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ENTIFICO DE DATOS\Documents\all_volana\Volana\matriz_modelo_riesgo\data\"/>
    </mc:Choice>
  </mc:AlternateContent>
  <xr:revisionPtr revIDLastSave="0" documentId="13_ncr:1_{D58F8231-E7B0-466D-B9AD-E3193A2E314F}" xr6:coauthVersionLast="47" xr6:coauthVersionMax="47" xr10:uidLastSave="{00000000-0000-0000-0000-000000000000}"/>
  <bookViews>
    <workbookView xWindow="-108" yWindow="-108" windowWidth="23256" windowHeight="12456" xr2:uid="{AA946660-1BD8-4DB8-A487-1247F118C458}"/>
  </bookViews>
  <sheets>
    <sheet name="Resumen" sheetId="2" r:id="rId1"/>
    <sheet name="DATA" sheetId="1" r:id="rId2"/>
    <sheet name="Hoja1" sheetId="3" r:id="rId3"/>
    <sheet name="marginal" sheetId="4" r:id="rId4"/>
  </sheets>
  <definedNames>
    <definedName name="_xlnm._FilterDatabase" localSheetId="1" hidden="1">DATA!$D$1:$X$5765</definedName>
    <definedName name="_xlnm._FilterDatabase" localSheetId="3" hidden="1">marginal!$A$1:$E$4826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2" i="1"/>
  <c r="E3" i="4"/>
  <c r="E4" i="4"/>
  <c r="E5" i="4"/>
  <c r="E6" i="4"/>
  <c r="E7" i="4"/>
  <c r="E8" i="4"/>
  <c r="E9" i="4"/>
  <c r="E10" i="4"/>
  <c r="D10" i="4" s="1"/>
  <c r="E11" i="4"/>
  <c r="E12" i="4"/>
  <c r="E13" i="4"/>
  <c r="E14" i="4"/>
  <c r="E15" i="4"/>
  <c r="E16" i="4"/>
  <c r="E17" i="4"/>
  <c r="D17" i="4" s="1"/>
  <c r="E18" i="4"/>
  <c r="D18" i="4" s="1"/>
  <c r="E19" i="4"/>
  <c r="E20" i="4"/>
  <c r="E21" i="4"/>
  <c r="E22" i="4"/>
  <c r="D22" i="4" s="1"/>
  <c r="E23" i="4"/>
  <c r="D23" i="4" s="1"/>
  <c r="E24" i="4"/>
  <c r="E25" i="4"/>
  <c r="E26" i="4"/>
  <c r="D26" i="4" s="1"/>
  <c r="E27" i="4"/>
  <c r="E28" i="4"/>
  <c r="E29" i="4"/>
  <c r="E30" i="4"/>
  <c r="E31" i="4"/>
  <c r="D31" i="4" s="1"/>
  <c r="E32" i="4"/>
  <c r="E33" i="4"/>
  <c r="D33" i="4" s="1"/>
  <c r="E34" i="4"/>
  <c r="D34" i="4" s="1"/>
  <c r="E35" i="4"/>
  <c r="E36" i="4"/>
  <c r="E37" i="4"/>
  <c r="E38" i="4"/>
  <c r="E39" i="4"/>
  <c r="E40" i="4"/>
  <c r="E41" i="4"/>
  <c r="D41" i="4" s="1"/>
  <c r="E42" i="4"/>
  <c r="D42" i="4" s="1"/>
  <c r="E43" i="4"/>
  <c r="E44" i="4"/>
  <c r="E45" i="4"/>
  <c r="E46" i="4"/>
  <c r="E47" i="4"/>
  <c r="D47" i="4" s="1"/>
  <c r="E48" i="4"/>
  <c r="E49" i="4"/>
  <c r="D49" i="4" s="1"/>
  <c r="E50" i="4"/>
  <c r="D50" i="4" s="1"/>
  <c r="E51" i="4"/>
  <c r="E52" i="4"/>
  <c r="E53" i="4"/>
  <c r="E54" i="4"/>
  <c r="D54" i="4" s="1"/>
  <c r="E55" i="4"/>
  <c r="D55" i="4" s="1"/>
  <c r="E56" i="4"/>
  <c r="D56" i="4" s="1"/>
  <c r="E57" i="4"/>
  <c r="D57" i="4" s="1"/>
  <c r="E58" i="4"/>
  <c r="D58" i="4" s="1"/>
  <c r="E59" i="4"/>
  <c r="E60" i="4"/>
  <c r="E61" i="4"/>
  <c r="E62" i="4"/>
  <c r="E63" i="4"/>
  <c r="E64" i="4"/>
  <c r="E65" i="4"/>
  <c r="D65" i="4" s="1"/>
  <c r="E66" i="4"/>
  <c r="D66" i="4" s="1"/>
  <c r="E67" i="4"/>
  <c r="E68" i="4"/>
  <c r="E69" i="4"/>
  <c r="E70" i="4"/>
  <c r="E71" i="4"/>
  <c r="D71" i="4" s="1"/>
  <c r="E72" i="4"/>
  <c r="E73" i="4"/>
  <c r="D73" i="4" s="1"/>
  <c r="E74" i="4"/>
  <c r="D74" i="4" s="1"/>
  <c r="E75" i="4"/>
  <c r="E76" i="4"/>
  <c r="E77" i="4"/>
  <c r="E78" i="4"/>
  <c r="D78" i="4" s="1"/>
  <c r="E79" i="4"/>
  <c r="E80" i="4"/>
  <c r="D80" i="4" s="1"/>
  <c r="E81" i="4"/>
  <c r="D81" i="4" s="1"/>
  <c r="E82" i="4"/>
  <c r="D82" i="4" s="1"/>
  <c r="E83" i="4"/>
  <c r="E84" i="4"/>
  <c r="E85" i="4"/>
  <c r="E86" i="4"/>
  <c r="D86" i="4" s="1"/>
  <c r="E87" i="4"/>
  <c r="E88" i="4"/>
  <c r="D88" i="4" s="1"/>
  <c r="E89" i="4"/>
  <c r="D89" i="4" s="1"/>
  <c r="E90" i="4"/>
  <c r="D90" i="4" s="1"/>
  <c r="E91" i="4"/>
  <c r="E92" i="4"/>
  <c r="E93" i="4"/>
  <c r="E94" i="4"/>
  <c r="D94" i="4" s="1"/>
  <c r="E95" i="4"/>
  <c r="E96" i="4"/>
  <c r="E97" i="4"/>
  <c r="D97" i="4" s="1"/>
  <c r="E98" i="4"/>
  <c r="D98" i="4" s="1"/>
  <c r="E99" i="4"/>
  <c r="E100" i="4"/>
  <c r="E101" i="4"/>
  <c r="E102" i="4"/>
  <c r="E103" i="4"/>
  <c r="E104" i="4"/>
  <c r="D104" i="4" s="1"/>
  <c r="E105" i="4"/>
  <c r="D105" i="4" s="1"/>
  <c r="E106" i="4"/>
  <c r="D106" i="4" s="1"/>
  <c r="E107" i="4"/>
  <c r="E108" i="4"/>
  <c r="E109" i="4"/>
  <c r="E110" i="4"/>
  <c r="D110" i="4" s="1"/>
  <c r="E111" i="4"/>
  <c r="E112" i="4"/>
  <c r="D112" i="4" s="1"/>
  <c r="E113" i="4"/>
  <c r="D113" i="4" s="1"/>
  <c r="E114" i="4"/>
  <c r="D114" i="4" s="1"/>
  <c r="E115" i="4"/>
  <c r="E116" i="4"/>
  <c r="E117" i="4"/>
  <c r="E118" i="4"/>
  <c r="E119" i="4"/>
  <c r="D119" i="4" s="1"/>
  <c r="E120" i="4"/>
  <c r="D120" i="4" s="1"/>
  <c r="E121" i="4"/>
  <c r="D121" i="4" s="1"/>
  <c r="E122" i="4"/>
  <c r="D122" i="4" s="1"/>
  <c r="E123" i="4"/>
  <c r="E124" i="4"/>
  <c r="E125" i="4"/>
  <c r="E126" i="4"/>
  <c r="D126" i="4" s="1"/>
  <c r="E127" i="4"/>
  <c r="D127" i="4" s="1"/>
  <c r="E128" i="4"/>
  <c r="D128" i="4" s="1"/>
  <c r="E129" i="4"/>
  <c r="D129" i="4" s="1"/>
  <c r="E130" i="4"/>
  <c r="D130" i="4" s="1"/>
  <c r="E131" i="4"/>
  <c r="E132" i="4"/>
  <c r="E133" i="4"/>
  <c r="E134" i="4"/>
  <c r="E135" i="4"/>
  <c r="D135" i="4" s="1"/>
  <c r="E136" i="4"/>
  <c r="E137" i="4"/>
  <c r="D137" i="4" s="1"/>
  <c r="E138" i="4"/>
  <c r="D138" i="4" s="1"/>
  <c r="E139" i="4"/>
  <c r="E140" i="4"/>
  <c r="E141" i="4"/>
  <c r="E142" i="4"/>
  <c r="D142" i="4" s="1"/>
  <c r="E143" i="4"/>
  <c r="D143" i="4" s="1"/>
  <c r="E144" i="4"/>
  <c r="E145" i="4"/>
  <c r="D145" i="4" s="1"/>
  <c r="E146" i="4"/>
  <c r="D146" i="4" s="1"/>
  <c r="E147" i="4"/>
  <c r="E148" i="4"/>
  <c r="E149" i="4"/>
  <c r="E150" i="4"/>
  <c r="E151" i="4"/>
  <c r="E152" i="4"/>
  <c r="E153" i="4"/>
  <c r="D153" i="4" s="1"/>
  <c r="E154" i="4"/>
  <c r="D154" i="4" s="1"/>
  <c r="E155" i="4"/>
  <c r="E156" i="4"/>
  <c r="E157" i="4"/>
  <c r="E158" i="4"/>
  <c r="D158" i="4" s="1"/>
  <c r="E159" i="4"/>
  <c r="D159" i="4" s="1"/>
  <c r="E160" i="4"/>
  <c r="D160" i="4" s="1"/>
  <c r="E161" i="4"/>
  <c r="D161" i="4" s="1"/>
  <c r="E162" i="4"/>
  <c r="D162" i="4" s="1"/>
  <c r="E163" i="4"/>
  <c r="E164" i="4"/>
  <c r="E165" i="4"/>
  <c r="D165" i="4" s="1"/>
  <c r="E166" i="4"/>
  <c r="D166" i="4" s="1"/>
  <c r="E167" i="4"/>
  <c r="D167" i="4" s="1"/>
  <c r="E168" i="4"/>
  <c r="D168" i="4" s="1"/>
  <c r="E169" i="4"/>
  <c r="D169" i="4" s="1"/>
  <c r="E170" i="4"/>
  <c r="D170" i="4" s="1"/>
  <c r="E171" i="4"/>
  <c r="E172" i="4"/>
  <c r="E173" i="4"/>
  <c r="E174" i="4"/>
  <c r="D174" i="4" s="1"/>
  <c r="E175" i="4"/>
  <c r="E176" i="4"/>
  <c r="E177" i="4"/>
  <c r="D177" i="4" s="1"/>
  <c r="E178" i="4"/>
  <c r="D178" i="4" s="1"/>
  <c r="E179" i="4"/>
  <c r="E180" i="4"/>
  <c r="E181" i="4"/>
  <c r="E182" i="4"/>
  <c r="E183" i="4"/>
  <c r="E184" i="4"/>
  <c r="E185" i="4"/>
  <c r="D185" i="4" s="1"/>
  <c r="E186" i="4"/>
  <c r="D186" i="4" s="1"/>
  <c r="E187" i="4"/>
  <c r="E188" i="4"/>
  <c r="E189" i="4"/>
  <c r="E190" i="4"/>
  <c r="D190" i="4" s="1"/>
  <c r="E191" i="4"/>
  <c r="E192" i="4"/>
  <c r="E193" i="4"/>
  <c r="D193" i="4" s="1"/>
  <c r="E194" i="4"/>
  <c r="D194" i="4" s="1"/>
  <c r="E195" i="4"/>
  <c r="E196" i="4"/>
  <c r="E197" i="4"/>
  <c r="E198" i="4"/>
  <c r="D198" i="4" s="1"/>
  <c r="E199" i="4"/>
  <c r="D199" i="4" s="1"/>
  <c r="E200" i="4"/>
  <c r="D200" i="4" s="1"/>
  <c r="E201" i="4"/>
  <c r="D201" i="4" s="1"/>
  <c r="E202" i="4"/>
  <c r="D202" i="4" s="1"/>
  <c r="E203" i="4"/>
  <c r="E204" i="4"/>
  <c r="E205" i="4"/>
  <c r="E206" i="4"/>
  <c r="E207" i="4"/>
  <c r="E208" i="4"/>
  <c r="D208" i="4" s="1"/>
  <c r="E209" i="4"/>
  <c r="D209" i="4" s="1"/>
  <c r="E210" i="4"/>
  <c r="D210" i="4" s="1"/>
  <c r="E211" i="4"/>
  <c r="E212" i="4"/>
  <c r="E213" i="4"/>
  <c r="E214" i="4"/>
  <c r="D214" i="4" s="1"/>
  <c r="E215" i="4"/>
  <c r="D215" i="4" s="1"/>
  <c r="E216" i="4"/>
  <c r="D216" i="4" s="1"/>
  <c r="E217" i="4"/>
  <c r="D217" i="4" s="1"/>
  <c r="E218" i="4"/>
  <c r="D218" i="4" s="1"/>
  <c r="E219" i="4"/>
  <c r="E220" i="4"/>
  <c r="E221" i="4"/>
  <c r="E222" i="4"/>
  <c r="E223" i="4"/>
  <c r="D223" i="4" s="1"/>
  <c r="E224" i="4"/>
  <c r="E225" i="4"/>
  <c r="D225" i="4" s="1"/>
  <c r="E226" i="4"/>
  <c r="D226" i="4" s="1"/>
  <c r="E227" i="4"/>
  <c r="E228" i="4"/>
  <c r="E229" i="4"/>
  <c r="E230" i="4"/>
  <c r="D230" i="4" s="1"/>
  <c r="E231" i="4"/>
  <c r="D231" i="4" s="1"/>
  <c r="E232" i="4"/>
  <c r="D232" i="4" s="1"/>
  <c r="E233" i="4"/>
  <c r="D233" i="4" s="1"/>
  <c r="E234" i="4"/>
  <c r="D234" i="4" s="1"/>
  <c r="E235" i="4"/>
  <c r="E236" i="4"/>
  <c r="E237" i="4"/>
  <c r="D237" i="4" s="1"/>
  <c r="E238" i="4"/>
  <c r="E239" i="4"/>
  <c r="D239" i="4" s="1"/>
  <c r="E240" i="4"/>
  <c r="D240" i="4" s="1"/>
  <c r="E241" i="4"/>
  <c r="D241" i="4" s="1"/>
  <c r="E242" i="4"/>
  <c r="D242" i="4" s="1"/>
  <c r="E243" i="4"/>
  <c r="E244" i="4"/>
  <c r="E245" i="4"/>
  <c r="E246" i="4"/>
  <c r="D246" i="4" s="1"/>
  <c r="E247" i="4"/>
  <c r="D247" i="4" s="1"/>
  <c r="E248" i="4"/>
  <c r="D248" i="4" s="1"/>
  <c r="E249" i="4"/>
  <c r="D249" i="4" s="1"/>
  <c r="E250" i="4"/>
  <c r="D250" i="4" s="1"/>
  <c r="E251" i="4"/>
  <c r="E252" i="4"/>
  <c r="E253" i="4"/>
  <c r="D253" i="4" s="1"/>
  <c r="E254" i="4"/>
  <c r="D254" i="4" s="1"/>
  <c r="E255" i="4"/>
  <c r="D255" i="4" s="1"/>
  <c r="E256" i="4"/>
  <c r="D256" i="4" s="1"/>
  <c r="E257" i="4"/>
  <c r="D257" i="4" s="1"/>
  <c r="E258" i="4"/>
  <c r="D258" i="4" s="1"/>
  <c r="E259" i="4"/>
  <c r="E260" i="4"/>
  <c r="E261" i="4"/>
  <c r="E262" i="4"/>
  <c r="D262" i="4" s="1"/>
  <c r="E263" i="4"/>
  <c r="E264" i="4"/>
  <c r="D264" i="4" s="1"/>
  <c r="E265" i="4"/>
  <c r="D265" i="4" s="1"/>
  <c r="E266" i="4"/>
  <c r="D266" i="4" s="1"/>
  <c r="E267" i="4"/>
  <c r="E268" i="4"/>
  <c r="E269" i="4"/>
  <c r="D269" i="4" s="1"/>
  <c r="E270" i="4"/>
  <c r="D270" i="4" s="1"/>
  <c r="E271" i="4"/>
  <c r="E272" i="4"/>
  <c r="E273" i="4"/>
  <c r="D273" i="4" s="1"/>
  <c r="E274" i="4"/>
  <c r="D274" i="4" s="1"/>
  <c r="E275" i="4"/>
  <c r="E276" i="4"/>
  <c r="E277" i="4"/>
  <c r="E278" i="4"/>
  <c r="E279" i="4"/>
  <c r="D279" i="4" s="1"/>
  <c r="E280" i="4"/>
  <c r="D280" i="4" s="1"/>
  <c r="E281" i="4"/>
  <c r="D281" i="4" s="1"/>
  <c r="E282" i="4"/>
  <c r="D282" i="4" s="1"/>
  <c r="E283" i="4"/>
  <c r="E284" i="4"/>
  <c r="E285" i="4"/>
  <c r="E286" i="4"/>
  <c r="D286" i="4" s="1"/>
  <c r="E287" i="4"/>
  <c r="E288" i="4"/>
  <c r="D288" i="4" s="1"/>
  <c r="E289" i="4"/>
  <c r="D289" i="4" s="1"/>
  <c r="E290" i="4"/>
  <c r="D290" i="4" s="1"/>
  <c r="E291" i="4"/>
  <c r="E292" i="4"/>
  <c r="E293" i="4"/>
  <c r="E294" i="4"/>
  <c r="D294" i="4" s="1"/>
  <c r="E295" i="4"/>
  <c r="E296" i="4"/>
  <c r="E297" i="4"/>
  <c r="D297" i="4" s="1"/>
  <c r="E298" i="4"/>
  <c r="D298" i="4" s="1"/>
  <c r="E299" i="4"/>
  <c r="E300" i="4"/>
  <c r="E301" i="4"/>
  <c r="E302" i="4"/>
  <c r="D302" i="4" s="1"/>
  <c r="E303" i="4"/>
  <c r="D303" i="4" s="1"/>
  <c r="E304" i="4"/>
  <c r="D304" i="4" s="1"/>
  <c r="E305" i="4"/>
  <c r="D305" i="4" s="1"/>
  <c r="E306" i="4"/>
  <c r="D306" i="4" s="1"/>
  <c r="E307" i="4"/>
  <c r="E308" i="4"/>
  <c r="E309" i="4"/>
  <c r="D309" i="4" s="1"/>
  <c r="E310" i="4"/>
  <c r="D310" i="4" s="1"/>
  <c r="E311" i="4"/>
  <c r="D311" i="4" s="1"/>
  <c r="E312" i="4"/>
  <c r="D312" i="4" s="1"/>
  <c r="E313" i="4"/>
  <c r="D313" i="4" s="1"/>
  <c r="E314" i="4"/>
  <c r="D314" i="4" s="1"/>
  <c r="E315" i="4"/>
  <c r="E316" i="4"/>
  <c r="E317" i="4"/>
  <c r="E318" i="4"/>
  <c r="E319" i="4"/>
  <c r="E320" i="4"/>
  <c r="E321" i="4"/>
  <c r="D321" i="4" s="1"/>
  <c r="E322" i="4"/>
  <c r="D322" i="4" s="1"/>
  <c r="E323" i="4"/>
  <c r="E324" i="4"/>
  <c r="E325" i="4"/>
  <c r="E326" i="4"/>
  <c r="E327" i="4"/>
  <c r="D327" i="4" s="1"/>
  <c r="E328" i="4"/>
  <c r="D328" i="4" s="1"/>
  <c r="E329" i="4"/>
  <c r="D329" i="4" s="1"/>
  <c r="E330" i="4"/>
  <c r="D330" i="4" s="1"/>
  <c r="E331" i="4"/>
  <c r="E332" i="4"/>
  <c r="E333" i="4"/>
  <c r="E334" i="4"/>
  <c r="E335" i="4"/>
  <c r="D335" i="4" s="1"/>
  <c r="E336" i="4"/>
  <c r="E337" i="4"/>
  <c r="D337" i="4" s="1"/>
  <c r="E338" i="4"/>
  <c r="D338" i="4" s="1"/>
  <c r="E339" i="4"/>
  <c r="E340" i="4"/>
  <c r="E341" i="4"/>
  <c r="E342" i="4"/>
  <c r="D342" i="4" s="1"/>
  <c r="E343" i="4"/>
  <c r="D343" i="4" s="1"/>
  <c r="E344" i="4"/>
  <c r="D344" i="4" s="1"/>
  <c r="E345" i="4"/>
  <c r="D345" i="4" s="1"/>
  <c r="E346" i="4"/>
  <c r="D346" i="4" s="1"/>
  <c r="E347" i="4"/>
  <c r="E348" i="4"/>
  <c r="E349" i="4"/>
  <c r="E350" i="4"/>
  <c r="D350" i="4" s="1"/>
  <c r="E351" i="4"/>
  <c r="E352" i="4"/>
  <c r="D352" i="4" s="1"/>
  <c r="E353" i="4"/>
  <c r="D353" i="4" s="1"/>
  <c r="E354" i="4"/>
  <c r="D354" i="4" s="1"/>
  <c r="E355" i="4"/>
  <c r="E356" i="4"/>
  <c r="E357" i="4"/>
  <c r="E358" i="4"/>
  <c r="D358" i="4" s="1"/>
  <c r="E359" i="4"/>
  <c r="E360" i="4"/>
  <c r="E361" i="4"/>
  <c r="D361" i="4" s="1"/>
  <c r="E362" i="4"/>
  <c r="D362" i="4" s="1"/>
  <c r="E363" i="4"/>
  <c r="E364" i="4"/>
  <c r="E365" i="4"/>
  <c r="D365" i="4" s="1"/>
  <c r="E366" i="4"/>
  <c r="D366" i="4" s="1"/>
  <c r="E367" i="4"/>
  <c r="D367" i="4" s="1"/>
  <c r="E368" i="4"/>
  <c r="D368" i="4" s="1"/>
  <c r="E369" i="4"/>
  <c r="D369" i="4" s="1"/>
  <c r="E370" i="4"/>
  <c r="D370" i="4" s="1"/>
  <c r="E371" i="4"/>
  <c r="E372" i="4"/>
  <c r="E373" i="4"/>
  <c r="E374" i="4"/>
  <c r="D374" i="4" s="1"/>
  <c r="E375" i="4"/>
  <c r="D375" i="4" s="1"/>
  <c r="E376" i="4"/>
  <c r="E377" i="4"/>
  <c r="D377" i="4" s="1"/>
  <c r="E378" i="4"/>
  <c r="D378" i="4" s="1"/>
  <c r="E379" i="4"/>
  <c r="E380" i="4"/>
  <c r="E381" i="4"/>
  <c r="E382" i="4"/>
  <c r="D382" i="4" s="1"/>
  <c r="E383" i="4"/>
  <c r="D383" i="4" s="1"/>
  <c r="E384" i="4"/>
  <c r="D384" i="4" s="1"/>
  <c r="E385" i="4"/>
  <c r="D385" i="4" s="1"/>
  <c r="E386" i="4"/>
  <c r="D386" i="4" s="1"/>
  <c r="E387" i="4"/>
  <c r="E388" i="4"/>
  <c r="E389" i="4"/>
  <c r="E390" i="4"/>
  <c r="E391" i="4"/>
  <c r="D391" i="4" s="1"/>
  <c r="E392" i="4"/>
  <c r="D392" i="4" s="1"/>
  <c r="E393" i="4"/>
  <c r="D393" i="4" s="1"/>
  <c r="E394" i="4"/>
  <c r="D394" i="4" s="1"/>
  <c r="E395" i="4"/>
  <c r="E396" i="4"/>
  <c r="E397" i="4"/>
  <c r="E398" i="4"/>
  <c r="D398" i="4" s="1"/>
  <c r="E399" i="4"/>
  <c r="E400" i="4"/>
  <c r="E401" i="4"/>
  <c r="D401" i="4" s="1"/>
  <c r="E402" i="4"/>
  <c r="D402" i="4" s="1"/>
  <c r="E403" i="4"/>
  <c r="E404" i="4"/>
  <c r="E405" i="4"/>
  <c r="E406" i="4"/>
  <c r="D406" i="4" s="1"/>
  <c r="E407" i="4"/>
  <c r="E408" i="4"/>
  <c r="D408" i="4" s="1"/>
  <c r="E409" i="4"/>
  <c r="D409" i="4" s="1"/>
  <c r="E410" i="4"/>
  <c r="D410" i="4" s="1"/>
  <c r="E411" i="4"/>
  <c r="E412" i="4"/>
  <c r="E413" i="4"/>
  <c r="E414" i="4"/>
  <c r="D414" i="4" s="1"/>
  <c r="E415" i="4"/>
  <c r="D415" i="4" s="1"/>
  <c r="E416" i="4"/>
  <c r="E417" i="4"/>
  <c r="D417" i="4" s="1"/>
  <c r="E418" i="4"/>
  <c r="D418" i="4" s="1"/>
  <c r="E419" i="4"/>
  <c r="E420" i="4"/>
  <c r="E421" i="4"/>
  <c r="E422" i="4"/>
  <c r="D422" i="4" s="1"/>
  <c r="E423" i="4"/>
  <c r="D423" i="4" s="1"/>
  <c r="E424" i="4"/>
  <c r="D424" i="4" s="1"/>
  <c r="E425" i="4"/>
  <c r="D425" i="4" s="1"/>
  <c r="E426" i="4"/>
  <c r="D426" i="4" s="1"/>
  <c r="E427" i="4"/>
  <c r="E428" i="4"/>
  <c r="E429" i="4"/>
  <c r="E430" i="4"/>
  <c r="D430" i="4" s="1"/>
  <c r="E431" i="4"/>
  <c r="E432" i="4"/>
  <c r="D432" i="4" s="1"/>
  <c r="E433" i="4"/>
  <c r="D433" i="4" s="1"/>
  <c r="E434" i="4"/>
  <c r="D434" i="4" s="1"/>
  <c r="E435" i="4"/>
  <c r="E436" i="4"/>
  <c r="E437" i="4"/>
  <c r="E438" i="4"/>
  <c r="D438" i="4" s="1"/>
  <c r="E439" i="4"/>
  <c r="E440" i="4"/>
  <c r="E441" i="4"/>
  <c r="D441" i="4" s="1"/>
  <c r="E442" i="4"/>
  <c r="D442" i="4" s="1"/>
  <c r="E443" i="4"/>
  <c r="E444" i="4"/>
  <c r="E445" i="4"/>
  <c r="E446" i="4"/>
  <c r="E447" i="4"/>
  <c r="E448" i="4"/>
  <c r="E449" i="4"/>
  <c r="D449" i="4" s="1"/>
  <c r="E450" i="4"/>
  <c r="D450" i="4" s="1"/>
  <c r="E451" i="4"/>
  <c r="E452" i="4"/>
  <c r="E453" i="4"/>
  <c r="E454" i="4"/>
  <c r="D454" i="4" s="1"/>
  <c r="E455" i="4"/>
  <c r="D455" i="4" s="1"/>
  <c r="E456" i="4"/>
  <c r="D456" i="4" s="1"/>
  <c r="E457" i="4"/>
  <c r="D457" i="4" s="1"/>
  <c r="E458" i="4"/>
  <c r="D458" i="4" s="1"/>
  <c r="E459" i="4"/>
  <c r="E460" i="4"/>
  <c r="E461" i="4"/>
  <c r="E462" i="4"/>
  <c r="D462" i="4" s="1"/>
  <c r="E463" i="4"/>
  <c r="D463" i="4" s="1"/>
  <c r="E464" i="4"/>
  <c r="D464" i="4" s="1"/>
  <c r="E465" i="4"/>
  <c r="D465" i="4" s="1"/>
  <c r="E466" i="4"/>
  <c r="D466" i="4" s="1"/>
  <c r="E467" i="4"/>
  <c r="E468" i="4"/>
  <c r="E469" i="4"/>
  <c r="E470" i="4"/>
  <c r="D470" i="4" s="1"/>
  <c r="E471" i="4"/>
  <c r="D471" i="4" s="1"/>
  <c r="E472" i="4"/>
  <c r="D472" i="4" s="1"/>
  <c r="E473" i="4"/>
  <c r="D473" i="4" s="1"/>
  <c r="E474" i="4"/>
  <c r="D474" i="4" s="1"/>
  <c r="E475" i="4"/>
  <c r="E476" i="4"/>
  <c r="E477" i="4"/>
  <c r="E478" i="4"/>
  <c r="D478" i="4" s="1"/>
  <c r="E479" i="4"/>
  <c r="E480" i="4"/>
  <c r="E481" i="4"/>
  <c r="D481" i="4" s="1"/>
  <c r="E482" i="4"/>
  <c r="D482" i="4" s="1"/>
  <c r="E483" i="4"/>
  <c r="E484" i="4"/>
  <c r="E485" i="4"/>
  <c r="E486" i="4"/>
  <c r="D486" i="4" s="1"/>
  <c r="E487" i="4"/>
  <c r="D487" i="4" s="1"/>
  <c r="E488" i="4"/>
  <c r="D488" i="4" s="1"/>
  <c r="E489" i="4"/>
  <c r="D489" i="4" s="1"/>
  <c r="E490" i="4"/>
  <c r="D490" i="4" s="1"/>
  <c r="E491" i="4"/>
  <c r="E492" i="4"/>
  <c r="E493" i="4"/>
  <c r="E494" i="4"/>
  <c r="D494" i="4" s="1"/>
  <c r="E495" i="4"/>
  <c r="D495" i="4" s="1"/>
  <c r="E496" i="4"/>
  <c r="D496" i="4" s="1"/>
  <c r="E497" i="4"/>
  <c r="D497" i="4" s="1"/>
  <c r="E498" i="4"/>
  <c r="D498" i="4" s="1"/>
  <c r="E499" i="4"/>
  <c r="E500" i="4"/>
  <c r="E501" i="4"/>
  <c r="E502" i="4"/>
  <c r="D502" i="4" s="1"/>
  <c r="E503" i="4"/>
  <c r="D503" i="4" s="1"/>
  <c r="E504" i="4"/>
  <c r="D504" i="4" s="1"/>
  <c r="E505" i="4"/>
  <c r="D505" i="4" s="1"/>
  <c r="E506" i="4"/>
  <c r="D506" i="4" s="1"/>
  <c r="E507" i="4"/>
  <c r="E508" i="4"/>
  <c r="E509" i="4"/>
  <c r="E510" i="4"/>
  <c r="D510" i="4" s="1"/>
  <c r="E511" i="4"/>
  <c r="D511" i="4" s="1"/>
  <c r="E512" i="4"/>
  <c r="D512" i="4" s="1"/>
  <c r="E513" i="4"/>
  <c r="D513" i="4" s="1"/>
  <c r="E514" i="4"/>
  <c r="D514" i="4" s="1"/>
  <c r="E515" i="4"/>
  <c r="E516" i="4"/>
  <c r="E517" i="4"/>
  <c r="E518" i="4"/>
  <c r="D518" i="4" s="1"/>
  <c r="E519" i="4"/>
  <c r="D519" i="4" s="1"/>
  <c r="E520" i="4"/>
  <c r="E521" i="4"/>
  <c r="D521" i="4" s="1"/>
  <c r="E522" i="4"/>
  <c r="D522" i="4" s="1"/>
  <c r="E523" i="4"/>
  <c r="E524" i="4"/>
  <c r="E525" i="4"/>
  <c r="D525" i="4" s="1"/>
  <c r="E526" i="4"/>
  <c r="D526" i="4" s="1"/>
  <c r="E527" i="4"/>
  <c r="E528" i="4"/>
  <c r="E529" i="4"/>
  <c r="D529" i="4" s="1"/>
  <c r="E530" i="4"/>
  <c r="D530" i="4" s="1"/>
  <c r="E531" i="4"/>
  <c r="E532" i="4"/>
  <c r="E533" i="4"/>
  <c r="E534" i="4"/>
  <c r="E535" i="4"/>
  <c r="D535" i="4" s="1"/>
  <c r="E536" i="4"/>
  <c r="D536" i="4" s="1"/>
  <c r="E537" i="4"/>
  <c r="D537" i="4" s="1"/>
  <c r="E538" i="4"/>
  <c r="D538" i="4" s="1"/>
  <c r="E539" i="4"/>
  <c r="E540" i="4"/>
  <c r="E541" i="4"/>
  <c r="E542" i="4"/>
  <c r="E543" i="4"/>
  <c r="E544" i="4"/>
  <c r="D544" i="4" s="1"/>
  <c r="E545" i="4"/>
  <c r="D545" i="4" s="1"/>
  <c r="E546" i="4"/>
  <c r="D546" i="4" s="1"/>
  <c r="E547" i="4"/>
  <c r="E548" i="4"/>
  <c r="E549" i="4"/>
  <c r="E550" i="4"/>
  <c r="E551" i="4"/>
  <c r="E552" i="4"/>
  <c r="D552" i="4" s="1"/>
  <c r="E553" i="4"/>
  <c r="D553" i="4" s="1"/>
  <c r="E554" i="4"/>
  <c r="D554" i="4" s="1"/>
  <c r="E555" i="4"/>
  <c r="E556" i="4"/>
  <c r="E557" i="4"/>
  <c r="E558" i="4"/>
  <c r="E559" i="4"/>
  <c r="D559" i="4" s="1"/>
  <c r="E560" i="4"/>
  <c r="E561" i="4"/>
  <c r="D561" i="4" s="1"/>
  <c r="E562" i="4"/>
  <c r="D562" i="4" s="1"/>
  <c r="E563" i="4"/>
  <c r="E564" i="4"/>
  <c r="E565" i="4"/>
  <c r="E566" i="4"/>
  <c r="D566" i="4" s="1"/>
  <c r="E567" i="4"/>
  <c r="D567" i="4" s="1"/>
  <c r="E568" i="4"/>
  <c r="D568" i="4" s="1"/>
  <c r="E569" i="4"/>
  <c r="D569" i="4" s="1"/>
  <c r="E570" i="4"/>
  <c r="D570" i="4" s="1"/>
  <c r="E571" i="4"/>
  <c r="E572" i="4"/>
  <c r="E573" i="4"/>
  <c r="E574" i="4"/>
  <c r="D574" i="4" s="1"/>
  <c r="E575" i="4"/>
  <c r="E576" i="4"/>
  <c r="D576" i="4" s="1"/>
  <c r="E577" i="4"/>
  <c r="D577" i="4" s="1"/>
  <c r="E578" i="4"/>
  <c r="D578" i="4" s="1"/>
  <c r="E579" i="4"/>
  <c r="E580" i="4"/>
  <c r="E581" i="4"/>
  <c r="E582" i="4"/>
  <c r="D582" i="4" s="1"/>
  <c r="E583" i="4"/>
  <c r="D583" i="4" s="1"/>
  <c r="E584" i="4"/>
  <c r="E585" i="4"/>
  <c r="D585" i="4" s="1"/>
  <c r="E586" i="4"/>
  <c r="D586" i="4" s="1"/>
  <c r="E587" i="4"/>
  <c r="E588" i="4"/>
  <c r="E589" i="4"/>
  <c r="E590" i="4"/>
  <c r="D590" i="4" s="1"/>
  <c r="E591" i="4"/>
  <c r="E592" i="4"/>
  <c r="E593" i="4"/>
  <c r="D593" i="4" s="1"/>
  <c r="E594" i="4"/>
  <c r="D594" i="4" s="1"/>
  <c r="E595" i="4"/>
  <c r="E596" i="4"/>
  <c r="E597" i="4"/>
  <c r="D597" i="4" s="1"/>
  <c r="E598" i="4"/>
  <c r="D598" i="4" s="1"/>
  <c r="E599" i="4"/>
  <c r="D599" i="4" s="1"/>
  <c r="E600" i="4"/>
  <c r="D600" i="4" s="1"/>
  <c r="E601" i="4"/>
  <c r="D601" i="4" s="1"/>
  <c r="E602" i="4"/>
  <c r="D602" i="4" s="1"/>
  <c r="E603" i="4"/>
  <c r="E604" i="4"/>
  <c r="E605" i="4"/>
  <c r="E606" i="4"/>
  <c r="D606" i="4" s="1"/>
  <c r="E607" i="4"/>
  <c r="D607" i="4" s="1"/>
  <c r="E608" i="4"/>
  <c r="D608" i="4" s="1"/>
  <c r="E609" i="4"/>
  <c r="D609" i="4" s="1"/>
  <c r="E610" i="4"/>
  <c r="D610" i="4" s="1"/>
  <c r="E611" i="4"/>
  <c r="E612" i="4"/>
  <c r="E613" i="4"/>
  <c r="D613" i="4" s="1"/>
  <c r="E614" i="4"/>
  <c r="D614" i="4" s="1"/>
  <c r="E615" i="4"/>
  <c r="D615" i="4" s="1"/>
  <c r="E616" i="4"/>
  <c r="E617" i="4"/>
  <c r="D617" i="4" s="1"/>
  <c r="E618" i="4"/>
  <c r="D618" i="4" s="1"/>
  <c r="E619" i="4"/>
  <c r="E620" i="4"/>
  <c r="E621" i="4"/>
  <c r="E622" i="4"/>
  <c r="D622" i="4" s="1"/>
  <c r="E623" i="4"/>
  <c r="D623" i="4" s="1"/>
  <c r="E624" i="4"/>
  <c r="D624" i="4" s="1"/>
  <c r="E625" i="4"/>
  <c r="D625" i="4" s="1"/>
  <c r="E626" i="4"/>
  <c r="D626" i="4" s="1"/>
  <c r="E627" i="4"/>
  <c r="E628" i="4"/>
  <c r="E629" i="4"/>
  <c r="E630" i="4"/>
  <c r="D630" i="4" s="1"/>
  <c r="E631" i="4"/>
  <c r="D631" i="4" s="1"/>
  <c r="E632" i="4"/>
  <c r="D632" i="4" s="1"/>
  <c r="E633" i="4"/>
  <c r="D633" i="4" s="1"/>
  <c r="E634" i="4"/>
  <c r="D634" i="4" s="1"/>
  <c r="E635" i="4"/>
  <c r="E636" i="4"/>
  <c r="E637" i="4"/>
  <c r="E638" i="4"/>
  <c r="D638" i="4" s="1"/>
  <c r="E639" i="4"/>
  <c r="E640" i="4"/>
  <c r="D640" i="4" s="1"/>
  <c r="E641" i="4"/>
  <c r="D641" i="4" s="1"/>
  <c r="E642" i="4"/>
  <c r="D642" i="4" s="1"/>
  <c r="E643" i="4"/>
  <c r="E644" i="4"/>
  <c r="E645" i="4"/>
  <c r="E646" i="4"/>
  <c r="D646" i="4" s="1"/>
  <c r="E647" i="4"/>
  <c r="D647" i="4" s="1"/>
  <c r="E648" i="4"/>
  <c r="D648" i="4" s="1"/>
  <c r="E649" i="4"/>
  <c r="D649" i="4" s="1"/>
  <c r="E650" i="4"/>
  <c r="D650" i="4" s="1"/>
  <c r="E651" i="4"/>
  <c r="E652" i="4"/>
  <c r="E653" i="4"/>
  <c r="E654" i="4"/>
  <c r="D654" i="4" s="1"/>
  <c r="E655" i="4"/>
  <c r="D655" i="4" s="1"/>
  <c r="E656" i="4"/>
  <c r="E657" i="4"/>
  <c r="D657" i="4" s="1"/>
  <c r="E658" i="4"/>
  <c r="D658" i="4" s="1"/>
  <c r="E659" i="4"/>
  <c r="E660" i="4"/>
  <c r="E661" i="4"/>
  <c r="E662" i="4"/>
  <c r="D662" i="4" s="1"/>
  <c r="E663" i="4"/>
  <c r="E664" i="4"/>
  <c r="D664" i="4" s="1"/>
  <c r="E665" i="4"/>
  <c r="D665" i="4" s="1"/>
  <c r="E666" i="4"/>
  <c r="D666" i="4" s="1"/>
  <c r="E667" i="4"/>
  <c r="E668" i="4"/>
  <c r="E669" i="4"/>
  <c r="E670" i="4"/>
  <c r="E671" i="4"/>
  <c r="E672" i="4"/>
  <c r="D672" i="4" s="1"/>
  <c r="E673" i="4"/>
  <c r="D673" i="4" s="1"/>
  <c r="E674" i="4"/>
  <c r="D674" i="4" s="1"/>
  <c r="E675" i="4"/>
  <c r="E676" i="4"/>
  <c r="E677" i="4"/>
  <c r="E678" i="4"/>
  <c r="D678" i="4" s="1"/>
  <c r="E679" i="4"/>
  <c r="E680" i="4"/>
  <c r="D680" i="4" s="1"/>
  <c r="E681" i="4"/>
  <c r="D681" i="4" s="1"/>
  <c r="E682" i="4"/>
  <c r="D682" i="4" s="1"/>
  <c r="E683" i="4"/>
  <c r="E684" i="4"/>
  <c r="E685" i="4"/>
  <c r="E686" i="4"/>
  <c r="E687" i="4"/>
  <c r="E688" i="4"/>
  <c r="D688" i="4" s="1"/>
  <c r="E689" i="4"/>
  <c r="D689" i="4" s="1"/>
  <c r="E690" i="4"/>
  <c r="D690" i="4" s="1"/>
  <c r="E691" i="4"/>
  <c r="E692" i="4"/>
  <c r="E693" i="4"/>
  <c r="E694" i="4"/>
  <c r="D694" i="4" s="1"/>
  <c r="E695" i="4"/>
  <c r="D695" i="4" s="1"/>
  <c r="E696" i="4"/>
  <c r="D696" i="4" s="1"/>
  <c r="E697" i="4"/>
  <c r="D697" i="4" s="1"/>
  <c r="E698" i="4"/>
  <c r="D698" i="4" s="1"/>
  <c r="E699" i="4"/>
  <c r="E700" i="4"/>
  <c r="E701" i="4"/>
  <c r="E702" i="4"/>
  <c r="E703" i="4"/>
  <c r="D703" i="4" s="1"/>
  <c r="E704" i="4"/>
  <c r="E705" i="4"/>
  <c r="D705" i="4" s="1"/>
  <c r="E706" i="4"/>
  <c r="D706" i="4" s="1"/>
  <c r="E707" i="4"/>
  <c r="E708" i="4"/>
  <c r="E709" i="4"/>
  <c r="E710" i="4"/>
  <c r="D710" i="4" s="1"/>
  <c r="E711" i="4"/>
  <c r="D711" i="4" s="1"/>
  <c r="E712" i="4"/>
  <c r="E713" i="4"/>
  <c r="D713" i="4" s="1"/>
  <c r="E714" i="4"/>
  <c r="D714" i="4" s="1"/>
  <c r="E715" i="4"/>
  <c r="E716" i="4"/>
  <c r="E717" i="4"/>
  <c r="D717" i="4" s="1"/>
  <c r="E718" i="4"/>
  <c r="D718" i="4" s="1"/>
  <c r="E719" i="4"/>
  <c r="D719" i="4" s="1"/>
  <c r="E720" i="4"/>
  <c r="D720" i="4" s="1"/>
  <c r="E721" i="4"/>
  <c r="D721" i="4" s="1"/>
  <c r="E722" i="4"/>
  <c r="D722" i="4" s="1"/>
  <c r="E723" i="4"/>
  <c r="E724" i="4"/>
  <c r="E725" i="4"/>
  <c r="E726" i="4"/>
  <c r="D726" i="4" s="1"/>
  <c r="E727" i="4"/>
  <c r="D727" i="4" s="1"/>
  <c r="E728" i="4"/>
  <c r="D728" i="4" s="1"/>
  <c r="E729" i="4"/>
  <c r="D729" i="4" s="1"/>
  <c r="E730" i="4"/>
  <c r="D730" i="4" s="1"/>
  <c r="E731" i="4"/>
  <c r="E732" i="4"/>
  <c r="E733" i="4"/>
  <c r="D733" i="4" s="1"/>
  <c r="E734" i="4"/>
  <c r="E735" i="4"/>
  <c r="D735" i="4" s="1"/>
  <c r="E736" i="4"/>
  <c r="E737" i="4"/>
  <c r="D737" i="4" s="1"/>
  <c r="E738" i="4"/>
  <c r="D738" i="4" s="1"/>
  <c r="E739" i="4"/>
  <c r="E740" i="4"/>
  <c r="E741" i="4"/>
  <c r="E742" i="4"/>
  <c r="D742" i="4" s="1"/>
  <c r="E743" i="4"/>
  <c r="D743" i="4" s="1"/>
  <c r="E744" i="4"/>
  <c r="E745" i="4"/>
  <c r="D745" i="4" s="1"/>
  <c r="E746" i="4"/>
  <c r="D746" i="4" s="1"/>
  <c r="E747" i="4"/>
  <c r="E748" i="4"/>
  <c r="E749" i="4"/>
  <c r="E750" i="4"/>
  <c r="E751" i="4"/>
  <c r="E752" i="4"/>
  <c r="E753" i="4"/>
  <c r="D753" i="4" s="1"/>
  <c r="E754" i="4"/>
  <c r="D754" i="4" s="1"/>
  <c r="E755" i="4"/>
  <c r="E756" i="4"/>
  <c r="E757" i="4"/>
  <c r="E758" i="4"/>
  <c r="D758" i="4" s="1"/>
  <c r="E759" i="4"/>
  <c r="D759" i="4" s="1"/>
  <c r="E760" i="4"/>
  <c r="D760" i="4" s="1"/>
  <c r="E761" i="4"/>
  <c r="D761" i="4" s="1"/>
  <c r="E762" i="4"/>
  <c r="D762" i="4" s="1"/>
  <c r="E763" i="4"/>
  <c r="E764" i="4"/>
  <c r="E765" i="4"/>
  <c r="E766" i="4"/>
  <c r="E767" i="4"/>
  <c r="E768" i="4"/>
  <c r="D768" i="4" s="1"/>
  <c r="E769" i="4"/>
  <c r="D769" i="4" s="1"/>
  <c r="E770" i="4"/>
  <c r="D770" i="4" s="1"/>
  <c r="E771" i="4"/>
  <c r="E772" i="4"/>
  <c r="E773" i="4"/>
  <c r="E774" i="4"/>
  <c r="D774" i="4" s="1"/>
  <c r="E775" i="4"/>
  <c r="E776" i="4"/>
  <c r="E777" i="4"/>
  <c r="D777" i="4" s="1"/>
  <c r="E778" i="4"/>
  <c r="D778" i="4" s="1"/>
  <c r="E779" i="4"/>
  <c r="E780" i="4"/>
  <c r="E781" i="4"/>
  <c r="E782" i="4"/>
  <c r="E783" i="4"/>
  <c r="D783" i="4" s="1"/>
  <c r="E784" i="4"/>
  <c r="E785" i="4"/>
  <c r="D785" i="4" s="1"/>
  <c r="E786" i="4"/>
  <c r="D786" i="4" s="1"/>
  <c r="E787" i="4"/>
  <c r="E788" i="4"/>
  <c r="E789" i="4"/>
  <c r="E790" i="4"/>
  <c r="D790" i="4" s="1"/>
  <c r="E791" i="4"/>
  <c r="E792" i="4"/>
  <c r="E793" i="4"/>
  <c r="D793" i="4" s="1"/>
  <c r="E794" i="4"/>
  <c r="D794" i="4" s="1"/>
  <c r="E795" i="4"/>
  <c r="E796" i="4"/>
  <c r="E797" i="4"/>
  <c r="E798" i="4"/>
  <c r="D798" i="4" s="1"/>
  <c r="E799" i="4"/>
  <c r="E800" i="4"/>
  <c r="D800" i="4" s="1"/>
  <c r="E801" i="4"/>
  <c r="D801" i="4" s="1"/>
  <c r="E802" i="4"/>
  <c r="D802" i="4" s="1"/>
  <c r="E803" i="4"/>
  <c r="E804" i="4"/>
  <c r="E805" i="4"/>
  <c r="E806" i="4"/>
  <c r="E807" i="4"/>
  <c r="D807" i="4" s="1"/>
  <c r="E808" i="4"/>
  <c r="D808" i="4" s="1"/>
  <c r="E809" i="4"/>
  <c r="D809" i="4" s="1"/>
  <c r="E810" i="4"/>
  <c r="D810" i="4" s="1"/>
  <c r="E811" i="4"/>
  <c r="E812" i="4"/>
  <c r="E813" i="4"/>
  <c r="E814" i="4"/>
  <c r="D814" i="4" s="1"/>
  <c r="E815" i="4"/>
  <c r="D815" i="4" s="1"/>
  <c r="E816" i="4"/>
  <c r="E817" i="4"/>
  <c r="D817" i="4" s="1"/>
  <c r="E818" i="4"/>
  <c r="D818" i="4" s="1"/>
  <c r="E819" i="4"/>
  <c r="E820" i="4"/>
  <c r="E821" i="4"/>
  <c r="E822" i="4"/>
  <c r="D822" i="4" s="1"/>
  <c r="E823" i="4"/>
  <c r="D823" i="4" s="1"/>
  <c r="E824" i="4"/>
  <c r="D824" i="4" s="1"/>
  <c r="E825" i="4"/>
  <c r="D825" i="4" s="1"/>
  <c r="E826" i="4"/>
  <c r="D826" i="4" s="1"/>
  <c r="E827" i="4"/>
  <c r="E828" i="4"/>
  <c r="E829" i="4"/>
  <c r="E830" i="4"/>
  <c r="D830" i="4" s="1"/>
  <c r="E831" i="4"/>
  <c r="D831" i="4" s="1"/>
  <c r="E832" i="4"/>
  <c r="E833" i="4"/>
  <c r="D833" i="4" s="1"/>
  <c r="E834" i="4"/>
  <c r="D834" i="4" s="1"/>
  <c r="E835" i="4"/>
  <c r="E836" i="4"/>
  <c r="E837" i="4"/>
  <c r="E838" i="4"/>
  <c r="D838" i="4" s="1"/>
  <c r="E839" i="4"/>
  <c r="D839" i="4" s="1"/>
  <c r="E840" i="4"/>
  <c r="D840" i="4" s="1"/>
  <c r="E841" i="4"/>
  <c r="D841" i="4" s="1"/>
  <c r="E842" i="4"/>
  <c r="D842" i="4" s="1"/>
  <c r="E843" i="4"/>
  <c r="E844" i="4"/>
  <c r="E845" i="4"/>
  <c r="D845" i="4" s="1"/>
  <c r="E846" i="4"/>
  <c r="D846" i="4" s="1"/>
  <c r="E847" i="4"/>
  <c r="D847" i="4" s="1"/>
  <c r="E848" i="4"/>
  <c r="D848" i="4" s="1"/>
  <c r="E849" i="4"/>
  <c r="D849" i="4" s="1"/>
  <c r="E850" i="4"/>
  <c r="D850" i="4" s="1"/>
  <c r="E851" i="4"/>
  <c r="E852" i="4"/>
  <c r="E853" i="4"/>
  <c r="E854" i="4"/>
  <c r="D854" i="4" s="1"/>
  <c r="E855" i="4"/>
  <c r="D855" i="4" s="1"/>
  <c r="E856" i="4"/>
  <c r="E857" i="4"/>
  <c r="D857" i="4" s="1"/>
  <c r="E858" i="4"/>
  <c r="D858" i="4" s="1"/>
  <c r="E859" i="4"/>
  <c r="E860" i="4"/>
  <c r="E861" i="4"/>
  <c r="E862" i="4"/>
  <c r="D862" i="4" s="1"/>
  <c r="E863" i="4"/>
  <c r="D863" i="4" s="1"/>
  <c r="E864" i="4"/>
  <c r="D864" i="4" s="1"/>
  <c r="E865" i="4"/>
  <c r="D865" i="4" s="1"/>
  <c r="E866" i="4"/>
  <c r="D866" i="4" s="1"/>
  <c r="E867" i="4"/>
  <c r="E868" i="4"/>
  <c r="E869" i="4"/>
  <c r="E870" i="4"/>
  <c r="E871" i="4"/>
  <c r="D871" i="4" s="1"/>
  <c r="E872" i="4"/>
  <c r="E873" i="4"/>
  <c r="D873" i="4" s="1"/>
  <c r="E874" i="4"/>
  <c r="D874" i="4" s="1"/>
  <c r="E875" i="4"/>
  <c r="E876" i="4"/>
  <c r="E877" i="4"/>
  <c r="E878" i="4"/>
  <c r="D878" i="4" s="1"/>
  <c r="E879" i="4"/>
  <c r="E880" i="4"/>
  <c r="D880" i="4" s="1"/>
  <c r="E881" i="4"/>
  <c r="D881" i="4" s="1"/>
  <c r="E882" i="4"/>
  <c r="D882" i="4" s="1"/>
  <c r="E883" i="4"/>
  <c r="E884" i="4"/>
  <c r="E885" i="4"/>
  <c r="E886" i="4"/>
  <c r="D886" i="4" s="1"/>
  <c r="E887" i="4"/>
  <c r="E888" i="4"/>
  <c r="D888" i="4" s="1"/>
  <c r="E889" i="4"/>
  <c r="D889" i="4" s="1"/>
  <c r="E890" i="4"/>
  <c r="D890" i="4" s="1"/>
  <c r="E891" i="4"/>
  <c r="E892" i="4"/>
  <c r="E893" i="4"/>
  <c r="E894" i="4"/>
  <c r="D894" i="4" s="1"/>
  <c r="E895" i="4"/>
  <c r="D895" i="4" s="1"/>
  <c r="E896" i="4"/>
  <c r="E897" i="4"/>
  <c r="D897" i="4" s="1"/>
  <c r="E898" i="4"/>
  <c r="D898" i="4" s="1"/>
  <c r="E899" i="4"/>
  <c r="E900" i="4"/>
  <c r="E901" i="4"/>
  <c r="E902" i="4"/>
  <c r="E903" i="4"/>
  <c r="E904" i="4"/>
  <c r="D904" i="4" s="1"/>
  <c r="E905" i="4"/>
  <c r="D905" i="4" s="1"/>
  <c r="E906" i="4"/>
  <c r="D906" i="4" s="1"/>
  <c r="E907" i="4"/>
  <c r="E908" i="4"/>
  <c r="E909" i="4"/>
  <c r="E910" i="4"/>
  <c r="E911" i="4"/>
  <c r="D911" i="4" s="1"/>
  <c r="E912" i="4"/>
  <c r="D912" i="4" s="1"/>
  <c r="E913" i="4"/>
  <c r="D913" i="4" s="1"/>
  <c r="E914" i="4"/>
  <c r="D914" i="4" s="1"/>
  <c r="E915" i="4"/>
  <c r="E916" i="4"/>
  <c r="E917" i="4"/>
  <c r="E918" i="4"/>
  <c r="E919" i="4"/>
  <c r="E920" i="4"/>
  <c r="D920" i="4" s="1"/>
  <c r="E921" i="4"/>
  <c r="D921" i="4" s="1"/>
  <c r="E922" i="4"/>
  <c r="D922" i="4" s="1"/>
  <c r="E923" i="4"/>
  <c r="E924" i="4"/>
  <c r="E925" i="4"/>
  <c r="E926" i="4"/>
  <c r="E927" i="4"/>
  <c r="D927" i="4" s="1"/>
  <c r="E928" i="4"/>
  <c r="D928" i="4" s="1"/>
  <c r="E929" i="4"/>
  <c r="D929" i="4" s="1"/>
  <c r="E930" i="4"/>
  <c r="D930" i="4" s="1"/>
  <c r="E931" i="4"/>
  <c r="E932" i="4"/>
  <c r="E933" i="4"/>
  <c r="E934" i="4"/>
  <c r="E935" i="4"/>
  <c r="E936" i="4"/>
  <c r="E937" i="4"/>
  <c r="D937" i="4" s="1"/>
  <c r="E938" i="4"/>
  <c r="D938" i="4" s="1"/>
  <c r="E939" i="4"/>
  <c r="E940" i="4"/>
  <c r="E941" i="4"/>
  <c r="E942" i="4"/>
  <c r="D942" i="4" s="1"/>
  <c r="E943" i="4"/>
  <c r="D943" i="4" s="1"/>
  <c r="E944" i="4"/>
  <c r="D944" i="4" s="1"/>
  <c r="E945" i="4"/>
  <c r="D945" i="4" s="1"/>
  <c r="E946" i="4"/>
  <c r="D946" i="4" s="1"/>
  <c r="E947" i="4"/>
  <c r="E948" i="4"/>
  <c r="E949" i="4"/>
  <c r="D949" i="4" s="1"/>
  <c r="E950" i="4"/>
  <c r="E951" i="4"/>
  <c r="D951" i="4" s="1"/>
  <c r="E952" i="4"/>
  <c r="D952" i="4" s="1"/>
  <c r="E953" i="4"/>
  <c r="D953" i="4" s="1"/>
  <c r="E954" i="4"/>
  <c r="D954" i="4" s="1"/>
  <c r="E955" i="4"/>
  <c r="E956" i="4"/>
  <c r="E957" i="4"/>
  <c r="E958" i="4"/>
  <c r="E959" i="4"/>
  <c r="D959" i="4" s="1"/>
  <c r="E960" i="4"/>
  <c r="E961" i="4"/>
  <c r="D961" i="4" s="1"/>
  <c r="E962" i="4"/>
  <c r="D962" i="4" s="1"/>
  <c r="E963" i="4"/>
  <c r="E964" i="4"/>
  <c r="D964" i="4" s="1"/>
  <c r="E965" i="4"/>
  <c r="D965" i="4" s="1"/>
  <c r="E966" i="4"/>
  <c r="D966" i="4" s="1"/>
  <c r="E967" i="4"/>
  <c r="D967" i="4" s="1"/>
  <c r="E968" i="4"/>
  <c r="D968" i="4" s="1"/>
  <c r="E969" i="4"/>
  <c r="D969" i="4" s="1"/>
  <c r="E970" i="4"/>
  <c r="D970" i="4" s="1"/>
  <c r="E971" i="4"/>
  <c r="E972" i="4"/>
  <c r="E973" i="4"/>
  <c r="E974" i="4"/>
  <c r="D974" i="4" s="1"/>
  <c r="E975" i="4"/>
  <c r="D975" i="4" s="1"/>
  <c r="E976" i="4"/>
  <c r="D976" i="4" s="1"/>
  <c r="E977" i="4"/>
  <c r="D977" i="4" s="1"/>
  <c r="E978" i="4"/>
  <c r="D978" i="4" s="1"/>
  <c r="E979" i="4"/>
  <c r="E980" i="4"/>
  <c r="E981" i="4"/>
  <c r="D981" i="4" s="1"/>
  <c r="E982" i="4"/>
  <c r="E983" i="4"/>
  <c r="D983" i="4" s="1"/>
  <c r="E984" i="4"/>
  <c r="D984" i="4" s="1"/>
  <c r="E985" i="4"/>
  <c r="D985" i="4" s="1"/>
  <c r="E986" i="4"/>
  <c r="D986" i="4" s="1"/>
  <c r="E987" i="4"/>
  <c r="E988" i="4"/>
  <c r="E989" i="4"/>
  <c r="E990" i="4"/>
  <c r="D990" i="4" s="1"/>
  <c r="E991" i="4"/>
  <c r="D991" i="4" s="1"/>
  <c r="E992" i="4"/>
  <c r="E993" i="4"/>
  <c r="D993" i="4" s="1"/>
  <c r="E994" i="4"/>
  <c r="D994" i="4" s="1"/>
  <c r="E995" i="4"/>
  <c r="E996" i="4"/>
  <c r="E997" i="4"/>
  <c r="E998" i="4"/>
  <c r="D998" i="4" s="1"/>
  <c r="E999" i="4"/>
  <c r="E1000" i="4"/>
  <c r="D1000" i="4" s="1"/>
  <c r="E1001" i="4"/>
  <c r="D1001" i="4" s="1"/>
  <c r="E1002" i="4"/>
  <c r="D1002" i="4" s="1"/>
  <c r="E1003" i="4"/>
  <c r="E1004" i="4"/>
  <c r="E1005" i="4"/>
  <c r="E1006" i="4"/>
  <c r="D1006" i="4" s="1"/>
  <c r="E1007" i="4"/>
  <c r="E1008" i="4"/>
  <c r="D1008" i="4" s="1"/>
  <c r="E1009" i="4"/>
  <c r="D1009" i="4" s="1"/>
  <c r="E1010" i="4"/>
  <c r="D1010" i="4" s="1"/>
  <c r="E1011" i="4"/>
  <c r="E1012" i="4"/>
  <c r="E1013" i="4"/>
  <c r="E1014" i="4"/>
  <c r="D1014" i="4" s="1"/>
  <c r="E1015" i="4"/>
  <c r="D1015" i="4" s="1"/>
  <c r="E1016" i="4"/>
  <c r="E1017" i="4"/>
  <c r="D1017" i="4" s="1"/>
  <c r="E1018" i="4"/>
  <c r="D1018" i="4" s="1"/>
  <c r="E1019" i="4"/>
  <c r="E1020" i="4"/>
  <c r="E1021" i="4"/>
  <c r="E1022" i="4"/>
  <c r="E1023" i="4"/>
  <c r="D1023" i="4" s="1"/>
  <c r="E1024" i="4"/>
  <c r="E1025" i="4"/>
  <c r="D1025" i="4" s="1"/>
  <c r="E1026" i="4"/>
  <c r="D1026" i="4" s="1"/>
  <c r="E1027" i="4"/>
  <c r="E1028" i="4"/>
  <c r="D1028" i="4" s="1"/>
  <c r="E1029" i="4"/>
  <c r="E1030" i="4"/>
  <c r="E1031" i="4"/>
  <c r="E1032" i="4"/>
  <c r="E1033" i="4"/>
  <c r="D1033" i="4" s="1"/>
  <c r="E1034" i="4"/>
  <c r="D1034" i="4" s="1"/>
  <c r="E1035" i="4"/>
  <c r="E1036" i="4"/>
  <c r="E1037" i="4"/>
  <c r="E1038" i="4"/>
  <c r="D1038" i="4" s="1"/>
  <c r="E1039" i="4"/>
  <c r="D1039" i="4" s="1"/>
  <c r="E1040" i="4"/>
  <c r="D1040" i="4" s="1"/>
  <c r="E1041" i="4"/>
  <c r="D1041" i="4" s="1"/>
  <c r="E1042" i="4"/>
  <c r="D1042" i="4" s="1"/>
  <c r="E1043" i="4"/>
  <c r="E1044" i="4"/>
  <c r="E1045" i="4"/>
  <c r="E1046" i="4"/>
  <c r="D1046" i="4" s="1"/>
  <c r="E1047" i="4"/>
  <c r="E1048" i="4"/>
  <c r="E1049" i="4"/>
  <c r="D1049" i="4" s="1"/>
  <c r="E1050" i="4"/>
  <c r="D1050" i="4" s="1"/>
  <c r="E1051" i="4"/>
  <c r="E1052" i="4"/>
  <c r="E1053" i="4"/>
  <c r="D1053" i="4" s="1"/>
  <c r="E1054" i="4"/>
  <c r="E1055" i="4"/>
  <c r="D1055" i="4" s="1"/>
  <c r="E1056" i="4"/>
  <c r="D1056" i="4" s="1"/>
  <c r="E1057" i="4"/>
  <c r="D1057" i="4" s="1"/>
  <c r="E1058" i="4"/>
  <c r="D1058" i="4" s="1"/>
  <c r="E1059" i="4"/>
  <c r="E1060" i="4"/>
  <c r="E1061" i="4"/>
  <c r="E1062" i="4"/>
  <c r="D1062" i="4" s="1"/>
  <c r="E1063" i="4"/>
  <c r="D1063" i="4" s="1"/>
  <c r="E1064" i="4"/>
  <c r="D1064" i="4" s="1"/>
  <c r="E1065" i="4"/>
  <c r="D1065" i="4" s="1"/>
  <c r="E1066" i="4"/>
  <c r="D1066" i="4" s="1"/>
  <c r="E1067" i="4"/>
  <c r="E1068" i="4"/>
  <c r="E1069" i="4"/>
  <c r="D1069" i="4" s="1"/>
  <c r="E1070" i="4"/>
  <c r="D1070" i="4" s="1"/>
  <c r="E1071" i="4"/>
  <c r="E1072" i="4"/>
  <c r="E1073" i="4"/>
  <c r="D1073" i="4" s="1"/>
  <c r="E1074" i="4"/>
  <c r="D1074" i="4" s="1"/>
  <c r="E1075" i="4"/>
  <c r="E1076" i="4"/>
  <c r="E1077" i="4"/>
  <c r="E1078" i="4"/>
  <c r="D1078" i="4" s="1"/>
  <c r="E1079" i="4"/>
  <c r="D1079" i="4" s="1"/>
  <c r="E1080" i="4"/>
  <c r="E1081" i="4"/>
  <c r="D1081" i="4" s="1"/>
  <c r="E1082" i="4"/>
  <c r="D1082" i="4" s="1"/>
  <c r="E1083" i="4"/>
  <c r="E1084" i="4"/>
  <c r="E1085" i="4"/>
  <c r="E1086" i="4"/>
  <c r="D1086" i="4" s="1"/>
  <c r="E1087" i="4"/>
  <c r="D1087" i="4" s="1"/>
  <c r="E1088" i="4"/>
  <c r="E1089" i="4"/>
  <c r="D1089" i="4" s="1"/>
  <c r="E1090" i="4"/>
  <c r="D1090" i="4" s="1"/>
  <c r="E1091" i="4"/>
  <c r="E1092" i="4"/>
  <c r="D1092" i="4" s="1"/>
  <c r="E1093" i="4"/>
  <c r="E1094" i="4"/>
  <c r="D1094" i="4" s="1"/>
  <c r="E1095" i="4"/>
  <c r="D1095" i="4" s="1"/>
  <c r="E1096" i="4"/>
  <c r="D1096" i="4" s="1"/>
  <c r="E1097" i="4"/>
  <c r="D1097" i="4" s="1"/>
  <c r="E1098" i="4"/>
  <c r="D1098" i="4" s="1"/>
  <c r="E1099" i="4"/>
  <c r="E1100" i="4"/>
  <c r="E1101" i="4"/>
  <c r="E1102" i="4"/>
  <c r="D1102" i="4" s="1"/>
  <c r="E1103" i="4"/>
  <c r="D1103" i="4" s="1"/>
  <c r="E1104" i="4"/>
  <c r="D1104" i="4" s="1"/>
  <c r="E1105" i="4"/>
  <c r="D1105" i="4" s="1"/>
  <c r="E1106" i="4"/>
  <c r="D1106" i="4" s="1"/>
  <c r="E1107" i="4"/>
  <c r="E1108" i="4"/>
  <c r="E1109" i="4"/>
  <c r="E1110" i="4"/>
  <c r="D1110" i="4" s="1"/>
  <c r="E1111" i="4"/>
  <c r="D1111" i="4" s="1"/>
  <c r="E1112" i="4"/>
  <c r="D1112" i="4" s="1"/>
  <c r="E1113" i="4"/>
  <c r="D1113" i="4" s="1"/>
  <c r="E1114" i="4"/>
  <c r="D1114" i="4" s="1"/>
  <c r="E1115" i="4"/>
  <c r="E1116" i="4"/>
  <c r="E1117" i="4"/>
  <c r="E1118" i="4"/>
  <c r="D1118" i="4" s="1"/>
  <c r="E1119" i="4"/>
  <c r="D1119" i="4" s="1"/>
  <c r="E1120" i="4"/>
  <c r="D1120" i="4" s="1"/>
  <c r="E1121" i="4"/>
  <c r="D1121" i="4" s="1"/>
  <c r="E1122" i="4"/>
  <c r="D1122" i="4" s="1"/>
  <c r="E1123" i="4"/>
  <c r="E1124" i="4"/>
  <c r="E1125" i="4"/>
  <c r="E1126" i="4"/>
  <c r="D1126" i="4" s="1"/>
  <c r="E1127" i="4"/>
  <c r="D1127" i="4" s="1"/>
  <c r="E1128" i="4"/>
  <c r="E1129" i="4"/>
  <c r="D1129" i="4" s="1"/>
  <c r="E1130" i="4"/>
  <c r="D1130" i="4" s="1"/>
  <c r="E1131" i="4"/>
  <c r="E1132" i="4"/>
  <c r="E1133" i="4"/>
  <c r="E1134" i="4"/>
  <c r="E1135" i="4"/>
  <c r="D1135" i="4" s="1"/>
  <c r="E1136" i="4"/>
  <c r="D1136" i="4" s="1"/>
  <c r="E1137" i="4"/>
  <c r="D1137" i="4" s="1"/>
  <c r="E1138" i="4"/>
  <c r="D1138" i="4" s="1"/>
  <c r="E1139" i="4"/>
  <c r="E1140" i="4"/>
  <c r="E1141" i="4"/>
  <c r="E1142" i="4"/>
  <c r="E1143" i="4"/>
  <c r="E1144" i="4"/>
  <c r="D1144" i="4" s="1"/>
  <c r="E1145" i="4"/>
  <c r="D1145" i="4" s="1"/>
  <c r="E1146" i="4"/>
  <c r="D1146" i="4" s="1"/>
  <c r="E1147" i="4"/>
  <c r="E1148" i="4"/>
  <c r="E1149" i="4"/>
  <c r="E1150" i="4"/>
  <c r="E1151" i="4"/>
  <c r="D1151" i="4" s="1"/>
  <c r="E1152" i="4"/>
  <c r="D1152" i="4" s="1"/>
  <c r="E1153" i="4"/>
  <c r="D1153" i="4" s="1"/>
  <c r="E1154" i="4"/>
  <c r="D1154" i="4" s="1"/>
  <c r="E1155" i="4"/>
  <c r="E1156" i="4"/>
  <c r="E1157" i="4"/>
  <c r="E1158" i="4"/>
  <c r="E1159" i="4"/>
  <c r="E1160" i="4"/>
  <c r="E1161" i="4"/>
  <c r="D1161" i="4" s="1"/>
  <c r="E1162" i="4"/>
  <c r="D1162" i="4" s="1"/>
  <c r="E1163" i="4"/>
  <c r="E1164" i="4"/>
  <c r="E1165" i="4"/>
  <c r="E1166" i="4"/>
  <c r="D1166" i="4" s="1"/>
  <c r="E1167" i="4"/>
  <c r="D1167" i="4" s="1"/>
  <c r="E1168" i="4"/>
  <c r="D1168" i="4" s="1"/>
  <c r="E1169" i="4"/>
  <c r="D1169" i="4" s="1"/>
  <c r="E1170" i="4"/>
  <c r="D1170" i="4" s="1"/>
  <c r="E1171" i="4"/>
  <c r="E1172" i="4"/>
  <c r="E1173" i="4"/>
  <c r="D1173" i="4" s="1"/>
  <c r="E1174" i="4"/>
  <c r="E1175" i="4"/>
  <c r="D1175" i="4" s="1"/>
  <c r="E1176" i="4"/>
  <c r="D1176" i="4" s="1"/>
  <c r="E1177" i="4"/>
  <c r="D1177" i="4" s="1"/>
  <c r="E1178" i="4"/>
  <c r="D1178" i="4" s="1"/>
  <c r="E1179" i="4"/>
  <c r="E1180" i="4"/>
  <c r="E1181" i="4"/>
  <c r="E1182" i="4"/>
  <c r="E1183" i="4"/>
  <c r="E1184" i="4"/>
  <c r="D1184" i="4" s="1"/>
  <c r="E1185" i="4"/>
  <c r="D1185" i="4" s="1"/>
  <c r="E1186" i="4"/>
  <c r="D1186" i="4" s="1"/>
  <c r="E1187" i="4"/>
  <c r="E1188" i="4"/>
  <c r="E1189" i="4"/>
  <c r="D1189" i="4" s="1"/>
  <c r="E1190" i="4"/>
  <c r="D1190" i="4" s="1"/>
  <c r="E1191" i="4"/>
  <c r="D1191" i="4" s="1"/>
  <c r="E1192" i="4"/>
  <c r="E1193" i="4"/>
  <c r="D1193" i="4" s="1"/>
  <c r="E1194" i="4"/>
  <c r="D1194" i="4" s="1"/>
  <c r="E1195" i="4"/>
  <c r="E1196" i="4"/>
  <c r="E1197" i="4"/>
  <c r="E1198" i="4"/>
  <c r="E1199" i="4"/>
  <c r="E1200" i="4"/>
  <c r="E1201" i="4"/>
  <c r="D1201" i="4" s="1"/>
  <c r="E1202" i="4"/>
  <c r="D1202" i="4" s="1"/>
  <c r="E1203" i="4"/>
  <c r="E1204" i="4"/>
  <c r="D1204" i="4" s="1"/>
  <c r="E1205" i="4"/>
  <c r="E1206" i="4"/>
  <c r="E1207" i="4"/>
  <c r="E1208" i="4"/>
  <c r="D1208" i="4" s="1"/>
  <c r="E1209" i="4"/>
  <c r="D1209" i="4" s="1"/>
  <c r="E1210" i="4"/>
  <c r="D1210" i="4" s="1"/>
  <c r="E1211" i="4"/>
  <c r="E1212" i="4"/>
  <c r="E1213" i="4"/>
  <c r="E1214" i="4"/>
  <c r="E1215" i="4"/>
  <c r="D1215" i="4" s="1"/>
  <c r="E1216" i="4"/>
  <c r="D1216" i="4" s="1"/>
  <c r="E1217" i="4"/>
  <c r="D1217" i="4" s="1"/>
  <c r="E1218" i="4"/>
  <c r="D1218" i="4" s="1"/>
  <c r="E1219" i="4"/>
  <c r="E1220" i="4"/>
  <c r="E1221" i="4"/>
  <c r="E1222" i="4"/>
  <c r="E1223" i="4"/>
  <c r="D1223" i="4" s="1"/>
  <c r="E1224" i="4"/>
  <c r="E1225" i="4"/>
  <c r="D1225" i="4" s="1"/>
  <c r="E1226" i="4"/>
  <c r="D1226" i="4" s="1"/>
  <c r="E1227" i="4"/>
  <c r="E1228" i="4"/>
  <c r="E1229" i="4"/>
  <c r="E1230" i="4"/>
  <c r="D1230" i="4" s="1"/>
  <c r="E1231" i="4"/>
  <c r="D1231" i="4" s="1"/>
  <c r="E1232" i="4"/>
  <c r="D1232" i="4" s="1"/>
  <c r="E1233" i="4"/>
  <c r="D1233" i="4" s="1"/>
  <c r="E1234" i="4"/>
  <c r="D1234" i="4" s="1"/>
  <c r="E1235" i="4"/>
  <c r="E1236" i="4"/>
  <c r="E1237" i="4"/>
  <c r="E1238" i="4"/>
  <c r="D1238" i="4" s="1"/>
  <c r="E1239" i="4"/>
  <c r="D1239" i="4" s="1"/>
  <c r="E1240" i="4"/>
  <c r="D1240" i="4" s="1"/>
  <c r="E1241" i="4"/>
  <c r="D1241" i="4" s="1"/>
  <c r="E1242" i="4"/>
  <c r="D1242" i="4" s="1"/>
  <c r="E1243" i="4"/>
  <c r="E1244" i="4"/>
  <c r="E1245" i="4"/>
  <c r="E1246" i="4"/>
  <c r="D1246" i="4" s="1"/>
  <c r="E1247" i="4"/>
  <c r="D1247" i="4" s="1"/>
  <c r="E1248" i="4"/>
  <c r="D1248" i="4" s="1"/>
  <c r="E1249" i="4"/>
  <c r="D1249" i="4" s="1"/>
  <c r="E1250" i="4"/>
  <c r="D1250" i="4" s="1"/>
  <c r="E1251" i="4"/>
  <c r="E1252" i="4"/>
  <c r="E1253" i="4"/>
  <c r="E1254" i="4"/>
  <c r="D1254" i="4" s="1"/>
  <c r="E1255" i="4"/>
  <c r="D1255" i="4" s="1"/>
  <c r="E1256" i="4"/>
  <c r="D1256" i="4" s="1"/>
  <c r="E1257" i="4"/>
  <c r="D1257" i="4" s="1"/>
  <c r="E1258" i="4"/>
  <c r="D1258" i="4" s="1"/>
  <c r="E1259" i="4"/>
  <c r="E1260" i="4"/>
  <c r="E1261" i="4"/>
  <c r="E1262" i="4"/>
  <c r="D1262" i="4" s="1"/>
  <c r="E1263" i="4"/>
  <c r="D1263" i="4" s="1"/>
  <c r="E1264" i="4"/>
  <c r="E1265" i="4"/>
  <c r="D1265" i="4" s="1"/>
  <c r="E1266" i="4"/>
  <c r="D1266" i="4" s="1"/>
  <c r="E1267" i="4"/>
  <c r="E1268" i="4"/>
  <c r="E1269" i="4"/>
  <c r="E1270" i="4"/>
  <c r="D1270" i="4" s="1"/>
  <c r="E1271" i="4"/>
  <c r="D1271" i="4" s="1"/>
  <c r="E1272" i="4"/>
  <c r="D1272" i="4" s="1"/>
  <c r="E1273" i="4"/>
  <c r="D1273" i="4" s="1"/>
  <c r="E1274" i="4"/>
  <c r="D1274" i="4" s="1"/>
  <c r="E1275" i="4"/>
  <c r="E1276" i="4"/>
  <c r="E1277" i="4"/>
  <c r="E1278" i="4"/>
  <c r="D1278" i="4" s="1"/>
  <c r="E1279" i="4"/>
  <c r="D1279" i="4" s="1"/>
  <c r="E1280" i="4"/>
  <c r="D1280" i="4" s="1"/>
  <c r="E1281" i="4"/>
  <c r="D1281" i="4" s="1"/>
  <c r="E1282" i="4"/>
  <c r="D1282" i="4" s="1"/>
  <c r="E1283" i="4"/>
  <c r="E1284" i="4"/>
  <c r="E1285" i="4"/>
  <c r="E1286" i="4"/>
  <c r="D1286" i="4" s="1"/>
  <c r="E1287" i="4"/>
  <c r="D1287" i="4" s="1"/>
  <c r="E1288" i="4"/>
  <c r="E1289" i="4"/>
  <c r="D1289" i="4" s="1"/>
  <c r="E1290" i="4"/>
  <c r="D1290" i="4" s="1"/>
  <c r="E1291" i="4"/>
  <c r="E1292" i="4"/>
  <c r="D1292" i="4" s="1"/>
  <c r="E1293" i="4"/>
  <c r="E1294" i="4"/>
  <c r="D1294" i="4" s="1"/>
  <c r="E1295" i="4"/>
  <c r="E1296" i="4"/>
  <c r="D1296" i="4" s="1"/>
  <c r="E1297" i="4"/>
  <c r="D1297" i="4" s="1"/>
  <c r="E1298" i="4"/>
  <c r="D1298" i="4" s="1"/>
  <c r="E1299" i="4"/>
  <c r="E1300" i="4"/>
  <c r="E1301" i="4"/>
  <c r="E1302" i="4"/>
  <c r="E1303" i="4"/>
  <c r="D1303" i="4" s="1"/>
  <c r="E1304" i="4"/>
  <c r="D1304" i="4" s="1"/>
  <c r="E1305" i="4"/>
  <c r="D1305" i="4" s="1"/>
  <c r="E1306" i="4"/>
  <c r="D1306" i="4" s="1"/>
  <c r="E1307" i="4"/>
  <c r="E1308" i="4"/>
  <c r="E1309" i="4"/>
  <c r="E1310" i="4"/>
  <c r="D1310" i="4" s="1"/>
  <c r="E1311" i="4"/>
  <c r="D1311" i="4" s="1"/>
  <c r="E1312" i="4"/>
  <c r="E1313" i="4"/>
  <c r="D1313" i="4" s="1"/>
  <c r="E1314" i="4"/>
  <c r="D1314" i="4" s="1"/>
  <c r="E1315" i="4"/>
  <c r="E1316" i="4"/>
  <c r="E1317" i="4"/>
  <c r="E1318" i="4"/>
  <c r="E1319" i="4"/>
  <c r="E1320" i="4"/>
  <c r="E1321" i="4"/>
  <c r="D1321" i="4" s="1"/>
  <c r="E1322" i="4"/>
  <c r="D1322" i="4" s="1"/>
  <c r="E1323" i="4"/>
  <c r="E1324" i="4"/>
  <c r="E1325" i="4"/>
  <c r="E1326" i="4"/>
  <c r="D1326" i="4" s="1"/>
  <c r="E1327" i="4"/>
  <c r="D1327" i="4" s="1"/>
  <c r="E1328" i="4"/>
  <c r="D1328" i="4" s="1"/>
  <c r="E1329" i="4"/>
  <c r="D1329" i="4" s="1"/>
  <c r="E1330" i="4"/>
  <c r="E1331" i="4"/>
  <c r="E1332" i="4"/>
  <c r="E1333" i="4"/>
  <c r="E1334" i="4"/>
  <c r="D1334" i="4" s="1"/>
  <c r="E1335" i="4"/>
  <c r="E1336" i="4"/>
  <c r="D1336" i="4" s="1"/>
  <c r="E1337" i="4"/>
  <c r="D1337" i="4" s="1"/>
  <c r="E1338" i="4"/>
  <c r="D1338" i="4" s="1"/>
  <c r="E1339" i="4"/>
  <c r="E1340" i="4"/>
  <c r="E1341" i="4"/>
  <c r="E1342" i="4"/>
  <c r="D1342" i="4" s="1"/>
  <c r="E1343" i="4"/>
  <c r="D1343" i="4" s="1"/>
  <c r="E1344" i="4"/>
  <c r="E1345" i="4"/>
  <c r="D1345" i="4" s="1"/>
  <c r="E1346" i="4"/>
  <c r="D1346" i="4" s="1"/>
  <c r="E1347" i="4"/>
  <c r="E1348" i="4"/>
  <c r="E1349" i="4"/>
  <c r="E1350" i="4"/>
  <c r="D1350" i="4" s="1"/>
  <c r="E1351" i="4"/>
  <c r="D1351" i="4" s="1"/>
  <c r="E1352" i="4"/>
  <c r="E1353" i="4"/>
  <c r="D1353" i="4" s="1"/>
  <c r="E1354" i="4"/>
  <c r="D1354" i="4" s="1"/>
  <c r="E1355" i="4"/>
  <c r="E1356" i="4"/>
  <c r="D1356" i="4" s="1"/>
  <c r="E1357" i="4"/>
  <c r="E1358" i="4"/>
  <c r="E1359" i="4"/>
  <c r="E1360" i="4"/>
  <c r="E1361" i="4"/>
  <c r="D1361" i="4" s="1"/>
  <c r="E1362" i="4"/>
  <c r="D1362" i="4" s="1"/>
  <c r="E1363" i="4"/>
  <c r="E1364" i="4"/>
  <c r="E1365" i="4"/>
  <c r="E1366" i="4"/>
  <c r="D1366" i="4" s="1"/>
  <c r="E1367" i="4"/>
  <c r="D1367" i="4" s="1"/>
  <c r="E1368" i="4"/>
  <c r="D1368" i="4" s="1"/>
  <c r="E1369" i="4"/>
  <c r="D1369" i="4" s="1"/>
  <c r="E1370" i="4"/>
  <c r="D1370" i="4" s="1"/>
  <c r="E1371" i="4"/>
  <c r="E1372" i="4"/>
  <c r="E1373" i="4"/>
  <c r="E1374" i="4"/>
  <c r="E1375" i="4"/>
  <c r="D1375" i="4" s="1"/>
  <c r="E1376" i="4"/>
  <c r="E1377" i="4"/>
  <c r="D1377" i="4" s="1"/>
  <c r="E1378" i="4"/>
  <c r="D1378" i="4" s="1"/>
  <c r="E1379" i="4"/>
  <c r="E1380" i="4"/>
  <c r="E1381" i="4"/>
  <c r="D1381" i="4" s="1"/>
  <c r="E1382" i="4"/>
  <c r="D1382" i="4" s="1"/>
  <c r="E1383" i="4"/>
  <c r="D1383" i="4" s="1"/>
  <c r="E1384" i="4"/>
  <c r="D1384" i="4" s="1"/>
  <c r="E1385" i="4"/>
  <c r="D1385" i="4" s="1"/>
  <c r="E1386" i="4"/>
  <c r="D1386" i="4" s="1"/>
  <c r="E1387" i="4"/>
  <c r="E1388" i="4"/>
  <c r="E1389" i="4"/>
  <c r="E1390" i="4"/>
  <c r="D1390" i="4" s="1"/>
  <c r="E1391" i="4"/>
  <c r="D1391" i="4" s="1"/>
  <c r="E1392" i="4"/>
  <c r="D1392" i="4" s="1"/>
  <c r="E1393" i="4"/>
  <c r="D1393" i="4" s="1"/>
  <c r="E1394" i="4"/>
  <c r="D1394" i="4" s="1"/>
  <c r="E1395" i="4"/>
  <c r="E1396" i="4"/>
  <c r="D1396" i="4" s="1"/>
  <c r="E1397" i="4"/>
  <c r="E1398" i="4"/>
  <c r="E1399" i="4"/>
  <c r="E1400" i="4"/>
  <c r="E1401" i="4"/>
  <c r="D1401" i="4" s="1"/>
  <c r="E1402" i="4"/>
  <c r="D1402" i="4" s="1"/>
  <c r="E1403" i="4"/>
  <c r="E1404" i="4"/>
  <c r="D1404" i="4" s="1"/>
  <c r="E1405" i="4"/>
  <c r="E1406" i="4"/>
  <c r="E1407" i="4"/>
  <c r="D1407" i="4" s="1"/>
  <c r="E1408" i="4"/>
  <c r="D1408" i="4" s="1"/>
  <c r="E1409" i="4"/>
  <c r="D1409" i="4" s="1"/>
  <c r="E1410" i="4"/>
  <c r="D1410" i="4" s="1"/>
  <c r="E1411" i="4"/>
  <c r="E1412" i="4"/>
  <c r="E1413" i="4"/>
  <c r="E1414" i="4"/>
  <c r="E1415" i="4"/>
  <c r="D1415" i="4" s="1"/>
  <c r="E1416" i="4"/>
  <c r="D1416" i="4" s="1"/>
  <c r="E1417" i="4"/>
  <c r="D1417" i="4" s="1"/>
  <c r="E1418" i="4"/>
  <c r="D1418" i="4" s="1"/>
  <c r="E1419" i="4"/>
  <c r="E1420" i="4"/>
  <c r="E1421" i="4"/>
  <c r="E1422" i="4"/>
  <c r="E1423" i="4"/>
  <c r="D1423" i="4" s="1"/>
  <c r="E1424" i="4"/>
  <c r="D1424" i="4" s="1"/>
  <c r="E1425" i="4"/>
  <c r="D1425" i="4" s="1"/>
  <c r="E1426" i="4"/>
  <c r="D1426" i="4" s="1"/>
  <c r="E1427" i="4"/>
  <c r="E1428" i="4"/>
  <c r="E1429" i="4"/>
  <c r="E1430" i="4"/>
  <c r="E1431" i="4"/>
  <c r="D1431" i="4" s="1"/>
  <c r="E1432" i="4"/>
  <c r="D1432" i="4" s="1"/>
  <c r="E1433" i="4"/>
  <c r="D1433" i="4" s="1"/>
  <c r="E1434" i="4"/>
  <c r="D1434" i="4" s="1"/>
  <c r="E1435" i="4"/>
  <c r="E1436" i="4"/>
  <c r="E1437" i="4"/>
  <c r="E1438" i="4"/>
  <c r="E1439" i="4"/>
  <c r="D1439" i="4" s="1"/>
  <c r="E1440" i="4"/>
  <c r="E1441" i="4"/>
  <c r="D1441" i="4" s="1"/>
  <c r="E1442" i="4"/>
  <c r="D1442" i="4" s="1"/>
  <c r="E1443" i="4"/>
  <c r="E1444" i="4"/>
  <c r="E1445" i="4"/>
  <c r="D1445" i="4" s="1"/>
  <c r="E1446" i="4"/>
  <c r="E1447" i="4"/>
  <c r="D1447" i="4" s="1"/>
  <c r="E1448" i="4"/>
  <c r="D1448" i="4" s="1"/>
  <c r="E1449" i="4"/>
  <c r="D1449" i="4" s="1"/>
  <c r="E1450" i="4"/>
  <c r="D1450" i="4" s="1"/>
  <c r="E1451" i="4"/>
  <c r="E1452" i="4"/>
  <c r="E1453" i="4"/>
  <c r="E1454" i="4"/>
  <c r="E1455" i="4"/>
  <c r="D1455" i="4" s="1"/>
  <c r="E1456" i="4"/>
  <c r="D1456" i="4" s="1"/>
  <c r="E1457" i="4"/>
  <c r="D1457" i="4" s="1"/>
  <c r="E1458" i="4"/>
  <c r="D1458" i="4" s="1"/>
  <c r="E1459" i="4"/>
  <c r="E1460" i="4"/>
  <c r="D1460" i="4" s="1"/>
  <c r="E1461" i="4"/>
  <c r="E1462" i="4"/>
  <c r="D1462" i="4" s="1"/>
  <c r="E1463" i="4"/>
  <c r="D1463" i="4" s="1"/>
  <c r="E1464" i="4"/>
  <c r="D1464" i="4" s="1"/>
  <c r="E1465" i="4"/>
  <c r="D1465" i="4" s="1"/>
  <c r="E1466" i="4"/>
  <c r="D1466" i="4" s="1"/>
  <c r="E1467" i="4"/>
  <c r="E1468" i="4"/>
  <c r="D1468" i="4" s="1"/>
  <c r="E1469" i="4"/>
  <c r="E1470" i="4"/>
  <c r="D1470" i="4" s="1"/>
  <c r="E1471" i="4"/>
  <c r="E1472" i="4"/>
  <c r="D1472" i="4" s="1"/>
  <c r="E1473" i="4"/>
  <c r="D1473" i="4" s="1"/>
  <c r="E1474" i="4"/>
  <c r="D1474" i="4" s="1"/>
  <c r="E1475" i="4"/>
  <c r="E1476" i="4"/>
  <c r="E1477" i="4"/>
  <c r="E1478" i="4"/>
  <c r="E1479" i="4"/>
  <c r="D1479" i="4" s="1"/>
  <c r="E1480" i="4"/>
  <c r="D1480" i="4" s="1"/>
  <c r="E1481" i="4"/>
  <c r="D1481" i="4" s="1"/>
  <c r="E1482" i="4"/>
  <c r="D1482" i="4" s="1"/>
  <c r="E1483" i="4"/>
  <c r="E1484" i="4"/>
  <c r="E1485" i="4"/>
  <c r="E1486" i="4"/>
  <c r="D1486" i="4" s="1"/>
  <c r="E1487" i="4"/>
  <c r="D1487" i="4" s="1"/>
  <c r="E1488" i="4"/>
  <c r="E1489" i="4"/>
  <c r="D1489" i="4" s="1"/>
  <c r="E1490" i="4"/>
  <c r="D1490" i="4" s="1"/>
  <c r="E1491" i="4"/>
  <c r="E1492" i="4"/>
  <c r="D1492" i="4" s="1"/>
  <c r="E1493" i="4"/>
  <c r="E1494" i="4"/>
  <c r="E1495" i="4"/>
  <c r="E1496" i="4"/>
  <c r="E1497" i="4"/>
  <c r="D1497" i="4" s="1"/>
  <c r="E1498" i="4"/>
  <c r="D1498" i="4" s="1"/>
  <c r="E1499" i="4"/>
  <c r="E1500" i="4"/>
  <c r="E1501" i="4"/>
  <c r="E1502" i="4"/>
  <c r="D1502" i="4" s="1"/>
  <c r="E1503" i="4"/>
  <c r="D1503" i="4" s="1"/>
  <c r="E1504" i="4"/>
  <c r="D1504" i="4" s="1"/>
  <c r="E1505" i="4"/>
  <c r="D1505" i="4" s="1"/>
  <c r="E1506" i="4"/>
  <c r="D1506" i="4" s="1"/>
  <c r="E1507" i="4"/>
  <c r="E1508" i="4"/>
  <c r="E1509" i="4"/>
  <c r="E1510" i="4"/>
  <c r="D1510" i="4" s="1"/>
  <c r="E1511" i="4"/>
  <c r="E1512" i="4"/>
  <c r="E1513" i="4"/>
  <c r="D1513" i="4" s="1"/>
  <c r="E1514" i="4"/>
  <c r="D1514" i="4" s="1"/>
  <c r="E1515" i="4"/>
  <c r="E1516" i="4"/>
  <c r="D1516" i="4" s="1"/>
  <c r="E1517" i="4"/>
  <c r="E1518" i="4"/>
  <c r="D1518" i="4" s="1"/>
  <c r="E1519" i="4"/>
  <c r="E1520" i="4"/>
  <c r="D1520" i="4" s="1"/>
  <c r="E1521" i="4"/>
  <c r="D1521" i="4" s="1"/>
  <c r="E1522" i="4"/>
  <c r="D1522" i="4" s="1"/>
  <c r="E1523" i="4"/>
  <c r="E1524" i="4"/>
  <c r="E1525" i="4"/>
  <c r="E1526" i="4"/>
  <c r="D1526" i="4" s="1"/>
  <c r="E1527" i="4"/>
  <c r="D1527" i="4" s="1"/>
  <c r="E1528" i="4"/>
  <c r="D1528" i="4" s="1"/>
  <c r="E1529" i="4"/>
  <c r="D1529" i="4" s="1"/>
  <c r="E1530" i="4"/>
  <c r="D1530" i="4" s="1"/>
  <c r="E1531" i="4"/>
  <c r="E1532" i="4"/>
  <c r="E4458" i="4"/>
  <c r="E1534" i="4"/>
  <c r="D1534" i="4" s="1"/>
  <c r="E1535" i="4"/>
  <c r="D1535" i="4" s="1"/>
  <c r="E1536" i="4"/>
  <c r="D1536" i="4" s="1"/>
  <c r="E1537" i="4"/>
  <c r="D1537" i="4" s="1"/>
  <c r="E1538" i="4"/>
  <c r="D1538" i="4" s="1"/>
  <c r="E1539" i="4"/>
  <c r="E1540" i="4"/>
  <c r="E1541" i="4"/>
  <c r="D1541" i="4" s="1"/>
  <c r="E1542" i="4"/>
  <c r="E4741" i="4"/>
  <c r="D4741" i="4" s="1"/>
  <c r="E1544" i="4"/>
  <c r="D1544" i="4" s="1"/>
  <c r="E1545" i="4"/>
  <c r="D1545" i="4" s="1"/>
  <c r="E1546" i="4"/>
  <c r="D1546" i="4" s="1"/>
  <c r="E1547" i="4"/>
  <c r="E1548" i="4"/>
  <c r="D1548" i="4" s="1"/>
  <c r="E1549" i="4"/>
  <c r="E1550" i="4"/>
  <c r="D1550" i="4" s="1"/>
  <c r="E1551" i="4"/>
  <c r="D1551" i="4" s="1"/>
  <c r="E1552" i="4"/>
  <c r="D1552" i="4" s="1"/>
  <c r="E1553" i="4"/>
  <c r="D1553" i="4" s="1"/>
  <c r="E1554" i="4"/>
  <c r="D1554" i="4" s="1"/>
  <c r="E1555" i="4"/>
  <c r="E1556" i="4"/>
  <c r="D1556" i="4" s="1"/>
  <c r="E1557" i="4"/>
  <c r="D1557" i="4" s="1"/>
  <c r="E1558" i="4"/>
  <c r="D1558" i="4" s="1"/>
  <c r="E1559" i="4"/>
  <c r="D1559" i="4" s="1"/>
  <c r="E1560" i="4"/>
  <c r="D1560" i="4" s="1"/>
  <c r="E1561" i="4"/>
  <c r="D1561" i="4" s="1"/>
  <c r="E1562" i="4"/>
  <c r="D1562" i="4" s="1"/>
  <c r="E3126" i="4"/>
  <c r="E1564" i="4"/>
  <c r="E1565" i="4"/>
  <c r="D1565" i="4" s="1"/>
  <c r="E1566" i="4"/>
  <c r="D1566" i="4" s="1"/>
  <c r="E1567" i="4"/>
  <c r="D1567" i="4" s="1"/>
  <c r="E2661" i="4"/>
  <c r="D2661" i="4" s="1"/>
  <c r="E1569" i="4"/>
  <c r="D1569" i="4" s="1"/>
  <c r="E1570" i="4"/>
  <c r="D1570" i="4" s="1"/>
  <c r="E1571" i="4"/>
  <c r="E4369" i="4"/>
  <c r="E1573" i="4"/>
  <c r="D1573" i="4" s="1"/>
  <c r="E4086" i="4"/>
  <c r="D4086" i="4" s="1"/>
  <c r="E1575" i="4"/>
  <c r="D1575" i="4" s="1"/>
  <c r="E4643" i="4"/>
  <c r="D4643" i="4" s="1"/>
  <c r="E1577" i="4"/>
  <c r="D1577" i="4" s="1"/>
  <c r="E1578" i="4"/>
  <c r="D1578" i="4" s="1"/>
  <c r="E2226" i="4"/>
  <c r="E1580" i="4"/>
  <c r="E1581" i="4"/>
  <c r="D1581" i="4" s="1"/>
  <c r="E4779" i="4"/>
  <c r="D4779" i="4" s="1"/>
  <c r="E3370" i="4"/>
  <c r="D3370" i="4" s="1"/>
  <c r="E1584" i="4"/>
  <c r="D1584" i="4" s="1"/>
  <c r="E4413" i="4"/>
  <c r="D4413" i="4" s="1"/>
  <c r="E1586" i="4"/>
  <c r="D1586" i="4" s="1"/>
  <c r="E1587" i="4"/>
  <c r="E1588" i="4"/>
  <c r="E4768" i="4"/>
  <c r="D4768" i="4" s="1"/>
  <c r="E1590" i="4"/>
  <c r="D1590" i="4" s="1"/>
  <c r="E1591" i="4"/>
  <c r="D1591" i="4" s="1"/>
  <c r="E1592" i="4"/>
  <c r="D1592" i="4" s="1"/>
  <c r="E2521" i="4"/>
  <c r="D2521" i="4" s="1"/>
  <c r="E4006" i="4"/>
  <c r="D4006" i="4" s="1"/>
  <c r="E1595" i="4"/>
  <c r="E1596" i="4"/>
  <c r="D1596" i="4" s="1"/>
  <c r="E1597" i="4"/>
  <c r="E1598" i="4"/>
  <c r="E2917" i="4"/>
  <c r="D2917" i="4" s="1"/>
  <c r="E1600" i="4"/>
  <c r="D1600" i="4" s="1"/>
  <c r="E4605" i="4"/>
  <c r="D4605" i="4" s="1"/>
  <c r="E3943" i="4"/>
  <c r="D3943" i="4" s="1"/>
  <c r="E1603" i="4"/>
  <c r="E1604" i="4"/>
  <c r="E1605" i="4"/>
  <c r="D1605" i="4" s="1"/>
  <c r="E1606" i="4"/>
  <c r="D1606" i="4" s="1"/>
  <c r="E1607" i="4"/>
  <c r="D1607" i="4" s="1"/>
  <c r="E4464" i="4"/>
  <c r="D4464" i="4" s="1"/>
  <c r="E4554" i="4"/>
  <c r="D4554" i="4" s="1"/>
  <c r="E1610" i="4"/>
  <c r="D1610" i="4" s="1"/>
  <c r="E1611" i="4"/>
  <c r="E1612" i="4"/>
  <c r="D1612" i="4" s="1"/>
  <c r="E1613" i="4"/>
  <c r="D1613" i="4" s="1"/>
  <c r="E4812" i="4"/>
  <c r="D4812" i="4" s="1"/>
  <c r="E1615" i="4"/>
  <c r="D1615" i="4" s="1"/>
  <c r="E1616" i="4"/>
  <c r="D1616" i="4" s="1"/>
  <c r="E1617" i="4"/>
  <c r="D1617" i="4" s="1"/>
  <c r="E4686" i="4"/>
  <c r="D4686" i="4" s="1"/>
  <c r="E3939" i="4"/>
  <c r="E4429" i="4"/>
  <c r="D4429" i="4" s="1"/>
  <c r="E4386" i="4"/>
  <c r="D4386" i="4" s="1"/>
  <c r="E1622" i="4"/>
  <c r="D1622" i="4" s="1"/>
  <c r="E1623" i="4"/>
  <c r="D1623" i="4" s="1"/>
  <c r="E3359" i="4"/>
  <c r="D3359" i="4" s="1"/>
  <c r="E1625" i="4"/>
  <c r="D1625" i="4" s="1"/>
  <c r="E2868" i="4"/>
  <c r="D2868" i="4" s="1"/>
  <c r="E1627" i="4"/>
  <c r="E3022" i="4"/>
  <c r="D3022" i="4" s="1"/>
  <c r="E4598" i="4"/>
  <c r="E1630" i="4"/>
  <c r="D1630" i="4" s="1"/>
  <c r="E1631" i="4"/>
  <c r="D1631" i="4" s="1"/>
  <c r="E1632" i="4"/>
  <c r="D1632" i="4" s="1"/>
  <c r="E1633" i="4"/>
  <c r="D1633" i="4" s="1"/>
  <c r="E1634" i="4"/>
  <c r="D1634" i="4" s="1"/>
  <c r="E3976" i="4"/>
  <c r="E1636" i="4"/>
  <c r="E1637" i="4"/>
  <c r="E4402" i="4"/>
  <c r="D4402" i="4" s="1"/>
  <c r="E3713" i="4"/>
  <c r="D3713" i="4" s="1"/>
  <c r="E3122" i="4"/>
  <c r="D3122" i="4" s="1"/>
  <c r="E1641" i="4"/>
  <c r="D1641" i="4" s="1"/>
  <c r="E1642" i="4"/>
  <c r="D1642" i="4" s="1"/>
  <c r="E4817" i="4"/>
  <c r="E4165" i="4"/>
  <c r="D4165" i="4" s="1"/>
  <c r="E1645" i="4"/>
  <c r="D1645" i="4" s="1"/>
  <c r="E4432" i="4"/>
  <c r="D4432" i="4" s="1"/>
  <c r="E1647" i="4"/>
  <c r="D1647" i="4" s="1"/>
  <c r="E4602" i="4"/>
  <c r="D4602" i="4" s="1"/>
  <c r="E4604" i="4"/>
  <c r="D4604" i="4" s="1"/>
  <c r="E1650" i="4"/>
  <c r="D1650" i="4" s="1"/>
  <c r="E1651" i="4"/>
  <c r="E1652" i="4"/>
  <c r="D1652" i="4" s="1"/>
  <c r="E4687" i="4"/>
  <c r="D4687" i="4" s="1"/>
  <c r="E4139" i="4"/>
  <c r="D4139" i="4" s="1"/>
  <c r="E1655" i="4"/>
  <c r="D1655" i="4" s="1"/>
  <c r="E1656" i="4"/>
  <c r="D1656" i="4" s="1"/>
  <c r="E1657" i="4"/>
  <c r="D1657" i="4" s="1"/>
  <c r="E1658" i="4"/>
  <c r="D1658" i="4" s="1"/>
  <c r="E4395" i="4"/>
  <c r="E4577" i="4"/>
  <c r="E1661" i="4"/>
  <c r="E4702" i="4"/>
  <c r="D4702" i="4" s="1"/>
  <c r="E1663" i="4"/>
  <c r="D1663" i="4" s="1"/>
  <c r="E1664" i="4"/>
  <c r="D1664" i="4" s="1"/>
  <c r="E2594" i="4"/>
  <c r="D2594" i="4" s="1"/>
  <c r="E1666" i="4"/>
  <c r="D1666" i="4" s="1"/>
  <c r="E1667" i="4"/>
  <c r="E3751" i="4"/>
  <c r="D3751" i="4" s="1"/>
  <c r="E1669" i="4"/>
  <c r="D1669" i="4" s="1"/>
  <c r="E1670" i="4"/>
  <c r="D1670" i="4" s="1"/>
  <c r="E2499" i="4"/>
  <c r="D2499" i="4" s="1"/>
  <c r="E1672" i="4"/>
  <c r="D1672" i="4" s="1"/>
  <c r="E4690" i="4"/>
  <c r="D4690" i="4" s="1"/>
  <c r="E1674" i="4"/>
  <c r="D1674" i="4" s="1"/>
  <c r="E1675" i="4"/>
  <c r="E1676" i="4"/>
  <c r="D1676" i="4" s="1"/>
  <c r="E3959" i="4"/>
  <c r="E2960" i="4"/>
  <c r="D2960" i="4" s="1"/>
  <c r="E4781" i="4"/>
  <c r="D4781" i="4" s="1"/>
  <c r="E1680" i="4"/>
  <c r="D1680" i="4" s="1"/>
  <c r="E1681" i="4"/>
  <c r="D1681" i="4" s="1"/>
  <c r="E2497" i="4"/>
  <c r="D2497" i="4" s="1"/>
  <c r="E3531" i="4"/>
  <c r="E2290" i="4"/>
  <c r="E1685" i="4"/>
  <c r="D1685" i="4" s="1"/>
  <c r="E1686" i="4"/>
  <c r="D1686" i="4" s="1"/>
  <c r="E1687" i="4"/>
  <c r="D1687" i="4" s="1"/>
  <c r="E3047" i="4"/>
  <c r="D3047" i="4" s="1"/>
  <c r="E1689" i="4"/>
  <c r="D1689" i="4" s="1"/>
  <c r="E4638" i="4"/>
  <c r="D4638" i="4" s="1"/>
  <c r="E1691" i="4"/>
  <c r="E1692" i="4"/>
  <c r="D1692" i="4" s="1"/>
  <c r="E1693" i="4"/>
  <c r="D1693" i="4" s="1"/>
  <c r="E1694" i="4"/>
  <c r="D1694" i="4" s="1"/>
  <c r="E1695" i="4"/>
  <c r="D1695" i="4" s="1"/>
  <c r="E1696" i="4"/>
  <c r="D1696" i="4" s="1"/>
  <c r="E1697" i="4"/>
  <c r="D1697" i="4" s="1"/>
  <c r="E4673" i="4"/>
  <c r="D4673" i="4" s="1"/>
  <c r="E1699" i="4"/>
  <c r="E1700" i="4"/>
  <c r="E1701" i="4"/>
  <c r="D1701" i="4" s="1"/>
  <c r="E4726" i="4"/>
  <c r="D4726" i="4" s="1"/>
  <c r="E1703" i="4"/>
  <c r="D1703" i="4" s="1"/>
  <c r="E4320" i="4"/>
  <c r="D4320" i="4" s="1"/>
  <c r="E1705" i="4"/>
  <c r="D1705" i="4" s="1"/>
  <c r="E1706" i="4"/>
  <c r="D1706" i="4" s="1"/>
  <c r="E1707" i="4"/>
  <c r="E1708" i="4"/>
  <c r="E1709" i="4"/>
  <c r="E1710" i="4"/>
  <c r="D1710" i="4" s="1"/>
  <c r="E1711" i="4"/>
  <c r="D1711" i="4" s="1"/>
  <c r="E1712" i="4"/>
  <c r="D1712" i="4" s="1"/>
  <c r="E1713" i="4"/>
  <c r="D1713" i="4" s="1"/>
  <c r="E1714" i="4"/>
  <c r="D1714" i="4" s="1"/>
  <c r="E1715" i="4"/>
  <c r="E4589" i="4"/>
  <c r="E1717" i="4"/>
  <c r="E1718" i="4"/>
  <c r="D1718" i="4" s="1"/>
  <c r="E1719" i="4"/>
  <c r="D1719" i="4" s="1"/>
  <c r="E1720" i="4"/>
  <c r="E4696" i="4"/>
  <c r="D4696" i="4" s="1"/>
  <c r="E4672" i="4"/>
  <c r="D4672" i="4" s="1"/>
  <c r="E1723" i="4"/>
  <c r="E3967" i="4"/>
  <c r="D3967" i="4" s="1"/>
  <c r="E1725" i="4"/>
  <c r="D1725" i="4" s="1"/>
  <c r="E1726" i="4"/>
  <c r="E1727" i="4"/>
  <c r="D1727" i="4" s="1"/>
  <c r="E4591" i="4"/>
  <c r="D4591" i="4" s="1"/>
  <c r="E1729" i="4"/>
  <c r="D1729" i="4" s="1"/>
  <c r="E3605" i="4"/>
  <c r="D3605" i="4" s="1"/>
  <c r="E1731" i="4"/>
  <c r="E1732" i="4"/>
  <c r="E1733" i="4"/>
  <c r="E4507" i="4"/>
  <c r="E3666" i="4"/>
  <c r="D3666" i="4" s="1"/>
  <c r="E4820" i="4"/>
  <c r="D4820" i="4" s="1"/>
  <c r="E1737" i="4"/>
  <c r="D1737" i="4" s="1"/>
  <c r="E4711" i="4"/>
  <c r="D4711" i="4" s="1"/>
  <c r="E1739" i="4"/>
  <c r="E1740" i="4"/>
  <c r="E1741" i="4"/>
  <c r="D1741" i="4" s="1"/>
  <c r="E1742" i="4"/>
  <c r="D1742" i="4" s="1"/>
  <c r="E1743" i="4"/>
  <c r="D1743" i="4" s="1"/>
  <c r="E1744" i="4"/>
  <c r="D1744" i="4" s="1"/>
  <c r="E4296" i="4"/>
  <c r="D4296" i="4" s="1"/>
  <c r="E1746" i="4"/>
  <c r="D1746" i="4" s="1"/>
  <c r="E1747" i="4"/>
  <c r="E1748" i="4"/>
  <c r="E3089" i="4"/>
  <c r="E3150" i="4"/>
  <c r="D3150" i="4" s="1"/>
  <c r="E1751" i="4"/>
  <c r="D1751" i="4" s="1"/>
  <c r="E1752" i="4"/>
  <c r="D1752" i="4" s="1"/>
  <c r="E1753" i="4"/>
  <c r="D1753" i="4" s="1"/>
  <c r="E4778" i="4"/>
  <c r="D4778" i="4" s="1"/>
  <c r="E4802" i="4"/>
  <c r="E4738" i="4"/>
  <c r="D4738" i="4" s="1"/>
  <c r="E1757" i="4"/>
  <c r="E1758" i="4"/>
  <c r="D1758" i="4" s="1"/>
  <c r="E4619" i="4"/>
  <c r="D4619" i="4" s="1"/>
  <c r="E1760" i="4"/>
  <c r="D1760" i="4" s="1"/>
  <c r="E1761" i="4"/>
  <c r="D1761" i="4" s="1"/>
  <c r="E1762" i="4"/>
  <c r="D1762" i="4" s="1"/>
  <c r="E3744" i="4"/>
  <c r="E1764" i="4"/>
  <c r="D1764" i="4" s="1"/>
  <c r="E1765" i="4"/>
  <c r="D1765" i="4" s="1"/>
  <c r="E4336" i="4"/>
  <c r="E2818" i="4"/>
  <c r="D2818" i="4" s="1"/>
  <c r="E1768" i="4"/>
  <c r="D1768" i="4" s="1"/>
  <c r="E1769" i="4"/>
  <c r="D1769" i="4" s="1"/>
  <c r="E1770" i="4"/>
  <c r="D1770" i="4" s="1"/>
  <c r="E4015" i="4"/>
  <c r="E4120" i="4"/>
  <c r="D4120" i="4" s="1"/>
  <c r="E4763" i="4"/>
  <c r="E4575" i="4"/>
  <c r="D4575" i="4" s="1"/>
  <c r="E1775" i="4"/>
  <c r="D1775" i="4" s="1"/>
  <c r="E3889" i="4"/>
  <c r="E1777" i="4"/>
  <c r="D1777" i="4" s="1"/>
  <c r="E1778" i="4"/>
  <c r="D1778" i="4" s="1"/>
  <c r="E1779" i="4"/>
  <c r="E1780" i="4"/>
  <c r="D1780" i="4" s="1"/>
  <c r="E1781" i="4"/>
  <c r="E4642" i="4"/>
  <c r="D4642" i="4" s="1"/>
  <c r="E1783" i="4"/>
  <c r="D1783" i="4" s="1"/>
  <c r="E1784" i="4"/>
  <c r="D1784" i="4" s="1"/>
  <c r="E1785" i="4"/>
  <c r="D1785" i="4" s="1"/>
  <c r="E1786" i="4"/>
  <c r="D1786" i="4" s="1"/>
  <c r="E1787" i="4"/>
  <c r="E1788" i="4"/>
  <c r="E1789" i="4"/>
  <c r="E1790" i="4"/>
  <c r="D1790" i="4" s="1"/>
  <c r="E1791" i="4"/>
  <c r="D1791" i="4" s="1"/>
  <c r="E1792" i="4"/>
  <c r="D1792" i="4" s="1"/>
  <c r="E1793" i="4"/>
  <c r="D1793" i="4" s="1"/>
  <c r="E4750" i="4"/>
  <c r="D4750" i="4" s="1"/>
  <c r="E4461" i="4"/>
  <c r="E1796" i="4"/>
  <c r="D1796" i="4" s="1"/>
  <c r="E1797" i="4"/>
  <c r="D1797" i="4" s="1"/>
  <c r="E1798" i="4"/>
  <c r="D1798" i="4" s="1"/>
  <c r="E1799" i="4"/>
  <c r="D1799" i="4" s="1"/>
  <c r="E1800" i="4"/>
  <c r="D1800" i="4" s="1"/>
  <c r="E4009" i="4"/>
  <c r="D4009" i="4" s="1"/>
  <c r="E3796" i="4"/>
  <c r="D3796" i="4" s="1"/>
  <c r="E3771" i="4"/>
  <c r="E4681" i="4"/>
  <c r="E1805" i="4"/>
  <c r="E4646" i="4"/>
  <c r="D4646" i="4" s="1"/>
  <c r="E1807" i="4"/>
  <c r="D1807" i="4" s="1"/>
  <c r="E1808" i="4"/>
  <c r="D1808" i="4" s="1"/>
  <c r="E1809" i="4"/>
  <c r="D1809" i="4" s="1"/>
  <c r="E1810" i="4"/>
  <c r="D1810" i="4" s="1"/>
  <c r="E1811" i="4"/>
  <c r="E1812" i="4"/>
  <c r="E1813" i="4"/>
  <c r="E1814" i="4"/>
  <c r="D1814" i="4" s="1"/>
  <c r="E1815" i="4"/>
  <c r="E1816" i="4"/>
  <c r="D1816" i="4" s="1"/>
  <c r="E1817" i="4"/>
  <c r="D1817" i="4" s="1"/>
  <c r="E1818" i="4"/>
  <c r="D1818" i="4" s="1"/>
  <c r="E1819" i="4"/>
  <c r="E1820" i="4"/>
  <c r="D1820" i="4" s="1"/>
  <c r="E4393" i="4"/>
  <c r="E1822" i="4"/>
  <c r="D1822" i="4" s="1"/>
  <c r="E1823" i="4"/>
  <c r="D1823" i="4" s="1"/>
  <c r="E4793" i="4"/>
  <c r="D4793" i="4" s="1"/>
  <c r="E1825" i="4"/>
  <c r="D1825" i="4" s="1"/>
  <c r="E3433" i="4"/>
  <c r="D3433" i="4" s="1"/>
  <c r="E4424" i="4"/>
  <c r="E1828" i="4"/>
  <c r="D1828" i="4" s="1"/>
  <c r="E1829" i="4"/>
  <c r="E1830" i="4"/>
  <c r="D1830" i="4" s="1"/>
  <c r="E1831" i="4"/>
  <c r="D1831" i="4" s="1"/>
  <c r="E1832" i="4"/>
  <c r="D1832" i="4" s="1"/>
  <c r="E1833" i="4"/>
  <c r="D1833" i="4" s="1"/>
  <c r="E1834" i="4"/>
  <c r="D1834" i="4" s="1"/>
  <c r="E1835" i="4"/>
  <c r="E1836" i="4"/>
  <c r="D1836" i="4" s="1"/>
  <c r="E1837" i="4"/>
  <c r="D1837" i="4" s="1"/>
  <c r="E1838" i="4"/>
  <c r="E2771" i="4"/>
  <c r="D2771" i="4" s="1"/>
  <c r="E1840" i="4"/>
  <c r="D1840" i="4" s="1"/>
  <c r="E4644" i="4"/>
  <c r="D4644" i="4" s="1"/>
  <c r="E1842" i="4"/>
  <c r="D1842" i="4" s="1"/>
  <c r="E1843" i="4"/>
  <c r="E1844" i="4"/>
  <c r="E3739" i="4"/>
  <c r="D3739" i="4" s="1"/>
  <c r="E1846" i="4"/>
  <c r="D1846" i="4" s="1"/>
  <c r="E1847" i="4"/>
  <c r="D1847" i="4" s="1"/>
  <c r="E3093" i="4"/>
  <c r="D3093" i="4" s="1"/>
  <c r="E3808" i="4"/>
  <c r="D3808" i="4" s="1"/>
  <c r="E1850" i="4"/>
  <c r="D1850" i="4" s="1"/>
  <c r="E4146" i="4"/>
  <c r="E3914" i="4"/>
  <c r="E1853" i="4"/>
  <c r="D1853" i="4" s="1"/>
  <c r="E4229" i="4"/>
  <c r="D4229" i="4" s="1"/>
  <c r="E1855" i="4"/>
  <c r="E1856" i="4"/>
  <c r="D1856" i="4" s="1"/>
  <c r="E4620" i="4"/>
  <c r="D4620" i="4" s="1"/>
  <c r="E1858" i="4"/>
  <c r="D1858" i="4" s="1"/>
  <c r="E4293" i="4"/>
  <c r="E1860" i="4"/>
  <c r="E1861" i="4"/>
  <c r="D1861" i="4" s="1"/>
  <c r="E4219" i="4"/>
  <c r="E1863" i="4"/>
  <c r="D1863" i="4" s="1"/>
  <c r="E4153" i="4"/>
  <c r="D4153" i="4" s="1"/>
  <c r="E4583" i="4"/>
  <c r="D4583" i="4" s="1"/>
  <c r="E1866" i="4"/>
  <c r="D1866" i="4" s="1"/>
  <c r="E1867" i="4"/>
  <c r="E1868" i="4"/>
  <c r="D1868" i="4" s="1"/>
  <c r="E1869" i="4"/>
  <c r="E1870" i="4"/>
  <c r="D1870" i="4" s="1"/>
  <c r="E1871" i="4"/>
  <c r="D1871" i="4" s="1"/>
  <c r="E1872" i="4"/>
  <c r="D1872" i="4" s="1"/>
  <c r="E1873" i="4"/>
  <c r="D1873" i="4" s="1"/>
  <c r="E1874" i="4"/>
  <c r="D1874" i="4" s="1"/>
  <c r="E1875" i="4"/>
  <c r="E1876" i="4"/>
  <c r="E1877" i="4"/>
  <c r="D1877" i="4" s="1"/>
  <c r="E1878" i="4"/>
  <c r="D1878" i="4" s="1"/>
  <c r="E1879" i="4"/>
  <c r="D1879" i="4" s="1"/>
  <c r="E1880" i="4"/>
  <c r="D1880" i="4" s="1"/>
  <c r="E4576" i="4"/>
  <c r="D4576" i="4" s="1"/>
  <c r="E1882" i="4"/>
  <c r="D1882" i="4" s="1"/>
  <c r="E1883" i="4"/>
  <c r="E1884" i="4"/>
  <c r="E1885" i="4"/>
  <c r="D1885" i="4" s="1"/>
  <c r="E1886" i="4"/>
  <c r="D1886" i="4" s="1"/>
  <c r="E1887" i="4"/>
  <c r="D1887" i="4" s="1"/>
  <c r="E1888" i="4"/>
  <c r="D1888" i="4" s="1"/>
  <c r="E1889" i="4"/>
  <c r="D1889" i="4" s="1"/>
  <c r="E1890" i="4"/>
  <c r="D1890" i="4" s="1"/>
  <c r="E1891" i="4"/>
  <c r="E1892" i="4"/>
  <c r="D1892" i="4" s="1"/>
  <c r="E1893" i="4"/>
  <c r="E1894" i="4"/>
  <c r="E4581" i="4"/>
  <c r="D4581" i="4" s="1"/>
  <c r="E1896" i="4"/>
  <c r="D1896" i="4" s="1"/>
  <c r="E4748" i="4"/>
  <c r="D4748" i="4" s="1"/>
  <c r="E3690" i="4"/>
  <c r="D3690" i="4" s="1"/>
  <c r="E1899" i="4"/>
  <c r="E1900" i="4"/>
  <c r="E1901" i="4"/>
  <c r="D1901" i="4" s="1"/>
  <c r="E4692" i="4"/>
  <c r="D4692" i="4" s="1"/>
  <c r="E4753" i="4"/>
  <c r="D4753" i="4" s="1"/>
  <c r="E1904" i="4"/>
  <c r="D1904" i="4" s="1"/>
  <c r="E1905" i="4"/>
  <c r="D1905" i="4" s="1"/>
  <c r="E1906" i="4"/>
  <c r="D1906" i="4" s="1"/>
  <c r="E1907" i="4"/>
  <c r="E3267" i="4"/>
  <c r="D3267" i="4" s="1"/>
  <c r="E4664" i="4"/>
  <c r="E4776" i="4"/>
  <c r="D4776" i="4" s="1"/>
  <c r="E4661" i="4"/>
  <c r="D4661" i="4" s="1"/>
  <c r="E1912" i="4"/>
  <c r="D1912" i="4" s="1"/>
  <c r="E1913" i="4"/>
  <c r="D1913" i="4" s="1"/>
  <c r="E4291" i="4"/>
  <c r="D4291" i="4" s="1"/>
  <c r="E1915" i="4"/>
  <c r="E1916" i="4"/>
  <c r="D1916" i="4" s="1"/>
  <c r="E1917" i="4"/>
  <c r="D1917" i="4" s="1"/>
  <c r="E1918" i="4"/>
  <c r="D1918" i="4" s="1"/>
  <c r="E1919" i="4"/>
  <c r="D1919" i="4" s="1"/>
  <c r="E1920" i="4"/>
  <c r="D1920" i="4" s="1"/>
  <c r="E1921" i="4"/>
  <c r="D1921" i="4" s="1"/>
  <c r="E4749" i="4"/>
  <c r="D4749" i="4" s="1"/>
  <c r="E1923" i="4"/>
  <c r="E4665" i="4"/>
  <c r="E1925" i="4"/>
  <c r="D1925" i="4" s="1"/>
  <c r="E1926" i="4"/>
  <c r="D1926" i="4" s="1"/>
  <c r="E4280" i="4"/>
  <c r="D4280" i="4" s="1"/>
  <c r="E4004" i="4"/>
  <c r="D4004" i="4" s="1"/>
  <c r="E4391" i="4"/>
  <c r="D4391" i="4" s="1"/>
  <c r="E1930" i="4"/>
  <c r="D1930" i="4" s="1"/>
  <c r="E1931" i="4"/>
  <c r="E1932" i="4"/>
  <c r="E4695" i="4"/>
  <c r="D4695" i="4" s="1"/>
  <c r="E1934" i="4"/>
  <c r="E1935" i="4"/>
  <c r="D1935" i="4" s="1"/>
  <c r="E1936" i="4"/>
  <c r="D1936" i="4" s="1"/>
  <c r="E4540" i="4"/>
  <c r="D4540" i="4" s="1"/>
  <c r="E1938" i="4"/>
  <c r="D1938" i="4" s="1"/>
  <c r="E1939" i="4"/>
  <c r="E1940" i="4"/>
  <c r="D1940" i="4" s="1"/>
  <c r="E1941" i="4"/>
  <c r="D1941" i="4" s="1"/>
  <c r="E4805" i="4"/>
  <c r="E4556" i="4"/>
  <c r="D4556" i="4" s="1"/>
  <c r="E1944" i="4"/>
  <c r="D1944" i="4" s="1"/>
  <c r="E1945" i="4"/>
  <c r="D1945" i="4" s="1"/>
  <c r="E1946" i="4"/>
  <c r="D1946" i="4" s="1"/>
  <c r="E4123" i="4"/>
  <c r="E4762" i="4"/>
  <c r="E1949" i="4"/>
  <c r="D1949" i="4" s="1"/>
  <c r="E1950" i="4"/>
  <c r="D1950" i="4" s="1"/>
  <c r="E1951" i="4"/>
  <c r="D1951" i="4" s="1"/>
  <c r="E3429" i="4"/>
  <c r="D3429" i="4" s="1"/>
  <c r="E4612" i="4"/>
  <c r="D4612" i="4" s="1"/>
  <c r="E4807" i="4"/>
  <c r="D4807" i="4" s="1"/>
  <c r="E1955" i="4"/>
  <c r="E1956" i="4"/>
  <c r="E1957" i="4"/>
  <c r="D1957" i="4" s="1"/>
  <c r="E4724" i="4"/>
  <c r="D4724" i="4" s="1"/>
  <c r="E1959" i="4"/>
  <c r="D1959" i="4" s="1"/>
  <c r="E1960" i="4"/>
  <c r="D1960" i="4" s="1"/>
  <c r="E2988" i="4"/>
  <c r="D2988" i="4" s="1"/>
  <c r="E1962" i="4"/>
  <c r="D1962" i="4" s="1"/>
  <c r="E4252" i="4"/>
  <c r="E4815" i="4"/>
  <c r="D4815" i="4" s="1"/>
  <c r="E1965" i="4"/>
  <c r="D1965" i="4" s="1"/>
  <c r="E1966" i="4"/>
  <c r="D1966" i="4" s="1"/>
  <c r="E3758" i="4"/>
  <c r="D3758" i="4" s="1"/>
  <c r="E1968" i="4"/>
  <c r="D1968" i="4" s="1"/>
  <c r="E3489" i="4"/>
  <c r="D3489" i="4" s="1"/>
  <c r="E1970" i="4"/>
  <c r="D1970" i="4" s="1"/>
  <c r="E1971" i="4"/>
  <c r="E1972" i="4"/>
  <c r="E4491" i="4"/>
  <c r="E1974" i="4"/>
  <c r="D1974" i="4" s="1"/>
  <c r="E1975" i="4"/>
  <c r="D1975" i="4" s="1"/>
  <c r="E1976" i="4"/>
  <c r="D1976" i="4" s="1"/>
  <c r="E1977" i="4"/>
  <c r="D1977" i="4" s="1"/>
  <c r="E4327" i="4"/>
  <c r="D4327" i="4" s="1"/>
  <c r="E4816" i="4"/>
  <c r="E4603" i="4"/>
  <c r="E1981" i="4"/>
  <c r="D1981" i="4" s="1"/>
  <c r="E2934" i="4"/>
  <c r="E1983" i="4"/>
  <c r="D1983" i="4" s="1"/>
  <c r="E1984" i="4"/>
  <c r="D1984" i="4" s="1"/>
  <c r="E3865" i="4"/>
  <c r="D3865" i="4" s="1"/>
  <c r="E1986" i="4"/>
  <c r="D1986" i="4" s="1"/>
  <c r="E1987" i="4"/>
  <c r="E1988" i="4"/>
  <c r="E3992" i="4"/>
  <c r="E4249" i="4"/>
  <c r="D4249" i="4" s="1"/>
  <c r="E1991" i="4"/>
  <c r="D1991" i="4" s="1"/>
  <c r="E1992" i="4"/>
  <c r="D1992" i="4" s="1"/>
  <c r="E4737" i="4"/>
  <c r="D4737" i="4" s="1"/>
  <c r="E4177" i="4"/>
  <c r="D4177" i="4" s="1"/>
  <c r="E1995" i="4"/>
  <c r="E3243" i="4"/>
  <c r="E1997" i="4"/>
  <c r="D1997" i="4" s="1"/>
  <c r="E1998" i="4"/>
  <c r="D1998" i="4" s="1"/>
  <c r="E4616" i="4"/>
  <c r="D4616" i="4" s="1"/>
  <c r="E3057" i="4"/>
  <c r="D3057" i="4" s="1"/>
  <c r="E3440" i="4"/>
  <c r="D3440" i="4" s="1"/>
  <c r="E2002" i="4"/>
  <c r="D2002" i="4" s="1"/>
  <c r="E2003" i="4"/>
  <c r="E2004" i="4"/>
  <c r="D2004" i="4" s="1"/>
  <c r="E2005" i="4"/>
  <c r="D2005" i="4" s="1"/>
  <c r="E2006" i="4"/>
  <c r="E2007" i="4"/>
  <c r="D2007" i="4" s="1"/>
  <c r="E2008" i="4"/>
  <c r="D2008" i="4" s="1"/>
  <c r="E2009" i="4"/>
  <c r="D2009" i="4" s="1"/>
  <c r="E2010" i="4"/>
  <c r="D2010" i="4" s="1"/>
  <c r="E2011" i="4"/>
  <c r="E2012" i="4"/>
  <c r="D2012" i="4" s="1"/>
  <c r="E2013" i="4"/>
  <c r="D2013" i="4" s="1"/>
  <c r="E2014" i="4"/>
  <c r="E2015" i="4"/>
  <c r="D2015" i="4" s="1"/>
  <c r="E2016" i="4"/>
  <c r="D2016" i="4" s="1"/>
  <c r="E2017" i="4"/>
  <c r="D2017" i="4" s="1"/>
  <c r="E4110" i="4"/>
  <c r="D4110" i="4" s="1"/>
  <c r="E2019" i="4"/>
  <c r="E2020" i="4"/>
  <c r="D2020" i="4" s="1"/>
  <c r="E2021" i="4"/>
  <c r="E2022" i="4"/>
  <c r="D2022" i="4" s="1"/>
  <c r="E2023" i="4"/>
  <c r="D2023" i="4" s="1"/>
  <c r="E2024" i="4"/>
  <c r="D2024" i="4" s="1"/>
  <c r="E3660" i="4"/>
  <c r="D3660" i="4" s="1"/>
  <c r="E2026" i="4"/>
  <c r="D2026" i="4" s="1"/>
  <c r="E3810" i="4"/>
  <c r="E2028" i="4"/>
  <c r="D2028" i="4" s="1"/>
  <c r="E2826" i="4"/>
  <c r="D2826" i="4" s="1"/>
  <c r="E3973" i="4"/>
  <c r="D3973" i="4" s="1"/>
  <c r="E2031" i="4"/>
  <c r="D2031" i="4" s="1"/>
  <c r="E2032" i="4"/>
  <c r="D2032" i="4" s="1"/>
  <c r="E3244" i="4"/>
  <c r="D3244" i="4" s="1"/>
  <c r="E2034" i="4"/>
  <c r="D2034" i="4" s="1"/>
  <c r="E2035" i="4"/>
  <c r="E4792" i="4"/>
  <c r="E2037" i="4"/>
  <c r="D2037" i="4" s="1"/>
  <c r="E2038" i="4"/>
  <c r="E4262" i="4"/>
  <c r="D4262" i="4" s="1"/>
  <c r="E4824" i="4"/>
  <c r="D4824" i="4" s="1"/>
  <c r="E2041" i="4"/>
  <c r="D2041" i="4" s="1"/>
  <c r="E4626" i="4"/>
  <c r="D4626" i="4" s="1"/>
  <c r="E4819" i="4"/>
  <c r="E2044" i="4"/>
  <c r="E4303" i="4"/>
  <c r="E4145" i="4"/>
  <c r="D4145" i="4" s="1"/>
  <c r="E2047" i="4"/>
  <c r="D2047" i="4" s="1"/>
  <c r="E3533" i="4"/>
  <c r="D3533" i="4" s="1"/>
  <c r="E2049" i="4"/>
  <c r="D2049" i="4" s="1"/>
  <c r="E4746" i="4"/>
  <c r="D4746" i="4" s="1"/>
  <c r="E2051" i="4"/>
  <c r="E2052" i="4"/>
  <c r="E4552" i="4"/>
  <c r="D4552" i="4" s="1"/>
  <c r="E4775" i="4"/>
  <c r="D4775" i="4" s="1"/>
  <c r="E4465" i="4"/>
  <c r="D4465" i="4" s="1"/>
  <c r="E4258" i="4"/>
  <c r="D4258" i="4" s="1"/>
  <c r="E2057" i="4"/>
  <c r="D2057" i="4" s="1"/>
  <c r="E4106" i="4"/>
  <c r="D4106" i="4" s="1"/>
  <c r="E2059" i="4"/>
  <c r="E2060" i="4"/>
  <c r="E3048" i="4"/>
  <c r="E2772" i="4"/>
  <c r="D2772" i="4" s="1"/>
  <c r="E4789" i="4"/>
  <c r="E4710" i="4"/>
  <c r="D4710" i="4" s="1"/>
  <c r="E2065" i="4"/>
  <c r="D2065" i="4" s="1"/>
  <c r="E2066" i="4"/>
  <c r="D2066" i="4" s="1"/>
  <c r="E2067" i="4"/>
  <c r="E2068" i="4"/>
  <c r="D2068" i="4" s="1"/>
  <c r="E3247" i="4"/>
  <c r="D3247" i="4" s="1"/>
  <c r="E2070" i="4"/>
  <c r="D2070" i="4" s="1"/>
  <c r="E4367" i="4"/>
  <c r="D4367" i="4" s="1"/>
  <c r="E2072" i="4"/>
  <c r="D2072" i="4" s="1"/>
  <c r="E2073" i="4"/>
  <c r="D2073" i="4" s="1"/>
  <c r="E3626" i="4"/>
  <c r="D3626" i="4" s="1"/>
  <c r="E2075" i="4"/>
  <c r="E3560" i="4"/>
  <c r="D3560" i="4" s="1"/>
  <c r="E4572" i="4"/>
  <c r="E4519" i="4"/>
  <c r="E3518" i="4"/>
  <c r="D3518" i="4" s="1"/>
  <c r="E2080" i="4"/>
  <c r="D2080" i="4" s="1"/>
  <c r="E2081" i="4"/>
  <c r="D2081" i="4" s="1"/>
  <c r="E3830" i="4"/>
  <c r="D3830" i="4" s="1"/>
  <c r="E2083" i="4"/>
  <c r="E2084" i="4"/>
  <c r="E2085" i="4"/>
  <c r="D2085" i="4" s="1"/>
  <c r="E3421" i="4"/>
  <c r="D3421" i="4" s="1"/>
  <c r="E4064" i="4"/>
  <c r="D4064" i="4" s="1"/>
  <c r="E3144" i="4"/>
  <c r="D3144" i="4" s="1"/>
  <c r="E2089" i="4"/>
  <c r="D2089" i="4" s="1"/>
  <c r="E2090" i="4"/>
  <c r="D2090" i="4" s="1"/>
  <c r="E4623" i="4"/>
  <c r="E2092" i="4"/>
  <c r="D2092" i="4" s="1"/>
  <c r="E2093" i="4"/>
  <c r="D2093" i="4" s="1"/>
  <c r="E2094" i="4"/>
  <c r="D2094" i="4" s="1"/>
  <c r="E2095" i="4"/>
  <c r="D2095" i="4" s="1"/>
  <c r="E2096" i="4"/>
  <c r="D2096" i="4" s="1"/>
  <c r="E2097" i="4"/>
  <c r="D2097" i="4" s="1"/>
  <c r="E2098" i="4"/>
  <c r="D2098" i="4" s="1"/>
  <c r="E4152" i="4"/>
  <c r="E2100" i="4"/>
  <c r="E2101" i="4"/>
  <c r="D2101" i="4" s="1"/>
  <c r="E4667" i="4"/>
  <c r="E4109" i="4"/>
  <c r="D4109" i="4" s="1"/>
  <c r="E3901" i="4"/>
  <c r="D3901" i="4" s="1"/>
  <c r="E2105" i="4"/>
  <c r="D2105" i="4" s="1"/>
  <c r="E2106" i="4"/>
  <c r="D2106" i="4" s="1"/>
  <c r="E4427" i="4"/>
  <c r="E4345" i="4"/>
  <c r="D4345" i="4" s="1"/>
  <c r="E2109" i="4"/>
  <c r="D2109" i="4" s="1"/>
  <c r="E2110" i="4"/>
  <c r="E2111" i="4"/>
  <c r="D2111" i="4" s="1"/>
  <c r="E2112" i="4"/>
  <c r="D2112" i="4" s="1"/>
  <c r="E2113" i="4"/>
  <c r="D2113" i="4" s="1"/>
  <c r="E3743" i="4"/>
  <c r="D3743" i="4" s="1"/>
  <c r="E2115" i="4"/>
  <c r="E2116" i="4"/>
  <c r="E2117" i="4"/>
  <c r="D2117" i="4" s="1"/>
  <c r="E2118" i="4"/>
  <c r="D2118" i="4" s="1"/>
  <c r="E3139" i="4"/>
  <c r="D3139" i="4" s="1"/>
  <c r="E3903" i="4"/>
  <c r="D3903" i="4" s="1"/>
  <c r="E2121" i="4"/>
  <c r="D2121" i="4" s="1"/>
  <c r="E2122" i="4"/>
  <c r="D2122" i="4" s="1"/>
  <c r="E2445" i="4"/>
  <c r="E4704" i="4"/>
  <c r="E4206" i="4"/>
  <c r="E2126" i="4"/>
  <c r="D2126" i="4" s="1"/>
  <c r="E2127" i="4"/>
  <c r="D2127" i="4" s="1"/>
  <c r="E3789" i="4"/>
  <c r="D3789" i="4" s="1"/>
  <c r="E2129" i="4"/>
  <c r="D2129" i="4" s="1"/>
  <c r="E2130" i="4"/>
  <c r="D2130" i="4" s="1"/>
  <c r="E2131" i="4"/>
  <c r="E2132" i="4"/>
  <c r="E4105" i="4"/>
  <c r="D4105" i="4" s="1"/>
  <c r="E2134" i="4"/>
  <c r="D2134" i="4" s="1"/>
  <c r="E4728" i="4"/>
  <c r="D4728" i="4" s="1"/>
  <c r="E2136" i="4"/>
  <c r="D2136" i="4" s="1"/>
  <c r="E2137" i="4"/>
  <c r="D2137" i="4" s="1"/>
  <c r="E2138" i="4"/>
  <c r="D2138" i="4" s="1"/>
  <c r="E2429" i="4"/>
  <c r="E2140" i="4"/>
  <c r="D2140" i="4" s="1"/>
  <c r="E2141" i="4"/>
  <c r="E2142" i="4"/>
  <c r="E2143" i="4"/>
  <c r="D2143" i="4" s="1"/>
  <c r="E2144" i="4"/>
  <c r="D2144" i="4" s="1"/>
  <c r="E2145" i="4"/>
  <c r="D2145" i="4" s="1"/>
  <c r="E3852" i="4"/>
  <c r="D3852" i="4" s="1"/>
  <c r="E4509" i="4"/>
  <c r="E3948" i="4"/>
  <c r="D3948" i="4" s="1"/>
  <c r="E2149" i="4"/>
  <c r="D2149" i="4" s="1"/>
  <c r="E4529" i="4"/>
  <c r="D4529" i="4" s="1"/>
  <c r="E4601" i="4"/>
  <c r="D4601" i="4" s="1"/>
  <c r="E2152" i="4"/>
  <c r="D2152" i="4" s="1"/>
  <c r="E2153" i="4"/>
  <c r="D2153" i="4" s="1"/>
  <c r="E2154" i="4"/>
  <c r="D2154" i="4" s="1"/>
  <c r="E2155" i="4"/>
  <c r="E2156" i="4"/>
  <c r="D2156" i="4" s="1"/>
  <c r="E2157" i="4"/>
  <c r="E2158" i="4"/>
  <c r="E2159" i="4"/>
  <c r="D2159" i="4" s="1"/>
  <c r="E2160" i="4"/>
  <c r="D2160" i="4" s="1"/>
  <c r="E4666" i="4"/>
  <c r="D4666" i="4" s="1"/>
  <c r="E3872" i="4"/>
  <c r="D3872" i="4" s="1"/>
  <c r="E3756" i="4"/>
  <c r="E2164" i="4"/>
  <c r="E2165" i="4"/>
  <c r="D2165" i="4" s="1"/>
  <c r="E2166" i="4"/>
  <c r="D2166" i="4" s="1"/>
  <c r="E3596" i="4"/>
  <c r="D3596" i="4" s="1"/>
  <c r="E2168" i="4"/>
  <c r="D2168" i="4" s="1"/>
  <c r="E2169" i="4"/>
  <c r="D2169" i="4" s="1"/>
  <c r="E2170" i="4"/>
  <c r="D2170" i="4" s="1"/>
  <c r="E2914" i="4"/>
  <c r="E4740" i="4"/>
  <c r="E2173" i="4"/>
  <c r="E2174" i="4"/>
  <c r="D2174" i="4" s="1"/>
  <c r="E2175" i="4"/>
  <c r="D2175" i="4" s="1"/>
  <c r="E4318" i="4"/>
  <c r="D4318" i="4" s="1"/>
  <c r="E4151" i="4"/>
  <c r="D4151" i="4" s="1"/>
  <c r="E3153" i="4"/>
  <c r="D3153" i="4" s="1"/>
  <c r="E4563" i="4"/>
  <c r="E2180" i="4"/>
  <c r="D2180" i="4" s="1"/>
  <c r="E2181" i="4"/>
  <c r="D2181" i="4" s="1"/>
  <c r="E4553" i="4"/>
  <c r="D4553" i="4" s="1"/>
  <c r="E4224" i="4"/>
  <c r="D4224" i="4" s="1"/>
  <c r="E2617" i="4"/>
  <c r="D2617" i="4" s="1"/>
  <c r="E2185" i="4"/>
  <c r="D2185" i="4" s="1"/>
  <c r="E4574" i="4"/>
  <c r="D4574" i="4" s="1"/>
  <c r="E4375" i="4"/>
  <c r="E2188" i="4"/>
  <c r="D2188" i="4" s="1"/>
  <c r="E2189" i="4"/>
  <c r="E3747" i="4"/>
  <c r="E2191" i="4"/>
  <c r="D2191" i="4" s="1"/>
  <c r="E2192" i="4"/>
  <c r="D2192" i="4" s="1"/>
  <c r="E3780" i="4"/>
  <c r="D3780" i="4" s="1"/>
  <c r="E2194" i="4"/>
  <c r="D2194" i="4" s="1"/>
  <c r="E2195" i="4"/>
  <c r="E2196" i="4"/>
  <c r="E2197" i="4"/>
  <c r="D2197" i="4" s="1"/>
  <c r="E2198" i="4"/>
  <c r="D2198" i="4" s="1"/>
  <c r="E2199" i="4"/>
  <c r="D2199" i="4" s="1"/>
  <c r="E2200" i="4"/>
  <c r="D2200" i="4" s="1"/>
  <c r="E3283" i="4"/>
  <c r="D3283" i="4" s="1"/>
  <c r="E2202" i="4"/>
  <c r="D2202" i="4" s="1"/>
  <c r="E2203" i="4"/>
  <c r="E2204" i="4"/>
  <c r="E2205" i="4"/>
  <c r="D2205" i="4" s="1"/>
  <c r="E2206" i="4"/>
  <c r="D2206" i="4" s="1"/>
  <c r="E2207" i="4"/>
  <c r="D2207" i="4" s="1"/>
  <c r="E2208" i="4"/>
  <c r="D2208" i="4" s="1"/>
  <c r="E2209" i="4"/>
  <c r="D2209" i="4" s="1"/>
  <c r="E4310" i="4"/>
  <c r="D4310" i="4" s="1"/>
  <c r="E2211" i="4"/>
  <c r="E2212" i="4"/>
  <c r="E2957" i="4"/>
  <c r="D2957" i="4" s="1"/>
  <c r="E3716" i="4"/>
  <c r="D3716" i="4" s="1"/>
  <c r="E2215" i="4"/>
  <c r="D2215" i="4" s="1"/>
  <c r="E4210" i="4"/>
  <c r="D4210" i="4" s="1"/>
  <c r="E2217" i="4"/>
  <c r="D2217" i="4" s="1"/>
  <c r="E3995" i="4"/>
  <c r="D3995" i="4" s="1"/>
  <c r="E2969" i="4"/>
  <c r="E4438" i="4"/>
  <c r="E2391" i="4"/>
  <c r="E2222" i="4"/>
  <c r="E2223" i="4"/>
  <c r="D2223" i="4" s="1"/>
  <c r="E2224" i="4"/>
  <c r="D2224" i="4" s="1"/>
  <c r="E2225" i="4"/>
  <c r="D2225" i="4" s="1"/>
  <c r="E2309" i="4"/>
  <c r="D2309" i="4" s="1"/>
  <c r="E4279" i="4"/>
  <c r="E4039" i="4"/>
  <c r="E2229" i="4"/>
  <c r="D2229" i="4" s="1"/>
  <c r="E2230" i="4"/>
  <c r="D2230" i="4" s="1"/>
  <c r="E2231" i="4"/>
  <c r="D2231" i="4" s="1"/>
  <c r="E3558" i="4"/>
  <c r="D3558" i="4" s="1"/>
  <c r="E4050" i="4"/>
  <c r="D4050" i="4" s="1"/>
  <c r="E2234" i="4"/>
  <c r="D2234" i="4" s="1"/>
  <c r="E2235" i="4"/>
  <c r="E2831" i="4"/>
  <c r="E2237" i="4"/>
  <c r="E2238" i="4"/>
  <c r="D2238" i="4" s="1"/>
  <c r="E2239" i="4"/>
  <c r="D2239" i="4" s="1"/>
  <c r="E2240" i="4"/>
  <c r="D2240" i="4" s="1"/>
  <c r="E2241" i="4"/>
  <c r="D2241" i="4" s="1"/>
  <c r="E2242" i="4"/>
  <c r="D2242" i="4" s="1"/>
  <c r="E2243" i="4"/>
  <c r="E4475" i="4"/>
  <c r="D4475" i="4" s="1"/>
  <c r="E2245" i="4"/>
  <c r="D2245" i="4" s="1"/>
  <c r="E2246" i="4"/>
  <c r="D2246" i="4" s="1"/>
  <c r="E2247" i="4"/>
  <c r="D2247" i="4" s="1"/>
  <c r="E2248" i="4"/>
  <c r="D2248" i="4" s="1"/>
  <c r="E2249" i="4"/>
  <c r="D2249" i="4" s="1"/>
  <c r="E2250" i="4"/>
  <c r="D2250" i="4" s="1"/>
  <c r="E2251" i="4"/>
  <c r="E2252" i="4"/>
  <c r="E2253" i="4"/>
  <c r="E2254" i="4"/>
  <c r="D2254" i="4" s="1"/>
  <c r="E2255" i="4"/>
  <c r="D2255" i="4" s="1"/>
  <c r="E2256" i="4"/>
  <c r="D2256" i="4" s="1"/>
  <c r="E2257" i="4"/>
  <c r="D2257" i="4" s="1"/>
  <c r="E2258" i="4"/>
  <c r="D2258" i="4" s="1"/>
  <c r="E2259" i="4"/>
  <c r="E2260" i="4"/>
  <c r="E2261" i="4"/>
  <c r="D2261" i="4" s="1"/>
  <c r="E2262" i="4"/>
  <c r="E2263" i="4"/>
  <c r="D2263" i="4" s="1"/>
  <c r="E2264" i="4"/>
  <c r="D2264" i="4" s="1"/>
  <c r="E4128" i="4"/>
  <c r="D4128" i="4" s="1"/>
  <c r="E2790" i="4"/>
  <c r="D2790" i="4" s="1"/>
  <c r="E4191" i="4"/>
  <c r="E2268" i="4"/>
  <c r="E2269" i="4"/>
  <c r="D2269" i="4" s="1"/>
  <c r="E2270" i="4"/>
  <c r="D2270" i="4" s="1"/>
  <c r="E3985" i="4"/>
  <c r="D3985" i="4" s="1"/>
  <c r="E2272" i="4"/>
  <c r="D2272" i="4" s="1"/>
  <c r="E2273" i="4"/>
  <c r="D2273" i="4" s="1"/>
  <c r="E2274" i="4"/>
  <c r="D2274" i="4" s="1"/>
  <c r="E4757" i="4"/>
  <c r="E2276" i="4"/>
  <c r="D2276" i="4" s="1"/>
  <c r="E3548" i="4"/>
  <c r="D3548" i="4" s="1"/>
  <c r="E2278" i="4"/>
  <c r="D2278" i="4" s="1"/>
  <c r="E2279" i="4"/>
  <c r="D2279" i="4" s="1"/>
  <c r="E2280" i="4"/>
  <c r="D2280" i="4" s="1"/>
  <c r="E2281" i="4"/>
  <c r="D2281" i="4" s="1"/>
  <c r="E2282" i="4"/>
  <c r="D2282" i="4" s="1"/>
  <c r="E2283" i="4"/>
  <c r="E2284" i="4"/>
  <c r="D2284" i="4" s="1"/>
  <c r="E2285" i="4"/>
  <c r="D2285" i="4" s="1"/>
  <c r="E2286" i="4"/>
  <c r="D2286" i="4" s="1"/>
  <c r="E2287" i="4"/>
  <c r="D2287" i="4" s="1"/>
  <c r="E4531" i="4"/>
  <c r="D4531" i="4" s="1"/>
  <c r="E4265" i="4"/>
  <c r="D4265" i="4" s="1"/>
  <c r="E4637" i="4"/>
  <c r="D4637" i="4" s="1"/>
  <c r="E2291" i="4"/>
  <c r="E2292" i="4"/>
  <c r="E2293" i="4"/>
  <c r="D2293" i="4" s="1"/>
  <c r="E3534" i="4"/>
  <c r="D3534" i="4" s="1"/>
  <c r="E2295" i="4"/>
  <c r="D2295" i="4" s="1"/>
  <c r="E2296" i="4"/>
  <c r="D2296" i="4" s="1"/>
  <c r="E2297" i="4"/>
  <c r="D2297" i="4" s="1"/>
  <c r="E3403" i="4"/>
  <c r="D3403" i="4" s="1"/>
  <c r="E4657" i="4"/>
  <c r="E2300" i="4"/>
  <c r="D2300" i="4" s="1"/>
  <c r="E4185" i="4"/>
  <c r="D4185" i="4" s="1"/>
  <c r="E2302" i="4"/>
  <c r="D2302" i="4" s="1"/>
  <c r="E2303" i="4"/>
  <c r="D2303" i="4" s="1"/>
  <c r="E2304" i="4"/>
  <c r="D2304" i="4" s="1"/>
  <c r="E2305" i="4"/>
  <c r="D2305" i="4" s="1"/>
  <c r="E2306" i="4"/>
  <c r="D2306" i="4" s="1"/>
  <c r="E4337" i="4"/>
  <c r="E2308" i="4"/>
  <c r="D2308" i="4" s="1"/>
  <c r="E4742" i="4"/>
  <c r="D4742" i="4" s="1"/>
  <c r="E2310" i="4"/>
  <c r="D2310" i="4" s="1"/>
  <c r="E2311" i="4"/>
  <c r="D2311" i="4" s="1"/>
  <c r="E2312" i="4"/>
  <c r="D2312" i="4" s="1"/>
  <c r="E2313" i="4"/>
  <c r="D2313" i="4" s="1"/>
  <c r="E2314" i="4"/>
  <c r="D2314" i="4" s="1"/>
  <c r="E2315" i="4"/>
  <c r="E4663" i="4"/>
  <c r="D4663" i="4" s="1"/>
  <c r="E2317" i="4"/>
  <c r="E2318" i="4"/>
  <c r="E2319" i="4"/>
  <c r="D2319" i="4" s="1"/>
  <c r="E4080" i="4"/>
  <c r="D4080" i="4" s="1"/>
  <c r="E2321" i="4"/>
  <c r="D2321" i="4" s="1"/>
  <c r="E2322" i="4"/>
  <c r="D2322" i="4" s="1"/>
  <c r="E2323" i="4"/>
  <c r="E2324" i="4"/>
  <c r="E2325" i="4"/>
  <c r="D2325" i="4" s="1"/>
  <c r="E2326" i="4"/>
  <c r="D2326" i="4" s="1"/>
  <c r="E3521" i="4"/>
  <c r="D3521" i="4" s="1"/>
  <c r="E2328" i="4"/>
  <c r="D2328" i="4" s="1"/>
  <c r="E2329" i="4"/>
  <c r="D2329" i="4" s="1"/>
  <c r="E2330" i="4"/>
  <c r="D2330" i="4" s="1"/>
  <c r="E3663" i="4"/>
  <c r="E2332" i="4"/>
  <c r="D2332" i="4" s="1"/>
  <c r="E2333" i="4"/>
  <c r="D2333" i="4" s="1"/>
  <c r="E4733" i="4"/>
  <c r="E2335" i="4"/>
  <c r="D2335" i="4" s="1"/>
  <c r="E2336" i="4"/>
  <c r="D2336" i="4" s="1"/>
  <c r="E3219" i="4"/>
  <c r="D3219" i="4" s="1"/>
  <c r="E2965" i="4"/>
  <c r="D2965" i="4" s="1"/>
  <c r="E2339" i="4"/>
  <c r="E2340" i="4"/>
  <c r="D2340" i="4" s="1"/>
  <c r="E3205" i="4"/>
  <c r="D3205" i="4" s="1"/>
  <c r="E2342" i="4"/>
  <c r="E4631" i="4"/>
  <c r="D4631" i="4" s="1"/>
  <c r="E2344" i="4"/>
  <c r="D2344" i="4" s="1"/>
  <c r="E2345" i="4"/>
  <c r="D2345" i="4" s="1"/>
  <c r="E2346" i="4"/>
  <c r="D2346" i="4" s="1"/>
  <c r="E2347" i="4"/>
  <c r="E2348" i="4"/>
  <c r="D2348" i="4" s="1"/>
  <c r="E2349" i="4"/>
  <c r="E2350" i="4"/>
  <c r="D2350" i="4" s="1"/>
  <c r="E2351" i="4"/>
  <c r="D2351" i="4" s="1"/>
  <c r="E2352" i="4"/>
  <c r="D2352" i="4" s="1"/>
  <c r="E2353" i="4"/>
  <c r="D2353" i="4" s="1"/>
  <c r="E2354" i="4"/>
  <c r="D2354" i="4" s="1"/>
  <c r="E2355" i="4"/>
  <c r="E2356" i="4"/>
  <c r="E2357" i="4"/>
  <c r="D2357" i="4" s="1"/>
  <c r="E2358" i="4"/>
  <c r="E2359" i="4"/>
  <c r="D2359" i="4" s="1"/>
  <c r="E2360" i="4"/>
  <c r="D2360" i="4" s="1"/>
  <c r="E2361" i="4"/>
  <c r="D2361" i="4" s="1"/>
  <c r="E2362" i="4"/>
  <c r="D2362" i="4" s="1"/>
  <c r="E2363" i="4"/>
  <c r="E2364" i="4"/>
  <c r="E2365" i="4"/>
  <c r="E2366" i="4"/>
  <c r="E2367" i="4"/>
  <c r="D2367" i="4" s="1"/>
  <c r="E2368" i="4"/>
  <c r="D2368" i="4" s="1"/>
  <c r="E2369" i="4"/>
  <c r="D2369" i="4" s="1"/>
  <c r="E2370" i="4"/>
  <c r="D2370" i="4" s="1"/>
  <c r="E2371" i="4"/>
  <c r="E3382" i="4"/>
  <c r="D3382" i="4" s="1"/>
  <c r="E2373" i="4"/>
  <c r="D2373" i="4" s="1"/>
  <c r="E2374" i="4"/>
  <c r="D2374" i="4" s="1"/>
  <c r="E2375" i="4"/>
  <c r="D2375" i="4" s="1"/>
  <c r="E3194" i="4"/>
  <c r="D3194" i="4" s="1"/>
  <c r="E2377" i="4"/>
  <c r="D2377" i="4" s="1"/>
  <c r="E2378" i="4"/>
  <c r="D2378" i="4" s="1"/>
  <c r="E2379" i="4"/>
  <c r="E2380" i="4"/>
  <c r="E2381" i="4"/>
  <c r="E2943" i="4"/>
  <c r="D2943" i="4" s="1"/>
  <c r="E2383" i="4"/>
  <c r="D2383" i="4" s="1"/>
  <c r="E2384" i="4"/>
  <c r="D2384" i="4" s="1"/>
  <c r="E2385" i="4"/>
  <c r="D2385" i="4" s="1"/>
  <c r="E2937" i="4"/>
  <c r="D2937" i="4" s="1"/>
  <c r="E2387" i="4"/>
  <c r="E2388" i="4"/>
  <c r="D2388" i="4" s="1"/>
  <c r="E2389" i="4"/>
  <c r="D2389" i="4" s="1"/>
  <c r="E2390" i="4"/>
  <c r="D2390" i="4" s="1"/>
  <c r="E2839" i="4"/>
  <c r="D2839" i="4" s="1"/>
  <c r="E2392" i="4"/>
  <c r="D2392" i="4" s="1"/>
  <c r="E2393" i="4"/>
  <c r="D2393" i="4" s="1"/>
  <c r="E2394" i="4"/>
  <c r="D2394" i="4" s="1"/>
  <c r="E2395" i="4"/>
  <c r="E3363" i="4"/>
  <c r="D3363" i="4" s="1"/>
  <c r="E3356" i="4"/>
  <c r="E2398" i="4"/>
  <c r="D2398" i="4" s="1"/>
  <c r="E2399" i="4"/>
  <c r="D2399" i="4" s="1"/>
  <c r="E2400" i="4"/>
  <c r="D2400" i="4" s="1"/>
  <c r="E2401" i="4"/>
  <c r="D2401" i="4" s="1"/>
  <c r="E2402" i="4"/>
  <c r="D2402" i="4" s="1"/>
  <c r="E2403" i="4"/>
  <c r="E2404" i="4"/>
  <c r="E2936" i="4"/>
  <c r="D2936" i="4" s="1"/>
  <c r="E2406" i="4"/>
  <c r="D2406" i="4" s="1"/>
  <c r="E2407" i="4"/>
  <c r="D2407" i="4" s="1"/>
  <c r="E2408" i="4"/>
  <c r="E2409" i="4"/>
  <c r="D2409" i="4" s="1"/>
  <c r="E2678" i="4"/>
  <c r="D2678" i="4" s="1"/>
  <c r="E2411" i="4"/>
  <c r="E2412" i="4"/>
  <c r="D2412" i="4" s="1"/>
  <c r="E2413" i="4"/>
  <c r="D2413" i="4" s="1"/>
  <c r="E2414" i="4"/>
  <c r="E2415" i="4"/>
  <c r="D2415" i="4" s="1"/>
  <c r="E2416" i="4"/>
  <c r="D2416" i="4" s="1"/>
  <c r="E2417" i="4"/>
  <c r="D2417" i="4" s="1"/>
  <c r="E2418" i="4"/>
  <c r="D2418" i="4" s="1"/>
  <c r="E4483" i="4"/>
  <c r="E2643" i="4"/>
  <c r="D2643" i="4" s="1"/>
  <c r="E2421" i="4"/>
  <c r="E2422" i="4"/>
  <c r="D2422" i="4" s="1"/>
  <c r="E3502" i="4"/>
  <c r="D3502" i="4" s="1"/>
  <c r="E2424" i="4"/>
  <c r="D2424" i="4" s="1"/>
  <c r="E2425" i="4"/>
  <c r="D2425" i="4" s="1"/>
  <c r="E2426" i="4"/>
  <c r="D2426" i="4" s="1"/>
  <c r="E4089" i="4"/>
  <c r="E2428" i="4"/>
  <c r="E4397" i="4"/>
  <c r="D4397" i="4" s="1"/>
  <c r="E2430" i="4"/>
  <c r="E4659" i="4"/>
  <c r="D4659" i="4" s="1"/>
  <c r="E2432" i="4"/>
  <c r="D2432" i="4" s="1"/>
  <c r="E2433" i="4"/>
  <c r="D2433" i="4" s="1"/>
  <c r="E2434" i="4"/>
  <c r="D2434" i="4" s="1"/>
  <c r="E3764" i="4"/>
  <c r="E2436" i="4"/>
  <c r="E2437" i="4"/>
  <c r="E2438" i="4"/>
  <c r="D2438" i="4" s="1"/>
  <c r="E2439" i="4"/>
  <c r="D2439" i="4" s="1"/>
  <c r="E2440" i="4"/>
  <c r="D2440" i="4" s="1"/>
  <c r="E2441" i="4"/>
  <c r="D2441" i="4" s="1"/>
  <c r="E2442" i="4"/>
  <c r="D2442" i="4" s="1"/>
  <c r="E2443" i="4"/>
  <c r="E2444" i="4"/>
  <c r="E2559" i="4"/>
  <c r="D2559" i="4" s="1"/>
  <c r="E2446" i="4"/>
  <c r="D2446" i="4" s="1"/>
  <c r="E3264" i="4"/>
  <c r="D3264" i="4" s="1"/>
  <c r="E2448" i="4"/>
  <c r="D2448" i="4" s="1"/>
  <c r="E2449" i="4"/>
  <c r="D2449" i="4" s="1"/>
  <c r="E3353" i="4"/>
  <c r="D3353" i="4" s="1"/>
  <c r="E2976" i="4"/>
  <c r="E2452" i="4"/>
  <c r="D2452" i="4" s="1"/>
  <c r="E2453" i="4"/>
  <c r="E2454" i="4"/>
  <c r="E4754" i="4"/>
  <c r="D4754" i="4" s="1"/>
  <c r="E2456" i="4"/>
  <c r="D2456" i="4" s="1"/>
  <c r="E2457" i="4"/>
  <c r="D2457" i="4" s="1"/>
  <c r="E2458" i="4"/>
  <c r="D2458" i="4" s="1"/>
  <c r="E2459" i="4"/>
  <c r="E2460" i="4"/>
  <c r="E2461" i="4"/>
  <c r="D2461" i="4" s="1"/>
  <c r="E2462" i="4"/>
  <c r="D2462" i="4" s="1"/>
  <c r="E2463" i="4"/>
  <c r="D2463" i="4" s="1"/>
  <c r="E2464" i="4"/>
  <c r="D2464" i="4" s="1"/>
  <c r="E4680" i="4"/>
  <c r="D4680" i="4" s="1"/>
  <c r="E2466" i="4"/>
  <c r="D2466" i="4" s="1"/>
  <c r="E2467" i="4"/>
  <c r="E2468" i="4"/>
  <c r="E4600" i="4"/>
  <c r="D4600" i="4" s="1"/>
  <c r="E2470" i="4"/>
  <c r="E2471" i="4"/>
  <c r="D2471" i="4" s="1"/>
  <c r="E2472" i="4"/>
  <c r="D2472" i="4" s="1"/>
  <c r="E2473" i="4"/>
  <c r="D2473" i="4" s="1"/>
  <c r="E2474" i="4"/>
  <c r="D2474" i="4" s="1"/>
  <c r="E2475" i="4"/>
  <c r="E2476" i="4"/>
  <c r="D2476" i="4" s="1"/>
  <c r="E2477" i="4"/>
  <c r="D2477" i="4" s="1"/>
  <c r="E2478" i="4"/>
  <c r="E3045" i="4"/>
  <c r="D3045" i="4" s="1"/>
  <c r="E2480" i="4"/>
  <c r="D2480" i="4" s="1"/>
  <c r="E2481" i="4"/>
  <c r="D2481" i="4" s="1"/>
  <c r="E2482" i="4"/>
  <c r="D2482" i="4" s="1"/>
  <c r="E2483" i="4"/>
  <c r="E2484" i="4"/>
  <c r="D2484" i="4" s="1"/>
  <c r="E2485" i="4"/>
  <c r="E2486" i="4"/>
  <c r="D2486" i="4" s="1"/>
  <c r="E2487" i="4"/>
  <c r="D2487" i="4" s="1"/>
  <c r="E2488" i="4"/>
  <c r="D2488" i="4" s="1"/>
  <c r="E2489" i="4"/>
  <c r="D2489" i="4" s="1"/>
  <c r="E2490" i="4"/>
  <c r="D2490" i="4" s="1"/>
  <c r="E2491" i="4"/>
  <c r="E4365" i="4"/>
  <c r="D4365" i="4" s="1"/>
  <c r="E2493" i="4"/>
  <c r="D2493" i="4" s="1"/>
  <c r="E2494" i="4"/>
  <c r="D2494" i="4" s="1"/>
  <c r="E2495" i="4"/>
  <c r="D2495" i="4" s="1"/>
  <c r="E2496" i="4"/>
  <c r="D2496" i="4" s="1"/>
  <c r="E2891" i="4"/>
  <c r="D2891" i="4" s="1"/>
  <c r="E2498" i="4"/>
  <c r="D2498" i="4" s="1"/>
  <c r="E3580" i="4"/>
  <c r="E2500" i="4"/>
  <c r="D2500" i="4" s="1"/>
  <c r="E2501" i="4"/>
  <c r="E2502" i="4"/>
  <c r="E2503" i="4"/>
  <c r="D2503" i="4" s="1"/>
  <c r="E2504" i="4"/>
  <c r="D2504" i="4" s="1"/>
  <c r="E2505" i="4"/>
  <c r="D2505" i="4" s="1"/>
  <c r="E4269" i="4"/>
  <c r="D4269" i="4" s="1"/>
  <c r="E2507" i="4"/>
  <c r="E2882" i="4"/>
  <c r="D2882" i="4" s="1"/>
  <c r="E2509" i="4"/>
  <c r="D2509" i="4" s="1"/>
  <c r="E2510" i="4"/>
  <c r="D2510" i="4" s="1"/>
  <c r="E2511" i="4"/>
  <c r="D2511" i="4" s="1"/>
  <c r="E2512" i="4"/>
  <c r="D2512" i="4" s="1"/>
  <c r="E2513" i="4"/>
  <c r="D2513" i="4" s="1"/>
  <c r="E2514" i="4"/>
  <c r="D2514" i="4" s="1"/>
  <c r="E2515" i="4"/>
  <c r="E4606" i="4"/>
  <c r="D4606" i="4" s="1"/>
  <c r="E2517" i="4"/>
  <c r="E2518" i="4"/>
  <c r="D2518" i="4" s="1"/>
  <c r="E2519" i="4"/>
  <c r="D2519" i="4" s="1"/>
  <c r="E2520" i="4"/>
  <c r="D2520" i="4" s="1"/>
  <c r="E4382" i="4"/>
  <c r="D4382" i="4" s="1"/>
  <c r="E2522" i="4"/>
  <c r="D2522" i="4" s="1"/>
  <c r="E4814" i="4"/>
  <c r="E2524" i="4"/>
  <c r="D2524" i="4" s="1"/>
  <c r="E2525" i="4"/>
  <c r="D2525" i="4" s="1"/>
  <c r="E2526" i="4"/>
  <c r="D2526" i="4" s="1"/>
  <c r="E2527" i="4"/>
  <c r="D2527" i="4" s="1"/>
  <c r="E2528" i="4"/>
  <c r="D2528" i="4" s="1"/>
  <c r="E2529" i="4"/>
  <c r="D2529" i="4" s="1"/>
  <c r="E3482" i="4"/>
  <c r="D3482" i="4" s="1"/>
  <c r="E2531" i="4"/>
  <c r="E3176" i="4"/>
  <c r="D3176" i="4" s="1"/>
  <c r="E2533" i="4"/>
  <c r="E3040" i="4"/>
  <c r="D3040" i="4" s="1"/>
  <c r="E2535" i="4"/>
  <c r="D2535" i="4" s="1"/>
  <c r="E3292" i="4"/>
  <c r="D3292" i="4" s="1"/>
  <c r="E2537" i="4"/>
  <c r="D2537" i="4" s="1"/>
  <c r="E2327" i="4"/>
  <c r="D2327" i="4" s="1"/>
  <c r="E2539" i="4"/>
  <c r="E2540" i="4"/>
  <c r="D2540" i="4" s="1"/>
  <c r="E4755" i="4"/>
  <c r="E4683" i="4"/>
  <c r="D4683" i="4" s="1"/>
  <c r="E2543" i="4"/>
  <c r="D2543" i="4" s="1"/>
  <c r="E2544" i="4"/>
  <c r="D2544" i="4" s="1"/>
  <c r="E2545" i="4"/>
  <c r="D2545" i="4" s="1"/>
  <c r="E2546" i="4"/>
  <c r="D2546" i="4" s="1"/>
  <c r="E2547" i="4"/>
  <c r="E2548" i="4"/>
  <c r="D2548" i="4" s="1"/>
  <c r="E2549" i="4"/>
  <c r="E2550" i="4"/>
  <c r="D2550" i="4" s="1"/>
  <c r="E2551" i="4"/>
  <c r="D2551" i="4" s="1"/>
  <c r="E2552" i="4"/>
  <c r="D2552" i="4" s="1"/>
  <c r="E2553" i="4"/>
  <c r="D2553" i="4" s="1"/>
  <c r="E3491" i="4"/>
  <c r="D3491" i="4" s="1"/>
  <c r="E2555" i="4"/>
  <c r="E4524" i="4"/>
  <c r="D4524" i="4" s="1"/>
  <c r="E2557" i="4"/>
  <c r="D2557" i="4" s="1"/>
  <c r="E2817" i="4"/>
  <c r="D2817" i="4" s="1"/>
  <c r="E4430" i="4"/>
  <c r="D4430" i="4" s="1"/>
  <c r="E4149" i="4"/>
  <c r="D4149" i="4" s="1"/>
  <c r="E2561" i="4"/>
  <c r="D2561" i="4" s="1"/>
  <c r="E2562" i="4"/>
  <c r="D2562" i="4" s="1"/>
  <c r="E4434" i="4"/>
  <c r="E2564" i="4"/>
  <c r="E2565" i="4"/>
  <c r="D2565" i="4" s="1"/>
  <c r="E2566" i="4"/>
  <c r="D2566" i="4" s="1"/>
  <c r="E2567" i="4"/>
  <c r="D2567" i="4" s="1"/>
  <c r="E2568" i="4"/>
  <c r="D2568" i="4" s="1"/>
  <c r="E2569" i="4"/>
  <c r="D2569" i="4" s="1"/>
  <c r="E2570" i="4"/>
  <c r="D2570" i="4" s="1"/>
  <c r="E2571" i="4"/>
  <c r="E2572" i="4"/>
  <c r="D2572" i="4" s="1"/>
  <c r="E2573" i="4"/>
  <c r="D2573" i="4" s="1"/>
  <c r="E2574" i="4"/>
  <c r="D2574" i="4" s="1"/>
  <c r="E2575" i="4"/>
  <c r="D2575" i="4" s="1"/>
  <c r="E3030" i="4"/>
  <c r="D3030" i="4" s="1"/>
  <c r="E2577" i="4"/>
  <c r="D2577" i="4" s="1"/>
  <c r="E2578" i="4"/>
  <c r="D2578" i="4" s="1"/>
  <c r="E2582" i="4"/>
  <c r="E2580" i="4"/>
  <c r="D2580" i="4" s="1"/>
  <c r="E2581" i="4"/>
  <c r="D2581" i="4" s="1"/>
  <c r="E2506" i="4"/>
  <c r="D2506" i="4" s="1"/>
  <c r="E2583" i="4"/>
  <c r="D2583" i="4" s="1"/>
  <c r="E2584" i="4"/>
  <c r="D2584" i="4" s="1"/>
  <c r="E2850" i="4"/>
  <c r="D2850" i="4" s="1"/>
  <c r="E2586" i="4"/>
  <c r="D2586" i="4" s="1"/>
  <c r="E2899" i="4"/>
  <c r="E4267" i="4"/>
  <c r="D4267" i="4" s="1"/>
  <c r="E2589" i="4"/>
  <c r="D2589" i="4" s="1"/>
  <c r="E2590" i="4"/>
  <c r="D2590" i="4" s="1"/>
  <c r="E2591" i="4"/>
  <c r="D2591" i="4" s="1"/>
  <c r="E3349" i="4"/>
  <c r="D3349" i="4" s="1"/>
  <c r="E4179" i="4"/>
  <c r="D4179" i="4" s="1"/>
  <c r="E4502" i="4"/>
  <c r="D4502" i="4" s="1"/>
  <c r="E2595" i="4"/>
  <c r="E2596" i="4"/>
  <c r="E4409" i="4"/>
  <c r="E3859" i="4"/>
  <c r="E2599" i="4"/>
  <c r="E2600" i="4"/>
  <c r="D2600" i="4" s="1"/>
  <c r="E2601" i="4"/>
  <c r="D2601" i="4" s="1"/>
  <c r="E2602" i="4"/>
  <c r="D2602" i="4" s="1"/>
  <c r="E2603" i="4"/>
  <c r="E2604" i="4"/>
  <c r="D2604" i="4" s="1"/>
  <c r="E2605" i="4"/>
  <c r="E2793" i="4"/>
  <c r="D2793" i="4" s="1"/>
  <c r="E2607" i="4"/>
  <c r="D2607" i="4" s="1"/>
  <c r="E2608" i="4"/>
  <c r="D2608" i="4" s="1"/>
  <c r="E2609" i="4"/>
  <c r="D2609" i="4" s="1"/>
  <c r="E2610" i="4"/>
  <c r="D2610" i="4" s="1"/>
  <c r="E2611" i="4"/>
  <c r="E2612" i="4"/>
  <c r="E2508" i="4"/>
  <c r="E2301" i="4"/>
  <c r="E2615" i="4"/>
  <c r="D2615" i="4" s="1"/>
  <c r="E4718" i="4"/>
  <c r="D4718" i="4" s="1"/>
  <c r="E4651" i="4"/>
  <c r="D4651" i="4" s="1"/>
  <c r="E2618" i="4"/>
  <c r="D2618" i="4" s="1"/>
  <c r="E4093" i="4"/>
  <c r="E3613" i="4"/>
  <c r="D3613" i="4" s="1"/>
  <c r="E2621" i="4"/>
  <c r="D2621" i="4" s="1"/>
  <c r="E2679" i="4"/>
  <c r="E2623" i="4"/>
  <c r="E2975" i="4"/>
  <c r="D2975" i="4" s="1"/>
  <c r="E4061" i="4"/>
  <c r="D4061" i="4" s="1"/>
  <c r="E2236" i="4"/>
  <c r="D2236" i="4" s="1"/>
  <c r="E2627" i="4"/>
  <c r="E2628" i="4"/>
  <c r="D2628" i="4" s="1"/>
  <c r="E2450" i="4"/>
  <c r="D2450" i="4" s="1"/>
  <c r="E2630" i="4"/>
  <c r="D2630" i="4" s="1"/>
  <c r="E2631" i="4"/>
  <c r="D2631" i="4" s="1"/>
  <c r="E2632" i="4"/>
  <c r="D2632" i="4" s="1"/>
  <c r="E2633" i="4"/>
  <c r="D2633" i="4" s="1"/>
  <c r="E2634" i="4"/>
  <c r="D2634" i="4" s="1"/>
  <c r="E2635" i="4"/>
  <c r="E2636" i="4"/>
  <c r="D2636" i="4" s="1"/>
  <c r="E2637" i="4"/>
  <c r="E2638" i="4"/>
  <c r="D2638" i="4" s="1"/>
  <c r="E2639" i="4"/>
  <c r="D2639" i="4" s="1"/>
  <c r="E2640" i="4"/>
  <c r="D2640" i="4" s="1"/>
  <c r="E2641" i="4"/>
  <c r="D2641" i="4" s="1"/>
  <c r="E3715" i="4"/>
  <c r="D3715" i="4" s="1"/>
  <c r="E2625" i="4"/>
  <c r="E2644" i="4"/>
  <c r="D2644" i="4" s="1"/>
  <c r="E2645" i="4"/>
  <c r="D2645" i="4" s="1"/>
  <c r="E2646" i="4"/>
  <c r="D2646" i="4" s="1"/>
  <c r="E2647" i="4"/>
  <c r="D2647" i="4" s="1"/>
  <c r="E2648" i="4"/>
  <c r="D2648" i="4" s="1"/>
  <c r="E2649" i="4"/>
  <c r="D2649" i="4" s="1"/>
  <c r="E2650" i="4"/>
  <c r="D2650" i="4" s="1"/>
  <c r="E2651" i="4"/>
  <c r="E3556" i="4"/>
  <c r="E4639" i="4"/>
  <c r="D4639" i="4" s="1"/>
  <c r="E2654" i="4"/>
  <c r="E2655" i="4"/>
  <c r="D2655" i="4" s="1"/>
  <c r="E4396" i="4"/>
  <c r="D4396" i="4" s="1"/>
  <c r="E2657" i="4"/>
  <c r="D2657" i="4" s="1"/>
  <c r="E2658" i="4"/>
  <c r="D2658" i="4" s="1"/>
  <c r="E2659" i="4"/>
  <c r="E4520" i="4"/>
  <c r="D4520" i="4" s="1"/>
  <c r="E2556" i="4"/>
  <c r="D2556" i="4" s="1"/>
  <c r="E2662" i="4"/>
  <c r="E2663" i="4"/>
  <c r="D2663" i="4" s="1"/>
  <c r="E2664" i="4"/>
  <c r="D2664" i="4" s="1"/>
  <c r="E2665" i="4"/>
  <c r="D2665" i="4" s="1"/>
  <c r="E2666" i="4"/>
  <c r="D2666" i="4" s="1"/>
  <c r="E2667" i="4"/>
  <c r="E2668" i="4"/>
  <c r="E2669" i="4"/>
  <c r="D2669" i="4" s="1"/>
  <c r="E2670" i="4"/>
  <c r="D2670" i="4" s="1"/>
  <c r="E4400" i="4"/>
  <c r="E2672" i="4"/>
  <c r="D2672" i="4" s="1"/>
  <c r="E2673" i="4"/>
  <c r="D2673" i="4" s="1"/>
  <c r="E2674" i="4"/>
  <c r="D2674" i="4" s="1"/>
  <c r="E2675" i="4"/>
  <c r="E2676" i="4"/>
  <c r="E2677" i="4"/>
  <c r="D2677" i="4" s="1"/>
  <c r="E1854" i="4"/>
  <c r="D1854" i="4" s="1"/>
  <c r="E3698" i="4"/>
  <c r="D3698" i="4" s="1"/>
  <c r="E2842" i="4"/>
  <c r="D2842" i="4" s="1"/>
  <c r="E2681" i="4"/>
  <c r="D2681" i="4" s="1"/>
  <c r="E2682" i="4"/>
  <c r="D2682" i="4" s="1"/>
  <c r="E2683" i="4"/>
  <c r="E2684" i="4"/>
  <c r="D2684" i="4" s="1"/>
  <c r="E2685" i="4"/>
  <c r="D2685" i="4" s="1"/>
  <c r="E2686" i="4"/>
  <c r="E4332" i="4"/>
  <c r="D4332" i="4" s="1"/>
  <c r="E2688" i="4"/>
  <c r="D2688" i="4" s="1"/>
  <c r="E2689" i="4"/>
  <c r="D2689" i="4" s="1"/>
  <c r="E2690" i="4"/>
  <c r="D2690" i="4" s="1"/>
  <c r="E2691" i="4"/>
  <c r="E2692" i="4"/>
  <c r="D2692" i="4" s="1"/>
  <c r="E2119" i="4"/>
  <c r="D2119" i="4" s="1"/>
  <c r="E2694" i="4"/>
  <c r="D2694" i="4" s="1"/>
  <c r="E2265" i="4"/>
  <c r="D2265" i="4" s="1"/>
  <c r="E2734" i="4"/>
  <c r="D2734" i="4" s="1"/>
  <c r="E2697" i="4"/>
  <c r="D2697" i="4" s="1"/>
  <c r="E4662" i="4"/>
  <c r="D4662" i="4" s="1"/>
  <c r="E2699" i="4"/>
  <c r="E4034" i="4"/>
  <c r="D4034" i="4" s="1"/>
  <c r="E4346" i="4"/>
  <c r="E2702" i="4"/>
  <c r="D2702" i="4" s="1"/>
  <c r="E2703" i="4"/>
  <c r="D2703" i="4" s="1"/>
  <c r="E2592" i="4"/>
  <c r="D2592" i="4" s="1"/>
  <c r="E2705" i="4"/>
  <c r="D2705" i="4" s="1"/>
  <c r="E4715" i="4"/>
  <c r="D4715" i="4" s="1"/>
  <c r="E3970" i="4"/>
  <c r="E2708" i="4"/>
  <c r="D2708" i="4" s="1"/>
  <c r="E2709" i="4"/>
  <c r="D2709" i="4" s="1"/>
  <c r="E4072" i="4"/>
  <c r="D4072" i="4" s="1"/>
  <c r="E3216" i="4"/>
  <c r="D3216" i="4" s="1"/>
  <c r="E4800" i="4"/>
  <c r="D4800" i="4" s="1"/>
  <c r="E2713" i="4"/>
  <c r="D2713" i="4" s="1"/>
  <c r="E2714" i="4"/>
  <c r="D2714" i="4" s="1"/>
  <c r="E2715" i="4"/>
  <c r="E2716" i="4"/>
  <c r="D2716" i="4" s="1"/>
  <c r="E2717" i="4"/>
  <c r="E2718" i="4"/>
  <c r="D2718" i="4" s="1"/>
  <c r="E4235" i="4"/>
  <c r="D4235" i="4" s="1"/>
  <c r="E4134" i="4"/>
  <c r="D4134" i="4" s="1"/>
  <c r="E2050" i="4"/>
  <c r="D2050" i="4" s="1"/>
  <c r="E2722" i="4"/>
  <c r="D2722" i="4" s="1"/>
  <c r="E2723" i="4"/>
  <c r="E2724" i="4"/>
  <c r="E2725" i="4"/>
  <c r="D2725" i="4" s="1"/>
  <c r="E2726" i="4"/>
  <c r="D2726" i="4" s="1"/>
  <c r="E2727" i="4"/>
  <c r="D2727" i="4" s="1"/>
  <c r="E2728" i="4"/>
  <c r="D2728" i="4" s="1"/>
  <c r="E2729" i="4"/>
  <c r="D2729" i="4" s="1"/>
  <c r="E2785" i="4"/>
  <c r="D2785" i="4" s="1"/>
  <c r="E2731" i="4"/>
  <c r="E2732" i="4"/>
  <c r="D2732" i="4" s="1"/>
  <c r="E2161" i="4"/>
  <c r="E4655" i="4"/>
  <c r="E4656" i="4"/>
  <c r="D4656" i="4" s="1"/>
  <c r="E2736" i="4"/>
  <c r="D2736" i="4" s="1"/>
  <c r="E3116" i="4"/>
  <c r="D3116" i="4" s="1"/>
  <c r="E2739" i="4"/>
  <c r="D2739" i="4" s="1"/>
  <c r="E4731" i="4"/>
  <c r="E2316" i="4"/>
  <c r="D2316" i="4" s="1"/>
  <c r="E2741" i="4"/>
  <c r="D2741" i="4" s="1"/>
  <c r="E2742" i="4"/>
  <c r="D2742" i="4" s="1"/>
  <c r="E2271" i="4"/>
  <c r="D2271" i="4" s="1"/>
  <c r="E2744" i="4"/>
  <c r="D2744" i="4" s="1"/>
  <c r="E2745" i="4"/>
  <c r="D2745" i="4" s="1"/>
  <c r="E2746" i="4"/>
  <c r="D2746" i="4" s="1"/>
  <c r="E2747" i="4"/>
  <c r="E2748" i="4"/>
  <c r="D2748" i="4" s="1"/>
  <c r="E2749" i="4"/>
  <c r="D2749" i="4" s="1"/>
  <c r="E2750" i="4"/>
  <c r="E2751" i="4"/>
  <c r="E2752" i="4"/>
  <c r="D2752" i="4" s="1"/>
  <c r="E2753" i="4"/>
  <c r="D2753" i="4" s="1"/>
  <c r="E4588" i="4"/>
  <c r="D4588" i="4" s="1"/>
  <c r="E3882" i="4"/>
  <c r="E2756" i="4"/>
  <c r="D2756" i="4" s="1"/>
  <c r="E4468" i="4"/>
  <c r="E3260" i="4"/>
  <c r="D3260" i="4" s="1"/>
  <c r="E2759" i="4"/>
  <c r="D2759" i="4" s="1"/>
  <c r="E2760" i="4"/>
  <c r="D2760" i="4" s="1"/>
  <c r="E2761" i="4"/>
  <c r="D2761" i="4" s="1"/>
  <c r="E2762" i="4"/>
  <c r="D2762" i="4" s="1"/>
  <c r="E2763" i="4"/>
  <c r="E2764" i="4"/>
  <c r="E2816" i="4"/>
  <c r="D2816" i="4" s="1"/>
  <c r="E3913" i="4"/>
  <c r="D3913" i="4" s="1"/>
  <c r="E2767" i="4"/>
  <c r="D2767" i="4" s="1"/>
  <c r="E2768" i="4"/>
  <c r="D2768" i="4" s="1"/>
  <c r="E3182" i="4"/>
  <c r="D3182" i="4" s="1"/>
  <c r="E2770" i="4"/>
  <c r="D2770" i="4" s="1"/>
  <c r="E3386" i="4"/>
  <c r="E3183" i="4"/>
  <c r="D3183" i="4" s="1"/>
  <c r="E2773" i="4"/>
  <c r="E2774" i="4"/>
  <c r="D2774" i="4" s="1"/>
  <c r="E2822" i="4"/>
  <c r="D2822" i="4" s="1"/>
  <c r="E2776" i="4"/>
  <c r="D2776" i="4" s="1"/>
  <c r="E3307" i="4"/>
  <c r="D3307" i="4" s="1"/>
  <c r="E2778" i="4"/>
  <c r="D2778" i="4" s="1"/>
  <c r="E2779" i="4"/>
  <c r="E4693" i="4"/>
  <c r="D4693" i="4" s="1"/>
  <c r="E2781" i="4"/>
  <c r="D2781" i="4" s="1"/>
  <c r="E2782" i="4"/>
  <c r="D2782" i="4" s="1"/>
  <c r="E2783" i="4"/>
  <c r="D2783" i="4" s="1"/>
  <c r="E2784" i="4"/>
  <c r="D2784" i="4" s="1"/>
  <c r="E4580" i="4"/>
  <c r="D4580" i="4" s="1"/>
  <c r="E2786" i="4"/>
  <c r="D2786" i="4" s="1"/>
  <c r="E2916" i="4"/>
  <c r="E2955" i="4"/>
  <c r="D2955" i="4" s="1"/>
  <c r="E2789" i="4"/>
  <c r="E4825" i="4"/>
  <c r="D4825" i="4" s="1"/>
  <c r="E2791" i="4"/>
  <c r="D2791" i="4" s="1"/>
  <c r="E3584" i="4"/>
  <c r="D3584" i="4" s="1"/>
  <c r="E2939" i="4"/>
  <c r="D2939" i="4" s="1"/>
  <c r="E2794" i="4"/>
  <c r="D2794" i="4" s="1"/>
  <c r="E2795" i="4"/>
  <c r="E2796" i="4"/>
  <c r="E2797" i="4"/>
  <c r="E2798" i="4"/>
  <c r="D2798" i="4" s="1"/>
  <c r="E2799" i="4"/>
  <c r="D2799" i="4" s="1"/>
  <c r="E2800" i="4"/>
  <c r="D2800" i="4" s="1"/>
  <c r="E2801" i="4"/>
  <c r="D2801" i="4" s="1"/>
  <c r="E2802" i="4"/>
  <c r="D2802" i="4" s="1"/>
  <c r="E2803" i="4"/>
  <c r="E2804" i="4"/>
  <c r="E1954" i="4"/>
  <c r="D1954" i="4" s="1"/>
  <c r="E2806" i="4"/>
  <c r="E2807" i="4"/>
  <c r="D2807" i="4" s="1"/>
  <c r="E2808" i="4"/>
  <c r="D2808" i="4" s="1"/>
  <c r="E3583" i="4"/>
  <c r="D3583" i="4" s="1"/>
  <c r="E2810" i="4"/>
  <c r="D2810" i="4" s="1"/>
  <c r="E2811" i="4"/>
  <c r="E2812" i="4"/>
  <c r="D2812" i="4" s="1"/>
  <c r="E2813" i="4"/>
  <c r="D2813" i="4" s="1"/>
  <c r="E4417" i="4"/>
  <c r="D4417" i="4" s="1"/>
  <c r="E2780" i="4"/>
  <c r="D2780" i="4" s="1"/>
  <c r="E4501" i="4"/>
  <c r="D4501" i="4" s="1"/>
  <c r="E2876" i="4"/>
  <c r="D2876" i="4" s="1"/>
  <c r="E4810" i="4"/>
  <c r="D4810" i="4" s="1"/>
  <c r="E2680" i="4"/>
  <c r="E3284" i="4"/>
  <c r="D3284" i="4" s="1"/>
  <c r="E2821" i="4"/>
  <c r="E3113" i="4"/>
  <c r="D3113" i="4" s="1"/>
  <c r="E2823" i="4"/>
  <c r="D2823" i="4" s="1"/>
  <c r="E2579" i="4"/>
  <c r="D2579" i="4" s="1"/>
  <c r="E2825" i="4"/>
  <c r="D2825" i="4" s="1"/>
  <c r="E3210" i="4"/>
  <c r="D3210" i="4" s="1"/>
  <c r="E3594" i="4"/>
  <c r="E3101" i="4"/>
  <c r="E4240" i="4"/>
  <c r="E2830" i="4"/>
  <c r="E2088" i="4"/>
  <c r="D2088" i="4" s="1"/>
  <c r="E2832" i="4"/>
  <c r="D2832" i="4" s="1"/>
  <c r="E2833" i="4"/>
  <c r="D2833" i="4" s="1"/>
  <c r="E2834" i="4"/>
  <c r="D2834" i="4" s="1"/>
  <c r="E2835" i="4"/>
  <c r="E2836" i="4"/>
  <c r="E2837" i="4"/>
  <c r="E2838" i="4"/>
  <c r="D2838" i="4" s="1"/>
  <c r="E3565" i="4"/>
  <c r="D3565" i="4" s="1"/>
  <c r="E4435" i="4"/>
  <c r="D4435" i="4" s="1"/>
  <c r="E2841" i="4"/>
  <c r="D2841" i="4" s="1"/>
  <c r="E2435" i="4"/>
  <c r="D2435" i="4" s="1"/>
  <c r="E2843" i="4"/>
  <c r="E2844" i="4"/>
  <c r="D2844" i="4" s="1"/>
  <c r="E2845" i="4"/>
  <c r="E2846" i="4"/>
  <c r="E2847" i="4"/>
  <c r="D2847" i="4" s="1"/>
  <c r="E4097" i="4"/>
  <c r="D4097" i="4" s="1"/>
  <c r="E4272" i="4"/>
  <c r="D4272" i="4" s="1"/>
  <c r="E3964" i="4"/>
  <c r="D3964" i="4" s="1"/>
  <c r="E2851" i="4"/>
  <c r="E2852" i="4"/>
  <c r="D2852" i="4" s="1"/>
  <c r="E2853" i="4"/>
  <c r="E2854" i="4"/>
  <c r="D2854" i="4" s="1"/>
  <c r="E2855" i="4"/>
  <c r="D2855" i="4" s="1"/>
  <c r="E2856" i="4"/>
  <c r="D2856" i="4" s="1"/>
  <c r="E2857" i="4"/>
  <c r="D2857" i="4" s="1"/>
  <c r="E2858" i="4"/>
  <c r="D2858" i="4" s="1"/>
  <c r="E2859" i="4"/>
  <c r="E2860" i="4"/>
  <c r="E2861" i="4"/>
  <c r="E2862" i="4"/>
  <c r="D2862" i="4" s="1"/>
  <c r="E4729" i="4"/>
  <c r="D4729" i="4" s="1"/>
  <c r="E2864" i="4"/>
  <c r="D2864" i="4" s="1"/>
  <c r="E2865" i="4"/>
  <c r="D2865" i="4" s="1"/>
  <c r="E2866" i="4"/>
  <c r="D2866" i="4" s="1"/>
  <c r="E2867" i="4"/>
  <c r="E2757" i="4"/>
  <c r="D2757" i="4" s="1"/>
  <c r="E2146" i="4"/>
  <c r="D2146" i="4" s="1"/>
  <c r="E3051" i="4"/>
  <c r="D3051" i="4" s="1"/>
  <c r="E2871" i="4"/>
  <c r="D2871" i="4" s="1"/>
  <c r="E2872" i="4"/>
  <c r="D2872" i="4" s="1"/>
  <c r="E2873" i="4"/>
  <c r="D2873" i="4" s="1"/>
  <c r="E2874" i="4"/>
  <c r="D2874" i="4" s="1"/>
  <c r="E2875" i="4"/>
  <c r="E3554" i="4"/>
  <c r="E2877" i="4"/>
  <c r="D2877" i="4" s="1"/>
  <c r="E2878" i="4"/>
  <c r="D2878" i="4" s="1"/>
  <c r="E2879" i="4"/>
  <c r="D2879" i="4" s="1"/>
  <c r="E2880" i="4"/>
  <c r="D2880" i="4" s="1"/>
  <c r="E2881" i="4"/>
  <c r="D2881" i="4" s="1"/>
  <c r="E3929" i="4"/>
  <c r="D3929" i="4" s="1"/>
  <c r="E2883" i="4"/>
  <c r="E2884" i="4"/>
  <c r="E2885" i="4"/>
  <c r="D2885" i="4" s="1"/>
  <c r="E2886" i="4"/>
  <c r="D2886" i="4" s="1"/>
  <c r="E2887" i="4"/>
  <c r="D2887" i="4" s="1"/>
  <c r="E2888" i="4"/>
  <c r="D2888" i="4" s="1"/>
  <c r="E2889" i="4"/>
  <c r="D2889" i="4" s="1"/>
  <c r="E3745" i="4"/>
  <c r="D3745" i="4" s="1"/>
  <c r="E4349" i="4"/>
  <c r="E2892" i="4"/>
  <c r="E2893" i="4"/>
  <c r="D2893" i="4" s="1"/>
  <c r="E2894" i="4"/>
  <c r="E2895" i="4"/>
  <c r="D2895" i="4" s="1"/>
  <c r="E2896" i="4"/>
  <c r="D2896" i="4" s="1"/>
  <c r="E2897" i="4"/>
  <c r="D2897" i="4" s="1"/>
  <c r="E2898" i="4"/>
  <c r="D2898" i="4" s="1"/>
  <c r="E3511" i="4"/>
  <c r="E2900" i="4"/>
  <c r="D2900" i="4" s="1"/>
  <c r="E2901" i="4"/>
  <c r="E2902" i="4"/>
  <c r="D2902" i="4" s="1"/>
  <c r="E2903" i="4"/>
  <c r="D2903" i="4" s="1"/>
  <c r="E2904" i="4"/>
  <c r="D2904" i="4" s="1"/>
  <c r="E2228" i="4"/>
  <c r="D2228" i="4" s="1"/>
  <c r="E2906" i="4"/>
  <c r="D2906" i="4" s="1"/>
  <c r="E3940" i="4"/>
  <c r="E2908" i="4"/>
  <c r="D2908" i="4" s="1"/>
  <c r="E2909" i="4"/>
  <c r="D2909" i="4" s="1"/>
  <c r="E2687" i="4"/>
  <c r="E2911" i="4"/>
  <c r="D2911" i="4" s="1"/>
  <c r="E2912" i="4"/>
  <c r="D2912" i="4" s="1"/>
  <c r="E2913" i="4"/>
  <c r="D2913" i="4" s="1"/>
  <c r="E4585" i="4"/>
  <c r="D4585" i="4" s="1"/>
  <c r="E2915" i="4"/>
  <c r="E4222" i="4"/>
  <c r="E2905" i="4"/>
  <c r="D2905" i="4" s="1"/>
  <c r="E2918" i="4"/>
  <c r="D2918" i="4" s="1"/>
  <c r="E2919" i="4"/>
  <c r="D2919" i="4" s="1"/>
  <c r="E3813" i="4"/>
  <c r="D3813" i="4" s="1"/>
  <c r="E4582" i="4"/>
  <c r="D4582" i="4" s="1"/>
  <c r="E2922" i="4"/>
  <c r="D2922" i="4" s="1"/>
  <c r="E2923" i="4"/>
  <c r="E2924" i="4"/>
  <c r="E2925" i="4"/>
  <c r="E2926" i="4"/>
  <c r="D2926" i="4" s="1"/>
  <c r="E2133" i="4"/>
  <c r="D2133" i="4" s="1"/>
  <c r="E2928" i="4"/>
  <c r="D2928" i="4" s="1"/>
  <c r="E2929" i="4"/>
  <c r="D2929" i="4" s="1"/>
  <c r="E2930" i="4"/>
  <c r="D2930" i="4" s="1"/>
  <c r="E2931" i="4"/>
  <c r="E2932" i="4"/>
  <c r="D2932" i="4" s="1"/>
  <c r="E2933" i="4"/>
  <c r="E4595" i="4"/>
  <c r="E2935" i="4"/>
  <c r="D2935" i="4" s="1"/>
  <c r="E2150" i="4"/>
  <c r="D2150" i="4" s="1"/>
  <c r="E3570" i="4"/>
  <c r="D3570" i="4" s="1"/>
  <c r="E4799" i="4"/>
  <c r="D4799" i="4" s="1"/>
  <c r="E2766" i="4"/>
  <c r="E2940" i="4"/>
  <c r="D2940" i="4" s="1"/>
  <c r="E2941" i="4"/>
  <c r="D2941" i="4" s="1"/>
  <c r="E4534" i="4"/>
  <c r="E3684" i="4"/>
  <c r="D3684" i="4" s="1"/>
  <c r="E3400" i="4"/>
  <c r="D3400" i="4" s="1"/>
  <c r="E3965" i="4"/>
  <c r="D3965" i="4" s="1"/>
  <c r="E2946" i="4"/>
  <c r="D2946" i="4" s="1"/>
  <c r="E2947" i="4"/>
  <c r="E2948" i="4"/>
  <c r="E2949" i="4"/>
  <c r="D2949" i="4" s="1"/>
  <c r="E2950" i="4"/>
  <c r="D2950" i="4" s="1"/>
  <c r="E2951" i="4"/>
  <c r="D2951" i="4" s="1"/>
  <c r="E3320" i="4"/>
  <c r="D3320" i="4" s="1"/>
  <c r="E2953" i="4"/>
  <c r="D2953" i="4" s="1"/>
  <c r="E2622" i="4"/>
  <c r="D2622" i="4" s="1"/>
  <c r="E3002" i="4"/>
  <c r="E2956" i="4"/>
  <c r="E3911" i="4"/>
  <c r="D3911" i="4" s="1"/>
  <c r="E2958" i="4"/>
  <c r="E2693" i="4"/>
  <c r="D2693" i="4" s="1"/>
  <c r="E3919" i="4"/>
  <c r="D3919" i="4" s="1"/>
  <c r="E2961" i="4"/>
  <c r="D2961" i="4" s="1"/>
  <c r="E3539" i="4"/>
  <c r="D3539" i="4" s="1"/>
  <c r="E2963" i="4"/>
  <c r="E2964" i="4"/>
  <c r="D2964" i="4" s="1"/>
  <c r="E4425" i="4"/>
  <c r="E2966" i="4"/>
  <c r="D2966" i="4" s="1"/>
  <c r="E2967" i="4"/>
  <c r="D2967" i="4" s="1"/>
  <c r="E4290" i="4"/>
  <c r="D4290" i="4" s="1"/>
  <c r="E3368" i="4"/>
  <c r="D3368" i="4" s="1"/>
  <c r="E2970" i="4"/>
  <c r="D2970" i="4" s="1"/>
  <c r="E2971" i="4"/>
  <c r="E2972" i="4"/>
  <c r="E2973" i="4"/>
  <c r="D2973" i="4" s="1"/>
  <c r="E2974" i="4"/>
  <c r="E3792" i="4"/>
  <c r="D3792" i="4" s="1"/>
  <c r="E3707" i="4"/>
  <c r="D3707" i="4" s="1"/>
  <c r="E2695" i="4"/>
  <c r="D2695" i="4" s="1"/>
  <c r="E2201" i="4"/>
  <c r="D2201" i="4" s="1"/>
  <c r="E2979" i="4"/>
  <c r="E2980" i="4"/>
  <c r="E2981" i="4"/>
  <c r="E2982" i="4"/>
  <c r="E2983" i="4"/>
  <c r="D2983" i="4" s="1"/>
  <c r="E2984" i="4"/>
  <c r="D2984" i="4" s="1"/>
  <c r="E2985" i="4"/>
  <c r="D2985" i="4" s="1"/>
  <c r="E2986" i="4"/>
  <c r="D2986" i="4" s="1"/>
  <c r="E2952" i="4"/>
  <c r="E2805" i="4"/>
  <c r="D2805" i="4" s="1"/>
  <c r="E2989" i="4"/>
  <c r="D2989" i="4" s="1"/>
  <c r="E3321" i="4"/>
  <c r="D3321" i="4" s="1"/>
  <c r="E2991" i="4"/>
  <c r="D2991" i="4" s="1"/>
  <c r="E3402" i="4"/>
  <c r="D3402" i="4" s="1"/>
  <c r="E2993" i="4"/>
  <c r="D2993" i="4" s="1"/>
  <c r="E2994" i="4"/>
  <c r="D2994" i="4" s="1"/>
  <c r="E2995" i="4"/>
  <c r="E2996" i="4"/>
  <c r="E2997" i="4"/>
  <c r="E2998" i="4"/>
  <c r="D2998" i="4" s="1"/>
  <c r="E2999" i="4"/>
  <c r="D2999" i="4" s="1"/>
  <c r="E2733" i="4"/>
  <c r="D2733" i="4" s="1"/>
  <c r="E3001" i="4"/>
  <c r="D3001" i="4" s="1"/>
  <c r="E2824" i="4"/>
  <c r="D2824" i="4" s="1"/>
  <c r="E3003" i="4"/>
  <c r="E3004" i="4"/>
  <c r="E4772" i="4"/>
  <c r="D4772" i="4" s="1"/>
  <c r="E3006" i="4"/>
  <c r="D3006" i="4" s="1"/>
  <c r="E3470" i="4"/>
  <c r="D3470" i="4" s="1"/>
  <c r="E3008" i="4"/>
  <c r="D3008" i="4" s="1"/>
  <c r="E3009" i="4"/>
  <c r="D3009" i="4" s="1"/>
  <c r="E3010" i="4"/>
  <c r="D3010" i="4" s="1"/>
  <c r="E3011" i="4"/>
  <c r="E3456" i="4"/>
  <c r="E3013" i="4"/>
  <c r="E3014" i="4"/>
  <c r="D3014" i="4" s="1"/>
  <c r="E3015" i="4"/>
  <c r="D3015" i="4" s="1"/>
  <c r="E3016" i="4"/>
  <c r="D3016" i="4" s="1"/>
  <c r="E3017" i="4"/>
  <c r="D3017" i="4" s="1"/>
  <c r="E4528" i="4"/>
  <c r="D4528" i="4" s="1"/>
  <c r="E3019" i="4"/>
  <c r="E3020" i="4"/>
  <c r="D3020" i="4" s="1"/>
  <c r="E3021" i="4"/>
  <c r="E3369" i="4"/>
  <c r="E3023" i="4"/>
  <c r="D3023" i="4" s="1"/>
  <c r="E3024" i="4"/>
  <c r="D3024" i="4" s="1"/>
  <c r="E3025" i="4"/>
  <c r="D3025" i="4" s="1"/>
  <c r="E3026" i="4"/>
  <c r="D3026" i="4" s="1"/>
  <c r="E3217" i="4"/>
  <c r="E2696" i="4"/>
  <c r="D2696" i="4" s="1"/>
  <c r="E3029" i="4"/>
  <c r="E3231" i="4"/>
  <c r="D3231" i="4" s="1"/>
  <c r="E3031" i="4"/>
  <c r="D3031" i="4" s="1"/>
  <c r="E3032" i="4"/>
  <c r="D3032" i="4" s="1"/>
  <c r="E3033" i="4"/>
  <c r="D3033" i="4" s="1"/>
  <c r="E2277" i="4"/>
  <c r="D2277" i="4" s="1"/>
  <c r="E3035" i="4"/>
  <c r="E3036" i="4"/>
  <c r="E2698" i="4"/>
  <c r="E4234" i="4"/>
  <c r="D4234" i="4" s="1"/>
  <c r="E3039" i="4"/>
  <c r="D3039" i="4" s="1"/>
  <c r="E3503" i="4"/>
  <c r="D3503" i="4" s="1"/>
  <c r="E3383" i="4"/>
  <c r="D3383" i="4" s="1"/>
  <c r="E3042" i="4"/>
  <c r="D3042" i="4" s="1"/>
  <c r="E3043" i="4"/>
  <c r="E1589" i="4"/>
  <c r="E4599" i="4"/>
  <c r="D4599" i="4" s="1"/>
  <c r="E3046" i="4"/>
  <c r="D3046" i="4" s="1"/>
  <c r="E2585" i="4"/>
  <c r="D2585" i="4" s="1"/>
  <c r="E4813" i="4"/>
  <c r="D4813" i="4" s="1"/>
  <c r="E3037" i="4"/>
  <c r="D3037" i="4" s="1"/>
  <c r="E3322" i="4"/>
  <c r="D3322" i="4" s="1"/>
  <c r="E2588" i="4"/>
  <c r="E4378" i="4"/>
  <c r="E3053" i="4"/>
  <c r="E2593" i="4"/>
  <c r="E4226" i="4"/>
  <c r="D4226" i="4" s="1"/>
  <c r="E2863" i="4"/>
  <c r="D2863" i="4" s="1"/>
  <c r="E2213" i="4"/>
  <c r="D2213" i="4" s="1"/>
  <c r="E3058" i="4"/>
  <c r="D3058" i="4" s="1"/>
  <c r="E3059" i="4"/>
  <c r="E3060" i="4"/>
  <c r="E3061" i="4"/>
  <c r="E3062" i="4"/>
  <c r="D3062" i="4" s="1"/>
  <c r="E2944" i="4"/>
  <c r="D2944" i="4" s="1"/>
  <c r="E3064" i="4"/>
  <c r="D3064" i="4" s="1"/>
  <c r="E3065" i="4"/>
  <c r="D3065" i="4" s="1"/>
  <c r="E3066" i="4"/>
  <c r="D3066" i="4" s="1"/>
  <c r="E3067" i="4"/>
  <c r="E3068" i="4"/>
  <c r="E3069" i="4"/>
  <c r="E3070" i="4"/>
  <c r="E3071" i="4"/>
  <c r="D3071" i="4" s="1"/>
  <c r="E3072" i="4"/>
  <c r="D3072" i="4" s="1"/>
  <c r="E3073" i="4"/>
  <c r="D3073" i="4" s="1"/>
  <c r="E3074" i="4"/>
  <c r="D3074" i="4" s="1"/>
  <c r="E3075" i="4"/>
  <c r="E3076" i="4"/>
  <c r="E3077" i="4"/>
  <c r="E3078" i="4"/>
  <c r="D3078" i="4" s="1"/>
  <c r="E3079" i="4"/>
  <c r="D3079" i="4" s="1"/>
  <c r="E3080" i="4"/>
  <c r="D3080" i="4" s="1"/>
  <c r="E3081" i="4"/>
  <c r="D3081" i="4" s="1"/>
  <c r="E3082" i="4"/>
  <c r="D3082" i="4" s="1"/>
  <c r="E3083" i="4"/>
  <c r="E3084" i="4"/>
  <c r="D3084" i="4" s="1"/>
  <c r="E3085" i="4"/>
  <c r="E3086" i="4"/>
  <c r="D3086" i="4" s="1"/>
  <c r="E3087" i="4"/>
  <c r="D3087" i="4" s="1"/>
  <c r="E3088" i="4"/>
  <c r="D3088" i="4" s="1"/>
  <c r="E2775" i="4"/>
  <c r="D2775" i="4" s="1"/>
  <c r="E2653" i="4"/>
  <c r="D2653" i="4" s="1"/>
  <c r="E3091" i="4"/>
  <c r="E3092" i="4"/>
  <c r="E3301" i="4"/>
  <c r="E3094" i="4"/>
  <c r="D3094" i="4" s="1"/>
  <c r="E3095" i="4"/>
  <c r="D3095" i="4" s="1"/>
  <c r="E3096" i="4"/>
  <c r="D3096" i="4" s="1"/>
  <c r="E3097" i="4"/>
  <c r="D3097" i="4" s="1"/>
  <c r="E3098" i="4"/>
  <c r="D3098" i="4" s="1"/>
  <c r="E3099" i="4"/>
  <c r="E3100" i="4"/>
  <c r="E2267" i="4"/>
  <c r="E3102" i="4"/>
  <c r="E3103" i="4"/>
  <c r="D3103" i="4" s="1"/>
  <c r="E3104" i="4"/>
  <c r="D3104" i="4" s="1"/>
  <c r="E3105" i="4"/>
  <c r="D3105" i="4" s="1"/>
  <c r="E3106" i="4"/>
  <c r="D3106" i="4" s="1"/>
  <c r="E3107" i="4"/>
  <c r="E3108" i="4"/>
  <c r="D3108" i="4" s="1"/>
  <c r="E3109" i="4"/>
  <c r="E3110" i="4"/>
  <c r="D3110" i="4" s="1"/>
  <c r="E3174" i="4"/>
  <c r="D3174" i="4" s="1"/>
  <c r="E3112" i="4"/>
  <c r="D3112" i="4" s="1"/>
  <c r="E2700" i="4"/>
  <c r="D2700" i="4" s="1"/>
  <c r="E3114" i="4"/>
  <c r="D3114" i="4" s="1"/>
  <c r="E3115" i="4"/>
  <c r="E2469" i="4"/>
  <c r="D2469" i="4" s="1"/>
  <c r="E3117" i="4"/>
  <c r="E3118" i="4"/>
  <c r="D3118" i="4" s="1"/>
  <c r="E3119" i="4"/>
  <c r="D3119" i="4" s="1"/>
  <c r="E3120" i="4"/>
  <c r="D3120" i="4" s="1"/>
  <c r="E3121" i="4"/>
  <c r="D3121" i="4" s="1"/>
  <c r="E2427" i="4"/>
  <c r="D2427" i="4" s="1"/>
  <c r="E3123" i="4"/>
  <c r="E3124" i="4"/>
  <c r="E3125" i="4"/>
  <c r="D3125" i="4" s="1"/>
  <c r="E4499" i="4"/>
  <c r="D4499" i="4" s="1"/>
  <c r="E3127" i="4"/>
  <c r="D3127" i="4" s="1"/>
  <c r="E3128" i="4"/>
  <c r="D3128" i="4" s="1"/>
  <c r="E3129" i="4"/>
  <c r="D3129" i="4" s="1"/>
  <c r="E3130" i="4"/>
  <c r="D3130" i="4" s="1"/>
  <c r="E3131" i="4"/>
  <c r="E3132" i="4"/>
  <c r="D3132" i="4" s="1"/>
  <c r="E3133" i="4"/>
  <c r="D3133" i="4" s="1"/>
  <c r="E3134" i="4"/>
  <c r="D3134" i="4" s="1"/>
  <c r="E3135" i="4"/>
  <c r="D3135" i="4" s="1"/>
  <c r="E3136" i="4"/>
  <c r="D3136" i="4" s="1"/>
  <c r="E2754" i="4"/>
  <c r="D2754" i="4" s="1"/>
  <c r="E3138" i="4"/>
  <c r="D3138" i="4" s="1"/>
  <c r="E3486" i="4"/>
  <c r="E2765" i="4"/>
  <c r="D2765" i="4" s="1"/>
  <c r="E3141" i="4"/>
  <c r="D3141" i="4" s="1"/>
  <c r="E3142" i="4"/>
  <c r="D3142" i="4" s="1"/>
  <c r="E3143" i="4"/>
  <c r="D3143" i="4" s="1"/>
  <c r="E2720" i="4"/>
  <c r="D2720" i="4" s="1"/>
  <c r="E3145" i="4"/>
  <c r="D3145" i="4" s="1"/>
  <c r="E3146" i="4"/>
  <c r="D3146" i="4" s="1"/>
  <c r="E3147" i="4"/>
  <c r="E3148" i="4"/>
  <c r="E3149" i="4"/>
  <c r="D3149" i="4" s="1"/>
  <c r="E2987" i="4"/>
  <c r="E3151" i="4"/>
  <c r="D3151" i="4" s="1"/>
  <c r="E3152" i="4"/>
  <c r="D3152" i="4" s="1"/>
  <c r="E3471" i="4"/>
  <c r="D3471" i="4" s="1"/>
  <c r="E3154" i="4"/>
  <c r="D3154" i="4" s="1"/>
  <c r="E3155" i="4"/>
  <c r="E3156" i="4"/>
  <c r="D3156" i="4" s="1"/>
  <c r="E3350" i="4"/>
  <c r="D3350" i="4" s="1"/>
  <c r="E3158" i="4"/>
  <c r="E2624" i="4"/>
  <c r="D2624" i="4" s="1"/>
  <c r="E3282" i="4"/>
  <c r="D3282" i="4" s="1"/>
  <c r="E3161" i="4"/>
  <c r="D3161" i="4" s="1"/>
  <c r="E3162" i="4"/>
  <c r="D3162" i="4" s="1"/>
  <c r="E3820" i="4"/>
  <c r="E3326" i="4"/>
  <c r="D3326" i="4" s="1"/>
  <c r="E3165" i="4"/>
  <c r="E3166" i="4"/>
  <c r="D3166" i="4" s="1"/>
  <c r="E3167" i="4"/>
  <c r="D3167" i="4" s="1"/>
  <c r="E3168" i="4"/>
  <c r="D3168" i="4" s="1"/>
  <c r="E3169" i="4"/>
  <c r="D3169" i="4" s="1"/>
  <c r="E3170" i="4"/>
  <c r="D3170" i="4" s="1"/>
  <c r="E2942" i="4"/>
  <c r="E3172" i="4"/>
  <c r="D3172" i="4" s="1"/>
  <c r="E2018" i="4"/>
  <c r="D2018" i="4" s="1"/>
  <c r="E4735" i="4"/>
  <c r="D4735" i="4" s="1"/>
  <c r="E2108" i="4"/>
  <c r="D2108" i="4" s="1"/>
  <c r="E3049" i="4"/>
  <c r="D3049" i="4" s="1"/>
  <c r="E3177" i="4"/>
  <c r="D3177" i="4" s="1"/>
  <c r="E3178" i="4"/>
  <c r="D3178" i="4" s="1"/>
  <c r="E3179" i="4"/>
  <c r="E3180" i="4"/>
  <c r="D3180" i="4" s="1"/>
  <c r="E3181" i="4"/>
  <c r="D3181" i="4" s="1"/>
  <c r="E3561" i="4"/>
  <c r="D3561" i="4" s="1"/>
  <c r="E3338" i="4"/>
  <c r="D3338" i="4" s="1"/>
  <c r="E3184" i="4"/>
  <c r="D3184" i="4" s="1"/>
  <c r="E3185" i="4"/>
  <c r="D3185" i="4" s="1"/>
  <c r="E2587" i="4"/>
  <c r="D2587" i="4" s="1"/>
  <c r="E3187" i="4"/>
  <c r="E3188" i="4"/>
  <c r="E3189" i="4"/>
  <c r="E3190" i="4"/>
  <c r="D3190" i="4" s="1"/>
  <c r="E3191" i="4"/>
  <c r="D3191" i="4" s="1"/>
  <c r="E3192" i="4"/>
  <c r="D3192" i="4" s="1"/>
  <c r="E3193" i="4"/>
  <c r="D3193" i="4" s="1"/>
  <c r="E3754" i="4"/>
  <c r="D3754" i="4" s="1"/>
  <c r="E3195" i="4"/>
  <c r="E3196" i="4"/>
  <c r="E3197" i="4"/>
  <c r="D3197" i="4" s="1"/>
  <c r="E3198" i="4"/>
  <c r="E3199" i="4"/>
  <c r="D3199" i="4" s="1"/>
  <c r="E3200" i="4"/>
  <c r="D3200" i="4" s="1"/>
  <c r="E3201" i="4"/>
  <c r="D3201" i="4" s="1"/>
  <c r="E3202" i="4"/>
  <c r="D3202" i="4" s="1"/>
  <c r="E3203" i="4"/>
  <c r="E3204" i="4"/>
  <c r="E3538" i="4"/>
  <c r="E3206" i="4"/>
  <c r="D3206" i="4" s="1"/>
  <c r="E3207" i="4"/>
  <c r="E3208" i="4"/>
  <c r="D3208" i="4" s="1"/>
  <c r="E3209" i="4"/>
  <c r="D3209" i="4" s="1"/>
  <c r="E2890" i="4"/>
  <c r="D2890" i="4" s="1"/>
  <c r="E2056" i="4"/>
  <c r="E3212" i="4"/>
  <c r="E3213" i="4"/>
  <c r="D3213" i="4" s="1"/>
  <c r="E3214" i="4"/>
  <c r="D3214" i="4" s="1"/>
  <c r="E3215" i="4"/>
  <c r="D3215" i="4" s="1"/>
  <c r="E2652" i="4"/>
  <c r="D2652" i="4" s="1"/>
  <c r="E2523" i="4"/>
  <c r="D2523" i="4" s="1"/>
  <c r="E3218" i="4"/>
  <c r="D3218" i="4" s="1"/>
  <c r="E2419" i="4"/>
  <c r="E3220" i="4"/>
  <c r="E3221" i="4"/>
  <c r="D3221" i="4" s="1"/>
  <c r="E3222" i="4"/>
  <c r="D3222" i="4" s="1"/>
  <c r="E3223" i="4"/>
  <c r="D3223" i="4" s="1"/>
  <c r="E3224" i="4"/>
  <c r="D3224" i="4" s="1"/>
  <c r="E3225" i="4"/>
  <c r="D3225" i="4" s="1"/>
  <c r="E3226" i="4"/>
  <c r="D3226" i="4" s="1"/>
  <c r="E3227" i="4"/>
  <c r="E3228" i="4"/>
  <c r="D3228" i="4" s="1"/>
  <c r="E3229" i="4"/>
  <c r="E3230" i="4"/>
  <c r="D3230" i="4" s="1"/>
  <c r="E2819" i="4"/>
  <c r="D2819" i="4" s="1"/>
  <c r="E3232" i="4"/>
  <c r="D3232" i="4" s="1"/>
  <c r="E3233" i="4"/>
  <c r="D3233" i="4" s="1"/>
  <c r="E2420" i="4"/>
  <c r="D2420" i="4" s="1"/>
  <c r="E3235" i="4"/>
  <c r="E3236" i="4"/>
  <c r="D3236" i="4" s="1"/>
  <c r="E3237" i="4"/>
  <c r="D3237" i="4" s="1"/>
  <c r="E3238" i="4"/>
  <c r="D3238" i="4" s="1"/>
  <c r="E3239" i="4"/>
  <c r="D3239" i="4" s="1"/>
  <c r="E3240" i="4"/>
  <c r="D3240" i="4" s="1"/>
  <c r="E3241" i="4"/>
  <c r="D3241" i="4" s="1"/>
  <c r="E3242" i="4"/>
  <c r="D3242" i="4" s="1"/>
  <c r="E2294" i="4"/>
  <c r="E4445" i="4"/>
  <c r="E3245" i="4"/>
  <c r="E3246" i="4"/>
  <c r="D3246" i="4" s="1"/>
  <c r="E2735" i="4"/>
  <c r="D2735" i="4" s="1"/>
  <c r="E3248" i="4"/>
  <c r="D3248" i="4" s="1"/>
  <c r="E3249" i="4"/>
  <c r="D3249" i="4" s="1"/>
  <c r="E3250" i="4"/>
  <c r="D3250" i="4" s="1"/>
  <c r="E3251" i="4"/>
  <c r="E3252" i="4"/>
  <c r="E3253" i="4"/>
  <c r="D3253" i="4" s="1"/>
  <c r="E3254" i="4"/>
  <c r="E3255" i="4"/>
  <c r="D3255" i="4" s="1"/>
  <c r="E3256" i="4"/>
  <c r="D3256" i="4" s="1"/>
  <c r="E3257" i="4"/>
  <c r="D3257" i="4" s="1"/>
  <c r="E3258" i="4"/>
  <c r="D3258" i="4" s="1"/>
  <c r="E3259" i="4"/>
  <c r="E4172" i="4"/>
  <c r="D4172" i="4" s="1"/>
  <c r="E3261" i="4"/>
  <c r="E3262" i="4"/>
  <c r="D3262" i="4" s="1"/>
  <c r="E3263" i="4"/>
  <c r="D3263" i="4" s="1"/>
  <c r="E2701" i="4"/>
  <c r="D2701" i="4" s="1"/>
  <c r="E3265" i="4"/>
  <c r="D3265" i="4" s="1"/>
  <c r="E3266" i="4"/>
  <c r="D3266" i="4" s="1"/>
  <c r="E4126" i="4"/>
  <c r="E3268" i="4"/>
  <c r="D3268" i="4" s="1"/>
  <c r="E3269" i="4"/>
  <c r="D3269" i="4" s="1"/>
  <c r="E3270" i="4"/>
  <c r="D3270" i="4" s="1"/>
  <c r="E3271" i="4"/>
  <c r="D3271" i="4" s="1"/>
  <c r="E3272" i="4"/>
  <c r="D3272" i="4" s="1"/>
  <c r="E3273" i="4"/>
  <c r="D3273" i="4" s="1"/>
  <c r="E3274" i="4"/>
  <c r="D3274" i="4" s="1"/>
  <c r="E3275" i="4"/>
  <c r="E3276" i="4"/>
  <c r="D3276" i="4" s="1"/>
  <c r="E3052" i="4"/>
  <c r="E3278" i="4"/>
  <c r="E3279" i="4"/>
  <c r="D3279" i="4" s="1"/>
  <c r="E3280" i="4"/>
  <c r="D3280" i="4" s="1"/>
  <c r="E3281" i="4"/>
  <c r="D3281" i="4" s="1"/>
  <c r="E4158" i="4"/>
  <c r="D4158" i="4" s="1"/>
  <c r="E4488" i="4"/>
  <c r="E3173" i="4"/>
  <c r="D3173" i="4" s="1"/>
  <c r="E3285" i="4"/>
  <c r="E3286" i="4"/>
  <c r="D3286" i="4" s="1"/>
  <c r="E3287" i="4"/>
  <c r="D3287" i="4" s="1"/>
  <c r="E3288" i="4"/>
  <c r="D3288" i="4" s="1"/>
  <c r="E3289" i="4"/>
  <c r="D3289" i="4" s="1"/>
  <c r="E3354" i="4"/>
  <c r="D3354" i="4" s="1"/>
  <c r="E3484" i="4"/>
  <c r="E2043" i="4"/>
  <c r="E3293" i="4"/>
  <c r="E3294" i="4"/>
  <c r="D3294" i="4" s="1"/>
  <c r="E3295" i="4"/>
  <c r="D3295" i="4" s="1"/>
  <c r="E3296" i="4"/>
  <c r="D3296" i="4" s="1"/>
  <c r="E3297" i="4"/>
  <c r="D3297" i="4" s="1"/>
  <c r="E3298" i="4"/>
  <c r="D3298" i="4" s="1"/>
  <c r="E3299" i="4"/>
  <c r="E3300" i="4"/>
  <c r="D3300" i="4" s="1"/>
  <c r="E3038" i="4"/>
  <c r="D3038" i="4" s="1"/>
  <c r="E3302" i="4"/>
  <c r="D3302" i="4" s="1"/>
  <c r="E3303" i="4"/>
  <c r="D3303" i="4" s="1"/>
  <c r="E3304" i="4"/>
  <c r="D3304" i="4" s="1"/>
  <c r="E3305" i="4"/>
  <c r="D3305" i="4" s="1"/>
  <c r="E3306" i="4"/>
  <c r="D3306" i="4" s="1"/>
  <c r="E3571" i="4"/>
  <c r="E3308" i="4"/>
  <c r="D3308" i="4" s="1"/>
  <c r="E3309" i="4"/>
  <c r="D3309" i="4" s="1"/>
  <c r="E3310" i="4"/>
  <c r="E3311" i="4"/>
  <c r="D3311" i="4" s="1"/>
  <c r="E3312" i="4"/>
  <c r="D3312" i="4" s="1"/>
  <c r="E3313" i="4"/>
  <c r="D3313" i="4" s="1"/>
  <c r="E3314" i="4"/>
  <c r="D3314" i="4" s="1"/>
  <c r="E3315" i="4"/>
  <c r="E3316" i="4"/>
  <c r="D3316" i="4" s="1"/>
  <c r="E3317" i="4"/>
  <c r="E3318" i="4"/>
  <c r="D3318" i="4" s="1"/>
  <c r="E3319" i="4"/>
  <c r="D3319" i="4" s="1"/>
  <c r="E3175" i="4"/>
  <c r="E2992" i="4"/>
  <c r="D2992" i="4" s="1"/>
  <c r="E1967" i="4"/>
  <c r="D1967" i="4" s="1"/>
  <c r="E3323" i="4"/>
  <c r="E3324" i="4"/>
  <c r="D3324" i="4" s="1"/>
  <c r="E3325" i="4"/>
  <c r="E2788" i="4"/>
  <c r="D2788" i="4" s="1"/>
  <c r="E3327" i="4"/>
  <c r="D3327" i="4" s="1"/>
  <c r="E3328" i="4"/>
  <c r="D3328" i="4" s="1"/>
  <c r="E3329" i="4"/>
  <c r="D3329" i="4" s="1"/>
  <c r="E3330" i="4"/>
  <c r="D3330" i="4" s="1"/>
  <c r="E3331" i="4"/>
  <c r="E3163" i="4"/>
  <c r="D3163" i="4" s="1"/>
  <c r="E2163" i="4"/>
  <c r="E3334" i="4"/>
  <c r="D3334" i="4" s="1"/>
  <c r="E3335" i="4"/>
  <c r="D3335" i="4" s="1"/>
  <c r="E3336" i="4"/>
  <c r="D3336" i="4" s="1"/>
  <c r="E3337" i="4"/>
  <c r="D3337" i="4" s="1"/>
  <c r="E3880" i="4"/>
  <c r="D3880" i="4" s="1"/>
  <c r="E3339" i="4"/>
  <c r="E3340" i="4"/>
  <c r="D3340" i="4" s="1"/>
  <c r="E3341" i="4"/>
  <c r="D3341" i="4" s="1"/>
  <c r="E3342" i="4"/>
  <c r="D3342" i="4" s="1"/>
  <c r="E3343" i="4"/>
  <c r="D3343" i="4" s="1"/>
  <c r="E3344" i="4"/>
  <c r="D3344" i="4" s="1"/>
  <c r="E3345" i="4"/>
  <c r="D3345" i="4" s="1"/>
  <c r="E3346" i="4"/>
  <c r="D3346" i="4" s="1"/>
  <c r="E3347" i="4"/>
  <c r="E3348" i="4"/>
  <c r="D3348" i="4" s="1"/>
  <c r="E2927" i="4"/>
  <c r="E1827" i="4"/>
  <c r="D1827" i="4" s="1"/>
  <c r="E3351" i="4"/>
  <c r="D3351" i="4" s="1"/>
  <c r="E3352" i="4"/>
  <c r="D3352" i="4" s="1"/>
  <c r="E2182" i="4"/>
  <c r="D2182" i="4" s="1"/>
  <c r="E4366" i="4"/>
  <c r="D4366" i="4" s="1"/>
  <c r="E3355" i="4"/>
  <c r="E2178" i="4"/>
  <c r="D2178" i="4" s="1"/>
  <c r="E3357" i="4"/>
  <c r="E3358" i="4"/>
  <c r="E4419" i="4"/>
  <c r="D4419" i="4" s="1"/>
  <c r="E3360" i="4"/>
  <c r="D3360" i="4" s="1"/>
  <c r="E3090" i="4"/>
  <c r="D3090" i="4" s="1"/>
  <c r="E3362" i="4"/>
  <c r="D3362" i="4" s="1"/>
  <c r="E2758" i="4"/>
  <c r="E3364" i="4"/>
  <c r="D3364" i="4" s="1"/>
  <c r="E3365" i="4"/>
  <c r="E3366" i="4"/>
  <c r="D3366" i="4" s="1"/>
  <c r="E3367" i="4"/>
  <c r="D3367" i="4" s="1"/>
  <c r="E3291" i="4"/>
  <c r="D3291" i="4" s="1"/>
  <c r="E2921" i="4"/>
  <c r="D2921" i="4" s="1"/>
  <c r="E1994" i="4"/>
  <c r="D1994" i="4" s="1"/>
  <c r="E3371" i="4"/>
  <c r="E3372" i="4"/>
  <c r="E3373" i="4"/>
  <c r="E3374" i="4"/>
  <c r="D3374" i="4" s="1"/>
  <c r="E3375" i="4"/>
  <c r="D3375" i="4" s="1"/>
  <c r="E3376" i="4"/>
  <c r="D3376" i="4" s="1"/>
  <c r="E3377" i="4"/>
  <c r="D3377" i="4" s="1"/>
  <c r="E3378" i="4"/>
  <c r="D3378" i="4" s="1"/>
  <c r="E3379" i="4"/>
  <c r="E3380" i="4"/>
  <c r="D3380" i="4" s="1"/>
  <c r="E3727" i="4"/>
  <c r="D3727" i="4" s="1"/>
  <c r="E4244" i="4"/>
  <c r="D4244" i="4" s="1"/>
  <c r="E4426" i="4"/>
  <c r="D4426" i="4" s="1"/>
  <c r="E3384" i="4"/>
  <c r="D3384" i="4" s="1"/>
  <c r="E3385" i="4"/>
  <c r="D3385" i="4" s="1"/>
  <c r="E3234" i="4"/>
  <c r="D3234" i="4" s="1"/>
  <c r="E3387" i="4"/>
  <c r="E3388" i="4"/>
  <c r="D3388" i="4" s="1"/>
  <c r="E3389" i="4"/>
  <c r="D3389" i="4" s="1"/>
  <c r="E3390" i="4"/>
  <c r="E3391" i="4"/>
  <c r="E3392" i="4"/>
  <c r="D3392" i="4" s="1"/>
  <c r="E3393" i="4"/>
  <c r="D3393" i="4" s="1"/>
  <c r="E3394" i="4"/>
  <c r="D3394" i="4" s="1"/>
  <c r="E3395" i="4"/>
  <c r="E2945" i="4"/>
  <c r="D2945" i="4" s="1"/>
  <c r="E3397" i="4"/>
  <c r="D3397" i="4" s="1"/>
  <c r="E3398" i="4"/>
  <c r="E3399" i="4"/>
  <c r="D3399" i="4" s="1"/>
  <c r="E2532" i="4"/>
  <c r="D2532" i="4" s="1"/>
  <c r="E3401" i="4"/>
  <c r="D3401" i="4" s="1"/>
  <c r="E3211" i="4"/>
  <c r="D3211" i="4" s="1"/>
  <c r="E2769" i="4"/>
  <c r="E3404" i="4"/>
  <c r="E3405" i="4"/>
  <c r="D3405" i="4" s="1"/>
  <c r="E3406" i="4"/>
  <c r="D3406" i="4" s="1"/>
  <c r="E3407" i="4"/>
  <c r="D3407" i="4" s="1"/>
  <c r="E3408" i="4"/>
  <c r="D3408" i="4" s="1"/>
  <c r="E3409" i="4"/>
  <c r="D3409" i="4" s="1"/>
  <c r="E3410" i="4"/>
  <c r="D3410" i="4" s="1"/>
  <c r="E3411" i="4"/>
  <c r="E3412" i="4"/>
  <c r="D3412" i="4" s="1"/>
  <c r="E3413" i="4"/>
  <c r="D3413" i="4" s="1"/>
  <c r="E3414" i="4"/>
  <c r="D3414" i="4" s="1"/>
  <c r="E3415" i="4"/>
  <c r="D3415" i="4" s="1"/>
  <c r="E3416" i="4"/>
  <c r="D3416" i="4" s="1"/>
  <c r="E3417" i="4"/>
  <c r="D3417" i="4" s="1"/>
  <c r="E3418" i="4"/>
  <c r="D3418" i="4" s="1"/>
  <c r="E3419" i="4"/>
  <c r="E3420" i="4"/>
  <c r="E3691" i="4"/>
  <c r="D3691" i="4" s="1"/>
  <c r="E3422" i="4"/>
  <c r="D3422" i="4" s="1"/>
  <c r="E3423" i="4"/>
  <c r="D3423" i="4" s="1"/>
  <c r="E3424" i="4"/>
  <c r="D3424" i="4" s="1"/>
  <c r="E3425" i="4"/>
  <c r="D3425" i="4" s="1"/>
  <c r="E3426" i="4"/>
  <c r="D3426" i="4" s="1"/>
  <c r="E3427" i="4"/>
  <c r="E3428" i="4"/>
  <c r="E2626" i="4"/>
  <c r="D2626" i="4" s="1"/>
  <c r="E3430" i="4"/>
  <c r="D3430" i="4" s="1"/>
  <c r="E3431" i="4"/>
  <c r="D3431" i="4" s="1"/>
  <c r="E3432" i="4"/>
  <c r="D3432" i="4" s="1"/>
  <c r="E4770" i="4"/>
  <c r="D4770" i="4" s="1"/>
  <c r="E3434" i="4"/>
  <c r="D3434" i="4" s="1"/>
  <c r="E3435" i="4"/>
  <c r="E3436" i="4"/>
  <c r="E3437" i="4"/>
  <c r="D3437" i="4" s="1"/>
  <c r="E3438" i="4"/>
  <c r="D3438" i="4" s="1"/>
  <c r="E3439" i="4"/>
  <c r="D3439" i="4" s="1"/>
  <c r="E2828" i="4"/>
  <c r="E3441" i="4"/>
  <c r="D3441" i="4" s="1"/>
  <c r="E3442" i="4"/>
  <c r="D3442" i="4" s="1"/>
  <c r="E3443" i="4"/>
  <c r="E3444" i="4"/>
  <c r="E3445" i="4"/>
  <c r="D3445" i="4" s="1"/>
  <c r="E3446" i="4"/>
  <c r="D3446" i="4" s="1"/>
  <c r="E3447" i="4"/>
  <c r="D3447" i="4" s="1"/>
  <c r="E3448" i="4"/>
  <c r="D3448" i="4" s="1"/>
  <c r="E4530" i="4"/>
  <c r="D4530" i="4" s="1"/>
  <c r="E3450" i="4"/>
  <c r="D3450" i="4" s="1"/>
  <c r="E3451" i="4"/>
  <c r="E3452" i="4"/>
  <c r="D3452" i="4" s="1"/>
  <c r="E3453" i="4"/>
  <c r="E3454" i="4"/>
  <c r="D3454" i="4" s="1"/>
  <c r="E3455" i="4"/>
  <c r="D3455" i="4" s="1"/>
  <c r="E3981" i="4"/>
  <c r="D3981" i="4" s="1"/>
  <c r="E3457" i="4"/>
  <c r="D3457" i="4" s="1"/>
  <c r="E3458" i="4"/>
  <c r="D3458" i="4" s="1"/>
  <c r="E3459" i="4"/>
  <c r="E3460" i="4"/>
  <c r="D3460" i="4" s="1"/>
  <c r="E3461" i="4"/>
  <c r="D3461" i="4" s="1"/>
  <c r="E3462" i="4"/>
  <c r="D3462" i="4" s="1"/>
  <c r="E3463" i="4"/>
  <c r="D3463" i="4" s="1"/>
  <c r="E3464" i="4"/>
  <c r="D3464" i="4" s="1"/>
  <c r="E3465" i="4"/>
  <c r="D3465" i="4" s="1"/>
  <c r="E3466" i="4"/>
  <c r="D3466" i="4" s="1"/>
  <c r="E3467" i="4"/>
  <c r="E3468" i="4"/>
  <c r="E3469" i="4"/>
  <c r="E2266" i="4"/>
  <c r="D2266" i="4" s="1"/>
  <c r="E3111" i="4"/>
  <c r="D3111" i="4" s="1"/>
  <c r="E3472" i="4"/>
  <c r="D3472" i="4" s="1"/>
  <c r="E3473" i="4"/>
  <c r="D3473" i="4" s="1"/>
  <c r="E3474" i="4"/>
  <c r="D3474" i="4" s="1"/>
  <c r="E3475" i="4"/>
  <c r="E3476" i="4"/>
  <c r="D3476" i="4" s="1"/>
  <c r="E3477" i="4"/>
  <c r="E3478" i="4"/>
  <c r="D3478" i="4" s="1"/>
  <c r="E3479" i="4"/>
  <c r="D3479" i="4" s="1"/>
  <c r="E3480" i="4"/>
  <c r="D3480" i="4" s="1"/>
  <c r="E2755" i="4"/>
  <c r="D2755" i="4" s="1"/>
  <c r="E3778" i="4"/>
  <c r="D3778" i="4" s="1"/>
  <c r="E3483" i="4"/>
  <c r="E3005" i="4"/>
  <c r="E3485" i="4"/>
  <c r="D3485" i="4" s="1"/>
  <c r="E4803" i="4"/>
  <c r="D4803" i="4" s="1"/>
  <c r="E3487" i="4"/>
  <c r="D3487" i="4" s="1"/>
  <c r="E2061" i="4"/>
  <c r="D2061" i="4" s="1"/>
  <c r="E2840" i="4"/>
  <c r="D2840" i="4" s="1"/>
  <c r="E3490" i="4"/>
  <c r="D3490" i="4" s="1"/>
  <c r="E4032" i="4"/>
  <c r="E3492" i="4"/>
  <c r="D3492" i="4" s="1"/>
  <c r="E3493" i="4"/>
  <c r="D3493" i="4" s="1"/>
  <c r="E3494" i="4"/>
  <c r="D3494" i="4" s="1"/>
  <c r="E3495" i="4"/>
  <c r="D3495" i="4" s="1"/>
  <c r="E3157" i="4"/>
  <c r="D3157" i="4" s="1"/>
  <c r="E3497" i="4"/>
  <c r="D3497" i="4" s="1"/>
  <c r="E3498" i="4"/>
  <c r="D3498" i="4" s="1"/>
  <c r="E3499" i="4"/>
  <c r="E3500" i="4"/>
  <c r="E3501" i="4"/>
  <c r="E3481" i="4"/>
  <c r="E2721" i="4"/>
  <c r="D2721" i="4" s="1"/>
  <c r="E3504" i="4"/>
  <c r="D3504" i="4" s="1"/>
  <c r="E3505" i="4"/>
  <c r="D3505" i="4" s="1"/>
  <c r="E3506" i="4"/>
  <c r="D3506" i="4" s="1"/>
  <c r="E3507" i="4"/>
  <c r="E3508" i="4"/>
  <c r="D3508" i="4" s="1"/>
  <c r="E2827" i="4"/>
  <c r="E3510" i="4"/>
  <c r="D3510" i="4" s="1"/>
  <c r="E3802" i="4"/>
  <c r="D3802" i="4" s="1"/>
  <c r="E3512" i="4"/>
  <c r="D3512" i="4" s="1"/>
  <c r="E3513" i="4"/>
  <c r="D3513" i="4" s="1"/>
  <c r="E3514" i="4"/>
  <c r="D3514" i="4" s="1"/>
  <c r="E3515" i="4"/>
  <c r="E3516" i="4"/>
  <c r="E3332" i="4"/>
  <c r="E2307" i="4"/>
  <c r="D2307" i="4" s="1"/>
  <c r="E3519" i="4"/>
  <c r="D3519" i="4" s="1"/>
  <c r="E3520" i="4"/>
  <c r="D3520" i="4" s="1"/>
  <c r="E4607" i="4"/>
  <c r="D4607" i="4" s="1"/>
  <c r="E3522" i="4"/>
  <c r="D3522" i="4" s="1"/>
  <c r="E3523" i="4"/>
  <c r="E3524" i="4"/>
  <c r="E3525" i="4"/>
  <c r="D3525" i="4" s="1"/>
  <c r="E3526" i="4"/>
  <c r="D3526" i="4" s="1"/>
  <c r="E3527" i="4"/>
  <c r="D3527" i="4" s="1"/>
  <c r="E3528" i="4"/>
  <c r="D3528" i="4" s="1"/>
  <c r="E3529" i="4"/>
  <c r="D3529" i="4" s="1"/>
  <c r="E3530" i="4"/>
  <c r="D3530" i="4" s="1"/>
  <c r="E3044" i="4"/>
  <c r="E3532" i="4"/>
  <c r="E2541" i="4"/>
  <c r="D2541" i="4" s="1"/>
  <c r="E2730" i="4"/>
  <c r="D2730" i="4" s="1"/>
  <c r="E3535" i="4"/>
  <c r="D3535" i="4" s="1"/>
  <c r="E3536" i="4"/>
  <c r="D3536" i="4" s="1"/>
  <c r="E3537" i="4"/>
  <c r="D3537" i="4" s="1"/>
  <c r="E2990" i="4"/>
  <c r="D2990" i="4" s="1"/>
  <c r="E2597" i="4"/>
  <c r="E3574" i="4"/>
  <c r="E3541" i="4"/>
  <c r="D3541" i="4" s="1"/>
  <c r="E3542" i="4"/>
  <c r="D3542" i="4" s="1"/>
  <c r="E3543" i="4"/>
  <c r="D3543" i="4" s="1"/>
  <c r="E3544" i="4"/>
  <c r="D3544" i="4" s="1"/>
  <c r="E3545" i="4"/>
  <c r="D3545" i="4" s="1"/>
  <c r="E3546" i="4"/>
  <c r="D3546" i="4" s="1"/>
  <c r="E3547" i="4"/>
  <c r="E2431" i="4"/>
  <c r="D2431" i="4" s="1"/>
  <c r="E3549" i="4"/>
  <c r="E3550" i="4"/>
  <c r="E3551" i="4"/>
  <c r="D3551" i="4" s="1"/>
  <c r="E3552" i="4"/>
  <c r="D3552" i="4" s="1"/>
  <c r="E3553" i="4"/>
  <c r="D3553" i="4" s="1"/>
  <c r="E4751" i="4"/>
  <c r="D4751" i="4" s="1"/>
  <c r="E3555" i="4"/>
  <c r="E4567" i="4"/>
  <c r="D4567" i="4" s="1"/>
  <c r="E3557" i="4"/>
  <c r="D3557" i="4" s="1"/>
  <c r="E2244" i="4"/>
  <c r="D2244" i="4" s="1"/>
  <c r="E2737" i="4"/>
  <c r="D2737" i="4" s="1"/>
  <c r="E3160" i="4"/>
  <c r="D3160" i="4" s="1"/>
  <c r="E4355" i="4"/>
  <c r="D4355" i="4" s="1"/>
  <c r="E2629" i="4"/>
  <c r="D2629" i="4" s="1"/>
  <c r="E3563" i="4"/>
  <c r="E3564" i="4"/>
  <c r="D3564" i="4" s="1"/>
  <c r="E3712" i="4"/>
  <c r="D3712" i="4" s="1"/>
  <c r="E3566" i="4"/>
  <c r="D3566" i="4" s="1"/>
  <c r="E3567" i="4"/>
  <c r="D3567" i="4" s="1"/>
  <c r="E3568" i="4"/>
  <c r="D3568" i="4" s="1"/>
  <c r="E3569" i="4"/>
  <c r="D3569" i="4" s="1"/>
  <c r="E3509" i="4"/>
  <c r="D3509" i="4" s="1"/>
  <c r="E2920" i="4"/>
  <c r="E3572" i="4"/>
  <c r="D3572" i="4" s="1"/>
  <c r="E3573" i="4"/>
  <c r="E3028" i="4"/>
  <c r="D3028" i="4" s="1"/>
  <c r="E3575" i="4"/>
  <c r="D3575" i="4" s="1"/>
  <c r="E3576" i="4"/>
  <c r="D3576" i="4" s="1"/>
  <c r="E3577" i="4"/>
  <c r="D3577" i="4" s="1"/>
  <c r="E3578" i="4"/>
  <c r="D3578" i="4" s="1"/>
  <c r="E4168" i="4"/>
  <c r="E2671" i="4"/>
  <c r="E3581" i="4"/>
  <c r="D3581" i="4" s="1"/>
  <c r="E3582" i="4"/>
  <c r="D3582" i="4" s="1"/>
  <c r="E3137" i="4"/>
  <c r="D3137" i="4" s="1"/>
  <c r="E2660" i="4"/>
  <c r="D2660" i="4" s="1"/>
  <c r="E3585" i="4"/>
  <c r="D3585" i="4" s="1"/>
  <c r="E3586" i="4"/>
  <c r="D3586" i="4" s="1"/>
  <c r="E3587" i="4"/>
  <c r="E3588" i="4"/>
  <c r="E3589" i="4"/>
  <c r="D3589" i="4" s="1"/>
  <c r="E3590" i="4"/>
  <c r="D3590" i="4" s="1"/>
  <c r="E3591" i="4"/>
  <c r="D3591" i="4" s="1"/>
  <c r="E3592" i="4"/>
  <c r="D3592" i="4" s="1"/>
  <c r="E3593" i="4"/>
  <c r="D3593" i="4" s="1"/>
  <c r="E2232" i="4"/>
  <c r="D2232" i="4" s="1"/>
  <c r="E3595" i="4"/>
  <c r="E2563" i="4"/>
  <c r="D2563" i="4" s="1"/>
  <c r="E3597" i="4"/>
  <c r="D3597" i="4" s="1"/>
  <c r="E3598" i="4"/>
  <c r="D3598" i="4" s="1"/>
  <c r="E3599" i="4"/>
  <c r="D3599" i="4" s="1"/>
  <c r="E3600" i="4"/>
  <c r="D3600" i="4" s="1"/>
  <c r="E3601" i="4"/>
  <c r="D3601" i="4" s="1"/>
  <c r="E3602" i="4"/>
  <c r="D3602" i="4" s="1"/>
  <c r="E3603" i="4"/>
  <c r="E3604" i="4"/>
  <c r="D3604" i="4" s="1"/>
  <c r="E2704" i="4"/>
  <c r="D2704" i="4" s="1"/>
  <c r="E3606" i="4"/>
  <c r="D3606" i="4" s="1"/>
  <c r="E3607" i="4"/>
  <c r="D3607" i="4" s="1"/>
  <c r="E3608" i="4"/>
  <c r="D3608" i="4" s="1"/>
  <c r="E3609" i="4"/>
  <c r="D3609" i="4" s="1"/>
  <c r="E3610" i="4"/>
  <c r="D3610" i="4" s="1"/>
  <c r="E3611" i="4"/>
  <c r="E3612" i="4"/>
  <c r="D3612" i="4" s="1"/>
  <c r="E4647" i="4"/>
  <c r="D4647" i="4" s="1"/>
  <c r="E3614" i="4"/>
  <c r="D3614" i="4" s="1"/>
  <c r="E3615" i="4"/>
  <c r="D3615" i="4" s="1"/>
  <c r="E3616" i="4"/>
  <c r="D3616" i="4" s="1"/>
  <c r="E3617" i="4"/>
  <c r="D3617" i="4" s="1"/>
  <c r="E3618" i="4"/>
  <c r="D3618" i="4" s="1"/>
  <c r="E3619" i="4"/>
  <c r="E3620" i="4"/>
  <c r="D3620" i="4" s="1"/>
  <c r="E3621" i="4"/>
  <c r="E3622" i="4"/>
  <c r="D3622" i="4" s="1"/>
  <c r="E3623" i="4"/>
  <c r="D3623" i="4" s="1"/>
  <c r="E3624" i="4"/>
  <c r="D3624" i="4" s="1"/>
  <c r="E3625" i="4"/>
  <c r="D3625" i="4" s="1"/>
  <c r="E2706" i="4"/>
  <c r="D2706" i="4" s="1"/>
  <c r="E3627" i="4"/>
  <c r="E3628" i="4"/>
  <c r="E3629" i="4"/>
  <c r="D3629" i="4" s="1"/>
  <c r="E3630" i="4"/>
  <c r="E4372" i="4"/>
  <c r="D4372" i="4" s="1"/>
  <c r="E3632" i="4"/>
  <c r="D3632" i="4" s="1"/>
  <c r="E3633" i="4"/>
  <c r="D3633" i="4" s="1"/>
  <c r="E3634" i="4"/>
  <c r="D3634" i="4" s="1"/>
  <c r="E3635" i="4"/>
  <c r="E3636" i="4"/>
  <c r="E3637" i="4"/>
  <c r="D3637" i="4" s="1"/>
  <c r="E3638" i="4"/>
  <c r="D3638" i="4" s="1"/>
  <c r="E3639" i="4"/>
  <c r="D3639" i="4" s="1"/>
  <c r="E3640" i="4"/>
  <c r="D3640" i="4" s="1"/>
  <c r="E3641" i="4"/>
  <c r="D3641" i="4" s="1"/>
  <c r="E3642" i="4"/>
  <c r="D3642" i="4" s="1"/>
  <c r="E3643" i="4"/>
  <c r="E3644" i="4"/>
  <c r="D3644" i="4" s="1"/>
  <c r="E3645" i="4"/>
  <c r="D3645" i="4" s="1"/>
  <c r="E3646" i="4"/>
  <c r="D3646" i="4" s="1"/>
  <c r="E3647" i="4"/>
  <c r="D3647" i="4" s="1"/>
  <c r="E3648" i="4"/>
  <c r="D3648" i="4" s="1"/>
  <c r="E3649" i="4"/>
  <c r="D3649" i="4" s="1"/>
  <c r="E3650" i="4"/>
  <c r="D3650" i="4" s="1"/>
  <c r="E3651" i="4"/>
  <c r="E3652" i="4"/>
  <c r="E3653" i="4"/>
  <c r="D3653" i="4" s="1"/>
  <c r="E3654" i="4"/>
  <c r="D3654" i="4" s="1"/>
  <c r="E3655" i="4"/>
  <c r="D3655" i="4" s="1"/>
  <c r="E3656" i="4"/>
  <c r="D3656" i="4" s="1"/>
  <c r="E3657" i="4"/>
  <c r="D3657" i="4" s="1"/>
  <c r="E3658" i="4"/>
  <c r="D3658" i="4" s="1"/>
  <c r="E3659" i="4"/>
  <c r="E2978" i="4"/>
  <c r="D2978" i="4" s="1"/>
  <c r="E3661" i="4"/>
  <c r="D3661" i="4" s="1"/>
  <c r="E3662" i="4"/>
  <c r="D3662" i="4" s="1"/>
  <c r="E4786" i="4"/>
  <c r="D4786" i="4" s="1"/>
  <c r="E3664" i="4"/>
  <c r="D3664" i="4" s="1"/>
  <c r="E3665" i="4"/>
  <c r="D3665" i="4" s="1"/>
  <c r="E2809" i="4"/>
  <c r="D2809" i="4" s="1"/>
  <c r="E3667" i="4"/>
  <c r="E3668" i="4"/>
  <c r="E3669" i="4"/>
  <c r="D3669" i="4" s="1"/>
  <c r="E3670" i="4"/>
  <c r="D3670" i="4" s="1"/>
  <c r="E3671" i="4"/>
  <c r="D3671" i="4" s="1"/>
  <c r="E3672" i="4"/>
  <c r="D3672" i="4" s="1"/>
  <c r="E3673" i="4"/>
  <c r="D3673" i="4" s="1"/>
  <c r="E3674" i="4"/>
  <c r="D3674" i="4" s="1"/>
  <c r="E3675" i="4"/>
  <c r="E3676" i="4"/>
  <c r="E3677" i="4"/>
  <c r="D3677" i="4" s="1"/>
  <c r="E3678" i="4"/>
  <c r="D3678" i="4" s="1"/>
  <c r="E3679" i="4"/>
  <c r="D3679" i="4" s="1"/>
  <c r="E3680" i="4"/>
  <c r="D3680" i="4" s="1"/>
  <c r="E3681" i="4"/>
  <c r="D3681" i="4" s="1"/>
  <c r="E3682" i="4"/>
  <c r="D3682" i="4" s="1"/>
  <c r="E3683" i="4"/>
  <c r="E2962" i="4"/>
  <c r="D2962" i="4" s="1"/>
  <c r="E3685" i="4"/>
  <c r="D3685" i="4" s="1"/>
  <c r="E3686" i="4"/>
  <c r="E3687" i="4"/>
  <c r="D3687" i="4" s="1"/>
  <c r="E3688" i="4"/>
  <c r="D3688" i="4" s="1"/>
  <c r="E3689" i="4"/>
  <c r="D3689" i="4" s="1"/>
  <c r="E4706" i="4"/>
  <c r="D4706" i="4" s="1"/>
  <c r="E4587" i="4"/>
  <c r="E3692" i="4"/>
  <c r="E3693" i="4"/>
  <c r="D3693" i="4" s="1"/>
  <c r="E3694" i="4"/>
  <c r="D3694" i="4" s="1"/>
  <c r="E3695" i="4"/>
  <c r="D3695" i="4" s="1"/>
  <c r="E3696" i="4"/>
  <c r="D3696" i="4" s="1"/>
  <c r="E3697" i="4"/>
  <c r="D3697" i="4" s="1"/>
  <c r="E2707" i="4"/>
  <c r="D2707" i="4" s="1"/>
  <c r="E3699" i="4"/>
  <c r="E3700" i="4"/>
  <c r="D3700" i="4" s="1"/>
  <c r="E3701" i="4"/>
  <c r="D3701" i="4" s="1"/>
  <c r="E3702" i="4"/>
  <c r="E3703" i="4"/>
  <c r="D3703" i="4" s="1"/>
  <c r="E3704" i="4"/>
  <c r="D3704" i="4" s="1"/>
  <c r="E3705" i="4"/>
  <c r="D3705" i="4" s="1"/>
  <c r="E3706" i="4"/>
  <c r="D3706" i="4" s="1"/>
  <c r="E2183" i="4"/>
  <c r="E3708" i="4"/>
  <c r="D3708" i="4" s="1"/>
  <c r="E3709" i="4"/>
  <c r="E3710" i="4"/>
  <c r="D3710" i="4" s="1"/>
  <c r="E3711" i="4"/>
  <c r="D3711" i="4" s="1"/>
  <c r="E2777" i="4"/>
  <c r="D2777" i="4" s="1"/>
  <c r="E2738" i="4"/>
  <c r="D2738" i="4" s="1"/>
  <c r="E3714" i="4"/>
  <c r="D3714" i="4" s="1"/>
  <c r="E2740" i="4"/>
  <c r="E2977" i="4"/>
  <c r="E3717" i="4"/>
  <c r="D3717" i="4" s="1"/>
  <c r="E3718" i="4"/>
  <c r="E3719" i="4"/>
  <c r="D3719" i="4" s="1"/>
  <c r="E3720" i="4"/>
  <c r="D3720" i="4" s="1"/>
  <c r="E3721" i="4"/>
  <c r="D3721" i="4" s="1"/>
  <c r="E3722" i="4"/>
  <c r="D3722" i="4" s="1"/>
  <c r="E3723" i="4"/>
  <c r="E3724" i="4"/>
  <c r="E3725" i="4"/>
  <c r="D3725" i="4" s="1"/>
  <c r="E3726" i="4"/>
  <c r="D3726" i="4" s="1"/>
  <c r="E3000" i="4"/>
  <c r="D3000" i="4" s="1"/>
  <c r="E3728" i="4"/>
  <c r="D3728" i="4" s="1"/>
  <c r="E3729" i="4"/>
  <c r="D3729" i="4" s="1"/>
  <c r="E3730" i="4"/>
  <c r="D3730" i="4" s="1"/>
  <c r="E3731" i="4"/>
  <c r="E3732" i="4"/>
  <c r="E3733" i="4"/>
  <c r="D3733" i="4" s="1"/>
  <c r="E3734" i="4"/>
  <c r="D3734" i="4" s="1"/>
  <c r="E2870" i="4"/>
  <c r="D2870" i="4" s="1"/>
  <c r="E3736" i="4"/>
  <c r="D3736" i="4" s="1"/>
  <c r="E3737" i="4"/>
  <c r="D3737" i="4" s="1"/>
  <c r="E3738" i="4"/>
  <c r="D3738" i="4" s="1"/>
  <c r="E3159" i="4"/>
  <c r="E3740" i="4"/>
  <c r="E3741" i="4"/>
  <c r="D3741" i="4" s="1"/>
  <c r="E3742" i="4"/>
  <c r="D3742" i="4" s="1"/>
  <c r="E2542" i="4"/>
  <c r="D2542" i="4" s="1"/>
  <c r="E3559" i="4"/>
  <c r="D3559" i="4" s="1"/>
  <c r="E3034" i="4"/>
  <c r="D3034" i="4" s="1"/>
  <c r="E3746" i="4"/>
  <c r="D3746" i="4" s="1"/>
  <c r="E3579" i="4"/>
  <c r="E3748" i="4"/>
  <c r="E3749" i="4"/>
  <c r="D3749" i="4" s="1"/>
  <c r="E4300" i="4"/>
  <c r="D4300" i="4" s="1"/>
  <c r="E1839" i="4"/>
  <c r="D1839" i="4" s="1"/>
  <c r="E3752" i="4"/>
  <c r="D3752" i="4" s="1"/>
  <c r="E3753" i="4"/>
  <c r="D3753" i="4" s="1"/>
  <c r="E4759" i="4"/>
  <c r="D4759" i="4" s="1"/>
  <c r="E3755" i="4"/>
  <c r="E2025" i="4"/>
  <c r="E3757" i="4"/>
  <c r="D3757" i="4" s="1"/>
  <c r="E3735" i="4"/>
  <c r="D3735" i="4" s="1"/>
  <c r="E3759" i="4"/>
  <c r="E3760" i="4"/>
  <c r="D3760" i="4" s="1"/>
  <c r="E3761" i="4"/>
  <c r="D3761" i="4" s="1"/>
  <c r="E3762" i="4"/>
  <c r="D3762" i="4" s="1"/>
  <c r="E3763" i="4"/>
  <c r="E2114" i="4"/>
  <c r="E3765" i="4"/>
  <c r="D3765" i="4" s="1"/>
  <c r="E3766" i="4"/>
  <c r="E3767" i="4"/>
  <c r="D3767" i="4" s="1"/>
  <c r="E3768" i="4"/>
  <c r="D3768" i="4" s="1"/>
  <c r="E3769" i="4"/>
  <c r="D3769" i="4" s="1"/>
  <c r="E3770" i="4"/>
  <c r="D3770" i="4" s="1"/>
  <c r="E2710" i="4"/>
  <c r="E3772" i="4"/>
  <c r="E3773" i="4"/>
  <c r="D3773" i="4" s="1"/>
  <c r="E3774" i="4"/>
  <c r="D3774" i="4" s="1"/>
  <c r="E3775" i="4"/>
  <c r="D3775" i="4" s="1"/>
  <c r="E3776" i="4"/>
  <c r="D3776" i="4" s="1"/>
  <c r="E3777" i="4"/>
  <c r="D3777" i="4" s="1"/>
  <c r="E3140" i="4"/>
  <c r="D3140" i="4" s="1"/>
  <c r="E3779" i="4"/>
  <c r="E3951" i="4"/>
  <c r="D3951" i="4" s="1"/>
  <c r="E3781" i="4"/>
  <c r="E3782" i="4"/>
  <c r="D3782" i="4" s="1"/>
  <c r="E3783" i="4"/>
  <c r="D3783" i="4" s="1"/>
  <c r="E3784" i="4"/>
  <c r="D3784" i="4" s="1"/>
  <c r="E3785" i="4"/>
  <c r="D3785" i="4" s="1"/>
  <c r="E3786" i="4"/>
  <c r="D3786" i="4" s="1"/>
  <c r="E3787" i="4"/>
  <c r="E3186" i="4"/>
  <c r="E2954" i="4"/>
  <c r="D2954" i="4" s="1"/>
  <c r="E3790" i="4"/>
  <c r="E3056" i="4"/>
  <c r="E3381" i="4"/>
  <c r="D3381" i="4" s="1"/>
  <c r="E3793" i="4"/>
  <c r="D3793" i="4" s="1"/>
  <c r="E3794" i="4"/>
  <c r="D3794" i="4" s="1"/>
  <c r="E3795" i="4"/>
  <c r="E2054" i="4"/>
  <c r="D2054" i="4" s="1"/>
  <c r="E3797" i="4"/>
  <c r="D3797" i="4" s="1"/>
  <c r="E3798" i="4"/>
  <c r="D3798" i="4" s="1"/>
  <c r="E3799" i="4"/>
  <c r="D3799" i="4" s="1"/>
  <c r="E3800" i="4"/>
  <c r="D3800" i="4" s="1"/>
  <c r="E3801" i="4"/>
  <c r="D3801" i="4" s="1"/>
  <c r="E4263" i="4"/>
  <c r="D4263" i="4" s="1"/>
  <c r="E3803" i="4"/>
  <c r="E3804" i="4"/>
  <c r="E3805" i="4"/>
  <c r="D3805" i="4" s="1"/>
  <c r="E3806" i="4"/>
  <c r="D3806" i="4" s="1"/>
  <c r="E3807" i="4"/>
  <c r="D3807" i="4" s="1"/>
  <c r="E4822" i="4"/>
  <c r="D4822" i="4" s="1"/>
  <c r="E3809" i="4"/>
  <c r="D3809" i="4" s="1"/>
  <c r="E4420" i="4"/>
  <c r="D4420" i="4" s="1"/>
  <c r="E3811" i="4"/>
  <c r="E4481" i="4"/>
  <c r="D4481" i="4" s="1"/>
  <c r="E4714" i="4"/>
  <c r="D4714" i="4" s="1"/>
  <c r="E3814" i="4"/>
  <c r="D3814" i="4" s="1"/>
  <c r="E3815" i="4"/>
  <c r="D3815" i="4" s="1"/>
  <c r="E3816" i="4"/>
  <c r="D3816" i="4" s="1"/>
  <c r="E3817" i="4"/>
  <c r="D3817" i="4" s="1"/>
  <c r="E3818" i="4"/>
  <c r="D3818" i="4" s="1"/>
  <c r="E3819" i="4"/>
  <c r="E2711" i="4"/>
  <c r="E3821" i="4"/>
  <c r="D3821" i="4" s="1"/>
  <c r="E3822" i="4"/>
  <c r="D3822" i="4" s="1"/>
  <c r="E3823" i="4"/>
  <c r="D3823" i="4" s="1"/>
  <c r="E3824" i="4"/>
  <c r="D3824" i="4" s="1"/>
  <c r="E3825" i="4"/>
  <c r="D3825" i="4" s="1"/>
  <c r="E3826" i="4"/>
  <c r="D3826" i="4" s="1"/>
  <c r="E3827" i="4"/>
  <c r="E3828" i="4"/>
  <c r="D3828" i="4" s="1"/>
  <c r="E3829" i="4"/>
  <c r="D3829" i="4" s="1"/>
  <c r="E3957" i="4"/>
  <c r="D3957" i="4" s="1"/>
  <c r="E3831" i="4"/>
  <c r="D3831" i="4" s="1"/>
  <c r="E3832" i="4"/>
  <c r="D3832" i="4" s="1"/>
  <c r="E3833" i="4"/>
  <c r="D3833" i="4" s="1"/>
  <c r="E3834" i="4"/>
  <c r="D3834" i="4" s="1"/>
  <c r="E3835" i="4"/>
  <c r="E3836" i="4"/>
  <c r="D3836" i="4" s="1"/>
  <c r="E3837" i="4"/>
  <c r="D3837" i="4" s="1"/>
  <c r="E3838" i="4"/>
  <c r="D3838" i="4" s="1"/>
  <c r="E3839" i="4"/>
  <c r="D3839" i="4" s="1"/>
  <c r="E3840" i="4"/>
  <c r="D3840" i="4" s="1"/>
  <c r="E3841" i="4"/>
  <c r="D3841" i="4" s="1"/>
  <c r="E3842" i="4"/>
  <c r="D3842" i="4" s="1"/>
  <c r="E3843" i="4"/>
  <c r="E3844" i="4"/>
  <c r="D3844" i="4" s="1"/>
  <c r="E3845" i="4"/>
  <c r="D3845" i="4" s="1"/>
  <c r="E3846" i="4"/>
  <c r="D3846" i="4" s="1"/>
  <c r="E3847" i="4"/>
  <c r="D3847" i="4" s="1"/>
  <c r="E3848" i="4"/>
  <c r="D3848" i="4" s="1"/>
  <c r="E3849" i="4"/>
  <c r="D3849" i="4" s="1"/>
  <c r="E3850" i="4"/>
  <c r="D3850" i="4" s="1"/>
  <c r="E3851" i="4"/>
  <c r="E2848" i="4"/>
  <c r="D2848" i="4" s="1"/>
  <c r="E3853" i="4"/>
  <c r="E3854" i="4"/>
  <c r="D3854" i="4" s="1"/>
  <c r="E3855" i="4"/>
  <c r="D3855" i="4" s="1"/>
  <c r="E3856" i="4"/>
  <c r="D3856" i="4" s="1"/>
  <c r="E3857" i="4"/>
  <c r="D3857" i="4" s="1"/>
  <c r="E3858" i="4"/>
  <c r="D3858" i="4" s="1"/>
  <c r="E2055" i="4"/>
  <c r="E3860" i="4"/>
  <c r="E3861" i="4"/>
  <c r="D3861" i="4" s="1"/>
  <c r="E3862" i="4"/>
  <c r="E3863" i="4"/>
  <c r="D3863" i="4" s="1"/>
  <c r="E3864" i="4"/>
  <c r="D3864" i="4" s="1"/>
  <c r="E2558" i="4"/>
  <c r="D2558" i="4" s="1"/>
  <c r="E3866" i="4"/>
  <c r="D3866" i="4" s="1"/>
  <c r="E3867" i="4"/>
  <c r="E3868" i="4"/>
  <c r="E3869" i="4"/>
  <c r="D3869" i="4" s="1"/>
  <c r="E3870" i="4"/>
  <c r="D3870" i="4" s="1"/>
  <c r="E3871" i="4"/>
  <c r="D3871" i="4" s="1"/>
  <c r="E3562" i="4"/>
  <c r="D3562" i="4" s="1"/>
  <c r="E3873" i="4"/>
  <c r="D3873" i="4" s="1"/>
  <c r="E3874" i="4"/>
  <c r="D3874" i="4" s="1"/>
  <c r="E3875" i="4"/>
  <c r="E3876" i="4"/>
  <c r="E3877" i="4"/>
  <c r="D3877" i="4" s="1"/>
  <c r="E3878" i="4"/>
  <c r="E3879" i="4"/>
  <c r="D3879" i="4" s="1"/>
  <c r="E4060" i="4"/>
  <c r="D4060" i="4" s="1"/>
  <c r="E3881" i="4"/>
  <c r="D3881" i="4" s="1"/>
  <c r="E2712" i="4"/>
  <c r="D2712" i="4" s="1"/>
  <c r="E3883" i="4"/>
  <c r="E3884" i="4"/>
  <c r="E3885" i="4"/>
  <c r="D3885" i="4" s="1"/>
  <c r="E3886" i="4"/>
  <c r="D3886" i="4" s="1"/>
  <c r="E3887" i="4"/>
  <c r="D3887" i="4" s="1"/>
  <c r="E3888" i="4"/>
  <c r="D3888" i="4" s="1"/>
  <c r="E2656" i="4"/>
  <c r="D2656" i="4" s="1"/>
  <c r="E3890" i="4"/>
  <c r="D3890" i="4" s="1"/>
  <c r="E3891" i="4"/>
  <c r="E3892" i="4"/>
  <c r="E3893" i="4"/>
  <c r="E3894" i="4"/>
  <c r="D3894" i="4" s="1"/>
  <c r="E3895" i="4"/>
  <c r="D3895" i="4" s="1"/>
  <c r="E3896" i="4"/>
  <c r="D3896" i="4" s="1"/>
  <c r="E3897" i="4"/>
  <c r="D3897" i="4" s="1"/>
  <c r="E3898" i="4"/>
  <c r="D3898" i="4" s="1"/>
  <c r="E3899" i="4"/>
  <c r="E3900" i="4"/>
  <c r="D3900" i="4" s="1"/>
  <c r="E4204" i="4"/>
  <c r="D4204" i="4" s="1"/>
  <c r="E3902" i="4"/>
  <c r="E3007" i="4"/>
  <c r="D3007" i="4" s="1"/>
  <c r="E3904" i="4"/>
  <c r="D3904" i="4" s="1"/>
  <c r="E3905" i="4"/>
  <c r="D3905" i="4" s="1"/>
  <c r="E3906" i="4"/>
  <c r="D3906" i="4" s="1"/>
  <c r="E3907" i="4"/>
  <c r="E3908" i="4"/>
  <c r="D3908" i="4" s="1"/>
  <c r="E3909" i="4"/>
  <c r="D3909" i="4" s="1"/>
  <c r="E3910" i="4"/>
  <c r="E4791" i="4"/>
  <c r="D4791" i="4" s="1"/>
  <c r="E3912" i="4"/>
  <c r="D3912" i="4" s="1"/>
  <c r="E2219" i="4"/>
  <c r="D2219" i="4" s="1"/>
  <c r="E2820" i="4"/>
  <c r="D2820" i="4" s="1"/>
  <c r="E3915" i="4"/>
  <c r="E3916" i="4"/>
  <c r="E3917" i="4"/>
  <c r="E3918" i="4"/>
  <c r="D3918" i="4" s="1"/>
  <c r="E3171" i="4"/>
  <c r="D3171" i="4" s="1"/>
  <c r="E3920" i="4"/>
  <c r="D3920" i="4" s="1"/>
  <c r="E3921" i="4"/>
  <c r="D3921" i="4" s="1"/>
  <c r="E3922" i="4"/>
  <c r="D3922" i="4" s="1"/>
  <c r="E3923" i="4"/>
  <c r="E3924" i="4"/>
  <c r="D3924" i="4" s="1"/>
  <c r="E3925" i="4"/>
  <c r="D3925" i="4" s="1"/>
  <c r="E3926" i="4"/>
  <c r="D3926" i="4" s="1"/>
  <c r="E3927" i="4"/>
  <c r="D3927" i="4" s="1"/>
  <c r="E3928" i="4"/>
  <c r="D3928" i="4" s="1"/>
  <c r="E2087" i="4"/>
  <c r="D2087" i="4" s="1"/>
  <c r="E3930" i="4"/>
  <c r="D3930" i="4" s="1"/>
  <c r="E3931" i="4"/>
  <c r="E3932" i="4"/>
  <c r="E3933" i="4"/>
  <c r="D3933" i="4" s="1"/>
  <c r="E3934" i="4"/>
  <c r="E3935" i="4"/>
  <c r="D3935" i="4" s="1"/>
  <c r="E3936" i="4"/>
  <c r="D3936" i="4" s="1"/>
  <c r="E3937" i="4"/>
  <c r="D3937" i="4" s="1"/>
  <c r="E3938" i="4"/>
  <c r="D3938" i="4" s="1"/>
  <c r="E4287" i="4"/>
  <c r="E2619" i="4"/>
  <c r="D2619" i="4" s="1"/>
  <c r="E3941" i="4"/>
  <c r="E3942" i="4"/>
  <c r="D3942" i="4" s="1"/>
  <c r="E3027" i="4"/>
  <c r="D3027" i="4" s="1"/>
  <c r="E3361" i="4"/>
  <c r="D3361" i="4" s="1"/>
  <c r="E3945" i="4"/>
  <c r="D3945" i="4" s="1"/>
  <c r="E3946" i="4"/>
  <c r="D3946" i="4" s="1"/>
  <c r="E3947" i="4"/>
  <c r="E3333" i="4"/>
  <c r="E3949" i="4"/>
  <c r="E3950" i="4"/>
  <c r="E3164" i="4"/>
  <c r="D3164" i="4" s="1"/>
  <c r="E3952" i="4"/>
  <c r="D3952" i="4" s="1"/>
  <c r="E3953" i="4"/>
  <c r="D3953" i="4" s="1"/>
  <c r="E3954" i="4"/>
  <c r="D3954" i="4" s="1"/>
  <c r="E3955" i="4"/>
  <c r="E3956" i="4"/>
  <c r="D3956" i="4" s="1"/>
  <c r="E2719" i="4"/>
  <c r="E3958" i="4"/>
  <c r="D3958" i="4" s="1"/>
  <c r="E2938" i="4"/>
  <c r="D2938" i="4" s="1"/>
  <c r="E3960" i="4"/>
  <c r="D3960" i="4" s="1"/>
  <c r="E3961" i="4"/>
  <c r="D3961" i="4" s="1"/>
  <c r="E3962" i="4"/>
  <c r="D3962" i="4" s="1"/>
  <c r="E3963" i="4"/>
  <c r="E3750" i="4"/>
  <c r="D3750" i="4" s="1"/>
  <c r="E2613" i="4"/>
  <c r="D2613" i="4" s="1"/>
  <c r="E3966" i="4"/>
  <c r="D3966" i="4" s="1"/>
  <c r="E2227" i="4"/>
  <c r="D2227" i="4" s="1"/>
  <c r="E3968" i="4"/>
  <c r="D3968" i="4" s="1"/>
  <c r="E3969" i="4"/>
  <c r="D3969" i="4" s="1"/>
  <c r="E2614" i="4"/>
  <c r="D2614" i="4" s="1"/>
  <c r="E3971" i="4"/>
  <c r="E3972" i="4"/>
  <c r="D3972" i="4" s="1"/>
  <c r="E4141" i="4"/>
  <c r="D4141" i="4" s="1"/>
  <c r="E3974" i="4"/>
  <c r="D3974" i="4" s="1"/>
  <c r="E3975" i="4"/>
  <c r="D3975" i="4" s="1"/>
  <c r="E3277" i="4"/>
  <c r="D3277" i="4" s="1"/>
  <c r="E3977" i="4"/>
  <c r="D3977" i="4" s="1"/>
  <c r="E3978" i="4"/>
  <c r="D3978" i="4" s="1"/>
  <c r="E3979" i="4"/>
  <c r="E3980" i="4"/>
  <c r="E3791" i="4"/>
  <c r="D3791" i="4" s="1"/>
  <c r="E3982" i="4"/>
  <c r="E3983" i="4"/>
  <c r="D3983" i="4" s="1"/>
  <c r="E3984" i="4"/>
  <c r="D3984" i="4" s="1"/>
  <c r="E3396" i="4"/>
  <c r="D3396" i="4" s="1"/>
  <c r="E3986" i="4"/>
  <c r="D3986" i="4" s="1"/>
  <c r="E3987" i="4"/>
  <c r="E3988" i="4"/>
  <c r="E3989" i="4"/>
  <c r="D3989" i="4" s="1"/>
  <c r="E3990" i="4"/>
  <c r="D3990" i="4" s="1"/>
  <c r="E3991" i="4"/>
  <c r="D3991" i="4" s="1"/>
  <c r="E2743" i="4"/>
  <c r="D2743" i="4" s="1"/>
  <c r="E3993" i="4"/>
  <c r="D3993" i="4" s="1"/>
  <c r="E3994" i="4"/>
  <c r="D3994" i="4" s="1"/>
  <c r="E3018" i="4"/>
  <c r="E3996" i="4"/>
  <c r="E3997" i="4"/>
  <c r="D3997" i="4" s="1"/>
  <c r="E3998" i="4"/>
  <c r="E3999" i="4"/>
  <c r="D3999" i="4" s="1"/>
  <c r="E4000" i="4"/>
  <c r="D4000" i="4" s="1"/>
  <c r="E4001" i="4"/>
  <c r="D4001" i="4" s="1"/>
  <c r="E4002" i="4"/>
  <c r="D4002" i="4" s="1"/>
  <c r="E4003" i="4"/>
  <c r="E2103" i="4"/>
  <c r="E4005" i="4"/>
  <c r="D4005" i="4" s="1"/>
  <c r="E3540" i="4"/>
  <c r="D3540" i="4" s="1"/>
  <c r="E4007" i="4"/>
  <c r="D4007" i="4" s="1"/>
  <c r="E4008" i="4"/>
  <c r="D4008" i="4" s="1"/>
  <c r="E2829" i="4"/>
  <c r="D2829" i="4" s="1"/>
  <c r="E4010" i="4"/>
  <c r="D4010" i="4" s="1"/>
  <c r="E4011" i="4"/>
  <c r="E4012" i="4"/>
  <c r="E4013" i="4"/>
  <c r="D4013" i="4" s="1"/>
  <c r="E4014" i="4"/>
  <c r="D4014" i="4" s="1"/>
  <c r="E4317" i="4"/>
  <c r="D4317" i="4" s="1"/>
  <c r="E4016" i="4"/>
  <c r="D4016" i="4" s="1"/>
  <c r="E4017" i="4"/>
  <c r="D4017" i="4" s="1"/>
  <c r="E4018" i="4"/>
  <c r="D4018" i="4" s="1"/>
  <c r="E4019" i="4"/>
  <c r="E4020" i="4"/>
  <c r="E4021" i="4"/>
  <c r="E4022" i="4"/>
  <c r="E2397" i="4"/>
  <c r="D2397" i="4" s="1"/>
  <c r="E4024" i="4"/>
  <c r="D4024" i="4" s="1"/>
  <c r="E4025" i="4"/>
  <c r="D4025" i="4" s="1"/>
  <c r="E4026" i="4"/>
  <c r="D4026" i="4" s="1"/>
  <c r="E4027" i="4"/>
  <c r="E4028" i="4"/>
  <c r="D4028" i="4" s="1"/>
  <c r="E4029" i="4"/>
  <c r="D4029" i="4" s="1"/>
  <c r="E4030" i="4"/>
  <c r="D4030" i="4" s="1"/>
  <c r="E4031" i="4"/>
  <c r="D4031" i="4" s="1"/>
  <c r="E4143" i="4"/>
  <c r="D4143" i="4" s="1"/>
  <c r="E2560" i="4"/>
  <c r="D2560" i="4" s="1"/>
  <c r="E2176" i="4"/>
  <c r="D2176" i="4" s="1"/>
  <c r="E4035" i="4"/>
  <c r="E4036" i="4"/>
  <c r="D4036" i="4" s="1"/>
  <c r="E4037" i="4"/>
  <c r="D4037" i="4" s="1"/>
  <c r="E4038" i="4"/>
  <c r="D4038" i="4" s="1"/>
  <c r="E4463" i="4"/>
  <c r="D4463" i="4" s="1"/>
  <c r="E4040" i="4"/>
  <c r="D4040" i="4" s="1"/>
  <c r="E4041" i="4"/>
  <c r="D4041" i="4" s="1"/>
  <c r="E4042" i="4"/>
  <c r="D4042" i="4" s="1"/>
  <c r="E4043" i="4"/>
  <c r="E4044" i="4"/>
  <c r="E4045" i="4"/>
  <c r="E4046" i="4"/>
  <c r="D4046" i="4" s="1"/>
  <c r="E4047" i="4"/>
  <c r="D4047" i="4" s="1"/>
  <c r="E4048" i="4"/>
  <c r="D4048" i="4" s="1"/>
  <c r="E4049" i="4"/>
  <c r="D4049" i="4" s="1"/>
  <c r="E4818" i="4"/>
  <c r="D4818" i="4" s="1"/>
  <c r="E2814" i="4"/>
  <c r="E4052" i="4"/>
  <c r="E4053" i="4"/>
  <c r="D4053" i="4" s="1"/>
  <c r="E4054" i="4"/>
  <c r="D4054" i="4" s="1"/>
  <c r="E4055" i="4"/>
  <c r="D4055" i="4" s="1"/>
  <c r="E4056" i="4"/>
  <c r="D4056" i="4" s="1"/>
  <c r="E4057" i="4"/>
  <c r="D4057" i="4" s="1"/>
  <c r="E4058" i="4"/>
  <c r="D4058" i="4" s="1"/>
  <c r="E4059" i="4"/>
  <c r="E2538" i="4"/>
  <c r="D2538" i="4" s="1"/>
  <c r="E3449" i="4"/>
  <c r="D3449" i="4" s="1"/>
  <c r="E4062" i="4"/>
  <c r="D4062" i="4" s="1"/>
  <c r="E4063" i="4"/>
  <c r="D4063" i="4" s="1"/>
  <c r="E3517" i="4"/>
  <c r="D3517" i="4" s="1"/>
  <c r="E4065" i="4"/>
  <c r="D4065" i="4" s="1"/>
  <c r="E4066" i="4"/>
  <c r="D4066" i="4" s="1"/>
  <c r="E4067" i="4"/>
  <c r="E4068" i="4"/>
  <c r="D4068" i="4" s="1"/>
  <c r="E4069" i="4"/>
  <c r="D4069" i="4" s="1"/>
  <c r="E4070" i="4"/>
  <c r="D4070" i="4" s="1"/>
  <c r="E4071" i="4"/>
  <c r="D4071" i="4" s="1"/>
  <c r="E2376" i="4"/>
  <c r="D2376" i="4" s="1"/>
  <c r="E4073" i="4"/>
  <c r="D4073" i="4" s="1"/>
  <c r="E4074" i="4"/>
  <c r="D4074" i="4" s="1"/>
  <c r="E4075" i="4"/>
  <c r="E4076" i="4"/>
  <c r="D4076" i="4" s="1"/>
  <c r="E4077" i="4"/>
  <c r="E4078" i="4"/>
  <c r="D4078" i="4" s="1"/>
  <c r="E4079" i="4"/>
  <c r="D4079" i="4" s="1"/>
  <c r="E2171" i="4"/>
  <c r="D2171" i="4" s="1"/>
  <c r="E4081" i="4"/>
  <c r="D4081" i="4" s="1"/>
  <c r="E4082" i="4"/>
  <c r="D4082" i="4" s="1"/>
  <c r="E4083" i="4"/>
  <c r="E4084" i="4"/>
  <c r="E4085" i="4"/>
  <c r="D4085" i="4" s="1"/>
  <c r="E2218" i="4"/>
  <c r="D2218" i="4" s="1"/>
  <c r="E4087" i="4"/>
  <c r="D4087" i="4" s="1"/>
  <c r="E4088" i="4"/>
  <c r="D4088" i="4" s="1"/>
  <c r="E2372" i="4"/>
  <c r="D2372" i="4" s="1"/>
  <c r="E4090" i="4"/>
  <c r="D4090" i="4" s="1"/>
  <c r="E4091" i="4"/>
  <c r="E4092" i="4"/>
  <c r="D4092" i="4" s="1"/>
  <c r="E2598" i="4"/>
  <c r="D2598" i="4" s="1"/>
  <c r="E4094" i="4"/>
  <c r="D4094" i="4" s="1"/>
  <c r="E2396" i="4"/>
  <c r="D2396" i="4" s="1"/>
  <c r="E4096" i="4"/>
  <c r="D4096" i="4" s="1"/>
  <c r="E2492" i="4"/>
  <c r="D2492" i="4" s="1"/>
  <c r="E4098" i="4"/>
  <c r="D4098" i="4" s="1"/>
  <c r="E4099" i="4"/>
  <c r="E4100" i="4"/>
  <c r="D4100" i="4" s="1"/>
  <c r="E4101" i="4"/>
  <c r="D4101" i="4" s="1"/>
  <c r="E4102" i="4"/>
  <c r="E4103" i="4"/>
  <c r="D4103" i="4" s="1"/>
  <c r="E4104" i="4"/>
  <c r="D4104" i="4" s="1"/>
  <c r="E4771" i="4"/>
  <c r="D4771" i="4" s="1"/>
  <c r="E2451" i="4"/>
  <c r="D2451" i="4" s="1"/>
  <c r="E4107" i="4"/>
  <c r="E4108" i="4"/>
  <c r="E4095" i="4"/>
  <c r="D4095" i="4" s="1"/>
  <c r="E2423" i="4"/>
  <c r="D2423" i="4" s="1"/>
  <c r="E4111" i="4"/>
  <c r="D4111" i="4" s="1"/>
  <c r="E4112" i="4"/>
  <c r="D4112" i="4" s="1"/>
  <c r="E4113" i="4"/>
  <c r="D4113" i="4" s="1"/>
  <c r="E4114" i="4"/>
  <c r="D4114" i="4" s="1"/>
  <c r="E4115" i="4"/>
  <c r="E4116" i="4"/>
  <c r="E4117" i="4"/>
  <c r="E4118" i="4"/>
  <c r="D4118" i="4" s="1"/>
  <c r="E4119" i="4"/>
  <c r="D4119" i="4" s="1"/>
  <c r="E4364" i="4"/>
  <c r="D4364" i="4" s="1"/>
  <c r="E4121" i="4"/>
  <c r="D4121" i="4" s="1"/>
  <c r="E4122" i="4"/>
  <c r="D4122" i="4" s="1"/>
  <c r="E2606" i="4"/>
  <c r="E4124" i="4"/>
  <c r="E4125" i="4"/>
  <c r="E1989" i="4"/>
  <c r="D1989" i="4" s="1"/>
  <c r="E4127" i="4"/>
  <c r="D4127" i="4" s="1"/>
  <c r="E2815" i="4"/>
  <c r="D2815" i="4" s="1"/>
  <c r="E4129" i="4"/>
  <c r="D4129" i="4" s="1"/>
  <c r="E4130" i="4"/>
  <c r="D4130" i="4" s="1"/>
  <c r="E4131" i="4"/>
  <c r="E4132" i="4"/>
  <c r="E4133" i="4"/>
  <c r="D4133" i="4" s="1"/>
  <c r="E2058" i="4"/>
  <c r="D2058" i="4" s="1"/>
  <c r="E4135" i="4"/>
  <c r="D4135" i="4" s="1"/>
  <c r="E4136" i="4"/>
  <c r="D4136" i="4" s="1"/>
  <c r="E4137" i="4"/>
  <c r="D4137" i="4" s="1"/>
  <c r="E4138" i="4"/>
  <c r="D4138" i="4" s="1"/>
  <c r="E3054" i="4"/>
  <c r="E4140" i="4"/>
  <c r="D4140" i="4" s="1"/>
  <c r="E3050" i="4"/>
  <c r="D3050" i="4" s="1"/>
  <c r="E4142" i="4"/>
  <c r="D4142" i="4" s="1"/>
  <c r="E1996" i="4"/>
  <c r="D1996" i="4" s="1"/>
  <c r="E4144" i="4"/>
  <c r="D4144" i="4" s="1"/>
  <c r="E4596" i="4"/>
  <c r="D4596" i="4" s="1"/>
  <c r="E2162" i="4"/>
  <c r="D2162" i="4" s="1"/>
  <c r="E4147" i="4"/>
  <c r="E4148" i="4"/>
  <c r="D4148" i="4" s="1"/>
  <c r="E2338" i="4"/>
  <c r="D2338" i="4" s="1"/>
  <c r="E4150" i="4"/>
  <c r="D4150" i="4" s="1"/>
  <c r="E4160" i="4"/>
  <c r="D4160" i="4" s="1"/>
  <c r="E2124" i="4"/>
  <c r="D2124" i="4" s="1"/>
  <c r="E2576" i="4"/>
  <c r="D2576" i="4" s="1"/>
  <c r="E4154" i="4"/>
  <c r="D4154" i="4" s="1"/>
  <c r="E4155" i="4"/>
  <c r="E4156" i="4"/>
  <c r="E4157" i="4"/>
  <c r="E2910" i="4"/>
  <c r="D2910" i="4" s="1"/>
  <c r="E4159" i="4"/>
  <c r="D4159" i="4" s="1"/>
  <c r="E2341" i="4"/>
  <c r="D2341" i="4" s="1"/>
  <c r="E4161" i="4"/>
  <c r="D4161" i="4" s="1"/>
  <c r="E4162" i="4"/>
  <c r="D4162" i="4" s="1"/>
  <c r="E4163" i="4"/>
  <c r="E4164" i="4"/>
  <c r="D4164" i="4" s="1"/>
  <c r="E4758" i="4"/>
  <c r="D4758" i="4" s="1"/>
  <c r="E4166" i="4"/>
  <c r="D4166" i="4" s="1"/>
  <c r="E4167" i="4"/>
  <c r="D4167" i="4" s="1"/>
  <c r="E1964" i="4"/>
  <c r="D1964" i="4" s="1"/>
  <c r="E4169" i="4"/>
  <c r="D4169" i="4" s="1"/>
  <c r="E4170" i="4"/>
  <c r="D4170" i="4" s="1"/>
  <c r="E2078" i="4"/>
  <c r="E2220" i="4"/>
  <c r="D2220" i="4" s="1"/>
  <c r="E4173" i="4"/>
  <c r="D4173" i="4" s="1"/>
  <c r="E4174" i="4"/>
  <c r="D4174" i="4" s="1"/>
  <c r="E4175" i="4"/>
  <c r="D4175" i="4" s="1"/>
  <c r="E4176" i="4"/>
  <c r="D4176" i="4" s="1"/>
  <c r="E1924" i="4"/>
  <c r="E4178" i="4"/>
  <c r="D4178" i="4" s="1"/>
  <c r="E2331" i="4"/>
  <c r="E4180" i="4"/>
  <c r="E4181" i="4"/>
  <c r="D4181" i="4" s="1"/>
  <c r="E4182" i="4"/>
  <c r="D4182" i="4" s="1"/>
  <c r="E4183" i="4"/>
  <c r="D4183" i="4" s="1"/>
  <c r="E4184" i="4"/>
  <c r="D4184" i="4" s="1"/>
  <c r="E2447" i="4"/>
  <c r="D2447" i="4" s="1"/>
  <c r="E4186" i="4"/>
  <c r="D4186" i="4" s="1"/>
  <c r="E4187" i="4"/>
  <c r="E4188" i="4"/>
  <c r="E4189" i="4"/>
  <c r="D4189" i="4" s="1"/>
  <c r="E4190" i="4"/>
  <c r="D4190" i="4" s="1"/>
  <c r="E2193" i="4"/>
  <c r="D2193" i="4" s="1"/>
  <c r="E4192" i="4"/>
  <c r="D4192" i="4" s="1"/>
  <c r="E4193" i="4"/>
  <c r="D4193" i="4" s="1"/>
  <c r="E4194" i="4"/>
  <c r="D4194" i="4" s="1"/>
  <c r="E4195" i="4"/>
  <c r="E4196" i="4"/>
  <c r="E4197" i="4"/>
  <c r="D4197" i="4" s="1"/>
  <c r="E4198" i="4"/>
  <c r="D4198" i="4" s="1"/>
  <c r="E4199" i="4"/>
  <c r="D4199" i="4" s="1"/>
  <c r="E4200" i="4"/>
  <c r="D4200" i="4" s="1"/>
  <c r="E4201" i="4"/>
  <c r="D4201" i="4" s="1"/>
  <c r="E4202" i="4"/>
  <c r="D4202" i="4" s="1"/>
  <c r="E4203" i="4"/>
  <c r="E2000" i="4"/>
  <c r="D2000" i="4" s="1"/>
  <c r="E4205" i="4"/>
  <c r="E2516" i="4"/>
  <c r="D2516" i="4" s="1"/>
  <c r="E4207" i="4"/>
  <c r="D4207" i="4" s="1"/>
  <c r="E4208" i="4"/>
  <c r="D4208" i="4" s="1"/>
  <c r="E4209" i="4"/>
  <c r="D4209" i="4" s="1"/>
  <c r="E1845" i="4"/>
  <c r="D1845" i="4" s="1"/>
  <c r="E4211" i="4"/>
  <c r="E4212" i="4"/>
  <c r="E4213" i="4"/>
  <c r="D4213" i="4" s="1"/>
  <c r="E4214" i="4"/>
  <c r="D4214" i="4" s="1"/>
  <c r="E4215" i="4"/>
  <c r="D4215" i="4" s="1"/>
  <c r="E4216" i="4"/>
  <c r="D4216" i="4" s="1"/>
  <c r="E4217" i="4"/>
  <c r="D4217" i="4" s="1"/>
  <c r="E4218" i="4"/>
  <c r="D4218" i="4" s="1"/>
  <c r="E2536" i="4"/>
  <c r="E4220" i="4"/>
  <c r="D4220" i="4" s="1"/>
  <c r="E4221" i="4"/>
  <c r="D4221" i="4" s="1"/>
  <c r="E2968" i="4"/>
  <c r="D2968" i="4" s="1"/>
  <c r="E4223" i="4"/>
  <c r="D4223" i="4" s="1"/>
  <c r="E1640" i="4"/>
  <c r="D1640" i="4" s="1"/>
  <c r="E4225" i="4"/>
  <c r="D4225" i="4" s="1"/>
  <c r="E2167" i="4"/>
  <c r="D2167" i="4" s="1"/>
  <c r="E4227" i="4"/>
  <c r="E4228" i="4"/>
  <c r="D4228" i="4" s="1"/>
  <c r="E2042" i="4"/>
  <c r="D2042" i="4" s="1"/>
  <c r="E4230" i="4"/>
  <c r="D4230" i="4" s="1"/>
  <c r="E4231" i="4"/>
  <c r="D4231" i="4" s="1"/>
  <c r="E4232" i="4"/>
  <c r="D4232" i="4" s="1"/>
  <c r="E4233" i="4"/>
  <c r="D4233" i="4" s="1"/>
  <c r="E2620" i="4"/>
  <c r="D2620" i="4" s="1"/>
  <c r="E2027" i="4"/>
  <c r="E4236" i="4"/>
  <c r="E4237" i="4"/>
  <c r="E4238" i="4"/>
  <c r="D4238" i="4" s="1"/>
  <c r="E4239" i="4"/>
  <c r="D4239" i="4" s="1"/>
  <c r="E2642" i="4"/>
  <c r="D2642" i="4" s="1"/>
  <c r="E4241" i="4"/>
  <c r="D4241" i="4" s="1"/>
  <c r="E4242" i="4"/>
  <c r="D4242" i="4" s="1"/>
  <c r="E4243" i="4"/>
  <c r="E2616" i="4"/>
  <c r="E4245" i="4"/>
  <c r="D4245" i="4" s="1"/>
  <c r="E4246" i="4"/>
  <c r="E4247" i="4"/>
  <c r="D4247" i="4" s="1"/>
  <c r="E4248" i="4"/>
  <c r="D4248" i="4" s="1"/>
  <c r="E2334" i="4"/>
  <c r="D2334" i="4" s="1"/>
  <c r="E4250" i="4"/>
  <c r="D4250" i="4" s="1"/>
  <c r="E4251" i="4"/>
  <c r="E2787" i="4"/>
  <c r="D2787" i="4" s="1"/>
  <c r="E4253" i="4"/>
  <c r="D4253" i="4" s="1"/>
  <c r="E4254" i="4"/>
  <c r="D4254" i="4" s="1"/>
  <c r="E4255" i="4"/>
  <c r="D4255" i="4" s="1"/>
  <c r="E4256" i="4"/>
  <c r="D4256" i="4" s="1"/>
  <c r="E4257" i="4"/>
  <c r="D4257" i="4" s="1"/>
  <c r="E2030" i="4"/>
  <c r="D2030" i="4" s="1"/>
  <c r="E4259" i="4"/>
  <c r="E4260" i="4"/>
  <c r="D4260" i="4" s="1"/>
  <c r="E4261" i="4"/>
  <c r="D4261" i="4" s="1"/>
  <c r="E2382" i="4"/>
  <c r="D2382" i="4" s="1"/>
  <c r="E2221" i="4"/>
  <c r="D2221" i="4" s="1"/>
  <c r="E4264" i="4"/>
  <c r="D4264" i="4" s="1"/>
  <c r="E2299" i="4"/>
  <c r="D2299" i="4" s="1"/>
  <c r="E4266" i="4"/>
  <c r="D4266" i="4" s="1"/>
  <c r="E2465" i="4"/>
  <c r="E4268" i="4"/>
  <c r="E2298" i="4"/>
  <c r="D2298" i="4" s="1"/>
  <c r="E4270" i="4"/>
  <c r="D4270" i="4" s="1"/>
  <c r="E4271" i="4"/>
  <c r="D4271" i="4" s="1"/>
  <c r="E2554" i="4"/>
  <c r="D2554" i="4" s="1"/>
  <c r="E4273" i="4"/>
  <c r="D4273" i="4" s="1"/>
  <c r="E4274" i="4"/>
  <c r="D4274" i="4" s="1"/>
  <c r="E4275" i="4"/>
  <c r="E4276" i="4"/>
  <c r="D4276" i="4" s="1"/>
  <c r="E4277" i="4"/>
  <c r="D4277" i="4" s="1"/>
  <c r="E4278" i="4"/>
  <c r="D4278" i="4" s="1"/>
  <c r="E1980" i="4"/>
  <c r="D1980" i="4" s="1"/>
  <c r="E2288" i="4"/>
  <c r="D2288" i="4" s="1"/>
  <c r="E4281" i="4"/>
  <c r="D4281" i="4" s="1"/>
  <c r="E4282" i="4"/>
  <c r="D4282" i="4" s="1"/>
  <c r="E4283" i="4"/>
  <c r="E4284" i="4"/>
  <c r="D4284" i="4" s="1"/>
  <c r="E4285" i="4"/>
  <c r="D4285" i="4" s="1"/>
  <c r="E4286" i="4"/>
  <c r="D4286" i="4" s="1"/>
  <c r="E4549" i="4"/>
  <c r="D4549" i="4" s="1"/>
  <c r="E4288" i="4"/>
  <c r="D4288" i="4" s="1"/>
  <c r="E4289" i="4"/>
  <c r="D4289" i="4" s="1"/>
  <c r="E2077" i="4"/>
  <c r="D2077" i="4" s="1"/>
  <c r="E2079" i="4"/>
  <c r="E4292" i="4"/>
  <c r="D4292" i="4" s="1"/>
  <c r="E3055" i="4"/>
  <c r="D3055" i="4" s="1"/>
  <c r="E4294" i="4"/>
  <c r="D4294" i="4" s="1"/>
  <c r="E4295" i="4"/>
  <c r="D4295" i="4" s="1"/>
  <c r="E2530" i="4"/>
  <c r="D2530" i="4" s="1"/>
  <c r="E3631" i="4"/>
  <c r="D3631" i="4" s="1"/>
  <c r="E4298" i="4"/>
  <c r="D4298" i="4" s="1"/>
  <c r="E4299" i="4"/>
  <c r="E1738" i="4"/>
  <c r="D1738" i="4" s="1"/>
  <c r="E4301" i="4"/>
  <c r="D4301" i="4" s="1"/>
  <c r="E4302" i="4"/>
  <c r="D4302" i="4" s="1"/>
  <c r="E2045" i="4"/>
  <c r="D2045" i="4" s="1"/>
  <c r="E4304" i="4"/>
  <c r="D4304" i="4" s="1"/>
  <c r="E4305" i="4"/>
  <c r="D4305" i="4" s="1"/>
  <c r="E4306" i="4"/>
  <c r="D4306" i="4" s="1"/>
  <c r="E4307" i="4"/>
  <c r="E4308" i="4"/>
  <c r="D4308" i="4" s="1"/>
  <c r="E4309" i="4"/>
  <c r="D4309" i="4" s="1"/>
  <c r="E4437" i="4"/>
  <c r="D4437" i="4" s="1"/>
  <c r="E4311" i="4"/>
  <c r="D4311" i="4" s="1"/>
  <c r="E2139" i="4"/>
  <c r="D2139" i="4" s="1"/>
  <c r="E4313" i="4"/>
  <c r="D4313" i="4" s="1"/>
  <c r="E4314" i="4"/>
  <c r="D4314" i="4" s="1"/>
  <c r="E4315" i="4"/>
  <c r="E4316" i="4"/>
  <c r="E2216" i="4"/>
  <c r="E4547" i="4"/>
  <c r="D4547" i="4" s="1"/>
  <c r="E4319" i="4"/>
  <c r="D4319" i="4" s="1"/>
  <c r="E2792" i="4"/>
  <c r="D2792" i="4" s="1"/>
  <c r="E4321" i="4"/>
  <c r="D4321" i="4" s="1"/>
  <c r="E4322" i="4"/>
  <c r="D4322" i="4" s="1"/>
  <c r="E4323" i="4"/>
  <c r="E4324" i="4"/>
  <c r="D4324" i="4" s="1"/>
  <c r="E4325" i="4"/>
  <c r="D4325" i="4" s="1"/>
  <c r="E4326" i="4"/>
  <c r="E2190" i="4"/>
  <c r="D2190" i="4" s="1"/>
  <c r="E4328" i="4"/>
  <c r="D4328" i="4" s="1"/>
  <c r="E4329" i="4"/>
  <c r="D4329" i="4" s="1"/>
  <c r="E4330" i="4"/>
  <c r="D4330" i="4" s="1"/>
  <c r="E4331" i="4"/>
  <c r="E2125" i="4"/>
  <c r="D2125" i="4" s="1"/>
  <c r="E4333" i="4"/>
  <c r="D4333" i="4" s="1"/>
  <c r="E4334" i="4"/>
  <c r="E4335" i="4"/>
  <c r="D4335" i="4" s="1"/>
  <c r="E4440" i="4"/>
  <c r="D4440" i="4" s="1"/>
  <c r="E3944" i="4"/>
  <c r="D3944" i="4" s="1"/>
  <c r="E4338" i="4"/>
  <c r="D4338" i="4" s="1"/>
  <c r="E4339" i="4"/>
  <c r="E4340" i="4"/>
  <c r="E4341" i="4"/>
  <c r="D4341" i="4" s="1"/>
  <c r="E4342" i="4"/>
  <c r="D4342" i="4" s="1"/>
  <c r="E4343" i="4"/>
  <c r="D4343" i="4" s="1"/>
  <c r="E4344" i="4"/>
  <c r="D4344" i="4" s="1"/>
  <c r="E2907" i="4"/>
  <c r="D2907" i="4" s="1"/>
  <c r="E1659" i="4"/>
  <c r="D1659" i="4" s="1"/>
  <c r="E1859" i="4"/>
  <c r="E4348" i="4"/>
  <c r="D4348" i="4" s="1"/>
  <c r="E2107" i="4"/>
  <c r="E4350" i="4"/>
  <c r="E4351" i="4"/>
  <c r="E4352" i="4"/>
  <c r="D4352" i="4" s="1"/>
  <c r="E4353" i="4"/>
  <c r="D4353" i="4" s="1"/>
  <c r="E4354" i="4"/>
  <c r="D4354" i="4" s="1"/>
  <c r="E2455" i="4"/>
  <c r="E4356" i="4"/>
  <c r="D4356" i="4" s="1"/>
  <c r="E4357" i="4"/>
  <c r="D4357" i="4" s="1"/>
  <c r="E4358" i="4"/>
  <c r="D4358" i="4" s="1"/>
  <c r="E4359" i="4"/>
  <c r="D4359" i="4" s="1"/>
  <c r="E4360" i="4"/>
  <c r="D4360" i="4" s="1"/>
  <c r="E4361" i="4"/>
  <c r="D4361" i="4" s="1"/>
  <c r="E4362" i="4"/>
  <c r="D4362" i="4" s="1"/>
  <c r="E4363" i="4"/>
  <c r="E1767" i="4"/>
  <c r="D1767" i="4" s="1"/>
  <c r="E2869" i="4"/>
  <c r="D2869" i="4" s="1"/>
  <c r="E3063" i="4"/>
  <c r="D3063" i="4" s="1"/>
  <c r="E2128" i="4"/>
  <c r="D2128" i="4" s="1"/>
  <c r="E4368" i="4"/>
  <c r="D4368" i="4" s="1"/>
  <c r="E2184" i="4"/>
  <c r="D2184" i="4" s="1"/>
  <c r="E4370" i="4"/>
  <c r="D4370" i="4" s="1"/>
  <c r="E4371" i="4"/>
  <c r="E2534" i="4"/>
  <c r="E4373" i="4"/>
  <c r="D4373" i="4" s="1"/>
  <c r="E4374" i="4"/>
  <c r="E1999" i="4"/>
  <c r="D1999" i="4" s="1"/>
  <c r="E4376" i="4"/>
  <c r="D4376" i="4" s="1"/>
  <c r="E4377" i="4"/>
  <c r="D4377" i="4" s="1"/>
  <c r="E3041" i="4"/>
  <c r="D3041" i="4" s="1"/>
  <c r="E4379" i="4"/>
  <c r="E4380" i="4"/>
  <c r="E4381" i="4"/>
  <c r="D4381" i="4" s="1"/>
  <c r="E1908" i="4"/>
  <c r="D1908" i="4" s="1"/>
  <c r="E4383" i="4"/>
  <c r="D4383" i="4" s="1"/>
  <c r="E4384" i="4"/>
  <c r="D4384" i="4" s="1"/>
  <c r="E4385" i="4"/>
  <c r="D4385" i="4" s="1"/>
  <c r="E1969" i="4"/>
  <c r="D1969" i="4" s="1"/>
  <c r="E4387" i="4"/>
  <c r="E4388" i="4"/>
  <c r="E4389" i="4"/>
  <c r="D4389" i="4" s="1"/>
  <c r="E4390" i="4"/>
  <c r="D4390" i="4" s="1"/>
  <c r="E3012" i="4"/>
  <c r="D3012" i="4" s="1"/>
  <c r="E4392" i="4"/>
  <c r="D4392" i="4" s="1"/>
  <c r="E2104" i="4"/>
  <c r="D2104" i="4" s="1"/>
  <c r="E4394" i="4"/>
  <c r="D4394" i="4" s="1"/>
  <c r="E2064" i="4"/>
  <c r="E2210" i="4"/>
  <c r="D2210" i="4" s="1"/>
  <c r="E3496" i="4"/>
  <c r="E4398" i="4"/>
  <c r="D4398" i="4" s="1"/>
  <c r="E4399" i="4"/>
  <c r="D4399" i="4" s="1"/>
  <c r="E4769" i="4"/>
  <c r="D4769" i="4" s="1"/>
  <c r="E4401" i="4"/>
  <c r="D4401" i="4" s="1"/>
  <c r="E1721" i="4"/>
  <c r="D1721" i="4" s="1"/>
  <c r="E4403" i="4"/>
  <c r="E4404" i="4"/>
  <c r="D4404" i="4" s="1"/>
  <c r="E4405" i="4"/>
  <c r="D4405" i="4" s="1"/>
  <c r="E4406" i="4"/>
  <c r="D4406" i="4" s="1"/>
  <c r="E4407" i="4"/>
  <c r="D4407" i="4" s="1"/>
  <c r="E4408" i="4"/>
  <c r="D4408" i="4" s="1"/>
  <c r="E2386" i="4"/>
  <c r="D2386" i="4" s="1"/>
  <c r="E4410" i="4"/>
  <c r="D4410" i="4" s="1"/>
  <c r="E4411" i="4"/>
  <c r="E4412" i="4"/>
  <c r="E2029" i="4"/>
  <c r="D2029" i="4" s="1"/>
  <c r="E4414" i="4"/>
  <c r="D4414" i="4" s="1"/>
  <c r="E4415" i="4"/>
  <c r="D4415" i="4" s="1"/>
  <c r="E4416" i="4"/>
  <c r="D4416" i="4" s="1"/>
  <c r="E4033" i="4"/>
  <c r="D4033" i="4" s="1"/>
  <c r="E4418" i="4"/>
  <c r="D4418" i="4" s="1"/>
  <c r="E2289" i="4"/>
  <c r="E2071" i="4"/>
  <c r="D2071" i="4" s="1"/>
  <c r="E4421" i="4"/>
  <c r="D4421" i="4" s="1"/>
  <c r="E4422" i="4"/>
  <c r="D4422" i="4" s="1"/>
  <c r="E4423" i="4"/>
  <c r="D4423" i="4" s="1"/>
  <c r="E2410" i="4"/>
  <c r="D2410" i="4" s="1"/>
  <c r="E1648" i="4"/>
  <c r="D1648" i="4" s="1"/>
  <c r="E1826" i="4"/>
  <c r="D1826" i="4" s="1"/>
  <c r="E2062" i="4"/>
  <c r="E4428" i="4"/>
  <c r="E2102" i="4"/>
  <c r="E2076" i="4"/>
  <c r="D2076" i="4" s="1"/>
  <c r="E4431" i="4"/>
  <c r="D4431" i="4" s="1"/>
  <c r="E2172" i="4"/>
  <c r="D2172" i="4" s="1"/>
  <c r="E4433" i="4"/>
  <c r="D4433" i="4" s="1"/>
  <c r="E2337" i="4"/>
  <c r="D2337" i="4" s="1"/>
  <c r="E1716" i="4"/>
  <c r="E4436" i="4"/>
  <c r="E4297" i="4"/>
  <c r="D4297" i="4" s="1"/>
  <c r="E1942" i="4"/>
  <c r="D1942" i="4" s="1"/>
  <c r="E4439" i="4"/>
  <c r="D4439" i="4" s="1"/>
  <c r="E2063" i="4"/>
  <c r="D2063" i="4" s="1"/>
  <c r="E4441" i="4"/>
  <c r="D4441" i="4" s="1"/>
  <c r="E4442" i="4"/>
  <c r="D4442" i="4" s="1"/>
  <c r="E4443" i="4"/>
  <c r="E4444" i="4"/>
  <c r="E2135" i="4"/>
  <c r="E4446" i="4"/>
  <c r="D4446" i="4" s="1"/>
  <c r="E4447" i="4"/>
  <c r="D4447" i="4" s="1"/>
  <c r="E4448" i="4"/>
  <c r="D4448" i="4" s="1"/>
  <c r="E4449" i="4"/>
  <c r="D4449" i="4" s="1"/>
  <c r="E4450" i="4"/>
  <c r="D4450" i="4" s="1"/>
  <c r="E4451" i="4"/>
  <c r="E4452" i="4"/>
  <c r="D4452" i="4" s="1"/>
  <c r="E4453" i="4"/>
  <c r="D4453" i="4" s="1"/>
  <c r="E4454" i="4"/>
  <c r="D4454" i="4" s="1"/>
  <c r="E4455" i="4"/>
  <c r="D4455" i="4" s="1"/>
  <c r="E4456" i="4"/>
  <c r="D4456" i="4" s="1"/>
  <c r="E4457" i="4"/>
  <c r="D4457" i="4" s="1"/>
  <c r="E2275" i="4"/>
  <c r="D2275" i="4" s="1"/>
  <c r="E4459" i="4"/>
  <c r="E4460" i="4"/>
  <c r="E1978" i="4"/>
  <c r="D1978" i="4" s="1"/>
  <c r="E4462" i="4"/>
  <c r="D4462" i="4" s="1"/>
  <c r="E2082" i="4"/>
  <c r="D2082" i="4" s="1"/>
  <c r="E1990" i="4"/>
  <c r="D1990" i="4" s="1"/>
  <c r="E2086" i="4"/>
  <c r="D2086" i="4" s="1"/>
  <c r="E4466" i="4"/>
  <c r="D4466" i="4" s="1"/>
  <c r="E4467" i="4"/>
  <c r="E1849" i="4"/>
  <c r="E4469" i="4"/>
  <c r="D4469" i="4" s="1"/>
  <c r="E4470" i="4"/>
  <c r="E4471" i="4"/>
  <c r="D4471" i="4" s="1"/>
  <c r="E4472" i="4"/>
  <c r="D4472" i="4" s="1"/>
  <c r="E4473" i="4"/>
  <c r="D4473" i="4" s="1"/>
  <c r="E4474" i="4"/>
  <c r="D4474" i="4" s="1"/>
  <c r="E1902" i="4"/>
  <c r="E4476" i="4"/>
  <c r="D4476" i="4" s="1"/>
  <c r="E4477" i="4"/>
  <c r="D4477" i="4" s="1"/>
  <c r="E4478" i="4"/>
  <c r="E4479" i="4"/>
  <c r="D4479" i="4" s="1"/>
  <c r="E4480" i="4"/>
  <c r="D4480" i="4" s="1"/>
  <c r="E2074" i="4"/>
  <c r="D2074" i="4" s="1"/>
  <c r="E4482" i="4"/>
  <c r="D4482" i="4" s="1"/>
  <c r="E2233" i="4"/>
  <c r="E4484" i="4"/>
  <c r="D4484" i="4" s="1"/>
  <c r="E4485" i="4"/>
  <c r="D4485" i="4" s="1"/>
  <c r="E4486" i="4"/>
  <c r="D4486" i="4" s="1"/>
  <c r="E4487" i="4"/>
  <c r="D4487" i="4" s="1"/>
  <c r="E1903" i="4"/>
  <c r="D1903" i="4" s="1"/>
  <c r="E4489" i="4"/>
  <c r="D4489" i="4" s="1"/>
  <c r="E4490" i="4"/>
  <c r="D4490" i="4" s="1"/>
  <c r="E2069" i="4"/>
  <c r="E4492" i="4"/>
  <c r="E4493" i="4"/>
  <c r="E4494" i="4"/>
  <c r="D4494" i="4" s="1"/>
  <c r="E4495" i="4"/>
  <c r="D4495" i="4" s="1"/>
  <c r="E4496" i="4"/>
  <c r="D4496" i="4" s="1"/>
  <c r="E4497" i="4"/>
  <c r="D4497" i="4" s="1"/>
  <c r="E4498" i="4"/>
  <c r="D4498" i="4" s="1"/>
  <c r="E1952" i="4"/>
  <c r="E4500" i="4"/>
  <c r="D4500" i="4" s="1"/>
  <c r="E2179" i="4"/>
  <c r="D2179" i="4" s="1"/>
  <c r="E2001" i="4"/>
  <c r="D2001" i="4" s="1"/>
  <c r="E4503" i="4"/>
  <c r="D4503" i="4" s="1"/>
  <c r="E4504" i="4"/>
  <c r="D4504" i="4" s="1"/>
  <c r="E4505" i="4"/>
  <c r="D4505" i="4" s="1"/>
  <c r="E4506" i="4"/>
  <c r="D4506" i="4" s="1"/>
  <c r="E2849" i="4"/>
  <c r="E4508" i="4"/>
  <c r="E2405" i="4"/>
  <c r="D2405" i="4" s="1"/>
  <c r="E4510" i="4"/>
  <c r="D4510" i="4" s="1"/>
  <c r="E4511" i="4"/>
  <c r="D4511" i="4" s="1"/>
  <c r="E4512" i="4"/>
  <c r="D4512" i="4" s="1"/>
  <c r="E4513" i="4"/>
  <c r="D4513" i="4" s="1"/>
  <c r="E4514" i="4"/>
  <c r="D4514" i="4" s="1"/>
  <c r="E4515" i="4"/>
  <c r="E4516" i="4"/>
  <c r="D4516" i="4" s="1"/>
  <c r="E4517" i="4"/>
  <c r="D4517" i="4" s="1"/>
  <c r="E4518" i="4"/>
  <c r="D4518" i="4" s="1"/>
  <c r="E1993" i="4"/>
  <c r="D1993" i="4" s="1"/>
  <c r="E1857" i="4"/>
  <c r="D1857" i="4" s="1"/>
  <c r="E4521" i="4"/>
  <c r="D4521" i="4" s="1"/>
  <c r="E4522" i="4"/>
  <c r="D4522" i="4" s="1"/>
  <c r="E4523" i="4"/>
  <c r="E1928" i="4"/>
  <c r="D1928" i="4" s="1"/>
  <c r="E4525" i="4"/>
  <c r="D4525" i="4" s="1"/>
  <c r="E4526" i="4"/>
  <c r="D4526" i="4" s="1"/>
  <c r="E4527" i="4"/>
  <c r="D4527" i="4" s="1"/>
  <c r="E2033" i="4"/>
  <c r="D2033" i="4" s="1"/>
  <c r="E1985" i="4"/>
  <c r="D1985" i="4" s="1"/>
  <c r="E1922" i="4"/>
  <c r="D1922" i="4" s="1"/>
  <c r="E1973" i="4"/>
  <c r="E4532" i="4"/>
  <c r="D4532" i="4" s="1"/>
  <c r="E4533" i="4"/>
  <c r="D4533" i="4" s="1"/>
  <c r="E2039" i="4"/>
  <c r="D2039" i="4" s="1"/>
  <c r="E4535" i="4"/>
  <c r="D4535" i="4" s="1"/>
  <c r="E4536" i="4"/>
  <c r="D4536" i="4" s="1"/>
  <c r="E4537" i="4"/>
  <c r="D4537" i="4" s="1"/>
  <c r="E4538" i="4"/>
  <c r="D4538" i="4" s="1"/>
  <c r="E4539" i="4"/>
  <c r="E1961" i="4"/>
  <c r="E4541" i="4"/>
  <c r="D4541" i="4" s="1"/>
  <c r="E4542" i="4"/>
  <c r="D4542" i="4" s="1"/>
  <c r="E4543" i="4"/>
  <c r="D4543" i="4" s="1"/>
  <c r="E4544" i="4"/>
  <c r="D4544" i="4" s="1"/>
  <c r="E4545" i="4"/>
  <c r="D4545" i="4" s="1"/>
  <c r="E4546" i="4"/>
  <c r="D4546" i="4" s="1"/>
  <c r="E1947" i="4"/>
  <c r="E4548" i="4"/>
  <c r="D4548" i="4" s="1"/>
  <c r="E1824" i="4"/>
  <c r="D1824" i="4" s="1"/>
  <c r="E4550" i="4"/>
  <c r="D4550" i="4" s="1"/>
  <c r="E4551" i="4"/>
  <c r="D4551" i="4" s="1"/>
  <c r="E3488" i="4"/>
  <c r="D3488" i="4" s="1"/>
  <c r="E1643" i="4"/>
  <c r="D1643" i="4" s="1"/>
  <c r="E1963" i="4"/>
  <c r="D1963" i="4" s="1"/>
  <c r="E4555" i="4"/>
  <c r="E2048" i="4"/>
  <c r="D2048" i="4" s="1"/>
  <c r="E4557" i="4"/>
  <c r="D4557" i="4" s="1"/>
  <c r="E4558" i="4"/>
  <c r="E4559" i="4"/>
  <c r="D4559" i="4" s="1"/>
  <c r="E4560" i="4"/>
  <c r="D4560" i="4" s="1"/>
  <c r="E2123" i="4"/>
  <c r="D2123" i="4" s="1"/>
  <c r="E4562" i="4"/>
  <c r="D4562" i="4" s="1"/>
  <c r="E1953" i="4"/>
  <c r="E4564" i="4"/>
  <c r="E4565" i="4"/>
  <c r="D4565" i="4" s="1"/>
  <c r="E4566" i="4"/>
  <c r="D4566" i="4" s="1"/>
  <c r="E1654" i="4"/>
  <c r="D1654" i="4" s="1"/>
  <c r="E4568" i="4"/>
  <c r="D4568" i="4" s="1"/>
  <c r="E4569" i="4"/>
  <c r="D4569" i="4" s="1"/>
  <c r="E4570" i="4"/>
  <c r="D4570" i="4" s="1"/>
  <c r="E4571" i="4"/>
  <c r="E1948" i="4"/>
  <c r="D1948" i="4" s="1"/>
  <c r="E4573" i="4"/>
  <c r="D4573" i="4" s="1"/>
  <c r="E2148" i="4"/>
  <c r="D2148" i="4" s="1"/>
  <c r="E1914" i="4"/>
  <c r="E4561" i="4"/>
  <c r="D4561" i="4" s="1"/>
  <c r="E1982" i="4"/>
  <c r="D1982" i="4" s="1"/>
  <c r="E4578" i="4"/>
  <c r="D4578" i="4" s="1"/>
  <c r="E4579" i="4"/>
  <c r="E2036" i="4"/>
  <c r="E1728" i="4"/>
  <c r="D1728" i="4" s="1"/>
  <c r="E1864" i="4"/>
  <c r="D1864" i="4" s="1"/>
  <c r="E2479" i="4"/>
  <c r="D2479" i="4" s="1"/>
  <c r="E4584" i="4"/>
  <c r="D4584" i="4" s="1"/>
  <c r="E1774" i="4"/>
  <c r="D1774" i="4" s="1"/>
  <c r="E4586" i="4"/>
  <c r="D4586" i="4" s="1"/>
  <c r="E1911" i="4"/>
  <c r="E1937" i="4"/>
  <c r="E2046" i="4"/>
  <c r="D2046" i="4" s="1"/>
  <c r="E4590" i="4"/>
  <c r="D4590" i="4" s="1"/>
  <c r="E2120" i="4"/>
  <c r="D2120" i="4" s="1"/>
  <c r="E4592" i="4"/>
  <c r="D4592" i="4" s="1"/>
  <c r="E4593" i="4"/>
  <c r="D4593" i="4" s="1"/>
  <c r="E4594" i="4"/>
  <c r="D4594" i="4" s="1"/>
  <c r="E1898" i="4"/>
  <c r="E1862" i="4"/>
  <c r="E4597" i="4"/>
  <c r="D4597" i="4" s="1"/>
  <c r="E3290" i="4"/>
  <c r="D3290" i="4" s="1"/>
  <c r="E1958" i="4"/>
  <c r="E1806" i="4"/>
  <c r="D1806" i="4" s="1"/>
  <c r="E1801" i="4"/>
  <c r="D1801" i="4" s="1"/>
  <c r="E2177" i="4"/>
  <c r="D2177" i="4" s="1"/>
  <c r="E1851" i="4"/>
  <c r="E2040" i="4"/>
  <c r="D2040" i="4" s="1"/>
  <c r="E4312" i="4"/>
  <c r="D4312" i="4" s="1"/>
  <c r="E1735" i="4"/>
  <c r="D1735" i="4" s="1"/>
  <c r="E1802" i="4"/>
  <c r="D1802" i="4" s="1"/>
  <c r="E4608" i="4"/>
  <c r="D4608" i="4" s="1"/>
  <c r="E4609" i="4"/>
  <c r="D4609" i="4" s="1"/>
  <c r="E4610" i="4"/>
  <c r="D4610" i="4" s="1"/>
  <c r="E4611" i="4"/>
  <c r="E1794" i="4"/>
  <c r="D1794" i="4" s="1"/>
  <c r="E4613" i="4"/>
  <c r="E4614" i="4"/>
  <c r="D4614" i="4" s="1"/>
  <c r="E4615" i="4"/>
  <c r="D4615" i="4" s="1"/>
  <c r="E1704" i="4"/>
  <c r="D1704" i="4" s="1"/>
  <c r="E4617" i="4"/>
  <c r="D4617" i="4" s="1"/>
  <c r="E4618" i="4"/>
  <c r="D4618" i="4" s="1"/>
  <c r="E1754" i="4"/>
  <c r="E4051" i="4"/>
  <c r="E4621" i="4"/>
  <c r="D4621" i="4" s="1"/>
  <c r="E4622" i="4"/>
  <c r="D4622" i="4" s="1"/>
  <c r="E1841" i="4"/>
  <c r="D1841" i="4" s="1"/>
  <c r="E4624" i="4"/>
  <c r="D4624" i="4" s="1"/>
  <c r="E4625" i="4"/>
  <c r="D4625" i="4" s="1"/>
  <c r="E4347" i="4"/>
  <c r="D4347" i="4" s="1"/>
  <c r="E4627" i="4"/>
  <c r="E4628" i="4"/>
  <c r="E4629" i="4"/>
  <c r="D4629" i="4" s="1"/>
  <c r="E4630" i="4"/>
  <c r="D4630" i="4" s="1"/>
  <c r="E2214" i="4"/>
  <c r="D2214" i="4" s="1"/>
  <c r="E4632" i="4"/>
  <c r="D4632" i="4" s="1"/>
  <c r="E4633" i="4"/>
  <c r="D4633" i="4" s="1"/>
  <c r="E4634" i="4"/>
  <c r="D4634" i="4" s="1"/>
  <c r="E4635" i="4"/>
  <c r="E4636" i="4"/>
  <c r="E1848" i="4"/>
  <c r="D1848" i="4" s="1"/>
  <c r="E1679" i="4"/>
  <c r="D1679" i="4" s="1"/>
  <c r="E2959" i="4"/>
  <c r="E4640" i="4"/>
  <c r="D4640" i="4" s="1"/>
  <c r="E4641" i="4"/>
  <c r="D4641" i="4" s="1"/>
  <c r="E1756" i="4"/>
  <c r="D1756" i="4" s="1"/>
  <c r="E1750" i="4"/>
  <c r="E2186" i="4"/>
  <c r="E4645" i="4"/>
  <c r="E1690" i="4"/>
  <c r="D1690" i="4" s="1"/>
  <c r="E1772" i="4"/>
  <c r="D1772" i="4" s="1"/>
  <c r="E4648" i="4"/>
  <c r="D4648" i="4" s="1"/>
  <c r="E4649" i="4"/>
  <c r="D4649" i="4" s="1"/>
  <c r="E4650" i="4"/>
  <c r="D4650" i="4" s="1"/>
  <c r="E2091" i="4"/>
  <c r="E4652" i="4"/>
  <c r="D4652" i="4" s="1"/>
  <c r="E4653" i="4"/>
  <c r="D4653" i="4" s="1"/>
  <c r="E4654" i="4"/>
  <c r="D4654" i="4" s="1"/>
  <c r="E1909" i="4"/>
  <c r="D1909" i="4" s="1"/>
  <c r="E1795" i="4"/>
  <c r="D1795" i="4" s="1"/>
  <c r="E1979" i="4"/>
  <c r="D1979" i="4" s="1"/>
  <c r="E4658" i="4"/>
  <c r="D4658" i="4" s="1"/>
  <c r="E2320" i="4"/>
  <c r="E4660" i="4"/>
  <c r="E3812" i="4"/>
  <c r="D3812" i="4" s="1"/>
  <c r="E1803" i="4"/>
  <c r="D1803" i="4" s="1"/>
  <c r="E1933" i="4"/>
  <c r="D1933" i="4" s="1"/>
  <c r="E1635" i="4"/>
  <c r="D1635" i="4" s="1"/>
  <c r="E1763" i="4"/>
  <c r="D1763" i="4" s="1"/>
  <c r="E1702" i="4"/>
  <c r="D1702" i="4" s="1"/>
  <c r="E1776" i="4"/>
  <c r="E4668" i="4"/>
  <c r="D4668" i="4" s="1"/>
  <c r="E4669" i="4"/>
  <c r="D4669" i="4" s="1"/>
  <c r="E4670" i="4"/>
  <c r="D4670" i="4" s="1"/>
  <c r="E4671" i="4"/>
  <c r="D4671" i="4" s="1"/>
  <c r="E1749" i="4"/>
  <c r="D1749" i="4" s="1"/>
  <c r="E1804" i="4"/>
  <c r="D1804" i="4" s="1"/>
  <c r="E4674" i="4"/>
  <c r="D4674" i="4" s="1"/>
  <c r="E4675" i="4"/>
  <c r="E4676" i="4"/>
  <c r="E4677" i="4"/>
  <c r="E4678" i="4"/>
  <c r="D4678" i="4" s="1"/>
  <c r="E4679" i="4"/>
  <c r="D4679" i="4" s="1"/>
  <c r="E1724" i="4"/>
  <c r="D1724" i="4" s="1"/>
  <c r="E1755" i="4"/>
  <c r="D1755" i="4" s="1"/>
  <c r="E4682" i="4"/>
  <c r="D4682" i="4" s="1"/>
  <c r="E1881" i="4"/>
  <c r="E4684" i="4"/>
  <c r="E4685" i="4"/>
  <c r="D4685" i="4" s="1"/>
  <c r="E1734" i="4"/>
  <c r="E1943" i="4"/>
  <c r="D1943" i="4" s="1"/>
  <c r="E4688" i="4"/>
  <c r="D4688" i="4" s="1"/>
  <c r="E4689" i="4"/>
  <c r="D4689" i="4" s="1"/>
  <c r="E1682" i="4"/>
  <c r="D1682" i="4" s="1"/>
  <c r="E4691" i="4"/>
  <c r="E1730" i="4"/>
  <c r="E2099" i="4"/>
  <c r="E4694" i="4"/>
  <c r="D4694" i="4" s="1"/>
  <c r="E1745" i="4"/>
  <c r="D1745" i="4" s="1"/>
  <c r="E1897" i="4"/>
  <c r="D1897" i="4" s="1"/>
  <c r="E4697" i="4"/>
  <c r="D4697" i="4" s="1"/>
  <c r="E4698" i="4"/>
  <c r="D4698" i="4" s="1"/>
  <c r="E4699" i="4"/>
  <c r="E4700" i="4"/>
  <c r="E4701" i="4"/>
  <c r="D4701" i="4" s="1"/>
  <c r="E1688" i="4"/>
  <c r="D1688" i="4" s="1"/>
  <c r="E4703" i="4"/>
  <c r="D4703" i="4" s="1"/>
  <c r="E1773" i="4"/>
  <c r="D1773" i="4" s="1"/>
  <c r="E4705" i="4"/>
  <c r="D4705" i="4" s="1"/>
  <c r="E1766" i="4"/>
  <c r="D1766" i="4" s="1"/>
  <c r="E4707" i="4"/>
  <c r="E4708" i="4"/>
  <c r="E4709" i="4"/>
  <c r="E1782" i="4"/>
  <c r="D1782" i="4" s="1"/>
  <c r="E1771" i="4"/>
  <c r="D1771" i="4" s="1"/>
  <c r="E4712" i="4"/>
  <c r="D4712" i="4" s="1"/>
  <c r="E4713" i="4"/>
  <c r="D4713" i="4" s="1"/>
  <c r="E1671" i="4"/>
  <c r="D1671" i="4" s="1"/>
  <c r="E1668" i="4"/>
  <c r="E4716" i="4"/>
  <c r="D4716" i="4" s="1"/>
  <c r="E4717" i="4"/>
  <c r="D4717" i="4" s="1"/>
  <c r="E1602" i="4"/>
  <c r="D1602" i="4" s="1"/>
  <c r="E4719" i="4"/>
  <c r="D4719" i="4" s="1"/>
  <c r="E4720" i="4"/>
  <c r="D4720" i="4" s="1"/>
  <c r="E4721" i="4"/>
  <c r="D4721" i="4" s="1"/>
  <c r="E4722" i="4"/>
  <c r="D4722" i="4" s="1"/>
  <c r="E4723" i="4"/>
  <c r="E1662" i="4"/>
  <c r="D1662" i="4" s="1"/>
  <c r="E4725" i="4"/>
  <c r="D4725" i="4" s="1"/>
  <c r="E3788" i="4"/>
  <c r="D3788" i="4" s="1"/>
  <c r="E4727" i="4"/>
  <c r="D4727" i="4" s="1"/>
  <c r="E1644" i="4"/>
  <c r="D1644" i="4" s="1"/>
  <c r="E1673" i="4"/>
  <c r="D1673" i="4" s="1"/>
  <c r="E4730" i="4"/>
  <c r="D4730" i="4" s="1"/>
  <c r="E1895" i="4"/>
  <c r="E4732" i="4"/>
  <c r="E1722" i="4"/>
  <c r="D1722" i="4" s="1"/>
  <c r="E4734" i="4"/>
  <c r="D4734" i="4" s="1"/>
  <c r="E1910" i="4"/>
  <c r="D1910" i="4" s="1"/>
  <c r="E4736" i="4"/>
  <c r="D4736" i="4" s="1"/>
  <c r="E1678" i="4"/>
  <c r="D1678" i="4" s="1"/>
  <c r="E1929" i="4"/>
  <c r="D1929" i="4" s="1"/>
  <c r="E4739" i="4"/>
  <c r="E2343" i="4"/>
  <c r="D2343" i="4" s="1"/>
  <c r="E4171" i="4"/>
  <c r="D4171" i="4" s="1"/>
  <c r="E1649" i="4"/>
  <c r="D1649" i="4" s="1"/>
  <c r="E4743" i="4"/>
  <c r="D4743" i="4" s="1"/>
  <c r="E4744" i="4"/>
  <c r="D4744" i="4" s="1"/>
  <c r="E4745" i="4"/>
  <c r="D4745" i="4" s="1"/>
  <c r="E1677" i="4"/>
  <c r="D1677" i="4" s="1"/>
  <c r="E4747" i="4"/>
  <c r="E4023" i="4"/>
  <c r="E1653" i="4"/>
  <c r="D1653" i="4" s="1"/>
  <c r="E2187" i="4"/>
  <c r="D2187" i="4" s="1"/>
  <c r="E1684" i="4"/>
  <c r="D1684" i="4" s="1"/>
  <c r="E4752" i="4"/>
  <c r="D4752" i="4" s="1"/>
  <c r="E1660" i="4"/>
  <c r="D1660" i="4" s="1"/>
  <c r="E1601" i="4"/>
  <c r="D1601" i="4" s="1"/>
  <c r="E2151" i="4"/>
  <c r="E4756" i="4"/>
  <c r="E1927" i="4"/>
  <c r="D1927" i="4" s="1"/>
  <c r="E1626" i="4"/>
  <c r="D1626" i="4" s="1"/>
  <c r="E1582" i="4"/>
  <c r="D1582" i="4" s="1"/>
  <c r="E4760" i="4"/>
  <c r="D4760" i="4" s="1"/>
  <c r="E4761" i="4"/>
  <c r="D4761" i="4" s="1"/>
  <c r="E2147" i="4"/>
  <c r="D2147" i="4" s="1"/>
  <c r="E1593" i="4"/>
  <c r="E4764" i="4"/>
  <c r="E4765" i="4"/>
  <c r="D4765" i="4" s="1"/>
  <c r="E4766" i="4"/>
  <c r="D4766" i="4" s="1"/>
  <c r="E4767" i="4"/>
  <c r="D4767" i="4" s="1"/>
  <c r="E1609" i="4"/>
  <c r="D1609" i="4" s="1"/>
  <c r="E1585" i="4"/>
  <c r="D1585" i="4" s="1"/>
  <c r="E1759" i="4"/>
  <c r="D1759" i="4" s="1"/>
  <c r="E1736" i="4"/>
  <c r="E1665" i="4"/>
  <c r="E4773" i="4"/>
  <c r="D4773" i="4" s="1"/>
  <c r="E4774" i="4"/>
  <c r="E1821" i="4"/>
  <c r="D1821" i="4" s="1"/>
  <c r="E1620" i="4"/>
  <c r="D1620" i="4" s="1"/>
  <c r="E4777" i="4"/>
  <c r="D4777" i="4" s="1"/>
  <c r="E1698" i="4"/>
  <c r="D1698" i="4" s="1"/>
  <c r="E1638" i="4"/>
  <c r="E4780" i="4"/>
  <c r="E2053" i="4"/>
  <c r="D2053" i="4" s="1"/>
  <c r="E4782" i="4"/>
  <c r="D4782" i="4" s="1"/>
  <c r="E4783" i="4"/>
  <c r="D4783" i="4" s="1"/>
  <c r="E4784" i="4"/>
  <c r="D4784" i="4" s="1"/>
  <c r="E4785" i="4"/>
  <c r="D4785" i="4" s="1"/>
  <c r="E1568" i="4"/>
  <c r="D1568" i="4" s="1"/>
  <c r="E4787" i="4"/>
  <c r="E4788" i="4"/>
  <c r="E1639" i="4"/>
  <c r="D1639" i="4" s="1"/>
  <c r="E4790" i="4"/>
  <c r="E1614" i="4"/>
  <c r="D1614" i="4" s="1"/>
  <c r="E1619" i="4"/>
  <c r="D1619" i="4" s="1"/>
  <c r="E1599" i="4"/>
  <c r="D1599" i="4" s="1"/>
  <c r="E4794" i="4"/>
  <c r="D4794" i="4" s="1"/>
  <c r="E4795" i="4"/>
  <c r="E4796" i="4"/>
  <c r="E4797" i="4"/>
  <c r="D4797" i="4" s="1"/>
  <c r="E4798" i="4"/>
  <c r="D4798" i="4" s="1"/>
  <c r="E1852" i="4"/>
  <c r="D1852" i="4" s="1"/>
  <c r="E1543" i="4"/>
  <c r="D1543" i="4" s="1"/>
  <c r="E4801" i="4"/>
  <c r="D4801" i="4" s="1"/>
  <c r="E1579" i="4"/>
  <c r="D1579" i="4" s="1"/>
  <c r="E1624" i="4"/>
  <c r="E4804" i="4"/>
  <c r="E1533" i="4"/>
  <c r="D1533" i="4" s="1"/>
  <c r="E4806" i="4"/>
  <c r="D4806" i="4" s="1"/>
  <c r="E1618" i="4"/>
  <c r="D1618" i="4" s="1"/>
  <c r="E4808" i="4"/>
  <c r="D4808" i="4" s="1"/>
  <c r="E4809" i="4"/>
  <c r="D4809" i="4" s="1"/>
  <c r="E1683" i="4"/>
  <c r="D1683" i="4" s="1"/>
  <c r="E4811" i="4"/>
  <c r="E1576" i="4"/>
  <c r="D1576" i="4" s="1"/>
  <c r="E1563" i="4"/>
  <c r="D1563" i="4" s="1"/>
  <c r="E1608" i="4"/>
  <c r="D1608" i="4" s="1"/>
  <c r="E1865" i="4"/>
  <c r="D1865" i="4" s="1"/>
  <c r="E1628" i="4"/>
  <c r="D1628" i="4" s="1"/>
  <c r="E1621" i="4"/>
  <c r="D1621" i="4" s="1"/>
  <c r="E1583" i="4"/>
  <c r="D1583" i="4" s="1"/>
  <c r="E1574" i="4"/>
  <c r="E1646" i="4"/>
  <c r="E4821" i="4"/>
  <c r="D4821" i="4" s="1"/>
  <c r="E1629" i="4"/>
  <c r="E4823" i="4"/>
  <c r="E1594" i="4"/>
  <c r="D1594" i="4" s="1"/>
  <c r="E1572" i="4"/>
  <c r="D1572" i="4" s="1"/>
  <c r="E4826" i="4"/>
  <c r="D4826" i="4" s="1"/>
  <c r="E2" i="4"/>
  <c r="D79" i="4"/>
  <c r="D87" i="4"/>
  <c r="D95" i="4"/>
  <c r="D103" i="4"/>
  <c r="D111" i="4"/>
  <c r="D151" i="4"/>
  <c r="D175" i="4"/>
  <c r="D183" i="4"/>
  <c r="D191" i="4"/>
  <c r="D207" i="4"/>
  <c r="D263" i="4"/>
  <c r="D271" i="4"/>
  <c r="D295" i="4"/>
  <c r="D351" i="4"/>
  <c r="D359" i="4"/>
  <c r="D399" i="4"/>
  <c r="D407" i="4"/>
  <c r="D431" i="4"/>
  <c r="D439" i="4"/>
  <c r="D447" i="4"/>
  <c r="D527" i="4"/>
  <c r="D543" i="4"/>
  <c r="D551" i="4"/>
  <c r="D575" i="4"/>
  <c r="D591" i="4"/>
  <c r="D639" i="4"/>
  <c r="D663" i="4"/>
  <c r="D671" i="4"/>
  <c r="D679" i="4"/>
  <c r="D687" i="4"/>
  <c r="D751" i="4"/>
  <c r="D767" i="4"/>
  <c r="D775" i="4"/>
  <c r="D791" i="4"/>
  <c r="D799" i="4"/>
  <c r="D879" i="4"/>
  <c r="D887" i="4"/>
  <c r="D903" i="4"/>
  <c r="D919" i="4"/>
  <c r="D935" i="4"/>
  <c r="D999" i="4"/>
  <c r="D1007" i="4"/>
  <c r="D1031" i="4"/>
  <c r="D1047" i="4"/>
  <c r="D1071" i="4"/>
  <c r="D1143" i="4"/>
  <c r="D1159" i="4"/>
  <c r="D1183" i="4"/>
  <c r="D1199" i="4"/>
  <c r="D1207" i="4"/>
  <c r="D1295" i="4"/>
  <c r="D1319" i="4"/>
  <c r="D1330" i="4"/>
  <c r="D1335" i="4"/>
  <c r="D1359" i="4"/>
  <c r="D1399" i="4"/>
  <c r="D1471" i="4"/>
  <c r="D1495" i="4"/>
  <c r="D1511" i="4"/>
  <c r="D1519" i="4"/>
  <c r="D1815" i="4"/>
  <c r="D1855" i="4"/>
  <c r="D4219" i="4"/>
  <c r="D4789" i="4"/>
  <c r="D2599" i="4"/>
  <c r="D2623" i="4"/>
  <c r="D2751" i="4"/>
  <c r="D3207" i="4"/>
  <c r="D3390" i="4"/>
  <c r="D3391" i="4"/>
  <c r="D3398" i="4"/>
  <c r="D3702" i="4"/>
  <c r="D3759" i="4"/>
  <c r="D3766" i="4"/>
  <c r="D3056" i="4"/>
  <c r="D1924" i="4"/>
  <c r="D1914" i="4"/>
  <c r="D1958" i="4"/>
  <c r="D2959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2" i="3"/>
  <c r="D3" i="4"/>
  <c r="D4" i="4"/>
  <c r="D5" i="4"/>
  <c r="D6" i="4"/>
  <c r="D7" i="4"/>
  <c r="D8" i="4"/>
  <c r="D9" i="4"/>
  <c r="D11" i="4"/>
  <c r="D12" i="4"/>
  <c r="D13" i="4"/>
  <c r="D14" i="4"/>
  <c r="D15" i="4"/>
  <c r="D16" i="4"/>
  <c r="D19" i="4"/>
  <c r="D20" i="4"/>
  <c r="D21" i="4"/>
  <c r="D24" i="4"/>
  <c r="D25" i="4"/>
  <c r="D27" i="4"/>
  <c r="D28" i="4"/>
  <c r="D29" i="4"/>
  <c r="D30" i="4"/>
  <c r="D32" i="4"/>
  <c r="D35" i="4"/>
  <c r="D36" i="4"/>
  <c r="D37" i="4"/>
  <c r="D38" i="4"/>
  <c r="D39" i="4"/>
  <c r="D40" i="4"/>
  <c r="D43" i="4"/>
  <c r="D44" i="4"/>
  <c r="D45" i="4"/>
  <c r="D46" i="4"/>
  <c r="D48" i="4"/>
  <c r="D51" i="4"/>
  <c r="D52" i="4"/>
  <c r="D53" i="4"/>
  <c r="D59" i="4"/>
  <c r="D60" i="4"/>
  <c r="D61" i="4"/>
  <c r="D62" i="4"/>
  <c r="D63" i="4"/>
  <c r="D64" i="4"/>
  <c r="D67" i="4"/>
  <c r="D68" i="4"/>
  <c r="D69" i="4"/>
  <c r="D70" i="4"/>
  <c r="D72" i="4"/>
  <c r="D75" i="4"/>
  <c r="D76" i="4"/>
  <c r="D77" i="4"/>
  <c r="D83" i="4"/>
  <c r="D84" i="4"/>
  <c r="D85" i="4"/>
  <c r="D91" i="4"/>
  <c r="D92" i="4"/>
  <c r="D93" i="4"/>
  <c r="D96" i="4"/>
  <c r="D99" i="4"/>
  <c r="D100" i="4"/>
  <c r="D101" i="4"/>
  <c r="D102" i="4"/>
  <c r="D107" i="4"/>
  <c r="D108" i="4"/>
  <c r="D109" i="4"/>
  <c r="D115" i="4"/>
  <c r="D116" i="4"/>
  <c r="D117" i="4"/>
  <c r="D118" i="4"/>
  <c r="D123" i="4"/>
  <c r="D124" i="4"/>
  <c r="D125" i="4"/>
  <c r="D131" i="4"/>
  <c r="D132" i="4"/>
  <c r="D133" i="4"/>
  <c r="D134" i="4"/>
  <c r="D136" i="4"/>
  <c r="D139" i="4"/>
  <c r="D140" i="4"/>
  <c r="D141" i="4"/>
  <c r="D144" i="4"/>
  <c r="D147" i="4"/>
  <c r="D148" i="4"/>
  <c r="D149" i="4"/>
  <c r="D150" i="4"/>
  <c r="D152" i="4"/>
  <c r="D155" i="4"/>
  <c r="D156" i="4"/>
  <c r="D157" i="4"/>
  <c r="D163" i="4"/>
  <c r="D164" i="4"/>
  <c r="D171" i="4"/>
  <c r="D172" i="4"/>
  <c r="D173" i="4"/>
  <c r="D176" i="4"/>
  <c r="D179" i="4"/>
  <c r="D180" i="4"/>
  <c r="D181" i="4"/>
  <c r="D182" i="4"/>
  <c r="D184" i="4"/>
  <c r="D187" i="4"/>
  <c r="D188" i="4"/>
  <c r="D189" i="4"/>
  <c r="D192" i="4"/>
  <c r="D195" i="4"/>
  <c r="D196" i="4"/>
  <c r="D197" i="4"/>
  <c r="D203" i="4"/>
  <c r="D204" i="4"/>
  <c r="D205" i="4"/>
  <c r="D206" i="4"/>
  <c r="D211" i="4"/>
  <c r="D212" i="4"/>
  <c r="D213" i="4"/>
  <c r="D219" i="4"/>
  <c r="D220" i="4"/>
  <c r="D221" i="4"/>
  <c r="D222" i="4"/>
  <c r="D224" i="4"/>
  <c r="D227" i="4"/>
  <c r="D228" i="4"/>
  <c r="D229" i="4"/>
  <c r="D235" i="4"/>
  <c r="D236" i="4"/>
  <c r="D238" i="4"/>
  <c r="D243" i="4"/>
  <c r="D244" i="4"/>
  <c r="D245" i="4"/>
  <c r="D251" i="4"/>
  <c r="D252" i="4"/>
  <c r="D259" i="4"/>
  <c r="D260" i="4"/>
  <c r="D261" i="4"/>
  <c r="D267" i="4"/>
  <c r="D268" i="4"/>
  <c r="D272" i="4"/>
  <c r="D275" i="4"/>
  <c r="D276" i="4"/>
  <c r="D277" i="4"/>
  <c r="D278" i="4"/>
  <c r="D283" i="4"/>
  <c r="D284" i="4"/>
  <c r="D285" i="4"/>
  <c r="D287" i="4"/>
  <c r="D291" i="4"/>
  <c r="D292" i="4"/>
  <c r="D293" i="4"/>
  <c r="D296" i="4"/>
  <c r="D299" i="4"/>
  <c r="D300" i="4"/>
  <c r="D301" i="4"/>
  <c r="D307" i="4"/>
  <c r="D308" i="4"/>
  <c r="D315" i="4"/>
  <c r="D316" i="4"/>
  <c r="D317" i="4"/>
  <c r="D318" i="4"/>
  <c r="D319" i="4"/>
  <c r="D320" i="4"/>
  <c r="D323" i="4"/>
  <c r="D324" i="4"/>
  <c r="D325" i="4"/>
  <c r="D326" i="4"/>
  <c r="D331" i="4"/>
  <c r="D332" i="4"/>
  <c r="D333" i="4"/>
  <c r="D334" i="4"/>
  <c r="D336" i="4"/>
  <c r="D339" i="4"/>
  <c r="D340" i="4"/>
  <c r="D341" i="4"/>
  <c r="D347" i="4"/>
  <c r="D348" i="4"/>
  <c r="D349" i="4"/>
  <c r="D355" i="4"/>
  <c r="D356" i="4"/>
  <c r="D357" i="4"/>
  <c r="D360" i="4"/>
  <c r="D363" i="4"/>
  <c r="D364" i="4"/>
  <c r="D371" i="4"/>
  <c r="D372" i="4"/>
  <c r="D373" i="4"/>
  <c r="D376" i="4"/>
  <c r="D379" i="4"/>
  <c r="D380" i="4"/>
  <c r="D381" i="4"/>
  <c r="D387" i="4"/>
  <c r="D388" i="4"/>
  <c r="D389" i="4"/>
  <c r="D390" i="4"/>
  <c r="D395" i="4"/>
  <c r="D396" i="4"/>
  <c r="D397" i="4"/>
  <c r="D400" i="4"/>
  <c r="D403" i="4"/>
  <c r="D404" i="4"/>
  <c r="D405" i="4"/>
  <c r="D411" i="4"/>
  <c r="D412" i="4"/>
  <c r="D413" i="4"/>
  <c r="D416" i="4"/>
  <c r="D419" i="4"/>
  <c r="D420" i="4"/>
  <c r="D421" i="4"/>
  <c r="D427" i="4"/>
  <c r="D428" i="4"/>
  <c r="D429" i="4"/>
  <c r="D435" i="4"/>
  <c r="D436" i="4"/>
  <c r="D437" i="4"/>
  <c r="D440" i="4"/>
  <c r="D443" i="4"/>
  <c r="D444" i="4"/>
  <c r="D445" i="4"/>
  <c r="D446" i="4"/>
  <c r="D448" i="4"/>
  <c r="D451" i="4"/>
  <c r="D452" i="4"/>
  <c r="D453" i="4"/>
  <c r="D459" i="4"/>
  <c r="D460" i="4"/>
  <c r="D461" i="4"/>
  <c r="D467" i="4"/>
  <c r="D468" i="4"/>
  <c r="D469" i="4"/>
  <c r="D475" i="4"/>
  <c r="D476" i="4"/>
  <c r="D477" i="4"/>
  <c r="D479" i="4"/>
  <c r="D480" i="4"/>
  <c r="D483" i="4"/>
  <c r="D484" i="4"/>
  <c r="D485" i="4"/>
  <c r="D491" i="4"/>
  <c r="D492" i="4"/>
  <c r="D493" i="4"/>
  <c r="D499" i="4"/>
  <c r="D500" i="4"/>
  <c r="D501" i="4"/>
  <c r="D507" i="4"/>
  <c r="D508" i="4"/>
  <c r="D509" i="4"/>
  <c r="D515" i="4"/>
  <c r="D516" i="4"/>
  <c r="D517" i="4"/>
  <c r="D520" i="4"/>
  <c r="D523" i="4"/>
  <c r="D524" i="4"/>
  <c r="D528" i="4"/>
  <c r="D531" i="4"/>
  <c r="D532" i="4"/>
  <c r="D533" i="4"/>
  <c r="D534" i="4"/>
  <c r="D539" i="4"/>
  <c r="D540" i="4"/>
  <c r="D541" i="4"/>
  <c r="D542" i="4"/>
  <c r="D547" i="4"/>
  <c r="D548" i="4"/>
  <c r="D549" i="4"/>
  <c r="D550" i="4"/>
  <c r="D555" i="4"/>
  <c r="D556" i="4"/>
  <c r="D557" i="4"/>
  <c r="D558" i="4"/>
  <c r="D560" i="4"/>
  <c r="D563" i="4"/>
  <c r="D564" i="4"/>
  <c r="D565" i="4"/>
  <c r="D571" i="4"/>
  <c r="D572" i="4"/>
  <c r="D573" i="4"/>
  <c r="D579" i="4"/>
  <c r="D580" i="4"/>
  <c r="D581" i="4"/>
  <c r="D584" i="4"/>
  <c r="D587" i="4"/>
  <c r="D588" i="4"/>
  <c r="D589" i="4"/>
  <c r="D592" i="4"/>
  <c r="D595" i="4"/>
  <c r="D596" i="4"/>
  <c r="D603" i="4"/>
  <c r="D604" i="4"/>
  <c r="D605" i="4"/>
  <c r="D611" i="4"/>
  <c r="D612" i="4"/>
  <c r="D616" i="4"/>
  <c r="D619" i="4"/>
  <c r="D620" i="4"/>
  <c r="D621" i="4"/>
  <c r="D627" i="4"/>
  <c r="D628" i="4"/>
  <c r="D629" i="4"/>
  <c r="D635" i="4"/>
  <c r="D636" i="4"/>
  <c r="D637" i="4"/>
  <c r="D643" i="4"/>
  <c r="D644" i="4"/>
  <c r="D645" i="4"/>
  <c r="D651" i="4"/>
  <c r="D652" i="4"/>
  <c r="D653" i="4"/>
  <c r="D656" i="4"/>
  <c r="D659" i="4"/>
  <c r="D660" i="4"/>
  <c r="D661" i="4"/>
  <c r="D667" i="4"/>
  <c r="D668" i="4"/>
  <c r="D669" i="4"/>
  <c r="D670" i="4"/>
  <c r="D675" i="4"/>
  <c r="D676" i="4"/>
  <c r="D677" i="4"/>
  <c r="D683" i="4"/>
  <c r="D684" i="4"/>
  <c r="D685" i="4"/>
  <c r="D686" i="4"/>
  <c r="D691" i="4"/>
  <c r="D692" i="4"/>
  <c r="D693" i="4"/>
  <c r="D699" i="4"/>
  <c r="D700" i="4"/>
  <c r="D701" i="4"/>
  <c r="D702" i="4"/>
  <c r="D704" i="4"/>
  <c r="D707" i="4"/>
  <c r="D708" i="4"/>
  <c r="D709" i="4"/>
  <c r="D712" i="4"/>
  <c r="D715" i="4"/>
  <c r="D716" i="4"/>
  <c r="D723" i="4"/>
  <c r="D724" i="4"/>
  <c r="D725" i="4"/>
  <c r="D731" i="4"/>
  <c r="D732" i="4"/>
  <c r="D734" i="4"/>
  <c r="D736" i="4"/>
  <c r="D739" i="4"/>
  <c r="D740" i="4"/>
  <c r="D741" i="4"/>
  <c r="D744" i="4"/>
  <c r="D747" i="4"/>
  <c r="D748" i="4"/>
  <c r="D749" i="4"/>
  <c r="D750" i="4"/>
  <c r="D752" i="4"/>
  <c r="D755" i="4"/>
  <c r="D756" i="4"/>
  <c r="D757" i="4"/>
  <c r="D763" i="4"/>
  <c r="D764" i="4"/>
  <c r="D765" i="4"/>
  <c r="D766" i="4"/>
  <c r="D771" i="4"/>
  <c r="D772" i="4"/>
  <c r="D773" i="4"/>
  <c r="D776" i="4"/>
  <c r="D779" i="4"/>
  <c r="D780" i="4"/>
  <c r="D781" i="4"/>
  <c r="D782" i="4"/>
  <c r="D784" i="4"/>
  <c r="D787" i="4"/>
  <c r="D788" i="4"/>
  <c r="D789" i="4"/>
  <c r="D792" i="4"/>
  <c r="D795" i="4"/>
  <c r="D796" i="4"/>
  <c r="D797" i="4"/>
  <c r="D803" i="4"/>
  <c r="D804" i="4"/>
  <c r="D805" i="4"/>
  <c r="D806" i="4"/>
  <c r="D811" i="4"/>
  <c r="D812" i="4"/>
  <c r="D813" i="4"/>
  <c r="D816" i="4"/>
  <c r="D819" i="4"/>
  <c r="D820" i="4"/>
  <c r="D821" i="4"/>
  <c r="D827" i="4"/>
  <c r="D828" i="4"/>
  <c r="D829" i="4"/>
  <c r="D832" i="4"/>
  <c r="D835" i="4"/>
  <c r="D836" i="4"/>
  <c r="D837" i="4"/>
  <c r="D843" i="4"/>
  <c r="D844" i="4"/>
  <c r="D851" i="4"/>
  <c r="D852" i="4"/>
  <c r="D853" i="4"/>
  <c r="D856" i="4"/>
  <c r="D859" i="4"/>
  <c r="D860" i="4"/>
  <c r="D861" i="4"/>
  <c r="D867" i="4"/>
  <c r="D868" i="4"/>
  <c r="D869" i="4"/>
  <c r="D870" i="4"/>
  <c r="D872" i="4"/>
  <c r="D875" i="4"/>
  <c r="D876" i="4"/>
  <c r="D877" i="4"/>
  <c r="D883" i="4"/>
  <c r="D884" i="4"/>
  <c r="D885" i="4"/>
  <c r="D891" i="4"/>
  <c r="D892" i="4"/>
  <c r="D893" i="4"/>
  <c r="D896" i="4"/>
  <c r="D899" i="4"/>
  <c r="D900" i="4"/>
  <c r="D901" i="4"/>
  <c r="D902" i="4"/>
  <c r="D907" i="4"/>
  <c r="D908" i="4"/>
  <c r="D909" i="4"/>
  <c r="D910" i="4"/>
  <c r="D915" i="4"/>
  <c r="D916" i="4"/>
  <c r="D917" i="4"/>
  <c r="D918" i="4"/>
  <c r="D923" i="4"/>
  <c r="D924" i="4"/>
  <c r="D925" i="4"/>
  <c r="D926" i="4"/>
  <c r="D931" i="4"/>
  <c r="D932" i="4"/>
  <c r="D933" i="4"/>
  <c r="D934" i="4"/>
  <c r="D936" i="4"/>
  <c r="D939" i="4"/>
  <c r="D940" i="4"/>
  <c r="D941" i="4"/>
  <c r="D947" i="4"/>
  <c r="D948" i="4"/>
  <c r="D950" i="4"/>
  <c r="D955" i="4"/>
  <c r="D956" i="4"/>
  <c r="D957" i="4"/>
  <c r="D958" i="4"/>
  <c r="D960" i="4"/>
  <c r="D963" i="4"/>
  <c r="D971" i="4"/>
  <c r="D972" i="4"/>
  <c r="D973" i="4"/>
  <c r="D979" i="4"/>
  <c r="D980" i="4"/>
  <c r="D982" i="4"/>
  <c r="D987" i="4"/>
  <c r="D988" i="4"/>
  <c r="D989" i="4"/>
  <c r="D992" i="4"/>
  <c r="D995" i="4"/>
  <c r="D996" i="4"/>
  <c r="D997" i="4"/>
  <c r="D1003" i="4"/>
  <c r="D1004" i="4"/>
  <c r="D1005" i="4"/>
  <c r="D1011" i="4"/>
  <c r="D1012" i="4"/>
  <c r="D1013" i="4"/>
  <c r="D1016" i="4"/>
  <c r="D1019" i="4"/>
  <c r="D1020" i="4"/>
  <c r="D1021" i="4"/>
  <c r="D1022" i="4"/>
  <c r="D1024" i="4"/>
  <c r="D1027" i="4"/>
  <c r="D1029" i="4"/>
  <c r="D1030" i="4"/>
  <c r="D1032" i="4"/>
  <c r="D1035" i="4"/>
  <c r="D1036" i="4"/>
  <c r="D1037" i="4"/>
  <c r="D1043" i="4"/>
  <c r="D1044" i="4"/>
  <c r="D1045" i="4"/>
  <c r="D1048" i="4"/>
  <c r="D1051" i="4"/>
  <c r="D1052" i="4"/>
  <c r="D1054" i="4"/>
  <c r="D1059" i="4"/>
  <c r="D1060" i="4"/>
  <c r="D1061" i="4"/>
  <c r="D1067" i="4"/>
  <c r="D1068" i="4"/>
  <c r="D1072" i="4"/>
  <c r="D1075" i="4"/>
  <c r="D1076" i="4"/>
  <c r="D1077" i="4"/>
  <c r="D1080" i="4"/>
  <c r="D1083" i="4"/>
  <c r="D1084" i="4"/>
  <c r="D1085" i="4"/>
  <c r="D1088" i="4"/>
  <c r="D1091" i="4"/>
  <c r="D1093" i="4"/>
  <c r="D1099" i="4"/>
  <c r="D1100" i="4"/>
  <c r="D1101" i="4"/>
  <c r="D1107" i="4"/>
  <c r="D1108" i="4"/>
  <c r="D1109" i="4"/>
  <c r="D1115" i="4"/>
  <c r="D1116" i="4"/>
  <c r="D1117" i="4"/>
  <c r="D1123" i="4"/>
  <c r="D1124" i="4"/>
  <c r="D1125" i="4"/>
  <c r="D1128" i="4"/>
  <c r="D1131" i="4"/>
  <c r="D1132" i="4"/>
  <c r="D1133" i="4"/>
  <c r="D1134" i="4"/>
  <c r="D1139" i="4"/>
  <c r="D1140" i="4"/>
  <c r="D1141" i="4"/>
  <c r="D1142" i="4"/>
  <c r="D1147" i="4"/>
  <c r="D1148" i="4"/>
  <c r="D1149" i="4"/>
  <c r="D1150" i="4"/>
  <c r="D1155" i="4"/>
  <c r="D1156" i="4"/>
  <c r="D1157" i="4"/>
  <c r="D1158" i="4"/>
  <c r="D1160" i="4"/>
  <c r="D1163" i="4"/>
  <c r="D1164" i="4"/>
  <c r="D1165" i="4"/>
  <c r="D1171" i="4"/>
  <c r="D1172" i="4"/>
  <c r="D1174" i="4"/>
  <c r="D1179" i="4"/>
  <c r="D1180" i="4"/>
  <c r="D1181" i="4"/>
  <c r="D1182" i="4"/>
  <c r="D1187" i="4"/>
  <c r="D1188" i="4"/>
  <c r="D1192" i="4"/>
  <c r="D1195" i="4"/>
  <c r="D1196" i="4"/>
  <c r="D1197" i="4"/>
  <c r="D1198" i="4"/>
  <c r="D1200" i="4"/>
  <c r="D1203" i="4"/>
  <c r="D1205" i="4"/>
  <c r="D1206" i="4"/>
  <c r="D1211" i="4"/>
  <c r="D1212" i="4"/>
  <c r="D1213" i="4"/>
  <c r="D1214" i="4"/>
  <c r="D1219" i="4"/>
  <c r="D1220" i="4"/>
  <c r="D1221" i="4"/>
  <c r="D1222" i="4"/>
  <c r="D1224" i="4"/>
  <c r="D1227" i="4"/>
  <c r="D1228" i="4"/>
  <c r="D1229" i="4"/>
  <c r="D1235" i="4"/>
  <c r="D1236" i="4"/>
  <c r="D1237" i="4"/>
  <c r="D1243" i="4"/>
  <c r="D1244" i="4"/>
  <c r="D1245" i="4"/>
  <c r="D1251" i="4"/>
  <c r="D1252" i="4"/>
  <c r="D1253" i="4"/>
  <c r="D1259" i="4"/>
  <c r="D1260" i="4"/>
  <c r="D1261" i="4"/>
  <c r="D1264" i="4"/>
  <c r="D1267" i="4"/>
  <c r="D1268" i="4"/>
  <c r="D1269" i="4"/>
  <c r="D1275" i="4"/>
  <c r="D1276" i="4"/>
  <c r="D1277" i="4"/>
  <c r="D1283" i="4"/>
  <c r="D1284" i="4"/>
  <c r="D1285" i="4"/>
  <c r="D1288" i="4"/>
  <c r="D1291" i="4"/>
  <c r="D1293" i="4"/>
  <c r="D1299" i="4"/>
  <c r="D1300" i="4"/>
  <c r="D1301" i="4"/>
  <c r="D1302" i="4"/>
  <c r="D1307" i="4"/>
  <c r="D1308" i="4"/>
  <c r="D1309" i="4"/>
  <c r="D1312" i="4"/>
  <c r="D1315" i="4"/>
  <c r="D1316" i="4"/>
  <c r="D1317" i="4"/>
  <c r="D1318" i="4"/>
  <c r="D1320" i="4"/>
  <c r="D1323" i="4"/>
  <c r="D1324" i="4"/>
  <c r="D1325" i="4"/>
  <c r="D1331" i="4"/>
  <c r="D1332" i="4"/>
  <c r="D1333" i="4"/>
  <c r="D1339" i="4"/>
  <c r="D1340" i="4"/>
  <c r="D1341" i="4"/>
  <c r="D1344" i="4"/>
  <c r="D1347" i="4"/>
  <c r="D1348" i="4"/>
  <c r="D1349" i="4"/>
  <c r="D1352" i="4"/>
  <c r="D1355" i="4"/>
  <c r="D1357" i="4"/>
  <c r="D1358" i="4"/>
  <c r="D1360" i="4"/>
  <c r="D1363" i="4"/>
  <c r="D1364" i="4"/>
  <c r="D1365" i="4"/>
  <c r="D1371" i="4"/>
  <c r="D1372" i="4"/>
  <c r="D1373" i="4"/>
  <c r="D1374" i="4"/>
  <c r="D1376" i="4"/>
  <c r="D1379" i="4"/>
  <c r="D1380" i="4"/>
  <c r="D1387" i="4"/>
  <c r="D1388" i="4"/>
  <c r="D1389" i="4"/>
  <c r="D1395" i="4"/>
  <c r="D1397" i="4"/>
  <c r="D1398" i="4"/>
  <c r="D1400" i="4"/>
  <c r="D1403" i="4"/>
  <c r="D1405" i="4"/>
  <c r="D1406" i="4"/>
  <c r="D1411" i="4"/>
  <c r="D1412" i="4"/>
  <c r="D1413" i="4"/>
  <c r="D1414" i="4"/>
  <c r="D1419" i="4"/>
  <c r="D1420" i="4"/>
  <c r="D1421" i="4"/>
  <c r="D1422" i="4"/>
  <c r="D1427" i="4"/>
  <c r="D1428" i="4"/>
  <c r="D1429" i="4"/>
  <c r="D1430" i="4"/>
  <c r="D1435" i="4"/>
  <c r="D1436" i="4"/>
  <c r="D1437" i="4"/>
  <c r="D1438" i="4"/>
  <c r="D1440" i="4"/>
  <c r="D1443" i="4"/>
  <c r="D1444" i="4"/>
  <c r="D1446" i="4"/>
  <c r="D1451" i="4"/>
  <c r="D1452" i="4"/>
  <c r="D1453" i="4"/>
  <c r="D1454" i="4"/>
  <c r="D1459" i="4"/>
  <c r="D1461" i="4"/>
  <c r="D1467" i="4"/>
  <c r="D1469" i="4"/>
  <c r="D1475" i="4"/>
  <c r="D1476" i="4"/>
  <c r="D1477" i="4"/>
  <c r="D1478" i="4"/>
  <c r="D1483" i="4"/>
  <c r="D1484" i="4"/>
  <c r="D1485" i="4"/>
  <c r="D1488" i="4"/>
  <c r="D1491" i="4"/>
  <c r="D1493" i="4"/>
  <c r="D1494" i="4"/>
  <c r="D1496" i="4"/>
  <c r="D1499" i="4"/>
  <c r="D1500" i="4"/>
  <c r="D1501" i="4"/>
  <c r="D1507" i="4"/>
  <c r="D1508" i="4"/>
  <c r="D1509" i="4"/>
  <c r="D1512" i="4"/>
  <c r="D1515" i="4"/>
  <c r="D1517" i="4"/>
  <c r="D1523" i="4"/>
  <c r="D1524" i="4"/>
  <c r="D1525" i="4"/>
  <c r="D1531" i="4"/>
  <c r="D1532" i="4"/>
  <c r="D4458" i="4"/>
  <c r="D1539" i="4"/>
  <c r="D1540" i="4"/>
  <c r="D1542" i="4"/>
  <c r="D1547" i="4"/>
  <c r="D1549" i="4"/>
  <c r="D1555" i="4"/>
  <c r="D3126" i="4"/>
  <c r="D1564" i="4"/>
  <c r="D1571" i="4"/>
  <c r="D4369" i="4"/>
  <c r="D2226" i="4"/>
  <c r="D1580" i="4"/>
  <c r="D1587" i="4"/>
  <c r="D1588" i="4"/>
  <c r="D1595" i="4"/>
  <c r="D1597" i="4"/>
  <c r="D1598" i="4"/>
  <c r="D1603" i="4"/>
  <c r="D1604" i="4"/>
  <c r="D1611" i="4"/>
  <c r="D3939" i="4"/>
  <c r="D1627" i="4"/>
  <c r="D4598" i="4"/>
  <c r="D3976" i="4"/>
  <c r="D1636" i="4"/>
  <c r="D1637" i="4"/>
  <c r="D4817" i="4"/>
  <c r="D1651" i="4"/>
  <c r="D4395" i="4"/>
  <c r="D4577" i="4"/>
  <c r="D1661" i="4"/>
  <c r="D1667" i="4"/>
  <c r="D1675" i="4"/>
  <c r="D3959" i="4"/>
  <c r="D3531" i="4"/>
  <c r="D2290" i="4"/>
  <c r="D1691" i="4"/>
  <c r="D1699" i="4"/>
  <c r="D1700" i="4"/>
  <c r="D1707" i="4"/>
  <c r="D1708" i="4"/>
  <c r="D1709" i="4"/>
  <c r="D1715" i="4"/>
  <c r="D4589" i="4"/>
  <c r="D1717" i="4"/>
  <c r="D1720" i="4"/>
  <c r="D1723" i="4"/>
  <c r="D1726" i="4"/>
  <c r="D1731" i="4"/>
  <c r="D1732" i="4"/>
  <c r="D1733" i="4"/>
  <c r="D4507" i="4"/>
  <c r="D1739" i="4"/>
  <c r="D1740" i="4"/>
  <c r="D1747" i="4"/>
  <c r="D1748" i="4"/>
  <c r="D3089" i="4"/>
  <c r="D4802" i="4"/>
  <c r="D1757" i="4"/>
  <c r="D3744" i="4"/>
  <c r="D4336" i="4"/>
  <c r="D4015" i="4"/>
  <c r="D4763" i="4"/>
  <c r="D3889" i="4"/>
  <c r="D1779" i="4"/>
  <c r="D1781" i="4"/>
  <c r="D1787" i="4"/>
  <c r="D1788" i="4"/>
  <c r="D1789" i="4"/>
  <c r="D4461" i="4"/>
  <c r="D3771" i="4"/>
  <c r="D4681" i="4"/>
  <c r="D1805" i="4"/>
  <c r="D1811" i="4"/>
  <c r="D1812" i="4"/>
  <c r="D1813" i="4"/>
  <c r="D1819" i="4"/>
  <c r="D4393" i="4"/>
  <c r="D4424" i="4"/>
  <c r="D1829" i="4"/>
  <c r="D1835" i="4"/>
  <c r="D1838" i="4"/>
  <c r="D1843" i="4"/>
  <c r="D1844" i="4"/>
  <c r="D4146" i="4"/>
  <c r="D3914" i="4"/>
  <c r="D4293" i="4"/>
  <c r="D1860" i="4"/>
  <c r="D1867" i="4"/>
  <c r="D1869" i="4"/>
  <c r="D1875" i="4"/>
  <c r="D1876" i="4"/>
  <c r="D1883" i="4"/>
  <c r="D1884" i="4"/>
  <c r="D1891" i="4"/>
  <c r="D1893" i="4"/>
  <c r="D1894" i="4"/>
  <c r="D1899" i="4"/>
  <c r="D1900" i="4"/>
  <c r="D1907" i="4"/>
  <c r="D4664" i="4"/>
  <c r="D1915" i="4"/>
  <c r="D1923" i="4"/>
  <c r="D4665" i="4"/>
  <c r="D1931" i="4"/>
  <c r="D1932" i="4"/>
  <c r="D1934" i="4"/>
  <c r="D1939" i="4"/>
  <c r="D4805" i="4"/>
  <c r="D4123" i="4"/>
  <c r="D4762" i="4"/>
  <c r="D1955" i="4"/>
  <c r="D1956" i="4"/>
  <c r="D4252" i="4"/>
  <c r="D1971" i="4"/>
  <c r="D1972" i="4"/>
  <c r="D4491" i="4"/>
  <c r="D4816" i="4"/>
  <c r="D4603" i="4"/>
  <c r="D2934" i="4"/>
  <c r="D1987" i="4"/>
  <c r="D1988" i="4"/>
  <c r="D3992" i="4"/>
  <c r="D1995" i="4"/>
  <c r="D3243" i="4"/>
  <c r="D2003" i="4"/>
  <c r="D2006" i="4"/>
  <c r="D2011" i="4"/>
  <c r="D2014" i="4"/>
  <c r="D2019" i="4"/>
  <c r="D2021" i="4"/>
  <c r="D3810" i="4"/>
  <c r="D2035" i="4"/>
  <c r="D4792" i="4"/>
  <c r="D2038" i="4"/>
  <c r="D4819" i="4"/>
  <c r="D2044" i="4"/>
  <c r="D4303" i="4"/>
  <c r="D2051" i="4"/>
  <c r="D2052" i="4"/>
  <c r="D2059" i="4"/>
  <c r="D2060" i="4"/>
  <c r="D3048" i="4"/>
  <c r="D2067" i="4"/>
  <c r="D2075" i="4"/>
  <c r="D4572" i="4"/>
  <c r="D4519" i="4"/>
  <c r="D2083" i="4"/>
  <c r="D2084" i="4"/>
  <c r="D4623" i="4"/>
  <c r="D4152" i="4"/>
  <c r="D2100" i="4"/>
  <c r="D4667" i="4"/>
  <c r="D4427" i="4"/>
  <c r="D2110" i="4"/>
  <c r="D2115" i="4"/>
  <c r="D2116" i="4"/>
  <c r="D2445" i="4"/>
  <c r="D4704" i="4"/>
  <c r="D4206" i="4"/>
  <c r="D2131" i="4"/>
  <c r="D2132" i="4"/>
  <c r="D2429" i="4"/>
  <c r="D2141" i="4"/>
  <c r="D2142" i="4"/>
  <c r="D4509" i="4"/>
  <c r="D2155" i="4"/>
  <c r="D2157" i="4"/>
  <c r="D2158" i="4"/>
  <c r="D3756" i="4"/>
  <c r="D2164" i="4"/>
  <c r="D2914" i="4"/>
  <c r="D4740" i="4"/>
  <c r="D2173" i="4"/>
  <c r="D4563" i="4"/>
  <c r="D4375" i="4"/>
  <c r="D2189" i="4"/>
  <c r="D3747" i="4"/>
  <c r="D2195" i="4"/>
  <c r="D2196" i="4"/>
  <c r="D2203" i="4"/>
  <c r="D2204" i="4"/>
  <c r="D2211" i="4"/>
  <c r="D2212" i="4"/>
  <c r="D2969" i="4"/>
  <c r="D4438" i="4"/>
  <c r="D2391" i="4"/>
  <c r="D2222" i="4"/>
  <c r="D4279" i="4"/>
  <c r="D4039" i="4"/>
  <c r="D2235" i="4"/>
  <c r="D2831" i="4"/>
  <c r="D2237" i="4"/>
  <c r="D2243" i="4"/>
  <c r="D2251" i="4"/>
  <c r="D2252" i="4"/>
  <c r="D2253" i="4"/>
  <c r="D2259" i="4"/>
  <c r="D2260" i="4"/>
  <c r="D2262" i="4"/>
  <c r="D4191" i="4"/>
  <c r="D2268" i="4"/>
  <c r="D4757" i="4"/>
  <c r="D2283" i="4"/>
  <c r="D2291" i="4"/>
  <c r="D2292" i="4"/>
  <c r="D4657" i="4"/>
  <c r="D4337" i="4"/>
  <c r="D2315" i="4"/>
  <c r="D2317" i="4"/>
  <c r="D2318" i="4"/>
  <c r="D2323" i="4"/>
  <c r="D2324" i="4"/>
  <c r="D3663" i="4"/>
  <c r="D4733" i="4"/>
  <c r="D2339" i="4"/>
  <c r="D2342" i="4"/>
  <c r="D2347" i="4"/>
  <c r="D2349" i="4"/>
  <c r="D2355" i="4"/>
  <c r="D2356" i="4"/>
  <c r="D2358" i="4"/>
  <c r="D2363" i="4"/>
  <c r="D2364" i="4"/>
  <c r="D2365" i="4"/>
  <c r="D2366" i="4"/>
  <c r="D2371" i="4"/>
  <c r="D2379" i="4"/>
  <c r="D2380" i="4"/>
  <c r="D2381" i="4"/>
  <c r="D2387" i="4"/>
  <c r="D2395" i="4"/>
  <c r="D3356" i="4"/>
  <c r="D2403" i="4"/>
  <c r="D2404" i="4"/>
  <c r="D2408" i="4"/>
  <c r="D2411" i="4"/>
  <c r="D2414" i="4"/>
  <c r="D4483" i="4"/>
  <c r="D2421" i="4"/>
  <c r="D4089" i="4"/>
  <c r="D2428" i="4"/>
  <c r="D2430" i="4"/>
  <c r="D3764" i="4"/>
  <c r="D2436" i="4"/>
  <c r="D2437" i="4"/>
  <c r="D2443" i="4"/>
  <c r="D2444" i="4"/>
  <c r="D2976" i="4"/>
  <c r="D2453" i="4"/>
  <c r="D2454" i="4"/>
  <c r="D2459" i="4"/>
  <c r="D2460" i="4"/>
  <c r="D2467" i="4"/>
  <c r="D2468" i="4"/>
  <c r="D2470" i="4"/>
  <c r="D2475" i="4"/>
  <c r="D2478" i="4"/>
  <c r="D2483" i="4"/>
  <c r="D2485" i="4"/>
  <c r="D2491" i="4"/>
  <c r="D3580" i="4"/>
  <c r="D2501" i="4"/>
  <c r="D2502" i="4"/>
  <c r="D2507" i="4"/>
  <c r="D2515" i="4"/>
  <c r="D2517" i="4"/>
  <c r="D4814" i="4"/>
  <c r="D2531" i="4"/>
  <c r="D2533" i="4"/>
  <c r="D2539" i="4"/>
  <c r="D4755" i="4"/>
  <c r="D2547" i="4"/>
  <c r="D2549" i="4"/>
  <c r="D2555" i="4"/>
  <c r="D4434" i="4"/>
  <c r="D2564" i="4"/>
  <c r="D2571" i="4"/>
  <c r="D2582" i="4"/>
  <c r="D2899" i="4"/>
  <c r="D2595" i="4"/>
  <c r="D2596" i="4"/>
  <c r="D4409" i="4"/>
  <c r="D3859" i="4"/>
  <c r="D2603" i="4"/>
  <c r="D2605" i="4"/>
  <c r="D2611" i="4"/>
  <c r="D2612" i="4"/>
  <c r="D2508" i="4"/>
  <c r="D2301" i="4"/>
  <c r="D4093" i="4"/>
  <c r="D2679" i="4"/>
  <c r="D2627" i="4"/>
  <c r="D2635" i="4"/>
  <c r="D2637" i="4"/>
  <c r="D2625" i="4"/>
  <c r="D2651" i="4"/>
  <c r="D3556" i="4"/>
  <c r="D2654" i="4"/>
  <c r="D2659" i="4"/>
  <c r="D2662" i="4"/>
  <c r="D2667" i="4"/>
  <c r="D2668" i="4"/>
  <c r="D4400" i="4"/>
  <c r="D2675" i="4"/>
  <c r="D2676" i="4"/>
  <c r="D2683" i="4"/>
  <c r="D2686" i="4"/>
  <c r="D2691" i="4"/>
  <c r="D2699" i="4"/>
  <c r="D4346" i="4"/>
  <c r="D3970" i="4"/>
  <c r="D2715" i="4"/>
  <c r="D2717" i="4"/>
  <c r="D2723" i="4"/>
  <c r="D2724" i="4"/>
  <c r="D2731" i="4"/>
  <c r="D2161" i="4"/>
  <c r="D4655" i="4"/>
  <c r="D4731" i="4"/>
  <c r="D2747" i="4"/>
  <c r="D2750" i="4"/>
  <c r="D3882" i="4"/>
  <c r="D4468" i="4"/>
  <c r="D2763" i="4"/>
  <c r="D2764" i="4"/>
  <c r="D3386" i="4"/>
  <c r="D2773" i="4"/>
  <c r="D2779" i="4"/>
  <c r="D2916" i="4"/>
  <c r="D2789" i="4"/>
  <c r="D2795" i="4"/>
  <c r="D2796" i="4"/>
  <c r="D2797" i="4"/>
  <c r="D2803" i="4"/>
  <c r="D2804" i="4"/>
  <c r="D2806" i="4"/>
  <c r="D2811" i="4"/>
  <c r="D2680" i="4"/>
  <c r="D2821" i="4"/>
  <c r="D3594" i="4"/>
  <c r="D3101" i="4"/>
  <c r="D4240" i="4"/>
  <c r="D2830" i="4"/>
  <c r="D2835" i="4"/>
  <c r="D2836" i="4"/>
  <c r="D2837" i="4"/>
  <c r="D2843" i="4"/>
  <c r="D2845" i="4"/>
  <c r="D2846" i="4"/>
  <c r="D2851" i="4"/>
  <c r="D2853" i="4"/>
  <c r="D2859" i="4"/>
  <c r="D2860" i="4"/>
  <c r="D2861" i="4"/>
  <c r="D2867" i="4"/>
  <c r="D2875" i="4"/>
  <c r="D3554" i="4"/>
  <c r="D2883" i="4"/>
  <c r="D2884" i="4"/>
  <c r="D4349" i="4"/>
  <c r="D2892" i="4"/>
  <c r="D2894" i="4"/>
  <c r="D3511" i="4"/>
  <c r="D2901" i="4"/>
  <c r="D3940" i="4"/>
  <c r="D2687" i="4"/>
  <c r="D2915" i="4"/>
  <c r="D4222" i="4"/>
  <c r="D2923" i="4"/>
  <c r="D2924" i="4"/>
  <c r="D2925" i="4"/>
  <c r="D2931" i="4"/>
  <c r="D2933" i="4"/>
  <c r="D4595" i="4"/>
  <c r="D2766" i="4"/>
  <c r="D4534" i="4"/>
  <c r="D2947" i="4"/>
  <c r="D2948" i="4"/>
  <c r="D3002" i="4"/>
  <c r="D2956" i="4"/>
  <c r="D2958" i="4"/>
  <c r="D2963" i="4"/>
  <c r="D4425" i="4"/>
  <c r="D2971" i="4"/>
  <c r="D2972" i="4"/>
  <c r="D2974" i="4"/>
  <c r="D2979" i="4"/>
  <c r="D2980" i="4"/>
  <c r="D2981" i="4"/>
  <c r="D2982" i="4"/>
  <c r="D2952" i="4"/>
  <c r="D2995" i="4"/>
  <c r="D2996" i="4"/>
  <c r="D2997" i="4"/>
  <c r="D3003" i="4"/>
  <c r="D3004" i="4"/>
  <c r="D3011" i="4"/>
  <c r="D3456" i="4"/>
  <c r="D3013" i="4"/>
  <c r="D3019" i="4"/>
  <c r="D3021" i="4"/>
  <c r="D3369" i="4"/>
  <c r="D3217" i="4"/>
  <c r="D3029" i="4"/>
  <c r="D3035" i="4"/>
  <c r="D3036" i="4"/>
  <c r="D2698" i="4"/>
  <c r="D3043" i="4"/>
  <c r="D1589" i="4"/>
  <c r="D2588" i="4"/>
  <c r="D4378" i="4"/>
  <c r="D3053" i="4"/>
  <c r="D2593" i="4"/>
  <c r="D3059" i="4"/>
  <c r="D3060" i="4"/>
  <c r="D3061" i="4"/>
  <c r="D3067" i="4"/>
  <c r="D3068" i="4"/>
  <c r="D3069" i="4"/>
  <c r="D3070" i="4"/>
  <c r="D3075" i="4"/>
  <c r="D3076" i="4"/>
  <c r="D3077" i="4"/>
  <c r="D3083" i="4"/>
  <c r="D3085" i="4"/>
  <c r="D3091" i="4"/>
  <c r="D3092" i="4"/>
  <c r="D3301" i="4"/>
  <c r="D3099" i="4"/>
  <c r="D3100" i="4"/>
  <c r="D2267" i="4"/>
  <c r="D3102" i="4"/>
  <c r="D3107" i="4"/>
  <c r="D3109" i="4"/>
  <c r="D3115" i="4"/>
  <c r="D3117" i="4"/>
  <c r="D3123" i="4"/>
  <c r="D3124" i="4"/>
  <c r="D3131" i="4"/>
  <c r="D3486" i="4"/>
  <c r="D3147" i="4"/>
  <c r="D3148" i="4"/>
  <c r="D2987" i="4"/>
  <c r="D3155" i="4"/>
  <c r="D3158" i="4"/>
  <c r="D3820" i="4"/>
  <c r="D3165" i="4"/>
  <c r="D2942" i="4"/>
  <c r="D3179" i="4"/>
  <c r="D3187" i="4"/>
  <c r="D3188" i="4"/>
  <c r="D3189" i="4"/>
  <c r="D3195" i="4"/>
  <c r="D3196" i="4"/>
  <c r="D3198" i="4"/>
  <c r="D3203" i="4"/>
  <c r="D3204" i="4"/>
  <c r="D3538" i="4"/>
  <c r="D2056" i="4"/>
  <c r="D3212" i="4"/>
  <c r="D2419" i="4"/>
  <c r="D3220" i="4"/>
  <c r="D3227" i="4"/>
  <c r="D3229" i="4"/>
  <c r="D3235" i="4"/>
  <c r="D2294" i="4"/>
  <c r="D4445" i="4"/>
  <c r="D3245" i="4"/>
  <c r="D3251" i="4"/>
  <c r="D3252" i="4"/>
  <c r="D3254" i="4"/>
  <c r="D3259" i="4"/>
  <c r="D3261" i="4"/>
  <c r="D4126" i="4"/>
  <c r="D3275" i="4"/>
  <c r="D3052" i="4"/>
  <c r="D3278" i="4"/>
  <c r="D4488" i="4"/>
  <c r="D3285" i="4"/>
  <c r="D3484" i="4"/>
  <c r="D2043" i="4"/>
  <c r="D3293" i="4"/>
  <c r="D3299" i="4"/>
  <c r="D3571" i="4"/>
  <c r="D3310" i="4"/>
  <c r="D3315" i="4"/>
  <c r="D3317" i="4"/>
  <c r="D3175" i="4"/>
  <c r="D3323" i="4"/>
  <c r="D3325" i="4"/>
  <c r="D3331" i="4"/>
  <c r="D2163" i="4"/>
  <c r="D3339" i="4"/>
  <c r="D3347" i="4"/>
  <c r="D2927" i="4"/>
  <c r="D3355" i="4"/>
  <c r="D3357" i="4"/>
  <c r="D3358" i="4"/>
  <c r="D2758" i="4"/>
  <c r="D3365" i="4"/>
  <c r="D3371" i="4"/>
  <c r="D3372" i="4"/>
  <c r="D3373" i="4"/>
  <c r="D3379" i="4"/>
  <c r="D3387" i="4"/>
  <c r="D3395" i="4"/>
  <c r="D2769" i="4"/>
  <c r="D3404" i="4"/>
  <c r="D3411" i="4"/>
  <c r="D3419" i="4"/>
  <c r="D3420" i="4"/>
  <c r="D3427" i="4"/>
  <c r="D3428" i="4"/>
  <c r="D3435" i="4"/>
  <c r="D3436" i="4"/>
  <c r="D2828" i="4"/>
  <c r="D3443" i="4"/>
  <c r="D3444" i="4"/>
  <c r="D3451" i="4"/>
  <c r="D3453" i="4"/>
  <c r="D3459" i="4"/>
  <c r="D3467" i="4"/>
  <c r="D3468" i="4"/>
  <c r="D3469" i="4"/>
  <c r="D3475" i="4"/>
  <c r="D3477" i="4"/>
  <c r="D3483" i="4"/>
  <c r="D3005" i="4"/>
  <c r="D4032" i="4"/>
  <c r="D3499" i="4"/>
  <c r="D3500" i="4"/>
  <c r="D3501" i="4"/>
  <c r="D3481" i="4"/>
  <c r="D3507" i="4"/>
  <c r="D2827" i="4"/>
  <c r="D3515" i="4"/>
  <c r="D3516" i="4"/>
  <c r="D3332" i="4"/>
  <c r="D3523" i="4"/>
  <c r="D3524" i="4"/>
  <c r="D3044" i="4"/>
  <c r="D3532" i="4"/>
  <c r="D2597" i="4"/>
  <c r="D3574" i="4"/>
  <c r="D3547" i="4"/>
  <c r="D3549" i="4"/>
  <c r="D3550" i="4"/>
  <c r="D3555" i="4"/>
  <c r="D3563" i="4"/>
  <c r="D2920" i="4"/>
  <c r="D3573" i="4"/>
  <c r="D4168" i="4"/>
  <c r="D2671" i="4"/>
  <c r="D3587" i="4"/>
  <c r="D3588" i="4"/>
  <c r="D3595" i="4"/>
  <c r="D3603" i="4"/>
  <c r="D3611" i="4"/>
  <c r="D3619" i="4"/>
  <c r="D3621" i="4"/>
  <c r="D3627" i="4"/>
  <c r="D3628" i="4"/>
  <c r="D3630" i="4"/>
  <c r="D3635" i="4"/>
  <c r="D3636" i="4"/>
  <c r="D3643" i="4"/>
  <c r="D3651" i="4"/>
  <c r="D3652" i="4"/>
  <c r="D3659" i="4"/>
  <c r="D3667" i="4"/>
  <c r="D3668" i="4"/>
  <c r="D3675" i="4"/>
  <c r="D3676" i="4"/>
  <c r="D3683" i="4"/>
  <c r="D3686" i="4"/>
  <c r="D4587" i="4"/>
  <c r="D3692" i="4"/>
  <c r="D3699" i="4"/>
  <c r="D2183" i="4"/>
  <c r="D3709" i="4"/>
  <c r="D2740" i="4"/>
  <c r="D2977" i="4"/>
  <c r="D3718" i="4"/>
  <c r="D3723" i="4"/>
  <c r="D3724" i="4"/>
  <c r="D3731" i="4"/>
  <c r="D3732" i="4"/>
  <c r="D3159" i="4"/>
  <c r="D3740" i="4"/>
  <c r="D3579" i="4"/>
  <c r="D3748" i="4"/>
  <c r="D3755" i="4"/>
  <c r="D2025" i="4"/>
  <c r="D3763" i="4"/>
  <c r="D2114" i="4"/>
  <c r="D2710" i="4"/>
  <c r="D3772" i="4"/>
  <c r="D3779" i="4"/>
  <c r="D3781" i="4"/>
  <c r="D3787" i="4"/>
  <c r="D3186" i="4"/>
  <c r="D3790" i="4"/>
  <c r="D3795" i="4"/>
  <c r="D3803" i="4"/>
  <c r="D3804" i="4"/>
  <c r="D3811" i="4"/>
  <c r="D3819" i="4"/>
  <c r="D2711" i="4"/>
  <c r="D3827" i="4"/>
  <c r="D3835" i="4"/>
  <c r="D3843" i="4"/>
  <c r="D3851" i="4"/>
  <c r="D3853" i="4"/>
  <c r="D2055" i="4"/>
  <c r="D3860" i="4"/>
  <c r="D3862" i="4"/>
  <c r="D3867" i="4"/>
  <c r="D3868" i="4"/>
  <c r="D3875" i="4"/>
  <c r="D3876" i="4"/>
  <c r="D3878" i="4"/>
  <c r="D3883" i="4"/>
  <c r="D3884" i="4"/>
  <c r="D3891" i="4"/>
  <c r="D3892" i="4"/>
  <c r="D3893" i="4"/>
  <c r="D3899" i="4"/>
  <c r="D3902" i="4"/>
  <c r="D3907" i="4"/>
  <c r="D3910" i="4"/>
  <c r="D3915" i="4"/>
  <c r="D3916" i="4"/>
  <c r="D3917" i="4"/>
  <c r="D3923" i="4"/>
  <c r="D3931" i="4"/>
  <c r="D3932" i="4"/>
  <c r="D3934" i="4"/>
  <c r="D4287" i="4"/>
  <c r="D3941" i="4"/>
  <c r="D3947" i="4"/>
  <c r="D3333" i="4"/>
  <c r="D3949" i="4"/>
  <c r="D3950" i="4"/>
  <c r="D3955" i="4"/>
  <c r="D2719" i="4"/>
  <c r="D3963" i="4"/>
  <c r="D3971" i="4"/>
  <c r="D3979" i="4"/>
  <c r="D3980" i="4"/>
  <c r="D3982" i="4"/>
  <c r="D3987" i="4"/>
  <c r="D3988" i="4"/>
  <c r="D3018" i="4"/>
  <c r="D3996" i="4"/>
  <c r="D3998" i="4"/>
  <c r="D4003" i="4"/>
  <c r="D2103" i="4"/>
  <c r="D4011" i="4"/>
  <c r="D4012" i="4"/>
  <c r="D4019" i="4"/>
  <c r="D4020" i="4"/>
  <c r="D4021" i="4"/>
  <c r="D4022" i="4"/>
  <c r="D4027" i="4"/>
  <c r="D4035" i="4"/>
  <c r="D4043" i="4"/>
  <c r="D4044" i="4"/>
  <c r="D4045" i="4"/>
  <c r="D2814" i="4"/>
  <c r="D4052" i="4"/>
  <c r="D4059" i="4"/>
  <c r="D4067" i="4"/>
  <c r="D4075" i="4"/>
  <c r="D4077" i="4"/>
  <c r="D4083" i="4"/>
  <c r="D4084" i="4"/>
  <c r="D4091" i="4"/>
  <c r="D4099" i="4"/>
  <c r="D4102" i="4"/>
  <c r="D4107" i="4"/>
  <c r="D4108" i="4"/>
  <c r="D4115" i="4"/>
  <c r="D4116" i="4"/>
  <c r="D4117" i="4"/>
  <c r="D2606" i="4"/>
  <c r="D4124" i="4"/>
  <c r="D4125" i="4"/>
  <c r="D4131" i="4"/>
  <c r="D4132" i="4"/>
  <c r="D3054" i="4"/>
  <c r="D4147" i="4"/>
  <c r="D4155" i="4"/>
  <c r="D4156" i="4"/>
  <c r="D4157" i="4"/>
  <c r="D4163" i="4"/>
  <c r="D2078" i="4"/>
  <c r="D2331" i="4"/>
  <c r="D4180" i="4"/>
  <c r="D4187" i="4"/>
  <c r="D4188" i="4"/>
  <c r="D4195" i="4"/>
  <c r="D4196" i="4"/>
  <c r="D4203" i="4"/>
  <c r="D4205" i="4"/>
  <c r="D4211" i="4"/>
  <c r="D4212" i="4"/>
  <c r="D2536" i="4"/>
  <c r="D4227" i="4"/>
  <c r="D2027" i="4"/>
  <c r="D4236" i="4"/>
  <c r="D4237" i="4"/>
  <c r="D4243" i="4"/>
  <c r="D2616" i="4"/>
  <c r="D4246" i="4"/>
  <c r="D4251" i="4"/>
  <c r="D4259" i="4"/>
  <c r="D2465" i="4"/>
  <c r="D4268" i="4"/>
  <c r="D4275" i="4"/>
  <c r="D4283" i="4"/>
  <c r="D2079" i="4"/>
  <c r="D4299" i="4"/>
  <c r="D4307" i="4"/>
  <c r="D4315" i="4"/>
  <c r="D4316" i="4"/>
  <c r="D2216" i="4"/>
  <c r="D4323" i="4"/>
  <c r="D4326" i="4"/>
  <c r="D4331" i="4"/>
  <c r="D4334" i="4"/>
  <c r="D4339" i="4"/>
  <c r="D4340" i="4"/>
  <c r="D1859" i="4"/>
  <c r="D2107" i="4"/>
  <c r="D4350" i="4"/>
  <c r="D4351" i="4"/>
  <c r="D2455" i="4"/>
  <c r="D4363" i="4"/>
  <c r="D4371" i="4"/>
  <c r="D2534" i="4"/>
  <c r="D4374" i="4"/>
  <c r="D4379" i="4"/>
  <c r="D4380" i="4"/>
  <c r="D4387" i="4"/>
  <c r="D4388" i="4"/>
  <c r="D2064" i="4"/>
  <c r="D3496" i="4"/>
  <c r="D4403" i="4"/>
  <c r="D4411" i="4"/>
  <c r="D4412" i="4"/>
  <c r="D2289" i="4"/>
  <c r="D2062" i="4"/>
  <c r="D4428" i="4"/>
  <c r="D2102" i="4"/>
  <c r="D1716" i="4"/>
  <c r="D4436" i="4"/>
  <c r="D4443" i="4"/>
  <c r="D4444" i="4"/>
  <c r="D2135" i="4"/>
  <c r="D4451" i="4"/>
  <c r="D4459" i="4"/>
  <c r="D4460" i="4"/>
  <c r="D4467" i="4"/>
  <c r="D1849" i="4"/>
  <c r="D4470" i="4"/>
  <c r="D1902" i="4"/>
  <c r="D4478" i="4"/>
  <c r="D2233" i="4"/>
  <c r="D2069" i="4"/>
  <c r="D4492" i="4"/>
  <c r="D4493" i="4"/>
  <c r="D1952" i="4"/>
  <c r="D2849" i="4"/>
  <c r="D4508" i="4"/>
  <c r="D4515" i="4"/>
  <c r="D4523" i="4"/>
  <c r="D1973" i="4"/>
  <c r="D4539" i="4"/>
  <c r="D1961" i="4"/>
  <c r="D1947" i="4"/>
  <c r="D4555" i="4"/>
  <c r="D4558" i="4"/>
  <c r="D1953" i="4"/>
  <c r="D4564" i="4"/>
  <c r="D4571" i="4"/>
  <c r="D4579" i="4"/>
  <c r="D2036" i="4"/>
  <c r="D1911" i="4"/>
  <c r="D1937" i="4"/>
  <c r="D1898" i="4"/>
  <c r="D1862" i="4"/>
  <c r="D1851" i="4"/>
  <c r="D4611" i="4"/>
  <c r="D4613" i="4"/>
  <c r="D1754" i="4"/>
  <c r="D4051" i="4"/>
  <c r="D4627" i="4"/>
  <c r="D4628" i="4"/>
  <c r="D4635" i="4"/>
  <c r="D4636" i="4"/>
  <c r="D1750" i="4"/>
  <c r="D2186" i="4"/>
  <c r="D4645" i="4"/>
  <c r="D2091" i="4"/>
  <c r="D2320" i="4"/>
  <c r="D4660" i="4"/>
  <c r="D1776" i="4"/>
  <c r="D4675" i="4"/>
  <c r="D4676" i="4"/>
  <c r="D4677" i="4"/>
  <c r="D1881" i="4"/>
  <c r="D4684" i="4"/>
  <c r="D1734" i="4"/>
  <c r="D4691" i="4"/>
  <c r="D1730" i="4"/>
  <c r="D2099" i="4"/>
  <c r="D4699" i="4"/>
  <c r="D4700" i="4"/>
  <c r="D4707" i="4"/>
  <c r="D4708" i="4"/>
  <c r="D4709" i="4"/>
  <c r="D1668" i="4"/>
  <c r="D4723" i="4"/>
  <c r="D1895" i="4"/>
  <c r="D4732" i="4"/>
  <c r="D4739" i="4"/>
  <c r="D4747" i="4"/>
  <c r="D4023" i="4"/>
  <c r="D2151" i="4"/>
  <c r="D4756" i="4"/>
  <c r="D1593" i="4"/>
  <c r="D4764" i="4"/>
  <c r="D1736" i="4"/>
  <c r="D1665" i="4"/>
  <c r="D4774" i="4"/>
  <c r="D1638" i="4"/>
  <c r="D4780" i="4"/>
  <c r="D4787" i="4"/>
  <c r="D4788" i="4"/>
  <c r="D4790" i="4"/>
  <c r="D4795" i="4"/>
  <c r="D4796" i="4"/>
  <c r="D1624" i="4"/>
  <c r="D4804" i="4"/>
  <c r="D4811" i="4"/>
  <c r="D1574" i="4"/>
  <c r="D1646" i="4"/>
  <c r="D1629" i="4"/>
  <c r="D4823" i="4"/>
  <c r="D2" i="4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F144" i="2" l="1"/>
  <c r="D144" i="2"/>
  <c r="H144" i="2"/>
  <c r="L144" i="2"/>
  <c r="P144" i="2"/>
  <c r="N144" i="2"/>
  <c r="C144" i="2"/>
  <c r="G144" i="2"/>
  <c r="K144" i="2"/>
  <c r="O144" i="2"/>
  <c r="S144" i="2"/>
  <c r="J144" i="2"/>
  <c r="R144" i="2"/>
  <c r="E144" i="2"/>
  <c r="I144" i="2"/>
  <c r="M144" i="2"/>
  <c r="Q144" i="2"/>
  <c r="S114" i="2" l="1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C91" i="2"/>
  <c r="Z5765" i="1"/>
  <c r="AA5765" i="1" s="1"/>
  <c r="Z5764" i="1"/>
  <c r="AA5764" i="1" s="1"/>
  <c r="Z5763" i="1"/>
  <c r="AA5763" i="1" s="1"/>
  <c r="Z5762" i="1"/>
  <c r="AA5762" i="1" s="1"/>
  <c r="Z5761" i="1"/>
  <c r="AA5761" i="1" s="1"/>
  <c r="Z5760" i="1"/>
  <c r="AA5760" i="1" s="1"/>
  <c r="Z5759" i="1"/>
  <c r="AA5759" i="1" s="1"/>
  <c r="Z5758" i="1"/>
  <c r="AA5758" i="1" s="1"/>
  <c r="Z5757" i="1"/>
  <c r="AA5757" i="1" s="1"/>
  <c r="Z5756" i="1"/>
  <c r="AA5756" i="1" s="1"/>
  <c r="Z5755" i="1"/>
  <c r="AA5755" i="1" s="1"/>
  <c r="Z5754" i="1"/>
  <c r="AA5754" i="1" s="1"/>
  <c r="Z5753" i="1"/>
  <c r="AA5753" i="1" s="1"/>
  <c r="Z5752" i="1"/>
  <c r="AA5752" i="1" s="1"/>
  <c r="Z5751" i="1"/>
  <c r="AA5751" i="1" s="1"/>
  <c r="Z5750" i="1"/>
  <c r="AA5750" i="1" s="1"/>
  <c r="Z5749" i="1"/>
  <c r="AA5749" i="1" s="1"/>
  <c r="Z5748" i="1"/>
  <c r="AA5748" i="1" s="1"/>
  <c r="Z5747" i="1"/>
  <c r="AA5747" i="1" s="1"/>
  <c r="Z5746" i="1"/>
  <c r="AA5746" i="1" s="1"/>
  <c r="Z5745" i="1"/>
  <c r="AA5745" i="1" s="1"/>
  <c r="Z5744" i="1"/>
  <c r="AA5744" i="1" s="1"/>
  <c r="Z5743" i="1"/>
  <c r="AA5743" i="1" s="1"/>
  <c r="Z5742" i="1"/>
  <c r="AA5742" i="1" s="1"/>
  <c r="Z5741" i="1"/>
  <c r="AA5741" i="1" s="1"/>
  <c r="Z5740" i="1"/>
  <c r="AA5740" i="1" s="1"/>
  <c r="Z5739" i="1"/>
  <c r="AA5739" i="1" s="1"/>
  <c r="Z5738" i="1"/>
  <c r="AA5738" i="1" s="1"/>
  <c r="Z5737" i="1"/>
  <c r="AA5737" i="1" s="1"/>
  <c r="Z5736" i="1"/>
  <c r="AA5736" i="1" s="1"/>
  <c r="Z5735" i="1"/>
  <c r="AA5735" i="1" s="1"/>
  <c r="Z5734" i="1"/>
  <c r="AA5734" i="1" s="1"/>
  <c r="Z5733" i="1"/>
  <c r="AA5733" i="1" s="1"/>
  <c r="Z5732" i="1"/>
  <c r="AA5732" i="1" s="1"/>
  <c r="Z5731" i="1"/>
  <c r="AA5731" i="1" s="1"/>
  <c r="Z5730" i="1"/>
  <c r="AA5730" i="1" s="1"/>
  <c r="Z5729" i="1"/>
  <c r="AA5729" i="1" s="1"/>
  <c r="Z5728" i="1"/>
  <c r="AA5728" i="1" s="1"/>
  <c r="Z5727" i="1"/>
  <c r="AA5727" i="1" s="1"/>
  <c r="Z5726" i="1"/>
  <c r="AA5726" i="1" s="1"/>
  <c r="Z5725" i="1"/>
  <c r="AA5725" i="1" s="1"/>
  <c r="Z5724" i="1"/>
  <c r="AA5724" i="1" s="1"/>
  <c r="Z5723" i="1"/>
  <c r="AA5723" i="1" s="1"/>
  <c r="Z5722" i="1"/>
  <c r="AA5722" i="1" s="1"/>
  <c r="Z5721" i="1"/>
  <c r="AA5721" i="1" s="1"/>
  <c r="Z5720" i="1"/>
  <c r="AA5720" i="1" s="1"/>
  <c r="Z5719" i="1"/>
  <c r="AA5719" i="1" s="1"/>
  <c r="Z5718" i="1"/>
  <c r="AA5718" i="1" s="1"/>
  <c r="Z5717" i="1"/>
  <c r="AA5717" i="1" s="1"/>
  <c r="Z5716" i="1"/>
  <c r="AA5716" i="1" s="1"/>
  <c r="Z5715" i="1"/>
  <c r="AA5715" i="1" s="1"/>
  <c r="Z5714" i="1"/>
  <c r="AA5714" i="1" s="1"/>
  <c r="Z5713" i="1"/>
  <c r="AA5713" i="1" s="1"/>
  <c r="Z5712" i="1"/>
  <c r="AA5712" i="1" s="1"/>
  <c r="Z5711" i="1"/>
  <c r="AA5711" i="1" s="1"/>
  <c r="Z5710" i="1"/>
  <c r="AA5710" i="1" s="1"/>
  <c r="Z5709" i="1"/>
  <c r="AA5709" i="1" s="1"/>
  <c r="Z5708" i="1"/>
  <c r="AA5708" i="1" s="1"/>
  <c r="Z5707" i="1"/>
  <c r="AA5707" i="1" s="1"/>
  <c r="Z5706" i="1"/>
  <c r="AA5706" i="1" s="1"/>
  <c r="Z5705" i="1"/>
  <c r="AA5705" i="1" s="1"/>
  <c r="Z5704" i="1"/>
  <c r="AA5704" i="1" s="1"/>
  <c r="Z5703" i="1"/>
  <c r="AA5703" i="1" s="1"/>
  <c r="Z5702" i="1"/>
  <c r="AA5702" i="1" s="1"/>
  <c r="Z5701" i="1"/>
  <c r="AA5701" i="1" s="1"/>
  <c r="Z5700" i="1"/>
  <c r="AA5700" i="1" s="1"/>
  <c r="Z5699" i="1"/>
  <c r="AA5699" i="1" s="1"/>
  <c r="Z5698" i="1"/>
  <c r="AA5698" i="1" s="1"/>
  <c r="Z5697" i="1"/>
  <c r="AA5697" i="1" s="1"/>
  <c r="Z5696" i="1"/>
  <c r="AA5696" i="1" s="1"/>
  <c r="Z5695" i="1"/>
  <c r="AA5695" i="1" s="1"/>
  <c r="Z5694" i="1"/>
  <c r="AA5694" i="1" s="1"/>
  <c r="Z5693" i="1"/>
  <c r="AA5693" i="1" s="1"/>
  <c r="Z5692" i="1"/>
  <c r="AA5692" i="1" s="1"/>
  <c r="Z5691" i="1"/>
  <c r="AA5691" i="1" s="1"/>
  <c r="Z5690" i="1"/>
  <c r="AA5690" i="1" s="1"/>
  <c r="Z5689" i="1"/>
  <c r="AA5689" i="1" s="1"/>
  <c r="Z5688" i="1"/>
  <c r="AA5688" i="1" s="1"/>
  <c r="Z5687" i="1"/>
  <c r="AA5687" i="1" s="1"/>
  <c r="Z5686" i="1"/>
  <c r="AA5686" i="1" s="1"/>
  <c r="Z5685" i="1"/>
  <c r="AA5685" i="1" s="1"/>
  <c r="Z5684" i="1"/>
  <c r="AA5684" i="1" s="1"/>
  <c r="Z5683" i="1"/>
  <c r="AA5683" i="1" s="1"/>
  <c r="Z5682" i="1"/>
  <c r="AA5682" i="1" s="1"/>
  <c r="Z5681" i="1"/>
  <c r="AA5681" i="1" s="1"/>
  <c r="Z5680" i="1"/>
  <c r="AA5680" i="1" s="1"/>
  <c r="AB5680" i="1" s="1"/>
  <c r="Z5679" i="1"/>
  <c r="AA5679" i="1" s="1"/>
  <c r="Z5678" i="1"/>
  <c r="AA5678" i="1" s="1"/>
  <c r="AB5678" i="1" s="1"/>
  <c r="Z5677" i="1"/>
  <c r="AA5677" i="1" s="1"/>
  <c r="Z5676" i="1"/>
  <c r="AA5676" i="1" s="1"/>
  <c r="AB5676" i="1" s="1"/>
  <c r="Z5675" i="1"/>
  <c r="AA5675" i="1" s="1"/>
  <c r="AA5674" i="1"/>
  <c r="AB5674" i="1" s="1"/>
  <c r="Z5674" i="1"/>
  <c r="Z5673" i="1"/>
  <c r="AA5673" i="1" s="1"/>
  <c r="Z5672" i="1"/>
  <c r="AA5672" i="1" s="1"/>
  <c r="AB5672" i="1" s="1"/>
  <c r="Z5671" i="1"/>
  <c r="AA5671" i="1" s="1"/>
  <c r="Z5670" i="1"/>
  <c r="AA5670" i="1" s="1"/>
  <c r="AB5670" i="1" s="1"/>
  <c r="Z5669" i="1"/>
  <c r="AA5669" i="1" s="1"/>
  <c r="Z5668" i="1"/>
  <c r="AA5668" i="1" s="1"/>
  <c r="AB5668" i="1" s="1"/>
  <c r="Z5667" i="1"/>
  <c r="AA5667" i="1" s="1"/>
  <c r="Z5666" i="1"/>
  <c r="AA5666" i="1" s="1"/>
  <c r="AB5666" i="1" s="1"/>
  <c r="Z5665" i="1"/>
  <c r="AA5665" i="1" s="1"/>
  <c r="Z5664" i="1"/>
  <c r="AA5664" i="1" s="1"/>
  <c r="AB5664" i="1" s="1"/>
  <c r="Z5663" i="1"/>
  <c r="AA5663" i="1" s="1"/>
  <c r="AB5663" i="1" s="1"/>
  <c r="Z5662" i="1"/>
  <c r="AA5662" i="1" s="1"/>
  <c r="Z5661" i="1"/>
  <c r="AA5661" i="1" s="1"/>
  <c r="Z5660" i="1"/>
  <c r="AA5660" i="1" s="1"/>
  <c r="AB5660" i="1" s="1"/>
  <c r="Z5659" i="1"/>
  <c r="AA5659" i="1" s="1"/>
  <c r="AB5659" i="1" s="1"/>
  <c r="Z5658" i="1"/>
  <c r="AA5658" i="1" s="1"/>
  <c r="Z5657" i="1"/>
  <c r="AA5657" i="1" s="1"/>
  <c r="Z5656" i="1"/>
  <c r="AA5656" i="1" s="1"/>
  <c r="AB5656" i="1" s="1"/>
  <c r="Z5655" i="1"/>
  <c r="AA5655" i="1" s="1"/>
  <c r="AB5655" i="1" s="1"/>
  <c r="Z5654" i="1"/>
  <c r="AA5654" i="1" s="1"/>
  <c r="Z5653" i="1"/>
  <c r="AA5653" i="1" s="1"/>
  <c r="Z5652" i="1"/>
  <c r="AA5652" i="1" s="1"/>
  <c r="AB5652" i="1" s="1"/>
  <c r="Z5651" i="1"/>
  <c r="AA5651" i="1" s="1"/>
  <c r="AB5651" i="1" s="1"/>
  <c r="Z5650" i="1"/>
  <c r="AA5650" i="1" s="1"/>
  <c r="Z5649" i="1"/>
  <c r="AA5649" i="1" s="1"/>
  <c r="Z5648" i="1"/>
  <c r="AA5648" i="1" s="1"/>
  <c r="AB5648" i="1" s="1"/>
  <c r="Z5647" i="1"/>
  <c r="AA5647" i="1" s="1"/>
  <c r="AB5647" i="1" s="1"/>
  <c r="Z5646" i="1"/>
  <c r="AA5646" i="1" s="1"/>
  <c r="Z5645" i="1"/>
  <c r="AA5645" i="1" s="1"/>
  <c r="Z5644" i="1"/>
  <c r="AA5644" i="1" s="1"/>
  <c r="AB5644" i="1" s="1"/>
  <c r="Z5643" i="1"/>
  <c r="AA5643" i="1" s="1"/>
  <c r="AB5643" i="1" s="1"/>
  <c r="Z5642" i="1"/>
  <c r="AA5642" i="1" s="1"/>
  <c r="Z5641" i="1"/>
  <c r="AA5641" i="1" s="1"/>
  <c r="Z5640" i="1"/>
  <c r="AA5640" i="1" s="1"/>
  <c r="AB5640" i="1" s="1"/>
  <c r="Z5639" i="1"/>
  <c r="AA5639" i="1" s="1"/>
  <c r="AB5639" i="1" s="1"/>
  <c r="Z5638" i="1"/>
  <c r="AA5638" i="1" s="1"/>
  <c r="Z5637" i="1"/>
  <c r="AA5637" i="1" s="1"/>
  <c r="Z5636" i="1"/>
  <c r="AA5636" i="1" s="1"/>
  <c r="AB5636" i="1" s="1"/>
  <c r="Z5635" i="1"/>
  <c r="AA5635" i="1" s="1"/>
  <c r="AB5635" i="1" s="1"/>
  <c r="Z5634" i="1"/>
  <c r="AA5634" i="1" s="1"/>
  <c r="Z5633" i="1"/>
  <c r="AA5633" i="1" s="1"/>
  <c r="Z5632" i="1"/>
  <c r="AA5632" i="1" s="1"/>
  <c r="AB5632" i="1" s="1"/>
  <c r="Z5631" i="1"/>
  <c r="AA5631" i="1" s="1"/>
  <c r="AB5631" i="1" s="1"/>
  <c r="Z5630" i="1"/>
  <c r="AA5630" i="1" s="1"/>
  <c r="Z5629" i="1"/>
  <c r="AA5629" i="1" s="1"/>
  <c r="Z5628" i="1"/>
  <c r="AA5628" i="1" s="1"/>
  <c r="AB5628" i="1" s="1"/>
  <c r="Z5627" i="1"/>
  <c r="AA5627" i="1" s="1"/>
  <c r="AB5627" i="1" s="1"/>
  <c r="Z5626" i="1"/>
  <c r="AA5626" i="1" s="1"/>
  <c r="Z5625" i="1"/>
  <c r="AA5625" i="1" s="1"/>
  <c r="Z5624" i="1"/>
  <c r="AA5624" i="1" s="1"/>
  <c r="AB5624" i="1" s="1"/>
  <c r="Z5623" i="1"/>
  <c r="AA5623" i="1" s="1"/>
  <c r="AB5623" i="1" s="1"/>
  <c r="Z5622" i="1"/>
  <c r="AA5622" i="1" s="1"/>
  <c r="Z5621" i="1"/>
  <c r="AA5621" i="1" s="1"/>
  <c r="AB5621" i="1" s="1"/>
  <c r="Z5620" i="1"/>
  <c r="AA5620" i="1" s="1"/>
  <c r="Z5619" i="1"/>
  <c r="AA5619" i="1" s="1"/>
  <c r="AB5619" i="1" s="1"/>
  <c r="Z5618" i="1"/>
  <c r="AA5618" i="1" s="1"/>
  <c r="Z5617" i="1"/>
  <c r="AA5617" i="1" s="1"/>
  <c r="AB5617" i="1" s="1"/>
  <c r="Z5616" i="1"/>
  <c r="AA5616" i="1" s="1"/>
  <c r="Z5615" i="1"/>
  <c r="AA5615" i="1" s="1"/>
  <c r="AB5615" i="1" s="1"/>
  <c r="Z5614" i="1"/>
  <c r="AA5614" i="1" s="1"/>
  <c r="Z5613" i="1"/>
  <c r="AA5613" i="1" s="1"/>
  <c r="AB5613" i="1" s="1"/>
  <c r="Z5612" i="1"/>
  <c r="AA5612" i="1" s="1"/>
  <c r="Z5611" i="1"/>
  <c r="AA5611" i="1" s="1"/>
  <c r="AB5611" i="1" s="1"/>
  <c r="Z5610" i="1"/>
  <c r="AA5610" i="1" s="1"/>
  <c r="Z5609" i="1"/>
  <c r="AA5609" i="1" s="1"/>
  <c r="AB5609" i="1" s="1"/>
  <c r="AA5608" i="1"/>
  <c r="Z5608" i="1"/>
  <c r="Z5607" i="1"/>
  <c r="AA5607" i="1" s="1"/>
  <c r="AB5607" i="1" s="1"/>
  <c r="Z5606" i="1"/>
  <c r="AA5606" i="1" s="1"/>
  <c r="Z5605" i="1"/>
  <c r="AA5605" i="1" s="1"/>
  <c r="AB5605" i="1" s="1"/>
  <c r="Z5604" i="1"/>
  <c r="AA5604" i="1" s="1"/>
  <c r="Z5603" i="1"/>
  <c r="AA5603" i="1" s="1"/>
  <c r="AB5603" i="1" s="1"/>
  <c r="Z5602" i="1"/>
  <c r="AA5602" i="1" s="1"/>
  <c r="Z5601" i="1"/>
  <c r="AA5601" i="1" s="1"/>
  <c r="Z5600" i="1"/>
  <c r="AA5600" i="1" s="1"/>
  <c r="AA5599" i="1"/>
  <c r="Z5599" i="1"/>
  <c r="Z5598" i="1"/>
  <c r="AA5598" i="1" s="1"/>
  <c r="Z5597" i="1"/>
  <c r="AA5597" i="1" s="1"/>
  <c r="Z5596" i="1"/>
  <c r="AA5596" i="1" s="1"/>
  <c r="AB5596" i="1" s="1"/>
  <c r="Z5595" i="1"/>
  <c r="AA5595" i="1" s="1"/>
  <c r="Z5594" i="1"/>
  <c r="AA5594" i="1" s="1"/>
  <c r="Z5593" i="1"/>
  <c r="AA5593" i="1" s="1"/>
  <c r="Z5592" i="1"/>
  <c r="AA5592" i="1" s="1"/>
  <c r="Z5591" i="1"/>
  <c r="AA5591" i="1" s="1"/>
  <c r="Z5590" i="1"/>
  <c r="AA5590" i="1" s="1"/>
  <c r="Z5589" i="1"/>
  <c r="AA5589" i="1" s="1"/>
  <c r="Z5588" i="1"/>
  <c r="AA5588" i="1" s="1"/>
  <c r="Z5587" i="1"/>
  <c r="AA5587" i="1" s="1"/>
  <c r="Z5586" i="1"/>
  <c r="AA5586" i="1" s="1"/>
  <c r="Z5585" i="1"/>
  <c r="AA5585" i="1" s="1"/>
  <c r="Z5584" i="1"/>
  <c r="AA5584" i="1" s="1"/>
  <c r="Z5583" i="1"/>
  <c r="AA5583" i="1" s="1"/>
  <c r="Z5582" i="1"/>
  <c r="AA5582" i="1" s="1"/>
  <c r="Z5581" i="1"/>
  <c r="AA5581" i="1" s="1"/>
  <c r="Z5580" i="1"/>
  <c r="AA5580" i="1" s="1"/>
  <c r="Z5579" i="1"/>
  <c r="AA5579" i="1" s="1"/>
  <c r="Z5578" i="1"/>
  <c r="AA5578" i="1" s="1"/>
  <c r="Z5577" i="1"/>
  <c r="AA5577" i="1" s="1"/>
  <c r="Z5576" i="1"/>
  <c r="AA5576" i="1" s="1"/>
  <c r="Z5575" i="1"/>
  <c r="AA5575" i="1" s="1"/>
  <c r="Z5574" i="1"/>
  <c r="AA5574" i="1" s="1"/>
  <c r="Z5573" i="1"/>
  <c r="AA5573" i="1" s="1"/>
  <c r="Z5572" i="1"/>
  <c r="AA5572" i="1" s="1"/>
  <c r="Z5571" i="1"/>
  <c r="AA5571" i="1" s="1"/>
  <c r="Z5570" i="1"/>
  <c r="AA5570" i="1" s="1"/>
  <c r="Z5569" i="1"/>
  <c r="AA5569" i="1" s="1"/>
  <c r="Z5568" i="1"/>
  <c r="AA5568" i="1" s="1"/>
  <c r="Z5567" i="1"/>
  <c r="AA5567" i="1" s="1"/>
  <c r="Z5566" i="1"/>
  <c r="AA5566" i="1" s="1"/>
  <c r="Z5565" i="1"/>
  <c r="AA5565" i="1" s="1"/>
  <c r="Z5564" i="1"/>
  <c r="AA5564" i="1" s="1"/>
  <c r="Z5563" i="1"/>
  <c r="AA5563" i="1" s="1"/>
  <c r="Z5562" i="1"/>
  <c r="AA5562" i="1" s="1"/>
  <c r="Z5561" i="1"/>
  <c r="AA5561" i="1" s="1"/>
  <c r="AB5561" i="1" s="1"/>
  <c r="AA5560" i="1"/>
  <c r="AB5560" i="1" s="1"/>
  <c r="Z5560" i="1"/>
  <c r="Z5559" i="1"/>
  <c r="AA5559" i="1" s="1"/>
  <c r="Z5558" i="1"/>
  <c r="AA5558" i="1" s="1"/>
  <c r="Z5557" i="1"/>
  <c r="AA5557" i="1" s="1"/>
  <c r="Z5556" i="1"/>
  <c r="AA5556" i="1" s="1"/>
  <c r="Z5555" i="1"/>
  <c r="AA5555" i="1" s="1"/>
  <c r="Z5554" i="1"/>
  <c r="AA5554" i="1" s="1"/>
  <c r="Z5553" i="1"/>
  <c r="AA5553" i="1" s="1"/>
  <c r="Z5552" i="1"/>
  <c r="AA5552" i="1" s="1"/>
  <c r="Z5551" i="1"/>
  <c r="AA5551" i="1" s="1"/>
  <c r="Z5550" i="1"/>
  <c r="AA5550" i="1" s="1"/>
  <c r="Z5549" i="1"/>
  <c r="AA5549" i="1" s="1"/>
  <c r="Z5548" i="1"/>
  <c r="AA5548" i="1" s="1"/>
  <c r="Z5547" i="1"/>
  <c r="AA5547" i="1" s="1"/>
  <c r="Z5546" i="1"/>
  <c r="AA5546" i="1" s="1"/>
  <c r="Z5545" i="1"/>
  <c r="AA5545" i="1" s="1"/>
  <c r="Z5544" i="1"/>
  <c r="AA5544" i="1" s="1"/>
  <c r="Z5543" i="1"/>
  <c r="AA5543" i="1" s="1"/>
  <c r="Z5542" i="1"/>
  <c r="AA5542" i="1" s="1"/>
  <c r="Z5541" i="1"/>
  <c r="AA5541" i="1" s="1"/>
  <c r="Z5540" i="1"/>
  <c r="AA5540" i="1" s="1"/>
  <c r="Z5539" i="1"/>
  <c r="AA5539" i="1" s="1"/>
  <c r="Z5538" i="1"/>
  <c r="AA5538" i="1" s="1"/>
  <c r="Z5537" i="1"/>
  <c r="AA5537" i="1" s="1"/>
  <c r="Z5536" i="1"/>
  <c r="AA5536" i="1" s="1"/>
  <c r="Z5535" i="1"/>
  <c r="AA5535" i="1" s="1"/>
  <c r="Z5534" i="1"/>
  <c r="AA5534" i="1" s="1"/>
  <c r="Z5533" i="1"/>
  <c r="AA5533" i="1" s="1"/>
  <c r="Z5532" i="1"/>
  <c r="AA5532" i="1" s="1"/>
  <c r="Z5531" i="1"/>
  <c r="AA5531" i="1" s="1"/>
  <c r="Z5530" i="1"/>
  <c r="AA5530" i="1" s="1"/>
  <c r="Z5529" i="1"/>
  <c r="AA5529" i="1" s="1"/>
  <c r="Z5528" i="1"/>
  <c r="AA5528" i="1" s="1"/>
  <c r="Z5527" i="1"/>
  <c r="AA5527" i="1" s="1"/>
  <c r="Z5526" i="1"/>
  <c r="AA5526" i="1" s="1"/>
  <c r="Z5525" i="1"/>
  <c r="AA5525" i="1" s="1"/>
  <c r="Z5524" i="1"/>
  <c r="AA5524" i="1" s="1"/>
  <c r="Z5523" i="1"/>
  <c r="AA5523" i="1" s="1"/>
  <c r="Z5522" i="1"/>
  <c r="AA5522" i="1" s="1"/>
  <c r="Z5521" i="1"/>
  <c r="AA5521" i="1" s="1"/>
  <c r="Z5520" i="1"/>
  <c r="AA5520" i="1" s="1"/>
  <c r="Z5519" i="1"/>
  <c r="AA5519" i="1" s="1"/>
  <c r="Z5518" i="1"/>
  <c r="AA5518" i="1" s="1"/>
  <c r="Z5517" i="1"/>
  <c r="AA5517" i="1" s="1"/>
  <c r="Z5516" i="1"/>
  <c r="AA5516" i="1" s="1"/>
  <c r="Z5515" i="1"/>
  <c r="AA5515" i="1" s="1"/>
  <c r="Z5514" i="1"/>
  <c r="AA5514" i="1" s="1"/>
  <c r="Z5513" i="1"/>
  <c r="AA5513" i="1" s="1"/>
  <c r="Z5512" i="1"/>
  <c r="AA5512" i="1" s="1"/>
  <c r="Z5511" i="1"/>
  <c r="AA5511" i="1" s="1"/>
  <c r="Z5510" i="1"/>
  <c r="AA5510" i="1" s="1"/>
  <c r="Z5509" i="1"/>
  <c r="AA5509" i="1" s="1"/>
  <c r="Z5508" i="1"/>
  <c r="AA5508" i="1" s="1"/>
  <c r="Z5507" i="1"/>
  <c r="AA5507" i="1" s="1"/>
  <c r="Z5506" i="1"/>
  <c r="AA5506" i="1" s="1"/>
  <c r="Z5505" i="1"/>
  <c r="AA5505" i="1" s="1"/>
  <c r="Z5504" i="1"/>
  <c r="AA5504" i="1" s="1"/>
  <c r="Z5503" i="1"/>
  <c r="AA5503" i="1" s="1"/>
  <c r="Z5502" i="1"/>
  <c r="AA5502" i="1" s="1"/>
  <c r="Z5501" i="1"/>
  <c r="AA5501" i="1" s="1"/>
  <c r="Z5500" i="1"/>
  <c r="AA5500" i="1" s="1"/>
  <c r="Z5499" i="1"/>
  <c r="AA5499" i="1" s="1"/>
  <c r="Z5498" i="1"/>
  <c r="AA5498" i="1" s="1"/>
  <c r="Z5497" i="1"/>
  <c r="AA5497" i="1" s="1"/>
  <c r="Z5496" i="1"/>
  <c r="AA5496" i="1" s="1"/>
  <c r="Z5495" i="1"/>
  <c r="AA5495" i="1" s="1"/>
  <c r="Z5494" i="1"/>
  <c r="AA5494" i="1" s="1"/>
  <c r="Z5493" i="1"/>
  <c r="AA5493" i="1" s="1"/>
  <c r="Z5492" i="1"/>
  <c r="AA5492" i="1" s="1"/>
  <c r="Z5491" i="1"/>
  <c r="AA5491" i="1" s="1"/>
  <c r="Z5490" i="1"/>
  <c r="AA5490" i="1" s="1"/>
  <c r="Z5489" i="1"/>
  <c r="AA5489" i="1" s="1"/>
  <c r="Z5488" i="1"/>
  <c r="AA5488" i="1" s="1"/>
  <c r="Z5487" i="1"/>
  <c r="AA5487" i="1" s="1"/>
  <c r="Z5486" i="1"/>
  <c r="AA5486" i="1" s="1"/>
  <c r="Z5485" i="1"/>
  <c r="AA5485" i="1" s="1"/>
  <c r="Z5484" i="1"/>
  <c r="AA5484" i="1" s="1"/>
  <c r="Z5483" i="1"/>
  <c r="AA5483" i="1" s="1"/>
  <c r="Z5482" i="1"/>
  <c r="AA5482" i="1" s="1"/>
  <c r="Z5481" i="1"/>
  <c r="AA5481" i="1" s="1"/>
  <c r="Z5480" i="1"/>
  <c r="AA5480" i="1" s="1"/>
  <c r="Z5479" i="1"/>
  <c r="AA5479" i="1" s="1"/>
  <c r="Z5478" i="1"/>
  <c r="AA5478" i="1" s="1"/>
  <c r="Z5477" i="1"/>
  <c r="AA5477" i="1" s="1"/>
  <c r="Z5476" i="1"/>
  <c r="AA5476" i="1" s="1"/>
  <c r="Z5475" i="1"/>
  <c r="AA5475" i="1" s="1"/>
  <c r="Z5474" i="1"/>
  <c r="AA5474" i="1" s="1"/>
  <c r="Z5473" i="1"/>
  <c r="AA5473" i="1" s="1"/>
  <c r="Z5472" i="1"/>
  <c r="AA5472" i="1" s="1"/>
  <c r="Z5471" i="1"/>
  <c r="AA5471" i="1" s="1"/>
  <c r="Z5470" i="1"/>
  <c r="AA5470" i="1" s="1"/>
  <c r="Z5469" i="1"/>
  <c r="AA5469" i="1" s="1"/>
  <c r="Z5468" i="1"/>
  <c r="AA5468" i="1" s="1"/>
  <c r="Z5467" i="1"/>
  <c r="AA5467" i="1" s="1"/>
  <c r="Z5466" i="1"/>
  <c r="AA5466" i="1" s="1"/>
  <c r="Z5465" i="1"/>
  <c r="AA5465" i="1" s="1"/>
  <c r="Z5464" i="1"/>
  <c r="AA5464" i="1" s="1"/>
  <c r="Z5463" i="1"/>
  <c r="AA5463" i="1" s="1"/>
  <c r="AB5463" i="1" s="1"/>
  <c r="AA5462" i="1"/>
  <c r="Z5462" i="1"/>
  <c r="Z5461" i="1"/>
  <c r="AA5461" i="1" s="1"/>
  <c r="AB5461" i="1" s="1"/>
  <c r="Z5460" i="1"/>
  <c r="AA5460" i="1" s="1"/>
  <c r="Z5459" i="1"/>
  <c r="AA5459" i="1" s="1"/>
  <c r="AB5459" i="1" s="1"/>
  <c r="Z5458" i="1"/>
  <c r="AA5458" i="1" s="1"/>
  <c r="Z5457" i="1"/>
  <c r="AA5457" i="1" s="1"/>
  <c r="AB5457" i="1" s="1"/>
  <c r="Z5456" i="1"/>
  <c r="AA5456" i="1" s="1"/>
  <c r="Z5455" i="1"/>
  <c r="AA5455" i="1" s="1"/>
  <c r="AB5455" i="1" s="1"/>
  <c r="Z5454" i="1"/>
  <c r="AA5454" i="1" s="1"/>
  <c r="Z5453" i="1"/>
  <c r="AA5453" i="1" s="1"/>
  <c r="AB5453" i="1" s="1"/>
  <c r="Z5452" i="1"/>
  <c r="AA5452" i="1" s="1"/>
  <c r="Z5451" i="1"/>
  <c r="AA5451" i="1" s="1"/>
  <c r="AB5451" i="1" s="1"/>
  <c r="Z5450" i="1"/>
  <c r="AA5450" i="1" s="1"/>
  <c r="Z5449" i="1"/>
  <c r="AA5449" i="1" s="1"/>
  <c r="AB5449" i="1" s="1"/>
  <c r="Z5448" i="1"/>
  <c r="AA5448" i="1" s="1"/>
  <c r="Z5447" i="1"/>
  <c r="AA5447" i="1" s="1"/>
  <c r="AB5447" i="1" s="1"/>
  <c r="Z5446" i="1"/>
  <c r="AA5446" i="1" s="1"/>
  <c r="Z5445" i="1"/>
  <c r="AA5445" i="1" s="1"/>
  <c r="AB5445" i="1" s="1"/>
  <c r="Z5444" i="1"/>
  <c r="AA5444" i="1" s="1"/>
  <c r="Z5443" i="1"/>
  <c r="AA5443" i="1" s="1"/>
  <c r="AB5443" i="1" s="1"/>
  <c r="Z5442" i="1"/>
  <c r="AA5442" i="1" s="1"/>
  <c r="Z5441" i="1"/>
  <c r="AA5441" i="1" s="1"/>
  <c r="AB5441" i="1" s="1"/>
  <c r="Z5440" i="1"/>
  <c r="AA5440" i="1" s="1"/>
  <c r="Z5439" i="1"/>
  <c r="AA5439" i="1" s="1"/>
  <c r="AB5439" i="1" s="1"/>
  <c r="Z5438" i="1"/>
  <c r="AA5438" i="1" s="1"/>
  <c r="Z5437" i="1"/>
  <c r="AA5437" i="1" s="1"/>
  <c r="AB5437" i="1" s="1"/>
  <c r="Z5436" i="1"/>
  <c r="AA5436" i="1" s="1"/>
  <c r="Z5435" i="1"/>
  <c r="AA5435" i="1" s="1"/>
  <c r="AB5435" i="1" s="1"/>
  <c r="Z5434" i="1"/>
  <c r="AA5434" i="1" s="1"/>
  <c r="Z5433" i="1"/>
  <c r="AA5433" i="1" s="1"/>
  <c r="AB5433" i="1" s="1"/>
  <c r="Z5432" i="1"/>
  <c r="AA5432" i="1" s="1"/>
  <c r="Z5431" i="1"/>
  <c r="AA5431" i="1" s="1"/>
  <c r="AB5431" i="1" s="1"/>
  <c r="AA5430" i="1"/>
  <c r="Z5430" i="1"/>
  <c r="Z5429" i="1"/>
  <c r="AA5429" i="1" s="1"/>
  <c r="AB5429" i="1" s="1"/>
  <c r="Z5428" i="1"/>
  <c r="AA5428" i="1" s="1"/>
  <c r="Z5427" i="1"/>
  <c r="AA5427" i="1" s="1"/>
  <c r="Z5426" i="1"/>
  <c r="AA5426" i="1" s="1"/>
  <c r="Z5425" i="1"/>
  <c r="AA5425" i="1" s="1"/>
  <c r="Z5424" i="1"/>
  <c r="AA5424" i="1" s="1"/>
  <c r="Z5423" i="1"/>
  <c r="AA5423" i="1" s="1"/>
  <c r="AB5423" i="1" s="1"/>
  <c r="Z5422" i="1"/>
  <c r="AA5422" i="1" s="1"/>
  <c r="AB5422" i="1" s="1"/>
  <c r="Z5421" i="1"/>
  <c r="AA5421" i="1" s="1"/>
  <c r="Z5420" i="1"/>
  <c r="AA5420" i="1" s="1"/>
  <c r="Z5419" i="1"/>
  <c r="AA5419" i="1" s="1"/>
  <c r="AB5419" i="1" s="1"/>
  <c r="Z5418" i="1"/>
  <c r="AA5418" i="1" s="1"/>
  <c r="AB5418" i="1" s="1"/>
  <c r="Z5417" i="1"/>
  <c r="AA5417" i="1" s="1"/>
  <c r="Z5416" i="1"/>
  <c r="AA5416" i="1" s="1"/>
  <c r="Z5415" i="1"/>
  <c r="AA5415" i="1" s="1"/>
  <c r="AB5415" i="1" s="1"/>
  <c r="Z5414" i="1"/>
  <c r="AA5414" i="1" s="1"/>
  <c r="AB5414" i="1" s="1"/>
  <c r="Z5413" i="1"/>
  <c r="AA5413" i="1" s="1"/>
  <c r="Z5412" i="1"/>
  <c r="AA5412" i="1" s="1"/>
  <c r="Z5411" i="1"/>
  <c r="AA5411" i="1" s="1"/>
  <c r="AB5411" i="1" s="1"/>
  <c r="Z5410" i="1"/>
  <c r="AA5410" i="1" s="1"/>
  <c r="Z5409" i="1"/>
  <c r="AA5409" i="1" s="1"/>
  <c r="Z5408" i="1"/>
  <c r="AA5408" i="1" s="1"/>
  <c r="Z5407" i="1"/>
  <c r="AA5407" i="1" s="1"/>
  <c r="AB5407" i="1" s="1"/>
  <c r="Z5406" i="1"/>
  <c r="AA5406" i="1" s="1"/>
  <c r="AB5406" i="1" s="1"/>
  <c r="Z5405" i="1"/>
  <c r="AA5405" i="1" s="1"/>
  <c r="Z5404" i="1"/>
  <c r="AA5404" i="1" s="1"/>
  <c r="AB5404" i="1" s="1"/>
  <c r="Z5403" i="1"/>
  <c r="AA5403" i="1" s="1"/>
  <c r="Z5402" i="1"/>
  <c r="AA5402" i="1" s="1"/>
  <c r="AB5402" i="1" s="1"/>
  <c r="Z5401" i="1"/>
  <c r="AA5401" i="1" s="1"/>
  <c r="Z5400" i="1"/>
  <c r="AA5400" i="1" s="1"/>
  <c r="AB5400" i="1" s="1"/>
  <c r="Z5399" i="1"/>
  <c r="AA5399" i="1" s="1"/>
  <c r="Z5398" i="1"/>
  <c r="AA5398" i="1" s="1"/>
  <c r="AB5398" i="1" s="1"/>
  <c r="Z5397" i="1"/>
  <c r="AA5397" i="1" s="1"/>
  <c r="Z5396" i="1"/>
  <c r="AA5396" i="1" s="1"/>
  <c r="AB5396" i="1" s="1"/>
  <c r="Z5395" i="1"/>
  <c r="AA5395" i="1" s="1"/>
  <c r="Z5394" i="1"/>
  <c r="AA5394" i="1" s="1"/>
  <c r="AB5394" i="1" s="1"/>
  <c r="Z5393" i="1"/>
  <c r="AA5393" i="1" s="1"/>
  <c r="Z5392" i="1"/>
  <c r="AA5392" i="1" s="1"/>
  <c r="AB5392" i="1" s="1"/>
  <c r="Z5391" i="1"/>
  <c r="AA5391" i="1" s="1"/>
  <c r="Z5390" i="1"/>
  <c r="AA5390" i="1" s="1"/>
  <c r="AB5390" i="1" s="1"/>
  <c r="Z5389" i="1"/>
  <c r="AA5389" i="1" s="1"/>
  <c r="Z5388" i="1"/>
  <c r="AA5388" i="1" s="1"/>
  <c r="AB5388" i="1" s="1"/>
  <c r="Z5387" i="1"/>
  <c r="AA5387" i="1" s="1"/>
  <c r="Z5386" i="1"/>
  <c r="AA5386" i="1" s="1"/>
  <c r="AB5386" i="1" s="1"/>
  <c r="Z5385" i="1"/>
  <c r="AA5385" i="1" s="1"/>
  <c r="Z5384" i="1"/>
  <c r="AA5384" i="1" s="1"/>
  <c r="AB5384" i="1" s="1"/>
  <c r="AA5383" i="1"/>
  <c r="Z5383" i="1"/>
  <c r="Z5382" i="1"/>
  <c r="AA5382" i="1" s="1"/>
  <c r="AB5382" i="1" s="1"/>
  <c r="Z5381" i="1"/>
  <c r="AA5381" i="1" s="1"/>
  <c r="Z5380" i="1"/>
  <c r="AA5380" i="1" s="1"/>
  <c r="AB5380" i="1" s="1"/>
  <c r="Z5379" i="1"/>
  <c r="AA5379" i="1" s="1"/>
  <c r="Z5378" i="1"/>
  <c r="AA5378" i="1" s="1"/>
  <c r="AB5378" i="1" s="1"/>
  <c r="Z5377" i="1"/>
  <c r="AA5377" i="1" s="1"/>
  <c r="Z5376" i="1"/>
  <c r="AA5376" i="1" s="1"/>
  <c r="AB5376" i="1" s="1"/>
  <c r="Z5375" i="1"/>
  <c r="AA5375" i="1" s="1"/>
  <c r="Z5374" i="1"/>
  <c r="AA5374" i="1" s="1"/>
  <c r="AB5374" i="1" s="1"/>
  <c r="Z5373" i="1"/>
  <c r="AA5373" i="1" s="1"/>
  <c r="Z5372" i="1"/>
  <c r="AA5372" i="1" s="1"/>
  <c r="AB5372" i="1" s="1"/>
  <c r="Z5371" i="1"/>
  <c r="AA5371" i="1" s="1"/>
  <c r="Z5370" i="1"/>
  <c r="AA5370" i="1" s="1"/>
  <c r="AB5370" i="1" s="1"/>
  <c r="Z5369" i="1"/>
  <c r="AA5369" i="1" s="1"/>
  <c r="Z5368" i="1"/>
  <c r="AA5368" i="1" s="1"/>
  <c r="AB5368" i="1" s="1"/>
  <c r="Z5367" i="1"/>
  <c r="AA5367" i="1" s="1"/>
  <c r="Z5366" i="1"/>
  <c r="AA5366" i="1" s="1"/>
  <c r="AB5366" i="1" s="1"/>
  <c r="Z5365" i="1"/>
  <c r="AA5365" i="1" s="1"/>
  <c r="Z5364" i="1"/>
  <c r="AA5364" i="1" s="1"/>
  <c r="AB5364" i="1" s="1"/>
  <c r="Z5363" i="1"/>
  <c r="AA5363" i="1" s="1"/>
  <c r="Z5362" i="1"/>
  <c r="AA5362" i="1" s="1"/>
  <c r="AB5362" i="1" s="1"/>
  <c r="Z5361" i="1"/>
  <c r="AA5361" i="1" s="1"/>
  <c r="Z5360" i="1"/>
  <c r="AA5360" i="1" s="1"/>
  <c r="AB5360" i="1" s="1"/>
  <c r="Z5359" i="1"/>
  <c r="AA5359" i="1" s="1"/>
  <c r="Z5358" i="1"/>
  <c r="AA5358" i="1" s="1"/>
  <c r="AB5358" i="1" s="1"/>
  <c r="Z5357" i="1"/>
  <c r="AA5357" i="1" s="1"/>
  <c r="Z5356" i="1"/>
  <c r="AA5356" i="1" s="1"/>
  <c r="AB5356" i="1" s="1"/>
  <c r="Z5355" i="1"/>
  <c r="AA5355" i="1" s="1"/>
  <c r="Z5354" i="1"/>
  <c r="AA5354" i="1" s="1"/>
  <c r="AB5354" i="1" s="1"/>
  <c r="AA5353" i="1"/>
  <c r="Z5353" i="1"/>
  <c r="Z5352" i="1"/>
  <c r="AA5352" i="1" s="1"/>
  <c r="AB5352" i="1" s="1"/>
  <c r="Z5351" i="1"/>
  <c r="AA5351" i="1" s="1"/>
  <c r="Z5350" i="1"/>
  <c r="AA5350" i="1" s="1"/>
  <c r="AB5350" i="1" s="1"/>
  <c r="Z5349" i="1"/>
  <c r="AA5349" i="1" s="1"/>
  <c r="Z5348" i="1"/>
  <c r="AA5348" i="1" s="1"/>
  <c r="AB5348" i="1" s="1"/>
  <c r="Z5347" i="1"/>
  <c r="AA5347" i="1" s="1"/>
  <c r="Z5346" i="1"/>
  <c r="AA5346" i="1" s="1"/>
  <c r="AB5346" i="1" s="1"/>
  <c r="Z5345" i="1"/>
  <c r="AA5345" i="1" s="1"/>
  <c r="Z5344" i="1"/>
  <c r="AA5344" i="1" s="1"/>
  <c r="AB5344" i="1" s="1"/>
  <c r="Z5343" i="1"/>
  <c r="AA5343" i="1" s="1"/>
  <c r="Z5342" i="1"/>
  <c r="AA5342" i="1" s="1"/>
  <c r="AB5342" i="1" s="1"/>
  <c r="Z5341" i="1"/>
  <c r="AA5341" i="1" s="1"/>
  <c r="Z5340" i="1"/>
  <c r="AA5340" i="1" s="1"/>
  <c r="AB5340" i="1" s="1"/>
  <c r="Z5339" i="1"/>
  <c r="AA5339" i="1" s="1"/>
  <c r="Z5338" i="1"/>
  <c r="AA5338" i="1" s="1"/>
  <c r="Z5337" i="1"/>
  <c r="AA5337" i="1" s="1"/>
  <c r="Z5336" i="1"/>
  <c r="AA5336" i="1" s="1"/>
  <c r="AB5336" i="1" s="1"/>
  <c r="Z5335" i="1"/>
  <c r="AA5335" i="1" s="1"/>
  <c r="AB5335" i="1" s="1"/>
  <c r="Z5334" i="1"/>
  <c r="AA5334" i="1" s="1"/>
  <c r="Z5333" i="1"/>
  <c r="AA5333" i="1" s="1"/>
  <c r="Z5332" i="1"/>
  <c r="AA5332" i="1" s="1"/>
  <c r="AB5332" i="1" s="1"/>
  <c r="Z5331" i="1"/>
  <c r="AA5331" i="1" s="1"/>
  <c r="AB5331" i="1" s="1"/>
  <c r="Z5330" i="1"/>
  <c r="AA5330" i="1" s="1"/>
  <c r="Z5329" i="1"/>
  <c r="AA5329" i="1" s="1"/>
  <c r="Z5328" i="1"/>
  <c r="AA5328" i="1" s="1"/>
  <c r="AB5328" i="1" s="1"/>
  <c r="Z5327" i="1"/>
  <c r="AA5327" i="1" s="1"/>
  <c r="AB5327" i="1" s="1"/>
  <c r="Z5326" i="1"/>
  <c r="AA5326" i="1" s="1"/>
  <c r="Z5325" i="1"/>
  <c r="AA5325" i="1" s="1"/>
  <c r="AC5325" i="1" s="1"/>
  <c r="Z5324" i="1"/>
  <c r="AA5324" i="1" s="1"/>
  <c r="Z5323" i="1"/>
  <c r="AA5323" i="1" s="1"/>
  <c r="AC5323" i="1" s="1"/>
  <c r="Z5322" i="1"/>
  <c r="AA5322" i="1" s="1"/>
  <c r="Z5321" i="1"/>
  <c r="AA5321" i="1" s="1"/>
  <c r="AC5321" i="1" s="1"/>
  <c r="Z5320" i="1"/>
  <c r="AA5320" i="1" s="1"/>
  <c r="Z5319" i="1"/>
  <c r="AA5319" i="1" s="1"/>
  <c r="AC5319" i="1" s="1"/>
  <c r="Z5318" i="1"/>
  <c r="AA5318" i="1" s="1"/>
  <c r="Z5317" i="1"/>
  <c r="AA5317" i="1" s="1"/>
  <c r="AC5317" i="1" s="1"/>
  <c r="Z5316" i="1"/>
  <c r="AA5316" i="1" s="1"/>
  <c r="Z5315" i="1"/>
  <c r="AA5315" i="1" s="1"/>
  <c r="AC5315" i="1" s="1"/>
  <c r="Z5314" i="1"/>
  <c r="AA5314" i="1" s="1"/>
  <c r="Z5313" i="1"/>
  <c r="AA5313" i="1" s="1"/>
  <c r="AC5313" i="1" s="1"/>
  <c r="Z5312" i="1"/>
  <c r="AA5312" i="1" s="1"/>
  <c r="Z5311" i="1"/>
  <c r="AA5311" i="1" s="1"/>
  <c r="AC5311" i="1" s="1"/>
  <c r="Z5310" i="1"/>
  <c r="AA5310" i="1" s="1"/>
  <c r="AA5309" i="1"/>
  <c r="AC5309" i="1" s="1"/>
  <c r="Z5309" i="1"/>
  <c r="Z5308" i="1"/>
  <c r="AA5308" i="1" s="1"/>
  <c r="Z5307" i="1"/>
  <c r="AA5307" i="1" s="1"/>
  <c r="AC5307" i="1" s="1"/>
  <c r="Z5306" i="1"/>
  <c r="AA5306" i="1" s="1"/>
  <c r="Z5305" i="1"/>
  <c r="AA5305" i="1" s="1"/>
  <c r="AC5305" i="1" s="1"/>
  <c r="Z5304" i="1"/>
  <c r="AA5304" i="1" s="1"/>
  <c r="Z5303" i="1"/>
  <c r="AA5303" i="1" s="1"/>
  <c r="AC5303" i="1" s="1"/>
  <c r="Z5302" i="1"/>
  <c r="AA5302" i="1" s="1"/>
  <c r="Z5301" i="1"/>
  <c r="AA5301" i="1" s="1"/>
  <c r="AC5301" i="1" s="1"/>
  <c r="Z5300" i="1"/>
  <c r="AA5300" i="1" s="1"/>
  <c r="Z5299" i="1"/>
  <c r="AA5299" i="1" s="1"/>
  <c r="AC5299" i="1" s="1"/>
  <c r="Z5298" i="1"/>
  <c r="AA5298" i="1" s="1"/>
  <c r="Z5297" i="1"/>
  <c r="AA5297" i="1" s="1"/>
  <c r="AC5297" i="1" s="1"/>
  <c r="Z5296" i="1"/>
  <c r="AA5296" i="1" s="1"/>
  <c r="Z5295" i="1"/>
  <c r="AA5295" i="1" s="1"/>
  <c r="AC5295" i="1" s="1"/>
  <c r="Z5294" i="1"/>
  <c r="AA5294" i="1" s="1"/>
  <c r="Z5293" i="1"/>
  <c r="AA5293" i="1" s="1"/>
  <c r="AC5293" i="1" s="1"/>
  <c r="Z5292" i="1"/>
  <c r="AA5292" i="1" s="1"/>
  <c r="Z5291" i="1"/>
  <c r="AA5291" i="1" s="1"/>
  <c r="AC5291" i="1" s="1"/>
  <c r="Z5290" i="1"/>
  <c r="AA5290" i="1" s="1"/>
  <c r="Z5289" i="1"/>
  <c r="AA5289" i="1" s="1"/>
  <c r="AC5289" i="1" s="1"/>
  <c r="Z5288" i="1"/>
  <c r="AA5288" i="1" s="1"/>
  <c r="Z5287" i="1"/>
  <c r="AA5287" i="1" s="1"/>
  <c r="AC5287" i="1" s="1"/>
  <c r="Z5286" i="1"/>
  <c r="AA5286" i="1" s="1"/>
  <c r="Z5285" i="1"/>
  <c r="AA5285" i="1" s="1"/>
  <c r="AC5285" i="1" s="1"/>
  <c r="Z5284" i="1"/>
  <c r="AA5284" i="1" s="1"/>
  <c r="Z5283" i="1"/>
  <c r="AA5283" i="1" s="1"/>
  <c r="AC5283" i="1" s="1"/>
  <c r="Z5282" i="1"/>
  <c r="AA5282" i="1" s="1"/>
  <c r="Z5281" i="1"/>
  <c r="AA5281" i="1" s="1"/>
  <c r="AC5281" i="1" s="1"/>
  <c r="Z5280" i="1"/>
  <c r="AA5280" i="1" s="1"/>
  <c r="Z5279" i="1"/>
  <c r="AA5279" i="1" s="1"/>
  <c r="AC5279" i="1" s="1"/>
  <c r="Z5278" i="1"/>
  <c r="AA5278" i="1" s="1"/>
  <c r="Z5277" i="1"/>
  <c r="AA5277" i="1" s="1"/>
  <c r="AC5277" i="1" s="1"/>
  <c r="Z5276" i="1"/>
  <c r="AA5276" i="1" s="1"/>
  <c r="Z5275" i="1"/>
  <c r="AA5275" i="1" s="1"/>
  <c r="AC5275" i="1" s="1"/>
  <c r="Z5274" i="1"/>
  <c r="AA5274" i="1" s="1"/>
  <c r="Z5273" i="1"/>
  <c r="AA5273" i="1" s="1"/>
  <c r="AC5273" i="1" s="1"/>
  <c r="Z5272" i="1"/>
  <c r="AA5272" i="1" s="1"/>
  <c r="Z5271" i="1"/>
  <c r="AA5271" i="1" s="1"/>
  <c r="AC5271" i="1" s="1"/>
  <c r="Z5270" i="1"/>
  <c r="AA5270" i="1" s="1"/>
  <c r="Z5269" i="1"/>
  <c r="AA5269" i="1" s="1"/>
  <c r="AC5269" i="1" s="1"/>
  <c r="Z5268" i="1"/>
  <c r="AA5268" i="1" s="1"/>
  <c r="Z5267" i="1"/>
  <c r="AA5267" i="1" s="1"/>
  <c r="AC5267" i="1" s="1"/>
  <c r="Z5266" i="1"/>
  <c r="AA5266" i="1" s="1"/>
  <c r="Z5265" i="1"/>
  <c r="AA5265" i="1" s="1"/>
  <c r="AC5265" i="1" s="1"/>
  <c r="Z5264" i="1"/>
  <c r="AA5264" i="1" s="1"/>
  <c r="Z5263" i="1"/>
  <c r="AA5263" i="1" s="1"/>
  <c r="AC5263" i="1" s="1"/>
  <c r="Z5262" i="1"/>
  <c r="AA5262" i="1" s="1"/>
  <c r="Z5261" i="1"/>
  <c r="AA5261" i="1" s="1"/>
  <c r="AC5261" i="1" s="1"/>
  <c r="Z5260" i="1"/>
  <c r="AA5260" i="1" s="1"/>
  <c r="Z5259" i="1"/>
  <c r="AA5259" i="1" s="1"/>
  <c r="AC5259" i="1" s="1"/>
  <c r="Z5258" i="1"/>
  <c r="AA5258" i="1" s="1"/>
  <c r="Z5257" i="1"/>
  <c r="AA5257" i="1" s="1"/>
  <c r="AC5257" i="1" s="1"/>
  <c r="Z5256" i="1"/>
  <c r="AA5256" i="1" s="1"/>
  <c r="Z5255" i="1"/>
  <c r="AA5255" i="1" s="1"/>
  <c r="AC5255" i="1" s="1"/>
  <c r="Z5254" i="1"/>
  <c r="AA5254" i="1" s="1"/>
  <c r="Z5253" i="1"/>
  <c r="AA5253" i="1" s="1"/>
  <c r="AC5253" i="1" s="1"/>
  <c r="Z5252" i="1"/>
  <c r="AA5252" i="1" s="1"/>
  <c r="Z5251" i="1"/>
  <c r="AA5251" i="1" s="1"/>
  <c r="AC5251" i="1" s="1"/>
  <c r="Z5250" i="1"/>
  <c r="AA5250" i="1" s="1"/>
  <c r="Z5249" i="1"/>
  <c r="AA5249" i="1" s="1"/>
  <c r="AC5249" i="1" s="1"/>
  <c r="Z5248" i="1"/>
  <c r="AA5248" i="1" s="1"/>
  <c r="AC5248" i="1" s="1"/>
  <c r="Z5247" i="1"/>
  <c r="AA5247" i="1" s="1"/>
  <c r="Z5246" i="1"/>
  <c r="AA5246" i="1" s="1"/>
  <c r="Z5245" i="1"/>
  <c r="AA5245" i="1" s="1"/>
  <c r="AC5245" i="1" s="1"/>
  <c r="Z5244" i="1"/>
  <c r="AA5244" i="1" s="1"/>
  <c r="AC5244" i="1" s="1"/>
  <c r="Z5243" i="1"/>
  <c r="AA5243" i="1" s="1"/>
  <c r="Z5242" i="1"/>
  <c r="AA5242" i="1" s="1"/>
  <c r="Z5241" i="1"/>
  <c r="AA5241" i="1" s="1"/>
  <c r="AC5241" i="1" s="1"/>
  <c r="Z5240" i="1"/>
  <c r="AA5240" i="1" s="1"/>
  <c r="AC5240" i="1" s="1"/>
  <c r="Z5239" i="1"/>
  <c r="AA5239" i="1" s="1"/>
  <c r="Z5238" i="1"/>
  <c r="AA5238" i="1" s="1"/>
  <c r="Z5237" i="1"/>
  <c r="AA5237" i="1" s="1"/>
  <c r="AC5237" i="1" s="1"/>
  <c r="Z5236" i="1"/>
  <c r="AA5236" i="1" s="1"/>
  <c r="AC5236" i="1" s="1"/>
  <c r="Z5235" i="1"/>
  <c r="AA5235" i="1" s="1"/>
  <c r="Z5234" i="1"/>
  <c r="AA5234" i="1" s="1"/>
  <c r="Z5233" i="1"/>
  <c r="AA5233" i="1" s="1"/>
  <c r="AC5233" i="1" s="1"/>
  <c r="Z5232" i="1"/>
  <c r="AA5232" i="1" s="1"/>
  <c r="AC5232" i="1" s="1"/>
  <c r="Z5231" i="1"/>
  <c r="AA5231" i="1" s="1"/>
  <c r="Z5230" i="1"/>
  <c r="AA5230" i="1" s="1"/>
  <c r="Z5229" i="1"/>
  <c r="AA5229" i="1" s="1"/>
  <c r="AC5229" i="1" s="1"/>
  <c r="AB5228" i="1"/>
  <c r="Z5228" i="1"/>
  <c r="AA5228" i="1" s="1"/>
  <c r="AC5228" i="1" s="1"/>
  <c r="Z5227" i="1"/>
  <c r="AA5227" i="1" s="1"/>
  <c r="Z5226" i="1"/>
  <c r="AA5226" i="1" s="1"/>
  <c r="Z5225" i="1"/>
  <c r="AA5225" i="1" s="1"/>
  <c r="AC5225" i="1" s="1"/>
  <c r="Z5224" i="1"/>
  <c r="AA5224" i="1" s="1"/>
  <c r="AC5224" i="1" s="1"/>
  <c r="Z5223" i="1"/>
  <c r="AA5223" i="1" s="1"/>
  <c r="Z5222" i="1"/>
  <c r="AA5222" i="1" s="1"/>
  <c r="Z5221" i="1"/>
  <c r="AA5221" i="1" s="1"/>
  <c r="AC5221" i="1" s="1"/>
  <c r="Z5220" i="1"/>
  <c r="AA5220" i="1" s="1"/>
  <c r="AC5220" i="1" s="1"/>
  <c r="Z5219" i="1"/>
  <c r="AA5219" i="1" s="1"/>
  <c r="Z5218" i="1"/>
  <c r="AA5218" i="1" s="1"/>
  <c r="Z5217" i="1"/>
  <c r="AA5217" i="1" s="1"/>
  <c r="AC5217" i="1" s="1"/>
  <c r="Z5216" i="1"/>
  <c r="AA5216" i="1" s="1"/>
  <c r="AC5216" i="1" s="1"/>
  <c r="Z5215" i="1"/>
  <c r="AA5215" i="1" s="1"/>
  <c r="Z5214" i="1"/>
  <c r="AA5214" i="1" s="1"/>
  <c r="Z5213" i="1"/>
  <c r="AA5213" i="1" s="1"/>
  <c r="Z5212" i="1"/>
  <c r="AA5212" i="1" s="1"/>
  <c r="AC5212" i="1" s="1"/>
  <c r="Z5211" i="1"/>
  <c r="AA5211" i="1" s="1"/>
  <c r="Z5210" i="1"/>
  <c r="AA5210" i="1" s="1"/>
  <c r="Z5209" i="1"/>
  <c r="AA5209" i="1" s="1"/>
  <c r="Z5208" i="1"/>
  <c r="AA5208" i="1" s="1"/>
  <c r="AC5208" i="1" s="1"/>
  <c r="Z5207" i="1"/>
  <c r="AA5207" i="1" s="1"/>
  <c r="Z5206" i="1"/>
  <c r="AA5206" i="1" s="1"/>
  <c r="Z5205" i="1"/>
  <c r="AA5205" i="1" s="1"/>
  <c r="Z5204" i="1"/>
  <c r="AA5204" i="1" s="1"/>
  <c r="AC5204" i="1" s="1"/>
  <c r="Z5203" i="1"/>
  <c r="AA5203" i="1" s="1"/>
  <c r="Z5202" i="1"/>
  <c r="AA5202" i="1" s="1"/>
  <c r="Z5201" i="1"/>
  <c r="AA5201" i="1" s="1"/>
  <c r="Z5200" i="1"/>
  <c r="AA5200" i="1" s="1"/>
  <c r="AC5200" i="1" s="1"/>
  <c r="Z5199" i="1"/>
  <c r="AA5199" i="1" s="1"/>
  <c r="Z5198" i="1"/>
  <c r="AA5198" i="1" s="1"/>
  <c r="Z5197" i="1"/>
  <c r="AA5197" i="1" s="1"/>
  <c r="Z5196" i="1"/>
  <c r="AA5196" i="1" s="1"/>
  <c r="AC5196" i="1" s="1"/>
  <c r="AA5195" i="1"/>
  <c r="Z5195" i="1"/>
  <c r="Z5194" i="1"/>
  <c r="AA5194" i="1" s="1"/>
  <c r="Z5193" i="1"/>
  <c r="AA5193" i="1" s="1"/>
  <c r="Z5192" i="1"/>
  <c r="AA5192" i="1" s="1"/>
  <c r="AC5192" i="1" s="1"/>
  <c r="Z5191" i="1"/>
  <c r="AA5191" i="1" s="1"/>
  <c r="Z5190" i="1"/>
  <c r="AA5190" i="1" s="1"/>
  <c r="Z5189" i="1"/>
  <c r="AA5189" i="1" s="1"/>
  <c r="Z5188" i="1"/>
  <c r="AA5188" i="1" s="1"/>
  <c r="AC5188" i="1" s="1"/>
  <c r="Z5187" i="1"/>
  <c r="AA5187" i="1" s="1"/>
  <c r="Z5186" i="1"/>
  <c r="AA5186" i="1" s="1"/>
  <c r="Z5185" i="1"/>
  <c r="AA5185" i="1" s="1"/>
  <c r="Z5184" i="1"/>
  <c r="AA5184" i="1" s="1"/>
  <c r="AC5184" i="1" s="1"/>
  <c r="Z5183" i="1"/>
  <c r="AA5183" i="1" s="1"/>
  <c r="Z5182" i="1"/>
  <c r="AA5182" i="1" s="1"/>
  <c r="Z5181" i="1"/>
  <c r="AA5181" i="1" s="1"/>
  <c r="Z5180" i="1"/>
  <c r="AA5180" i="1" s="1"/>
  <c r="AC5180" i="1" s="1"/>
  <c r="Z5179" i="1"/>
  <c r="AA5179" i="1" s="1"/>
  <c r="Z5178" i="1"/>
  <c r="AA5178" i="1" s="1"/>
  <c r="Z5177" i="1"/>
  <c r="AA5177" i="1" s="1"/>
  <c r="Z5176" i="1"/>
  <c r="AA5176" i="1" s="1"/>
  <c r="AC5176" i="1" s="1"/>
  <c r="Z5175" i="1"/>
  <c r="AA5175" i="1" s="1"/>
  <c r="Z5174" i="1"/>
  <c r="AA5174" i="1" s="1"/>
  <c r="Z5173" i="1"/>
  <c r="AA5173" i="1" s="1"/>
  <c r="Z5172" i="1"/>
  <c r="AA5172" i="1" s="1"/>
  <c r="AC5172" i="1" s="1"/>
  <c r="Z5171" i="1"/>
  <c r="AA5171" i="1" s="1"/>
  <c r="Z5170" i="1"/>
  <c r="AA5170" i="1" s="1"/>
  <c r="Z5169" i="1"/>
  <c r="AA5169" i="1" s="1"/>
  <c r="Z5168" i="1"/>
  <c r="AA5168" i="1" s="1"/>
  <c r="AC5168" i="1" s="1"/>
  <c r="Z5167" i="1"/>
  <c r="AA5167" i="1" s="1"/>
  <c r="Z5166" i="1"/>
  <c r="AA5166" i="1" s="1"/>
  <c r="Z5165" i="1"/>
  <c r="AA5165" i="1" s="1"/>
  <c r="Z5164" i="1"/>
  <c r="AA5164" i="1" s="1"/>
  <c r="AC5164" i="1" s="1"/>
  <c r="Z5163" i="1"/>
  <c r="AA5163" i="1" s="1"/>
  <c r="AC5163" i="1" s="1"/>
  <c r="Z5162" i="1"/>
  <c r="AA5162" i="1" s="1"/>
  <c r="Z5161" i="1"/>
  <c r="AA5161" i="1" s="1"/>
  <c r="Z5160" i="1"/>
  <c r="AA5160" i="1" s="1"/>
  <c r="AC5160" i="1" s="1"/>
  <c r="Z5159" i="1"/>
  <c r="AA5159" i="1" s="1"/>
  <c r="AC5159" i="1" s="1"/>
  <c r="Z5158" i="1"/>
  <c r="AA5158" i="1" s="1"/>
  <c r="Z5157" i="1"/>
  <c r="AA5157" i="1" s="1"/>
  <c r="Z5156" i="1"/>
  <c r="AA5156" i="1" s="1"/>
  <c r="AC5156" i="1" s="1"/>
  <c r="Z5155" i="1"/>
  <c r="AA5155" i="1" s="1"/>
  <c r="AC5155" i="1" s="1"/>
  <c r="Z5154" i="1"/>
  <c r="AA5154" i="1" s="1"/>
  <c r="Z5153" i="1"/>
  <c r="AA5153" i="1" s="1"/>
  <c r="Z5152" i="1"/>
  <c r="AA5152" i="1" s="1"/>
  <c r="AC5152" i="1" s="1"/>
  <c r="Z5151" i="1"/>
  <c r="AA5151" i="1" s="1"/>
  <c r="Z5150" i="1"/>
  <c r="AA5150" i="1" s="1"/>
  <c r="Z5149" i="1"/>
  <c r="AA5149" i="1" s="1"/>
  <c r="Z5148" i="1"/>
  <c r="AA5148" i="1" s="1"/>
  <c r="AC5148" i="1" s="1"/>
  <c r="Z5147" i="1"/>
  <c r="AA5147" i="1" s="1"/>
  <c r="AC5147" i="1" s="1"/>
  <c r="Z5146" i="1"/>
  <c r="AA5146" i="1" s="1"/>
  <c r="Z5145" i="1"/>
  <c r="AA5145" i="1" s="1"/>
  <c r="AB5144" i="1"/>
  <c r="Z5144" i="1"/>
  <c r="AA5144" i="1" s="1"/>
  <c r="AC5144" i="1" s="1"/>
  <c r="Z5143" i="1"/>
  <c r="AA5143" i="1" s="1"/>
  <c r="Z5142" i="1"/>
  <c r="AA5142" i="1" s="1"/>
  <c r="Z5141" i="1"/>
  <c r="AA5141" i="1" s="1"/>
  <c r="Z5140" i="1"/>
  <c r="AA5140" i="1" s="1"/>
  <c r="AC5140" i="1" s="1"/>
  <c r="Z5139" i="1"/>
  <c r="AA5139" i="1" s="1"/>
  <c r="AC5139" i="1" s="1"/>
  <c r="Z5138" i="1"/>
  <c r="AA5138" i="1" s="1"/>
  <c r="Z5137" i="1"/>
  <c r="AA5137" i="1" s="1"/>
  <c r="Z5136" i="1"/>
  <c r="AA5136" i="1" s="1"/>
  <c r="AC5136" i="1" s="1"/>
  <c r="Z5135" i="1"/>
  <c r="AA5135" i="1" s="1"/>
  <c r="Z5134" i="1"/>
  <c r="AA5134" i="1" s="1"/>
  <c r="Z5133" i="1"/>
  <c r="AA5133" i="1" s="1"/>
  <c r="Z5132" i="1"/>
  <c r="AA5132" i="1" s="1"/>
  <c r="AC5132" i="1" s="1"/>
  <c r="AA5131" i="1"/>
  <c r="AC5131" i="1" s="1"/>
  <c r="Z5131" i="1"/>
  <c r="Z5130" i="1"/>
  <c r="AA5130" i="1" s="1"/>
  <c r="Z5129" i="1"/>
  <c r="AA5129" i="1" s="1"/>
  <c r="Z5128" i="1"/>
  <c r="AA5128" i="1" s="1"/>
  <c r="AC5128" i="1" s="1"/>
  <c r="Z5127" i="1"/>
  <c r="AA5127" i="1" s="1"/>
  <c r="Z5126" i="1"/>
  <c r="AA5126" i="1" s="1"/>
  <c r="Z5125" i="1"/>
  <c r="AA5125" i="1" s="1"/>
  <c r="Z5124" i="1"/>
  <c r="AA5124" i="1" s="1"/>
  <c r="AC5124" i="1" s="1"/>
  <c r="Z5123" i="1"/>
  <c r="AA5123" i="1" s="1"/>
  <c r="AC5123" i="1" s="1"/>
  <c r="Z5122" i="1"/>
  <c r="AA5122" i="1" s="1"/>
  <c r="Z5121" i="1"/>
  <c r="AA5121" i="1" s="1"/>
  <c r="Z5120" i="1"/>
  <c r="AA5120" i="1" s="1"/>
  <c r="AC5120" i="1" s="1"/>
  <c r="Z5119" i="1"/>
  <c r="AA5119" i="1" s="1"/>
  <c r="Z5118" i="1"/>
  <c r="AA5118" i="1" s="1"/>
  <c r="Z5117" i="1"/>
  <c r="AA5117" i="1" s="1"/>
  <c r="Z5116" i="1"/>
  <c r="AA5116" i="1" s="1"/>
  <c r="AC5116" i="1" s="1"/>
  <c r="AA5115" i="1"/>
  <c r="AC5115" i="1" s="1"/>
  <c r="Z5115" i="1"/>
  <c r="Z5114" i="1"/>
  <c r="AA5114" i="1" s="1"/>
  <c r="Z5113" i="1"/>
  <c r="AA5113" i="1" s="1"/>
  <c r="Z5112" i="1"/>
  <c r="AA5112" i="1" s="1"/>
  <c r="AC5112" i="1" s="1"/>
  <c r="Z5111" i="1"/>
  <c r="AA5111" i="1" s="1"/>
  <c r="Z5110" i="1"/>
  <c r="AA5110" i="1" s="1"/>
  <c r="Z5109" i="1"/>
  <c r="AA5109" i="1" s="1"/>
  <c r="Z5108" i="1"/>
  <c r="AA5108" i="1" s="1"/>
  <c r="AC5108" i="1" s="1"/>
  <c r="Z5107" i="1"/>
  <c r="AA5107" i="1" s="1"/>
  <c r="Z5106" i="1"/>
  <c r="AA5106" i="1" s="1"/>
  <c r="AC5106" i="1" s="1"/>
  <c r="Z5105" i="1"/>
  <c r="AA5105" i="1" s="1"/>
  <c r="Z5104" i="1"/>
  <c r="AA5104" i="1" s="1"/>
  <c r="AC5104" i="1" s="1"/>
  <c r="AA5103" i="1"/>
  <c r="AC5103" i="1" s="1"/>
  <c r="Z5103" i="1"/>
  <c r="Z5102" i="1"/>
  <c r="AA5102" i="1" s="1"/>
  <c r="Z5101" i="1"/>
  <c r="AA5101" i="1" s="1"/>
  <c r="Z5100" i="1"/>
  <c r="AA5100" i="1" s="1"/>
  <c r="AC5100" i="1" s="1"/>
  <c r="Z5099" i="1"/>
  <c r="AA5099" i="1" s="1"/>
  <c r="Z5098" i="1"/>
  <c r="AA5098" i="1" s="1"/>
  <c r="AC5098" i="1" s="1"/>
  <c r="Z5097" i="1"/>
  <c r="AA5097" i="1" s="1"/>
  <c r="Z5096" i="1"/>
  <c r="AA5096" i="1" s="1"/>
  <c r="Z5095" i="1"/>
  <c r="AA5095" i="1" s="1"/>
  <c r="AC5095" i="1" s="1"/>
  <c r="Z5094" i="1"/>
  <c r="AA5094" i="1" s="1"/>
  <c r="AC5094" i="1" s="1"/>
  <c r="Z5093" i="1"/>
  <c r="AA5093" i="1" s="1"/>
  <c r="Z5092" i="1"/>
  <c r="AA5092" i="1" s="1"/>
  <c r="Z5091" i="1"/>
  <c r="AA5091" i="1" s="1"/>
  <c r="Z5090" i="1"/>
  <c r="AA5090" i="1" s="1"/>
  <c r="AC5090" i="1" s="1"/>
  <c r="Z5089" i="1"/>
  <c r="AA5089" i="1" s="1"/>
  <c r="Z5088" i="1"/>
  <c r="AA5088" i="1" s="1"/>
  <c r="Z5087" i="1"/>
  <c r="AA5087" i="1" s="1"/>
  <c r="AC5087" i="1" s="1"/>
  <c r="Z5086" i="1"/>
  <c r="AA5086" i="1" s="1"/>
  <c r="AC5086" i="1" s="1"/>
  <c r="Z5085" i="1"/>
  <c r="AA5085" i="1" s="1"/>
  <c r="Z5084" i="1"/>
  <c r="AA5084" i="1" s="1"/>
  <c r="Z5083" i="1"/>
  <c r="AA5083" i="1" s="1"/>
  <c r="Z5082" i="1"/>
  <c r="AA5082" i="1" s="1"/>
  <c r="AC5082" i="1" s="1"/>
  <c r="Z5081" i="1"/>
  <c r="AA5081" i="1" s="1"/>
  <c r="Z5080" i="1"/>
  <c r="AA5080" i="1" s="1"/>
  <c r="Z5079" i="1"/>
  <c r="AA5079" i="1" s="1"/>
  <c r="AC5079" i="1" s="1"/>
  <c r="Z5078" i="1"/>
  <c r="AA5078" i="1" s="1"/>
  <c r="Z5077" i="1"/>
  <c r="AA5077" i="1" s="1"/>
  <c r="Z5076" i="1"/>
  <c r="AA5076" i="1" s="1"/>
  <c r="Z5075" i="1"/>
  <c r="AA5075" i="1" s="1"/>
  <c r="Z5074" i="1"/>
  <c r="AA5074" i="1" s="1"/>
  <c r="Z5073" i="1"/>
  <c r="AA5073" i="1" s="1"/>
  <c r="Z5072" i="1"/>
  <c r="AA5072" i="1" s="1"/>
  <c r="Z5071" i="1"/>
  <c r="AA5071" i="1" s="1"/>
  <c r="AC5071" i="1" s="1"/>
  <c r="Z5070" i="1"/>
  <c r="AA5070" i="1" s="1"/>
  <c r="Z5069" i="1"/>
  <c r="AA5069" i="1" s="1"/>
  <c r="Z5068" i="1"/>
  <c r="AA5068" i="1" s="1"/>
  <c r="AC5068" i="1" s="1"/>
  <c r="Z5067" i="1"/>
  <c r="AA5067" i="1" s="1"/>
  <c r="Z5066" i="1"/>
  <c r="AA5066" i="1" s="1"/>
  <c r="Z5065" i="1"/>
  <c r="AA5065" i="1" s="1"/>
  <c r="Z5064" i="1"/>
  <c r="AA5064" i="1" s="1"/>
  <c r="AC5064" i="1" s="1"/>
  <c r="Z5063" i="1"/>
  <c r="AA5063" i="1" s="1"/>
  <c r="Z5062" i="1"/>
  <c r="AA5062" i="1" s="1"/>
  <c r="Z5061" i="1"/>
  <c r="AA5061" i="1" s="1"/>
  <c r="Z5060" i="1"/>
  <c r="AA5060" i="1" s="1"/>
  <c r="AC5060" i="1" s="1"/>
  <c r="Z5059" i="1"/>
  <c r="AA5059" i="1" s="1"/>
  <c r="Z5058" i="1"/>
  <c r="AA5058" i="1" s="1"/>
  <c r="Z5057" i="1"/>
  <c r="AA5057" i="1" s="1"/>
  <c r="Z5056" i="1"/>
  <c r="AA5056" i="1" s="1"/>
  <c r="AC5056" i="1" s="1"/>
  <c r="Z5055" i="1"/>
  <c r="AA5055" i="1" s="1"/>
  <c r="Z5054" i="1"/>
  <c r="AA5054" i="1" s="1"/>
  <c r="Z5053" i="1"/>
  <c r="AA5053" i="1" s="1"/>
  <c r="Z5052" i="1"/>
  <c r="AA5052" i="1" s="1"/>
  <c r="AC5052" i="1" s="1"/>
  <c r="Z5051" i="1"/>
  <c r="AA5051" i="1" s="1"/>
  <c r="Z5050" i="1"/>
  <c r="AA5050" i="1" s="1"/>
  <c r="AC5050" i="1" s="1"/>
  <c r="Z5049" i="1"/>
  <c r="AA5049" i="1" s="1"/>
  <c r="AC5049" i="1" s="1"/>
  <c r="Z5048" i="1"/>
  <c r="AA5048" i="1" s="1"/>
  <c r="AC5048" i="1" s="1"/>
  <c r="Z5047" i="1"/>
  <c r="AA5047" i="1" s="1"/>
  <c r="Z5046" i="1"/>
  <c r="AA5046" i="1" s="1"/>
  <c r="AC5046" i="1" s="1"/>
  <c r="Z5045" i="1"/>
  <c r="AA5045" i="1" s="1"/>
  <c r="Z5044" i="1"/>
  <c r="AA5044" i="1" s="1"/>
  <c r="Z5043" i="1"/>
  <c r="AA5043" i="1" s="1"/>
  <c r="AC5043" i="1" s="1"/>
  <c r="Z5042" i="1"/>
  <c r="AA5042" i="1" s="1"/>
  <c r="AC5042" i="1" s="1"/>
  <c r="Z5041" i="1"/>
  <c r="AA5041" i="1" s="1"/>
  <c r="Z5040" i="1"/>
  <c r="AA5040" i="1" s="1"/>
  <c r="Z5039" i="1"/>
  <c r="AA5039" i="1" s="1"/>
  <c r="Z5038" i="1"/>
  <c r="AA5038" i="1" s="1"/>
  <c r="AC5038" i="1" s="1"/>
  <c r="Z5037" i="1"/>
  <c r="AA5037" i="1" s="1"/>
  <c r="Z5036" i="1"/>
  <c r="AA5036" i="1" s="1"/>
  <c r="Z5035" i="1"/>
  <c r="AA5035" i="1" s="1"/>
  <c r="AC5035" i="1" s="1"/>
  <c r="Z5034" i="1"/>
  <c r="AA5034" i="1" s="1"/>
  <c r="AC5034" i="1" s="1"/>
  <c r="Z5033" i="1"/>
  <c r="AA5033" i="1" s="1"/>
  <c r="Z5032" i="1"/>
  <c r="AA5032" i="1" s="1"/>
  <c r="Z5031" i="1"/>
  <c r="AA5031" i="1" s="1"/>
  <c r="Z5030" i="1"/>
  <c r="AA5030" i="1" s="1"/>
  <c r="AC5030" i="1" s="1"/>
  <c r="Z5029" i="1"/>
  <c r="AA5029" i="1" s="1"/>
  <c r="Z5028" i="1"/>
  <c r="AA5028" i="1" s="1"/>
  <c r="Z5027" i="1"/>
  <c r="AA5027" i="1" s="1"/>
  <c r="AC5027" i="1" s="1"/>
  <c r="Z5026" i="1"/>
  <c r="AA5026" i="1" s="1"/>
  <c r="AC5026" i="1" s="1"/>
  <c r="Z5025" i="1"/>
  <c r="AA5025" i="1" s="1"/>
  <c r="Z5024" i="1"/>
  <c r="AA5024" i="1" s="1"/>
  <c r="Z5023" i="1"/>
  <c r="AA5023" i="1" s="1"/>
  <c r="Z5022" i="1"/>
  <c r="AA5022" i="1" s="1"/>
  <c r="AC5022" i="1" s="1"/>
  <c r="Z5021" i="1"/>
  <c r="AA5021" i="1" s="1"/>
  <c r="Z5020" i="1"/>
  <c r="AA5020" i="1" s="1"/>
  <c r="Z5019" i="1"/>
  <c r="AA5019" i="1" s="1"/>
  <c r="AC5019" i="1" s="1"/>
  <c r="Z5018" i="1"/>
  <c r="AA5018" i="1" s="1"/>
  <c r="AC5018" i="1" s="1"/>
  <c r="Z5017" i="1"/>
  <c r="AA5017" i="1" s="1"/>
  <c r="Z5016" i="1"/>
  <c r="AA5016" i="1" s="1"/>
  <c r="Z5015" i="1"/>
  <c r="AA5015" i="1" s="1"/>
  <c r="Z5014" i="1"/>
  <c r="AA5014" i="1" s="1"/>
  <c r="AC5014" i="1" s="1"/>
  <c r="Z5013" i="1"/>
  <c r="AA5013" i="1" s="1"/>
  <c r="Z5012" i="1"/>
  <c r="AA5012" i="1" s="1"/>
  <c r="Z5011" i="1"/>
  <c r="AA5011" i="1" s="1"/>
  <c r="AC5011" i="1" s="1"/>
  <c r="AA5010" i="1"/>
  <c r="AC5010" i="1" s="1"/>
  <c r="Z5010" i="1"/>
  <c r="Z5009" i="1"/>
  <c r="AA5009" i="1" s="1"/>
  <c r="Z5008" i="1"/>
  <c r="AA5008" i="1" s="1"/>
  <c r="Z5007" i="1"/>
  <c r="AA5007" i="1" s="1"/>
  <c r="Z5006" i="1"/>
  <c r="AA5006" i="1" s="1"/>
  <c r="AC5006" i="1" s="1"/>
  <c r="Z5005" i="1"/>
  <c r="AA5005" i="1" s="1"/>
  <c r="Z5004" i="1"/>
  <c r="AA5004" i="1" s="1"/>
  <c r="Z5003" i="1"/>
  <c r="AA5003" i="1" s="1"/>
  <c r="AC5003" i="1" s="1"/>
  <c r="Z5002" i="1"/>
  <c r="AA5002" i="1" s="1"/>
  <c r="AC5002" i="1" s="1"/>
  <c r="Z5001" i="1"/>
  <c r="AA5001" i="1" s="1"/>
  <c r="Z5000" i="1"/>
  <c r="AA5000" i="1" s="1"/>
  <c r="Z4999" i="1"/>
  <c r="AA4999" i="1" s="1"/>
  <c r="Z4998" i="1"/>
  <c r="AA4998" i="1" s="1"/>
  <c r="AC4998" i="1" s="1"/>
  <c r="Z4997" i="1"/>
  <c r="AA4997" i="1" s="1"/>
  <c r="Z4996" i="1"/>
  <c r="AA4996" i="1" s="1"/>
  <c r="Z4995" i="1"/>
  <c r="AA4995" i="1" s="1"/>
  <c r="AC4995" i="1" s="1"/>
  <c r="Z4994" i="1"/>
  <c r="AA4994" i="1" s="1"/>
  <c r="AC4994" i="1" s="1"/>
  <c r="Z4993" i="1"/>
  <c r="AA4993" i="1" s="1"/>
  <c r="Z4992" i="1"/>
  <c r="AA4992" i="1" s="1"/>
  <c r="Z4991" i="1"/>
  <c r="AA4991" i="1" s="1"/>
  <c r="Z4990" i="1"/>
  <c r="AA4990" i="1" s="1"/>
  <c r="AC4990" i="1" s="1"/>
  <c r="Z4989" i="1"/>
  <c r="AA4989" i="1" s="1"/>
  <c r="Z4988" i="1"/>
  <c r="AA4988" i="1" s="1"/>
  <c r="Z4987" i="1"/>
  <c r="AA4987" i="1" s="1"/>
  <c r="AC4987" i="1" s="1"/>
  <c r="Z4986" i="1"/>
  <c r="AA4986" i="1" s="1"/>
  <c r="AC4986" i="1" s="1"/>
  <c r="Z4985" i="1"/>
  <c r="AA4985" i="1" s="1"/>
  <c r="Z4984" i="1"/>
  <c r="AA4984" i="1" s="1"/>
  <c r="Z4983" i="1"/>
  <c r="AA4983" i="1" s="1"/>
  <c r="Z4982" i="1"/>
  <c r="AA4982" i="1" s="1"/>
  <c r="Z4981" i="1"/>
  <c r="AA4981" i="1" s="1"/>
  <c r="Z4980" i="1"/>
  <c r="AA4980" i="1" s="1"/>
  <c r="Z4979" i="1"/>
  <c r="AA4979" i="1" s="1"/>
  <c r="AC4979" i="1" s="1"/>
  <c r="Z4978" i="1"/>
  <c r="AA4978" i="1" s="1"/>
  <c r="Z4977" i="1"/>
  <c r="AA4977" i="1" s="1"/>
  <c r="Z4976" i="1"/>
  <c r="AA4976" i="1" s="1"/>
  <c r="Z4975" i="1"/>
  <c r="AA4975" i="1" s="1"/>
  <c r="AC4975" i="1" s="1"/>
  <c r="Z4974" i="1"/>
  <c r="AA4974" i="1" s="1"/>
  <c r="Z4973" i="1"/>
  <c r="AA4973" i="1" s="1"/>
  <c r="Z4972" i="1"/>
  <c r="AA4972" i="1" s="1"/>
  <c r="AA4971" i="1"/>
  <c r="AC4971" i="1" s="1"/>
  <c r="Z4971" i="1"/>
  <c r="Z4970" i="1"/>
  <c r="AA4970" i="1" s="1"/>
  <c r="Z4969" i="1"/>
  <c r="AA4969" i="1" s="1"/>
  <c r="Z4968" i="1"/>
  <c r="AA4968" i="1" s="1"/>
  <c r="Z4967" i="1"/>
  <c r="AA4967" i="1" s="1"/>
  <c r="AC4967" i="1" s="1"/>
  <c r="Z4966" i="1"/>
  <c r="AA4966" i="1" s="1"/>
  <c r="Z4965" i="1"/>
  <c r="AA4965" i="1" s="1"/>
  <c r="Z4964" i="1"/>
  <c r="AA4964" i="1" s="1"/>
  <c r="Z4963" i="1"/>
  <c r="AA4963" i="1" s="1"/>
  <c r="AC4963" i="1" s="1"/>
  <c r="Z4962" i="1"/>
  <c r="AA4962" i="1" s="1"/>
  <c r="Z4961" i="1"/>
  <c r="AA4961" i="1" s="1"/>
  <c r="Z4960" i="1"/>
  <c r="AA4960" i="1" s="1"/>
  <c r="Z4959" i="1"/>
  <c r="AA4959" i="1" s="1"/>
  <c r="AC4959" i="1" s="1"/>
  <c r="Z4958" i="1"/>
  <c r="AA4958" i="1" s="1"/>
  <c r="Z4957" i="1"/>
  <c r="AA4957" i="1" s="1"/>
  <c r="Z4956" i="1"/>
  <c r="AA4956" i="1" s="1"/>
  <c r="AC4956" i="1" s="1"/>
  <c r="Z4955" i="1"/>
  <c r="AA4955" i="1" s="1"/>
  <c r="Z4954" i="1"/>
  <c r="AA4954" i="1" s="1"/>
  <c r="Z4953" i="1"/>
  <c r="AA4953" i="1" s="1"/>
  <c r="Z4952" i="1"/>
  <c r="AA4952" i="1" s="1"/>
  <c r="AC4952" i="1" s="1"/>
  <c r="Z4951" i="1"/>
  <c r="AA4951" i="1" s="1"/>
  <c r="Z4950" i="1"/>
  <c r="AA4950" i="1" s="1"/>
  <c r="Z4949" i="1"/>
  <c r="AA4949" i="1" s="1"/>
  <c r="AB4948" i="1"/>
  <c r="Z4948" i="1"/>
  <c r="AA4948" i="1" s="1"/>
  <c r="AC4948" i="1" s="1"/>
  <c r="Z4947" i="1"/>
  <c r="AA4947" i="1" s="1"/>
  <c r="Z4946" i="1"/>
  <c r="AA4946" i="1" s="1"/>
  <c r="Z4945" i="1"/>
  <c r="AA4945" i="1" s="1"/>
  <c r="Z4944" i="1"/>
  <c r="AA4944" i="1" s="1"/>
  <c r="AC4944" i="1" s="1"/>
  <c r="Z4943" i="1"/>
  <c r="AA4943" i="1" s="1"/>
  <c r="AC4943" i="1" s="1"/>
  <c r="Z4942" i="1"/>
  <c r="AA4942" i="1" s="1"/>
  <c r="Z4941" i="1"/>
  <c r="AA4941" i="1" s="1"/>
  <c r="AB4940" i="1"/>
  <c r="Z4940" i="1"/>
  <c r="AA4940" i="1" s="1"/>
  <c r="AC4940" i="1" s="1"/>
  <c r="Z4939" i="1"/>
  <c r="AA4939" i="1" s="1"/>
  <c r="Z4938" i="1"/>
  <c r="AA4938" i="1" s="1"/>
  <c r="Z4937" i="1"/>
  <c r="AA4937" i="1" s="1"/>
  <c r="Z4936" i="1"/>
  <c r="AA4936" i="1" s="1"/>
  <c r="AC4936" i="1" s="1"/>
  <c r="AA4935" i="1"/>
  <c r="AC4935" i="1" s="1"/>
  <c r="Z4935" i="1"/>
  <c r="Z4934" i="1"/>
  <c r="AA4934" i="1" s="1"/>
  <c r="Z4933" i="1"/>
  <c r="AA4933" i="1" s="1"/>
  <c r="Z4932" i="1"/>
  <c r="AA4932" i="1" s="1"/>
  <c r="AC4932" i="1" s="1"/>
  <c r="Z4931" i="1"/>
  <c r="AA4931" i="1" s="1"/>
  <c r="Z4930" i="1"/>
  <c r="AA4930" i="1" s="1"/>
  <c r="Z4929" i="1"/>
  <c r="AA4929" i="1" s="1"/>
  <c r="Z4928" i="1"/>
  <c r="AA4928" i="1" s="1"/>
  <c r="AC4928" i="1" s="1"/>
  <c r="AA4927" i="1"/>
  <c r="AC4927" i="1" s="1"/>
  <c r="Z4927" i="1"/>
  <c r="Z4926" i="1"/>
  <c r="AA4926" i="1" s="1"/>
  <c r="Z4925" i="1"/>
  <c r="AA4925" i="1" s="1"/>
  <c r="Z4924" i="1"/>
  <c r="AA4924" i="1" s="1"/>
  <c r="AB4924" i="1" s="1"/>
  <c r="Z4923" i="1"/>
  <c r="AA4923" i="1" s="1"/>
  <c r="AB4923" i="1" s="1"/>
  <c r="Z4922" i="1"/>
  <c r="AA4922" i="1" s="1"/>
  <c r="AB4922" i="1" s="1"/>
  <c r="Z4921" i="1"/>
  <c r="AA4921" i="1" s="1"/>
  <c r="AB4921" i="1" s="1"/>
  <c r="Z4920" i="1"/>
  <c r="AA4920" i="1" s="1"/>
  <c r="AB4920" i="1" s="1"/>
  <c r="Z4919" i="1"/>
  <c r="AA4919" i="1" s="1"/>
  <c r="AB4919" i="1" s="1"/>
  <c r="Z4918" i="1"/>
  <c r="AA4918" i="1" s="1"/>
  <c r="AB4918" i="1" s="1"/>
  <c r="Z4917" i="1"/>
  <c r="AA4917" i="1" s="1"/>
  <c r="AB4917" i="1" s="1"/>
  <c r="Z4916" i="1"/>
  <c r="AA4916" i="1" s="1"/>
  <c r="AB4916" i="1" s="1"/>
  <c r="Z4915" i="1"/>
  <c r="AA4915" i="1" s="1"/>
  <c r="AB4915" i="1" s="1"/>
  <c r="Z4914" i="1"/>
  <c r="AA4914" i="1" s="1"/>
  <c r="AB4914" i="1" s="1"/>
  <c r="Z4913" i="1"/>
  <c r="AA4913" i="1" s="1"/>
  <c r="AB4913" i="1" s="1"/>
  <c r="Z4912" i="1"/>
  <c r="AA4912" i="1" s="1"/>
  <c r="AB4912" i="1" s="1"/>
  <c r="Z4911" i="1"/>
  <c r="AA4911" i="1" s="1"/>
  <c r="AB4911" i="1" s="1"/>
  <c r="Z4910" i="1"/>
  <c r="AA4910" i="1" s="1"/>
  <c r="AB4910" i="1" s="1"/>
  <c r="Z4909" i="1"/>
  <c r="AA4909" i="1" s="1"/>
  <c r="AB4909" i="1" s="1"/>
  <c r="Z4908" i="1"/>
  <c r="AA4908" i="1" s="1"/>
  <c r="AB4908" i="1" s="1"/>
  <c r="Z4907" i="1"/>
  <c r="AA4907" i="1" s="1"/>
  <c r="AB4907" i="1" s="1"/>
  <c r="Z4906" i="1"/>
  <c r="AA4906" i="1" s="1"/>
  <c r="AB4906" i="1" s="1"/>
  <c r="Z4905" i="1"/>
  <c r="AA4905" i="1" s="1"/>
  <c r="AB4905" i="1" s="1"/>
  <c r="Z4904" i="1"/>
  <c r="AA4904" i="1" s="1"/>
  <c r="AB4904" i="1" s="1"/>
  <c r="Z4903" i="1"/>
  <c r="AA4903" i="1" s="1"/>
  <c r="AB4903" i="1" s="1"/>
  <c r="Z4902" i="1"/>
  <c r="AA4902" i="1" s="1"/>
  <c r="AB4902" i="1" s="1"/>
  <c r="Z4901" i="1"/>
  <c r="AA4901" i="1" s="1"/>
  <c r="AB4901" i="1" s="1"/>
  <c r="Z4900" i="1"/>
  <c r="AA4900" i="1" s="1"/>
  <c r="AB4900" i="1" s="1"/>
  <c r="Z4899" i="1"/>
  <c r="AA4899" i="1" s="1"/>
  <c r="AB4899" i="1" s="1"/>
  <c r="Z4898" i="1"/>
  <c r="AA4898" i="1" s="1"/>
  <c r="AB4898" i="1" s="1"/>
  <c r="Z4897" i="1"/>
  <c r="AA4897" i="1" s="1"/>
  <c r="AB4897" i="1" s="1"/>
  <c r="Z4896" i="1"/>
  <c r="AA4896" i="1" s="1"/>
  <c r="AB4896" i="1" s="1"/>
  <c r="Z4895" i="1"/>
  <c r="AA4895" i="1" s="1"/>
  <c r="AB4895" i="1" s="1"/>
  <c r="Z4894" i="1"/>
  <c r="AA4894" i="1" s="1"/>
  <c r="AB4894" i="1" s="1"/>
  <c r="Z4893" i="1"/>
  <c r="AA4893" i="1" s="1"/>
  <c r="AB4893" i="1" s="1"/>
  <c r="Z4892" i="1"/>
  <c r="AA4892" i="1" s="1"/>
  <c r="AB4892" i="1" s="1"/>
  <c r="Z4891" i="1"/>
  <c r="AA4891" i="1" s="1"/>
  <c r="AB4891" i="1" s="1"/>
  <c r="Z4890" i="1"/>
  <c r="AA4890" i="1" s="1"/>
  <c r="AB4890" i="1" s="1"/>
  <c r="Z4889" i="1"/>
  <c r="AA4889" i="1" s="1"/>
  <c r="AB4889" i="1" s="1"/>
  <c r="Z4888" i="1"/>
  <c r="AA4888" i="1" s="1"/>
  <c r="AB4888" i="1" s="1"/>
  <c r="Z4887" i="1"/>
  <c r="AA4887" i="1" s="1"/>
  <c r="AB4887" i="1" s="1"/>
  <c r="Z4886" i="1"/>
  <c r="AA4886" i="1" s="1"/>
  <c r="AB4886" i="1" s="1"/>
  <c r="Z4885" i="1"/>
  <c r="AA4885" i="1" s="1"/>
  <c r="AB4885" i="1" s="1"/>
  <c r="Z4884" i="1"/>
  <c r="AA4884" i="1" s="1"/>
  <c r="AB4884" i="1" s="1"/>
  <c r="Z4883" i="1"/>
  <c r="AA4883" i="1" s="1"/>
  <c r="AB4883" i="1" s="1"/>
  <c r="Z4882" i="1"/>
  <c r="AA4882" i="1" s="1"/>
  <c r="AB4882" i="1" s="1"/>
  <c r="Z4881" i="1"/>
  <c r="AA4881" i="1" s="1"/>
  <c r="AB4881" i="1" s="1"/>
  <c r="Z4880" i="1"/>
  <c r="AA4880" i="1" s="1"/>
  <c r="AB4880" i="1" s="1"/>
  <c r="Z4879" i="1"/>
  <c r="AA4879" i="1" s="1"/>
  <c r="AB4879" i="1" s="1"/>
  <c r="Z4878" i="1"/>
  <c r="AA4878" i="1" s="1"/>
  <c r="AB4878" i="1" s="1"/>
  <c r="Z4877" i="1"/>
  <c r="AA4877" i="1" s="1"/>
  <c r="AB4877" i="1" s="1"/>
  <c r="Z4876" i="1"/>
  <c r="AA4876" i="1" s="1"/>
  <c r="AB4876" i="1" s="1"/>
  <c r="Z4875" i="1"/>
  <c r="AA4875" i="1" s="1"/>
  <c r="AB4875" i="1" s="1"/>
  <c r="Z4874" i="1"/>
  <c r="AA4874" i="1" s="1"/>
  <c r="AB4874" i="1" s="1"/>
  <c r="Z4873" i="1"/>
  <c r="AA4873" i="1" s="1"/>
  <c r="AB4873" i="1" s="1"/>
  <c r="Z4872" i="1"/>
  <c r="AA4872" i="1" s="1"/>
  <c r="AB4872" i="1" s="1"/>
  <c r="Z4871" i="1"/>
  <c r="AA4871" i="1" s="1"/>
  <c r="AB4871" i="1" s="1"/>
  <c r="Z4870" i="1"/>
  <c r="AA4870" i="1" s="1"/>
  <c r="AB4870" i="1" s="1"/>
  <c r="Z4869" i="1"/>
  <c r="AA4869" i="1" s="1"/>
  <c r="AB4869" i="1" s="1"/>
  <c r="Z4868" i="1"/>
  <c r="AA4868" i="1" s="1"/>
  <c r="AB4868" i="1" s="1"/>
  <c r="Z4867" i="1"/>
  <c r="AA4867" i="1" s="1"/>
  <c r="AB4867" i="1" s="1"/>
  <c r="Z4866" i="1"/>
  <c r="AA4866" i="1" s="1"/>
  <c r="AB4866" i="1" s="1"/>
  <c r="Z4865" i="1"/>
  <c r="AA4865" i="1" s="1"/>
  <c r="AB4865" i="1" s="1"/>
  <c r="Z4864" i="1"/>
  <c r="AA4864" i="1" s="1"/>
  <c r="AB4864" i="1" s="1"/>
  <c r="Z4863" i="1"/>
  <c r="AA4863" i="1" s="1"/>
  <c r="AB4863" i="1" s="1"/>
  <c r="Z4862" i="1"/>
  <c r="AA4862" i="1" s="1"/>
  <c r="AB4862" i="1" s="1"/>
  <c r="Z4861" i="1"/>
  <c r="AA4861" i="1" s="1"/>
  <c r="AB4861" i="1" s="1"/>
  <c r="Z4860" i="1"/>
  <c r="AA4860" i="1" s="1"/>
  <c r="AB4860" i="1" s="1"/>
  <c r="Z4859" i="1"/>
  <c r="AA4859" i="1" s="1"/>
  <c r="AB4859" i="1" s="1"/>
  <c r="Z4858" i="1"/>
  <c r="AA4858" i="1" s="1"/>
  <c r="AB4858" i="1" s="1"/>
  <c r="Z4857" i="1"/>
  <c r="AA4857" i="1" s="1"/>
  <c r="AB4857" i="1" s="1"/>
  <c r="Z4856" i="1"/>
  <c r="AA4856" i="1" s="1"/>
  <c r="AB4856" i="1" s="1"/>
  <c r="Z4855" i="1"/>
  <c r="AA4855" i="1" s="1"/>
  <c r="AB4855" i="1" s="1"/>
  <c r="Z4854" i="1"/>
  <c r="AA4854" i="1" s="1"/>
  <c r="AB4854" i="1" s="1"/>
  <c r="Z4853" i="1"/>
  <c r="AA4853" i="1" s="1"/>
  <c r="AB4853" i="1" s="1"/>
  <c r="Z4852" i="1"/>
  <c r="AA4852" i="1" s="1"/>
  <c r="AB4852" i="1" s="1"/>
  <c r="Z4851" i="1"/>
  <c r="AA4851" i="1" s="1"/>
  <c r="AB4851" i="1" s="1"/>
  <c r="Z4850" i="1"/>
  <c r="AA4850" i="1" s="1"/>
  <c r="AB4850" i="1" s="1"/>
  <c r="Z4849" i="1"/>
  <c r="AA4849" i="1" s="1"/>
  <c r="AB4849" i="1" s="1"/>
  <c r="Z4848" i="1"/>
  <c r="AA4848" i="1" s="1"/>
  <c r="AB4848" i="1" s="1"/>
  <c r="Z4847" i="1"/>
  <c r="AA4847" i="1" s="1"/>
  <c r="AB4847" i="1" s="1"/>
  <c r="Z4846" i="1"/>
  <c r="AA4846" i="1" s="1"/>
  <c r="AB4846" i="1" s="1"/>
  <c r="Z4845" i="1"/>
  <c r="AA4845" i="1" s="1"/>
  <c r="AB4845" i="1" s="1"/>
  <c r="Z4844" i="1"/>
  <c r="AA4844" i="1" s="1"/>
  <c r="AB4844" i="1" s="1"/>
  <c r="Z4843" i="1"/>
  <c r="AA4843" i="1" s="1"/>
  <c r="AB4843" i="1" s="1"/>
  <c r="Z4842" i="1"/>
  <c r="AA4842" i="1" s="1"/>
  <c r="AB4842" i="1" s="1"/>
  <c r="Z4841" i="1"/>
  <c r="AA4841" i="1" s="1"/>
  <c r="AB4841" i="1" s="1"/>
  <c r="Z4840" i="1"/>
  <c r="AA4840" i="1" s="1"/>
  <c r="AB4840" i="1" s="1"/>
  <c r="Z4839" i="1"/>
  <c r="AA4839" i="1" s="1"/>
  <c r="AB4839" i="1" s="1"/>
  <c r="Z4838" i="1"/>
  <c r="AA4838" i="1" s="1"/>
  <c r="AB4838" i="1" s="1"/>
  <c r="Z4837" i="1"/>
  <c r="AA4837" i="1" s="1"/>
  <c r="AB4837" i="1" s="1"/>
  <c r="Z4836" i="1"/>
  <c r="AA4836" i="1" s="1"/>
  <c r="AB4836" i="1" s="1"/>
  <c r="Z4835" i="1"/>
  <c r="AA4835" i="1" s="1"/>
  <c r="AB4835" i="1" s="1"/>
  <c r="Z4834" i="1"/>
  <c r="AA4834" i="1" s="1"/>
  <c r="AB4834" i="1" s="1"/>
  <c r="Z4833" i="1"/>
  <c r="AA4833" i="1" s="1"/>
  <c r="AB4833" i="1" s="1"/>
  <c r="Z4832" i="1"/>
  <c r="AA4832" i="1" s="1"/>
  <c r="AB4832" i="1" s="1"/>
  <c r="Z4831" i="1"/>
  <c r="AA4831" i="1" s="1"/>
  <c r="AB4831" i="1" s="1"/>
  <c r="Z4830" i="1"/>
  <c r="AA4830" i="1" s="1"/>
  <c r="AB4830" i="1" s="1"/>
  <c r="Z4829" i="1"/>
  <c r="AA4829" i="1" s="1"/>
  <c r="AB4829" i="1" s="1"/>
  <c r="Z4828" i="1"/>
  <c r="AA4828" i="1" s="1"/>
  <c r="AB4828" i="1" s="1"/>
  <c r="Z4827" i="1"/>
  <c r="AA4827" i="1" s="1"/>
  <c r="AB4827" i="1" s="1"/>
  <c r="Z4826" i="1"/>
  <c r="AA4826" i="1" s="1"/>
  <c r="AB4826" i="1" s="1"/>
  <c r="Z4825" i="1"/>
  <c r="AA4825" i="1" s="1"/>
  <c r="AB4825" i="1" s="1"/>
  <c r="Z4824" i="1"/>
  <c r="AA4824" i="1" s="1"/>
  <c r="AB4824" i="1" s="1"/>
  <c r="Z4823" i="1"/>
  <c r="AA4823" i="1" s="1"/>
  <c r="AB4823" i="1" s="1"/>
  <c r="Z4822" i="1"/>
  <c r="AA4822" i="1" s="1"/>
  <c r="AB4822" i="1" s="1"/>
  <c r="Z4821" i="1"/>
  <c r="AA4821" i="1" s="1"/>
  <c r="AB4821" i="1" s="1"/>
  <c r="Z4820" i="1"/>
  <c r="AA4820" i="1" s="1"/>
  <c r="AB4820" i="1" s="1"/>
  <c r="Z4819" i="1"/>
  <c r="AA4819" i="1" s="1"/>
  <c r="AB4819" i="1" s="1"/>
  <c r="Z4818" i="1"/>
  <c r="AA4818" i="1" s="1"/>
  <c r="AB4818" i="1" s="1"/>
  <c r="Z4817" i="1"/>
  <c r="AA4817" i="1" s="1"/>
  <c r="AB4817" i="1" s="1"/>
  <c r="Z4816" i="1"/>
  <c r="AA4816" i="1" s="1"/>
  <c r="AB4816" i="1" s="1"/>
  <c r="Z4815" i="1"/>
  <c r="AA4815" i="1" s="1"/>
  <c r="AB4815" i="1" s="1"/>
  <c r="Z4814" i="1"/>
  <c r="AA4814" i="1" s="1"/>
  <c r="AB4814" i="1" s="1"/>
  <c r="Z4813" i="1"/>
  <c r="AA4813" i="1" s="1"/>
  <c r="AB4813" i="1" s="1"/>
  <c r="Z4812" i="1"/>
  <c r="AA4812" i="1" s="1"/>
  <c r="AB4812" i="1" s="1"/>
  <c r="Z4811" i="1"/>
  <c r="AA4811" i="1" s="1"/>
  <c r="AB4811" i="1" s="1"/>
  <c r="Z4810" i="1"/>
  <c r="AA4810" i="1" s="1"/>
  <c r="AB4810" i="1" s="1"/>
  <c r="Z4809" i="1"/>
  <c r="AA4809" i="1" s="1"/>
  <c r="AB4809" i="1" s="1"/>
  <c r="Z4808" i="1"/>
  <c r="AA4808" i="1" s="1"/>
  <c r="AB4808" i="1" s="1"/>
  <c r="Z4807" i="1"/>
  <c r="AA4807" i="1" s="1"/>
  <c r="AB4807" i="1" s="1"/>
  <c r="Z4806" i="1"/>
  <c r="AA4806" i="1" s="1"/>
  <c r="AB4806" i="1" s="1"/>
  <c r="Z4805" i="1"/>
  <c r="AA4805" i="1" s="1"/>
  <c r="AB4805" i="1" s="1"/>
  <c r="Z4804" i="1"/>
  <c r="AA4804" i="1" s="1"/>
  <c r="AB4804" i="1" s="1"/>
  <c r="Z4803" i="1"/>
  <c r="AA4803" i="1" s="1"/>
  <c r="AB4803" i="1" s="1"/>
  <c r="Z4802" i="1"/>
  <c r="AA4802" i="1" s="1"/>
  <c r="AB4802" i="1" s="1"/>
  <c r="Z4801" i="1"/>
  <c r="AA4801" i="1" s="1"/>
  <c r="AB4801" i="1" s="1"/>
  <c r="Z4800" i="1"/>
  <c r="AA4800" i="1" s="1"/>
  <c r="AB4800" i="1" s="1"/>
  <c r="Z4799" i="1"/>
  <c r="AA4799" i="1" s="1"/>
  <c r="AB4799" i="1" s="1"/>
  <c r="Z4798" i="1"/>
  <c r="AA4798" i="1" s="1"/>
  <c r="AB4798" i="1" s="1"/>
  <c r="Z4797" i="1"/>
  <c r="AA4797" i="1" s="1"/>
  <c r="AB4797" i="1" s="1"/>
  <c r="Z4796" i="1"/>
  <c r="AA4796" i="1" s="1"/>
  <c r="AB4796" i="1" s="1"/>
  <c r="Z4795" i="1"/>
  <c r="AA4795" i="1" s="1"/>
  <c r="AB4795" i="1" s="1"/>
  <c r="Z4794" i="1"/>
  <c r="AA4794" i="1" s="1"/>
  <c r="AB4794" i="1" s="1"/>
  <c r="Z4793" i="1"/>
  <c r="AA4793" i="1" s="1"/>
  <c r="AB4793" i="1" s="1"/>
  <c r="Z4792" i="1"/>
  <c r="AA4792" i="1" s="1"/>
  <c r="AB4792" i="1" s="1"/>
  <c r="Z4791" i="1"/>
  <c r="AA4791" i="1" s="1"/>
  <c r="AB4791" i="1" s="1"/>
  <c r="Z4790" i="1"/>
  <c r="AA4790" i="1" s="1"/>
  <c r="AB4790" i="1" s="1"/>
  <c r="Z4789" i="1"/>
  <c r="AA4789" i="1" s="1"/>
  <c r="AB4789" i="1" s="1"/>
  <c r="Z4788" i="1"/>
  <c r="AA4788" i="1" s="1"/>
  <c r="AB4788" i="1" s="1"/>
  <c r="Z4787" i="1"/>
  <c r="AA4787" i="1" s="1"/>
  <c r="AB4787" i="1" s="1"/>
  <c r="Z4786" i="1"/>
  <c r="AA4786" i="1" s="1"/>
  <c r="AB4786" i="1" s="1"/>
  <c r="Z4785" i="1"/>
  <c r="AA4785" i="1" s="1"/>
  <c r="AB4785" i="1" s="1"/>
  <c r="Z4784" i="1"/>
  <c r="AA4784" i="1" s="1"/>
  <c r="AB4784" i="1" s="1"/>
  <c r="Z4783" i="1"/>
  <c r="AA4783" i="1" s="1"/>
  <c r="AB4783" i="1" s="1"/>
  <c r="Z4782" i="1"/>
  <c r="AA4782" i="1" s="1"/>
  <c r="AB4782" i="1" s="1"/>
  <c r="Z4781" i="1"/>
  <c r="AA4781" i="1" s="1"/>
  <c r="AB4781" i="1" s="1"/>
  <c r="Z4780" i="1"/>
  <c r="AA4780" i="1" s="1"/>
  <c r="AB4780" i="1" s="1"/>
  <c r="Z4779" i="1"/>
  <c r="AA4779" i="1" s="1"/>
  <c r="AB4779" i="1" s="1"/>
  <c r="Z4778" i="1"/>
  <c r="AA4778" i="1" s="1"/>
  <c r="Z4777" i="1"/>
  <c r="AA4777" i="1" s="1"/>
  <c r="AB4777" i="1" s="1"/>
  <c r="Z4776" i="1"/>
  <c r="AA4776" i="1" s="1"/>
  <c r="Z4775" i="1"/>
  <c r="AA4775" i="1" s="1"/>
  <c r="AB4775" i="1" s="1"/>
  <c r="Z4774" i="1"/>
  <c r="AA4774" i="1" s="1"/>
  <c r="Z4773" i="1"/>
  <c r="AA4773" i="1" s="1"/>
  <c r="AB4773" i="1" s="1"/>
  <c r="Z4772" i="1"/>
  <c r="AA4772" i="1" s="1"/>
  <c r="Z4771" i="1"/>
  <c r="AA4771" i="1" s="1"/>
  <c r="AB4771" i="1" s="1"/>
  <c r="Z4770" i="1"/>
  <c r="AA4770" i="1" s="1"/>
  <c r="Z4769" i="1"/>
  <c r="AA4769" i="1" s="1"/>
  <c r="AB4769" i="1" s="1"/>
  <c r="Z4768" i="1"/>
  <c r="AA4768" i="1" s="1"/>
  <c r="Z4767" i="1"/>
  <c r="AA4767" i="1" s="1"/>
  <c r="AB4767" i="1" s="1"/>
  <c r="Z4766" i="1"/>
  <c r="AA4766" i="1" s="1"/>
  <c r="Z4765" i="1"/>
  <c r="AA4765" i="1" s="1"/>
  <c r="AB4765" i="1" s="1"/>
  <c r="Z4764" i="1"/>
  <c r="AA4764" i="1" s="1"/>
  <c r="Z4763" i="1"/>
  <c r="AA4763" i="1" s="1"/>
  <c r="Z4762" i="1"/>
  <c r="AA4762" i="1" s="1"/>
  <c r="Z4761" i="1"/>
  <c r="AA4761" i="1" s="1"/>
  <c r="Z4760" i="1"/>
  <c r="AA4760" i="1" s="1"/>
  <c r="Z4759" i="1"/>
  <c r="AA4759" i="1" s="1"/>
  <c r="Z4758" i="1"/>
  <c r="AA4758" i="1" s="1"/>
  <c r="Z4757" i="1"/>
  <c r="AA4757" i="1" s="1"/>
  <c r="Z4756" i="1"/>
  <c r="AA4756" i="1" s="1"/>
  <c r="Z4755" i="1"/>
  <c r="AA4755" i="1" s="1"/>
  <c r="Z4754" i="1"/>
  <c r="AA4754" i="1" s="1"/>
  <c r="Z4753" i="1"/>
  <c r="AA4753" i="1" s="1"/>
  <c r="Z4752" i="1"/>
  <c r="AA4752" i="1" s="1"/>
  <c r="Z4751" i="1"/>
  <c r="AA4751" i="1" s="1"/>
  <c r="Z4750" i="1"/>
  <c r="AA4750" i="1" s="1"/>
  <c r="Z4749" i="1"/>
  <c r="AA4749" i="1" s="1"/>
  <c r="Z4748" i="1"/>
  <c r="AA4748" i="1" s="1"/>
  <c r="Z4747" i="1"/>
  <c r="AA4747" i="1" s="1"/>
  <c r="Z4746" i="1"/>
  <c r="AA4746" i="1" s="1"/>
  <c r="Z4745" i="1"/>
  <c r="AA4745" i="1" s="1"/>
  <c r="Z4744" i="1"/>
  <c r="AA4744" i="1" s="1"/>
  <c r="Z4743" i="1"/>
  <c r="AA4743" i="1" s="1"/>
  <c r="Z4742" i="1"/>
  <c r="AA4742" i="1" s="1"/>
  <c r="Z4741" i="1"/>
  <c r="AA4741" i="1" s="1"/>
  <c r="Z4740" i="1"/>
  <c r="AA4740" i="1" s="1"/>
  <c r="Z4739" i="1"/>
  <c r="AA4739" i="1" s="1"/>
  <c r="Z4738" i="1"/>
  <c r="AA4738" i="1" s="1"/>
  <c r="Z4737" i="1"/>
  <c r="AA4737" i="1" s="1"/>
  <c r="Z4736" i="1"/>
  <c r="AA4736" i="1" s="1"/>
  <c r="Z4735" i="1"/>
  <c r="AA4735" i="1" s="1"/>
  <c r="Z4734" i="1"/>
  <c r="AA4734" i="1" s="1"/>
  <c r="Z4733" i="1"/>
  <c r="AA4733" i="1" s="1"/>
  <c r="Z4732" i="1"/>
  <c r="AA4732" i="1" s="1"/>
  <c r="Z4731" i="1"/>
  <c r="AA4731" i="1" s="1"/>
  <c r="Z4730" i="1"/>
  <c r="AA4730" i="1" s="1"/>
  <c r="Z4729" i="1"/>
  <c r="AA4729" i="1" s="1"/>
  <c r="Z4728" i="1"/>
  <c r="AA4728" i="1" s="1"/>
  <c r="Z4727" i="1"/>
  <c r="AA4727" i="1" s="1"/>
  <c r="Z4726" i="1"/>
  <c r="AA4726" i="1" s="1"/>
  <c r="Z4725" i="1"/>
  <c r="AA4725" i="1" s="1"/>
  <c r="Z4724" i="1"/>
  <c r="AA4724" i="1" s="1"/>
  <c r="Z4723" i="1"/>
  <c r="AA4723" i="1" s="1"/>
  <c r="Z4722" i="1"/>
  <c r="AA4722" i="1" s="1"/>
  <c r="Z4721" i="1"/>
  <c r="AA4721" i="1" s="1"/>
  <c r="Z4720" i="1"/>
  <c r="AA4720" i="1" s="1"/>
  <c r="Z4719" i="1"/>
  <c r="AA4719" i="1" s="1"/>
  <c r="Z4718" i="1"/>
  <c r="AA4718" i="1" s="1"/>
  <c r="Z4717" i="1"/>
  <c r="AA4717" i="1" s="1"/>
  <c r="Z4716" i="1"/>
  <c r="AA4716" i="1" s="1"/>
  <c r="Z4715" i="1"/>
  <c r="AA4715" i="1" s="1"/>
  <c r="Z4714" i="1"/>
  <c r="AA4714" i="1" s="1"/>
  <c r="Z4713" i="1"/>
  <c r="AA4713" i="1" s="1"/>
  <c r="Z4712" i="1"/>
  <c r="AA4712" i="1" s="1"/>
  <c r="Z4711" i="1"/>
  <c r="AA4711" i="1" s="1"/>
  <c r="Z4710" i="1"/>
  <c r="AA4710" i="1" s="1"/>
  <c r="Z4709" i="1"/>
  <c r="AA4709" i="1" s="1"/>
  <c r="Z4708" i="1"/>
  <c r="AA4708" i="1" s="1"/>
  <c r="Z4707" i="1"/>
  <c r="AA4707" i="1" s="1"/>
  <c r="Z4706" i="1"/>
  <c r="AA4706" i="1" s="1"/>
  <c r="Z4705" i="1"/>
  <c r="AA4705" i="1" s="1"/>
  <c r="Z4704" i="1"/>
  <c r="AA4704" i="1" s="1"/>
  <c r="Z4703" i="1"/>
  <c r="AA4703" i="1" s="1"/>
  <c r="Z4702" i="1"/>
  <c r="AA4702" i="1" s="1"/>
  <c r="Z4701" i="1"/>
  <c r="AA4701" i="1" s="1"/>
  <c r="Z4700" i="1"/>
  <c r="AA4700" i="1" s="1"/>
  <c r="Z4699" i="1"/>
  <c r="AA4699" i="1" s="1"/>
  <c r="Z4698" i="1"/>
  <c r="AA4698" i="1" s="1"/>
  <c r="Z4697" i="1"/>
  <c r="AA4697" i="1" s="1"/>
  <c r="Z4696" i="1"/>
  <c r="AA4696" i="1" s="1"/>
  <c r="Z4695" i="1"/>
  <c r="AA4695" i="1" s="1"/>
  <c r="Z4694" i="1"/>
  <c r="AA4694" i="1" s="1"/>
  <c r="Z4693" i="1"/>
  <c r="AA4693" i="1" s="1"/>
  <c r="Z4692" i="1"/>
  <c r="AA4692" i="1" s="1"/>
  <c r="Z4691" i="1"/>
  <c r="AA4691" i="1" s="1"/>
  <c r="Z4690" i="1"/>
  <c r="AA4690" i="1" s="1"/>
  <c r="Z4689" i="1"/>
  <c r="AA4689" i="1" s="1"/>
  <c r="Z4688" i="1"/>
  <c r="AA4688" i="1" s="1"/>
  <c r="Z4687" i="1"/>
  <c r="AA4687" i="1" s="1"/>
  <c r="Z4686" i="1"/>
  <c r="AA4686" i="1" s="1"/>
  <c r="Z4685" i="1"/>
  <c r="AA4685" i="1" s="1"/>
  <c r="Z4684" i="1"/>
  <c r="AA4684" i="1" s="1"/>
  <c r="Z4683" i="1"/>
  <c r="AA4683" i="1" s="1"/>
  <c r="Z4682" i="1"/>
  <c r="AA4682" i="1" s="1"/>
  <c r="Z4681" i="1"/>
  <c r="AA4681" i="1" s="1"/>
  <c r="Z4680" i="1"/>
  <c r="AA4680" i="1" s="1"/>
  <c r="Z4679" i="1"/>
  <c r="AA4679" i="1" s="1"/>
  <c r="Z4678" i="1"/>
  <c r="AA4678" i="1" s="1"/>
  <c r="Z4677" i="1"/>
  <c r="AA4677" i="1" s="1"/>
  <c r="Z4676" i="1"/>
  <c r="AA4676" i="1" s="1"/>
  <c r="Z4675" i="1"/>
  <c r="AA4675" i="1" s="1"/>
  <c r="Z4674" i="1"/>
  <c r="AA4674" i="1" s="1"/>
  <c r="Z4673" i="1"/>
  <c r="AA4673" i="1" s="1"/>
  <c r="Z4672" i="1"/>
  <c r="AA4672" i="1" s="1"/>
  <c r="Z4671" i="1"/>
  <c r="AA4671" i="1" s="1"/>
  <c r="Z4670" i="1"/>
  <c r="AA4670" i="1" s="1"/>
  <c r="Z4669" i="1"/>
  <c r="AA4669" i="1" s="1"/>
  <c r="Z4668" i="1"/>
  <c r="AA4668" i="1" s="1"/>
  <c r="Z4667" i="1"/>
  <c r="AA4667" i="1" s="1"/>
  <c r="Z4666" i="1"/>
  <c r="AA4666" i="1" s="1"/>
  <c r="Z4665" i="1"/>
  <c r="AA4665" i="1" s="1"/>
  <c r="Z4664" i="1"/>
  <c r="AA4664" i="1" s="1"/>
  <c r="Z4663" i="1"/>
  <c r="AA4663" i="1" s="1"/>
  <c r="Z4662" i="1"/>
  <c r="AA4662" i="1" s="1"/>
  <c r="Z4661" i="1"/>
  <c r="AA4661" i="1" s="1"/>
  <c r="Z4660" i="1"/>
  <c r="AA4660" i="1" s="1"/>
  <c r="Z4659" i="1"/>
  <c r="AA4659" i="1" s="1"/>
  <c r="Z4658" i="1"/>
  <c r="AA4658" i="1" s="1"/>
  <c r="Z4657" i="1"/>
  <c r="AA4657" i="1" s="1"/>
  <c r="Z4656" i="1"/>
  <c r="AA4656" i="1" s="1"/>
  <c r="Z4655" i="1"/>
  <c r="AA4655" i="1" s="1"/>
  <c r="Z4654" i="1"/>
  <c r="AA4654" i="1" s="1"/>
  <c r="Z4653" i="1"/>
  <c r="AA4653" i="1" s="1"/>
  <c r="Z4652" i="1"/>
  <c r="AA4652" i="1" s="1"/>
  <c r="AB4652" i="1" s="1"/>
  <c r="Z4651" i="1"/>
  <c r="AA4651" i="1" s="1"/>
  <c r="Z4650" i="1"/>
  <c r="AA4650" i="1" s="1"/>
  <c r="AB4650" i="1" s="1"/>
  <c r="Z4649" i="1"/>
  <c r="AA4649" i="1" s="1"/>
  <c r="Z4648" i="1"/>
  <c r="AA4648" i="1" s="1"/>
  <c r="AB4648" i="1" s="1"/>
  <c r="Z4647" i="1"/>
  <c r="AA4647" i="1" s="1"/>
  <c r="Z4646" i="1"/>
  <c r="AA4646" i="1" s="1"/>
  <c r="AB4646" i="1" s="1"/>
  <c r="Z4645" i="1"/>
  <c r="AA4645" i="1" s="1"/>
  <c r="Z4644" i="1"/>
  <c r="AA4644" i="1" s="1"/>
  <c r="AB4644" i="1" s="1"/>
  <c r="AA4643" i="1"/>
  <c r="Z4643" i="1"/>
  <c r="Z4642" i="1"/>
  <c r="AA4642" i="1" s="1"/>
  <c r="AB4642" i="1" s="1"/>
  <c r="Z4641" i="1"/>
  <c r="AA4641" i="1" s="1"/>
  <c r="Z4640" i="1"/>
  <c r="AA4640" i="1" s="1"/>
  <c r="AB4640" i="1" s="1"/>
  <c r="Z4639" i="1"/>
  <c r="AA4639" i="1" s="1"/>
  <c r="Z4638" i="1"/>
  <c r="AA4638" i="1" s="1"/>
  <c r="AB4638" i="1" s="1"/>
  <c r="Z4637" i="1"/>
  <c r="AA4637" i="1" s="1"/>
  <c r="Z4636" i="1"/>
  <c r="AA4636" i="1" s="1"/>
  <c r="AB4636" i="1" s="1"/>
  <c r="Z4635" i="1"/>
  <c r="AA4635" i="1" s="1"/>
  <c r="Z4634" i="1"/>
  <c r="AA4634" i="1" s="1"/>
  <c r="AB4634" i="1" s="1"/>
  <c r="Z4633" i="1"/>
  <c r="AA4633" i="1" s="1"/>
  <c r="Z4632" i="1"/>
  <c r="AA4632" i="1" s="1"/>
  <c r="AB4632" i="1" s="1"/>
  <c r="Z4631" i="1"/>
  <c r="AA4631" i="1" s="1"/>
  <c r="Z4630" i="1"/>
  <c r="AA4630" i="1" s="1"/>
  <c r="AB4630" i="1" s="1"/>
  <c r="Z4629" i="1"/>
  <c r="AA4629" i="1" s="1"/>
  <c r="Z4628" i="1"/>
  <c r="AA4628" i="1" s="1"/>
  <c r="AB4628" i="1" s="1"/>
  <c r="Z4627" i="1"/>
  <c r="AA4627" i="1" s="1"/>
  <c r="Z4626" i="1"/>
  <c r="AA4626" i="1" s="1"/>
  <c r="AB4626" i="1" s="1"/>
  <c r="Z4625" i="1"/>
  <c r="AA4625" i="1" s="1"/>
  <c r="Z4624" i="1"/>
  <c r="AA4624" i="1" s="1"/>
  <c r="AB4624" i="1" s="1"/>
  <c r="Z4623" i="1"/>
  <c r="AA4623" i="1" s="1"/>
  <c r="Z4622" i="1"/>
  <c r="AA4622" i="1" s="1"/>
  <c r="AB4622" i="1" s="1"/>
  <c r="Z4621" i="1"/>
  <c r="AA4621" i="1" s="1"/>
  <c r="Z4620" i="1"/>
  <c r="AA4620" i="1" s="1"/>
  <c r="AB4620" i="1" s="1"/>
  <c r="Z4619" i="1"/>
  <c r="AA4619" i="1" s="1"/>
  <c r="Z4618" i="1"/>
  <c r="AA4618" i="1" s="1"/>
  <c r="AB4618" i="1" s="1"/>
  <c r="Z4617" i="1"/>
  <c r="AA4617" i="1" s="1"/>
  <c r="Z4616" i="1"/>
  <c r="AA4616" i="1" s="1"/>
  <c r="AB4616" i="1" s="1"/>
  <c r="Z4615" i="1"/>
  <c r="AA4615" i="1" s="1"/>
  <c r="Z4614" i="1"/>
  <c r="AA4614" i="1" s="1"/>
  <c r="AB4614" i="1" s="1"/>
  <c r="Z4613" i="1"/>
  <c r="AA4613" i="1" s="1"/>
  <c r="Z4612" i="1"/>
  <c r="AA4612" i="1" s="1"/>
  <c r="AB4612" i="1" s="1"/>
  <c r="Z4611" i="1"/>
  <c r="AA4611" i="1" s="1"/>
  <c r="Z4610" i="1"/>
  <c r="AA4610" i="1" s="1"/>
  <c r="AB4610" i="1" s="1"/>
  <c r="Z4609" i="1"/>
  <c r="AA4609" i="1" s="1"/>
  <c r="Z4608" i="1"/>
  <c r="AA4608" i="1" s="1"/>
  <c r="AB4608" i="1" s="1"/>
  <c r="Z4607" i="1"/>
  <c r="AA4607" i="1" s="1"/>
  <c r="Z4606" i="1"/>
  <c r="AA4606" i="1" s="1"/>
  <c r="AB4606" i="1" s="1"/>
  <c r="Z4605" i="1"/>
  <c r="AA4605" i="1" s="1"/>
  <c r="Z4604" i="1"/>
  <c r="AA4604" i="1" s="1"/>
  <c r="AB4604" i="1" s="1"/>
  <c r="Z4603" i="1"/>
  <c r="AA4603" i="1" s="1"/>
  <c r="Z4602" i="1"/>
  <c r="AA4602" i="1" s="1"/>
  <c r="AB4602" i="1" s="1"/>
  <c r="Z4601" i="1"/>
  <c r="AA4601" i="1" s="1"/>
  <c r="Z4600" i="1"/>
  <c r="AA4600" i="1" s="1"/>
  <c r="AB4600" i="1" s="1"/>
  <c r="AA4599" i="1"/>
  <c r="Z4599" i="1"/>
  <c r="Z4598" i="1"/>
  <c r="AA4598" i="1" s="1"/>
  <c r="AB4598" i="1" s="1"/>
  <c r="Z4597" i="1"/>
  <c r="AA4597" i="1" s="1"/>
  <c r="Z4596" i="1"/>
  <c r="AA4596" i="1" s="1"/>
  <c r="AB4596" i="1" s="1"/>
  <c r="Z4595" i="1"/>
  <c r="AA4595" i="1" s="1"/>
  <c r="Z4594" i="1"/>
  <c r="AA4594" i="1" s="1"/>
  <c r="AB4594" i="1" s="1"/>
  <c r="AA4593" i="1"/>
  <c r="Z4593" i="1"/>
  <c r="Z4592" i="1"/>
  <c r="AA4592" i="1" s="1"/>
  <c r="AB4592" i="1" s="1"/>
  <c r="AA4591" i="1"/>
  <c r="Z4591" i="1"/>
  <c r="Z4590" i="1"/>
  <c r="AA4590" i="1" s="1"/>
  <c r="AB4590" i="1" s="1"/>
  <c r="Z4589" i="1"/>
  <c r="AA4589" i="1" s="1"/>
  <c r="Z4588" i="1"/>
  <c r="AA4588" i="1" s="1"/>
  <c r="AB4588" i="1" s="1"/>
  <c r="AA4587" i="1"/>
  <c r="Z4587" i="1"/>
  <c r="Z4586" i="1"/>
  <c r="AA4586" i="1" s="1"/>
  <c r="AB4586" i="1" s="1"/>
  <c r="AA4585" i="1"/>
  <c r="Z4585" i="1"/>
  <c r="Z4584" i="1"/>
  <c r="AA4584" i="1" s="1"/>
  <c r="AB4584" i="1" s="1"/>
  <c r="Z4583" i="1"/>
  <c r="AA4583" i="1" s="1"/>
  <c r="Z4582" i="1"/>
  <c r="AA4582" i="1" s="1"/>
  <c r="AB4582" i="1" s="1"/>
  <c r="Z4581" i="1"/>
  <c r="AA4581" i="1" s="1"/>
  <c r="Z4580" i="1"/>
  <c r="AA4580" i="1" s="1"/>
  <c r="AB4580" i="1" s="1"/>
  <c r="Z4579" i="1"/>
  <c r="AA4579" i="1" s="1"/>
  <c r="Z4578" i="1"/>
  <c r="AA4578" i="1" s="1"/>
  <c r="AB4578" i="1" s="1"/>
  <c r="Z4577" i="1"/>
  <c r="AA4577" i="1" s="1"/>
  <c r="Z4576" i="1"/>
  <c r="AA4576" i="1" s="1"/>
  <c r="AB4576" i="1" s="1"/>
  <c r="Z4575" i="1"/>
  <c r="AA4575" i="1" s="1"/>
  <c r="Z4574" i="1"/>
  <c r="AA4574" i="1" s="1"/>
  <c r="AB4574" i="1" s="1"/>
  <c r="Z4573" i="1"/>
  <c r="AA4573" i="1" s="1"/>
  <c r="Z4572" i="1"/>
  <c r="AA4572" i="1" s="1"/>
  <c r="AB4572" i="1" s="1"/>
  <c r="Z4571" i="1"/>
  <c r="AA4571" i="1" s="1"/>
  <c r="Z4570" i="1"/>
  <c r="AA4570" i="1" s="1"/>
  <c r="AB4570" i="1" s="1"/>
  <c r="Z4569" i="1"/>
  <c r="AA4569" i="1" s="1"/>
  <c r="Z4568" i="1"/>
  <c r="AA4568" i="1" s="1"/>
  <c r="AB4568" i="1" s="1"/>
  <c r="Z4567" i="1"/>
  <c r="AA4567" i="1" s="1"/>
  <c r="Z4566" i="1"/>
  <c r="AA4566" i="1" s="1"/>
  <c r="AB4566" i="1" s="1"/>
  <c r="Z4565" i="1"/>
  <c r="AA4565" i="1" s="1"/>
  <c r="Z4564" i="1"/>
  <c r="AA4564" i="1" s="1"/>
  <c r="AB4564" i="1" s="1"/>
  <c r="Z4563" i="1"/>
  <c r="AA4563" i="1" s="1"/>
  <c r="Z4562" i="1"/>
  <c r="AA4562" i="1" s="1"/>
  <c r="AB4562" i="1" s="1"/>
  <c r="Z4561" i="1"/>
  <c r="AA4561" i="1" s="1"/>
  <c r="Z4560" i="1"/>
  <c r="AA4560" i="1" s="1"/>
  <c r="AB4560" i="1" s="1"/>
  <c r="AA4559" i="1"/>
  <c r="Z4559" i="1"/>
  <c r="Z4558" i="1"/>
  <c r="AA4558" i="1" s="1"/>
  <c r="AB4558" i="1" s="1"/>
  <c r="Z4557" i="1"/>
  <c r="AA4557" i="1" s="1"/>
  <c r="Z4556" i="1"/>
  <c r="AA4556" i="1" s="1"/>
  <c r="AB4556" i="1" s="1"/>
  <c r="Z4555" i="1"/>
  <c r="AA4555" i="1" s="1"/>
  <c r="Z4554" i="1"/>
  <c r="AA4554" i="1" s="1"/>
  <c r="AB4554" i="1" s="1"/>
  <c r="Z4553" i="1"/>
  <c r="AA4553" i="1" s="1"/>
  <c r="Z4552" i="1"/>
  <c r="AA4552" i="1" s="1"/>
  <c r="AB4552" i="1" s="1"/>
  <c r="Z4551" i="1"/>
  <c r="AA4551" i="1" s="1"/>
  <c r="Z4550" i="1"/>
  <c r="AA4550" i="1" s="1"/>
  <c r="AB4550" i="1" s="1"/>
  <c r="Z4549" i="1"/>
  <c r="AA4549" i="1" s="1"/>
  <c r="Z4548" i="1"/>
  <c r="AA4548" i="1" s="1"/>
  <c r="AB4548" i="1" s="1"/>
  <c r="AA4547" i="1"/>
  <c r="Z4547" i="1"/>
  <c r="Z4546" i="1"/>
  <c r="AA4546" i="1" s="1"/>
  <c r="AB4546" i="1" s="1"/>
  <c r="Z4545" i="1"/>
  <c r="AA4545" i="1" s="1"/>
  <c r="Z4544" i="1"/>
  <c r="AA4544" i="1" s="1"/>
  <c r="AB4544" i="1" s="1"/>
  <c r="Z4543" i="1"/>
  <c r="AA4543" i="1" s="1"/>
  <c r="Z4542" i="1"/>
  <c r="AA4542" i="1" s="1"/>
  <c r="AB4542" i="1" s="1"/>
  <c r="Z4541" i="1"/>
  <c r="AA4541" i="1" s="1"/>
  <c r="Z4540" i="1"/>
  <c r="AA4540" i="1" s="1"/>
  <c r="AB4540" i="1" s="1"/>
  <c r="Z4539" i="1"/>
  <c r="AA4539" i="1" s="1"/>
  <c r="Z4538" i="1"/>
  <c r="AA4538" i="1" s="1"/>
  <c r="AB4538" i="1" s="1"/>
  <c r="Z4537" i="1"/>
  <c r="AA4537" i="1" s="1"/>
  <c r="Z4536" i="1"/>
  <c r="AA4536" i="1" s="1"/>
  <c r="AB4536" i="1" s="1"/>
  <c r="Z4535" i="1"/>
  <c r="AA4535" i="1" s="1"/>
  <c r="Z4534" i="1"/>
  <c r="AA4534" i="1" s="1"/>
  <c r="AB4534" i="1" s="1"/>
  <c r="Z4533" i="1"/>
  <c r="AA4533" i="1" s="1"/>
  <c r="Z4532" i="1"/>
  <c r="AA4532" i="1" s="1"/>
  <c r="AB4532" i="1" s="1"/>
  <c r="Z4531" i="1"/>
  <c r="AA4531" i="1" s="1"/>
  <c r="Z4530" i="1"/>
  <c r="AA4530" i="1" s="1"/>
  <c r="AB4530" i="1" s="1"/>
  <c r="Z4529" i="1"/>
  <c r="AA4529" i="1" s="1"/>
  <c r="Z4528" i="1"/>
  <c r="AA4528" i="1" s="1"/>
  <c r="AB4528" i="1" s="1"/>
  <c r="Z4527" i="1"/>
  <c r="AA4527" i="1" s="1"/>
  <c r="Z4526" i="1"/>
  <c r="AA4526" i="1" s="1"/>
  <c r="AB4526" i="1" s="1"/>
  <c r="Z4525" i="1"/>
  <c r="AA4525" i="1" s="1"/>
  <c r="Z4524" i="1"/>
  <c r="AA4524" i="1" s="1"/>
  <c r="AB4524" i="1" s="1"/>
  <c r="AA4523" i="1"/>
  <c r="Z4523" i="1"/>
  <c r="Z4522" i="1"/>
  <c r="AA4522" i="1" s="1"/>
  <c r="AB4522" i="1" s="1"/>
  <c r="Z4521" i="1"/>
  <c r="AA4521" i="1" s="1"/>
  <c r="Z4520" i="1"/>
  <c r="AA4520" i="1" s="1"/>
  <c r="AB4520" i="1" s="1"/>
  <c r="Z4519" i="1"/>
  <c r="AA4519" i="1" s="1"/>
  <c r="Z4518" i="1"/>
  <c r="AA4518" i="1" s="1"/>
  <c r="AB4518" i="1" s="1"/>
  <c r="Z4517" i="1"/>
  <c r="AA4517" i="1" s="1"/>
  <c r="Z4516" i="1"/>
  <c r="AA4516" i="1" s="1"/>
  <c r="AB4516" i="1" s="1"/>
  <c r="Z4515" i="1"/>
  <c r="AA4515" i="1" s="1"/>
  <c r="Z4514" i="1"/>
  <c r="AA4514" i="1" s="1"/>
  <c r="AB4514" i="1" s="1"/>
  <c r="Z4513" i="1"/>
  <c r="AA4513" i="1" s="1"/>
  <c r="Z4512" i="1"/>
  <c r="AA4512" i="1" s="1"/>
  <c r="AB4512" i="1" s="1"/>
  <c r="Z4511" i="1"/>
  <c r="AA4511" i="1" s="1"/>
  <c r="Z4510" i="1"/>
  <c r="AA4510" i="1" s="1"/>
  <c r="AB4510" i="1" s="1"/>
  <c r="Z4509" i="1"/>
  <c r="AA4509" i="1" s="1"/>
  <c r="Z4508" i="1"/>
  <c r="AA4508" i="1" s="1"/>
  <c r="AB4508" i="1" s="1"/>
  <c r="Z4507" i="1"/>
  <c r="AA4507" i="1" s="1"/>
  <c r="Z4506" i="1"/>
  <c r="AA4506" i="1" s="1"/>
  <c r="AB4506" i="1" s="1"/>
  <c r="Z4505" i="1"/>
  <c r="AA4505" i="1" s="1"/>
  <c r="Z4504" i="1"/>
  <c r="AA4504" i="1" s="1"/>
  <c r="AB4504" i="1" s="1"/>
  <c r="AA4503" i="1"/>
  <c r="Z4503" i="1"/>
  <c r="Z4502" i="1"/>
  <c r="AA4502" i="1" s="1"/>
  <c r="AB4502" i="1" s="1"/>
  <c r="Z4501" i="1"/>
  <c r="AA4501" i="1" s="1"/>
  <c r="Z4500" i="1"/>
  <c r="AA4500" i="1" s="1"/>
  <c r="AB4500" i="1" s="1"/>
  <c r="Z4499" i="1"/>
  <c r="AA4499" i="1" s="1"/>
  <c r="Z4498" i="1"/>
  <c r="AA4498" i="1" s="1"/>
  <c r="AB4498" i="1" s="1"/>
  <c r="Z4497" i="1"/>
  <c r="AA4497" i="1" s="1"/>
  <c r="Z4496" i="1"/>
  <c r="AA4496" i="1" s="1"/>
  <c r="AB4496" i="1" s="1"/>
  <c r="Z4495" i="1"/>
  <c r="AA4495" i="1" s="1"/>
  <c r="Z4494" i="1"/>
  <c r="AA4494" i="1" s="1"/>
  <c r="AB4494" i="1" s="1"/>
  <c r="Z4493" i="1"/>
  <c r="AA4493" i="1" s="1"/>
  <c r="Z4492" i="1"/>
  <c r="AA4492" i="1" s="1"/>
  <c r="AB4492" i="1" s="1"/>
  <c r="Z4491" i="1"/>
  <c r="AA4491" i="1" s="1"/>
  <c r="Z4490" i="1"/>
  <c r="AA4490" i="1" s="1"/>
  <c r="AB4490" i="1" s="1"/>
  <c r="Z4489" i="1"/>
  <c r="AA4489" i="1" s="1"/>
  <c r="Z4488" i="1"/>
  <c r="AA4488" i="1" s="1"/>
  <c r="AB4488" i="1" s="1"/>
  <c r="Z4487" i="1"/>
  <c r="AA4487" i="1" s="1"/>
  <c r="Z4486" i="1"/>
  <c r="AA4486" i="1" s="1"/>
  <c r="AB4486" i="1" s="1"/>
  <c r="Z4485" i="1"/>
  <c r="AA4485" i="1" s="1"/>
  <c r="Z4484" i="1"/>
  <c r="AA4484" i="1" s="1"/>
  <c r="AB4484" i="1" s="1"/>
  <c r="Z4483" i="1"/>
  <c r="AA4483" i="1" s="1"/>
  <c r="Z4482" i="1"/>
  <c r="AA4482" i="1" s="1"/>
  <c r="AB4482" i="1" s="1"/>
  <c r="Z4481" i="1"/>
  <c r="AA4481" i="1" s="1"/>
  <c r="Z4480" i="1"/>
  <c r="AA4480" i="1" s="1"/>
  <c r="AB4480" i="1" s="1"/>
  <c r="Z4479" i="1"/>
  <c r="AA4479" i="1" s="1"/>
  <c r="Z4478" i="1"/>
  <c r="AA4478" i="1" s="1"/>
  <c r="AB4478" i="1" s="1"/>
  <c r="Z4477" i="1"/>
  <c r="AA4477" i="1" s="1"/>
  <c r="Z4476" i="1"/>
  <c r="AA4476" i="1" s="1"/>
  <c r="AB4476" i="1" s="1"/>
  <c r="Z4475" i="1"/>
  <c r="AA4475" i="1" s="1"/>
  <c r="Z4474" i="1"/>
  <c r="AA4474" i="1" s="1"/>
  <c r="AB4474" i="1" s="1"/>
  <c r="Z4473" i="1"/>
  <c r="AA4473" i="1" s="1"/>
  <c r="Z4472" i="1"/>
  <c r="AA4472" i="1" s="1"/>
  <c r="AB4472" i="1" s="1"/>
  <c r="AA4471" i="1"/>
  <c r="Z4471" i="1"/>
  <c r="Z4470" i="1"/>
  <c r="AA4470" i="1" s="1"/>
  <c r="AB4470" i="1" s="1"/>
  <c r="Z4469" i="1"/>
  <c r="AA4469" i="1" s="1"/>
  <c r="Z4468" i="1"/>
  <c r="AA4468" i="1" s="1"/>
  <c r="AB4468" i="1" s="1"/>
  <c r="Z4467" i="1"/>
  <c r="AA4467" i="1" s="1"/>
  <c r="Z4466" i="1"/>
  <c r="AA4466" i="1" s="1"/>
  <c r="AB4466" i="1" s="1"/>
  <c r="Z4465" i="1"/>
  <c r="AA4465" i="1" s="1"/>
  <c r="Z4464" i="1"/>
  <c r="AA4464" i="1" s="1"/>
  <c r="AB4464" i="1" s="1"/>
  <c r="Z4463" i="1"/>
  <c r="AA4463" i="1" s="1"/>
  <c r="Z4462" i="1"/>
  <c r="AA4462" i="1" s="1"/>
  <c r="AB4462" i="1" s="1"/>
  <c r="Z4461" i="1"/>
  <c r="AA4461" i="1" s="1"/>
  <c r="Z4460" i="1"/>
  <c r="AA4460" i="1" s="1"/>
  <c r="AB4460" i="1" s="1"/>
  <c r="Z4459" i="1"/>
  <c r="AA4459" i="1" s="1"/>
  <c r="Z4458" i="1"/>
  <c r="AA4458" i="1" s="1"/>
  <c r="AB4458" i="1" s="1"/>
  <c r="Z4457" i="1"/>
  <c r="AA4457" i="1" s="1"/>
  <c r="Z4456" i="1"/>
  <c r="AA4456" i="1" s="1"/>
  <c r="AB4456" i="1" s="1"/>
  <c r="Z4455" i="1"/>
  <c r="AA4455" i="1" s="1"/>
  <c r="Z4454" i="1"/>
  <c r="AA4454" i="1" s="1"/>
  <c r="AB4454" i="1" s="1"/>
  <c r="Z4453" i="1"/>
  <c r="AA4453" i="1" s="1"/>
  <c r="Z4452" i="1"/>
  <c r="AA4452" i="1" s="1"/>
  <c r="AB4452" i="1" s="1"/>
  <c r="Z4451" i="1"/>
  <c r="AA4451" i="1" s="1"/>
  <c r="Z4450" i="1"/>
  <c r="AA4450" i="1" s="1"/>
  <c r="AB4450" i="1" s="1"/>
  <c r="Z4449" i="1"/>
  <c r="AA4449" i="1" s="1"/>
  <c r="Z4448" i="1"/>
  <c r="AA4448" i="1" s="1"/>
  <c r="AB4448" i="1" s="1"/>
  <c r="Z4447" i="1"/>
  <c r="AA4447" i="1" s="1"/>
  <c r="Z4446" i="1"/>
  <c r="AA4446" i="1" s="1"/>
  <c r="AB4446" i="1" s="1"/>
  <c r="Z4445" i="1"/>
  <c r="AA4445" i="1" s="1"/>
  <c r="Z4444" i="1"/>
  <c r="AA4444" i="1" s="1"/>
  <c r="AB4444" i="1" s="1"/>
  <c r="Z4443" i="1"/>
  <c r="AA4443" i="1" s="1"/>
  <c r="Z4442" i="1"/>
  <c r="AA4442" i="1" s="1"/>
  <c r="AB4442" i="1" s="1"/>
  <c r="Z4441" i="1"/>
  <c r="AA4441" i="1" s="1"/>
  <c r="Z4440" i="1"/>
  <c r="AA4440" i="1" s="1"/>
  <c r="AB4440" i="1" s="1"/>
  <c r="Z4439" i="1"/>
  <c r="AA4439" i="1" s="1"/>
  <c r="Z4438" i="1"/>
  <c r="AA4438" i="1" s="1"/>
  <c r="AB4438" i="1" s="1"/>
  <c r="Z4437" i="1"/>
  <c r="AA4437" i="1" s="1"/>
  <c r="Z4436" i="1"/>
  <c r="AA4436" i="1" s="1"/>
  <c r="AB4436" i="1" s="1"/>
  <c r="Z4435" i="1"/>
  <c r="AA4435" i="1" s="1"/>
  <c r="Z4434" i="1"/>
  <c r="AA4434" i="1" s="1"/>
  <c r="AB4434" i="1" s="1"/>
  <c r="Z4433" i="1"/>
  <c r="AA4433" i="1" s="1"/>
  <c r="Z4432" i="1"/>
  <c r="AA4432" i="1" s="1"/>
  <c r="AB4432" i="1" s="1"/>
  <c r="Z4431" i="1"/>
  <c r="AA4431" i="1" s="1"/>
  <c r="Z4430" i="1"/>
  <c r="AA4430" i="1" s="1"/>
  <c r="AB4430" i="1" s="1"/>
  <c r="Z4429" i="1"/>
  <c r="AA4429" i="1" s="1"/>
  <c r="Z4428" i="1"/>
  <c r="AA4428" i="1" s="1"/>
  <c r="AB4428" i="1" s="1"/>
  <c r="Z4427" i="1"/>
  <c r="AA4427" i="1" s="1"/>
  <c r="Z4426" i="1"/>
  <c r="AA4426" i="1" s="1"/>
  <c r="AB4426" i="1" s="1"/>
  <c r="Z4425" i="1"/>
  <c r="AA4425" i="1" s="1"/>
  <c r="Z4424" i="1"/>
  <c r="AA4424" i="1" s="1"/>
  <c r="AB4424" i="1" s="1"/>
  <c r="Z4423" i="1"/>
  <c r="AA4423" i="1" s="1"/>
  <c r="Z4422" i="1"/>
  <c r="AA4422" i="1" s="1"/>
  <c r="AB4422" i="1" s="1"/>
  <c r="Z4421" i="1"/>
  <c r="AA4421" i="1" s="1"/>
  <c r="Z4420" i="1"/>
  <c r="AA4420" i="1" s="1"/>
  <c r="AB4420" i="1" s="1"/>
  <c r="Z4419" i="1"/>
  <c r="AA4419" i="1" s="1"/>
  <c r="Z4418" i="1"/>
  <c r="AA4418" i="1" s="1"/>
  <c r="AB4418" i="1" s="1"/>
  <c r="Z4417" i="1"/>
  <c r="AA4417" i="1" s="1"/>
  <c r="Z4416" i="1"/>
  <c r="AA4416" i="1" s="1"/>
  <c r="AB4416" i="1" s="1"/>
  <c r="Z4415" i="1"/>
  <c r="AA4415" i="1" s="1"/>
  <c r="Z4414" i="1"/>
  <c r="AA4414" i="1" s="1"/>
  <c r="AB4414" i="1" s="1"/>
  <c r="Z4413" i="1"/>
  <c r="AA4413" i="1" s="1"/>
  <c r="Z4412" i="1"/>
  <c r="AA4412" i="1" s="1"/>
  <c r="AB4412" i="1" s="1"/>
  <c r="Z4411" i="1"/>
  <c r="AA4411" i="1" s="1"/>
  <c r="Z4410" i="1"/>
  <c r="AA4410" i="1" s="1"/>
  <c r="AB4410" i="1" s="1"/>
  <c r="Z4409" i="1"/>
  <c r="AA4409" i="1" s="1"/>
  <c r="Z4408" i="1"/>
  <c r="AA4408" i="1" s="1"/>
  <c r="Z4407" i="1"/>
  <c r="AA4407" i="1" s="1"/>
  <c r="Z4406" i="1"/>
  <c r="AA4406" i="1" s="1"/>
  <c r="AB4406" i="1" s="1"/>
  <c r="Z4405" i="1"/>
  <c r="AA4405" i="1" s="1"/>
  <c r="AB4405" i="1" s="1"/>
  <c r="Z4404" i="1"/>
  <c r="AA4404" i="1" s="1"/>
  <c r="Z4403" i="1"/>
  <c r="AA4403" i="1" s="1"/>
  <c r="Z4402" i="1"/>
  <c r="AA4402" i="1" s="1"/>
  <c r="AB4402" i="1" s="1"/>
  <c r="Z4401" i="1"/>
  <c r="AA4401" i="1" s="1"/>
  <c r="Z4400" i="1"/>
  <c r="AA4400" i="1" s="1"/>
  <c r="AB4400" i="1" s="1"/>
  <c r="Z4399" i="1"/>
  <c r="AA4399" i="1" s="1"/>
  <c r="Z4398" i="1"/>
  <c r="AA4398" i="1" s="1"/>
  <c r="AB4398" i="1" s="1"/>
  <c r="Z4397" i="1"/>
  <c r="AA4397" i="1" s="1"/>
  <c r="AB4397" i="1" s="1"/>
  <c r="Z4396" i="1"/>
  <c r="AA4396" i="1" s="1"/>
  <c r="Z4395" i="1"/>
  <c r="AA4395" i="1" s="1"/>
  <c r="Z4394" i="1"/>
  <c r="AA4394" i="1" s="1"/>
  <c r="AB4394" i="1" s="1"/>
  <c r="Z4393" i="1"/>
  <c r="AA4393" i="1" s="1"/>
  <c r="AB4393" i="1" s="1"/>
  <c r="Z4392" i="1"/>
  <c r="AA4392" i="1" s="1"/>
  <c r="Z4391" i="1"/>
  <c r="AA4391" i="1" s="1"/>
  <c r="Z4390" i="1"/>
  <c r="AA4390" i="1" s="1"/>
  <c r="AB4390" i="1" s="1"/>
  <c r="Z4389" i="1"/>
  <c r="AA4389" i="1" s="1"/>
  <c r="AB4389" i="1" s="1"/>
  <c r="Z4388" i="1"/>
  <c r="AA4388" i="1" s="1"/>
  <c r="Z4387" i="1"/>
  <c r="AA4387" i="1" s="1"/>
  <c r="Z4386" i="1"/>
  <c r="AA4386" i="1" s="1"/>
  <c r="AB4386" i="1" s="1"/>
  <c r="AA4385" i="1"/>
  <c r="AB4385" i="1" s="1"/>
  <c r="Z4385" i="1"/>
  <c r="Z4384" i="1"/>
  <c r="AA4384" i="1" s="1"/>
  <c r="Z4383" i="1"/>
  <c r="AA4383" i="1" s="1"/>
  <c r="Z4382" i="1"/>
  <c r="AA4382" i="1" s="1"/>
  <c r="AB4382" i="1" s="1"/>
  <c r="Z4381" i="1"/>
  <c r="AA4381" i="1" s="1"/>
  <c r="AB4381" i="1" s="1"/>
  <c r="Z4380" i="1"/>
  <c r="AA4380" i="1" s="1"/>
  <c r="Z4379" i="1"/>
  <c r="AA4379" i="1" s="1"/>
  <c r="Z4378" i="1"/>
  <c r="AA4378" i="1" s="1"/>
  <c r="AB4378" i="1" s="1"/>
  <c r="Z4377" i="1"/>
  <c r="AA4377" i="1" s="1"/>
  <c r="AB4377" i="1" s="1"/>
  <c r="Z4376" i="1"/>
  <c r="AA4376" i="1" s="1"/>
  <c r="Z4375" i="1"/>
  <c r="AA4375" i="1" s="1"/>
  <c r="Z4374" i="1"/>
  <c r="AA4374" i="1" s="1"/>
  <c r="AB4374" i="1" s="1"/>
  <c r="Z4373" i="1"/>
  <c r="AA4373" i="1" s="1"/>
  <c r="AC4373" i="1" s="1"/>
  <c r="Z4372" i="1"/>
  <c r="AA4372" i="1" s="1"/>
  <c r="AC4372" i="1" s="1"/>
  <c r="Z4371" i="1"/>
  <c r="AA4371" i="1" s="1"/>
  <c r="AC4371" i="1" s="1"/>
  <c r="Z4370" i="1"/>
  <c r="AA4370" i="1" s="1"/>
  <c r="AB4370" i="1" s="1"/>
  <c r="Z4369" i="1"/>
  <c r="AA4369" i="1" s="1"/>
  <c r="AC4369" i="1" s="1"/>
  <c r="Z4368" i="1"/>
  <c r="AA4368" i="1" s="1"/>
  <c r="AC4368" i="1" s="1"/>
  <c r="AB4367" i="1"/>
  <c r="Z4367" i="1"/>
  <c r="AA4367" i="1" s="1"/>
  <c r="AC4367" i="1" s="1"/>
  <c r="Z4366" i="1"/>
  <c r="AA4366" i="1" s="1"/>
  <c r="AB4366" i="1" s="1"/>
  <c r="Z4365" i="1"/>
  <c r="AA4365" i="1" s="1"/>
  <c r="AC4365" i="1" s="1"/>
  <c r="Z4364" i="1"/>
  <c r="AA4364" i="1" s="1"/>
  <c r="AC4364" i="1" s="1"/>
  <c r="Z4363" i="1"/>
  <c r="AA4363" i="1" s="1"/>
  <c r="AC4363" i="1" s="1"/>
  <c r="Z4362" i="1"/>
  <c r="AA4362" i="1" s="1"/>
  <c r="AB4362" i="1" s="1"/>
  <c r="Z4361" i="1"/>
  <c r="AA4361" i="1" s="1"/>
  <c r="AC4361" i="1" s="1"/>
  <c r="Z4360" i="1"/>
  <c r="AA4360" i="1" s="1"/>
  <c r="AC4360" i="1" s="1"/>
  <c r="Z4359" i="1"/>
  <c r="AA4359" i="1" s="1"/>
  <c r="AC4359" i="1" s="1"/>
  <c r="Z4358" i="1"/>
  <c r="AA4358" i="1" s="1"/>
  <c r="AB4358" i="1" s="1"/>
  <c r="Z4357" i="1"/>
  <c r="AA4357" i="1" s="1"/>
  <c r="AC4357" i="1" s="1"/>
  <c r="Z4356" i="1"/>
  <c r="AA4356" i="1" s="1"/>
  <c r="AC4356" i="1" s="1"/>
  <c r="Z4355" i="1"/>
  <c r="AA4355" i="1" s="1"/>
  <c r="AC4355" i="1" s="1"/>
  <c r="Z4354" i="1"/>
  <c r="AA4354" i="1" s="1"/>
  <c r="AB4354" i="1" s="1"/>
  <c r="Z4353" i="1"/>
  <c r="AA4353" i="1" s="1"/>
  <c r="AC4353" i="1" s="1"/>
  <c r="Z4352" i="1"/>
  <c r="AA4352" i="1" s="1"/>
  <c r="AC4352" i="1" s="1"/>
  <c r="Z4351" i="1"/>
  <c r="AA4351" i="1" s="1"/>
  <c r="AC4351" i="1" s="1"/>
  <c r="Z4350" i="1"/>
  <c r="AA4350" i="1" s="1"/>
  <c r="AB4350" i="1" s="1"/>
  <c r="Z4349" i="1"/>
  <c r="AA4349" i="1" s="1"/>
  <c r="AC4349" i="1" s="1"/>
  <c r="Z4348" i="1"/>
  <c r="AA4348" i="1" s="1"/>
  <c r="AC4348" i="1" s="1"/>
  <c r="Z4347" i="1"/>
  <c r="AA4347" i="1" s="1"/>
  <c r="AC4347" i="1" s="1"/>
  <c r="Z4346" i="1"/>
  <c r="AA4346" i="1" s="1"/>
  <c r="AB4346" i="1" s="1"/>
  <c r="Z4345" i="1"/>
  <c r="AA4345" i="1" s="1"/>
  <c r="AC4345" i="1" s="1"/>
  <c r="Z4344" i="1"/>
  <c r="AA4344" i="1" s="1"/>
  <c r="AC4344" i="1" s="1"/>
  <c r="Z4343" i="1"/>
  <c r="AA4343" i="1" s="1"/>
  <c r="AC4343" i="1" s="1"/>
  <c r="Z4342" i="1"/>
  <c r="AA4342" i="1" s="1"/>
  <c r="AB4342" i="1" s="1"/>
  <c r="Z4341" i="1"/>
  <c r="AA4341" i="1" s="1"/>
  <c r="AC4341" i="1" s="1"/>
  <c r="Z4340" i="1"/>
  <c r="AA4340" i="1" s="1"/>
  <c r="AC4340" i="1" s="1"/>
  <c r="Z4339" i="1"/>
  <c r="AA4339" i="1" s="1"/>
  <c r="AC4339" i="1" s="1"/>
  <c r="Z4338" i="1"/>
  <c r="AA4338" i="1" s="1"/>
  <c r="AB4338" i="1" s="1"/>
  <c r="Z4337" i="1"/>
  <c r="AA4337" i="1" s="1"/>
  <c r="AC4337" i="1" s="1"/>
  <c r="Z4336" i="1"/>
  <c r="AA4336" i="1" s="1"/>
  <c r="AC4336" i="1" s="1"/>
  <c r="Z4335" i="1"/>
  <c r="AA4335" i="1" s="1"/>
  <c r="AC4335" i="1" s="1"/>
  <c r="Z4334" i="1"/>
  <c r="AA4334" i="1" s="1"/>
  <c r="AB4334" i="1" s="1"/>
  <c r="Z4333" i="1"/>
  <c r="AA4333" i="1" s="1"/>
  <c r="AC4333" i="1" s="1"/>
  <c r="Z4332" i="1"/>
  <c r="AA4332" i="1" s="1"/>
  <c r="AC4332" i="1" s="1"/>
  <c r="Z4331" i="1"/>
  <c r="AA4331" i="1" s="1"/>
  <c r="AC4331" i="1" s="1"/>
  <c r="Z4330" i="1"/>
  <c r="AA4330" i="1" s="1"/>
  <c r="AB4330" i="1" s="1"/>
  <c r="Z4329" i="1"/>
  <c r="AA4329" i="1" s="1"/>
  <c r="AC4329" i="1" s="1"/>
  <c r="Z4328" i="1"/>
  <c r="AA4328" i="1" s="1"/>
  <c r="AC4328" i="1" s="1"/>
  <c r="Z4327" i="1"/>
  <c r="AA4327" i="1" s="1"/>
  <c r="AC4327" i="1" s="1"/>
  <c r="Z4326" i="1"/>
  <c r="AA4326" i="1" s="1"/>
  <c r="AB4326" i="1" s="1"/>
  <c r="Z4325" i="1"/>
  <c r="AA4325" i="1" s="1"/>
  <c r="AC4325" i="1" s="1"/>
  <c r="Z4324" i="1"/>
  <c r="AA4324" i="1" s="1"/>
  <c r="AC4324" i="1" s="1"/>
  <c r="Z4323" i="1"/>
  <c r="AA4323" i="1" s="1"/>
  <c r="AC4323" i="1" s="1"/>
  <c r="Z4322" i="1"/>
  <c r="AA4322" i="1" s="1"/>
  <c r="AB4322" i="1" s="1"/>
  <c r="Z4321" i="1"/>
  <c r="AA4321" i="1" s="1"/>
  <c r="AC4321" i="1" s="1"/>
  <c r="Z4320" i="1"/>
  <c r="AA4320" i="1" s="1"/>
  <c r="AC4320" i="1" s="1"/>
  <c r="Z4319" i="1"/>
  <c r="AA4319" i="1" s="1"/>
  <c r="AC4319" i="1" s="1"/>
  <c r="AC4318" i="1"/>
  <c r="Z4318" i="1"/>
  <c r="AA4318" i="1" s="1"/>
  <c r="AB4318" i="1" s="1"/>
  <c r="Z4317" i="1"/>
  <c r="AA4317" i="1" s="1"/>
  <c r="AC4317" i="1" s="1"/>
  <c r="Z4316" i="1"/>
  <c r="AA4316" i="1" s="1"/>
  <c r="AC4316" i="1" s="1"/>
  <c r="Z4315" i="1"/>
  <c r="AA4315" i="1" s="1"/>
  <c r="AC4315" i="1" s="1"/>
  <c r="Z4314" i="1"/>
  <c r="AA4314" i="1" s="1"/>
  <c r="AB4314" i="1" s="1"/>
  <c r="Z4313" i="1"/>
  <c r="AA4313" i="1" s="1"/>
  <c r="AC4313" i="1" s="1"/>
  <c r="Z4312" i="1"/>
  <c r="AA4312" i="1" s="1"/>
  <c r="Z4311" i="1"/>
  <c r="AA4311" i="1" s="1"/>
  <c r="AC4311" i="1" s="1"/>
  <c r="Z4310" i="1"/>
  <c r="AA4310" i="1" s="1"/>
  <c r="AB4310" i="1" s="1"/>
  <c r="Z4309" i="1"/>
  <c r="AA4309" i="1" s="1"/>
  <c r="Z4308" i="1"/>
  <c r="AA4308" i="1" s="1"/>
  <c r="Z4307" i="1"/>
  <c r="AA4307" i="1" s="1"/>
  <c r="Z4306" i="1"/>
  <c r="AA4306" i="1" s="1"/>
  <c r="Z4305" i="1"/>
  <c r="AA4305" i="1" s="1"/>
  <c r="Z4304" i="1"/>
  <c r="AA4304" i="1" s="1"/>
  <c r="Z4303" i="1"/>
  <c r="AA4303" i="1" s="1"/>
  <c r="Z4302" i="1"/>
  <c r="AA4302" i="1" s="1"/>
  <c r="Z4301" i="1"/>
  <c r="AA4301" i="1" s="1"/>
  <c r="Z4300" i="1"/>
  <c r="AA4300" i="1" s="1"/>
  <c r="Z4299" i="1"/>
  <c r="AA4299" i="1" s="1"/>
  <c r="Z4298" i="1"/>
  <c r="AA4298" i="1" s="1"/>
  <c r="Z4297" i="1"/>
  <c r="AA4297" i="1" s="1"/>
  <c r="Z4296" i="1"/>
  <c r="AA4296" i="1" s="1"/>
  <c r="Z4295" i="1"/>
  <c r="AA4295" i="1" s="1"/>
  <c r="Z4294" i="1"/>
  <c r="AA4294" i="1" s="1"/>
  <c r="Z4293" i="1"/>
  <c r="AA4293" i="1" s="1"/>
  <c r="Z4292" i="1"/>
  <c r="AA4292" i="1" s="1"/>
  <c r="Z4291" i="1"/>
  <c r="AA4291" i="1" s="1"/>
  <c r="Z4290" i="1"/>
  <c r="AA4290" i="1" s="1"/>
  <c r="Z4289" i="1"/>
  <c r="AA4289" i="1" s="1"/>
  <c r="Z4288" i="1"/>
  <c r="AA4288" i="1" s="1"/>
  <c r="Z4287" i="1"/>
  <c r="AA4287" i="1" s="1"/>
  <c r="Z4286" i="1"/>
  <c r="AA4286" i="1" s="1"/>
  <c r="Z4285" i="1"/>
  <c r="AA4285" i="1" s="1"/>
  <c r="Z4284" i="1"/>
  <c r="AA4284" i="1" s="1"/>
  <c r="Z4283" i="1"/>
  <c r="AA4283" i="1" s="1"/>
  <c r="Z4282" i="1"/>
  <c r="AA4282" i="1" s="1"/>
  <c r="Z4281" i="1"/>
  <c r="AA4281" i="1" s="1"/>
  <c r="Z4280" i="1"/>
  <c r="AA4280" i="1" s="1"/>
  <c r="Z4279" i="1"/>
  <c r="AA4279" i="1" s="1"/>
  <c r="Z4278" i="1"/>
  <c r="AA4278" i="1" s="1"/>
  <c r="Z4277" i="1"/>
  <c r="AA4277" i="1" s="1"/>
  <c r="Z4276" i="1"/>
  <c r="AA4276" i="1" s="1"/>
  <c r="Z4275" i="1"/>
  <c r="AA4275" i="1" s="1"/>
  <c r="Z4274" i="1"/>
  <c r="AA4274" i="1" s="1"/>
  <c r="Z4273" i="1"/>
  <c r="AA4273" i="1" s="1"/>
  <c r="Z4272" i="1"/>
  <c r="AA4272" i="1" s="1"/>
  <c r="Z4271" i="1"/>
  <c r="AA4271" i="1" s="1"/>
  <c r="Z4270" i="1"/>
  <c r="AA4270" i="1" s="1"/>
  <c r="Z4269" i="1"/>
  <c r="AA4269" i="1" s="1"/>
  <c r="Z4268" i="1"/>
  <c r="AA4268" i="1" s="1"/>
  <c r="Z4267" i="1"/>
  <c r="AA4267" i="1" s="1"/>
  <c r="Z4266" i="1"/>
  <c r="AA4266" i="1" s="1"/>
  <c r="Z4265" i="1"/>
  <c r="AA4265" i="1" s="1"/>
  <c r="Z4264" i="1"/>
  <c r="AA4264" i="1" s="1"/>
  <c r="Z4263" i="1"/>
  <c r="AA4263" i="1" s="1"/>
  <c r="Z4262" i="1"/>
  <c r="AA4262" i="1" s="1"/>
  <c r="Z4261" i="1"/>
  <c r="AA4261" i="1" s="1"/>
  <c r="Z4260" i="1"/>
  <c r="AA4260" i="1" s="1"/>
  <c r="Z4259" i="1"/>
  <c r="AA4259" i="1" s="1"/>
  <c r="Z4258" i="1"/>
  <c r="AA4258" i="1" s="1"/>
  <c r="Z4257" i="1"/>
  <c r="AA4257" i="1" s="1"/>
  <c r="Z4256" i="1"/>
  <c r="AA4256" i="1" s="1"/>
  <c r="Z4255" i="1"/>
  <c r="AA4255" i="1" s="1"/>
  <c r="Z4254" i="1"/>
  <c r="AA4254" i="1" s="1"/>
  <c r="Z4253" i="1"/>
  <c r="AA4253" i="1" s="1"/>
  <c r="Z4252" i="1"/>
  <c r="AA4252" i="1" s="1"/>
  <c r="Z4251" i="1"/>
  <c r="AA4251" i="1" s="1"/>
  <c r="Z4250" i="1"/>
  <c r="AA4250" i="1" s="1"/>
  <c r="Z4249" i="1"/>
  <c r="AA4249" i="1" s="1"/>
  <c r="Z4248" i="1"/>
  <c r="AA4248" i="1" s="1"/>
  <c r="Z4247" i="1"/>
  <c r="AA4247" i="1" s="1"/>
  <c r="Z4246" i="1"/>
  <c r="AA4246" i="1" s="1"/>
  <c r="Z4245" i="1"/>
  <c r="AA4245" i="1" s="1"/>
  <c r="Z4244" i="1"/>
  <c r="AA4244" i="1" s="1"/>
  <c r="Z4243" i="1"/>
  <c r="AA4243" i="1" s="1"/>
  <c r="Z4242" i="1"/>
  <c r="AA4242" i="1" s="1"/>
  <c r="Z4241" i="1"/>
  <c r="AA4241" i="1" s="1"/>
  <c r="Z4240" i="1"/>
  <c r="AA4240" i="1" s="1"/>
  <c r="Z4239" i="1"/>
  <c r="AA4239" i="1" s="1"/>
  <c r="Z4238" i="1"/>
  <c r="AA4238" i="1" s="1"/>
  <c r="Z4237" i="1"/>
  <c r="AA4237" i="1" s="1"/>
  <c r="Z4236" i="1"/>
  <c r="AA4236" i="1" s="1"/>
  <c r="Z4235" i="1"/>
  <c r="AA4235" i="1" s="1"/>
  <c r="Z4234" i="1"/>
  <c r="AA4234" i="1" s="1"/>
  <c r="Z4233" i="1"/>
  <c r="AA4233" i="1" s="1"/>
  <c r="Z4232" i="1"/>
  <c r="AA4232" i="1" s="1"/>
  <c r="Z4231" i="1"/>
  <c r="AA4231" i="1" s="1"/>
  <c r="Z4230" i="1"/>
  <c r="AA4230" i="1" s="1"/>
  <c r="Z4229" i="1"/>
  <c r="AA4229" i="1" s="1"/>
  <c r="Z4228" i="1"/>
  <c r="AA4228" i="1" s="1"/>
  <c r="Z4227" i="1"/>
  <c r="AA4227" i="1" s="1"/>
  <c r="Z4226" i="1"/>
  <c r="AA4226" i="1" s="1"/>
  <c r="Z4225" i="1"/>
  <c r="AA4225" i="1" s="1"/>
  <c r="Z4224" i="1"/>
  <c r="AA4224" i="1" s="1"/>
  <c r="Z4223" i="1"/>
  <c r="AA4223" i="1" s="1"/>
  <c r="Z4222" i="1"/>
  <c r="AA4222" i="1" s="1"/>
  <c r="Z4221" i="1"/>
  <c r="AA4221" i="1" s="1"/>
  <c r="Z4220" i="1"/>
  <c r="AA4220" i="1" s="1"/>
  <c r="Z4219" i="1"/>
  <c r="AA4219" i="1" s="1"/>
  <c r="Z4218" i="1"/>
  <c r="AA4218" i="1" s="1"/>
  <c r="Z4217" i="1"/>
  <c r="AA4217" i="1" s="1"/>
  <c r="Z4216" i="1"/>
  <c r="AA4216" i="1" s="1"/>
  <c r="Z4215" i="1"/>
  <c r="AA4215" i="1" s="1"/>
  <c r="Z4214" i="1"/>
  <c r="AA4214" i="1" s="1"/>
  <c r="Z4213" i="1"/>
  <c r="AA4213" i="1" s="1"/>
  <c r="Z4212" i="1"/>
  <c r="AA4212" i="1" s="1"/>
  <c r="Z4211" i="1"/>
  <c r="AA4211" i="1" s="1"/>
  <c r="Z4210" i="1"/>
  <c r="AA4210" i="1" s="1"/>
  <c r="Z4209" i="1"/>
  <c r="AA4209" i="1" s="1"/>
  <c r="Z4208" i="1"/>
  <c r="AA4208" i="1" s="1"/>
  <c r="Z4207" i="1"/>
  <c r="AA4207" i="1" s="1"/>
  <c r="Z4206" i="1"/>
  <c r="AA4206" i="1" s="1"/>
  <c r="Z4205" i="1"/>
  <c r="AA4205" i="1" s="1"/>
  <c r="Z4204" i="1"/>
  <c r="AA4204" i="1" s="1"/>
  <c r="Z4203" i="1"/>
  <c r="AA4203" i="1" s="1"/>
  <c r="Z4202" i="1"/>
  <c r="AA4202" i="1" s="1"/>
  <c r="Z4201" i="1"/>
  <c r="AA4201" i="1" s="1"/>
  <c r="Z4200" i="1"/>
  <c r="AA4200" i="1" s="1"/>
  <c r="Z4199" i="1"/>
  <c r="AA4199" i="1" s="1"/>
  <c r="Z4198" i="1"/>
  <c r="AA4198" i="1" s="1"/>
  <c r="Z4197" i="1"/>
  <c r="AA4197" i="1" s="1"/>
  <c r="Z4196" i="1"/>
  <c r="AA4196" i="1" s="1"/>
  <c r="Z4195" i="1"/>
  <c r="AA4195" i="1" s="1"/>
  <c r="Z4194" i="1"/>
  <c r="AA4194" i="1" s="1"/>
  <c r="Z4193" i="1"/>
  <c r="AA4193" i="1" s="1"/>
  <c r="Z4192" i="1"/>
  <c r="AA4192" i="1" s="1"/>
  <c r="Z4191" i="1"/>
  <c r="AA4191" i="1" s="1"/>
  <c r="Z4190" i="1"/>
  <c r="AA4190" i="1" s="1"/>
  <c r="Z4189" i="1"/>
  <c r="AA4189" i="1" s="1"/>
  <c r="Z4188" i="1"/>
  <c r="AA4188" i="1" s="1"/>
  <c r="Z4187" i="1"/>
  <c r="AA4187" i="1" s="1"/>
  <c r="Z4186" i="1"/>
  <c r="AA4186" i="1" s="1"/>
  <c r="Z4185" i="1"/>
  <c r="AA4185" i="1" s="1"/>
  <c r="Z4184" i="1"/>
  <c r="AA4184" i="1" s="1"/>
  <c r="Z4183" i="1"/>
  <c r="AA4183" i="1" s="1"/>
  <c r="Z4182" i="1"/>
  <c r="AA4182" i="1" s="1"/>
  <c r="Z4181" i="1"/>
  <c r="AA4181" i="1" s="1"/>
  <c r="Z4180" i="1"/>
  <c r="AA4180" i="1" s="1"/>
  <c r="Z4179" i="1"/>
  <c r="AA4179" i="1" s="1"/>
  <c r="Z4178" i="1"/>
  <c r="AA4178" i="1" s="1"/>
  <c r="Z4177" i="1"/>
  <c r="AA4177" i="1" s="1"/>
  <c r="Z4176" i="1"/>
  <c r="AA4176" i="1" s="1"/>
  <c r="Z4175" i="1"/>
  <c r="AA4175" i="1" s="1"/>
  <c r="Z4174" i="1"/>
  <c r="AA4174" i="1" s="1"/>
  <c r="Z4173" i="1"/>
  <c r="AA4173" i="1" s="1"/>
  <c r="Z4172" i="1"/>
  <c r="AA4172" i="1" s="1"/>
  <c r="AC4172" i="1" s="1"/>
  <c r="Z4171" i="1"/>
  <c r="AA4171" i="1" s="1"/>
  <c r="AC4171" i="1" s="1"/>
  <c r="Z4170" i="1"/>
  <c r="AA4170" i="1" s="1"/>
  <c r="AC4170" i="1" s="1"/>
  <c r="Z4169" i="1"/>
  <c r="AA4169" i="1" s="1"/>
  <c r="AC4169" i="1" s="1"/>
  <c r="Z4168" i="1"/>
  <c r="AA4168" i="1" s="1"/>
  <c r="AC4168" i="1" s="1"/>
  <c r="Z4167" i="1"/>
  <c r="AA4167" i="1" s="1"/>
  <c r="AC4167" i="1" s="1"/>
  <c r="Z4166" i="1"/>
  <c r="AA4166" i="1" s="1"/>
  <c r="AC4166" i="1" s="1"/>
  <c r="Z4165" i="1"/>
  <c r="AA4165" i="1" s="1"/>
  <c r="AC4165" i="1" s="1"/>
  <c r="Z4164" i="1"/>
  <c r="AA4164" i="1" s="1"/>
  <c r="AC4164" i="1" s="1"/>
  <c r="Z4163" i="1"/>
  <c r="AA4163" i="1" s="1"/>
  <c r="AC4163" i="1" s="1"/>
  <c r="Z4162" i="1"/>
  <c r="AA4162" i="1" s="1"/>
  <c r="AC4162" i="1" s="1"/>
  <c r="Z4161" i="1"/>
  <c r="AA4161" i="1" s="1"/>
  <c r="AC4161" i="1" s="1"/>
  <c r="Z4160" i="1"/>
  <c r="AA4160" i="1" s="1"/>
  <c r="AC4160" i="1" s="1"/>
  <c r="Z4159" i="1"/>
  <c r="AA4159" i="1" s="1"/>
  <c r="AC4159" i="1" s="1"/>
  <c r="Z4158" i="1"/>
  <c r="AA4158" i="1" s="1"/>
  <c r="AC4158" i="1" s="1"/>
  <c r="Z4157" i="1"/>
  <c r="AA4157" i="1" s="1"/>
  <c r="AC4157" i="1" s="1"/>
  <c r="Z4156" i="1"/>
  <c r="AA4156" i="1" s="1"/>
  <c r="AC4156" i="1" s="1"/>
  <c r="Z4155" i="1"/>
  <c r="AA4155" i="1" s="1"/>
  <c r="AC4155" i="1" s="1"/>
  <c r="Z4154" i="1"/>
  <c r="AA4154" i="1" s="1"/>
  <c r="AC4154" i="1" s="1"/>
  <c r="Z4153" i="1"/>
  <c r="AA4153" i="1" s="1"/>
  <c r="AC4153" i="1" s="1"/>
  <c r="Z4152" i="1"/>
  <c r="AA4152" i="1" s="1"/>
  <c r="AC4152" i="1" s="1"/>
  <c r="Z4151" i="1"/>
  <c r="AA4151" i="1" s="1"/>
  <c r="AC4151" i="1" s="1"/>
  <c r="Z4150" i="1"/>
  <c r="AA4150" i="1" s="1"/>
  <c r="AC4150" i="1" s="1"/>
  <c r="Z4149" i="1"/>
  <c r="AA4149" i="1" s="1"/>
  <c r="AC4149" i="1" s="1"/>
  <c r="Z4148" i="1"/>
  <c r="AA4148" i="1" s="1"/>
  <c r="AC4148" i="1" s="1"/>
  <c r="Z4147" i="1"/>
  <c r="AA4147" i="1" s="1"/>
  <c r="AC4147" i="1" s="1"/>
  <c r="Z4146" i="1"/>
  <c r="AA4146" i="1" s="1"/>
  <c r="AC4146" i="1" s="1"/>
  <c r="Z4145" i="1"/>
  <c r="AA4145" i="1" s="1"/>
  <c r="AC4145" i="1" s="1"/>
  <c r="Z4144" i="1"/>
  <c r="AA4144" i="1" s="1"/>
  <c r="AC4144" i="1" s="1"/>
  <c r="Z4143" i="1"/>
  <c r="AA4143" i="1" s="1"/>
  <c r="AC4143" i="1" s="1"/>
  <c r="Z4142" i="1"/>
  <c r="AA4142" i="1" s="1"/>
  <c r="AC4142" i="1" s="1"/>
  <c r="Z4141" i="1"/>
  <c r="AA4141" i="1" s="1"/>
  <c r="AC4141" i="1" s="1"/>
  <c r="Z4140" i="1"/>
  <c r="AA4140" i="1" s="1"/>
  <c r="AC4140" i="1" s="1"/>
  <c r="Z4139" i="1"/>
  <c r="AA4139" i="1" s="1"/>
  <c r="AC4139" i="1" s="1"/>
  <c r="Z4138" i="1"/>
  <c r="AA4138" i="1" s="1"/>
  <c r="AC4138" i="1" s="1"/>
  <c r="Z4137" i="1"/>
  <c r="AA4137" i="1" s="1"/>
  <c r="AC4137" i="1" s="1"/>
  <c r="Z4136" i="1"/>
  <c r="AA4136" i="1" s="1"/>
  <c r="AC4136" i="1" s="1"/>
  <c r="Z4135" i="1"/>
  <c r="AA4135" i="1" s="1"/>
  <c r="AC4135" i="1" s="1"/>
  <c r="Z4134" i="1"/>
  <c r="AA4134" i="1" s="1"/>
  <c r="AC4134" i="1" s="1"/>
  <c r="Z4133" i="1"/>
  <c r="AA4133" i="1" s="1"/>
  <c r="AC4133" i="1" s="1"/>
  <c r="Z4132" i="1"/>
  <c r="AA4132" i="1" s="1"/>
  <c r="AC4132" i="1" s="1"/>
  <c r="Z4131" i="1"/>
  <c r="AA4131" i="1" s="1"/>
  <c r="AC4131" i="1" s="1"/>
  <c r="Z4130" i="1"/>
  <c r="AA4130" i="1" s="1"/>
  <c r="AC4130" i="1" s="1"/>
  <c r="Z4129" i="1"/>
  <c r="AA4129" i="1" s="1"/>
  <c r="AC4129" i="1" s="1"/>
  <c r="Z4128" i="1"/>
  <c r="AA4128" i="1" s="1"/>
  <c r="AC4128" i="1" s="1"/>
  <c r="Z4127" i="1"/>
  <c r="AA4127" i="1" s="1"/>
  <c r="AC4127" i="1" s="1"/>
  <c r="Z4126" i="1"/>
  <c r="AA4126" i="1" s="1"/>
  <c r="AC4126" i="1" s="1"/>
  <c r="Z4125" i="1"/>
  <c r="AA4125" i="1" s="1"/>
  <c r="AC4125" i="1" s="1"/>
  <c r="Z4124" i="1"/>
  <c r="AA4124" i="1" s="1"/>
  <c r="AC4124" i="1" s="1"/>
  <c r="Z4123" i="1"/>
  <c r="AA4123" i="1" s="1"/>
  <c r="AC4123" i="1" s="1"/>
  <c r="Z4122" i="1"/>
  <c r="AA4122" i="1" s="1"/>
  <c r="AC4122" i="1" s="1"/>
  <c r="Z4121" i="1"/>
  <c r="AA4121" i="1" s="1"/>
  <c r="AC4121" i="1" s="1"/>
  <c r="Z4120" i="1"/>
  <c r="AA4120" i="1" s="1"/>
  <c r="AC4120" i="1" s="1"/>
  <c r="Z4119" i="1"/>
  <c r="AA4119" i="1" s="1"/>
  <c r="AC4119" i="1" s="1"/>
  <c r="Z4118" i="1"/>
  <c r="AA4118" i="1" s="1"/>
  <c r="AC4118" i="1" s="1"/>
  <c r="Z4117" i="1"/>
  <c r="AA4117" i="1" s="1"/>
  <c r="AC4117" i="1" s="1"/>
  <c r="Z4116" i="1"/>
  <c r="AA4116" i="1" s="1"/>
  <c r="AC4116" i="1" s="1"/>
  <c r="Z4115" i="1"/>
  <c r="AA4115" i="1" s="1"/>
  <c r="AC4115" i="1" s="1"/>
  <c r="Z4114" i="1"/>
  <c r="AA4114" i="1" s="1"/>
  <c r="AC4114" i="1" s="1"/>
  <c r="Z4113" i="1"/>
  <c r="AA4113" i="1" s="1"/>
  <c r="AC4113" i="1" s="1"/>
  <c r="Z4112" i="1"/>
  <c r="AA4112" i="1" s="1"/>
  <c r="AC4112" i="1" s="1"/>
  <c r="Z4111" i="1"/>
  <c r="AA4111" i="1" s="1"/>
  <c r="AC4111" i="1" s="1"/>
  <c r="Z4110" i="1"/>
  <c r="AA4110" i="1" s="1"/>
  <c r="AC4110" i="1" s="1"/>
  <c r="Z4109" i="1"/>
  <c r="AA4109" i="1" s="1"/>
  <c r="AC4109" i="1" s="1"/>
  <c r="Z4108" i="1"/>
  <c r="AA4108" i="1" s="1"/>
  <c r="AC4108" i="1" s="1"/>
  <c r="Z4107" i="1"/>
  <c r="AA4107" i="1" s="1"/>
  <c r="AC4107" i="1" s="1"/>
  <c r="Z4106" i="1"/>
  <c r="AA4106" i="1" s="1"/>
  <c r="AC4106" i="1" s="1"/>
  <c r="Z4105" i="1"/>
  <c r="AA4105" i="1" s="1"/>
  <c r="AC4105" i="1" s="1"/>
  <c r="Z4104" i="1"/>
  <c r="AA4104" i="1" s="1"/>
  <c r="AC4104" i="1" s="1"/>
  <c r="Z4103" i="1"/>
  <c r="AA4103" i="1" s="1"/>
  <c r="AC4103" i="1" s="1"/>
  <c r="Z4102" i="1"/>
  <c r="AA4102" i="1" s="1"/>
  <c r="AC4102" i="1" s="1"/>
  <c r="Z4101" i="1"/>
  <c r="AA4101" i="1" s="1"/>
  <c r="AC4101" i="1" s="1"/>
  <c r="Z4100" i="1"/>
  <c r="AA4100" i="1" s="1"/>
  <c r="AC4100" i="1" s="1"/>
  <c r="Z4099" i="1"/>
  <c r="AA4099" i="1" s="1"/>
  <c r="AC4099" i="1" s="1"/>
  <c r="Z4098" i="1"/>
  <c r="AA4098" i="1" s="1"/>
  <c r="AC4098" i="1" s="1"/>
  <c r="Z4097" i="1"/>
  <c r="AA4097" i="1" s="1"/>
  <c r="AC4097" i="1" s="1"/>
  <c r="Z4096" i="1"/>
  <c r="AA4096" i="1" s="1"/>
  <c r="AC4096" i="1" s="1"/>
  <c r="Z4095" i="1"/>
  <c r="AA4095" i="1" s="1"/>
  <c r="AC4095" i="1" s="1"/>
  <c r="Z4094" i="1"/>
  <c r="AA4094" i="1" s="1"/>
  <c r="AC4094" i="1" s="1"/>
  <c r="Z4093" i="1"/>
  <c r="AA4093" i="1" s="1"/>
  <c r="AC4093" i="1" s="1"/>
  <c r="Z4092" i="1"/>
  <c r="AA4092" i="1" s="1"/>
  <c r="AC4092" i="1" s="1"/>
  <c r="Z4091" i="1"/>
  <c r="AA4091" i="1" s="1"/>
  <c r="AC4091" i="1" s="1"/>
  <c r="Z4090" i="1"/>
  <c r="AA4090" i="1" s="1"/>
  <c r="AC4090" i="1" s="1"/>
  <c r="Z4089" i="1"/>
  <c r="AA4089" i="1" s="1"/>
  <c r="AC4089" i="1" s="1"/>
  <c r="Z4088" i="1"/>
  <c r="AA4088" i="1" s="1"/>
  <c r="AC4088" i="1" s="1"/>
  <c r="Z4087" i="1"/>
  <c r="AA4087" i="1" s="1"/>
  <c r="AC4087" i="1" s="1"/>
  <c r="Z4086" i="1"/>
  <c r="AA4086" i="1" s="1"/>
  <c r="AC4086" i="1" s="1"/>
  <c r="Z4085" i="1"/>
  <c r="AA4085" i="1" s="1"/>
  <c r="AC4085" i="1" s="1"/>
  <c r="Z4084" i="1"/>
  <c r="AA4084" i="1" s="1"/>
  <c r="AC4084" i="1" s="1"/>
  <c r="Z4083" i="1"/>
  <c r="AA4083" i="1" s="1"/>
  <c r="AC4083" i="1" s="1"/>
  <c r="Z4082" i="1"/>
  <c r="AA4082" i="1" s="1"/>
  <c r="AC4082" i="1" s="1"/>
  <c r="Z4081" i="1"/>
  <c r="AA4081" i="1" s="1"/>
  <c r="AC4081" i="1" s="1"/>
  <c r="Z4080" i="1"/>
  <c r="AA4080" i="1" s="1"/>
  <c r="AC4080" i="1" s="1"/>
  <c r="Z4079" i="1"/>
  <c r="AA4079" i="1" s="1"/>
  <c r="AC4079" i="1" s="1"/>
  <c r="Z4078" i="1"/>
  <c r="AA4078" i="1" s="1"/>
  <c r="AC4078" i="1" s="1"/>
  <c r="Z4077" i="1"/>
  <c r="AA4077" i="1" s="1"/>
  <c r="AC4077" i="1" s="1"/>
  <c r="Z4076" i="1"/>
  <c r="AA4076" i="1" s="1"/>
  <c r="AC4076" i="1" s="1"/>
  <c r="Z4075" i="1"/>
  <c r="AA4075" i="1" s="1"/>
  <c r="AC4075" i="1" s="1"/>
  <c r="Z4074" i="1"/>
  <c r="AA4074" i="1" s="1"/>
  <c r="AC4074" i="1" s="1"/>
  <c r="Z4073" i="1"/>
  <c r="AA4073" i="1" s="1"/>
  <c r="AC4073" i="1" s="1"/>
  <c r="Z4072" i="1"/>
  <c r="AA4072" i="1" s="1"/>
  <c r="AC4072" i="1" s="1"/>
  <c r="Z4071" i="1"/>
  <c r="AA4071" i="1" s="1"/>
  <c r="AC4071" i="1" s="1"/>
  <c r="Z4070" i="1"/>
  <c r="AA4070" i="1" s="1"/>
  <c r="AC4070" i="1" s="1"/>
  <c r="Z4069" i="1"/>
  <c r="AA4069" i="1" s="1"/>
  <c r="AC4069" i="1" s="1"/>
  <c r="Z4068" i="1"/>
  <c r="AA4068" i="1" s="1"/>
  <c r="AC4068" i="1" s="1"/>
  <c r="Z4067" i="1"/>
  <c r="AA4067" i="1" s="1"/>
  <c r="AC4067" i="1" s="1"/>
  <c r="Z4066" i="1"/>
  <c r="AA4066" i="1" s="1"/>
  <c r="AC4066" i="1" s="1"/>
  <c r="Z4065" i="1"/>
  <c r="AA4065" i="1" s="1"/>
  <c r="AC4065" i="1" s="1"/>
  <c r="Z4064" i="1"/>
  <c r="AA4064" i="1" s="1"/>
  <c r="AC4064" i="1" s="1"/>
  <c r="Z4063" i="1"/>
  <c r="AA4063" i="1" s="1"/>
  <c r="AC4063" i="1" s="1"/>
  <c r="Z4062" i="1"/>
  <c r="AA4062" i="1" s="1"/>
  <c r="AC4062" i="1" s="1"/>
  <c r="Z4061" i="1"/>
  <c r="AA4061" i="1" s="1"/>
  <c r="AC4061" i="1" s="1"/>
  <c r="Z4060" i="1"/>
  <c r="AA4060" i="1" s="1"/>
  <c r="AC4060" i="1" s="1"/>
  <c r="Z4059" i="1"/>
  <c r="AA4059" i="1" s="1"/>
  <c r="AC4059" i="1" s="1"/>
  <c r="Z4058" i="1"/>
  <c r="AA4058" i="1" s="1"/>
  <c r="AC4058" i="1" s="1"/>
  <c r="Z4057" i="1"/>
  <c r="AA4057" i="1" s="1"/>
  <c r="AC4057" i="1" s="1"/>
  <c r="Z4056" i="1"/>
  <c r="AA4056" i="1" s="1"/>
  <c r="AC4056" i="1" s="1"/>
  <c r="Z4055" i="1"/>
  <c r="AA4055" i="1" s="1"/>
  <c r="AC4055" i="1" s="1"/>
  <c r="Z4054" i="1"/>
  <c r="AA4054" i="1" s="1"/>
  <c r="AC4054" i="1" s="1"/>
  <c r="Z4053" i="1"/>
  <c r="AA4053" i="1" s="1"/>
  <c r="AC4053" i="1" s="1"/>
  <c r="Z4052" i="1"/>
  <c r="AA4052" i="1" s="1"/>
  <c r="AC4052" i="1" s="1"/>
  <c r="Z4051" i="1"/>
  <c r="AA4051" i="1" s="1"/>
  <c r="AC4051" i="1" s="1"/>
  <c r="Z4050" i="1"/>
  <c r="AA4050" i="1" s="1"/>
  <c r="AC4050" i="1" s="1"/>
  <c r="Z4049" i="1"/>
  <c r="AA4049" i="1" s="1"/>
  <c r="AC4049" i="1" s="1"/>
  <c r="Z4048" i="1"/>
  <c r="AA4048" i="1" s="1"/>
  <c r="AC4048" i="1" s="1"/>
  <c r="Z4047" i="1"/>
  <c r="AA4047" i="1" s="1"/>
  <c r="AC4047" i="1" s="1"/>
  <c r="Z4046" i="1"/>
  <c r="AA4046" i="1" s="1"/>
  <c r="AC4046" i="1" s="1"/>
  <c r="Z4045" i="1"/>
  <c r="AA4045" i="1" s="1"/>
  <c r="AC4045" i="1" s="1"/>
  <c r="Z4044" i="1"/>
  <c r="AA4044" i="1" s="1"/>
  <c r="AC4044" i="1" s="1"/>
  <c r="Z4043" i="1"/>
  <c r="AA4043" i="1" s="1"/>
  <c r="AC4043" i="1" s="1"/>
  <c r="Z4042" i="1"/>
  <c r="AA4042" i="1" s="1"/>
  <c r="AC4042" i="1" s="1"/>
  <c r="Z4041" i="1"/>
  <c r="AA4041" i="1" s="1"/>
  <c r="AC4041" i="1" s="1"/>
  <c r="Z4040" i="1"/>
  <c r="AA4040" i="1" s="1"/>
  <c r="AC4040" i="1" s="1"/>
  <c r="Z4039" i="1"/>
  <c r="AA4039" i="1" s="1"/>
  <c r="AC4039" i="1" s="1"/>
  <c r="Z4038" i="1"/>
  <c r="AA4038" i="1" s="1"/>
  <c r="AC4038" i="1" s="1"/>
  <c r="Z4037" i="1"/>
  <c r="AA4037" i="1" s="1"/>
  <c r="AC4037" i="1" s="1"/>
  <c r="Z4036" i="1"/>
  <c r="AA4036" i="1" s="1"/>
  <c r="AC4036" i="1" s="1"/>
  <c r="Z4035" i="1"/>
  <c r="AA4035" i="1" s="1"/>
  <c r="AC4035" i="1" s="1"/>
  <c r="Z4034" i="1"/>
  <c r="AA4034" i="1" s="1"/>
  <c r="AC4034" i="1" s="1"/>
  <c r="Z4033" i="1"/>
  <c r="AA4033" i="1" s="1"/>
  <c r="AC4033" i="1" s="1"/>
  <c r="Z4032" i="1"/>
  <c r="AA4032" i="1" s="1"/>
  <c r="AC4032" i="1" s="1"/>
  <c r="Z4031" i="1"/>
  <c r="AA4031" i="1" s="1"/>
  <c r="AC4031" i="1" s="1"/>
  <c r="Z4030" i="1"/>
  <c r="AA4030" i="1" s="1"/>
  <c r="AC4030" i="1" s="1"/>
  <c r="Z4029" i="1"/>
  <c r="AA4029" i="1" s="1"/>
  <c r="AC4029" i="1" s="1"/>
  <c r="Z4028" i="1"/>
  <c r="AA4028" i="1" s="1"/>
  <c r="AC4028" i="1" s="1"/>
  <c r="Z4027" i="1"/>
  <c r="AA4027" i="1" s="1"/>
  <c r="AC4027" i="1" s="1"/>
  <c r="Z4026" i="1"/>
  <c r="AA4026" i="1" s="1"/>
  <c r="AC4026" i="1" s="1"/>
  <c r="Z4025" i="1"/>
  <c r="AA4025" i="1" s="1"/>
  <c r="AC4025" i="1" s="1"/>
  <c r="Z4024" i="1"/>
  <c r="AA4024" i="1" s="1"/>
  <c r="AC4024" i="1" s="1"/>
  <c r="Z4023" i="1"/>
  <c r="AA4023" i="1" s="1"/>
  <c r="AC4023" i="1" s="1"/>
  <c r="Z4022" i="1"/>
  <c r="AA4022" i="1" s="1"/>
  <c r="AC4022" i="1" s="1"/>
  <c r="Z4021" i="1"/>
  <c r="AA4021" i="1" s="1"/>
  <c r="AC4021" i="1" s="1"/>
  <c r="Z4020" i="1"/>
  <c r="AA4020" i="1" s="1"/>
  <c r="AC4020" i="1" s="1"/>
  <c r="Z4019" i="1"/>
  <c r="AA4019" i="1" s="1"/>
  <c r="AC4019" i="1" s="1"/>
  <c r="Z4018" i="1"/>
  <c r="AA4018" i="1" s="1"/>
  <c r="AC4018" i="1" s="1"/>
  <c r="Z4017" i="1"/>
  <c r="AA4017" i="1" s="1"/>
  <c r="AC4017" i="1" s="1"/>
  <c r="Z4016" i="1"/>
  <c r="AA4016" i="1" s="1"/>
  <c r="AC4016" i="1" s="1"/>
  <c r="Z4015" i="1"/>
  <c r="AA4015" i="1" s="1"/>
  <c r="AC4015" i="1" s="1"/>
  <c r="Z4014" i="1"/>
  <c r="AA4014" i="1" s="1"/>
  <c r="AC4014" i="1" s="1"/>
  <c r="Z4013" i="1"/>
  <c r="AA4013" i="1" s="1"/>
  <c r="AC4013" i="1" s="1"/>
  <c r="Z4012" i="1"/>
  <c r="AA4012" i="1" s="1"/>
  <c r="AC4012" i="1" s="1"/>
  <c r="Z4011" i="1"/>
  <c r="AA4011" i="1" s="1"/>
  <c r="AC4011" i="1" s="1"/>
  <c r="Z4010" i="1"/>
  <c r="AA4010" i="1" s="1"/>
  <c r="AC4010" i="1" s="1"/>
  <c r="Z4009" i="1"/>
  <c r="AA4009" i="1" s="1"/>
  <c r="AC4009" i="1" s="1"/>
  <c r="Z4008" i="1"/>
  <c r="AA4008" i="1" s="1"/>
  <c r="AC4008" i="1" s="1"/>
  <c r="Z4007" i="1"/>
  <c r="AA4007" i="1" s="1"/>
  <c r="AC4007" i="1" s="1"/>
  <c r="Z4006" i="1"/>
  <c r="AA4006" i="1" s="1"/>
  <c r="AC4006" i="1" s="1"/>
  <c r="Z4005" i="1"/>
  <c r="AA4005" i="1" s="1"/>
  <c r="AC4005" i="1" s="1"/>
  <c r="Z4004" i="1"/>
  <c r="AA4004" i="1" s="1"/>
  <c r="AC4004" i="1" s="1"/>
  <c r="Z4003" i="1"/>
  <c r="AA4003" i="1" s="1"/>
  <c r="AC4003" i="1" s="1"/>
  <c r="Z4002" i="1"/>
  <c r="AA4002" i="1" s="1"/>
  <c r="AC4002" i="1" s="1"/>
  <c r="Z4001" i="1"/>
  <c r="AA4001" i="1" s="1"/>
  <c r="AC4001" i="1" s="1"/>
  <c r="Z4000" i="1"/>
  <c r="AA4000" i="1" s="1"/>
  <c r="AC4000" i="1" s="1"/>
  <c r="Z3999" i="1"/>
  <c r="AA3999" i="1" s="1"/>
  <c r="AC3999" i="1" s="1"/>
  <c r="Z3998" i="1"/>
  <c r="AA3998" i="1" s="1"/>
  <c r="AC3998" i="1" s="1"/>
  <c r="Z3997" i="1"/>
  <c r="AA3997" i="1" s="1"/>
  <c r="AC3997" i="1" s="1"/>
  <c r="Z3996" i="1"/>
  <c r="AA3996" i="1" s="1"/>
  <c r="AC3996" i="1" s="1"/>
  <c r="Z3995" i="1"/>
  <c r="AA3995" i="1" s="1"/>
  <c r="AC3995" i="1" s="1"/>
  <c r="Z3994" i="1"/>
  <c r="AA3994" i="1" s="1"/>
  <c r="AC3994" i="1" s="1"/>
  <c r="Z3993" i="1"/>
  <c r="AA3993" i="1" s="1"/>
  <c r="AC3993" i="1" s="1"/>
  <c r="Z3992" i="1"/>
  <c r="AA3992" i="1" s="1"/>
  <c r="AC3992" i="1" s="1"/>
  <c r="Z3991" i="1"/>
  <c r="AA3991" i="1" s="1"/>
  <c r="AC3991" i="1" s="1"/>
  <c r="Z3990" i="1"/>
  <c r="AA3990" i="1" s="1"/>
  <c r="AC3990" i="1" s="1"/>
  <c r="Z3989" i="1"/>
  <c r="AA3989" i="1" s="1"/>
  <c r="AC3989" i="1" s="1"/>
  <c r="Z3988" i="1"/>
  <c r="AA3988" i="1" s="1"/>
  <c r="AC3988" i="1" s="1"/>
  <c r="Z3987" i="1"/>
  <c r="AA3987" i="1" s="1"/>
  <c r="AC3987" i="1" s="1"/>
  <c r="Z3986" i="1"/>
  <c r="AA3986" i="1" s="1"/>
  <c r="AC3986" i="1" s="1"/>
  <c r="Z3985" i="1"/>
  <c r="AA3985" i="1" s="1"/>
  <c r="AC3985" i="1" s="1"/>
  <c r="Z3984" i="1"/>
  <c r="AA3984" i="1" s="1"/>
  <c r="AC3984" i="1" s="1"/>
  <c r="Z3983" i="1"/>
  <c r="AA3983" i="1" s="1"/>
  <c r="AC3983" i="1" s="1"/>
  <c r="Z3982" i="1"/>
  <c r="AA3982" i="1" s="1"/>
  <c r="AC3982" i="1" s="1"/>
  <c r="Z3981" i="1"/>
  <c r="AA3981" i="1" s="1"/>
  <c r="AC3981" i="1" s="1"/>
  <c r="Z3980" i="1"/>
  <c r="AA3980" i="1" s="1"/>
  <c r="AC3980" i="1" s="1"/>
  <c r="Z3979" i="1"/>
  <c r="AA3979" i="1" s="1"/>
  <c r="AC3979" i="1" s="1"/>
  <c r="Z3978" i="1"/>
  <c r="AA3978" i="1" s="1"/>
  <c r="AC3978" i="1" s="1"/>
  <c r="Z3977" i="1"/>
  <c r="AA3977" i="1" s="1"/>
  <c r="AC3977" i="1" s="1"/>
  <c r="Z3976" i="1"/>
  <c r="AA3976" i="1" s="1"/>
  <c r="AC3976" i="1" s="1"/>
  <c r="Z3975" i="1"/>
  <c r="AA3975" i="1" s="1"/>
  <c r="AC3975" i="1" s="1"/>
  <c r="Z3974" i="1"/>
  <c r="AA3974" i="1" s="1"/>
  <c r="AC3974" i="1" s="1"/>
  <c r="Z3973" i="1"/>
  <c r="AA3973" i="1" s="1"/>
  <c r="AC3973" i="1" s="1"/>
  <c r="Z3972" i="1"/>
  <c r="AA3972" i="1" s="1"/>
  <c r="AC3972" i="1" s="1"/>
  <c r="Z3971" i="1"/>
  <c r="AA3971" i="1" s="1"/>
  <c r="AC3971" i="1" s="1"/>
  <c r="Z3970" i="1"/>
  <c r="AA3970" i="1" s="1"/>
  <c r="AC3970" i="1" s="1"/>
  <c r="Z3969" i="1"/>
  <c r="AA3969" i="1" s="1"/>
  <c r="AC3969" i="1" s="1"/>
  <c r="Z3968" i="1"/>
  <c r="AA3968" i="1" s="1"/>
  <c r="AC3968" i="1" s="1"/>
  <c r="Z3967" i="1"/>
  <c r="AA3967" i="1" s="1"/>
  <c r="AC3967" i="1" s="1"/>
  <c r="Z3966" i="1"/>
  <c r="AA3966" i="1" s="1"/>
  <c r="AC3966" i="1" s="1"/>
  <c r="Z3965" i="1"/>
  <c r="AA3965" i="1" s="1"/>
  <c r="AC3965" i="1" s="1"/>
  <c r="Z3964" i="1"/>
  <c r="AA3964" i="1" s="1"/>
  <c r="AC3964" i="1" s="1"/>
  <c r="Z3963" i="1"/>
  <c r="AA3963" i="1" s="1"/>
  <c r="AC3963" i="1" s="1"/>
  <c r="Z3962" i="1"/>
  <c r="AA3962" i="1" s="1"/>
  <c r="AC3962" i="1" s="1"/>
  <c r="Z3961" i="1"/>
  <c r="AA3961" i="1" s="1"/>
  <c r="AC3961" i="1" s="1"/>
  <c r="Z3960" i="1"/>
  <c r="AA3960" i="1" s="1"/>
  <c r="AC3960" i="1" s="1"/>
  <c r="Z3959" i="1"/>
  <c r="AA3959" i="1" s="1"/>
  <c r="AC3959" i="1" s="1"/>
  <c r="Z3958" i="1"/>
  <c r="AA3958" i="1" s="1"/>
  <c r="AC3958" i="1" s="1"/>
  <c r="Z3957" i="1"/>
  <c r="AA3957" i="1" s="1"/>
  <c r="AC3957" i="1" s="1"/>
  <c r="Z3956" i="1"/>
  <c r="AA3956" i="1" s="1"/>
  <c r="AC3956" i="1" s="1"/>
  <c r="Z3955" i="1"/>
  <c r="AA3955" i="1" s="1"/>
  <c r="AC3955" i="1" s="1"/>
  <c r="Z3954" i="1"/>
  <c r="AA3954" i="1" s="1"/>
  <c r="AC3954" i="1" s="1"/>
  <c r="Z3953" i="1"/>
  <c r="AA3953" i="1" s="1"/>
  <c r="AC3953" i="1" s="1"/>
  <c r="Z3952" i="1"/>
  <c r="AA3952" i="1" s="1"/>
  <c r="AC3952" i="1" s="1"/>
  <c r="Z3951" i="1"/>
  <c r="AA3951" i="1" s="1"/>
  <c r="AC3951" i="1" s="1"/>
  <c r="Z3950" i="1"/>
  <c r="AA3950" i="1" s="1"/>
  <c r="AC3950" i="1" s="1"/>
  <c r="Z3949" i="1"/>
  <c r="AA3949" i="1" s="1"/>
  <c r="AC3949" i="1" s="1"/>
  <c r="Z3948" i="1"/>
  <c r="AA3948" i="1" s="1"/>
  <c r="AC3948" i="1" s="1"/>
  <c r="Z3947" i="1"/>
  <c r="AA3947" i="1" s="1"/>
  <c r="AC3947" i="1" s="1"/>
  <c r="Z3946" i="1"/>
  <c r="AA3946" i="1" s="1"/>
  <c r="AC3946" i="1" s="1"/>
  <c r="AA3802" i="1"/>
  <c r="Z3945" i="1"/>
  <c r="AA3945" i="1" s="1"/>
  <c r="Z3944" i="1"/>
  <c r="AA3944" i="1" s="1"/>
  <c r="Z3943" i="1"/>
  <c r="AA3943" i="1" s="1"/>
  <c r="Z3942" i="1"/>
  <c r="AA3942" i="1" s="1"/>
  <c r="Z3941" i="1"/>
  <c r="AA3941" i="1" s="1"/>
  <c r="Z3940" i="1"/>
  <c r="AA3940" i="1" s="1"/>
  <c r="Z3939" i="1"/>
  <c r="AA3939" i="1" s="1"/>
  <c r="Z3938" i="1"/>
  <c r="AA3938" i="1" s="1"/>
  <c r="Z3937" i="1"/>
  <c r="AA3937" i="1" s="1"/>
  <c r="Z3936" i="1"/>
  <c r="AA3936" i="1" s="1"/>
  <c r="Z3935" i="1"/>
  <c r="AA3935" i="1" s="1"/>
  <c r="Z3934" i="1"/>
  <c r="AA3934" i="1" s="1"/>
  <c r="Z3933" i="1"/>
  <c r="AA3933" i="1" s="1"/>
  <c r="Z3932" i="1"/>
  <c r="AA3932" i="1" s="1"/>
  <c r="Z3931" i="1"/>
  <c r="AA3931" i="1" s="1"/>
  <c r="Z3930" i="1"/>
  <c r="AA3930" i="1" s="1"/>
  <c r="Z3929" i="1"/>
  <c r="AA3929" i="1" s="1"/>
  <c r="Z3928" i="1"/>
  <c r="AA3928" i="1" s="1"/>
  <c r="Z3927" i="1"/>
  <c r="AA3927" i="1" s="1"/>
  <c r="Z3926" i="1"/>
  <c r="AA3926" i="1" s="1"/>
  <c r="Z3925" i="1"/>
  <c r="AA3925" i="1" s="1"/>
  <c r="Z3924" i="1"/>
  <c r="AA3924" i="1" s="1"/>
  <c r="Z3923" i="1"/>
  <c r="AA3923" i="1" s="1"/>
  <c r="Z3922" i="1"/>
  <c r="AA3922" i="1" s="1"/>
  <c r="Z3921" i="1"/>
  <c r="AA3921" i="1" s="1"/>
  <c r="Z3920" i="1"/>
  <c r="AA3920" i="1" s="1"/>
  <c r="Z3919" i="1"/>
  <c r="AA3919" i="1" s="1"/>
  <c r="Z3918" i="1"/>
  <c r="AA3918" i="1" s="1"/>
  <c r="Z3917" i="1"/>
  <c r="AA3917" i="1" s="1"/>
  <c r="Z3916" i="1"/>
  <c r="AA3916" i="1" s="1"/>
  <c r="Z3915" i="1"/>
  <c r="AA3915" i="1" s="1"/>
  <c r="Z3914" i="1"/>
  <c r="AA3914" i="1" s="1"/>
  <c r="Z3913" i="1"/>
  <c r="AA3913" i="1" s="1"/>
  <c r="Z3912" i="1"/>
  <c r="AA3912" i="1" s="1"/>
  <c r="Z3911" i="1"/>
  <c r="AA3911" i="1" s="1"/>
  <c r="Z3910" i="1"/>
  <c r="AA3910" i="1" s="1"/>
  <c r="Z3909" i="1"/>
  <c r="AA3909" i="1" s="1"/>
  <c r="Z3908" i="1"/>
  <c r="AA3908" i="1" s="1"/>
  <c r="Z3907" i="1"/>
  <c r="AA3907" i="1" s="1"/>
  <c r="Z3906" i="1"/>
  <c r="AA3906" i="1" s="1"/>
  <c r="Z3905" i="1"/>
  <c r="AA3905" i="1" s="1"/>
  <c r="Z3904" i="1"/>
  <c r="AA3904" i="1" s="1"/>
  <c r="Z3903" i="1"/>
  <c r="AA3903" i="1" s="1"/>
  <c r="Z3902" i="1"/>
  <c r="AA3902" i="1" s="1"/>
  <c r="Z3901" i="1"/>
  <c r="AA3901" i="1" s="1"/>
  <c r="Z3900" i="1"/>
  <c r="AA3900" i="1" s="1"/>
  <c r="Z3899" i="1"/>
  <c r="AA3899" i="1" s="1"/>
  <c r="Z3898" i="1"/>
  <c r="AA3898" i="1" s="1"/>
  <c r="Z3897" i="1"/>
  <c r="AA3897" i="1" s="1"/>
  <c r="Z3896" i="1"/>
  <c r="AA3896" i="1" s="1"/>
  <c r="Z3895" i="1"/>
  <c r="AA3895" i="1" s="1"/>
  <c r="Z3894" i="1"/>
  <c r="AA3894" i="1" s="1"/>
  <c r="Z3893" i="1"/>
  <c r="AA3893" i="1" s="1"/>
  <c r="Z3892" i="1"/>
  <c r="AA3892" i="1" s="1"/>
  <c r="Z3891" i="1"/>
  <c r="AA3891" i="1" s="1"/>
  <c r="Z3890" i="1"/>
  <c r="AA3890" i="1" s="1"/>
  <c r="Z3889" i="1"/>
  <c r="AA3889" i="1" s="1"/>
  <c r="Z3888" i="1"/>
  <c r="AA3888" i="1" s="1"/>
  <c r="Z3887" i="1"/>
  <c r="AA3887" i="1" s="1"/>
  <c r="Z3886" i="1"/>
  <c r="AA3886" i="1" s="1"/>
  <c r="Z3885" i="1"/>
  <c r="AA3885" i="1" s="1"/>
  <c r="Z3884" i="1"/>
  <c r="AA3884" i="1" s="1"/>
  <c r="Z3883" i="1"/>
  <c r="AA3883" i="1" s="1"/>
  <c r="Z3882" i="1"/>
  <c r="AA3882" i="1" s="1"/>
  <c r="Z3881" i="1"/>
  <c r="AA3881" i="1" s="1"/>
  <c r="Z3880" i="1"/>
  <c r="AA3880" i="1" s="1"/>
  <c r="Z3879" i="1"/>
  <c r="AA3879" i="1" s="1"/>
  <c r="Z3878" i="1"/>
  <c r="AA3878" i="1" s="1"/>
  <c r="Z3877" i="1"/>
  <c r="AA3877" i="1" s="1"/>
  <c r="Z3876" i="1"/>
  <c r="AA3876" i="1" s="1"/>
  <c r="Z3875" i="1"/>
  <c r="AA3875" i="1" s="1"/>
  <c r="Z3874" i="1"/>
  <c r="AA3874" i="1" s="1"/>
  <c r="Z3873" i="1"/>
  <c r="AA3873" i="1" s="1"/>
  <c r="Z3872" i="1"/>
  <c r="AA3872" i="1" s="1"/>
  <c r="Z3871" i="1"/>
  <c r="AA3871" i="1" s="1"/>
  <c r="Z3870" i="1"/>
  <c r="AA3870" i="1" s="1"/>
  <c r="Z3869" i="1"/>
  <c r="AA3869" i="1" s="1"/>
  <c r="Z3868" i="1"/>
  <c r="AA3868" i="1" s="1"/>
  <c r="Z3867" i="1"/>
  <c r="AA3867" i="1" s="1"/>
  <c r="Z3866" i="1"/>
  <c r="AA3866" i="1" s="1"/>
  <c r="Z3865" i="1"/>
  <c r="AA3865" i="1" s="1"/>
  <c r="Z3864" i="1"/>
  <c r="AA3864" i="1" s="1"/>
  <c r="Z3863" i="1"/>
  <c r="AA3863" i="1" s="1"/>
  <c r="Z3862" i="1"/>
  <c r="AA3862" i="1" s="1"/>
  <c r="Z3861" i="1"/>
  <c r="AA3861" i="1" s="1"/>
  <c r="Z3860" i="1"/>
  <c r="AA3860" i="1" s="1"/>
  <c r="Z3859" i="1"/>
  <c r="AA3859" i="1" s="1"/>
  <c r="Z3858" i="1"/>
  <c r="AA3858" i="1" s="1"/>
  <c r="Z3857" i="1"/>
  <c r="AA3857" i="1" s="1"/>
  <c r="Z3856" i="1"/>
  <c r="AA3856" i="1" s="1"/>
  <c r="Z3855" i="1"/>
  <c r="AA3855" i="1" s="1"/>
  <c r="Z3854" i="1"/>
  <c r="AA3854" i="1" s="1"/>
  <c r="Z3853" i="1"/>
  <c r="AA3853" i="1" s="1"/>
  <c r="Z3852" i="1"/>
  <c r="AA3852" i="1" s="1"/>
  <c r="Z3851" i="1"/>
  <c r="AA3851" i="1" s="1"/>
  <c r="Z3850" i="1"/>
  <c r="AA3850" i="1" s="1"/>
  <c r="Z3849" i="1"/>
  <c r="AA3849" i="1" s="1"/>
  <c r="Z3848" i="1"/>
  <c r="AA3848" i="1" s="1"/>
  <c r="Z3847" i="1"/>
  <c r="AA3847" i="1" s="1"/>
  <c r="Z3846" i="1"/>
  <c r="AA3846" i="1" s="1"/>
  <c r="Z3845" i="1"/>
  <c r="AA3845" i="1" s="1"/>
  <c r="Z3844" i="1"/>
  <c r="AA3844" i="1" s="1"/>
  <c r="Z3843" i="1"/>
  <c r="AA3843" i="1" s="1"/>
  <c r="Z3842" i="1"/>
  <c r="AA3842" i="1" s="1"/>
  <c r="Z3841" i="1"/>
  <c r="AA3841" i="1" s="1"/>
  <c r="Z3840" i="1"/>
  <c r="AA3840" i="1" s="1"/>
  <c r="Z3839" i="1"/>
  <c r="AA3839" i="1" s="1"/>
  <c r="Z3838" i="1"/>
  <c r="AA3838" i="1" s="1"/>
  <c r="Z3837" i="1"/>
  <c r="AA3837" i="1" s="1"/>
  <c r="Z3836" i="1"/>
  <c r="AA3836" i="1" s="1"/>
  <c r="Z3835" i="1"/>
  <c r="AA3835" i="1" s="1"/>
  <c r="Z3834" i="1"/>
  <c r="AA3834" i="1" s="1"/>
  <c r="Z3833" i="1"/>
  <c r="AA3833" i="1" s="1"/>
  <c r="Z3832" i="1"/>
  <c r="AA3832" i="1" s="1"/>
  <c r="Z3831" i="1"/>
  <c r="AA3831" i="1" s="1"/>
  <c r="Z3830" i="1"/>
  <c r="AA3830" i="1" s="1"/>
  <c r="Z3829" i="1"/>
  <c r="AA3829" i="1" s="1"/>
  <c r="Z3828" i="1"/>
  <c r="AA3828" i="1" s="1"/>
  <c r="Z3827" i="1"/>
  <c r="AA3827" i="1" s="1"/>
  <c r="Z3826" i="1"/>
  <c r="AA3826" i="1" s="1"/>
  <c r="Z3825" i="1"/>
  <c r="AA3825" i="1" s="1"/>
  <c r="Z3824" i="1"/>
  <c r="AA3824" i="1" s="1"/>
  <c r="Z3823" i="1"/>
  <c r="AA3823" i="1" s="1"/>
  <c r="Z3822" i="1"/>
  <c r="AA3822" i="1" s="1"/>
  <c r="Z3821" i="1"/>
  <c r="AA3821" i="1" s="1"/>
  <c r="Z3820" i="1"/>
  <c r="AA3820" i="1" s="1"/>
  <c r="Z3819" i="1"/>
  <c r="AA3819" i="1" s="1"/>
  <c r="Z3818" i="1"/>
  <c r="AA3818" i="1" s="1"/>
  <c r="Z3817" i="1"/>
  <c r="AA3817" i="1" s="1"/>
  <c r="Z3816" i="1"/>
  <c r="AA3816" i="1" s="1"/>
  <c r="Z3815" i="1"/>
  <c r="AA3815" i="1" s="1"/>
  <c r="Z3814" i="1"/>
  <c r="AA3814" i="1" s="1"/>
  <c r="Z3813" i="1"/>
  <c r="AA3813" i="1" s="1"/>
  <c r="Z3812" i="1"/>
  <c r="AA3812" i="1" s="1"/>
  <c r="Z3811" i="1"/>
  <c r="AA3811" i="1" s="1"/>
  <c r="Z3810" i="1"/>
  <c r="AA3810" i="1" s="1"/>
  <c r="Z3809" i="1"/>
  <c r="AA3809" i="1" s="1"/>
  <c r="Z3808" i="1"/>
  <c r="AA3808" i="1" s="1"/>
  <c r="Z3807" i="1"/>
  <c r="AA3807" i="1" s="1"/>
  <c r="Z3806" i="1"/>
  <c r="AA3806" i="1" s="1"/>
  <c r="Z3805" i="1"/>
  <c r="AA3805" i="1" s="1"/>
  <c r="Z3804" i="1"/>
  <c r="AA3804" i="1" s="1"/>
  <c r="Z3803" i="1"/>
  <c r="AA3803" i="1" s="1"/>
  <c r="Z3802" i="1"/>
  <c r="Z3801" i="1"/>
  <c r="AA3801" i="1" s="1"/>
  <c r="Z3800" i="1"/>
  <c r="AA3800" i="1" s="1"/>
  <c r="Z3799" i="1"/>
  <c r="AA3799" i="1" s="1"/>
  <c r="Z3798" i="1"/>
  <c r="AA3798" i="1" s="1"/>
  <c r="Z3797" i="1"/>
  <c r="AA3797" i="1" s="1"/>
  <c r="Z3796" i="1"/>
  <c r="AA3796" i="1" s="1"/>
  <c r="Z3795" i="1"/>
  <c r="AA3795" i="1" s="1"/>
  <c r="Z3794" i="1"/>
  <c r="AA3794" i="1" s="1"/>
  <c r="Z3793" i="1"/>
  <c r="AA3793" i="1" s="1"/>
  <c r="Z3792" i="1"/>
  <c r="AA3792" i="1" s="1"/>
  <c r="Z3791" i="1"/>
  <c r="AA3791" i="1" s="1"/>
  <c r="Z3790" i="1"/>
  <c r="AA3790" i="1" s="1"/>
  <c r="Z3789" i="1"/>
  <c r="AA3789" i="1" s="1"/>
  <c r="Z3788" i="1"/>
  <c r="AA3788" i="1" s="1"/>
  <c r="Z3787" i="1"/>
  <c r="AA3787" i="1" s="1"/>
  <c r="Z3786" i="1"/>
  <c r="AA3786" i="1" s="1"/>
  <c r="Z3785" i="1"/>
  <c r="AA3785" i="1" s="1"/>
  <c r="Z3784" i="1"/>
  <c r="AA3784" i="1" s="1"/>
  <c r="Z3783" i="1"/>
  <c r="AA3783" i="1" s="1"/>
  <c r="Z3782" i="1"/>
  <c r="AA3782" i="1" s="1"/>
  <c r="Z3781" i="1"/>
  <c r="AA3781" i="1" s="1"/>
  <c r="Z3780" i="1"/>
  <c r="AA3780" i="1" s="1"/>
  <c r="Z3779" i="1"/>
  <c r="AA3779" i="1" s="1"/>
  <c r="Z3778" i="1"/>
  <c r="AA3778" i="1" s="1"/>
  <c r="Z3777" i="1"/>
  <c r="AA3777" i="1" s="1"/>
  <c r="Z3776" i="1"/>
  <c r="AA3776" i="1" s="1"/>
  <c r="Z3775" i="1"/>
  <c r="AA3775" i="1" s="1"/>
  <c r="Z3774" i="1"/>
  <c r="AA3774" i="1" s="1"/>
  <c r="Z3773" i="1"/>
  <c r="AA3773" i="1" s="1"/>
  <c r="Z3772" i="1"/>
  <c r="AA3772" i="1" s="1"/>
  <c r="Z3771" i="1"/>
  <c r="AA3771" i="1" s="1"/>
  <c r="Z3770" i="1"/>
  <c r="AA3770" i="1" s="1"/>
  <c r="Z3769" i="1"/>
  <c r="AA3769" i="1" s="1"/>
  <c r="Z3768" i="1"/>
  <c r="AA3768" i="1" s="1"/>
  <c r="Z3767" i="1"/>
  <c r="AA3767" i="1" s="1"/>
  <c r="Z3766" i="1"/>
  <c r="AA3766" i="1" s="1"/>
  <c r="Z3765" i="1"/>
  <c r="AA3765" i="1" s="1"/>
  <c r="Z3764" i="1"/>
  <c r="AA3764" i="1" s="1"/>
  <c r="Z3763" i="1"/>
  <c r="AA3763" i="1" s="1"/>
  <c r="Z3762" i="1"/>
  <c r="AA3762" i="1" s="1"/>
  <c r="Z3761" i="1"/>
  <c r="AA3761" i="1" s="1"/>
  <c r="Z3760" i="1"/>
  <c r="AA3760" i="1" s="1"/>
  <c r="Z3759" i="1"/>
  <c r="AA3759" i="1" s="1"/>
  <c r="Z3758" i="1"/>
  <c r="AA3758" i="1" s="1"/>
  <c r="Z3757" i="1"/>
  <c r="AA3757" i="1" s="1"/>
  <c r="Z3756" i="1"/>
  <c r="AA3756" i="1" s="1"/>
  <c r="Z3755" i="1"/>
  <c r="AA3755" i="1" s="1"/>
  <c r="Z3754" i="1"/>
  <c r="AA3754" i="1" s="1"/>
  <c r="Z3753" i="1"/>
  <c r="AA3753" i="1" s="1"/>
  <c r="Z3752" i="1"/>
  <c r="AA3752" i="1" s="1"/>
  <c r="Z3751" i="1"/>
  <c r="AA3751" i="1" s="1"/>
  <c r="Z3750" i="1"/>
  <c r="AA3750" i="1" s="1"/>
  <c r="Z3749" i="1"/>
  <c r="AA3749" i="1" s="1"/>
  <c r="Z3748" i="1"/>
  <c r="AA3748" i="1" s="1"/>
  <c r="Z3747" i="1"/>
  <c r="AA3747" i="1" s="1"/>
  <c r="Z3746" i="1"/>
  <c r="AA3746" i="1" s="1"/>
  <c r="Z3745" i="1"/>
  <c r="AA3745" i="1" s="1"/>
  <c r="Z3744" i="1"/>
  <c r="AA3744" i="1" s="1"/>
  <c r="Z3743" i="1"/>
  <c r="AA3743" i="1" s="1"/>
  <c r="Z3742" i="1"/>
  <c r="AA3742" i="1" s="1"/>
  <c r="Z3741" i="1"/>
  <c r="AA3741" i="1" s="1"/>
  <c r="Z3740" i="1"/>
  <c r="AA3740" i="1" s="1"/>
  <c r="Z3739" i="1"/>
  <c r="AA3739" i="1" s="1"/>
  <c r="Z3738" i="1"/>
  <c r="AA3738" i="1" s="1"/>
  <c r="Z3737" i="1"/>
  <c r="AA3737" i="1" s="1"/>
  <c r="Z3736" i="1"/>
  <c r="AA3736" i="1" s="1"/>
  <c r="Z3735" i="1"/>
  <c r="AA3735" i="1" s="1"/>
  <c r="Z3734" i="1"/>
  <c r="AA3734" i="1" s="1"/>
  <c r="Z3733" i="1"/>
  <c r="AA3733" i="1" s="1"/>
  <c r="Z3732" i="1"/>
  <c r="AA3732" i="1" s="1"/>
  <c r="Z3731" i="1"/>
  <c r="AA3731" i="1" s="1"/>
  <c r="Z3730" i="1"/>
  <c r="AA3730" i="1" s="1"/>
  <c r="Z3729" i="1"/>
  <c r="AA3729" i="1" s="1"/>
  <c r="Z3728" i="1"/>
  <c r="AA3728" i="1" s="1"/>
  <c r="Z3727" i="1"/>
  <c r="AA3727" i="1" s="1"/>
  <c r="Z3726" i="1"/>
  <c r="AA3726" i="1" s="1"/>
  <c r="Z3725" i="1"/>
  <c r="AA3725" i="1" s="1"/>
  <c r="Z3724" i="1"/>
  <c r="AA3724" i="1" s="1"/>
  <c r="Z3723" i="1"/>
  <c r="AA3723" i="1" s="1"/>
  <c r="Z3722" i="1"/>
  <c r="AA3722" i="1" s="1"/>
  <c r="Z3721" i="1"/>
  <c r="AA3721" i="1" s="1"/>
  <c r="Z3720" i="1"/>
  <c r="AA3720" i="1" s="1"/>
  <c r="Z3719" i="1"/>
  <c r="AA3719" i="1" s="1"/>
  <c r="Z3718" i="1"/>
  <c r="AA3718" i="1" s="1"/>
  <c r="Z3717" i="1"/>
  <c r="AA3717" i="1" s="1"/>
  <c r="Z3716" i="1"/>
  <c r="AA3716" i="1" s="1"/>
  <c r="Z3715" i="1"/>
  <c r="AA3715" i="1" s="1"/>
  <c r="Z3714" i="1"/>
  <c r="AA3714" i="1" s="1"/>
  <c r="Z3713" i="1"/>
  <c r="AA3713" i="1" s="1"/>
  <c r="Z3712" i="1"/>
  <c r="AA3712" i="1" s="1"/>
  <c r="Z3711" i="1"/>
  <c r="AA3711" i="1" s="1"/>
  <c r="Z3710" i="1"/>
  <c r="AA3710" i="1" s="1"/>
  <c r="Z3709" i="1"/>
  <c r="AA3709" i="1" s="1"/>
  <c r="Z3708" i="1"/>
  <c r="AA3708" i="1" s="1"/>
  <c r="Z3707" i="1"/>
  <c r="AA3707" i="1" s="1"/>
  <c r="Z3706" i="1"/>
  <c r="AA3706" i="1" s="1"/>
  <c r="Z3705" i="1"/>
  <c r="AA3705" i="1" s="1"/>
  <c r="Z3704" i="1"/>
  <c r="AA3704" i="1" s="1"/>
  <c r="Z3703" i="1"/>
  <c r="AA3703" i="1" s="1"/>
  <c r="Z3702" i="1"/>
  <c r="AA3702" i="1" s="1"/>
  <c r="Z3701" i="1"/>
  <c r="AA3701" i="1" s="1"/>
  <c r="Z3700" i="1"/>
  <c r="AA3700" i="1" s="1"/>
  <c r="Z3699" i="1"/>
  <c r="AA3699" i="1" s="1"/>
  <c r="Z3698" i="1"/>
  <c r="AA3698" i="1" s="1"/>
  <c r="Z3697" i="1"/>
  <c r="AA3697" i="1" s="1"/>
  <c r="Z3696" i="1"/>
  <c r="AA3696" i="1" s="1"/>
  <c r="Z3695" i="1"/>
  <c r="AA3695" i="1" s="1"/>
  <c r="Z3694" i="1"/>
  <c r="AA3694" i="1" s="1"/>
  <c r="Z3693" i="1"/>
  <c r="AA3693" i="1" s="1"/>
  <c r="Z3692" i="1"/>
  <c r="AA3692" i="1" s="1"/>
  <c r="Z3691" i="1"/>
  <c r="AA3691" i="1" s="1"/>
  <c r="Z3690" i="1"/>
  <c r="AA3690" i="1" s="1"/>
  <c r="Z3689" i="1"/>
  <c r="AA3689" i="1" s="1"/>
  <c r="Z3688" i="1"/>
  <c r="AA3688" i="1" s="1"/>
  <c r="Z3687" i="1"/>
  <c r="AA3687" i="1" s="1"/>
  <c r="Z3686" i="1"/>
  <c r="AA3686" i="1" s="1"/>
  <c r="Z3685" i="1"/>
  <c r="AA3685" i="1" s="1"/>
  <c r="Z3684" i="1"/>
  <c r="AA3684" i="1" s="1"/>
  <c r="Z3683" i="1"/>
  <c r="AA3683" i="1" s="1"/>
  <c r="Z3682" i="1"/>
  <c r="AA3682" i="1" s="1"/>
  <c r="Z3681" i="1"/>
  <c r="AA3681" i="1" s="1"/>
  <c r="Z3680" i="1"/>
  <c r="AA3680" i="1" s="1"/>
  <c r="Z3679" i="1"/>
  <c r="AA3679" i="1" s="1"/>
  <c r="Z3678" i="1"/>
  <c r="AA3678" i="1" s="1"/>
  <c r="Z3677" i="1"/>
  <c r="AA3677" i="1" s="1"/>
  <c r="Z3676" i="1"/>
  <c r="AA3676" i="1" s="1"/>
  <c r="Z3675" i="1"/>
  <c r="AA3675" i="1" s="1"/>
  <c r="Z3674" i="1"/>
  <c r="AA3674" i="1" s="1"/>
  <c r="Z3673" i="1"/>
  <c r="AA3673" i="1" s="1"/>
  <c r="Z3672" i="1"/>
  <c r="AA3672" i="1" s="1"/>
  <c r="Z3671" i="1"/>
  <c r="AA3671" i="1" s="1"/>
  <c r="Z3670" i="1"/>
  <c r="AA3670" i="1" s="1"/>
  <c r="Z3669" i="1"/>
  <c r="AA3669" i="1" s="1"/>
  <c r="Z3668" i="1"/>
  <c r="AA3668" i="1" s="1"/>
  <c r="Z3667" i="1"/>
  <c r="AA3667" i="1" s="1"/>
  <c r="Z3666" i="1"/>
  <c r="AA3666" i="1" s="1"/>
  <c r="Z3665" i="1"/>
  <c r="AA3665" i="1" s="1"/>
  <c r="Z3664" i="1"/>
  <c r="AA3664" i="1" s="1"/>
  <c r="Z3663" i="1"/>
  <c r="AA3663" i="1" s="1"/>
  <c r="Z3662" i="1"/>
  <c r="AA3662" i="1" s="1"/>
  <c r="Z3661" i="1"/>
  <c r="AA3661" i="1" s="1"/>
  <c r="Z3660" i="1"/>
  <c r="AA3660" i="1" s="1"/>
  <c r="Z3659" i="1"/>
  <c r="AA3659" i="1" s="1"/>
  <c r="Z3658" i="1"/>
  <c r="AA3658" i="1" s="1"/>
  <c r="Z3657" i="1"/>
  <c r="AA3657" i="1" s="1"/>
  <c r="Z3656" i="1"/>
  <c r="AA3656" i="1" s="1"/>
  <c r="Z3655" i="1"/>
  <c r="AA3655" i="1" s="1"/>
  <c r="Z3654" i="1"/>
  <c r="AA3654" i="1" s="1"/>
  <c r="Z3653" i="1"/>
  <c r="AA3653" i="1" s="1"/>
  <c r="Z3652" i="1"/>
  <c r="AA3652" i="1" s="1"/>
  <c r="Z3651" i="1"/>
  <c r="AA3651" i="1" s="1"/>
  <c r="Z3650" i="1"/>
  <c r="AA3650" i="1" s="1"/>
  <c r="Z3649" i="1"/>
  <c r="AA3649" i="1" s="1"/>
  <c r="Z3648" i="1"/>
  <c r="AA3648" i="1" s="1"/>
  <c r="Z3647" i="1"/>
  <c r="AA3647" i="1" s="1"/>
  <c r="Z3646" i="1"/>
  <c r="AA3646" i="1" s="1"/>
  <c r="Z3645" i="1"/>
  <c r="AA3645" i="1" s="1"/>
  <c r="Z3644" i="1"/>
  <c r="AA3644" i="1" s="1"/>
  <c r="Z3643" i="1"/>
  <c r="AA3643" i="1" s="1"/>
  <c r="Z3642" i="1"/>
  <c r="AA3642" i="1" s="1"/>
  <c r="Z3641" i="1"/>
  <c r="AA3641" i="1" s="1"/>
  <c r="Z3640" i="1"/>
  <c r="AA3640" i="1" s="1"/>
  <c r="Z3639" i="1"/>
  <c r="AA3639" i="1" s="1"/>
  <c r="Z3638" i="1"/>
  <c r="AA3638" i="1" s="1"/>
  <c r="Z3637" i="1"/>
  <c r="AA3637" i="1" s="1"/>
  <c r="Z3636" i="1"/>
  <c r="AA3636" i="1" s="1"/>
  <c r="Z3635" i="1"/>
  <c r="AA3635" i="1" s="1"/>
  <c r="Z3634" i="1"/>
  <c r="AA3634" i="1" s="1"/>
  <c r="Z3633" i="1"/>
  <c r="AA3633" i="1" s="1"/>
  <c r="Z3632" i="1"/>
  <c r="AA3632" i="1" s="1"/>
  <c r="Z3631" i="1"/>
  <c r="AA3631" i="1" s="1"/>
  <c r="Z3630" i="1"/>
  <c r="AA3630" i="1" s="1"/>
  <c r="Z3629" i="1"/>
  <c r="AA3629" i="1" s="1"/>
  <c r="Z3628" i="1"/>
  <c r="AA3628" i="1" s="1"/>
  <c r="Z3627" i="1"/>
  <c r="AA3627" i="1" s="1"/>
  <c r="Z3626" i="1"/>
  <c r="AA3626" i="1" s="1"/>
  <c r="Z3625" i="1"/>
  <c r="AA3625" i="1" s="1"/>
  <c r="Z3624" i="1"/>
  <c r="AA3624" i="1" s="1"/>
  <c r="Z3623" i="1"/>
  <c r="AA3623" i="1" s="1"/>
  <c r="Z3622" i="1"/>
  <c r="AA3622" i="1" s="1"/>
  <c r="Z3621" i="1"/>
  <c r="AA3621" i="1" s="1"/>
  <c r="Z3620" i="1"/>
  <c r="AA3620" i="1" s="1"/>
  <c r="Z3619" i="1"/>
  <c r="AA3619" i="1" s="1"/>
  <c r="Z3618" i="1"/>
  <c r="AA3618" i="1" s="1"/>
  <c r="Z3617" i="1"/>
  <c r="AA3617" i="1" s="1"/>
  <c r="Z3616" i="1"/>
  <c r="AA3616" i="1" s="1"/>
  <c r="Z3615" i="1"/>
  <c r="AA3615" i="1" s="1"/>
  <c r="Z3614" i="1"/>
  <c r="AA3614" i="1" s="1"/>
  <c r="Z3613" i="1"/>
  <c r="AA3613" i="1" s="1"/>
  <c r="Z3612" i="1"/>
  <c r="AA3612" i="1" s="1"/>
  <c r="Z3611" i="1"/>
  <c r="AA3611" i="1" s="1"/>
  <c r="Z3610" i="1"/>
  <c r="AA3610" i="1" s="1"/>
  <c r="Z3609" i="1"/>
  <c r="AA3609" i="1" s="1"/>
  <c r="Z3608" i="1"/>
  <c r="AA3608" i="1" s="1"/>
  <c r="Z3607" i="1"/>
  <c r="AA3607" i="1" s="1"/>
  <c r="Z3606" i="1"/>
  <c r="AA3606" i="1" s="1"/>
  <c r="Z3605" i="1"/>
  <c r="AA3605" i="1" s="1"/>
  <c r="Z3604" i="1"/>
  <c r="AA3604" i="1" s="1"/>
  <c r="Z3603" i="1"/>
  <c r="AA3603" i="1" s="1"/>
  <c r="Z3602" i="1"/>
  <c r="AA3602" i="1" s="1"/>
  <c r="Z3601" i="1"/>
  <c r="AA3601" i="1" s="1"/>
  <c r="Z3600" i="1"/>
  <c r="AA3600" i="1" s="1"/>
  <c r="Z3599" i="1"/>
  <c r="AA3599" i="1" s="1"/>
  <c r="Z3598" i="1"/>
  <c r="AA3598" i="1" s="1"/>
  <c r="Z3597" i="1"/>
  <c r="AA3597" i="1" s="1"/>
  <c r="Z3596" i="1"/>
  <c r="AA3596" i="1" s="1"/>
  <c r="Z3595" i="1"/>
  <c r="AA3595" i="1" s="1"/>
  <c r="Z3594" i="1"/>
  <c r="AA3594" i="1" s="1"/>
  <c r="Z3593" i="1"/>
  <c r="AA3593" i="1" s="1"/>
  <c r="Z3592" i="1"/>
  <c r="AA3592" i="1" s="1"/>
  <c r="Z3591" i="1"/>
  <c r="AA3591" i="1" s="1"/>
  <c r="Z3590" i="1"/>
  <c r="AA3590" i="1" s="1"/>
  <c r="Z3589" i="1"/>
  <c r="AA3589" i="1" s="1"/>
  <c r="Z3588" i="1"/>
  <c r="AA3588" i="1" s="1"/>
  <c r="Z3587" i="1"/>
  <c r="AA3587" i="1" s="1"/>
  <c r="Z3586" i="1"/>
  <c r="AA3586" i="1" s="1"/>
  <c r="Z3585" i="1"/>
  <c r="AA3585" i="1" s="1"/>
  <c r="Z3584" i="1"/>
  <c r="AA3584" i="1" s="1"/>
  <c r="Z3583" i="1"/>
  <c r="AA3583" i="1" s="1"/>
  <c r="Z3582" i="1"/>
  <c r="AA3582" i="1" s="1"/>
  <c r="Z3581" i="1"/>
  <c r="AA3581" i="1" s="1"/>
  <c r="Z3580" i="1"/>
  <c r="AA3580" i="1" s="1"/>
  <c r="Z3579" i="1"/>
  <c r="AA3579" i="1" s="1"/>
  <c r="Z3578" i="1"/>
  <c r="AA3578" i="1" s="1"/>
  <c r="Z3577" i="1"/>
  <c r="AA3577" i="1" s="1"/>
  <c r="Z3576" i="1"/>
  <c r="AA3576" i="1" s="1"/>
  <c r="Z3575" i="1"/>
  <c r="AA3575" i="1" s="1"/>
  <c r="Z3574" i="1"/>
  <c r="AA3574" i="1" s="1"/>
  <c r="Z3573" i="1"/>
  <c r="AA3573" i="1" s="1"/>
  <c r="Z3572" i="1"/>
  <c r="AA3572" i="1" s="1"/>
  <c r="Z3571" i="1"/>
  <c r="AA3571" i="1" s="1"/>
  <c r="Z3570" i="1"/>
  <c r="AA3570" i="1" s="1"/>
  <c r="Z3569" i="1"/>
  <c r="AA3569" i="1" s="1"/>
  <c r="Z3568" i="1"/>
  <c r="AA3568" i="1" s="1"/>
  <c r="Z3567" i="1"/>
  <c r="AA3567" i="1" s="1"/>
  <c r="Z3566" i="1"/>
  <c r="AA3566" i="1" s="1"/>
  <c r="Z3565" i="1"/>
  <c r="AA3565" i="1" s="1"/>
  <c r="Z3564" i="1"/>
  <c r="AA3564" i="1" s="1"/>
  <c r="Z3563" i="1"/>
  <c r="AA3563" i="1" s="1"/>
  <c r="Z3562" i="1"/>
  <c r="AA3562" i="1" s="1"/>
  <c r="Z3561" i="1"/>
  <c r="AA3561" i="1" s="1"/>
  <c r="Z3560" i="1"/>
  <c r="AA3560" i="1" s="1"/>
  <c r="Z3559" i="1"/>
  <c r="AA3559" i="1" s="1"/>
  <c r="Z3558" i="1"/>
  <c r="AA3558" i="1" s="1"/>
  <c r="Z3557" i="1"/>
  <c r="AA3557" i="1" s="1"/>
  <c r="Z3556" i="1"/>
  <c r="AA3556" i="1" s="1"/>
  <c r="Z3555" i="1"/>
  <c r="AA3555" i="1" s="1"/>
  <c r="Z3554" i="1"/>
  <c r="AA3554" i="1" s="1"/>
  <c r="Z3553" i="1"/>
  <c r="AA3553" i="1" s="1"/>
  <c r="Z3552" i="1"/>
  <c r="AA3552" i="1" s="1"/>
  <c r="Z3551" i="1"/>
  <c r="AA3551" i="1" s="1"/>
  <c r="Z3550" i="1"/>
  <c r="AA3550" i="1" s="1"/>
  <c r="Z3549" i="1"/>
  <c r="AA3549" i="1" s="1"/>
  <c r="Z3548" i="1"/>
  <c r="AA3548" i="1" s="1"/>
  <c r="Z3547" i="1"/>
  <c r="AA3547" i="1" s="1"/>
  <c r="Z3546" i="1"/>
  <c r="AA3546" i="1" s="1"/>
  <c r="Z3545" i="1"/>
  <c r="AA3545" i="1" s="1"/>
  <c r="Z3544" i="1"/>
  <c r="AA3544" i="1" s="1"/>
  <c r="Z3543" i="1"/>
  <c r="AA3543" i="1" s="1"/>
  <c r="Z3542" i="1"/>
  <c r="AA3542" i="1" s="1"/>
  <c r="Z3541" i="1"/>
  <c r="AA3541" i="1" s="1"/>
  <c r="Z3540" i="1"/>
  <c r="AA3540" i="1" s="1"/>
  <c r="Z3539" i="1"/>
  <c r="AA3539" i="1" s="1"/>
  <c r="Z3538" i="1"/>
  <c r="AA3538" i="1" s="1"/>
  <c r="Z3537" i="1"/>
  <c r="AA3537" i="1" s="1"/>
  <c r="Z3536" i="1"/>
  <c r="AA3536" i="1" s="1"/>
  <c r="Z3535" i="1"/>
  <c r="AA3535" i="1" s="1"/>
  <c r="Z3534" i="1"/>
  <c r="AA3534" i="1" s="1"/>
  <c r="Z3533" i="1"/>
  <c r="AA3533" i="1" s="1"/>
  <c r="Z3532" i="1"/>
  <c r="AA3532" i="1" s="1"/>
  <c r="Z3531" i="1"/>
  <c r="AA3531" i="1" s="1"/>
  <c r="Z3530" i="1"/>
  <c r="AA3530" i="1" s="1"/>
  <c r="Z3529" i="1"/>
  <c r="AA3529" i="1" s="1"/>
  <c r="Z3528" i="1"/>
  <c r="AA3528" i="1" s="1"/>
  <c r="Z3527" i="1"/>
  <c r="AA3527" i="1" s="1"/>
  <c r="Z3526" i="1"/>
  <c r="AA3526" i="1" s="1"/>
  <c r="Z3525" i="1"/>
  <c r="AA3525" i="1" s="1"/>
  <c r="Z3524" i="1"/>
  <c r="AA3524" i="1" s="1"/>
  <c r="Z3523" i="1"/>
  <c r="AA3523" i="1" s="1"/>
  <c r="Z3522" i="1"/>
  <c r="AA3522" i="1" s="1"/>
  <c r="Z3521" i="1"/>
  <c r="AA3521" i="1" s="1"/>
  <c r="Z3520" i="1"/>
  <c r="AA3520" i="1" s="1"/>
  <c r="Z3519" i="1"/>
  <c r="AA3519" i="1" s="1"/>
  <c r="Z3518" i="1"/>
  <c r="AA3518" i="1" s="1"/>
  <c r="Z3517" i="1"/>
  <c r="AA3517" i="1" s="1"/>
  <c r="Z3516" i="1"/>
  <c r="AA3516" i="1" s="1"/>
  <c r="Z3515" i="1"/>
  <c r="AA3515" i="1" s="1"/>
  <c r="Z3514" i="1"/>
  <c r="AA3514" i="1" s="1"/>
  <c r="Z3513" i="1"/>
  <c r="AA3513" i="1" s="1"/>
  <c r="Z3512" i="1"/>
  <c r="AA3512" i="1" s="1"/>
  <c r="Z3511" i="1"/>
  <c r="AA3511" i="1" s="1"/>
  <c r="Z3510" i="1"/>
  <c r="AA3510" i="1" s="1"/>
  <c r="Z3509" i="1"/>
  <c r="AA3509" i="1" s="1"/>
  <c r="Z3508" i="1"/>
  <c r="AA3508" i="1" s="1"/>
  <c r="Z3507" i="1"/>
  <c r="AA3507" i="1" s="1"/>
  <c r="Z3506" i="1"/>
  <c r="AA3506" i="1" s="1"/>
  <c r="Z3505" i="1"/>
  <c r="AA3505" i="1" s="1"/>
  <c r="Z3504" i="1"/>
  <c r="AA3504" i="1" s="1"/>
  <c r="Z3503" i="1"/>
  <c r="AA3503" i="1" s="1"/>
  <c r="Z3502" i="1"/>
  <c r="AA3502" i="1" s="1"/>
  <c r="Z3501" i="1"/>
  <c r="AA3501" i="1" s="1"/>
  <c r="Z3500" i="1"/>
  <c r="AA3500" i="1" s="1"/>
  <c r="Z3499" i="1"/>
  <c r="AA3499" i="1" s="1"/>
  <c r="Z3498" i="1"/>
  <c r="AA3498" i="1" s="1"/>
  <c r="Z3497" i="1"/>
  <c r="AA3497" i="1" s="1"/>
  <c r="Z3496" i="1"/>
  <c r="AA3496" i="1" s="1"/>
  <c r="Z3495" i="1"/>
  <c r="AA3495" i="1" s="1"/>
  <c r="Z3494" i="1"/>
  <c r="AA3494" i="1" s="1"/>
  <c r="Z3493" i="1"/>
  <c r="AA3493" i="1" s="1"/>
  <c r="Z3492" i="1"/>
  <c r="AA3492" i="1" s="1"/>
  <c r="Z3491" i="1"/>
  <c r="AA3491" i="1" s="1"/>
  <c r="Z3490" i="1"/>
  <c r="AA3490" i="1" s="1"/>
  <c r="Z3489" i="1"/>
  <c r="AA3489" i="1" s="1"/>
  <c r="Z3488" i="1"/>
  <c r="AA3488" i="1" s="1"/>
  <c r="Z3487" i="1"/>
  <c r="AA3487" i="1" s="1"/>
  <c r="Z3486" i="1"/>
  <c r="AA3486" i="1" s="1"/>
  <c r="Z3485" i="1"/>
  <c r="AA3485" i="1" s="1"/>
  <c r="Z3484" i="1"/>
  <c r="AA3484" i="1" s="1"/>
  <c r="Z3483" i="1"/>
  <c r="AA3483" i="1" s="1"/>
  <c r="Z3482" i="1"/>
  <c r="AA3482" i="1" s="1"/>
  <c r="Z3481" i="1"/>
  <c r="AA3481" i="1" s="1"/>
  <c r="Z3480" i="1"/>
  <c r="AA3480" i="1" s="1"/>
  <c r="Z3479" i="1"/>
  <c r="AA3479" i="1" s="1"/>
  <c r="Z3478" i="1"/>
  <c r="AA3478" i="1" s="1"/>
  <c r="Z3477" i="1"/>
  <c r="AA3477" i="1" s="1"/>
  <c r="Z3476" i="1"/>
  <c r="AA3476" i="1" s="1"/>
  <c r="Z3475" i="1"/>
  <c r="AA3475" i="1" s="1"/>
  <c r="Z3474" i="1"/>
  <c r="AA3474" i="1" s="1"/>
  <c r="Z3473" i="1"/>
  <c r="AA3473" i="1" s="1"/>
  <c r="Z3472" i="1"/>
  <c r="AA3472" i="1" s="1"/>
  <c r="Z3471" i="1"/>
  <c r="AA3471" i="1" s="1"/>
  <c r="Z3470" i="1"/>
  <c r="AA3470" i="1" s="1"/>
  <c r="Z3469" i="1"/>
  <c r="AA3469" i="1" s="1"/>
  <c r="Z3468" i="1"/>
  <c r="AA3468" i="1" s="1"/>
  <c r="Z3467" i="1"/>
  <c r="AA3467" i="1" s="1"/>
  <c r="Z3466" i="1"/>
  <c r="AA3466" i="1" s="1"/>
  <c r="Z3465" i="1"/>
  <c r="AA3465" i="1" s="1"/>
  <c r="Z3464" i="1"/>
  <c r="AA3464" i="1" s="1"/>
  <c r="Z3463" i="1"/>
  <c r="AA3463" i="1" s="1"/>
  <c r="Z3462" i="1"/>
  <c r="AA3462" i="1" s="1"/>
  <c r="Z3461" i="1"/>
  <c r="AA3461" i="1" s="1"/>
  <c r="Z3460" i="1"/>
  <c r="AA3460" i="1" s="1"/>
  <c r="Z3459" i="1"/>
  <c r="AA3459" i="1" s="1"/>
  <c r="Z3458" i="1"/>
  <c r="AA3458" i="1" s="1"/>
  <c r="Z3457" i="1"/>
  <c r="AA3457" i="1" s="1"/>
  <c r="Z3456" i="1"/>
  <c r="AA3456" i="1" s="1"/>
  <c r="Z3455" i="1"/>
  <c r="AA3455" i="1" s="1"/>
  <c r="Z3454" i="1"/>
  <c r="AA3454" i="1" s="1"/>
  <c r="Z3453" i="1"/>
  <c r="AA3453" i="1" s="1"/>
  <c r="Z3452" i="1"/>
  <c r="AA3452" i="1" s="1"/>
  <c r="Z3451" i="1"/>
  <c r="AA3451" i="1" s="1"/>
  <c r="Z3450" i="1"/>
  <c r="AA3450" i="1" s="1"/>
  <c r="Z3449" i="1"/>
  <c r="AA3449" i="1" s="1"/>
  <c r="Z3448" i="1"/>
  <c r="AA3448" i="1" s="1"/>
  <c r="Z3447" i="1"/>
  <c r="AA3447" i="1" s="1"/>
  <c r="Z3446" i="1"/>
  <c r="AA3446" i="1" s="1"/>
  <c r="Z3445" i="1"/>
  <c r="AA3445" i="1" s="1"/>
  <c r="Z3444" i="1"/>
  <c r="AA3444" i="1" s="1"/>
  <c r="AB3444" i="1" s="1"/>
  <c r="Z3443" i="1"/>
  <c r="AA3443" i="1" s="1"/>
  <c r="Z3442" i="1"/>
  <c r="AA3442" i="1" s="1"/>
  <c r="Z3441" i="1"/>
  <c r="AA3441" i="1" s="1"/>
  <c r="Z3440" i="1"/>
  <c r="AA3440" i="1" s="1"/>
  <c r="Z3439" i="1"/>
  <c r="AA3439" i="1" s="1"/>
  <c r="Z3438" i="1"/>
  <c r="AA3438" i="1" s="1"/>
  <c r="Z3437" i="1"/>
  <c r="AA3437" i="1" s="1"/>
  <c r="Z3436" i="1"/>
  <c r="AA3436" i="1" s="1"/>
  <c r="Z3435" i="1"/>
  <c r="AA3435" i="1" s="1"/>
  <c r="Z3434" i="1"/>
  <c r="AA3434" i="1" s="1"/>
  <c r="Z3433" i="1"/>
  <c r="AA3433" i="1" s="1"/>
  <c r="Z3432" i="1"/>
  <c r="AA3432" i="1" s="1"/>
  <c r="Z3431" i="1"/>
  <c r="AA3431" i="1" s="1"/>
  <c r="Z3430" i="1"/>
  <c r="AA3430" i="1" s="1"/>
  <c r="Z3429" i="1"/>
  <c r="AA3429" i="1" s="1"/>
  <c r="Z3428" i="1"/>
  <c r="AA3428" i="1" s="1"/>
  <c r="Z3427" i="1"/>
  <c r="AA3427" i="1" s="1"/>
  <c r="Z3426" i="1"/>
  <c r="AA3426" i="1" s="1"/>
  <c r="Z3425" i="1"/>
  <c r="AA3425" i="1" s="1"/>
  <c r="Z3424" i="1"/>
  <c r="AA3424" i="1" s="1"/>
  <c r="Z3423" i="1"/>
  <c r="AA3423" i="1" s="1"/>
  <c r="Z3422" i="1"/>
  <c r="AA3422" i="1" s="1"/>
  <c r="Z3421" i="1"/>
  <c r="AA3421" i="1" s="1"/>
  <c r="Z3420" i="1"/>
  <c r="AA3420" i="1" s="1"/>
  <c r="Z3419" i="1"/>
  <c r="AA3419" i="1" s="1"/>
  <c r="Z3418" i="1"/>
  <c r="AA3418" i="1" s="1"/>
  <c r="Z3417" i="1"/>
  <c r="AA3417" i="1" s="1"/>
  <c r="Z3416" i="1"/>
  <c r="AA3416" i="1" s="1"/>
  <c r="Z3415" i="1"/>
  <c r="AA3415" i="1" s="1"/>
  <c r="Z3414" i="1"/>
  <c r="AA3414" i="1" s="1"/>
  <c r="Z3413" i="1"/>
  <c r="AA3413" i="1" s="1"/>
  <c r="Z3412" i="1"/>
  <c r="AA3412" i="1" s="1"/>
  <c r="Z3411" i="1"/>
  <c r="AA3411" i="1" s="1"/>
  <c r="Z3410" i="1"/>
  <c r="AA3410" i="1" s="1"/>
  <c r="Z3409" i="1"/>
  <c r="AA3409" i="1" s="1"/>
  <c r="Z3408" i="1"/>
  <c r="AA3408" i="1" s="1"/>
  <c r="Z3407" i="1"/>
  <c r="AA3407" i="1" s="1"/>
  <c r="Z3406" i="1"/>
  <c r="AA3406" i="1" s="1"/>
  <c r="Z3405" i="1"/>
  <c r="AA3405" i="1" s="1"/>
  <c r="Z3404" i="1"/>
  <c r="AA3404" i="1" s="1"/>
  <c r="Z3403" i="1"/>
  <c r="AA3403" i="1" s="1"/>
  <c r="Z3402" i="1"/>
  <c r="AA3402" i="1" s="1"/>
  <c r="Z3401" i="1"/>
  <c r="AA3401" i="1" s="1"/>
  <c r="Z3400" i="1"/>
  <c r="AA3400" i="1" s="1"/>
  <c r="Z3399" i="1"/>
  <c r="AA3399" i="1" s="1"/>
  <c r="Z3398" i="1"/>
  <c r="AA3398" i="1" s="1"/>
  <c r="Z3397" i="1"/>
  <c r="AA3397" i="1" s="1"/>
  <c r="Z3396" i="1"/>
  <c r="AA3396" i="1" s="1"/>
  <c r="Z3395" i="1"/>
  <c r="AA3395" i="1" s="1"/>
  <c r="Z3394" i="1"/>
  <c r="AA3394" i="1" s="1"/>
  <c r="Z3393" i="1"/>
  <c r="AA3393" i="1" s="1"/>
  <c r="Z3392" i="1"/>
  <c r="AA3392" i="1" s="1"/>
  <c r="Z3391" i="1"/>
  <c r="AA3391" i="1" s="1"/>
  <c r="Z3390" i="1"/>
  <c r="AA3390" i="1" s="1"/>
  <c r="Z3389" i="1"/>
  <c r="AA3389" i="1" s="1"/>
  <c r="Z3388" i="1"/>
  <c r="AA3388" i="1" s="1"/>
  <c r="Z3387" i="1"/>
  <c r="AA3387" i="1" s="1"/>
  <c r="Z3386" i="1"/>
  <c r="AA3386" i="1" s="1"/>
  <c r="Z3385" i="1"/>
  <c r="AA3385" i="1" s="1"/>
  <c r="Z3384" i="1"/>
  <c r="AA3384" i="1" s="1"/>
  <c r="Z3383" i="1"/>
  <c r="AA3383" i="1" s="1"/>
  <c r="Z3382" i="1"/>
  <c r="AA3382" i="1" s="1"/>
  <c r="Z3381" i="1"/>
  <c r="AA3381" i="1" s="1"/>
  <c r="Z3380" i="1"/>
  <c r="AA3380" i="1" s="1"/>
  <c r="Z3379" i="1"/>
  <c r="AA3379" i="1" s="1"/>
  <c r="Z3378" i="1"/>
  <c r="AA3378" i="1" s="1"/>
  <c r="Z3377" i="1"/>
  <c r="AA3377" i="1" s="1"/>
  <c r="Z3376" i="1"/>
  <c r="AA3376" i="1" s="1"/>
  <c r="Z3375" i="1"/>
  <c r="AA3375" i="1" s="1"/>
  <c r="Z3374" i="1"/>
  <c r="AA3374" i="1" s="1"/>
  <c r="Z3373" i="1"/>
  <c r="AA3373" i="1" s="1"/>
  <c r="Z3372" i="1"/>
  <c r="AA3372" i="1" s="1"/>
  <c r="Z3371" i="1"/>
  <c r="AA3371" i="1" s="1"/>
  <c r="Z3370" i="1"/>
  <c r="AA3370" i="1" s="1"/>
  <c r="Z3369" i="1"/>
  <c r="AA3369" i="1" s="1"/>
  <c r="Z3368" i="1"/>
  <c r="AA3368" i="1" s="1"/>
  <c r="Z3367" i="1"/>
  <c r="AA3367" i="1" s="1"/>
  <c r="Z3366" i="1"/>
  <c r="AA3366" i="1" s="1"/>
  <c r="Z3365" i="1"/>
  <c r="AA3365" i="1" s="1"/>
  <c r="Z3364" i="1"/>
  <c r="AA3364" i="1" s="1"/>
  <c r="Z3363" i="1"/>
  <c r="AA3363" i="1" s="1"/>
  <c r="Z3362" i="1"/>
  <c r="AA3362" i="1" s="1"/>
  <c r="Z3361" i="1"/>
  <c r="AA3361" i="1" s="1"/>
  <c r="Z3360" i="1"/>
  <c r="AA3360" i="1" s="1"/>
  <c r="Z3359" i="1"/>
  <c r="AA3359" i="1" s="1"/>
  <c r="Z3358" i="1"/>
  <c r="AA3358" i="1" s="1"/>
  <c r="Z3357" i="1"/>
  <c r="AA3357" i="1" s="1"/>
  <c r="Z3356" i="1"/>
  <c r="AA3356" i="1" s="1"/>
  <c r="Z3355" i="1"/>
  <c r="AA3355" i="1" s="1"/>
  <c r="Z3354" i="1"/>
  <c r="AA3354" i="1" s="1"/>
  <c r="Z3353" i="1"/>
  <c r="AA3353" i="1" s="1"/>
  <c r="Z3352" i="1"/>
  <c r="AA3352" i="1" s="1"/>
  <c r="Z3351" i="1"/>
  <c r="AA3351" i="1" s="1"/>
  <c r="Z3350" i="1"/>
  <c r="AA3350" i="1" s="1"/>
  <c r="Z3349" i="1"/>
  <c r="AA3349" i="1" s="1"/>
  <c r="Z3348" i="1"/>
  <c r="AA3348" i="1" s="1"/>
  <c r="Z3347" i="1"/>
  <c r="AA3347" i="1" s="1"/>
  <c r="Z3346" i="1"/>
  <c r="AA3346" i="1" s="1"/>
  <c r="Z3345" i="1"/>
  <c r="AA3345" i="1" s="1"/>
  <c r="Z3344" i="1"/>
  <c r="AA3344" i="1" s="1"/>
  <c r="Z3343" i="1"/>
  <c r="AA3343" i="1" s="1"/>
  <c r="Z3342" i="1"/>
  <c r="AA3342" i="1" s="1"/>
  <c r="Z3341" i="1"/>
  <c r="AA3341" i="1" s="1"/>
  <c r="Z3340" i="1"/>
  <c r="AA3340" i="1" s="1"/>
  <c r="Z3339" i="1"/>
  <c r="AA3339" i="1" s="1"/>
  <c r="Z3338" i="1"/>
  <c r="AA3338" i="1" s="1"/>
  <c r="Z3337" i="1"/>
  <c r="AA3337" i="1" s="1"/>
  <c r="Z3336" i="1"/>
  <c r="AA3336" i="1" s="1"/>
  <c r="Z3335" i="1"/>
  <c r="AA3335" i="1" s="1"/>
  <c r="Z3334" i="1"/>
  <c r="AA3334" i="1" s="1"/>
  <c r="Z3333" i="1"/>
  <c r="AA3333" i="1" s="1"/>
  <c r="Z3332" i="1"/>
  <c r="AA3332" i="1" s="1"/>
  <c r="Z3331" i="1"/>
  <c r="AA3331" i="1" s="1"/>
  <c r="Z3330" i="1"/>
  <c r="AA3330" i="1" s="1"/>
  <c r="Z3329" i="1"/>
  <c r="AA3329" i="1" s="1"/>
  <c r="Z3328" i="1"/>
  <c r="AA3328" i="1" s="1"/>
  <c r="Z3327" i="1"/>
  <c r="AA3327" i="1" s="1"/>
  <c r="Z3326" i="1"/>
  <c r="AA3326" i="1" s="1"/>
  <c r="Z3325" i="1"/>
  <c r="AA3325" i="1" s="1"/>
  <c r="Z3324" i="1"/>
  <c r="AA3324" i="1" s="1"/>
  <c r="Z3323" i="1"/>
  <c r="AA3323" i="1" s="1"/>
  <c r="Z3322" i="1"/>
  <c r="AA3322" i="1" s="1"/>
  <c r="Z3321" i="1"/>
  <c r="AA3321" i="1" s="1"/>
  <c r="Z3320" i="1"/>
  <c r="AA3320" i="1" s="1"/>
  <c r="Z3319" i="1"/>
  <c r="AA3319" i="1" s="1"/>
  <c r="Z3318" i="1"/>
  <c r="AA3318" i="1" s="1"/>
  <c r="Z3317" i="1"/>
  <c r="AA3317" i="1" s="1"/>
  <c r="Z3316" i="1"/>
  <c r="AA3316" i="1" s="1"/>
  <c r="Z3315" i="1"/>
  <c r="AA3315" i="1" s="1"/>
  <c r="Z3314" i="1"/>
  <c r="AA3314" i="1" s="1"/>
  <c r="Z3313" i="1"/>
  <c r="AA3313" i="1" s="1"/>
  <c r="Z3312" i="1"/>
  <c r="AA3312" i="1" s="1"/>
  <c r="Z3311" i="1"/>
  <c r="AA3311" i="1" s="1"/>
  <c r="Z3310" i="1"/>
  <c r="AA3310" i="1" s="1"/>
  <c r="Z3309" i="1"/>
  <c r="AA3309" i="1" s="1"/>
  <c r="Z3308" i="1"/>
  <c r="AA3308" i="1" s="1"/>
  <c r="Z3307" i="1"/>
  <c r="AA3307" i="1" s="1"/>
  <c r="Z3306" i="1"/>
  <c r="AA3306" i="1" s="1"/>
  <c r="Z3305" i="1"/>
  <c r="AA3305" i="1" s="1"/>
  <c r="Z3304" i="1"/>
  <c r="AA3304" i="1" s="1"/>
  <c r="Z3303" i="1"/>
  <c r="AA3303" i="1" s="1"/>
  <c r="Z3302" i="1"/>
  <c r="AA3302" i="1" s="1"/>
  <c r="Z3301" i="1"/>
  <c r="AA3301" i="1" s="1"/>
  <c r="Z3300" i="1"/>
  <c r="AA3300" i="1" s="1"/>
  <c r="Z3299" i="1"/>
  <c r="AA3299" i="1" s="1"/>
  <c r="Z3298" i="1"/>
  <c r="AA3298" i="1" s="1"/>
  <c r="Z3297" i="1"/>
  <c r="AA3297" i="1" s="1"/>
  <c r="Z3296" i="1"/>
  <c r="AA3296" i="1" s="1"/>
  <c r="Z3295" i="1"/>
  <c r="AA3295" i="1" s="1"/>
  <c r="Z3294" i="1"/>
  <c r="AA3294" i="1" s="1"/>
  <c r="Z3293" i="1"/>
  <c r="AA3293" i="1" s="1"/>
  <c r="Z3292" i="1"/>
  <c r="AA3292" i="1" s="1"/>
  <c r="Z3291" i="1"/>
  <c r="AA3291" i="1" s="1"/>
  <c r="Z3290" i="1"/>
  <c r="AA3290" i="1" s="1"/>
  <c r="Z3289" i="1"/>
  <c r="AA3289" i="1" s="1"/>
  <c r="Z3288" i="1"/>
  <c r="AA3288" i="1" s="1"/>
  <c r="Z3287" i="1"/>
  <c r="AA3287" i="1" s="1"/>
  <c r="Z3286" i="1"/>
  <c r="AA3286" i="1" s="1"/>
  <c r="Z3285" i="1"/>
  <c r="AA3285" i="1" s="1"/>
  <c r="Z3284" i="1"/>
  <c r="AA3284" i="1" s="1"/>
  <c r="Z3283" i="1"/>
  <c r="AA3283" i="1" s="1"/>
  <c r="Z3282" i="1"/>
  <c r="AA3282" i="1" s="1"/>
  <c r="Z3281" i="1"/>
  <c r="AA3281" i="1" s="1"/>
  <c r="Z3280" i="1"/>
  <c r="AA3280" i="1" s="1"/>
  <c r="Z3279" i="1"/>
  <c r="AA3279" i="1" s="1"/>
  <c r="Z3278" i="1"/>
  <c r="AA3278" i="1" s="1"/>
  <c r="Z3277" i="1"/>
  <c r="AA3277" i="1" s="1"/>
  <c r="Z3276" i="1"/>
  <c r="AA3276" i="1" s="1"/>
  <c r="Z3275" i="1"/>
  <c r="AA3275" i="1" s="1"/>
  <c r="Z3274" i="1"/>
  <c r="AA3274" i="1" s="1"/>
  <c r="Z3273" i="1"/>
  <c r="AA3273" i="1" s="1"/>
  <c r="Z3272" i="1"/>
  <c r="AA3272" i="1" s="1"/>
  <c r="Z3271" i="1"/>
  <c r="AA3271" i="1" s="1"/>
  <c r="Z3270" i="1"/>
  <c r="AA3270" i="1" s="1"/>
  <c r="Z3269" i="1"/>
  <c r="AA3269" i="1" s="1"/>
  <c r="Z3268" i="1"/>
  <c r="AA3268" i="1" s="1"/>
  <c r="Z3267" i="1"/>
  <c r="AA3267" i="1" s="1"/>
  <c r="Z3266" i="1"/>
  <c r="AA3266" i="1" s="1"/>
  <c r="Z3265" i="1"/>
  <c r="AA3265" i="1" s="1"/>
  <c r="Z3264" i="1"/>
  <c r="AA3264" i="1" s="1"/>
  <c r="Z3263" i="1"/>
  <c r="AA3263" i="1" s="1"/>
  <c r="Z3262" i="1"/>
  <c r="AA3262" i="1" s="1"/>
  <c r="Z3261" i="1"/>
  <c r="AA3261" i="1" s="1"/>
  <c r="Z3260" i="1"/>
  <c r="AA3260" i="1" s="1"/>
  <c r="Z3259" i="1"/>
  <c r="AA3259" i="1" s="1"/>
  <c r="Z3258" i="1"/>
  <c r="AA3258" i="1" s="1"/>
  <c r="Z3257" i="1"/>
  <c r="AA3257" i="1" s="1"/>
  <c r="Z3256" i="1"/>
  <c r="AA3256" i="1" s="1"/>
  <c r="Z3255" i="1"/>
  <c r="AA3255" i="1" s="1"/>
  <c r="Z3254" i="1"/>
  <c r="AA3254" i="1" s="1"/>
  <c r="Z3253" i="1"/>
  <c r="AA3253" i="1" s="1"/>
  <c r="Z3252" i="1"/>
  <c r="AA3252" i="1" s="1"/>
  <c r="Z3251" i="1"/>
  <c r="AA3251" i="1" s="1"/>
  <c r="Z3250" i="1"/>
  <c r="AA3250" i="1" s="1"/>
  <c r="Z3249" i="1"/>
  <c r="AA3249" i="1" s="1"/>
  <c r="Z3248" i="1"/>
  <c r="AA3248" i="1" s="1"/>
  <c r="Z3247" i="1"/>
  <c r="AA3247" i="1" s="1"/>
  <c r="Z3246" i="1"/>
  <c r="AA3246" i="1" s="1"/>
  <c r="Z3245" i="1"/>
  <c r="AA3245" i="1" s="1"/>
  <c r="Z3244" i="1"/>
  <c r="AA3244" i="1" s="1"/>
  <c r="Z3243" i="1"/>
  <c r="AA3243" i="1" s="1"/>
  <c r="Z3242" i="1"/>
  <c r="AA3242" i="1" s="1"/>
  <c r="Z3241" i="1"/>
  <c r="AA3241" i="1" s="1"/>
  <c r="Z3240" i="1"/>
  <c r="AA3240" i="1" s="1"/>
  <c r="Z3239" i="1"/>
  <c r="AA3239" i="1" s="1"/>
  <c r="Z3238" i="1"/>
  <c r="AA3238" i="1" s="1"/>
  <c r="Z3237" i="1"/>
  <c r="AA3237" i="1" s="1"/>
  <c r="Z3236" i="1"/>
  <c r="AA3236" i="1" s="1"/>
  <c r="Z3235" i="1"/>
  <c r="AA3235" i="1" s="1"/>
  <c r="Z3234" i="1"/>
  <c r="AA3234" i="1" s="1"/>
  <c r="Z3233" i="1"/>
  <c r="AA3233" i="1" s="1"/>
  <c r="Z3232" i="1"/>
  <c r="AA3232" i="1" s="1"/>
  <c r="Z3231" i="1"/>
  <c r="AA3231" i="1" s="1"/>
  <c r="Z3230" i="1"/>
  <c r="AA3230" i="1" s="1"/>
  <c r="Z3229" i="1"/>
  <c r="AA3229" i="1" s="1"/>
  <c r="Z3228" i="1"/>
  <c r="AA3228" i="1" s="1"/>
  <c r="Z3227" i="1"/>
  <c r="AA3227" i="1" s="1"/>
  <c r="Z3226" i="1"/>
  <c r="AA3226" i="1" s="1"/>
  <c r="Z3225" i="1"/>
  <c r="AA3225" i="1" s="1"/>
  <c r="Z3224" i="1"/>
  <c r="AA3224" i="1" s="1"/>
  <c r="Z3223" i="1"/>
  <c r="AA3223" i="1" s="1"/>
  <c r="Z3222" i="1"/>
  <c r="AA3222" i="1" s="1"/>
  <c r="Z3221" i="1"/>
  <c r="AA3221" i="1" s="1"/>
  <c r="Z3220" i="1"/>
  <c r="AA3220" i="1" s="1"/>
  <c r="Z3219" i="1"/>
  <c r="AA3219" i="1" s="1"/>
  <c r="Z3218" i="1"/>
  <c r="AA3218" i="1" s="1"/>
  <c r="Z3217" i="1"/>
  <c r="AA3217" i="1" s="1"/>
  <c r="Z3216" i="1"/>
  <c r="AA3216" i="1" s="1"/>
  <c r="Z3215" i="1"/>
  <c r="AA3215" i="1" s="1"/>
  <c r="Z3214" i="1"/>
  <c r="AA3214" i="1" s="1"/>
  <c r="Z3213" i="1"/>
  <c r="AA3213" i="1" s="1"/>
  <c r="Z3212" i="1"/>
  <c r="AA3212" i="1" s="1"/>
  <c r="Z3211" i="1"/>
  <c r="AA3211" i="1" s="1"/>
  <c r="Z3210" i="1"/>
  <c r="AA3210" i="1" s="1"/>
  <c r="Z3209" i="1"/>
  <c r="AA3209" i="1" s="1"/>
  <c r="Z3208" i="1"/>
  <c r="AA3208" i="1" s="1"/>
  <c r="Z3207" i="1"/>
  <c r="AA3207" i="1" s="1"/>
  <c r="Z3206" i="1"/>
  <c r="AA3206" i="1" s="1"/>
  <c r="Z3205" i="1"/>
  <c r="AA3205" i="1" s="1"/>
  <c r="Z3204" i="1"/>
  <c r="AA3204" i="1" s="1"/>
  <c r="Z3203" i="1"/>
  <c r="AA3203" i="1" s="1"/>
  <c r="Z3202" i="1"/>
  <c r="AA3202" i="1" s="1"/>
  <c r="Z3201" i="1"/>
  <c r="AA3201" i="1" s="1"/>
  <c r="Z3200" i="1"/>
  <c r="AA3200" i="1" s="1"/>
  <c r="Z3199" i="1"/>
  <c r="AA3199" i="1" s="1"/>
  <c r="Z3198" i="1"/>
  <c r="AA3198" i="1" s="1"/>
  <c r="Z3197" i="1"/>
  <c r="AA3197" i="1" s="1"/>
  <c r="Z3196" i="1"/>
  <c r="AA3196" i="1" s="1"/>
  <c r="Z3195" i="1"/>
  <c r="AA3195" i="1" s="1"/>
  <c r="Z3194" i="1"/>
  <c r="AA3194" i="1" s="1"/>
  <c r="Z3193" i="1"/>
  <c r="AA3193" i="1" s="1"/>
  <c r="Z3192" i="1"/>
  <c r="AA3192" i="1" s="1"/>
  <c r="Z3191" i="1"/>
  <c r="AA3191" i="1" s="1"/>
  <c r="Z3190" i="1"/>
  <c r="AA3190" i="1" s="1"/>
  <c r="Z3189" i="1"/>
  <c r="AA3189" i="1" s="1"/>
  <c r="Z3188" i="1"/>
  <c r="AA3188" i="1" s="1"/>
  <c r="Z3187" i="1"/>
  <c r="AA3187" i="1" s="1"/>
  <c r="Z3186" i="1"/>
  <c r="AA3186" i="1" s="1"/>
  <c r="Z3185" i="1"/>
  <c r="AA3185" i="1" s="1"/>
  <c r="Z3184" i="1"/>
  <c r="AA3184" i="1" s="1"/>
  <c r="Z3183" i="1"/>
  <c r="AA3183" i="1" s="1"/>
  <c r="Z3182" i="1"/>
  <c r="AA3182" i="1" s="1"/>
  <c r="Z3181" i="1"/>
  <c r="AA3181" i="1" s="1"/>
  <c r="Z3180" i="1"/>
  <c r="AA3180" i="1" s="1"/>
  <c r="Z3179" i="1"/>
  <c r="AA3179" i="1" s="1"/>
  <c r="Z3178" i="1"/>
  <c r="AA3178" i="1" s="1"/>
  <c r="Z3177" i="1"/>
  <c r="AA3177" i="1" s="1"/>
  <c r="Z3176" i="1"/>
  <c r="AA3176" i="1" s="1"/>
  <c r="Z3175" i="1"/>
  <c r="AA3175" i="1" s="1"/>
  <c r="Z3174" i="1"/>
  <c r="AA3174" i="1" s="1"/>
  <c r="Z3173" i="1"/>
  <c r="AA3173" i="1" s="1"/>
  <c r="Z3172" i="1"/>
  <c r="AA3172" i="1" s="1"/>
  <c r="Z3171" i="1"/>
  <c r="AA3171" i="1" s="1"/>
  <c r="Z3170" i="1"/>
  <c r="AA3170" i="1" s="1"/>
  <c r="Z3169" i="1"/>
  <c r="AA3169" i="1" s="1"/>
  <c r="Z3168" i="1"/>
  <c r="AA3168" i="1" s="1"/>
  <c r="Z3167" i="1"/>
  <c r="AA3167" i="1" s="1"/>
  <c r="Z3166" i="1"/>
  <c r="AA3166" i="1" s="1"/>
  <c r="Z3165" i="1"/>
  <c r="AA3165" i="1" s="1"/>
  <c r="Z3164" i="1"/>
  <c r="AA3164" i="1" s="1"/>
  <c r="Z3163" i="1"/>
  <c r="AA3163" i="1" s="1"/>
  <c r="Z3162" i="1"/>
  <c r="AA3162" i="1" s="1"/>
  <c r="Z3161" i="1"/>
  <c r="AA3161" i="1" s="1"/>
  <c r="Z3160" i="1"/>
  <c r="AA3160" i="1" s="1"/>
  <c r="Z3159" i="1"/>
  <c r="AA3159" i="1" s="1"/>
  <c r="Z3158" i="1"/>
  <c r="AA3158" i="1" s="1"/>
  <c r="Z3157" i="1"/>
  <c r="AA3157" i="1" s="1"/>
  <c r="Z3156" i="1"/>
  <c r="AA3156" i="1" s="1"/>
  <c r="Z3155" i="1"/>
  <c r="AA3155" i="1" s="1"/>
  <c r="Z3154" i="1"/>
  <c r="AA3154" i="1" s="1"/>
  <c r="Z3153" i="1"/>
  <c r="AA3153" i="1" s="1"/>
  <c r="Z3152" i="1"/>
  <c r="AA3152" i="1" s="1"/>
  <c r="Z3151" i="1"/>
  <c r="AA3151" i="1" s="1"/>
  <c r="Z3150" i="1"/>
  <c r="AA3150" i="1" s="1"/>
  <c r="Z3149" i="1"/>
  <c r="AA3149" i="1" s="1"/>
  <c r="Z3148" i="1"/>
  <c r="AA3148" i="1" s="1"/>
  <c r="Z3147" i="1"/>
  <c r="AA3147" i="1" s="1"/>
  <c r="Z3146" i="1"/>
  <c r="AA3146" i="1" s="1"/>
  <c r="Z3145" i="1"/>
  <c r="AA3145" i="1" s="1"/>
  <c r="Z3144" i="1"/>
  <c r="AA3144" i="1" s="1"/>
  <c r="Z3143" i="1"/>
  <c r="AA3143" i="1" s="1"/>
  <c r="Z3142" i="1"/>
  <c r="AA3142" i="1" s="1"/>
  <c r="Z3141" i="1"/>
  <c r="AA3141" i="1" s="1"/>
  <c r="Z3140" i="1"/>
  <c r="AA3140" i="1" s="1"/>
  <c r="Z3139" i="1"/>
  <c r="AA3139" i="1" s="1"/>
  <c r="Z3138" i="1"/>
  <c r="AA3138" i="1" s="1"/>
  <c r="Z3137" i="1"/>
  <c r="AA3137" i="1" s="1"/>
  <c r="Z3136" i="1"/>
  <c r="AA3136" i="1" s="1"/>
  <c r="Z3135" i="1"/>
  <c r="AA3135" i="1" s="1"/>
  <c r="Z3134" i="1"/>
  <c r="AA3134" i="1" s="1"/>
  <c r="Z3133" i="1"/>
  <c r="AA3133" i="1" s="1"/>
  <c r="Z3132" i="1"/>
  <c r="AA3132" i="1" s="1"/>
  <c r="Z3131" i="1"/>
  <c r="AA3131" i="1" s="1"/>
  <c r="Z3130" i="1"/>
  <c r="AA3130" i="1" s="1"/>
  <c r="Z3129" i="1"/>
  <c r="AA3129" i="1" s="1"/>
  <c r="Z3128" i="1"/>
  <c r="AA3128" i="1" s="1"/>
  <c r="Z3127" i="1"/>
  <c r="AA3127" i="1" s="1"/>
  <c r="Z3126" i="1"/>
  <c r="AA3126" i="1" s="1"/>
  <c r="Z3125" i="1"/>
  <c r="AA3125" i="1" s="1"/>
  <c r="Z3124" i="1"/>
  <c r="AA3124" i="1" s="1"/>
  <c r="Z3123" i="1"/>
  <c r="AA3123" i="1" s="1"/>
  <c r="Z3122" i="1"/>
  <c r="AA3122" i="1" s="1"/>
  <c r="Z3121" i="1"/>
  <c r="AA3121" i="1" s="1"/>
  <c r="Z3120" i="1"/>
  <c r="AA3120" i="1" s="1"/>
  <c r="Z3119" i="1"/>
  <c r="AA3119" i="1" s="1"/>
  <c r="Z3118" i="1"/>
  <c r="AA3118" i="1" s="1"/>
  <c r="Z3117" i="1"/>
  <c r="AA3117" i="1" s="1"/>
  <c r="Z3116" i="1"/>
  <c r="AA3116" i="1" s="1"/>
  <c r="Z3115" i="1"/>
  <c r="AA3115" i="1" s="1"/>
  <c r="Z3114" i="1"/>
  <c r="AA3114" i="1" s="1"/>
  <c r="Z3113" i="1"/>
  <c r="AA3113" i="1" s="1"/>
  <c r="Z3112" i="1"/>
  <c r="AA3112" i="1" s="1"/>
  <c r="Z3111" i="1"/>
  <c r="AA3111" i="1" s="1"/>
  <c r="Z3110" i="1"/>
  <c r="AA3110" i="1" s="1"/>
  <c r="Z3109" i="1"/>
  <c r="AA3109" i="1" s="1"/>
  <c r="Z3108" i="1"/>
  <c r="AA3108" i="1" s="1"/>
  <c r="Z3107" i="1"/>
  <c r="AA3107" i="1" s="1"/>
  <c r="Z3106" i="1"/>
  <c r="AA3106" i="1" s="1"/>
  <c r="Z3105" i="1"/>
  <c r="AA3105" i="1" s="1"/>
  <c r="Z3104" i="1"/>
  <c r="AA3104" i="1" s="1"/>
  <c r="Z3103" i="1"/>
  <c r="AA3103" i="1" s="1"/>
  <c r="Z3102" i="1"/>
  <c r="AA3102" i="1" s="1"/>
  <c r="Z3101" i="1"/>
  <c r="AA3101" i="1" s="1"/>
  <c r="Z3100" i="1"/>
  <c r="AA3100" i="1" s="1"/>
  <c r="Z3099" i="1"/>
  <c r="AA3099" i="1" s="1"/>
  <c r="Z3098" i="1"/>
  <c r="AA3098" i="1" s="1"/>
  <c r="Z3097" i="1"/>
  <c r="AA3097" i="1" s="1"/>
  <c r="Z3096" i="1"/>
  <c r="AA3096" i="1" s="1"/>
  <c r="Z3095" i="1"/>
  <c r="AA3095" i="1" s="1"/>
  <c r="Z3094" i="1"/>
  <c r="AA3094" i="1" s="1"/>
  <c r="Z3093" i="1"/>
  <c r="AA3093" i="1" s="1"/>
  <c r="Z3092" i="1"/>
  <c r="AA3092" i="1" s="1"/>
  <c r="Z3091" i="1"/>
  <c r="AA3091" i="1" s="1"/>
  <c r="Z3090" i="1"/>
  <c r="AA3090" i="1" s="1"/>
  <c r="Z3089" i="1"/>
  <c r="AA3089" i="1" s="1"/>
  <c r="Z3088" i="1"/>
  <c r="AA3088" i="1" s="1"/>
  <c r="Z3087" i="1"/>
  <c r="AA3087" i="1" s="1"/>
  <c r="Z3086" i="1"/>
  <c r="AA3086" i="1" s="1"/>
  <c r="Z3085" i="1"/>
  <c r="AA3085" i="1" s="1"/>
  <c r="Z3084" i="1"/>
  <c r="AA3084" i="1" s="1"/>
  <c r="Z3083" i="1"/>
  <c r="AA3083" i="1" s="1"/>
  <c r="Z3082" i="1"/>
  <c r="AA3082" i="1" s="1"/>
  <c r="Z3081" i="1"/>
  <c r="AA3081" i="1" s="1"/>
  <c r="Z3080" i="1"/>
  <c r="AA3080" i="1" s="1"/>
  <c r="Z3079" i="1"/>
  <c r="AA3079" i="1" s="1"/>
  <c r="Z3078" i="1"/>
  <c r="AA3078" i="1" s="1"/>
  <c r="Z3077" i="1"/>
  <c r="AA3077" i="1" s="1"/>
  <c r="Z3076" i="1"/>
  <c r="AA3076" i="1" s="1"/>
  <c r="Z3075" i="1"/>
  <c r="AA3075" i="1" s="1"/>
  <c r="Z3074" i="1"/>
  <c r="AA3074" i="1" s="1"/>
  <c r="Z3073" i="1"/>
  <c r="AA3073" i="1" s="1"/>
  <c r="Z3072" i="1"/>
  <c r="AA3072" i="1" s="1"/>
  <c r="Z3071" i="1"/>
  <c r="AA3071" i="1" s="1"/>
  <c r="Z3070" i="1"/>
  <c r="AA3070" i="1" s="1"/>
  <c r="Z3069" i="1"/>
  <c r="AA3069" i="1" s="1"/>
  <c r="Z3068" i="1"/>
  <c r="AA3068" i="1" s="1"/>
  <c r="Z3067" i="1"/>
  <c r="AA3067" i="1" s="1"/>
  <c r="Z3066" i="1"/>
  <c r="AA3066" i="1" s="1"/>
  <c r="Z3065" i="1"/>
  <c r="AA3065" i="1" s="1"/>
  <c r="Z3064" i="1"/>
  <c r="AA3064" i="1" s="1"/>
  <c r="Z3063" i="1"/>
  <c r="AA3063" i="1" s="1"/>
  <c r="Z3062" i="1"/>
  <c r="AA3062" i="1" s="1"/>
  <c r="Z3061" i="1"/>
  <c r="AA3061" i="1" s="1"/>
  <c r="Z3060" i="1"/>
  <c r="AA3060" i="1" s="1"/>
  <c r="Z3059" i="1"/>
  <c r="AA3059" i="1" s="1"/>
  <c r="Z3058" i="1"/>
  <c r="AA3058" i="1" s="1"/>
  <c r="Z3057" i="1"/>
  <c r="AA3057" i="1" s="1"/>
  <c r="Z3056" i="1"/>
  <c r="AA3056" i="1" s="1"/>
  <c r="Z3055" i="1"/>
  <c r="AA3055" i="1" s="1"/>
  <c r="Z3054" i="1"/>
  <c r="AA3054" i="1" s="1"/>
  <c r="Z3053" i="1"/>
  <c r="AA3053" i="1" s="1"/>
  <c r="Z3052" i="1"/>
  <c r="AA3052" i="1" s="1"/>
  <c r="Z3051" i="1"/>
  <c r="AA3051" i="1" s="1"/>
  <c r="Z3050" i="1"/>
  <c r="AA3050" i="1" s="1"/>
  <c r="Z3049" i="1"/>
  <c r="AA3049" i="1" s="1"/>
  <c r="Z3048" i="1"/>
  <c r="AA3048" i="1" s="1"/>
  <c r="Z3047" i="1"/>
  <c r="AA3047" i="1" s="1"/>
  <c r="Z3046" i="1"/>
  <c r="AA3046" i="1" s="1"/>
  <c r="Z3045" i="1"/>
  <c r="AA3045" i="1" s="1"/>
  <c r="Z3044" i="1"/>
  <c r="AA3044" i="1" s="1"/>
  <c r="Z3043" i="1"/>
  <c r="AA3043" i="1" s="1"/>
  <c r="Z3042" i="1"/>
  <c r="AA3042" i="1" s="1"/>
  <c r="Z3041" i="1"/>
  <c r="AA3041" i="1" s="1"/>
  <c r="Z3040" i="1"/>
  <c r="AA3040" i="1" s="1"/>
  <c r="Z3039" i="1"/>
  <c r="AA3039" i="1" s="1"/>
  <c r="Z3038" i="1"/>
  <c r="AA3038" i="1" s="1"/>
  <c r="Z3037" i="1"/>
  <c r="AA3037" i="1" s="1"/>
  <c r="Z3036" i="1"/>
  <c r="AA3036" i="1" s="1"/>
  <c r="Z3035" i="1"/>
  <c r="AA3035" i="1" s="1"/>
  <c r="Z3034" i="1"/>
  <c r="AA3034" i="1" s="1"/>
  <c r="Z3033" i="1"/>
  <c r="AA3033" i="1" s="1"/>
  <c r="Z3032" i="1"/>
  <c r="AA3032" i="1" s="1"/>
  <c r="Z3031" i="1"/>
  <c r="AA3031" i="1" s="1"/>
  <c r="Z3030" i="1"/>
  <c r="AA3030" i="1" s="1"/>
  <c r="Z3029" i="1"/>
  <c r="AA3029" i="1" s="1"/>
  <c r="Z3028" i="1"/>
  <c r="AA3028" i="1" s="1"/>
  <c r="Z3027" i="1"/>
  <c r="AA3027" i="1" s="1"/>
  <c r="Z3026" i="1"/>
  <c r="AA3026" i="1" s="1"/>
  <c r="Z3025" i="1"/>
  <c r="AA3025" i="1" s="1"/>
  <c r="Z3024" i="1"/>
  <c r="AA3024" i="1" s="1"/>
  <c r="Z3023" i="1"/>
  <c r="AA3023" i="1" s="1"/>
  <c r="Z3022" i="1"/>
  <c r="AA3022" i="1" s="1"/>
  <c r="Z3021" i="1"/>
  <c r="AA3021" i="1" s="1"/>
  <c r="Z3020" i="1"/>
  <c r="AA3020" i="1" s="1"/>
  <c r="Z3019" i="1"/>
  <c r="AA3019" i="1" s="1"/>
  <c r="Z3018" i="1"/>
  <c r="AA3018" i="1" s="1"/>
  <c r="Z3017" i="1"/>
  <c r="AA3017" i="1" s="1"/>
  <c r="Z3016" i="1"/>
  <c r="AA3016" i="1" s="1"/>
  <c r="Z3015" i="1"/>
  <c r="AA3015" i="1" s="1"/>
  <c r="Z3014" i="1"/>
  <c r="AA3014" i="1" s="1"/>
  <c r="Z3013" i="1"/>
  <c r="AA3013" i="1" s="1"/>
  <c r="Z3012" i="1"/>
  <c r="AA3012" i="1" s="1"/>
  <c r="Z3011" i="1"/>
  <c r="AA3011" i="1" s="1"/>
  <c r="Z3010" i="1"/>
  <c r="AA3010" i="1" s="1"/>
  <c r="Z3009" i="1"/>
  <c r="AA3009" i="1" s="1"/>
  <c r="Z3008" i="1"/>
  <c r="AA3008" i="1" s="1"/>
  <c r="Z3007" i="1"/>
  <c r="AA3007" i="1" s="1"/>
  <c r="Z3006" i="1"/>
  <c r="AA3006" i="1" s="1"/>
  <c r="Z3005" i="1"/>
  <c r="AA3005" i="1" s="1"/>
  <c r="Z3004" i="1"/>
  <c r="AA3004" i="1" s="1"/>
  <c r="Z3003" i="1"/>
  <c r="AA3003" i="1" s="1"/>
  <c r="Z3002" i="1"/>
  <c r="AA3002" i="1" s="1"/>
  <c r="Z3001" i="1"/>
  <c r="AA3001" i="1" s="1"/>
  <c r="Z3000" i="1"/>
  <c r="AA3000" i="1" s="1"/>
  <c r="Z2999" i="1"/>
  <c r="AA2999" i="1" s="1"/>
  <c r="Z2998" i="1"/>
  <c r="AA2998" i="1" s="1"/>
  <c r="Z2997" i="1"/>
  <c r="AA2997" i="1" s="1"/>
  <c r="Z2996" i="1"/>
  <c r="AA2996" i="1" s="1"/>
  <c r="Z2995" i="1"/>
  <c r="AA2995" i="1" s="1"/>
  <c r="Z2994" i="1"/>
  <c r="AA2994" i="1" s="1"/>
  <c r="Z2993" i="1"/>
  <c r="AA2993" i="1" s="1"/>
  <c r="Z2992" i="1"/>
  <c r="AA2992" i="1" s="1"/>
  <c r="Z2991" i="1"/>
  <c r="AA2991" i="1" s="1"/>
  <c r="Z2990" i="1"/>
  <c r="AA2990" i="1" s="1"/>
  <c r="Z2989" i="1"/>
  <c r="AA2989" i="1" s="1"/>
  <c r="Z2988" i="1"/>
  <c r="AA2988" i="1" s="1"/>
  <c r="Z2987" i="1"/>
  <c r="AA2987" i="1" s="1"/>
  <c r="Z2986" i="1"/>
  <c r="AA2986" i="1" s="1"/>
  <c r="Z2985" i="1"/>
  <c r="AA2985" i="1" s="1"/>
  <c r="Z2984" i="1"/>
  <c r="AA2984" i="1" s="1"/>
  <c r="Z2983" i="1"/>
  <c r="AA2983" i="1" s="1"/>
  <c r="Z2982" i="1"/>
  <c r="AA2982" i="1" s="1"/>
  <c r="Z2981" i="1"/>
  <c r="AA2981" i="1" s="1"/>
  <c r="Z2980" i="1"/>
  <c r="AA2980" i="1" s="1"/>
  <c r="Z2979" i="1"/>
  <c r="AA2979" i="1" s="1"/>
  <c r="Z2978" i="1"/>
  <c r="AA2978" i="1" s="1"/>
  <c r="Z2977" i="1"/>
  <c r="AA2977" i="1" s="1"/>
  <c r="Z2976" i="1"/>
  <c r="AA2976" i="1" s="1"/>
  <c r="Z2975" i="1"/>
  <c r="AA2975" i="1" s="1"/>
  <c r="Z2974" i="1"/>
  <c r="AA2974" i="1" s="1"/>
  <c r="Z2973" i="1"/>
  <c r="AA2973" i="1" s="1"/>
  <c r="Z2972" i="1"/>
  <c r="AA2972" i="1" s="1"/>
  <c r="Z2971" i="1"/>
  <c r="AA2971" i="1" s="1"/>
  <c r="Z2970" i="1"/>
  <c r="AA2970" i="1" s="1"/>
  <c r="Z2969" i="1"/>
  <c r="AA2969" i="1" s="1"/>
  <c r="Z2968" i="1"/>
  <c r="AA2968" i="1" s="1"/>
  <c r="Z2967" i="1"/>
  <c r="AA2967" i="1" s="1"/>
  <c r="Z2966" i="1"/>
  <c r="AA2966" i="1" s="1"/>
  <c r="Z2965" i="1"/>
  <c r="AA2965" i="1" s="1"/>
  <c r="Z2964" i="1"/>
  <c r="AA2964" i="1" s="1"/>
  <c r="Z2963" i="1"/>
  <c r="AA2963" i="1" s="1"/>
  <c r="Z2962" i="1"/>
  <c r="AA2962" i="1" s="1"/>
  <c r="Z2961" i="1"/>
  <c r="AA2961" i="1" s="1"/>
  <c r="Z2960" i="1"/>
  <c r="AA2960" i="1" s="1"/>
  <c r="Z2959" i="1"/>
  <c r="AA2959" i="1" s="1"/>
  <c r="Z2958" i="1"/>
  <c r="AA2958" i="1" s="1"/>
  <c r="Z2957" i="1"/>
  <c r="AA2957" i="1" s="1"/>
  <c r="Z2956" i="1"/>
  <c r="AA2956" i="1" s="1"/>
  <c r="Z2955" i="1"/>
  <c r="AA2955" i="1" s="1"/>
  <c r="Z2954" i="1"/>
  <c r="AA2954" i="1" s="1"/>
  <c r="Z2953" i="1"/>
  <c r="AA2953" i="1" s="1"/>
  <c r="Z2952" i="1"/>
  <c r="AA2952" i="1" s="1"/>
  <c r="Z2951" i="1"/>
  <c r="AA2951" i="1" s="1"/>
  <c r="Z2950" i="1"/>
  <c r="AA2950" i="1" s="1"/>
  <c r="Z2949" i="1"/>
  <c r="AA2949" i="1" s="1"/>
  <c r="Z2948" i="1"/>
  <c r="AA2948" i="1" s="1"/>
  <c r="Z2947" i="1"/>
  <c r="AA2947" i="1" s="1"/>
  <c r="Z2946" i="1"/>
  <c r="AA2946" i="1" s="1"/>
  <c r="Z2945" i="1"/>
  <c r="AA2945" i="1" s="1"/>
  <c r="Z2944" i="1"/>
  <c r="AA2944" i="1" s="1"/>
  <c r="Z2943" i="1"/>
  <c r="AA2943" i="1" s="1"/>
  <c r="Z2942" i="1"/>
  <c r="AA2942" i="1" s="1"/>
  <c r="Z2941" i="1"/>
  <c r="AA2941" i="1" s="1"/>
  <c r="Z2940" i="1"/>
  <c r="AA2940" i="1" s="1"/>
  <c r="Z2939" i="1"/>
  <c r="AA2939" i="1" s="1"/>
  <c r="Z2938" i="1"/>
  <c r="AA2938" i="1" s="1"/>
  <c r="Z2937" i="1"/>
  <c r="AA2937" i="1" s="1"/>
  <c r="Z2936" i="1"/>
  <c r="AA2936" i="1" s="1"/>
  <c r="Z2935" i="1"/>
  <c r="AA2935" i="1" s="1"/>
  <c r="Z2934" i="1"/>
  <c r="AA2934" i="1" s="1"/>
  <c r="Z2933" i="1"/>
  <c r="AA2933" i="1" s="1"/>
  <c r="Z2932" i="1"/>
  <c r="AA2932" i="1" s="1"/>
  <c r="Z2931" i="1"/>
  <c r="AA2931" i="1" s="1"/>
  <c r="Z2930" i="1"/>
  <c r="AA2930" i="1" s="1"/>
  <c r="Z2929" i="1"/>
  <c r="AA2929" i="1" s="1"/>
  <c r="Z2928" i="1"/>
  <c r="AA2928" i="1" s="1"/>
  <c r="Z2927" i="1"/>
  <c r="AA2927" i="1" s="1"/>
  <c r="Z2926" i="1"/>
  <c r="AA2926" i="1" s="1"/>
  <c r="Z2925" i="1"/>
  <c r="AA2925" i="1" s="1"/>
  <c r="Z2924" i="1"/>
  <c r="AA2924" i="1" s="1"/>
  <c r="Z2923" i="1"/>
  <c r="AA2923" i="1" s="1"/>
  <c r="Z2922" i="1"/>
  <c r="AA2922" i="1" s="1"/>
  <c r="Z2921" i="1"/>
  <c r="AA2921" i="1" s="1"/>
  <c r="Z2920" i="1"/>
  <c r="AA2920" i="1" s="1"/>
  <c r="Z2919" i="1"/>
  <c r="AA2919" i="1" s="1"/>
  <c r="Z2918" i="1"/>
  <c r="AA2918" i="1" s="1"/>
  <c r="Z2917" i="1"/>
  <c r="AA2917" i="1" s="1"/>
  <c r="Z2916" i="1"/>
  <c r="AA2916" i="1" s="1"/>
  <c r="Z2915" i="1"/>
  <c r="AA2915" i="1" s="1"/>
  <c r="Z2914" i="1"/>
  <c r="AA2914" i="1" s="1"/>
  <c r="Z2913" i="1"/>
  <c r="AA2913" i="1" s="1"/>
  <c r="Z2912" i="1"/>
  <c r="AA2912" i="1" s="1"/>
  <c r="Z2911" i="1"/>
  <c r="AA2911" i="1" s="1"/>
  <c r="Z2910" i="1"/>
  <c r="AA2910" i="1" s="1"/>
  <c r="Z2909" i="1"/>
  <c r="AA2909" i="1" s="1"/>
  <c r="Z2908" i="1"/>
  <c r="AA2908" i="1" s="1"/>
  <c r="Z2907" i="1"/>
  <c r="AA2907" i="1" s="1"/>
  <c r="Z2906" i="1"/>
  <c r="AA2906" i="1" s="1"/>
  <c r="Z2905" i="1"/>
  <c r="AA2905" i="1" s="1"/>
  <c r="Z2904" i="1"/>
  <c r="AA2904" i="1" s="1"/>
  <c r="Z2903" i="1"/>
  <c r="AA2903" i="1" s="1"/>
  <c r="Z2902" i="1"/>
  <c r="AA2902" i="1" s="1"/>
  <c r="Z2901" i="1"/>
  <c r="AA2901" i="1" s="1"/>
  <c r="Z2900" i="1"/>
  <c r="AA2900" i="1" s="1"/>
  <c r="Z2899" i="1"/>
  <c r="AA2899" i="1" s="1"/>
  <c r="Z2898" i="1"/>
  <c r="AA2898" i="1" s="1"/>
  <c r="Z2897" i="1"/>
  <c r="AA2897" i="1" s="1"/>
  <c r="Z2896" i="1"/>
  <c r="AA2896" i="1" s="1"/>
  <c r="Z2895" i="1"/>
  <c r="AA2895" i="1" s="1"/>
  <c r="Z2894" i="1"/>
  <c r="AA2894" i="1" s="1"/>
  <c r="Z2893" i="1"/>
  <c r="AA2893" i="1" s="1"/>
  <c r="Z2892" i="1"/>
  <c r="AA2892" i="1" s="1"/>
  <c r="Z2891" i="1"/>
  <c r="AA2891" i="1" s="1"/>
  <c r="Z2890" i="1"/>
  <c r="AA2890" i="1" s="1"/>
  <c r="Z2889" i="1"/>
  <c r="AA2889" i="1" s="1"/>
  <c r="Z2888" i="1"/>
  <c r="AA2888" i="1" s="1"/>
  <c r="Z2887" i="1"/>
  <c r="AA2887" i="1" s="1"/>
  <c r="Z2886" i="1"/>
  <c r="AA2886" i="1" s="1"/>
  <c r="Z2885" i="1"/>
  <c r="AA2885" i="1" s="1"/>
  <c r="Z2884" i="1"/>
  <c r="AA2884" i="1" s="1"/>
  <c r="Z2883" i="1"/>
  <c r="AA2883" i="1" s="1"/>
  <c r="Z2882" i="1"/>
  <c r="AA2882" i="1" s="1"/>
  <c r="Z2881" i="1"/>
  <c r="AA2881" i="1" s="1"/>
  <c r="Z2880" i="1"/>
  <c r="AA2880" i="1" s="1"/>
  <c r="Z2879" i="1"/>
  <c r="AA2879" i="1" s="1"/>
  <c r="Z2878" i="1"/>
  <c r="AA2878" i="1" s="1"/>
  <c r="Z2877" i="1"/>
  <c r="AA2877" i="1" s="1"/>
  <c r="Z2876" i="1"/>
  <c r="AA2876" i="1" s="1"/>
  <c r="Z2875" i="1"/>
  <c r="AA2875" i="1" s="1"/>
  <c r="Z2874" i="1"/>
  <c r="AA2874" i="1" s="1"/>
  <c r="Z2873" i="1"/>
  <c r="AA2873" i="1" s="1"/>
  <c r="Z2872" i="1"/>
  <c r="AA2872" i="1" s="1"/>
  <c r="Z2871" i="1"/>
  <c r="AA2871" i="1" s="1"/>
  <c r="Z2870" i="1"/>
  <c r="AA2870" i="1" s="1"/>
  <c r="Z2869" i="1"/>
  <c r="AA2869" i="1" s="1"/>
  <c r="Z2868" i="1"/>
  <c r="AA2868" i="1" s="1"/>
  <c r="Z2867" i="1"/>
  <c r="AA2867" i="1" s="1"/>
  <c r="Z2866" i="1"/>
  <c r="AA2866" i="1" s="1"/>
  <c r="Z2865" i="1"/>
  <c r="AA2865" i="1" s="1"/>
  <c r="Z2864" i="1"/>
  <c r="AA2864" i="1" s="1"/>
  <c r="Z2863" i="1"/>
  <c r="AA2863" i="1" s="1"/>
  <c r="Z2862" i="1"/>
  <c r="AA2862" i="1" s="1"/>
  <c r="Z2861" i="1"/>
  <c r="AA2861" i="1" s="1"/>
  <c r="Z2860" i="1"/>
  <c r="AA2860" i="1" s="1"/>
  <c r="Z2859" i="1"/>
  <c r="AA2859" i="1" s="1"/>
  <c r="Z2858" i="1"/>
  <c r="AA2858" i="1" s="1"/>
  <c r="Z2857" i="1"/>
  <c r="AA2857" i="1" s="1"/>
  <c r="Z2856" i="1"/>
  <c r="AA2856" i="1" s="1"/>
  <c r="Z2855" i="1"/>
  <c r="AA2855" i="1" s="1"/>
  <c r="Z2854" i="1"/>
  <c r="AA2854" i="1" s="1"/>
  <c r="Z2853" i="1"/>
  <c r="AA2853" i="1" s="1"/>
  <c r="Z2852" i="1"/>
  <c r="AA2852" i="1" s="1"/>
  <c r="Z2851" i="1"/>
  <c r="AA2851" i="1" s="1"/>
  <c r="Z2850" i="1"/>
  <c r="AA2850" i="1" s="1"/>
  <c r="Z2849" i="1"/>
  <c r="AA2849" i="1" s="1"/>
  <c r="Z2848" i="1"/>
  <c r="AA2848" i="1" s="1"/>
  <c r="Z2847" i="1"/>
  <c r="AA2847" i="1" s="1"/>
  <c r="Z2846" i="1"/>
  <c r="AA2846" i="1" s="1"/>
  <c r="Z2845" i="1"/>
  <c r="AA2845" i="1" s="1"/>
  <c r="Z2844" i="1"/>
  <c r="AA2844" i="1" s="1"/>
  <c r="Z2843" i="1"/>
  <c r="AA2843" i="1" s="1"/>
  <c r="Z2842" i="1"/>
  <c r="AA2842" i="1" s="1"/>
  <c r="Z2841" i="1"/>
  <c r="AA2841" i="1" s="1"/>
  <c r="Z2840" i="1"/>
  <c r="AA2840" i="1" s="1"/>
  <c r="Z2839" i="1"/>
  <c r="AA2839" i="1" s="1"/>
  <c r="Z2838" i="1"/>
  <c r="AA2838" i="1" s="1"/>
  <c r="Z2837" i="1"/>
  <c r="AA2837" i="1" s="1"/>
  <c r="Z2836" i="1"/>
  <c r="AA2836" i="1" s="1"/>
  <c r="Z2835" i="1"/>
  <c r="AA2835" i="1" s="1"/>
  <c r="Z2834" i="1"/>
  <c r="AA2834" i="1" s="1"/>
  <c r="Z2833" i="1"/>
  <c r="AA2833" i="1" s="1"/>
  <c r="Z2832" i="1"/>
  <c r="AA2832" i="1" s="1"/>
  <c r="Z2831" i="1"/>
  <c r="AA2831" i="1" s="1"/>
  <c r="Z2830" i="1"/>
  <c r="AA2830" i="1" s="1"/>
  <c r="Z2829" i="1"/>
  <c r="AA2829" i="1" s="1"/>
  <c r="Z2828" i="1"/>
  <c r="AA2828" i="1" s="1"/>
  <c r="Z2827" i="1"/>
  <c r="AA2827" i="1" s="1"/>
  <c r="Z2826" i="1"/>
  <c r="AA2826" i="1" s="1"/>
  <c r="Z2825" i="1"/>
  <c r="AA2825" i="1" s="1"/>
  <c r="Z2824" i="1"/>
  <c r="AA2824" i="1" s="1"/>
  <c r="Z2823" i="1"/>
  <c r="AA2823" i="1" s="1"/>
  <c r="Z2822" i="1"/>
  <c r="AA2822" i="1" s="1"/>
  <c r="Z2821" i="1"/>
  <c r="AA2821" i="1" s="1"/>
  <c r="Z2820" i="1"/>
  <c r="AA2820" i="1" s="1"/>
  <c r="Z2819" i="1"/>
  <c r="AA2819" i="1" s="1"/>
  <c r="Z2818" i="1"/>
  <c r="AA2818" i="1" s="1"/>
  <c r="Z2817" i="1"/>
  <c r="AA2817" i="1" s="1"/>
  <c r="Z2816" i="1"/>
  <c r="AA2816" i="1" s="1"/>
  <c r="Z2815" i="1"/>
  <c r="AA2815" i="1" s="1"/>
  <c r="Z2814" i="1"/>
  <c r="AA2814" i="1" s="1"/>
  <c r="Z2813" i="1"/>
  <c r="AA2813" i="1" s="1"/>
  <c r="Z2812" i="1"/>
  <c r="AA2812" i="1" s="1"/>
  <c r="Z2811" i="1"/>
  <c r="AA2811" i="1" s="1"/>
  <c r="Z2810" i="1"/>
  <c r="AA2810" i="1" s="1"/>
  <c r="Z2809" i="1"/>
  <c r="AA2809" i="1" s="1"/>
  <c r="Z2808" i="1"/>
  <c r="AA2808" i="1" s="1"/>
  <c r="Z2807" i="1"/>
  <c r="AA2807" i="1" s="1"/>
  <c r="Z2806" i="1"/>
  <c r="AA2806" i="1" s="1"/>
  <c r="Z2805" i="1"/>
  <c r="AA2805" i="1" s="1"/>
  <c r="Z2804" i="1"/>
  <c r="AA2804" i="1" s="1"/>
  <c r="Z2803" i="1"/>
  <c r="AA2803" i="1" s="1"/>
  <c r="Z2802" i="1"/>
  <c r="AA2802" i="1" s="1"/>
  <c r="Z2801" i="1"/>
  <c r="AA2801" i="1" s="1"/>
  <c r="Z2800" i="1"/>
  <c r="AA2800" i="1" s="1"/>
  <c r="Z2799" i="1"/>
  <c r="AA2799" i="1" s="1"/>
  <c r="Z2798" i="1"/>
  <c r="AA2798" i="1" s="1"/>
  <c r="Z2797" i="1"/>
  <c r="AA2797" i="1" s="1"/>
  <c r="Z2796" i="1"/>
  <c r="AA2796" i="1" s="1"/>
  <c r="Z2795" i="1"/>
  <c r="AA2795" i="1" s="1"/>
  <c r="Z2794" i="1"/>
  <c r="AA2794" i="1" s="1"/>
  <c r="Z2793" i="1"/>
  <c r="AA2793" i="1" s="1"/>
  <c r="Z2792" i="1"/>
  <c r="AA2792" i="1" s="1"/>
  <c r="Z2791" i="1"/>
  <c r="AA2791" i="1" s="1"/>
  <c r="Z2790" i="1"/>
  <c r="AA2790" i="1" s="1"/>
  <c r="Z2789" i="1"/>
  <c r="AA2789" i="1" s="1"/>
  <c r="Z2788" i="1"/>
  <c r="AA2788" i="1" s="1"/>
  <c r="Z2787" i="1"/>
  <c r="AA2787" i="1" s="1"/>
  <c r="Z2786" i="1"/>
  <c r="AA2786" i="1" s="1"/>
  <c r="Z2785" i="1"/>
  <c r="AA2785" i="1" s="1"/>
  <c r="Z2784" i="1"/>
  <c r="AA2784" i="1" s="1"/>
  <c r="Z2783" i="1"/>
  <c r="AA2783" i="1" s="1"/>
  <c r="Z2782" i="1"/>
  <c r="AA2782" i="1" s="1"/>
  <c r="Z2781" i="1"/>
  <c r="AA2781" i="1" s="1"/>
  <c r="Z2780" i="1"/>
  <c r="AA2780" i="1" s="1"/>
  <c r="Z2779" i="1"/>
  <c r="AA2779" i="1" s="1"/>
  <c r="Z2778" i="1"/>
  <c r="AA2778" i="1" s="1"/>
  <c r="Z2777" i="1"/>
  <c r="AA2777" i="1" s="1"/>
  <c r="Z2776" i="1"/>
  <c r="AA2776" i="1" s="1"/>
  <c r="Z2775" i="1"/>
  <c r="AA2775" i="1" s="1"/>
  <c r="Z2774" i="1"/>
  <c r="AA2774" i="1" s="1"/>
  <c r="Z2773" i="1"/>
  <c r="AA2773" i="1" s="1"/>
  <c r="Z2772" i="1"/>
  <c r="AA2772" i="1" s="1"/>
  <c r="Z2771" i="1"/>
  <c r="AA2771" i="1" s="1"/>
  <c r="Z2770" i="1"/>
  <c r="AA2770" i="1" s="1"/>
  <c r="Z2769" i="1"/>
  <c r="AA2769" i="1" s="1"/>
  <c r="Z2768" i="1"/>
  <c r="AA2768" i="1" s="1"/>
  <c r="Z2767" i="1"/>
  <c r="AA2767" i="1" s="1"/>
  <c r="Z2766" i="1"/>
  <c r="AA2766" i="1" s="1"/>
  <c r="Z2765" i="1"/>
  <c r="AA2765" i="1" s="1"/>
  <c r="Z2764" i="1"/>
  <c r="AA2764" i="1" s="1"/>
  <c r="Z2763" i="1"/>
  <c r="AA2763" i="1" s="1"/>
  <c r="Z2762" i="1"/>
  <c r="AA2762" i="1" s="1"/>
  <c r="Z2761" i="1"/>
  <c r="AA2761" i="1" s="1"/>
  <c r="Z2760" i="1"/>
  <c r="AA2760" i="1" s="1"/>
  <c r="Z2759" i="1"/>
  <c r="AA2759" i="1" s="1"/>
  <c r="Z2758" i="1"/>
  <c r="AA2758" i="1" s="1"/>
  <c r="Z2757" i="1"/>
  <c r="AA2757" i="1" s="1"/>
  <c r="Z2756" i="1"/>
  <c r="AA2756" i="1" s="1"/>
  <c r="Z2755" i="1"/>
  <c r="AA2755" i="1" s="1"/>
  <c r="Z2754" i="1"/>
  <c r="AA2754" i="1" s="1"/>
  <c r="Z2753" i="1"/>
  <c r="AA2753" i="1" s="1"/>
  <c r="Z2752" i="1"/>
  <c r="AA2752" i="1" s="1"/>
  <c r="Z2751" i="1"/>
  <c r="AA2751" i="1" s="1"/>
  <c r="Z2750" i="1"/>
  <c r="AA2750" i="1" s="1"/>
  <c r="Z2749" i="1"/>
  <c r="AA2749" i="1" s="1"/>
  <c r="Z2748" i="1"/>
  <c r="AA2748" i="1" s="1"/>
  <c r="Z2747" i="1"/>
  <c r="AA2747" i="1" s="1"/>
  <c r="Z2746" i="1"/>
  <c r="AA2746" i="1" s="1"/>
  <c r="Z2745" i="1"/>
  <c r="AA2745" i="1" s="1"/>
  <c r="Z2744" i="1"/>
  <c r="AA2744" i="1" s="1"/>
  <c r="Z2743" i="1"/>
  <c r="AA2743" i="1" s="1"/>
  <c r="Z2742" i="1"/>
  <c r="AA2742" i="1" s="1"/>
  <c r="Z2741" i="1"/>
  <c r="AA2741" i="1" s="1"/>
  <c r="Z2740" i="1"/>
  <c r="AA2740" i="1" s="1"/>
  <c r="Z2739" i="1"/>
  <c r="AA2739" i="1" s="1"/>
  <c r="Z2738" i="1"/>
  <c r="AA2738" i="1" s="1"/>
  <c r="Z2737" i="1"/>
  <c r="AA2737" i="1" s="1"/>
  <c r="Z2736" i="1"/>
  <c r="AA2736" i="1" s="1"/>
  <c r="AB2736" i="1" s="1"/>
  <c r="Z2735" i="1"/>
  <c r="AA2735" i="1" s="1"/>
  <c r="Z2734" i="1"/>
  <c r="AA2734" i="1" s="1"/>
  <c r="Z2733" i="1"/>
  <c r="AA2733" i="1" s="1"/>
  <c r="Z2732" i="1"/>
  <c r="AA2732" i="1" s="1"/>
  <c r="Z2731" i="1"/>
  <c r="AA2731" i="1" s="1"/>
  <c r="Z2730" i="1"/>
  <c r="AA2730" i="1" s="1"/>
  <c r="Z2729" i="1"/>
  <c r="AA2729" i="1" s="1"/>
  <c r="Z2728" i="1"/>
  <c r="AA2728" i="1" s="1"/>
  <c r="Z2727" i="1"/>
  <c r="AA2727" i="1" s="1"/>
  <c r="Z2726" i="1"/>
  <c r="AA2726" i="1" s="1"/>
  <c r="Z2725" i="1"/>
  <c r="AA2725" i="1" s="1"/>
  <c r="Z2724" i="1"/>
  <c r="AA2724" i="1" s="1"/>
  <c r="Z2723" i="1"/>
  <c r="AA2723" i="1" s="1"/>
  <c r="Z2722" i="1"/>
  <c r="AA2722" i="1" s="1"/>
  <c r="Z2721" i="1"/>
  <c r="AA2721" i="1" s="1"/>
  <c r="Z2720" i="1"/>
  <c r="AA2720" i="1" s="1"/>
  <c r="Z2719" i="1"/>
  <c r="AA2719" i="1" s="1"/>
  <c r="Z2718" i="1"/>
  <c r="AA2718" i="1" s="1"/>
  <c r="Z2717" i="1"/>
  <c r="AA2717" i="1" s="1"/>
  <c r="Z2716" i="1"/>
  <c r="AA2716" i="1" s="1"/>
  <c r="Z2715" i="1"/>
  <c r="AA2715" i="1" s="1"/>
  <c r="Z2714" i="1"/>
  <c r="AA2714" i="1" s="1"/>
  <c r="Z2713" i="1"/>
  <c r="AA2713" i="1" s="1"/>
  <c r="Z2712" i="1"/>
  <c r="AA2712" i="1" s="1"/>
  <c r="Z2711" i="1"/>
  <c r="AA2711" i="1" s="1"/>
  <c r="Z2710" i="1"/>
  <c r="AA2710" i="1" s="1"/>
  <c r="Z2709" i="1"/>
  <c r="AA2709" i="1" s="1"/>
  <c r="Z2708" i="1"/>
  <c r="AA2708" i="1" s="1"/>
  <c r="Z2707" i="1"/>
  <c r="AA2707" i="1" s="1"/>
  <c r="Z2706" i="1"/>
  <c r="AA2706" i="1" s="1"/>
  <c r="Z2705" i="1"/>
  <c r="AA2705" i="1" s="1"/>
  <c r="Z2704" i="1"/>
  <c r="AA2704" i="1" s="1"/>
  <c r="Z2703" i="1"/>
  <c r="AA2703" i="1" s="1"/>
  <c r="Z2702" i="1"/>
  <c r="AA2702" i="1" s="1"/>
  <c r="Z2701" i="1"/>
  <c r="AA2701" i="1" s="1"/>
  <c r="Z2700" i="1"/>
  <c r="AA2700" i="1" s="1"/>
  <c r="Z2699" i="1"/>
  <c r="AA2699" i="1" s="1"/>
  <c r="Z2698" i="1"/>
  <c r="AA2698" i="1" s="1"/>
  <c r="Z2697" i="1"/>
  <c r="AA2697" i="1" s="1"/>
  <c r="Z2696" i="1"/>
  <c r="AA2696" i="1" s="1"/>
  <c r="Z2695" i="1"/>
  <c r="AA2695" i="1" s="1"/>
  <c r="Z2694" i="1"/>
  <c r="AA2694" i="1" s="1"/>
  <c r="Z2693" i="1"/>
  <c r="AA2693" i="1" s="1"/>
  <c r="Z2692" i="1"/>
  <c r="AA2692" i="1" s="1"/>
  <c r="Z2691" i="1"/>
  <c r="AA2691" i="1" s="1"/>
  <c r="Z2690" i="1"/>
  <c r="AA2690" i="1" s="1"/>
  <c r="Z2689" i="1"/>
  <c r="AA2689" i="1" s="1"/>
  <c r="Z2688" i="1"/>
  <c r="AA2688" i="1" s="1"/>
  <c r="Z2687" i="1"/>
  <c r="AA2687" i="1" s="1"/>
  <c r="Z2686" i="1"/>
  <c r="AA2686" i="1" s="1"/>
  <c r="Z2685" i="1"/>
  <c r="AA2685" i="1" s="1"/>
  <c r="Z2684" i="1"/>
  <c r="AA2684" i="1" s="1"/>
  <c r="Z2683" i="1"/>
  <c r="AA2683" i="1" s="1"/>
  <c r="Z2682" i="1"/>
  <c r="AA2682" i="1" s="1"/>
  <c r="Z2681" i="1"/>
  <c r="AA2681" i="1" s="1"/>
  <c r="Z2680" i="1"/>
  <c r="AA2680" i="1" s="1"/>
  <c r="Z2679" i="1"/>
  <c r="AA2679" i="1" s="1"/>
  <c r="Z2678" i="1"/>
  <c r="AA2678" i="1" s="1"/>
  <c r="Z2677" i="1"/>
  <c r="AA2677" i="1" s="1"/>
  <c r="Z2676" i="1"/>
  <c r="AA2676" i="1" s="1"/>
  <c r="Z2675" i="1"/>
  <c r="AA2675" i="1" s="1"/>
  <c r="Z2674" i="1"/>
  <c r="AA2674" i="1" s="1"/>
  <c r="Z2673" i="1"/>
  <c r="AA2673" i="1" s="1"/>
  <c r="Z2672" i="1"/>
  <c r="AA2672" i="1" s="1"/>
  <c r="Z2671" i="1"/>
  <c r="AA2671" i="1" s="1"/>
  <c r="Z2670" i="1"/>
  <c r="AA2670" i="1" s="1"/>
  <c r="Z2669" i="1"/>
  <c r="AA2669" i="1" s="1"/>
  <c r="Z2668" i="1"/>
  <c r="AA2668" i="1" s="1"/>
  <c r="Z2667" i="1"/>
  <c r="AA2667" i="1" s="1"/>
  <c r="Z2666" i="1"/>
  <c r="AA2666" i="1" s="1"/>
  <c r="Z2665" i="1"/>
  <c r="AA2665" i="1" s="1"/>
  <c r="Z2664" i="1"/>
  <c r="AA2664" i="1" s="1"/>
  <c r="Z2663" i="1"/>
  <c r="AA2663" i="1" s="1"/>
  <c r="Z2662" i="1"/>
  <c r="AA2662" i="1" s="1"/>
  <c r="Z2661" i="1"/>
  <c r="AA2661" i="1" s="1"/>
  <c r="Z2660" i="1"/>
  <c r="AA2660" i="1" s="1"/>
  <c r="Z2659" i="1"/>
  <c r="AA2659" i="1" s="1"/>
  <c r="Z2658" i="1"/>
  <c r="AA2658" i="1" s="1"/>
  <c r="Z2657" i="1"/>
  <c r="AA2657" i="1" s="1"/>
  <c r="Z2656" i="1"/>
  <c r="AA2656" i="1" s="1"/>
  <c r="Z2655" i="1"/>
  <c r="AA2655" i="1" s="1"/>
  <c r="Z2654" i="1"/>
  <c r="AA2654" i="1" s="1"/>
  <c r="Z2653" i="1"/>
  <c r="AA2653" i="1" s="1"/>
  <c r="Z2652" i="1"/>
  <c r="AA2652" i="1" s="1"/>
  <c r="Z2651" i="1"/>
  <c r="AA2651" i="1" s="1"/>
  <c r="Z2650" i="1"/>
  <c r="AA2650" i="1" s="1"/>
  <c r="Z2649" i="1"/>
  <c r="AA2649" i="1" s="1"/>
  <c r="Z2648" i="1"/>
  <c r="AA2648" i="1" s="1"/>
  <c r="Z2647" i="1"/>
  <c r="AA2647" i="1" s="1"/>
  <c r="Z2646" i="1"/>
  <c r="AA2646" i="1" s="1"/>
  <c r="Z2645" i="1"/>
  <c r="AA2645" i="1" s="1"/>
  <c r="Z2644" i="1"/>
  <c r="AA2644" i="1" s="1"/>
  <c r="Z2643" i="1"/>
  <c r="AA2643" i="1" s="1"/>
  <c r="Z2642" i="1"/>
  <c r="AA2642" i="1" s="1"/>
  <c r="Z2641" i="1"/>
  <c r="AA2641" i="1" s="1"/>
  <c r="Z2640" i="1"/>
  <c r="AA2640" i="1" s="1"/>
  <c r="Z2639" i="1"/>
  <c r="AA2639" i="1" s="1"/>
  <c r="Z2638" i="1"/>
  <c r="AA2638" i="1" s="1"/>
  <c r="Z2637" i="1"/>
  <c r="AA2637" i="1" s="1"/>
  <c r="Z2636" i="1"/>
  <c r="AA2636" i="1" s="1"/>
  <c r="Z2635" i="1"/>
  <c r="AA2635" i="1" s="1"/>
  <c r="Z2634" i="1"/>
  <c r="AA2634" i="1" s="1"/>
  <c r="Z2633" i="1"/>
  <c r="AA2633" i="1" s="1"/>
  <c r="Z2632" i="1"/>
  <c r="AA2632" i="1" s="1"/>
  <c r="Z2631" i="1"/>
  <c r="AA2631" i="1" s="1"/>
  <c r="Z2630" i="1"/>
  <c r="AA2630" i="1" s="1"/>
  <c r="Z2629" i="1"/>
  <c r="AA2629" i="1" s="1"/>
  <c r="Z2628" i="1"/>
  <c r="AA2628" i="1" s="1"/>
  <c r="Z2627" i="1"/>
  <c r="AA2627" i="1" s="1"/>
  <c r="Z2626" i="1"/>
  <c r="AA2626" i="1" s="1"/>
  <c r="Z2625" i="1"/>
  <c r="AA2625" i="1" s="1"/>
  <c r="Z2624" i="1"/>
  <c r="AA2624" i="1" s="1"/>
  <c r="Z2623" i="1"/>
  <c r="AA2623" i="1" s="1"/>
  <c r="Z2622" i="1"/>
  <c r="AA2622" i="1" s="1"/>
  <c r="Z2621" i="1"/>
  <c r="AA2621" i="1" s="1"/>
  <c r="Z2620" i="1"/>
  <c r="AA2620" i="1" s="1"/>
  <c r="Z2619" i="1"/>
  <c r="AA2619" i="1" s="1"/>
  <c r="Z2618" i="1"/>
  <c r="AA2618" i="1" s="1"/>
  <c r="Z2617" i="1"/>
  <c r="AA2617" i="1" s="1"/>
  <c r="Z2616" i="1"/>
  <c r="AA2616" i="1" s="1"/>
  <c r="Z2615" i="1"/>
  <c r="AA2615" i="1" s="1"/>
  <c r="Z2614" i="1"/>
  <c r="AA2614" i="1" s="1"/>
  <c r="Z2613" i="1"/>
  <c r="AA2613" i="1" s="1"/>
  <c r="Z2612" i="1"/>
  <c r="AA2612" i="1" s="1"/>
  <c r="Z2611" i="1"/>
  <c r="AA2611" i="1" s="1"/>
  <c r="Z2610" i="1"/>
  <c r="AA2610" i="1" s="1"/>
  <c r="Z2609" i="1"/>
  <c r="AA2609" i="1" s="1"/>
  <c r="Z2608" i="1"/>
  <c r="AA2608" i="1" s="1"/>
  <c r="Z2607" i="1"/>
  <c r="AA2607" i="1" s="1"/>
  <c r="Z2606" i="1"/>
  <c r="AA2606" i="1" s="1"/>
  <c r="Z2605" i="1"/>
  <c r="AA2605" i="1" s="1"/>
  <c r="Z2604" i="1"/>
  <c r="AA2604" i="1" s="1"/>
  <c r="Z2603" i="1"/>
  <c r="AA2603" i="1" s="1"/>
  <c r="Z2602" i="1"/>
  <c r="AA2602" i="1" s="1"/>
  <c r="Z2601" i="1"/>
  <c r="AA2601" i="1" s="1"/>
  <c r="Z2600" i="1"/>
  <c r="AA2600" i="1" s="1"/>
  <c r="Z2599" i="1"/>
  <c r="AA2599" i="1" s="1"/>
  <c r="Z2598" i="1"/>
  <c r="AA2598" i="1" s="1"/>
  <c r="Z2597" i="1"/>
  <c r="AA2597" i="1" s="1"/>
  <c r="Z2596" i="1"/>
  <c r="AA2596" i="1" s="1"/>
  <c r="Z2595" i="1"/>
  <c r="AA2595" i="1" s="1"/>
  <c r="Z2594" i="1"/>
  <c r="AA2594" i="1" s="1"/>
  <c r="Z2593" i="1"/>
  <c r="AA2593" i="1" s="1"/>
  <c r="Z2592" i="1"/>
  <c r="AA2592" i="1" s="1"/>
  <c r="Z2591" i="1"/>
  <c r="AA2591" i="1" s="1"/>
  <c r="Z2590" i="1"/>
  <c r="AA2590" i="1" s="1"/>
  <c r="Z2589" i="1"/>
  <c r="AA2589" i="1" s="1"/>
  <c r="Z2588" i="1"/>
  <c r="AA2588" i="1" s="1"/>
  <c r="Z2587" i="1"/>
  <c r="AA2587" i="1" s="1"/>
  <c r="Z2586" i="1"/>
  <c r="AA2586" i="1" s="1"/>
  <c r="Z2585" i="1"/>
  <c r="AA2585" i="1" s="1"/>
  <c r="Z2584" i="1"/>
  <c r="AA2584" i="1" s="1"/>
  <c r="Z2583" i="1"/>
  <c r="AA2583" i="1" s="1"/>
  <c r="Z2582" i="1"/>
  <c r="AA2582" i="1" s="1"/>
  <c r="Z2581" i="1"/>
  <c r="AA2581" i="1" s="1"/>
  <c r="Z2580" i="1"/>
  <c r="AA2580" i="1" s="1"/>
  <c r="Z2579" i="1"/>
  <c r="AA2579" i="1" s="1"/>
  <c r="Z2578" i="1"/>
  <c r="AA2578" i="1" s="1"/>
  <c r="Z2577" i="1"/>
  <c r="AA2577" i="1" s="1"/>
  <c r="Z2576" i="1"/>
  <c r="AA2576" i="1" s="1"/>
  <c r="Z2575" i="1"/>
  <c r="AA2575" i="1" s="1"/>
  <c r="Z2574" i="1"/>
  <c r="AA2574" i="1" s="1"/>
  <c r="Z2573" i="1"/>
  <c r="AA2573" i="1" s="1"/>
  <c r="Z2572" i="1"/>
  <c r="AA2572" i="1" s="1"/>
  <c r="Z2571" i="1"/>
  <c r="AA2571" i="1" s="1"/>
  <c r="Z2570" i="1"/>
  <c r="AA2570" i="1" s="1"/>
  <c r="Z2569" i="1"/>
  <c r="AA2569" i="1" s="1"/>
  <c r="Z2568" i="1"/>
  <c r="AA2568" i="1" s="1"/>
  <c r="Z2567" i="1"/>
  <c r="AA2567" i="1" s="1"/>
  <c r="Z2566" i="1"/>
  <c r="AA2566" i="1" s="1"/>
  <c r="Z2565" i="1"/>
  <c r="AA2565" i="1" s="1"/>
  <c r="Z2564" i="1"/>
  <c r="AA2564" i="1" s="1"/>
  <c r="Z2563" i="1"/>
  <c r="AA2563" i="1" s="1"/>
  <c r="Z2562" i="1"/>
  <c r="AA2562" i="1" s="1"/>
  <c r="Z2561" i="1"/>
  <c r="AA2561" i="1" s="1"/>
  <c r="Z2560" i="1"/>
  <c r="AA2560" i="1" s="1"/>
  <c r="Z2559" i="1"/>
  <c r="AA2559" i="1" s="1"/>
  <c r="Z2558" i="1"/>
  <c r="AA2558" i="1" s="1"/>
  <c r="Z2557" i="1"/>
  <c r="AA2557" i="1" s="1"/>
  <c r="Z2556" i="1"/>
  <c r="AA2556" i="1" s="1"/>
  <c r="Z2555" i="1"/>
  <c r="AA2555" i="1" s="1"/>
  <c r="Z2554" i="1"/>
  <c r="AA2554" i="1" s="1"/>
  <c r="Z2553" i="1"/>
  <c r="AA2553" i="1" s="1"/>
  <c r="Z2552" i="1"/>
  <c r="AA2552" i="1" s="1"/>
  <c r="Z2551" i="1"/>
  <c r="AA2551" i="1" s="1"/>
  <c r="Z2550" i="1"/>
  <c r="AA2550" i="1" s="1"/>
  <c r="Z2549" i="1"/>
  <c r="AA2549" i="1" s="1"/>
  <c r="Z2548" i="1"/>
  <c r="AA2548" i="1" s="1"/>
  <c r="Z2547" i="1"/>
  <c r="AA2547" i="1" s="1"/>
  <c r="Z2546" i="1"/>
  <c r="AA2546" i="1" s="1"/>
  <c r="Z2545" i="1"/>
  <c r="AA2545" i="1" s="1"/>
  <c r="Z2544" i="1"/>
  <c r="AA2544" i="1" s="1"/>
  <c r="Z2543" i="1"/>
  <c r="AA2543" i="1" s="1"/>
  <c r="Z2542" i="1"/>
  <c r="AA2542" i="1" s="1"/>
  <c r="Z2541" i="1"/>
  <c r="AA2541" i="1" s="1"/>
  <c r="Z2540" i="1"/>
  <c r="AA2540" i="1" s="1"/>
  <c r="Z2539" i="1"/>
  <c r="AA2539" i="1" s="1"/>
  <c r="Z2538" i="1"/>
  <c r="AA2538" i="1" s="1"/>
  <c r="Z2537" i="1"/>
  <c r="AA2537" i="1" s="1"/>
  <c r="Z2536" i="1"/>
  <c r="AA2536" i="1" s="1"/>
  <c r="Z2535" i="1"/>
  <c r="AA2535" i="1" s="1"/>
  <c r="Z2534" i="1"/>
  <c r="AA2534" i="1" s="1"/>
  <c r="Z2533" i="1"/>
  <c r="AA2533" i="1" s="1"/>
  <c r="Z2532" i="1"/>
  <c r="AA2532" i="1" s="1"/>
  <c r="Z2531" i="1"/>
  <c r="AA2531" i="1" s="1"/>
  <c r="Z2530" i="1"/>
  <c r="AA2530" i="1" s="1"/>
  <c r="Z2529" i="1"/>
  <c r="AA2529" i="1" s="1"/>
  <c r="Z2528" i="1"/>
  <c r="AA2528" i="1" s="1"/>
  <c r="Z2527" i="1"/>
  <c r="AA2527" i="1" s="1"/>
  <c r="Z2526" i="1"/>
  <c r="AA2526" i="1" s="1"/>
  <c r="Z2525" i="1"/>
  <c r="AA2525" i="1" s="1"/>
  <c r="Z2524" i="1"/>
  <c r="AA2524" i="1" s="1"/>
  <c r="Z2523" i="1"/>
  <c r="AA2523" i="1" s="1"/>
  <c r="Z2522" i="1"/>
  <c r="AA2522" i="1" s="1"/>
  <c r="Z2521" i="1"/>
  <c r="AA2521" i="1" s="1"/>
  <c r="Z2520" i="1"/>
  <c r="AA2520" i="1" s="1"/>
  <c r="Z2519" i="1"/>
  <c r="AA2519" i="1" s="1"/>
  <c r="Z2518" i="1"/>
  <c r="AA2518" i="1" s="1"/>
  <c r="Z2517" i="1"/>
  <c r="AA2517" i="1" s="1"/>
  <c r="Z2516" i="1"/>
  <c r="AA2516" i="1" s="1"/>
  <c r="Z2515" i="1"/>
  <c r="AA2515" i="1" s="1"/>
  <c r="Z2514" i="1"/>
  <c r="AA2514" i="1" s="1"/>
  <c r="Z2513" i="1"/>
  <c r="AA2513" i="1" s="1"/>
  <c r="Z2512" i="1"/>
  <c r="AA2512" i="1" s="1"/>
  <c r="Z2511" i="1"/>
  <c r="AA2511" i="1" s="1"/>
  <c r="Z2510" i="1"/>
  <c r="AA2510" i="1" s="1"/>
  <c r="Z2509" i="1"/>
  <c r="AA2509" i="1" s="1"/>
  <c r="Z2508" i="1"/>
  <c r="AA2508" i="1" s="1"/>
  <c r="Z2507" i="1"/>
  <c r="AA2507" i="1" s="1"/>
  <c r="Z2506" i="1"/>
  <c r="AA2506" i="1" s="1"/>
  <c r="Z2505" i="1"/>
  <c r="AA2505" i="1" s="1"/>
  <c r="Z2504" i="1"/>
  <c r="AA2504" i="1" s="1"/>
  <c r="Z2503" i="1"/>
  <c r="AA2503" i="1" s="1"/>
  <c r="Z2502" i="1"/>
  <c r="AA2502" i="1" s="1"/>
  <c r="Z2501" i="1"/>
  <c r="AA2501" i="1" s="1"/>
  <c r="Z2500" i="1"/>
  <c r="AA2500" i="1" s="1"/>
  <c r="Z2499" i="1"/>
  <c r="AA2499" i="1" s="1"/>
  <c r="Z2498" i="1"/>
  <c r="AA2498" i="1" s="1"/>
  <c r="Z2497" i="1"/>
  <c r="AA2497" i="1" s="1"/>
  <c r="Z2496" i="1"/>
  <c r="AA2496" i="1" s="1"/>
  <c r="Z2495" i="1"/>
  <c r="AA2495" i="1" s="1"/>
  <c r="Z2494" i="1"/>
  <c r="AA2494" i="1" s="1"/>
  <c r="Z2493" i="1"/>
  <c r="AA2493" i="1" s="1"/>
  <c r="Z2492" i="1"/>
  <c r="AA2492" i="1" s="1"/>
  <c r="Z2491" i="1"/>
  <c r="AA2491" i="1" s="1"/>
  <c r="Z2490" i="1"/>
  <c r="AA2490" i="1" s="1"/>
  <c r="Z2489" i="1"/>
  <c r="AA2489" i="1" s="1"/>
  <c r="Z2488" i="1"/>
  <c r="AA2488" i="1" s="1"/>
  <c r="Z2487" i="1"/>
  <c r="AA2487" i="1" s="1"/>
  <c r="Z2486" i="1"/>
  <c r="AA2486" i="1" s="1"/>
  <c r="Z2485" i="1"/>
  <c r="AA2485" i="1" s="1"/>
  <c r="Z2484" i="1"/>
  <c r="AA2484" i="1" s="1"/>
  <c r="Z2483" i="1"/>
  <c r="AA2483" i="1" s="1"/>
  <c r="Z2482" i="1"/>
  <c r="AA2482" i="1" s="1"/>
  <c r="Z2481" i="1"/>
  <c r="AA2481" i="1" s="1"/>
  <c r="Z2480" i="1"/>
  <c r="AA2480" i="1" s="1"/>
  <c r="Z2479" i="1"/>
  <c r="AA2479" i="1" s="1"/>
  <c r="Z2478" i="1"/>
  <c r="AA2478" i="1" s="1"/>
  <c r="Z2477" i="1"/>
  <c r="AA2477" i="1" s="1"/>
  <c r="Z2476" i="1"/>
  <c r="AA2476" i="1" s="1"/>
  <c r="Z2475" i="1"/>
  <c r="AA2475" i="1" s="1"/>
  <c r="Z2474" i="1"/>
  <c r="AA2474" i="1" s="1"/>
  <c r="Z2473" i="1"/>
  <c r="AA2473" i="1" s="1"/>
  <c r="Z2472" i="1"/>
  <c r="AA2472" i="1" s="1"/>
  <c r="Z2471" i="1"/>
  <c r="AA2471" i="1" s="1"/>
  <c r="Z2470" i="1"/>
  <c r="AA2470" i="1" s="1"/>
  <c r="Z2469" i="1"/>
  <c r="AA2469" i="1" s="1"/>
  <c r="Z2468" i="1"/>
  <c r="AA2468" i="1" s="1"/>
  <c r="Z2467" i="1"/>
  <c r="AA2467" i="1" s="1"/>
  <c r="Z2466" i="1"/>
  <c r="AA2466" i="1" s="1"/>
  <c r="Z2465" i="1"/>
  <c r="AA2465" i="1" s="1"/>
  <c r="Z2464" i="1"/>
  <c r="AA2464" i="1" s="1"/>
  <c r="Z2463" i="1"/>
  <c r="AA2463" i="1" s="1"/>
  <c r="Z2462" i="1"/>
  <c r="AA2462" i="1" s="1"/>
  <c r="Z2461" i="1"/>
  <c r="AA2461" i="1" s="1"/>
  <c r="Z2460" i="1"/>
  <c r="AA2460" i="1" s="1"/>
  <c r="Z2459" i="1"/>
  <c r="AA2459" i="1" s="1"/>
  <c r="Z2458" i="1"/>
  <c r="AA2458" i="1" s="1"/>
  <c r="Z2457" i="1"/>
  <c r="AA2457" i="1" s="1"/>
  <c r="Z2456" i="1"/>
  <c r="AA2456" i="1" s="1"/>
  <c r="Z2455" i="1"/>
  <c r="AA2455" i="1" s="1"/>
  <c r="Z2454" i="1"/>
  <c r="AA2454" i="1" s="1"/>
  <c r="Z2453" i="1"/>
  <c r="AA2453" i="1" s="1"/>
  <c r="Z2452" i="1"/>
  <c r="AA2452" i="1" s="1"/>
  <c r="Z2451" i="1"/>
  <c r="AA2451" i="1" s="1"/>
  <c r="Z2450" i="1"/>
  <c r="AA2450" i="1" s="1"/>
  <c r="Z2449" i="1"/>
  <c r="AA2449" i="1" s="1"/>
  <c r="Z2448" i="1"/>
  <c r="AA2448" i="1" s="1"/>
  <c r="Z2447" i="1"/>
  <c r="AA2447" i="1" s="1"/>
  <c r="Z2446" i="1"/>
  <c r="AA2446" i="1" s="1"/>
  <c r="Z2445" i="1"/>
  <c r="AA2445" i="1" s="1"/>
  <c r="Z2444" i="1"/>
  <c r="AA2444" i="1" s="1"/>
  <c r="Z2443" i="1"/>
  <c r="AA2443" i="1" s="1"/>
  <c r="Z2442" i="1"/>
  <c r="AA2442" i="1" s="1"/>
  <c r="Z2441" i="1"/>
  <c r="AA2441" i="1" s="1"/>
  <c r="Z2440" i="1"/>
  <c r="AA2440" i="1" s="1"/>
  <c r="Z2439" i="1"/>
  <c r="AA2439" i="1" s="1"/>
  <c r="Z2438" i="1"/>
  <c r="AA2438" i="1" s="1"/>
  <c r="Z2437" i="1"/>
  <c r="AA2437" i="1" s="1"/>
  <c r="Z2436" i="1"/>
  <c r="AA2436" i="1" s="1"/>
  <c r="Z2435" i="1"/>
  <c r="AA2435" i="1" s="1"/>
  <c r="Z2434" i="1"/>
  <c r="AA2434" i="1" s="1"/>
  <c r="Z2433" i="1"/>
  <c r="AA2433" i="1" s="1"/>
  <c r="Z2432" i="1"/>
  <c r="AA2432" i="1" s="1"/>
  <c r="Z2431" i="1"/>
  <c r="AA2431" i="1" s="1"/>
  <c r="Z2430" i="1"/>
  <c r="AA2430" i="1" s="1"/>
  <c r="Z2429" i="1"/>
  <c r="AA2429" i="1" s="1"/>
  <c r="Z2428" i="1"/>
  <c r="AA2428" i="1" s="1"/>
  <c r="Z2427" i="1"/>
  <c r="AA2427" i="1" s="1"/>
  <c r="Z2426" i="1"/>
  <c r="AA2426" i="1" s="1"/>
  <c r="Z2425" i="1"/>
  <c r="AA2425" i="1" s="1"/>
  <c r="Z2424" i="1"/>
  <c r="AA2424" i="1" s="1"/>
  <c r="Z2423" i="1"/>
  <c r="AA2423" i="1" s="1"/>
  <c r="Z2422" i="1"/>
  <c r="AA2422" i="1" s="1"/>
  <c r="Z2421" i="1"/>
  <c r="AA2421" i="1" s="1"/>
  <c r="Z2420" i="1"/>
  <c r="AA2420" i="1" s="1"/>
  <c r="Z2419" i="1"/>
  <c r="AA2419" i="1" s="1"/>
  <c r="Z2418" i="1"/>
  <c r="AA2418" i="1" s="1"/>
  <c r="AC2418" i="1" s="1"/>
  <c r="Z2417" i="1"/>
  <c r="AA2417" i="1" s="1"/>
  <c r="Z2416" i="1"/>
  <c r="AA2416" i="1" s="1"/>
  <c r="Z2415" i="1"/>
  <c r="AA2415" i="1" s="1"/>
  <c r="Z2414" i="1"/>
  <c r="AA2414" i="1" s="1"/>
  <c r="Z2413" i="1"/>
  <c r="AA2413" i="1" s="1"/>
  <c r="Z2412" i="1"/>
  <c r="AA2412" i="1" s="1"/>
  <c r="Z2411" i="1"/>
  <c r="AA2411" i="1" s="1"/>
  <c r="Z2410" i="1"/>
  <c r="AA2410" i="1" s="1"/>
  <c r="Z2409" i="1"/>
  <c r="AA2409" i="1" s="1"/>
  <c r="Z2408" i="1"/>
  <c r="AA2408" i="1" s="1"/>
  <c r="Z2407" i="1"/>
  <c r="AA2407" i="1" s="1"/>
  <c r="Z2406" i="1"/>
  <c r="AA2406" i="1" s="1"/>
  <c r="Z2405" i="1"/>
  <c r="AA2405" i="1" s="1"/>
  <c r="Z2404" i="1"/>
  <c r="AA2404" i="1" s="1"/>
  <c r="Z2403" i="1"/>
  <c r="AA2403" i="1" s="1"/>
  <c r="Z2402" i="1"/>
  <c r="AA2402" i="1" s="1"/>
  <c r="Z2401" i="1"/>
  <c r="AA2401" i="1" s="1"/>
  <c r="Z2400" i="1"/>
  <c r="AA2400" i="1" s="1"/>
  <c r="Z2399" i="1"/>
  <c r="AA2399" i="1" s="1"/>
  <c r="Z2398" i="1"/>
  <c r="AA2398" i="1" s="1"/>
  <c r="Z2397" i="1"/>
  <c r="AA2397" i="1" s="1"/>
  <c r="Z2396" i="1"/>
  <c r="AA2396" i="1" s="1"/>
  <c r="Z2395" i="1"/>
  <c r="AA2395" i="1" s="1"/>
  <c r="Z2394" i="1"/>
  <c r="AA2394" i="1" s="1"/>
  <c r="Z2393" i="1"/>
  <c r="AA2393" i="1" s="1"/>
  <c r="Z2392" i="1"/>
  <c r="AA2392" i="1" s="1"/>
  <c r="Z2391" i="1"/>
  <c r="AA2391" i="1" s="1"/>
  <c r="Z2390" i="1"/>
  <c r="AA2390" i="1" s="1"/>
  <c r="Z2389" i="1"/>
  <c r="AA2389" i="1" s="1"/>
  <c r="Z2388" i="1"/>
  <c r="AA2388" i="1" s="1"/>
  <c r="Z2387" i="1"/>
  <c r="AA2387" i="1" s="1"/>
  <c r="Z2386" i="1"/>
  <c r="AA2386" i="1" s="1"/>
  <c r="Z2385" i="1"/>
  <c r="AA2385" i="1" s="1"/>
  <c r="Z2384" i="1"/>
  <c r="AA2384" i="1" s="1"/>
  <c r="Z2383" i="1"/>
  <c r="AA2383" i="1" s="1"/>
  <c r="Z2382" i="1"/>
  <c r="AA2382" i="1" s="1"/>
  <c r="Z2381" i="1"/>
  <c r="AA2381" i="1" s="1"/>
  <c r="Z2380" i="1"/>
  <c r="AA2380" i="1" s="1"/>
  <c r="Z2379" i="1"/>
  <c r="AA2379" i="1" s="1"/>
  <c r="Z2378" i="1"/>
  <c r="AA2378" i="1" s="1"/>
  <c r="Z2377" i="1"/>
  <c r="AA2377" i="1" s="1"/>
  <c r="Z2376" i="1"/>
  <c r="AA2376" i="1" s="1"/>
  <c r="Z2375" i="1"/>
  <c r="AA2375" i="1" s="1"/>
  <c r="Z2374" i="1"/>
  <c r="AA2374" i="1" s="1"/>
  <c r="Z2373" i="1"/>
  <c r="AA2373" i="1" s="1"/>
  <c r="Z2372" i="1"/>
  <c r="AA2372" i="1" s="1"/>
  <c r="Z2371" i="1"/>
  <c r="AA2371" i="1" s="1"/>
  <c r="Z2370" i="1"/>
  <c r="AA2370" i="1" s="1"/>
  <c r="Z2369" i="1"/>
  <c r="AA2369" i="1" s="1"/>
  <c r="Z2368" i="1"/>
  <c r="AA2368" i="1" s="1"/>
  <c r="Z2367" i="1"/>
  <c r="AA2367" i="1" s="1"/>
  <c r="Z2366" i="1"/>
  <c r="AA2366" i="1" s="1"/>
  <c r="Z2365" i="1"/>
  <c r="AA2365" i="1" s="1"/>
  <c r="Z2364" i="1"/>
  <c r="AA2364" i="1" s="1"/>
  <c r="Z2363" i="1"/>
  <c r="AA2363" i="1" s="1"/>
  <c r="Z2362" i="1"/>
  <c r="AA2362" i="1" s="1"/>
  <c r="Z2361" i="1"/>
  <c r="AA2361" i="1" s="1"/>
  <c r="Z2360" i="1"/>
  <c r="AA2360" i="1" s="1"/>
  <c r="Z2359" i="1"/>
  <c r="AA2359" i="1" s="1"/>
  <c r="Z2358" i="1"/>
  <c r="AA2358" i="1" s="1"/>
  <c r="Z2357" i="1"/>
  <c r="AA2357" i="1" s="1"/>
  <c r="Z2356" i="1"/>
  <c r="AA2356" i="1" s="1"/>
  <c r="Z2355" i="1"/>
  <c r="AA2355" i="1" s="1"/>
  <c r="Z2354" i="1"/>
  <c r="AA2354" i="1" s="1"/>
  <c r="Z2353" i="1"/>
  <c r="AA2353" i="1" s="1"/>
  <c r="Z2352" i="1"/>
  <c r="AA2352" i="1" s="1"/>
  <c r="Z2351" i="1"/>
  <c r="AA2351" i="1" s="1"/>
  <c r="Z2350" i="1"/>
  <c r="AA2350" i="1" s="1"/>
  <c r="Z2349" i="1"/>
  <c r="AA2349" i="1" s="1"/>
  <c r="Z2348" i="1"/>
  <c r="AA2348" i="1" s="1"/>
  <c r="Z2347" i="1"/>
  <c r="AA2347" i="1" s="1"/>
  <c r="Z2346" i="1"/>
  <c r="AA2346" i="1" s="1"/>
  <c r="Z2345" i="1"/>
  <c r="AA2345" i="1" s="1"/>
  <c r="Z2344" i="1"/>
  <c r="AA2344" i="1" s="1"/>
  <c r="Z2343" i="1"/>
  <c r="AA2343" i="1" s="1"/>
  <c r="Z2342" i="1"/>
  <c r="AA2342" i="1" s="1"/>
  <c r="Z2341" i="1"/>
  <c r="AA2341" i="1" s="1"/>
  <c r="Z2340" i="1"/>
  <c r="AA2340" i="1" s="1"/>
  <c r="Z2339" i="1"/>
  <c r="AA2339" i="1" s="1"/>
  <c r="Z2338" i="1"/>
  <c r="AA2338" i="1" s="1"/>
  <c r="Z2337" i="1"/>
  <c r="AA2337" i="1" s="1"/>
  <c r="Z2336" i="1"/>
  <c r="AA2336" i="1" s="1"/>
  <c r="Z2335" i="1"/>
  <c r="AA2335" i="1" s="1"/>
  <c r="Z2334" i="1"/>
  <c r="AA2334" i="1" s="1"/>
  <c r="Z2333" i="1"/>
  <c r="AA2333" i="1" s="1"/>
  <c r="Z2332" i="1"/>
  <c r="AA2332" i="1" s="1"/>
  <c r="Z2331" i="1"/>
  <c r="AA2331" i="1" s="1"/>
  <c r="Z2330" i="1"/>
  <c r="AA2330" i="1" s="1"/>
  <c r="Z2329" i="1"/>
  <c r="AA2329" i="1" s="1"/>
  <c r="Z2328" i="1"/>
  <c r="AA2328" i="1" s="1"/>
  <c r="Z2327" i="1"/>
  <c r="AA2327" i="1" s="1"/>
  <c r="Z2326" i="1"/>
  <c r="AA2326" i="1" s="1"/>
  <c r="Z2325" i="1"/>
  <c r="AA2325" i="1" s="1"/>
  <c r="Z2324" i="1"/>
  <c r="AA2324" i="1" s="1"/>
  <c r="Z2323" i="1"/>
  <c r="AA2323" i="1" s="1"/>
  <c r="Z2322" i="1"/>
  <c r="AA2322" i="1" s="1"/>
  <c r="Z2321" i="1"/>
  <c r="AA2321" i="1" s="1"/>
  <c r="Z2320" i="1"/>
  <c r="AA2320" i="1" s="1"/>
  <c r="Z2319" i="1"/>
  <c r="AA2319" i="1" s="1"/>
  <c r="Z2318" i="1"/>
  <c r="AA2318" i="1" s="1"/>
  <c r="Z2317" i="1"/>
  <c r="AA2317" i="1" s="1"/>
  <c r="Z2316" i="1"/>
  <c r="AA2316" i="1" s="1"/>
  <c r="Z2315" i="1"/>
  <c r="AA2315" i="1" s="1"/>
  <c r="Z2314" i="1"/>
  <c r="AA2314" i="1" s="1"/>
  <c r="Z2313" i="1"/>
  <c r="AA2313" i="1" s="1"/>
  <c r="Z2312" i="1"/>
  <c r="AA2312" i="1" s="1"/>
  <c r="Z2311" i="1"/>
  <c r="AA2311" i="1" s="1"/>
  <c r="Z2310" i="1"/>
  <c r="AA2310" i="1" s="1"/>
  <c r="Z2309" i="1"/>
  <c r="AA2309" i="1" s="1"/>
  <c r="Z2308" i="1"/>
  <c r="AA2308" i="1" s="1"/>
  <c r="Z2307" i="1"/>
  <c r="AA2307" i="1" s="1"/>
  <c r="Z2306" i="1"/>
  <c r="AA2306" i="1" s="1"/>
  <c r="Z2305" i="1"/>
  <c r="AA2305" i="1" s="1"/>
  <c r="Z2304" i="1"/>
  <c r="AA2304" i="1" s="1"/>
  <c r="Z2303" i="1"/>
  <c r="AA2303" i="1" s="1"/>
  <c r="Z2302" i="1"/>
  <c r="AA2302" i="1" s="1"/>
  <c r="Z2301" i="1"/>
  <c r="AA2301" i="1" s="1"/>
  <c r="Z2300" i="1"/>
  <c r="AA2300" i="1" s="1"/>
  <c r="Z2299" i="1"/>
  <c r="AA2299" i="1" s="1"/>
  <c r="Z2298" i="1"/>
  <c r="AA2298" i="1" s="1"/>
  <c r="Z2297" i="1"/>
  <c r="AA2297" i="1" s="1"/>
  <c r="Z2296" i="1"/>
  <c r="AA2296" i="1" s="1"/>
  <c r="Z2295" i="1"/>
  <c r="AA2295" i="1" s="1"/>
  <c r="Z2294" i="1"/>
  <c r="AA2294" i="1" s="1"/>
  <c r="Z2293" i="1"/>
  <c r="AA2293" i="1" s="1"/>
  <c r="Z2292" i="1"/>
  <c r="AA2292" i="1" s="1"/>
  <c r="Z2291" i="1"/>
  <c r="AA2291" i="1" s="1"/>
  <c r="Z2290" i="1"/>
  <c r="AA2290" i="1" s="1"/>
  <c r="Z2289" i="1"/>
  <c r="AA2289" i="1" s="1"/>
  <c r="Z2288" i="1"/>
  <c r="AA2288" i="1" s="1"/>
  <c r="Z2287" i="1"/>
  <c r="AA2287" i="1" s="1"/>
  <c r="Z2286" i="1"/>
  <c r="AA2286" i="1" s="1"/>
  <c r="Z2285" i="1"/>
  <c r="AA2285" i="1" s="1"/>
  <c r="Z2284" i="1"/>
  <c r="AA2284" i="1" s="1"/>
  <c r="Z2283" i="1"/>
  <c r="AA2283" i="1" s="1"/>
  <c r="Z2282" i="1"/>
  <c r="AA2282" i="1" s="1"/>
  <c r="Z2281" i="1"/>
  <c r="AA2281" i="1" s="1"/>
  <c r="Z2280" i="1"/>
  <c r="AA2280" i="1" s="1"/>
  <c r="Z2279" i="1"/>
  <c r="AA2279" i="1" s="1"/>
  <c r="Z2278" i="1"/>
  <c r="AA2278" i="1" s="1"/>
  <c r="Z2277" i="1"/>
  <c r="AA2277" i="1" s="1"/>
  <c r="Z2276" i="1"/>
  <c r="AA2276" i="1" s="1"/>
  <c r="Z2275" i="1"/>
  <c r="AA2275" i="1" s="1"/>
  <c r="Z2274" i="1"/>
  <c r="AA2274" i="1" s="1"/>
  <c r="Z2273" i="1"/>
  <c r="AA2273" i="1" s="1"/>
  <c r="Z2272" i="1"/>
  <c r="AA2272" i="1" s="1"/>
  <c r="Z2271" i="1"/>
  <c r="AA2271" i="1" s="1"/>
  <c r="Z2270" i="1"/>
  <c r="AA2270" i="1" s="1"/>
  <c r="Z2269" i="1"/>
  <c r="AA2269" i="1" s="1"/>
  <c r="Z2268" i="1"/>
  <c r="AA2268" i="1" s="1"/>
  <c r="Z2267" i="1"/>
  <c r="AA2267" i="1" s="1"/>
  <c r="Z2266" i="1"/>
  <c r="AA2266" i="1" s="1"/>
  <c r="Z2265" i="1"/>
  <c r="AA2265" i="1" s="1"/>
  <c r="Z2264" i="1"/>
  <c r="AA2264" i="1" s="1"/>
  <c r="Z2263" i="1"/>
  <c r="AA2263" i="1" s="1"/>
  <c r="Z2262" i="1"/>
  <c r="AA2262" i="1" s="1"/>
  <c r="Z2261" i="1"/>
  <c r="AA2261" i="1" s="1"/>
  <c r="Z2260" i="1"/>
  <c r="AA2260" i="1" s="1"/>
  <c r="Z2259" i="1"/>
  <c r="AA2259" i="1" s="1"/>
  <c r="Z2258" i="1"/>
  <c r="AA2258" i="1" s="1"/>
  <c r="Z2257" i="1"/>
  <c r="AA2257" i="1" s="1"/>
  <c r="Z2256" i="1"/>
  <c r="AA2256" i="1" s="1"/>
  <c r="Z2255" i="1"/>
  <c r="AA2255" i="1" s="1"/>
  <c r="Z2254" i="1"/>
  <c r="AA2254" i="1" s="1"/>
  <c r="Z2253" i="1"/>
  <c r="AA2253" i="1" s="1"/>
  <c r="Z2252" i="1"/>
  <c r="AA2252" i="1" s="1"/>
  <c r="Z2251" i="1"/>
  <c r="AA2251" i="1" s="1"/>
  <c r="Z2250" i="1"/>
  <c r="AA2250" i="1" s="1"/>
  <c r="Z2249" i="1"/>
  <c r="AA2249" i="1" s="1"/>
  <c r="Z2248" i="1"/>
  <c r="AA2248" i="1" s="1"/>
  <c r="Z2247" i="1"/>
  <c r="AA2247" i="1" s="1"/>
  <c r="Z2246" i="1"/>
  <c r="AA2246" i="1" s="1"/>
  <c r="Z2245" i="1"/>
  <c r="AA2245" i="1" s="1"/>
  <c r="Z2244" i="1"/>
  <c r="AA2244" i="1" s="1"/>
  <c r="Z2243" i="1"/>
  <c r="AA2243" i="1" s="1"/>
  <c r="Z2242" i="1"/>
  <c r="AA2242" i="1" s="1"/>
  <c r="Z2241" i="1"/>
  <c r="AA2241" i="1" s="1"/>
  <c r="Z2240" i="1"/>
  <c r="AA2240" i="1" s="1"/>
  <c r="Z2239" i="1"/>
  <c r="AA2239" i="1" s="1"/>
  <c r="Z2238" i="1"/>
  <c r="AA2238" i="1" s="1"/>
  <c r="Z2237" i="1"/>
  <c r="AA2237" i="1" s="1"/>
  <c r="Z2236" i="1"/>
  <c r="AA2236" i="1" s="1"/>
  <c r="Z2235" i="1"/>
  <c r="AA2235" i="1" s="1"/>
  <c r="Z2234" i="1"/>
  <c r="AA2234" i="1" s="1"/>
  <c r="Z2233" i="1"/>
  <c r="AA2233" i="1" s="1"/>
  <c r="Z2232" i="1"/>
  <c r="AA2232" i="1" s="1"/>
  <c r="Z2231" i="1"/>
  <c r="AA2231" i="1" s="1"/>
  <c r="Z2230" i="1"/>
  <c r="AA2230" i="1" s="1"/>
  <c r="Z2229" i="1"/>
  <c r="AA2229" i="1" s="1"/>
  <c r="Z2228" i="1"/>
  <c r="AA2228" i="1" s="1"/>
  <c r="Z2227" i="1"/>
  <c r="AA2227" i="1" s="1"/>
  <c r="Z2226" i="1"/>
  <c r="AA2226" i="1" s="1"/>
  <c r="Z2225" i="1"/>
  <c r="AA2225" i="1" s="1"/>
  <c r="Z2224" i="1"/>
  <c r="AA2224" i="1" s="1"/>
  <c r="Z2223" i="1"/>
  <c r="AA2223" i="1" s="1"/>
  <c r="Z2222" i="1"/>
  <c r="AA2222" i="1" s="1"/>
  <c r="Z2221" i="1"/>
  <c r="AA2221" i="1" s="1"/>
  <c r="Z2220" i="1"/>
  <c r="AA2220" i="1" s="1"/>
  <c r="Z2219" i="1"/>
  <c r="AA2219" i="1" s="1"/>
  <c r="Z2218" i="1"/>
  <c r="AA2218" i="1" s="1"/>
  <c r="Z2217" i="1"/>
  <c r="AA2217" i="1" s="1"/>
  <c r="Z2216" i="1"/>
  <c r="AA2216" i="1" s="1"/>
  <c r="Z2215" i="1"/>
  <c r="AA2215" i="1" s="1"/>
  <c r="Z2214" i="1"/>
  <c r="AA2214" i="1" s="1"/>
  <c r="Z2213" i="1"/>
  <c r="AA2213" i="1" s="1"/>
  <c r="Z2212" i="1"/>
  <c r="AA2212" i="1" s="1"/>
  <c r="Z2211" i="1"/>
  <c r="AA2211" i="1" s="1"/>
  <c r="Z2210" i="1"/>
  <c r="AA2210" i="1" s="1"/>
  <c r="Z2209" i="1"/>
  <c r="AA2209" i="1" s="1"/>
  <c r="Z2208" i="1"/>
  <c r="AA2208" i="1" s="1"/>
  <c r="Z2207" i="1"/>
  <c r="AA2207" i="1" s="1"/>
  <c r="Z2206" i="1"/>
  <c r="AA2206" i="1" s="1"/>
  <c r="Z2205" i="1"/>
  <c r="AA2205" i="1" s="1"/>
  <c r="Z2204" i="1"/>
  <c r="AA2204" i="1" s="1"/>
  <c r="Z2203" i="1"/>
  <c r="AA2203" i="1" s="1"/>
  <c r="Z2202" i="1"/>
  <c r="AA2202" i="1" s="1"/>
  <c r="Z2201" i="1"/>
  <c r="AA2201" i="1" s="1"/>
  <c r="Z2200" i="1"/>
  <c r="AA2200" i="1" s="1"/>
  <c r="Z2199" i="1"/>
  <c r="AA2199" i="1" s="1"/>
  <c r="Z2198" i="1"/>
  <c r="AA2198" i="1" s="1"/>
  <c r="Z2197" i="1"/>
  <c r="AA2197" i="1" s="1"/>
  <c r="Z2196" i="1"/>
  <c r="AA2196" i="1" s="1"/>
  <c r="Z2195" i="1"/>
  <c r="AA2195" i="1" s="1"/>
  <c r="Z2194" i="1"/>
  <c r="AA2194" i="1" s="1"/>
  <c r="Z2193" i="1"/>
  <c r="AA2193" i="1" s="1"/>
  <c r="Z2192" i="1"/>
  <c r="AA2192" i="1" s="1"/>
  <c r="Z2191" i="1"/>
  <c r="AA2191" i="1" s="1"/>
  <c r="Z2190" i="1"/>
  <c r="AA2190" i="1" s="1"/>
  <c r="Z2189" i="1"/>
  <c r="AA2189" i="1" s="1"/>
  <c r="Z2188" i="1"/>
  <c r="AA2188" i="1" s="1"/>
  <c r="Z2187" i="1"/>
  <c r="AA2187" i="1" s="1"/>
  <c r="Z2186" i="1"/>
  <c r="AA2186" i="1" s="1"/>
  <c r="Z2185" i="1"/>
  <c r="AA2185" i="1" s="1"/>
  <c r="Z2184" i="1"/>
  <c r="AA2184" i="1" s="1"/>
  <c r="Z2183" i="1"/>
  <c r="AA2183" i="1" s="1"/>
  <c r="Z2182" i="1"/>
  <c r="AA2182" i="1" s="1"/>
  <c r="Z2181" i="1"/>
  <c r="AA2181" i="1" s="1"/>
  <c r="Z2180" i="1"/>
  <c r="AA2180" i="1" s="1"/>
  <c r="Z2179" i="1"/>
  <c r="AA2179" i="1" s="1"/>
  <c r="Z2178" i="1"/>
  <c r="AA2178" i="1" s="1"/>
  <c r="Z2177" i="1"/>
  <c r="AA2177" i="1" s="1"/>
  <c r="Z2176" i="1"/>
  <c r="AA2176" i="1" s="1"/>
  <c r="Z2175" i="1"/>
  <c r="AA2175" i="1" s="1"/>
  <c r="Z2174" i="1"/>
  <c r="AA2174" i="1" s="1"/>
  <c r="Z2173" i="1"/>
  <c r="AA2173" i="1" s="1"/>
  <c r="Z2172" i="1"/>
  <c r="AA2172" i="1" s="1"/>
  <c r="Z2171" i="1"/>
  <c r="AA2171" i="1" s="1"/>
  <c r="Z2170" i="1"/>
  <c r="AA2170" i="1" s="1"/>
  <c r="Z2169" i="1"/>
  <c r="AA2169" i="1" s="1"/>
  <c r="Z2168" i="1"/>
  <c r="AA2168" i="1" s="1"/>
  <c r="Z2167" i="1"/>
  <c r="AA2167" i="1" s="1"/>
  <c r="Z2166" i="1"/>
  <c r="AA2166" i="1" s="1"/>
  <c r="Z2165" i="1"/>
  <c r="AA2165" i="1" s="1"/>
  <c r="Z2164" i="1"/>
  <c r="AA2164" i="1" s="1"/>
  <c r="Z2163" i="1"/>
  <c r="AA2163" i="1" s="1"/>
  <c r="Z2162" i="1"/>
  <c r="AA2162" i="1" s="1"/>
  <c r="Z2161" i="1"/>
  <c r="AA2161" i="1" s="1"/>
  <c r="Z2160" i="1"/>
  <c r="AA2160" i="1" s="1"/>
  <c r="Z2159" i="1"/>
  <c r="AA2159" i="1" s="1"/>
  <c r="Z2158" i="1"/>
  <c r="AA2158" i="1" s="1"/>
  <c r="Z2157" i="1"/>
  <c r="AA2157" i="1" s="1"/>
  <c r="Z2156" i="1"/>
  <c r="AA2156" i="1" s="1"/>
  <c r="Z2155" i="1"/>
  <c r="AA2155" i="1" s="1"/>
  <c r="Z2154" i="1"/>
  <c r="AA2154" i="1" s="1"/>
  <c r="Z2153" i="1"/>
  <c r="AA2153" i="1" s="1"/>
  <c r="Z2152" i="1"/>
  <c r="AA2152" i="1" s="1"/>
  <c r="Z2151" i="1"/>
  <c r="AA2151" i="1" s="1"/>
  <c r="Z2150" i="1"/>
  <c r="AA2150" i="1" s="1"/>
  <c r="Z2149" i="1"/>
  <c r="AA2149" i="1" s="1"/>
  <c r="Z2148" i="1"/>
  <c r="AA2148" i="1" s="1"/>
  <c r="Z2147" i="1"/>
  <c r="AA2147" i="1" s="1"/>
  <c r="Z2146" i="1"/>
  <c r="AA2146" i="1" s="1"/>
  <c r="Z2145" i="1"/>
  <c r="AA2145" i="1" s="1"/>
  <c r="Z2144" i="1"/>
  <c r="AA2144" i="1" s="1"/>
  <c r="Z2143" i="1"/>
  <c r="AA2143" i="1" s="1"/>
  <c r="Z2142" i="1"/>
  <c r="AA2142" i="1" s="1"/>
  <c r="Z2141" i="1"/>
  <c r="AA2141" i="1" s="1"/>
  <c r="Z2140" i="1"/>
  <c r="AA2140" i="1" s="1"/>
  <c r="Z2139" i="1"/>
  <c r="AA2139" i="1" s="1"/>
  <c r="Z2138" i="1"/>
  <c r="AA2138" i="1" s="1"/>
  <c r="Z2137" i="1"/>
  <c r="AA2137" i="1" s="1"/>
  <c r="Z2136" i="1"/>
  <c r="AA2136" i="1" s="1"/>
  <c r="Z2135" i="1"/>
  <c r="AA2135" i="1" s="1"/>
  <c r="Z2134" i="1"/>
  <c r="AA2134" i="1" s="1"/>
  <c r="Z2133" i="1"/>
  <c r="AA2133" i="1" s="1"/>
  <c r="Z2132" i="1"/>
  <c r="AA2132" i="1" s="1"/>
  <c r="Z2131" i="1"/>
  <c r="AA2131" i="1" s="1"/>
  <c r="Z2130" i="1"/>
  <c r="AA2130" i="1" s="1"/>
  <c r="Z2129" i="1"/>
  <c r="AA2129" i="1" s="1"/>
  <c r="Z2128" i="1"/>
  <c r="AA2128" i="1" s="1"/>
  <c r="Z2127" i="1"/>
  <c r="AA2127" i="1" s="1"/>
  <c r="Z2126" i="1"/>
  <c r="AA2126" i="1" s="1"/>
  <c r="Z2125" i="1"/>
  <c r="AA2125" i="1" s="1"/>
  <c r="Z2124" i="1"/>
  <c r="AA2124" i="1" s="1"/>
  <c r="Z2123" i="1"/>
  <c r="AA2123" i="1" s="1"/>
  <c r="Z2122" i="1"/>
  <c r="AA2122" i="1" s="1"/>
  <c r="Z2121" i="1"/>
  <c r="AA2121" i="1" s="1"/>
  <c r="Z2120" i="1"/>
  <c r="AA2120" i="1" s="1"/>
  <c r="Z2119" i="1"/>
  <c r="AA2119" i="1" s="1"/>
  <c r="Z2118" i="1"/>
  <c r="AA2118" i="1" s="1"/>
  <c r="Z2117" i="1"/>
  <c r="AA2117" i="1" s="1"/>
  <c r="Z2116" i="1"/>
  <c r="AA2116" i="1" s="1"/>
  <c r="Z2115" i="1"/>
  <c r="AA2115" i="1" s="1"/>
  <c r="Z2114" i="1"/>
  <c r="AA2114" i="1" s="1"/>
  <c r="Z2113" i="1"/>
  <c r="AA2113" i="1" s="1"/>
  <c r="Z2112" i="1"/>
  <c r="AA2112" i="1" s="1"/>
  <c r="Z2111" i="1"/>
  <c r="AA2111" i="1" s="1"/>
  <c r="Z2110" i="1"/>
  <c r="AA2110" i="1" s="1"/>
  <c r="Z2109" i="1"/>
  <c r="AA2109" i="1" s="1"/>
  <c r="Z2108" i="1"/>
  <c r="AA2108" i="1" s="1"/>
  <c r="Z2107" i="1"/>
  <c r="AA2107" i="1" s="1"/>
  <c r="AC2107" i="1" s="1"/>
  <c r="Z2106" i="1"/>
  <c r="AA2106" i="1" s="1"/>
  <c r="Z2105" i="1"/>
  <c r="AA2105" i="1" s="1"/>
  <c r="Z2104" i="1"/>
  <c r="AA2104" i="1" s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2092" i="1"/>
  <c r="AA2092" i="1" s="1"/>
  <c r="Z2091" i="1"/>
  <c r="AA2091" i="1" s="1"/>
  <c r="Z2090" i="1"/>
  <c r="AA2090" i="1" s="1"/>
  <c r="Z2089" i="1"/>
  <c r="AA2089" i="1" s="1"/>
  <c r="Z2088" i="1"/>
  <c r="AA2088" i="1" s="1"/>
  <c r="Z2087" i="1"/>
  <c r="AA2087" i="1" s="1"/>
  <c r="Z2086" i="1"/>
  <c r="AA2086" i="1" s="1"/>
  <c r="Z2085" i="1"/>
  <c r="AA2085" i="1" s="1"/>
  <c r="Z2084" i="1"/>
  <c r="AA2084" i="1" s="1"/>
  <c r="Z2083" i="1"/>
  <c r="AA2083" i="1" s="1"/>
  <c r="Z2082" i="1"/>
  <c r="AA2082" i="1" s="1"/>
  <c r="Z2081" i="1"/>
  <c r="AA2081" i="1" s="1"/>
  <c r="Z2080" i="1"/>
  <c r="AA2080" i="1" s="1"/>
  <c r="Z2079" i="1"/>
  <c r="AA2079" i="1" s="1"/>
  <c r="Z2078" i="1"/>
  <c r="AA2078" i="1" s="1"/>
  <c r="Z2077" i="1"/>
  <c r="AA2077" i="1" s="1"/>
  <c r="Z2076" i="1"/>
  <c r="AA2076" i="1" s="1"/>
  <c r="Z2075" i="1"/>
  <c r="AA2075" i="1" s="1"/>
  <c r="Z2074" i="1"/>
  <c r="AA2074" i="1" s="1"/>
  <c r="Z2073" i="1"/>
  <c r="AA2073" i="1" s="1"/>
  <c r="Z2072" i="1"/>
  <c r="AA2072" i="1" s="1"/>
  <c r="Z2071" i="1"/>
  <c r="AA2071" i="1" s="1"/>
  <c r="Z2070" i="1"/>
  <c r="AA2070" i="1" s="1"/>
  <c r="Z2069" i="1"/>
  <c r="AA2069" i="1" s="1"/>
  <c r="Z2068" i="1"/>
  <c r="AA2068" i="1" s="1"/>
  <c r="Z2067" i="1"/>
  <c r="AA2067" i="1" s="1"/>
  <c r="Z2066" i="1"/>
  <c r="AA2066" i="1" s="1"/>
  <c r="Z2065" i="1"/>
  <c r="AA2065" i="1" s="1"/>
  <c r="Z2064" i="1"/>
  <c r="AA2064" i="1" s="1"/>
  <c r="Z2063" i="1"/>
  <c r="AA2063" i="1" s="1"/>
  <c r="Z2062" i="1"/>
  <c r="AA2062" i="1" s="1"/>
  <c r="Z2061" i="1"/>
  <c r="AA2061" i="1" s="1"/>
  <c r="Z2060" i="1"/>
  <c r="AA2060" i="1" s="1"/>
  <c r="Z2059" i="1"/>
  <c r="AA2059" i="1" s="1"/>
  <c r="Z2058" i="1"/>
  <c r="AA2058" i="1" s="1"/>
  <c r="Z2057" i="1"/>
  <c r="AA2057" i="1" s="1"/>
  <c r="Z2056" i="1"/>
  <c r="AA2056" i="1" s="1"/>
  <c r="Z2055" i="1"/>
  <c r="AA2055" i="1" s="1"/>
  <c r="Z2054" i="1"/>
  <c r="AA2054" i="1" s="1"/>
  <c r="Z2053" i="1"/>
  <c r="AA2053" i="1" s="1"/>
  <c r="Z2052" i="1"/>
  <c r="AA2052" i="1" s="1"/>
  <c r="Z2051" i="1"/>
  <c r="AA2051" i="1" s="1"/>
  <c r="Z2050" i="1"/>
  <c r="AA2050" i="1" s="1"/>
  <c r="Z2049" i="1"/>
  <c r="AA2049" i="1" s="1"/>
  <c r="Z2048" i="1"/>
  <c r="AA2048" i="1" s="1"/>
  <c r="Z2047" i="1"/>
  <c r="AA2047" i="1" s="1"/>
  <c r="Z2046" i="1"/>
  <c r="AA2046" i="1" s="1"/>
  <c r="Z2045" i="1"/>
  <c r="AA2045" i="1" s="1"/>
  <c r="Z2044" i="1"/>
  <c r="AA2044" i="1" s="1"/>
  <c r="Z2043" i="1"/>
  <c r="AA2043" i="1" s="1"/>
  <c r="Z2042" i="1"/>
  <c r="AA2042" i="1" s="1"/>
  <c r="Z2041" i="1"/>
  <c r="AA2041" i="1" s="1"/>
  <c r="Z2040" i="1"/>
  <c r="AA2040" i="1" s="1"/>
  <c r="Z2039" i="1"/>
  <c r="AA2039" i="1" s="1"/>
  <c r="Z2038" i="1"/>
  <c r="AA2038" i="1" s="1"/>
  <c r="Z2037" i="1"/>
  <c r="AA2037" i="1" s="1"/>
  <c r="Z2036" i="1"/>
  <c r="AA2036" i="1" s="1"/>
  <c r="Z2035" i="1"/>
  <c r="AA2035" i="1" s="1"/>
  <c r="Z2034" i="1"/>
  <c r="AA2034" i="1" s="1"/>
  <c r="Z2033" i="1"/>
  <c r="AA2033" i="1" s="1"/>
  <c r="Z2032" i="1"/>
  <c r="AA2032" i="1" s="1"/>
  <c r="Z2031" i="1"/>
  <c r="AA2031" i="1" s="1"/>
  <c r="Z2030" i="1"/>
  <c r="AA2030" i="1" s="1"/>
  <c r="Z2029" i="1"/>
  <c r="AA2029" i="1" s="1"/>
  <c r="Z2028" i="1"/>
  <c r="AA2028" i="1" s="1"/>
  <c r="Z2027" i="1"/>
  <c r="AA2027" i="1" s="1"/>
  <c r="Z2026" i="1"/>
  <c r="AA2026" i="1" s="1"/>
  <c r="Z2025" i="1"/>
  <c r="AA2025" i="1" s="1"/>
  <c r="Z2024" i="1"/>
  <c r="AA2024" i="1" s="1"/>
  <c r="Z2023" i="1"/>
  <c r="AA2023" i="1" s="1"/>
  <c r="Z2022" i="1"/>
  <c r="AA2022" i="1" s="1"/>
  <c r="Z2021" i="1"/>
  <c r="AA2021" i="1" s="1"/>
  <c r="Z2020" i="1"/>
  <c r="AA2020" i="1" s="1"/>
  <c r="Z2019" i="1"/>
  <c r="AA2019" i="1" s="1"/>
  <c r="Z2018" i="1"/>
  <c r="AA2018" i="1" s="1"/>
  <c r="Z2017" i="1"/>
  <c r="AA2017" i="1" s="1"/>
  <c r="Z2016" i="1"/>
  <c r="AA2016" i="1" s="1"/>
  <c r="Z2015" i="1"/>
  <c r="AA2015" i="1" s="1"/>
  <c r="Z2014" i="1"/>
  <c r="AA2014" i="1" s="1"/>
  <c r="Z2013" i="1"/>
  <c r="AA2013" i="1" s="1"/>
  <c r="Z2012" i="1"/>
  <c r="AA2012" i="1" s="1"/>
  <c r="Z2011" i="1"/>
  <c r="AA2011" i="1" s="1"/>
  <c r="Z2010" i="1"/>
  <c r="AA2010" i="1" s="1"/>
  <c r="Z2009" i="1"/>
  <c r="AA2009" i="1" s="1"/>
  <c r="Z2008" i="1"/>
  <c r="AA2008" i="1" s="1"/>
  <c r="Z2007" i="1"/>
  <c r="AA2007" i="1" s="1"/>
  <c r="Z2006" i="1"/>
  <c r="AA2006" i="1" s="1"/>
  <c r="Z2005" i="1"/>
  <c r="AA2005" i="1" s="1"/>
  <c r="Z2004" i="1"/>
  <c r="AA2004" i="1" s="1"/>
  <c r="Z2003" i="1"/>
  <c r="AA2003" i="1" s="1"/>
  <c r="Z2002" i="1"/>
  <c r="AA2002" i="1" s="1"/>
  <c r="Z2001" i="1"/>
  <c r="AA2001" i="1" s="1"/>
  <c r="Z2000" i="1"/>
  <c r="AA2000" i="1" s="1"/>
  <c r="Z1999" i="1"/>
  <c r="AA1999" i="1" s="1"/>
  <c r="Z1998" i="1"/>
  <c r="AA1998" i="1" s="1"/>
  <c r="Z1997" i="1"/>
  <c r="AA1997" i="1" s="1"/>
  <c r="Z1996" i="1"/>
  <c r="AA1996" i="1" s="1"/>
  <c r="Z1995" i="1"/>
  <c r="AA1995" i="1" s="1"/>
  <c r="Z1994" i="1"/>
  <c r="AA1994" i="1" s="1"/>
  <c r="Z1993" i="1"/>
  <c r="AA1993" i="1" s="1"/>
  <c r="AC1993" i="1" s="1"/>
  <c r="Z1992" i="1"/>
  <c r="AA1992" i="1" s="1"/>
  <c r="Z1991" i="1"/>
  <c r="AA1991" i="1" s="1"/>
  <c r="Z1990" i="1"/>
  <c r="AA1990" i="1" s="1"/>
  <c r="Z1989" i="1"/>
  <c r="AA1989" i="1" s="1"/>
  <c r="Z1988" i="1"/>
  <c r="AA1988" i="1" s="1"/>
  <c r="Z1987" i="1"/>
  <c r="AA1987" i="1" s="1"/>
  <c r="Z1986" i="1"/>
  <c r="AA1986" i="1" s="1"/>
  <c r="Z1985" i="1"/>
  <c r="AA1985" i="1" s="1"/>
  <c r="Z1984" i="1"/>
  <c r="AA1984" i="1" s="1"/>
  <c r="Z1983" i="1"/>
  <c r="AA1983" i="1" s="1"/>
  <c r="Z1982" i="1"/>
  <c r="AA1982" i="1" s="1"/>
  <c r="Z1981" i="1"/>
  <c r="AA1981" i="1" s="1"/>
  <c r="Z1980" i="1"/>
  <c r="AA1980" i="1" s="1"/>
  <c r="Z1979" i="1"/>
  <c r="AA1979" i="1" s="1"/>
  <c r="Z1978" i="1"/>
  <c r="AA1978" i="1" s="1"/>
  <c r="Z1977" i="1"/>
  <c r="AA1977" i="1" s="1"/>
  <c r="Z1976" i="1"/>
  <c r="AA1976" i="1" s="1"/>
  <c r="Z1975" i="1"/>
  <c r="AA1975" i="1" s="1"/>
  <c r="Z1974" i="1"/>
  <c r="AA1974" i="1" s="1"/>
  <c r="Z1973" i="1"/>
  <c r="AA1973" i="1" s="1"/>
  <c r="Z1972" i="1"/>
  <c r="AA1972" i="1" s="1"/>
  <c r="Z1971" i="1"/>
  <c r="AA1971" i="1" s="1"/>
  <c r="Z1970" i="1"/>
  <c r="AA1970" i="1" s="1"/>
  <c r="Z1969" i="1"/>
  <c r="AA1969" i="1" s="1"/>
  <c r="Z1968" i="1"/>
  <c r="AA1968" i="1" s="1"/>
  <c r="Z1967" i="1"/>
  <c r="AA1967" i="1" s="1"/>
  <c r="Z1966" i="1"/>
  <c r="AA1966" i="1" s="1"/>
  <c r="Z1965" i="1"/>
  <c r="AA1965" i="1" s="1"/>
  <c r="Z1964" i="1"/>
  <c r="AA1964" i="1" s="1"/>
  <c r="Z1963" i="1"/>
  <c r="AA1963" i="1" s="1"/>
  <c r="Z1962" i="1"/>
  <c r="AA1962" i="1" s="1"/>
  <c r="Z1961" i="1"/>
  <c r="AA1961" i="1" s="1"/>
  <c r="Z1960" i="1"/>
  <c r="AA1960" i="1" s="1"/>
  <c r="Z1959" i="1"/>
  <c r="AA1959" i="1" s="1"/>
  <c r="Z1958" i="1"/>
  <c r="AA1958" i="1" s="1"/>
  <c r="Z1957" i="1"/>
  <c r="AA1957" i="1" s="1"/>
  <c r="Z1956" i="1"/>
  <c r="AA1956" i="1" s="1"/>
  <c r="Z1955" i="1"/>
  <c r="AA1955" i="1" s="1"/>
  <c r="Z1954" i="1"/>
  <c r="AA1954" i="1" s="1"/>
  <c r="Z1953" i="1"/>
  <c r="AA1953" i="1" s="1"/>
  <c r="Z1952" i="1"/>
  <c r="AA1952" i="1" s="1"/>
  <c r="Z1951" i="1"/>
  <c r="AA1951" i="1" s="1"/>
  <c r="Z1950" i="1"/>
  <c r="AA1950" i="1" s="1"/>
  <c r="Z1949" i="1"/>
  <c r="AA1949" i="1" s="1"/>
  <c r="Z1948" i="1"/>
  <c r="AA1948" i="1" s="1"/>
  <c r="Z1947" i="1"/>
  <c r="AA1947" i="1" s="1"/>
  <c r="Z1946" i="1"/>
  <c r="AA1946" i="1" s="1"/>
  <c r="Z1945" i="1"/>
  <c r="AA1945" i="1" s="1"/>
  <c r="Z1944" i="1"/>
  <c r="AA1944" i="1" s="1"/>
  <c r="Z1943" i="1"/>
  <c r="AA1943" i="1" s="1"/>
  <c r="Z1942" i="1"/>
  <c r="AA1942" i="1" s="1"/>
  <c r="Z1941" i="1"/>
  <c r="AA1941" i="1" s="1"/>
  <c r="Z1940" i="1"/>
  <c r="AA1940" i="1" s="1"/>
  <c r="Z1939" i="1"/>
  <c r="AA1939" i="1" s="1"/>
  <c r="Z1938" i="1"/>
  <c r="AA1938" i="1" s="1"/>
  <c r="Z1937" i="1"/>
  <c r="AA1937" i="1" s="1"/>
  <c r="Z1936" i="1"/>
  <c r="AA1936" i="1" s="1"/>
  <c r="Z1935" i="1"/>
  <c r="AA1935" i="1" s="1"/>
  <c r="Z1934" i="1"/>
  <c r="AA1934" i="1" s="1"/>
  <c r="Z1933" i="1"/>
  <c r="AA1933" i="1" s="1"/>
  <c r="Z1932" i="1"/>
  <c r="AA1932" i="1" s="1"/>
  <c r="Z1931" i="1"/>
  <c r="AA1931" i="1" s="1"/>
  <c r="Z1930" i="1"/>
  <c r="AA1930" i="1" s="1"/>
  <c r="Z1929" i="1"/>
  <c r="AA1929" i="1" s="1"/>
  <c r="Z1928" i="1"/>
  <c r="AA1928" i="1" s="1"/>
  <c r="Z1927" i="1"/>
  <c r="AA1927" i="1" s="1"/>
  <c r="Z1926" i="1"/>
  <c r="AA1926" i="1" s="1"/>
  <c r="Z1925" i="1"/>
  <c r="AA1925" i="1" s="1"/>
  <c r="Z1924" i="1"/>
  <c r="AA1924" i="1" s="1"/>
  <c r="Z1923" i="1"/>
  <c r="AA1923" i="1" s="1"/>
  <c r="Z1922" i="1"/>
  <c r="AA1922" i="1" s="1"/>
  <c r="Z1921" i="1"/>
  <c r="AA1921" i="1" s="1"/>
  <c r="Z1920" i="1"/>
  <c r="AA1920" i="1" s="1"/>
  <c r="Z1919" i="1"/>
  <c r="AA1919" i="1" s="1"/>
  <c r="Z1918" i="1"/>
  <c r="AA1918" i="1" s="1"/>
  <c r="Z1917" i="1"/>
  <c r="AA1917" i="1" s="1"/>
  <c r="Z1916" i="1"/>
  <c r="AA1916" i="1" s="1"/>
  <c r="Z1915" i="1"/>
  <c r="AA1915" i="1" s="1"/>
  <c r="Z1914" i="1"/>
  <c r="AA1914" i="1" s="1"/>
  <c r="Z1913" i="1"/>
  <c r="AA1913" i="1" s="1"/>
  <c r="Z1912" i="1"/>
  <c r="AA1912" i="1" s="1"/>
  <c r="Z1911" i="1"/>
  <c r="AA1911" i="1" s="1"/>
  <c r="Z1910" i="1"/>
  <c r="AA1910" i="1" s="1"/>
  <c r="Z1909" i="1"/>
  <c r="AA1909" i="1" s="1"/>
  <c r="Z1908" i="1"/>
  <c r="AA1908" i="1" s="1"/>
  <c r="Z1907" i="1"/>
  <c r="AA1907" i="1" s="1"/>
  <c r="Z1906" i="1"/>
  <c r="AA1906" i="1" s="1"/>
  <c r="Z1905" i="1"/>
  <c r="AA1905" i="1" s="1"/>
  <c r="Z1904" i="1"/>
  <c r="AA1904" i="1" s="1"/>
  <c r="Z1903" i="1"/>
  <c r="AA1903" i="1" s="1"/>
  <c r="Z1902" i="1"/>
  <c r="AA1902" i="1" s="1"/>
  <c r="Z1901" i="1"/>
  <c r="AA1901" i="1" s="1"/>
  <c r="Z1900" i="1"/>
  <c r="AA1900" i="1" s="1"/>
  <c r="Z1899" i="1"/>
  <c r="AA1899" i="1" s="1"/>
  <c r="Z1898" i="1"/>
  <c r="AA1898" i="1" s="1"/>
  <c r="Z1897" i="1"/>
  <c r="AA1897" i="1" s="1"/>
  <c r="Z1896" i="1"/>
  <c r="AA1896" i="1" s="1"/>
  <c r="Z1895" i="1"/>
  <c r="AA1895" i="1" s="1"/>
  <c r="Z1894" i="1"/>
  <c r="AA1894" i="1" s="1"/>
  <c r="Z1893" i="1"/>
  <c r="AA1893" i="1" s="1"/>
  <c r="Z1892" i="1"/>
  <c r="AA1892" i="1" s="1"/>
  <c r="Z1891" i="1"/>
  <c r="AA1891" i="1" s="1"/>
  <c r="Z1890" i="1"/>
  <c r="AA1890" i="1" s="1"/>
  <c r="Z1889" i="1"/>
  <c r="AA1889" i="1" s="1"/>
  <c r="Z1888" i="1"/>
  <c r="AA1888" i="1" s="1"/>
  <c r="Z1887" i="1"/>
  <c r="AA1887" i="1" s="1"/>
  <c r="Z1886" i="1"/>
  <c r="AA1886" i="1" s="1"/>
  <c r="Z1885" i="1"/>
  <c r="AA1885" i="1" s="1"/>
  <c r="Z1884" i="1"/>
  <c r="AA1884" i="1" s="1"/>
  <c r="Z1883" i="1"/>
  <c r="AA1883" i="1" s="1"/>
  <c r="Z1882" i="1"/>
  <c r="AA1882" i="1" s="1"/>
  <c r="Z1881" i="1"/>
  <c r="AA1881" i="1" s="1"/>
  <c r="Z1880" i="1"/>
  <c r="AA1880" i="1" s="1"/>
  <c r="Z1879" i="1"/>
  <c r="AA1879" i="1" s="1"/>
  <c r="AB1879" i="1" s="1"/>
  <c r="Z1878" i="1"/>
  <c r="AA1878" i="1" s="1"/>
  <c r="Z1877" i="1"/>
  <c r="AA1877" i="1" s="1"/>
  <c r="Z1876" i="1"/>
  <c r="AA1876" i="1" s="1"/>
  <c r="Z1875" i="1"/>
  <c r="AA1875" i="1" s="1"/>
  <c r="Z1874" i="1"/>
  <c r="AA1874" i="1" s="1"/>
  <c r="Z1873" i="1"/>
  <c r="AA1873" i="1" s="1"/>
  <c r="Z1872" i="1"/>
  <c r="AA1872" i="1" s="1"/>
  <c r="Z1871" i="1"/>
  <c r="AA1871" i="1" s="1"/>
  <c r="Z1870" i="1"/>
  <c r="AA1870" i="1" s="1"/>
  <c r="Z1869" i="1"/>
  <c r="AA1869" i="1" s="1"/>
  <c r="Z1868" i="1"/>
  <c r="AA1868" i="1" s="1"/>
  <c r="Z1867" i="1"/>
  <c r="AA1867" i="1" s="1"/>
  <c r="Z1866" i="1"/>
  <c r="AA1866" i="1" s="1"/>
  <c r="Z1865" i="1"/>
  <c r="AA1865" i="1" s="1"/>
  <c r="Z1864" i="1"/>
  <c r="AA1864" i="1" s="1"/>
  <c r="Z1863" i="1"/>
  <c r="AA1863" i="1" s="1"/>
  <c r="Z1862" i="1"/>
  <c r="AA1862" i="1" s="1"/>
  <c r="Z1861" i="1"/>
  <c r="AA1861" i="1" s="1"/>
  <c r="Z1860" i="1"/>
  <c r="AA1860" i="1" s="1"/>
  <c r="Z1859" i="1"/>
  <c r="AA1859" i="1" s="1"/>
  <c r="Z1858" i="1"/>
  <c r="AA1858" i="1" s="1"/>
  <c r="Z1857" i="1"/>
  <c r="AA1857" i="1" s="1"/>
  <c r="Z1856" i="1"/>
  <c r="AA1856" i="1" s="1"/>
  <c r="Z1855" i="1"/>
  <c r="AA1855" i="1" s="1"/>
  <c r="Z1854" i="1"/>
  <c r="AA1854" i="1" s="1"/>
  <c r="Z1853" i="1"/>
  <c r="AA1853" i="1" s="1"/>
  <c r="Z1852" i="1"/>
  <c r="AA1852" i="1" s="1"/>
  <c r="Z1851" i="1"/>
  <c r="AA1851" i="1" s="1"/>
  <c r="Z1850" i="1"/>
  <c r="AA1850" i="1" s="1"/>
  <c r="Z1849" i="1"/>
  <c r="AA1849" i="1" s="1"/>
  <c r="Z1848" i="1"/>
  <c r="AA1848" i="1" s="1"/>
  <c r="Z1847" i="1"/>
  <c r="AA1847" i="1" s="1"/>
  <c r="Z1846" i="1"/>
  <c r="AA1846" i="1" s="1"/>
  <c r="Z1845" i="1"/>
  <c r="AA1845" i="1" s="1"/>
  <c r="Z1844" i="1"/>
  <c r="AA1844" i="1" s="1"/>
  <c r="Z1843" i="1"/>
  <c r="AA1843" i="1" s="1"/>
  <c r="Z1842" i="1"/>
  <c r="AA1842" i="1" s="1"/>
  <c r="Z1841" i="1"/>
  <c r="AA1841" i="1" s="1"/>
  <c r="Z1840" i="1"/>
  <c r="AA1840" i="1" s="1"/>
  <c r="Z1839" i="1"/>
  <c r="AA1839" i="1" s="1"/>
  <c r="Z1838" i="1"/>
  <c r="AA1838" i="1" s="1"/>
  <c r="Z1837" i="1"/>
  <c r="AA1837" i="1" s="1"/>
  <c r="Z1836" i="1"/>
  <c r="AA1836" i="1" s="1"/>
  <c r="Z1835" i="1"/>
  <c r="AA1835" i="1" s="1"/>
  <c r="Z1834" i="1"/>
  <c r="AA1834" i="1" s="1"/>
  <c r="Z1833" i="1"/>
  <c r="AA1833" i="1" s="1"/>
  <c r="Z1832" i="1"/>
  <c r="AA1832" i="1" s="1"/>
  <c r="Z1831" i="1"/>
  <c r="AA1831" i="1" s="1"/>
  <c r="Z1830" i="1"/>
  <c r="AA1830" i="1" s="1"/>
  <c r="Z1829" i="1"/>
  <c r="AA1829" i="1" s="1"/>
  <c r="Z1828" i="1"/>
  <c r="AA1828" i="1" s="1"/>
  <c r="Z1827" i="1"/>
  <c r="AA1827" i="1" s="1"/>
  <c r="Z1826" i="1"/>
  <c r="AA1826" i="1" s="1"/>
  <c r="Z1825" i="1"/>
  <c r="AA1825" i="1" s="1"/>
  <c r="Z1824" i="1"/>
  <c r="AA1824" i="1" s="1"/>
  <c r="Z1823" i="1"/>
  <c r="AA1823" i="1" s="1"/>
  <c r="Z1822" i="1"/>
  <c r="AA1822" i="1" s="1"/>
  <c r="Z1821" i="1"/>
  <c r="AA1821" i="1" s="1"/>
  <c r="Z1820" i="1"/>
  <c r="AA1820" i="1" s="1"/>
  <c r="Z1819" i="1"/>
  <c r="AA1819" i="1" s="1"/>
  <c r="Z1818" i="1"/>
  <c r="AA1818" i="1" s="1"/>
  <c r="Z1817" i="1"/>
  <c r="AA1817" i="1" s="1"/>
  <c r="Z1816" i="1"/>
  <c r="AA1816" i="1" s="1"/>
  <c r="Z1815" i="1"/>
  <c r="AA1815" i="1" s="1"/>
  <c r="Z1814" i="1"/>
  <c r="AA1814" i="1" s="1"/>
  <c r="Z1813" i="1"/>
  <c r="AA1813" i="1" s="1"/>
  <c r="Z1812" i="1"/>
  <c r="AA1812" i="1" s="1"/>
  <c r="Z1811" i="1"/>
  <c r="AA1811" i="1" s="1"/>
  <c r="Z1810" i="1"/>
  <c r="AA1810" i="1" s="1"/>
  <c r="Z1809" i="1"/>
  <c r="AA1809" i="1" s="1"/>
  <c r="Z1808" i="1"/>
  <c r="AA1808" i="1" s="1"/>
  <c r="Z1807" i="1"/>
  <c r="AA1807" i="1" s="1"/>
  <c r="Z1806" i="1"/>
  <c r="AA1806" i="1" s="1"/>
  <c r="Z1805" i="1"/>
  <c r="AA1805" i="1" s="1"/>
  <c r="Z1804" i="1"/>
  <c r="AA1804" i="1" s="1"/>
  <c r="Z1803" i="1"/>
  <c r="AA1803" i="1" s="1"/>
  <c r="Z1802" i="1"/>
  <c r="AA1802" i="1" s="1"/>
  <c r="Z1801" i="1"/>
  <c r="AA1801" i="1" s="1"/>
  <c r="Z1800" i="1"/>
  <c r="AA1800" i="1" s="1"/>
  <c r="Z1799" i="1"/>
  <c r="AA1799" i="1" s="1"/>
  <c r="Z1798" i="1"/>
  <c r="AA1798" i="1" s="1"/>
  <c r="Z1797" i="1"/>
  <c r="AA1797" i="1" s="1"/>
  <c r="Z1796" i="1"/>
  <c r="AA1796" i="1" s="1"/>
  <c r="Z1795" i="1"/>
  <c r="AA1795" i="1" s="1"/>
  <c r="Z1794" i="1"/>
  <c r="AA1794" i="1" s="1"/>
  <c r="Z1793" i="1"/>
  <c r="AA1793" i="1" s="1"/>
  <c r="Z1792" i="1"/>
  <c r="AA1792" i="1" s="1"/>
  <c r="Z1791" i="1"/>
  <c r="AA1791" i="1" s="1"/>
  <c r="Z1790" i="1"/>
  <c r="AA1790" i="1" s="1"/>
  <c r="Z1789" i="1"/>
  <c r="AA1789" i="1" s="1"/>
  <c r="Z1788" i="1"/>
  <c r="AA1788" i="1" s="1"/>
  <c r="Z1787" i="1"/>
  <c r="AA1787" i="1" s="1"/>
  <c r="Z1786" i="1"/>
  <c r="AA1786" i="1" s="1"/>
  <c r="Z1785" i="1"/>
  <c r="AA1785" i="1" s="1"/>
  <c r="Z1784" i="1"/>
  <c r="AA1784" i="1" s="1"/>
  <c r="Z1783" i="1"/>
  <c r="AA1783" i="1" s="1"/>
  <c r="Z1782" i="1"/>
  <c r="AA1782" i="1" s="1"/>
  <c r="Z1781" i="1"/>
  <c r="AA1781" i="1" s="1"/>
  <c r="Z1780" i="1"/>
  <c r="AA1780" i="1" s="1"/>
  <c r="Z1779" i="1"/>
  <c r="AA1779" i="1" s="1"/>
  <c r="Z1778" i="1"/>
  <c r="AA1778" i="1" s="1"/>
  <c r="Z1777" i="1"/>
  <c r="AA1777" i="1" s="1"/>
  <c r="Z1776" i="1"/>
  <c r="AA1776" i="1" s="1"/>
  <c r="Z1775" i="1"/>
  <c r="AA1775" i="1" s="1"/>
  <c r="Z1774" i="1"/>
  <c r="AA1774" i="1" s="1"/>
  <c r="Z1773" i="1"/>
  <c r="AA1773" i="1" s="1"/>
  <c r="Z1772" i="1"/>
  <c r="AA1772" i="1" s="1"/>
  <c r="Z1771" i="1"/>
  <c r="AA1771" i="1" s="1"/>
  <c r="Z1770" i="1"/>
  <c r="AA1770" i="1" s="1"/>
  <c r="Z1769" i="1"/>
  <c r="AA1769" i="1" s="1"/>
  <c r="Z1768" i="1"/>
  <c r="AA1768" i="1" s="1"/>
  <c r="Z1767" i="1"/>
  <c r="AA1767" i="1" s="1"/>
  <c r="Z1766" i="1"/>
  <c r="AA1766" i="1" s="1"/>
  <c r="Z1765" i="1"/>
  <c r="AA1765" i="1" s="1"/>
  <c r="Z1764" i="1"/>
  <c r="AA1764" i="1" s="1"/>
  <c r="Z1763" i="1"/>
  <c r="AA1763" i="1" s="1"/>
  <c r="Z1762" i="1"/>
  <c r="AA1762" i="1" s="1"/>
  <c r="Z1761" i="1"/>
  <c r="AA1761" i="1" s="1"/>
  <c r="Z1760" i="1"/>
  <c r="AA1760" i="1" s="1"/>
  <c r="Z1759" i="1"/>
  <c r="AA1759" i="1" s="1"/>
  <c r="Z1758" i="1"/>
  <c r="AA1758" i="1" s="1"/>
  <c r="Z1757" i="1"/>
  <c r="AA1757" i="1" s="1"/>
  <c r="Z1756" i="1"/>
  <c r="AA1756" i="1" s="1"/>
  <c r="Z1755" i="1"/>
  <c r="AA1755" i="1" s="1"/>
  <c r="Z1754" i="1"/>
  <c r="AA1754" i="1" s="1"/>
  <c r="Z1753" i="1"/>
  <c r="AA1753" i="1" s="1"/>
  <c r="Z1752" i="1"/>
  <c r="AA1752" i="1" s="1"/>
  <c r="Z1751" i="1"/>
  <c r="AA1751" i="1" s="1"/>
  <c r="Z1750" i="1"/>
  <c r="AA1750" i="1" s="1"/>
  <c r="Z1749" i="1"/>
  <c r="AA1749" i="1" s="1"/>
  <c r="Z1748" i="1"/>
  <c r="AA1748" i="1" s="1"/>
  <c r="Z1747" i="1"/>
  <c r="AA1747" i="1" s="1"/>
  <c r="Z1746" i="1"/>
  <c r="AA1746" i="1" s="1"/>
  <c r="Z1745" i="1"/>
  <c r="AA1745" i="1" s="1"/>
  <c r="Z1744" i="1"/>
  <c r="AA1744" i="1" s="1"/>
  <c r="Z1743" i="1"/>
  <c r="AA1743" i="1" s="1"/>
  <c r="Z1742" i="1"/>
  <c r="AA1742" i="1" s="1"/>
  <c r="Z1741" i="1"/>
  <c r="AA1741" i="1" s="1"/>
  <c r="Z1740" i="1"/>
  <c r="AA1740" i="1" s="1"/>
  <c r="Z1739" i="1"/>
  <c r="AA1739" i="1" s="1"/>
  <c r="Z1738" i="1"/>
  <c r="AA1738" i="1" s="1"/>
  <c r="Z1737" i="1"/>
  <c r="AA1737" i="1" s="1"/>
  <c r="Z1736" i="1"/>
  <c r="AA1736" i="1" s="1"/>
  <c r="Z1735" i="1"/>
  <c r="AA1735" i="1" s="1"/>
  <c r="Z1734" i="1"/>
  <c r="AA1734" i="1" s="1"/>
  <c r="Z1733" i="1"/>
  <c r="AA1733" i="1" s="1"/>
  <c r="Z1732" i="1"/>
  <c r="AA1732" i="1" s="1"/>
  <c r="Z1731" i="1"/>
  <c r="AA1731" i="1" s="1"/>
  <c r="Z1730" i="1"/>
  <c r="AA1730" i="1" s="1"/>
  <c r="Z1729" i="1"/>
  <c r="AA1729" i="1" s="1"/>
  <c r="Z1728" i="1"/>
  <c r="AA1728" i="1" s="1"/>
  <c r="Z1727" i="1"/>
  <c r="AA1727" i="1" s="1"/>
  <c r="Z1726" i="1"/>
  <c r="AA1726" i="1" s="1"/>
  <c r="Z1725" i="1"/>
  <c r="AA1725" i="1" s="1"/>
  <c r="Z1724" i="1"/>
  <c r="AA1724" i="1" s="1"/>
  <c r="Z1723" i="1"/>
  <c r="AA1723" i="1" s="1"/>
  <c r="Z1722" i="1"/>
  <c r="AA1722" i="1" s="1"/>
  <c r="Z1721" i="1"/>
  <c r="AA1721" i="1" s="1"/>
  <c r="Z1720" i="1"/>
  <c r="AA1720" i="1" s="1"/>
  <c r="Z1719" i="1"/>
  <c r="AA1719" i="1" s="1"/>
  <c r="Z1718" i="1"/>
  <c r="AA1718" i="1" s="1"/>
  <c r="Z1717" i="1"/>
  <c r="AA1717" i="1" s="1"/>
  <c r="Z1716" i="1"/>
  <c r="AA1716" i="1" s="1"/>
  <c r="Z1715" i="1"/>
  <c r="AA1715" i="1" s="1"/>
  <c r="Z1714" i="1"/>
  <c r="AA1714" i="1" s="1"/>
  <c r="Z1713" i="1"/>
  <c r="AA1713" i="1" s="1"/>
  <c r="Z1712" i="1"/>
  <c r="AA1712" i="1" s="1"/>
  <c r="Z1711" i="1"/>
  <c r="AA1711" i="1" s="1"/>
  <c r="Z1710" i="1"/>
  <c r="AA1710" i="1" s="1"/>
  <c r="Z1709" i="1"/>
  <c r="AA1709" i="1" s="1"/>
  <c r="Z1708" i="1"/>
  <c r="AA1708" i="1" s="1"/>
  <c r="Z1707" i="1"/>
  <c r="AA1707" i="1" s="1"/>
  <c r="Z1706" i="1"/>
  <c r="AA1706" i="1" s="1"/>
  <c r="Z1705" i="1"/>
  <c r="AA1705" i="1" s="1"/>
  <c r="Z1704" i="1"/>
  <c r="AA1704" i="1" s="1"/>
  <c r="Z1703" i="1"/>
  <c r="AA1703" i="1" s="1"/>
  <c r="Z1702" i="1"/>
  <c r="AA1702" i="1" s="1"/>
  <c r="Z1701" i="1"/>
  <c r="AA1701" i="1" s="1"/>
  <c r="Z1700" i="1"/>
  <c r="AA1700" i="1" s="1"/>
  <c r="Z1699" i="1"/>
  <c r="AA1699" i="1" s="1"/>
  <c r="Z1698" i="1"/>
  <c r="AA1698" i="1" s="1"/>
  <c r="Z1697" i="1"/>
  <c r="AA1697" i="1" s="1"/>
  <c r="Z1696" i="1"/>
  <c r="AA1696" i="1" s="1"/>
  <c r="Z1695" i="1"/>
  <c r="AA1695" i="1" s="1"/>
  <c r="Z1694" i="1"/>
  <c r="AA1694" i="1" s="1"/>
  <c r="Z1693" i="1"/>
  <c r="AA1693" i="1" s="1"/>
  <c r="Z1692" i="1"/>
  <c r="AA1692" i="1" s="1"/>
  <c r="Z1691" i="1"/>
  <c r="AA1691" i="1" s="1"/>
  <c r="Z1690" i="1"/>
  <c r="AA1690" i="1" s="1"/>
  <c r="Z1689" i="1"/>
  <c r="AA1689" i="1" s="1"/>
  <c r="Z1688" i="1"/>
  <c r="AA1688" i="1" s="1"/>
  <c r="Z1687" i="1"/>
  <c r="AA1687" i="1" s="1"/>
  <c r="Z1686" i="1"/>
  <c r="AA1686" i="1" s="1"/>
  <c r="Z1685" i="1"/>
  <c r="AA1685" i="1" s="1"/>
  <c r="Z1684" i="1"/>
  <c r="AA1684" i="1" s="1"/>
  <c r="Z1683" i="1"/>
  <c r="AA1683" i="1" s="1"/>
  <c r="Z1682" i="1"/>
  <c r="AA1682" i="1" s="1"/>
  <c r="Z1681" i="1"/>
  <c r="AA1681" i="1" s="1"/>
  <c r="Z1680" i="1"/>
  <c r="AA1680" i="1" s="1"/>
  <c r="Z1679" i="1"/>
  <c r="AA1679" i="1" s="1"/>
  <c r="Z1678" i="1"/>
  <c r="AA1678" i="1" s="1"/>
  <c r="Z1677" i="1"/>
  <c r="AA1677" i="1" s="1"/>
  <c r="Z1676" i="1"/>
  <c r="AA1676" i="1" s="1"/>
  <c r="Z1675" i="1"/>
  <c r="AA1675" i="1" s="1"/>
  <c r="Z1674" i="1"/>
  <c r="AA1674" i="1" s="1"/>
  <c r="Z1673" i="1"/>
  <c r="AA1673" i="1" s="1"/>
  <c r="Z1672" i="1"/>
  <c r="AA1672" i="1" s="1"/>
  <c r="Z1671" i="1"/>
  <c r="AA1671" i="1" s="1"/>
  <c r="Z1670" i="1"/>
  <c r="AA1670" i="1" s="1"/>
  <c r="Z1669" i="1"/>
  <c r="AA1669" i="1" s="1"/>
  <c r="Z1668" i="1"/>
  <c r="AA1668" i="1" s="1"/>
  <c r="Z1667" i="1"/>
  <c r="AA1667" i="1" s="1"/>
  <c r="AC1667" i="1" s="1"/>
  <c r="Z1666" i="1"/>
  <c r="AA1666" i="1" s="1"/>
  <c r="Z1665" i="1"/>
  <c r="AA1665" i="1" s="1"/>
  <c r="Z1664" i="1"/>
  <c r="AA1664" i="1" s="1"/>
  <c r="Z1663" i="1"/>
  <c r="AA1663" i="1" s="1"/>
  <c r="Z1662" i="1"/>
  <c r="AA1662" i="1" s="1"/>
  <c r="Z1661" i="1"/>
  <c r="AA1661" i="1" s="1"/>
  <c r="Z1660" i="1"/>
  <c r="AA1660" i="1" s="1"/>
  <c r="Z1659" i="1"/>
  <c r="AA1659" i="1" s="1"/>
  <c r="Z1658" i="1"/>
  <c r="AA1658" i="1" s="1"/>
  <c r="Z1657" i="1"/>
  <c r="AA1657" i="1" s="1"/>
  <c r="Z1656" i="1"/>
  <c r="AA1656" i="1" s="1"/>
  <c r="Z1655" i="1"/>
  <c r="AA1655" i="1" s="1"/>
  <c r="Z1654" i="1"/>
  <c r="AA1654" i="1" s="1"/>
  <c r="Z1653" i="1"/>
  <c r="AA1653" i="1" s="1"/>
  <c r="Z1652" i="1"/>
  <c r="AA1652" i="1" s="1"/>
  <c r="Z1651" i="1"/>
  <c r="AA1651" i="1" s="1"/>
  <c r="Z1650" i="1"/>
  <c r="AA1650" i="1" s="1"/>
  <c r="Z1649" i="1"/>
  <c r="AA1649" i="1" s="1"/>
  <c r="Z1648" i="1"/>
  <c r="AA1648" i="1" s="1"/>
  <c r="Z1647" i="1"/>
  <c r="AA1647" i="1" s="1"/>
  <c r="Z1646" i="1"/>
  <c r="AA1646" i="1" s="1"/>
  <c r="Z1645" i="1"/>
  <c r="AA1645" i="1" s="1"/>
  <c r="Z1644" i="1"/>
  <c r="AA1644" i="1" s="1"/>
  <c r="Z1643" i="1"/>
  <c r="AA1643" i="1" s="1"/>
  <c r="Z1642" i="1"/>
  <c r="AA1642" i="1" s="1"/>
  <c r="Z1641" i="1"/>
  <c r="AA1641" i="1" s="1"/>
  <c r="Z1640" i="1"/>
  <c r="AA1640" i="1" s="1"/>
  <c r="Z1639" i="1"/>
  <c r="AA1639" i="1" s="1"/>
  <c r="Z1638" i="1"/>
  <c r="AA1638" i="1" s="1"/>
  <c r="Z1637" i="1"/>
  <c r="AA1637" i="1" s="1"/>
  <c r="Z1636" i="1"/>
  <c r="AA1636" i="1" s="1"/>
  <c r="Z1635" i="1"/>
  <c r="AA1635" i="1" s="1"/>
  <c r="Z1634" i="1"/>
  <c r="AA1634" i="1" s="1"/>
  <c r="Z1633" i="1"/>
  <c r="AA1633" i="1" s="1"/>
  <c r="Z1632" i="1"/>
  <c r="AA1632" i="1" s="1"/>
  <c r="Z1631" i="1"/>
  <c r="AA1631" i="1" s="1"/>
  <c r="Z1630" i="1"/>
  <c r="AA1630" i="1" s="1"/>
  <c r="Z1629" i="1"/>
  <c r="AA1629" i="1" s="1"/>
  <c r="Z1628" i="1"/>
  <c r="AA1628" i="1" s="1"/>
  <c r="Z1627" i="1"/>
  <c r="AA1627" i="1" s="1"/>
  <c r="Z1626" i="1"/>
  <c r="AA1626" i="1" s="1"/>
  <c r="Z1625" i="1"/>
  <c r="AA1625" i="1" s="1"/>
  <c r="Z1624" i="1"/>
  <c r="AA1624" i="1" s="1"/>
  <c r="Z1623" i="1"/>
  <c r="AA1623" i="1" s="1"/>
  <c r="Z1622" i="1"/>
  <c r="AA1622" i="1" s="1"/>
  <c r="Z1621" i="1"/>
  <c r="AA1621" i="1" s="1"/>
  <c r="Z1620" i="1"/>
  <c r="AA1620" i="1" s="1"/>
  <c r="Z1619" i="1"/>
  <c r="AA1619" i="1" s="1"/>
  <c r="Z1618" i="1"/>
  <c r="AA1618" i="1" s="1"/>
  <c r="Z1617" i="1"/>
  <c r="AA1617" i="1" s="1"/>
  <c r="Z1616" i="1"/>
  <c r="AA1616" i="1" s="1"/>
  <c r="Z1615" i="1"/>
  <c r="AA1615" i="1" s="1"/>
  <c r="Z1614" i="1"/>
  <c r="AA1614" i="1" s="1"/>
  <c r="Z1613" i="1"/>
  <c r="AA1613" i="1" s="1"/>
  <c r="Z1612" i="1"/>
  <c r="AA1612" i="1" s="1"/>
  <c r="Z1611" i="1"/>
  <c r="AA1611" i="1" s="1"/>
  <c r="Z1610" i="1"/>
  <c r="AA1610" i="1" s="1"/>
  <c r="AB1610" i="1" s="1"/>
  <c r="Z1609" i="1"/>
  <c r="AA1609" i="1" s="1"/>
  <c r="Z1608" i="1"/>
  <c r="AA1608" i="1" s="1"/>
  <c r="Z1607" i="1"/>
  <c r="AA1607" i="1" s="1"/>
  <c r="Z1606" i="1"/>
  <c r="AA1606" i="1" s="1"/>
  <c r="Z1605" i="1"/>
  <c r="AA1605" i="1" s="1"/>
  <c r="Z1604" i="1"/>
  <c r="AA1604" i="1" s="1"/>
  <c r="Z1603" i="1"/>
  <c r="AA1603" i="1" s="1"/>
  <c r="Z1602" i="1"/>
  <c r="AA1602" i="1" s="1"/>
  <c r="Z1601" i="1"/>
  <c r="AA1601" i="1" s="1"/>
  <c r="Z1600" i="1"/>
  <c r="AA1600" i="1" s="1"/>
  <c r="Z1599" i="1"/>
  <c r="AA1599" i="1" s="1"/>
  <c r="Z1598" i="1"/>
  <c r="AA1598" i="1" s="1"/>
  <c r="Z1597" i="1"/>
  <c r="AA1597" i="1" s="1"/>
  <c r="Z1596" i="1"/>
  <c r="AA1596" i="1" s="1"/>
  <c r="Z1595" i="1"/>
  <c r="AA1595" i="1" s="1"/>
  <c r="Z1594" i="1"/>
  <c r="AA1594" i="1" s="1"/>
  <c r="Z1593" i="1"/>
  <c r="AA1593" i="1" s="1"/>
  <c r="Z1592" i="1"/>
  <c r="AA1592" i="1" s="1"/>
  <c r="Z1591" i="1"/>
  <c r="AA1591" i="1" s="1"/>
  <c r="Z1590" i="1"/>
  <c r="AA1590" i="1" s="1"/>
  <c r="Z1589" i="1"/>
  <c r="AA1589" i="1" s="1"/>
  <c r="Z1588" i="1"/>
  <c r="AA1588" i="1" s="1"/>
  <c r="Z1587" i="1"/>
  <c r="AA1587" i="1" s="1"/>
  <c r="Z1586" i="1"/>
  <c r="AA1586" i="1" s="1"/>
  <c r="Z1585" i="1"/>
  <c r="AA1585" i="1" s="1"/>
  <c r="Z1584" i="1"/>
  <c r="AA1584" i="1" s="1"/>
  <c r="Z1583" i="1"/>
  <c r="AA1583" i="1" s="1"/>
  <c r="Z1582" i="1"/>
  <c r="AA1582" i="1" s="1"/>
  <c r="Z1581" i="1"/>
  <c r="AA1581" i="1" s="1"/>
  <c r="Z1580" i="1"/>
  <c r="AA1580" i="1" s="1"/>
  <c r="Z1579" i="1"/>
  <c r="AA1579" i="1" s="1"/>
  <c r="Z1578" i="1"/>
  <c r="AA1578" i="1" s="1"/>
  <c r="Z1577" i="1"/>
  <c r="AA1577" i="1" s="1"/>
  <c r="Z1576" i="1"/>
  <c r="AA1576" i="1" s="1"/>
  <c r="Z1575" i="1"/>
  <c r="AA1575" i="1" s="1"/>
  <c r="Z1574" i="1"/>
  <c r="AA1574" i="1" s="1"/>
  <c r="Z1573" i="1"/>
  <c r="AA1573" i="1" s="1"/>
  <c r="Z1572" i="1"/>
  <c r="AA1572" i="1" s="1"/>
  <c r="Z1571" i="1"/>
  <c r="AA1571" i="1" s="1"/>
  <c r="Z1570" i="1"/>
  <c r="AA1570" i="1" s="1"/>
  <c r="Z1569" i="1"/>
  <c r="AA1569" i="1" s="1"/>
  <c r="Z1568" i="1"/>
  <c r="AA1568" i="1" s="1"/>
  <c r="Z1567" i="1"/>
  <c r="AA1567" i="1" s="1"/>
  <c r="Z1566" i="1"/>
  <c r="AA1566" i="1" s="1"/>
  <c r="Z1565" i="1"/>
  <c r="AA1565" i="1" s="1"/>
  <c r="Z1564" i="1"/>
  <c r="AA1564" i="1" s="1"/>
  <c r="Z1563" i="1"/>
  <c r="AA1563" i="1" s="1"/>
  <c r="Z1562" i="1"/>
  <c r="AA1562" i="1" s="1"/>
  <c r="Z1561" i="1"/>
  <c r="AA1561" i="1" s="1"/>
  <c r="Z1560" i="1"/>
  <c r="AA1560" i="1" s="1"/>
  <c r="Z1559" i="1"/>
  <c r="AA1559" i="1" s="1"/>
  <c r="Z1558" i="1"/>
  <c r="AA1558" i="1" s="1"/>
  <c r="Z1557" i="1"/>
  <c r="AA1557" i="1" s="1"/>
  <c r="Z1556" i="1"/>
  <c r="AA1556" i="1" s="1"/>
  <c r="Z1555" i="1"/>
  <c r="AA1555" i="1" s="1"/>
  <c r="Z1554" i="1"/>
  <c r="AA1554" i="1" s="1"/>
  <c r="Z1553" i="1"/>
  <c r="AA1553" i="1" s="1"/>
  <c r="AC1553" i="1" s="1"/>
  <c r="Z1552" i="1"/>
  <c r="AA1552" i="1" s="1"/>
  <c r="Z1551" i="1"/>
  <c r="AA1551" i="1" s="1"/>
  <c r="Z1550" i="1"/>
  <c r="AA1550" i="1" s="1"/>
  <c r="Z1549" i="1"/>
  <c r="AA1549" i="1" s="1"/>
  <c r="Z1548" i="1"/>
  <c r="AA1548" i="1" s="1"/>
  <c r="Z1547" i="1"/>
  <c r="AA1547" i="1" s="1"/>
  <c r="Z1546" i="1"/>
  <c r="AA1546" i="1" s="1"/>
  <c r="Z1545" i="1"/>
  <c r="AA1545" i="1" s="1"/>
  <c r="Z1544" i="1"/>
  <c r="AA1544" i="1" s="1"/>
  <c r="Z1543" i="1"/>
  <c r="AA1543" i="1" s="1"/>
  <c r="Z1542" i="1"/>
  <c r="AA1542" i="1" s="1"/>
  <c r="Z1541" i="1"/>
  <c r="AA1541" i="1" s="1"/>
  <c r="Z1540" i="1"/>
  <c r="AA1540" i="1" s="1"/>
  <c r="Z1539" i="1"/>
  <c r="AA1539" i="1" s="1"/>
  <c r="Z1538" i="1"/>
  <c r="AA1538" i="1" s="1"/>
  <c r="Z1537" i="1"/>
  <c r="AA1537" i="1" s="1"/>
  <c r="Z1536" i="1"/>
  <c r="AA1536" i="1" s="1"/>
  <c r="Z1535" i="1"/>
  <c r="AA1535" i="1" s="1"/>
  <c r="Z1534" i="1"/>
  <c r="AA1534" i="1" s="1"/>
  <c r="Z1533" i="1"/>
  <c r="AA1533" i="1" s="1"/>
  <c r="Z1532" i="1"/>
  <c r="AA1532" i="1" s="1"/>
  <c r="Z1531" i="1"/>
  <c r="AA1531" i="1" s="1"/>
  <c r="Z1530" i="1"/>
  <c r="AA1530" i="1" s="1"/>
  <c r="Z1529" i="1"/>
  <c r="AA1529" i="1" s="1"/>
  <c r="Z1528" i="1"/>
  <c r="AA1528" i="1" s="1"/>
  <c r="Z1527" i="1"/>
  <c r="AA1527" i="1" s="1"/>
  <c r="Z1526" i="1"/>
  <c r="AA1526" i="1" s="1"/>
  <c r="Z1525" i="1"/>
  <c r="AA1525" i="1" s="1"/>
  <c r="Z1524" i="1"/>
  <c r="AA1524" i="1" s="1"/>
  <c r="Z1523" i="1"/>
  <c r="AA1523" i="1" s="1"/>
  <c r="Z1522" i="1"/>
  <c r="AA1522" i="1" s="1"/>
  <c r="Z1521" i="1"/>
  <c r="AA1521" i="1" s="1"/>
  <c r="Z1520" i="1"/>
  <c r="AA1520" i="1" s="1"/>
  <c r="Z1519" i="1"/>
  <c r="AA1519" i="1" s="1"/>
  <c r="Z1518" i="1"/>
  <c r="AA1518" i="1" s="1"/>
  <c r="Z1517" i="1"/>
  <c r="AA1517" i="1" s="1"/>
  <c r="Z1516" i="1"/>
  <c r="AA1516" i="1" s="1"/>
  <c r="Z1515" i="1"/>
  <c r="AA1515" i="1" s="1"/>
  <c r="Z1514" i="1"/>
  <c r="AA1514" i="1" s="1"/>
  <c r="Z1513" i="1"/>
  <c r="AA1513" i="1" s="1"/>
  <c r="Z1512" i="1"/>
  <c r="AA1512" i="1" s="1"/>
  <c r="Z1511" i="1"/>
  <c r="AA1511" i="1" s="1"/>
  <c r="Z1510" i="1"/>
  <c r="AA1510" i="1" s="1"/>
  <c r="Z1509" i="1"/>
  <c r="AA1509" i="1" s="1"/>
  <c r="Z1508" i="1"/>
  <c r="AA1508" i="1" s="1"/>
  <c r="Z1507" i="1"/>
  <c r="AA1507" i="1" s="1"/>
  <c r="Z1506" i="1"/>
  <c r="AA1506" i="1" s="1"/>
  <c r="Z1505" i="1"/>
  <c r="AA1505" i="1" s="1"/>
  <c r="Z1504" i="1"/>
  <c r="AA1504" i="1" s="1"/>
  <c r="Z1503" i="1"/>
  <c r="AA1503" i="1" s="1"/>
  <c r="Z1502" i="1"/>
  <c r="AA1502" i="1" s="1"/>
  <c r="Z1501" i="1"/>
  <c r="AA1501" i="1" s="1"/>
  <c r="Z1500" i="1"/>
  <c r="AA1500" i="1" s="1"/>
  <c r="Z1499" i="1"/>
  <c r="AA1499" i="1" s="1"/>
  <c r="Z1498" i="1"/>
  <c r="AA1498" i="1" s="1"/>
  <c r="Z1497" i="1"/>
  <c r="AA1497" i="1" s="1"/>
  <c r="Z1496" i="1"/>
  <c r="AA1496" i="1" s="1"/>
  <c r="Z1495" i="1"/>
  <c r="AA1495" i="1" s="1"/>
  <c r="Z1494" i="1"/>
  <c r="AA1494" i="1" s="1"/>
  <c r="Z1493" i="1"/>
  <c r="AA1493" i="1" s="1"/>
  <c r="Z1492" i="1"/>
  <c r="AA1492" i="1" s="1"/>
  <c r="Z1491" i="1"/>
  <c r="AA1491" i="1" s="1"/>
  <c r="Z1490" i="1"/>
  <c r="AA1490" i="1" s="1"/>
  <c r="Z1489" i="1"/>
  <c r="AA1489" i="1" s="1"/>
  <c r="Z1488" i="1"/>
  <c r="AA1488" i="1" s="1"/>
  <c r="Z1487" i="1"/>
  <c r="AA1487" i="1" s="1"/>
  <c r="Z1486" i="1"/>
  <c r="AA1486" i="1" s="1"/>
  <c r="Z1485" i="1"/>
  <c r="AA1485" i="1" s="1"/>
  <c r="Z1484" i="1"/>
  <c r="AA1484" i="1" s="1"/>
  <c r="Z1483" i="1"/>
  <c r="AA1483" i="1" s="1"/>
  <c r="Z1482" i="1"/>
  <c r="AA1482" i="1" s="1"/>
  <c r="Z1481" i="1"/>
  <c r="AA1481" i="1" s="1"/>
  <c r="Z1480" i="1"/>
  <c r="AA1480" i="1" s="1"/>
  <c r="Z1479" i="1"/>
  <c r="AA1479" i="1" s="1"/>
  <c r="Z1478" i="1"/>
  <c r="AA1478" i="1" s="1"/>
  <c r="Z1477" i="1"/>
  <c r="AA1477" i="1" s="1"/>
  <c r="Z1476" i="1"/>
  <c r="AA1476" i="1" s="1"/>
  <c r="Z1475" i="1"/>
  <c r="AA1475" i="1" s="1"/>
  <c r="Z1474" i="1"/>
  <c r="AA1474" i="1" s="1"/>
  <c r="Z1473" i="1"/>
  <c r="AA1473" i="1" s="1"/>
  <c r="Z1472" i="1"/>
  <c r="AA1472" i="1" s="1"/>
  <c r="Z1471" i="1"/>
  <c r="AA1471" i="1" s="1"/>
  <c r="Z1470" i="1"/>
  <c r="AA1470" i="1" s="1"/>
  <c r="Z1469" i="1"/>
  <c r="AA1469" i="1" s="1"/>
  <c r="Z1468" i="1"/>
  <c r="AA1468" i="1" s="1"/>
  <c r="Z1467" i="1"/>
  <c r="AA1467" i="1" s="1"/>
  <c r="Z1466" i="1"/>
  <c r="AA1466" i="1" s="1"/>
  <c r="Z1465" i="1"/>
  <c r="AA1465" i="1" s="1"/>
  <c r="Z1464" i="1"/>
  <c r="AA1464" i="1" s="1"/>
  <c r="Z1463" i="1"/>
  <c r="AA1463" i="1" s="1"/>
  <c r="Z1462" i="1"/>
  <c r="AA1462" i="1" s="1"/>
  <c r="Z1461" i="1"/>
  <c r="AA1461" i="1" s="1"/>
  <c r="Z1460" i="1"/>
  <c r="AA1460" i="1" s="1"/>
  <c r="Z1459" i="1"/>
  <c r="AA1459" i="1" s="1"/>
  <c r="Z1458" i="1"/>
  <c r="AA1458" i="1" s="1"/>
  <c r="Z1457" i="1"/>
  <c r="AA1457" i="1" s="1"/>
  <c r="Z1456" i="1"/>
  <c r="AA1456" i="1" s="1"/>
  <c r="Z1455" i="1"/>
  <c r="AA1455" i="1" s="1"/>
  <c r="Z1454" i="1"/>
  <c r="AA1454" i="1" s="1"/>
  <c r="Z1453" i="1"/>
  <c r="AA1453" i="1" s="1"/>
  <c r="Z1452" i="1"/>
  <c r="AA1452" i="1" s="1"/>
  <c r="Z1451" i="1"/>
  <c r="AA1451" i="1" s="1"/>
  <c r="Z1450" i="1"/>
  <c r="AA1450" i="1" s="1"/>
  <c r="Z1449" i="1"/>
  <c r="AA1449" i="1" s="1"/>
  <c r="Z1448" i="1"/>
  <c r="AA1448" i="1" s="1"/>
  <c r="Z1447" i="1"/>
  <c r="AA1447" i="1" s="1"/>
  <c r="Z1446" i="1"/>
  <c r="AA1446" i="1" s="1"/>
  <c r="Z1445" i="1"/>
  <c r="AA1445" i="1" s="1"/>
  <c r="Z1444" i="1"/>
  <c r="AA1444" i="1" s="1"/>
  <c r="Z1443" i="1"/>
  <c r="AA1443" i="1" s="1"/>
  <c r="Z1442" i="1"/>
  <c r="AA1442" i="1" s="1"/>
  <c r="Z1441" i="1"/>
  <c r="AA1441" i="1" s="1"/>
  <c r="Z1440" i="1"/>
  <c r="AA1440" i="1" s="1"/>
  <c r="Z1439" i="1"/>
  <c r="AA1439" i="1" s="1"/>
  <c r="AB1439" i="1" s="1"/>
  <c r="Z1438" i="1"/>
  <c r="AA1438" i="1" s="1"/>
  <c r="Z1437" i="1"/>
  <c r="AA1437" i="1" s="1"/>
  <c r="Z1436" i="1"/>
  <c r="AA1436" i="1" s="1"/>
  <c r="Z1435" i="1"/>
  <c r="AA1435" i="1" s="1"/>
  <c r="Z1434" i="1"/>
  <c r="AA1434" i="1" s="1"/>
  <c r="Z1433" i="1"/>
  <c r="AA1433" i="1" s="1"/>
  <c r="Z1432" i="1"/>
  <c r="AA1432" i="1" s="1"/>
  <c r="Z1431" i="1"/>
  <c r="AA1431" i="1" s="1"/>
  <c r="Z1430" i="1"/>
  <c r="AA1430" i="1" s="1"/>
  <c r="Z1429" i="1"/>
  <c r="AA1429" i="1" s="1"/>
  <c r="Z1428" i="1"/>
  <c r="AA1428" i="1" s="1"/>
  <c r="Z1427" i="1"/>
  <c r="AA1427" i="1" s="1"/>
  <c r="Z1426" i="1"/>
  <c r="AA1426" i="1" s="1"/>
  <c r="Z1425" i="1"/>
  <c r="AA1425" i="1" s="1"/>
  <c r="Z1424" i="1"/>
  <c r="AA1424" i="1" s="1"/>
  <c r="Z1423" i="1"/>
  <c r="AA1423" i="1" s="1"/>
  <c r="Z1422" i="1"/>
  <c r="AA1422" i="1" s="1"/>
  <c r="Z1421" i="1"/>
  <c r="AA1421" i="1" s="1"/>
  <c r="Z1420" i="1"/>
  <c r="AA1420" i="1" s="1"/>
  <c r="Z1419" i="1"/>
  <c r="AA1419" i="1" s="1"/>
  <c r="Z1418" i="1"/>
  <c r="AA1418" i="1" s="1"/>
  <c r="Z1417" i="1"/>
  <c r="AA1417" i="1" s="1"/>
  <c r="Z1416" i="1"/>
  <c r="AA1416" i="1" s="1"/>
  <c r="Z1415" i="1"/>
  <c r="AA1415" i="1" s="1"/>
  <c r="Z1414" i="1"/>
  <c r="AA1414" i="1" s="1"/>
  <c r="Z1413" i="1"/>
  <c r="AA1413" i="1" s="1"/>
  <c r="Z1412" i="1"/>
  <c r="AA1412" i="1" s="1"/>
  <c r="Z1411" i="1"/>
  <c r="AA1411" i="1" s="1"/>
  <c r="Z1410" i="1"/>
  <c r="AA1410" i="1" s="1"/>
  <c r="Z1409" i="1"/>
  <c r="AA1409" i="1" s="1"/>
  <c r="Z1408" i="1"/>
  <c r="AA1408" i="1" s="1"/>
  <c r="Z1407" i="1"/>
  <c r="AA1407" i="1" s="1"/>
  <c r="Z1406" i="1"/>
  <c r="AA1406" i="1" s="1"/>
  <c r="Z1405" i="1"/>
  <c r="AA1405" i="1" s="1"/>
  <c r="Z1404" i="1"/>
  <c r="AA1404" i="1" s="1"/>
  <c r="Z1403" i="1"/>
  <c r="AA1403" i="1" s="1"/>
  <c r="Z1402" i="1"/>
  <c r="AA1402" i="1" s="1"/>
  <c r="Z1401" i="1"/>
  <c r="AA1401" i="1" s="1"/>
  <c r="Z1400" i="1"/>
  <c r="AA1400" i="1" s="1"/>
  <c r="Z1399" i="1"/>
  <c r="AA1399" i="1" s="1"/>
  <c r="Z1398" i="1"/>
  <c r="AA1398" i="1" s="1"/>
  <c r="Z1397" i="1"/>
  <c r="AA1397" i="1" s="1"/>
  <c r="Z1396" i="1"/>
  <c r="AA1396" i="1" s="1"/>
  <c r="Z1395" i="1"/>
  <c r="AA1395" i="1" s="1"/>
  <c r="Z1394" i="1"/>
  <c r="AA1394" i="1" s="1"/>
  <c r="Z1393" i="1"/>
  <c r="AA1393" i="1" s="1"/>
  <c r="Z1392" i="1"/>
  <c r="AA1392" i="1" s="1"/>
  <c r="Z1391" i="1"/>
  <c r="AA1391" i="1" s="1"/>
  <c r="Z1390" i="1"/>
  <c r="AA1390" i="1" s="1"/>
  <c r="Z1389" i="1"/>
  <c r="AA1389" i="1" s="1"/>
  <c r="Z1388" i="1"/>
  <c r="AA1388" i="1" s="1"/>
  <c r="Z1387" i="1"/>
  <c r="AA1387" i="1" s="1"/>
  <c r="Z1386" i="1"/>
  <c r="AA1386" i="1" s="1"/>
  <c r="Z1385" i="1"/>
  <c r="AA1385" i="1" s="1"/>
  <c r="Z1384" i="1"/>
  <c r="AA1384" i="1" s="1"/>
  <c r="Z1383" i="1"/>
  <c r="AA1383" i="1" s="1"/>
  <c r="Z1382" i="1"/>
  <c r="AA1382" i="1" s="1"/>
  <c r="Z1381" i="1"/>
  <c r="AA1381" i="1" s="1"/>
  <c r="Z1380" i="1"/>
  <c r="AA1380" i="1" s="1"/>
  <c r="Z1379" i="1"/>
  <c r="AA1379" i="1" s="1"/>
  <c r="Z1378" i="1"/>
  <c r="AA1378" i="1" s="1"/>
  <c r="Z1377" i="1"/>
  <c r="AA1377" i="1" s="1"/>
  <c r="Z1376" i="1"/>
  <c r="AA1376" i="1" s="1"/>
  <c r="Z1375" i="1"/>
  <c r="AA1375" i="1" s="1"/>
  <c r="Z1374" i="1"/>
  <c r="AA1374" i="1" s="1"/>
  <c r="Z1373" i="1"/>
  <c r="AA1373" i="1" s="1"/>
  <c r="Z1372" i="1"/>
  <c r="AA1372" i="1" s="1"/>
  <c r="Z1371" i="1"/>
  <c r="AA1371" i="1" s="1"/>
  <c r="Z1370" i="1"/>
  <c r="AA1370" i="1" s="1"/>
  <c r="Z1369" i="1"/>
  <c r="AA1369" i="1" s="1"/>
  <c r="Z1368" i="1"/>
  <c r="AA1368" i="1" s="1"/>
  <c r="Z1367" i="1"/>
  <c r="AA1367" i="1" s="1"/>
  <c r="Z1366" i="1"/>
  <c r="AA1366" i="1" s="1"/>
  <c r="Z1365" i="1"/>
  <c r="AA1365" i="1" s="1"/>
  <c r="Z1364" i="1"/>
  <c r="AA1364" i="1" s="1"/>
  <c r="Z1363" i="1"/>
  <c r="AA1363" i="1" s="1"/>
  <c r="Z1362" i="1"/>
  <c r="AA1362" i="1" s="1"/>
  <c r="Z1361" i="1"/>
  <c r="AA1361" i="1" s="1"/>
  <c r="Z1360" i="1"/>
  <c r="AA1360" i="1" s="1"/>
  <c r="Z1359" i="1"/>
  <c r="AA1359" i="1" s="1"/>
  <c r="Z1358" i="1"/>
  <c r="AA1358" i="1" s="1"/>
  <c r="Z1357" i="1"/>
  <c r="AA1357" i="1" s="1"/>
  <c r="Z1356" i="1"/>
  <c r="AA1356" i="1" s="1"/>
  <c r="Z1355" i="1"/>
  <c r="AA1355" i="1" s="1"/>
  <c r="Z1354" i="1"/>
  <c r="AA1354" i="1" s="1"/>
  <c r="Z1353" i="1"/>
  <c r="AA1353" i="1" s="1"/>
  <c r="Z1352" i="1"/>
  <c r="AA1352" i="1" s="1"/>
  <c r="Z1351" i="1"/>
  <c r="AA1351" i="1" s="1"/>
  <c r="Z1350" i="1"/>
  <c r="AA1350" i="1" s="1"/>
  <c r="Z1349" i="1"/>
  <c r="AA1349" i="1" s="1"/>
  <c r="Z1348" i="1"/>
  <c r="AA1348" i="1" s="1"/>
  <c r="Z1347" i="1"/>
  <c r="AA1347" i="1" s="1"/>
  <c r="Z1346" i="1"/>
  <c r="AA1346" i="1" s="1"/>
  <c r="Z1345" i="1"/>
  <c r="AA1345" i="1" s="1"/>
  <c r="Z1344" i="1"/>
  <c r="AA1344" i="1" s="1"/>
  <c r="Z1343" i="1"/>
  <c r="AA1343" i="1" s="1"/>
  <c r="Z1342" i="1"/>
  <c r="AA1342" i="1" s="1"/>
  <c r="Z1341" i="1"/>
  <c r="AA1341" i="1" s="1"/>
  <c r="Z1340" i="1"/>
  <c r="AA1340" i="1" s="1"/>
  <c r="Z1339" i="1"/>
  <c r="AA1339" i="1" s="1"/>
  <c r="Z1338" i="1"/>
  <c r="AA1338" i="1" s="1"/>
  <c r="Z1337" i="1"/>
  <c r="AA1337" i="1" s="1"/>
  <c r="Z1336" i="1"/>
  <c r="AA1336" i="1" s="1"/>
  <c r="Z1335" i="1"/>
  <c r="AA1335" i="1" s="1"/>
  <c r="Z1334" i="1"/>
  <c r="AA1334" i="1" s="1"/>
  <c r="Z1333" i="1"/>
  <c r="AA1333" i="1" s="1"/>
  <c r="Z1332" i="1"/>
  <c r="AA1332" i="1" s="1"/>
  <c r="Z1331" i="1"/>
  <c r="AA1331" i="1" s="1"/>
  <c r="Z1330" i="1"/>
  <c r="AA1330" i="1" s="1"/>
  <c r="Z1329" i="1"/>
  <c r="AA1329" i="1" s="1"/>
  <c r="Z1328" i="1"/>
  <c r="AA1328" i="1" s="1"/>
  <c r="Z1327" i="1"/>
  <c r="AA1327" i="1" s="1"/>
  <c r="Z1326" i="1"/>
  <c r="AA1326" i="1" s="1"/>
  <c r="Z1325" i="1"/>
  <c r="AA1325" i="1" s="1"/>
  <c r="AB1325" i="1" s="1"/>
  <c r="Z1324" i="1"/>
  <c r="AA1324" i="1" s="1"/>
  <c r="Z1323" i="1"/>
  <c r="AA1323" i="1" s="1"/>
  <c r="Z1322" i="1"/>
  <c r="AA1322" i="1" s="1"/>
  <c r="Z1321" i="1"/>
  <c r="AA1321" i="1" s="1"/>
  <c r="Z1320" i="1"/>
  <c r="AA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Z1314" i="1"/>
  <c r="AA1314" i="1" s="1"/>
  <c r="Z1313" i="1"/>
  <c r="AA1313" i="1" s="1"/>
  <c r="Z1312" i="1"/>
  <c r="AA1312" i="1" s="1"/>
  <c r="Z1311" i="1"/>
  <c r="AA1311" i="1" s="1"/>
  <c r="Z1310" i="1"/>
  <c r="AA1310" i="1" s="1"/>
  <c r="Z1309" i="1"/>
  <c r="AA1309" i="1" s="1"/>
  <c r="Z1308" i="1"/>
  <c r="AA1308" i="1" s="1"/>
  <c r="Z1307" i="1"/>
  <c r="AA1307" i="1" s="1"/>
  <c r="Z1306" i="1"/>
  <c r="AA1306" i="1" s="1"/>
  <c r="Z1305" i="1"/>
  <c r="AA1305" i="1" s="1"/>
  <c r="Z1304" i="1"/>
  <c r="AA1304" i="1" s="1"/>
  <c r="Z1303" i="1"/>
  <c r="AA1303" i="1" s="1"/>
  <c r="Z1302" i="1"/>
  <c r="AA1302" i="1" s="1"/>
  <c r="Z1301" i="1"/>
  <c r="AA1301" i="1" s="1"/>
  <c r="Z1300" i="1"/>
  <c r="AA1300" i="1" s="1"/>
  <c r="Z1299" i="1"/>
  <c r="AA1299" i="1" s="1"/>
  <c r="Z1298" i="1"/>
  <c r="AA1298" i="1" s="1"/>
  <c r="Z1297" i="1"/>
  <c r="AA1297" i="1" s="1"/>
  <c r="Z1296" i="1"/>
  <c r="AA1296" i="1" s="1"/>
  <c r="Z1295" i="1"/>
  <c r="AA1295" i="1" s="1"/>
  <c r="Z1294" i="1"/>
  <c r="AA1294" i="1" s="1"/>
  <c r="Z1293" i="1"/>
  <c r="AA1293" i="1" s="1"/>
  <c r="Z1292" i="1"/>
  <c r="AA1292" i="1" s="1"/>
  <c r="Z1291" i="1"/>
  <c r="AA1291" i="1" s="1"/>
  <c r="Z1290" i="1"/>
  <c r="AA1290" i="1" s="1"/>
  <c r="Z1289" i="1"/>
  <c r="AA1289" i="1" s="1"/>
  <c r="Z1288" i="1"/>
  <c r="AA1288" i="1" s="1"/>
  <c r="Z1287" i="1"/>
  <c r="AA1287" i="1" s="1"/>
  <c r="Z1286" i="1"/>
  <c r="AA1286" i="1" s="1"/>
  <c r="Z1285" i="1"/>
  <c r="AA1285" i="1" s="1"/>
  <c r="Z1284" i="1"/>
  <c r="AA1284" i="1" s="1"/>
  <c r="Z1283" i="1"/>
  <c r="AA1283" i="1" s="1"/>
  <c r="Z1282" i="1"/>
  <c r="AA1282" i="1" s="1"/>
  <c r="Z1281" i="1"/>
  <c r="AA1281" i="1" s="1"/>
  <c r="Z1280" i="1"/>
  <c r="AA1280" i="1" s="1"/>
  <c r="Z1279" i="1"/>
  <c r="AA1279" i="1" s="1"/>
  <c r="Z1278" i="1"/>
  <c r="AA1278" i="1" s="1"/>
  <c r="Z1277" i="1"/>
  <c r="AA1277" i="1" s="1"/>
  <c r="Z1276" i="1"/>
  <c r="AA1276" i="1" s="1"/>
  <c r="Z1275" i="1"/>
  <c r="AA1275" i="1" s="1"/>
  <c r="Z1274" i="1"/>
  <c r="AA1274" i="1" s="1"/>
  <c r="Z1273" i="1"/>
  <c r="AA1273" i="1" s="1"/>
  <c r="Z1272" i="1"/>
  <c r="AA1272" i="1" s="1"/>
  <c r="Z1271" i="1"/>
  <c r="AA1271" i="1" s="1"/>
  <c r="Z1270" i="1"/>
  <c r="AA1270" i="1" s="1"/>
  <c r="Z1269" i="1"/>
  <c r="AA1269" i="1" s="1"/>
  <c r="AC1269" i="1" s="1"/>
  <c r="Z1268" i="1"/>
  <c r="AA1268" i="1" s="1"/>
  <c r="Z1267" i="1"/>
  <c r="AA1267" i="1" s="1"/>
  <c r="Z1266" i="1"/>
  <c r="AA1266" i="1" s="1"/>
  <c r="Z1265" i="1"/>
  <c r="AA1265" i="1" s="1"/>
  <c r="Z1264" i="1"/>
  <c r="AA1264" i="1" s="1"/>
  <c r="Z1263" i="1"/>
  <c r="AA1263" i="1" s="1"/>
  <c r="Z1262" i="1"/>
  <c r="AA1262" i="1" s="1"/>
  <c r="Z1261" i="1"/>
  <c r="AA1261" i="1" s="1"/>
  <c r="Z1260" i="1"/>
  <c r="AA1260" i="1" s="1"/>
  <c r="Z1259" i="1"/>
  <c r="AA1259" i="1" s="1"/>
  <c r="Z1258" i="1"/>
  <c r="AA1258" i="1" s="1"/>
  <c r="Z1257" i="1"/>
  <c r="AA1257" i="1" s="1"/>
  <c r="Z1256" i="1"/>
  <c r="AA1256" i="1" s="1"/>
  <c r="Z1255" i="1"/>
  <c r="AA1255" i="1" s="1"/>
  <c r="Z1254" i="1"/>
  <c r="AA1254" i="1" s="1"/>
  <c r="Z1253" i="1"/>
  <c r="AA1253" i="1" s="1"/>
  <c r="Z1252" i="1"/>
  <c r="AA1252" i="1" s="1"/>
  <c r="Z1251" i="1"/>
  <c r="AA1251" i="1" s="1"/>
  <c r="Z1250" i="1"/>
  <c r="AA1250" i="1" s="1"/>
  <c r="Z1249" i="1"/>
  <c r="AA1249" i="1" s="1"/>
  <c r="Z1248" i="1"/>
  <c r="AA1248" i="1" s="1"/>
  <c r="Z1247" i="1"/>
  <c r="AA1247" i="1" s="1"/>
  <c r="Z1246" i="1"/>
  <c r="AA1246" i="1" s="1"/>
  <c r="Z1245" i="1"/>
  <c r="AA1245" i="1" s="1"/>
  <c r="Z1244" i="1"/>
  <c r="AA1244" i="1" s="1"/>
  <c r="Z1243" i="1"/>
  <c r="AA1243" i="1" s="1"/>
  <c r="Z1242" i="1"/>
  <c r="AA1242" i="1" s="1"/>
  <c r="Z1241" i="1"/>
  <c r="AA1241" i="1" s="1"/>
  <c r="Z1240" i="1"/>
  <c r="AA1240" i="1" s="1"/>
  <c r="Z1239" i="1"/>
  <c r="AA1239" i="1" s="1"/>
  <c r="Z1238" i="1"/>
  <c r="AA1238" i="1" s="1"/>
  <c r="Z1237" i="1"/>
  <c r="AA1237" i="1" s="1"/>
  <c r="Z1236" i="1"/>
  <c r="AA1236" i="1" s="1"/>
  <c r="Z1235" i="1"/>
  <c r="AA1235" i="1" s="1"/>
  <c r="Z1234" i="1"/>
  <c r="AA1234" i="1" s="1"/>
  <c r="Z1233" i="1"/>
  <c r="AA1233" i="1" s="1"/>
  <c r="Z1232" i="1"/>
  <c r="AA1232" i="1" s="1"/>
  <c r="Z1231" i="1"/>
  <c r="AA1231" i="1" s="1"/>
  <c r="Z1230" i="1"/>
  <c r="AA1230" i="1" s="1"/>
  <c r="Z1229" i="1"/>
  <c r="AA1229" i="1" s="1"/>
  <c r="Z1228" i="1"/>
  <c r="AA1228" i="1" s="1"/>
  <c r="Z1227" i="1"/>
  <c r="AA1227" i="1" s="1"/>
  <c r="Z1226" i="1"/>
  <c r="AA1226" i="1" s="1"/>
  <c r="Z1225" i="1"/>
  <c r="AA1225" i="1" s="1"/>
  <c r="Z1224" i="1"/>
  <c r="AA1224" i="1" s="1"/>
  <c r="Z1223" i="1"/>
  <c r="AA1223" i="1" s="1"/>
  <c r="Z1222" i="1"/>
  <c r="AA1222" i="1" s="1"/>
  <c r="Z1221" i="1"/>
  <c r="AA1221" i="1" s="1"/>
  <c r="Z1220" i="1"/>
  <c r="AA1220" i="1" s="1"/>
  <c r="Z1219" i="1"/>
  <c r="AA1219" i="1" s="1"/>
  <c r="Z1218" i="1"/>
  <c r="AA1218" i="1" s="1"/>
  <c r="Z1217" i="1"/>
  <c r="AA1217" i="1" s="1"/>
  <c r="Z1216" i="1"/>
  <c r="AA1216" i="1" s="1"/>
  <c r="Z1215" i="1"/>
  <c r="AA1215" i="1" s="1"/>
  <c r="Z1214" i="1"/>
  <c r="AA1214" i="1" s="1"/>
  <c r="Z1213" i="1"/>
  <c r="AA1213" i="1" s="1"/>
  <c r="Z1212" i="1"/>
  <c r="AA1212" i="1" s="1"/>
  <c r="Z1211" i="1"/>
  <c r="AA1211" i="1" s="1"/>
  <c r="Z1210" i="1"/>
  <c r="AA1210" i="1" s="1"/>
  <c r="Z1209" i="1"/>
  <c r="AA1209" i="1" s="1"/>
  <c r="Z1208" i="1"/>
  <c r="AA1208" i="1" s="1"/>
  <c r="Z1207" i="1"/>
  <c r="AA1207" i="1" s="1"/>
  <c r="Z1206" i="1"/>
  <c r="AA1206" i="1" s="1"/>
  <c r="Z1205" i="1"/>
  <c r="AA1205" i="1" s="1"/>
  <c r="Z1204" i="1"/>
  <c r="AA1204" i="1" s="1"/>
  <c r="Z1203" i="1"/>
  <c r="AA1203" i="1" s="1"/>
  <c r="Z1202" i="1"/>
  <c r="AA1202" i="1" s="1"/>
  <c r="Z1201" i="1"/>
  <c r="AA1201" i="1" s="1"/>
  <c r="Z1200" i="1"/>
  <c r="AA1200" i="1" s="1"/>
  <c r="Z1199" i="1"/>
  <c r="AA1199" i="1" s="1"/>
  <c r="Z1198" i="1"/>
  <c r="AA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Z1172" i="1"/>
  <c r="AA1172" i="1" s="1"/>
  <c r="Z1171" i="1"/>
  <c r="AA1171" i="1" s="1"/>
  <c r="Z1170" i="1"/>
  <c r="AA1170" i="1" s="1"/>
  <c r="Z1169" i="1"/>
  <c r="AA1169" i="1" s="1"/>
  <c r="Z1168" i="1"/>
  <c r="AA1168" i="1" s="1"/>
  <c r="Z1167" i="1"/>
  <c r="AA1167" i="1" s="1"/>
  <c r="Z1166" i="1"/>
  <c r="AA1166" i="1" s="1"/>
  <c r="Z1165" i="1"/>
  <c r="AA1165" i="1" s="1"/>
  <c r="Z1164" i="1"/>
  <c r="AA1164" i="1" s="1"/>
  <c r="Z1163" i="1"/>
  <c r="AA1163" i="1" s="1"/>
  <c r="Z1162" i="1"/>
  <c r="AA1162" i="1" s="1"/>
  <c r="Z1161" i="1"/>
  <c r="AA1161" i="1" s="1"/>
  <c r="Z1160" i="1"/>
  <c r="AA1160" i="1" s="1"/>
  <c r="Z1159" i="1"/>
  <c r="AA1159" i="1" s="1"/>
  <c r="Z1158" i="1"/>
  <c r="AA1158" i="1" s="1"/>
  <c r="Z1157" i="1"/>
  <c r="AA1157" i="1" s="1"/>
  <c r="Z1156" i="1"/>
  <c r="AA1156" i="1" s="1"/>
  <c r="Z1155" i="1"/>
  <c r="AA1155" i="1" s="1"/>
  <c r="AC1155" i="1" s="1"/>
  <c r="Z1154" i="1"/>
  <c r="AA1154" i="1" s="1"/>
  <c r="Z1153" i="1"/>
  <c r="AA1153" i="1" s="1"/>
  <c r="Z1152" i="1"/>
  <c r="AA1152" i="1" s="1"/>
  <c r="Z1151" i="1"/>
  <c r="AA1151" i="1" s="1"/>
  <c r="Z1150" i="1"/>
  <c r="AA1150" i="1" s="1"/>
  <c r="Z1149" i="1"/>
  <c r="AA1149" i="1" s="1"/>
  <c r="Z1148" i="1"/>
  <c r="AA1148" i="1" s="1"/>
  <c r="Z1147" i="1"/>
  <c r="AA1147" i="1" s="1"/>
  <c r="Z1146" i="1"/>
  <c r="AA1146" i="1" s="1"/>
  <c r="Z1145" i="1"/>
  <c r="AA1145" i="1" s="1"/>
  <c r="Z1144" i="1"/>
  <c r="AA1144" i="1" s="1"/>
  <c r="Z1143" i="1"/>
  <c r="AA1143" i="1" s="1"/>
  <c r="Z1142" i="1"/>
  <c r="AA1142" i="1" s="1"/>
  <c r="Z1141" i="1"/>
  <c r="AA1141" i="1" s="1"/>
  <c r="Z1140" i="1"/>
  <c r="AA1140" i="1" s="1"/>
  <c r="Z1139" i="1"/>
  <c r="AA1139" i="1" s="1"/>
  <c r="Z1138" i="1"/>
  <c r="AA1138" i="1" s="1"/>
  <c r="Z1137" i="1"/>
  <c r="AA1137" i="1" s="1"/>
  <c r="Z1136" i="1"/>
  <c r="AA1136" i="1" s="1"/>
  <c r="Z1135" i="1"/>
  <c r="AA1135" i="1" s="1"/>
  <c r="Z1134" i="1"/>
  <c r="AA1134" i="1" s="1"/>
  <c r="Z1133" i="1"/>
  <c r="AA1133" i="1" s="1"/>
  <c r="Z1132" i="1"/>
  <c r="AA1132" i="1" s="1"/>
  <c r="Z1131" i="1"/>
  <c r="AA1131" i="1" s="1"/>
  <c r="Z1130" i="1"/>
  <c r="AA1130" i="1" s="1"/>
  <c r="Z1129" i="1"/>
  <c r="AA1129" i="1" s="1"/>
  <c r="Z1128" i="1"/>
  <c r="AA1128" i="1" s="1"/>
  <c r="Z1127" i="1"/>
  <c r="AA1127" i="1" s="1"/>
  <c r="Z1126" i="1"/>
  <c r="AA1126" i="1" s="1"/>
  <c r="Z1125" i="1"/>
  <c r="AA1125" i="1" s="1"/>
  <c r="Z1124" i="1"/>
  <c r="AA1124" i="1" s="1"/>
  <c r="Z1123" i="1"/>
  <c r="AA1123" i="1" s="1"/>
  <c r="Z1122" i="1"/>
  <c r="AA1122" i="1" s="1"/>
  <c r="Z1121" i="1"/>
  <c r="AA1121" i="1" s="1"/>
  <c r="Z1120" i="1"/>
  <c r="AA1120" i="1" s="1"/>
  <c r="Z1119" i="1"/>
  <c r="AA1119" i="1" s="1"/>
  <c r="Z1118" i="1"/>
  <c r="AA1118" i="1" s="1"/>
  <c r="Z1117" i="1"/>
  <c r="AA1117" i="1" s="1"/>
  <c r="Z1116" i="1"/>
  <c r="AA1116" i="1" s="1"/>
  <c r="Z1115" i="1"/>
  <c r="AA1115" i="1" s="1"/>
  <c r="Z1114" i="1"/>
  <c r="AA1114" i="1" s="1"/>
  <c r="Z1113" i="1"/>
  <c r="AA1113" i="1" s="1"/>
  <c r="Z1112" i="1"/>
  <c r="AA1112" i="1" s="1"/>
  <c r="Z1111" i="1"/>
  <c r="AA1111" i="1" s="1"/>
  <c r="Z1110" i="1"/>
  <c r="AA1110" i="1" s="1"/>
  <c r="Z1109" i="1"/>
  <c r="AA1109" i="1" s="1"/>
  <c r="Z1108" i="1"/>
  <c r="AA1108" i="1" s="1"/>
  <c r="Z1107" i="1"/>
  <c r="AA1107" i="1" s="1"/>
  <c r="Z1106" i="1"/>
  <c r="AA1106" i="1" s="1"/>
  <c r="Z1105" i="1"/>
  <c r="AA1105" i="1" s="1"/>
  <c r="Z1104" i="1"/>
  <c r="AA1104" i="1" s="1"/>
  <c r="Z1103" i="1"/>
  <c r="AA1103" i="1" s="1"/>
  <c r="Z1102" i="1"/>
  <c r="AA1102" i="1" s="1"/>
  <c r="Z1101" i="1"/>
  <c r="AA1101" i="1" s="1"/>
  <c r="Z1100" i="1"/>
  <c r="AA1100" i="1" s="1"/>
  <c r="Z1099" i="1"/>
  <c r="AA1099" i="1" s="1"/>
  <c r="Z1098" i="1"/>
  <c r="AA1098" i="1" s="1"/>
  <c r="Z1097" i="1"/>
  <c r="AA1097" i="1" s="1"/>
  <c r="Z1096" i="1"/>
  <c r="AA1096" i="1" s="1"/>
  <c r="Z1095" i="1"/>
  <c r="AA1095" i="1" s="1"/>
  <c r="Z1094" i="1"/>
  <c r="AA1094" i="1" s="1"/>
  <c r="Z1093" i="1"/>
  <c r="AA1093" i="1" s="1"/>
  <c r="Z1092" i="1"/>
  <c r="AA1092" i="1" s="1"/>
  <c r="Z1091" i="1"/>
  <c r="AA1091" i="1" s="1"/>
  <c r="Z1090" i="1"/>
  <c r="AA1090" i="1" s="1"/>
  <c r="Z1089" i="1"/>
  <c r="AA1089" i="1" s="1"/>
  <c r="Z1088" i="1"/>
  <c r="AA1088" i="1" s="1"/>
  <c r="Z1087" i="1"/>
  <c r="AA1087" i="1" s="1"/>
  <c r="Z1086" i="1"/>
  <c r="AA1086" i="1" s="1"/>
  <c r="Z1085" i="1"/>
  <c r="AA1085" i="1" s="1"/>
  <c r="Z1084" i="1"/>
  <c r="AA1084" i="1" s="1"/>
  <c r="Z1083" i="1"/>
  <c r="AA1083" i="1" s="1"/>
  <c r="Z1082" i="1"/>
  <c r="AA1082" i="1" s="1"/>
  <c r="Z1081" i="1"/>
  <c r="AA1081" i="1" s="1"/>
  <c r="Z1080" i="1"/>
  <c r="AA1080" i="1" s="1"/>
  <c r="Z1079" i="1"/>
  <c r="AA1079" i="1" s="1"/>
  <c r="Z1078" i="1"/>
  <c r="AA1078" i="1" s="1"/>
  <c r="Z1077" i="1"/>
  <c r="AA1077" i="1" s="1"/>
  <c r="Z1076" i="1"/>
  <c r="AA1076" i="1" s="1"/>
  <c r="Z1075" i="1"/>
  <c r="AA1075" i="1" s="1"/>
  <c r="Z1074" i="1"/>
  <c r="AA1074" i="1" s="1"/>
  <c r="Z1073" i="1"/>
  <c r="AA1073" i="1" s="1"/>
  <c r="Z1072" i="1"/>
  <c r="AA1072" i="1" s="1"/>
  <c r="Z1071" i="1"/>
  <c r="AA1071" i="1" s="1"/>
  <c r="Z1070" i="1"/>
  <c r="AA1070" i="1" s="1"/>
  <c r="Z1069" i="1"/>
  <c r="AA1069" i="1" s="1"/>
  <c r="Z1068" i="1"/>
  <c r="AA1068" i="1" s="1"/>
  <c r="Z1067" i="1"/>
  <c r="AA1067" i="1" s="1"/>
  <c r="Z1066" i="1"/>
  <c r="AA1066" i="1" s="1"/>
  <c r="Z1065" i="1"/>
  <c r="AA1065" i="1" s="1"/>
  <c r="Z1064" i="1"/>
  <c r="AA1064" i="1" s="1"/>
  <c r="Z1063" i="1"/>
  <c r="AA1063" i="1" s="1"/>
  <c r="Z1062" i="1"/>
  <c r="AA1062" i="1" s="1"/>
  <c r="Z1061" i="1"/>
  <c r="AA1061" i="1" s="1"/>
  <c r="Z1060" i="1"/>
  <c r="AA1060" i="1" s="1"/>
  <c r="Z1059" i="1"/>
  <c r="AA1059" i="1" s="1"/>
  <c r="Z1058" i="1"/>
  <c r="AA1058" i="1" s="1"/>
  <c r="Z1057" i="1"/>
  <c r="AA1057" i="1" s="1"/>
  <c r="Z1056" i="1"/>
  <c r="AA1056" i="1" s="1"/>
  <c r="Z1055" i="1"/>
  <c r="AA1055" i="1" s="1"/>
  <c r="Z1054" i="1"/>
  <c r="AA1054" i="1" s="1"/>
  <c r="Z1053" i="1"/>
  <c r="AA1053" i="1" s="1"/>
  <c r="Z1052" i="1"/>
  <c r="AA1052" i="1" s="1"/>
  <c r="Z1051" i="1"/>
  <c r="AA1051" i="1" s="1"/>
  <c r="Z1050" i="1"/>
  <c r="AA1050" i="1" s="1"/>
  <c r="Z1049" i="1"/>
  <c r="AA1049" i="1" s="1"/>
  <c r="Z1048" i="1"/>
  <c r="AA1048" i="1" s="1"/>
  <c r="Z1047" i="1"/>
  <c r="AA1047" i="1" s="1"/>
  <c r="Z1046" i="1"/>
  <c r="AA1046" i="1" s="1"/>
  <c r="Z1045" i="1"/>
  <c r="AA1045" i="1" s="1"/>
  <c r="Z1044" i="1"/>
  <c r="AA1044" i="1" s="1"/>
  <c r="Z1043" i="1"/>
  <c r="AA1043" i="1" s="1"/>
  <c r="Z1042" i="1"/>
  <c r="AA1042" i="1" s="1"/>
  <c r="Z1041" i="1"/>
  <c r="AA1041" i="1" s="1"/>
  <c r="AC1041" i="1" s="1"/>
  <c r="Z1040" i="1"/>
  <c r="AA1040" i="1" s="1"/>
  <c r="Z1039" i="1"/>
  <c r="AA1039" i="1" s="1"/>
  <c r="Z1038" i="1"/>
  <c r="AA1038" i="1" s="1"/>
  <c r="Z1037" i="1"/>
  <c r="AA1037" i="1" s="1"/>
  <c r="Z1036" i="1"/>
  <c r="AA1036" i="1" s="1"/>
  <c r="Z1035" i="1"/>
  <c r="AA1035" i="1" s="1"/>
  <c r="Z1034" i="1"/>
  <c r="AA1034" i="1" s="1"/>
  <c r="Z1033" i="1"/>
  <c r="AA1033" i="1" s="1"/>
  <c r="Z1032" i="1"/>
  <c r="AA1032" i="1" s="1"/>
  <c r="Z1031" i="1"/>
  <c r="AA1031" i="1" s="1"/>
  <c r="Z1030" i="1"/>
  <c r="AA1030" i="1" s="1"/>
  <c r="Z1029" i="1"/>
  <c r="AA1029" i="1" s="1"/>
  <c r="Z1028" i="1"/>
  <c r="AA1028" i="1" s="1"/>
  <c r="Z1027" i="1"/>
  <c r="AA1027" i="1" s="1"/>
  <c r="Z1026" i="1"/>
  <c r="AA1026" i="1" s="1"/>
  <c r="Z1025" i="1"/>
  <c r="AA1025" i="1" s="1"/>
  <c r="Z1024" i="1"/>
  <c r="AA1024" i="1" s="1"/>
  <c r="Z1023" i="1"/>
  <c r="AA1023" i="1" s="1"/>
  <c r="Z1022" i="1"/>
  <c r="AA1022" i="1" s="1"/>
  <c r="Z1021" i="1"/>
  <c r="AA1021" i="1" s="1"/>
  <c r="Z1020" i="1"/>
  <c r="AA1020" i="1" s="1"/>
  <c r="Z1019" i="1"/>
  <c r="AA1019" i="1" s="1"/>
  <c r="Z1018" i="1"/>
  <c r="AA1018" i="1" s="1"/>
  <c r="Z1017" i="1"/>
  <c r="AA1017" i="1" s="1"/>
  <c r="Z1016" i="1"/>
  <c r="AA1016" i="1" s="1"/>
  <c r="Z1015" i="1"/>
  <c r="AA1015" i="1" s="1"/>
  <c r="Z1014" i="1"/>
  <c r="AA1014" i="1" s="1"/>
  <c r="Z1013" i="1"/>
  <c r="AA1013" i="1" s="1"/>
  <c r="Z1012" i="1"/>
  <c r="AA1012" i="1" s="1"/>
  <c r="Z1011" i="1"/>
  <c r="AA1011" i="1" s="1"/>
  <c r="Z1010" i="1"/>
  <c r="AA1010" i="1" s="1"/>
  <c r="Z1009" i="1"/>
  <c r="AA1009" i="1" s="1"/>
  <c r="Z1008" i="1"/>
  <c r="AA1008" i="1" s="1"/>
  <c r="Z1007" i="1"/>
  <c r="AA1007" i="1" s="1"/>
  <c r="Z1006" i="1"/>
  <c r="AA1006" i="1" s="1"/>
  <c r="Z1005" i="1"/>
  <c r="AA1005" i="1" s="1"/>
  <c r="Z1004" i="1"/>
  <c r="AA1004" i="1" s="1"/>
  <c r="Z1003" i="1"/>
  <c r="AA1003" i="1" s="1"/>
  <c r="Z1002" i="1"/>
  <c r="AA1002" i="1" s="1"/>
  <c r="Z1001" i="1"/>
  <c r="AA1001" i="1" s="1"/>
  <c r="Z1000" i="1"/>
  <c r="AA1000" i="1" s="1"/>
  <c r="Z999" i="1"/>
  <c r="AA999" i="1" s="1"/>
  <c r="Z998" i="1"/>
  <c r="AA998" i="1" s="1"/>
  <c r="Z997" i="1"/>
  <c r="AA997" i="1" s="1"/>
  <c r="Z996" i="1"/>
  <c r="AA996" i="1" s="1"/>
  <c r="Z995" i="1"/>
  <c r="AA995" i="1" s="1"/>
  <c r="Z994" i="1"/>
  <c r="AA994" i="1" s="1"/>
  <c r="Z993" i="1"/>
  <c r="AA993" i="1" s="1"/>
  <c r="Z992" i="1"/>
  <c r="AA992" i="1" s="1"/>
  <c r="Z991" i="1"/>
  <c r="AA991" i="1" s="1"/>
  <c r="Z990" i="1"/>
  <c r="AA990" i="1" s="1"/>
  <c r="Z989" i="1"/>
  <c r="AA989" i="1" s="1"/>
  <c r="Z988" i="1"/>
  <c r="AA988" i="1" s="1"/>
  <c r="Z987" i="1"/>
  <c r="AA987" i="1" s="1"/>
  <c r="Z986" i="1"/>
  <c r="AA986" i="1" s="1"/>
  <c r="Z985" i="1"/>
  <c r="AA985" i="1" s="1"/>
  <c r="Z984" i="1"/>
  <c r="AA984" i="1" s="1"/>
  <c r="AB984" i="1" s="1"/>
  <c r="Z983" i="1"/>
  <c r="AA983" i="1" s="1"/>
  <c r="Z982" i="1"/>
  <c r="AA982" i="1" s="1"/>
  <c r="Z981" i="1"/>
  <c r="AA981" i="1" s="1"/>
  <c r="Z980" i="1"/>
  <c r="AA980" i="1" s="1"/>
  <c r="Z979" i="1"/>
  <c r="AA979" i="1" s="1"/>
  <c r="Z978" i="1"/>
  <c r="AA978" i="1" s="1"/>
  <c r="Z977" i="1"/>
  <c r="AA977" i="1" s="1"/>
  <c r="Z976" i="1"/>
  <c r="AA976" i="1" s="1"/>
  <c r="Z975" i="1"/>
  <c r="AA975" i="1" s="1"/>
  <c r="Z974" i="1"/>
  <c r="AA974" i="1" s="1"/>
  <c r="Z973" i="1"/>
  <c r="AA973" i="1" s="1"/>
  <c r="Z972" i="1"/>
  <c r="AA972" i="1" s="1"/>
  <c r="Z971" i="1"/>
  <c r="AA971" i="1" s="1"/>
  <c r="Z970" i="1"/>
  <c r="AA970" i="1" s="1"/>
  <c r="Z969" i="1"/>
  <c r="AA969" i="1" s="1"/>
  <c r="Z968" i="1"/>
  <c r="AA968" i="1" s="1"/>
  <c r="Z967" i="1"/>
  <c r="AA967" i="1" s="1"/>
  <c r="Z966" i="1"/>
  <c r="AA966" i="1" s="1"/>
  <c r="Z965" i="1"/>
  <c r="AA965" i="1" s="1"/>
  <c r="Z964" i="1"/>
  <c r="AA964" i="1" s="1"/>
  <c r="Z963" i="1"/>
  <c r="AA963" i="1" s="1"/>
  <c r="Z962" i="1"/>
  <c r="AA962" i="1" s="1"/>
  <c r="Z961" i="1"/>
  <c r="AA961" i="1" s="1"/>
  <c r="Z960" i="1"/>
  <c r="AA960" i="1" s="1"/>
  <c r="Z959" i="1"/>
  <c r="AA959" i="1" s="1"/>
  <c r="Z958" i="1"/>
  <c r="AA958" i="1" s="1"/>
  <c r="Z957" i="1"/>
  <c r="AA957" i="1" s="1"/>
  <c r="Z956" i="1"/>
  <c r="AA956" i="1" s="1"/>
  <c r="Z955" i="1"/>
  <c r="AA955" i="1" s="1"/>
  <c r="Z954" i="1"/>
  <c r="AA954" i="1" s="1"/>
  <c r="Z953" i="1"/>
  <c r="AA953" i="1" s="1"/>
  <c r="Z952" i="1"/>
  <c r="AA952" i="1" s="1"/>
  <c r="Z951" i="1"/>
  <c r="AA951" i="1" s="1"/>
  <c r="Z950" i="1"/>
  <c r="AA950" i="1" s="1"/>
  <c r="Z949" i="1"/>
  <c r="AA949" i="1" s="1"/>
  <c r="Z948" i="1"/>
  <c r="AA948" i="1" s="1"/>
  <c r="Z947" i="1"/>
  <c r="AA947" i="1" s="1"/>
  <c r="Z946" i="1"/>
  <c r="AA946" i="1" s="1"/>
  <c r="Z945" i="1"/>
  <c r="AA945" i="1" s="1"/>
  <c r="Z944" i="1"/>
  <c r="AA944" i="1" s="1"/>
  <c r="Z943" i="1"/>
  <c r="AA943" i="1" s="1"/>
  <c r="Z942" i="1"/>
  <c r="AA942" i="1" s="1"/>
  <c r="Z941" i="1"/>
  <c r="AA941" i="1" s="1"/>
  <c r="Z940" i="1"/>
  <c r="AA940" i="1" s="1"/>
  <c r="Z939" i="1"/>
  <c r="AA939" i="1" s="1"/>
  <c r="Z938" i="1"/>
  <c r="AA938" i="1" s="1"/>
  <c r="Z937" i="1"/>
  <c r="AA937" i="1" s="1"/>
  <c r="Z936" i="1"/>
  <c r="AA936" i="1" s="1"/>
  <c r="Z935" i="1"/>
  <c r="AA935" i="1" s="1"/>
  <c r="Z934" i="1"/>
  <c r="AA934" i="1" s="1"/>
  <c r="Z933" i="1"/>
  <c r="AA933" i="1" s="1"/>
  <c r="Z932" i="1"/>
  <c r="AA932" i="1" s="1"/>
  <c r="Z931" i="1"/>
  <c r="AA931" i="1" s="1"/>
  <c r="Z930" i="1"/>
  <c r="AA930" i="1" s="1"/>
  <c r="Z929" i="1"/>
  <c r="AA929" i="1" s="1"/>
  <c r="Z928" i="1"/>
  <c r="AA928" i="1" s="1"/>
  <c r="Z927" i="1"/>
  <c r="AA927" i="1" s="1"/>
  <c r="Z926" i="1"/>
  <c r="AA926" i="1" s="1"/>
  <c r="Z925" i="1"/>
  <c r="AA925" i="1" s="1"/>
  <c r="Z924" i="1"/>
  <c r="AA924" i="1" s="1"/>
  <c r="Z923" i="1"/>
  <c r="AA923" i="1" s="1"/>
  <c r="Z922" i="1"/>
  <c r="AA922" i="1" s="1"/>
  <c r="Z921" i="1"/>
  <c r="AA921" i="1" s="1"/>
  <c r="Z920" i="1"/>
  <c r="AA920" i="1" s="1"/>
  <c r="Z919" i="1"/>
  <c r="AA919" i="1" s="1"/>
  <c r="Z918" i="1"/>
  <c r="AA918" i="1" s="1"/>
  <c r="Z917" i="1"/>
  <c r="AA917" i="1" s="1"/>
  <c r="Z916" i="1"/>
  <c r="AA916" i="1" s="1"/>
  <c r="Z915" i="1"/>
  <c r="AA915" i="1" s="1"/>
  <c r="Z914" i="1"/>
  <c r="AA914" i="1" s="1"/>
  <c r="Z913" i="1"/>
  <c r="AA913" i="1" s="1"/>
  <c r="Z912" i="1"/>
  <c r="AA912" i="1" s="1"/>
  <c r="Z911" i="1"/>
  <c r="AA911" i="1" s="1"/>
  <c r="Z910" i="1"/>
  <c r="AA910" i="1" s="1"/>
  <c r="Z909" i="1"/>
  <c r="AA909" i="1" s="1"/>
  <c r="Z908" i="1"/>
  <c r="AA908" i="1" s="1"/>
  <c r="Z907" i="1"/>
  <c r="AA907" i="1" s="1"/>
  <c r="Z906" i="1"/>
  <c r="AA906" i="1" s="1"/>
  <c r="Z905" i="1"/>
  <c r="AA905" i="1" s="1"/>
  <c r="Z904" i="1"/>
  <c r="AA904" i="1" s="1"/>
  <c r="Z903" i="1"/>
  <c r="AA903" i="1" s="1"/>
  <c r="Z902" i="1"/>
  <c r="AA902" i="1" s="1"/>
  <c r="Z901" i="1"/>
  <c r="AA901" i="1" s="1"/>
  <c r="Z900" i="1"/>
  <c r="AA900" i="1" s="1"/>
  <c r="Z899" i="1"/>
  <c r="AA899" i="1" s="1"/>
  <c r="Z898" i="1"/>
  <c r="AA898" i="1" s="1"/>
  <c r="Z897" i="1"/>
  <c r="AA897" i="1" s="1"/>
  <c r="Z896" i="1"/>
  <c r="AA896" i="1" s="1"/>
  <c r="Z895" i="1"/>
  <c r="AA895" i="1" s="1"/>
  <c r="Z894" i="1"/>
  <c r="AA894" i="1" s="1"/>
  <c r="Z893" i="1"/>
  <c r="AA893" i="1" s="1"/>
  <c r="Z892" i="1"/>
  <c r="AA892" i="1" s="1"/>
  <c r="Z891" i="1"/>
  <c r="AA891" i="1" s="1"/>
  <c r="Z890" i="1"/>
  <c r="AA890" i="1" s="1"/>
  <c r="Z889" i="1"/>
  <c r="AA889" i="1" s="1"/>
  <c r="Z888" i="1"/>
  <c r="AA888" i="1" s="1"/>
  <c r="Z887" i="1"/>
  <c r="AA887" i="1" s="1"/>
  <c r="Z886" i="1"/>
  <c r="AA886" i="1" s="1"/>
  <c r="Z885" i="1"/>
  <c r="AA885" i="1" s="1"/>
  <c r="Z884" i="1"/>
  <c r="AA884" i="1" s="1"/>
  <c r="Z883" i="1"/>
  <c r="AA883" i="1" s="1"/>
  <c r="Z882" i="1"/>
  <c r="AA882" i="1" s="1"/>
  <c r="Z881" i="1"/>
  <c r="AA881" i="1" s="1"/>
  <c r="Z880" i="1"/>
  <c r="AA880" i="1" s="1"/>
  <c r="Z879" i="1"/>
  <c r="AA879" i="1" s="1"/>
  <c r="Z878" i="1"/>
  <c r="AA878" i="1" s="1"/>
  <c r="Z877" i="1"/>
  <c r="AA877" i="1" s="1"/>
  <c r="Z876" i="1"/>
  <c r="AA876" i="1" s="1"/>
  <c r="Z875" i="1"/>
  <c r="AA875" i="1" s="1"/>
  <c r="Z874" i="1"/>
  <c r="AA874" i="1" s="1"/>
  <c r="Z873" i="1"/>
  <c r="AA873" i="1" s="1"/>
  <c r="Z872" i="1"/>
  <c r="AA872" i="1" s="1"/>
  <c r="Z871" i="1"/>
  <c r="AA871" i="1" s="1"/>
  <c r="Z870" i="1"/>
  <c r="AA870" i="1" s="1"/>
  <c r="Z869" i="1"/>
  <c r="AA869" i="1" s="1"/>
  <c r="Z868" i="1"/>
  <c r="AA868" i="1" s="1"/>
  <c r="Z867" i="1"/>
  <c r="AA867" i="1" s="1"/>
  <c r="Z866" i="1"/>
  <c r="AA866" i="1" s="1"/>
  <c r="Z865" i="1"/>
  <c r="AA865" i="1" s="1"/>
  <c r="Z864" i="1"/>
  <c r="AA864" i="1" s="1"/>
  <c r="Z863" i="1"/>
  <c r="AA863" i="1" s="1"/>
  <c r="Z862" i="1"/>
  <c r="AA862" i="1" s="1"/>
  <c r="Z861" i="1"/>
  <c r="AA861" i="1" s="1"/>
  <c r="Z860" i="1"/>
  <c r="AA860" i="1" s="1"/>
  <c r="Z859" i="1"/>
  <c r="AA859" i="1" s="1"/>
  <c r="Z858" i="1"/>
  <c r="AA858" i="1" s="1"/>
  <c r="Z857" i="1"/>
  <c r="AA857" i="1" s="1"/>
  <c r="Z856" i="1"/>
  <c r="AA856" i="1" s="1"/>
  <c r="Z855" i="1"/>
  <c r="AA855" i="1" s="1"/>
  <c r="Z854" i="1"/>
  <c r="AA854" i="1" s="1"/>
  <c r="Z853" i="1"/>
  <c r="AA853" i="1" s="1"/>
  <c r="Z852" i="1"/>
  <c r="AA852" i="1" s="1"/>
  <c r="Z851" i="1"/>
  <c r="AA851" i="1" s="1"/>
  <c r="Z850" i="1"/>
  <c r="AA850" i="1" s="1"/>
  <c r="Z849" i="1"/>
  <c r="AA849" i="1" s="1"/>
  <c r="Z848" i="1"/>
  <c r="AA848" i="1" s="1"/>
  <c r="Z847" i="1"/>
  <c r="AA847" i="1" s="1"/>
  <c r="Z846" i="1"/>
  <c r="AA846" i="1" s="1"/>
  <c r="Z845" i="1"/>
  <c r="AA845" i="1" s="1"/>
  <c r="Z844" i="1"/>
  <c r="AA844" i="1" s="1"/>
  <c r="Z843" i="1"/>
  <c r="AA843" i="1" s="1"/>
  <c r="Z842" i="1"/>
  <c r="AA842" i="1" s="1"/>
  <c r="Z841" i="1"/>
  <c r="AA841" i="1" s="1"/>
  <c r="Z840" i="1"/>
  <c r="AA840" i="1" s="1"/>
  <c r="Z839" i="1"/>
  <c r="AA839" i="1" s="1"/>
  <c r="Z838" i="1"/>
  <c r="AA838" i="1" s="1"/>
  <c r="Z837" i="1"/>
  <c r="AA837" i="1" s="1"/>
  <c r="Z836" i="1"/>
  <c r="AA836" i="1" s="1"/>
  <c r="Z835" i="1"/>
  <c r="AA835" i="1" s="1"/>
  <c r="Z834" i="1"/>
  <c r="AA834" i="1" s="1"/>
  <c r="Z833" i="1"/>
  <c r="AA833" i="1" s="1"/>
  <c r="Z832" i="1"/>
  <c r="AA832" i="1" s="1"/>
  <c r="Z831" i="1"/>
  <c r="AA831" i="1" s="1"/>
  <c r="Z830" i="1"/>
  <c r="AA830" i="1" s="1"/>
  <c r="Z829" i="1"/>
  <c r="AA829" i="1" s="1"/>
  <c r="Z828" i="1"/>
  <c r="AA828" i="1" s="1"/>
  <c r="Z827" i="1"/>
  <c r="AA827" i="1" s="1"/>
  <c r="Z826" i="1"/>
  <c r="AA826" i="1" s="1"/>
  <c r="Z825" i="1"/>
  <c r="AA825" i="1" s="1"/>
  <c r="Z824" i="1"/>
  <c r="AA824" i="1" s="1"/>
  <c r="Z823" i="1"/>
  <c r="AA823" i="1" s="1"/>
  <c r="Z822" i="1"/>
  <c r="AA822" i="1" s="1"/>
  <c r="Z821" i="1"/>
  <c r="AA821" i="1" s="1"/>
  <c r="Z820" i="1"/>
  <c r="AA820" i="1" s="1"/>
  <c r="Z819" i="1"/>
  <c r="AA819" i="1" s="1"/>
  <c r="Z818" i="1"/>
  <c r="AA818" i="1" s="1"/>
  <c r="Z817" i="1"/>
  <c r="AA817" i="1" s="1"/>
  <c r="Z816" i="1"/>
  <c r="AA816" i="1" s="1"/>
  <c r="Z815" i="1"/>
  <c r="AA815" i="1" s="1"/>
  <c r="Z814" i="1"/>
  <c r="AA814" i="1" s="1"/>
  <c r="Z813" i="1"/>
  <c r="AA813" i="1" s="1"/>
  <c r="Z812" i="1"/>
  <c r="AA812" i="1" s="1"/>
  <c r="Z811" i="1"/>
  <c r="AA811" i="1" s="1"/>
  <c r="Z810" i="1"/>
  <c r="AA810" i="1" s="1"/>
  <c r="Z809" i="1"/>
  <c r="AA809" i="1" s="1"/>
  <c r="Z808" i="1"/>
  <c r="AA808" i="1" s="1"/>
  <c r="Z807" i="1"/>
  <c r="AA807" i="1" s="1"/>
  <c r="Z806" i="1"/>
  <c r="AA806" i="1" s="1"/>
  <c r="Z805" i="1"/>
  <c r="AA805" i="1" s="1"/>
  <c r="Z804" i="1"/>
  <c r="AA804" i="1" s="1"/>
  <c r="Z803" i="1"/>
  <c r="AA803" i="1" s="1"/>
  <c r="Z802" i="1"/>
  <c r="AA802" i="1" s="1"/>
  <c r="Z801" i="1"/>
  <c r="AA801" i="1" s="1"/>
  <c r="Z800" i="1"/>
  <c r="AA800" i="1" s="1"/>
  <c r="Z799" i="1"/>
  <c r="AA799" i="1" s="1"/>
  <c r="Z798" i="1"/>
  <c r="AA798" i="1" s="1"/>
  <c r="Z797" i="1"/>
  <c r="AA797" i="1" s="1"/>
  <c r="Z796" i="1"/>
  <c r="AA796" i="1" s="1"/>
  <c r="Z795" i="1"/>
  <c r="AA795" i="1" s="1"/>
  <c r="Z794" i="1"/>
  <c r="AA794" i="1" s="1"/>
  <c r="Z793" i="1"/>
  <c r="AA793" i="1" s="1"/>
  <c r="Z792" i="1"/>
  <c r="AA792" i="1" s="1"/>
  <c r="Z791" i="1"/>
  <c r="AA791" i="1" s="1"/>
  <c r="Z790" i="1"/>
  <c r="AA790" i="1" s="1"/>
  <c r="Z789" i="1"/>
  <c r="AA789" i="1" s="1"/>
  <c r="Z788" i="1"/>
  <c r="AA788" i="1" s="1"/>
  <c r="Z787" i="1"/>
  <c r="AA787" i="1" s="1"/>
  <c r="Z786" i="1"/>
  <c r="AA786" i="1" s="1"/>
  <c r="Z785" i="1"/>
  <c r="AA785" i="1" s="1"/>
  <c r="Z784" i="1"/>
  <c r="AA784" i="1" s="1"/>
  <c r="Z783" i="1"/>
  <c r="AA783" i="1" s="1"/>
  <c r="Z782" i="1"/>
  <c r="AA782" i="1" s="1"/>
  <c r="Z781" i="1"/>
  <c r="AA781" i="1" s="1"/>
  <c r="Z780" i="1"/>
  <c r="AA780" i="1" s="1"/>
  <c r="Z779" i="1"/>
  <c r="AA779" i="1" s="1"/>
  <c r="Z778" i="1"/>
  <c r="AA778" i="1" s="1"/>
  <c r="Z777" i="1"/>
  <c r="AA777" i="1" s="1"/>
  <c r="Z776" i="1"/>
  <c r="AA776" i="1" s="1"/>
  <c r="Z775" i="1"/>
  <c r="AA775" i="1" s="1"/>
  <c r="Z774" i="1"/>
  <c r="AA774" i="1" s="1"/>
  <c r="Z773" i="1"/>
  <c r="AA773" i="1" s="1"/>
  <c r="Z772" i="1"/>
  <c r="AA772" i="1" s="1"/>
  <c r="Z771" i="1"/>
  <c r="AA771" i="1" s="1"/>
  <c r="Z770" i="1"/>
  <c r="AA770" i="1" s="1"/>
  <c r="Z769" i="1"/>
  <c r="AA769" i="1" s="1"/>
  <c r="Z768" i="1"/>
  <c r="AA768" i="1" s="1"/>
  <c r="Z767" i="1"/>
  <c r="AA767" i="1" s="1"/>
  <c r="Z766" i="1"/>
  <c r="AA766" i="1" s="1"/>
  <c r="Z765" i="1"/>
  <c r="AA765" i="1" s="1"/>
  <c r="Z764" i="1"/>
  <c r="AA764" i="1" s="1"/>
  <c r="Z763" i="1"/>
  <c r="AA763" i="1" s="1"/>
  <c r="Z762" i="1"/>
  <c r="AA762" i="1" s="1"/>
  <c r="Z761" i="1"/>
  <c r="AA761" i="1" s="1"/>
  <c r="Z760" i="1"/>
  <c r="AA760" i="1" s="1"/>
  <c r="Z759" i="1"/>
  <c r="AA759" i="1" s="1"/>
  <c r="Z758" i="1"/>
  <c r="AA758" i="1" s="1"/>
  <c r="Z757" i="1"/>
  <c r="AA757" i="1" s="1"/>
  <c r="Z756" i="1"/>
  <c r="AA756" i="1" s="1"/>
  <c r="Z755" i="1"/>
  <c r="AA755" i="1" s="1"/>
  <c r="Z754" i="1"/>
  <c r="AA754" i="1" s="1"/>
  <c r="Z753" i="1"/>
  <c r="AA753" i="1" s="1"/>
  <c r="Z752" i="1"/>
  <c r="AA752" i="1" s="1"/>
  <c r="Z751" i="1"/>
  <c r="AA751" i="1" s="1"/>
  <c r="Z750" i="1"/>
  <c r="AA750" i="1" s="1"/>
  <c r="Z749" i="1"/>
  <c r="AA749" i="1" s="1"/>
  <c r="Z748" i="1"/>
  <c r="AA748" i="1" s="1"/>
  <c r="Z747" i="1"/>
  <c r="AA747" i="1" s="1"/>
  <c r="Z746" i="1"/>
  <c r="AA746" i="1" s="1"/>
  <c r="Z745" i="1"/>
  <c r="AA745" i="1" s="1"/>
  <c r="Z744" i="1"/>
  <c r="AA744" i="1" s="1"/>
  <c r="Z743" i="1"/>
  <c r="AA743" i="1" s="1"/>
  <c r="Z742" i="1"/>
  <c r="AA742" i="1" s="1"/>
  <c r="Z741" i="1"/>
  <c r="AA741" i="1" s="1"/>
  <c r="Z740" i="1"/>
  <c r="AA740" i="1" s="1"/>
  <c r="Z739" i="1"/>
  <c r="AA739" i="1" s="1"/>
  <c r="Z738" i="1"/>
  <c r="AA738" i="1" s="1"/>
  <c r="Z737" i="1"/>
  <c r="AA737" i="1" s="1"/>
  <c r="Z736" i="1"/>
  <c r="AA736" i="1" s="1"/>
  <c r="Z735" i="1"/>
  <c r="AA735" i="1" s="1"/>
  <c r="Z734" i="1"/>
  <c r="AA734" i="1" s="1"/>
  <c r="Z733" i="1"/>
  <c r="AA733" i="1" s="1"/>
  <c r="Z732" i="1"/>
  <c r="AA732" i="1" s="1"/>
  <c r="Z731" i="1"/>
  <c r="AA731" i="1" s="1"/>
  <c r="Z730" i="1"/>
  <c r="AA730" i="1" s="1"/>
  <c r="Z729" i="1"/>
  <c r="AA729" i="1" s="1"/>
  <c r="Z728" i="1"/>
  <c r="AA728" i="1" s="1"/>
  <c r="Z727" i="1"/>
  <c r="AA727" i="1" s="1"/>
  <c r="Z726" i="1"/>
  <c r="AA726" i="1" s="1"/>
  <c r="Z725" i="1"/>
  <c r="AA725" i="1" s="1"/>
  <c r="Z724" i="1"/>
  <c r="AA724" i="1" s="1"/>
  <c r="Z723" i="1"/>
  <c r="AA723" i="1" s="1"/>
  <c r="Z722" i="1"/>
  <c r="AA722" i="1" s="1"/>
  <c r="Z721" i="1"/>
  <c r="AA721" i="1" s="1"/>
  <c r="Z720" i="1"/>
  <c r="AA720" i="1" s="1"/>
  <c r="Z719" i="1"/>
  <c r="AA719" i="1" s="1"/>
  <c r="Z718" i="1"/>
  <c r="AA718" i="1" s="1"/>
  <c r="Z717" i="1"/>
  <c r="AA717" i="1" s="1"/>
  <c r="Z716" i="1"/>
  <c r="AA716" i="1" s="1"/>
  <c r="Z715" i="1"/>
  <c r="AA715" i="1" s="1"/>
  <c r="Z714" i="1"/>
  <c r="AA714" i="1" s="1"/>
  <c r="Z713" i="1"/>
  <c r="AA713" i="1" s="1"/>
  <c r="Z712" i="1"/>
  <c r="AA712" i="1" s="1"/>
  <c r="Z711" i="1"/>
  <c r="AA711" i="1" s="1"/>
  <c r="Z710" i="1"/>
  <c r="AA710" i="1" s="1"/>
  <c r="Z709" i="1"/>
  <c r="AA709" i="1" s="1"/>
  <c r="Z708" i="1"/>
  <c r="AA708" i="1" s="1"/>
  <c r="Z707" i="1"/>
  <c r="AA707" i="1" s="1"/>
  <c r="Z706" i="1"/>
  <c r="AA706" i="1" s="1"/>
  <c r="Z705" i="1"/>
  <c r="AA705" i="1" s="1"/>
  <c r="Z704" i="1"/>
  <c r="AA704" i="1" s="1"/>
  <c r="Z703" i="1"/>
  <c r="AA703" i="1" s="1"/>
  <c r="Z702" i="1"/>
  <c r="AA702" i="1" s="1"/>
  <c r="Z701" i="1"/>
  <c r="AA701" i="1" s="1"/>
  <c r="Z700" i="1"/>
  <c r="AA700" i="1" s="1"/>
  <c r="Z699" i="1"/>
  <c r="AA699" i="1" s="1"/>
  <c r="Z698" i="1"/>
  <c r="AA698" i="1" s="1"/>
  <c r="Z697" i="1"/>
  <c r="AA697" i="1" s="1"/>
  <c r="Z696" i="1"/>
  <c r="AA696" i="1" s="1"/>
  <c r="Z695" i="1"/>
  <c r="AA695" i="1" s="1"/>
  <c r="Z694" i="1"/>
  <c r="AA694" i="1" s="1"/>
  <c r="Z693" i="1"/>
  <c r="AA693" i="1" s="1"/>
  <c r="Z692" i="1"/>
  <c r="AA692" i="1" s="1"/>
  <c r="Z691" i="1"/>
  <c r="AA691" i="1" s="1"/>
  <c r="Z690" i="1"/>
  <c r="AA690" i="1" s="1"/>
  <c r="Z689" i="1"/>
  <c r="AA689" i="1" s="1"/>
  <c r="Z688" i="1"/>
  <c r="AA688" i="1" s="1"/>
  <c r="Z687" i="1"/>
  <c r="AA687" i="1" s="1"/>
  <c r="Z686" i="1"/>
  <c r="AA686" i="1" s="1"/>
  <c r="Z685" i="1"/>
  <c r="AA685" i="1" s="1"/>
  <c r="Z684" i="1"/>
  <c r="AA684" i="1" s="1"/>
  <c r="Z683" i="1"/>
  <c r="AA683" i="1" s="1"/>
  <c r="Z682" i="1"/>
  <c r="AA682" i="1" s="1"/>
  <c r="Z681" i="1"/>
  <c r="AA681" i="1" s="1"/>
  <c r="Z680" i="1"/>
  <c r="AA680" i="1" s="1"/>
  <c r="Z679" i="1"/>
  <c r="AA679" i="1" s="1"/>
  <c r="Z678" i="1"/>
  <c r="AA678" i="1" s="1"/>
  <c r="Z677" i="1"/>
  <c r="AA677" i="1" s="1"/>
  <c r="Z676" i="1"/>
  <c r="AA676" i="1" s="1"/>
  <c r="Z675" i="1"/>
  <c r="AA675" i="1" s="1"/>
  <c r="Z674" i="1"/>
  <c r="AA674" i="1" s="1"/>
  <c r="Z673" i="1"/>
  <c r="AA673" i="1" s="1"/>
  <c r="Z672" i="1"/>
  <c r="AA672" i="1" s="1"/>
  <c r="Z671" i="1"/>
  <c r="AA671" i="1" s="1"/>
  <c r="Z670" i="1"/>
  <c r="AA670" i="1" s="1"/>
  <c r="Z669" i="1"/>
  <c r="AA669" i="1" s="1"/>
  <c r="Z668" i="1"/>
  <c r="AA668" i="1" s="1"/>
  <c r="Z667" i="1"/>
  <c r="AA667" i="1" s="1"/>
  <c r="Z666" i="1"/>
  <c r="AA666" i="1" s="1"/>
  <c r="Z665" i="1"/>
  <c r="AA665" i="1" s="1"/>
  <c r="Z664" i="1"/>
  <c r="AA664" i="1" s="1"/>
  <c r="Z663" i="1"/>
  <c r="AA663" i="1" s="1"/>
  <c r="Z662" i="1"/>
  <c r="AA662" i="1" s="1"/>
  <c r="Z661" i="1"/>
  <c r="AA661" i="1" s="1"/>
  <c r="Z660" i="1"/>
  <c r="AA660" i="1" s="1"/>
  <c r="Z659" i="1"/>
  <c r="AA659" i="1" s="1"/>
  <c r="Z658" i="1"/>
  <c r="AA658" i="1" s="1"/>
  <c r="Z657" i="1"/>
  <c r="AA657" i="1" s="1"/>
  <c r="Z656" i="1"/>
  <c r="AA656" i="1" s="1"/>
  <c r="Z655" i="1"/>
  <c r="AA655" i="1" s="1"/>
  <c r="Z654" i="1"/>
  <c r="AA654" i="1" s="1"/>
  <c r="Z653" i="1"/>
  <c r="AA653" i="1" s="1"/>
  <c r="Z652" i="1"/>
  <c r="AA652" i="1" s="1"/>
  <c r="Z651" i="1"/>
  <c r="AA651" i="1" s="1"/>
  <c r="Z650" i="1"/>
  <c r="AA650" i="1" s="1"/>
  <c r="Z649" i="1"/>
  <c r="AA649" i="1" s="1"/>
  <c r="Z648" i="1"/>
  <c r="AA648" i="1" s="1"/>
  <c r="Z647" i="1"/>
  <c r="AA647" i="1" s="1"/>
  <c r="Z646" i="1"/>
  <c r="AA646" i="1" s="1"/>
  <c r="Z645" i="1"/>
  <c r="AA645" i="1" s="1"/>
  <c r="Z644" i="1"/>
  <c r="AA644" i="1" s="1"/>
  <c r="Z643" i="1"/>
  <c r="AA643" i="1" s="1"/>
  <c r="Z642" i="1"/>
  <c r="AA642" i="1" s="1"/>
  <c r="Z641" i="1"/>
  <c r="AA641" i="1" s="1"/>
  <c r="Z640" i="1"/>
  <c r="AA640" i="1" s="1"/>
  <c r="Z639" i="1"/>
  <c r="AA639" i="1" s="1"/>
  <c r="Z638" i="1"/>
  <c r="AA638" i="1" s="1"/>
  <c r="Z637" i="1"/>
  <c r="AA637" i="1" s="1"/>
  <c r="Z636" i="1"/>
  <c r="AA636" i="1" s="1"/>
  <c r="Z635" i="1"/>
  <c r="AA635" i="1" s="1"/>
  <c r="Z634" i="1"/>
  <c r="AA634" i="1" s="1"/>
  <c r="Z633" i="1"/>
  <c r="AA633" i="1" s="1"/>
  <c r="Z632" i="1"/>
  <c r="AA632" i="1" s="1"/>
  <c r="Z631" i="1"/>
  <c r="AA631" i="1" s="1"/>
  <c r="Z630" i="1"/>
  <c r="AA630" i="1" s="1"/>
  <c r="Z629" i="1"/>
  <c r="AA629" i="1" s="1"/>
  <c r="Z628" i="1"/>
  <c r="AA628" i="1" s="1"/>
  <c r="Z627" i="1"/>
  <c r="AA627" i="1" s="1"/>
  <c r="Z626" i="1"/>
  <c r="AA626" i="1" s="1"/>
  <c r="Z625" i="1"/>
  <c r="AA625" i="1" s="1"/>
  <c r="Z624" i="1"/>
  <c r="AA624" i="1" s="1"/>
  <c r="Z623" i="1"/>
  <c r="AA623" i="1" s="1"/>
  <c r="Z622" i="1"/>
  <c r="AA622" i="1" s="1"/>
  <c r="Z621" i="1"/>
  <c r="AA621" i="1" s="1"/>
  <c r="Z620" i="1"/>
  <c r="AA620" i="1" s="1"/>
  <c r="Z619" i="1"/>
  <c r="AA619" i="1" s="1"/>
  <c r="Z618" i="1"/>
  <c r="AA618" i="1" s="1"/>
  <c r="Z617" i="1"/>
  <c r="AA617" i="1" s="1"/>
  <c r="Z616" i="1"/>
  <c r="AA616" i="1" s="1"/>
  <c r="Z615" i="1"/>
  <c r="AA615" i="1" s="1"/>
  <c r="Z614" i="1"/>
  <c r="AA614" i="1" s="1"/>
  <c r="Z613" i="1"/>
  <c r="AA613" i="1" s="1"/>
  <c r="Z612" i="1"/>
  <c r="AA612" i="1" s="1"/>
  <c r="Z611" i="1"/>
  <c r="AA611" i="1" s="1"/>
  <c r="Z610" i="1"/>
  <c r="AA610" i="1" s="1"/>
  <c r="Z609" i="1"/>
  <c r="AA609" i="1" s="1"/>
  <c r="Z608" i="1"/>
  <c r="AA608" i="1" s="1"/>
  <c r="Z607" i="1"/>
  <c r="AA607" i="1" s="1"/>
  <c r="Z606" i="1"/>
  <c r="AA606" i="1" s="1"/>
  <c r="Z605" i="1"/>
  <c r="AA605" i="1" s="1"/>
  <c r="Z604" i="1"/>
  <c r="AA604" i="1" s="1"/>
  <c r="Z603" i="1"/>
  <c r="AA603" i="1" s="1"/>
  <c r="Z602" i="1"/>
  <c r="AA602" i="1" s="1"/>
  <c r="Z601" i="1"/>
  <c r="AA601" i="1" s="1"/>
  <c r="Z600" i="1"/>
  <c r="AA600" i="1" s="1"/>
  <c r="Z599" i="1"/>
  <c r="AA599" i="1" s="1"/>
  <c r="Z598" i="1"/>
  <c r="AA598" i="1" s="1"/>
  <c r="Z597" i="1"/>
  <c r="AA597" i="1" s="1"/>
  <c r="Z596" i="1"/>
  <c r="AA596" i="1" s="1"/>
  <c r="Z595" i="1"/>
  <c r="AA595" i="1" s="1"/>
  <c r="Z594" i="1"/>
  <c r="AA594" i="1" s="1"/>
  <c r="Z593" i="1"/>
  <c r="AA593" i="1" s="1"/>
  <c r="Z592" i="1"/>
  <c r="AA592" i="1" s="1"/>
  <c r="Z591" i="1"/>
  <c r="AA591" i="1" s="1"/>
  <c r="Z590" i="1"/>
  <c r="AA590" i="1" s="1"/>
  <c r="Z589" i="1"/>
  <c r="AA589" i="1" s="1"/>
  <c r="Z588" i="1"/>
  <c r="AA588" i="1" s="1"/>
  <c r="Z587" i="1"/>
  <c r="AA587" i="1" s="1"/>
  <c r="Z586" i="1"/>
  <c r="AA586" i="1" s="1"/>
  <c r="Z585" i="1"/>
  <c r="AA585" i="1" s="1"/>
  <c r="Z584" i="1"/>
  <c r="AA584" i="1" s="1"/>
  <c r="Z583" i="1"/>
  <c r="AA583" i="1" s="1"/>
  <c r="Z582" i="1"/>
  <c r="AA582" i="1" s="1"/>
  <c r="Z581" i="1"/>
  <c r="AA581" i="1" s="1"/>
  <c r="Z580" i="1"/>
  <c r="AA580" i="1" s="1"/>
  <c r="Z579" i="1"/>
  <c r="AA579" i="1" s="1"/>
  <c r="Z578" i="1"/>
  <c r="AA578" i="1" s="1"/>
  <c r="Z577" i="1"/>
  <c r="AA577" i="1" s="1"/>
  <c r="Z576" i="1"/>
  <c r="AA576" i="1" s="1"/>
  <c r="Z575" i="1"/>
  <c r="AA575" i="1" s="1"/>
  <c r="Z574" i="1"/>
  <c r="AA574" i="1" s="1"/>
  <c r="Z573" i="1"/>
  <c r="AA573" i="1" s="1"/>
  <c r="Z572" i="1"/>
  <c r="AA572" i="1" s="1"/>
  <c r="Z571" i="1"/>
  <c r="AA571" i="1" s="1"/>
  <c r="Z570" i="1"/>
  <c r="AA570" i="1" s="1"/>
  <c r="Z569" i="1"/>
  <c r="AA569" i="1" s="1"/>
  <c r="Z568" i="1"/>
  <c r="AA568" i="1" s="1"/>
  <c r="Z567" i="1"/>
  <c r="AA567" i="1" s="1"/>
  <c r="Z566" i="1"/>
  <c r="AA566" i="1" s="1"/>
  <c r="Z565" i="1"/>
  <c r="AA565" i="1" s="1"/>
  <c r="Z564" i="1"/>
  <c r="AA564" i="1" s="1"/>
  <c r="Z563" i="1"/>
  <c r="AA563" i="1" s="1"/>
  <c r="Z562" i="1"/>
  <c r="AA562" i="1" s="1"/>
  <c r="Z561" i="1"/>
  <c r="AA561" i="1" s="1"/>
  <c r="Z560" i="1"/>
  <c r="AA560" i="1" s="1"/>
  <c r="Z559" i="1"/>
  <c r="AA559" i="1" s="1"/>
  <c r="Z558" i="1"/>
  <c r="AA558" i="1" s="1"/>
  <c r="Z557" i="1"/>
  <c r="AA557" i="1" s="1"/>
  <c r="Z556" i="1"/>
  <c r="AA556" i="1" s="1"/>
  <c r="Z555" i="1"/>
  <c r="AA555" i="1" s="1"/>
  <c r="Z554" i="1"/>
  <c r="AA554" i="1" s="1"/>
  <c r="Z553" i="1"/>
  <c r="AA553" i="1" s="1"/>
  <c r="Z552" i="1"/>
  <c r="AA552" i="1" s="1"/>
  <c r="Z551" i="1"/>
  <c r="AA551" i="1" s="1"/>
  <c r="Z550" i="1"/>
  <c r="AA550" i="1" s="1"/>
  <c r="Z549" i="1"/>
  <c r="AA549" i="1" s="1"/>
  <c r="Z548" i="1"/>
  <c r="AA548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Z532" i="1"/>
  <c r="AA532" i="1" s="1"/>
  <c r="Z531" i="1"/>
  <c r="AA531" i="1" s="1"/>
  <c r="Z530" i="1"/>
  <c r="AA530" i="1" s="1"/>
  <c r="Z529" i="1"/>
  <c r="AA529" i="1" s="1"/>
  <c r="Z528" i="1"/>
  <c r="AA528" i="1" s="1"/>
  <c r="Z527" i="1"/>
  <c r="AA527" i="1" s="1"/>
  <c r="Z526" i="1"/>
  <c r="AA526" i="1" s="1"/>
  <c r="Z525" i="1"/>
  <c r="AA525" i="1" s="1"/>
  <c r="Z524" i="1"/>
  <c r="AA524" i="1" s="1"/>
  <c r="Z523" i="1"/>
  <c r="AA523" i="1" s="1"/>
  <c r="Z522" i="1"/>
  <c r="AA522" i="1" s="1"/>
  <c r="Z521" i="1"/>
  <c r="AA521" i="1" s="1"/>
  <c r="Z520" i="1"/>
  <c r="AA520" i="1" s="1"/>
  <c r="Z519" i="1"/>
  <c r="AA519" i="1" s="1"/>
  <c r="Z518" i="1"/>
  <c r="AA518" i="1" s="1"/>
  <c r="Z517" i="1"/>
  <c r="AA517" i="1" s="1"/>
  <c r="Z516" i="1"/>
  <c r="AA516" i="1" s="1"/>
  <c r="Z515" i="1"/>
  <c r="AA515" i="1" s="1"/>
  <c r="Z514" i="1"/>
  <c r="AA514" i="1" s="1"/>
  <c r="Z513" i="1"/>
  <c r="AA513" i="1" s="1"/>
  <c r="Z512" i="1"/>
  <c r="AA512" i="1" s="1"/>
  <c r="Z511" i="1"/>
  <c r="AA511" i="1" s="1"/>
  <c r="Z510" i="1"/>
  <c r="AA510" i="1" s="1"/>
  <c r="Z509" i="1"/>
  <c r="AA509" i="1" s="1"/>
  <c r="Z508" i="1"/>
  <c r="AA508" i="1" s="1"/>
  <c r="Z507" i="1"/>
  <c r="AA507" i="1" s="1"/>
  <c r="Z506" i="1"/>
  <c r="AA506" i="1" s="1"/>
  <c r="Z505" i="1"/>
  <c r="AA505" i="1" s="1"/>
  <c r="Z504" i="1"/>
  <c r="AA504" i="1" s="1"/>
  <c r="Z503" i="1"/>
  <c r="AA503" i="1" s="1"/>
  <c r="Z502" i="1"/>
  <c r="AA502" i="1" s="1"/>
  <c r="Z501" i="1"/>
  <c r="AA501" i="1" s="1"/>
  <c r="Z500" i="1"/>
  <c r="AA500" i="1" s="1"/>
  <c r="Z499" i="1"/>
  <c r="AA499" i="1" s="1"/>
  <c r="Z498" i="1"/>
  <c r="AA498" i="1" s="1"/>
  <c r="Z497" i="1"/>
  <c r="AA497" i="1" s="1"/>
  <c r="Z496" i="1"/>
  <c r="AA496" i="1" s="1"/>
  <c r="Z495" i="1"/>
  <c r="AA495" i="1" s="1"/>
  <c r="Z494" i="1"/>
  <c r="AA494" i="1" s="1"/>
  <c r="Z493" i="1"/>
  <c r="AA493" i="1" s="1"/>
  <c r="Z492" i="1"/>
  <c r="AA492" i="1" s="1"/>
  <c r="Z491" i="1"/>
  <c r="AA491" i="1" s="1"/>
  <c r="Z490" i="1"/>
  <c r="AA490" i="1" s="1"/>
  <c r="Z489" i="1"/>
  <c r="AA489" i="1" s="1"/>
  <c r="Z488" i="1"/>
  <c r="AA488" i="1" s="1"/>
  <c r="Z487" i="1"/>
  <c r="AA487" i="1" s="1"/>
  <c r="Z486" i="1"/>
  <c r="AA486" i="1" s="1"/>
  <c r="Z485" i="1"/>
  <c r="AA485" i="1" s="1"/>
  <c r="Z484" i="1"/>
  <c r="AA484" i="1" s="1"/>
  <c r="Z483" i="1"/>
  <c r="AA483" i="1" s="1"/>
  <c r="Z482" i="1"/>
  <c r="AA482" i="1" s="1"/>
  <c r="Z481" i="1"/>
  <c r="AA481" i="1" s="1"/>
  <c r="Z480" i="1"/>
  <c r="AA480" i="1" s="1"/>
  <c r="Z479" i="1"/>
  <c r="AA479" i="1" s="1"/>
  <c r="Z478" i="1"/>
  <c r="AA478" i="1" s="1"/>
  <c r="Z477" i="1"/>
  <c r="AA477" i="1" s="1"/>
  <c r="Z476" i="1"/>
  <c r="AA476" i="1" s="1"/>
  <c r="Z475" i="1"/>
  <c r="AA475" i="1" s="1"/>
  <c r="Z474" i="1"/>
  <c r="AA474" i="1" s="1"/>
  <c r="Z473" i="1"/>
  <c r="AA473" i="1" s="1"/>
  <c r="Z472" i="1"/>
  <c r="AA472" i="1" s="1"/>
  <c r="Z471" i="1"/>
  <c r="AA471" i="1" s="1"/>
  <c r="Z470" i="1"/>
  <c r="AA470" i="1" s="1"/>
  <c r="Z469" i="1"/>
  <c r="AA469" i="1" s="1"/>
  <c r="Z468" i="1"/>
  <c r="AA468" i="1" s="1"/>
  <c r="Z467" i="1"/>
  <c r="AA467" i="1" s="1"/>
  <c r="Z466" i="1"/>
  <c r="AA466" i="1" s="1"/>
  <c r="Z465" i="1"/>
  <c r="AA465" i="1" s="1"/>
  <c r="Z464" i="1"/>
  <c r="AA464" i="1" s="1"/>
  <c r="Z463" i="1"/>
  <c r="AA463" i="1" s="1"/>
  <c r="Z462" i="1"/>
  <c r="AA462" i="1" s="1"/>
  <c r="Z461" i="1"/>
  <c r="AA461" i="1" s="1"/>
  <c r="Z460" i="1"/>
  <c r="AA460" i="1" s="1"/>
  <c r="Z459" i="1"/>
  <c r="AA459" i="1" s="1"/>
  <c r="Z458" i="1"/>
  <c r="AA458" i="1" s="1"/>
  <c r="Z457" i="1"/>
  <c r="AA457" i="1" s="1"/>
  <c r="Z456" i="1"/>
  <c r="AA456" i="1" s="1"/>
  <c r="Z455" i="1"/>
  <c r="AA455" i="1" s="1"/>
  <c r="Z454" i="1"/>
  <c r="AA454" i="1" s="1"/>
  <c r="Z453" i="1"/>
  <c r="AA453" i="1" s="1"/>
  <c r="Z452" i="1"/>
  <c r="AA452" i="1" s="1"/>
  <c r="Z451" i="1"/>
  <c r="AA451" i="1" s="1"/>
  <c r="Z450" i="1"/>
  <c r="AA450" i="1" s="1"/>
  <c r="Z449" i="1"/>
  <c r="AA449" i="1" s="1"/>
  <c r="Z448" i="1"/>
  <c r="AA448" i="1" s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Z439" i="1"/>
  <c r="AA439" i="1" s="1"/>
  <c r="Z438" i="1"/>
  <c r="AA438" i="1" s="1"/>
  <c r="Z437" i="1"/>
  <c r="AA437" i="1" s="1"/>
  <c r="Z436" i="1"/>
  <c r="AA436" i="1" s="1"/>
  <c r="Z435" i="1"/>
  <c r="AA435" i="1" s="1"/>
  <c r="Z434" i="1"/>
  <c r="AA434" i="1" s="1"/>
  <c r="Z433" i="1"/>
  <c r="AA433" i="1" s="1"/>
  <c r="Z432" i="1"/>
  <c r="AA432" i="1" s="1"/>
  <c r="Z431" i="1"/>
  <c r="AA431" i="1" s="1"/>
  <c r="Z430" i="1"/>
  <c r="AA430" i="1" s="1"/>
  <c r="Z429" i="1"/>
  <c r="AA429" i="1" s="1"/>
  <c r="Z428" i="1"/>
  <c r="AA428" i="1" s="1"/>
  <c r="Z427" i="1"/>
  <c r="AA427" i="1" s="1"/>
  <c r="Z426" i="1"/>
  <c r="AA426" i="1" s="1"/>
  <c r="Z425" i="1"/>
  <c r="AA425" i="1" s="1"/>
  <c r="Z424" i="1"/>
  <c r="AA424" i="1" s="1"/>
  <c r="Z423" i="1"/>
  <c r="AA423" i="1" s="1"/>
  <c r="Z422" i="1"/>
  <c r="AA422" i="1" s="1"/>
  <c r="Z421" i="1"/>
  <c r="AA421" i="1" s="1"/>
  <c r="Z420" i="1"/>
  <c r="AA420" i="1" s="1"/>
  <c r="Z419" i="1"/>
  <c r="AA419" i="1" s="1"/>
  <c r="Z418" i="1"/>
  <c r="AA418" i="1" s="1"/>
  <c r="Z417" i="1"/>
  <c r="AA417" i="1" s="1"/>
  <c r="Z416" i="1"/>
  <c r="AA416" i="1" s="1"/>
  <c r="Z415" i="1"/>
  <c r="AA415" i="1" s="1"/>
  <c r="Z414" i="1"/>
  <c r="AA414" i="1" s="1"/>
  <c r="Z413" i="1"/>
  <c r="AA413" i="1" s="1"/>
  <c r="Z412" i="1"/>
  <c r="AA412" i="1" s="1"/>
  <c r="Z411" i="1"/>
  <c r="AA411" i="1" s="1"/>
  <c r="Z410" i="1"/>
  <c r="AA410" i="1" s="1"/>
  <c r="Z409" i="1"/>
  <c r="AA409" i="1" s="1"/>
  <c r="Z408" i="1"/>
  <c r="AA408" i="1" s="1"/>
  <c r="Z407" i="1"/>
  <c r="AA407" i="1" s="1"/>
  <c r="Z406" i="1"/>
  <c r="AA406" i="1" s="1"/>
  <c r="Z405" i="1"/>
  <c r="AA405" i="1" s="1"/>
  <c r="Z404" i="1"/>
  <c r="AA404" i="1" s="1"/>
  <c r="Z403" i="1"/>
  <c r="AA403" i="1" s="1"/>
  <c r="Z402" i="1"/>
  <c r="AA402" i="1" s="1"/>
  <c r="Z401" i="1"/>
  <c r="AA401" i="1" s="1"/>
  <c r="Z400" i="1"/>
  <c r="AA400" i="1" s="1"/>
  <c r="Z399" i="1"/>
  <c r="AA399" i="1" s="1"/>
  <c r="Z398" i="1"/>
  <c r="AA398" i="1" s="1"/>
  <c r="Z397" i="1"/>
  <c r="AA397" i="1" s="1"/>
  <c r="Z396" i="1"/>
  <c r="AA396" i="1" s="1"/>
  <c r="Z395" i="1"/>
  <c r="AA395" i="1" s="1"/>
  <c r="Z394" i="1"/>
  <c r="AA394" i="1" s="1"/>
  <c r="Z393" i="1"/>
  <c r="AA393" i="1" s="1"/>
  <c r="Z392" i="1"/>
  <c r="AA392" i="1" s="1"/>
  <c r="Z391" i="1"/>
  <c r="AA391" i="1" s="1"/>
  <c r="Z390" i="1"/>
  <c r="AA390" i="1" s="1"/>
  <c r="Z389" i="1"/>
  <c r="AA389" i="1" s="1"/>
  <c r="Z388" i="1"/>
  <c r="AA388" i="1" s="1"/>
  <c r="Z387" i="1"/>
  <c r="AA387" i="1" s="1"/>
  <c r="Z386" i="1"/>
  <c r="AA386" i="1" s="1"/>
  <c r="Z385" i="1"/>
  <c r="AA385" i="1" s="1"/>
  <c r="Z384" i="1"/>
  <c r="AA384" i="1" s="1"/>
  <c r="Z383" i="1"/>
  <c r="AA383" i="1" s="1"/>
  <c r="Z382" i="1"/>
  <c r="AA382" i="1" s="1"/>
  <c r="Z381" i="1"/>
  <c r="AA381" i="1" s="1"/>
  <c r="Z380" i="1"/>
  <c r="AA380" i="1" s="1"/>
  <c r="Z379" i="1"/>
  <c r="AA379" i="1" s="1"/>
  <c r="Z378" i="1"/>
  <c r="AA378" i="1" s="1"/>
  <c r="Z377" i="1"/>
  <c r="AA377" i="1" s="1"/>
  <c r="Z376" i="1"/>
  <c r="AA376" i="1" s="1"/>
  <c r="Z375" i="1"/>
  <c r="AA375" i="1" s="1"/>
  <c r="Z374" i="1"/>
  <c r="AA374" i="1" s="1"/>
  <c r="Z373" i="1"/>
  <c r="AA373" i="1" s="1"/>
  <c r="Z372" i="1"/>
  <c r="AA372" i="1" s="1"/>
  <c r="Z371" i="1"/>
  <c r="AA371" i="1" s="1"/>
  <c r="Z370" i="1"/>
  <c r="AA370" i="1" s="1"/>
  <c r="Z369" i="1"/>
  <c r="AA369" i="1" s="1"/>
  <c r="Z368" i="1"/>
  <c r="AA368" i="1" s="1"/>
  <c r="Z367" i="1"/>
  <c r="AA367" i="1" s="1"/>
  <c r="Z366" i="1"/>
  <c r="AA366" i="1" s="1"/>
  <c r="Z365" i="1"/>
  <c r="AA365" i="1" s="1"/>
  <c r="Z364" i="1"/>
  <c r="AA364" i="1" s="1"/>
  <c r="Z363" i="1"/>
  <c r="AA363" i="1" s="1"/>
  <c r="Z362" i="1"/>
  <c r="AA362" i="1" s="1"/>
  <c r="Z361" i="1"/>
  <c r="AA361" i="1" s="1"/>
  <c r="Z360" i="1"/>
  <c r="AA360" i="1" s="1"/>
  <c r="Z359" i="1"/>
  <c r="AA359" i="1" s="1"/>
  <c r="Z358" i="1"/>
  <c r="AA358" i="1" s="1"/>
  <c r="Z357" i="1"/>
  <c r="AA357" i="1" s="1"/>
  <c r="Z356" i="1"/>
  <c r="AA356" i="1" s="1"/>
  <c r="Z355" i="1"/>
  <c r="AA355" i="1" s="1"/>
  <c r="Z354" i="1"/>
  <c r="AA354" i="1" s="1"/>
  <c r="Z353" i="1"/>
  <c r="AA353" i="1" s="1"/>
  <c r="Z352" i="1"/>
  <c r="AA352" i="1" s="1"/>
  <c r="Z351" i="1"/>
  <c r="AA351" i="1" s="1"/>
  <c r="Z350" i="1"/>
  <c r="AA350" i="1" s="1"/>
  <c r="Z349" i="1"/>
  <c r="AA349" i="1" s="1"/>
  <c r="Z348" i="1"/>
  <c r="AA348" i="1" s="1"/>
  <c r="Z347" i="1"/>
  <c r="AA347" i="1" s="1"/>
  <c r="Z346" i="1"/>
  <c r="AA346" i="1" s="1"/>
  <c r="Z345" i="1"/>
  <c r="AA345" i="1" s="1"/>
  <c r="Z344" i="1"/>
  <c r="AA344" i="1" s="1"/>
  <c r="Z343" i="1"/>
  <c r="AA343" i="1" s="1"/>
  <c r="Z342" i="1"/>
  <c r="AA342" i="1" s="1"/>
  <c r="Z341" i="1"/>
  <c r="AA341" i="1" s="1"/>
  <c r="Z340" i="1"/>
  <c r="AA340" i="1" s="1"/>
  <c r="Z339" i="1"/>
  <c r="AA339" i="1" s="1"/>
  <c r="Z338" i="1"/>
  <c r="AA338" i="1" s="1"/>
  <c r="Z337" i="1"/>
  <c r="AA337" i="1" s="1"/>
  <c r="Z336" i="1"/>
  <c r="AA336" i="1" s="1"/>
  <c r="Z335" i="1"/>
  <c r="AA335" i="1" s="1"/>
  <c r="Z334" i="1"/>
  <c r="AA334" i="1" s="1"/>
  <c r="Z333" i="1"/>
  <c r="AA333" i="1" s="1"/>
  <c r="Z332" i="1"/>
  <c r="AA332" i="1" s="1"/>
  <c r="Z331" i="1"/>
  <c r="AA331" i="1" s="1"/>
  <c r="Z330" i="1"/>
  <c r="AA330" i="1" s="1"/>
  <c r="Z329" i="1"/>
  <c r="AA329" i="1" s="1"/>
  <c r="Z328" i="1"/>
  <c r="AA328" i="1" s="1"/>
  <c r="Z327" i="1"/>
  <c r="AA327" i="1" s="1"/>
  <c r="Z326" i="1"/>
  <c r="AA326" i="1" s="1"/>
  <c r="Z325" i="1"/>
  <c r="AA325" i="1" s="1"/>
  <c r="Z324" i="1"/>
  <c r="AA324" i="1" s="1"/>
  <c r="Z323" i="1"/>
  <c r="AA323" i="1" s="1"/>
  <c r="Z322" i="1"/>
  <c r="AA322" i="1" s="1"/>
  <c r="Z321" i="1"/>
  <c r="AA321" i="1" s="1"/>
  <c r="Z320" i="1"/>
  <c r="AA320" i="1" s="1"/>
  <c r="Z319" i="1"/>
  <c r="AA319" i="1" s="1"/>
  <c r="Z318" i="1"/>
  <c r="AA318" i="1" s="1"/>
  <c r="Z317" i="1"/>
  <c r="AA317" i="1" s="1"/>
  <c r="Z316" i="1"/>
  <c r="AA316" i="1" s="1"/>
  <c r="Z315" i="1"/>
  <c r="AA315" i="1" s="1"/>
  <c r="Z314" i="1"/>
  <c r="AA314" i="1" s="1"/>
  <c r="Z313" i="1"/>
  <c r="AA313" i="1" s="1"/>
  <c r="Z312" i="1"/>
  <c r="AA312" i="1" s="1"/>
  <c r="Z311" i="1"/>
  <c r="AA311" i="1" s="1"/>
  <c r="Z310" i="1"/>
  <c r="AA310" i="1" s="1"/>
  <c r="Z309" i="1"/>
  <c r="AA309" i="1" s="1"/>
  <c r="Z308" i="1"/>
  <c r="AA308" i="1" s="1"/>
  <c r="Z307" i="1"/>
  <c r="AA307" i="1" s="1"/>
  <c r="Z306" i="1"/>
  <c r="AA306" i="1" s="1"/>
  <c r="Z305" i="1"/>
  <c r="AA305" i="1" s="1"/>
  <c r="Z304" i="1"/>
  <c r="AA304" i="1" s="1"/>
  <c r="Z303" i="1"/>
  <c r="AA303" i="1" s="1"/>
  <c r="Z302" i="1"/>
  <c r="AA302" i="1" s="1"/>
  <c r="Z301" i="1"/>
  <c r="AA301" i="1" s="1"/>
  <c r="Z300" i="1"/>
  <c r="AA300" i="1" s="1"/>
  <c r="Z299" i="1"/>
  <c r="AA299" i="1" s="1"/>
  <c r="Z298" i="1"/>
  <c r="AA298" i="1" s="1"/>
  <c r="Z297" i="1"/>
  <c r="AA297" i="1" s="1"/>
  <c r="Z296" i="1"/>
  <c r="AA296" i="1" s="1"/>
  <c r="Z295" i="1"/>
  <c r="AA295" i="1" s="1"/>
  <c r="Z294" i="1"/>
  <c r="AA294" i="1" s="1"/>
  <c r="Z293" i="1"/>
  <c r="AA293" i="1" s="1"/>
  <c r="Z292" i="1"/>
  <c r="AA292" i="1" s="1"/>
  <c r="Z291" i="1"/>
  <c r="AA291" i="1" s="1"/>
  <c r="Z290" i="1"/>
  <c r="AA290" i="1" s="1"/>
  <c r="Z289" i="1"/>
  <c r="AA289" i="1" s="1"/>
  <c r="Z288" i="1"/>
  <c r="AA288" i="1" s="1"/>
  <c r="Z287" i="1"/>
  <c r="AA287" i="1" s="1"/>
  <c r="Z286" i="1"/>
  <c r="AA286" i="1" s="1"/>
  <c r="Z285" i="1"/>
  <c r="AA285" i="1" s="1"/>
  <c r="Z284" i="1"/>
  <c r="AA284" i="1" s="1"/>
  <c r="Z283" i="1"/>
  <c r="AA283" i="1" s="1"/>
  <c r="Z282" i="1"/>
  <c r="AA282" i="1" s="1"/>
  <c r="Z281" i="1"/>
  <c r="AA281" i="1" s="1"/>
  <c r="Z280" i="1"/>
  <c r="AA280" i="1" s="1"/>
  <c r="Z279" i="1"/>
  <c r="AA279" i="1" s="1"/>
  <c r="Z278" i="1"/>
  <c r="AA278" i="1" s="1"/>
  <c r="Z277" i="1"/>
  <c r="AA277" i="1" s="1"/>
  <c r="Z276" i="1"/>
  <c r="AA276" i="1" s="1"/>
  <c r="Z275" i="1"/>
  <c r="AA275" i="1" s="1"/>
  <c r="Z274" i="1"/>
  <c r="AA274" i="1" s="1"/>
  <c r="Z273" i="1"/>
  <c r="AA273" i="1" s="1"/>
  <c r="Z272" i="1"/>
  <c r="AA272" i="1" s="1"/>
  <c r="Z271" i="1"/>
  <c r="AA271" i="1" s="1"/>
  <c r="Z270" i="1"/>
  <c r="AA270" i="1" s="1"/>
  <c r="Z269" i="1"/>
  <c r="AA269" i="1" s="1"/>
  <c r="Z268" i="1"/>
  <c r="AA268" i="1" s="1"/>
  <c r="Z267" i="1"/>
  <c r="AA267" i="1" s="1"/>
  <c r="Z266" i="1"/>
  <c r="AA266" i="1" s="1"/>
  <c r="Z265" i="1"/>
  <c r="AA265" i="1" s="1"/>
  <c r="Z264" i="1"/>
  <c r="AA264" i="1" s="1"/>
  <c r="Z263" i="1"/>
  <c r="AA263" i="1" s="1"/>
  <c r="Z262" i="1"/>
  <c r="AA262" i="1" s="1"/>
  <c r="Z261" i="1"/>
  <c r="AA261" i="1" s="1"/>
  <c r="Z260" i="1"/>
  <c r="AA260" i="1" s="1"/>
  <c r="Z259" i="1"/>
  <c r="AA259" i="1" s="1"/>
  <c r="Z258" i="1"/>
  <c r="AA258" i="1" s="1"/>
  <c r="Z257" i="1"/>
  <c r="AA257" i="1" s="1"/>
  <c r="Z256" i="1"/>
  <c r="AA256" i="1" s="1"/>
  <c r="Z255" i="1"/>
  <c r="AA255" i="1" s="1"/>
  <c r="Z254" i="1"/>
  <c r="AA254" i="1" s="1"/>
  <c r="Z253" i="1"/>
  <c r="AA253" i="1" s="1"/>
  <c r="Z252" i="1"/>
  <c r="AA252" i="1" s="1"/>
  <c r="Z251" i="1"/>
  <c r="AA251" i="1" s="1"/>
  <c r="Z250" i="1"/>
  <c r="AA250" i="1" s="1"/>
  <c r="Z249" i="1"/>
  <c r="AA249" i="1" s="1"/>
  <c r="Z248" i="1"/>
  <c r="AA248" i="1" s="1"/>
  <c r="Z247" i="1"/>
  <c r="AA247" i="1" s="1"/>
  <c r="Z246" i="1"/>
  <c r="AA246" i="1" s="1"/>
  <c r="Z245" i="1"/>
  <c r="AA245" i="1" s="1"/>
  <c r="Z244" i="1"/>
  <c r="AA244" i="1" s="1"/>
  <c r="Z243" i="1"/>
  <c r="AA243" i="1" s="1"/>
  <c r="Z242" i="1"/>
  <c r="AA242" i="1" s="1"/>
  <c r="Z241" i="1"/>
  <c r="AA241" i="1" s="1"/>
  <c r="Z240" i="1"/>
  <c r="AA240" i="1" s="1"/>
  <c r="Z239" i="1"/>
  <c r="AA239" i="1" s="1"/>
  <c r="Z238" i="1"/>
  <c r="AA238" i="1" s="1"/>
  <c r="Z237" i="1"/>
  <c r="AA237" i="1" s="1"/>
  <c r="Z236" i="1"/>
  <c r="AA236" i="1" s="1"/>
  <c r="Z235" i="1"/>
  <c r="AA235" i="1" s="1"/>
  <c r="Z234" i="1"/>
  <c r="AA234" i="1" s="1"/>
  <c r="Z233" i="1"/>
  <c r="AA233" i="1" s="1"/>
  <c r="Z232" i="1"/>
  <c r="AA232" i="1" s="1"/>
  <c r="Z231" i="1"/>
  <c r="AA231" i="1" s="1"/>
  <c r="Z230" i="1"/>
  <c r="AA230" i="1" s="1"/>
  <c r="Z229" i="1"/>
  <c r="AA229" i="1" s="1"/>
  <c r="Z228" i="1"/>
  <c r="AA228" i="1" s="1"/>
  <c r="Z227" i="1"/>
  <c r="AA227" i="1" s="1"/>
  <c r="Z226" i="1"/>
  <c r="AA226" i="1" s="1"/>
  <c r="Z225" i="1"/>
  <c r="AA225" i="1" s="1"/>
  <c r="Z224" i="1"/>
  <c r="AA224" i="1" s="1"/>
  <c r="Z223" i="1"/>
  <c r="AA223" i="1" s="1"/>
  <c r="Z222" i="1"/>
  <c r="AA222" i="1" s="1"/>
  <c r="Z221" i="1"/>
  <c r="AA221" i="1" s="1"/>
  <c r="Z220" i="1"/>
  <c r="AA220" i="1" s="1"/>
  <c r="Z219" i="1"/>
  <c r="AA219" i="1" s="1"/>
  <c r="Z218" i="1"/>
  <c r="AA218" i="1" s="1"/>
  <c r="Z217" i="1"/>
  <c r="AA217" i="1" s="1"/>
  <c r="Z216" i="1"/>
  <c r="AA216" i="1" s="1"/>
  <c r="Z215" i="1"/>
  <c r="AA215" i="1" s="1"/>
  <c r="Z214" i="1"/>
  <c r="AA214" i="1" s="1"/>
  <c r="Z213" i="1"/>
  <c r="AA213" i="1" s="1"/>
  <c r="Z212" i="1"/>
  <c r="AA212" i="1" s="1"/>
  <c r="Z211" i="1"/>
  <c r="AA211" i="1" s="1"/>
  <c r="Z210" i="1"/>
  <c r="AA210" i="1" s="1"/>
  <c r="Z209" i="1"/>
  <c r="AA209" i="1" s="1"/>
  <c r="Z208" i="1"/>
  <c r="AA208" i="1" s="1"/>
  <c r="Z207" i="1"/>
  <c r="AA207" i="1" s="1"/>
  <c r="Z206" i="1"/>
  <c r="AA206" i="1" s="1"/>
  <c r="Z205" i="1"/>
  <c r="AA205" i="1" s="1"/>
  <c r="Z204" i="1"/>
  <c r="AA204" i="1" s="1"/>
  <c r="Z203" i="1"/>
  <c r="AA203" i="1" s="1"/>
  <c r="Z202" i="1"/>
  <c r="AA202" i="1" s="1"/>
  <c r="Z201" i="1"/>
  <c r="AA201" i="1" s="1"/>
  <c r="Z200" i="1"/>
  <c r="AA200" i="1" s="1"/>
  <c r="Z199" i="1"/>
  <c r="AA199" i="1" s="1"/>
  <c r="Z198" i="1"/>
  <c r="AA198" i="1" s="1"/>
  <c r="Z197" i="1"/>
  <c r="AA197" i="1" s="1"/>
  <c r="Z196" i="1"/>
  <c r="AA196" i="1" s="1"/>
  <c r="Z195" i="1"/>
  <c r="AA195" i="1" s="1"/>
  <c r="Z194" i="1"/>
  <c r="AA194" i="1" s="1"/>
  <c r="Z193" i="1"/>
  <c r="AA193" i="1" s="1"/>
  <c r="Z192" i="1"/>
  <c r="AA192" i="1" s="1"/>
  <c r="Z191" i="1"/>
  <c r="AA191" i="1" s="1"/>
  <c r="Z190" i="1"/>
  <c r="AA190" i="1" s="1"/>
  <c r="Z189" i="1"/>
  <c r="AA189" i="1" s="1"/>
  <c r="Z188" i="1"/>
  <c r="AA188" i="1" s="1"/>
  <c r="Z187" i="1"/>
  <c r="AA187" i="1" s="1"/>
  <c r="Z186" i="1"/>
  <c r="AA186" i="1" s="1"/>
  <c r="Z185" i="1"/>
  <c r="AA185" i="1" s="1"/>
  <c r="Z184" i="1"/>
  <c r="AA184" i="1" s="1"/>
  <c r="Z183" i="1"/>
  <c r="AA183" i="1" s="1"/>
  <c r="Z182" i="1"/>
  <c r="AA182" i="1" s="1"/>
  <c r="Z181" i="1"/>
  <c r="AA181" i="1" s="1"/>
  <c r="Z180" i="1"/>
  <c r="AA180" i="1" s="1"/>
  <c r="Z179" i="1"/>
  <c r="AA179" i="1" s="1"/>
  <c r="Z178" i="1"/>
  <c r="AA178" i="1" s="1"/>
  <c r="Z177" i="1"/>
  <c r="AA177" i="1" s="1"/>
  <c r="Z176" i="1"/>
  <c r="AA176" i="1" s="1"/>
  <c r="Z175" i="1"/>
  <c r="AA175" i="1" s="1"/>
  <c r="Z174" i="1"/>
  <c r="AA174" i="1" s="1"/>
  <c r="Z173" i="1"/>
  <c r="AA173" i="1" s="1"/>
  <c r="Z172" i="1"/>
  <c r="AA172" i="1" s="1"/>
  <c r="Z171" i="1"/>
  <c r="AA171" i="1" s="1"/>
  <c r="Z170" i="1"/>
  <c r="AA170" i="1" s="1"/>
  <c r="Z169" i="1"/>
  <c r="AA169" i="1" s="1"/>
  <c r="Z168" i="1"/>
  <c r="AA168" i="1" s="1"/>
  <c r="Z167" i="1"/>
  <c r="AA167" i="1" s="1"/>
  <c r="Z166" i="1"/>
  <c r="AA166" i="1" s="1"/>
  <c r="Z165" i="1"/>
  <c r="AA165" i="1" s="1"/>
  <c r="Z164" i="1"/>
  <c r="AA164" i="1" s="1"/>
  <c r="Z163" i="1"/>
  <c r="AA163" i="1" s="1"/>
  <c r="Z162" i="1"/>
  <c r="AA162" i="1" s="1"/>
  <c r="Z161" i="1"/>
  <c r="AA161" i="1" s="1"/>
  <c r="Z160" i="1"/>
  <c r="AA160" i="1" s="1"/>
  <c r="Z159" i="1"/>
  <c r="AA159" i="1" s="1"/>
  <c r="Z158" i="1"/>
  <c r="AA158" i="1" s="1"/>
  <c r="Z157" i="1"/>
  <c r="AA157" i="1" s="1"/>
  <c r="Z156" i="1"/>
  <c r="AA156" i="1" s="1"/>
  <c r="Z155" i="1"/>
  <c r="AA155" i="1" s="1"/>
  <c r="Z154" i="1"/>
  <c r="AA154" i="1" s="1"/>
  <c r="Z153" i="1"/>
  <c r="AA153" i="1" s="1"/>
  <c r="Z152" i="1"/>
  <c r="AA152" i="1" s="1"/>
  <c r="Z151" i="1"/>
  <c r="AA151" i="1" s="1"/>
  <c r="Z150" i="1"/>
  <c r="AA150" i="1" s="1"/>
  <c r="Z149" i="1"/>
  <c r="AA149" i="1" s="1"/>
  <c r="Z148" i="1"/>
  <c r="AA148" i="1" s="1"/>
  <c r="Z147" i="1"/>
  <c r="AA147" i="1" s="1"/>
  <c r="Z146" i="1"/>
  <c r="AA146" i="1" s="1"/>
  <c r="Z145" i="1"/>
  <c r="AA145" i="1" s="1"/>
  <c r="Z144" i="1"/>
  <c r="AA144" i="1" s="1"/>
  <c r="Z143" i="1"/>
  <c r="AA143" i="1" s="1"/>
  <c r="Z142" i="1"/>
  <c r="AA142" i="1" s="1"/>
  <c r="Z141" i="1"/>
  <c r="AA141" i="1" s="1"/>
  <c r="Z140" i="1"/>
  <c r="AA140" i="1" s="1"/>
  <c r="Z139" i="1"/>
  <c r="AA139" i="1" s="1"/>
  <c r="Z138" i="1"/>
  <c r="AA138" i="1" s="1"/>
  <c r="Z137" i="1"/>
  <c r="AA137" i="1" s="1"/>
  <c r="Z136" i="1"/>
  <c r="AA136" i="1" s="1"/>
  <c r="Z135" i="1"/>
  <c r="AA135" i="1" s="1"/>
  <c r="Z134" i="1"/>
  <c r="AA134" i="1" s="1"/>
  <c r="Z133" i="1"/>
  <c r="AA133" i="1" s="1"/>
  <c r="Z132" i="1"/>
  <c r="AA132" i="1" s="1"/>
  <c r="Z131" i="1"/>
  <c r="AA131" i="1" s="1"/>
  <c r="Z130" i="1"/>
  <c r="AA130" i="1" s="1"/>
  <c r="Z129" i="1"/>
  <c r="AA129" i="1" s="1"/>
  <c r="Z128" i="1"/>
  <c r="AA128" i="1" s="1"/>
  <c r="Z127" i="1"/>
  <c r="AA127" i="1" s="1"/>
  <c r="Z126" i="1"/>
  <c r="AA126" i="1" s="1"/>
  <c r="Z125" i="1"/>
  <c r="AA125" i="1" s="1"/>
  <c r="Z124" i="1"/>
  <c r="AA124" i="1" s="1"/>
  <c r="Z123" i="1"/>
  <c r="AA123" i="1" s="1"/>
  <c r="Z122" i="1"/>
  <c r="AA122" i="1" s="1"/>
  <c r="Z121" i="1"/>
  <c r="AA121" i="1" s="1"/>
  <c r="Z120" i="1"/>
  <c r="AA120" i="1" s="1"/>
  <c r="Z119" i="1"/>
  <c r="AA119" i="1" s="1"/>
  <c r="Z118" i="1"/>
  <c r="AA118" i="1" s="1"/>
  <c r="Z117" i="1"/>
  <c r="AA117" i="1" s="1"/>
  <c r="Z116" i="1"/>
  <c r="AA116" i="1" s="1"/>
  <c r="Z115" i="1"/>
  <c r="AA115" i="1" s="1"/>
  <c r="Z114" i="1"/>
  <c r="AA114" i="1" s="1"/>
  <c r="Z113" i="1"/>
  <c r="AA113" i="1" s="1"/>
  <c r="Z112" i="1"/>
  <c r="AA112" i="1" s="1"/>
  <c r="Z111" i="1"/>
  <c r="AA111" i="1" s="1"/>
  <c r="Z110" i="1"/>
  <c r="AA110" i="1" s="1"/>
  <c r="Z109" i="1"/>
  <c r="AA109" i="1" s="1"/>
  <c r="Z108" i="1"/>
  <c r="AA108" i="1" s="1"/>
  <c r="Z107" i="1"/>
  <c r="AA107" i="1" s="1"/>
  <c r="Z106" i="1"/>
  <c r="AA106" i="1" s="1"/>
  <c r="Z105" i="1"/>
  <c r="AA105" i="1" s="1"/>
  <c r="Z104" i="1"/>
  <c r="AA104" i="1" s="1"/>
  <c r="Z103" i="1"/>
  <c r="AA103" i="1" s="1"/>
  <c r="Z102" i="1"/>
  <c r="AA102" i="1" s="1"/>
  <c r="Z101" i="1"/>
  <c r="AA101" i="1" s="1"/>
  <c r="Z100" i="1"/>
  <c r="AA100" i="1" s="1"/>
  <c r="Z99" i="1"/>
  <c r="AA99" i="1" s="1"/>
  <c r="Z98" i="1"/>
  <c r="AA98" i="1" s="1"/>
  <c r="Z97" i="1"/>
  <c r="AA97" i="1" s="1"/>
  <c r="Z96" i="1"/>
  <c r="AA96" i="1" s="1"/>
  <c r="Z95" i="1"/>
  <c r="AA95" i="1" s="1"/>
  <c r="Z94" i="1"/>
  <c r="AA94" i="1" s="1"/>
  <c r="Z93" i="1"/>
  <c r="AA93" i="1" s="1"/>
  <c r="Z92" i="1"/>
  <c r="AA92" i="1" s="1"/>
  <c r="Z91" i="1"/>
  <c r="AA91" i="1" s="1"/>
  <c r="Z90" i="1"/>
  <c r="AA90" i="1" s="1"/>
  <c r="Z89" i="1"/>
  <c r="AA89" i="1" s="1"/>
  <c r="Z88" i="1"/>
  <c r="AA88" i="1" s="1"/>
  <c r="Z87" i="1"/>
  <c r="AA87" i="1" s="1"/>
  <c r="Z86" i="1"/>
  <c r="AA86" i="1" s="1"/>
  <c r="Z85" i="1"/>
  <c r="AA85" i="1" s="1"/>
  <c r="Z84" i="1"/>
  <c r="AA84" i="1" s="1"/>
  <c r="Z83" i="1"/>
  <c r="AA83" i="1" s="1"/>
  <c r="Z82" i="1"/>
  <c r="AA82" i="1" s="1"/>
  <c r="Z81" i="1"/>
  <c r="AA81" i="1" s="1"/>
  <c r="Z80" i="1"/>
  <c r="AA80" i="1" s="1"/>
  <c r="Z79" i="1"/>
  <c r="AA79" i="1" s="1"/>
  <c r="Z78" i="1"/>
  <c r="AA78" i="1" s="1"/>
  <c r="Z77" i="1"/>
  <c r="AA77" i="1" s="1"/>
  <c r="Z76" i="1"/>
  <c r="AA76" i="1" s="1"/>
  <c r="Z75" i="1"/>
  <c r="AA75" i="1" s="1"/>
  <c r="Z74" i="1"/>
  <c r="AA74" i="1" s="1"/>
  <c r="Z73" i="1"/>
  <c r="AA73" i="1" s="1"/>
  <c r="Z72" i="1"/>
  <c r="AA72" i="1" s="1"/>
  <c r="Z71" i="1"/>
  <c r="AA71" i="1" s="1"/>
  <c r="Z70" i="1"/>
  <c r="AA70" i="1" s="1"/>
  <c r="Z69" i="1"/>
  <c r="AA69" i="1" s="1"/>
  <c r="Z68" i="1"/>
  <c r="AA68" i="1" s="1"/>
  <c r="Z67" i="1"/>
  <c r="AA67" i="1" s="1"/>
  <c r="Z66" i="1"/>
  <c r="AA66" i="1" s="1"/>
  <c r="Z65" i="1"/>
  <c r="AA65" i="1" s="1"/>
  <c r="Z64" i="1"/>
  <c r="AA64" i="1" s="1"/>
  <c r="Z63" i="1"/>
  <c r="AA63" i="1" s="1"/>
  <c r="Z62" i="1"/>
  <c r="AA62" i="1" s="1"/>
  <c r="Z61" i="1"/>
  <c r="AA61" i="1" s="1"/>
  <c r="Z60" i="1"/>
  <c r="AA60" i="1" s="1"/>
  <c r="Z59" i="1"/>
  <c r="AA59" i="1" s="1"/>
  <c r="Z58" i="1"/>
  <c r="AA58" i="1" s="1"/>
  <c r="Z57" i="1"/>
  <c r="AA57" i="1" s="1"/>
  <c r="Z56" i="1"/>
  <c r="AA56" i="1" s="1"/>
  <c r="Z55" i="1"/>
  <c r="AA55" i="1" s="1"/>
  <c r="Z54" i="1"/>
  <c r="AA54" i="1" s="1"/>
  <c r="Z53" i="1"/>
  <c r="AA53" i="1" s="1"/>
  <c r="Z52" i="1"/>
  <c r="AA52" i="1" s="1"/>
  <c r="Z51" i="1"/>
  <c r="AA51" i="1" s="1"/>
  <c r="Z50" i="1"/>
  <c r="AA50" i="1" s="1"/>
  <c r="Z49" i="1"/>
  <c r="AA49" i="1" s="1"/>
  <c r="Z48" i="1"/>
  <c r="AA48" i="1" s="1"/>
  <c r="Z47" i="1"/>
  <c r="AA47" i="1" s="1"/>
  <c r="Z46" i="1"/>
  <c r="AA46" i="1" s="1"/>
  <c r="Z45" i="1"/>
  <c r="AA45" i="1" s="1"/>
  <c r="Z44" i="1"/>
  <c r="AA44" i="1" s="1"/>
  <c r="Z43" i="1"/>
  <c r="AA43" i="1" s="1"/>
  <c r="Z42" i="1"/>
  <c r="AA42" i="1" s="1"/>
  <c r="Z41" i="1"/>
  <c r="AA41" i="1" s="1"/>
  <c r="Z40" i="1"/>
  <c r="AA40" i="1" s="1"/>
  <c r="Z39" i="1"/>
  <c r="AA39" i="1" s="1"/>
  <c r="Z38" i="1"/>
  <c r="AA38" i="1" s="1"/>
  <c r="Z37" i="1"/>
  <c r="AA37" i="1" s="1"/>
  <c r="Z36" i="1"/>
  <c r="AA36" i="1" s="1"/>
  <c r="Z35" i="1"/>
  <c r="AA35" i="1" s="1"/>
  <c r="Z34" i="1"/>
  <c r="AA34" i="1" s="1"/>
  <c r="Z33" i="1"/>
  <c r="AA33" i="1" s="1"/>
  <c r="Z32" i="1"/>
  <c r="AA32" i="1" s="1"/>
  <c r="Z31" i="1"/>
  <c r="AA31" i="1" s="1"/>
  <c r="Z30" i="1"/>
  <c r="AA30" i="1" s="1"/>
  <c r="Z29" i="1"/>
  <c r="AA29" i="1" s="1"/>
  <c r="Z28" i="1"/>
  <c r="AA28" i="1" s="1"/>
  <c r="Z27" i="1"/>
  <c r="AA27" i="1" s="1"/>
  <c r="Z26" i="1"/>
  <c r="AA26" i="1" s="1"/>
  <c r="Z25" i="1"/>
  <c r="AA25" i="1" s="1"/>
  <c r="Z24" i="1"/>
  <c r="AA24" i="1" s="1"/>
  <c r="Z23" i="1"/>
  <c r="AA23" i="1" s="1"/>
  <c r="Z22" i="1"/>
  <c r="AA22" i="1" s="1"/>
  <c r="Z21" i="1"/>
  <c r="AA21" i="1" s="1"/>
  <c r="Z20" i="1"/>
  <c r="AA20" i="1" s="1"/>
  <c r="Z19" i="1"/>
  <c r="AA19" i="1" s="1"/>
  <c r="Z18" i="1"/>
  <c r="AA18" i="1" s="1"/>
  <c r="Z17" i="1"/>
  <c r="AA17" i="1" s="1"/>
  <c r="Z16" i="1"/>
  <c r="AA16" i="1" s="1"/>
  <c r="Z15" i="1"/>
  <c r="AA15" i="1" s="1"/>
  <c r="Z14" i="1"/>
  <c r="AA14" i="1" s="1"/>
  <c r="Z13" i="1"/>
  <c r="AA13" i="1" s="1"/>
  <c r="Z12" i="1"/>
  <c r="AA12" i="1" s="1"/>
  <c r="Z11" i="1"/>
  <c r="AA11" i="1" s="1"/>
  <c r="Z10" i="1"/>
  <c r="AA10" i="1" s="1"/>
  <c r="Z9" i="1"/>
  <c r="AA9" i="1" s="1"/>
  <c r="Z8" i="1"/>
  <c r="AA8" i="1" s="1"/>
  <c r="Z7" i="1"/>
  <c r="AA7" i="1" s="1"/>
  <c r="Z6" i="1"/>
  <c r="AA6" i="1" s="1"/>
  <c r="Z5" i="1"/>
  <c r="AA5" i="1" s="1"/>
  <c r="Z4" i="1"/>
  <c r="AA4" i="1" s="1"/>
  <c r="Z3" i="1"/>
  <c r="AA3" i="1" s="1"/>
  <c r="Z2" i="1"/>
  <c r="AA2" i="1" s="1"/>
  <c r="AC4326" i="1" l="1"/>
  <c r="AB5112" i="1"/>
  <c r="AB5192" i="1"/>
  <c r="AC4342" i="1"/>
  <c r="AC4358" i="1"/>
  <c r="AB4932" i="1"/>
  <c r="AB5128" i="1"/>
  <c r="AC4406" i="1"/>
  <c r="AC4310" i="1"/>
  <c r="AC5560" i="1"/>
  <c r="AC5596" i="1"/>
  <c r="AB927" i="1"/>
  <c r="AC927" i="1"/>
  <c r="AB1211" i="1"/>
  <c r="AC1211" i="1"/>
  <c r="AC984" i="1"/>
  <c r="AC1325" i="1"/>
  <c r="AB1667" i="1"/>
  <c r="AB2418" i="1"/>
  <c r="AB1496" i="1"/>
  <c r="AC1496" i="1"/>
  <c r="AB1041" i="1"/>
  <c r="AC1439" i="1"/>
  <c r="AC1879" i="1"/>
  <c r="AC2736" i="1"/>
  <c r="P96" i="2"/>
  <c r="AB4401" i="1"/>
  <c r="AC4401" i="1"/>
  <c r="AB4408" i="1"/>
  <c r="AC4408" i="1"/>
  <c r="AB5564" i="1"/>
  <c r="AC5564" i="1"/>
  <c r="AB1765" i="1"/>
  <c r="AC1765" i="1"/>
  <c r="AC2221" i="1"/>
  <c r="AB2221" i="1"/>
  <c r="AB1155" i="1"/>
  <c r="AB1553" i="1"/>
  <c r="AB1993" i="1"/>
  <c r="AC3444" i="1"/>
  <c r="AB4409" i="1"/>
  <c r="AC4409" i="1"/>
  <c r="AB5580" i="1"/>
  <c r="AC5580" i="1"/>
  <c r="AB1269" i="1"/>
  <c r="AC1610" i="1"/>
  <c r="AB2107" i="1"/>
  <c r="AC4314" i="1"/>
  <c r="AC4330" i="1"/>
  <c r="AC4346" i="1"/>
  <c r="AC4362" i="1"/>
  <c r="AC4370" i="1"/>
  <c r="AC4920" i="1"/>
  <c r="AB5176" i="1"/>
  <c r="AB5244" i="1"/>
  <c r="AC4334" i="1"/>
  <c r="AC4350" i="1"/>
  <c r="AC4366" i="1"/>
  <c r="AB4373" i="1"/>
  <c r="AC4924" i="1"/>
  <c r="AB5120" i="1"/>
  <c r="AB5136" i="1"/>
  <c r="AB5152" i="1"/>
  <c r="AC5647" i="1"/>
  <c r="AC4322" i="1"/>
  <c r="AC4338" i="1"/>
  <c r="AC4354" i="1"/>
  <c r="AB4369" i="1"/>
  <c r="AB4371" i="1"/>
  <c r="AC4390" i="1"/>
  <c r="AB5104" i="1"/>
  <c r="AB5208" i="1"/>
  <c r="AC15" i="1"/>
  <c r="AB15" i="1"/>
  <c r="AB4" i="1"/>
  <c r="AC4" i="1"/>
  <c r="AC175" i="1"/>
  <c r="AB175" i="1"/>
  <c r="AC239" i="1"/>
  <c r="AB239" i="1"/>
  <c r="AC643" i="1"/>
  <c r="AB643" i="1"/>
  <c r="AB699" i="1"/>
  <c r="AC699" i="1"/>
  <c r="AC154" i="1"/>
  <c r="AB154" i="1"/>
  <c r="AC218" i="1"/>
  <c r="AB218" i="1"/>
  <c r="AB362" i="1"/>
  <c r="AC362" i="1"/>
  <c r="AC47" i="1"/>
  <c r="AB47" i="1"/>
  <c r="AC79" i="1"/>
  <c r="AB79" i="1"/>
  <c r="AC111" i="1"/>
  <c r="AB111" i="1"/>
  <c r="AB36" i="1"/>
  <c r="AC36" i="1"/>
  <c r="AB68" i="1"/>
  <c r="AC68" i="1"/>
  <c r="AB132" i="1"/>
  <c r="AC132" i="1"/>
  <c r="AB196" i="1"/>
  <c r="AC196" i="1"/>
  <c r="AC320" i="1"/>
  <c r="AB320" i="1"/>
  <c r="AC448" i="1"/>
  <c r="AB448" i="1"/>
  <c r="AC26" i="1"/>
  <c r="AB26" i="1"/>
  <c r="AC58" i="1"/>
  <c r="AB58" i="1"/>
  <c r="AC90" i="1"/>
  <c r="AB90" i="1"/>
  <c r="AC277" i="1"/>
  <c r="AB277" i="1"/>
  <c r="AC405" i="1"/>
  <c r="AB405" i="1"/>
  <c r="AC533" i="1"/>
  <c r="AB533" i="1"/>
  <c r="AC757" i="1"/>
  <c r="AB757" i="1"/>
  <c r="AB813" i="1"/>
  <c r="AC813" i="1"/>
  <c r="AB490" i="1"/>
  <c r="AC490" i="1"/>
  <c r="AB586" i="1"/>
  <c r="AC586" i="1"/>
  <c r="AB870" i="1"/>
  <c r="AC870" i="1"/>
  <c r="AB1098" i="1"/>
  <c r="AC1098" i="1"/>
  <c r="AB1382" i="1"/>
  <c r="AC1382" i="1"/>
  <c r="AC5" i="1"/>
  <c r="AB5" i="1"/>
  <c r="AC9" i="1"/>
  <c r="AB9" i="1"/>
  <c r="AC13" i="1"/>
  <c r="AB13" i="1"/>
  <c r="AC17" i="1"/>
  <c r="AB17" i="1"/>
  <c r="AC21" i="1"/>
  <c r="AB21" i="1"/>
  <c r="AC25" i="1"/>
  <c r="AB25" i="1"/>
  <c r="AC29" i="1"/>
  <c r="AB29" i="1"/>
  <c r="AC31" i="1"/>
  <c r="AB31" i="1"/>
  <c r="AC33" i="1"/>
  <c r="AB33" i="1"/>
  <c r="AC37" i="1"/>
  <c r="AB37" i="1"/>
  <c r="AC41" i="1"/>
  <c r="AB41" i="1"/>
  <c r="AC42" i="1"/>
  <c r="AB42" i="1"/>
  <c r="AC45" i="1"/>
  <c r="AB45" i="1"/>
  <c r="AC49" i="1"/>
  <c r="AB49" i="1"/>
  <c r="AB52" i="1"/>
  <c r="AC52" i="1"/>
  <c r="AC53" i="1"/>
  <c r="AB53" i="1"/>
  <c r="AC57" i="1"/>
  <c r="AB57" i="1"/>
  <c r="AC61" i="1"/>
  <c r="AB61" i="1"/>
  <c r="AC63" i="1"/>
  <c r="AB63" i="1"/>
  <c r="AC65" i="1"/>
  <c r="AB65" i="1"/>
  <c r="AC69" i="1"/>
  <c r="AB69" i="1"/>
  <c r="AC73" i="1"/>
  <c r="AB73" i="1"/>
  <c r="AC74" i="1"/>
  <c r="AB74" i="1"/>
  <c r="AC77" i="1"/>
  <c r="AB77" i="1"/>
  <c r="AC81" i="1"/>
  <c r="AB81" i="1"/>
  <c r="AB84" i="1"/>
  <c r="AC84" i="1"/>
  <c r="AC85" i="1"/>
  <c r="AB85" i="1"/>
  <c r="AC89" i="1"/>
  <c r="AB89" i="1"/>
  <c r="AC93" i="1"/>
  <c r="AB93" i="1"/>
  <c r="AC95" i="1"/>
  <c r="AB95" i="1"/>
  <c r="AC97" i="1"/>
  <c r="AB97" i="1"/>
  <c r="AB100" i="1"/>
  <c r="AC100" i="1"/>
  <c r="AC101" i="1"/>
  <c r="AB101" i="1"/>
  <c r="AC105" i="1"/>
  <c r="AB105" i="1"/>
  <c r="AC106" i="1"/>
  <c r="AB106" i="1"/>
  <c r="AC109" i="1"/>
  <c r="AB109" i="1"/>
  <c r="AC113" i="1"/>
  <c r="AB113" i="1"/>
  <c r="AB116" i="1"/>
  <c r="AC116" i="1"/>
  <c r="AC117" i="1"/>
  <c r="AB117" i="1"/>
  <c r="AC121" i="1"/>
  <c r="AB121" i="1"/>
  <c r="AC122" i="1"/>
  <c r="AB122" i="1"/>
  <c r="AC125" i="1"/>
  <c r="AB125" i="1"/>
  <c r="AC127" i="1"/>
  <c r="AB127" i="1"/>
  <c r="AC129" i="1"/>
  <c r="AB129" i="1"/>
  <c r="AC133" i="1"/>
  <c r="AB133" i="1"/>
  <c r="AC137" i="1"/>
  <c r="AB137" i="1"/>
  <c r="AC138" i="1"/>
  <c r="AB138" i="1"/>
  <c r="AC141" i="1"/>
  <c r="AB141" i="1"/>
  <c r="AC143" i="1"/>
  <c r="AB143" i="1"/>
  <c r="AC145" i="1"/>
  <c r="AB145" i="1"/>
  <c r="AB148" i="1"/>
  <c r="AC148" i="1"/>
  <c r="AC149" i="1"/>
  <c r="AB149" i="1"/>
  <c r="AC153" i="1"/>
  <c r="AB153" i="1"/>
  <c r="AC157" i="1"/>
  <c r="AB157" i="1"/>
  <c r="AC159" i="1"/>
  <c r="AB159" i="1"/>
  <c r="AC161" i="1"/>
  <c r="AB161" i="1"/>
  <c r="AB164" i="1"/>
  <c r="AC164" i="1"/>
  <c r="AC165" i="1"/>
  <c r="AB165" i="1"/>
  <c r="AC169" i="1"/>
  <c r="AB169" i="1"/>
  <c r="AC170" i="1"/>
  <c r="AB170" i="1"/>
  <c r="AC173" i="1"/>
  <c r="AB173" i="1"/>
  <c r="AC177" i="1"/>
  <c r="AB177" i="1"/>
  <c r="AB180" i="1"/>
  <c r="AC180" i="1"/>
  <c r="AC181" i="1"/>
  <c r="AB181" i="1"/>
  <c r="AC185" i="1"/>
  <c r="AB185" i="1"/>
  <c r="AC186" i="1"/>
  <c r="AB186" i="1"/>
  <c r="AC189" i="1"/>
  <c r="AB189" i="1"/>
  <c r="AC191" i="1"/>
  <c r="AB191" i="1"/>
  <c r="AC193" i="1"/>
  <c r="AB193" i="1"/>
  <c r="AC197" i="1"/>
  <c r="AB197" i="1"/>
  <c r="AC201" i="1"/>
  <c r="AB201" i="1"/>
  <c r="AC202" i="1"/>
  <c r="AB202" i="1"/>
  <c r="AC205" i="1"/>
  <c r="AB205" i="1"/>
  <c r="AC207" i="1"/>
  <c r="AB207" i="1"/>
  <c r="AC209" i="1"/>
  <c r="AB209" i="1"/>
  <c r="AB212" i="1"/>
  <c r="AC212" i="1"/>
  <c r="AC213" i="1"/>
  <c r="AB213" i="1"/>
  <c r="AC217" i="1"/>
  <c r="AB217" i="1"/>
  <c r="AC221" i="1"/>
  <c r="AB221" i="1"/>
  <c r="AC223" i="1"/>
  <c r="AB223" i="1"/>
  <c r="AC225" i="1"/>
  <c r="AB225" i="1"/>
  <c r="AB228" i="1"/>
  <c r="AC228" i="1"/>
  <c r="AC229" i="1"/>
  <c r="AB229" i="1"/>
  <c r="AC233" i="1"/>
  <c r="AB233" i="1"/>
  <c r="AC234" i="1"/>
  <c r="AB234" i="1"/>
  <c r="AC237" i="1"/>
  <c r="AB237" i="1"/>
  <c r="AC241" i="1"/>
  <c r="AB241" i="1"/>
  <c r="AB244" i="1"/>
  <c r="AC244" i="1"/>
  <c r="AC245" i="1"/>
  <c r="AB245" i="1"/>
  <c r="AC249" i="1"/>
  <c r="AB249" i="1"/>
  <c r="AB250" i="1"/>
  <c r="AC250" i="1"/>
  <c r="AC253" i="1"/>
  <c r="AB253" i="1"/>
  <c r="AC255" i="1"/>
  <c r="AB255" i="1"/>
  <c r="AC257" i="1"/>
  <c r="AB257" i="1"/>
  <c r="AB260" i="1"/>
  <c r="AC260" i="1"/>
  <c r="AC261" i="1"/>
  <c r="AB261" i="1"/>
  <c r="AC265" i="1"/>
  <c r="AB265" i="1"/>
  <c r="AB266" i="1"/>
  <c r="AC266" i="1"/>
  <c r="AC269" i="1"/>
  <c r="AB269" i="1"/>
  <c r="AC271" i="1"/>
  <c r="AB271" i="1"/>
  <c r="AC273" i="1"/>
  <c r="AB273" i="1"/>
  <c r="AC274" i="1"/>
  <c r="AB274" i="1"/>
  <c r="AB276" i="1"/>
  <c r="AC276" i="1"/>
  <c r="AC278" i="1"/>
  <c r="AB278" i="1"/>
  <c r="AC280" i="1"/>
  <c r="AB280" i="1"/>
  <c r="AC281" i="1"/>
  <c r="AB281" i="1"/>
  <c r="AB282" i="1"/>
  <c r="AC282" i="1"/>
  <c r="AB284" i="1"/>
  <c r="AC284" i="1"/>
  <c r="AC285" i="1"/>
  <c r="AB285" i="1"/>
  <c r="AC287" i="1"/>
  <c r="AB287" i="1"/>
  <c r="AC288" i="1"/>
  <c r="AB288" i="1"/>
  <c r="AC289" i="1"/>
  <c r="AB289" i="1"/>
  <c r="AC291" i="1"/>
  <c r="AB291" i="1"/>
  <c r="AB292" i="1"/>
  <c r="AC292" i="1"/>
  <c r="AC293" i="1"/>
  <c r="AB293" i="1"/>
  <c r="AC295" i="1"/>
  <c r="AB295" i="1"/>
  <c r="AC297" i="1"/>
  <c r="AB297" i="1"/>
  <c r="AB298" i="1"/>
  <c r="AC298" i="1"/>
  <c r="AC299" i="1"/>
  <c r="AB299" i="1"/>
  <c r="AC301" i="1"/>
  <c r="AB301" i="1"/>
  <c r="AC302" i="1"/>
  <c r="AB302" i="1"/>
  <c r="AC303" i="1"/>
  <c r="AB303" i="1"/>
  <c r="AC305" i="1"/>
  <c r="AB305" i="1"/>
  <c r="AC306" i="1"/>
  <c r="AB306" i="1"/>
  <c r="AB308" i="1"/>
  <c r="AC308" i="1"/>
  <c r="AC309" i="1"/>
  <c r="AB309" i="1"/>
  <c r="AC310" i="1"/>
  <c r="AB310" i="1"/>
  <c r="AC312" i="1"/>
  <c r="AB312" i="1"/>
  <c r="AC313" i="1"/>
  <c r="AB313" i="1"/>
  <c r="AB314" i="1"/>
  <c r="AC314" i="1"/>
  <c r="AB316" i="1"/>
  <c r="AC316" i="1"/>
  <c r="AC317" i="1"/>
  <c r="AB317" i="1"/>
  <c r="AC319" i="1"/>
  <c r="AB319" i="1"/>
  <c r="AC321" i="1"/>
  <c r="AB321" i="1"/>
  <c r="AC323" i="1"/>
  <c r="AB323" i="1"/>
  <c r="AB324" i="1"/>
  <c r="AC324" i="1"/>
  <c r="AC325" i="1"/>
  <c r="AB325" i="1"/>
  <c r="AC327" i="1"/>
  <c r="AB327" i="1"/>
  <c r="AC329" i="1"/>
  <c r="AB329" i="1"/>
  <c r="AB330" i="1"/>
  <c r="AC330" i="1"/>
  <c r="AC331" i="1"/>
  <c r="AB331" i="1"/>
  <c r="AC333" i="1"/>
  <c r="AB333" i="1"/>
  <c r="AC334" i="1"/>
  <c r="AB334" i="1"/>
  <c r="AC335" i="1"/>
  <c r="AB335" i="1"/>
  <c r="AC337" i="1"/>
  <c r="AB337" i="1"/>
  <c r="AC338" i="1"/>
  <c r="AB338" i="1"/>
  <c r="AB340" i="1"/>
  <c r="AC340" i="1"/>
  <c r="AC341" i="1"/>
  <c r="AB341" i="1"/>
  <c r="AC342" i="1"/>
  <c r="AB342" i="1"/>
  <c r="AC344" i="1"/>
  <c r="AB344" i="1"/>
  <c r="AC345" i="1"/>
  <c r="AB345" i="1"/>
  <c r="AB346" i="1"/>
  <c r="AC346" i="1"/>
  <c r="AB348" i="1"/>
  <c r="AC348" i="1"/>
  <c r="AC349" i="1"/>
  <c r="AB349" i="1"/>
  <c r="AC351" i="1"/>
  <c r="AB351" i="1"/>
  <c r="AC352" i="1"/>
  <c r="AB352" i="1"/>
  <c r="AC353" i="1"/>
  <c r="AB353" i="1"/>
  <c r="AC355" i="1"/>
  <c r="AB355" i="1"/>
  <c r="AB356" i="1"/>
  <c r="AC356" i="1"/>
  <c r="AC357" i="1"/>
  <c r="AB357" i="1"/>
  <c r="AC359" i="1"/>
  <c r="AB359" i="1"/>
  <c r="AC361" i="1"/>
  <c r="AB361" i="1"/>
  <c r="AC363" i="1"/>
  <c r="AB363" i="1"/>
  <c r="AC365" i="1"/>
  <c r="AB365" i="1"/>
  <c r="AC366" i="1"/>
  <c r="AB366" i="1"/>
  <c r="AC367" i="1"/>
  <c r="AB367" i="1"/>
  <c r="AC369" i="1"/>
  <c r="AB369" i="1"/>
  <c r="AC370" i="1"/>
  <c r="AB370" i="1"/>
  <c r="AB372" i="1"/>
  <c r="AC372" i="1"/>
  <c r="AC373" i="1"/>
  <c r="AB373" i="1"/>
  <c r="AC374" i="1"/>
  <c r="AB374" i="1"/>
  <c r="AC376" i="1"/>
  <c r="AB376" i="1"/>
  <c r="AC377" i="1"/>
  <c r="AB377" i="1"/>
  <c r="AB378" i="1"/>
  <c r="AC378" i="1"/>
  <c r="AB380" i="1"/>
  <c r="AC380" i="1"/>
  <c r="AC381" i="1"/>
  <c r="AB381" i="1"/>
  <c r="AC383" i="1"/>
  <c r="AB383" i="1"/>
  <c r="AC384" i="1"/>
  <c r="AB384" i="1"/>
  <c r="AC385" i="1"/>
  <c r="AB385" i="1"/>
  <c r="AC387" i="1"/>
  <c r="AB387" i="1"/>
  <c r="AB388" i="1"/>
  <c r="AC388" i="1"/>
  <c r="AC389" i="1"/>
  <c r="AB389" i="1"/>
  <c r="AC391" i="1"/>
  <c r="AB391" i="1"/>
  <c r="AC393" i="1"/>
  <c r="AB393" i="1"/>
  <c r="AB394" i="1"/>
  <c r="AC394" i="1"/>
  <c r="AC395" i="1"/>
  <c r="AB395" i="1"/>
  <c r="AC397" i="1"/>
  <c r="AB397" i="1"/>
  <c r="AC398" i="1"/>
  <c r="AB398" i="1"/>
  <c r="AC399" i="1"/>
  <c r="AB399" i="1"/>
  <c r="AC401" i="1"/>
  <c r="AB401" i="1"/>
  <c r="AC402" i="1"/>
  <c r="AB402" i="1"/>
  <c r="AB404" i="1"/>
  <c r="AC404" i="1"/>
  <c r="AC406" i="1"/>
  <c r="AB406" i="1"/>
  <c r="AC408" i="1"/>
  <c r="AB408" i="1"/>
  <c r="AC409" i="1"/>
  <c r="AB409" i="1"/>
  <c r="AB410" i="1"/>
  <c r="AC410" i="1"/>
  <c r="AB412" i="1"/>
  <c r="AC412" i="1"/>
  <c r="AC413" i="1"/>
  <c r="AB413" i="1"/>
  <c r="AC415" i="1"/>
  <c r="AB415" i="1"/>
  <c r="AC416" i="1"/>
  <c r="AB416" i="1"/>
  <c r="AC417" i="1"/>
  <c r="AB417" i="1"/>
  <c r="AC419" i="1"/>
  <c r="AB419" i="1"/>
  <c r="AB420" i="1"/>
  <c r="AC420" i="1"/>
  <c r="AC421" i="1"/>
  <c r="AB421" i="1"/>
  <c r="AC423" i="1"/>
  <c r="AB423" i="1"/>
  <c r="AC425" i="1"/>
  <c r="AB425" i="1"/>
  <c r="AB426" i="1"/>
  <c r="AC426" i="1"/>
  <c r="AC427" i="1"/>
  <c r="AB427" i="1"/>
  <c r="AC429" i="1"/>
  <c r="AB429" i="1"/>
  <c r="AC430" i="1"/>
  <c r="AB430" i="1"/>
  <c r="AC431" i="1"/>
  <c r="AB431" i="1"/>
  <c r="AC433" i="1"/>
  <c r="AB433" i="1"/>
  <c r="AC434" i="1"/>
  <c r="AB434" i="1"/>
  <c r="AB436" i="1"/>
  <c r="AC436" i="1"/>
  <c r="AC437" i="1"/>
  <c r="AB437" i="1"/>
  <c r="AC438" i="1"/>
  <c r="AB438" i="1"/>
  <c r="AC440" i="1"/>
  <c r="AB440" i="1"/>
  <c r="AC441" i="1"/>
  <c r="AB441" i="1"/>
  <c r="AB442" i="1"/>
  <c r="AC442" i="1"/>
  <c r="AB444" i="1"/>
  <c r="AC444" i="1"/>
  <c r="AC445" i="1"/>
  <c r="AB445" i="1"/>
  <c r="AC447" i="1"/>
  <c r="AB447" i="1"/>
  <c r="AC449" i="1"/>
  <c r="AB449" i="1"/>
  <c r="AC451" i="1"/>
  <c r="AB451" i="1"/>
  <c r="AB452" i="1"/>
  <c r="AC452" i="1"/>
  <c r="AC453" i="1"/>
  <c r="AB453" i="1"/>
  <c r="AC455" i="1"/>
  <c r="AB455" i="1"/>
  <c r="AC457" i="1"/>
  <c r="AB457" i="1"/>
  <c r="AB458" i="1"/>
  <c r="AC458" i="1"/>
  <c r="AC459" i="1"/>
  <c r="AB459" i="1"/>
  <c r="AC461" i="1"/>
  <c r="AB461" i="1"/>
  <c r="AC462" i="1"/>
  <c r="AB462" i="1"/>
  <c r="AC463" i="1"/>
  <c r="AB463" i="1"/>
  <c r="AC465" i="1"/>
  <c r="AB465" i="1"/>
  <c r="AC466" i="1"/>
  <c r="AB466" i="1"/>
  <c r="AB468" i="1"/>
  <c r="AC468" i="1"/>
  <c r="AC469" i="1"/>
  <c r="AB469" i="1"/>
  <c r="AC470" i="1"/>
  <c r="AB470" i="1"/>
  <c r="AC472" i="1"/>
  <c r="AB472" i="1"/>
  <c r="AC473" i="1"/>
  <c r="AB473" i="1"/>
  <c r="AB474" i="1"/>
  <c r="AC474" i="1"/>
  <c r="AB476" i="1"/>
  <c r="AC476" i="1"/>
  <c r="AC477" i="1"/>
  <c r="AB477" i="1"/>
  <c r="AC479" i="1"/>
  <c r="AB479" i="1"/>
  <c r="AC480" i="1"/>
  <c r="AB480" i="1"/>
  <c r="AC481" i="1"/>
  <c r="AB481" i="1"/>
  <c r="AC483" i="1"/>
  <c r="AB483" i="1"/>
  <c r="AB484" i="1"/>
  <c r="AC484" i="1"/>
  <c r="AC485" i="1"/>
  <c r="AB485" i="1"/>
  <c r="AC487" i="1"/>
  <c r="AB487" i="1"/>
  <c r="AC489" i="1"/>
  <c r="AB489" i="1"/>
  <c r="AC491" i="1"/>
  <c r="AB491" i="1"/>
  <c r="AC493" i="1"/>
  <c r="AB493" i="1"/>
  <c r="AC494" i="1"/>
  <c r="AB494" i="1"/>
  <c r="AC495" i="1"/>
  <c r="AB495" i="1"/>
  <c r="AC497" i="1"/>
  <c r="AB497" i="1"/>
  <c r="AC498" i="1"/>
  <c r="AB498" i="1"/>
  <c r="AB500" i="1"/>
  <c r="AC500" i="1"/>
  <c r="AC501" i="1"/>
  <c r="AB501" i="1"/>
  <c r="AC502" i="1"/>
  <c r="AB502" i="1"/>
  <c r="AC504" i="1"/>
  <c r="AB504" i="1"/>
  <c r="AC505" i="1"/>
  <c r="AB505" i="1"/>
  <c r="AB506" i="1"/>
  <c r="AC506" i="1"/>
  <c r="AB508" i="1"/>
  <c r="AC508" i="1"/>
  <c r="AC509" i="1"/>
  <c r="AB509" i="1"/>
  <c r="AC511" i="1"/>
  <c r="AB511" i="1"/>
  <c r="AC512" i="1"/>
  <c r="AB512" i="1"/>
  <c r="AC513" i="1"/>
  <c r="AB513" i="1"/>
  <c r="AC515" i="1"/>
  <c r="AB515" i="1"/>
  <c r="AB516" i="1"/>
  <c r="AC516" i="1"/>
  <c r="AC517" i="1"/>
  <c r="AB517" i="1"/>
  <c r="AC519" i="1"/>
  <c r="AB519" i="1"/>
  <c r="AC521" i="1"/>
  <c r="AB521" i="1"/>
  <c r="AB522" i="1"/>
  <c r="AC522" i="1"/>
  <c r="AC523" i="1"/>
  <c r="AB523" i="1"/>
  <c r="AC525" i="1"/>
  <c r="AB525" i="1"/>
  <c r="AC526" i="1"/>
  <c r="AB526" i="1"/>
  <c r="AC527" i="1"/>
  <c r="AB527" i="1"/>
  <c r="AC529" i="1"/>
  <c r="AB529" i="1"/>
  <c r="AC530" i="1"/>
  <c r="AB530" i="1"/>
  <c r="AB532" i="1"/>
  <c r="AC532" i="1"/>
  <c r="AC534" i="1"/>
  <c r="AB534" i="1"/>
  <c r="AC536" i="1"/>
  <c r="AB536" i="1"/>
  <c r="AC537" i="1"/>
  <c r="AB537" i="1"/>
  <c r="AB538" i="1"/>
  <c r="AC538" i="1"/>
  <c r="AB540" i="1"/>
  <c r="AC540" i="1"/>
  <c r="AC541" i="1"/>
  <c r="AB541" i="1"/>
  <c r="AC543" i="1"/>
  <c r="AB543" i="1"/>
  <c r="AC544" i="1"/>
  <c r="AB544" i="1"/>
  <c r="AC545" i="1"/>
  <c r="AB545" i="1"/>
  <c r="AC547" i="1"/>
  <c r="AB547" i="1"/>
  <c r="AB548" i="1"/>
  <c r="AC548" i="1"/>
  <c r="AB549" i="1"/>
  <c r="AC549" i="1"/>
  <c r="AB551" i="1"/>
  <c r="AC551" i="1"/>
  <c r="AC553" i="1"/>
  <c r="AB553" i="1"/>
  <c r="AB554" i="1"/>
  <c r="AC554" i="1"/>
  <c r="AC555" i="1"/>
  <c r="AB555" i="1"/>
  <c r="AB557" i="1"/>
  <c r="AC557" i="1"/>
  <c r="AB558" i="1"/>
  <c r="AC558" i="1"/>
  <c r="AB559" i="1"/>
  <c r="AC559" i="1"/>
  <c r="AC561" i="1"/>
  <c r="AB561" i="1"/>
  <c r="AB562" i="1"/>
  <c r="AC562" i="1"/>
  <c r="AB564" i="1"/>
  <c r="AC564" i="1"/>
  <c r="AC565" i="1"/>
  <c r="AB565" i="1"/>
  <c r="AB566" i="1"/>
  <c r="AC566" i="1"/>
  <c r="AB568" i="1"/>
  <c r="AC568" i="1"/>
  <c r="AC569" i="1"/>
  <c r="AB569" i="1"/>
  <c r="AB570" i="1"/>
  <c r="AC570" i="1"/>
  <c r="AB572" i="1"/>
  <c r="AC572" i="1"/>
  <c r="AC573" i="1"/>
  <c r="AB573" i="1"/>
  <c r="AB575" i="1"/>
  <c r="AC575" i="1"/>
  <c r="AB576" i="1"/>
  <c r="AC576" i="1"/>
  <c r="AC577" i="1"/>
  <c r="AB577" i="1"/>
  <c r="AC579" i="1"/>
  <c r="AB579" i="1"/>
  <c r="AB580" i="1"/>
  <c r="AC580" i="1"/>
  <c r="AB581" i="1"/>
  <c r="AC581" i="1"/>
  <c r="AB583" i="1"/>
  <c r="AC583" i="1"/>
  <c r="AC585" i="1"/>
  <c r="AB585" i="1"/>
  <c r="AC587" i="1"/>
  <c r="AB587" i="1"/>
  <c r="AC589" i="1"/>
  <c r="AB589" i="1"/>
  <c r="AB590" i="1"/>
  <c r="AC590" i="1"/>
  <c r="AB591" i="1"/>
  <c r="AC591" i="1"/>
  <c r="AC593" i="1"/>
  <c r="AB593" i="1"/>
  <c r="AB594" i="1"/>
  <c r="AC594" i="1"/>
  <c r="AB596" i="1"/>
  <c r="AC596" i="1"/>
  <c r="AC597" i="1"/>
  <c r="AB597" i="1"/>
  <c r="AB598" i="1"/>
  <c r="AC598" i="1"/>
  <c r="AB600" i="1"/>
  <c r="AC600" i="1"/>
  <c r="AC601" i="1"/>
  <c r="AB601" i="1"/>
  <c r="AB602" i="1"/>
  <c r="AC602" i="1"/>
  <c r="AB604" i="1"/>
  <c r="AC604" i="1"/>
  <c r="AC605" i="1"/>
  <c r="AB605" i="1"/>
  <c r="AB607" i="1"/>
  <c r="AC607" i="1"/>
  <c r="AB608" i="1"/>
  <c r="AC608" i="1"/>
  <c r="AC609" i="1"/>
  <c r="AB609" i="1"/>
  <c r="AC611" i="1"/>
  <c r="AB611" i="1"/>
  <c r="AB612" i="1"/>
  <c r="AC612" i="1"/>
  <c r="AB613" i="1"/>
  <c r="AC613" i="1"/>
  <c r="AB615" i="1"/>
  <c r="AC615" i="1"/>
  <c r="AC617" i="1"/>
  <c r="AB617" i="1"/>
  <c r="AB618" i="1"/>
  <c r="AC618" i="1"/>
  <c r="AC619" i="1"/>
  <c r="AB619" i="1"/>
  <c r="AB621" i="1"/>
  <c r="AC621" i="1"/>
  <c r="AB622" i="1"/>
  <c r="AC622" i="1"/>
  <c r="AB623" i="1"/>
  <c r="AC623" i="1"/>
  <c r="AC625" i="1"/>
  <c r="AB625" i="1"/>
  <c r="AB626" i="1"/>
  <c r="AC626" i="1"/>
  <c r="AB628" i="1"/>
  <c r="AC628" i="1"/>
  <c r="AC629" i="1"/>
  <c r="AB629" i="1"/>
  <c r="AB630" i="1"/>
  <c r="AC630" i="1"/>
  <c r="AB632" i="1"/>
  <c r="AC632" i="1"/>
  <c r="AC633" i="1"/>
  <c r="AB633" i="1"/>
  <c r="AB634" i="1"/>
  <c r="AC634" i="1"/>
  <c r="AB636" i="1"/>
  <c r="AC636" i="1"/>
  <c r="AC637" i="1"/>
  <c r="AB637" i="1"/>
  <c r="AB639" i="1"/>
  <c r="AC639" i="1"/>
  <c r="AB640" i="1"/>
  <c r="AC640" i="1"/>
  <c r="AC641" i="1"/>
  <c r="AB641" i="1"/>
  <c r="AB644" i="1"/>
  <c r="AC644" i="1"/>
  <c r="AB645" i="1"/>
  <c r="AC645" i="1"/>
  <c r="AB647" i="1"/>
  <c r="AC647" i="1"/>
  <c r="AC649" i="1"/>
  <c r="AB649" i="1"/>
  <c r="AB650" i="1"/>
  <c r="AC650" i="1"/>
  <c r="AC651" i="1"/>
  <c r="AB651" i="1"/>
  <c r="AC653" i="1"/>
  <c r="AB653" i="1"/>
  <c r="AB654" i="1"/>
  <c r="AC654" i="1"/>
  <c r="AB655" i="1"/>
  <c r="AC655" i="1"/>
  <c r="AC657" i="1"/>
  <c r="AB657" i="1"/>
  <c r="AB658" i="1"/>
  <c r="AC658" i="1"/>
  <c r="AB660" i="1"/>
  <c r="AC660" i="1"/>
  <c r="AC661" i="1"/>
  <c r="AB661" i="1"/>
  <c r="AB662" i="1"/>
  <c r="AC662" i="1"/>
  <c r="AB664" i="1"/>
  <c r="AC664" i="1"/>
  <c r="AC665" i="1"/>
  <c r="AB665" i="1"/>
  <c r="AB666" i="1"/>
  <c r="AC666" i="1"/>
  <c r="AC667" i="1"/>
  <c r="AB667" i="1"/>
  <c r="AC669" i="1"/>
  <c r="AB669" i="1"/>
  <c r="AB670" i="1"/>
  <c r="AC670" i="1"/>
  <c r="AB671" i="1"/>
  <c r="AC671" i="1"/>
  <c r="AB672" i="1"/>
  <c r="AC672" i="1"/>
  <c r="AC673" i="1"/>
  <c r="AB673" i="1"/>
  <c r="AC675" i="1"/>
  <c r="AB675" i="1"/>
  <c r="AB676" i="1"/>
  <c r="AC676" i="1"/>
  <c r="AB677" i="1"/>
  <c r="AC677" i="1"/>
  <c r="AB678" i="1"/>
  <c r="AC678" i="1"/>
  <c r="AB680" i="1"/>
  <c r="AC680" i="1"/>
  <c r="AC681" i="1"/>
  <c r="AB681" i="1"/>
  <c r="AB682" i="1"/>
  <c r="AC682" i="1"/>
  <c r="AC683" i="1"/>
  <c r="AB683" i="1"/>
  <c r="AB685" i="1"/>
  <c r="AC685" i="1"/>
  <c r="AB686" i="1"/>
  <c r="AC686" i="1"/>
  <c r="AB687" i="1"/>
  <c r="AC687" i="1"/>
  <c r="AB688" i="1"/>
  <c r="AC688" i="1"/>
  <c r="AC689" i="1"/>
  <c r="AB689" i="1"/>
  <c r="AB691" i="1"/>
  <c r="AC691" i="1"/>
  <c r="AB692" i="1"/>
  <c r="AC692" i="1"/>
  <c r="AC693" i="1"/>
  <c r="AB693" i="1"/>
  <c r="AB694" i="1"/>
  <c r="AC694" i="1"/>
  <c r="AB696" i="1"/>
  <c r="AC696" i="1"/>
  <c r="AC697" i="1"/>
  <c r="AB697" i="1"/>
  <c r="AB698" i="1"/>
  <c r="AC698" i="1"/>
  <c r="AC701" i="1"/>
  <c r="AB701" i="1"/>
  <c r="AB702" i="1"/>
  <c r="AC702" i="1"/>
  <c r="AB703" i="1"/>
  <c r="AC703" i="1"/>
  <c r="AB704" i="1"/>
  <c r="AC704" i="1"/>
  <c r="AC705" i="1"/>
  <c r="AB705" i="1"/>
  <c r="AC707" i="1"/>
  <c r="AB707" i="1"/>
  <c r="AB708" i="1"/>
  <c r="AC708" i="1"/>
  <c r="AB709" i="1"/>
  <c r="AC709" i="1"/>
  <c r="AB710" i="1"/>
  <c r="AC710" i="1"/>
  <c r="AB712" i="1"/>
  <c r="AC712" i="1"/>
  <c r="AC713" i="1"/>
  <c r="AB713" i="1"/>
  <c r="AB714" i="1"/>
  <c r="AC714" i="1"/>
  <c r="AC715" i="1"/>
  <c r="AB715" i="1"/>
  <c r="AC717" i="1"/>
  <c r="AB717" i="1"/>
  <c r="AB718" i="1"/>
  <c r="AC718" i="1"/>
  <c r="AB719" i="1"/>
  <c r="AC719" i="1"/>
  <c r="AB720" i="1"/>
  <c r="AC720" i="1"/>
  <c r="AC721" i="1"/>
  <c r="AB721" i="1"/>
  <c r="AB723" i="1"/>
  <c r="AC723" i="1"/>
  <c r="AB724" i="1"/>
  <c r="AC724" i="1"/>
  <c r="AC725" i="1"/>
  <c r="AB725" i="1"/>
  <c r="AB726" i="1"/>
  <c r="AC726" i="1"/>
  <c r="AB728" i="1"/>
  <c r="AC728" i="1"/>
  <c r="AC729" i="1"/>
  <c r="AB729" i="1"/>
  <c r="AB730" i="1"/>
  <c r="AC730" i="1"/>
  <c r="AC731" i="1"/>
  <c r="AB731" i="1"/>
  <c r="AC733" i="1"/>
  <c r="AB733" i="1"/>
  <c r="AB734" i="1"/>
  <c r="AC734" i="1"/>
  <c r="AB735" i="1"/>
  <c r="AC735" i="1"/>
  <c r="AB736" i="1"/>
  <c r="AC736" i="1"/>
  <c r="AC737" i="1"/>
  <c r="AB737" i="1"/>
  <c r="AC739" i="1"/>
  <c r="AB739" i="1"/>
  <c r="AB740" i="1"/>
  <c r="AC740" i="1"/>
  <c r="AB741" i="1"/>
  <c r="AC741" i="1"/>
  <c r="AB742" i="1"/>
  <c r="AC742" i="1"/>
  <c r="AB744" i="1"/>
  <c r="AC744" i="1"/>
  <c r="AC745" i="1"/>
  <c r="AB745" i="1"/>
  <c r="AB746" i="1"/>
  <c r="AC746" i="1"/>
  <c r="AC747" i="1"/>
  <c r="AB747" i="1"/>
  <c r="AB749" i="1"/>
  <c r="AC749" i="1"/>
  <c r="AB750" i="1"/>
  <c r="AC750" i="1"/>
  <c r="AB751" i="1"/>
  <c r="AC751" i="1"/>
  <c r="AB752" i="1"/>
  <c r="AC752" i="1"/>
  <c r="AC753" i="1"/>
  <c r="AB753" i="1"/>
  <c r="AB755" i="1"/>
  <c r="AC755" i="1"/>
  <c r="AB756" i="1"/>
  <c r="AC756" i="1"/>
  <c r="AB758" i="1"/>
  <c r="AC758" i="1"/>
  <c r="AB760" i="1"/>
  <c r="AC760" i="1"/>
  <c r="AC761" i="1"/>
  <c r="AB761" i="1"/>
  <c r="AB762" i="1"/>
  <c r="AC762" i="1"/>
  <c r="AB763" i="1"/>
  <c r="AC763" i="1"/>
  <c r="AC765" i="1"/>
  <c r="AB765" i="1"/>
  <c r="AB766" i="1"/>
  <c r="AC766" i="1"/>
  <c r="AB767" i="1"/>
  <c r="AC767" i="1"/>
  <c r="AB768" i="1"/>
  <c r="AC768" i="1"/>
  <c r="AC769" i="1"/>
  <c r="AB769" i="1"/>
  <c r="AC771" i="1"/>
  <c r="AB771" i="1"/>
  <c r="AB772" i="1"/>
  <c r="AC772" i="1"/>
  <c r="AB773" i="1"/>
  <c r="AC773" i="1"/>
  <c r="AB774" i="1"/>
  <c r="AC774" i="1"/>
  <c r="AB776" i="1"/>
  <c r="AC776" i="1"/>
  <c r="AC777" i="1"/>
  <c r="AB777" i="1"/>
  <c r="AB778" i="1"/>
  <c r="AC778" i="1"/>
  <c r="AC779" i="1"/>
  <c r="AB779" i="1"/>
  <c r="AC781" i="1"/>
  <c r="AB781" i="1"/>
  <c r="AB782" i="1"/>
  <c r="AC782" i="1"/>
  <c r="AB783" i="1"/>
  <c r="AC783" i="1"/>
  <c r="AB784" i="1"/>
  <c r="AC784" i="1"/>
  <c r="AC785" i="1"/>
  <c r="AB785" i="1"/>
  <c r="AB787" i="1"/>
  <c r="AC787" i="1"/>
  <c r="AB788" i="1"/>
  <c r="AC788" i="1"/>
  <c r="AC789" i="1"/>
  <c r="AB789" i="1"/>
  <c r="AB790" i="1"/>
  <c r="AC790" i="1"/>
  <c r="AB792" i="1"/>
  <c r="AC792" i="1"/>
  <c r="AC793" i="1"/>
  <c r="AB793" i="1"/>
  <c r="AB794" i="1"/>
  <c r="AC794" i="1"/>
  <c r="AC795" i="1"/>
  <c r="AB795" i="1"/>
  <c r="AC797" i="1"/>
  <c r="AB797" i="1"/>
  <c r="AB798" i="1"/>
  <c r="AC798" i="1"/>
  <c r="AB799" i="1"/>
  <c r="AC799" i="1"/>
  <c r="AB800" i="1"/>
  <c r="AC800" i="1"/>
  <c r="AC801" i="1"/>
  <c r="AB801" i="1"/>
  <c r="AC803" i="1"/>
  <c r="AB803" i="1"/>
  <c r="AB804" i="1"/>
  <c r="AC804" i="1"/>
  <c r="AB805" i="1"/>
  <c r="AC805" i="1"/>
  <c r="AB806" i="1"/>
  <c r="AC806" i="1"/>
  <c r="AB808" i="1"/>
  <c r="AC808" i="1"/>
  <c r="AC809" i="1"/>
  <c r="AB809" i="1"/>
  <c r="AB810" i="1"/>
  <c r="AC810" i="1"/>
  <c r="AC811" i="1"/>
  <c r="AB811" i="1"/>
  <c r="AB814" i="1"/>
  <c r="AC814" i="1"/>
  <c r="AB815" i="1"/>
  <c r="AC815" i="1"/>
  <c r="AB816" i="1"/>
  <c r="AC816" i="1"/>
  <c r="AC817" i="1"/>
  <c r="AB817" i="1"/>
  <c r="AB819" i="1"/>
  <c r="AC819" i="1"/>
  <c r="AB820" i="1"/>
  <c r="AC820" i="1"/>
  <c r="AC821" i="1"/>
  <c r="AB821" i="1"/>
  <c r="AB822" i="1"/>
  <c r="AC822" i="1"/>
  <c r="AB824" i="1"/>
  <c r="AC824" i="1"/>
  <c r="AC825" i="1"/>
  <c r="AB825" i="1"/>
  <c r="AB826" i="1"/>
  <c r="AC826" i="1"/>
  <c r="AB827" i="1"/>
  <c r="AC827" i="1"/>
  <c r="AC829" i="1"/>
  <c r="AB829" i="1"/>
  <c r="AB830" i="1"/>
  <c r="AC830" i="1"/>
  <c r="AB831" i="1"/>
  <c r="AC831" i="1"/>
  <c r="AB832" i="1"/>
  <c r="AC832" i="1"/>
  <c r="AC833" i="1"/>
  <c r="AB833" i="1"/>
  <c r="AC835" i="1"/>
  <c r="AB835" i="1"/>
  <c r="AB836" i="1"/>
  <c r="AC836" i="1"/>
  <c r="AB837" i="1"/>
  <c r="AC837" i="1"/>
  <c r="AB838" i="1"/>
  <c r="AC838" i="1"/>
  <c r="AB840" i="1"/>
  <c r="AC840" i="1"/>
  <c r="AC841" i="1"/>
  <c r="AB841" i="1"/>
  <c r="AB842" i="1"/>
  <c r="AC842" i="1"/>
  <c r="AC843" i="1"/>
  <c r="AB843" i="1"/>
  <c r="AC845" i="1"/>
  <c r="AB845" i="1"/>
  <c r="AB846" i="1"/>
  <c r="AC846" i="1"/>
  <c r="AB847" i="1"/>
  <c r="AC847" i="1"/>
  <c r="AB848" i="1"/>
  <c r="AC848" i="1"/>
  <c r="AC849" i="1"/>
  <c r="AB849" i="1"/>
  <c r="AB851" i="1"/>
  <c r="AC851" i="1"/>
  <c r="AB852" i="1"/>
  <c r="AC852" i="1"/>
  <c r="AC853" i="1"/>
  <c r="AB853" i="1"/>
  <c r="AB854" i="1"/>
  <c r="AC854" i="1"/>
  <c r="AB856" i="1"/>
  <c r="AC856" i="1"/>
  <c r="AC857" i="1"/>
  <c r="AB857" i="1"/>
  <c r="AB858" i="1"/>
  <c r="AC858" i="1"/>
  <c r="AC859" i="1"/>
  <c r="AB859" i="1"/>
  <c r="AC861" i="1"/>
  <c r="AB861" i="1"/>
  <c r="AB862" i="1"/>
  <c r="AC862" i="1"/>
  <c r="AB863" i="1"/>
  <c r="AC863" i="1"/>
  <c r="AB864" i="1"/>
  <c r="AC864" i="1"/>
  <c r="AC865" i="1"/>
  <c r="AB865" i="1"/>
  <c r="AC867" i="1"/>
  <c r="AB867" i="1"/>
  <c r="AB868" i="1"/>
  <c r="AC868" i="1"/>
  <c r="AB869" i="1"/>
  <c r="AC869" i="1"/>
  <c r="AB872" i="1"/>
  <c r="AC872" i="1"/>
  <c r="AC873" i="1"/>
  <c r="AB873" i="1"/>
  <c r="AB874" i="1"/>
  <c r="AC874" i="1"/>
  <c r="AC875" i="1"/>
  <c r="AB875" i="1"/>
  <c r="AB877" i="1"/>
  <c r="AC877" i="1"/>
  <c r="AB878" i="1"/>
  <c r="AC878" i="1"/>
  <c r="AB879" i="1"/>
  <c r="AC879" i="1"/>
  <c r="AB880" i="1"/>
  <c r="AC880" i="1"/>
  <c r="AC881" i="1"/>
  <c r="AB881" i="1"/>
  <c r="AB883" i="1"/>
  <c r="AC883" i="1"/>
  <c r="AB884" i="1"/>
  <c r="AC884" i="1"/>
  <c r="AC885" i="1"/>
  <c r="AB885" i="1"/>
  <c r="AB886" i="1"/>
  <c r="AC886" i="1"/>
  <c r="AB888" i="1"/>
  <c r="AC888" i="1"/>
  <c r="AC889" i="1"/>
  <c r="AB889" i="1"/>
  <c r="AB890" i="1"/>
  <c r="AC890" i="1"/>
  <c r="AB891" i="1"/>
  <c r="AC891" i="1"/>
  <c r="AC893" i="1"/>
  <c r="AB893" i="1"/>
  <c r="AB894" i="1"/>
  <c r="AC894" i="1"/>
  <c r="AB895" i="1"/>
  <c r="AC895" i="1"/>
  <c r="AB896" i="1"/>
  <c r="AC896" i="1"/>
  <c r="AC897" i="1"/>
  <c r="AB897" i="1"/>
  <c r="AC899" i="1"/>
  <c r="AB899" i="1"/>
  <c r="AB900" i="1"/>
  <c r="AC900" i="1"/>
  <c r="AB901" i="1"/>
  <c r="AC901" i="1"/>
  <c r="AB902" i="1"/>
  <c r="AC902" i="1"/>
  <c r="AB904" i="1"/>
  <c r="AC904" i="1"/>
  <c r="AC905" i="1"/>
  <c r="AB905" i="1"/>
  <c r="AB906" i="1"/>
  <c r="AC906" i="1"/>
  <c r="AC907" i="1"/>
  <c r="AB907" i="1"/>
  <c r="AC909" i="1"/>
  <c r="AB909" i="1"/>
  <c r="AB910" i="1"/>
  <c r="AC910" i="1"/>
  <c r="AB911" i="1"/>
  <c r="AC911" i="1"/>
  <c r="AB912" i="1"/>
  <c r="AC912" i="1"/>
  <c r="AC913" i="1"/>
  <c r="AB913" i="1"/>
  <c r="AB915" i="1"/>
  <c r="AC915" i="1"/>
  <c r="AB916" i="1"/>
  <c r="AC916" i="1"/>
  <c r="AC917" i="1"/>
  <c r="AB917" i="1"/>
  <c r="AB918" i="1"/>
  <c r="AC918" i="1"/>
  <c r="AB920" i="1"/>
  <c r="AC920" i="1"/>
  <c r="AC921" i="1"/>
  <c r="AB921" i="1"/>
  <c r="AB922" i="1"/>
  <c r="AC922" i="1"/>
  <c r="AC923" i="1"/>
  <c r="AB923" i="1"/>
  <c r="AC925" i="1"/>
  <c r="AB925" i="1"/>
  <c r="AB926" i="1"/>
  <c r="AC926" i="1"/>
  <c r="AB928" i="1"/>
  <c r="AC928" i="1"/>
  <c r="AC929" i="1"/>
  <c r="AB929" i="1"/>
  <c r="AC931" i="1"/>
  <c r="AB931" i="1"/>
  <c r="AB932" i="1"/>
  <c r="AC932" i="1"/>
  <c r="AB933" i="1"/>
  <c r="AC933" i="1"/>
  <c r="AB934" i="1"/>
  <c r="AC934" i="1"/>
  <c r="AB936" i="1"/>
  <c r="AC936" i="1"/>
  <c r="AC937" i="1"/>
  <c r="AB937" i="1"/>
  <c r="AB938" i="1"/>
  <c r="AC938" i="1"/>
  <c r="AC939" i="1"/>
  <c r="AB939" i="1"/>
  <c r="AB941" i="1"/>
  <c r="AC941" i="1"/>
  <c r="AB942" i="1"/>
  <c r="AC942" i="1"/>
  <c r="AB943" i="1"/>
  <c r="AC943" i="1"/>
  <c r="AB944" i="1"/>
  <c r="AC944" i="1"/>
  <c r="AC945" i="1"/>
  <c r="AB945" i="1"/>
  <c r="AB947" i="1"/>
  <c r="AC947" i="1"/>
  <c r="AB948" i="1"/>
  <c r="AC948" i="1"/>
  <c r="AC949" i="1"/>
  <c r="AB949" i="1"/>
  <c r="AB950" i="1"/>
  <c r="AC950" i="1"/>
  <c r="AB952" i="1"/>
  <c r="AC952" i="1"/>
  <c r="AC953" i="1"/>
  <c r="AB953" i="1"/>
  <c r="AB954" i="1"/>
  <c r="AC954" i="1"/>
  <c r="AB955" i="1"/>
  <c r="AC955" i="1"/>
  <c r="AC957" i="1"/>
  <c r="AB957" i="1"/>
  <c r="AB958" i="1"/>
  <c r="AC958" i="1"/>
  <c r="AB959" i="1"/>
  <c r="AC959" i="1"/>
  <c r="AB960" i="1"/>
  <c r="AC960" i="1"/>
  <c r="AC961" i="1"/>
  <c r="AB961" i="1"/>
  <c r="AC963" i="1"/>
  <c r="AB963" i="1"/>
  <c r="AB964" i="1"/>
  <c r="AC964" i="1"/>
  <c r="AB965" i="1"/>
  <c r="AC965" i="1"/>
  <c r="AB966" i="1"/>
  <c r="AC966" i="1"/>
  <c r="AB968" i="1"/>
  <c r="AC968" i="1"/>
  <c r="AC969" i="1"/>
  <c r="AB969" i="1"/>
  <c r="AB970" i="1"/>
  <c r="AC970" i="1"/>
  <c r="AC971" i="1"/>
  <c r="AB971" i="1"/>
  <c r="AC973" i="1"/>
  <c r="AB973" i="1"/>
  <c r="AB974" i="1"/>
  <c r="AC974" i="1"/>
  <c r="AB975" i="1"/>
  <c r="AC975" i="1"/>
  <c r="AB976" i="1"/>
  <c r="AC976" i="1"/>
  <c r="AC977" i="1"/>
  <c r="AB977" i="1"/>
  <c r="AB979" i="1"/>
  <c r="AC979" i="1"/>
  <c r="AB980" i="1"/>
  <c r="AC980" i="1"/>
  <c r="AC981" i="1"/>
  <c r="AB981" i="1"/>
  <c r="AB982" i="1"/>
  <c r="AC982" i="1"/>
  <c r="AC985" i="1"/>
  <c r="AB985" i="1"/>
  <c r="AB986" i="1"/>
  <c r="AC986" i="1"/>
  <c r="AC987" i="1"/>
  <c r="AB987" i="1"/>
  <c r="AC989" i="1"/>
  <c r="AB989" i="1"/>
  <c r="AB990" i="1"/>
  <c r="AC990" i="1"/>
  <c r="AB991" i="1"/>
  <c r="AC991" i="1"/>
  <c r="AB992" i="1"/>
  <c r="AC992" i="1"/>
  <c r="AC993" i="1"/>
  <c r="AB993" i="1"/>
  <c r="AC995" i="1"/>
  <c r="AB995" i="1"/>
  <c r="AB996" i="1"/>
  <c r="AC996" i="1"/>
  <c r="AB997" i="1"/>
  <c r="AC997" i="1"/>
  <c r="AB998" i="1"/>
  <c r="AC998" i="1"/>
  <c r="AB1000" i="1"/>
  <c r="AC1000" i="1"/>
  <c r="AC1001" i="1"/>
  <c r="AB1001" i="1"/>
  <c r="AB1002" i="1"/>
  <c r="AC1002" i="1"/>
  <c r="AC1003" i="1"/>
  <c r="AB1003" i="1"/>
  <c r="AB1005" i="1"/>
  <c r="AC1005" i="1"/>
  <c r="AB1006" i="1"/>
  <c r="AC1006" i="1"/>
  <c r="AB1007" i="1"/>
  <c r="AC1007" i="1"/>
  <c r="AB1008" i="1"/>
  <c r="AC1008" i="1"/>
  <c r="AC1009" i="1"/>
  <c r="AB1009" i="1"/>
  <c r="AB1011" i="1"/>
  <c r="AC1011" i="1"/>
  <c r="AB1012" i="1"/>
  <c r="AC1012" i="1"/>
  <c r="AC1013" i="1"/>
  <c r="AB1013" i="1"/>
  <c r="AB1014" i="1"/>
  <c r="AC1014" i="1"/>
  <c r="AB1016" i="1"/>
  <c r="AC1016" i="1"/>
  <c r="AC1017" i="1"/>
  <c r="AB1017" i="1"/>
  <c r="AB1018" i="1"/>
  <c r="AC1018" i="1"/>
  <c r="AB1019" i="1"/>
  <c r="AC1019" i="1"/>
  <c r="AC1021" i="1"/>
  <c r="AB1021" i="1"/>
  <c r="AB1022" i="1"/>
  <c r="AC1022" i="1"/>
  <c r="AB1023" i="1"/>
  <c r="AC1023" i="1"/>
  <c r="AB1024" i="1"/>
  <c r="AC1024" i="1"/>
  <c r="AC1025" i="1"/>
  <c r="AB1025" i="1"/>
  <c r="AC1027" i="1"/>
  <c r="AB1027" i="1"/>
  <c r="AB1028" i="1"/>
  <c r="AC1028" i="1"/>
  <c r="AB1029" i="1"/>
  <c r="AC1029" i="1"/>
  <c r="AB1030" i="1"/>
  <c r="AC1030" i="1"/>
  <c r="AB1032" i="1"/>
  <c r="AC1032" i="1"/>
  <c r="AC1033" i="1"/>
  <c r="AB1033" i="1"/>
  <c r="AB1034" i="1"/>
  <c r="AC1034" i="1"/>
  <c r="AC1035" i="1"/>
  <c r="AB1035" i="1"/>
  <c r="AC1037" i="1"/>
  <c r="AB1037" i="1"/>
  <c r="AB1038" i="1"/>
  <c r="AC1038" i="1"/>
  <c r="AB1039" i="1"/>
  <c r="AC1039" i="1"/>
  <c r="AB1040" i="1"/>
  <c r="AC1040" i="1"/>
  <c r="AB1043" i="1"/>
  <c r="AC1043" i="1"/>
  <c r="AB1044" i="1"/>
  <c r="AC1044" i="1"/>
  <c r="AC1045" i="1"/>
  <c r="AB1045" i="1"/>
  <c r="AB1046" i="1"/>
  <c r="AC1046" i="1"/>
  <c r="AB1048" i="1"/>
  <c r="AC1048" i="1"/>
  <c r="AC1049" i="1"/>
  <c r="AB1049" i="1"/>
  <c r="AB1050" i="1"/>
  <c r="AC1050" i="1"/>
  <c r="AC1051" i="1"/>
  <c r="AB1051" i="1"/>
  <c r="AC1053" i="1"/>
  <c r="AB1053" i="1"/>
  <c r="AB1054" i="1"/>
  <c r="AC1054" i="1"/>
  <c r="AB1055" i="1"/>
  <c r="AC1055" i="1"/>
  <c r="AB1056" i="1"/>
  <c r="AC1056" i="1"/>
  <c r="AC1057" i="1"/>
  <c r="AB1057" i="1"/>
  <c r="AC1059" i="1"/>
  <c r="AB1059" i="1"/>
  <c r="AB1060" i="1"/>
  <c r="AC1060" i="1"/>
  <c r="AB1061" i="1"/>
  <c r="AC1061" i="1"/>
  <c r="AB1062" i="1"/>
  <c r="AC1062" i="1"/>
  <c r="AB1064" i="1"/>
  <c r="AC1064" i="1"/>
  <c r="AC1065" i="1"/>
  <c r="AB1065" i="1"/>
  <c r="AB1066" i="1"/>
  <c r="AC1066" i="1"/>
  <c r="AC1067" i="1"/>
  <c r="AB1067" i="1"/>
  <c r="AB1069" i="1"/>
  <c r="AC1069" i="1"/>
  <c r="AB1070" i="1"/>
  <c r="AC1070" i="1"/>
  <c r="AB1071" i="1"/>
  <c r="AC1071" i="1"/>
  <c r="AB1072" i="1"/>
  <c r="AC1072" i="1"/>
  <c r="AC1073" i="1"/>
  <c r="AB1073" i="1"/>
  <c r="AB1075" i="1"/>
  <c r="AC1075" i="1"/>
  <c r="AB1076" i="1"/>
  <c r="AC1076" i="1"/>
  <c r="AC1077" i="1"/>
  <c r="AB1077" i="1"/>
  <c r="AB1078" i="1"/>
  <c r="AC1078" i="1"/>
  <c r="AB1080" i="1"/>
  <c r="AC1080" i="1"/>
  <c r="AC1081" i="1"/>
  <c r="AB1081" i="1"/>
  <c r="AB1082" i="1"/>
  <c r="AC1082" i="1"/>
  <c r="AB1083" i="1"/>
  <c r="AC1083" i="1"/>
  <c r="AC1085" i="1"/>
  <c r="AB1085" i="1"/>
  <c r="AB1086" i="1"/>
  <c r="AC1086" i="1"/>
  <c r="AB1087" i="1"/>
  <c r="AC1087" i="1"/>
  <c r="AB1088" i="1"/>
  <c r="AC1088" i="1"/>
  <c r="AC1089" i="1"/>
  <c r="AB1089" i="1"/>
  <c r="AC1091" i="1"/>
  <c r="AB1091" i="1"/>
  <c r="AB1092" i="1"/>
  <c r="AC1092" i="1"/>
  <c r="AB1093" i="1"/>
  <c r="AC1093" i="1"/>
  <c r="AB1094" i="1"/>
  <c r="AC1094" i="1"/>
  <c r="AB1096" i="1"/>
  <c r="AC1096" i="1"/>
  <c r="AC1097" i="1"/>
  <c r="AB1097" i="1"/>
  <c r="AC1099" i="1"/>
  <c r="AB1099" i="1"/>
  <c r="AC1101" i="1"/>
  <c r="AB1101" i="1"/>
  <c r="AB1102" i="1"/>
  <c r="AC1102" i="1"/>
  <c r="AB1103" i="1"/>
  <c r="AC1103" i="1"/>
  <c r="AB1104" i="1"/>
  <c r="AC1104" i="1"/>
  <c r="AC1105" i="1"/>
  <c r="AB1105" i="1"/>
  <c r="AB1107" i="1"/>
  <c r="AC1107" i="1"/>
  <c r="AB1108" i="1"/>
  <c r="AC1108" i="1"/>
  <c r="AC1109" i="1"/>
  <c r="AB1109" i="1"/>
  <c r="AB1110" i="1"/>
  <c r="AC1110" i="1"/>
  <c r="AB1112" i="1"/>
  <c r="AC1112" i="1"/>
  <c r="AC1113" i="1"/>
  <c r="AB1113" i="1"/>
  <c r="AB1114" i="1"/>
  <c r="AC1114" i="1"/>
  <c r="AC1115" i="1"/>
  <c r="AB1115" i="1"/>
  <c r="AC1117" i="1"/>
  <c r="AB1117" i="1"/>
  <c r="AB1118" i="1"/>
  <c r="AC1118" i="1"/>
  <c r="AB1119" i="1"/>
  <c r="AC1119" i="1"/>
  <c r="AB1120" i="1"/>
  <c r="AC1120" i="1"/>
  <c r="AC1121" i="1"/>
  <c r="AB1121" i="1"/>
  <c r="AC1123" i="1"/>
  <c r="AB1123" i="1"/>
  <c r="AB1124" i="1"/>
  <c r="AC1124" i="1"/>
  <c r="AB1125" i="1"/>
  <c r="AC1125" i="1"/>
  <c r="AB1126" i="1"/>
  <c r="AC1126" i="1"/>
  <c r="AB1128" i="1"/>
  <c r="AC1128" i="1"/>
  <c r="AC1129" i="1"/>
  <c r="F91" i="2" s="1"/>
  <c r="AB1129" i="1"/>
  <c r="AB1130" i="1"/>
  <c r="AC1130" i="1"/>
  <c r="AC1131" i="1"/>
  <c r="AB1131" i="1"/>
  <c r="AB1133" i="1"/>
  <c r="AC1133" i="1"/>
  <c r="AB1134" i="1"/>
  <c r="AC1134" i="1"/>
  <c r="AB1135" i="1"/>
  <c r="AC1135" i="1"/>
  <c r="AB1136" i="1"/>
  <c r="AC1136" i="1"/>
  <c r="AC1137" i="1"/>
  <c r="AB1137" i="1"/>
  <c r="AB1139" i="1"/>
  <c r="AC1139" i="1"/>
  <c r="AB1140" i="1"/>
  <c r="AC1140" i="1"/>
  <c r="AC1141" i="1"/>
  <c r="AB1141" i="1"/>
  <c r="AB1142" i="1"/>
  <c r="AC1142" i="1"/>
  <c r="AB1144" i="1"/>
  <c r="AC1144" i="1"/>
  <c r="AC1145" i="1"/>
  <c r="AB1145" i="1"/>
  <c r="AB1146" i="1"/>
  <c r="AC1146" i="1"/>
  <c r="AB1147" i="1"/>
  <c r="AC1147" i="1"/>
  <c r="AC1149" i="1"/>
  <c r="AB1149" i="1"/>
  <c r="AB1150" i="1"/>
  <c r="AC1150" i="1"/>
  <c r="AB1151" i="1"/>
  <c r="AC1151" i="1"/>
  <c r="AB1152" i="1"/>
  <c r="AC1152" i="1"/>
  <c r="AC1153" i="1"/>
  <c r="AB1153" i="1"/>
  <c r="AB1156" i="1"/>
  <c r="AC1156" i="1"/>
  <c r="AB1157" i="1"/>
  <c r="AC1157" i="1"/>
  <c r="AB1158" i="1"/>
  <c r="AC1158" i="1"/>
  <c r="AB1160" i="1"/>
  <c r="AC1160" i="1"/>
  <c r="AC1161" i="1"/>
  <c r="AB1161" i="1"/>
  <c r="AB1162" i="1"/>
  <c r="AC1162" i="1"/>
  <c r="AC1163" i="1"/>
  <c r="AB1163" i="1"/>
  <c r="AC1165" i="1"/>
  <c r="AB1165" i="1"/>
  <c r="AB1166" i="1"/>
  <c r="AC1166" i="1"/>
  <c r="AB1167" i="1"/>
  <c r="AC1167" i="1"/>
  <c r="AB1168" i="1"/>
  <c r="AC1168" i="1"/>
  <c r="AC1169" i="1"/>
  <c r="AB1169" i="1"/>
  <c r="AB1171" i="1"/>
  <c r="AC1171" i="1"/>
  <c r="AB1172" i="1"/>
  <c r="AC1172" i="1"/>
  <c r="AC1173" i="1"/>
  <c r="AB1173" i="1"/>
  <c r="AB1174" i="1"/>
  <c r="AC1174" i="1"/>
  <c r="AB1176" i="1"/>
  <c r="AC1176" i="1"/>
  <c r="AC1177" i="1"/>
  <c r="AB1177" i="1"/>
  <c r="AB1178" i="1"/>
  <c r="AC1178" i="1"/>
  <c r="AC1179" i="1"/>
  <c r="AB1179" i="1"/>
  <c r="AC1181" i="1"/>
  <c r="AB1181" i="1"/>
  <c r="AB1182" i="1"/>
  <c r="AC1182" i="1"/>
  <c r="AB1183" i="1"/>
  <c r="AC1183" i="1"/>
  <c r="AB1184" i="1"/>
  <c r="AC1184" i="1"/>
  <c r="AC1185" i="1"/>
  <c r="AB1185" i="1"/>
  <c r="AC1187" i="1"/>
  <c r="AB1187" i="1"/>
  <c r="AB1188" i="1"/>
  <c r="AC1188" i="1"/>
  <c r="AB1189" i="1"/>
  <c r="AC1189" i="1"/>
  <c r="AB1190" i="1"/>
  <c r="AC1190" i="1"/>
  <c r="AB1192" i="1"/>
  <c r="AC1192" i="1"/>
  <c r="AC1193" i="1"/>
  <c r="AB1193" i="1"/>
  <c r="AB1194" i="1"/>
  <c r="AC1194" i="1"/>
  <c r="AC1195" i="1"/>
  <c r="AB1195" i="1"/>
  <c r="AB1196" i="1"/>
  <c r="AC1196" i="1"/>
  <c r="AB1197" i="1"/>
  <c r="AC1197" i="1"/>
  <c r="AB1198" i="1"/>
  <c r="AC1198" i="1"/>
  <c r="AB1199" i="1"/>
  <c r="AC1199" i="1"/>
  <c r="AB1200" i="1"/>
  <c r="AC1200" i="1"/>
  <c r="AC1201" i="1"/>
  <c r="AB1201" i="1"/>
  <c r="AB1203" i="1"/>
  <c r="AC1203" i="1"/>
  <c r="AB1204" i="1"/>
  <c r="AC1204" i="1"/>
  <c r="AC1205" i="1"/>
  <c r="AB1205" i="1"/>
  <c r="AB1206" i="1"/>
  <c r="AC1206" i="1"/>
  <c r="AB1207" i="1"/>
  <c r="AC1207" i="1"/>
  <c r="AB1208" i="1"/>
  <c r="AC1208" i="1"/>
  <c r="AC1209" i="1"/>
  <c r="AB1209" i="1"/>
  <c r="AB1210" i="1"/>
  <c r="AC1210" i="1"/>
  <c r="AC1213" i="1"/>
  <c r="AB1213" i="1"/>
  <c r="AB1214" i="1"/>
  <c r="AC1214" i="1"/>
  <c r="AB1215" i="1"/>
  <c r="AC1215" i="1"/>
  <c r="AB1216" i="1"/>
  <c r="AC1216" i="1"/>
  <c r="AC1217" i="1"/>
  <c r="AB1217" i="1"/>
  <c r="AB1218" i="1"/>
  <c r="AC1218" i="1"/>
  <c r="AC1219" i="1"/>
  <c r="AB1219" i="1"/>
  <c r="AB1220" i="1"/>
  <c r="AC1220" i="1"/>
  <c r="AB1221" i="1"/>
  <c r="AC1221" i="1"/>
  <c r="AB1222" i="1"/>
  <c r="AC1222" i="1"/>
  <c r="AB1224" i="1"/>
  <c r="AC1224" i="1"/>
  <c r="AC1225" i="1"/>
  <c r="AB1225" i="1"/>
  <c r="AB1226" i="1"/>
  <c r="AC1226" i="1"/>
  <c r="AC1227" i="1"/>
  <c r="AB1227" i="1"/>
  <c r="AB1228" i="1"/>
  <c r="AC1228" i="1"/>
  <c r="AC1229" i="1"/>
  <c r="AB1229" i="1"/>
  <c r="AB1230" i="1"/>
  <c r="AC1230" i="1"/>
  <c r="AB1231" i="1"/>
  <c r="AC1231" i="1"/>
  <c r="AB1232" i="1"/>
  <c r="AC1232" i="1"/>
  <c r="AC1233" i="1"/>
  <c r="AB1233" i="1"/>
  <c r="AB1235" i="1"/>
  <c r="AC1235" i="1"/>
  <c r="AB1236" i="1"/>
  <c r="AC1236" i="1"/>
  <c r="AC1237" i="1"/>
  <c r="AB1237" i="1"/>
  <c r="AB1238" i="1"/>
  <c r="AC1238" i="1"/>
  <c r="AB1239" i="1"/>
  <c r="AC1239" i="1"/>
  <c r="AB1240" i="1"/>
  <c r="AC1240" i="1"/>
  <c r="AC1241" i="1"/>
  <c r="AB1241" i="1"/>
  <c r="AB1242" i="1"/>
  <c r="AC1242" i="1"/>
  <c r="AC1243" i="1"/>
  <c r="AB1243" i="1"/>
  <c r="AC1245" i="1"/>
  <c r="AB1245" i="1"/>
  <c r="AB1246" i="1"/>
  <c r="AC1246" i="1"/>
  <c r="AB1247" i="1"/>
  <c r="AC1247" i="1"/>
  <c r="AB1248" i="1"/>
  <c r="AC1248" i="1"/>
  <c r="AC1249" i="1"/>
  <c r="AB1249" i="1"/>
  <c r="AB1250" i="1"/>
  <c r="AC1250" i="1"/>
  <c r="AC1251" i="1"/>
  <c r="AB1251" i="1"/>
  <c r="AB1252" i="1"/>
  <c r="AC1252" i="1"/>
  <c r="AB1253" i="1"/>
  <c r="AC1253" i="1"/>
  <c r="AB1254" i="1"/>
  <c r="AC1254" i="1"/>
  <c r="AB1256" i="1"/>
  <c r="AC1256" i="1"/>
  <c r="AC1257" i="1"/>
  <c r="AB1257" i="1"/>
  <c r="AB1258" i="1"/>
  <c r="AC1258" i="1"/>
  <c r="AC1259" i="1"/>
  <c r="AB1259" i="1"/>
  <c r="AB1260" i="1"/>
  <c r="AC1260" i="1"/>
  <c r="AB1261" i="1"/>
  <c r="AC1261" i="1"/>
  <c r="AB1262" i="1"/>
  <c r="AC1262" i="1"/>
  <c r="AB1263" i="1"/>
  <c r="AC1263" i="1"/>
  <c r="AB1264" i="1"/>
  <c r="AC1264" i="1"/>
  <c r="AC1265" i="1"/>
  <c r="AB1265" i="1"/>
  <c r="AB1267" i="1"/>
  <c r="AC1267" i="1"/>
  <c r="AB1268" i="1"/>
  <c r="AC1268" i="1"/>
  <c r="AB1270" i="1"/>
  <c r="AC1270" i="1"/>
  <c r="AB1271" i="1"/>
  <c r="AC1271" i="1"/>
  <c r="AB1272" i="1"/>
  <c r="AC1272" i="1"/>
  <c r="AC1273" i="1"/>
  <c r="AB1273" i="1"/>
  <c r="AB1274" i="1"/>
  <c r="AC1274" i="1"/>
  <c r="AB1275" i="1"/>
  <c r="AC1275" i="1"/>
  <c r="AC1277" i="1"/>
  <c r="AB1277" i="1"/>
  <c r="AB1278" i="1"/>
  <c r="AC1278" i="1"/>
  <c r="AB1279" i="1"/>
  <c r="AC1279" i="1"/>
  <c r="AB1280" i="1"/>
  <c r="AC1280" i="1"/>
  <c r="AC1281" i="1"/>
  <c r="AB1281" i="1"/>
  <c r="AB1282" i="1"/>
  <c r="AC1282" i="1"/>
  <c r="AC1283" i="1"/>
  <c r="AB1283" i="1"/>
  <c r="AB1284" i="1"/>
  <c r="AC1284" i="1"/>
  <c r="AB1285" i="1"/>
  <c r="AC1285" i="1"/>
  <c r="AB1286" i="1"/>
  <c r="AC1286" i="1"/>
  <c r="AB1288" i="1"/>
  <c r="AC1288" i="1"/>
  <c r="AC1289" i="1"/>
  <c r="AB1289" i="1"/>
  <c r="AB1290" i="1"/>
  <c r="AC1290" i="1"/>
  <c r="AC1291" i="1"/>
  <c r="AB1291" i="1"/>
  <c r="AB1292" i="1"/>
  <c r="AC1292" i="1"/>
  <c r="AC1293" i="1"/>
  <c r="AB1293" i="1"/>
  <c r="AB1294" i="1"/>
  <c r="AC1294" i="1"/>
  <c r="AB1295" i="1"/>
  <c r="AC1295" i="1"/>
  <c r="AB1296" i="1"/>
  <c r="AC1296" i="1"/>
  <c r="AC1297" i="1"/>
  <c r="AB1297" i="1"/>
  <c r="AB1299" i="1"/>
  <c r="AC1299" i="1"/>
  <c r="AB1300" i="1"/>
  <c r="AC1300" i="1"/>
  <c r="AC1301" i="1"/>
  <c r="AB1301" i="1"/>
  <c r="AB1302" i="1"/>
  <c r="AC1302" i="1"/>
  <c r="AB1303" i="1"/>
  <c r="AC1303" i="1"/>
  <c r="AB1304" i="1"/>
  <c r="AC1304" i="1"/>
  <c r="AC1305" i="1"/>
  <c r="AB1305" i="1"/>
  <c r="AB1306" i="1"/>
  <c r="AC1306" i="1"/>
  <c r="AC1307" i="1"/>
  <c r="AB1307" i="1"/>
  <c r="AC1309" i="1"/>
  <c r="AB1309" i="1"/>
  <c r="AB1310" i="1"/>
  <c r="AC1310" i="1"/>
  <c r="AB1311" i="1"/>
  <c r="AC1311" i="1"/>
  <c r="AB1312" i="1"/>
  <c r="AC1312" i="1"/>
  <c r="AC1313" i="1"/>
  <c r="AB1313" i="1"/>
  <c r="AB1314" i="1"/>
  <c r="AC1314" i="1"/>
  <c r="AC1315" i="1"/>
  <c r="AB1315" i="1"/>
  <c r="AB1316" i="1"/>
  <c r="AC1316" i="1"/>
  <c r="AB1317" i="1"/>
  <c r="AC1317" i="1"/>
  <c r="AB1318" i="1"/>
  <c r="AC1318" i="1"/>
  <c r="AB1320" i="1"/>
  <c r="AC1320" i="1"/>
  <c r="AC1321" i="1"/>
  <c r="AB1321" i="1"/>
  <c r="AB1322" i="1"/>
  <c r="AC1322" i="1"/>
  <c r="AC1323" i="1"/>
  <c r="AB1323" i="1"/>
  <c r="AB1324" i="1"/>
  <c r="AC1324" i="1"/>
  <c r="AB1326" i="1"/>
  <c r="AC1326" i="1"/>
  <c r="AB1327" i="1"/>
  <c r="AC1327" i="1"/>
  <c r="AB1328" i="1"/>
  <c r="AC1328" i="1"/>
  <c r="AC1329" i="1"/>
  <c r="AB1329" i="1"/>
  <c r="AB1331" i="1"/>
  <c r="AC1331" i="1"/>
  <c r="AB1332" i="1"/>
  <c r="AC1332" i="1"/>
  <c r="AC1333" i="1"/>
  <c r="AB1333" i="1"/>
  <c r="AB1334" i="1"/>
  <c r="AC1334" i="1"/>
  <c r="AB1335" i="1"/>
  <c r="AC1335" i="1"/>
  <c r="AB1336" i="1"/>
  <c r="AC1336" i="1"/>
  <c r="AC1337" i="1"/>
  <c r="AB1337" i="1"/>
  <c r="AB1338" i="1"/>
  <c r="AC1338" i="1"/>
  <c r="AB1339" i="1"/>
  <c r="AC1339" i="1"/>
  <c r="AC1341" i="1"/>
  <c r="AB1341" i="1"/>
  <c r="AB1342" i="1"/>
  <c r="AC1342" i="1"/>
  <c r="AB1343" i="1"/>
  <c r="AC1343" i="1"/>
  <c r="AB1344" i="1"/>
  <c r="AC1344" i="1"/>
  <c r="AC1345" i="1"/>
  <c r="AB1345" i="1"/>
  <c r="AB1346" i="1"/>
  <c r="AC1346" i="1"/>
  <c r="AC1347" i="1"/>
  <c r="AB1347" i="1"/>
  <c r="AB1348" i="1"/>
  <c r="AC1348" i="1"/>
  <c r="AB1349" i="1"/>
  <c r="AC1349" i="1"/>
  <c r="AB1350" i="1"/>
  <c r="AC1350" i="1"/>
  <c r="AB1352" i="1"/>
  <c r="AC1352" i="1"/>
  <c r="AC1353" i="1"/>
  <c r="AB1353" i="1"/>
  <c r="AB1354" i="1"/>
  <c r="AC1354" i="1"/>
  <c r="AC1355" i="1"/>
  <c r="AB1355" i="1"/>
  <c r="AB1356" i="1"/>
  <c r="AC1356" i="1"/>
  <c r="AC1357" i="1"/>
  <c r="AB1357" i="1"/>
  <c r="AB1358" i="1"/>
  <c r="AC1358" i="1"/>
  <c r="AB1359" i="1"/>
  <c r="AC1359" i="1"/>
  <c r="AB1360" i="1"/>
  <c r="AC1360" i="1"/>
  <c r="AC1361" i="1"/>
  <c r="AB1361" i="1"/>
  <c r="AB1363" i="1"/>
  <c r="AC1363" i="1"/>
  <c r="AB1364" i="1"/>
  <c r="AC1364" i="1"/>
  <c r="AC1365" i="1"/>
  <c r="AB1365" i="1"/>
  <c r="AB1366" i="1"/>
  <c r="AC1366" i="1"/>
  <c r="AB1367" i="1"/>
  <c r="AC1367" i="1"/>
  <c r="AB1368" i="1"/>
  <c r="AC1368" i="1"/>
  <c r="AC1369" i="1"/>
  <c r="AB1369" i="1"/>
  <c r="AB1370" i="1"/>
  <c r="AC1370" i="1"/>
  <c r="AC1371" i="1"/>
  <c r="AB1371" i="1"/>
  <c r="AC1373" i="1"/>
  <c r="AB1373" i="1"/>
  <c r="AB1374" i="1"/>
  <c r="AC1374" i="1"/>
  <c r="AB1375" i="1"/>
  <c r="AC1375" i="1"/>
  <c r="AB1376" i="1"/>
  <c r="AC1376" i="1"/>
  <c r="AC1377" i="1"/>
  <c r="AB1377" i="1"/>
  <c r="AB1378" i="1"/>
  <c r="AC1378" i="1"/>
  <c r="AC1379" i="1"/>
  <c r="AB1379" i="1"/>
  <c r="AB1380" i="1"/>
  <c r="AC1380" i="1"/>
  <c r="AB1381" i="1"/>
  <c r="AC1381" i="1"/>
  <c r="AB1384" i="1"/>
  <c r="AC1384" i="1"/>
  <c r="AC1385" i="1"/>
  <c r="AB1385" i="1"/>
  <c r="AB1386" i="1"/>
  <c r="AC1386" i="1"/>
  <c r="AC1387" i="1"/>
  <c r="AB1387" i="1"/>
  <c r="AB1388" i="1"/>
  <c r="AC1388" i="1"/>
  <c r="AB1389" i="1"/>
  <c r="AC1389" i="1"/>
  <c r="AB1390" i="1"/>
  <c r="AC1390" i="1"/>
  <c r="AB1391" i="1"/>
  <c r="AC1391" i="1"/>
  <c r="AB1392" i="1"/>
  <c r="AC1392" i="1"/>
  <c r="AC1393" i="1"/>
  <c r="AB1393" i="1"/>
  <c r="AB1395" i="1"/>
  <c r="AC1395" i="1"/>
  <c r="AB1396" i="1"/>
  <c r="AC1396" i="1"/>
  <c r="AC1397" i="1"/>
  <c r="AB1397" i="1"/>
  <c r="AB1398" i="1"/>
  <c r="AC1398" i="1"/>
  <c r="AB1399" i="1"/>
  <c r="AC1399" i="1"/>
  <c r="AB1400" i="1"/>
  <c r="AC1400" i="1"/>
  <c r="AC1401" i="1"/>
  <c r="AB1401" i="1"/>
  <c r="AB1402" i="1"/>
  <c r="AC1402" i="1"/>
  <c r="AB1403" i="1"/>
  <c r="AC1403" i="1"/>
  <c r="AC1405" i="1"/>
  <c r="AB1405" i="1"/>
  <c r="AB1406" i="1"/>
  <c r="AC1406" i="1"/>
  <c r="AB1407" i="1"/>
  <c r="AC1407" i="1"/>
  <c r="AB1408" i="1"/>
  <c r="AC1408" i="1"/>
  <c r="AC1409" i="1"/>
  <c r="AB1409" i="1"/>
  <c r="AB1410" i="1"/>
  <c r="AC1410" i="1"/>
  <c r="AC1411" i="1"/>
  <c r="AB1411" i="1"/>
  <c r="AB1412" i="1"/>
  <c r="AC1412" i="1"/>
  <c r="AB1413" i="1"/>
  <c r="AC1413" i="1"/>
  <c r="AB1414" i="1"/>
  <c r="AC1414" i="1"/>
  <c r="AB1416" i="1"/>
  <c r="AC1416" i="1"/>
  <c r="AC1417" i="1"/>
  <c r="AB1417" i="1"/>
  <c r="AB1418" i="1"/>
  <c r="AC1418" i="1"/>
  <c r="AC1419" i="1"/>
  <c r="AB1419" i="1"/>
  <c r="AB1420" i="1"/>
  <c r="AC1420" i="1"/>
  <c r="AC1421" i="1"/>
  <c r="AB1421" i="1"/>
  <c r="AB1422" i="1"/>
  <c r="AC1422" i="1"/>
  <c r="AB1423" i="1"/>
  <c r="AC1423" i="1"/>
  <c r="AB1424" i="1"/>
  <c r="AC1424" i="1"/>
  <c r="AC1425" i="1"/>
  <c r="AB1425" i="1"/>
  <c r="AB1427" i="1"/>
  <c r="AC1427" i="1"/>
  <c r="AB1428" i="1"/>
  <c r="AC1428" i="1"/>
  <c r="AC1429" i="1"/>
  <c r="AB1429" i="1"/>
  <c r="AB1430" i="1"/>
  <c r="AC1430" i="1"/>
  <c r="AB1431" i="1"/>
  <c r="AC1431" i="1"/>
  <c r="AB1432" i="1"/>
  <c r="AC1432" i="1"/>
  <c r="AC1433" i="1"/>
  <c r="AB1433" i="1"/>
  <c r="AB1434" i="1"/>
  <c r="AC1434" i="1"/>
  <c r="AC1435" i="1"/>
  <c r="AB1435" i="1"/>
  <c r="AC1437" i="1"/>
  <c r="AB1437" i="1"/>
  <c r="AB1438" i="1"/>
  <c r="AC1438" i="1"/>
  <c r="AB1440" i="1"/>
  <c r="AC1440" i="1"/>
  <c r="AC1441" i="1"/>
  <c r="AB1441" i="1"/>
  <c r="AB1442" i="1"/>
  <c r="AC1442" i="1"/>
  <c r="AC1443" i="1"/>
  <c r="AB1443" i="1"/>
  <c r="AB1444" i="1"/>
  <c r="AC1444" i="1"/>
  <c r="AB1445" i="1"/>
  <c r="AC1445" i="1"/>
  <c r="AB1446" i="1"/>
  <c r="AC1446" i="1"/>
  <c r="AB1448" i="1"/>
  <c r="AC1448" i="1"/>
  <c r="AC1449" i="1"/>
  <c r="AB1449" i="1"/>
  <c r="AB1450" i="1"/>
  <c r="AC1450" i="1"/>
  <c r="AC1451" i="1"/>
  <c r="AB1451" i="1"/>
  <c r="AB1452" i="1"/>
  <c r="AC1452" i="1"/>
  <c r="AB1453" i="1"/>
  <c r="AC1453" i="1"/>
  <c r="AB1454" i="1"/>
  <c r="AC1454" i="1"/>
  <c r="AB1455" i="1"/>
  <c r="AC1455" i="1"/>
  <c r="AB1456" i="1"/>
  <c r="AC1456" i="1"/>
  <c r="AC1457" i="1"/>
  <c r="AB1457" i="1"/>
  <c r="AB1459" i="1"/>
  <c r="AC1459" i="1"/>
  <c r="AB1460" i="1"/>
  <c r="AC1460" i="1"/>
  <c r="AC1461" i="1"/>
  <c r="AB1461" i="1"/>
  <c r="AB1462" i="1"/>
  <c r="AC1462" i="1"/>
  <c r="AB1463" i="1"/>
  <c r="AC1463" i="1"/>
  <c r="AB1464" i="1"/>
  <c r="AC1464" i="1"/>
  <c r="AC1465" i="1"/>
  <c r="AB1465" i="1"/>
  <c r="AB1466" i="1"/>
  <c r="AC1466" i="1"/>
  <c r="AB1467" i="1"/>
  <c r="AC1467" i="1"/>
  <c r="AC1469" i="1"/>
  <c r="AB1469" i="1"/>
  <c r="AB1470" i="1"/>
  <c r="AC1470" i="1"/>
  <c r="AB1471" i="1"/>
  <c r="AC1471" i="1"/>
  <c r="AB1472" i="1"/>
  <c r="AC1472" i="1"/>
  <c r="AC1473" i="1"/>
  <c r="AB1473" i="1"/>
  <c r="AB1474" i="1"/>
  <c r="AC1474" i="1"/>
  <c r="AC1475" i="1"/>
  <c r="AB1475" i="1"/>
  <c r="AB1476" i="1"/>
  <c r="AC1476" i="1"/>
  <c r="AB1477" i="1"/>
  <c r="AC1477" i="1"/>
  <c r="AB1478" i="1"/>
  <c r="AC1478" i="1"/>
  <c r="AB1480" i="1"/>
  <c r="AC1480" i="1"/>
  <c r="AC1481" i="1"/>
  <c r="AB1481" i="1"/>
  <c r="AB1482" i="1"/>
  <c r="AC1482" i="1"/>
  <c r="AC1483" i="1"/>
  <c r="AB1483" i="1"/>
  <c r="AB1484" i="1"/>
  <c r="AC1484" i="1"/>
  <c r="AC1485" i="1"/>
  <c r="AB1485" i="1"/>
  <c r="AB1486" i="1"/>
  <c r="AC1486" i="1"/>
  <c r="AB1487" i="1"/>
  <c r="AC1487" i="1"/>
  <c r="AB1488" i="1"/>
  <c r="AC1488" i="1"/>
  <c r="AC1489" i="1"/>
  <c r="AB1489" i="1"/>
  <c r="AB1491" i="1"/>
  <c r="AC1491" i="1"/>
  <c r="AB1492" i="1"/>
  <c r="AC1492" i="1"/>
  <c r="AC1493" i="1"/>
  <c r="AB1493" i="1"/>
  <c r="AB1494" i="1"/>
  <c r="AC1494" i="1"/>
  <c r="AB1495" i="1"/>
  <c r="AC1495" i="1"/>
  <c r="AC1497" i="1"/>
  <c r="AB1497" i="1"/>
  <c r="AB1498" i="1"/>
  <c r="AC1498" i="1"/>
  <c r="AC1499" i="1"/>
  <c r="AB1499" i="1"/>
  <c r="AC1501" i="1"/>
  <c r="AB1501" i="1"/>
  <c r="AB1502" i="1"/>
  <c r="AC1502" i="1"/>
  <c r="AB1503" i="1"/>
  <c r="AC1503" i="1"/>
  <c r="AB1504" i="1"/>
  <c r="AC1504" i="1"/>
  <c r="AC1505" i="1"/>
  <c r="AB1505" i="1"/>
  <c r="AB1506" i="1"/>
  <c r="AC1506" i="1"/>
  <c r="AC1507" i="1"/>
  <c r="AB1507" i="1"/>
  <c r="AB1508" i="1"/>
  <c r="AC1508" i="1"/>
  <c r="AB1509" i="1"/>
  <c r="AC1509" i="1"/>
  <c r="AB1510" i="1"/>
  <c r="AC1510" i="1"/>
  <c r="AB1512" i="1"/>
  <c r="AC1512" i="1"/>
  <c r="AC1513" i="1"/>
  <c r="AB1513" i="1"/>
  <c r="AB1514" i="1"/>
  <c r="AC1514" i="1"/>
  <c r="AC1515" i="1"/>
  <c r="AB1515" i="1"/>
  <c r="AB1516" i="1"/>
  <c r="AC1516" i="1"/>
  <c r="AB1517" i="1"/>
  <c r="AC1517" i="1"/>
  <c r="AB1518" i="1"/>
  <c r="AC1518" i="1"/>
  <c r="AB1519" i="1"/>
  <c r="AC1519" i="1"/>
  <c r="AB1520" i="1"/>
  <c r="AC1520" i="1"/>
  <c r="AC1521" i="1"/>
  <c r="AB1521" i="1"/>
  <c r="AB1523" i="1"/>
  <c r="AC1523" i="1"/>
  <c r="AB1524" i="1"/>
  <c r="AC1524" i="1"/>
  <c r="AC1525" i="1"/>
  <c r="AB1525" i="1"/>
  <c r="AB1526" i="1"/>
  <c r="AC1526" i="1"/>
  <c r="AB1527" i="1"/>
  <c r="AC1527" i="1"/>
  <c r="AB1528" i="1"/>
  <c r="AC1528" i="1"/>
  <c r="AC1529" i="1"/>
  <c r="AB1529" i="1"/>
  <c r="AB1530" i="1"/>
  <c r="AC1530" i="1"/>
  <c r="AB1531" i="1"/>
  <c r="AC1531" i="1"/>
  <c r="AC1533" i="1"/>
  <c r="AB1533" i="1"/>
  <c r="AB1534" i="1"/>
  <c r="AC1534" i="1"/>
  <c r="AB1535" i="1"/>
  <c r="AC1535" i="1"/>
  <c r="AB1536" i="1"/>
  <c r="AC1536" i="1"/>
  <c r="AC1537" i="1"/>
  <c r="AB1537" i="1"/>
  <c r="AB1538" i="1"/>
  <c r="AC1538" i="1"/>
  <c r="AC1539" i="1"/>
  <c r="AB1539" i="1"/>
  <c r="AB1540" i="1"/>
  <c r="AC1540" i="1"/>
  <c r="AB1541" i="1"/>
  <c r="AC1541" i="1"/>
  <c r="AB1542" i="1"/>
  <c r="AC1542" i="1"/>
  <c r="AB1544" i="1"/>
  <c r="AC1544" i="1"/>
  <c r="AC1545" i="1"/>
  <c r="AB1545" i="1"/>
  <c r="AB1546" i="1"/>
  <c r="AC1546" i="1"/>
  <c r="AC1547" i="1"/>
  <c r="AB1547" i="1"/>
  <c r="AB1548" i="1"/>
  <c r="AC1548" i="1"/>
  <c r="AC1549" i="1"/>
  <c r="AB1549" i="1"/>
  <c r="AB1550" i="1"/>
  <c r="AC1550" i="1"/>
  <c r="AB1551" i="1"/>
  <c r="AC1551" i="1"/>
  <c r="AB1552" i="1"/>
  <c r="AC1552" i="1"/>
  <c r="AB1555" i="1"/>
  <c r="AC1555" i="1"/>
  <c r="AB1556" i="1"/>
  <c r="AC1556" i="1"/>
  <c r="AC1557" i="1"/>
  <c r="AB1557" i="1"/>
  <c r="AB1558" i="1"/>
  <c r="AC1558" i="1"/>
  <c r="AB1559" i="1"/>
  <c r="AC1559" i="1"/>
  <c r="AB1560" i="1"/>
  <c r="AC1560" i="1"/>
  <c r="AC1561" i="1"/>
  <c r="AB1561" i="1"/>
  <c r="AB1562" i="1"/>
  <c r="AC1562" i="1"/>
  <c r="AC1563" i="1"/>
  <c r="AB1563" i="1"/>
  <c r="AC1565" i="1"/>
  <c r="AB1565" i="1"/>
  <c r="AB1566" i="1"/>
  <c r="AC1566" i="1"/>
  <c r="AB1567" i="1"/>
  <c r="AC1567" i="1"/>
  <c r="AB1568" i="1"/>
  <c r="AC1568" i="1"/>
  <c r="AC1569" i="1"/>
  <c r="AB1569" i="1"/>
  <c r="AB1570" i="1"/>
  <c r="AC1570" i="1"/>
  <c r="AC1571" i="1"/>
  <c r="AB1571" i="1"/>
  <c r="AB1572" i="1"/>
  <c r="AC1572" i="1"/>
  <c r="AB1573" i="1"/>
  <c r="AC1573" i="1"/>
  <c r="AB1574" i="1"/>
  <c r="AC1574" i="1"/>
  <c r="AB1576" i="1"/>
  <c r="AC1576" i="1"/>
  <c r="AC1577" i="1"/>
  <c r="AB1577" i="1"/>
  <c r="AB1578" i="1"/>
  <c r="AC1578" i="1"/>
  <c r="AC1579" i="1"/>
  <c r="AB1579" i="1"/>
  <c r="AB1580" i="1"/>
  <c r="AC1580" i="1"/>
  <c r="AB1581" i="1"/>
  <c r="AC1581" i="1"/>
  <c r="AB1582" i="1"/>
  <c r="AC1582" i="1"/>
  <c r="AB1583" i="1"/>
  <c r="AC1583" i="1"/>
  <c r="AB1584" i="1"/>
  <c r="AC1584" i="1"/>
  <c r="AC1585" i="1"/>
  <c r="AB1585" i="1"/>
  <c r="AB1587" i="1"/>
  <c r="AC1587" i="1"/>
  <c r="AB1588" i="1"/>
  <c r="AC1588" i="1"/>
  <c r="AC1589" i="1"/>
  <c r="AB1589" i="1"/>
  <c r="AB1590" i="1"/>
  <c r="AC1590" i="1"/>
  <c r="AB1591" i="1"/>
  <c r="AC1591" i="1"/>
  <c r="AB1592" i="1"/>
  <c r="AC1592" i="1"/>
  <c r="AC1593" i="1"/>
  <c r="AB1593" i="1"/>
  <c r="AB1594" i="1"/>
  <c r="AC1594" i="1"/>
  <c r="AB1595" i="1"/>
  <c r="AC1595" i="1"/>
  <c r="AC1597" i="1"/>
  <c r="AB1597" i="1"/>
  <c r="AB1598" i="1"/>
  <c r="AC1598" i="1"/>
  <c r="AB1599" i="1"/>
  <c r="AC1599" i="1"/>
  <c r="AB1600" i="1"/>
  <c r="AC1600" i="1"/>
  <c r="AC1601" i="1"/>
  <c r="AB1601" i="1"/>
  <c r="AB1602" i="1"/>
  <c r="AC1602" i="1"/>
  <c r="AC1603" i="1"/>
  <c r="AB1603" i="1"/>
  <c r="AB1604" i="1"/>
  <c r="AC1604" i="1"/>
  <c r="AB1605" i="1"/>
  <c r="AC1605" i="1"/>
  <c r="AB1606" i="1"/>
  <c r="AC1606" i="1"/>
  <c r="AB1608" i="1"/>
  <c r="AC1608" i="1"/>
  <c r="AC1609" i="1"/>
  <c r="AB1609" i="1"/>
  <c r="AC1611" i="1"/>
  <c r="AB1611" i="1"/>
  <c r="AB1612" i="1"/>
  <c r="AC1612" i="1"/>
  <c r="AC1613" i="1"/>
  <c r="AB1613" i="1"/>
  <c r="AB1614" i="1"/>
  <c r="AC1614" i="1"/>
  <c r="AB1615" i="1"/>
  <c r="AC1615" i="1"/>
  <c r="AB1616" i="1"/>
  <c r="AC1616" i="1"/>
  <c r="AC1617" i="1"/>
  <c r="AB1617" i="1"/>
  <c r="AB1619" i="1"/>
  <c r="AC1619" i="1"/>
  <c r="AB1620" i="1"/>
  <c r="AC1620" i="1"/>
  <c r="AC1621" i="1"/>
  <c r="AB1621" i="1"/>
  <c r="AB1622" i="1"/>
  <c r="AC1622" i="1"/>
  <c r="AB1623" i="1"/>
  <c r="AC1623" i="1"/>
  <c r="AB1624" i="1"/>
  <c r="AC1624" i="1"/>
  <c r="AC1625" i="1"/>
  <c r="AB1625" i="1"/>
  <c r="AB1626" i="1"/>
  <c r="AC1626" i="1"/>
  <c r="AC1627" i="1"/>
  <c r="AB1627" i="1"/>
  <c r="AC1629" i="1"/>
  <c r="AB1629" i="1"/>
  <c r="AB1630" i="1"/>
  <c r="AC1630" i="1"/>
  <c r="AB1631" i="1"/>
  <c r="AC1631" i="1"/>
  <c r="AB1632" i="1"/>
  <c r="AC1632" i="1"/>
  <c r="AC1633" i="1"/>
  <c r="AB1633" i="1"/>
  <c r="AB1634" i="1"/>
  <c r="AC1634" i="1"/>
  <c r="AC1635" i="1"/>
  <c r="AB1635" i="1"/>
  <c r="AB1636" i="1"/>
  <c r="AC1636" i="1"/>
  <c r="AB1637" i="1"/>
  <c r="AC1637" i="1"/>
  <c r="AB1638" i="1"/>
  <c r="AC1638" i="1"/>
  <c r="AB1640" i="1"/>
  <c r="AC1640" i="1"/>
  <c r="AC1641" i="1"/>
  <c r="AB1641" i="1"/>
  <c r="AB1642" i="1"/>
  <c r="AC1642" i="1"/>
  <c r="AC1643" i="1"/>
  <c r="AB1643" i="1"/>
  <c r="AB1644" i="1"/>
  <c r="AC1644" i="1"/>
  <c r="AB1645" i="1"/>
  <c r="AC1645" i="1"/>
  <c r="AB1646" i="1"/>
  <c r="AC1646" i="1"/>
  <c r="AB1647" i="1"/>
  <c r="AC1647" i="1"/>
  <c r="AB1648" i="1"/>
  <c r="AC1648" i="1"/>
  <c r="AC1649" i="1"/>
  <c r="AB1649" i="1"/>
  <c r="AB1651" i="1"/>
  <c r="AC1651" i="1"/>
  <c r="AB1652" i="1"/>
  <c r="AC1652" i="1"/>
  <c r="AC1653" i="1"/>
  <c r="AB1653" i="1"/>
  <c r="AB1654" i="1"/>
  <c r="AC1654" i="1"/>
  <c r="AB1655" i="1"/>
  <c r="AC1655" i="1"/>
  <c r="AB1656" i="1"/>
  <c r="AC1656" i="1"/>
  <c r="AC1657" i="1"/>
  <c r="AB1657" i="1"/>
  <c r="AB1658" i="1"/>
  <c r="AC1658" i="1"/>
  <c r="AB1659" i="1"/>
  <c r="AC1659" i="1"/>
  <c r="AC1661" i="1"/>
  <c r="AB1661" i="1"/>
  <c r="AB1662" i="1"/>
  <c r="AC1662" i="1"/>
  <c r="AB1663" i="1"/>
  <c r="AC1663" i="1"/>
  <c r="AB1664" i="1"/>
  <c r="AC1664" i="1"/>
  <c r="AC1665" i="1"/>
  <c r="AB1665" i="1"/>
  <c r="AB1666" i="1"/>
  <c r="AC1666" i="1"/>
  <c r="AB1668" i="1"/>
  <c r="AC1668" i="1"/>
  <c r="AB1669" i="1"/>
  <c r="AC1669" i="1"/>
  <c r="AB1670" i="1"/>
  <c r="AC1670" i="1"/>
  <c r="AB1672" i="1"/>
  <c r="AC1672" i="1"/>
  <c r="AC1673" i="1"/>
  <c r="AB1673" i="1"/>
  <c r="AB1674" i="1"/>
  <c r="AC1674" i="1"/>
  <c r="AC1675" i="1"/>
  <c r="AB1675" i="1"/>
  <c r="AB1676" i="1"/>
  <c r="AC1676" i="1"/>
  <c r="AC1677" i="1"/>
  <c r="AB1677" i="1"/>
  <c r="AB1678" i="1"/>
  <c r="AC1678" i="1"/>
  <c r="AB1679" i="1"/>
  <c r="AC1679" i="1"/>
  <c r="AB1680" i="1"/>
  <c r="AC1680" i="1"/>
  <c r="AC1681" i="1"/>
  <c r="AB1681" i="1"/>
  <c r="AC1683" i="1"/>
  <c r="AB1683" i="1"/>
  <c r="AB1684" i="1"/>
  <c r="AC1684" i="1"/>
  <c r="AC1685" i="1"/>
  <c r="AB1685" i="1"/>
  <c r="AB1686" i="1"/>
  <c r="AC1686" i="1"/>
  <c r="AB1687" i="1"/>
  <c r="AC1687" i="1"/>
  <c r="AB1688" i="1"/>
  <c r="AC1688" i="1"/>
  <c r="AC1689" i="1"/>
  <c r="AB1689" i="1"/>
  <c r="AB1690" i="1"/>
  <c r="AC1690" i="1"/>
  <c r="AC1691" i="1"/>
  <c r="AB1691" i="1"/>
  <c r="AB1693" i="1"/>
  <c r="AC1693" i="1"/>
  <c r="AB1694" i="1"/>
  <c r="AC1694" i="1"/>
  <c r="AB1695" i="1"/>
  <c r="AC1695" i="1"/>
  <c r="AB1696" i="1"/>
  <c r="AC1696" i="1"/>
  <c r="AC1697" i="1"/>
  <c r="AB1697" i="1"/>
  <c r="AB1698" i="1"/>
  <c r="AC1698" i="1"/>
  <c r="AC1699" i="1"/>
  <c r="AB1699" i="1"/>
  <c r="AB1700" i="1"/>
  <c r="AC1700" i="1"/>
  <c r="AC1701" i="1"/>
  <c r="AB1701" i="1"/>
  <c r="AB1702" i="1"/>
  <c r="AC1702" i="1"/>
  <c r="AB1704" i="1"/>
  <c r="AC1704" i="1"/>
  <c r="AC1705" i="1"/>
  <c r="AB1705" i="1"/>
  <c r="AB1706" i="1"/>
  <c r="AC1706" i="1"/>
  <c r="AB1707" i="1"/>
  <c r="AC1707" i="1"/>
  <c r="AB1708" i="1"/>
  <c r="AC1708" i="1"/>
  <c r="AC1709" i="1"/>
  <c r="AB1709" i="1"/>
  <c r="AB1710" i="1"/>
  <c r="AC1710" i="1"/>
  <c r="AB1711" i="1"/>
  <c r="AC1711" i="1"/>
  <c r="AB1712" i="1"/>
  <c r="AC1712" i="1"/>
  <c r="AC1713" i="1"/>
  <c r="AB1713" i="1"/>
  <c r="AC1715" i="1"/>
  <c r="AB1715" i="1"/>
  <c r="AB1716" i="1"/>
  <c r="AC1716" i="1"/>
  <c r="AC1717" i="1"/>
  <c r="AB1717" i="1"/>
  <c r="AB1718" i="1"/>
  <c r="AC1718" i="1"/>
  <c r="AB1719" i="1"/>
  <c r="AC1719" i="1"/>
  <c r="AB1720" i="1"/>
  <c r="AC1720" i="1"/>
  <c r="AC1721" i="1"/>
  <c r="AB1721" i="1"/>
  <c r="AB1722" i="1"/>
  <c r="AC1722" i="1"/>
  <c r="AC1723" i="1"/>
  <c r="AB1723" i="1"/>
  <c r="AB1725" i="1"/>
  <c r="AC1725" i="1"/>
  <c r="AB1726" i="1"/>
  <c r="AC1726" i="1"/>
  <c r="AB1727" i="1"/>
  <c r="AC1727" i="1"/>
  <c r="AB1728" i="1"/>
  <c r="AC1728" i="1"/>
  <c r="AC1729" i="1"/>
  <c r="AB1729" i="1"/>
  <c r="AB1730" i="1"/>
  <c r="AC1730" i="1"/>
  <c r="AC1731" i="1"/>
  <c r="AB1731" i="1"/>
  <c r="AB1732" i="1"/>
  <c r="AC1732" i="1"/>
  <c r="AC1733" i="1"/>
  <c r="AB1733" i="1"/>
  <c r="AB1734" i="1"/>
  <c r="AC1734" i="1"/>
  <c r="AB1736" i="1"/>
  <c r="AC1736" i="1"/>
  <c r="AC1737" i="1"/>
  <c r="AB1737" i="1"/>
  <c r="AB1738" i="1"/>
  <c r="AC1738" i="1"/>
  <c r="AB1739" i="1"/>
  <c r="AC1739" i="1"/>
  <c r="AB1740" i="1"/>
  <c r="AC1740" i="1"/>
  <c r="AC1741" i="1"/>
  <c r="AB1741" i="1"/>
  <c r="AB1742" i="1"/>
  <c r="AC1742" i="1"/>
  <c r="AB1743" i="1"/>
  <c r="AC1743" i="1"/>
  <c r="AB1744" i="1"/>
  <c r="AC1744" i="1"/>
  <c r="AC1745" i="1"/>
  <c r="AB1745" i="1"/>
  <c r="AC1747" i="1"/>
  <c r="AB1747" i="1"/>
  <c r="AB1748" i="1"/>
  <c r="AC1748" i="1"/>
  <c r="AC1749" i="1"/>
  <c r="AB1749" i="1"/>
  <c r="AB1750" i="1"/>
  <c r="AC1750" i="1"/>
  <c r="AB1751" i="1"/>
  <c r="AC1751" i="1"/>
  <c r="AB1752" i="1"/>
  <c r="AC1752" i="1"/>
  <c r="AC1753" i="1"/>
  <c r="AB1753" i="1"/>
  <c r="AB1754" i="1"/>
  <c r="AC1754" i="1"/>
  <c r="AC1755" i="1"/>
  <c r="AB1755" i="1"/>
  <c r="AB1757" i="1"/>
  <c r="AC1757" i="1"/>
  <c r="AB1758" i="1"/>
  <c r="AC1758" i="1"/>
  <c r="AB1759" i="1"/>
  <c r="AC1759" i="1"/>
  <c r="AB1760" i="1"/>
  <c r="AC1760" i="1"/>
  <c r="AC1761" i="1"/>
  <c r="AB1761" i="1"/>
  <c r="AB1762" i="1"/>
  <c r="AC1762" i="1"/>
  <c r="AC1763" i="1"/>
  <c r="AB1763" i="1"/>
  <c r="AB1764" i="1"/>
  <c r="AC1764" i="1"/>
  <c r="AB1766" i="1"/>
  <c r="AC1766" i="1"/>
  <c r="AB1768" i="1"/>
  <c r="AC1768" i="1"/>
  <c r="AC1769" i="1"/>
  <c r="AB1769" i="1"/>
  <c r="AB1770" i="1"/>
  <c r="AC1770" i="1"/>
  <c r="AB1771" i="1"/>
  <c r="AC1771" i="1"/>
  <c r="AB1772" i="1"/>
  <c r="AC1772" i="1"/>
  <c r="AC1773" i="1"/>
  <c r="AB1773" i="1"/>
  <c r="AB1774" i="1"/>
  <c r="AC1774" i="1"/>
  <c r="AB1775" i="1"/>
  <c r="AC1775" i="1"/>
  <c r="AB1776" i="1"/>
  <c r="AC1776" i="1"/>
  <c r="AC1777" i="1"/>
  <c r="AB1777" i="1"/>
  <c r="AB1779" i="1"/>
  <c r="AC1779" i="1"/>
  <c r="AB1780" i="1"/>
  <c r="AC1780" i="1"/>
  <c r="AC1781" i="1"/>
  <c r="AB1781" i="1"/>
  <c r="AB1782" i="1"/>
  <c r="AC1782" i="1"/>
  <c r="AB1783" i="1"/>
  <c r="AC1783" i="1"/>
  <c r="AB1784" i="1"/>
  <c r="AC1784" i="1"/>
  <c r="AC1785" i="1"/>
  <c r="AB1785" i="1"/>
  <c r="AB1786" i="1"/>
  <c r="AC1786" i="1"/>
  <c r="AC1787" i="1"/>
  <c r="AB1787" i="1"/>
  <c r="AB1789" i="1"/>
  <c r="AC1789" i="1"/>
  <c r="AB1790" i="1"/>
  <c r="AC1790" i="1"/>
  <c r="AB1791" i="1"/>
  <c r="AC1791" i="1"/>
  <c r="AB1792" i="1"/>
  <c r="AC1792" i="1"/>
  <c r="AC1793" i="1"/>
  <c r="AB1793" i="1"/>
  <c r="AB1794" i="1"/>
  <c r="AC1794" i="1"/>
  <c r="AC1795" i="1"/>
  <c r="AB1795" i="1"/>
  <c r="AB1796" i="1"/>
  <c r="AC1796" i="1"/>
  <c r="AC1797" i="1"/>
  <c r="AB1797" i="1"/>
  <c r="AB1798" i="1"/>
  <c r="AC1798" i="1"/>
  <c r="AB1800" i="1"/>
  <c r="AC1800" i="1"/>
  <c r="AC1801" i="1"/>
  <c r="AB1801" i="1"/>
  <c r="AB1802" i="1"/>
  <c r="AC1802" i="1"/>
  <c r="AB1803" i="1"/>
  <c r="AC1803" i="1"/>
  <c r="AB1804" i="1"/>
  <c r="AC1804" i="1"/>
  <c r="AC1805" i="1"/>
  <c r="AB1805" i="1"/>
  <c r="AB1806" i="1"/>
  <c r="AC1806" i="1"/>
  <c r="AB1807" i="1"/>
  <c r="AC1807" i="1"/>
  <c r="AB1808" i="1"/>
  <c r="AC1808" i="1"/>
  <c r="AC1809" i="1"/>
  <c r="AB1809" i="1"/>
  <c r="AC1811" i="1"/>
  <c r="AB1811" i="1"/>
  <c r="AB1812" i="1"/>
  <c r="AC1812" i="1"/>
  <c r="AC1813" i="1"/>
  <c r="AB1813" i="1"/>
  <c r="AB1814" i="1"/>
  <c r="AC1814" i="1"/>
  <c r="AB1815" i="1"/>
  <c r="AC1815" i="1"/>
  <c r="AB1816" i="1"/>
  <c r="AC1816" i="1"/>
  <c r="AC1817" i="1"/>
  <c r="AB1817" i="1"/>
  <c r="AB1818" i="1"/>
  <c r="AC1818" i="1"/>
  <c r="AC1819" i="1"/>
  <c r="AB1819" i="1"/>
  <c r="AB1821" i="1"/>
  <c r="AC1821" i="1"/>
  <c r="AB1822" i="1"/>
  <c r="AC1822" i="1"/>
  <c r="AB1823" i="1"/>
  <c r="AC1823" i="1"/>
  <c r="AB1824" i="1"/>
  <c r="AC1824" i="1"/>
  <c r="AC1825" i="1"/>
  <c r="AB1825" i="1"/>
  <c r="AB1826" i="1"/>
  <c r="AC1826" i="1"/>
  <c r="AC1827" i="1"/>
  <c r="AB1827" i="1"/>
  <c r="AB1828" i="1"/>
  <c r="AC1828" i="1"/>
  <c r="AC1829" i="1"/>
  <c r="AB1829" i="1"/>
  <c r="AB1830" i="1"/>
  <c r="AC1830" i="1"/>
  <c r="AB1832" i="1"/>
  <c r="AC1832" i="1"/>
  <c r="AC1833" i="1"/>
  <c r="AB1833" i="1"/>
  <c r="AB1834" i="1"/>
  <c r="AC1834" i="1"/>
  <c r="AB1835" i="1"/>
  <c r="AC1835" i="1"/>
  <c r="AB1836" i="1"/>
  <c r="AC1836" i="1"/>
  <c r="AC1837" i="1"/>
  <c r="AB1837" i="1"/>
  <c r="AB1838" i="1"/>
  <c r="AC1838" i="1"/>
  <c r="AB1839" i="1"/>
  <c r="AC1839" i="1"/>
  <c r="AB1840" i="1"/>
  <c r="AC1840" i="1"/>
  <c r="AC1841" i="1"/>
  <c r="AB1841" i="1"/>
  <c r="AC1843" i="1"/>
  <c r="AB1843" i="1"/>
  <c r="AB1844" i="1"/>
  <c r="AC1844" i="1"/>
  <c r="AC1845" i="1"/>
  <c r="AB1845" i="1"/>
  <c r="AB1846" i="1"/>
  <c r="AC1846" i="1"/>
  <c r="AB1847" i="1"/>
  <c r="AC1847" i="1"/>
  <c r="AB1848" i="1"/>
  <c r="AC1848" i="1"/>
  <c r="AC1849" i="1"/>
  <c r="AB1849" i="1"/>
  <c r="AB1850" i="1"/>
  <c r="AC1850" i="1"/>
  <c r="AC1851" i="1"/>
  <c r="AB1851" i="1"/>
  <c r="AB1853" i="1"/>
  <c r="AC1853" i="1"/>
  <c r="AB1854" i="1"/>
  <c r="AC1854" i="1"/>
  <c r="AB1855" i="1"/>
  <c r="AC1855" i="1"/>
  <c r="AB1856" i="1"/>
  <c r="AC1856" i="1"/>
  <c r="AC1857" i="1"/>
  <c r="AB1857" i="1"/>
  <c r="AB1858" i="1"/>
  <c r="AC1858" i="1"/>
  <c r="AC1859" i="1"/>
  <c r="AB1859" i="1"/>
  <c r="AB1860" i="1"/>
  <c r="AC1860" i="1"/>
  <c r="AC1861" i="1"/>
  <c r="AB1861" i="1"/>
  <c r="AB1862" i="1"/>
  <c r="AC1862" i="1"/>
  <c r="AB1864" i="1"/>
  <c r="AC1864" i="1"/>
  <c r="AC1865" i="1"/>
  <c r="AB1865" i="1"/>
  <c r="AB1866" i="1"/>
  <c r="AC1866" i="1"/>
  <c r="AB1867" i="1"/>
  <c r="AC1867" i="1"/>
  <c r="AB1868" i="1"/>
  <c r="AC1868" i="1"/>
  <c r="AC1869" i="1"/>
  <c r="AB1869" i="1"/>
  <c r="AB1870" i="1"/>
  <c r="AC1870" i="1"/>
  <c r="AB1871" i="1"/>
  <c r="AC1871" i="1"/>
  <c r="AB1872" i="1"/>
  <c r="AC1872" i="1"/>
  <c r="AC1873" i="1"/>
  <c r="AB1873" i="1"/>
  <c r="AC1875" i="1"/>
  <c r="AB1875" i="1"/>
  <c r="AB1876" i="1"/>
  <c r="AC1876" i="1"/>
  <c r="AC1877" i="1"/>
  <c r="AB1877" i="1"/>
  <c r="AB1878" i="1"/>
  <c r="AC1878" i="1"/>
  <c r="AB1880" i="1"/>
  <c r="AC1880" i="1"/>
  <c r="AC1881" i="1"/>
  <c r="AB1881" i="1"/>
  <c r="AB1882" i="1"/>
  <c r="AC1882" i="1"/>
  <c r="AC1883" i="1"/>
  <c r="AB1883" i="1"/>
  <c r="AB1885" i="1"/>
  <c r="AC1885" i="1"/>
  <c r="AB1886" i="1"/>
  <c r="AC1886" i="1"/>
  <c r="AB1887" i="1"/>
  <c r="AC1887" i="1"/>
  <c r="AB1888" i="1"/>
  <c r="AC1888" i="1"/>
  <c r="AC1889" i="1"/>
  <c r="AB1889" i="1"/>
  <c r="AB1890" i="1"/>
  <c r="AC1890" i="1"/>
  <c r="AC1891" i="1"/>
  <c r="AB1891" i="1"/>
  <c r="AB1892" i="1"/>
  <c r="AC1892" i="1"/>
  <c r="AB1893" i="1"/>
  <c r="AC1893" i="1"/>
  <c r="AB1894" i="1"/>
  <c r="AC1894" i="1"/>
  <c r="AB1896" i="1"/>
  <c r="AC1896" i="1"/>
  <c r="AC1897" i="1"/>
  <c r="AB1897" i="1"/>
  <c r="AB1898" i="1"/>
  <c r="AC1898" i="1"/>
  <c r="AB1899" i="1"/>
  <c r="AC1899" i="1"/>
  <c r="AB1900" i="1"/>
  <c r="AC1900" i="1"/>
  <c r="AC1901" i="1"/>
  <c r="AB1901" i="1"/>
  <c r="AB1902" i="1"/>
  <c r="AC1902" i="1"/>
  <c r="AB1903" i="1"/>
  <c r="AC1903" i="1"/>
  <c r="AB1904" i="1"/>
  <c r="AC1904" i="1"/>
  <c r="AC1905" i="1"/>
  <c r="AB1905" i="1"/>
  <c r="AB1907" i="1"/>
  <c r="AC1907" i="1"/>
  <c r="AB1908" i="1"/>
  <c r="AC1908" i="1"/>
  <c r="AC1909" i="1"/>
  <c r="AB1909" i="1"/>
  <c r="AB1910" i="1"/>
  <c r="AC1910" i="1"/>
  <c r="AB1911" i="1"/>
  <c r="AC1911" i="1"/>
  <c r="AB1912" i="1"/>
  <c r="AC1912" i="1"/>
  <c r="AC1913" i="1"/>
  <c r="AB1913" i="1"/>
  <c r="AB1914" i="1"/>
  <c r="AC1914" i="1"/>
  <c r="AC1915" i="1"/>
  <c r="AB1915" i="1"/>
  <c r="AB1917" i="1"/>
  <c r="AC1917" i="1"/>
  <c r="AB1918" i="1"/>
  <c r="AC1918" i="1"/>
  <c r="AB1919" i="1"/>
  <c r="AC1919" i="1"/>
  <c r="AB1920" i="1"/>
  <c r="AC1920" i="1"/>
  <c r="AC1921" i="1"/>
  <c r="AB1921" i="1"/>
  <c r="AB1922" i="1"/>
  <c r="AC1922" i="1"/>
  <c r="AC1923" i="1"/>
  <c r="AB1923" i="1"/>
  <c r="AB1924" i="1"/>
  <c r="AC1924" i="1"/>
  <c r="AC1925" i="1"/>
  <c r="AB1925" i="1"/>
  <c r="AB1926" i="1"/>
  <c r="AC1926" i="1"/>
  <c r="AB1928" i="1"/>
  <c r="AC1928" i="1"/>
  <c r="AC1929" i="1"/>
  <c r="AB1929" i="1"/>
  <c r="AB1930" i="1"/>
  <c r="AC1930" i="1"/>
  <c r="AB1931" i="1"/>
  <c r="AC1931" i="1"/>
  <c r="AB1932" i="1"/>
  <c r="AC1932" i="1"/>
  <c r="AC1933" i="1"/>
  <c r="AB1933" i="1"/>
  <c r="AB1934" i="1"/>
  <c r="AC1934" i="1"/>
  <c r="AB1935" i="1"/>
  <c r="AC1935" i="1"/>
  <c r="AB1936" i="1"/>
  <c r="AC1936" i="1"/>
  <c r="AC1937" i="1"/>
  <c r="AB1937" i="1"/>
  <c r="AC1939" i="1"/>
  <c r="AB1939" i="1"/>
  <c r="AB1940" i="1"/>
  <c r="AC1940" i="1"/>
  <c r="AC1941" i="1"/>
  <c r="AB1941" i="1"/>
  <c r="AB1942" i="1"/>
  <c r="AC1942" i="1"/>
  <c r="AB1943" i="1"/>
  <c r="AC1943" i="1"/>
  <c r="AB1944" i="1"/>
  <c r="AC1944" i="1"/>
  <c r="AC1945" i="1"/>
  <c r="AB1945" i="1"/>
  <c r="AB1946" i="1"/>
  <c r="AC1946" i="1"/>
  <c r="AC1947" i="1"/>
  <c r="AB1947" i="1"/>
  <c r="AB1949" i="1"/>
  <c r="AC1949" i="1"/>
  <c r="AB1950" i="1"/>
  <c r="AC1950" i="1"/>
  <c r="AB1951" i="1"/>
  <c r="AC1951" i="1"/>
  <c r="AB1952" i="1"/>
  <c r="AC1952" i="1"/>
  <c r="AC1953" i="1"/>
  <c r="AB1953" i="1"/>
  <c r="AB1954" i="1"/>
  <c r="AC1954" i="1"/>
  <c r="AC1955" i="1"/>
  <c r="AB1955" i="1"/>
  <c r="AB1956" i="1"/>
  <c r="AC1956" i="1"/>
  <c r="AC1957" i="1"/>
  <c r="AB1957" i="1"/>
  <c r="AB1958" i="1"/>
  <c r="AC1958" i="1"/>
  <c r="AB1960" i="1"/>
  <c r="AC1960" i="1"/>
  <c r="AC1961" i="1"/>
  <c r="AB1961" i="1"/>
  <c r="AB1962" i="1"/>
  <c r="AC1962" i="1"/>
  <c r="AB1963" i="1"/>
  <c r="AC1963" i="1"/>
  <c r="AB1964" i="1"/>
  <c r="AC1964" i="1"/>
  <c r="AC1965" i="1"/>
  <c r="AB1965" i="1"/>
  <c r="AB1966" i="1"/>
  <c r="AC1966" i="1"/>
  <c r="AB1967" i="1"/>
  <c r="AC1967" i="1"/>
  <c r="AB1968" i="1"/>
  <c r="AC1968" i="1"/>
  <c r="AC1969" i="1"/>
  <c r="AB1969" i="1"/>
  <c r="AC1971" i="1"/>
  <c r="AB1971" i="1"/>
  <c r="AB1972" i="1"/>
  <c r="AC1972" i="1"/>
  <c r="AC1973" i="1"/>
  <c r="AB1973" i="1"/>
  <c r="AB1974" i="1"/>
  <c r="AC1974" i="1"/>
  <c r="AB1975" i="1"/>
  <c r="AC1975" i="1"/>
  <c r="AB1976" i="1"/>
  <c r="AC1976" i="1"/>
  <c r="AC1977" i="1"/>
  <c r="AB1977" i="1"/>
  <c r="AB1978" i="1"/>
  <c r="AC1978" i="1"/>
  <c r="AC1979" i="1"/>
  <c r="AB1979" i="1"/>
  <c r="AB1981" i="1"/>
  <c r="AC1981" i="1"/>
  <c r="AB1982" i="1"/>
  <c r="AC1982" i="1"/>
  <c r="AB1983" i="1"/>
  <c r="AC1983" i="1"/>
  <c r="AB1984" i="1"/>
  <c r="AC1984" i="1"/>
  <c r="AC1985" i="1"/>
  <c r="AB1985" i="1"/>
  <c r="AB1986" i="1"/>
  <c r="AC1986" i="1"/>
  <c r="AC1987" i="1"/>
  <c r="AB1987" i="1"/>
  <c r="AB1988" i="1"/>
  <c r="AC1988" i="1"/>
  <c r="AC1989" i="1"/>
  <c r="AB1989" i="1"/>
  <c r="AB1990" i="1"/>
  <c r="AC1990" i="1"/>
  <c r="AB1992" i="1"/>
  <c r="AC1992" i="1"/>
  <c r="AB1994" i="1"/>
  <c r="AC1994" i="1"/>
  <c r="AB1995" i="1"/>
  <c r="AC1995" i="1"/>
  <c r="AB1996" i="1"/>
  <c r="AC1996" i="1"/>
  <c r="AC1997" i="1"/>
  <c r="AB1997" i="1"/>
  <c r="AB1998" i="1"/>
  <c r="AC1998" i="1"/>
  <c r="AB1999" i="1"/>
  <c r="AC1999" i="1"/>
  <c r="AB2000" i="1"/>
  <c r="AC2000" i="1"/>
  <c r="AC2001" i="1"/>
  <c r="AB2001" i="1"/>
  <c r="AC2003" i="1"/>
  <c r="AB2003" i="1"/>
  <c r="AB2004" i="1"/>
  <c r="AC2004" i="1"/>
  <c r="AC2005" i="1"/>
  <c r="AB2005" i="1"/>
  <c r="AB2006" i="1"/>
  <c r="AC2006" i="1"/>
  <c r="AB2007" i="1"/>
  <c r="AC2007" i="1"/>
  <c r="AB2008" i="1"/>
  <c r="AC2008" i="1"/>
  <c r="AC2009" i="1"/>
  <c r="AB2009" i="1"/>
  <c r="AB2010" i="1"/>
  <c r="AC2010" i="1"/>
  <c r="AC2011" i="1"/>
  <c r="AB2011" i="1"/>
  <c r="AB2013" i="1"/>
  <c r="AC2013" i="1"/>
  <c r="AB2014" i="1"/>
  <c r="AC2014" i="1"/>
  <c r="AB2015" i="1"/>
  <c r="AC2015" i="1"/>
  <c r="AB2016" i="1"/>
  <c r="AC2016" i="1"/>
  <c r="AC2017" i="1"/>
  <c r="AB2017" i="1"/>
  <c r="AB2018" i="1"/>
  <c r="AC2018" i="1"/>
  <c r="AC2019" i="1"/>
  <c r="AB2019" i="1"/>
  <c r="AB2020" i="1"/>
  <c r="AC2020" i="1"/>
  <c r="AB2021" i="1"/>
  <c r="AC2021" i="1"/>
  <c r="AB2022" i="1"/>
  <c r="AC2022" i="1"/>
  <c r="AB2024" i="1"/>
  <c r="AC2024" i="1"/>
  <c r="AC2025" i="1"/>
  <c r="AB2025" i="1"/>
  <c r="AB2026" i="1"/>
  <c r="AC2026" i="1"/>
  <c r="AB2027" i="1"/>
  <c r="AC2027" i="1"/>
  <c r="AB2028" i="1"/>
  <c r="AC2028" i="1"/>
  <c r="AC2029" i="1"/>
  <c r="AB2029" i="1"/>
  <c r="AB2030" i="1"/>
  <c r="AC2030" i="1"/>
  <c r="AB2031" i="1"/>
  <c r="AC2031" i="1"/>
  <c r="AB2032" i="1"/>
  <c r="AC2032" i="1"/>
  <c r="AC2033" i="1"/>
  <c r="AB2033" i="1"/>
  <c r="AB2035" i="1"/>
  <c r="AC2035" i="1"/>
  <c r="AB2036" i="1"/>
  <c r="AC2036" i="1"/>
  <c r="AC2037" i="1"/>
  <c r="AB2037" i="1"/>
  <c r="AB2038" i="1"/>
  <c r="AC2038" i="1"/>
  <c r="AB2039" i="1"/>
  <c r="AC2039" i="1"/>
  <c r="AB2040" i="1"/>
  <c r="AC2040" i="1"/>
  <c r="AC2041" i="1"/>
  <c r="AB2041" i="1"/>
  <c r="AB2042" i="1"/>
  <c r="AC2042" i="1"/>
  <c r="AC2043" i="1"/>
  <c r="AB2043" i="1"/>
  <c r="AB2045" i="1"/>
  <c r="AC2045" i="1"/>
  <c r="AB2046" i="1"/>
  <c r="AC2046" i="1"/>
  <c r="AB2047" i="1"/>
  <c r="AC2047" i="1"/>
  <c r="AB2048" i="1"/>
  <c r="AC2048" i="1"/>
  <c r="AC2049" i="1"/>
  <c r="AB2049" i="1"/>
  <c r="AB2050" i="1"/>
  <c r="AC2050" i="1"/>
  <c r="AC2051" i="1"/>
  <c r="AB2051" i="1"/>
  <c r="AB2052" i="1"/>
  <c r="AC2052" i="1"/>
  <c r="AC2053" i="1"/>
  <c r="AB2053" i="1"/>
  <c r="AB2054" i="1"/>
  <c r="AC2054" i="1"/>
  <c r="AB2056" i="1"/>
  <c r="AC2056" i="1"/>
  <c r="AC2057" i="1"/>
  <c r="AB2057" i="1"/>
  <c r="AB2058" i="1"/>
  <c r="AC2058" i="1"/>
  <c r="AB2059" i="1"/>
  <c r="AC2059" i="1"/>
  <c r="AB2060" i="1"/>
  <c r="AC2060" i="1"/>
  <c r="AC2061" i="1"/>
  <c r="AB2061" i="1"/>
  <c r="AB2062" i="1"/>
  <c r="AC2062" i="1"/>
  <c r="AB2063" i="1"/>
  <c r="AC2063" i="1"/>
  <c r="AB2064" i="1"/>
  <c r="AC2064" i="1"/>
  <c r="AC2065" i="1"/>
  <c r="AB2065" i="1"/>
  <c r="AC2067" i="1"/>
  <c r="AB2067" i="1"/>
  <c r="AB2068" i="1"/>
  <c r="AC2068" i="1"/>
  <c r="AC2069" i="1"/>
  <c r="AB2069" i="1"/>
  <c r="AB2070" i="1"/>
  <c r="AC2070" i="1"/>
  <c r="AB2071" i="1"/>
  <c r="AC2071" i="1"/>
  <c r="AB2072" i="1"/>
  <c r="AC2072" i="1"/>
  <c r="AC2073" i="1"/>
  <c r="AB2073" i="1"/>
  <c r="AB2074" i="1"/>
  <c r="AC2074" i="1"/>
  <c r="AC2075" i="1"/>
  <c r="AB2075" i="1"/>
  <c r="AB2077" i="1"/>
  <c r="AC2077" i="1"/>
  <c r="AB2078" i="1"/>
  <c r="AC2078" i="1"/>
  <c r="AB2079" i="1"/>
  <c r="AC2079" i="1"/>
  <c r="AB2080" i="1"/>
  <c r="AC2080" i="1"/>
  <c r="AC2081" i="1"/>
  <c r="AB2081" i="1"/>
  <c r="AB2082" i="1"/>
  <c r="AC2082" i="1"/>
  <c r="AC2083" i="1"/>
  <c r="AB2083" i="1"/>
  <c r="AB2084" i="1"/>
  <c r="AC2084" i="1"/>
  <c r="AC2085" i="1"/>
  <c r="AB2085" i="1"/>
  <c r="AB2086" i="1"/>
  <c r="AC2086" i="1"/>
  <c r="AB2088" i="1"/>
  <c r="AC2088" i="1"/>
  <c r="AC2089" i="1"/>
  <c r="AB2089" i="1"/>
  <c r="AB2090" i="1"/>
  <c r="AC2090" i="1"/>
  <c r="AB2091" i="1"/>
  <c r="AC2091" i="1"/>
  <c r="AB2092" i="1"/>
  <c r="AC2092" i="1"/>
  <c r="AC2093" i="1"/>
  <c r="AB2093" i="1"/>
  <c r="AB2094" i="1"/>
  <c r="AC2094" i="1"/>
  <c r="AB2095" i="1"/>
  <c r="AC2095" i="1"/>
  <c r="AB2096" i="1"/>
  <c r="AC2096" i="1"/>
  <c r="AC2097" i="1"/>
  <c r="AB2097" i="1"/>
  <c r="AC2099" i="1"/>
  <c r="AB2099" i="1"/>
  <c r="AB2100" i="1"/>
  <c r="AC2100" i="1"/>
  <c r="AC2101" i="1"/>
  <c r="AB2101" i="1"/>
  <c r="AB2102" i="1"/>
  <c r="AC2102" i="1"/>
  <c r="AB2103" i="1"/>
  <c r="AC2103" i="1"/>
  <c r="AB2104" i="1"/>
  <c r="AC2104" i="1"/>
  <c r="AC2105" i="1"/>
  <c r="AB2105" i="1"/>
  <c r="AB2106" i="1"/>
  <c r="AC2106" i="1"/>
  <c r="AB2109" i="1"/>
  <c r="AC2109" i="1"/>
  <c r="AB2110" i="1"/>
  <c r="AC2110" i="1"/>
  <c r="AB2111" i="1"/>
  <c r="AC2111" i="1"/>
  <c r="AB2112" i="1"/>
  <c r="AC2112" i="1"/>
  <c r="AC2113" i="1"/>
  <c r="AB2113" i="1"/>
  <c r="AB2114" i="1"/>
  <c r="AC2114" i="1"/>
  <c r="AC2115" i="1"/>
  <c r="AB2115" i="1"/>
  <c r="AB2116" i="1"/>
  <c r="AC2116" i="1"/>
  <c r="AC2117" i="1"/>
  <c r="AB2117" i="1"/>
  <c r="AB2118" i="1"/>
  <c r="AC2118" i="1"/>
  <c r="AB2120" i="1"/>
  <c r="AC2120" i="1"/>
  <c r="AC2121" i="1"/>
  <c r="AB2121" i="1"/>
  <c r="AB2122" i="1"/>
  <c r="AC2122" i="1"/>
  <c r="AB2123" i="1"/>
  <c r="AC2123" i="1"/>
  <c r="AB2124" i="1"/>
  <c r="AC2124" i="1"/>
  <c r="AC2125" i="1"/>
  <c r="AB2125" i="1"/>
  <c r="AB2126" i="1"/>
  <c r="AC2126" i="1"/>
  <c r="AB2127" i="1"/>
  <c r="AC2127" i="1"/>
  <c r="AB2128" i="1"/>
  <c r="AC2128" i="1"/>
  <c r="AC2129" i="1"/>
  <c r="AB2129" i="1"/>
  <c r="AC2131" i="1"/>
  <c r="AB2131" i="1"/>
  <c r="AB2132" i="1"/>
  <c r="AC2132" i="1"/>
  <c r="AC2133" i="1"/>
  <c r="AB2133" i="1"/>
  <c r="AB2134" i="1"/>
  <c r="AC2134" i="1"/>
  <c r="AB2135" i="1"/>
  <c r="AC2135" i="1"/>
  <c r="AB2136" i="1"/>
  <c r="AC2136" i="1"/>
  <c r="AC2137" i="1"/>
  <c r="AB2137" i="1"/>
  <c r="AB2138" i="1"/>
  <c r="AC2138" i="1"/>
  <c r="AC2139" i="1"/>
  <c r="AB2139" i="1"/>
  <c r="AB2141" i="1"/>
  <c r="AC2141" i="1"/>
  <c r="AB2142" i="1"/>
  <c r="AC2142" i="1"/>
  <c r="AB2143" i="1"/>
  <c r="AC2143" i="1"/>
  <c r="AB2144" i="1"/>
  <c r="AC2144" i="1"/>
  <c r="AC2145" i="1"/>
  <c r="AB2145" i="1"/>
  <c r="AB2146" i="1"/>
  <c r="AC2146" i="1"/>
  <c r="AC2147" i="1"/>
  <c r="AB2147" i="1"/>
  <c r="AB2148" i="1"/>
  <c r="AC2148" i="1"/>
  <c r="AB2149" i="1"/>
  <c r="AC2149" i="1"/>
  <c r="AB2150" i="1"/>
  <c r="AC2150" i="1"/>
  <c r="AB2152" i="1"/>
  <c r="AC2152" i="1"/>
  <c r="AC2153" i="1"/>
  <c r="AB2153" i="1"/>
  <c r="AB2154" i="1"/>
  <c r="AC2154" i="1"/>
  <c r="AB2155" i="1"/>
  <c r="AC2155" i="1"/>
  <c r="AB2156" i="1"/>
  <c r="AC2156" i="1"/>
  <c r="AC2157" i="1"/>
  <c r="AB2157" i="1"/>
  <c r="AB2158" i="1"/>
  <c r="AC2158" i="1"/>
  <c r="AB2159" i="1"/>
  <c r="AC2159" i="1"/>
  <c r="AB2160" i="1"/>
  <c r="AC2160" i="1"/>
  <c r="AC2161" i="1"/>
  <c r="AB2161" i="1"/>
  <c r="AB2163" i="1"/>
  <c r="AC2163" i="1"/>
  <c r="AB2164" i="1"/>
  <c r="AC2164" i="1"/>
  <c r="AC2165" i="1"/>
  <c r="AB2165" i="1"/>
  <c r="AB2166" i="1"/>
  <c r="AC2166" i="1"/>
  <c r="AB2167" i="1"/>
  <c r="AC2167" i="1"/>
  <c r="AB2168" i="1"/>
  <c r="AC2168" i="1"/>
  <c r="AC2169" i="1"/>
  <c r="AB2169" i="1"/>
  <c r="AB2170" i="1"/>
  <c r="AC2170" i="1"/>
  <c r="AC2171" i="1"/>
  <c r="AB2171" i="1"/>
  <c r="AB2173" i="1"/>
  <c r="AC2173" i="1"/>
  <c r="AB2174" i="1"/>
  <c r="AC2174" i="1"/>
  <c r="AB2175" i="1"/>
  <c r="AC2175" i="1"/>
  <c r="AB2176" i="1"/>
  <c r="AC2176" i="1"/>
  <c r="AC2177" i="1"/>
  <c r="AB2177" i="1"/>
  <c r="AB2178" i="1"/>
  <c r="AC2178" i="1"/>
  <c r="AC2179" i="1"/>
  <c r="AB2179" i="1"/>
  <c r="AB2180" i="1"/>
  <c r="AC2180" i="1"/>
  <c r="AC2181" i="1"/>
  <c r="AB2181" i="1"/>
  <c r="AB2182" i="1"/>
  <c r="AC2182" i="1"/>
  <c r="AB2184" i="1"/>
  <c r="AC2184" i="1"/>
  <c r="AC2185" i="1"/>
  <c r="AB2185" i="1"/>
  <c r="AB2186" i="1"/>
  <c r="AC2186" i="1"/>
  <c r="AB2187" i="1"/>
  <c r="AC2187" i="1"/>
  <c r="AB2188" i="1"/>
  <c r="AC2188" i="1"/>
  <c r="AC2189" i="1"/>
  <c r="AB2189" i="1"/>
  <c r="AB2190" i="1"/>
  <c r="AC2190" i="1"/>
  <c r="AB2191" i="1"/>
  <c r="AC2191" i="1"/>
  <c r="AB2192" i="1"/>
  <c r="AC2192" i="1"/>
  <c r="AC2193" i="1"/>
  <c r="AB2193" i="1"/>
  <c r="AC2195" i="1"/>
  <c r="AB2195" i="1"/>
  <c r="AB2196" i="1"/>
  <c r="AC2196" i="1"/>
  <c r="AC2197" i="1"/>
  <c r="AB2197" i="1"/>
  <c r="AB2198" i="1"/>
  <c r="AC2198" i="1"/>
  <c r="AB2199" i="1"/>
  <c r="AC2199" i="1"/>
  <c r="AB2200" i="1"/>
  <c r="AC2200" i="1"/>
  <c r="AC2201" i="1"/>
  <c r="AB2201" i="1"/>
  <c r="AB2202" i="1"/>
  <c r="AC2202" i="1"/>
  <c r="AC2203" i="1"/>
  <c r="AB2203" i="1"/>
  <c r="AB2205" i="1"/>
  <c r="AC2205" i="1"/>
  <c r="AB2206" i="1"/>
  <c r="AC2206" i="1"/>
  <c r="AB2207" i="1"/>
  <c r="AC2207" i="1"/>
  <c r="AB2208" i="1"/>
  <c r="AC2208" i="1"/>
  <c r="AC2209" i="1"/>
  <c r="AB2209" i="1"/>
  <c r="AB2210" i="1"/>
  <c r="AC2210" i="1"/>
  <c r="AC2211" i="1"/>
  <c r="AB2211" i="1"/>
  <c r="AB2212" i="1"/>
  <c r="AC2212" i="1"/>
  <c r="AC2213" i="1"/>
  <c r="AB2213" i="1"/>
  <c r="AB2214" i="1"/>
  <c r="AC2214" i="1"/>
  <c r="AB2216" i="1"/>
  <c r="AC2216" i="1"/>
  <c r="AC2217" i="1"/>
  <c r="AB2217" i="1"/>
  <c r="AB2218" i="1"/>
  <c r="AC2218" i="1"/>
  <c r="AB2219" i="1"/>
  <c r="AC2219" i="1"/>
  <c r="AB2220" i="1"/>
  <c r="AC2220" i="1"/>
  <c r="AB2222" i="1"/>
  <c r="AC2222" i="1"/>
  <c r="AB2223" i="1"/>
  <c r="AC2223" i="1"/>
  <c r="AB2224" i="1"/>
  <c r="AC2224" i="1"/>
  <c r="AC2225" i="1"/>
  <c r="AB2225" i="1"/>
  <c r="AC2227" i="1"/>
  <c r="AB2227" i="1"/>
  <c r="AB2228" i="1"/>
  <c r="AC2228" i="1"/>
  <c r="AC2229" i="1"/>
  <c r="AB2229" i="1"/>
  <c r="AB2230" i="1"/>
  <c r="AC2230" i="1"/>
  <c r="AB2231" i="1"/>
  <c r="AC2231" i="1"/>
  <c r="AB2232" i="1"/>
  <c r="AC2232" i="1"/>
  <c r="AC2233" i="1"/>
  <c r="AB2233" i="1"/>
  <c r="AB2234" i="1"/>
  <c r="AC2234" i="1"/>
  <c r="AC2235" i="1"/>
  <c r="AB2235" i="1"/>
  <c r="AB2237" i="1"/>
  <c r="AC2237" i="1"/>
  <c r="AB2238" i="1"/>
  <c r="AC2238" i="1"/>
  <c r="AB2239" i="1"/>
  <c r="AC2239" i="1"/>
  <c r="AB2240" i="1"/>
  <c r="AC2240" i="1"/>
  <c r="AC2241" i="1"/>
  <c r="AB2241" i="1"/>
  <c r="AB2242" i="1"/>
  <c r="AC2242" i="1"/>
  <c r="AC2243" i="1"/>
  <c r="AB2243" i="1"/>
  <c r="AB2244" i="1"/>
  <c r="AC2244" i="1"/>
  <c r="AC2245" i="1"/>
  <c r="AB2245" i="1"/>
  <c r="AB2246" i="1"/>
  <c r="AC2246" i="1"/>
  <c r="AB2248" i="1"/>
  <c r="AC2248" i="1"/>
  <c r="AC2249" i="1"/>
  <c r="AB2249" i="1"/>
  <c r="AB2250" i="1"/>
  <c r="AC2250" i="1"/>
  <c r="AB2251" i="1"/>
  <c r="AC2251" i="1"/>
  <c r="AB2252" i="1"/>
  <c r="AC2252" i="1"/>
  <c r="AB2253" i="1"/>
  <c r="AC2253" i="1"/>
  <c r="AC2254" i="1"/>
  <c r="AB2254" i="1"/>
  <c r="AB2255" i="1"/>
  <c r="AC2255" i="1"/>
  <c r="AB2256" i="1"/>
  <c r="AC2256" i="1"/>
  <c r="AB2257" i="1"/>
  <c r="AC2257" i="1"/>
  <c r="AB2259" i="1"/>
  <c r="AC2259" i="1"/>
  <c r="AB2260" i="1"/>
  <c r="AC2260" i="1"/>
  <c r="AB2261" i="1"/>
  <c r="AC2261" i="1"/>
  <c r="AC2262" i="1"/>
  <c r="AB2262" i="1"/>
  <c r="AB2263" i="1"/>
  <c r="AC2263" i="1"/>
  <c r="AC2264" i="1"/>
  <c r="AB2264" i="1"/>
  <c r="AB2265" i="1"/>
  <c r="AC2265" i="1"/>
  <c r="AC2266" i="1"/>
  <c r="AB2266" i="1"/>
  <c r="AB2267" i="1"/>
  <c r="AC2267" i="1"/>
  <c r="AB2269" i="1"/>
  <c r="AC2269" i="1"/>
  <c r="AC2270" i="1"/>
  <c r="AB2270" i="1"/>
  <c r="AB2271" i="1"/>
  <c r="AC2271" i="1"/>
  <c r="AC2272" i="1"/>
  <c r="AB2272" i="1"/>
  <c r="AB2273" i="1"/>
  <c r="AC2273" i="1"/>
  <c r="AB2274" i="1"/>
  <c r="AC2274" i="1"/>
  <c r="AB2275" i="1"/>
  <c r="AC2275" i="1"/>
  <c r="AB2276" i="1"/>
  <c r="AC2276" i="1"/>
  <c r="AB2277" i="1"/>
  <c r="AC2277" i="1"/>
  <c r="AC2278" i="1"/>
  <c r="AB2278" i="1"/>
  <c r="AC2280" i="1"/>
  <c r="AB2280" i="1"/>
  <c r="AB2281" i="1"/>
  <c r="AC2281" i="1"/>
  <c r="AC2282" i="1"/>
  <c r="AB2282" i="1"/>
  <c r="AB2283" i="1"/>
  <c r="AC2283" i="1"/>
  <c r="AB2284" i="1"/>
  <c r="AC2284" i="1"/>
  <c r="AB2285" i="1"/>
  <c r="AC2285" i="1"/>
  <c r="AC2286" i="1"/>
  <c r="AB2286" i="1"/>
  <c r="AB2287" i="1"/>
  <c r="AC2287" i="1"/>
  <c r="AB2288" i="1"/>
  <c r="AC2288" i="1"/>
  <c r="AB2289" i="1"/>
  <c r="AC2289" i="1"/>
  <c r="AC2290" i="1"/>
  <c r="AB2290" i="1"/>
  <c r="AB2292" i="1"/>
  <c r="AC2292" i="1"/>
  <c r="AB2293" i="1"/>
  <c r="AC2293" i="1"/>
  <c r="AC2294" i="1"/>
  <c r="AB2294" i="1"/>
  <c r="AB2295" i="1"/>
  <c r="AC2295" i="1"/>
  <c r="AC2296" i="1"/>
  <c r="AB2296" i="1"/>
  <c r="AB2297" i="1"/>
  <c r="AC2297" i="1"/>
  <c r="AC2298" i="1"/>
  <c r="AB2298" i="1"/>
  <c r="AB2299" i="1"/>
  <c r="AC2299" i="1"/>
  <c r="AB2300" i="1"/>
  <c r="AC2300" i="1"/>
  <c r="AB2301" i="1"/>
  <c r="AC2301" i="1"/>
  <c r="AC2302" i="1"/>
  <c r="AB2302" i="1"/>
  <c r="AB2303" i="1"/>
  <c r="AC2303" i="1"/>
  <c r="AB2305" i="1"/>
  <c r="AC2305" i="1"/>
  <c r="AB2306" i="1"/>
  <c r="AC2306" i="1"/>
  <c r="AB2307" i="1"/>
  <c r="AC2307" i="1"/>
  <c r="AB2308" i="1"/>
  <c r="AC2308" i="1"/>
  <c r="AB2309" i="1"/>
  <c r="AC2309" i="1"/>
  <c r="AC2310" i="1"/>
  <c r="AB2310" i="1"/>
  <c r="AB2311" i="1"/>
  <c r="AC2311" i="1"/>
  <c r="AC2312" i="1"/>
  <c r="AB2312" i="1"/>
  <c r="AB2313" i="1"/>
  <c r="AC2313" i="1"/>
  <c r="AC2314" i="1"/>
  <c r="AB2314" i="1"/>
  <c r="AB2315" i="1"/>
  <c r="AC2315" i="1"/>
  <c r="AB2316" i="1"/>
  <c r="AC2316" i="1"/>
  <c r="AB2317" i="1"/>
  <c r="AC2317" i="1"/>
  <c r="AC2318" i="1"/>
  <c r="AB2318" i="1"/>
  <c r="AB2320" i="1"/>
  <c r="AC2320" i="1"/>
  <c r="AB2321" i="1"/>
  <c r="AC2321" i="1"/>
  <c r="AB2322" i="1"/>
  <c r="AC2322" i="1"/>
  <c r="AB2323" i="1"/>
  <c r="AC2323" i="1"/>
  <c r="AB2324" i="1"/>
  <c r="AC2324" i="1"/>
  <c r="AB2325" i="1"/>
  <c r="AC2325" i="1"/>
  <c r="AC2326" i="1"/>
  <c r="AB2326" i="1"/>
  <c r="AB2327" i="1"/>
  <c r="AC2327" i="1"/>
  <c r="AC2328" i="1"/>
  <c r="AB2328" i="1"/>
  <c r="AB2329" i="1"/>
  <c r="AC2329" i="1"/>
  <c r="AC2330" i="1"/>
  <c r="AB2330" i="1"/>
  <c r="AB2331" i="1"/>
  <c r="AC2331" i="1"/>
  <c r="AB2332" i="1"/>
  <c r="AC2332" i="1"/>
  <c r="AB2333" i="1"/>
  <c r="AC2333" i="1"/>
  <c r="AB2335" i="1"/>
  <c r="AC2335" i="1"/>
  <c r="AB2336" i="1"/>
  <c r="AC2336" i="1"/>
  <c r="AB2337" i="1"/>
  <c r="AC2337" i="1"/>
  <c r="AB2338" i="1"/>
  <c r="AC2338" i="1"/>
  <c r="AB2339" i="1"/>
  <c r="AC2339" i="1"/>
  <c r="AB2340" i="1"/>
  <c r="AC2340" i="1"/>
  <c r="AB2341" i="1"/>
  <c r="AC2341" i="1"/>
  <c r="AC2342" i="1"/>
  <c r="AB2342" i="1"/>
  <c r="AB2343" i="1"/>
  <c r="AC2343" i="1"/>
  <c r="AC2344" i="1"/>
  <c r="AB2344" i="1"/>
  <c r="AB2345" i="1"/>
  <c r="AC2345" i="1"/>
  <c r="AB2346" i="1"/>
  <c r="AC2346" i="1"/>
  <c r="AB2348" i="1"/>
  <c r="AC2348" i="1"/>
  <c r="AB2349" i="1"/>
  <c r="AC2349" i="1"/>
  <c r="AC2350" i="1"/>
  <c r="AB2350" i="1"/>
  <c r="AB2351" i="1"/>
  <c r="AC2351" i="1"/>
  <c r="AB2352" i="1"/>
  <c r="AC2352" i="1"/>
  <c r="AB2353" i="1"/>
  <c r="AC2353" i="1"/>
  <c r="AC2354" i="1"/>
  <c r="AB2354" i="1"/>
  <c r="AB2355" i="1"/>
  <c r="AC2355" i="1"/>
  <c r="AB2356" i="1"/>
  <c r="AC2356" i="1"/>
  <c r="AB2357" i="1"/>
  <c r="AC2357" i="1"/>
  <c r="AC2358" i="1"/>
  <c r="AB2358" i="1"/>
  <c r="AB2359" i="1"/>
  <c r="AC2359" i="1"/>
  <c r="AB2360" i="1"/>
  <c r="AC2360" i="1"/>
  <c r="AB2361" i="1"/>
  <c r="AC2361" i="1"/>
  <c r="AB2363" i="1"/>
  <c r="AC2363" i="1"/>
  <c r="AB2364" i="1"/>
  <c r="AC2364" i="1"/>
  <c r="AB2365" i="1"/>
  <c r="AC2365" i="1"/>
  <c r="AC2366" i="1"/>
  <c r="AB2366" i="1"/>
  <c r="AB2367" i="1"/>
  <c r="AC2367" i="1"/>
  <c r="AC2368" i="1"/>
  <c r="AB2368" i="1"/>
  <c r="AB2369" i="1"/>
  <c r="AC2369" i="1"/>
  <c r="AB2370" i="1"/>
  <c r="AC2370" i="1"/>
  <c r="AB2371" i="1"/>
  <c r="AC2371" i="1"/>
  <c r="AB2372" i="1"/>
  <c r="AC2372" i="1"/>
  <c r="AB2373" i="1"/>
  <c r="AC2373" i="1"/>
  <c r="AC2374" i="1"/>
  <c r="AB2374" i="1"/>
  <c r="AB2375" i="1"/>
  <c r="AC2375" i="1"/>
  <c r="AB2377" i="1"/>
  <c r="AC2377" i="1"/>
  <c r="AC2378" i="1"/>
  <c r="AB2378" i="1"/>
  <c r="AB2379" i="1"/>
  <c r="AC2379" i="1"/>
  <c r="AB2380" i="1"/>
  <c r="AC2380" i="1"/>
  <c r="AB2381" i="1"/>
  <c r="AC2381" i="1"/>
  <c r="AC2382" i="1"/>
  <c r="AB2382" i="1"/>
  <c r="AB2383" i="1"/>
  <c r="AC2383" i="1"/>
  <c r="AB2384" i="1"/>
  <c r="AC2384" i="1"/>
  <c r="AB2385" i="1"/>
  <c r="AC2385" i="1"/>
  <c r="AC2386" i="1"/>
  <c r="AB2386" i="1"/>
  <c r="AB2387" i="1"/>
  <c r="AC2387" i="1"/>
  <c r="AB2388" i="1"/>
  <c r="AC2388" i="1"/>
  <c r="AB2389" i="1"/>
  <c r="AC2389" i="1"/>
  <c r="AB2391" i="1"/>
  <c r="AC2391" i="1"/>
  <c r="AC2392" i="1"/>
  <c r="AB2392" i="1"/>
  <c r="AB2393" i="1"/>
  <c r="AC2393" i="1"/>
  <c r="AC2394" i="1"/>
  <c r="AB2394" i="1"/>
  <c r="AB2395" i="1"/>
  <c r="AC2395" i="1"/>
  <c r="AB2396" i="1"/>
  <c r="AC2396" i="1"/>
  <c r="AB2397" i="1"/>
  <c r="AC2397" i="1"/>
  <c r="AC2398" i="1"/>
  <c r="AB2398" i="1"/>
  <c r="AB2399" i="1"/>
  <c r="AC2399" i="1"/>
  <c r="AC2400" i="1"/>
  <c r="AB2400" i="1"/>
  <c r="AB2401" i="1"/>
  <c r="AC2401" i="1"/>
  <c r="AB2402" i="1"/>
  <c r="AC2402" i="1"/>
  <c r="AB2403" i="1"/>
  <c r="AC2403" i="1"/>
  <c r="AB2405" i="1"/>
  <c r="AC2405" i="1"/>
  <c r="AC2406" i="1"/>
  <c r="AB2406" i="1"/>
  <c r="AB2407" i="1"/>
  <c r="AC2407" i="1"/>
  <c r="AC2408" i="1"/>
  <c r="AB2408" i="1"/>
  <c r="AB2409" i="1"/>
  <c r="AC2409" i="1"/>
  <c r="AC2410" i="1"/>
  <c r="AB2410" i="1"/>
  <c r="AB2411" i="1"/>
  <c r="AC2411" i="1"/>
  <c r="AB2412" i="1"/>
  <c r="AC2412" i="1"/>
  <c r="AB2413" i="1"/>
  <c r="AC2413" i="1"/>
  <c r="AC2414" i="1"/>
  <c r="AB2414" i="1"/>
  <c r="AB2415" i="1"/>
  <c r="AC2415" i="1"/>
  <c r="AB2416" i="1"/>
  <c r="AC2416" i="1"/>
  <c r="AB2417" i="1"/>
  <c r="AC2417" i="1"/>
  <c r="AB2420" i="1"/>
  <c r="AC2420" i="1"/>
  <c r="AB2421" i="1"/>
  <c r="AC2421" i="1"/>
  <c r="AC2422" i="1"/>
  <c r="AB2422" i="1"/>
  <c r="AB2423" i="1"/>
  <c r="AC2423" i="1"/>
  <c r="AC2424" i="1"/>
  <c r="AB2424" i="1"/>
  <c r="AB2425" i="1"/>
  <c r="AC2425" i="1"/>
  <c r="AC2426" i="1"/>
  <c r="AB2426" i="1"/>
  <c r="AB2427" i="1"/>
  <c r="AC2427" i="1"/>
  <c r="AB2428" i="1"/>
  <c r="AC2428" i="1"/>
  <c r="AB2429" i="1"/>
  <c r="AC2429" i="1"/>
  <c r="AC2430" i="1"/>
  <c r="AB2430" i="1"/>
  <c r="AB2431" i="1"/>
  <c r="AC2431" i="1"/>
  <c r="AB2433" i="1"/>
  <c r="AC2433" i="1"/>
  <c r="AB2434" i="1"/>
  <c r="AC2434" i="1"/>
  <c r="AB2435" i="1"/>
  <c r="AC2435" i="1"/>
  <c r="AB2436" i="1"/>
  <c r="AC2436" i="1"/>
  <c r="AB2437" i="1"/>
  <c r="AC2437" i="1"/>
  <c r="AC2438" i="1"/>
  <c r="AB2438" i="1"/>
  <c r="AB2439" i="1"/>
  <c r="AC2439" i="1"/>
  <c r="AC2440" i="1"/>
  <c r="AB2440" i="1"/>
  <c r="AB2441" i="1"/>
  <c r="AC2441" i="1"/>
  <c r="AC2442" i="1"/>
  <c r="AB2442" i="1"/>
  <c r="AB2443" i="1"/>
  <c r="AC2443" i="1"/>
  <c r="AB2444" i="1"/>
  <c r="AC2444" i="1"/>
  <c r="AB2445" i="1"/>
  <c r="AC2445" i="1"/>
  <c r="AC2446" i="1"/>
  <c r="AB2446" i="1"/>
  <c r="AB2448" i="1"/>
  <c r="AC2448" i="1"/>
  <c r="AB2449" i="1"/>
  <c r="AC2449" i="1"/>
  <c r="AB2450" i="1"/>
  <c r="AC2450" i="1"/>
  <c r="AB2451" i="1"/>
  <c r="AC2451" i="1"/>
  <c r="AB2452" i="1"/>
  <c r="AC2452" i="1"/>
  <c r="AB2453" i="1"/>
  <c r="AC2453" i="1"/>
  <c r="AC2454" i="1"/>
  <c r="AB2454" i="1"/>
  <c r="AB2455" i="1"/>
  <c r="AC2455" i="1"/>
  <c r="AC2456" i="1"/>
  <c r="AB2456" i="1"/>
  <c r="AB2457" i="1"/>
  <c r="AC2457" i="1"/>
  <c r="AC2458" i="1"/>
  <c r="AB2458" i="1"/>
  <c r="AB2459" i="1"/>
  <c r="AC2459" i="1"/>
  <c r="AB2460" i="1"/>
  <c r="AC2460" i="1"/>
  <c r="AB2461" i="1"/>
  <c r="AC2461" i="1"/>
  <c r="AB2463" i="1"/>
  <c r="AC2463" i="1"/>
  <c r="AB2464" i="1"/>
  <c r="AC2464" i="1"/>
  <c r="AB2465" i="1"/>
  <c r="AC2465" i="1"/>
  <c r="AB2466" i="1"/>
  <c r="AC2466" i="1"/>
  <c r="AB2467" i="1"/>
  <c r="AC2467" i="1"/>
  <c r="AB2468" i="1"/>
  <c r="AC2468" i="1"/>
  <c r="AB2469" i="1"/>
  <c r="AC2469" i="1"/>
  <c r="AC2470" i="1"/>
  <c r="AB2470" i="1"/>
  <c r="AB2471" i="1"/>
  <c r="AC2471" i="1"/>
  <c r="AC2472" i="1"/>
  <c r="AB2472" i="1"/>
  <c r="AB2473" i="1"/>
  <c r="AC2473" i="1"/>
  <c r="AB2474" i="1"/>
  <c r="AC2474" i="1"/>
  <c r="AB2476" i="1"/>
  <c r="AC2476" i="1"/>
  <c r="AB2477" i="1"/>
  <c r="AC2477" i="1"/>
  <c r="AC2478" i="1"/>
  <c r="AB2478" i="1"/>
  <c r="AB2479" i="1"/>
  <c r="AC2479" i="1"/>
  <c r="AB2480" i="1"/>
  <c r="AC2480" i="1"/>
  <c r="AB2481" i="1"/>
  <c r="AC2481" i="1"/>
  <c r="AC2482" i="1"/>
  <c r="AB2482" i="1"/>
  <c r="AB2483" i="1"/>
  <c r="AC2483" i="1"/>
  <c r="AB2484" i="1"/>
  <c r="AC2484" i="1"/>
  <c r="AB2485" i="1"/>
  <c r="AC2485" i="1"/>
  <c r="AC2486" i="1"/>
  <c r="AB2486" i="1"/>
  <c r="AB2487" i="1"/>
  <c r="AC2487" i="1"/>
  <c r="AB2488" i="1"/>
  <c r="AC2488" i="1"/>
  <c r="AB2489" i="1"/>
  <c r="AC2489" i="1"/>
  <c r="AB2491" i="1"/>
  <c r="AC2491" i="1"/>
  <c r="AB2492" i="1"/>
  <c r="AC2492" i="1"/>
  <c r="AB2493" i="1"/>
  <c r="AC2493" i="1"/>
  <c r="AC2494" i="1"/>
  <c r="AB2494" i="1"/>
  <c r="AB2495" i="1"/>
  <c r="AC2495" i="1"/>
  <c r="AC2496" i="1"/>
  <c r="AB2496" i="1"/>
  <c r="AB2497" i="1"/>
  <c r="AC2497" i="1"/>
  <c r="AB2498" i="1"/>
  <c r="AC2498" i="1"/>
  <c r="AB2499" i="1"/>
  <c r="AC2499" i="1"/>
  <c r="AB2500" i="1"/>
  <c r="AC2500" i="1"/>
  <c r="AB2501" i="1"/>
  <c r="AC2501" i="1"/>
  <c r="AC2502" i="1"/>
  <c r="AB2502" i="1"/>
  <c r="AB2503" i="1"/>
  <c r="AC2503" i="1"/>
  <c r="AB2505" i="1"/>
  <c r="AC2505" i="1"/>
  <c r="AC2506" i="1"/>
  <c r="AB2506" i="1"/>
  <c r="AB2507" i="1"/>
  <c r="AC2507" i="1"/>
  <c r="AB2508" i="1"/>
  <c r="AC2508" i="1"/>
  <c r="AB2509" i="1"/>
  <c r="AC2509" i="1"/>
  <c r="AC2510" i="1"/>
  <c r="AB2510" i="1"/>
  <c r="AB2511" i="1"/>
  <c r="AC2511" i="1"/>
  <c r="AB2512" i="1"/>
  <c r="AC2512" i="1"/>
  <c r="AB2513" i="1"/>
  <c r="AC2513" i="1"/>
  <c r="AC2514" i="1"/>
  <c r="AB2514" i="1"/>
  <c r="AB2515" i="1"/>
  <c r="AC2515" i="1"/>
  <c r="AB2516" i="1"/>
  <c r="AC2516" i="1"/>
  <c r="AB2517" i="1"/>
  <c r="AC2517" i="1"/>
  <c r="AC2518" i="1"/>
  <c r="AB2518" i="1"/>
  <c r="AB2519" i="1"/>
  <c r="AC2519" i="1"/>
  <c r="AC2520" i="1"/>
  <c r="AB2520" i="1"/>
  <c r="AB2521" i="1"/>
  <c r="AC2521" i="1"/>
  <c r="AB2523" i="1"/>
  <c r="AC2523" i="1"/>
  <c r="AB2524" i="1"/>
  <c r="AC2524" i="1"/>
  <c r="AB2525" i="1"/>
  <c r="AC2525" i="1"/>
  <c r="AC2526" i="1"/>
  <c r="AB2526" i="1"/>
  <c r="AB2527" i="1"/>
  <c r="AC2527" i="1"/>
  <c r="AC2528" i="1"/>
  <c r="AB2528" i="1"/>
  <c r="AB2529" i="1"/>
  <c r="AC2529" i="1"/>
  <c r="AB2530" i="1"/>
  <c r="AC2530" i="1"/>
  <c r="AB2531" i="1"/>
  <c r="AC2531" i="1"/>
  <c r="AB2532" i="1"/>
  <c r="AC2532" i="1"/>
  <c r="AB2533" i="1"/>
  <c r="AC2533" i="1"/>
  <c r="AC2534" i="1"/>
  <c r="AB2534" i="1"/>
  <c r="AB2535" i="1"/>
  <c r="AC2535" i="1"/>
  <c r="AC2536" i="1"/>
  <c r="AB2536" i="1"/>
  <c r="AB2537" i="1"/>
  <c r="AC2537" i="1"/>
  <c r="AC2538" i="1"/>
  <c r="AB2538" i="1"/>
  <c r="AB2539" i="1"/>
  <c r="AC2539" i="1"/>
  <c r="AB2540" i="1"/>
  <c r="AC2540" i="1"/>
  <c r="AB2541" i="1"/>
  <c r="AC2541" i="1"/>
  <c r="AC2542" i="1"/>
  <c r="AB2542" i="1"/>
  <c r="AB2544" i="1"/>
  <c r="AC2544" i="1"/>
  <c r="AB2545" i="1"/>
  <c r="AC2545" i="1"/>
  <c r="AC2546" i="1"/>
  <c r="AB2546" i="1"/>
  <c r="AB2547" i="1"/>
  <c r="AC2547" i="1"/>
  <c r="AB2548" i="1"/>
  <c r="AC2548" i="1"/>
  <c r="AB2549" i="1"/>
  <c r="AC2549" i="1"/>
  <c r="AC2550" i="1"/>
  <c r="AB2550" i="1"/>
  <c r="AB2551" i="1"/>
  <c r="AC2551" i="1"/>
  <c r="AC2552" i="1"/>
  <c r="AB2552" i="1"/>
  <c r="AB2553" i="1"/>
  <c r="AC2553" i="1"/>
  <c r="AC2554" i="1"/>
  <c r="AB2554" i="1"/>
  <c r="AB2555" i="1"/>
  <c r="AC2555" i="1"/>
  <c r="AB2556" i="1"/>
  <c r="AC2556" i="1"/>
  <c r="AB2557" i="1"/>
  <c r="AC2557" i="1"/>
  <c r="AC2558" i="1"/>
  <c r="AB2558" i="1"/>
  <c r="AB2559" i="1"/>
  <c r="AC2559" i="1"/>
  <c r="AC2560" i="1"/>
  <c r="AB2560" i="1"/>
  <c r="AB2561" i="1"/>
  <c r="AC2561" i="1"/>
  <c r="AB2562" i="1"/>
  <c r="AC2562" i="1"/>
  <c r="AB2563" i="1"/>
  <c r="AC2563" i="1"/>
  <c r="AB2565" i="1"/>
  <c r="AC2565" i="1"/>
  <c r="AC2566" i="1"/>
  <c r="AB2566" i="1"/>
  <c r="AB2567" i="1"/>
  <c r="AC2567" i="1"/>
  <c r="AC2568" i="1"/>
  <c r="AB2568" i="1"/>
  <c r="AB2569" i="1"/>
  <c r="AC2569" i="1"/>
  <c r="AC2570" i="1"/>
  <c r="AB2570" i="1"/>
  <c r="AB2571" i="1"/>
  <c r="AC2571" i="1"/>
  <c r="AB2572" i="1"/>
  <c r="AC2572" i="1"/>
  <c r="AB2573" i="1"/>
  <c r="AC2573" i="1"/>
  <c r="AC2574" i="1"/>
  <c r="AB2574" i="1"/>
  <c r="AB2575" i="1"/>
  <c r="AC2575" i="1"/>
  <c r="AB2576" i="1"/>
  <c r="AC2576" i="1"/>
  <c r="AB2577" i="1"/>
  <c r="AC2577" i="1"/>
  <c r="AB2578" i="1"/>
  <c r="AC2578" i="1"/>
  <c r="AB2579" i="1"/>
  <c r="AC2579" i="1"/>
  <c r="AB2580" i="1"/>
  <c r="AC2580" i="1"/>
  <c r="AB2581" i="1"/>
  <c r="AC2581" i="1"/>
  <c r="AC2582" i="1"/>
  <c r="AB2582" i="1"/>
  <c r="AB2583" i="1"/>
  <c r="AC2583" i="1"/>
  <c r="AC2584" i="1"/>
  <c r="AB2584" i="1"/>
  <c r="AB2585" i="1"/>
  <c r="AC2585" i="1"/>
  <c r="AB2587" i="1"/>
  <c r="AC2587" i="1"/>
  <c r="AB2588" i="1"/>
  <c r="AC2588" i="1"/>
  <c r="AB2589" i="1"/>
  <c r="AC2589" i="1"/>
  <c r="AC2590" i="1"/>
  <c r="AB2590" i="1"/>
  <c r="AB2591" i="1"/>
  <c r="AC2591" i="1"/>
  <c r="AB2592" i="1"/>
  <c r="AC2592" i="1"/>
  <c r="AB2593" i="1"/>
  <c r="AC2593" i="1"/>
  <c r="AB2594" i="1"/>
  <c r="AC2594" i="1"/>
  <c r="AB2595" i="1"/>
  <c r="AC2595" i="1"/>
  <c r="AB2596" i="1"/>
  <c r="AC2596" i="1"/>
  <c r="AB2597" i="1"/>
  <c r="AC2597" i="1"/>
  <c r="AC2598" i="1"/>
  <c r="AB2598" i="1"/>
  <c r="AB2599" i="1"/>
  <c r="AC2599" i="1"/>
  <c r="AC2600" i="1"/>
  <c r="AB2600" i="1"/>
  <c r="AB2601" i="1"/>
  <c r="AC2601" i="1"/>
  <c r="AB2602" i="1"/>
  <c r="AC2602" i="1"/>
  <c r="AB2603" i="1"/>
  <c r="AC2603" i="1"/>
  <c r="AB2604" i="1"/>
  <c r="AC2604" i="1"/>
  <c r="AB2605" i="1"/>
  <c r="AC2605" i="1"/>
  <c r="AC2606" i="1"/>
  <c r="AB2606" i="1"/>
  <c r="AB2608" i="1"/>
  <c r="AC2608" i="1"/>
  <c r="AB2609" i="1"/>
  <c r="AC2609" i="1"/>
  <c r="AC2610" i="1"/>
  <c r="AB2610" i="1"/>
  <c r="AB2611" i="1"/>
  <c r="AC2611" i="1"/>
  <c r="AB2612" i="1"/>
  <c r="AC2612" i="1"/>
  <c r="AB2613" i="1"/>
  <c r="AC2613" i="1"/>
  <c r="AC2614" i="1"/>
  <c r="AB2614" i="1"/>
  <c r="AB2615" i="1"/>
  <c r="AC2615" i="1"/>
  <c r="AB2616" i="1"/>
  <c r="AC2616" i="1"/>
  <c r="AB2617" i="1"/>
  <c r="AC2617" i="1"/>
  <c r="AC2618" i="1"/>
  <c r="AB2618" i="1"/>
  <c r="AB2619" i="1"/>
  <c r="AC2619" i="1"/>
  <c r="AB2620" i="1"/>
  <c r="AC2620" i="1"/>
  <c r="AB2621" i="1"/>
  <c r="AC2621" i="1"/>
  <c r="AC2622" i="1"/>
  <c r="AB2622" i="1"/>
  <c r="AB2623" i="1"/>
  <c r="AC2623" i="1"/>
  <c r="AC2624" i="1"/>
  <c r="AB2624" i="1"/>
  <c r="AB2625" i="1"/>
  <c r="AC2625" i="1"/>
  <c r="AB2626" i="1"/>
  <c r="AC2626" i="1"/>
  <c r="AB2627" i="1"/>
  <c r="AC2627" i="1"/>
  <c r="AB2629" i="1"/>
  <c r="AC2629" i="1"/>
  <c r="AC2630" i="1"/>
  <c r="AB2630" i="1"/>
  <c r="AB2631" i="1"/>
  <c r="AC2631" i="1"/>
  <c r="AC2632" i="1"/>
  <c r="AB2632" i="1"/>
  <c r="AB2633" i="1"/>
  <c r="AC2633" i="1"/>
  <c r="AC2634" i="1"/>
  <c r="AB2634" i="1"/>
  <c r="AB2635" i="1"/>
  <c r="AC2635" i="1"/>
  <c r="AB2636" i="1"/>
  <c r="AC2636" i="1"/>
  <c r="AB2637" i="1"/>
  <c r="AC2637" i="1"/>
  <c r="AC2638" i="1"/>
  <c r="AB2638" i="1"/>
  <c r="AB2639" i="1"/>
  <c r="AC2639" i="1"/>
  <c r="AB2640" i="1"/>
  <c r="AC2640" i="1"/>
  <c r="AB2641" i="1"/>
  <c r="AC2641" i="1"/>
  <c r="AC2642" i="1"/>
  <c r="AB2642" i="1"/>
  <c r="AB2643" i="1"/>
  <c r="AC2643" i="1"/>
  <c r="AB2644" i="1"/>
  <c r="AC2644" i="1"/>
  <c r="AB2645" i="1"/>
  <c r="AC2645" i="1"/>
  <c r="AC2646" i="1"/>
  <c r="AB2646" i="1"/>
  <c r="AB2647" i="1"/>
  <c r="AC2647" i="1"/>
  <c r="AC2648" i="1"/>
  <c r="AB2648" i="1"/>
  <c r="AB2649" i="1"/>
  <c r="AC2649" i="1"/>
  <c r="AB2651" i="1"/>
  <c r="AC2651" i="1"/>
  <c r="AB2652" i="1"/>
  <c r="AC2652" i="1"/>
  <c r="AB2653" i="1"/>
  <c r="AC2653" i="1"/>
  <c r="AC2654" i="1"/>
  <c r="AB2654" i="1"/>
  <c r="AB2655" i="1"/>
  <c r="AC2655" i="1"/>
  <c r="AC2656" i="1"/>
  <c r="AB2656" i="1"/>
  <c r="AB2657" i="1"/>
  <c r="AC2657" i="1"/>
  <c r="AB2658" i="1"/>
  <c r="AC2658" i="1"/>
  <c r="AB2659" i="1"/>
  <c r="AC2659" i="1"/>
  <c r="AB2660" i="1"/>
  <c r="AC2660" i="1"/>
  <c r="AB2661" i="1"/>
  <c r="AC2661" i="1"/>
  <c r="AC2662" i="1"/>
  <c r="AB2662" i="1"/>
  <c r="AB2663" i="1"/>
  <c r="AC2663" i="1"/>
  <c r="AC2664" i="1"/>
  <c r="AB2664" i="1"/>
  <c r="AB2665" i="1"/>
  <c r="AC2665" i="1"/>
  <c r="AC2666" i="1"/>
  <c r="AB2666" i="1"/>
  <c r="AB2667" i="1"/>
  <c r="AC2667" i="1"/>
  <c r="AB2668" i="1"/>
  <c r="AC2668" i="1"/>
  <c r="AB2669" i="1"/>
  <c r="AC2669" i="1"/>
  <c r="AC2670" i="1"/>
  <c r="AB2670" i="1"/>
  <c r="AB2672" i="1"/>
  <c r="AC2672" i="1"/>
  <c r="AB2673" i="1"/>
  <c r="AC2673" i="1"/>
  <c r="AC2674" i="1"/>
  <c r="AB2674" i="1"/>
  <c r="AB2675" i="1"/>
  <c r="AC2675" i="1"/>
  <c r="AB2676" i="1"/>
  <c r="AC2676" i="1"/>
  <c r="AB2677" i="1"/>
  <c r="AC2677" i="1"/>
  <c r="AC2678" i="1"/>
  <c r="AB2678" i="1"/>
  <c r="AB2679" i="1"/>
  <c r="AC2679" i="1"/>
  <c r="AC2680" i="1"/>
  <c r="AB2680" i="1"/>
  <c r="AB2681" i="1"/>
  <c r="AC2681" i="1"/>
  <c r="AC2682" i="1"/>
  <c r="AB2682" i="1"/>
  <c r="AB2683" i="1"/>
  <c r="AC2683" i="1"/>
  <c r="AB2684" i="1"/>
  <c r="AC2684" i="1"/>
  <c r="AB2685" i="1"/>
  <c r="AC2685" i="1"/>
  <c r="AC2686" i="1"/>
  <c r="AB2686" i="1"/>
  <c r="AB2687" i="1"/>
  <c r="AC2687" i="1"/>
  <c r="AC2688" i="1"/>
  <c r="AB2688" i="1"/>
  <c r="AB2689" i="1"/>
  <c r="AC2689" i="1"/>
  <c r="AB2690" i="1"/>
  <c r="AC2690" i="1"/>
  <c r="AB2691" i="1"/>
  <c r="AC2691" i="1"/>
  <c r="AB2693" i="1"/>
  <c r="AC2693" i="1"/>
  <c r="AC2694" i="1"/>
  <c r="AB2694" i="1"/>
  <c r="AB2695" i="1"/>
  <c r="AC2695" i="1"/>
  <c r="AC2696" i="1"/>
  <c r="AB2696" i="1"/>
  <c r="AB2697" i="1"/>
  <c r="AC2697" i="1"/>
  <c r="AC2698" i="1"/>
  <c r="AB2698" i="1"/>
  <c r="AB2699" i="1"/>
  <c r="AC2699" i="1"/>
  <c r="AB2700" i="1"/>
  <c r="AC2700" i="1"/>
  <c r="AB2701" i="1"/>
  <c r="AC2701" i="1"/>
  <c r="AC2702" i="1"/>
  <c r="AB2702" i="1"/>
  <c r="AB2703" i="1"/>
  <c r="AC2703" i="1"/>
  <c r="AB2704" i="1"/>
  <c r="AC2704" i="1"/>
  <c r="AB2705" i="1"/>
  <c r="AC2705" i="1"/>
  <c r="AC2706" i="1"/>
  <c r="AB2706" i="1"/>
  <c r="AB2707" i="1"/>
  <c r="AC2707" i="1"/>
  <c r="AB2708" i="1"/>
  <c r="AC2708" i="1"/>
  <c r="AB2709" i="1"/>
  <c r="AC2709" i="1"/>
  <c r="AC2710" i="1"/>
  <c r="AB2710" i="1"/>
  <c r="AB2711" i="1"/>
  <c r="AC2711" i="1"/>
  <c r="AB2712" i="1"/>
  <c r="AC2712" i="1"/>
  <c r="AB2713" i="1"/>
  <c r="AC2713" i="1"/>
  <c r="AB2715" i="1"/>
  <c r="AC2715" i="1"/>
  <c r="AB2716" i="1"/>
  <c r="AC2716" i="1"/>
  <c r="AB2717" i="1"/>
  <c r="AC2717" i="1"/>
  <c r="AC2718" i="1"/>
  <c r="AB2718" i="1"/>
  <c r="AB2719" i="1"/>
  <c r="AC2719" i="1"/>
  <c r="AC2720" i="1"/>
  <c r="AB2720" i="1"/>
  <c r="AB2721" i="1"/>
  <c r="AC2721" i="1"/>
  <c r="AB2722" i="1"/>
  <c r="AC2722" i="1"/>
  <c r="AB2723" i="1"/>
  <c r="AC2723" i="1"/>
  <c r="AB2724" i="1"/>
  <c r="AC2724" i="1"/>
  <c r="AB2725" i="1"/>
  <c r="AC2725" i="1"/>
  <c r="AC2726" i="1"/>
  <c r="AB2726" i="1"/>
  <c r="AB2727" i="1"/>
  <c r="AC2727" i="1"/>
  <c r="AC2728" i="1"/>
  <c r="AB2728" i="1"/>
  <c r="AB2729" i="1"/>
  <c r="AC2729" i="1"/>
  <c r="AC2730" i="1"/>
  <c r="AB2730" i="1"/>
  <c r="AB2731" i="1"/>
  <c r="AC2731" i="1"/>
  <c r="AB2732" i="1"/>
  <c r="AC2732" i="1"/>
  <c r="AB2733" i="1"/>
  <c r="AC2733" i="1"/>
  <c r="AC2734" i="1"/>
  <c r="AB2734" i="1"/>
  <c r="AB2737" i="1"/>
  <c r="AC2737" i="1"/>
  <c r="AC2738" i="1"/>
  <c r="AB2738" i="1"/>
  <c r="AB2739" i="1"/>
  <c r="AC2739" i="1"/>
  <c r="AB2740" i="1"/>
  <c r="AC2740" i="1"/>
  <c r="AB2741" i="1"/>
  <c r="AC2741" i="1"/>
  <c r="AC2742" i="1"/>
  <c r="AB2742" i="1"/>
  <c r="AB2743" i="1"/>
  <c r="AC2743" i="1"/>
  <c r="AC2744" i="1"/>
  <c r="AB2744" i="1"/>
  <c r="AB2745" i="1"/>
  <c r="AC2745" i="1"/>
  <c r="AC2746" i="1"/>
  <c r="AB2746" i="1"/>
  <c r="AB2747" i="1"/>
  <c r="AC2747" i="1"/>
  <c r="AB2748" i="1"/>
  <c r="AC2748" i="1"/>
  <c r="AB2749" i="1"/>
  <c r="AC2749" i="1"/>
  <c r="AC2750" i="1"/>
  <c r="AB2750" i="1"/>
  <c r="AB2751" i="1"/>
  <c r="AC2751" i="1"/>
  <c r="AC2752" i="1"/>
  <c r="AB2752" i="1"/>
  <c r="AB2753" i="1"/>
  <c r="AC2753" i="1"/>
  <c r="AB2754" i="1"/>
  <c r="AC2754" i="1"/>
  <c r="AB2755" i="1"/>
  <c r="AC2755" i="1"/>
  <c r="AB2757" i="1"/>
  <c r="AC2757" i="1"/>
  <c r="AC2758" i="1"/>
  <c r="AB2758" i="1"/>
  <c r="AB2759" i="1"/>
  <c r="AC2759" i="1"/>
  <c r="AC2760" i="1"/>
  <c r="AB2760" i="1"/>
  <c r="AB2761" i="1"/>
  <c r="AC2761" i="1"/>
  <c r="AC2762" i="1"/>
  <c r="AB2762" i="1"/>
  <c r="AB2763" i="1"/>
  <c r="AC2763" i="1"/>
  <c r="AB2764" i="1"/>
  <c r="AC2764" i="1"/>
  <c r="AB2765" i="1"/>
  <c r="AC2765" i="1"/>
  <c r="AC2766" i="1"/>
  <c r="AB2766" i="1"/>
  <c r="AB2767" i="1"/>
  <c r="AC2767" i="1"/>
  <c r="AB2768" i="1"/>
  <c r="AC2768" i="1"/>
  <c r="AB2769" i="1"/>
  <c r="AC2769" i="1"/>
  <c r="AC2770" i="1"/>
  <c r="AB2770" i="1"/>
  <c r="AB2771" i="1"/>
  <c r="AC2771" i="1"/>
  <c r="AB2772" i="1"/>
  <c r="AC2772" i="1"/>
  <c r="AB2773" i="1"/>
  <c r="AC2773" i="1"/>
  <c r="AC2774" i="1"/>
  <c r="AB2774" i="1"/>
  <c r="AB2775" i="1"/>
  <c r="AC2775" i="1"/>
  <c r="AC2776" i="1"/>
  <c r="AB2776" i="1"/>
  <c r="AB2777" i="1"/>
  <c r="AC2777" i="1"/>
  <c r="AB2779" i="1"/>
  <c r="AC2779" i="1"/>
  <c r="AB2780" i="1"/>
  <c r="AC2780" i="1"/>
  <c r="AB2781" i="1"/>
  <c r="AC2781" i="1"/>
  <c r="AC2782" i="1"/>
  <c r="AB2782" i="1"/>
  <c r="AB2783" i="1"/>
  <c r="AC2783" i="1"/>
  <c r="AC2784" i="1"/>
  <c r="AB2784" i="1"/>
  <c r="AB2785" i="1"/>
  <c r="AC2785" i="1"/>
  <c r="AB2786" i="1"/>
  <c r="AC2786" i="1"/>
  <c r="AB2787" i="1"/>
  <c r="AC2787" i="1"/>
  <c r="AB2788" i="1"/>
  <c r="AC2788" i="1"/>
  <c r="AB2789" i="1"/>
  <c r="AC2789" i="1"/>
  <c r="AC2790" i="1"/>
  <c r="AB2790" i="1"/>
  <c r="AB2791" i="1"/>
  <c r="AC2791" i="1"/>
  <c r="AC2792" i="1"/>
  <c r="AB2792" i="1"/>
  <c r="AB2793" i="1"/>
  <c r="AC2793" i="1"/>
  <c r="AC2794" i="1"/>
  <c r="AB2794" i="1"/>
  <c r="AB2795" i="1"/>
  <c r="AC2795" i="1"/>
  <c r="AB2796" i="1"/>
  <c r="AC2796" i="1"/>
  <c r="AB2797" i="1"/>
  <c r="AC2797" i="1"/>
  <c r="AC2798" i="1"/>
  <c r="AB2798" i="1"/>
  <c r="AB2800" i="1"/>
  <c r="AC2800" i="1"/>
  <c r="AB2801" i="1"/>
  <c r="AC2801" i="1"/>
  <c r="AB2802" i="1"/>
  <c r="AC2802" i="1"/>
  <c r="AB2803" i="1"/>
  <c r="AC2803" i="1"/>
  <c r="AB2804" i="1"/>
  <c r="AC2804" i="1"/>
  <c r="AB2805" i="1"/>
  <c r="AC2805" i="1"/>
  <c r="AC2806" i="1"/>
  <c r="AB2806" i="1"/>
  <c r="AB2807" i="1"/>
  <c r="AC2807" i="1"/>
  <c r="AC2808" i="1"/>
  <c r="AB2808" i="1"/>
  <c r="AB2809" i="1"/>
  <c r="AC2809" i="1"/>
  <c r="AC2810" i="1"/>
  <c r="AB2810" i="1"/>
  <c r="AB2811" i="1"/>
  <c r="AC2811" i="1"/>
  <c r="AB2812" i="1"/>
  <c r="AC2812" i="1"/>
  <c r="AB2813" i="1"/>
  <c r="AC2813" i="1"/>
  <c r="AC2814" i="1"/>
  <c r="AB2814" i="1"/>
  <c r="AB2815" i="1"/>
  <c r="AC2815" i="1"/>
  <c r="AB2816" i="1"/>
  <c r="AC2816" i="1"/>
  <c r="AB2817" i="1"/>
  <c r="AC2817" i="1"/>
  <c r="AB2818" i="1"/>
  <c r="AC2818" i="1"/>
  <c r="AB2819" i="1"/>
  <c r="AC2819" i="1"/>
  <c r="AB2821" i="1"/>
  <c r="AC2821" i="1"/>
  <c r="AC2822" i="1"/>
  <c r="AB2822" i="1"/>
  <c r="AB2823" i="1"/>
  <c r="AC2823" i="1"/>
  <c r="AC2824" i="1"/>
  <c r="AB2824" i="1"/>
  <c r="AB2825" i="1"/>
  <c r="AC2825" i="1"/>
  <c r="AB2826" i="1"/>
  <c r="AC2826" i="1"/>
  <c r="AB2827" i="1"/>
  <c r="AC2827" i="1"/>
  <c r="AB2828" i="1"/>
  <c r="AC2828" i="1"/>
  <c r="AB2829" i="1"/>
  <c r="AC2829" i="1"/>
  <c r="AC2830" i="1"/>
  <c r="AB2830" i="1"/>
  <c r="AB2831" i="1"/>
  <c r="AC2831" i="1"/>
  <c r="AB2832" i="1"/>
  <c r="AC2832" i="1"/>
  <c r="AB2833" i="1"/>
  <c r="AC2833" i="1"/>
  <c r="AC2834" i="1"/>
  <c r="AB2834" i="1"/>
  <c r="AB2835" i="1"/>
  <c r="AC2835" i="1"/>
  <c r="AB2836" i="1"/>
  <c r="AC2836" i="1"/>
  <c r="AB2837" i="1"/>
  <c r="AC2837" i="1"/>
  <c r="AC2838" i="1"/>
  <c r="AB2838" i="1"/>
  <c r="AB2839" i="1"/>
  <c r="AC2839" i="1"/>
  <c r="AB2840" i="1"/>
  <c r="AC2840" i="1"/>
  <c r="AB2841" i="1"/>
  <c r="AC2841" i="1"/>
  <c r="AB2843" i="1"/>
  <c r="AC2843" i="1"/>
  <c r="AB2844" i="1"/>
  <c r="AC2844" i="1"/>
  <c r="AB2845" i="1"/>
  <c r="AC2845" i="1"/>
  <c r="AC2846" i="1"/>
  <c r="AB2846" i="1"/>
  <c r="AB2847" i="1"/>
  <c r="AC2847" i="1"/>
  <c r="AC2848" i="1"/>
  <c r="AB2848" i="1"/>
  <c r="AB2849" i="1"/>
  <c r="AC2849" i="1"/>
  <c r="AB2850" i="1"/>
  <c r="AC2850" i="1"/>
  <c r="AB2851" i="1"/>
  <c r="AC2851" i="1"/>
  <c r="AB2852" i="1"/>
  <c r="AC2852" i="1"/>
  <c r="AB2853" i="1"/>
  <c r="AC2853" i="1"/>
  <c r="AC2854" i="1"/>
  <c r="AB2854" i="1"/>
  <c r="AB2855" i="1"/>
  <c r="AC2855" i="1"/>
  <c r="AC2856" i="1"/>
  <c r="AB2856" i="1"/>
  <c r="AB2857" i="1"/>
  <c r="AC2857" i="1"/>
  <c r="AC2858" i="1"/>
  <c r="AB2858" i="1"/>
  <c r="AB2859" i="1"/>
  <c r="AC2859" i="1"/>
  <c r="AB2860" i="1"/>
  <c r="AC2860" i="1"/>
  <c r="AB2861" i="1"/>
  <c r="AC2861" i="1"/>
  <c r="AC2862" i="1"/>
  <c r="AB2862" i="1"/>
  <c r="AB2864" i="1"/>
  <c r="AC2864" i="1"/>
  <c r="AB2865" i="1"/>
  <c r="AC2865" i="1"/>
  <c r="AC2866" i="1"/>
  <c r="AB2866" i="1"/>
  <c r="AB2867" i="1"/>
  <c r="AC2867" i="1"/>
  <c r="AB2868" i="1"/>
  <c r="AC2868" i="1"/>
  <c r="AB2869" i="1"/>
  <c r="AC2869" i="1"/>
  <c r="AC2870" i="1"/>
  <c r="AB2870" i="1"/>
  <c r="AB2871" i="1"/>
  <c r="AC2871" i="1"/>
  <c r="AC2872" i="1"/>
  <c r="AB2872" i="1"/>
  <c r="AB2873" i="1"/>
  <c r="AC2873" i="1"/>
  <c r="AC2874" i="1"/>
  <c r="AB2874" i="1"/>
  <c r="AB2875" i="1"/>
  <c r="AC2875" i="1"/>
  <c r="AB2876" i="1"/>
  <c r="AC2876" i="1"/>
  <c r="AB2877" i="1"/>
  <c r="AC2877" i="1"/>
  <c r="AC2878" i="1"/>
  <c r="AB2878" i="1"/>
  <c r="AB2879" i="1"/>
  <c r="AC2879" i="1"/>
  <c r="AC2880" i="1"/>
  <c r="AB2880" i="1"/>
  <c r="AB2881" i="1"/>
  <c r="AC2881" i="1"/>
  <c r="AB2882" i="1"/>
  <c r="AC2882" i="1"/>
  <c r="AB2883" i="1"/>
  <c r="AC2883" i="1"/>
  <c r="AB2885" i="1"/>
  <c r="AC2885" i="1"/>
  <c r="AC2886" i="1"/>
  <c r="AB2886" i="1"/>
  <c r="AB2887" i="1"/>
  <c r="AC2887" i="1"/>
  <c r="AC2888" i="1"/>
  <c r="AB2888" i="1"/>
  <c r="AB2889" i="1"/>
  <c r="AC2889" i="1"/>
  <c r="AC2890" i="1"/>
  <c r="AB2890" i="1"/>
  <c r="AB2891" i="1"/>
  <c r="AC2891" i="1"/>
  <c r="AB2892" i="1"/>
  <c r="AC2892" i="1"/>
  <c r="AB2893" i="1"/>
  <c r="AC2893" i="1"/>
  <c r="AC2894" i="1"/>
  <c r="AB2894" i="1"/>
  <c r="AB2895" i="1"/>
  <c r="AC2895" i="1"/>
  <c r="AB2896" i="1"/>
  <c r="AC2896" i="1"/>
  <c r="AB2897" i="1"/>
  <c r="AC2897" i="1"/>
  <c r="AC2898" i="1"/>
  <c r="AB2898" i="1"/>
  <c r="AB2899" i="1"/>
  <c r="AC2899" i="1"/>
  <c r="AB2900" i="1"/>
  <c r="AC2900" i="1"/>
  <c r="AB2901" i="1"/>
  <c r="AC2901" i="1"/>
  <c r="AC2902" i="1"/>
  <c r="AB2902" i="1"/>
  <c r="AB2903" i="1"/>
  <c r="AC2903" i="1"/>
  <c r="AC2904" i="1"/>
  <c r="AB2904" i="1"/>
  <c r="AB2905" i="1"/>
  <c r="AC2905" i="1"/>
  <c r="AB2907" i="1"/>
  <c r="AC2907" i="1"/>
  <c r="AB2908" i="1"/>
  <c r="AC2908" i="1"/>
  <c r="AB2909" i="1"/>
  <c r="AC2909" i="1"/>
  <c r="AC2910" i="1"/>
  <c r="AB2910" i="1"/>
  <c r="AB2911" i="1"/>
  <c r="AC2911" i="1"/>
  <c r="AC2912" i="1"/>
  <c r="AB2912" i="1"/>
  <c r="AB2913" i="1"/>
  <c r="AC2913" i="1"/>
  <c r="AB2914" i="1"/>
  <c r="AC2914" i="1"/>
  <c r="AB2915" i="1"/>
  <c r="AC2915" i="1"/>
  <c r="AB2916" i="1"/>
  <c r="AC2916" i="1"/>
  <c r="AB2917" i="1"/>
  <c r="AC2917" i="1"/>
  <c r="AC2918" i="1"/>
  <c r="AB2918" i="1"/>
  <c r="AB2919" i="1"/>
  <c r="AC2919" i="1"/>
  <c r="AC2920" i="1"/>
  <c r="AB2920" i="1"/>
  <c r="AB2921" i="1"/>
  <c r="AC2921" i="1"/>
  <c r="AC2922" i="1"/>
  <c r="AB2922" i="1"/>
  <c r="AB2923" i="1"/>
  <c r="AC2923" i="1"/>
  <c r="AB2924" i="1"/>
  <c r="AC2924" i="1"/>
  <c r="AB2925" i="1"/>
  <c r="AC2925" i="1"/>
  <c r="AC2926" i="1"/>
  <c r="AB2926" i="1"/>
  <c r="AB2928" i="1"/>
  <c r="AC2928" i="1"/>
  <c r="AB2929" i="1"/>
  <c r="AC2929" i="1"/>
  <c r="AB2930" i="1"/>
  <c r="AC2930" i="1"/>
  <c r="AB2931" i="1"/>
  <c r="AC2931" i="1"/>
  <c r="AB2932" i="1"/>
  <c r="AC2932" i="1"/>
  <c r="AB2933" i="1"/>
  <c r="AC2933" i="1"/>
  <c r="AC2934" i="1"/>
  <c r="AB2934" i="1"/>
  <c r="AB2935" i="1"/>
  <c r="AC2935" i="1"/>
  <c r="AC2936" i="1"/>
  <c r="AB2936" i="1"/>
  <c r="AB2937" i="1"/>
  <c r="AC2937" i="1"/>
  <c r="AC2938" i="1"/>
  <c r="AB2938" i="1"/>
  <c r="AB2939" i="1"/>
  <c r="AC2939" i="1"/>
  <c r="AB2940" i="1"/>
  <c r="AC2940" i="1"/>
  <c r="AB2941" i="1"/>
  <c r="AC2941" i="1"/>
  <c r="AC2942" i="1"/>
  <c r="AB2942" i="1"/>
  <c r="AB2943" i="1"/>
  <c r="AC2943" i="1"/>
  <c r="AB2944" i="1"/>
  <c r="AC2944" i="1"/>
  <c r="AB2945" i="1"/>
  <c r="AC2945" i="1"/>
  <c r="AB2946" i="1"/>
  <c r="AC2946" i="1"/>
  <c r="AB2947" i="1"/>
  <c r="AC2947" i="1"/>
  <c r="AB2949" i="1"/>
  <c r="AC2949" i="1"/>
  <c r="AC2950" i="1"/>
  <c r="AB2950" i="1"/>
  <c r="AB2951" i="1"/>
  <c r="AC2951" i="1"/>
  <c r="AC2952" i="1"/>
  <c r="AB2952" i="1"/>
  <c r="AB2953" i="1"/>
  <c r="AC2953" i="1"/>
  <c r="AB2954" i="1"/>
  <c r="AC2954" i="1"/>
  <c r="AB2955" i="1"/>
  <c r="AC2955" i="1"/>
  <c r="AB2956" i="1"/>
  <c r="AC2956" i="1"/>
  <c r="AB2957" i="1"/>
  <c r="AC2957" i="1"/>
  <c r="AC2958" i="1"/>
  <c r="AB2958" i="1"/>
  <c r="AB2959" i="1"/>
  <c r="AC2959" i="1"/>
  <c r="AB2960" i="1"/>
  <c r="AC2960" i="1"/>
  <c r="AB2961" i="1"/>
  <c r="AC2961" i="1"/>
  <c r="AC2962" i="1"/>
  <c r="AB2962" i="1"/>
  <c r="AB2963" i="1"/>
  <c r="AC2963" i="1"/>
  <c r="AB2964" i="1"/>
  <c r="AC2964" i="1"/>
  <c r="AB2965" i="1"/>
  <c r="AC2965" i="1"/>
  <c r="AC2966" i="1"/>
  <c r="AB2966" i="1"/>
  <c r="AB2967" i="1"/>
  <c r="AC2967" i="1"/>
  <c r="AB2968" i="1"/>
  <c r="AC2968" i="1"/>
  <c r="AB2969" i="1"/>
  <c r="AC2969" i="1"/>
  <c r="AB2971" i="1"/>
  <c r="AC2971" i="1"/>
  <c r="AB2972" i="1"/>
  <c r="AC2972" i="1"/>
  <c r="AB2973" i="1"/>
  <c r="AC2973" i="1"/>
  <c r="AC2974" i="1"/>
  <c r="AB2974" i="1"/>
  <c r="AB2975" i="1"/>
  <c r="AC2975" i="1"/>
  <c r="AC2976" i="1"/>
  <c r="AB2976" i="1"/>
  <c r="AB2977" i="1"/>
  <c r="AC2977" i="1"/>
  <c r="AB2978" i="1"/>
  <c r="AC2978" i="1"/>
  <c r="AB2979" i="1"/>
  <c r="AC2979" i="1"/>
  <c r="AB2980" i="1"/>
  <c r="AC2980" i="1"/>
  <c r="AB2981" i="1"/>
  <c r="AC2981" i="1"/>
  <c r="AC2982" i="1"/>
  <c r="AB2982" i="1"/>
  <c r="AB2983" i="1"/>
  <c r="AC2983" i="1"/>
  <c r="AC2984" i="1"/>
  <c r="AB2984" i="1"/>
  <c r="AB2985" i="1"/>
  <c r="AC2985" i="1"/>
  <c r="AC2986" i="1"/>
  <c r="AB2986" i="1"/>
  <c r="AB2987" i="1"/>
  <c r="AC2987" i="1"/>
  <c r="AB2988" i="1"/>
  <c r="AC2988" i="1"/>
  <c r="AB2989" i="1"/>
  <c r="AC2989" i="1"/>
  <c r="AC2990" i="1"/>
  <c r="AB2990" i="1"/>
  <c r="AB2992" i="1"/>
  <c r="AC2992" i="1"/>
  <c r="AB2993" i="1"/>
  <c r="AC2993" i="1"/>
  <c r="AC2994" i="1"/>
  <c r="AB2994" i="1"/>
  <c r="AB2995" i="1"/>
  <c r="AC2995" i="1"/>
  <c r="AB2996" i="1"/>
  <c r="AC2996" i="1"/>
  <c r="AB2997" i="1"/>
  <c r="AC2997" i="1"/>
  <c r="AC2998" i="1"/>
  <c r="AB2998" i="1"/>
  <c r="AB2999" i="1"/>
  <c r="AC2999" i="1"/>
  <c r="AC3000" i="1"/>
  <c r="AB3000" i="1"/>
  <c r="AB3001" i="1"/>
  <c r="AC3001" i="1"/>
  <c r="AC3002" i="1"/>
  <c r="AB3002" i="1"/>
  <c r="AB3003" i="1"/>
  <c r="AC3003" i="1"/>
  <c r="AB3004" i="1"/>
  <c r="AC3004" i="1"/>
  <c r="AB3005" i="1"/>
  <c r="AC3005" i="1"/>
  <c r="AC3006" i="1"/>
  <c r="AB3006" i="1"/>
  <c r="AB3007" i="1"/>
  <c r="AC3007" i="1"/>
  <c r="AC3008" i="1"/>
  <c r="AB3008" i="1"/>
  <c r="AB3009" i="1"/>
  <c r="AC3009" i="1"/>
  <c r="AB3010" i="1"/>
  <c r="AC3010" i="1"/>
  <c r="AB3011" i="1"/>
  <c r="AC3011" i="1"/>
  <c r="AB3013" i="1"/>
  <c r="AC3013" i="1"/>
  <c r="AC3014" i="1"/>
  <c r="AB3014" i="1"/>
  <c r="AB3015" i="1"/>
  <c r="AC3015" i="1"/>
  <c r="AC3016" i="1"/>
  <c r="AB3016" i="1"/>
  <c r="AB3017" i="1"/>
  <c r="AC3017" i="1"/>
  <c r="AC3018" i="1"/>
  <c r="AB3018" i="1"/>
  <c r="AB3019" i="1"/>
  <c r="AC3019" i="1"/>
  <c r="AB3020" i="1"/>
  <c r="AC3020" i="1"/>
  <c r="AB3021" i="1"/>
  <c r="AC3021" i="1"/>
  <c r="AC3022" i="1"/>
  <c r="AB3022" i="1"/>
  <c r="AB3023" i="1"/>
  <c r="AC3023" i="1"/>
  <c r="AB3024" i="1"/>
  <c r="AC3024" i="1"/>
  <c r="AB3025" i="1"/>
  <c r="AC3025" i="1"/>
  <c r="AC3026" i="1"/>
  <c r="AB3026" i="1"/>
  <c r="AB3027" i="1"/>
  <c r="AC3027" i="1"/>
  <c r="AB3028" i="1"/>
  <c r="AC3028" i="1"/>
  <c r="AB3029" i="1"/>
  <c r="AC3029" i="1"/>
  <c r="AC3030" i="1"/>
  <c r="AB3030" i="1"/>
  <c r="AB3031" i="1"/>
  <c r="AC3031" i="1"/>
  <c r="AC3032" i="1"/>
  <c r="AB3032" i="1"/>
  <c r="AB3033" i="1"/>
  <c r="AC3033" i="1"/>
  <c r="AB3035" i="1"/>
  <c r="AC3035" i="1"/>
  <c r="AB3036" i="1"/>
  <c r="AC3036" i="1"/>
  <c r="AB3037" i="1"/>
  <c r="AC3037" i="1"/>
  <c r="AC3038" i="1"/>
  <c r="AB3038" i="1"/>
  <c r="AB3039" i="1"/>
  <c r="AC3039" i="1"/>
  <c r="AC3040" i="1"/>
  <c r="AB3040" i="1"/>
  <c r="AB3041" i="1"/>
  <c r="AC3041" i="1"/>
  <c r="AB3042" i="1"/>
  <c r="AC3042" i="1"/>
  <c r="AB3043" i="1"/>
  <c r="AC3043" i="1"/>
  <c r="AB3044" i="1"/>
  <c r="AC3044" i="1"/>
  <c r="AB3045" i="1"/>
  <c r="AC3045" i="1"/>
  <c r="AC3046" i="1"/>
  <c r="AB3046" i="1"/>
  <c r="AB3047" i="1"/>
  <c r="AC3047" i="1"/>
  <c r="AC3048" i="1"/>
  <c r="AB3048" i="1"/>
  <c r="AB3049" i="1"/>
  <c r="AC3049" i="1"/>
  <c r="AC3050" i="1"/>
  <c r="AB3050" i="1"/>
  <c r="AB3051" i="1"/>
  <c r="AC3051" i="1"/>
  <c r="AB3052" i="1"/>
  <c r="AC3052" i="1"/>
  <c r="AB3053" i="1"/>
  <c r="AC3053" i="1"/>
  <c r="AC3054" i="1"/>
  <c r="AB3054" i="1"/>
  <c r="AB3056" i="1"/>
  <c r="AC3056" i="1"/>
  <c r="AB3057" i="1"/>
  <c r="AC3057" i="1"/>
  <c r="AB3058" i="1"/>
  <c r="AC3058" i="1"/>
  <c r="AB3059" i="1"/>
  <c r="AC3059" i="1"/>
  <c r="AB3060" i="1"/>
  <c r="AC3060" i="1"/>
  <c r="AB3061" i="1"/>
  <c r="AC3061" i="1"/>
  <c r="AC3062" i="1"/>
  <c r="AB3062" i="1"/>
  <c r="AB3063" i="1"/>
  <c r="AC3063" i="1"/>
  <c r="AC3064" i="1"/>
  <c r="AB3064" i="1"/>
  <c r="AB3065" i="1"/>
  <c r="AC3065" i="1"/>
  <c r="AC3066" i="1"/>
  <c r="AB3066" i="1"/>
  <c r="AB3067" i="1"/>
  <c r="AC3067" i="1"/>
  <c r="AB3068" i="1"/>
  <c r="AC3068" i="1"/>
  <c r="AB3069" i="1"/>
  <c r="AC3069" i="1"/>
  <c r="AC3070" i="1"/>
  <c r="AB3070" i="1"/>
  <c r="AB3071" i="1"/>
  <c r="AC3071" i="1"/>
  <c r="AB3072" i="1"/>
  <c r="AC3072" i="1"/>
  <c r="AB3073" i="1"/>
  <c r="AC3073" i="1"/>
  <c r="AB3074" i="1"/>
  <c r="AC3074" i="1"/>
  <c r="AB3075" i="1"/>
  <c r="AC3075" i="1"/>
  <c r="AB3077" i="1"/>
  <c r="AC3077" i="1"/>
  <c r="AC3078" i="1"/>
  <c r="AB3078" i="1"/>
  <c r="AB3079" i="1"/>
  <c r="AC3079" i="1"/>
  <c r="AC3080" i="1"/>
  <c r="AB3080" i="1"/>
  <c r="AB3081" i="1"/>
  <c r="AC3081" i="1"/>
  <c r="AB3082" i="1"/>
  <c r="AC3082" i="1"/>
  <c r="AB3083" i="1"/>
  <c r="AC3083" i="1"/>
  <c r="AB3084" i="1"/>
  <c r="AC3084" i="1"/>
  <c r="AB3085" i="1"/>
  <c r="AC3085" i="1"/>
  <c r="AC3086" i="1"/>
  <c r="AB3086" i="1"/>
  <c r="AB3087" i="1"/>
  <c r="AC3087" i="1"/>
  <c r="AB3088" i="1"/>
  <c r="AC3088" i="1"/>
  <c r="AB3089" i="1"/>
  <c r="AC3089" i="1"/>
  <c r="AC3090" i="1"/>
  <c r="AB3090" i="1"/>
  <c r="AB3091" i="1"/>
  <c r="AC3091" i="1"/>
  <c r="AB3092" i="1"/>
  <c r="AC3092" i="1"/>
  <c r="AB3093" i="1"/>
  <c r="AC3093" i="1"/>
  <c r="AC3094" i="1"/>
  <c r="AB3094" i="1"/>
  <c r="AB3095" i="1"/>
  <c r="AC3095" i="1"/>
  <c r="AB3096" i="1"/>
  <c r="AC3096" i="1"/>
  <c r="AB3097" i="1"/>
  <c r="AC3097" i="1"/>
  <c r="AB3099" i="1"/>
  <c r="AC3099" i="1"/>
  <c r="AB3100" i="1"/>
  <c r="AC3100" i="1"/>
  <c r="AB3101" i="1"/>
  <c r="AC3101" i="1"/>
  <c r="AC3102" i="1"/>
  <c r="AB3102" i="1"/>
  <c r="AB3103" i="1"/>
  <c r="AC3103" i="1"/>
  <c r="AC3104" i="1"/>
  <c r="AB3104" i="1"/>
  <c r="AC3105" i="1"/>
  <c r="AB3105" i="1"/>
  <c r="AB3106" i="1"/>
  <c r="AC3106" i="1"/>
  <c r="AC3107" i="1"/>
  <c r="AB3107" i="1"/>
  <c r="AB3108" i="1"/>
  <c r="AC3108" i="1"/>
  <c r="AC3109" i="1"/>
  <c r="AB3109" i="1"/>
  <c r="AC3110" i="1"/>
  <c r="AB3110" i="1"/>
  <c r="AC3111" i="1"/>
  <c r="AB3111" i="1"/>
  <c r="AC3112" i="1"/>
  <c r="AB3112" i="1"/>
  <c r="AC3113" i="1"/>
  <c r="AB3113" i="1"/>
  <c r="AC3114" i="1"/>
  <c r="AB3114" i="1"/>
  <c r="AC3115" i="1"/>
  <c r="AB3115" i="1"/>
  <c r="AB3116" i="1"/>
  <c r="AC3116" i="1"/>
  <c r="AC3117" i="1"/>
  <c r="AB3117" i="1"/>
  <c r="AC3118" i="1"/>
  <c r="AB3118" i="1"/>
  <c r="AB3120" i="1"/>
  <c r="AC3120" i="1"/>
  <c r="AC3121" i="1"/>
  <c r="AB3121" i="1"/>
  <c r="AC3122" i="1"/>
  <c r="AB3122" i="1"/>
  <c r="AC3123" i="1"/>
  <c r="AB3123" i="1"/>
  <c r="AB3124" i="1"/>
  <c r="AC3124" i="1"/>
  <c r="AC3125" i="1"/>
  <c r="AB3125" i="1"/>
  <c r="AC3126" i="1"/>
  <c r="AB3126" i="1"/>
  <c r="AC3127" i="1"/>
  <c r="AB3127" i="1"/>
  <c r="AC3128" i="1"/>
  <c r="AB3128" i="1"/>
  <c r="AC3129" i="1"/>
  <c r="AB3129" i="1"/>
  <c r="AC3130" i="1"/>
  <c r="AB3130" i="1"/>
  <c r="AC3131" i="1"/>
  <c r="AB3131" i="1"/>
  <c r="AB3132" i="1"/>
  <c r="AC3132" i="1"/>
  <c r="AC3133" i="1"/>
  <c r="AB3133" i="1"/>
  <c r="AC3134" i="1"/>
  <c r="AB3134" i="1"/>
  <c r="AC3135" i="1"/>
  <c r="AB3135" i="1"/>
  <c r="AC3136" i="1"/>
  <c r="AB3136" i="1"/>
  <c r="AC3137" i="1"/>
  <c r="AB3137" i="1"/>
  <c r="AB3138" i="1"/>
  <c r="AC3138" i="1"/>
  <c r="AC3139" i="1"/>
  <c r="AB3139" i="1"/>
  <c r="AC3141" i="1"/>
  <c r="AB3141" i="1"/>
  <c r="AC3142" i="1"/>
  <c r="AB3142" i="1"/>
  <c r="AC3143" i="1"/>
  <c r="AB3143" i="1"/>
  <c r="AC3144" i="1"/>
  <c r="AB3144" i="1"/>
  <c r="AC3145" i="1"/>
  <c r="AB3145" i="1"/>
  <c r="AC3146" i="1"/>
  <c r="AB3146" i="1"/>
  <c r="AC3147" i="1"/>
  <c r="AB3147" i="1"/>
  <c r="AB3148" i="1"/>
  <c r="AC3148" i="1"/>
  <c r="AC3149" i="1"/>
  <c r="AB3149" i="1"/>
  <c r="AC3150" i="1"/>
  <c r="AB3150" i="1"/>
  <c r="AC3151" i="1"/>
  <c r="AB3151" i="1"/>
  <c r="AB3152" i="1"/>
  <c r="AC3152" i="1"/>
  <c r="AC3153" i="1"/>
  <c r="AB3153" i="1"/>
  <c r="AB3154" i="1"/>
  <c r="AC3154" i="1"/>
  <c r="AC3155" i="1"/>
  <c r="AB3155" i="1"/>
  <c r="AB3156" i="1"/>
  <c r="AC3156" i="1"/>
  <c r="AC3157" i="1"/>
  <c r="AB3157" i="1"/>
  <c r="AC3158" i="1"/>
  <c r="AB3158" i="1"/>
  <c r="AC3159" i="1"/>
  <c r="AB3159" i="1"/>
  <c r="AC3160" i="1"/>
  <c r="AB3160" i="1"/>
  <c r="AC3161" i="1"/>
  <c r="AB3161" i="1"/>
  <c r="AC3163" i="1"/>
  <c r="AB3163" i="1"/>
  <c r="AB3164" i="1"/>
  <c r="AC3164" i="1"/>
  <c r="AC3165" i="1"/>
  <c r="AB3165" i="1"/>
  <c r="AC3166" i="1"/>
  <c r="AB3166" i="1"/>
  <c r="AC3167" i="1"/>
  <c r="AB3167" i="1"/>
  <c r="AB3168" i="1"/>
  <c r="AC3168" i="1"/>
  <c r="AC3169" i="1"/>
  <c r="AB3169" i="1"/>
  <c r="AB3170" i="1"/>
  <c r="AC3170" i="1"/>
  <c r="AC3171" i="1"/>
  <c r="AB3171" i="1"/>
  <c r="AB3172" i="1"/>
  <c r="AC3172" i="1"/>
  <c r="AC3173" i="1"/>
  <c r="AB3173" i="1"/>
  <c r="AC3174" i="1"/>
  <c r="AB3174" i="1"/>
  <c r="AC3175" i="1"/>
  <c r="AB3175" i="1"/>
  <c r="AC3176" i="1"/>
  <c r="AB3176" i="1"/>
  <c r="AC3177" i="1"/>
  <c r="AB3177" i="1"/>
  <c r="AB3178" i="1"/>
  <c r="AC3178" i="1"/>
  <c r="AC3179" i="1"/>
  <c r="AB3179" i="1"/>
  <c r="AB3180" i="1"/>
  <c r="AC3180" i="1"/>
  <c r="AC3181" i="1"/>
  <c r="AB3181" i="1"/>
  <c r="AC3182" i="1"/>
  <c r="AB3182" i="1"/>
  <c r="AB3184" i="1"/>
  <c r="AC3184" i="1"/>
  <c r="AC3185" i="1"/>
  <c r="AB3185" i="1"/>
  <c r="AC3186" i="1"/>
  <c r="AB3186" i="1"/>
  <c r="AC3187" i="1"/>
  <c r="AB3187" i="1"/>
  <c r="AB3188" i="1"/>
  <c r="AC3188" i="1"/>
  <c r="AC3189" i="1"/>
  <c r="AB3189" i="1"/>
  <c r="AC3190" i="1"/>
  <c r="AB3190" i="1"/>
  <c r="AC3191" i="1"/>
  <c r="AB3191" i="1"/>
  <c r="AB3192" i="1"/>
  <c r="AC3192" i="1"/>
  <c r="AC3193" i="1"/>
  <c r="AB3193" i="1"/>
  <c r="AC3194" i="1"/>
  <c r="AB3194" i="1"/>
  <c r="AC3195" i="1"/>
  <c r="AB3195" i="1"/>
  <c r="AB3196" i="1"/>
  <c r="AC3196" i="1"/>
  <c r="AC3197" i="1"/>
  <c r="AB3197" i="1"/>
  <c r="AC3198" i="1"/>
  <c r="AB3198" i="1"/>
  <c r="AC3199" i="1"/>
  <c r="AB3199" i="1"/>
  <c r="AC3200" i="1"/>
  <c r="AB3200" i="1"/>
  <c r="AC3201" i="1"/>
  <c r="AB3201" i="1"/>
  <c r="AB3202" i="1"/>
  <c r="AC3202" i="1"/>
  <c r="AC3203" i="1"/>
  <c r="AB3203" i="1"/>
  <c r="AC3205" i="1"/>
  <c r="AB3205" i="1"/>
  <c r="AC3206" i="1"/>
  <c r="AB3206" i="1"/>
  <c r="AC3207" i="1"/>
  <c r="AB3207" i="1"/>
  <c r="AC3208" i="1"/>
  <c r="AB3208" i="1"/>
  <c r="AC3209" i="1"/>
  <c r="AB3209" i="1"/>
  <c r="AC3210" i="1"/>
  <c r="AB3210" i="1"/>
  <c r="AC3211" i="1"/>
  <c r="AB3211" i="1"/>
  <c r="AB3212" i="1"/>
  <c r="AC3212" i="1"/>
  <c r="AC3213" i="1"/>
  <c r="AB3213" i="1"/>
  <c r="AC3214" i="1"/>
  <c r="AB3214" i="1"/>
  <c r="AC3215" i="1"/>
  <c r="AB3215" i="1"/>
  <c r="AB3216" i="1"/>
  <c r="AC3216" i="1"/>
  <c r="AC3217" i="1"/>
  <c r="AB3217" i="1"/>
  <c r="AC3218" i="1"/>
  <c r="AB3218" i="1"/>
  <c r="AC3219" i="1"/>
  <c r="AB3219" i="1"/>
  <c r="AB3220" i="1"/>
  <c r="AC3220" i="1"/>
  <c r="AC3221" i="1"/>
  <c r="AB3221" i="1"/>
  <c r="AC3222" i="1"/>
  <c r="AB3222" i="1"/>
  <c r="AC3223" i="1"/>
  <c r="AB3223" i="1"/>
  <c r="AC3224" i="1"/>
  <c r="AB3224" i="1"/>
  <c r="AC3225" i="1"/>
  <c r="AB3225" i="1"/>
  <c r="AC3227" i="1"/>
  <c r="AB3227" i="1"/>
  <c r="AB3228" i="1"/>
  <c r="AC3228" i="1"/>
  <c r="AC3229" i="1"/>
  <c r="AB3229" i="1"/>
  <c r="AC3230" i="1"/>
  <c r="AB3230" i="1"/>
  <c r="AC3231" i="1"/>
  <c r="AB3231" i="1"/>
  <c r="AB3232" i="1"/>
  <c r="AC3232" i="1"/>
  <c r="AC3233" i="1"/>
  <c r="AB3233" i="1"/>
  <c r="AB3234" i="1"/>
  <c r="AC3234" i="1"/>
  <c r="AC3235" i="1"/>
  <c r="AB3235" i="1"/>
  <c r="AB3236" i="1"/>
  <c r="AC3236" i="1"/>
  <c r="AC3237" i="1"/>
  <c r="AB3237" i="1"/>
  <c r="AC3238" i="1"/>
  <c r="AB3238" i="1"/>
  <c r="AC3239" i="1"/>
  <c r="AB3239" i="1"/>
  <c r="AC3240" i="1"/>
  <c r="AB3240" i="1"/>
  <c r="AC3241" i="1"/>
  <c r="AB3241" i="1"/>
  <c r="AC3242" i="1"/>
  <c r="AB3242" i="1"/>
  <c r="AC3243" i="1"/>
  <c r="AB3243" i="1"/>
  <c r="AB3244" i="1"/>
  <c r="AC3244" i="1"/>
  <c r="AC3245" i="1"/>
  <c r="AB3245" i="1"/>
  <c r="AC3246" i="1"/>
  <c r="AB3246" i="1"/>
  <c r="AB3248" i="1"/>
  <c r="AC3248" i="1"/>
  <c r="AC3249" i="1"/>
  <c r="AB3249" i="1"/>
  <c r="AC3250" i="1"/>
  <c r="AB3250" i="1"/>
  <c r="AC3251" i="1"/>
  <c r="AB3251" i="1"/>
  <c r="AB3252" i="1"/>
  <c r="AC3252" i="1"/>
  <c r="AC3253" i="1"/>
  <c r="AB3253" i="1"/>
  <c r="AC3254" i="1"/>
  <c r="AB3254" i="1"/>
  <c r="AC3255" i="1"/>
  <c r="AB3255" i="1"/>
  <c r="AC3256" i="1"/>
  <c r="AB3256" i="1"/>
  <c r="AC3257" i="1"/>
  <c r="AB3257" i="1"/>
  <c r="AC3258" i="1"/>
  <c r="AB3258" i="1"/>
  <c r="AC3259" i="1"/>
  <c r="AB3259" i="1"/>
  <c r="AB3260" i="1"/>
  <c r="AC3260" i="1"/>
  <c r="AC3261" i="1"/>
  <c r="AB3261" i="1"/>
  <c r="AC3262" i="1"/>
  <c r="AB3262" i="1"/>
  <c r="AC3263" i="1"/>
  <c r="AB3263" i="1"/>
  <c r="AB3264" i="1"/>
  <c r="AC3264" i="1"/>
  <c r="AC3265" i="1"/>
  <c r="AB3265" i="1"/>
  <c r="AB3266" i="1"/>
  <c r="AC3266" i="1"/>
  <c r="AC3267" i="1"/>
  <c r="AB3267" i="1"/>
  <c r="AC3269" i="1"/>
  <c r="AB3269" i="1"/>
  <c r="AC3270" i="1"/>
  <c r="AB3270" i="1"/>
  <c r="AC3271" i="1"/>
  <c r="AB3271" i="1"/>
  <c r="AC3272" i="1"/>
  <c r="AB3272" i="1"/>
  <c r="AC3273" i="1"/>
  <c r="AB3273" i="1"/>
  <c r="AC3274" i="1"/>
  <c r="AB3274" i="1"/>
  <c r="AC3275" i="1"/>
  <c r="AB3275" i="1"/>
  <c r="AB3276" i="1"/>
  <c r="AC3276" i="1"/>
  <c r="AC3277" i="1"/>
  <c r="AB3277" i="1"/>
  <c r="AC3278" i="1"/>
  <c r="AB3278" i="1"/>
  <c r="AC3279" i="1"/>
  <c r="AB3279" i="1"/>
  <c r="AB3280" i="1"/>
  <c r="AC3280" i="1"/>
  <c r="AC3281" i="1"/>
  <c r="AB3281" i="1"/>
  <c r="AB3282" i="1"/>
  <c r="AC3282" i="1"/>
  <c r="AC3283" i="1"/>
  <c r="AB3283" i="1"/>
  <c r="AB3284" i="1"/>
  <c r="AC3284" i="1"/>
  <c r="AC3285" i="1"/>
  <c r="AB3285" i="1"/>
  <c r="AC3286" i="1"/>
  <c r="AB3286" i="1"/>
  <c r="AC3287" i="1"/>
  <c r="AB3287" i="1"/>
  <c r="AC3288" i="1"/>
  <c r="AB3288" i="1"/>
  <c r="AC3289" i="1"/>
  <c r="AB3289" i="1"/>
  <c r="AC3291" i="1"/>
  <c r="AB3291" i="1"/>
  <c r="AB3292" i="1"/>
  <c r="AC3292" i="1"/>
  <c r="AC3293" i="1"/>
  <c r="AB3293" i="1"/>
  <c r="AC3294" i="1"/>
  <c r="AB3294" i="1"/>
  <c r="AC3295" i="1"/>
  <c r="AB3295" i="1"/>
  <c r="AB3296" i="1"/>
  <c r="AC3296" i="1"/>
  <c r="AC3297" i="1"/>
  <c r="AB3297" i="1"/>
  <c r="AB3298" i="1"/>
  <c r="AC3298" i="1"/>
  <c r="AC3299" i="1"/>
  <c r="AB3299" i="1"/>
  <c r="AB3300" i="1"/>
  <c r="AC3300" i="1"/>
  <c r="AC3301" i="1"/>
  <c r="AB3301" i="1"/>
  <c r="AC3302" i="1"/>
  <c r="AB3302" i="1"/>
  <c r="AC3303" i="1"/>
  <c r="AB3303" i="1"/>
  <c r="AC3304" i="1"/>
  <c r="AB3304" i="1"/>
  <c r="AC3305" i="1"/>
  <c r="AB3305" i="1"/>
  <c r="AB3306" i="1"/>
  <c r="AC3306" i="1"/>
  <c r="AC3307" i="1"/>
  <c r="AB3307" i="1"/>
  <c r="AB3308" i="1"/>
  <c r="AC3308" i="1"/>
  <c r="AC3309" i="1"/>
  <c r="AB3309" i="1"/>
  <c r="AC3310" i="1"/>
  <c r="AB3310" i="1"/>
  <c r="AB3312" i="1"/>
  <c r="AC3312" i="1"/>
  <c r="AC3313" i="1"/>
  <c r="AB3313" i="1"/>
  <c r="AC3314" i="1"/>
  <c r="AB3314" i="1"/>
  <c r="AC3315" i="1"/>
  <c r="AB3315" i="1"/>
  <c r="AB3316" i="1"/>
  <c r="AC3316" i="1"/>
  <c r="AC3317" i="1"/>
  <c r="AB3317" i="1"/>
  <c r="AC3318" i="1"/>
  <c r="AB3318" i="1"/>
  <c r="AC3319" i="1"/>
  <c r="AB3319" i="1"/>
  <c r="AB3320" i="1"/>
  <c r="AC3320" i="1"/>
  <c r="AC3321" i="1"/>
  <c r="AB3321" i="1"/>
  <c r="AC3322" i="1"/>
  <c r="AB3322" i="1"/>
  <c r="AC3323" i="1"/>
  <c r="AB3323" i="1"/>
  <c r="AB3324" i="1"/>
  <c r="AC3324" i="1"/>
  <c r="AC3325" i="1"/>
  <c r="AB3325" i="1"/>
  <c r="AC3326" i="1"/>
  <c r="AB3326" i="1"/>
  <c r="AC3327" i="1"/>
  <c r="AB3327" i="1"/>
  <c r="AC3328" i="1"/>
  <c r="AB3328" i="1"/>
  <c r="AC3329" i="1"/>
  <c r="AB3329" i="1"/>
  <c r="AB3330" i="1"/>
  <c r="AC3330" i="1"/>
  <c r="AC3331" i="1"/>
  <c r="AB3331" i="1"/>
  <c r="AC3333" i="1"/>
  <c r="AB3333" i="1"/>
  <c r="AC3334" i="1"/>
  <c r="AB3334" i="1"/>
  <c r="AC3335" i="1"/>
  <c r="AB3335" i="1"/>
  <c r="AC3336" i="1"/>
  <c r="AB3336" i="1"/>
  <c r="AC3337" i="1"/>
  <c r="AB3337" i="1"/>
  <c r="AC3338" i="1"/>
  <c r="AB3338" i="1"/>
  <c r="AC3339" i="1"/>
  <c r="AB3339" i="1"/>
  <c r="AB3340" i="1"/>
  <c r="AC3340" i="1"/>
  <c r="AC3341" i="1"/>
  <c r="AB3341" i="1"/>
  <c r="AC3342" i="1"/>
  <c r="AB3342" i="1"/>
  <c r="AC3343" i="1"/>
  <c r="AB3343" i="1"/>
  <c r="AB3344" i="1"/>
  <c r="AC3344" i="1"/>
  <c r="AC3345" i="1"/>
  <c r="AB3345" i="1"/>
  <c r="AB3346" i="1"/>
  <c r="AC3346" i="1"/>
  <c r="AC3347" i="1"/>
  <c r="AB3347" i="1"/>
  <c r="AB3348" i="1"/>
  <c r="AC3348" i="1"/>
  <c r="AC3349" i="1"/>
  <c r="AB3349" i="1"/>
  <c r="AC3350" i="1"/>
  <c r="AB3350" i="1"/>
  <c r="AC3351" i="1"/>
  <c r="AB3351" i="1"/>
  <c r="AC3352" i="1"/>
  <c r="AB3352" i="1"/>
  <c r="AC3353" i="1"/>
  <c r="AB3353" i="1"/>
  <c r="AC3355" i="1"/>
  <c r="AB3355" i="1"/>
  <c r="AB3356" i="1"/>
  <c r="AC3356" i="1"/>
  <c r="AC3357" i="1"/>
  <c r="AB3357" i="1"/>
  <c r="AC3358" i="1"/>
  <c r="AB3358" i="1"/>
  <c r="AC3359" i="1"/>
  <c r="AB3359" i="1"/>
  <c r="AC3360" i="1"/>
  <c r="AB3360" i="1"/>
  <c r="AC3361" i="1"/>
  <c r="AB3361" i="1"/>
  <c r="AB3362" i="1"/>
  <c r="AC3362" i="1"/>
  <c r="AC3363" i="1"/>
  <c r="AB3363" i="1"/>
  <c r="AB3364" i="1"/>
  <c r="AC3364" i="1"/>
  <c r="AC3365" i="1"/>
  <c r="AB3365" i="1"/>
  <c r="AC3366" i="1"/>
  <c r="AB3366" i="1"/>
  <c r="AC3367" i="1"/>
  <c r="AB3367" i="1"/>
  <c r="AC3368" i="1"/>
  <c r="AB3368" i="1"/>
  <c r="AC3369" i="1"/>
  <c r="AB3369" i="1"/>
  <c r="AC3370" i="1"/>
  <c r="AB3370" i="1"/>
  <c r="AC3371" i="1"/>
  <c r="AB3371" i="1"/>
  <c r="AB3372" i="1"/>
  <c r="AC3372" i="1"/>
  <c r="AC3373" i="1"/>
  <c r="AB3373" i="1"/>
  <c r="AC3374" i="1"/>
  <c r="AB3374" i="1"/>
  <c r="AB3376" i="1"/>
  <c r="AC3376" i="1"/>
  <c r="AC3377" i="1"/>
  <c r="AB3377" i="1"/>
  <c r="AB3378" i="1"/>
  <c r="AC3378" i="1"/>
  <c r="AC3379" i="1"/>
  <c r="AB3379" i="1"/>
  <c r="AB3380" i="1"/>
  <c r="AC3380" i="1"/>
  <c r="AC3381" i="1"/>
  <c r="AB3381" i="1"/>
  <c r="AC3382" i="1"/>
  <c r="AB3382" i="1"/>
  <c r="AC3383" i="1"/>
  <c r="AB3383" i="1"/>
  <c r="AC3384" i="1"/>
  <c r="AB3384" i="1"/>
  <c r="AC3385" i="1"/>
  <c r="AB3385" i="1"/>
  <c r="AC3386" i="1"/>
  <c r="AB3386" i="1"/>
  <c r="AC3387" i="1"/>
  <c r="AB3387" i="1"/>
  <c r="AB3388" i="1"/>
  <c r="AC3388" i="1"/>
  <c r="AC3389" i="1"/>
  <c r="AB3389" i="1"/>
  <c r="AC3390" i="1"/>
  <c r="AB3390" i="1"/>
  <c r="AC3391" i="1"/>
  <c r="AB3391" i="1"/>
  <c r="AC3392" i="1"/>
  <c r="AB3392" i="1"/>
  <c r="AC3393" i="1"/>
  <c r="AB3393" i="1"/>
  <c r="AB3394" i="1"/>
  <c r="AC3394" i="1"/>
  <c r="AC3395" i="1"/>
  <c r="AB3395" i="1"/>
  <c r="AC3397" i="1"/>
  <c r="AB3397" i="1"/>
  <c r="AC3398" i="1"/>
  <c r="AB3398" i="1"/>
  <c r="AC3399" i="1"/>
  <c r="AB3399" i="1"/>
  <c r="AC3400" i="1"/>
  <c r="AB3400" i="1"/>
  <c r="AC3401" i="1"/>
  <c r="AB3401" i="1"/>
  <c r="AC3402" i="1"/>
  <c r="AB3402" i="1"/>
  <c r="AC3403" i="1"/>
  <c r="AB3403" i="1"/>
  <c r="AB3404" i="1"/>
  <c r="AC3404" i="1"/>
  <c r="AC3405" i="1"/>
  <c r="AB3405" i="1"/>
  <c r="AC3406" i="1"/>
  <c r="AB3406" i="1"/>
  <c r="AC3407" i="1"/>
  <c r="AB3407" i="1"/>
  <c r="AB3408" i="1"/>
  <c r="AC3408" i="1"/>
  <c r="AC3409" i="1"/>
  <c r="AB3409" i="1"/>
  <c r="AB3410" i="1"/>
  <c r="AC3410" i="1"/>
  <c r="AC3411" i="1"/>
  <c r="AB3411" i="1"/>
  <c r="AB3412" i="1"/>
  <c r="AC3412" i="1"/>
  <c r="AC3413" i="1"/>
  <c r="AB3413" i="1"/>
  <c r="AC3414" i="1"/>
  <c r="AB3414" i="1"/>
  <c r="AC3415" i="1"/>
  <c r="AB3415" i="1"/>
  <c r="AC3416" i="1"/>
  <c r="AB3416" i="1"/>
  <c r="AC3417" i="1"/>
  <c r="AB3417" i="1"/>
  <c r="AC3419" i="1"/>
  <c r="AB3419" i="1"/>
  <c r="AB3420" i="1"/>
  <c r="AC3420" i="1"/>
  <c r="AC3421" i="1"/>
  <c r="AB3421" i="1"/>
  <c r="AC3422" i="1"/>
  <c r="AB3422" i="1"/>
  <c r="AC3423" i="1"/>
  <c r="AB3423" i="1"/>
  <c r="AB3424" i="1"/>
  <c r="AC3424" i="1"/>
  <c r="AC3425" i="1"/>
  <c r="AB3425" i="1"/>
  <c r="AB3426" i="1"/>
  <c r="AC3426" i="1"/>
  <c r="AC3427" i="1"/>
  <c r="AB3427" i="1"/>
  <c r="AB3428" i="1"/>
  <c r="AC3428" i="1"/>
  <c r="AC3429" i="1"/>
  <c r="AB3429" i="1"/>
  <c r="AC3430" i="1"/>
  <c r="AB3430" i="1"/>
  <c r="AC3431" i="1"/>
  <c r="AB3431" i="1"/>
  <c r="AC3432" i="1"/>
  <c r="AB3432" i="1"/>
  <c r="AC3433" i="1"/>
  <c r="AB3433" i="1"/>
  <c r="AB3434" i="1"/>
  <c r="AC3434" i="1"/>
  <c r="AC3435" i="1"/>
  <c r="AB3435" i="1"/>
  <c r="AB3436" i="1"/>
  <c r="AC3436" i="1"/>
  <c r="AC3437" i="1"/>
  <c r="AB3437" i="1"/>
  <c r="AC3438" i="1"/>
  <c r="AB3438" i="1"/>
  <c r="AB3440" i="1"/>
  <c r="AC3440" i="1"/>
  <c r="AC3441" i="1"/>
  <c r="AB3441" i="1"/>
  <c r="AC3442" i="1"/>
  <c r="AB3442" i="1"/>
  <c r="AC3443" i="1"/>
  <c r="AB3443" i="1"/>
  <c r="AC3445" i="1"/>
  <c r="AB3445" i="1"/>
  <c r="AC3446" i="1"/>
  <c r="AB3446" i="1"/>
  <c r="AC3447" i="1"/>
  <c r="AB3447" i="1"/>
  <c r="AB3448" i="1"/>
  <c r="AC3448" i="1"/>
  <c r="AC3449" i="1"/>
  <c r="AB3449" i="1"/>
  <c r="AC3450" i="1"/>
  <c r="AB3450" i="1"/>
  <c r="AC3451" i="1"/>
  <c r="AB3451" i="1"/>
  <c r="AB3452" i="1"/>
  <c r="AC3452" i="1"/>
  <c r="AC3453" i="1"/>
  <c r="AB3453" i="1"/>
  <c r="AC3454" i="1"/>
  <c r="AB3454" i="1"/>
  <c r="AC3455" i="1"/>
  <c r="AB3455" i="1"/>
  <c r="AC3456" i="1"/>
  <c r="AB3456" i="1"/>
  <c r="AC3457" i="1"/>
  <c r="AB3457" i="1"/>
  <c r="AB3458" i="1"/>
  <c r="AC3458" i="1"/>
  <c r="AC3459" i="1"/>
  <c r="AB3459" i="1"/>
  <c r="AC3461" i="1"/>
  <c r="AB3461" i="1"/>
  <c r="AC3462" i="1"/>
  <c r="AB3462" i="1"/>
  <c r="AC3463" i="1"/>
  <c r="AB3463" i="1"/>
  <c r="AC3464" i="1"/>
  <c r="AB3464" i="1"/>
  <c r="AC3465" i="1"/>
  <c r="AB3465" i="1"/>
  <c r="AC3466" i="1"/>
  <c r="AB3466" i="1"/>
  <c r="AC3467" i="1"/>
  <c r="AB3467" i="1"/>
  <c r="AB3468" i="1"/>
  <c r="AC3468" i="1"/>
  <c r="AC3469" i="1"/>
  <c r="AB3469" i="1"/>
  <c r="AC3470" i="1"/>
  <c r="AB3470" i="1"/>
  <c r="AC3471" i="1"/>
  <c r="AB3471" i="1"/>
  <c r="AB3472" i="1"/>
  <c r="AC3472" i="1"/>
  <c r="AC3473" i="1"/>
  <c r="AB3473" i="1"/>
  <c r="AC3474" i="1"/>
  <c r="AB3474" i="1"/>
  <c r="AC3475" i="1"/>
  <c r="AB3475" i="1"/>
  <c r="AB3476" i="1"/>
  <c r="AC3476" i="1"/>
  <c r="AC3477" i="1"/>
  <c r="AB3477" i="1"/>
  <c r="AC3478" i="1"/>
  <c r="AB3478" i="1"/>
  <c r="AC3479" i="1"/>
  <c r="AB3479" i="1"/>
  <c r="AC3480" i="1"/>
  <c r="AB3480" i="1"/>
  <c r="AC3481" i="1"/>
  <c r="AB3481" i="1"/>
  <c r="AC3483" i="1"/>
  <c r="AB3483" i="1"/>
  <c r="AB3484" i="1"/>
  <c r="AC3484" i="1"/>
  <c r="AC3485" i="1"/>
  <c r="AB3485" i="1"/>
  <c r="AC3486" i="1"/>
  <c r="AB3486" i="1"/>
  <c r="AC3487" i="1"/>
  <c r="AB3487" i="1"/>
  <c r="AC3488" i="1"/>
  <c r="AB3488" i="1"/>
  <c r="AC3489" i="1"/>
  <c r="AB3489" i="1"/>
  <c r="AB3490" i="1"/>
  <c r="AC3490" i="1"/>
  <c r="AC3491" i="1"/>
  <c r="AB3491" i="1"/>
  <c r="AB3492" i="1"/>
  <c r="AC3492" i="1"/>
  <c r="AC3493" i="1"/>
  <c r="AB3493" i="1"/>
  <c r="AC3494" i="1"/>
  <c r="AB3494" i="1"/>
  <c r="AC3495" i="1"/>
  <c r="AB3495" i="1"/>
  <c r="AC3496" i="1"/>
  <c r="AB3496" i="1"/>
  <c r="AC3497" i="1"/>
  <c r="AB3497" i="1"/>
  <c r="AC3498" i="1"/>
  <c r="AB3498" i="1"/>
  <c r="AC3499" i="1"/>
  <c r="AB3499" i="1"/>
  <c r="AB3500" i="1"/>
  <c r="AC3500" i="1"/>
  <c r="AC3501" i="1"/>
  <c r="AB3501" i="1"/>
  <c r="AC3502" i="1"/>
  <c r="AB3502" i="1"/>
  <c r="AB3504" i="1"/>
  <c r="AC3504" i="1"/>
  <c r="AC3505" i="1"/>
  <c r="AB3505" i="1"/>
  <c r="AC3506" i="1"/>
  <c r="AB3506" i="1"/>
  <c r="AC3507" i="1"/>
  <c r="AB3507" i="1"/>
  <c r="AB3508" i="1"/>
  <c r="AC3508" i="1"/>
  <c r="AC3509" i="1"/>
  <c r="AB3509" i="1"/>
  <c r="AC3510" i="1"/>
  <c r="AB3510" i="1"/>
  <c r="AC3511" i="1"/>
  <c r="AB3511" i="1"/>
  <c r="AC3512" i="1"/>
  <c r="AB3512" i="1"/>
  <c r="AC3513" i="1"/>
  <c r="AB3513" i="1"/>
  <c r="AC3514" i="1"/>
  <c r="AB3514" i="1"/>
  <c r="AC3515" i="1"/>
  <c r="AB3515" i="1"/>
  <c r="AB3516" i="1"/>
  <c r="AC3516" i="1"/>
  <c r="AC3517" i="1"/>
  <c r="AB3517" i="1"/>
  <c r="AC3518" i="1"/>
  <c r="AB3518" i="1"/>
  <c r="AC3519" i="1"/>
  <c r="AB3519" i="1"/>
  <c r="AC3520" i="1"/>
  <c r="AB3520" i="1"/>
  <c r="AC3521" i="1"/>
  <c r="AB3521" i="1"/>
  <c r="AB3522" i="1"/>
  <c r="AC3522" i="1"/>
  <c r="AC3523" i="1"/>
  <c r="AB3523" i="1"/>
  <c r="AC3525" i="1"/>
  <c r="AB3525" i="1"/>
  <c r="AC3526" i="1"/>
  <c r="AB3526" i="1"/>
  <c r="AC3527" i="1"/>
  <c r="AB3527" i="1"/>
  <c r="AC3528" i="1"/>
  <c r="AB3528" i="1"/>
  <c r="AC3529" i="1"/>
  <c r="AB3529" i="1"/>
  <c r="AC3530" i="1"/>
  <c r="AB3530" i="1"/>
  <c r="AC3531" i="1"/>
  <c r="AB3531" i="1"/>
  <c r="AB3532" i="1"/>
  <c r="AC3532" i="1"/>
  <c r="AC3533" i="1"/>
  <c r="AB3533" i="1"/>
  <c r="AC3534" i="1"/>
  <c r="AB3534" i="1"/>
  <c r="AC3535" i="1"/>
  <c r="AB3535" i="1"/>
  <c r="AB3536" i="1"/>
  <c r="AC3536" i="1"/>
  <c r="AC3537" i="1"/>
  <c r="AB3537" i="1"/>
  <c r="AC3538" i="1"/>
  <c r="AB3538" i="1"/>
  <c r="AC3539" i="1"/>
  <c r="AB3539" i="1"/>
  <c r="AC3540" i="1"/>
  <c r="AB3540" i="1"/>
  <c r="AB3541" i="1"/>
  <c r="AC3541" i="1"/>
  <c r="AC3542" i="1"/>
  <c r="AB3542" i="1"/>
  <c r="AB3543" i="1"/>
  <c r="AC3543" i="1"/>
  <c r="AC3544" i="1"/>
  <c r="AB3544" i="1"/>
  <c r="AC3545" i="1"/>
  <c r="AB3545" i="1"/>
  <c r="AC3547" i="1"/>
  <c r="AB3547" i="1"/>
  <c r="AC3548" i="1"/>
  <c r="AB3548" i="1"/>
  <c r="AC3549" i="1"/>
  <c r="AB3549" i="1"/>
  <c r="AC3550" i="1"/>
  <c r="AB3550" i="1"/>
  <c r="AB3551" i="1"/>
  <c r="AC3551" i="1"/>
  <c r="AC3552" i="1"/>
  <c r="AB3552" i="1"/>
  <c r="AC3553" i="1"/>
  <c r="AB3553" i="1"/>
  <c r="AC3554" i="1"/>
  <c r="AB3554" i="1"/>
  <c r="AB3555" i="1"/>
  <c r="AC3555" i="1"/>
  <c r="AC3556" i="1"/>
  <c r="AB3556" i="1"/>
  <c r="AB3557" i="1"/>
  <c r="AC3557" i="1"/>
  <c r="AC3558" i="1"/>
  <c r="AB3558" i="1"/>
  <c r="AB3559" i="1"/>
  <c r="AC3559" i="1"/>
  <c r="AC3560" i="1"/>
  <c r="AB3560" i="1"/>
  <c r="AC3561" i="1"/>
  <c r="AB3561" i="1"/>
  <c r="AC3562" i="1"/>
  <c r="AB3562" i="1"/>
  <c r="AC3563" i="1"/>
  <c r="AB3563" i="1"/>
  <c r="AC3564" i="1"/>
  <c r="AB3564" i="1"/>
  <c r="AC3565" i="1"/>
  <c r="AB3565" i="1"/>
  <c r="AC3566" i="1"/>
  <c r="AB3566" i="1"/>
  <c r="AC3568" i="1"/>
  <c r="AB3568" i="1"/>
  <c r="AC3569" i="1"/>
  <c r="AB3569" i="1"/>
  <c r="AC3570" i="1"/>
  <c r="AB3570" i="1"/>
  <c r="AC3571" i="1"/>
  <c r="AB3571" i="1"/>
  <c r="AC3572" i="1"/>
  <c r="AB3572" i="1"/>
  <c r="AB3573" i="1"/>
  <c r="AC3573" i="1"/>
  <c r="AC3574" i="1"/>
  <c r="AB3574" i="1"/>
  <c r="AB3575" i="1"/>
  <c r="AC3575" i="1"/>
  <c r="AC3576" i="1"/>
  <c r="AB3576" i="1"/>
  <c r="AC3577" i="1"/>
  <c r="AB3577" i="1"/>
  <c r="AC3578" i="1"/>
  <c r="AB3578" i="1"/>
  <c r="AC3579" i="1"/>
  <c r="AB3579" i="1"/>
  <c r="AC3580" i="1"/>
  <c r="AB3580" i="1"/>
  <c r="AC3581" i="1"/>
  <c r="AB3581" i="1"/>
  <c r="AC3582" i="1"/>
  <c r="AB3582" i="1"/>
  <c r="AB3583" i="1"/>
  <c r="AC3583" i="1"/>
  <c r="AC3584" i="1"/>
  <c r="AB3584" i="1"/>
  <c r="AC3585" i="1"/>
  <c r="AB3585" i="1"/>
  <c r="AC3586" i="1"/>
  <c r="AB3586" i="1"/>
  <c r="AB3587" i="1"/>
  <c r="AC3587" i="1"/>
  <c r="AB3589" i="1"/>
  <c r="AC3589" i="1"/>
  <c r="AC3590" i="1"/>
  <c r="AB3590" i="1"/>
  <c r="AB3591" i="1"/>
  <c r="AC3591" i="1"/>
  <c r="AC3592" i="1"/>
  <c r="AB3592" i="1"/>
  <c r="AC3593" i="1"/>
  <c r="AB3593" i="1"/>
  <c r="AC3594" i="1"/>
  <c r="AB3594" i="1"/>
  <c r="AB3595" i="1"/>
  <c r="AC3595" i="1"/>
  <c r="AC3596" i="1"/>
  <c r="AB3596" i="1"/>
  <c r="AC3597" i="1"/>
  <c r="AB3597" i="1"/>
  <c r="AC3598" i="1"/>
  <c r="AB3598" i="1"/>
  <c r="AB3599" i="1"/>
  <c r="AC3599" i="1"/>
  <c r="AC3600" i="1"/>
  <c r="AB3600" i="1"/>
  <c r="AC3601" i="1"/>
  <c r="AB3601" i="1"/>
  <c r="AC3602" i="1"/>
  <c r="AB3602" i="1"/>
  <c r="AC3603" i="1"/>
  <c r="AB3603" i="1"/>
  <c r="AC3604" i="1"/>
  <c r="AB3604" i="1"/>
  <c r="AB3605" i="1"/>
  <c r="AC3605" i="1"/>
  <c r="AC3606" i="1"/>
  <c r="AB3606" i="1"/>
  <c r="AB3607" i="1"/>
  <c r="AC3607" i="1"/>
  <c r="AC3608" i="1"/>
  <c r="AB3608" i="1"/>
  <c r="AC3609" i="1"/>
  <c r="AB3609" i="1"/>
  <c r="AC3611" i="1"/>
  <c r="AB3611" i="1"/>
  <c r="AC3612" i="1"/>
  <c r="AB3612" i="1"/>
  <c r="AC3613" i="1"/>
  <c r="AB3613" i="1"/>
  <c r="AC3614" i="1"/>
  <c r="AB3614" i="1"/>
  <c r="AB3615" i="1"/>
  <c r="AC3615" i="1"/>
  <c r="AC3616" i="1"/>
  <c r="AB3616" i="1"/>
  <c r="AC3617" i="1"/>
  <c r="AB3617" i="1"/>
  <c r="AC3618" i="1"/>
  <c r="AB3618" i="1"/>
  <c r="AB3619" i="1"/>
  <c r="AC3619" i="1"/>
  <c r="AC3620" i="1"/>
  <c r="AB3620" i="1"/>
  <c r="AB3621" i="1"/>
  <c r="AC3621" i="1"/>
  <c r="AC3622" i="1"/>
  <c r="AB3622" i="1"/>
  <c r="AB3623" i="1"/>
  <c r="AC3623" i="1"/>
  <c r="AC3624" i="1"/>
  <c r="AB3624" i="1"/>
  <c r="AC3625" i="1"/>
  <c r="AB3625" i="1"/>
  <c r="AC3626" i="1"/>
  <c r="AB3626" i="1"/>
  <c r="AB3627" i="1"/>
  <c r="AC3627" i="1"/>
  <c r="AC3628" i="1"/>
  <c r="AB3628" i="1"/>
  <c r="AC3629" i="1"/>
  <c r="AB3629" i="1"/>
  <c r="AC3630" i="1"/>
  <c r="AB3630" i="1"/>
  <c r="AC3632" i="1"/>
  <c r="AB3632" i="1"/>
  <c r="AC3633" i="1"/>
  <c r="AB3633" i="1"/>
  <c r="AC3634" i="1"/>
  <c r="AB3634" i="1"/>
  <c r="AB3635" i="1"/>
  <c r="AC3635" i="1"/>
  <c r="AC3636" i="1"/>
  <c r="AB3636" i="1"/>
  <c r="AB3637" i="1"/>
  <c r="AC3637" i="1"/>
  <c r="AC3638" i="1"/>
  <c r="AB3638" i="1"/>
  <c r="AB3639" i="1"/>
  <c r="AC3639" i="1"/>
  <c r="AC3640" i="1"/>
  <c r="AB3640" i="1"/>
  <c r="AC3641" i="1"/>
  <c r="AB3641" i="1"/>
  <c r="AC3642" i="1"/>
  <c r="AB3642" i="1"/>
  <c r="AB3643" i="1"/>
  <c r="AC3643" i="1"/>
  <c r="AC3644" i="1"/>
  <c r="AB3644" i="1"/>
  <c r="AC3645" i="1"/>
  <c r="AB3645" i="1"/>
  <c r="AC3646" i="1"/>
  <c r="AB3646" i="1"/>
  <c r="AB3647" i="1"/>
  <c r="AC3647" i="1"/>
  <c r="AC3648" i="1"/>
  <c r="AB3648" i="1"/>
  <c r="AB3649" i="1"/>
  <c r="AC3649" i="1"/>
  <c r="AC3650" i="1"/>
  <c r="AB3650" i="1"/>
  <c r="AB3651" i="1"/>
  <c r="AC3651" i="1"/>
  <c r="AC3653" i="1"/>
  <c r="AB3653" i="1"/>
  <c r="AC3654" i="1"/>
  <c r="AB3654" i="1"/>
  <c r="AC3655" i="1"/>
  <c r="AB3655" i="1"/>
  <c r="AC3656" i="1"/>
  <c r="AB3656" i="1"/>
  <c r="AC3657" i="1"/>
  <c r="AB3657" i="1"/>
  <c r="AC3658" i="1"/>
  <c r="AB3658" i="1"/>
  <c r="AB3659" i="1"/>
  <c r="AC3659" i="1"/>
  <c r="AC3660" i="1"/>
  <c r="AB3660" i="1"/>
  <c r="AC3661" i="1"/>
  <c r="AB3661" i="1"/>
  <c r="AC3662" i="1"/>
  <c r="AB3662" i="1"/>
  <c r="AB3663" i="1"/>
  <c r="AC3663" i="1"/>
  <c r="AC3664" i="1"/>
  <c r="AB3664" i="1"/>
  <c r="AB3665" i="1"/>
  <c r="AC3665" i="1"/>
  <c r="AC3666" i="1"/>
  <c r="AB3666" i="1"/>
  <c r="AB3667" i="1"/>
  <c r="AC3667" i="1"/>
  <c r="AC3668" i="1"/>
  <c r="AB3668" i="1"/>
  <c r="AC3669" i="1"/>
  <c r="AB3669" i="1"/>
  <c r="AC3670" i="1"/>
  <c r="AB3670" i="1"/>
  <c r="AB3671" i="1"/>
  <c r="AC3671" i="1"/>
  <c r="AC3672" i="1"/>
  <c r="AB3672" i="1"/>
  <c r="AC3673" i="1"/>
  <c r="AB3673" i="1"/>
  <c r="AB3675" i="1"/>
  <c r="AC3675" i="1"/>
  <c r="AC3676" i="1"/>
  <c r="AB3676" i="1"/>
  <c r="AC3677" i="1"/>
  <c r="AB3677" i="1"/>
  <c r="AC3678" i="1"/>
  <c r="AB3678" i="1"/>
  <c r="AC3679" i="1"/>
  <c r="AB3679" i="1"/>
  <c r="AC3680" i="1"/>
  <c r="AB3680" i="1"/>
  <c r="AB3681" i="1"/>
  <c r="AC3681" i="1"/>
  <c r="AC3682" i="1"/>
  <c r="AB3682" i="1"/>
  <c r="AB3683" i="1"/>
  <c r="AC3683" i="1"/>
  <c r="AC3684" i="1"/>
  <c r="AB3684" i="1"/>
  <c r="AC3685" i="1"/>
  <c r="AB3685" i="1"/>
  <c r="AC3686" i="1"/>
  <c r="AB3686" i="1"/>
  <c r="AC3687" i="1"/>
  <c r="AB3687" i="1"/>
  <c r="AC3688" i="1"/>
  <c r="AB3688" i="1"/>
  <c r="AC3689" i="1"/>
  <c r="AB3689" i="1"/>
  <c r="AC3690" i="1"/>
  <c r="AB3690" i="1"/>
  <c r="AB3691" i="1"/>
  <c r="AC3691" i="1"/>
  <c r="AC3692" i="1"/>
  <c r="AB3692" i="1"/>
  <c r="AC3693" i="1"/>
  <c r="AB3693" i="1"/>
  <c r="AC3694" i="1"/>
  <c r="AB3694" i="1"/>
  <c r="AC3696" i="1"/>
  <c r="AB3696" i="1"/>
  <c r="AB3697" i="1"/>
  <c r="AC3697" i="1"/>
  <c r="AC3698" i="1"/>
  <c r="AB3698" i="1"/>
  <c r="AB3699" i="1"/>
  <c r="AC3699" i="1"/>
  <c r="AC3700" i="1"/>
  <c r="AB3700" i="1"/>
  <c r="AC3701" i="1"/>
  <c r="AB3701" i="1"/>
  <c r="AC3702" i="1"/>
  <c r="AB3702" i="1"/>
  <c r="AB3703" i="1"/>
  <c r="AC3703" i="1"/>
  <c r="AC3704" i="1"/>
  <c r="AB3704" i="1"/>
  <c r="AC3705" i="1"/>
  <c r="AB3705" i="1"/>
  <c r="AC3706" i="1"/>
  <c r="AB3706" i="1"/>
  <c r="AB3707" i="1"/>
  <c r="AC3707" i="1"/>
  <c r="AC3708" i="1"/>
  <c r="AB3708" i="1"/>
  <c r="AC3709" i="1"/>
  <c r="AB3709" i="1"/>
  <c r="AC3710" i="1"/>
  <c r="AB3710" i="1"/>
  <c r="AB3711" i="1"/>
  <c r="AC3711" i="1"/>
  <c r="AC3712" i="1"/>
  <c r="AB3712" i="1"/>
  <c r="AB3713" i="1"/>
  <c r="AC3713" i="1"/>
  <c r="AC3714" i="1"/>
  <c r="AB3714" i="1"/>
  <c r="AB3715" i="1"/>
  <c r="AC3715" i="1"/>
  <c r="AC3717" i="1"/>
  <c r="AB3717" i="1"/>
  <c r="AC3718" i="1"/>
  <c r="AB3718" i="1"/>
  <c r="AC3719" i="1"/>
  <c r="AB3719" i="1"/>
  <c r="AC3720" i="1"/>
  <c r="AB3720" i="1"/>
  <c r="AB3721" i="1"/>
  <c r="AC3721" i="1"/>
  <c r="AC3722" i="1"/>
  <c r="AB3722" i="1"/>
  <c r="AB3723" i="1"/>
  <c r="AC3723" i="1"/>
  <c r="AC3724" i="1"/>
  <c r="AB3724" i="1"/>
  <c r="AC3725" i="1"/>
  <c r="AB3725" i="1"/>
  <c r="AC3726" i="1"/>
  <c r="AB3726" i="1"/>
  <c r="AB3727" i="1"/>
  <c r="AC3727" i="1"/>
  <c r="AC3728" i="1"/>
  <c r="AB3728" i="1"/>
  <c r="AC3729" i="1"/>
  <c r="AB3729" i="1"/>
  <c r="AC3730" i="1"/>
  <c r="AB3730" i="1"/>
  <c r="AB3731" i="1"/>
  <c r="AC3731" i="1"/>
  <c r="AC3732" i="1"/>
  <c r="AB3732" i="1"/>
  <c r="AC3733" i="1"/>
  <c r="AB3733" i="1"/>
  <c r="AC3734" i="1"/>
  <c r="AB3734" i="1"/>
  <c r="AB3735" i="1"/>
  <c r="AC3735" i="1"/>
  <c r="AC3736" i="1"/>
  <c r="AB3736" i="1"/>
  <c r="AC3737" i="1"/>
  <c r="AB3737" i="1"/>
  <c r="AB3739" i="1"/>
  <c r="AC3739" i="1"/>
  <c r="AC3740" i="1"/>
  <c r="AB3740" i="1"/>
  <c r="AC3741" i="1"/>
  <c r="AB3741" i="1"/>
  <c r="AC3742" i="1"/>
  <c r="AB3742" i="1"/>
  <c r="AC3743" i="1"/>
  <c r="AB3743" i="1"/>
  <c r="AC3744" i="1"/>
  <c r="AB3744" i="1"/>
  <c r="AB3745" i="1"/>
  <c r="AC3745" i="1"/>
  <c r="AC3746" i="1"/>
  <c r="AB3746" i="1"/>
  <c r="AB3747" i="1"/>
  <c r="AC3747" i="1"/>
  <c r="AC3748" i="1"/>
  <c r="AB3748" i="1"/>
  <c r="AC3749" i="1"/>
  <c r="AB3749" i="1"/>
  <c r="AC3750" i="1"/>
  <c r="AB3750" i="1"/>
  <c r="AC3751" i="1"/>
  <c r="AB3751" i="1"/>
  <c r="AC3752" i="1"/>
  <c r="AB3752" i="1"/>
  <c r="AC3753" i="1"/>
  <c r="AB3753" i="1"/>
  <c r="AC3754" i="1"/>
  <c r="AB3754" i="1"/>
  <c r="AB3755" i="1"/>
  <c r="AC3755" i="1"/>
  <c r="AC3756" i="1"/>
  <c r="AB3756" i="1"/>
  <c r="AC3757" i="1"/>
  <c r="AB3757" i="1"/>
  <c r="AC3758" i="1"/>
  <c r="AB3758" i="1"/>
  <c r="AC3760" i="1"/>
  <c r="AB3760" i="1"/>
  <c r="AC3761" i="1"/>
  <c r="AB3761" i="1"/>
  <c r="AC3762" i="1"/>
  <c r="AB3762" i="1"/>
  <c r="AB3763" i="1"/>
  <c r="AC3763" i="1"/>
  <c r="AC3764" i="1"/>
  <c r="AB3764" i="1"/>
  <c r="AC3765" i="1"/>
  <c r="AB3765" i="1"/>
  <c r="AC3766" i="1"/>
  <c r="AB3766" i="1"/>
  <c r="AC3767" i="1"/>
  <c r="AB3767" i="1"/>
  <c r="AC3768" i="1"/>
  <c r="AB3768" i="1"/>
  <c r="AC3769" i="1"/>
  <c r="AB3769" i="1"/>
  <c r="AC3770" i="1"/>
  <c r="AB3770" i="1"/>
  <c r="AB3771" i="1"/>
  <c r="AC3771" i="1"/>
  <c r="AC3772" i="1"/>
  <c r="AB3772" i="1"/>
  <c r="AC3773" i="1"/>
  <c r="AB3773" i="1"/>
  <c r="AC3774" i="1"/>
  <c r="AB3774" i="1"/>
  <c r="AC3775" i="1"/>
  <c r="AB3775" i="1"/>
  <c r="AC3776" i="1"/>
  <c r="AB3776" i="1"/>
  <c r="AB3777" i="1"/>
  <c r="AC3777" i="1"/>
  <c r="AC3778" i="1"/>
  <c r="AB3778" i="1"/>
  <c r="AB3779" i="1"/>
  <c r="AC3779" i="1"/>
  <c r="AC3781" i="1"/>
  <c r="AB3781" i="1"/>
  <c r="AC3782" i="1"/>
  <c r="AB3782" i="1"/>
  <c r="AC3783" i="1"/>
  <c r="AB3783" i="1"/>
  <c r="AC3784" i="1"/>
  <c r="AB3784" i="1"/>
  <c r="AB3785" i="1"/>
  <c r="AC3785" i="1"/>
  <c r="AC3786" i="1"/>
  <c r="AB3786" i="1"/>
  <c r="AB3787" i="1"/>
  <c r="AC3787" i="1"/>
  <c r="AC3788" i="1"/>
  <c r="AB3788" i="1"/>
  <c r="AC3789" i="1"/>
  <c r="AB3789" i="1"/>
  <c r="AC3790" i="1"/>
  <c r="AB3790" i="1"/>
  <c r="AB3791" i="1"/>
  <c r="AC3791" i="1"/>
  <c r="AC3792" i="1"/>
  <c r="AB3792" i="1"/>
  <c r="AC3793" i="1"/>
  <c r="AB3793" i="1"/>
  <c r="AC3794" i="1"/>
  <c r="AB3794" i="1"/>
  <c r="AB3795" i="1"/>
  <c r="AC3795" i="1"/>
  <c r="AC3796" i="1"/>
  <c r="AB3796" i="1"/>
  <c r="AC3797" i="1"/>
  <c r="AB3797" i="1"/>
  <c r="AC3798" i="1"/>
  <c r="AB3798" i="1"/>
  <c r="AB3799" i="1"/>
  <c r="AC3799" i="1"/>
  <c r="AC3800" i="1"/>
  <c r="AB3800" i="1"/>
  <c r="AC3801" i="1"/>
  <c r="AB3801" i="1"/>
  <c r="AB3803" i="1"/>
  <c r="AC3803" i="1"/>
  <c r="AC3804" i="1"/>
  <c r="AB3804" i="1"/>
  <c r="AC3805" i="1"/>
  <c r="AB3805" i="1"/>
  <c r="AC3806" i="1"/>
  <c r="AB3806" i="1"/>
  <c r="AB3807" i="1"/>
  <c r="AC3807" i="1"/>
  <c r="AC3808" i="1"/>
  <c r="AB3808" i="1"/>
  <c r="AB3809" i="1"/>
  <c r="AC3809" i="1"/>
  <c r="AC3810" i="1"/>
  <c r="AB3810" i="1"/>
  <c r="AB3811" i="1"/>
  <c r="AC3811" i="1"/>
  <c r="AC3812" i="1"/>
  <c r="AB3812" i="1"/>
  <c r="AC3813" i="1"/>
  <c r="AB3813" i="1"/>
  <c r="AC3814" i="1"/>
  <c r="AB3814" i="1"/>
  <c r="AC3815" i="1"/>
  <c r="AB3815" i="1"/>
  <c r="AC3816" i="1"/>
  <c r="AB3816" i="1"/>
  <c r="AB3817" i="1"/>
  <c r="AC3817" i="1"/>
  <c r="AC3818" i="1"/>
  <c r="AB3818" i="1"/>
  <c r="AB3819" i="1"/>
  <c r="AC3819" i="1"/>
  <c r="AC3820" i="1"/>
  <c r="AB3820" i="1"/>
  <c r="AC3821" i="1"/>
  <c r="AB3821" i="1"/>
  <c r="AC3822" i="1"/>
  <c r="AB3822" i="1"/>
  <c r="AC3824" i="1"/>
  <c r="AB3824" i="1"/>
  <c r="AB3825" i="1"/>
  <c r="AC3825" i="1"/>
  <c r="AC3826" i="1"/>
  <c r="AB3826" i="1"/>
  <c r="AB3827" i="1"/>
  <c r="AC3827" i="1"/>
  <c r="AC3828" i="1"/>
  <c r="AB3828" i="1"/>
  <c r="AC3829" i="1"/>
  <c r="AB3829" i="1"/>
  <c r="AC3830" i="1"/>
  <c r="AB3830" i="1"/>
  <c r="AC3831" i="1"/>
  <c r="AB3831" i="1"/>
  <c r="AC3832" i="1"/>
  <c r="AB3832" i="1"/>
  <c r="AC3833" i="1"/>
  <c r="AB3833" i="1"/>
  <c r="AC3834" i="1"/>
  <c r="AB3834" i="1"/>
  <c r="AB3835" i="1"/>
  <c r="AC3835" i="1"/>
  <c r="AC3836" i="1"/>
  <c r="AB3836" i="1"/>
  <c r="AC3837" i="1"/>
  <c r="AB3837" i="1"/>
  <c r="AC3838" i="1"/>
  <c r="AB3838" i="1"/>
  <c r="AB3839" i="1"/>
  <c r="AC3839" i="1"/>
  <c r="AC3840" i="1"/>
  <c r="AB3840" i="1"/>
  <c r="AB3841" i="1"/>
  <c r="AC3841" i="1"/>
  <c r="AC3842" i="1"/>
  <c r="AB3842" i="1"/>
  <c r="AB3843" i="1"/>
  <c r="AC3843" i="1"/>
  <c r="AC3845" i="1"/>
  <c r="AB3845" i="1"/>
  <c r="AC3846" i="1"/>
  <c r="AB3846" i="1"/>
  <c r="AC3847" i="1"/>
  <c r="AB3847" i="1"/>
  <c r="AC3848" i="1"/>
  <c r="AB3848" i="1"/>
  <c r="AB3849" i="1"/>
  <c r="AC3849" i="1"/>
  <c r="AC3850" i="1"/>
  <c r="AB3850" i="1"/>
  <c r="AB3851" i="1"/>
  <c r="AC3851" i="1"/>
  <c r="AC3852" i="1"/>
  <c r="AB3852" i="1"/>
  <c r="AC3853" i="1"/>
  <c r="AB3853" i="1"/>
  <c r="AC3854" i="1"/>
  <c r="AB3854" i="1"/>
  <c r="AB3855" i="1"/>
  <c r="AC3855" i="1"/>
  <c r="AC3856" i="1"/>
  <c r="AB3856" i="1"/>
  <c r="AC3857" i="1"/>
  <c r="AB3857" i="1"/>
  <c r="AC3858" i="1"/>
  <c r="AB3858" i="1"/>
  <c r="AB3859" i="1"/>
  <c r="AC3859" i="1"/>
  <c r="AC3860" i="1"/>
  <c r="AB3860" i="1"/>
  <c r="AC3861" i="1"/>
  <c r="AB3861" i="1"/>
  <c r="AC3862" i="1"/>
  <c r="AB3862" i="1"/>
  <c r="AB3863" i="1"/>
  <c r="AC3863" i="1"/>
  <c r="AC3864" i="1"/>
  <c r="AB3864" i="1"/>
  <c r="AC3865" i="1"/>
  <c r="AB3865" i="1"/>
  <c r="AB3867" i="1"/>
  <c r="AC3867" i="1"/>
  <c r="AC3868" i="1"/>
  <c r="AB3868" i="1"/>
  <c r="AC3869" i="1"/>
  <c r="AB3869" i="1"/>
  <c r="AC3870" i="1"/>
  <c r="AB3870" i="1"/>
  <c r="AC3871" i="1"/>
  <c r="AB3871" i="1"/>
  <c r="AC3872" i="1"/>
  <c r="AB3872" i="1"/>
  <c r="AB3873" i="1"/>
  <c r="AC3873" i="1"/>
  <c r="AC3874" i="1"/>
  <c r="AB3874" i="1"/>
  <c r="AB3875" i="1"/>
  <c r="AC3875" i="1"/>
  <c r="AC3876" i="1"/>
  <c r="AB3876" i="1"/>
  <c r="AC3877" i="1"/>
  <c r="AB3877" i="1"/>
  <c r="AC3878" i="1"/>
  <c r="AB3878" i="1"/>
  <c r="AC3879" i="1"/>
  <c r="AB3879" i="1"/>
  <c r="AC3880" i="1"/>
  <c r="AB3880" i="1"/>
  <c r="AC3881" i="1"/>
  <c r="AB3881" i="1"/>
  <c r="AC3882" i="1"/>
  <c r="AB3882" i="1"/>
  <c r="AB3883" i="1"/>
  <c r="AC3883" i="1"/>
  <c r="AC3884" i="1"/>
  <c r="AB3884" i="1"/>
  <c r="AC3885" i="1"/>
  <c r="AB3885" i="1"/>
  <c r="AC3886" i="1"/>
  <c r="AB3886" i="1"/>
  <c r="AC3888" i="1"/>
  <c r="AB3888" i="1"/>
  <c r="AC3889" i="1"/>
  <c r="AB3889" i="1"/>
  <c r="AC3890" i="1"/>
  <c r="AB3890" i="1"/>
  <c r="AB3891" i="1"/>
  <c r="AC3891" i="1"/>
  <c r="AC3892" i="1"/>
  <c r="AB3892" i="1"/>
  <c r="AC3893" i="1"/>
  <c r="AB3893" i="1"/>
  <c r="AC3894" i="1"/>
  <c r="AB3894" i="1"/>
  <c r="AC3895" i="1"/>
  <c r="AB3895" i="1"/>
  <c r="AC3896" i="1"/>
  <c r="AB3896" i="1"/>
  <c r="AC3897" i="1"/>
  <c r="AB3897" i="1"/>
  <c r="AC3898" i="1"/>
  <c r="AB3898" i="1"/>
  <c r="AB3899" i="1"/>
  <c r="AC3899" i="1"/>
  <c r="AC3900" i="1"/>
  <c r="AB3900" i="1"/>
  <c r="AC3901" i="1"/>
  <c r="AB3901" i="1"/>
  <c r="AC3902" i="1"/>
  <c r="AB3902" i="1"/>
  <c r="AC3903" i="1"/>
  <c r="AB3903" i="1"/>
  <c r="AC3904" i="1"/>
  <c r="AB3904" i="1"/>
  <c r="AB3905" i="1"/>
  <c r="AC3905" i="1"/>
  <c r="AC3906" i="1"/>
  <c r="AB3906" i="1"/>
  <c r="AB3907" i="1"/>
  <c r="AC3907" i="1"/>
  <c r="AC3909" i="1"/>
  <c r="AB3909" i="1"/>
  <c r="AC3910" i="1"/>
  <c r="AB3910" i="1"/>
  <c r="AC3911" i="1"/>
  <c r="AB3911" i="1"/>
  <c r="AC3912" i="1"/>
  <c r="AB3912" i="1"/>
  <c r="AC3913" i="1"/>
  <c r="AB3913" i="1"/>
  <c r="AC3914" i="1"/>
  <c r="AB3914" i="1"/>
  <c r="AB3915" i="1"/>
  <c r="AC3915" i="1"/>
  <c r="AC3916" i="1"/>
  <c r="AB3916" i="1"/>
  <c r="AC3917" i="1"/>
  <c r="AB3917" i="1"/>
  <c r="AC3918" i="1"/>
  <c r="AB3918" i="1"/>
  <c r="AB3919" i="1"/>
  <c r="AC3919" i="1"/>
  <c r="AC3920" i="1"/>
  <c r="AB3920" i="1"/>
  <c r="AC3921" i="1"/>
  <c r="AB3921" i="1"/>
  <c r="AC3922" i="1"/>
  <c r="AB3922" i="1"/>
  <c r="AB3923" i="1"/>
  <c r="AC3923" i="1"/>
  <c r="AC3924" i="1"/>
  <c r="AB3924" i="1"/>
  <c r="AC3925" i="1"/>
  <c r="AB3925" i="1"/>
  <c r="AC3926" i="1"/>
  <c r="AB3926" i="1"/>
  <c r="AC3927" i="1"/>
  <c r="AB3927" i="1"/>
  <c r="AC3928" i="1"/>
  <c r="AB3928" i="1"/>
  <c r="AC3929" i="1"/>
  <c r="AB3929" i="1"/>
  <c r="AB3931" i="1"/>
  <c r="AC3931" i="1"/>
  <c r="AC3932" i="1"/>
  <c r="AB3932" i="1"/>
  <c r="AC3933" i="1"/>
  <c r="AB3933" i="1"/>
  <c r="AC3934" i="1"/>
  <c r="AB3934" i="1"/>
  <c r="AC3935" i="1"/>
  <c r="AB3935" i="1"/>
  <c r="AC3936" i="1"/>
  <c r="AB3936" i="1"/>
  <c r="AB3937" i="1"/>
  <c r="AC3937" i="1"/>
  <c r="AC3938" i="1"/>
  <c r="P94" i="2" s="1"/>
  <c r="AB3938" i="1"/>
  <c r="AB3939" i="1"/>
  <c r="AC3939" i="1"/>
  <c r="AC3940" i="1"/>
  <c r="AB3940" i="1"/>
  <c r="AC3941" i="1"/>
  <c r="AB3941" i="1"/>
  <c r="AC3942" i="1"/>
  <c r="AB3942" i="1"/>
  <c r="AC3943" i="1"/>
  <c r="AB3943" i="1"/>
  <c r="AC3944" i="1"/>
  <c r="AB3944" i="1"/>
  <c r="AC3945" i="1"/>
  <c r="AB3945" i="1"/>
  <c r="AC2" i="1"/>
  <c r="AB2" i="1"/>
  <c r="AC3" i="1"/>
  <c r="AB3" i="1"/>
  <c r="AC6" i="1"/>
  <c r="AB6" i="1"/>
  <c r="AC7" i="1"/>
  <c r="AB7" i="1"/>
  <c r="AC8" i="1"/>
  <c r="AB8" i="1"/>
  <c r="AC10" i="1"/>
  <c r="AB10" i="1"/>
  <c r="AC11" i="1"/>
  <c r="AB11" i="1"/>
  <c r="AB12" i="1"/>
  <c r="AC12" i="1"/>
  <c r="AC14" i="1"/>
  <c r="AB14" i="1"/>
  <c r="AC16" i="1"/>
  <c r="AB16" i="1"/>
  <c r="AC18" i="1"/>
  <c r="AB18" i="1"/>
  <c r="AC19" i="1"/>
  <c r="AB19" i="1"/>
  <c r="AB20" i="1"/>
  <c r="AC20" i="1"/>
  <c r="AC22" i="1"/>
  <c r="AB22" i="1"/>
  <c r="AC23" i="1"/>
  <c r="AB23" i="1"/>
  <c r="AC24" i="1"/>
  <c r="AB24" i="1"/>
  <c r="AC27" i="1"/>
  <c r="AB27" i="1"/>
  <c r="AB28" i="1"/>
  <c r="AC28" i="1"/>
  <c r="AC30" i="1"/>
  <c r="AB30" i="1"/>
  <c r="AC32" i="1"/>
  <c r="AB32" i="1"/>
  <c r="AC34" i="1"/>
  <c r="AB34" i="1"/>
  <c r="AC35" i="1"/>
  <c r="AB35" i="1"/>
  <c r="AC38" i="1"/>
  <c r="AB38" i="1"/>
  <c r="AC39" i="1"/>
  <c r="AB39" i="1"/>
  <c r="AC40" i="1"/>
  <c r="AB40" i="1"/>
  <c r="AC43" i="1"/>
  <c r="AB43" i="1"/>
  <c r="AB44" i="1"/>
  <c r="AC44" i="1"/>
  <c r="AC46" i="1"/>
  <c r="AB46" i="1"/>
  <c r="AC48" i="1"/>
  <c r="AB48" i="1"/>
  <c r="AC50" i="1"/>
  <c r="AB50" i="1"/>
  <c r="AC51" i="1"/>
  <c r="AB51" i="1"/>
  <c r="AC54" i="1"/>
  <c r="AB54" i="1"/>
  <c r="AC55" i="1"/>
  <c r="AB55" i="1"/>
  <c r="AC56" i="1"/>
  <c r="AB56" i="1"/>
  <c r="AC59" i="1"/>
  <c r="AB59" i="1"/>
  <c r="AB60" i="1"/>
  <c r="AC60" i="1"/>
  <c r="AC62" i="1"/>
  <c r="AB62" i="1"/>
  <c r="AC64" i="1"/>
  <c r="AB64" i="1"/>
  <c r="AC66" i="1"/>
  <c r="AB66" i="1"/>
  <c r="AC67" i="1"/>
  <c r="AB67" i="1"/>
  <c r="AC70" i="1"/>
  <c r="AB70" i="1"/>
  <c r="AC71" i="1"/>
  <c r="AB71" i="1"/>
  <c r="AC72" i="1"/>
  <c r="AB72" i="1"/>
  <c r="AC75" i="1"/>
  <c r="AB75" i="1"/>
  <c r="AB76" i="1"/>
  <c r="AC76" i="1"/>
  <c r="AC78" i="1"/>
  <c r="AB78" i="1"/>
  <c r="AC80" i="1"/>
  <c r="AB80" i="1"/>
  <c r="AC82" i="1"/>
  <c r="AB82" i="1"/>
  <c r="AC83" i="1"/>
  <c r="AB83" i="1"/>
  <c r="AC86" i="1"/>
  <c r="AB86" i="1"/>
  <c r="AC87" i="1"/>
  <c r="AB87" i="1"/>
  <c r="AC88" i="1"/>
  <c r="AB88" i="1"/>
  <c r="AC91" i="1"/>
  <c r="AB91" i="1"/>
  <c r="AB92" i="1"/>
  <c r="AC92" i="1"/>
  <c r="AC94" i="1"/>
  <c r="AB94" i="1"/>
  <c r="AC96" i="1"/>
  <c r="AB96" i="1"/>
  <c r="AC98" i="1"/>
  <c r="AB98" i="1"/>
  <c r="AC99" i="1"/>
  <c r="AB99" i="1"/>
  <c r="AC102" i="1"/>
  <c r="AB102" i="1"/>
  <c r="AC103" i="1"/>
  <c r="AB103" i="1"/>
  <c r="AC104" i="1"/>
  <c r="AB104" i="1"/>
  <c r="AC107" i="1"/>
  <c r="AB107" i="1"/>
  <c r="AB108" i="1"/>
  <c r="AC108" i="1"/>
  <c r="AC110" i="1"/>
  <c r="AB110" i="1"/>
  <c r="AC112" i="1"/>
  <c r="AB112" i="1"/>
  <c r="AC114" i="1"/>
  <c r="AB114" i="1"/>
  <c r="AC115" i="1"/>
  <c r="AB115" i="1"/>
  <c r="AC118" i="1"/>
  <c r="AB118" i="1"/>
  <c r="AC119" i="1"/>
  <c r="AB119" i="1"/>
  <c r="AC120" i="1"/>
  <c r="AB120" i="1"/>
  <c r="AC123" i="1"/>
  <c r="AB123" i="1"/>
  <c r="AB124" i="1"/>
  <c r="AC124" i="1"/>
  <c r="AC126" i="1"/>
  <c r="AB126" i="1"/>
  <c r="AC128" i="1"/>
  <c r="AB128" i="1"/>
  <c r="AC130" i="1"/>
  <c r="AB130" i="1"/>
  <c r="AC131" i="1"/>
  <c r="AB131" i="1"/>
  <c r="AC134" i="1"/>
  <c r="AB134" i="1"/>
  <c r="AC135" i="1"/>
  <c r="AB135" i="1"/>
  <c r="AC136" i="1"/>
  <c r="AB136" i="1"/>
  <c r="AC139" i="1"/>
  <c r="AB139" i="1"/>
  <c r="AB140" i="1"/>
  <c r="AC140" i="1"/>
  <c r="AC142" i="1"/>
  <c r="AB142" i="1"/>
  <c r="AC144" i="1"/>
  <c r="AB144" i="1"/>
  <c r="AC146" i="1"/>
  <c r="AB146" i="1"/>
  <c r="AC147" i="1"/>
  <c r="AB147" i="1"/>
  <c r="AC150" i="1"/>
  <c r="AB150" i="1"/>
  <c r="AC151" i="1"/>
  <c r="AB151" i="1"/>
  <c r="AC152" i="1"/>
  <c r="AB152" i="1"/>
  <c r="AC155" i="1"/>
  <c r="AB155" i="1"/>
  <c r="AB156" i="1"/>
  <c r="AC156" i="1"/>
  <c r="AC158" i="1"/>
  <c r="AB158" i="1"/>
  <c r="AC160" i="1"/>
  <c r="AB160" i="1"/>
  <c r="AC162" i="1"/>
  <c r="AB162" i="1"/>
  <c r="AC163" i="1"/>
  <c r="AB163" i="1"/>
  <c r="AC166" i="1"/>
  <c r="AB166" i="1"/>
  <c r="AC167" i="1"/>
  <c r="AB167" i="1"/>
  <c r="AC168" i="1"/>
  <c r="AB168" i="1"/>
  <c r="AC171" i="1"/>
  <c r="AB171" i="1"/>
  <c r="AB172" i="1"/>
  <c r="AC172" i="1"/>
  <c r="AC174" i="1"/>
  <c r="AB174" i="1"/>
  <c r="AC176" i="1"/>
  <c r="AB176" i="1"/>
  <c r="AC178" i="1"/>
  <c r="AB178" i="1"/>
  <c r="AC179" i="1"/>
  <c r="AB179" i="1"/>
  <c r="AC182" i="1"/>
  <c r="AB182" i="1"/>
  <c r="AC183" i="1"/>
  <c r="AB183" i="1"/>
  <c r="AC184" i="1"/>
  <c r="AB184" i="1"/>
  <c r="AC187" i="1"/>
  <c r="AB187" i="1"/>
  <c r="AB188" i="1"/>
  <c r="AC188" i="1"/>
  <c r="AC190" i="1"/>
  <c r="AB190" i="1"/>
  <c r="AC192" i="1"/>
  <c r="AB192" i="1"/>
  <c r="AC194" i="1"/>
  <c r="AB194" i="1"/>
  <c r="AC195" i="1"/>
  <c r="AB195" i="1"/>
  <c r="AC198" i="1"/>
  <c r="AB198" i="1"/>
  <c r="AC199" i="1"/>
  <c r="AB199" i="1"/>
  <c r="AC200" i="1"/>
  <c r="AB200" i="1"/>
  <c r="AC203" i="1"/>
  <c r="AB203" i="1"/>
  <c r="AB204" i="1"/>
  <c r="AC204" i="1"/>
  <c r="D91" i="2" s="1"/>
  <c r="AC206" i="1"/>
  <c r="AB206" i="1"/>
  <c r="AC208" i="1"/>
  <c r="AB208" i="1"/>
  <c r="AC210" i="1"/>
  <c r="AB210" i="1"/>
  <c r="AC211" i="1"/>
  <c r="AB211" i="1"/>
  <c r="AC214" i="1"/>
  <c r="AB214" i="1"/>
  <c r="AC215" i="1"/>
  <c r="AB215" i="1"/>
  <c r="AC216" i="1"/>
  <c r="AB216" i="1"/>
  <c r="AC219" i="1"/>
  <c r="AB219" i="1"/>
  <c r="AB220" i="1"/>
  <c r="AC220" i="1"/>
  <c r="AC222" i="1"/>
  <c r="AB222" i="1"/>
  <c r="AC224" i="1"/>
  <c r="AB224" i="1"/>
  <c r="AC226" i="1"/>
  <c r="AB226" i="1"/>
  <c r="AC227" i="1"/>
  <c r="AB227" i="1"/>
  <c r="AC230" i="1"/>
  <c r="AB230" i="1"/>
  <c r="AC231" i="1"/>
  <c r="AB231" i="1"/>
  <c r="AC232" i="1"/>
  <c r="AB232" i="1"/>
  <c r="AC235" i="1"/>
  <c r="AB235" i="1"/>
  <c r="AB236" i="1"/>
  <c r="AC236" i="1"/>
  <c r="AC238" i="1"/>
  <c r="AB238" i="1"/>
  <c r="AC240" i="1"/>
  <c r="AB240" i="1"/>
  <c r="AC242" i="1"/>
  <c r="AB242" i="1"/>
  <c r="AC243" i="1"/>
  <c r="AB243" i="1"/>
  <c r="AC246" i="1"/>
  <c r="AB246" i="1"/>
  <c r="AC247" i="1"/>
  <c r="AB247" i="1"/>
  <c r="AC248" i="1"/>
  <c r="AB248" i="1"/>
  <c r="AC251" i="1"/>
  <c r="AB251" i="1"/>
  <c r="AB252" i="1"/>
  <c r="AC252" i="1"/>
  <c r="AC254" i="1"/>
  <c r="AB254" i="1"/>
  <c r="AC256" i="1"/>
  <c r="AB256" i="1"/>
  <c r="AC258" i="1"/>
  <c r="AB258" i="1"/>
  <c r="AC259" i="1"/>
  <c r="AB259" i="1"/>
  <c r="AC262" i="1"/>
  <c r="AB262" i="1"/>
  <c r="AC263" i="1"/>
  <c r="AB263" i="1"/>
  <c r="AC264" i="1"/>
  <c r="AB264" i="1"/>
  <c r="AC267" i="1"/>
  <c r="AB267" i="1"/>
  <c r="AB268" i="1"/>
  <c r="AC268" i="1"/>
  <c r="AC270" i="1"/>
  <c r="AB270" i="1"/>
  <c r="AC272" i="1"/>
  <c r="AB272" i="1"/>
  <c r="AC275" i="1"/>
  <c r="AB275" i="1"/>
  <c r="AC279" i="1"/>
  <c r="AB279" i="1"/>
  <c r="AC283" i="1"/>
  <c r="AB283" i="1"/>
  <c r="AC286" i="1"/>
  <c r="AB286" i="1"/>
  <c r="AC290" i="1"/>
  <c r="AB290" i="1"/>
  <c r="AC294" i="1"/>
  <c r="AB294" i="1"/>
  <c r="AC296" i="1"/>
  <c r="AB296" i="1"/>
  <c r="AB300" i="1"/>
  <c r="AC300" i="1"/>
  <c r="AC304" i="1"/>
  <c r="AB304" i="1"/>
  <c r="AC307" i="1"/>
  <c r="AB307" i="1"/>
  <c r="AC311" i="1"/>
  <c r="AB311" i="1"/>
  <c r="AC315" i="1"/>
  <c r="AB315" i="1"/>
  <c r="AC318" i="1"/>
  <c r="AB318" i="1"/>
  <c r="AC322" i="1"/>
  <c r="AB322" i="1"/>
  <c r="AC326" i="1"/>
  <c r="AB326" i="1"/>
  <c r="AC328" i="1"/>
  <c r="AB328" i="1"/>
  <c r="AB332" i="1"/>
  <c r="AC332" i="1"/>
  <c r="AC336" i="1"/>
  <c r="AB336" i="1"/>
  <c r="AC339" i="1"/>
  <c r="AB339" i="1"/>
  <c r="AC343" i="1"/>
  <c r="AB343" i="1"/>
  <c r="AC347" i="1"/>
  <c r="AB347" i="1"/>
  <c r="AC350" i="1"/>
  <c r="AB350" i="1"/>
  <c r="AC354" i="1"/>
  <c r="AB354" i="1"/>
  <c r="AC358" i="1"/>
  <c r="AB358" i="1"/>
  <c r="AC360" i="1"/>
  <c r="AB360" i="1"/>
  <c r="AB364" i="1"/>
  <c r="AC364" i="1"/>
  <c r="AC368" i="1"/>
  <c r="AB368" i="1"/>
  <c r="AC371" i="1"/>
  <c r="AB371" i="1"/>
  <c r="AC375" i="1"/>
  <c r="AB375" i="1"/>
  <c r="AC379" i="1"/>
  <c r="AB379" i="1"/>
  <c r="AC382" i="1"/>
  <c r="AB382" i="1"/>
  <c r="AC386" i="1"/>
  <c r="AB386" i="1"/>
  <c r="AC390" i="1"/>
  <c r="AB390" i="1"/>
  <c r="AC392" i="1"/>
  <c r="AB392" i="1"/>
  <c r="AB396" i="1"/>
  <c r="AC396" i="1"/>
  <c r="AC400" i="1"/>
  <c r="AB400" i="1"/>
  <c r="AC403" i="1"/>
  <c r="AB403" i="1"/>
  <c r="AC407" i="1"/>
  <c r="AB407" i="1"/>
  <c r="AC411" i="1"/>
  <c r="AB411" i="1"/>
  <c r="AC414" i="1"/>
  <c r="AB414" i="1"/>
  <c r="AC418" i="1"/>
  <c r="AB418" i="1"/>
  <c r="AC422" i="1"/>
  <c r="AB422" i="1"/>
  <c r="AC424" i="1"/>
  <c r="AB424" i="1"/>
  <c r="AB428" i="1"/>
  <c r="AC428" i="1"/>
  <c r="AC432" i="1"/>
  <c r="AB432" i="1"/>
  <c r="AC435" i="1"/>
  <c r="AB435" i="1"/>
  <c r="AC439" i="1"/>
  <c r="AB439" i="1"/>
  <c r="AC443" i="1"/>
  <c r="AB443" i="1"/>
  <c r="AC446" i="1"/>
  <c r="AB446" i="1"/>
  <c r="AC450" i="1"/>
  <c r="AB450" i="1"/>
  <c r="AC454" i="1"/>
  <c r="AB454" i="1"/>
  <c r="AC456" i="1"/>
  <c r="AB456" i="1"/>
  <c r="AB460" i="1"/>
  <c r="AC460" i="1"/>
  <c r="AC464" i="1"/>
  <c r="AB464" i="1"/>
  <c r="AC467" i="1"/>
  <c r="AB467" i="1"/>
  <c r="AC471" i="1"/>
  <c r="AB471" i="1"/>
  <c r="AC475" i="1"/>
  <c r="AB475" i="1"/>
  <c r="AC478" i="1"/>
  <c r="AB478" i="1"/>
  <c r="AC482" i="1"/>
  <c r="AB482" i="1"/>
  <c r="AC486" i="1"/>
  <c r="AB486" i="1"/>
  <c r="AC488" i="1"/>
  <c r="AB488" i="1"/>
  <c r="AB492" i="1"/>
  <c r="AC492" i="1"/>
  <c r="AC496" i="1"/>
  <c r="AB496" i="1"/>
  <c r="AC499" i="1"/>
  <c r="AB499" i="1"/>
  <c r="AC503" i="1"/>
  <c r="AB503" i="1"/>
  <c r="AC507" i="1"/>
  <c r="AB507" i="1"/>
  <c r="AC510" i="1"/>
  <c r="AB510" i="1"/>
  <c r="AC514" i="1"/>
  <c r="AB514" i="1"/>
  <c r="AC518" i="1"/>
  <c r="AB518" i="1"/>
  <c r="AC520" i="1"/>
  <c r="AB520" i="1"/>
  <c r="AB524" i="1"/>
  <c r="AC524" i="1"/>
  <c r="AC528" i="1"/>
  <c r="AB528" i="1"/>
  <c r="AC531" i="1"/>
  <c r="AB531" i="1"/>
  <c r="AC535" i="1"/>
  <c r="AB535" i="1"/>
  <c r="AC539" i="1"/>
  <c r="AB539" i="1"/>
  <c r="AC542" i="1"/>
  <c r="AB542" i="1"/>
  <c r="AB546" i="1"/>
  <c r="AC546" i="1"/>
  <c r="AB550" i="1"/>
  <c r="AC550" i="1"/>
  <c r="AB552" i="1"/>
  <c r="AC552" i="1"/>
  <c r="AB556" i="1"/>
  <c r="AC556" i="1"/>
  <c r="AB560" i="1"/>
  <c r="AC560" i="1"/>
  <c r="AB563" i="1"/>
  <c r="AC563" i="1"/>
  <c r="AB567" i="1"/>
  <c r="AC567" i="1"/>
  <c r="AB571" i="1"/>
  <c r="AC571" i="1"/>
  <c r="AB574" i="1"/>
  <c r="AC574" i="1"/>
  <c r="AB578" i="1"/>
  <c r="AC578" i="1"/>
  <c r="AB582" i="1"/>
  <c r="AC582" i="1"/>
  <c r="AB584" i="1"/>
  <c r="AC584" i="1"/>
  <c r="AB588" i="1"/>
  <c r="AC588" i="1"/>
  <c r="AB592" i="1"/>
  <c r="AC592" i="1"/>
  <c r="AB595" i="1"/>
  <c r="AC595" i="1"/>
  <c r="AB599" i="1"/>
  <c r="AC599" i="1"/>
  <c r="AC603" i="1"/>
  <c r="AB603" i="1"/>
  <c r="AB606" i="1"/>
  <c r="AC606" i="1"/>
  <c r="AB610" i="1"/>
  <c r="AC610" i="1"/>
  <c r="AB614" i="1"/>
  <c r="AC614" i="1"/>
  <c r="AB616" i="1"/>
  <c r="AC616" i="1"/>
  <c r="AB620" i="1"/>
  <c r="AC620" i="1"/>
  <c r="AB624" i="1"/>
  <c r="AC624" i="1"/>
  <c r="AB627" i="1"/>
  <c r="AC627" i="1"/>
  <c r="AB631" i="1"/>
  <c r="AC631" i="1"/>
  <c r="AB635" i="1"/>
  <c r="AC635" i="1"/>
  <c r="AB638" i="1"/>
  <c r="AC638" i="1"/>
  <c r="AB642" i="1"/>
  <c r="AC642" i="1"/>
  <c r="AB646" i="1"/>
  <c r="AC646" i="1"/>
  <c r="AB648" i="1"/>
  <c r="AC648" i="1"/>
  <c r="AB652" i="1"/>
  <c r="AC652" i="1"/>
  <c r="AB656" i="1"/>
  <c r="AC656" i="1"/>
  <c r="AB659" i="1"/>
  <c r="AC659" i="1"/>
  <c r="AB663" i="1"/>
  <c r="AC663" i="1"/>
  <c r="AB668" i="1"/>
  <c r="AC668" i="1"/>
  <c r="AB674" i="1"/>
  <c r="AC674" i="1"/>
  <c r="AB679" i="1"/>
  <c r="AC679" i="1"/>
  <c r="AB684" i="1"/>
  <c r="AC684" i="1"/>
  <c r="AB690" i="1"/>
  <c r="AC690" i="1"/>
  <c r="AB695" i="1"/>
  <c r="AC695" i="1"/>
  <c r="AB700" i="1"/>
  <c r="AC700" i="1"/>
  <c r="AB706" i="1"/>
  <c r="AC706" i="1"/>
  <c r="AB711" i="1"/>
  <c r="AC711" i="1"/>
  <c r="AB716" i="1"/>
  <c r="AC716" i="1"/>
  <c r="AB722" i="1"/>
  <c r="AC722" i="1"/>
  <c r="AB727" i="1"/>
  <c r="AC727" i="1"/>
  <c r="AB732" i="1"/>
  <c r="AC732" i="1"/>
  <c r="AB738" i="1"/>
  <c r="AC738" i="1"/>
  <c r="AB743" i="1"/>
  <c r="AC743" i="1"/>
  <c r="AB748" i="1"/>
  <c r="AC748" i="1"/>
  <c r="AB754" i="1"/>
  <c r="AC754" i="1"/>
  <c r="AB759" i="1"/>
  <c r="AC759" i="1"/>
  <c r="AB764" i="1"/>
  <c r="AC764" i="1"/>
  <c r="AB770" i="1"/>
  <c r="AC770" i="1"/>
  <c r="AB775" i="1"/>
  <c r="AC775" i="1"/>
  <c r="AB780" i="1"/>
  <c r="AC780" i="1"/>
  <c r="AB786" i="1"/>
  <c r="AC786" i="1"/>
  <c r="AB791" i="1"/>
  <c r="AC791" i="1"/>
  <c r="AB796" i="1"/>
  <c r="AC796" i="1"/>
  <c r="AB802" i="1"/>
  <c r="AC802" i="1"/>
  <c r="AB807" i="1"/>
  <c r="AC807" i="1"/>
  <c r="AB812" i="1"/>
  <c r="AC812" i="1"/>
  <c r="AB818" i="1"/>
  <c r="AC818" i="1"/>
  <c r="AB823" i="1"/>
  <c r="AC823" i="1"/>
  <c r="AB828" i="1"/>
  <c r="AC828" i="1"/>
  <c r="AB834" i="1"/>
  <c r="AC834" i="1"/>
  <c r="AB839" i="1"/>
  <c r="AC839" i="1"/>
  <c r="AB844" i="1"/>
  <c r="AC844" i="1"/>
  <c r="AB850" i="1"/>
  <c r="AC850" i="1"/>
  <c r="AB855" i="1"/>
  <c r="AC855" i="1"/>
  <c r="AB860" i="1"/>
  <c r="AC860" i="1"/>
  <c r="AB866" i="1"/>
  <c r="AC866" i="1"/>
  <c r="AB871" i="1"/>
  <c r="AC871" i="1"/>
  <c r="AB876" i="1"/>
  <c r="AC876" i="1"/>
  <c r="AB882" i="1"/>
  <c r="AC882" i="1"/>
  <c r="AB887" i="1"/>
  <c r="AC887" i="1"/>
  <c r="AB892" i="1"/>
  <c r="AC892" i="1"/>
  <c r="AB898" i="1"/>
  <c r="AC898" i="1"/>
  <c r="AB903" i="1"/>
  <c r="AC903" i="1"/>
  <c r="AB908" i="1"/>
  <c r="AC908" i="1"/>
  <c r="AB914" i="1"/>
  <c r="AC914" i="1"/>
  <c r="AB919" i="1"/>
  <c r="AC919" i="1"/>
  <c r="AB924" i="1"/>
  <c r="AC924" i="1"/>
  <c r="AB930" i="1"/>
  <c r="AC930" i="1"/>
  <c r="AB935" i="1"/>
  <c r="AC935" i="1"/>
  <c r="AB940" i="1"/>
  <c r="AC940" i="1"/>
  <c r="AB946" i="1"/>
  <c r="AC946" i="1"/>
  <c r="AB951" i="1"/>
  <c r="AC951" i="1"/>
  <c r="AB956" i="1"/>
  <c r="AC956" i="1"/>
  <c r="AB962" i="1"/>
  <c r="AC962" i="1"/>
  <c r="AB967" i="1"/>
  <c r="AC967" i="1"/>
  <c r="AB972" i="1"/>
  <c r="AC972" i="1"/>
  <c r="AB978" i="1"/>
  <c r="AC978" i="1"/>
  <c r="AB983" i="1"/>
  <c r="AC983" i="1"/>
  <c r="AB988" i="1"/>
  <c r="AC988" i="1"/>
  <c r="AB994" i="1"/>
  <c r="AC994" i="1"/>
  <c r="AB999" i="1"/>
  <c r="AC999" i="1"/>
  <c r="AB1004" i="1"/>
  <c r="AC1004" i="1"/>
  <c r="AB1010" i="1"/>
  <c r="AC1010" i="1"/>
  <c r="AB1015" i="1"/>
  <c r="AC1015" i="1"/>
  <c r="AB1020" i="1"/>
  <c r="AC1020" i="1"/>
  <c r="AB1026" i="1"/>
  <c r="AC1026" i="1"/>
  <c r="AB1031" i="1"/>
  <c r="AC1031" i="1"/>
  <c r="AB1036" i="1"/>
  <c r="AC1036" i="1"/>
  <c r="AB1042" i="1"/>
  <c r="AC1042" i="1"/>
  <c r="AB1047" i="1"/>
  <c r="AC1047" i="1"/>
  <c r="AB1052" i="1"/>
  <c r="AC1052" i="1"/>
  <c r="AB1058" i="1"/>
  <c r="AC1058" i="1"/>
  <c r="AB1063" i="1"/>
  <c r="AC1063" i="1"/>
  <c r="AB1068" i="1"/>
  <c r="AC1068" i="1"/>
  <c r="AB1074" i="1"/>
  <c r="AC1074" i="1"/>
  <c r="AB1079" i="1"/>
  <c r="AC1079" i="1"/>
  <c r="AB1084" i="1"/>
  <c r="AC1084" i="1"/>
  <c r="AB1090" i="1"/>
  <c r="AC1090" i="1"/>
  <c r="AB1095" i="1"/>
  <c r="AC1095" i="1"/>
  <c r="AB1100" i="1"/>
  <c r="AC1100" i="1"/>
  <c r="AB1106" i="1"/>
  <c r="AC1106" i="1"/>
  <c r="AB1111" i="1"/>
  <c r="AC1111" i="1"/>
  <c r="AB1116" i="1"/>
  <c r="AC1116" i="1"/>
  <c r="AB1122" i="1"/>
  <c r="AC1122" i="1"/>
  <c r="AB1127" i="1"/>
  <c r="AC1127" i="1"/>
  <c r="AB1132" i="1"/>
  <c r="AC1132" i="1"/>
  <c r="AB1138" i="1"/>
  <c r="AC1138" i="1"/>
  <c r="AB1143" i="1"/>
  <c r="AC1143" i="1"/>
  <c r="AB1148" i="1"/>
  <c r="AC1148" i="1"/>
  <c r="AB1154" i="1"/>
  <c r="AC1154" i="1"/>
  <c r="AB1159" i="1"/>
  <c r="AC1159" i="1"/>
  <c r="AB1164" i="1"/>
  <c r="AC1164" i="1"/>
  <c r="AB1170" i="1"/>
  <c r="AC1170" i="1"/>
  <c r="AB1175" i="1"/>
  <c r="AC1175" i="1"/>
  <c r="AB1180" i="1"/>
  <c r="AC1180" i="1"/>
  <c r="AB1186" i="1"/>
  <c r="AC1186" i="1"/>
  <c r="AB1191" i="1"/>
  <c r="AC1191" i="1"/>
  <c r="AB1202" i="1"/>
  <c r="AC1202" i="1"/>
  <c r="AB1212" i="1"/>
  <c r="AC1212" i="1"/>
  <c r="AB1223" i="1"/>
  <c r="AC1223" i="1"/>
  <c r="AB1234" i="1"/>
  <c r="AC1234" i="1"/>
  <c r="AB1244" i="1"/>
  <c r="AC1244" i="1"/>
  <c r="AB1255" i="1"/>
  <c r="AC1255" i="1"/>
  <c r="AB1266" i="1"/>
  <c r="AC1266" i="1"/>
  <c r="AB1276" i="1"/>
  <c r="AC1276" i="1"/>
  <c r="AB1287" i="1"/>
  <c r="AC1287" i="1"/>
  <c r="AB1298" i="1"/>
  <c r="AC1298" i="1"/>
  <c r="AB1308" i="1"/>
  <c r="AC1308" i="1"/>
  <c r="AB1319" i="1"/>
  <c r="AC1319" i="1"/>
  <c r="AB1330" i="1"/>
  <c r="AC1330" i="1"/>
  <c r="AB1340" i="1"/>
  <c r="AC1340" i="1"/>
  <c r="AB1351" i="1"/>
  <c r="AC1351" i="1"/>
  <c r="AB1362" i="1"/>
  <c r="AC1362" i="1"/>
  <c r="AB1372" i="1"/>
  <c r="AC1372" i="1"/>
  <c r="AB1383" i="1"/>
  <c r="AC1383" i="1"/>
  <c r="AB1394" i="1"/>
  <c r="AC1394" i="1"/>
  <c r="AB1404" i="1"/>
  <c r="AC1404" i="1"/>
  <c r="AB1415" i="1"/>
  <c r="AC1415" i="1"/>
  <c r="AB1426" i="1"/>
  <c r="AC1426" i="1"/>
  <c r="AB1436" i="1"/>
  <c r="AC1436" i="1"/>
  <c r="AB1447" i="1"/>
  <c r="AC1447" i="1"/>
  <c r="AB1458" i="1"/>
  <c r="AC1458" i="1"/>
  <c r="AB1468" i="1"/>
  <c r="AC1468" i="1"/>
  <c r="AB1479" i="1"/>
  <c r="AC1479" i="1"/>
  <c r="AB1490" i="1"/>
  <c r="AC1490" i="1"/>
  <c r="AB1500" i="1"/>
  <c r="AC1500" i="1"/>
  <c r="AB1511" i="1"/>
  <c r="AC1511" i="1"/>
  <c r="AB1522" i="1"/>
  <c r="AC1522" i="1"/>
  <c r="AB1532" i="1"/>
  <c r="AC1532" i="1"/>
  <c r="AB1543" i="1"/>
  <c r="AC1543" i="1"/>
  <c r="AB1554" i="1"/>
  <c r="AC1554" i="1"/>
  <c r="AB1564" i="1"/>
  <c r="AC1564" i="1"/>
  <c r="AB1575" i="1"/>
  <c r="AC1575" i="1"/>
  <c r="AB1586" i="1"/>
  <c r="AC1586" i="1"/>
  <c r="AB1596" i="1"/>
  <c r="AC1596" i="1"/>
  <c r="AB1607" i="1"/>
  <c r="AC1607" i="1"/>
  <c r="AB1618" i="1"/>
  <c r="AC1618" i="1"/>
  <c r="AB1628" i="1"/>
  <c r="AC1628" i="1"/>
  <c r="AB1639" i="1"/>
  <c r="AC1639" i="1"/>
  <c r="AB1650" i="1"/>
  <c r="AC1650" i="1"/>
  <c r="AB1660" i="1"/>
  <c r="AC1660" i="1"/>
  <c r="AB1671" i="1"/>
  <c r="AC1671" i="1"/>
  <c r="AB1682" i="1"/>
  <c r="AC1682" i="1"/>
  <c r="AB1692" i="1"/>
  <c r="AC1692" i="1"/>
  <c r="AB1703" i="1"/>
  <c r="AC1703" i="1"/>
  <c r="AB1714" i="1"/>
  <c r="AC1714" i="1"/>
  <c r="AB1724" i="1"/>
  <c r="AC1724" i="1"/>
  <c r="AB1735" i="1"/>
  <c r="AC1735" i="1"/>
  <c r="AB1746" i="1"/>
  <c r="AC1746" i="1"/>
  <c r="AB1756" i="1"/>
  <c r="AC1756" i="1"/>
  <c r="AB1767" i="1"/>
  <c r="AC1767" i="1"/>
  <c r="AB1778" i="1"/>
  <c r="AC1778" i="1"/>
  <c r="AB1788" i="1"/>
  <c r="AC1788" i="1"/>
  <c r="AB1799" i="1"/>
  <c r="AC1799" i="1"/>
  <c r="AB1810" i="1"/>
  <c r="AC1810" i="1"/>
  <c r="AB1820" i="1"/>
  <c r="AC1820" i="1"/>
  <c r="AB1831" i="1"/>
  <c r="AC1831" i="1"/>
  <c r="AB1842" i="1"/>
  <c r="AC1842" i="1"/>
  <c r="AB1852" i="1"/>
  <c r="AC1852" i="1"/>
  <c r="AB1863" i="1"/>
  <c r="AC1863" i="1"/>
  <c r="AB1874" i="1"/>
  <c r="AC1874" i="1"/>
  <c r="AB1884" i="1"/>
  <c r="AC1884" i="1"/>
  <c r="AB1895" i="1"/>
  <c r="AC1895" i="1"/>
  <c r="AB1906" i="1"/>
  <c r="AC1906" i="1"/>
  <c r="AB1916" i="1"/>
  <c r="AC1916" i="1"/>
  <c r="AB1927" i="1"/>
  <c r="AC1927" i="1"/>
  <c r="AB1938" i="1"/>
  <c r="AC1938" i="1"/>
  <c r="AB1948" i="1"/>
  <c r="AC1948" i="1"/>
  <c r="AB1959" i="1"/>
  <c r="AC1959" i="1"/>
  <c r="AB1970" i="1"/>
  <c r="AC1970" i="1"/>
  <c r="AB1980" i="1"/>
  <c r="AC1980" i="1"/>
  <c r="AB1991" i="1"/>
  <c r="AC1991" i="1"/>
  <c r="AB2002" i="1"/>
  <c r="AC2002" i="1"/>
  <c r="AB2012" i="1"/>
  <c r="AC2012" i="1"/>
  <c r="AB2023" i="1"/>
  <c r="AC2023" i="1"/>
  <c r="AB2034" i="1"/>
  <c r="AC2034" i="1"/>
  <c r="AB2044" i="1"/>
  <c r="AC2044" i="1"/>
  <c r="AB2055" i="1"/>
  <c r="AC2055" i="1"/>
  <c r="AB2066" i="1"/>
  <c r="AC2066" i="1"/>
  <c r="AB2076" i="1"/>
  <c r="AC2076" i="1"/>
  <c r="AB2087" i="1"/>
  <c r="AC2087" i="1"/>
  <c r="AB2098" i="1"/>
  <c r="AC2098" i="1"/>
  <c r="AB2108" i="1"/>
  <c r="AC2108" i="1"/>
  <c r="AB2119" i="1"/>
  <c r="AC2119" i="1"/>
  <c r="AB2130" i="1"/>
  <c r="AC2130" i="1"/>
  <c r="AB2140" i="1"/>
  <c r="AC2140" i="1"/>
  <c r="AB2151" i="1"/>
  <c r="AC2151" i="1"/>
  <c r="AB2162" i="1"/>
  <c r="AC2162" i="1"/>
  <c r="AB2172" i="1"/>
  <c r="AC2172" i="1"/>
  <c r="AB2183" i="1"/>
  <c r="AC2183" i="1"/>
  <c r="AB2194" i="1"/>
  <c r="AC2194" i="1"/>
  <c r="AB2204" i="1"/>
  <c r="AC2204" i="1"/>
  <c r="AB2215" i="1"/>
  <c r="AC2215" i="1"/>
  <c r="AB2226" i="1"/>
  <c r="AC2226" i="1"/>
  <c r="AB2236" i="1"/>
  <c r="AC2236" i="1"/>
  <c r="AB2247" i="1"/>
  <c r="AC2247" i="1"/>
  <c r="AC2258" i="1"/>
  <c r="AB2258" i="1"/>
  <c r="AB2268" i="1"/>
  <c r="AC2268" i="1"/>
  <c r="AB2279" i="1"/>
  <c r="AC2279" i="1"/>
  <c r="AB2291" i="1"/>
  <c r="AC2291" i="1"/>
  <c r="AB2304" i="1"/>
  <c r="AC2304" i="1"/>
  <c r="AB2319" i="1"/>
  <c r="AC2319" i="1"/>
  <c r="AC2334" i="1"/>
  <c r="AB2334" i="1"/>
  <c r="AB2347" i="1"/>
  <c r="AC2347" i="1"/>
  <c r="AC2362" i="1"/>
  <c r="AB2362" i="1"/>
  <c r="AC2376" i="1"/>
  <c r="AB2376" i="1"/>
  <c r="AC2390" i="1"/>
  <c r="AB2390" i="1"/>
  <c r="AB2404" i="1"/>
  <c r="AC2404" i="1"/>
  <c r="AB2419" i="1"/>
  <c r="AC2419" i="1"/>
  <c r="AC2432" i="1"/>
  <c r="AB2432" i="1"/>
  <c r="AB2447" i="1"/>
  <c r="AC2447" i="1"/>
  <c r="AC2462" i="1"/>
  <c r="AB2462" i="1"/>
  <c r="AB2475" i="1"/>
  <c r="AC2475" i="1"/>
  <c r="AC2490" i="1"/>
  <c r="AB2490" i="1"/>
  <c r="AC2504" i="1"/>
  <c r="AB2504" i="1"/>
  <c r="AC2522" i="1"/>
  <c r="AB2522" i="1"/>
  <c r="AB2543" i="1"/>
  <c r="AC2543" i="1"/>
  <c r="AB2564" i="1"/>
  <c r="AC2564" i="1"/>
  <c r="AC2586" i="1"/>
  <c r="AB2586" i="1"/>
  <c r="AB2607" i="1"/>
  <c r="AC2607" i="1"/>
  <c r="AB2628" i="1"/>
  <c r="AC2628" i="1"/>
  <c r="AC2650" i="1"/>
  <c r="AB2650" i="1"/>
  <c r="AB2671" i="1"/>
  <c r="AC2671" i="1"/>
  <c r="AB2692" i="1"/>
  <c r="AC2692" i="1"/>
  <c r="AC2714" i="1"/>
  <c r="AB2714" i="1"/>
  <c r="AB2735" i="1"/>
  <c r="AC2735" i="1"/>
  <c r="AB2756" i="1"/>
  <c r="AC2756" i="1"/>
  <c r="AC2778" i="1"/>
  <c r="AB2778" i="1"/>
  <c r="AB2799" i="1"/>
  <c r="AC2799" i="1"/>
  <c r="AB2820" i="1"/>
  <c r="AC2820" i="1"/>
  <c r="AC2842" i="1"/>
  <c r="AB2842" i="1"/>
  <c r="AB2863" i="1"/>
  <c r="AC2863" i="1"/>
  <c r="AB2884" i="1"/>
  <c r="AC2884" i="1"/>
  <c r="AC2906" i="1"/>
  <c r="AB2906" i="1"/>
  <c r="AB2927" i="1"/>
  <c r="AC2927" i="1"/>
  <c r="AB2948" i="1"/>
  <c r="AC2948" i="1"/>
  <c r="AC2970" i="1"/>
  <c r="AB2970" i="1"/>
  <c r="AB2991" i="1"/>
  <c r="AC2991" i="1"/>
  <c r="AB3012" i="1"/>
  <c r="AC3012" i="1"/>
  <c r="AC3034" i="1"/>
  <c r="AB3034" i="1"/>
  <c r="AB3055" i="1"/>
  <c r="AC3055" i="1"/>
  <c r="AB3076" i="1"/>
  <c r="AC3076" i="1"/>
  <c r="AC3098" i="1"/>
  <c r="AB3098" i="1"/>
  <c r="AC3119" i="1"/>
  <c r="AB3119" i="1"/>
  <c r="AB3140" i="1"/>
  <c r="AC3140" i="1"/>
  <c r="AC3162" i="1"/>
  <c r="AB3162" i="1"/>
  <c r="AC3183" i="1"/>
  <c r="AB3183" i="1"/>
  <c r="AB3204" i="1"/>
  <c r="AC3204" i="1"/>
  <c r="AC3226" i="1"/>
  <c r="AB3226" i="1"/>
  <c r="AC3247" i="1"/>
  <c r="AB3247" i="1"/>
  <c r="AB3268" i="1"/>
  <c r="AC3268" i="1"/>
  <c r="AC3290" i="1"/>
  <c r="AB3290" i="1"/>
  <c r="AC3311" i="1"/>
  <c r="AB3311" i="1"/>
  <c r="AB3332" i="1"/>
  <c r="AC3332" i="1"/>
  <c r="AC3354" i="1"/>
  <c r="AB3354" i="1"/>
  <c r="AC3375" i="1"/>
  <c r="AB3375" i="1"/>
  <c r="AB3396" i="1"/>
  <c r="AC3396" i="1"/>
  <c r="AC3418" i="1"/>
  <c r="AB3418" i="1"/>
  <c r="AC3439" i="1"/>
  <c r="AB3439" i="1"/>
  <c r="AB3460" i="1"/>
  <c r="AC3460" i="1"/>
  <c r="AC3482" i="1"/>
  <c r="AB3482" i="1"/>
  <c r="AC3503" i="1"/>
  <c r="AB3503" i="1"/>
  <c r="AB3524" i="1"/>
  <c r="AC3524" i="1"/>
  <c r="AC3546" i="1"/>
  <c r="AB3546" i="1"/>
  <c r="AB3567" i="1"/>
  <c r="AC3567" i="1"/>
  <c r="AC3588" i="1"/>
  <c r="AB3588" i="1"/>
  <c r="AC3610" i="1"/>
  <c r="AB3610" i="1"/>
  <c r="AB3631" i="1"/>
  <c r="AC3631" i="1"/>
  <c r="AC3652" i="1"/>
  <c r="AB3652" i="1"/>
  <c r="AC3674" i="1"/>
  <c r="AB3674" i="1"/>
  <c r="AB3695" i="1"/>
  <c r="AC3695" i="1"/>
  <c r="AC3716" i="1"/>
  <c r="AB3716" i="1"/>
  <c r="AC3738" i="1"/>
  <c r="AB3738" i="1"/>
  <c r="AB3759" i="1"/>
  <c r="AC3759" i="1"/>
  <c r="AC3780" i="1"/>
  <c r="AB3780" i="1"/>
  <c r="AC3802" i="1"/>
  <c r="AB3802" i="1"/>
  <c r="AB3823" i="1"/>
  <c r="AC3823" i="1"/>
  <c r="AC3844" i="1"/>
  <c r="AB3844" i="1"/>
  <c r="AC3866" i="1"/>
  <c r="AB3866" i="1"/>
  <c r="AB3887" i="1"/>
  <c r="AC3887" i="1"/>
  <c r="O92" i="2" s="1"/>
  <c r="AC3908" i="1"/>
  <c r="AB3908" i="1"/>
  <c r="AC3930" i="1"/>
  <c r="AB3930" i="1"/>
  <c r="AC4931" i="1"/>
  <c r="AB4931" i="1"/>
  <c r="AC4947" i="1"/>
  <c r="AB4947" i="1"/>
  <c r="AC5075" i="1"/>
  <c r="AB5075" i="1"/>
  <c r="AC5091" i="1"/>
  <c r="AB5091" i="1"/>
  <c r="AC5107" i="1"/>
  <c r="AB5107" i="1"/>
  <c r="AC5111" i="1"/>
  <c r="AB5111" i="1"/>
  <c r="AC5127" i="1"/>
  <c r="AB5127" i="1"/>
  <c r="AC5143" i="1"/>
  <c r="AB5143" i="1"/>
  <c r="AC4983" i="1"/>
  <c r="AB4983" i="1"/>
  <c r="AC4999" i="1"/>
  <c r="AB4999" i="1"/>
  <c r="AC5015" i="1"/>
  <c r="AB5015" i="1"/>
  <c r="AC5031" i="1"/>
  <c r="AB5031" i="1"/>
  <c r="AC5047" i="1"/>
  <c r="AB5047" i="1"/>
  <c r="AC4939" i="1"/>
  <c r="AB4939" i="1"/>
  <c r="AC5051" i="1"/>
  <c r="AB5051" i="1"/>
  <c r="AC5055" i="1"/>
  <c r="AB5055" i="1"/>
  <c r="AC5059" i="1"/>
  <c r="AB5059" i="1"/>
  <c r="AC5063" i="1"/>
  <c r="AB5063" i="1"/>
  <c r="AC5067" i="1"/>
  <c r="AB5067" i="1"/>
  <c r="AC5083" i="1"/>
  <c r="AB5083" i="1"/>
  <c r="AC5099" i="1"/>
  <c r="AB5099" i="1"/>
  <c r="AC5119" i="1"/>
  <c r="AB5119" i="1"/>
  <c r="AC5135" i="1"/>
  <c r="AB5135" i="1"/>
  <c r="AC5151" i="1"/>
  <c r="AB5151" i="1"/>
  <c r="AB4392" i="1"/>
  <c r="AC4392" i="1"/>
  <c r="AC4991" i="1"/>
  <c r="AB4991" i="1"/>
  <c r="AC5007" i="1"/>
  <c r="AB5007" i="1"/>
  <c r="AC5023" i="1"/>
  <c r="AB5023" i="1"/>
  <c r="AC5039" i="1"/>
  <c r="AB5039" i="1"/>
  <c r="AC4918" i="1"/>
  <c r="AB4928" i="1"/>
  <c r="AB4935" i="1"/>
  <c r="AB4944" i="1"/>
  <c r="AB4987" i="1"/>
  <c r="AB5003" i="1"/>
  <c r="AB5019" i="1"/>
  <c r="AB5035" i="1"/>
  <c r="AB5048" i="1"/>
  <c r="AB5079" i="1"/>
  <c r="AB5095" i="1"/>
  <c r="AB5116" i="1"/>
  <c r="AB5123" i="1"/>
  <c r="AB5132" i="1"/>
  <c r="AB5139" i="1"/>
  <c r="AB5148" i="1"/>
  <c r="AB5155" i="1"/>
  <c r="AB5159" i="1"/>
  <c r="AB5163" i="1"/>
  <c r="AB5168" i="1"/>
  <c r="AB5200" i="1"/>
  <c r="AB5232" i="1"/>
  <c r="AB5339" i="1"/>
  <c r="AC5339" i="1"/>
  <c r="AB5576" i="1"/>
  <c r="AC5576" i="1"/>
  <c r="AB5588" i="1"/>
  <c r="AC5588" i="1"/>
  <c r="AB5600" i="1"/>
  <c r="AC5600" i="1"/>
  <c r="AB4311" i="1"/>
  <c r="AB4313" i="1"/>
  <c r="AB4315" i="1"/>
  <c r="AB4317" i="1"/>
  <c r="AB4319" i="1"/>
  <c r="AB4321" i="1"/>
  <c r="AB4323" i="1"/>
  <c r="AB4325" i="1"/>
  <c r="AB4327" i="1"/>
  <c r="AB4329" i="1"/>
  <c r="AB4331" i="1"/>
  <c r="AB4333" i="1"/>
  <c r="AB4335" i="1"/>
  <c r="AB4337" i="1"/>
  <c r="AB4339" i="1"/>
  <c r="AB4341" i="1"/>
  <c r="AB4343" i="1"/>
  <c r="AB4345" i="1"/>
  <c r="AB4347" i="1"/>
  <c r="AB4349" i="1"/>
  <c r="AB4351" i="1"/>
  <c r="AB4353" i="1"/>
  <c r="AB4355" i="1"/>
  <c r="AB4357" i="1"/>
  <c r="AB4359" i="1"/>
  <c r="AB4361" i="1"/>
  <c r="AB4363" i="1"/>
  <c r="AB4365" i="1"/>
  <c r="AB5410" i="1"/>
  <c r="AC5410" i="1"/>
  <c r="AB5592" i="1"/>
  <c r="AC5592" i="1"/>
  <c r="AC4393" i="1"/>
  <c r="AC4398" i="1"/>
  <c r="AC4400" i="1"/>
  <c r="AC4922" i="1"/>
  <c r="AB4927" i="1"/>
  <c r="AB4936" i="1"/>
  <c r="AB4943" i="1"/>
  <c r="AB4956" i="1"/>
  <c r="AB4995" i="1"/>
  <c r="AB5011" i="1"/>
  <c r="AB5027" i="1"/>
  <c r="AB5043" i="1"/>
  <c r="AB5071" i="1"/>
  <c r="AB5087" i="1"/>
  <c r="AB5115" i="1"/>
  <c r="AB5124" i="1"/>
  <c r="AB5131" i="1"/>
  <c r="AB5140" i="1"/>
  <c r="AB5147" i="1"/>
  <c r="AB5156" i="1"/>
  <c r="AB5160" i="1"/>
  <c r="AB5164" i="1"/>
  <c r="AB5184" i="1"/>
  <c r="AB5216" i="1"/>
  <c r="AB5568" i="1"/>
  <c r="AC5568" i="1"/>
  <c r="P91" i="2"/>
  <c r="AB5572" i="1"/>
  <c r="AC5572" i="1"/>
  <c r="AB5584" i="1"/>
  <c r="AC5584" i="1"/>
  <c r="AC5663" i="1"/>
  <c r="AC5561" i="1"/>
  <c r="AC5631" i="1"/>
  <c r="AB3947" i="1"/>
  <c r="AB3949" i="1"/>
  <c r="AB3951" i="1"/>
  <c r="AB3953" i="1"/>
  <c r="AB3955" i="1"/>
  <c r="AB3957" i="1"/>
  <c r="AB3959" i="1"/>
  <c r="AB3961" i="1"/>
  <c r="AB3963" i="1"/>
  <c r="AB3965" i="1"/>
  <c r="AB3967" i="1"/>
  <c r="AB3969" i="1"/>
  <c r="AB3971" i="1"/>
  <c r="AB3973" i="1"/>
  <c r="AB3975" i="1"/>
  <c r="AB3977" i="1"/>
  <c r="AB3979" i="1"/>
  <c r="AB3981" i="1"/>
  <c r="AB3983" i="1"/>
  <c r="AB3985" i="1"/>
  <c r="AB3987" i="1"/>
  <c r="AB3989" i="1"/>
  <c r="AB3991" i="1"/>
  <c r="AB3993" i="1"/>
  <c r="AB3995" i="1"/>
  <c r="AB3997" i="1"/>
  <c r="AB3999" i="1"/>
  <c r="AB4001" i="1"/>
  <c r="AB4003" i="1"/>
  <c r="AB4005" i="1"/>
  <c r="AB4007" i="1"/>
  <c r="AB4009" i="1"/>
  <c r="AB4011" i="1"/>
  <c r="AB4013" i="1"/>
  <c r="AB4015" i="1"/>
  <c r="AB4017" i="1"/>
  <c r="AB4019" i="1"/>
  <c r="AB4021" i="1"/>
  <c r="AB4023" i="1"/>
  <c r="AB4025" i="1"/>
  <c r="AB4027" i="1"/>
  <c r="AB4029" i="1"/>
  <c r="AB4031" i="1"/>
  <c r="AB4033" i="1"/>
  <c r="AB4035" i="1"/>
  <c r="AB4037" i="1"/>
  <c r="AB4039" i="1"/>
  <c r="AB4041" i="1"/>
  <c r="AB4043" i="1"/>
  <c r="AB4045" i="1"/>
  <c r="AB4047" i="1"/>
  <c r="AB4049" i="1"/>
  <c r="AB4051" i="1"/>
  <c r="AB4053" i="1"/>
  <c r="AB4055" i="1"/>
  <c r="AB4057" i="1"/>
  <c r="AB4059" i="1"/>
  <c r="AB4061" i="1"/>
  <c r="AB4063" i="1"/>
  <c r="AB4065" i="1"/>
  <c r="AB4067" i="1"/>
  <c r="AB4069" i="1"/>
  <c r="AB4071" i="1"/>
  <c r="AB4073" i="1"/>
  <c r="AB4075" i="1"/>
  <c r="AB4077" i="1"/>
  <c r="AB4079" i="1"/>
  <c r="AB4081" i="1"/>
  <c r="AB4083" i="1"/>
  <c r="AB4085" i="1"/>
  <c r="AB4087" i="1"/>
  <c r="AB4089" i="1"/>
  <c r="AB4091" i="1"/>
  <c r="AB4093" i="1"/>
  <c r="AB4095" i="1"/>
  <c r="AB4097" i="1"/>
  <c r="AB4099" i="1"/>
  <c r="AB4101" i="1"/>
  <c r="AB4103" i="1"/>
  <c r="AB4105" i="1"/>
  <c r="AB4107" i="1"/>
  <c r="AB4109" i="1"/>
  <c r="AB4111" i="1"/>
  <c r="AB4113" i="1"/>
  <c r="AB4115" i="1"/>
  <c r="AB4117" i="1"/>
  <c r="AB4119" i="1"/>
  <c r="AB4121" i="1"/>
  <c r="AB4123" i="1"/>
  <c r="AB4125" i="1"/>
  <c r="AB4127" i="1"/>
  <c r="AB4129" i="1"/>
  <c r="AB4131" i="1"/>
  <c r="AB4133" i="1"/>
  <c r="AB4135" i="1"/>
  <c r="AB4137" i="1"/>
  <c r="AB4139" i="1"/>
  <c r="AB4141" i="1"/>
  <c r="AB4143" i="1"/>
  <c r="AB4145" i="1"/>
  <c r="AB4147" i="1"/>
  <c r="AB4149" i="1"/>
  <c r="AB4151" i="1"/>
  <c r="AB4153" i="1"/>
  <c r="AB4155" i="1"/>
  <c r="AB4157" i="1"/>
  <c r="AB4159" i="1"/>
  <c r="AB4161" i="1"/>
  <c r="AB4163" i="1"/>
  <c r="AB4165" i="1"/>
  <c r="AB4167" i="1"/>
  <c r="AB4169" i="1"/>
  <c r="AB4171" i="1"/>
  <c r="AC4174" i="1"/>
  <c r="AB4174" i="1"/>
  <c r="AC4178" i="1"/>
  <c r="AB4178" i="1"/>
  <c r="AC4182" i="1"/>
  <c r="AB4182" i="1"/>
  <c r="AC4186" i="1"/>
  <c r="AB4186" i="1"/>
  <c r="AC4190" i="1"/>
  <c r="AB4190" i="1"/>
  <c r="AC4194" i="1"/>
  <c r="AB4194" i="1"/>
  <c r="AC4198" i="1"/>
  <c r="AB4198" i="1"/>
  <c r="AC4202" i="1"/>
  <c r="AB4202" i="1"/>
  <c r="AC4206" i="1"/>
  <c r="AB4206" i="1"/>
  <c r="AC4210" i="1"/>
  <c r="AB4210" i="1"/>
  <c r="AC4214" i="1"/>
  <c r="AB4214" i="1"/>
  <c r="AC4218" i="1"/>
  <c r="AB4218" i="1"/>
  <c r="AC4222" i="1"/>
  <c r="AB4222" i="1"/>
  <c r="AC4226" i="1"/>
  <c r="AB4226" i="1"/>
  <c r="AC4230" i="1"/>
  <c r="AB4230" i="1"/>
  <c r="AC4234" i="1"/>
  <c r="AB4234" i="1"/>
  <c r="AC4238" i="1"/>
  <c r="AB4238" i="1"/>
  <c r="AC4242" i="1"/>
  <c r="AB4242" i="1"/>
  <c r="AC4246" i="1"/>
  <c r="AB4246" i="1"/>
  <c r="AC4250" i="1"/>
  <c r="AB4250" i="1"/>
  <c r="AC4254" i="1"/>
  <c r="AB4254" i="1"/>
  <c r="AC4258" i="1"/>
  <c r="AB4258" i="1"/>
  <c r="AC4262" i="1"/>
  <c r="AB4262" i="1"/>
  <c r="AC4266" i="1"/>
  <c r="AB4266" i="1"/>
  <c r="AC4270" i="1"/>
  <c r="AB4270" i="1"/>
  <c r="AC4274" i="1"/>
  <c r="AB4274" i="1"/>
  <c r="AC4278" i="1"/>
  <c r="AB4278" i="1"/>
  <c r="AC4282" i="1"/>
  <c r="AB4282" i="1"/>
  <c r="AC4286" i="1"/>
  <c r="AB4286" i="1"/>
  <c r="AC4290" i="1"/>
  <c r="AB4290" i="1"/>
  <c r="AC4294" i="1"/>
  <c r="AB4294" i="1"/>
  <c r="AC4298" i="1"/>
  <c r="AB4298" i="1"/>
  <c r="AC4302" i="1"/>
  <c r="AB4302" i="1"/>
  <c r="AC4306" i="1"/>
  <c r="AB4306" i="1"/>
  <c r="AB4384" i="1"/>
  <c r="AC4384" i="1"/>
  <c r="AB4387" i="1"/>
  <c r="AC4387" i="1"/>
  <c r="AB4396" i="1"/>
  <c r="AC4396" i="1"/>
  <c r="AB4407" i="1"/>
  <c r="AC4407" i="1"/>
  <c r="AC4175" i="1"/>
  <c r="AB4175" i="1"/>
  <c r="AC4179" i="1"/>
  <c r="AB4179" i="1"/>
  <c r="AC4183" i="1"/>
  <c r="AB4183" i="1"/>
  <c r="AC4187" i="1"/>
  <c r="AB4187" i="1"/>
  <c r="AC4191" i="1"/>
  <c r="AB4191" i="1"/>
  <c r="AC4195" i="1"/>
  <c r="AB4195" i="1"/>
  <c r="AC4199" i="1"/>
  <c r="AB4199" i="1"/>
  <c r="AC4203" i="1"/>
  <c r="AB4203" i="1"/>
  <c r="AC4207" i="1"/>
  <c r="AB4207" i="1"/>
  <c r="AC4211" i="1"/>
  <c r="AB4211" i="1"/>
  <c r="AC4215" i="1"/>
  <c r="AB4215" i="1"/>
  <c r="AC4219" i="1"/>
  <c r="AB4219" i="1"/>
  <c r="AC4223" i="1"/>
  <c r="AB4223" i="1"/>
  <c r="AC4227" i="1"/>
  <c r="AB4227" i="1"/>
  <c r="AC4231" i="1"/>
  <c r="AB4231" i="1"/>
  <c r="AC4235" i="1"/>
  <c r="AB4235" i="1"/>
  <c r="AC4239" i="1"/>
  <c r="AB4239" i="1"/>
  <c r="AC4243" i="1"/>
  <c r="AB4243" i="1"/>
  <c r="AC4247" i="1"/>
  <c r="AB4247" i="1"/>
  <c r="AC4251" i="1"/>
  <c r="AB4251" i="1"/>
  <c r="AC4255" i="1"/>
  <c r="AB4255" i="1"/>
  <c r="AC4259" i="1"/>
  <c r="AB4259" i="1"/>
  <c r="AC4263" i="1"/>
  <c r="AB4263" i="1"/>
  <c r="AC4267" i="1"/>
  <c r="AB4267" i="1"/>
  <c r="AC4271" i="1"/>
  <c r="AB4271" i="1"/>
  <c r="AC4275" i="1"/>
  <c r="AB4275" i="1"/>
  <c r="AC4279" i="1"/>
  <c r="AB4279" i="1"/>
  <c r="AC4283" i="1"/>
  <c r="AB4283" i="1"/>
  <c r="AC4287" i="1"/>
  <c r="AB4287" i="1"/>
  <c r="AC4291" i="1"/>
  <c r="AB4291" i="1"/>
  <c r="AC4295" i="1"/>
  <c r="AB4295" i="1"/>
  <c r="AC4299" i="1"/>
  <c r="AB4299" i="1"/>
  <c r="AC4303" i="1"/>
  <c r="AB4303" i="1"/>
  <c r="AC4307" i="1"/>
  <c r="AB4307" i="1"/>
  <c r="AC4312" i="1"/>
  <c r="AB4312" i="1"/>
  <c r="AB4375" i="1"/>
  <c r="AC4375" i="1"/>
  <c r="AB4388" i="1"/>
  <c r="AC4388" i="1"/>
  <c r="AB4399" i="1"/>
  <c r="AC4399" i="1"/>
  <c r="AB3946" i="1"/>
  <c r="AB3948" i="1"/>
  <c r="AB3950" i="1"/>
  <c r="AB3952" i="1"/>
  <c r="AB3954" i="1"/>
  <c r="AB3956" i="1"/>
  <c r="AB3958" i="1"/>
  <c r="AB3960" i="1"/>
  <c r="AB3962" i="1"/>
  <c r="AB3964" i="1"/>
  <c r="AB3966" i="1"/>
  <c r="AB3968" i="1"/>
  <c r="AB3970" i="1"/>
  <c r="AB3972" i="1"/>
  <c r="AB3974" i="1"/>
  <c r="AB3976" i="1"/>
  <c r="AB3978" i="1"/>
  <c r="AB3980" i="1"/>
  <c r="AB3982" i="1"/>
  <c r="AB3984" i="1"/>
  <c r="AB3986" i="1"/>
  <c r="AB3988" i="1"/>
  <c r="AB3990" i="1"/>
  <c r="AB3992" i="1"/>
  <c r="AB3994" i="1"/>
  <c r="AB3996" i="1"/>
  <c r="AB3998" i="1"/>
  <c r="AB4000" i="1"/>
  <c r="AB4002" i="1"/>
  <c r="AB4004" i="1"/>
  <c r="AB4006" i="1"/>
  <c r="AB4008" i="1"/>
  <c r="AB4010" i="1"/>
  <c r="AB4012" i="1"/>
  <c r="AB4014" i="1"/>
  <c r="AB4016" i="1"/>
  <c r="AB4018" i="1"/>
  <c r="AB4020" i="1"/>
  <c r="AB4022" i="1"/>
  <c r="AB4024" i="1"/>
  <c r="AB4026" i="1"/>
  <c r="AB4028" i="1"/>
  <c r="AB4030" i="1"/>
  <c r="AB4032" i="1"/>
  <c r="AB4034" i="1"/>
  <c r="AB4036" i="1"/>
  <c r="AB4038" i="1"/>
  <c r="AB4040" i="1"/>
  <c r="AB4042" i="1"/>
  <c r="AB4044" i="1"/>
  <c r="AB4046" i="1"/>
  <c r="AB4048" i="1"/>
  <c r="AB4050" i="1"/>
  <c r="AB4052" i="1"/>
  <c r="AB4054" i="1"/>
  <c r="AB4056" i="1"/>
  <c r="AB4058" i="1"/>
  <c r="AB4060" i="1"/>
  <c r="AB4062" i="1"/>
  <c r="AB4064" i="1"/>
  <c r="AB4066" i="1"/>
  <c r="AB4068" i="1"/>
  <c r="AB4070" i="1"/>
  <c r="AB4072" i="1"/>
  <c r="AB4074" i="1"/>
  <c r="AB4076" i="1"/>
  <c r="AB4078" i="1"/>
  <c r="AB4080" i="1"/>
  <c r="AB4082" i="1"/>
  <c r="AB4084" i="1"/>
  <c r="AB4086" i="1"/>
  <c r="AB4088" i="1"/>
  <c r="AB4090" i="1"/>
  <c r="AB4092" i="1"/>
  <c r="AB4094" i="1"/>
  <c r="AB4096" i="1"/>
  <c r="AB4098" i="1"/>
  <c r="AB4100" i="1"/>
  <c r="AB4102" i="1"/>
  <c r="AB4104" i="1"/>
  <c r="AB4106" i="1"/>
  <c r="AB4108" i="1"/>
  <c r="AB4110" i="1"/>
  <c r="AB4112" i="1"/>
  <c r="AB4114" i="1"/>
  <c r="AB4116" i="1"/>
  <c r="AB4118" i="1"/>
  <c r="AB4120" i="1"/>
  <c r="AB4122" i="1"/>
  <c r="AB4124" i="1"/>
  <c r="AB4126" i="1"/>
  <c r="AB4128" i="1"/>
  <c r="AB4130" i="1"/>
  <c r="AB4132" i="1"/>
  <c r="AB4134" i="1"/>
  <c r="AB4136" i="1"/>
  <c r="AB4138" i="1"/>
  <c r="AB4140" i="1"/>
  <c r="AB4142" i="1"/>
  <c r="AB4144" i="1"/>
  <c r="AB4146" i="1"/>
  <c r="AB4148" i="1"/>
  <c r="AB4150" i="1"/>
  <c r="AB4152" i="1"/>
  <c r="AB4154" i="1"/>
  <c r="AB4156" i="1"/>
  <c r="AB4158" i="1"/>
  <c r="AB4160" i="1"/>
  <c r="AB4162" i="1"/>
  <c r="AB4164" i="1"/>
  <c r="AB4166" i="1"/>
  <c r="AB4168" i="1"/>
  <c r="AB4170" i="1"/>
  <c r="AB4172" i="1"/>
  <c r="AC4176" i="1"/>
  <c r="AB4176" i="1"/>
  <c r="AC4180" i="1"/>
  <c r="AB4180" i="1"/>
  <c r="AC4184" i="1"/>
  <c r="AB4184" i="1"/>
  <c r="AC4188" i="1"/>
  <c r="AB4188" i="1"/>
  <c r="AC4192" i="1"/>
  <c r="AB4192" i="1"/>
  <c r="AC4196" i="1"/>
  <c r="AB4196" i="1"/>
  <c r="AC4200" i="1"/>
  <c r="AB4200" i="1"/>
  <c r="AC4204" i="1"/>
  <c r="AB4204" i="1"/>
  <c r="AC4208" i="1"/>
  <c r="AB4208" i="1"/>
  <c r="AC4212" i="1"/>
  <c r="AB4212" i="1"/>
  <c r="AC4216" i="1"/>
  <c r="AB4216" i="1"/>
  <c r="AC4220" i="1"/>
  <c r="AB4220" i="1"/>
  <c r="AC4224" i="1"/>
  <c r="AB4224" i="1"/>
  <c r="AC4228" i="1"/>
  <c r="AB4228" i="1"/>
  <c r="AC4232" i="1"/>
  <c r="AB4232" i="1"/>
  <c r="AC4236" i="1"/>
  <c r="AB4236" i="1"/>
  <c r="AC4240" i="1"/>
  <c r="AB4240" i="1"/>
  <c r="AC4244" i="1"/>
  <c r="AB4244" i="1"/>
  <c r="AC4248" i="1"/>
  <c r="AB4248" i="1"/>
  <c r="AC4252" i="1"/>
  <c r="AB4252" i="1"/>
  <c r="AC4256" i="1"/>
  <c r="AB4256" i="1"/>
  <c r="AC4260" i="1"/>
  <c r="AB4260" i="1"/>
  <c r="AC4264" i="1"/>
  <c r="AB4264" i="1"/>
  <c r="AC4268" i="1"/>
  <c r="AB4268" i="1"/>
  <c r="AC4272" i="1"/>
  <c r="AB4272" i="1"/>
  <c r="AC4276" i="1"/>
  <c r="AB4276" i="1"/>
  <c r="AC4280" i="1"/>
  <c r="AB4280" i="1"/>
  <c r="AC4284" i="1"/>
  <c r="AB4284" i="1"/>
  <c r="AC4288" i="1"/>
  <c r="AB4288" i="1"/>
  <c r="AC4292" i="1"/>
  <c r="AB4292" i="1"/>
  <c r="AC4296" i="1"/>
  <c r="AB4296" i="1"/>
  <c r="AC4300" i="1"/>
  <c r="AB4300" i="1"/>
  <c r="AC4304" i="1"/>
  <c r="AB4304" i="1"/>
  <c r="AC4308" i="1"/>
  <c r="AB4308" i="1"/>
  <c r="AB4376" i="1"/>
  <c r="AC4376" i="1"/>
  <c r="AB4379" i="1"/>
  <c r="AC4379" i="1"/>
  <c r="AB4391" i="1"/>
  <c r="AC4391" i="1"/>
  <c r="AC4173" i="1"/>
  <c r="AB4173" i="1"/>
  <c r="AC4177" i="1"/>
  <c r="AB4177" i="1"/>
  <c r="AC4181" i="1"/>
  <c r="AB4181" i="1"/>
  <c r="AC4185" i="1"/>
  <c r="AB4185" i="1"/>
  <c r="AC4189" i="1"/>
  <c r="AB4189" i="1"/>
  <c r="AC4193" i="1"/>
  <c r="AB4193" i="1"/>
  <c r="AC4197" i="1"/>
  <c r="AB4197" i="1"/>
  <c r="AC4201" i="1"/>
  <c r="AB4201" i="1"/>
  <c r="AC4205" i="1"/>
  <c r="AB4205" i="1"/>
  <c r="AC4209" i="1"/>
  <c r="AB4209" i="1"/>
  <c r="AC4213" i="1"/>
  <c r="AB4213" i="1"/>
  <c r="AC4217" i="1"/>
  <c r="AB4217" i="1"/>
  <c r="AC4221" i="1"/>
  <c r="AB4221" i="1"/>
  <c r="AC4225" i="1"/>
  <c r="AB4225" i="1"/>
  <c r="AC4229" i="1"/>
  <c r="AB4229" i="1"/>
  <c r="AC4233" i="1"/>
  <c r="AB4233" i="1"/>
  <c r="AC4237" i="1"/>
  <c r="AB4237" i="1"/>
  <c r="AC4241" i="1"/>
  <c r="AB4241" i="1"/>
  <c r="AC4245" i="1"/>
  <c r="AB4245" i="1"/>
  <c r="AC4249" i="1"/>
  <c r="AB4249" i="1"/>
  <c r="AC4253" i="1"/>
  <c r="AB4253" i="1"/>
  <c r="AC4257" i="1"/>
  <c r="AB4257" i="1"/>
  <c r="AC4261" i="1"/>
  <c r="AB4261" i="1"/>
  <c r="AC4265" i="1"/>
  <c r="AB4265" i="1"/>
  <c r="AC4269" i="1"/>
  <c r="AB4269" i="1"/>
  <c r="AC4273" i="1"/>
  <c r="AB4273" i="1"/>
  <c r="AC4277" i="1"/>
  <c r="AB4277" i="1"/>
  <c r="AC4281" i="1"/>
  <c r="AB4281" i="1"/>
  <c r="AC4285" i="1"/>
  <c r="AB4285" i="1"/>
  <c r="AC4289" i="1"/>
  <c r="AB4289" i="1"/>
  <c r="AC4293" i="1"/>
  <c r="AB4293" i="1"/>
  <c r="AC4297" i="1"/>
  <c r="AB4297" i="1"/>
  <c r="AC4301" i="1"/>
  <c r="AB4301" i="1"/>
  <c r="AC4305" i="1"/>
  <c r="AB4305" i="1"/>
  <c r="AC4309" i="1"/>
  <c r="AB4309" i="1"/>
  <c r="AB4380" i="1"/>
  <c r="AC4380" i="1"/>
  <c r="AB4383" i="1"/>
  <c r="AC4383" i="1"/>
  <c r="AB4404" i="1"/>
  <c r="AC4404" i="1"/>
  <c r="AC4374" i="1"/>
  <c r="AC4377" i="1"/>
  <c r="AC4382" i="1"/>
  <c r="AC4385" i="1"/>
  <c r="AB4395" i="1"/>
  <c r="AC4395" i="1"/>
  <c r="AB4403" i="1"/>
  <c r="AC4403" i="1"/>
  <c r="AB4411" i="1"/>
  <c r="AC4411" i="1"/>
  <c r="AB4413" i="1"/>
  <c r="AC4413" i="1"/>
  <c r="AB4415" i="1"/>
  <c r="AC4415" i="1"/>
  <c r="AB4417" i="1"/>
  <c r="AC4417" i="1"/>
  <c r="AB4419" i="1"/>
  <c r="AC4419" i="1"/>
  <c r="AB4421" i="1"/>
  <c r="AC4421" i="1"/>
  <c r="AB4423" i="1"/>
  <c r="AC4423" i="1"/>
  <c r="AB4425" i="1"/>
  <c r="AC4425" i="1"/>
  <c r="AB4427" i="1"/>
  <c r="AC4427" i="1"/>
  <c r="AB4429" i="1"/>
  <c r="AC4429" i="1"/>
  <c r="AB4431" i="1"/>
  <c r="AC4431" i="1"/>
  <c r="AB4433" i="1"/>
  <c r="AC4433" i="1"/>
  <c r="AB4435" i="1"/>
  <c r="AC4435" i="1"/>
  <c r="AB4437" i="1"/>
  <c r="AC4437" i="1"/>
  <c r="AB4439" i="1"/>
  <c r="AC4439" i="1"/>
  <c r="AB4441" i="1"/>
  <c r="AC4441" i="1"/>
  <c r="AB4443" i="1"/>
  <c r="AC4443" i="1"/>
  <c r="AB4445" i="1"/>
  <c r="AC4445" i="1"/>
  <c r="AB4447" i="1"/>
  <c r="AC4447" i="1"/>
  <c r="AB4449" i="1"/>
  <c r="AC4449" i="1"/>
  <c r="AB4451" i="1"/>
  <c r="AC4451" i="1"/>
  <c r="AB4453" i="1"/>
  <c r="AC4453" i="1"/>
  <c r="AB4455" i="1"/>
  <c r="AC4455" i="1"/>
  <c r="AB4457" i="1"/>
  <c r="AC4457" i="1"/>
  <c r="AB4459" i="1"/>
  <c r="AC4459" i="1"/>
  <c r="AB4461" i="1"/>
  <c r="AC4461" i="1"/>
  <c r="AB4463" i="1"/>
  <c r="AC4463" i="1"/>
  <c r="AB4465" i="1"/>
  <c r="AC4465" i="1"/>
  <c r="AB4467" i="1"/>
  <c r="AC4467" i="1"/>
  <c r="AB4469" i="1"/>
  <c r="AC4469" i="1"/>
  <c r="AB4471" i="1"/>
  <c r="AC4471" i="1"/>
  <c r="AB4473" i="1"/>
  <c r="AC4473" i="1"/>
  <c r="AB4475" i="1"/>
  <c r="AC4475" i="1"/>
  <c r="AB4477" i="1"/>
  <c r="AC4477" i="1"/>
  <c r="AB4479" i="1"/>
  <c r="AC4479" i="1"/>
  <c r="AB4481" i="1"/>
  <c r="AC4481" i="1"/>
  <c r="AB4483" i="1"/>
  <c r="AC4483" i="1"/>
  <c r="AB4485" i="1"/>
  <c r="AC4485" i="1"/>
  <c r="AB4487" i="1"/>
  <c r="AC4487" i="1"/>
  <c r="AB4489" i="1"/>
  <c r="AC4489" i="1"/>
  <c r="AB4491" i="1"/>
  <c r="AC4491" i="1"/>
  <c r="AB4493" i="1"/>
  <c r="AC4493" i="1"/>
  <c r="AB4495" i="1"/>
  <c r="AC4495" i="1"/>
  <c r="AB4497" i="1"/>
  <c r="AC4497" i="1"/>
  <c r="AB4499" i="1"/>
  <c r="AC4499" i="1"/>
  <c r="AB4501" i="1"/>
  <c r="AC4501" i="1"/>
  <c r="AB4503" i="1"/>
  <c r="AC4503" i="1"/>
  <c r="AB4505" i="1"/>
  <c r="AC4505" i="1"/>
  <c r="AB4507" i="1"/>
  <c r="AC4507" i="1"/>
  <c r="AB4509" i="1"/>
  <c r="AC4509" i="1"/>
  <c r="AB4511" i="1"/>
  <c r="AC4511" i="1"/>
  <c r="AB4513" i="1"/>
  <c r="AC4513" i="1"/>
  <c r="AB4515" i="1"/>
  <c r="AC4515" i="1"/>
  <c r="AB4517" i="1"/>
  <c r="AC4517" i="1"/>
  <c r="AB4519" i="1"/>
  <c r="AC4519" i="1"/>
  <c r="AB4521" i="1"/>
  <c r="AC4521" i="1"/>
  <c r="AB4523" i="1"/>
  <c r="AC4523" i="1"/>
  <c r="AB4525" i="1"/>
  <c r="AC4525" i="1"/>
  <c r="AB4527" i="1"/>
  <c r="AC4527" i="1"/>
  <c r="AB4529" i="1"/>
  <c r="AC4529" i="1"/>
  <c r="AB4531" i="1"/>
  <c r="AC4531" i="1"/>
  <c r="AB4533" i="1"/>
  <c r="AC4533" i="1"/>
  <c r="AB4535" i="1"/>
  <c r="AC4535" i="1"/>
  <c r="AB4537" i="1"/>
  <c r="AC4537" i="1"/>
  <c r="AB4539" i="1"/>
  <c r="AC4539" i="1"/>
  <c r="AB4541" i="1"/>
  <c r="AC4541" i="1"/>
  <c r="AB4543" i="1"/>
  <c r="AC4543" i="1"/>
  <c r="AB4545" i="1"/>
  <c r="AC4545" i="1"/>
  <c r="AB4547" i="1"/>
  <c r="AC4547" i="1"/>
  <c r="AB4549" i="1"/>
  <c r="AC4549" i="1"/>
  <c r="AB4551" i="1"/>
  <c r="AC4551" i="1"/>
  <c r="AB4553" i="1"/>
  <c r="AC4553" i="1"/>
  <c r="AB4555" i="1"/>
  <c r="AC4555" i="1"/>
  <c r="AB4557" i="1"/>
  <c r="AC4557" i="1"/>
  <c r="AB4559" i="1"/>
  <c r="AC4559" i="1"/>
  <c r="AB4561" i="1"/>
  <c r="AC4561" i="1"/>
  <c r="AB4563" i="1"/>
  <c r="AC4563" i="1"/>
  <c r="AB4565" i="1"/>
  <c r="AC4565" i="1"/>
  <c r="AB4567" i="1"/>
  <c r="AC4567" i="1"/>
  <c r="AB4569" i="1"/>
  <c r="AC4569" i="1"/>
  <c r="AB4571" i="1"/>
  <c r="AC4571" i="1"/>
  <c r="AB4573" i="1"/>
  <c r="AC4573" i="1"/>
  <c r="AB4575" i="1"/>
  <c r="AC4575" i="1"/>
  <c r="AB4577" i="1"/>
  <c r="AC4577" i="1"/>
  <c r="AB4579" i="1"/>
  <c r="AC4579" i="1"/>
  <c r="AB4581" i="1"/>
  <c r="AC4581" i="1"/>
  <c r="AB4583" i="1"/>
  <c r="AC4583" i="1"/>
  <c r="AB4585" i="1"/>
  <c r="AC4585" i="1"/>
  <c r="AB4587" i="1"/>
  <c r="AC4587" i="1"/>
  <c r="AB4589" i="1"/>
  <c r="AC4589" i="1"/>
  <c r="AB4591" i="1"/>
  <c r="AC4591" i="1"/>
  <c r="AB4593" i="1"/>
  <c r="AC4593" i="1"/>
  <c r="AB4595" i="1"/>
  <c r="AC4595" i="1"/>
  <c r="AB4597" i="1"/>
  <c r="AC4597" i="1"/>
  <c r="AB4599" i="1"/>
  <c r="AC4599" i="1"/>
  <c r="AB4601" i="1"/>
  <c r="AC4601" i="1"/>
  <c r="AB4603" i="1"/>
  <c r="AC4603" i="1"/>
  <c r="AB4605" i="1"/>
  <c r="AC4605" i="1"/>
  <c r="AB4607" i="1"/>
  <c r="AC4607" i="1"/>
  <c r="AB4609" i="1"/>
  <c r="AC4609" i="1"/>
  <c r="AB4611" i="1"/>
  <c r="AC4611" i="1"/>
  <c r="AB4613" i="1"/>
  <c r="AC4613" i="1"/>
  <c r="AB4615" i="1"/>
  <c r="AC4615" i="1"/>
  <c r="AB4617" i="1"/>
  <c r="AC4617" i="1"/>
  <c r="AB4619" i="1"/>
  <c r="AC4619" i="1"/>
  <c r="AB4621" i="1"/>
  <c r="AC4621" i="1"/>
  <c r="AB4623" i="1"/>
  <c r="AC4623" i="1"/>
  <c r="AB4625" i="1"/>
  <c r="AC4625" i="1"/>
  <c r="AB4627" i="1"/>
  <c r="AC4627" i="1"/>
  <c r="AB4629" i="1"/>
  <c r="AC4629" i="1"/>
  <c r="AB4631" i="1"/>
  <c r="AC4631" i="1"/>
  <c r="AB4633" i="1"/>
  <c r="AC4633" i="1"/>
  <c r="AB4635" i="1"/>
  <c r="AC4635" i="1"/>
  <c r="AB4637" i="1"/>
  <c r="AC4637" i="1"/>
  <c r="AB4639" i="1"/>
  <c r="AC4639" i="1"/>
  <c r="AB4641" i="1"/>
  <c r="AC4641" i="1"/>
  <c r="AB4643" i="1"/>
  <c r="AC4643" i="1"/>
  <c r="AB4645" i="1"/>
  <c r="AC4645" i="1"/>
  <c r="AB4647" i="1"/>
  <c r="AC4647" i="1"/>
  <c r="AB4649" i="1"/>
  <c r="AC4649" i="1"/>
  <c r="AB4651" i="1"/>
  <c r="AC4651" i="1"/>
  <c r="AB4653" i="1"/>
  <c r="AC4653" i="1"/>
  <c r="AB4657" i="1"/>
  <c r="AC4657" i="1"/>
  <c r="AB4661" i="1"/>
  <c r="AC4661" i="1"/>
  <c r="AB4665" i="1"/>
  <c r="AC4665" i="1"/>
  <c r="AB4669" i="1"/>
  <c r="AC4669" i="1"/>
  <c r="AB4673" i="1"/>
  <c r="AC4673" i="1"/>
  <c r="AB4677" i="1"/>
  <c r="AC4677" i="1"/>
  <c r="AB4681" i="1"/>
  <c r="AC4681" i="1"/>
  <c r="AB4685" i="1"/>
  <c r="AC4685" i="1"/>
  <c r="AB4689" i="1"/>
  <c r="AC4689" i="1"/>
  <c r="AB4693" i="1"/>
  <c r="AC4693" i="1"/>
  <c r="AB4697" i="1"/>
  <c r="AC4697" i="1"/>
  <c r="AB4701" i="1"/>
  <c r="AC4701" i="1"/>
  <c r="AB4705" i="1"/>
  <c r="AC4705" i="1"/>
  <c r="AB4709" i="1"/>
  <c r="AC4709" i="1"/>
  <c r="AB4713" i="1"/>
  <c r="AC4713" i="1"/>
  <c r="AB4717" i="1"/>
  <c r="AC4717" i="1"/>
  <c r="AB4721" i="1"/>
  <c r="AC4721" i="1"/>
  <c r="AB4725" i="1"/>
  <c r="AC4725" i="1"/>
  <c r="AB4729" i="1"/>
  <c r="AC4729" i="1"/>
  <c r="AB4733" i="1"/>
  <c r="AC4733" i="1"/>
  <c r="AB4737" i="1"/>
  <c r="AC4737" i="1"/>
  <c r="AB4741" i="1"/>
  <c r="AC4741" i="1"/>
  <c r="AB4745" i="1"/>
  <c r="AC4745" i="1"/>
  <c r="AB4749" i="1"/>
  <c r="AC4749" i="1"/>
  <c r="AB4753" i="1"/>
  <c r="AC4753" i="1"/>
  <c r="AB4757" i="1"/>
  <c r="AC4757" i="1"/>
  <c r="AB4761" i="1"/>
  <c r="AC4761" i="1"/>
  <c r="AC4930" i="1"/>
  <c r="AB4930" i="1"/>
  <c r="AC4946" i="1"/>
  <c r="AB4946" i="1"/>
  <c r="AB4654" i="1"/>
  <c r="AC4654" i="1"/>
  <c r="AB4658" i="1"/>
  <c r="AC4658" i="1"/>
  <c r="AB4662" i="1"/>
  <c r="AC4662" i="1"/>
  <c r="AB4666" i="1"/>
  <c r="AC4666" i="1"/>
  <c r="AB4670" i="1"/>
  <c r="AC4670" i="1"/>
  <c r="AB4674" i="1"/>
  <c r="AC4674" i="1"/>
  <c r="AB4678" i="1"/>
  <c r="AC4678" i="1"/>
  <c r="AB4682" i="1"/>
  <c r="AC4682" i="1"/>
  <c r="AB4686" i="1"/>
  <c r="AC4686" i="1"/>
  <c r="AB4690" i="1"/>
  <c r="AC4690" i="1"/>
  <c r="AB4694" i="1"/>
  <c r="AC4694" i="1"/>
  <c r="AB4698" i="1"/>
  <c r="AC4698" i="1"/>
  <c r="AB4702" i="1"/>
  <c r="AC4702" i="1"/>
  <c r="AB4706" i="1"/>
  <c r="AC4706" i="1"/>
  <c r="AB4710" i="1"/>
  <c r="AC4710" i="1"/>
  <c r="AB4714" i="1"/>
  <c r="AC4714" i="1"/>
  <c r="AB4718" i="1"/>
  <c r="AC4718" i="1"/>
  <c r="AB4722" i="1"/>
  <c r="AC4722" i="1"/>
  <c r="AB4726" i="1"/>
  <c r="AC4726" i="1"/>
  <c r="AB4730" i="1"/>
  <c r="AC4730" i="1"/>
  <c r="AB4734" i="1"/>
  <c r="AC4734" i="1"/>
  <c r="AB4738" i="1"/>
  <c r="AC4738" i="1"/>
  <c r="AB4742" i="1"/>
  <c r="AC4742" i="1"/>
  <c r="AB4746" i="1"/>
  <c r="AC4746" i="1"/>
  <c r="AB4750" i="1"/>
  <c r="AC4750" i="1"/>
  <c r="AB4754" i="1"/>
  <c r="AC4754" i="1"/>
  <c r="AB4758" i="1"/>
  <c r="AC4758" i="1"/>
  <c r="AB4762" i="1"/>
  <c r="AC4762" i="1"/>
  <c r="AB4766" i="1"/>
  <c r="AC4766" i="1"/>
  <c r="AB4770" i="1"/>
  <c r="AC4770" i="1"/>
  <c r="AB4774" i="1"/>
  <c r="AC4774" i="1"/>
  <c r="AB4778" i="1"/>
  <c r="AC4778" i="1"/>
  <c r="AC4926" i="1"/>
  <c r="AB4926" i="1"/>
  <c r="AC4942" i="1"/>
  <c r="AB4942" i="1"/>
  <c r="AB4316" i="1"/>
  <c r="AB4320" i="1"/>
  <c r="AB4324" i="1"/>
  <c r="AB4328" i="1"/>
  <c r="AB4332" i="1"/>
  <c r="AB4336" i="1"/>
  <c r="AB4340" i="1"/>
  <c r="AB4344" i="1"/>
  <c r="AB4348" i="1"/>
  <c r="AB4352" i="1"/>
  <c r="AB4356" i="1"/>
  <c r="AB4360" i="1"/>
  <c r="AB4364" i="1"/>
  <c r="AB4368" i="1"/>
  <c r="AB4372" i="1"/>
  <c r="AC4378" i="1"/>
  <c r="AC4381" i="1"/>
  <c r="AC4386" i="1"/>
  <c r="AC4389" i="1"/>
  <c r="AC4394" i="1"/>
  <c r="AC4397" i="1"/>
  <c r="AC4402" i="1"/>
  <c r="AC4405" i="1"/>
  <c r="AC4410" i="1"/>
  <c r="AC4412" i="1"/>
  <c r="AC4414" i="1"/>
  <c r="AC4416" i="1"/>
  <c r="AC4418" i="1"/>
  <c r="AC4420" i="1"/>
  <c r="AC4422" i="1"/>
  <c r="AC4424" i="1"/>
  <c r="AC4426" i="1"/>
  <c r="AC4428" i="1"/>
  <c r="AC4430" i="1"/>
  <c r="AC4432" i="1"/>
  <c r="AC4434" i="1"/>
  <c r="AC4436" i="1"/>
  <c r="AC4438" i="1"/>
  <c r="AC4440" i="1"/>
  <c r="AC4442" i="1"/>
  <c r="AC4444" i="1"/>
  <c r="AC4446" i="1"/>
  <c r="AC4448" i="1"/>
  <c r="AC4450" i="1"/>
  <c r="AC4452" i="1"/>
  <c r="AC4454" i="1"/>
  <c r="AC4456" i="1"/>
  <c r="AC4458" i="1"/>
  <c r="AC4460" i="1"/>
  <c r="AC4462" i="1"/>
  <c r="AC4464" i="1"/>
  <c r="AC4466" i="1"/>
  <c r="AC4468" i="1"/>
  <c r="AC4470" i="1"/>
  <c r="AC4472" i="1"/>
  <c r="AC4474" i="1"/>
  <c r="AC4476" i="1"/>
  <c r="AC4478" i="1"/>
  <c r="AC4480" i="1"/>
  <c r="AC4482" i="1"/>
  <c r="AC4484" i="1"/>
  <c r="AC4486" i="1"/>
  <c r="AC4488" i="1"/>
  <c r="AC4490" i="1"/>
  <c r="AC4492" i="1"/>
  <c r="AC4494" i="1"/>
  <c r="AC4496" i="1"/>
  <c r="AC4498" i="1"/>
  <c r="AC4500" i="1"/>
  <c r="AC4502" i="1"/>
  <c r="AC4504" i="1"/>
  <c r="AC4506" i="1"/>
  <c r="AC4508" i="1"/>
  <c r="AC4510" i="1"/>
  <c r="AC4512" i="1"/>
  <c r="AC4514" i="1"/>
  <c r="AC4516" i="1"/>
  <c r="AC4518" i="1"/>
  <c r="AC4520" i="1"/>
  <c r="AC4522" i="1"/>
  <c r="AC4524" i="1"/>
  <c r="AC4526" i="1"/>
  <c r="AC4528" i="1"/>
  <c r="AC4530" i="1"/>
  <c r="AC4532" i="1"/>
  <c r="AC4534" i="1"/>
  <c r="AC4536" i="1"/>
  <c r="AC4538" i="1"/>
  <c r="AC4540" i="1"/>
  <c r="AC4542" i="1"/>
  <c r="AC4544" i="1"/>
  <c r="AC4546" i="1"/>
  <c r="AC4548" i="1"/>
  <c r="AC4550" i="1"/>
  <c r="AC4552" i="1"/>
  <c r="AC4554" i="1"/>
  <c r="AC4556" i="1"/>
  <c r="AC4558" i="1"/>
  <c r="AC4560" i="1"/>
  <c r="AC4562" i="1"/>
  <c r="AC4564" i="1"/>
  <c r="AC4566" i="1"/>
  <c r="AC4568" i="1"/>
  <c r="AC4570" i="1"/>
  <c r="AC4572" i="1"/>
  <c r="AC4574" i="1"/>
  <c r="AC4576" i="1"/>
  <c r="AC4578" i="1"/>
  <c r="AC4580" i="1"/>
  <c r="AC4582" i="1"/>
  <c r="AC4584" i="1"/>
  <c r="AC4586" i="1"/>
  <c r="AC4588" i="1"/>
  <c r="AC4590" i="1"/>
  <c r="AC4592" i="1"/>
  <c r="AC4594" i="1"/>
  <c r="AC4596" i="1"/>
  <c r="AC4598" i="1"/>
  <c r="AC4600" i="1"/>
  <c r="AC4602" i="1"/>
  <c r="AC4604" i="1"/>
  <c r="AC4606" i="1"/>
  <c r="AC4608" i="1"/>
  <c r="AC4610" i="1"/>
  <c r="AC4612" i="1"/>
  <c r="AC4614" i="1"/>
  <c r="AC4616" i="1"/>
  <c r="AC4618" i="1"/>
  <c r="AC4620" i="1"/>
  <c r="AC4622" i="1"/>
  <c r="AC4624" i="1"/>
  <c r="AC4626" i="1"/>
  <c r="AC4628" i="1"/>
  <c r="AC4630" i="1"/>
  <c r="AC4632" i="1"/>
  <c r="AC4634" i="1"/>
  <c r="AC4636" i="1"/>
  <c r="AC4638" i="1"/>
  <c r="AC4640" i="1"/>
  <c r="AC4642" i="1"/>
  <c r="AC4644" i="1"/>
  <c r="AC4646" i="1"/>
  <c r="AC4648" i="1"/>
  <c r="AC4650" i="1"/>
  <c r="AC4652" i="1"/>
  <c r="AB4655" i="1"/>
  <c r="AC4655" i="1"/>
  <c r="AB4659" i="1"/>
  <c r="AC4659" i="1"/>
  <c r="AB4663" i="1"/>
  <c r="AC4663" i="1"/>
  <c r="AB4667" i="1"/>
  <c r="AC4667" i="1"/>
  <c r="AB4671" i="1"/>
  <c r="AC4671" i="1"/>
  <c r="AB4675" i="1"/>
  <c r="AC4675" i="1"/>
  <c r="AB4679" i="1"/>
  <c r="AC4679" i="1"/>
  <c r="AB4683" i="1"/>
  <c r="AC4683" i="1"/>
  <c r="AB4687" i="1"/>
  <c r="AC4687" i="1"/>
  <c r="AB4691" i="1"/>
  <c r="AC4691" i="1"/>
  <c r="AB4695" i="1"/>
  <c r="AC4695" i="1"/>
  <c r="AB4699" i="1"/>
  <c r="AC4699" i="1"/>
  <c r="AB4703" i="1"/>
  <c r="AC4703" i="1"/>
  <c r="AB4707" i="1"/>
  <c r="AC4707" i="1"/>
  <c r="AB4711" i="1"/>
  <c r="AC4711" i="1"/>
  <c r="AB4715" i="1"/>
  <c r="AC4715" i="1"/>
  <c r="AB4719" i="1"/>
  <c r="AC4719" i="1"/>
  <c r="AB4723" i="1"/>
  <c r="AC4723" i="1"/>
  <c r="AB4727" i="1"/>
  <c r="AC4727" i="1"/>
  <c r="AB4731" i="1"/>
  <c r="AC4731" i="1"/>
  <c r="AB4735" i="1"/>
  <c r="AC4735" i="1"/>
  <c r="AB4739" i="1"/>
  <c r="AC4739" i="1"/>
  <c r="AB4743" i="1"/>
  <c r="AC4743" i="1"/>
  <c r="AB4747" i="1"/>
  <c r="AC4747" i="1"/>
  <c r="AB4751" i="1"/>
  <c r="AC4751" i="1"/>
  <c r="AB4755" i="1"/>
  <c r="AC4755" i="1"/>
  <c r="AB4759" i="1"/>
  <c r="AC4759" i="1"/>
  <c r="AB4763" i="1"/>
  <c r="AC4763" i="1"/>
  <c r="AC4938" i="1"/>
  <c r="AB4938" i="1"/>
  <c r="AB4656" i="1"/>
  <c r="AC4656" i="1"/>
  <c r="AB4660" i="1"/>
  <c r="AC4660" i="1"/>
  <c r="AB4664" i="1"/>
  <c r="AC4664" i="1"/>
  <c r="AB4668" i="1"/>
  <c r="AC4668" i="1"/>
  <c r="AB4672" i="1"/>
  <c r="AC4672" i="1"/>
  <c r="AB4676" i="1"/>
  <c r="AC4676" i="1"/>
  <c r="AB4680" i="1"/>
  <c r="AC4680" i="1"/>
  <c r="AB4684" i="1"/>
  <c r="AC4684" i="1"/>
  <c r="AB4688" i="1"/>
  <c r="AC4688" i="1"/>
  <c r="AB4692" i="1"/>
  <c r="AC4692" i="1"/>
  <c r="AB4696" i="1"/>
  <c r="AC4696" i="1"/>
  <c r="AB4700" i="1"/>
  <c r="AC4700" i="1"/>
  <c r="AB4704" i="1"/>
  <c r="AC4704" i="1"/>
  <c r="AB4708" i="1"/>
  <c r="AC4708" i="1"/>
  <c r="AB4712" i="1"/>
  <c r="AC4712" i="1"/>
  <c r="AB4716" i="1"/>
  <c r="AC4716" i="1"/>
  <c r="AB4720" i="1"/>
  <c r="AC4720" i="1"/>
  <c r="AB4724" i="1"/>
  <c r="AC4724" i="1"/>
  <c r="AB4728" i="1"/>
  <c r="AC4728" i="1"/>
  <c r="AB4732" i="1"/>
  <c r="AC4732" i="1"/>
  <c r="AB4736" i="1"/>
  <c r="AC4736" i="1"/>
  <c r="AB4740" i="1"/>
  <c r="AC4740" i="1"/>
  <c r="AB4744" i="1"/>
  <c r="AC4744" i="1"/>
  <c r="AB4748" i="1"/>
  <c r="AC4748" i="1"/>
  <c r="AB4752" i="1"/>
  <c r="AC4752" i="1"/>
  <c r="AB4756" i="1"/>
  <c r="AC4756" i="1"/>
  <c r="AB4760" i="1"/>
  <c r="AC4760" i="1"/>
  <c r="AB4764" i="1"/>
  <c r="AC4764" i="1"/>
  <c r="AB4768" i="1"/>
  <c r="AC4768" i="1"/>
  <c r="AB4772" i="1"/>
  <c r="AC4772" i="1"/>
  <c r="AB4776" i="1"/>
  <c r="AC4776" i="1"/>
  <c r="AC4934" i="1"/>
  <c r="AB4934" i="1"/>
  <c r="AC4780" i="1"/>
  <c r="AC4782" i="1"/>
  <c r="AC4784" i="1"/>
  <c r="AC4786" i="1"/>
  <c r="AC4788" i="1"/>
  <c r="AC4790" i="1"/>
  <c r="AC4792" i="1"/>
  <c r="AC4794" i="1"/>
  <c r="AC4796" i="1"/>
  <c r="AC4798" i="1"/>
  <c r="AC4800" i="1"/>
  <c r="AC4802" i="1"/>
  <c r="AC4804" i="1"/>
  <c r="AC4806" i="1"/>
  <c r="AC4808" i="1"/>
  <c r="AC4810" i="1"/>
  <c r="AC4812" i="1"/>
  <c r="AC4814" i="1"/>
  <c r="AC4816" i="1"/>
  <c r="AC4818" i="1"/>
  <c r="AC4820" i="1"/>
  <c r="AC4822" i="1"/>
  <c r="AC4824" i="1"/>
  <c r="AC4826" i="1"/>
  <c r="AC4828" i="1"/>
  <c r="AC4830" i="1"/>
  <c r="AC4832" i="1"/>
  <c r="AC4834" i="1"/>
  <c r="AC4836" i="1"/>
  <c r="AC4838" i="1"/>
  <c r="AC4840" i="1"/>
  <c r="AC4842" i="1"/>
  <c r="AC4844" i="1"/>
  <c r="AC4846" i="1"/>
  <c r="AC4848" i="1"/>
  <c r="AC4850" i="1"/>
  <c r="AC4852" i="1"/>
  <c r="AC4854" i="1"/>
  <c r="AC4856" i="1"/>
  <c r="AC4858" i="1"/>
  <c r="AC4860" i="1"/>
  <c r="AC4862" i="1"/>
  <c r="AC4864" i="1"/>
  <c r="AC4866" i="1"/>
  <c r="AC4868" i="1"/>
  <c r="AC4870" i="1"/>
  <c r="AC4872" i="1"/>
  <c r="AC4874" i="1"/>
  <c r="AC4876" i="1"/>
  <c r="AC4878" i="1"/>
  <c r="AC4880" i="1"/>
  <c r="AC4882" i="1"/>
  <c r="AC4884" i="1"/>
  <c r="AC4886" i="1"/>
  <c r="AC4888" i="1"/>
  <c r="AC4890" i="1"/>
  <c r="AC4892" i="1"/>
  <c r="AC4894" i="1"/>
  <c r="AC4896" i="1"/>
  <c r="AC4898" i="1"/>
  <c r="AC4900" i="1"/>
  <c r="AC4902" i="1"/>
  <c r="AC4904" i="1"/>
  <c r="AC4906" i="1"/>
  <c r="AC4908" i="1"/>
  <c r="AC4910" i="1"/>
  <c r="AC4912" i="1"/>
  <c r="AC4914" i="1"/>
  <c r="AC4916" i="1"/>
  <c r="AC4951" i="1"/>
  <c r="AB4951" i="1"/>
  <c r="AC4954" i="1"/>
  <c r="AB4954" i="1"/>
  <c r="AC4966" i="1"/>
  <c r="AB4966" i="1"/>
  <c r="AC4969" i="1"/>
  <c r="AB4969" i="1"/>
  <c r="AC4972" i="1"/>
  <c r="AB4972" i="1"/>
  <c r="AC4982" i="1"/>
  <c r="AB4982" i="1"/>
  <c r="AC4984" i="1"/>
  <c r="AB4984" i="1"/>
  <c r="AC4989" i="1"/>
  <c r="AB4989" i="1"/>
  <c r="AC5000" i="1"/>
  <c r="AB5000" i="1"/>
  <c r="AC5005" i="1"/>
  <c r="AB5005" i="1"/>
  <c r="AC5016" i="1"/>
  <c r="AB5016" i="1"/>
  <c r="AC5021" i="1"/>
  <c r="AB5021" i="1"/>
  <c r="AC5032" i="1"/>
  <c r="AB5032" i="1"/>
  <c r="AC5037" i="1"/>
  <c r="AB5037" i="1"/>
  <c r="AC5054" i="1"/>
  <c r="AB5054" i="1"/>
  <c r="AC5062" i="1"/>
  <c r="AB5062" i="1"/>
  <c r="AC4925" i="1"/>
  <c r="AB4925" i="1"/>
  <c r="AC4929" i="1"/>
  <c r="AB4929" i="1"/>
  <c r="AC4933" i="1"/>
  <c r="AB4933" i="1"/>
  <c r="AC4937" i="1"/>
  <c r="AB4937" i="1"/>
  <c r="AC4941" i="1"/>
  <c r="AB4941" i="1"/>
  <c r="AC4945" i="1"/>
  <c r="AB4945" i="1"/>
  <c r="AC4949" i="1"/>
  <c r="AB4949" i="1"/>
  <c r="AC4957" i="1"/>
  <c r="AB4957" i="1"/>
  <c r="AC4960" i="1"/>
  <c r="AB4960" i="1"/>
  <c r="AC4970" i="1"/>
  <c r="AB4970" i="1"/>
  <c r="AC4973" i="1"/>
  <c r="AB4973" i="1"/>
  <c r="AC4976" i="1"/>
  <c r="AB4976" i="1"/>
  <c r="AC4985" i="1"/>
  <c r="AB4985" i="1"/>
  <c r="AC4996" i="1"/>
  <c r="AB4996" i="1"/>
  <c r="AC5001" i="1"/>
  <c r="AB5001" i="1"/>
  <c r="AC5012" i="1"/>
  <c r="AB5012" i="1"/>
  <c r="AC5017" i="1"/>
  <c r="AB5017" i="1"/>
  <c r="AC5028" i="1"/>
  <c r="AB5028" i="1"/>
  <c r="AC5033" i="1"/>
  <c r="AB5033" i="1"/>
  <c r="AC5044" i="1"/>
  <c r="AB5044" i="1"/>
  <c r="AC4765" i="1"/>
  <c r="AC4767" i="1"/>
  <c r="AC4769" i="1"/>
  <c r="AC4771" i="1"/>
  <c r="AC4773" i="1"/>
  <c r="AC4775" i="1"/>
  <c r="AC4777" i="1"/>
  <c r="AC4779" i="1"/>
  <c r="AC4781" i="1"/>
  <c r="AC4783" i="1"/>
  <c r="AC4785" i="1"/>
  <c r="AC4787" i="1"/>
  <c r="AC4789" i="1"/>
  <c r="AC4791" i="1"/>
  <c r="AC4793" i="1"/>
  <c r="AC4795" i="1"/>
  <c r="AC4797" i="1"/>
  <c r="AC4799" i="1"/>
  <c r="AC4801" i="1"/>
  <c r="AC4803" i="1"/>
  <c r="AC4805" i="1"/>
  <c r="AC4807" i="1"/>
  <c r="AC4809" i="1"/>
  <c r="AC4811" i="1"/>
  <c r="AC4813" i="1"/>
  <c r="AC4815" i="1"/>
  <c r="AC4817" i="1"/>
  <c r="AC4819" i="1"/>
  <c r="AC4821" i="1"/>
  <c r="AC4823" i="1"/>
  <c r="AC4825" i="1"/>
  <c r="AC4827" i="1"/>
  <c r="AC4829" i="1"/>
  <c r="AC4831" i="1"/>
  <c r="AC4833" i="1"/>
  <c r="AC4835" i="1"/>
  <c r="AC4837" i="1"/>
  <c r="AC4839" i="1"/>
  <c r="AC4841" i="1"/>
  <c r="AC4843" i="1"/>
  <c r="AC4845" i="1"/>
  <c r="AC4847" i="1"/>
  <c r="AC4849" i="1"/>
  <c r="AC4851" i="1"/>
  <c r="AC4853" i="1"/>
  <c r="AC4855" i="1"/>
  <c r="AC4857" i="1"/>
  <c r="AC4859" i="1"/>
  <c r="AC4861" i="1"/>
  <c r="AC4863" i="1"/>
  <c r="AC4865" i="1"/>
  <c r="AC4867" i="1"/>
  <c r="AC4869" i="1"/>
  <c r="AC4871" i="1"/>
  <c r="AC4873" i="1"/>
  <c r="AC4875" i="1"/>
  <c r="AC4877" i="1"/>
  <c r="AC4879" i="1"/>
  <c r="AC4881" i="1"/>
  <c r="AC4883" i="1"/>
  <c r="AC4885" i="1"/>
  <c r="AC4887" i="1"/>
  <c r="AC4889" i="1"/>
  <c r="AC4891" i="1"/>
  <c r="AC4893" i="1"/>
  <c r="AC4895" i="1"/>
  <c r="AC4897" i="1"/>
  <c r="AC4899" i="1"/>
  <c r="AC4901" i="1"/>
  <c r="AC4903" i="1"/>
  <c r="AC4905" i="1"/>
  <c r="AC4907" i="1"/>
  <c r="AC4909" i="1"/>
  <c r="AC4911" i="1"/>
  <c r="AC4913" i="1"/>
  <c r="AC4915" i="1"/>
  <c r="AC4917" i="1"/>
  <c r="AC4919" i="1"/>
  <c r="AC4921" i="1"/>
  <c r="AC4923" i="1"/>
  <c r="AC4950" i="1"/>
  <c r="AB4950" i="1"/>
  <c r="AB4952" i="1"/>
  <c r="AC4955" i="1"/>
  <c r="AB4955" i="1"/>
  <c r="AC4958" i="1"/>
  <c r="AB4958" i="1"/>
  <c r="AC4961" i="1"/>
  <c r="AB4961" i="1"/>
  <c r="AC4964" i="1"/>
  <c r="AB4964" i="1"/>
  <c r="AC4974" i="1"/>
  <c r="AB4974" i="1"/>
  <c r="AC4977" i="1"/>
  <c r="AB4977" i="1"/>
  <c r="AC4980" i="1"/>
  <c r="AB4980" i="1"/>
  <c r="AC4992" i="1"/>
  <c r="AB4992" i="1"/>
  <c r="AC4997" i="1"/>
  <c r="AB4997" i="1"/>
  <c r="AC5008" i="1"/>
  <c r="AB5008" i="1"/>
  <c r="AC5013" i="1"/>
  <c r="AB5013" i="1"/>
  <c r="AC5024" i="1"/>
  <c r="AB5024" i="1"/>
  <c r="AC5029" i="1"/>
  <c r="AB5029" i="1"/>
  <c r="AC5040" i="1"/>
  <c r="AB5040" i="1"/>
  <c r="AC5045" i="1"/>
  <c r="AB5045" i="1"/>
  <c r="AC5058" i="1"/>
  <c r="AB5058" i="1"/>
  <c r="AC5066" i="1"/>
  <c r="AB5066" i="1"/>
  <c r="AC4953" i="1"/>
  <c r="AB4953" i="1"/>
  <c r="AC4962" i="1"/>
  <c r="AB4962" i="1"/>
  <c r="AC4965" i="1"/>
  <c r="AB4965" i="1"/>
  <c r="AC4968" i="1"/>
  <c r="AB4968" i="1"/>
  <c r="AC4978" i="1"/>
  <c r="AB4978" i="1"/>
  <c r="AC4981" i="1"/>
  <c r="AB4981" i="1"/>
  <c r="AC4988" i="1"/>
  <c r="AB4988" i="1"/>
  <c r="AC4993" i="1"/>
  <c r="AB4993" i="1"/>
  <c r="AC5004" i="1"/>
  <c r="AB5004" i="1"/>
  <c r="AC5009" i="1"/>
  <c r="AB5009" i="1"/>
  <c r="AC5020" i="1"/>
  <c r="AB5020" i="1"/>
  <c r="AC5025" i="1"/>
  <c r="AB5025" i="1"/>
  <c r="AC5036" i="1"/>
  <c r="AB5036" i="1"/>
  <c r="AC5041" i="1"/>
  <c r="AB5041" i="1"/>
  <c r="AB4959" i="1"/>
  <c r="AB4963" i="1"/>
  <c r="AB4967" i="1"/>
  <c r="AB4971" i="1"/>
  <c r="AB4975" i="1"/>
  <c r="AB4979" i="1"/>
  <c r="AC5074" i="1"/>
  <c r="AB5074" i="1"/>
  <c r="AC5076" i="1"/>
  <c r="AB5076" i="1"/>
  <c r="AC5081" i="1"/>
  <c r="AB5081" i="1"/>
  <c r="AC5092" i="1"/>
  <c r="AB5092" i="1"/>
  <c r="AC5097" i="1"/>
  <c r="AB5097" i="1"/>
  <c r="AC5118" i="1"/>
  <c r="AB5118" i="1"/>
  <c r="AC5134" i="1"/>
  <c r="AB5134" i="1"/>
  <c r="AC5150" i="1"/>
  <c r="AB5150" i="1"/>
  <c r="AB4986" i="1"/>
  <c r="AB4990" i="1"/>
  <c r="AB4994" i="1"/>
  <c r="AB4998" i="1"/>
  <c r="AB5002" i="1"/>
  <c r="AB5006" i="1"/>
  <c r="AB5010" i="1"/>
  <c r="AB5014" i="1"/>
  <c r="AB5018" i="1"/>
  <c r="AB5022" i="1"/>
  <c r="AB5026" i="1"/>
  <c r="AB5030" i="1"/>
  <c r="AB5034" i="1"/>
  <c r="AB5038" i="1"/>
  <c r="AB5042" i="1"/>
  <c r="AB5046" i="1"/>
  <c r="AB5050" i="1"/>
  <c r="AC5070" i="1"/>
  <c r="AB5070" i="1"/>
  <c r="AC5072" i="1"/>
  <c r="AB5072" i="1"/>
  <c r="AC5077" i="1"/>
  <c r="AB5077" i="1"/>
  <c r="AC5088" i="1"/>
  <c r="AB5088" i="1"/>
  <c r="AC5093" i="1"/>
  <c r="AB5093" i="1"/>
  <c r="AC5102" i="1"/>
  <c r="AB5102" i="1"/>
  <c r="AC5114" i="1"/>
  <c r="AB5114" i="1"/>
  <c r="AC5130" i="1"/>
  <c r="AB5130" i="1"/>
  <c r="AC5146" i="1"/>
  <c r="AB5146" i="1"/>
  <c r="AB5049" i="1"/>
  <c r="AB5052" i="1"/>
  <c r="AB5056" i="1"/>
  <c r="AB5060" i="1"/>
  <c r="AB5064" i="1"/>
  <c r="AB5068" i="1"/>
  <c r="AC5073" i="1"/>
  <c r="AB5073" i="1"/>
  <c r="AC5084" i="1"/>
  <c r="AB5084" i="1"/>
  <c r="AC5089" i="1"/>
  <c r="AB5089" i="1"/>
  <c r="AC5105" i="1"/>
  <c r="AB5105" i="1"/>
  <c r="AC5110" i="1"/>
  <c r="AB5110" i="1"/>
  <c r="AC5126" i="1"/>
  <c r="AB5126" i="1"/>
  <c r="AC5142" i="1"/>
  <c r="AB5142" i="1"/>
  <c r="AC5053" i="1"/>
  <c r="AB5053" i="1"/>
  <c r="AC5057" i="1"/>
  <c r="AB5057" i="1"/>
  <c r="AC5061" i="1"/>
  <c r="AB5061" i="1"/>
  <c r="AC5065" i="1"/>
  <c r="AB5065" i="1"/>
  <c r="AC5069" i="1"/>
  <c r="AB5069" i="1"/>
  <c r="AC5078" i="1"/>
  <c r="AB5078" i="1"/>
  <c r="AC5080" i="1"/>
  <c r="AB5080" i="1"/>
  <c r="AC5085" i="1"/>
  <c r="AB5085" i="1"/>
  <c r="AC5096" i="1"/>
  <c r="AB5096" i="1"/>
  <c r="AC5122" i="1"/>
  <c r="AB5122" i="1"/>
  <c r="AC5138" i="1"/>
  <c r="AB5138" i="1"/>
  <c r="AC5154" i="1"/>
  <c r="AB5154" i="1"/>
  <c r="AB5082" i="1"/>
  <c r="AB5086" i="1"/>
  <c r="AB5090" i="1"/>
  <c r="AB5094" i="1"/>
  <c r="AB5098" i="1"/>
  <c r="AB5106" i="1"/>
  <c r="AC5158" i="1"/>
  <c r="AB5158" i="1"/>
  <c r="AC5162" i="1"/>
  <c r="AB5162" i="1"/>
  <c r="AC5169" i="1"/>
  <c r="AB5169" i="1"/>
  <c r="AC5177" i="1"/>
  <c r="AB5177" i="1"/>
  <c r="AC5185" i="1"/>
  <c r="AB5185" i="1"/>
  <c r="AC5193" i="1"/>
  <c r="AB5193" i="1"/>
  <c r="AC5201" i="1"/>
  <c r="AB5201" i="1"/>
  <c r="AC5209" i="1"/>
  <c r="AB5209" i="1"/>
  <c r="AC5219" i="1"/>
  <c r="AB5219" i="1"/>
  <c r="AC5226" i="1"/>
  <c r="AB5226" i="1"/>
  <c r="AC5235" i="1"/>
  <c r="AB5235" i="1"/>
  <c r="AC5242" i="1"/>
  <c r="AB5242" i="1"/>
  <c r="AC5254" i="1"/>
  <c r="AB5254" i="1"/>
  <c r="AC5262" i="1"/>
  <c r="AB5262" i="1"/>
  <c r="AC5270" i="1"/>
  <c r="AB5270" i="1"/>
  <c r="AC5278" i="1"/>
  <c r="AB5278" i="1"/>
  <c r="AC5286" i="1"/>
  <c r="AB5286" i="1"/>
  <c r="AC5294" i="1"/>
  <c r="AB5294" i="1"/>
  <c r="AC5302" i="1"/>
  <c r="AB5302" i="1"/>
  <c r="AC5310" i="1"/>
  <c r="AB5310" i="1"/>
  <c r="AC5318" i="1"/>
  <c r="AB5318" i="1"/>
  <c r="AB5326" i="1"/>
  <c r="AC5326" i="1"/>
  <c r="AB5329" i="1"/>
  <c r="AC5329" i="1"/>
  <c r="AB5100" i="1"/>
  <c r="AB5103" i="1"/>
  <c r="AB5108" i="1"/>
  <c r="AC5167" i="1"/>
  <c r="AB5167" i="1"/>
  <c r="AC5170" i="1"/>
  <c r="AB5170" i="1"/>
  <c r="AB5172" i="1"/>
  <c r="AC5175" i="1"/>
  <c r="AB5175" i="1"/>
  <c r="AC5178" i="1"/>
  <c r="AB5178" i="1"/>
  <c r="AB5180" i="1"/>
  <c r="AC5183" i="1"/>
  <c r="AB5183" i="1"/>
  <c r="AC5186" i="1"/>
  <c r="AB5186" i="1"/>
  <c r="AB5188" i="1"/>
  <c r="AC5191" i="1"/>
  <c r="AB5191" i="1"/>
  <c r="AC5194" i="1"/>
  <c r="AB5194" i="1"/>
  <c r="AB5196" i="1"/>
  <c r="AC5199" i="1"/>
  <c r="AB5199" i="1"/>
  <c r="AC5202" i="1"/>
  <c r="AB5202" i="1"/>
  <c r="AB5204" i="1"/>
  <c r="AC5207" i="1"/>
  <c r="AB5207" i="1"/>
  <c r="AC5210" i="1"/>
  <c r="AB5210" i="1"/>
  <c r="AB5212" i="1"/>
  <c r="AC5215" i="1"/>
  <c r="AB5215" i="1"/>
  <c r="AC5222" i="1"/>
  <c r="AB5222" i="1"/>
  <c r="AB5224" i="1"/>
  <c r="AC5231" i="1"/>
  <c r="AB5231" i="1"/>
  <c r="AC5238" i="1"/>
  <c r="AB5238" i="1"/>
  <c r="AB5240" i="1"/>
  <c r="AC5247" i="1"/>
  <c r="AB5247" i="1"/>
  <c r="AC5252" i="1"/>
  <c r="AB5252" i="1"/>
  <c r="AC5260" i="1"/>
  <c r="AB5260" i="1"/>
  <c r="AC5268" i="1"/>
  <c r="AB5268" i="1"/>
  <c r="AC5276" i="1"/>
  <c r="AB5276" i="1"/>
  <c r="AC5284" i="1"/>
  <c r="AB5284" i="1"/>
  <c r="AC5292" i="1"/>
  <c r="AB5292" i="1"/>
  <c r="AC5300" i="1"/>
  <c r="AB5300" i="1"/>
  <c r="AC5308" i="1"/>
  <c r="AB5308" i="1"/>
  <c r="AC5316" i="1"/>
  <c r="AB5316" i="1"/>
  <c r="AC5324" i="1"/>
  <c r="AB5324" i="1"/>
  <c r="AB5330" i="1"/>
  <c r="AC5330" i="1"/>
  <c r="AB5333" i="1"/>
  <c r="AC5333" i="1"/>
  <c r="AC5109" i="1"/>
  <c r="AB5109" i="1"/>
  <c r="AC5113" i="1"/>
  <c r="AB5113" i="1"/>
  <c r="AC5117" i="1"/>
  <c r="AB5117" i="1"/>
  <c r="AC5121" i="1"/>
  <c r="AB5121" i="1"/>
  <c r="AC5125" i="1"/>
  <c r="AB5125" i="1"/>
  <c r="AC5129" i="1"/>
  <c r="AB5129" i="1"/>
  <c r="AC5133" i="1"/>
  <c r="AB5133" i="1"/>
  <c r="AC5137" i="1"/>
  <c r="AB5137" i="1"/>
  <c r="AC5141" i="1"/>
  <c r="AB5141" i="1"/>
  <c r="AC5145" i="1"/>
  <c r="AB5145" i="1"/>
  <c r="AC5149" i="1"/>
  <c r="AB5149" i="1"/>
  <c r="AC5153" i="1"/>
  <c r="AB5153" i="1"/>
  <c r="AC5157" i="1"/>
  <c r="AB5157" i="1"/>
  <c r="AC5161" i="1"/>
  <c r="AB5161" i="1"/>
  <c r="AC5165" i="1"/>
  <c r="AB5165" i="1"/>
  <c r="AC5173" i="1"/>
  <c r="AB5173" i="1"/>
  <c r="AC5181" i="1"/>
  <c r="AB5181" i="1"/>
  <c r="AC5189" i="1"/>
  <c r="AB5189" i="1"/>
  <c r="AC5197" i="1"/>
  <c r="AB5197" i="1"/>
  <c r="AC5205" i="1"/>
  <c r="AB5205" i="1"/>
  <c r="AC5213" i="1"/>
  <c r="AB5213" i="1"/>
  <c r="AC5218" i="1"/>
  <c r="AB5218" i="1"/>
  <c r="AB5220" i="1"/>
  <c r="AC5227" i="1"/>
  <c r="AB5227" i="1"/>
  <c r="AC5234" i="1"/>
  <c r="AB5234" i="1"/>
  <c r="AB5236" i="1"/>
  <c r="AC5243" i="1"/>
  <c r="AB5243" i="1"/>
  <c r="AC5250" i="1"/>
  <c r="AB5250" i="1"/>
  <c r="AC5258" i="1"/>
  <c r="AB5258" i="1"/>
  <c r="AC5266" i="1"/>
  <c r="AB5266" i="1"/>
  <c r="AC5274" i="1"/>
  <c r="AB5274" i="1"/>
  <c r="AC5282" i="1"/>
  <c r="AB5282" i="1"/>
  <c r="AC5290" i="1"/>
  <c r="AB5290" i="1"/>
  <c r="AC5298" i="1"/>
  <c r="AB5298" i="1"/>
  <c r="AC5306" i="1"/>
  <c r="AB5306" i="1"/>
  <c r="AC5314" i="1"/>
  <c r="AB5314" i="1"/>
  <c r="AC5322" i="1"/>
  <c r="AB5322" i="1"/>
  <c r="AB5334" i="1"/>
  <c r="AC5334" i="1"/>
  <c r="AB5337" i="1"/>
  <c r="AC5337" i="1"/>
  <c r="AC5101" i="1"/>
  <c r="AB5101" i="1"/>
  <c r="AC5166" i="1"/>
  <c r="AB5166" i="1"/>
  <c r="AC5171" i="1"/>
  <c r="AB5171" i="1"/>
  <c r="AC5174" i="1"/>
  <c r="AB5174" i="1"/>
  <c r="AC5179" i="1"/>
  <c r="AB5179" i="1"/>
  <c r="AC5182" i="1"/>
  <c r="AB5182" i="1"/>
  <c r="AC5187" i="1"/>
  <c r="AB5187" i="1"/>
  <c r="AC5190" i="1"/>
  <c r="AB5190" i="1"/>
  <c r="AC5195" i="1"/>
  <c r="AB5195" i="1"/>
  <c r="AC5198" i="1"/>
  <c r="AB5198" i="1"/>
  <c r="AC5203" i="1"/>
  <c r="AB5203" i="1"/>
  <c r="AC5206" i="1"/>
  <c r="AB5206" i="1"/>
  <c r="AC5211" i="1"/>
  <c r="AB5211" i="1"/>
  <c r="AC5214" i="1"/>
  <c r="AB5214" i="1"/>
  <c r="AC5223" i="1"/>
  <c r="AB5223" i="1"/>
  <c r="AC5230" i="1"/>
  <c r="AB5230" i="1"/>
  <c r="AC5239" i="1"/>
  <c r="AB5239" i="1"/>
  <c r="AC5246" i="1"/>
  <c r="AB5246" i="1"/>
  <c r="AB5248" i="1"/>
  <c r="AC5256" i="1"/>
  <c r="AB5256" i="1"/>
  <c r="AC5264" i="1"/>
  <c r="AB5264" i="1"/>
  <c r="AC5272" i="1"/>
  <c r="AB5272" i="1"/>
  <c r="AC5280" i="1"/>
  <c r="AB5280" i="1"/>
  <c r="AC5288" i="1"/>
  <c r="AB5288" i="1"/>
  <c r="AC5296" i="1"/>
  <c r="AB5296" i="1"/>
  <c r="AC5304" i="1"/>
  <c r="AB5304" i="1"/>
  <c r="AC5312" i="1"/>
  <c r="AB5312" i="1"/>
  <c r="AC5320" i="1"/>
  <c r="AB5320" i="1"/>
  <c r="AB5338" i="1"/>
  <c r="AC5338" i="1"/>
  <c r="AB5409" i="1"/>
  <c r="AC5409" i="1"/>
  <c r="AB5416" i="1"/>
  <c r="AC5416" i="1"/>
  <c r="AC5418" i="1"/>
  <c r="AB5425" i="1"/>
  <c r="AC5425" i="1"/>
  <c r="AB5428" i="1"/>
  <c r="AC5428" i="1"/>
  <c r="AB5217" i="1"/>
  <c r="AB5221" i="1"/>
  <c r="AB5225" i="1"/>
  <c r="AB5229" i="1"/>
  <c r="AB5233" i="1"/>
  <c r="AB5237" i="1"/>
  <c r="AB5241" i="1"/>
  <c r="AB5245" i="1"/>
  <c r="AB5249" i="1"/>
  <c r="AB5253" i="1"/>
  <c r="AB5257" i="1"/>
  <c r="AB5261" i="1"/>
  <c r="AB5265" i="1"/>
  <c r="AB5269" i="1"/>
  <c r="AB5273" i="1"/>
  <c r="AB5277" i="1"/>
  <c r="AB5281" i="1"/>
  <c r="AB5285" i="1"/>
  <c r="AB5289" i="1"/>
  <c r="AB5293" i="1"/>
  <c r="AB5297" i="1"/>
  <c r="AB5301" i="1"/>
  <c r="AB5305" i="1"/>
  <c r="AB5309" i="1"/>
  <c r="AB5313" i="1"/>
  <c r="AB5317" i="1"/>
  <c r="AB5321" i="1"/>
  <c r="AB5325" i="1"/>
  <c r="AC5328" i="1"/>
  <c r="AC5331" i="1"/>
  <c r="AC5336" i="1"/>
  <c r="AB5341" i="1"/>
  <c r="AC5341" i="1"/>
  <c r="AB5343" i="1"/>
  <c r="AC5343" i="1"/>
  <c r="AB5345" i="1"/>
  <c r="AC5345" i="1"/>
  <c r="AB5347" i="1"/>
  <c r="AC5347" i="1"/>
  <c r="AB5349" i="1"/>
  <c r="AC5349" i="1"/>
  <c r="AB5351" i="1"/>
  <c r="AC5351" i="1"/>
  <c r="AB5353" i="1"/>
  <c r="AC5353" i="1"/>
  <c r="AB5355" i="1"/>
  <c r="AC5355" i="1"/>
  <c r="AB5357" i="1"/>
  <c r="AC5357" i="1"/>
  <c r="AB5359" i="1"/>
  <c r="AC5359" i="1"/>
  <c r="AB5361" i="1"/>
  <c r="AC5361" i="1"/>
  <c r="AB5363" i="1"/>
  <c r="AC5363" i="1"/>
  <c r="AB5365" i="1"/>
  <c r="AC5365" i="1"/>
  <c r="AB5367" i="1"/>
  <c r="AC5367" i="1"/>
  <c r="AB5369" i="1"/>
  <c r="AC5369" i="1"/>
  <c r="AB5371" i="1"/>
  <c r="AC5371" i="1"/>
  <c r="AB5373" i="1"/>
  <c r="AC5373" i="1"/>
  <c r="AB5375" i="1"/>
  <c r="AC5375" i="1"/>
  <c r="AB5377" i="1"/>
  <c r="AC5377" i="1"/>
  <c r="AB5379" i="1"/>
  <c r="AC5379" i="1"/>
  <c r="AB5381" i="1"/>
  <c r="AC5381" i="1"/>
  <c r="AB5383" i="1"/>
  <c r="AC5383" i="1"/>
  <c r="AB5385" i="1"/>
  <c r="AC5385" i="1"/>
  <c r="AB5387" i="1"/>
  <c r="AC5387" i="1"/>
  <c r="AB5389" i="1"/>
  <c r="AC5389" i="1"/>
  <c r="AB5391" i="1"/>
  <c r="AC5391" i="1"/>
  <c r="AB5393" i="1"/>
  <c r="AC5393" i="1"/>
  <c r="AB5395" i="1"/>
  <c r="AC5395" i="1"/>
  <c r="AB5397" i="1"/>
  <c r="AC5397" i="1"/>
  <c r="AB5399" i="1"/>
  <c r="AC5399" i="1"/>
  <c r="AB5401" i="1"/>
  <c r="AC5401" i="1"/>
  <c r="AB5403" i="1"/>
  <c r="AC5403" i="1"/>
  <c r="AB5405" i="1"/>
  <c r="AC5405" i="1"/>
  <c r="AB5412" i="1"/>
  <c r="AC5412" i="1"/>
  <c r="AC5414" i="1"/>
  <c r="AB5421" i="1"/>
  <c r="AC5421" i="1"/>
  <c r="AB5426" i="1"/>
  <c r="AC5426" i="1"/>
  <c r="AC5467" i="1"/>
  <c r="AB5467" i="1"/>
  <c r="AB5408" i="1"/>
  <c r="AC5408" i="1"/>
  <c r="AB5417" i="1"/>
  <c r="AC5417" i="1"/>
  <c r="AB5424" i="1"/>
  <c r="AC5424" i="1"/>
  <c r="AB5427" i="1"/>
  <c r="AC5427" i="1"/>
  <c r="AB5251" i="1"/>
  <c r="AB5255" i="1"/>
  <c r="AB5259" i="1"/>
  <c r="AB5263" i="1"/>
  <c r="AB5267" i="1"/>
  <c r="AB5271" i="1"/>
  <c r="AB5275" i="1"/>
  <c r="AB5279" i="1"/>
  <c r="AB5283" i="1"/>
  <c r="AB5287" i="1"/>
  <c r="AB5291" i="1"/>
  <c r="AB5295" i="1"/>
  <c r="AB5299" i="1"/>
  <c r="AB5303" i="1"/>
  <c r="AB5307" i="1"/>
  <c r="AB5311" i="1"/>
  <c r="AB5315" i="1"/>
  <c r="AB5319" i="1"/>
  <c r="AB5323" i="1"/>
  <c r="AC5327" i="1"/>
  <c r="AC5332" i="1"/>
  <c r="AC5335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B5413" i="1"/>
  <c r="AC5413" i="1"/>
  <c r="AB5420" i="1"/>
  <c r="AC5420" i="1"/>
  <c r="AC5422" i="1"/>
  <c r="AC5407" i="1"/>
  <c r="AC5411" i="1"/>
  <c r="AC5415" i="1"/>
  <c r="AC5419" i="1"/>
  <c r="AC5423" i="1"/>
  <c r="AC5429" i="1"/>
  <c r="AC5431" i="1"/>
  <c r="AC5433" i="1"/>
  <c r="AC5435" i="1"/>
  <c r="AC5437" i="1"/>
  <c r="AC5439" i="1"/>
  <c r="AC5441" i="1"/>
  <c r="AC5443" i="1"/>
  <c r="AC5445" i="1"/>
  <c r="AC5447" i="1"/>
  <c r="AC5449" i="1"/>
  <c r="AC5451" i="1"/>
  <c r="AC5453" i="1"/>
  <c r="AC5455" i="1"/>
  <c r="AC5457" i="1"/>
  <c r="AC5459" i="1"/>
  <c r="AC5461" i="1"/>
  <c r="AC5463" i="1"/>
  <c r="AC5466" i="1"/>
  <c r="AB5466" i="1"/>
  <c r="AC5470" i="1"/>
  <c r="AB5470" i="1"/>
  <c r="AC5474" i="1"/>
  <c r="AB5474" i="1"/>
  <c r="AC5478" i="1"/>
  <c r="AB5478" i="1"/>
  <c r="AC5482" i="1"/>
  <c r="AB5482" i="1"/>
  <c r="AC5486" i="1"/>
  <c r="AB5486" i="1"/>
  <c r="AC5490" i="1"/>
  <c r="AB5490" i="1"/>
  <c r="AC5494" i="1"/>
  <c r="AB5494" i="1"/>
  <c r="AC5498" i="1"/>
  <c r="AB5498" i="1"/>
  <c r="AC5502" i="1"/>
  <c r="AB5502" i="1"/>
  <c r="AC5506" i="1"/>
  <c r="AB5506" i="1"/>
  <c r="AC5510" i="1"/>
  <c r="AB5510" i="1"/>
  <c r="AC5514" i="1"/>
  <c r="AB5514" i="1"/>
  <c r="AC5518" i="1"/>
  <c r="AB5518" i="1"/>
  <c r="AC5522" i="1"/>
  <c r="AB5522" i="1"/>
  <c r="AC5526" i="1"/>
  <c r="AB5526" i="1"/>
  <c r="AC5530" i="1"/>
  <c r="AB5530" i="1"/>
  <c r="AC5534" i="1"/>
  <c r="AB5534" i="1"/>
  <c r="AC5538" i="1"/>
  <c r="AB5538" i="1"/>
  <c r="AC5542" i="1"/>
  <c r="AB5542" i="1"/>
  <c r="AC5546" i="1"/>
  <c r="AB5546" i="1"/>
  <c r="AC5550" i="1"/>
  <c r="AB5550" i="1"/>
  <c r="AC5554" i="1"/>
  <c r="AB5554" i="1"/>
  <c r="AC5558" i="1"/>
  <c r="AB5558" i="1"/>
  <c r="AC5471" i="1"/>
  <c r="AB5471" i="1"/>
  <c r="AC5475" i="1"/>
  <c r="AB5475" i="1"/>
  <c r="AC5479" i="1"/>
  <c r="AB5479" i="1"/>
  <c r="AC5483" i="1"/>
  <c r="AB5483" i="1"/>
  <c r="AC5487" i="1"/>
  <c r="AB5487" i="1"/>
  <c r="AC5491" i="1"/>
  <c r="AB5491" i="1"/>
  <c r="AC5495" i="1"/>
  <c r="AB5495" i="1"/>
  <c r="AC5499" i="1"/>
  <c r="AB5499" i="1"/>
  <c r="AC5503" i="1"/>
  <c r="AB5503" i="1"/>
  <c r="AC5507" i="1"/>
  <c r="AB5507" i="1"/>
  <c r="AC5511" i="1"/>
  <c r="AB5511" i="1"/>
  <c r="AC5515" i="1"/>
  <c r="AB5515" i="1"/>
  <c r="AC5519" i="1"/>
  <c r="AB5519" i="1"/>
  <c r="AC5523" i="1"/>
  <c r="AB5523" i="1"/>
  <c r="AC5527" i="1"/>
  <c r="AB5527" i="1"/>
  <c r="AC5531" i="1"/>
  <c r="AB5531" i="1"/>
  <c r="AC5535" i="1"/>
  <c r="AB5535" i="1"/>
  <c r="AC5539" i="1"/>
  <c r="AB5539" i="1"/>
  <c r="AC5543" i="1"/>
  <c r="AB5543" i="1"/>
  <c r="AC5547" i="1"/>
  <c r="AB5547" i="1"/>
  <c r="AC5551" i="1"/>
  <c r="AB5551" i="1"/>
  <c r="AC5555" i="1"/>
  <c r="AB5555" i="1"/>
  <c r="AB5559" i="1"/>
  <c r="AC5559" i="1"/>
  <c r="AB5430" i="1"/>
  <c r="AC5430" i="1"/>
  <c r="AB5432" i="1"/>
  <c r="AC5432" i="1"/>
  <c r="AB5434" i="1"/>
  <c r="AC5434" i="1"/>
  <c r="AB5436" i="1"/>
  <c r="AC5436" i="1"/>
  <c r="AB5438" i="1"/>
  <c r="AC5438" i="1"/>
  <c r="AB5440" i="1"/>
  <c r="AC5440" i="1"/>
  <c r="AB5442" i="1"/>
  <c r="AC5442" i="1"/>
  <c r="AB5444" i="1"/>
  <c r="AC5444" i="1"/>
  <c r="AB5446" i="1"/>
  <c r="AC5446" i="1"/>
  <c r="AB5448" i="1"/>
  <c r="AC5448" i="1"/>
  <c r="AB5450" i="1"/>
  <c r="AC5450" i="1"/>
  <c r="AB5452" i="1"/>
  <c r="AC5452" i="1"/>
  <c r="AB5454" i="1"/>
  <c r="AC5454" i="1"/>
  <c r="AB5456" i="1"/>
  <c r="AC5456" i="1"/>
  <c r="AB5458" i="1"/>
  <c r="AC5458" i="1"/>
  <c r="AB5460" i="1"/>
  <c r="AC5460" i="1"/>
  <c r="AB5462" i="1"/>
  <c r="AC5462" i="1"/>
  <c r="AB5464" i="1"/>
  <c r="AC5464" i="1"/>
  <c r="AC5468" i="1"/>
  <c r="AB5468" i="1"/>
  <c r="AC5472" i="1"/>
  <c r="AB5472" i="1"/>
  <c r="AC5476" i="1"/>
  <c r="AB5476" i="1"/>
  <c r="AC5480" i="1"/>
  <c r="AB5480" i="1"/>
  <c r="AC5484" i="1"/>
  <c r="AB5484" i="1"/>
  <c r="AC5488" i="1"/>
  <c r="AB5488" i="1"/>
  <c r="AC5492" i="1"/>
  <c r="AB5492" i="1"/>
  <c r="AC5496" i="1"/>
  <c r="AB5496" i="1"/>
  <c r="AC5500" i="1"/>
  <c r="AB5500" i="1"/>
  <c r="AC5504" i="1"/>
  <c r="AB5504" i="1"/>
  <c r="AC5508" i="1"/>
  <c r="AB5508" i="1"/>
  <c r="AC5512" i="1"/>
  <c r="AB5512" i="1"/>
  <c r="AC5516" i="1"/>
  <c r="AB5516" i="1"/>
  <c r="AC5520" i="1"/>
  <c r="AB5520" i="1"/>
  <c r="AC5524" i="1"/>
  <c r="AB5524" i="1"/>
  <c r="AC5528" i="1"/>
  <c r="AB5528" i="1"/>
  <c r="AC5532" i="1"/>
  <c r="AB5532" i="1"/>
  <c r="AC5536" i="1"/>
  <c r="AB5536" i="1"/>
  <c r="AC5540" i="1"/>
  <c r="AB5540" i="1"/>
  <c r="AC5544" i="1"/>
  <c r="AB5544" i="1"/>
  <c r="AC5548" i="1"/>
  <c r="AB5548" i="1"/>
  <c r="AC5552" i="1"/>
  <c r="AB5552" i="1"/>
  <c r="AC5556" i="1"/>
  <c r="AB5556" i="1"/>
  <c r="AC5465" i="1"/>
  <c r="AB5465" i="1"/>
  <c r="AC5469" i="1"/>
  <c r="AB5469" i="1"/>
  <c r="AC5473" i="1"/>
  <c r="AB5473" i="1"/>
  <c r="AC5477" i="1"/>
  <c r="AB5477" i="1"/>
  <c r="AC5481" i="1"/>
  <c r="AB5481" i="1"/>
  <c r="AC5485" i="1"/>
  <c r="AB5485" i="1"/>
  <c r="AC5489" i="1"/>
  <c r="AB5489" i="1"/>
  <c r="AC5493" i="1"/>
  <c r="AB5493" i="1"/>
  <c r="AC5497" i="1"/>
  <c r="AB5497" i="1"/>
  <c r="AC5501" i="1"/>
  <c r="AB5501" i="1"/>
  <c r="AC5505" i="1"/>
  <c r="AB5505" i="1"/>
  <c r="AC5509" i="1"/>
  <c r="AB5509" i="1"/>
  <c r="AC5513" i="1"/>
  <c r="AB5513" i="1"/>
  <c r="AC5517" i="1"/>
  <c r="AB5517" i="1"/>
  <c r="AC5521" i="1"/>
  <c r="AB5521" i="1"/>
  <c r="AC5525" i="1"/>
  <c r="AB5525" i="1"/>
  <c r="AC5529" i="1"/>
  <c r="AB5529" i="1"/>
  <c r="AC5533" i="1"/>
  <c r="AB5533" i="1"/>
  <c r="AC5537" i="1"/>
  <c r="AB5537" i="1"/>
  <c r="AC5541" i="1"/>
  <c r="AB5541" i="1"/>
  <c r="AC5545" i="1"/>
  <c r="AB5545" i="1"/>
  <c r="AC5549" i="1"/>
  <c r="AB5549" i="1"/>
  <c r="AC5553" i="1"/>
  <c r="AB5553" i="1"/>
  <c r="AC5557" i="1"/>
  <c r="AB5557" i="1"/>
  <c r="AB5567" i="1"/>
  <c r="AC5567" i="1"/>
  <c r="AB5569" i="1"/>
  <c r="AC5569" i="1"/>
  <c r="AB5574" i="1"/>
  <c r="AC5574" i="1"/>
  <c r="AB5583" i="1"/>
  <c r="AC5583" i="1"/>
  <c r="AB5585" i="1"/>
  <c r="AC5585" i="1"/>
  <c r="AB5590" i="1"/>
  <c r="AC5590" i="1"/>
  <c r="AB5599" i="1"/>
  <c r="AC5599" i="1"/>
  <c r="AB5601" i="1"/>
  <c r="AC5601" i="1"/>
  <c r="AB5563" i="1"/>
  <c r="AC5563" i="1"/>
  <c r="AB5565" i="1"/>
  <c r="AC5565" i="1"/>
  <c r="AB5570" i="1"/>
  <c r="AC5570" i="1"/>
  <c r="AB5579" i="1"/>
  <c r="AC5579" i="1"/>
  <c r="AB5581" i="1"/>
  <c r="AC5581" i="1"/>
  <c r="AB5586" i="1"/>
  <c r="AC5586" i="1"/>
  <c r="AB5595" i="1"/>
  <c r="AC5595" i="1"/>
  <c r="AB5597" i="1"/>
  <c r="AC5597" i="1"/>
  <c r="AB5602" i="1"/>
  <c r="AC5602" i="1"/>
  <c r="AB5566" i="1"/>
  <c r="AC5566" i="1"/>
  <c r="AB5575" i="1"/>
  <c r="AC5575" i="1"/>
  <c r="AB5577" i="1"/>
  <c r="AC5577" i="1"/>
  <c r="AB5582" i="1"/>
  <c r="AC5582" i="1"/>
  <c r="AB5591" i="1"/>
  <c r="AC5591" i="1"/>
  <c r="AB5593" i="1"/>
  <c r="AC5593" i="1"/>
  <c r="AB5598" i="1"/>
  <c r="AC5598" i="1"/>
  <c r="AB5562" i="1"/>
  <c r="AC5562" i="1"/>
  <c r="AB5571" i="1"/>
  <c r="AC5571" i="1"/>
  <c r="AB5573" i="1"/>
  <c r="AC5573" i="1"/>
  <c r="AB5578" i="1"/>
  <c r="AC5578" i="1"/>
  <c r="AB5587" i="1"/>
  <c r="AC5587" i="1"/>
  <c r="AB5589" i="1"/>
  <c r="AC5589" i="1"/>
  <c r="AB5594" i="1"/>
  <c r="AC5594" i="1"/>
  <c r="AB5604" i="1"/>
  <c r="AC5604" i="1"/>
  <c r="AB5606" i="1"/>
  <c r="AC5606" i="1"/>
  <c r="AB5608" i="1"/>
  <c r="AC5608" i="1"/>
  <c r="AB5610" i="1"/>
  <c r="AC5610" i="1"/>
  <c r="AB5612" i="1"/>
  <c r="AC5612" i="1"/>
  <c r="AB5614" i="1"/>
  <c r="AC5614" i="1"/>
  <c r="AB5616" i="1"/>
  <c r="AC5616" i="1"/>
  <c r="AB5618" i="1"/>
  <c r="AC5618" i="1"/>
  <c r="AB5620" i="1"/>
  <c r="AC5620" i="1"/>
  <c r="AB5622" i="1"/>
  <c r="AC5622" i="1"/>
  <c r="AB5629" i="1"/>
  <c r="AC5629" i="1"/>
  <c r="AB5638" i="1"/>
  <c r="AC5638" i="1"/>
  <c r="AB5645" i="1"/>
  <c r="AC5645" i="1"/>
  <c r="AB5654" i="1"/>
  <c r="AC5654" i="1"/>
  <c r="AB5661" i="1"/>
  <c r="AC5661" i="1"/>
  <c r="AB5671" i="1"/>
  <c r="AC5671" i="1"/>
  <c r="AB5679" i="1"/>
  <c r="AC5679" i="1"/>
  <c r="AB5625" i="1"/>
  <c r="AC5625" i="1"/>
  <c r="AC5627" i="1"/>
  <c r="AB5634" i="1"/>
  <c r="AC5634" i="1"/>
  <c r="AB5641" i="1"/>
  <c r="AC5641" i="1"/>
  <c r="AC5643" i="1"/>
  <c r="AB5650" i="1"/>
  <c r="AC5650" i="1"/>
  <c r="AB5657" i="1"/>
  <c r="AC5657" i="1"/>
  <c r="AC5659" i="1"/>
  <c r="AB5669" i="1"/>
  <c r="AC5669" i="1"/>
  <c r="AB5677" i="1"/>
  <c r="AC5677" i="1"/>
  <c r="AC5603" i="1"/>
  <c r="AC5605" i="1"/>
  <c r="AC5607" i="1"/>
  <c r="AC5609" i="1"/>
  <c r="AC5611" i="1"/>
  <c r="AC5613" i="1"/>
  <c r="AC5615" i="1"/>
  <c r="AC5617" i="1"/>
  <c r="AC5619" i="1"/>
  <c r="AC5621" i="1"/>
  <c r="AC5623" i="1"/>
  <c r="AB5630" i="1"/>
  <c r="AC5630" i="1"/>
  <c r="AB5637" i="1"/>
  <c r="AC5637" i="1"/>
  <c r="AC5639" i="1"/>
  <c r="AB5646" i="1"/>
  <c r="AC5646" i="1"/>
  <c r="AB5653" i="1"/>
  <c r="AC5653" i="1"/>
  <c r="AC5655" i="1"/>
  <c r="AB5662" i="1"/>
  <c r="AC5662" i="1"/>
  <c r="AB5667" i="1"/>
  <c r="AC5667" i="1"/>
  <c r="AB5675" i="1"/>
  <c r="AC5675" i="1"/>
  <c r="AB5626" i="1"/>
  <c r="AC5626" i="1"/>
  <c r="AB5633" i="1"/>
  <c r="AC5633" i="1"/>
  <c r="AC5635" i="1"/>
  <c r="AB5642" i="1"/>
  <c r="AC5642" i="1"/>
  <c r="AB5649" i="1"/>
  <c r="AC5649" i="1"/>
  <c r="AC5651" i="1"/>
  <c r="AB5658" i="1"/>
  <c r="AC5658" i="1"/>
  <c r="AB5665" i="1"/>
  <c r="AC5665" i="1"/>
  <c r="AB5673" i="1"/>
  <c r="AC5673" i="1"/>
  <c r="AB5681" i="1"/>
  <c r="AC5681" i="1"/>
  <c r="AC5682" i="1"/>
  <c r="AB5682" i="1"/>
  <c r="AC5686" i="1"/>
  <c r="AB5686" i="1"/>
  <c r="AC5690" i="1"/>
  <c r="AB5690" i="1"/>
  <c r="AC5694" i="1"/>
  <c r="AB5694" i="1"/>
  <c r="AC5624" i="1"/>
  <c r="AC5628" i="1"/>
  <c r="AC5632" i="1"/>
  <c r="AC5636" i="1"/>
  <c r="AC5640" i="1"/>
  <c r="AC5644" i="1"/>
  <c r="AC5648" i="1"/>
  <c r="AC5652" i="1"/>
  <c r="AC5656" i="1"/>
  <c r="AC5660" i="1"/>
  <c r="AC5664" i="1"/>
  <c r="AC5668" i="1"/>
  <c r="AC5672" i="1"/>
  <c r="AC5676" i="1"/>
  <c r="AC5680" i="1"/>
  <c r="AC5683" i="1"/>
  <c r="AB5683" i="1"/>
  <c r="AC5687" i="1"/>
  <c r="AB5687" i="1"/>
  <c r="AC5684" i="1"/>
  <c r="AB5684" i="1"/>
  <c r="AC5688" i="1"/>
  <c r="AB5688" i="1"/>
  <c r="AC5692" i="1"/>
  <c r="AB5692" i="1"/>
  <c r="AC5696" i="1"/>
  <c r="AB5696" i="1"/>
  <c r="AC5700" i="1"/>
  <c r="AB5700" i="1"/>
  <c r="AC5704" i="1"/>
  <c r="AB5704" i="1"/>
  <c r="AC5708" i="1"/>
  <c r="AB5708" i="1"/>
  <c r="AC5712" i="1"/>
  <c r="AB5712" i="1"/>
  <c r="AC5716" i="1"/>
  <c r="AB5716" i="1"/>
  <c r="AC5720" i="1"/>
  <c r="AB5720" i="1"/>
  <c r="AC5724" i="1"/>
  <c r="AB5724" i="1"/>
  <c r="AC5728" i="1"/>
  <c r="AB5728" i="1"/>
  <c r="AC5732" i="1"/>
  <c r="AB5732" i="1"/>
  <c r="AC5736" i="1"/>
  <c r="AB5736" i="1"/>
  <c r="AC5740" i="1"/>
  <c r="AB5740" i="1"/>
  <c r="AC5744" i="1"/>
  <c r="AB5744" i="1"/>
  <c r="AC5748" i="1"/>
  <c r="AB5748" i="1"/>
  <c r="AC5666" i="1"/>
  <c r="AC5670" i="1"/>
  <c r="AC5674" i="1"/>
  <c r="AC5678" i="1"/>
  <c r="AC5698" i="1"/>
  <c r="AB5698" i="1"/>
  <c r="AC5702" i="1"/>
  <c r="AB5702" i="1"/>
  <c r="AC5706" i="1"/>
  <c r="AB5706" i="1"/>
  <c r="AC5710" i="1"/>
  <c r="AB5710" i="1"/>
  <c r="AC5714" i="1"/>
  <c r="AB5714" i="1"/>
  <c r="AC5718" i="1"/>
  <c r="AB5718" i="1"/>
  <c r="AC5722" i="1"/>
  <c r="AB5722" i="1"/>
  <c r="AC5726" i="1"/>
  <c r="AB5726" i="1"/>
  <c r="AC5730" i="1"/>
  <c r="AB5730" i="1"/>
  <c r="AC5734" i="1"/>
  <c r="AB5734" i="1"/>
  <c r="AC5738" i="1"/>
  <c r="AB5738" i="1"/>
  <c r="AC5742" i="1"/>
  <c r="AB5742" i="1"/>
  <c r="AC5746" i="1"/>
  <c r="AB5746" i="1"/>
  <c r="AC5750" i="1"/>
  <c r="AB5750" i="1"/>
  <c r="AC5754" i="1"/>
  <c r="AB5754" i="1"/>
  <c r="AC5758" i="1"/>
  <c r="AB5758" i="1"/>
  <c r="AC5762" i="1"/>
  <c r="AB5762" i="1"/>
  <c r="AC5691" i="1"/>
  <c r="AB5691" i="1"/>
  <c r="AC5695" i="1"/>
  <c r="AB5695" i="1"/>
  <c r="AC5699" i="1"/>
  <c r="AB5699" i="1"/>
  <c r="AC5703" i="1"/>
  <c r="AB5703" i="1"/>
  <c r="AC5707" i="1"/>
  <c r="AB5707" i="1"/>
  <c r="AC5711" i="1"/>
  <c r="AB5711" i="1"/>
  <c r="AC5715" i="1"/>
  <c r="AB5715" i="1"/>
  <c r="AC5719" i="1"/>
  <c r="AB5719" i="1"/>
  <c r="AC5723" i="1"/>
  <c r="AB5723" i="1"/>
  <c r="AC5727" i="1"/>
  <c r="AB5727" i="1"/>
  <c r="AC5731" i="1"/>
  <c r="AB5731" i="1"/>
  <c r="AC5735" i="1"/>
  <c r="AB5735" i="1"/>
  <c r="AC5739" i="1"/>
  <c r="AB5739" i="1"/>
  <c r="AC5743" i="1"/>
  <c r="AB5743" i="1"/>
  <c r="AC5747" i="1"/>
  <c r="AB5747" i="1"/>
  <c r="AC5751" i="1"/>
  <c r="AB5751" i="1"/>
  <c r="AC5755" i="1"/>
  <c r="AB5755" i="1"/>
  <c r="AC5759" i="1"/>
  <c r="AB5759" i="1"/>
  <c r="AC5763" i="1"/>
  <c r="AB5763" i="1"/>
  <c r="AC5752" i="1"/>
  <c r="AB5752" i="1"/>
  <c r="AC5756" i="1"/>
  <c r="AB5756" i="1"/>
  <c r="AC5760" i="1"/>
  <c r="AB5760" i="1"/>
  <c r="AC5764" i="1"/>
  <c r="AB5764" i="1"/>
  <c r="AC5685" i="1"/>
  <c r="AB5685" i="1"/>
  <c r="AC5689" i="1"/>
  <c r="AB5689" i="1"/>
  <c r="AC5693" i="1"/>
  <c r="AB5693" i="1"/>
  <c r="AC5697" i="1"/>
  <c r="AB5697" i="1"/>
  <c r="AC5701" i="1"/>
  <c r="AB5701" i="1"/>
  <c r="AC5705" i="1"/>
  <c r="AB5705" i="1"/>
  <c r="AC5709" i="1"/>
  <c r="AB5709" i="1"/>
  <c r="AC5713" i="1"/>
  <c r="AB5713" i="1"/>
  <c r="AC5717" i="1"/>
  <c r="AB5717" i="1"/>
  <c r="AC5721" i="1"/>
  <c r="AB5721" i="1"/>
  <c r="AC5725" i="1"/>
  <c r="AB5725" i="1"/>
  <c r="AC5729" i="1"/>
  <c r="AB5729" i="1"/>
  <c r="AC5733" i="1"/>
  <c r="AB5733" i="1"/>
  <c r="AC5737" i="1"/>
  <c r="AB5737" i="1"/>
  <c r="AC5741" i="1"/>
  <c r="AB5741" i="1"/>
  <c r="AC5745" i="1"/>
  <c r="AB5745" i="1"/>
  <c r="AC5749" i="1"/>
  <c r="AB5749" i="1"/>
  <c r="AC5753" i="1"/>
  <c r="AB5753" i="1"/>
  <c r="AC5757" i="1"/>
  <c r="AB5757" i="1"/>
  <c r="AC5761" i="1"/>
  <c r="AB5761" i="1"/>
  <c r="AC5765" i="1"/>
  <c r="AB5765" i="1"/>
  <c r="E93" i="2" l="1"/>
  <c r="S99" i="2"/>
  <c r="M92" i="2"/>
  <c r="I94" i="2"/>
  <c r="G92" i="2"/>
  <c r="S98" i="2"/>
  <c r="M95" i="2"/>
  <c r="S93" i="2"/>
  <c r="S95" i="2"/>
  <c r="S94" i="2"/>
  <c r="R100" i="2"/>
  <c r="Q91" i="2"/>
  <c r="J99" i="2"/>
  <c r="F96" i="2"/>
  <c r="O99" i="2"/>
  <c r="M96" i="2"/>
  <c r="L100" i="2"/>
  <c r="L93" i="2"/>
  <c r="L95" i="2"/>
  <c r="L99" i="2"/>
  <c r="K93" i="2"/>
  <c r="K95" i="2"/>
  <c r="K100" i="2"/>
  <c r="K96" i="2"/>
  <c r="K99" i="2"/>
  <c r="J94" i="2"/>
  <c r="J93" i="2"/>
  <c r="J95" i="2"/>
  <c r="I93" i="2"/>
  <c r="I98" i="2"/>
  <c r="I95" i="2"/>
  <c r="H96" i="2"/>
  <c r="H95" i="2"/>
  <c r="H92" i="2"/>
  <c r="H94" i="2"/>
  <c r="H93" i="2"/>
  <c r="G98" i="2"/>
  <c r="G94" i="2"/>
  <c r="G96" i="2"/>
  <c r="F92" i="2"/>
  <c r="F99" i="2"/>
  <c r="E100" i="2"/>
  <c r="D96" i="2"/>
  <c r="R94" i="2"/>
  <c r="S96" i="2"/>
  <c r="Q94" i="2"/>
  <c r="Q96" i="2"/>
  <c r="Q92" i="2"/>
  <c r="Q95" i="2"/>
  <c r="Q100" i="2"/>
  <c r="P98" i="2"/>
  <c r="E96" i="2"/>
  <c r="D99" i="2"/>
  <c r="D95" i="2"/>
  <c r="C94" i="2"/>
  <c r="C96" i="2"/>
  <c r="C95" i="2"/>
  <c r="P99" i="2"/>
  <c r="P95" i="2"/>
  <c r="O95" i="2"/>
  <c r="O96" i="2"/>
  <c r="O98" i="2"/>
  <c r="N100" i="2"/>
  <c r="N93" i="2"/>
  <c r="N95" i="2"/>
  <c r="N98" i="2"/>
  <c r="N97" i="2"/>
  <c r="N96" i="2"/>
  <c r="M93" i="2"/>
  <c r="M97" i="2"/>
  <c r="L92" i="2"/>
  <c r="K91" i="2"/>
  <c r="J98" i="2"/>
  <c r="J97" i="2"/>
  <c r="H97" i="2"/>
  <c r="G99" i="2"/>
  <c r="G97" i="2"/>
  <c r="F95" i="2"/>
  <c r="F98" i="2"/>
  <c r="E91" i="2"/>
  <c r="E98" i="2"/>
  <c r="D92" i="2"/>
  <c r="D100" i="2"/>
  <c r="D97" i="2"/>
  <c r="R95" i="2"/>
  <c r="I99" i="2"/>
  <c r="R92" i="2"/>
  <c r="S92" i="2"/>
  <c r="R93" i="2"/>
  <c r="R96" i="2"/>
  <c r="K98" i="2"/>
  <c r="F100" i="2"/>
  <c r="C99" i="2"/>
  <c r="O93" i="2"/>
  <c r="M91" i="2"/>
  <c r="M99" i="2"/>
  <c r="L91" i="2"/>
  <c r="L94" i="2"/>
  <c r="L97" i="2"/>
  <c r="K92" i="2"/>
  <c r="K94" i="2"/>
  <c r="K97" i="2"/>
  <c r="J91" i="2"/>
  <c r="J92" i="2"/>
  <c r="J96" i="2"/>
  <c r="J100" i="2"/>
  <c r="I92" i="2"/>
  <c r="I91" i="2"/>
  <c r="I100" i="2"/>
  <c r="I97" i="2"/>
  <c r="I96" i="2"/>
  <c r="H100" i="2"/>
  <c r="H98" i="2"/>
  <c r="H99" i="2"/>
  <c r="H91" i="2"/>
  <c r="G91" i="2"/>
  <c r="G100" i="2"/>
  <c r="G93" i="2"/>
  <c r="G95" i="2"/>
  <c r="F93" i="2"/>
  <c r="F94" i="2"/>
  <c r="F97" i="2"/>
  <c r="E94" i="2"/>
  <c r="E95" i="2"/>
  <c r="C92" i="2"/>
  <c r="S97" i="2"/>
  <c r="R91" i="2"/>
  <c r="S100" i="2"/>
  <c r="S91" i="2"/>
  <c r="R98" i="2"/>
  <c r="R99" i="2"/>
  <c r="R97" i="2"/>
  <c r="Q98" i="2"/>
  <c r="Q99" i="2"/>
  <c r="Q93" i="2"/>
  <c r="Q97" i="2"/>
  <c r="E99" i="2"/>
  <c r="D94" i="2"/>
  <c r="C93" i="2"/>
  <c r="C98" i="2"/>
  <c r="P92" i="2"/>
  <c r="P93" i="2"/>
  <c r="P97" i="2"/>
  <c r="P100" i="2"/>
  <c r="O91" i="2"/>
  <c r="O94" i="2"/>
  <c r="O97" i="2"/>
  <c r="O100" i="2"/>
  <c r="N91" i="2"/>
  <c r="N94" i="2"/>
  <c r="N92" i="2"/>
  <c r="N99" i="2"/>
  <c r="M100" i="2"/>
  <c r="M94" i="2"/>
  <c r="M98" i="2"/>
  <c r="L96" i="2"/>
  <c r="L98" i="2"/>
  <c r="E97" i="2"/>
  <c r="E92" i="2"/>
  <c r="D93" i="2"/>
  <c r="D98" i="2"/>
  <c r="C100" i="2"/>
  <c r="C97" i="2"/>
  <c r="S72" i="2"/>
  <c r="S157" i="2" s="1"/>
  <c r="S171" i="2" s="1"/>
  <c r="S185" i="2" s="1"/>
  <c r="R72" i="2"/>
  <c r="R157" i="2" s="1"/>
  <c r="R171" i="2" s="1"/>
  <c r="R185" i="2" s="1"/>
  <c r="Q72" i="2"/>
  <c r="Q157" i="2" s="1"/>
  <c r="Q171" i="2" s="1"/>
  <c r="Q185" i="2" s="1"/>
  <c r="P72" i="2"/>
  <c r="P157" i="2" s="1"/>
  <c r="P171" i="2" s="1"/>
  <c r="P185" i="2" s="1"/>
  <c r="O72" i="2"/>
  <c r="O157" i="2" s="1"/>
  <c r="O171" i="2" s="1"/>
  <c r="O185" i="2" s="1"/>
  <c r="N72" i="2"/>
  <c r="N157" i="2" s="1"/>
  <c r="N171" i="2" s="1"/>
  <c r="N185" i="2" s="1"/>
  <c r="M72" i="2"/>
  <c r="M157" i="2" s="1"/>
  <c r="M171" i="2" s="1"/>
  <c r="M185" i="2" s="1"/>
  <c r="L72" i="2"/>
  <c r="L157" i="2" s="1"/>
  <c r="L171" i="2" s="1"/>
  <c r="L185" i="2" s="1"/>
  <c r="K72" i="2"/>
  <c r="K157" i="2" s="1"/>
  <c r="K171" i="2" s="1"/>
  <c r="K185" i="2" s="1"/>
  <c r="J72" i="2"/>
  <c r="J157" i="2" s="1"/>
  <c r="J171" i="2" s="1"/>
  <c r="J185" i="2" s="1"/>
  <c r="I72" i="2"/>
  <c r="I157" i="2" s="1"/>
  <c r="I171" i="2" s="1"/>
  <c r="I185" i="2" s="1"/>
  <c r="H72" i="2"/>
  <c r="H157" i="2" s="1"/>
  <c r="H171" i="2" s="1"/>
  <c r="H185" i="2" s="1"/>
  <c r="G72" i="2"/>
  <c r="G157" i="2" s="1"/>
  <c r="G171" i="2" s="1"/>
  <c r="G185" i="2" s="1"/>
  <c r="F72" i="2"/>
  <c r="F157" i="2" s="1"/>
  <c r="F171" i="2" s="1"/>
  <c r="F185" i="2" s="1"/>
  <c r="E72" i="2"/>
  <c r="E157" i="2" s="1"/>
  <c r="E171" i="2" s="1"/>
  <c r="E185" i="2" s="1"/>
  <c r="D72" i="2"/>
  <c r="D157" i="2" s="1"/>
  <c r="D171" i="2" s="1"/>
  <c r="D185" i="2" s="1"/>
  <c r="C72" i="2"/>
  <c r="C157" i="2" s="1"/>
  <c r="C171" i="2" s="1"/>
  <c r="C185" i="2" s="1"/>
  <c r="S71" i="2"/>
  <c r="S156" i="2" s="1"/>
  <c r="S170" i="2" s="1"/>
  <c r="S184" i="2" s="1"/>
  <c r="R71" i="2"/>
  <c r="R156" i="2" s="1"/>
  <c r="R170" i="2" s="1"/>
  <c r="R184" i="2" s="1"/>
  <c r="Q71" i="2"/>
  <c r="Q156" i="2" s="1"/>
  <c r="Q170" i="2" s="1"/>
  <c r="Q184" i="2" s="1"/>
  <c r="P71" i="2"/>
  <c r="P156" i="2" s="1"/>
  <c r="P170" i="2" s="1"/>
  <c r="P184" i="2" s="1"/>
  <c r="O71" i="2"/>
  <c r="O156" i="2" s="1"/>
  <c r="O170" i="2" s="1"/>
  <c r="O184" i="2" s="1"/>
  <c r="N71" i="2"/>
  <c r="N156" i="2" s="1"/>
  <c r="N170" i="2" s="1"/>
  <c r="N184" i="2" s="1"/>
  <c r="M71" i="2"/>
  <c r="M156" i="2" s="1"/>
  <c r="M170" i="2" s="1"/>
  <c r="M184" i="2" s="1"/>
  <c r="L71" i="2"/>
  <c r="L156" i="2" s="1"/>
  <c r="L170" i="2" s="1"/>
  <c r="L184" i="2" s="1"/>
  <c r="K71" i="2"/>
  <c r="K156" i="2" s="1"/>
  <c r="K170" i="2" s="1"/>
  <c r="K184" i="2" s="1"/>
  <c r="J71" i="2"/>
  <c r="J156" i="2" s="1"/>
  <c r="J170" i="2" s="1"/>
  <c r="J184" i="2" s="1"/>
  <c r="I71" i="2"/>
  <c r="I156" i="2" s="1"/>
  <c r="I170" i="2" s="1"/>
  <c r="I184" i="2" s="1"/>
  <c r="H71" i="2"/>
  <c r="H156" i="2" s="1"/>
  <c r="H170" i="2" s="1"/>
  <c r="H184" i="2" s="1"/>
  <c r="G71" i="2"/>
  <c r="G156" i="2" s="1"/>
  <c r="G170" i="2" s="1"/>
  <c r="G184" i="2" s="1"/>
  <c r="F71" i="2"/>
  <c r="F156" i="2" s="1"/>
  <c r="F170" i="2" s="1"/>
  <c r="F184" i="2" s="1"/>
  <c r="E71" i="2"/>
  <c r="E156" i="2" s="1"/>
  <c r="E170" i="2" s="1"/>
  <c r="E184" i="2" s="1"/>
  <c r="D71" i="2"/>
  <c r="D156" i="2" s="1"/>
  <c r="D170" i="2" s="1"/>
  <c r="D184" i="2" s="1"/>
  <c r="C71" i="2"/>
  <c r="C156" i="2" s="1"/>
  <c r="C170" i="2" s="1"/>
  <c r="C184" i="2" s="1"/>
  <c r="S70" i="2"/>
  <c r="S155" i="2" s="1"/>
  <c r="S169" i="2" s="1"/>
  <c r="S183" i="2" s="1"/>
  <c r="R70" i="2"/>
  <c r="R155" i="2" s="1"/>
  <c r="R169" i="2" s="1"/>
  <c r="R183" i="2" s="1"/>
  <c r="Q70" i="2"/>
  <c r="Q155" i="2" s="1"/>
  <c r="Q169" i="2" s="1"/>
  <c r="Q183" i="2" s="1"/>
  <c r="P70" i="2"/>
  <c r="P155" i="2" s="1"/>
  <c r="P169" i="2" s="1"/>
  <c r="P183" i="2" s="1"/>
  <c r="O70" i="2"/>
  <c r="O155" i="2" s="1"/>
  <c r="O169" i="2" s="1"/>
  <c r="O183" i="2" s="1"/>
  <c r="N70" i="2"/>
  <c r="N155" i="2" s="1"/>
  <c r="N169" i="2" s="1"/>
  <c r="N183" i="2" s="1"/>
  <c r="M70" i="2"/>
  <c r="M155" i="2" s="1"/>
  <c r="M169" i="2" s="1"/>
  <c r="M183" i="2" s="1"/>
  <c r="L70" i="2"/>
  <c r="L155" i="2" s="1"/>
  <c r="L169" i="2" s="1"/>
  <c r="L183" i="2" s="1"/>
  <c r="K70" i="2"/>
  <c r="K155" i="2" s="1"/>
  <c r="K169" i="2" s="1"/>
  <c r="K183" i="2" s="1"/>
  <c r="J70" i="2"/>
  <c r="J155" i="2" s="1"/>
  <c r="J169" i="2" s="1"/>
  <c r="J183" i="2" s="1"/>
  <c r="I70" i="2"/>
  <c r="I155" i="2" s="1"/>
  <c r="I169" i="2" s="1"/>
  <c r="I183" i="2" s="1"/>
  <c r="H70" i="2"/>
  <c r="H155" i="2" s="1"/>
  <c r="H169" i="2" s="1"/>
  <c r="H183" i="2" s="1"/>
  <c r="G70" i="2"/>
  <c r="G155" i="2" s="1"/>
  <c r="G169" i="2" s="1"/>
  <c r="G183" i="2" s="1"/>
  <c r="F70" i="2"/>
  <c r="F155" i="2" s="1"/>
  <c r="F169" i="2" s="1"/>
  <c r="F183" i="2" s="1"/>
  <c r="E70" i="2"/>
  <c r="E155" i="2" s="1"/>
  <c r="E169" i="2" s="1"/>
  <c r="E183" i="2" s="1"/>
  <c r="D70" i="2"/>
  <c r="D155" i="2" s="1"/>
  <c r="D169" i="2" s="1"/>
  <c r="D183" i="2" s="1"/>
  <c r="C70" i="2"/>
  <c r="C155" i="2" s="1"/>
  <c r="C169" i="2" s="1"/>
  <c r="C183" i="2" s="1"/>
  <c r="S69" i="2"/>
  <c r="S154" i="2" s="1"/>
  <c r="S168" i="2" s="1"/>
  <c r="S182" i="2" s="1"/>
  <c r="R69" i="2"/>
  <c r="R154" i="2" s="1"/>
  <c r="R168" i="2" s="1"/>
  <c r="R182" i="2" s="1"/>
  <c r="Q69" i="2"/>
  <c r="Q154" i="2" s="1"/>
  <c r="Q168" i="2" s="1"/>
  <c r="Q182" i="2" s="1"/>
  <c r="P69" i="2"/>
  <c r="P154" i="2" s="1"/>
  <c r="P168" i="2" s="1"/>
  <c r="P182" i="2" s="1"/>
  <c r="O69" i="2"/>
  <c r="O154" i="2" s="1"/>
  <c r="O168" i="2" s="1"/>
  <c r="O182" i="2" s="1"/>
  <c r="N69" i="2"/>
  <c r="N154" i="2" s="1"/>
  <c r="N168" i="2" s="1"/>
  <c r="N182" i="2" s="1"/>
  <c r="M69" i="2"/>
  <c r="M154" i="2" s="1"/>
  <c r="M168" i="2" s="1"/>
  <c r="M182" i="2" s="1"/>
  <c r="L69" i="2"/>
  <c r="L154" i="2" s="1"/>
  <c r="L168" i="2" s="1"/>
  <c r="L182" i="2" s="1"/>
  <c r="K69" i="2"/>
  <c r="K154" i="2" s="1"/>
  <c r="K168" i="2" s="1"/>
  <c r="K182" i="2" s="1"/>
  <c r="J69" i="2"/>
  <c r="J154" i="2" s="1"/>
  <c r="J168" i="2" s="1"/>
  <c r="J182" i="2" s="1"/>
  <c r="I69" i="2"/>
  <c r="I154" i="2" s="1"/>
  <c r="I168" i="2" s="1"/>
  <c r="I182" i="2" s="1"/>
  <c r="H69" i="2"/>
  <c r="H154" i="2" s="1"/>
  <c r="H168" i="2" s="1"/>
  <c r="H182" i="2" s="1"/>
  <c r="G69" i="2"/>
  <c r="G154" i="2" s="1"/>
  <c r="G168" i="2" s="1"/>
  <c r="G182" i="2" s="1"/>
  <c r="F69" i="2"/>
  <c r="F154" i="2" s="1"/>
  <c r="F168" i="2" s="1"/>
  <c r="F182" i="2" s="1"/>
  <c r="E69" i="2"/>
  <c r="E154" i="2" s="1"/>
  <c r="E168" i="2" s="1"/>
  <c r="E182" i="2" s="1"/>
  <c r="D69" i="2"/>
  <c r="D154" i="2" s="1"/>
  <c r="D168" i="2" s="1"/>
  <c r="D182" i="2" s="1"/>
  <c r="C69" i="2"/>
  <c r="C154" i="2" s="1"/>
  <c r="C168" i="2" s="1"/>
  <c r="C182" i="2" s="1"/>
  <c r="S68" i="2"/>
  <c r="S153" i="2" s="1"/>
  <c r="S167" i="2" s="1"/>
  <c r="S181" i="2" s="1"/>
  <c r="R68" i="2"/>
  <c r="R153" i="2" s="1"/>
  <c r="R167" i="2" s="1"/>
  <c r="R181" i="2" s="1"/>
  <c r="Q68" i="2"/>
  <c r="Q153" i="2" s="1"/>
  <c r="Q167" i="2" s="1"/>
  <c r="Q181" i="2" s="1"/>
  <c r="P68" i="2"/>
  <c r="P153" i="2" s="1"/>
  <c r="P167" i="2" s="1"/>
  <c r="P181" i="2" s="1"/>
  <c r="O68" i="2"/>
  <c r="O153" i="2" s="1"/>
  <c r="O167" i="2" s="1"/>
  <c r="O181" i="2" s="1"/>
  <c r="N68" i="2"/>
  <c r="N153" i="2" s="1"/>
  <c r="N167" i="2" s="1"/>
  <c r="N181" i="2" s="1"/>
  <c r="M68" i="2"/>
  <c r="M153" i="2" s="1"/>
  <c r="M167" i="2" s="1"/>
  <c r="M181" i="2" s="1"/>
  <c r="L68" i="2"/>
  <c r="L153" i="2" s="1"/>
  <c r="L167" i="2" s="1"/>
  <c r="L181" i="2" s="1"/>
  <c r="K68" i="2"/>
  <c r="K153" i="2" s="1"/>
  <c r="K167" i="2" s="1"/>
  <c r="K181" i="2" s="1"/>
  <c r="J68" i="2"/>
  <c r="J153" i="2" s="1"/>
  <c r="J167" i="2" s="1"/>
  <c r="J181" i="2" s="1"/>
  <c r="I68" i="2"/>
  <c r="I153" i="2" s="1"/>
  <c r="I167" i="2" s="1"/>
  <c r="I181" i="2" s="1"/>
  <c r="H68" i="2"/>
  <c r="H153" i="2" s="1"/>
  <c r="H167" i="2" s="1"/>
  <c r="H181" i="2" s="1"/>
  <c r="G68" i="2"/>
  <c r="G153" i="2" s="1"/>
  <c r="G167" i="2" s="1"/>
  <c r="G181" i="2" s="1"/>
  <c r="F68" i="2"/>
  <c r="F153" i="2" s="1"/>
  <c r="F167" i="2" s="1"/>
  <c r="F181" i="2" s="1"/>
  <c r="E68" i="2"/>
  <c r="E153" i="2" s="1"/>
  <c r="E167" i="2" s="1"/>
  <c r="E181" i="2" s="1"/>
  <c r="D68" i="2"/>
  <c r="D153" i="2" s="1"/>
  <c r="D167" i="2" s="1"/>
  <c r="D181" i="2" s="1"/>
  <c r="C68" i="2"/>
  <c r="C153" i="2" s="1"/>
  <c r="C167" i="2" s="1"/>
  <c r="C181" i="2" s="1"/>
  <c r="S67" i="2"/>
  <c r="S152" i="2" s="1"/>
  <c r="S166" i="2" s="1"/>
  <c r="S180" i="2" s="1"/>
  <c r="R67" i="2"/>
  <c r="R152" i="2" s="1"/>
  <c r="R166" i="2" s="1"/>
  <c r="R180" i="2" s="1"/>
  <c r="Q67" i="2"/>
  <c r="Q152" i="2" s="1"/>
  <c r="Q166" i="2" s="1"/>
  <c r="Q180" i="2" s="1"/>
  <c r="P67" i="2"/>
  <c r="P152" i="2" s="1"/>
  <c r="P166" i="2" s="1"/>
  <c r="P180" i="2" s="1"/>
  <c r="O67" i="2"/>
  <c r="O152" i="2" s="1"/>
  <c r="O166" i="2" s="1"/>
  <c r="O180" i="2" s="1"/>
  <c r="N67" i="2"/>
  <c r="N152" i="2" s="1"/>
  <c r="N166" i="2" s="1"/>
  <c r="N180" i="2" s="1"/>
  <c r="M67" i="2"/>
  <c r="M152" i="2" s="1"/>
  <c r="M166" i="2" s="1"/>
  <c r="M180" i="2" s="1"/>
  <c r="L67" i="2"/>
  <c r="L152" i="2" s="1"/>
  <c r="L166" i="2" s="1"/>
  <c r="L180" i="2" s="1"/>
  <c r="K67" i="2"/>
  <c r="K152" i="2" s="1"/>
  <c r="K166" i="2" s="1"/>
  <c r="K180" i="2" s="1"/>
  <c r="J67" i="2"/>
  <c r="J152" i="2" s="1"/>
  <c r="J166" i="2" s="1"/>
  <c r="J180" i="2" s="1"/>
  <c r="I67" i="2"/>
  <c r="I152" i="2" s="1"/>
  <c r="I166" i="2" s="1"/>
  <c r="I180" i="2" s="1"/>
  <c r="H67" i="2"/>
  <c r="H152" i="2" s="1"/>
  <c r="H166" i="2" s="1"/>
  <c r="H180" i="2" s="1"/>
  <c r="G67" i="2"/>
  <c r="G152" i="2" s="1"/>
  <c r="G166" i="2" s="1"/>
  <c r="G180" i="2" s="1"/>
  <c r="F67" i="2"/>
  <c r="F152" i="2" s="1"/>
  <c r="F166" i="2" s="1"/>
  <c r="F180" i="2" s="1"/>
  <c r="E67" i="2"/>
  <c r="E152" i="2" s="1"/>
  <c r="E166" i="2" s="1"/>
  <c r="E180" i="2" s="1"/>
  <c r="D67" i="2"/>
  <c r="D152" i="2" s="1"/>
  <c r="D166" i="2" s="1"/>
  <c r="D180" i="2" s="1"/>
  <c r="C67" i="2"/>
  <c r="C152" i="2" s="1"/>
  <c r="C166" i="2" s="1"/>
  <c r="C180" i="2" s="1"/>
  <c r="S66" i="2"/>
  <c r="S151" i="2" s="1"/>
  <c r="S165" i="2" s="1"/>
  <c r="S179" i="2" s="1"/>
  <c r="R66" i="2"/>
  <c r="R151" i="2" s="1"/>
  <c r="R165" i="2" s="1"/>
  <c r="R179" i="2" s="1"/>
  <c r="Q66" i="2"/>
  <c r="Q151" i="2" s="1"/>
  <c r="Q165" i="2" s="1"/>
  <c r="Q179" i="2" s="1"/>
  <c r="P66" i="2"/>
  <c r="P151" i="2" s="1"/>
  <c r="P165" i="2" s="1"/>
  <c r="P179" i="2" s="1"/>
  <c r="O66" i="2"/>
  <c r="O151" i="2" s="1"/>
  <c r="O165" i="2" s="1"/>
  <c r="O179" i="2" s="1"/>
  <c r="N66" i="2"/>
  <c r="N151" i="2" s="1"/>
  <c r="N165" i="2" s="1"/>
  <c r="N179" i="2" s="1"/>
  <c r="M66" i="2"/>
  <c r="M151" i="2" s="1"/>
  <c r="M165" i="2" s="1"/>
  <c r="M179" i="2" s="1"/>
  <c r="L66" i="2"/>
  <c r="L151" i="2" s="1"/>
  <c r="L165" i="2" s="1"/>
  <c r="L179" i="2" s="1"/>
  <c r="K66" i="2"/>
  <c r="K151" i="2" s="1"/>
  <c r="K165" i="2" s="1"/>
  <c r="K179" i="2" s="1"/>
  <c r="J66" i="2"/>
  <c r="J151" i="2" s="1"/>
  <c r="J165" i="2" s="1"/>
  <c r="J179" i="2" s="1"/>
  <c r="I66" i="2"/>
  <c r="I151" i="2" s="1"/>
  <c r="I165" i="2" s="1"/>
  <c r="I179" i="2" s="1"/>
  <c r="H66" i="2"/>
  <c r="H151" i="2" s="1"/>
  <c r="H165" i="2" s="1"/>
  <c r="H179" i="2" s="1"/>
  <c r="G66" i="2"/>
  <c r="G151" i="2" s="1"/>
  <c r="G165" i="2" s="1"/>
  <c r="G179" i="2" s="1"/>
  <c r="F66" i="2"/>
  <c r="F151" i="2" s="1"/>
  <c r="F165" i="2" s="1"/>
  <c r="F179" i="2" s="1"/>
  <c r="E66" i="2"/>
  <c r="E151" i="2" s="1"/>
  <c r="E165" i="2" s="1"/>
  <c r="E179" i="2" s="1"/>
  <c r="D66" i="2"/>
  <c r="D151" i="2" s="1"/>
  <c r="D165" i="2" s="1"/>
  <c r="D179" i="2" s="1"/>
  <c r="C66" i="2"/>
  <c r="C151" i="2" s="1"/>
  <c r="C165" i="2" s="1"/>
  <c r="C179" i="2" s="1"/>
  <c r="S65" i="2"/>
  <c r="S150" i="2" s="1"/>
  <c r="R65" i="2"/>
  <c r="R150" i="2" s="1"/>
  <c r="R164" i="2" s="1"/>
  <c r="R178" i="2" s="1"/>
  <c r="Q65" i="2"/>
  <c r="Q150" i="2" s="1"/>
  <c r="Q164" i="2" s="1"/>
  <c r="Q178" i="2" s="1"/>
  <c r="P65" i="2"/>
  <c r="P150" i="2" s="1"/>
  <c r="P164" i="2" s="1"/>
  <c r="P178" i="2" s="1"/>
  <c r="O65" i="2"/>
  <c r="O150" i="2" s="1"/>
  <c r="N65" i="2"/>
  <c r="N150" i="2" s="1"/>
  <c r="N164" i="2" s="1"/>
  <c r="N178" i="2" s="1"/>
  <c r="M65" i="2"/>
  <c r="M150" i="2" s="1"/>
  <c r="M164" i="2" s="1"/>
  <c r="M178" i="2" s="1"/>
  <c r="L65" i="2"/>
  <c r="L150" i="2" s="1"/>
  <c r="L164" i="2" s="1"/>
  <c r="L178" i="2" s="1"/>
  <c r="K65" i="2"/>
  <c r="K150" i="2" s="1"/>
  <c r="J65" i="2"/>
  <c r="J150" i="2" s="1"/>
  <c r="J164" i="2" s="1"/>
  <c r="J178" i="2" s="1"/>
  <c r="I65" i="2"/>
  <c r="I150" i="2" s="1"/>
  <c r="I164" i="2" s="1"/>
  <c r="I178" i="2" s="1"/>
  <c r="H65" i="2"/>
  <c r="H150" i="2" s="1"/>
  <c r="H164" i="2" s="1"/>
  <c r="H178" i="2" s="1"/>
  <c r="G65" i="2"/>
  <c r="G150" i="2" s="1"/>
  <c r="F65" i="2"/>
  <c r="F150" i="2" s="1"/>
  <c r="F164" i="2" s="1"/>
  <c r="F178" i="2" s="1"/>
  <c r="E65" i="2"/>
  <c r="E150" i="2" s="1"/>
  <c r="E164" i="2" s="1"/>
  <c r="E178" i="2" s="1"/>
  <c r="D65" i="2"/>
  <c r="D150" i="2" s="1"/>
  <c r="D164" i="2" s="1"/>
  <c r="D178" i="2" s="1"/>
  <c r="C65" i="2"/>
  <c r="C150" i="2" s="1"/>
  <c r="C164" i="2" s="1"/>
  <c r="C178" i="2" s="1"/>
  <c r="S64" i="2"/>
  <c r="S149" i="2" s="1"/>
  <c r="S163" i="2" s="1"/>
  <c r="S177" i="2" s="1"/>
  <c r="R64" i="2"/>
  <c r="R149" i="2" s="1"/>
  <c r="R163" i="2" s="1"/>
  <c r="R177" i="2" s="1"/>
  <c r="Q64" i="2"/>
  <c r="Q149" i="2" s="1"/>
  <c r="Q163" i="2" s="1"/>
  <c r="Q177" i="2" s="1"/>
  <c r="P64" i="2"/>
  <c r="P149" i="2" s="1"/>
  <c r="O64" i="2"/>
  <c r="O149" i="2" s="1"/>
  <c r="O163" i="2" s="1"/>
  <c r="O177" i="2" s="1"/>
  <c r="N64" i="2"/>
  <c r="N149" i="2" s="1"/>
  <c r="N163" i="2" s="1"/>
  <c r="N177" i="2" s="1"/>
  <c r="M64" i="2"/>
  <c r="M149" i="2" s="1"/>
  <c r="M163" i="2" s="1"/>
  <c r="M177" i="2" s="1"/>
  <c r="L64" i="2"/>
  <c r="L149" i="2" s="1"/>
  <c r="K64" i="2"/>
  <c r="K149" i="2" s="1"/>
  <c r="K163" i="2" s="1"/>
  <c r="K177" i="2" s="1"/>
  <c r="J64" i="2"/>
  <c r="J149" i="2" s="1"/>
  <c r="J163" i="2" s="1"/>
  <c r="J177" i="2" s="1"/>
  <c r="I64" i="2"/>
  <c r="I149" i="2" s="1"/>
  <c r="I163" i="2" s="1"/>
  <c r="I177" i="2" s="1"/>
  <c r="H64" i="2"/>
  <c r="H149" i="2" s="1"/>
  <c r="G64" i="2"/>
  <c r="G149" i="2" s="1"/>
  <c r="G163" i="2" s="1"/>
  <c r="G177" i="2" s="1"/>
  <c r="F64" i="2"/>
  <c r="F149" i="2" s="1"/>
  <c r="F163" i="2" s="1"/>
  <c r="F177" i="2" s="1"/>
  <c r="E64" i="2"/>
  <c r="E149" i="2" s="1"/>
  <c r="E163" i="2" s="1"/>
  <c r="E177" i="2" s="1"/>
  <c r="D64" i="2"/>
  <c r="D149" i="2" s="1"/>
  <c r="C64" i="2"/>
  <c r="C149" i="2" s="1"/>
  <c r="C163" i="2" s="1"/>
  <c r="C177" i="2" s="1"/>
  <c r="S63" i="2"/>
  <c r="S148" i="2" s="1"/>
  <c r="S162" i="2" s="1"/>
  <c r="S176" i="2" s="1"/>
  <c r="R63" i="2"/>
  <c r="R148" i="2" s="1"/>
  <c r="Q63" i="2"/>
  <c r="Q148" i="2" s="1"/>
  <c r="P63" i="2"/>
  <c r="P148" i="2" s="1"/>
  <c r="P162" i="2" s="1"/>
  <c r="P176" i="2" s="1"/>
  <c r="O63" i="2"/>
  <c r="O148" i="2" s="1"/>
  <c r="O162" i="2" s="1"/>
  <c r="O176" i="2" s="1"/>
  <c r="N63" i="2"/>
  <c r="N148" i="2" s="1"/>
  <c r="M63" i="2"/>
  <c r="M148" i="2" s="1"/>
  <c r="L63" i="2"/>
  <c r="L148" i="2" s="1"/>
  <c r="L162" i="2" s="1"/>
  <c r="L176" i="2" s="1"/>
  <c r="K63" i="2"/>
  <c r="K148" i="2" s="1"/>
  <c r="K162" i="2" s="1"/>
  <c r="K176" i="2" s="1"/>
  <c r="J63" i="2"/>
  <c r="J148" i="2" s="1"/>
  <c r="I63" i="2"/>
  <c r="I148" i="2" s="1"/>
  <c r="H63" i="2"/>
  <c r="H148" i="2" s="1"/>
  <c r="H162" i="2" s="1"/>
  <c r="H176" i="2" s="1"/>
  <c r="G63" i="2"/>
  <c r="G148" i="2" s="1"/>
  <c r="G162" i="2" s="1"/>
  <c r="G176" i="2" s="1"/>
  <c r="F63" i="2"/>
  <c r="F148" i="2" s="1"/>
  <c r="E63" i="2"/>
  <c r="E148" i="2" s="1"/>
  <c r="D63" i="2"/>
  <c r="D148" i="2" s="1"/>
  <c r="D162" i="2" s="1"/>
  <c r="D176" i="2" s="1"/>
  <c r="C63" i="2"/>
  <c r="C148" i="2" s="1"/>
  <c r="C162" i="2" s="1"/>
  <c r="C176" i="2" s="1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R73" i="2"/>
  <c r="R86" i="2"/>
  <c r="N86" i="2"/>
  <c r="J86" i="2"/>
  <c r="O85" i="2"/>
  <c r="X4533" i="1"/>
  <c r="X4532" i="1"/>
  <c r="X4531" i="1"/>
  <c r="X4530" i="1"/>
  <c r="X4529" i="1"/>
  <c r="X4528" i="1"/>
  <c r="X4527" i="1"/>
  <c r="X4526" i="1"/>
  <c r="X4525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Q73" i="2" l="1"/>
  <c r="R45" i="2"/>
  <c r="R59" i="2" s="1"/>
  <c r="F158" i="2"/>
  <c r="F162" i="2"/>
  <c r="J158" i="2"/>
  <c r="J162" i="2"/>
  <c r="N158" i="2"/>
  <c r="N162" i="2"/>
  <c r="R158" i="2"/>
  <c r="R162" i="2"/>
  <c r="C120" i="2"/>
  <c r="E158" i="2"/>
  <c r="E162" i="2"/>
  <c r="I158" i="2"/>
  <c r="I162" i="2"/>
  <c r="M158" i="2"/>
  <c r="M162" i="2"/>
  <c r="Q158" i="2"/>
  <c r="Q162" i="2"/>
  <c r="D158" i="2"/>
  <c r="D163" i="2"/>
  <c r="H158" i="2"/>
  <c r="H163" i="2"/>
  <c r="L158" i="2"/>
  <c r="L163" i="2"/>
  <c r="P158" i="2"/>
  <c r="P163" i="2"/>
  <c r="G158" i="2"/>
  <c r="G164" i="2"/>
  <c r="K158" i="2"/>
  <c r="K164" i="2"/>
  <c r="O158" i="2"/>
  <c r="O164" i="2"/>
  <c r="S158" i="2"/>
  <c r="S164" i="2"/>
  <c r="R51" i="2"/>
  <c r="R55" i="2"/>
  <c r="R52" i="2"/>
  <c r="R56" i="2"/>
  <c r="G17" i="2"/>
  <c r="G27" i="2" s="1"/>
  <c r="K17" i="2"/>
  <c r="K27" i="2" s="1"/>
  <c r="R49" i="2"/>
  <c r="R53" i="2"/>
  <c r="R57" i="2"/>
  <c r="R50" i="2"/>
  <c r="R54" i="2"/>
  <c r="R58" i="2"/>
  <c r="F115" i="2"/>
  <c r="J115" i="2"/>
  <c r="N115" i="2"/>
  <c r="R115" i="2"/>
  <c r="R130" i="2" s="1"/>
  <c r="C45" i="2"/>
  <c r="C59" i="2" s="1"/>
  <c r="G45" i="2"/>
  <c r="G59" i="2" s="1"/>
  <c r="O45" i="2"/>
  <c r="O59" i="2" s="1"/>
  <c r="S45" i="2"/>
  <c r="S59" i="2" s="1"/>
  <c r="N45" i="2"/>
  <c r="N59" i="2" s="1"/>
  <c r="E73" i="2"/>
  <c r="I73" i="2"/>
  <c r="M73" i="2"/>
  <c r="J73" i="2"/>
  <c r="F73" i="2"/>
  <c r="N73" i="2"/>
  <c r="O17" i="2"/>
  <c r="O24" i="2" s="1"/>
  <c r="S17" i="2"/>
  <c r="S27" i="2" s="1"/>
  <c r="C17" i="2"/>
  <c r="C23" i="2" s="1"/>
  <c r="K28" i="2"/>
  <c r="K30" i="2"/>
  <c r="K29" i="2"/>
  <c r="D17" i="2"/>
  <c r="D23" i="2" s="1"/>
  <c r="H17" i="2"/>
  <c r="H23" i="2" s="1"/>
  <c r="L17" i="2"/>
  <c r="P17" i="2"/>
  <c r="K21" i="2"/>
  <c r="D77" i="2"/>
  <c r="H77" i="2"/>
  <c r="L77" i="2"/>
  <c r="P77" i="2"/>
  <c r="C78" i="2"/>
  <c r="G78" i="2"/>
  <c r="K78" i="2"/>
  <c r="O78" i="2"/>
  <c r="S78" i="2"/>
  <c r="F79" i="2"/>
  <c r="J79" i="2"/>
  <c r="N79" i="2"/>
  <c r="R79" i="2"/>
  <c r="E80" i="2"/>
  <c r="I80" i="2"/>
  <c r="M80" i="2"/>
  <c r="Q80" i="2"/>
  <c r="D81" i="2"/>
  <c r="H81" i="2"/>
  <c r="L81" i="2"/>
  <c r="P81" i="2"/>
  <c r="C82" i="2"/>
  <c r="G82" i="2"/>
  <c r="K82" i="2"/>
  <c r="O82" i="2"/>
  <c r="S82" i="2"/>
  <c r="F83" i="2"/>
  <c r="J83" i="2"/>
  <c r="N83" i="2"/>
  <c r="R83" i="2"/>
  <c r="E84" i="2"/>
  <c r="I84" i="2"/>
  <c r="M84" i="2"/>
  <c r="Q84" i="2"/>
  <c r="D85" i="2"/>
  <c r="H85" i="2"/>
  <c r="L85" i="2"/>
  <c r="P85" i="2"/>
  <c r="C86" i="2"/>
  <c r="G86" i="2"/>
  <c r="K86" i="2"/>
  <c r="O86" i="2"/>
  <c r="S86" i="2"/>
  <c r="L45" i="2"/>
  <c r="L59" i="2" s="1"/>
  <c r="E17" i="2"/>
  <c r="E31" i="2" s="1"/>
  <c r="I17" i="2"/>
  <c r="I31" i="2" s="1"/>
  <c r="M17" i="2"/>
  <c r="M28" i="2" s="1"/>
  <c r="Q17" i="2"/>
  <c r="E77" i="2"/>
  <c r="E45" i="2"/>
  <c r="E59" i="2" s="1"/>
  <c r="I77" i="2"/>
  <c r="I45" i="2"/>
  <c r="I59" i="2" s="1"/>
  <c r="M77" i="2"/>
  <c r="M45" i="2"/>
  <c r="M59" i="2" s="1"/>
  <c r="Q77" i="2"/>
  <c r="Q45" i="2"/>
  <c r="Q59" i="2" s="1"/>
  <c r="D78" i="2"/>
  <c r="H78" i="2"/>
  <c r="L78" i="2"/>
  <c r="P78" i="2"/>
  <c r="C79" i="2"/>
  <c r="G79" i="2"/>
  <c r="K79" i="2"/>
  <c r="O79" i="2"/>
  <c r="S79" i="2"/>
  <c r="F80" i="2"/>
  <c r="J80" i="2"/>
  <c r="N80" i="2"/>
  <c r="R80" i="2"/>
  <c r="E81" i="2"/>
  <c r="I81" i="2"/>
  <c r="M81" i="2"/>
  <c r="Q81" i="2"/>
  <c r="D82" i="2"/>
  <c r="H82" i="2"/>
  <c r="L82" i="2"/>
  <c r="P82" i="2"/>
  <c r="C83" i="2"/>
  <c r="G83" i="2"/>
  <c r="K83" i="2"/>
  <c r="O83" i="2"/>
  <c r="S83" i="2"/>
  <c r="F84" i="2"/>
  <c r="J84" i="2"/>
  <c r="N84" i="2"/>
  <c r="R84" i="2"/>
  <c r="E85" i="2"/>
  <c r="I85" i="2"/>
  <c r="M85" i="2"/>
  <c r="Q85" i="2"/>
  <c r="D86" i="2"/>
  <c r="H86" i="2"/>
  <c r="L86" i="2"/>
  <c r="P86" i="2"/>
  <c r="H45" i="2"/>
  <c r="H59" i="2" s="1"/>
  <c r="F17" i="2"/>
  <c r="F31" i="2" s="1"/>
  <c r="J17" i="2"/>
  <c r="J31" i="2" s="1"/>
  <c r="N17" i="2"/>
  <c r="N31" i="2" s="1"/>
  <c r="R17" i="2"/>
  <c r="R21" i="2" s="1"/>
  <c r="F77" i="2"/>
  <c r="J77" i="2"/>
  <c r="N77" i="2"/>
  <c r="R77" i="2"/>
  <c r="E78" i="2"/>
  <c r="I78" i="2"/>
  <c r="M78" i="2"/>
  <c r="Q78" i="2"/>
  <c r="D79" i="2"/>
  <c r="H79" i="2"/>
  <c r="L79" i="2"/>
  <c r="P79" i="2"/>
  <c r="C80" i="2"/>
  <c r="G80" i="2"/>
  <c r="K80" i="2"/>
  <c r="O80" i="2"/>
  <c r="S80" i="2"/>
  <c r="F81" i="2"/>
  <c r="J81" i="2"/>
  <c r="N81" i="2"/>
  <c r="R81" i="2"/>
  <c r="E82" i="2"/>
  <c r="I82" i="2"/>
  <c r="M82" i="2"/>
  <c r="Q82" i="2"/>
  <c r="D83" i="2"/>
  <c r="H83" i="2"/>
  <c r="L83" i="2"/>
  <c r="P83" i="2"/>
  <c r="C84" i="2"/>
  <c r="G84" i="2"/>
  <c r="K84" i="2"/>
  <c r="O84" i="2"/>
  <c r="S84" i="2"/>
  <c r="F85" i="2"/>
  <c r="J85" i="2"/>
  <c r="N85" i="2"/>
  <c r="R85" i="2"/>
  <c r="E86" i="2"/>
  <c r="I86" i="2"/>
  <c r="M86" i="2"/>
  <c r="Q86" i="2"/>
  <c r="D45" i="2"/>
  <c r="D59" i="2" s="1"/>
  <c r="J45" i="2"/>
  <c r="J59" i="2" s="1"/>
  <c r="C73" i="2"/>
  <c r="G73" i="2"/>
  <c r="K73" i="2"/>
  <c r="O73" i="2"/>
  <c r="S73" i="2"/>
  <c r="C77" i="2"/>
  <c r="G77" i="2"/>
  <c r="K77" i="2"/>
  <c r="O77" i="2"/>
  <c r="S77" i="2"/>
  <c r="F78" i="2"/>
  <c r="J78" i="2"/>
  <c r="N78" i="2"/>
  <c r="R78" i="2"/>
  <c r="E79" i="2"/>
  <c r="I79" i="2"/>
  <c r="M79" i="2"/>
  <c r="Q79" i="2"/>
  <c r="D80" i="2"/>
  <c r="H80" i="2"/>
  <c r="L80" i="2"/>
  <c r="P80" i="2"/>
  <c r="C81" i="2"/>
  <c r="G81" i="2"/>
  <c r="K81" i="2"/>
  <c r="O81" i="2"/>
  <c r="S81" i="2"/>
  <c r="F82" i="2"/>
  <c r="J82" i="2"/>
  <c r="N82" i="2"/>
  <c r="R82" i="2"/>
  <c r="E83" i="2"/>
  <c r="I83" i="2"/>
  <c r="M83" i="2"/>
  <c r="Q83" i="2"/>
  <c r="D84" i="2"/>
  <c r="H84" i="2"/>
  <c r="L84" i="2"/>
  <c r="P84" i="2"/>
  <c r="C85" i="2"/>
  <c r="F45" i="2"/>
  <c r="F59" i="2" s="1"/>
  <c r="K45" i="2"/>
  <c r="K59" i="2" s="1"/>
  <c r="P45" i="2"/>
  <c r="P59" i="2" s="1"/>
  <c r="D73" i="2"/>
  <c r="H73" i="2"/>
  <c r="L73" i="2"/>
  <c r="P73" i="2"/>
  <c r="G85" i="2"/>
  <c r="K85" i="2"/>
  <c r="S85" i="2"/>
  <c r="F86" i="2"/>
  <c r="E120" i="2"/>
  <c r="I120" i="2"/>
  <c r="M120" i="2"/>
  <c r="Q120" i="2"/>
  <c r="D121" i="2"/>
  <c r="H121" i="2"/>
  <c r="L121" i="2"/>
  <c r="P121" i="2"/>
  <c r="C122" i="2"/>
  <c r="G122" i="2"/>
  <c r="K122" i="2"/>
  <c r="O122" i="2"/>
  <c r="S122" i="2"/>
  <c r="F123" i="2"/>
  <c r="J123" i="2"/>
  <c r="N123" i="2"/>
  <c r="R123" i="2"/>
  <c r="E124" i="2"/>
  <c r="I124" i="2"/>
  <c r="M124" i="2"/>
  <c r="Q124" i="2"/>
  <c r="D125" i="2"/>
  <c r="H125" i="2"/>
  <c r="L125" i="2"/>
  <c r="P125" i="2"/>
  <c r="C126" i="2"/>
  <c r="G126" i="2"/>
  <c r="K126" i="2"/>
  <c r="O126" i="2"/>
  <c r="S126" i="2"/>
  <c r="F127" i="2"/>
  <c r="J127" i="2"/>
  <c r="N127" i="2"/>
  <c r="R127" i="2"/>
  <c r="E128" i="2"/>
  <c r="I128" i="2"/>
  <c r="M128" i="2"/>
  <c r="Q128" i="2"/>
  <c r="D129" i="2"/>
  <c r="H129" i="2"/>
  <c r="L129" i="2"/>
  <c r="P129" i="2"/>
  <c r="E121" i="2"/>
  <c r="I121" i="2"/>
  <c r="M121" i="2"/>
  <c r="Q121" i="2"/>
  <c r="D122" i="2"/>
  <c r="H122" i="2"/>
  <c r="L122" i="2"/>
  <c r="P122" i="2"/>
  <c r="C123" i="2"/>
  <c r="G123" i="2"/>
  <c r="K123" i="2"/>
  <c r="O123" i="2"/>
  <c r="S123" i="2"/>
  <c r="F124" i="2"/>
  <c r="J124" i="2"/>
  <c r="N124" i="2"/>
  <c r="R124" i="2"/>
  <c r="E125" i="2"/>
  <c r="I125" i="2"/>
  <c r="M125" i="2"/>
  <c r="Q125" i="2"/>
  <c r="D126" i="2"/>
  <c r="H126" i="2"/>
  <c r="L126" i="2"/>
  <c r="P126" i="2"/>
  <c r="C127" i="2"/>
  <c r="G127" i="2"/>
  <c r="K127" i="2"/>
  <c r="O127" i="2"/>
  <c r="S127" i="2"/>
  <c r="F128" i="2"/>
  <c r="J128" i="2"/>
  <c r="N128" i="2"/>
  <c r="R128" i="2"/>
  <c r="E129" i="2"/>
  <c r="I129" i="2"/>
  <c r="M129" i="2"/>
  <c r="Q129" i="2"/>
  <c r="G120" i="2"/>
  <c r="K120" i="2"/>
  <c r="O120" i="2"/>
  <c r="S120" i="2"/>
  <c r="F121" i="2"/>
  <c r="J121" i="2"/>
  <c r="N121" i="2"/>
  <c r="R121" i="2"/>
  <c r="E122" i="2"/>
  <c r="I122" i="2"/>
  <c r="M122" i="2"/>
  <c r="Q122" i="2"/>
  <c r="D123" i="2"/>
  <c r="H123" i="2"/>
  <c r="L123" i="2"/>
  <c r="P123" i="2"/>
  <c r="C124" i="2"/>
  <c r="G124" i="2"/>
  <c r="K124" i="2"/>
  <c r="O124" i="2"/>
  <c r="S124" i="2"/>
  <c r="F125" i="2"/>
  <c r="J125" i="2"/>
  <c r="N125" i="2"/>
  <c r="R125" i="2"/>
  <c r="E126" i="2"/>
  <c r="I126" i="2"/>
  <c r="M126" i="2"/>
  <c r="Q126" i="2"/>
  <c r="D127" i="2"/>
  <c r="H127" i="2"/>
  <c r="L127" i="2"/>
  <c r="P127" i="2"/>
  <c r="C128" i="2"/>
  <c r="G128" i="2"/>
  <c r="K128" i="2"/>
  <c r="O128" i="2"/>
  <c r="S128" i="2"/>
  <c r="F129" i="2"/>
  <c r="J129" i="2"/>
  <c r="N129" i="2"/>
  <c r="R129" i="2"/>
  <c r="D120" i="2"/>
  <c r="H120" i="2"/>
  <c r="L120" i="2"/>
  <c r="P120" i="2"/>
  <c r="C121" i="2"/>
  <c r="G121" i="2"/>
  <c r="K121" i="2"/>
  <c r="O121" i="2"/>
  <c r="S121" i="2"/>
  <c r="F122" i="2"/>
  <c r="J122" i="2"/>
  <c r="N122" i="2"/>
  <c r="R122" i="2"/>
  <c r="E123" i="2"/>
  <c r="I123" i="2"/>
  <c r="M123" i="2"/>
  <c r="Q123" i="2"/>
  <c r="D124" i="2"/>
  <c r="H124" i="2"/>
  <c r="L124" i="2"/>
  <c r="P124" i="2"/>
  <c r="C125" i="2"/>
  <c r="G125" i="2"/>
  <c r="K125" i="2"/>
  <c r="O125" i="2"/>
  <c r="S125" i="2"/>
  <c r="F126" i="2"/>
  <c r="J126" i="2"/>
  <c r="N126" i="2"/>
  <c r="R126" i="2"/>
  <c r="E127" i="2"/>
  <c r="I127" i="2"/>
  <c r="M127" i="2"/>
  <c r="Q127" i="2"/>
  <c r="D128" i="2"/>
  <c r="H128" i="2"/>
  <c r="L128" i="2"/>
  <c r="P128" i="2"/>
  <c r="C129" i="2"/>
  <c r="G129" i="2"/>
  <c r="K129" i="2"/>
  <c r="O129" i="2"/>
  <c r="S129" i="2"/>
  <c r="C115" i="2"/>
  <c r="C130" i="2" s="1"/>
  <c r="G115" i="2"/>
  <c r="K115" i="2"/>
  <c r="O115" i="2"/>
  <c r="S115" i="2"/>
  <c r="S130" i="2" s="1"/>
  <c r="F120" i="2"/>
  <c r="J120" i="2"/>
  <c r="N120" i="2"/>
  <c r="R120" i="2"/>
  <c r="D115" i="2"/>
  <c r="H115" i="2"/>
  <c r="L115" i="2"/>
  <c r="P115" i="2"/>
  <c r="P130" i="2" s="1"/>
  <c r="E115" i="2"/>
  <c r="I115" i="2"/>
  <c r="I130" i="2" s="1"/>
  <c r="M115" i="2"/>
  <c r="Q115" i="2"/>
  <c r="Q130" i="2" s="1"/>
  <c r="S21" i="2" l="1"/>
  <c r="G29" i="2"/>
  <c r="G26" i="2"/>
  <c r="G31" i="2"/>
  <c r="G24" i="2"/>
  <c r="S22" i="2"/>
  <c r="G25" i="2"/>
  <c r="H130" i="2"/>
  <c r="G21" i="2"/>
  <c r="G22" i="2"/>
  <c r="G28" i="2"/>
  <c r="G23" i="2"/>
  <c r="S26" i="2"/>
  <c r="G30" i="2"/>
  <c r="S24" i="2"/>
  <c r="F130" i="2"/>
  <c r="J130" i="2"/>
  <c r="D130" i="2"/>
  <c r="K31" i="2"/>
  <c r="K23" i="2"/>
  <c r="K22" i="2"/>
  <c r="K25" i="2"/>
  <c r="K26" i="2"/>
  <c r="K24" i="2"/>
  <c r="O172" i="2"/>
  <c r="O186" i="2" s="1"/>
  <c r="O178" i="2"/>
  <c r="G172" i="2"/>
  <c r="G186" i="2" s="1"/>
  <c r="G178" i="2"/>
  <c r="L172" i="2"/>
  <c r="L186" i="2" s="1"/>
  <c r="L177" i="2"/>
  <c r="D172" i="2"/>
  <c r="D186" i="2" s="1"/>
  <c r="D177" i="2"/>
  <c r="M172" i="2"/>
  <c r="M186" i="2" s="1"/>
  <c r="M176" i="2"/>
  <c r="E172" i="2"/>
  <c r="E186" i="2" s="1"/>
  <c r="E176" i="2"/>
  <c r="N172" i="2"/>
  <c r="N186" i="2" s="1"/>
  <c r="N176" i="2"/>
  <c r="F172" i="2"/>
  <c r="F186" i="2" s="1"/>
  <c r="F176" i="2"/>
  <c r="S172" i="2"/>
  <c r="S186" i="2" s="1"/>
  <c r="S178" i="2"/>
  <c r="K172" i="2"/>
  <c r="K186" i="2" s="1"/>
  <c r="K178" i="2"/>
  <c r="P172" i="2"/>
  <c r="P186" i="2" s="1"/>
  <c r="P177" i="2"/>
  <c r="H172" i="2"/>
  <c r="H186" i="2" s="1"/>
  <c r="H177" i="2"/>
  <c r="Q172" i="2"/>
  <c r="Q186" i="2" s="1"/>
  <c r="Q176" i="2"/>
  <c r="I172" i="2"/>
  <c r="I186" i="2" s="1"/>
  <c r="I176" i="2"/>
  <c r="R172" i="2"/>
  <c r="R186" i="2" s="1"/>
  <c r="R176" i="2"/>
  <c r="J172" i="2"/>
  <c r="J186" i="2" s="1"/>
  <c r="J176" i="2"/>
  <c r="C22" i="2"/>
  <c r="C172" i="2"/>
  <c r="C186" i="2" s="1"/>
  <c r="C158" i="2"/>
  <c r="O22" i="2"/>
  <c r="C25" i="2"/>
  <c r="O52" i="2"/>
  <c r="K130" i="2"/>
  <c r="E130" i="2"/>
  <c r="C29" i="2"/>
  <c r="C31" i="2"/>
  <c r="G57" i="2"/>
  <c r="S29" i="2"/>
  <c r="S25" i="2"/>
  <c r="S30" i="2"/>
  <c r="S28" i="2"/>
  <c r="S57" i="2"/>
  <c r="C57" i="2"/>
  <c r="M55" i="2"/>
  <c r="H52" i="2"/>
  <c r="K49" i="2"/>
  <c r="E58" i="2"/>
  <c r="F57" i="2"/>
  <c r="G56" i="2"/>
  <c r="H55" i="2"/>
  <c r="I54" i="2"/>
  <c r="J53" i="2"/>
  <c r="K52" i="2"/>
  <c r="L51" i="2"/>
  <c r="M50" i="2"/>
  <c r="N49" i="2"/>
  <c r="D58" i="2"/>
  <c r="E57" i="2"/>
  <c r="F56" i="2"/>
  <c r="G55" i="2"/>
  <c r="H54" i="2"/>
  <c r="I53" i="2"/>
  <c r="J52" i="2"/>
  <c r="K51" i="2"/>
  <c r="L50" i="2"/>
  <c r="M49" i="2"/>
  <c r="I55" i="2"/>
  <c r="P52" i="2"/>
  <c r="S49" i="2"/>
  <c r="K58" i="2"/>
  <c r="L57" i="2"/>
  <c r="M56" i="2"/>
  <c r="N55" i="2"/>
  <c r="O54" i="2"/>
  <c r="P53" i="2"/>
  <c r="Q52" i="2"/>
  <c r="S50" i="2"/>
  <c r="C50" i="2"/>
  <c r="D49" i="2"/>
  <c r="S53" i="2"/>
  <c r="E51" i="2"/>
  <c r="S31" i="2"/>
  <c r="N58" i="2"/>
  <c r="O57" i="2"/>
  <c r="P56" i="2"/>
  <c r="M51" i="2"/>
  <c r="Q58" i="2"/>
  <c r="S56" i="2"/>
  <c r="C56" i="2"/>
  <c r="D55" i="2"/>
  <c r="E54" i="2"/>
  <c r="F53" i="2"/>
  <c r="G52" i="2"/>
  <c r="H51" i="2"/>
  <c r="I50" i="2"/>
  <c r="J49" i="2"/>
  <c r="P58" i="2"/>
  <c r="Q57" i="2"/>
  <c r="S55" i="2"/>
  <c r="C55" i="2"/>
  <c r="D54" i="2"/>
  <c r="E53" i="2"/>
  <c r="F52" i="2"/>
  <c r="G51" i="2"/>
  <c r="H50" i="2"/>
  <c r="I49" i="2"/>
  <c r="J54" i="2"/>
  <c r="D52" i="2"/>
  <c r="G49" i="2"/>
  <c r="G58" i="2"/>
  <c r="H57" i="2"/>
  <c r="I56" i="2"/>
  <c r="J55" i="2"/>
  <c r="K54" i="2"/>
  <c r="L53" i="2"/>
  <c r="M52" i="2"/>
  <c r="N51" i="2"/>
  <c r="O50" i="2"/>
  <c r="P49" i="2"/>
  <c r="Q55" i="2"/>
  <c r="G53" i="2"/>
  <c r="J50" i="2"/>
  <c r="C21" i="2"/>
  <c r="C26" i="2"/>
  <c r="O30" i="2"/>
  <c r="S23" i="2"/>
  <c r="J58" i="2"/>
  <c r="K57" i="2"/>
  <c r="L56" i="2"/>
  <c r="O53" i="2"/>
  <c r="M58" i="2"/>
  <c r="N57" i="2"/>
  <c r="O56" i="2"/>
  <c r="P55" i="2"/>
  <c r="Q54" i="2"/>
  <c r="S52" i="2"/>
  <c r="C52" i="2"/>
  <c r="D51" i="2"/>
  <c r="E50" i="2"/>
  <c r="F49" i="2"/>
  <c r="L58" i="2"/>
  <c r="M57" i="2"/>
  <c r="N56" i="2"/>
  <c r="O55" i="2"/>
  <c r="P54" i="2"/>
  <c r="Q53" i="2"/>
  <c r="S51" i="2"/>
  <c r="C51" i="2"/>
  <c r="D50" i="2"/>
  <c r="E49" i="2"/>
  <c r="F54" i="2"/>
  <c r="I51" i="2"/>
  <c r="S58" i="2"/>
  <c r="C58" i="2"/>
  <c r="D57" i="2"/>
  <c r="E56" i="2"/>
  <c r="F55" i="2"/>
  <c r="G54" i="2"/>
  <c r="H53" i="2"/>
  <c r="I52" i="2"/>
  <c r="J51" i="2"/>
  <c r="K50" i="2"/>
  <c r="L49" i="2"/>
  <c r="E55" i="2"/>
  <c r="L52" i="2"/>
  <c r="O49" i="2"/>
  <c r="F58" i="2"/>
  <c r="H56" i="2"/>
  <c r="C53" i="2"/>
  <c r="F50" i="2"/>
  <c r="I58" i="2"/>
  <c r="J57" i="2"/>
  <c r="K56" i="2"/>
  <c r="L55" i="2"/>
  <c r="M54" i="2"/>
  <c r="N53" i="2"/>
  <c r="P51" i="2"/>
  <c r="Q50" i="2"/>
  <c r="R101" i="2"/>
  <c r="H58" i="2"/>
  <c r="I57" i="2"/>
  <c r="J56" i="2"/>
  <c r="K55" i="2"/>
  <c r="L54" i="2"/>
  <c r="M53" i="2"/>
  <c r="N52" i="2"/>
  <c r="O51" i="2"/>
  <c r="P50" i="2"/>
  <c r="Q49" i="2"/>
  <c r="D56" i="2"/>
  <c r="K53" i="2"/>
  <c r="N50" i="2"/>
  <c r="O58" i="2"/>
  <c r="P57" i="2"/>
  <c r="Q56" i="2"/>
  <c r="S54" i="2"/>
  <c r="C54" i="2"/>
  <c r="D53" i="2"/>
  <c r="E52" i="2"/>
  <c r="F51" i="2"/>
  <c r="G50" i="2"/>
  <c r="H49" i="2"/>
  <c r="N54" i="2"/>
  <c r="Q51" i="2"/>
  <c r="C49" i="2"/>
  <c r="O29" i="2"/>
  <c r="O31" i="2"/>
  <c r="N130" i="2"/>
  <c r="G130" i="2"/>
  <c r="O21" i="2"/>
  <c r="O25" i="2"/>
  <c r="M130" i="2"/>
  <c r="L130" i="2"/>
  <c r="O26" i="2"/>
  <c r="C28" i="2"/>
  <c r="O23" i="2"/>
  <c r="O28" i="2"/>
  <c r="C24" i="2"/>
  <c r="O27" i="2"/>
  <c r="C30" i="2"/>
  <c r="O130" i="2"/>
  <c r="C27" i="2"/>
  <c r="D21" i="2"/>
  <c r="O87" i="2"/>
  <c r="R87" i="2"/>
  <c r="M87" i="2"/>
  <c r="Q29" i="2"/>
  <c r="Q28" i="2"/>
  <c r="Q31" i="2"/>
  <c r="P31" i="2"/>
  <c r="P30" i="2"/>
  <c r="P29" i="2"/>
  <c r="N27" i="2"/>
  <c r="P25" i="2"/>
  <c r="Q24" i="2"/>
  <c r="R23" i="2"/>
  <c r="D28" i="2"/>
  <c r="E27" i="2"/>
  <c r="F26" i="2"/>
  <c r="H24" i="2"/>
  <c r="I23" i="2"/>
  <c r="J22" i="2"/>
  <c r="Q30" i="2"/>
  <c r="R29" i="2"/>
  <c r="D27" i="2"/>
  <c r="E26" i="2"/>
  <c r="F25" i="2"/>
  <c r="I22" i="2"/>
  <c r="J21" i="2"/>
  <c r="R28" i="2"/>
  <c r="P26" i="2"/>
  <c r="Q25" i="2"/>
  <c r="R24" i="2"/>
  <c r="P22" i="2"/>
  <c r="Q21" i="2"/>
  <c r="G87" i="2"/>
  <c r="N87" i="2"/>
  <c r="M29" i="2"/>
  <c r="M31" i="2"/>
  <c r="L87" i="2"/>
  <c r="D87" i="2"/>
  <c r="L31" i="2"/>
  <c r="L30" i="2"/>
  <c r="L29" i="2"/>
  <c r="I28" i="2"/>
  <c r="J27" i="2"/>
  <c r="L25" i="2"/>
  <c r="M24" i="2"/>
  <c r="N23" i="2"/>
  <c r="P21" i="2"/>
  <c r="N30" i="2"/>
  <c r="P28" i="2"/>
  <c r="Q27" i="2"/>
  <c r="R26" i="2"/>
  <c r="D24" i="2"/>
  <c r="E23" i="2"/>
  <c r="F22" i="2"/>
  <c r="M30" i="2"/>
  <c r="N29" i="2"/>
  <c r="P27" i="2"/>
  <c r="Q26" i="2"/>
  <c r="R25" i="2"/>
  <c r="E22" i="2"/>
  <c r="F21" i="2"/>
  <c r="N28" i="2"/>
  <c r="L26" i="2"/>
  <c r="M25" i="2"/>
  <c r="N24" i="2"/>
  <c r="L22" i="2"/>
  <c r="M21" i="2"/>
  <c r="F87" i="2"/>
  <c r="Q87" i="2"/>
  <c r="E87" i="2"/>
  <c r="H31" i="2"/>
  <c r="H30" i="2"/>
  <c r="H29" i="2"/>
  <c r="E28" i="2"/>
  <c r="F27" i="2"/>
  <c r="H25" i="2"/>
  <c r="I24" i="2"/>
  <c r="J23" i="2"/>
  <c r="L21" i="2"/>
  <c r="J30" i="2"/>
  <c r="L28" i="2"/>
  <c r="M27" i="2"/>
  <c r="N26" i="2"/>
  <c r="P24" i="2"/>
  <c r="Q23" i="2"/>
  <c r="R22" i="2"/>
  <c r="I30" i="2"/>
  <c r="J29" i="2"/>
  <c r="L27" i="2"/>
  <c r="M26" i="2"/>
  <c r="N25" i="2"/>
  <c r="P23" i="2"/>
  <c r="Q22" i="2"/>
  <c r="I29" i="2"/>
  <c r="J28" i="2"/>
  <c r="H26" i="2"/>
  <c r="I25" i="2"/>
  <c r="J24" i="2"/>
  <c r="H22" i="2"/>
  <c r="I21" i="2"/>
  <c r="S87" i="2"/>
  <c r="K87" i="2"/>
  <c r="C87" i="2"/>
  <c r="J87" i="2"/>
  <c r="R31" i="2"/>
  <c r="R30" i="2"/>
  <c r="I87" i="2"/>
  <c r="P87" i="2"/>
  <c r="H87" i="2"/>
  <c r="D31" i="2"/>
  <c r="D30" i="2"/>
  <c r="D29" i="2"/>
  <c r="R27" i="2"/>
  <c r="D25" i="2"/>
  <c r="E24" i="2"/>
  <c r="F23" i="2"/>
  <c r="H21" i="2"/>
  <c r="F30" i="2"/>
  <c r="H28" i="2"/>
  <c r="I27" i="2"/>
  <c r="J26" i="2"/>
  <c r="L24" i="2"/>
  <c r="M23" i="2"/>
  <c r="N22" i="2"/>
  <c r="E30" i="2"/>
  <c r="F29" i="2"/>
  <c r="H27" i="2"/>
  <c r="I26" i="2"/>
  <c r="J25" i="2"/>
  <c r="L23" i="2"/>
  <c r="M22" i="2"/>
  <c r="N21" i="2"/>
  <c r="E29" i="2"/>
  <c r="F28" i="2"/>
  <c r="D26" i="2"/>
  <c r="E25" i="2"/>
  <c r="F24" i="2"/>
  <c r="D22" i="2"/>
  <c r="E21" i="2"/>
  <c r="F101" i="2" l="1"/>
  <c r="C101" i="2"/>
  <c r="Q101" i="2"/>
  <c r="G101" i="2"/>
  <c r="S101" i="2"/>
  <c r="J101" i="2"/>
  <c r="N101" i="2"/>
  <c r="L101" i="2"/>
  <c r="P101" i="2"/>
  <c r="D101" i="2"/>
  <c r="H101" i="2"/>
  <c r="O101" i="2"/>
  <c r="E101" i="2"/>
  <c r="I101" i="2"/>
  <c r="M101" i="2"/>
  <c r="K101" i="2"/>
</calcChain>
</file>

<file path=xl/sharedStrings.xml><?xml version="1.0" encoding="utf-8"?>
<sst xmlns="http://schemas.openxmlformats.org/spreadsheetml/2006/main" count="35558" uniqueCount="6965">
  <si>
    <t>ID DIST.</t>
  </si>
  <si>
    <t>DISTRIBUIDOR</t>
  </si>
  <si>
    <t>ID ASOCIADO</t>
  </si>
  <si>
    <t>ASOCIADO</t>
  </si>
  <si>
    <t xml:space="preserve">SUPER ESTRELLAS </t>
  </si>
  <si>
    <t>GLORIA ESTHER ARIDA ESCOBAR</t>
  </si>
  <si>
    <t>SAYURI MICHELLE TAPIA ARIDA</t>
  </si>
  <si>
    <t>QUESIA LIZBETH CRUZ LORANCA</t>
  </si>
  <si>
    <t>MEXICO LINDO</t>
  </si>
  <si>
    <t>ANGELICA CRUZ JORAN</t>
  </si>
  <si>
    <t>EL PUEBLITO</t>
  </si>
  <si>
    <t>MARIA ISABEL TOLEDANO ALVARADO</t>
  </si>
  <si>
    <t>FRESAS AMK</t>
  </si>
  <si>
    <t>LILIANA MARTINEZ ESPINOZA</t>
  </si>
  <si>
    <t>LUCERO MIRANDA TOLEDANO</t>
  </si>
  <si>
    <t>MIREYA MUNOZ IBARRA</t>
  </si>
  <si>
    <t>PERLA MIRANDA TOLEDANO</t>
  </si>
  <si>
    <t>SOCORRO PENA ALVAREZ</t>
  </si>
  <si>
    <t>TLANESI ORI</t>
  </si>
  <si>
    <t>AIDE COTLAME CORTES</t>
  </si>
  <si>
    <t>GETULIA TZOYONTLE XOTLANIHUA</t>
  </si>
  <si>
    <t>CARLOS DOMINGUEZ REYES</t>
  </si>
  <si>
    <t>LIZETH MIXCOA XOTLANIHUA</t>
  </si>
  <si>
    <t>NOHEMI ESPIRITU XOTLANIHUA</t>
  </si>
  <si>
    <t>CIVER ORI</t>
  </si>
  <si>
    <t>ALEJANDRA CECILIA MENDIOLA DIAZ</t>
  </si>
  <si>
    <t>MARIBEL GASGA MEDINA</t>
  </si>
  <si>
    <t>CARLOS ALBERTO NAVARRO GASGA</t>
  </si>
  <si>
    <t>DOLORES PANTALEON CRUZ</t>
  </si>
  <si>
    <t>NAYELI GUADALUPE BLANCO MORALES</t>
  </si>
  <si>
    <t>HUESITOS</t>
  </si>
  <si>
    <t>GUADALUPE ARISBETH CABRERA MORA</t>
  </si>
  <si>
    <t>ZAFIRO AZUL</t>
  </si>
  <si>
    <t>CECILIA HERNANDEZ COLDIVAR</t>
  </si>
  <si>
    <t>ARENAL AMK</t>
  </si>
  <si>
    <t>SENON AGRIPINA GARCIA DOMINGUEZ</t>
  </si>
  <si>
    <t>ISABEL SANDOVAL GARCIA</t>
  </si>
  <si>
    <t>ESPERANZA PEREZ LEON</t>
  </si>
  <si>
    <t>GUADALUPE BELEN SOLIS SOLIS</t>
  </si>
  <si>
    <t>VANESSA VIOLETA MAGDALENO SEGURA</t>
  </si>
  <si>
    <t xml:space="preserve">SOL Y LUNA </t>
  </si>
  <si>
    <t>EIMY MARIANA LOPEZ LUIS</t>
  </si>
  <si>
    <t>ROSA MORALES ROCHA</t>
  </si>
  <si>
    <t>TORINO</t>
  </si>
  <si>
    <t>REYNALDA SANTOS BARAJAS</t>
  </si>
  <si>
    <t xml:space="preserve">MEDUSA </t>
  </si>
  <si>
    <t>KARLA MITZI VIDAL MEDEL</t>
  </si>
  <si>
    <t>ANA KAREN GUERRERO LOPEZ</t>
  </si>
  <si>
    <t>ERIKA LIZBETH GOMEZ OLVERA</t>
  </si>
  <si>
    <t>CLAUDIA MARGARITA MARTINEZ OLIVA</t>
  </si>
  <si>
    <t>ANA LUISA MONDRAGON GONZALEZ</t>
  </si>
  <si>
    <t>SANTA FE ORI</t>
  </si>
  <si>
    <t>JOSE ARMANDO ROSALES LOPEZ</t>
  </si>
  <si>
    <t>LAURA LIDIA PELAEZ GAMEZ</t>
  </si>
  <si>
    <t>CAMPANITAS IXT</t>
  </si>
  <si>
    <t>PATRICIA LOPEZ LOPEZ</t>
  </si>
  <si>
    <t>YOANA MARLENE MORALES AGUILAR</t>
  </si>
  <si>
    <t>JESSICA BELEN CUEVAS LINARES</t>
  </si>
  <si>
    <t>JULIA LINARES COCILION</t>
  </si>
  <si>
    <t>JOSE AMADOR CUEVAS</t>
  </si>
  <si>
    <t>PATRICIA LOPEZ MARQUEZ</t>
  </si>
  <si>
    <t>KENAI</t>
  </si>
  <si>
    <t>MAGDALENA GARCIA ARTEAGA</t>
  </si>
  <si>
    <t>LOMA BONITA</t>
  </si>
  <si>
    <t>ROCIO BELEM MONDRAGON MILLAN</t>
  </si>
  <si>
    <t>MARIANA AIMEE CABALLERO DIAZ</t>
  </si>
  <si>
    <t>AFGANISTAN</t>
  </si>
  <si>
    <t>LAURA YANETH SANDOVAL SILVA</t>
  </si>
  <si>
    <t>EXITO RIOS</t>
  </si>
  <si>
    <t>TANIA NICOLASA RIVERA ROMERO</t>
  </si>
  <si>
    <t>METZTLI 1</t>
  </si>
  <si>
    <t>NANCY ZAMORA MENDEZ</t>
  </si>
  <si>
    <t>CATALEYA MINA</t>
  </si>
  <si>
    <t>TOMASA HERNANDEZ GONZALEZ</t>
  </si>
  <si>
    <t>CREMAX MINA</t>
  </si>
  <si>
    <t>ANA ELVIRA MARTINEZ FRANCISCO</t>
  </si>
  <si>
    <t>GABRIELA JUANA MARTINEZ MARTINEZ</t>
  </si>
  <si>
    <t>LINDA GABRIELA SALAZAR MARTINEZ</t>
  </si>
  <si>
    <t>MAGDALENA AVILA AVILA</t>
  </si>
  <si>
    <t>AMANDA SOLIS MELO</t>
  </si>
  <si>
    <t>ISABEL CERQUEDA VELAZCO</t>
  </si>
  <si>
    <t>ROSAURA ZENTENO NORBERTO</t>
  </si>
  <si>
    <t>MARIA DEL CARMEN RODRIGUEZ HERNANDEZ</t>
  </si>
  <si>
    <t>JUANA DE DIOS FUENTES</t>
  </si>
  <si>
    <t>HECTOR FABIAN BAUTISTA LOPEZ</t>
  </si>
  <si>
    <t>ALEJANDRA DE JESUS HERNANDEZ FERNANDEZ</t>
  </si>
  <si>
    <t>MINERVA REYES GUILLEN</t>
  </si>
  <si>
    <t>LUIS DAVID NEPOMUCENO VARGAS</t>
  </si>
  <si>
    <t>MARIA LAURA MORENO MARTINEZ</t>
  </si>
  <si>
    <t>GANESHA</t>
  </si>
  <si>
    <t>GUADALUPE RAQUEL PERALTA PEREZ</t>
  </si>
  <si>
    <t>SANDRA GUADALUPE PEREZ TREJO</t>
  </si>
  <si>
    <t>CLAUDIA FABIOLA PEREZ TREJO</t>
  </si>
  <si>
    <t>ALMA YESENIA ALLENDE RIOS</t>
  </si>
  <si>
    <t>GABRIELA ANDREA PERALTA PEREZ</t>
  </si>
  <si>
    <t>ARLETTE MARIA OLMEDO ARCILA</t>
  </si>
  <si>
    <t>MARIPOSAS AMK</t>
  </si>
  <si>
    <t>ARELI DENIA DOMINGUEZ NORIEGA</t>
  </si>
  <si>
    <t>KARLA MONICA MORENO ROJAS</t>
  </si>
  <si>
    <t>MARGARITA ROJAS GONZALEZ</t>
  </si>
  <si>
    <t>FLOR DE LOTO</t>
  </si>
  <si>
    <t>RICARDO GOMEZ CRUZ</t>
  </si>
  <si>
    <t>RICARDO GOMEZ PALACIOS</t>
  </si>
  <si>
    <t>SILVIA GOMEZ CRUZ</t>
  </si>
  <si>
    <t>MANUEL GOMEZ CRUZ</t>
  </si>
  <si>
    <t>JOSE ALBERTO VALDIVIA LOPEZ</t>
  </si>
  <si>
    <t>ANA LAURA DOMINGUEZ NORIEGA</t>
  </si>
  <si>
    <t>MA INOCENCIA ARACELI NORIEGA HERNANDEZ</t>
  </si>
  <si>
    <t>LAS CHONIS</t>
  </si>
  <si>
    <t>MARIA DEL CARMEN FRANCO GUZMAN</t>
  </si>
  <si>
    <t>JADEL REYES</t>
  </si>
  <si>
    <t>PAULA XOCHIHUA CARRENO</t>
  </si>
  <si>
    <t>AMATISTA AMK</t>
  </si>
  <si>
    <t>MARIA GUADALUPE AVENDANO VERA</t>
  </si>
  <si>
    <t>SAN FRANCISCO TEX</t>
  </si>
  <si>
    <t>RAFAEL SALAS DANELL</t>
  </si>
  <si>
    <t>ANDULIAS CH</t>
  </si>
  <si>
    <t>MA DE JESUS ANSELMA GONZALEZ BAUTISTA</t>
  </si>
  <si>
    <t>SILVIA GAYTAN LOPEZ</t>
  </si>
  <si>
    <t>ROSA LAURA REYES VELAZQUEZ</t>
  </si>
  <si>
    <t>GRISELDA ISABEL ACEVEDO PORCAYO</t>
  </si>
  <si>
    <t>ERIKA TORRES FLORES</t>
  </si>
  <si>
    <t>JENNIFER GONZALEZ</t>
  </si>
  <si>
    <t>JOSEFINA LUZ MARIA JIMENEZ GARCIA</t>
  </si>
  <si>
    <t>BRENDA LIZBETH HERNANDEZ GALINDO</t>
  </si>
  <si>
    <t>NORBERTO CASTILLO DURAN</t>
  </si>
  <si>
    <t>NATALIA GARCIA MARTINEZ</t>
  </si>
  <si>
    <t>JUANA PATRICIA MORAN RAMOS</t>
  </si>
  <si>
    <t>LOURDES MARCITO CARRETERO</t>
  </si>
  <si>
    <t>IRMA RAMOS ALVAREZ</t>
  </si>
  <si>
    <t>EFREN ARTURO MUNIZ MUNOZ</t>
  </si>
  <si>
    <t>CARMEN MARTINEZ MENDEZ</t>
  </si>
  <si>
    <t>MAGENTA</t>
  </si>
  <si>
    <t>MARICELA MIXTEGA CAMPECHANO</t>
  </si>
  <si>
    <t>GRISELDA VALENCIA MARTINEZ</t>
  </si>
  <si>
    <t>BLANCA MARTINEZ GARCIA</t>
  </si>
  <si>
    <t>VIRIDIANA DE LA ROSA VILLARREAL</t>
  </si>
  <si>
    <t>EDITH JORGE GONZALEZ</t>
  </si>
  <si>
    <t>NUEVO COMIENZO 2</t>
  </si>
  <si>
    <t>MARIA DE LOS ANGELES LUGO MELENDEZ</t>
  </si>
  <si>
    <t>LA CEIBA ORI</t>
  </si>
  <si>
    <t>MARINA LAZARO XOTLANIHUA</t>
  </si>
  <si>
    <t xml:space="preserve">YETLANETZI </t>
  </si>
  <si>
    <t>CLARA NOEMI CHAVEZ PACHECO</t>
  </si>
  <si>
    <t>VIDA 1</t>
  </si>
  <si>
    <t>HERMELINDA MENDOZA VELASCO</t>
  </si>
  <si>
    <t>NUEVO COMIENZO IXT</t>
  </si>
  <si>
    <t>CARMEN CAMPUZANO SANCHEZ</t>
  </si>
  <si>
    <t>MARIA YESENIA LOPEZ RIVERA</t>
  </si>
  <si>
    <t>MARIA ISABEL RIVERA MARTINEZ</t>
  </si>
  <si>
    <t>ANA MARIA YANET MENDOZA VIZUET</t>
  </si>
  <si>
    <t>URIEL MENDOZA VIZUET</t>
  </si>
  <si>
    <t>CEREZAS</t>
  </si>
  <si>
    <t>CINDY HERNANDEZ CAN</t>
  </si>
  <si>
    <t>GUADALUPE LOPEZ CANO</t>
  </si>
  <si>
    <t>FABIOLA SANDOVAL ATILANO</t>
  </si>
  <si>
    <t>LUCIA JUANA GALINDO RUIZ</t>
  </si>
  <si>
    <t>MARIBEL LOPEZ CANO</t>
  </si>
  <si>
    <t>GARDENIAS AMK</t>
  </si>
  <si>
    <t>OLGA MARTINEZ MACEDA</t>
  </si>
  <si>
    <t xml:space="preserve">ARCOIRIS DOS </t>
  </si>
  <si>
    <t>ZENAIDA RAMOS NOLASCO</t>
  </si>
  <si>
    <t>ALEJANDRA PRADO DE AQUINO</t>
  </si>
  <si>
    <t>LAURENTINO RODRIGUEZ HILARIO</t>
  </si>
  <si>
    <t>AVATAR</t>
  </si>
  <si>
    <t>MARIA DE LA PERLA MEDEL RAMIREZ</t>
  </si>
  <si>
    <t>LAURA JACQUELINE BALDERAS SERVIN</t>
  </si>
  <si>
    <t>RUTH PEREZ CANTU</t>
  </si>
  <si>
    <t>MA DEL CARMEN CABRERA ALVAREZ</t>
  </si>
  <si>
    <t>ANA LUISA PEREZ PADUANO</t>
  </si>
  <si>
    <t>BRENDA ASUNCION CHAVEZ LABASTIDA</t>
  </si>
  <si>
    <t>LAS PERAS</t>
  </si>
  <si>
    <t>RAFAEL MAGANA PEREGRINO</t>
  </si>
  <si>
    <t xml:space="preserve">LAS PUEBLERINA </t>
  </si>
  <si>
    <t>MARIA DE LOS REMEDIOS MORALES HERNANDEZ</t>
  </si>
  <si>
    <t>ALAMO AMK</t>
  </si>
  <si>
    <t>YADIRA NALLELY GUERRERO PEREZ</t>
  </si>
  <si>
    <t>CASTILLO AMK</t>
  </si>
  <si>
    <t>GEORGINA CASTILLO GALICIA</t>
  </si>
  <si>
    <t>IZAMAR JIMENEZ CRUZ</t>
  </si>
  <si>
    <t>CELESTE JIMENEZ CRUZ</t>
  </si>
  <si>
    <t>AMELIA CASTAÃEDA PEREZ</t>
  </si>
  <si>
    <t>MARIA JESUS JIMENEZ MACHIN</t>
  </si>
  <si>
    <t xml:space="preserve">SATURNO </t>
  </si>
  <si>
    <t>DIANA SHIBOLETH COSS ANDRES</t>
  </si>
  <si>
    <t>VERONICA DEL CARMEN AGUILAR RAMIREZ</t>
  </si>
  <si>
    <t>LAURA CECILIA VIDAL GARCIA</t>
  </si>
  <si>
    <t>CARMEN MONTENEGRO FLORES</t>
  </si>
  <si>
    <t>LUZ MARIA PEREZ MONTENEGRO</t>
  </si>
  <si>
    <t>HELEM SARAI CARINO PEREZ</t>
  </si>
  <si>
    <t>KARLA JENNIFER CARINO PEREZ</t>
  </si>
  <si>
    <t>JOSE LUIS RUIZ HERNANDEZ</t>
  </si>
  <si>
    <t>ANA KAREN AGUILAR GALAN</t>
  </si>
  <si>
    <t>MARIELA PEREZ CASTILLO</t>
  </si>
  <si>
    <t>LAS DELICIAS MINA</t>
  </si>
  <si>
    <t>MARGARITA QUINTAS MARTINEZ</t>
  </si>
  <si>
    <t>PUEBLO NUEVO</t>
  </si>
  <si>
    <t>MARIANA DEL CARMEN VASCONCELOS PEREZ</t>
  </si>
  <si>
    <t>PERLITAS MINA</t>
  </si>
  <si>
    <t>ANDREA UTRERA X</t>
  </si>
  <si>
    <t>TORRESILLAS RIO</t>
  </si>
  <si>
    <t>MIRIAM ONOFRE MACIAS</t>
  </si>
  <si>
    <t>CLAUDIA MACIAS LUNA</t>
  </si>
  <si>
    <t>NAOMI DIAZ CRUZ</t>
  </si>
  <si>
    <t>MARIA MERCED OSORIO TORRES</t>
  </si>
  <si>
    <t>SUPER CHICAS</t>
  </si>
  <si>
    <t>JAZMIN BERENICE DEL VALLE RUIZ</t>
  </si>
  <si>
    <t>DIAMANTE CHIMA</t>
  </si>
  <si>
    <t>ANAZETA ROSA JIMENEZ</t>
  </si>
  <si>
    <t>KUAUTLI CH</t>
  </si>
  <si>
    <t>LUCIA PEREZ VAZQUEZ</t>
  </si>
  <si>
    <t>ESTRELLA DE MAR</t>
  </si>
  <si>
    <t>YIONA EUGENIA LEELY MARIN NERI</t>
  </si>
  <si>
    <t>SAN JUAN GRANDE AMK</t>
  </si>
  <si>
    <t>CATALINA ESTRADA LOPEZ</t>
  </si>
  <si>
    <t>VANESSA JACQUELINE VILLAGRAN ESTRADA</t>
  </si>
  <si>
    <t>ESPERANZA VILLARREAL ESTRADA</t>
  </si>
  <si>
    <t>NAVER</t>
  </si>
  <si>
    <t>JENNIFER RAMIREZ MUNOZ</t>
  </si>
  <si>
    <t>JESUS MANUEL TOSCA RAMIREZ</t>
  </si>
  <si>
    <t>JESSICA LIZBEHT VASCONCELOS INCLAN</t>
  </si>
  <si>
    <t>ISELA DEL CARMEN TOSCA RAMIREZ</t>
  </si>
  <si>
    <t>MAYRA ZAPATA PALMA</t>
  </si>
  <si>
    <t>LAS ESPIGAS</t>
  </si>
  <si>
    <t>ELSA JIMENEZ CRUZ</t>
  </si>
  <si>
    <t>EIRA MARIN LUCAS</t>
  </si>
  <si>
    <t>GLADYS CRUZ SOTO</t>
  </si>
  <si>
    <t>CLARA DEL CARMEN CRUZ ROMAN</t>
  </si>
  <si>
    <t>JOSE LUIS HERNANDEZ MARIN</t>
  </si>
  <si>
    <t>POSITOS</t>
  </si>
  <si>
    <t>LAURA TORRES LOPEZ</t>
  </si>
  <si>
    <t>YESENIA SOSTENES CARDENAS</t>
  </si>
  <si>
    <t>ANA BEATRIZ ANTONIO SANTIAGO</t>
  </si>
  <si>
    <t>ANA LAURA DOMINGUEZ AGUILAR</t>
  </si>
  <si>
    <t>EDELMIRA SANTIAGO JOSE</t>
  </si>
  <si>
    <t>MA DOLORES GARCIA CERVANTES</t>
  </si>
  <si>
    <t>DAVID MIRAVETE TOTO</t>
  </si>
  <si>
    <t>LAS FLORES DE NEZA</t>
  </si>
  <si>
    <t>JULIANA BERENICE ZETINA SANCHEZ</t>
  </si>
  <si>
    <t>CRISTALES DE LA 6</t>
  </si>
  <si>
    <t>DANIELA ORBE ROBLEDO</t>
  </si>
  <si>
    <t>ESTEPHANY HERNANDEZ GARCIA</t>
  </si>
  <si>
    <t>JHOVANNI JAIR AGUILAR COSME</t>
  </si>
  <si>
    <t>MARTHA ALEJANDRA COSME MARTINEZ</t>
  </si>
  <si>
    <t>CONCEPCION GUILLEN HERNANDEZ</t>
  </si>
  <si>
    <t>MARIA ELIZABET VENCES HERNANDEZ</t>
  </si>
  <si>
    <t>VIRGINIA SORIANO PENALOZA</t>
  </si>
  <si>
    <t>LAS CHICAS DE RABON</t>
  </si>
  <si>
    <t>REYNA RASCON LAVALLE</t>
  </si>
  <si>
    <t>MARIA DEL CARMEN HERNANDEZ VAZQUEZ</t>
  </si>
  <si>
    <t>FABIOLA LARA CHACON</t>
  </si>
  <si>
    <t>CELIA DEL CARMEN MENDEZ JIMENEZ</t>
  </si>
  <si>
    <t>MARIA DEL SOCORRO SANCHEZ PEREZ</t>
  </si>
  <si>
    <t>BLANCA CELIA GUZMAN ZARATE</t>
  </si>
  <si>
    <t>MARIA GUADALUPE RAMIREZ CASTELLANOS</t>
  </si>
  <si>
    <t>PERLAS DEL VOLCAN</t>
  </si>
  <si>
    <t>VERONICA VILLALOBOS ESCUDERO</t>
  </si>
  <si>
    <t>MARIA DE LOURDES VILLALOBOS ESCUDERO</t>
  </si>
  <si>
    <t>FENIX AMK</t>
  </si>
  <si>
    <t>VIRIDIANA CASTILLO RUEDA</t>
  </si>
  <si>
    <t>SANTY</t>
  </si>
  <si>
    <t>ANDREA CASTANEDA GARCIA</t>
  </si>
  <si>
    <t>GENESIS NOGALES</t>
  </si>
  <si>
    <t>NATALIA MARTINEZ CELIS</t>
  </si>
  <si>
    <t>BRENDA TAPIA GONZALEZ</t>
  </si>
  <si>
    <t>ANALI GOMEZ MARTINEZ</t>
  </si>
  <si>
    <t>LAS BARNEY</t>
  </si>
  <si>
    <t>KENIA SUHEIL BARRERA PLATA</t>
  </si>
  <si>
    <t>MARIA DEL CARMEN VARGAS BELLO</t>
  </si>
  <si>
    <t>SAMAEL</t>
  </si>
  <si>
    <t>RUBEN ALEJANDRO ROBLES RAMIREZ</t>
  </si>
  <si>
    <t>CLAUDIA MIRLETH MAYORGA SANCHEZ</t>
  </si>
  <si>
    <t>CRISTAL</t>
  </si>
  <si>
    <t>BRENDA JANETH GARCIA RODRIGUEZ</t>
  </si>
  <si>
    <t>LAS CONSENTIDA TLC</t>
  </si>
  <si>
    <t>FABIOLA GARCIA GODINEZ</t>
  </si>
  <si>
    <t xml:space="preserve">KAROL </t>
  </si>
  <si>
    <t>JUAN CARLOS MEDINA GARCIA</t>
  </si>
  <si>
    <t>LIBRA</t>
  </si>
  <si>
    <t>ERICKA ISABEL COLLI GONZALEZ</t>
  </si>
  <si>
    <t>MODESTO SOSA PULIDO</t>
  </si>
  <si>
    <t>LUCERO HERNANDEZ ARIAS</t>
  </si>
  <si>
    <t>FENIX CHIMA</t>
  </si>
  <si>
    <t>ARCADIA REYNA MENDEZ LUNA</t>
  </si>
  <si>
    <t xml:space="preserve">LAS AGUILAS </t>
  </si>
  <si>
    <t>BLANCA CELINA MORENO CRUZ</t>
  </si>
  <si>
    <t>MARIA DE LOURDES AGUAYO VILLALOBOS</t>
  </si>
  <si>
    <t>LEONAS CH</t>
  </si>
  <si>
    <t>ANA TERESA VELAZQUEZ CASTANEDA</t>
  </si>
  <si>
    <t>BRENDA VICTORIANO CRUZ</t>
  </si>
  <si>
    <t>BEATRIZ ADRIANA ROSALES GONZALEZ</t>
  </si>
  <si>
    <t>ADRIANA RODRIGUEZ BOLANOS</t>
  </si>
  <si>
    <t>ELIZABETH ANGELICA NUNEZ MARTINEZ</t>
  </si>
  <si>
    <t>MARIA TERESA SANCHEZ VARGAS</t>
  </si>
  <si>
    <t>BRENDA MARITONA MOLINA FLORES</t>
  </si>
  <si>
    <t>MARIA GUADALUPE MORENO GAONA</t>
  </si>
  <si>
    <t>KANISHKA</t>
  </si>
  <si>
    <t>LIZETTE ISAMAR ANAYA REYNOSO</t>
  </si>
  <si>
    <t>GUADALUPE GALAN PEREZ</t>
  </si>
  <si>
    <t>BERENICE JIMENEZ LIMON</t>
  </si>
  <si>
    <t>ALEJANDRO MARTELL VAZQUEZ</t>
  </si>
  <si>
    <t>ELSY KAREN MARTINEZ CAMACHO</t>
  </si>
  <si>
    <t>ALMA ROSA LIMON RAMIREZ</t>
  </si>
  <si>
    <t>SILVIA RICARDO RAMIREZ</t>
  </si>
  <si>
    <t>JOSELINE ROCIO VERA RAMIREZ</t>
  </si>
  <si>
    <t>MARYS TLC</t>
  </si>
  <si>
    <t>MARIA CRISTINA MORENO QUIROZ</t>
  </si>
  <si>
    <t>AGAPANDO MA</t>
  </si>
  <si>
    <t>VIRGINIA RODRIGUEZ CERVANTES</t>
  </si>
  <si>
    <t>CONCHITAS ORI</t>
  </si>
  <si>
    <t>MARIA DEL RUBI TEXCAHUA XOTLANIHUA</t>
  </si>
  <si>
    <t>MARIA DE JESUS MORENO QUIROZ</t>
  </si>
  <si>
    <t>CINTHIA LIDIA HERNANDEZ MORENO</t>
  </si>
  <si>
    <t>BLANCA FRANCISCA CHAVEZ PALACIOS</t>
  </si>
  <si>
    <t>LETICIA CISNEROS BARAJAS</t>
  </si>
  <si>
    <t>ROSA MARIA SEGUNDO QUINONES</t>
  </si>
  <si>
    <t>MARIA ESTELA ESPINOSA</t>
  </si>
  <si>
    <t>JANET CRISTAL ROMERO ORTEGA</t>
  </si>
  <si>
    <t>SHERA</t>
  </si>
  <si>
    <t>ELVIA ANAHI DOMINGUEZ GONZALEZ</t>
  </si>
  <si>
    <t>EBELIA RODRIGUEZ CERVANTES</t>
  </si>
  <si>
    <t>LUZ MARIA JIMENEZ PERALTA</t>
  </si>
  <si>
    <t>ANA LUISA NICOLAS LOPEZ</t>
  </si>
  <si>
    <t>DOMINGA RODRIGUEZ CERVANTES</t>
  </si>
  <si>
    <t>MYRNA RODRIGUEZ CERVANTES</t>
  </si>
  <si>
    <t>MARIA GUADALUPE DE LA CRUZ RODRIGUEZ</t>
  </si>
  <si>
    <t>DIANA GUADALUPE BRISENO ARRIAGA</t>
  </si>
  <si>
    <t xml:space="preserve">LA BARRANCA </t>
  </si>
  <si>
    <t>GUADALUPE RAMIREZ ARCE</t>
  </si>
  <si>
    <t>MA GUADALUPE IDELFONSO GARCIA</t>
  </si>
  <si>
    <t>BARBARA EVARISTO SANCHEZ</t>
  </si>
  <si>
    <t>ROSALIA TEXCAHUA MIXCOHUA</t>
  </si>
  <si>
    <t>MARIA DEL ROSARIO ZEPAHUA GONZALEZ</t>
  </si>
  <si>
    <t>EUGENIA SANCHEZ MOLOHUA</t>
  </si>
  <si>
    <t>MARIA DOROTEA HUERTA TLAXCALA</t>
  </si>
  <si>
    <t>JUAN CRISTOBAL ESPIRITU TEXCAHUA</t>
  </si>
  <si>
    <t>ORDIQUEAS IXT</t>
  </si>
  <si>
    <t>PERLA IVON DE LA CRUZ ARIAS</t>
  </si>
  <si>
    <t>FRAMBUESA</t>
  </si>
  <si>
    <t>IRMA GOMEZ ROSAS</t>
  </si>
  <si>
    <t>JUAN ROJAS ZAMORA</t>
  </si>
  <si>
    <t>VICTOR MANUEL FUENTES POPOCA</t>
  </si>
  <si>
    <t>MELANIA ARLETT SANCHEZ MORALES</t>
  </si>
  <si>
    <t>MARIA DEL SAGRARIO POPOCA SILVA</t>
  </si>
  <si>
    <t>ELVA KARINA DUARTE VILLEGAS</t>
  </si>
  <si>
    <t>MARIA DE LOURDES PEREZ VARELA</t>
  </si>
  <si>
    <t>KARLA EVELYN POPOCA ROMERO</t>
  </si>
  <si>
    <t>AZUL CIELO</t>
  </si>
  <si>
    <t>PETRONILA IRMA MATEOS LOPEZ</t>
  </si>
  <si>
    <t>MARIPOSAS PAPALOAPAN</t>
  </si>
  <si>
    <t>ADRIANA CELEON GARCIA</t>
  </si>
  <si>
    <t>MIRIAM FLORES LOPEZ</t>
  </si>
  <si>
    <t>MARISOL MORENO CATEMAXCA</t>
  </si>
  <si>
    <t>MARIA LETICIA ORDONEZ RAMIREZ</t>
  </si>
  <si>
    <t>MARIA ROSELIA MORALES HERNANDEZ</t>
  </si>
  <si>
    <t>JOSE IVAN HERNANDEZ BRIONES</t>
  </si>
  <si>
    <t>ADAMARIS MORALES VELASQUEZ</t>
  </si>
  <si>
    <t>AIDE TRINIDAD GONZALEZ ROYO</t>
  </si>
  <si>
    <t>ENRIQUE NICOLAS RIVERA</t>
  </si>
  <si>
    <t>NOHEMI TORRES TERRONES</t>
  </si>
  <si>
    <t>SANDRA MORALES SANDOVAL</t>
  </si>
  <si>
    <t>DULCE MARIA GUTIERREZ HERNANDEZ</t>
  </si>
  <si>
    <t>TRINIDAD ROYO QUIRASCO</t>
  </si>
  <si>
    <t>LA CASITA</t>
  </si>
  <si>
    <t>ANTONIA GONZALEZ CALDERON</t>
  </si>
  <si>
    <t>LUZ MARIA CASTILLO VELAZQUEZ</t>
  </si>
  <si>
    <t>REYNA MARTINEZ MARTINEZ</t>
  </si>
  <si>
    <t>LA COCINA</t>
  </si>
  <si>
    <t>ANA MARIA RAMIREZ MEJIA</t>
  </si>
  <si>
    <t>CORONA DE CRISTO</t>
  </si>
  <si>
    <t>FELICITA BUSTAMANTE DE LA CRUZ</t>
  </si>
  <si>
    <t>ZOILA PEREZ TORRES</t>
  </si>
  <si>
    <t>ANA BERTHA DOLORES ESCOBAR</t>
  </si>
  <si>
    <t>LAS DEL 10</t>
  </si>
  <si>
    <t>GABRIELA GUITAR PEREZ</t>
  </si>
  <si>
    <t>LAS CUQUIS</t>
  </si>
  <si>
    <t>TERESA ARACELI PEREZ NUNEZ</t>
  </si>
  <si>
    <t>BUCANERO</t>
  </si>
  <si>
    <t>ERIKA ALEJANDRA MARQUEZ MENDOZA</t>
  </si>
  <si>
    <t>ANA JANETTE CORDERO FIGUEROA</t>
  </si>
  <si>
    <t>GUADALUPE ESMERALDA MENDOZA LEDESMA</t>
  </si>
  <si>
    <t>MARIANA GUADALUPE BRAMBILLA MAYORGA</t>
  </si>
  <si>
    <t>MARIA ELENA PEREZ HERNANDEZ</t>
  </si>
  <si>
    <t>NATIVIDAD HERNANDEZ RAMOS</t>
  </si>
  <si>
    <t>VICTOR MANUEL MARTINEZ PEREZ</t>
  </si>
  <si>
    <t>VIRGINIA HERNANDEZ PEREZ</t>
  </si>
  <si>
    <t>MARIA REYES JIMENEZ HERNANDEZ</t>
  </si>
  <si>
    <t>LAS DE GONZALEZ</t>
  </si>
  <si>
    <t>CARLOS DANIEL ARIAS RODRIGUEZ</t>
  </si>
  <si>
    <t>TANIA SANCHEZ LEON</t>
  </si>
  <si>
    <t>REVOLUCION FEMENINA</t>
  </si>
  <si>
    <t>FRANCISCA LILIANA CASTRO ALVAREZ</t>
  </si>
  <si>
    <t>CHOCORETAS MA</t>
  </si>
  <si>
    <t>MA HILARIA OCADIZ CEDILLO</t>
  </si>
  <si>
    <t>BON SAI</t>
  </si>
  <si>
    <t>JORGE AVENDANO ENCISO</t>
  </si>
  <si>
    <t>PANDITAS MA</t>
  </si>
  <si>
    <t>ARLETTE MARGARITA VILCHIS VALLEJO</t>
  </si>
  <si>
    <t>ISAMAR ORI</t>
  </si>
  <si>
    <t>DULCE REINA CORONA PAZ</t>
  </si>
  <si>
    <t>PALOMAS ORI</t>
  </si>
  <si>
    <t>DIONISIA ANTONIO TEQUIHUATLE</t>
  </si>
  <si>
    <t>LAS PLATANERA</t>
  </si>
  <si>
    <t>TELVINA JIMENEZ HERNANDEZ</t>
  </si>
  <si>
    <t>VERA CH</t>
  </si>
  <si>
    <t>JAZMIN GUADALUPE SOLANO VERA</t>
  </si>
  <si>
    <t>CARMEN YADIRA RUIZ CUETO</t>
  </si>
  <si>
    <t>MARIA DEL CARMEN PAZ MENCIAS</t>
  </si>
  <si>
    <t>FLOR MARLENE PAZ PAZ</t>
  </si>
  <si>
    <t>ELVIRA MONTES HERNANDEZ</t>
  </si>
  <si>
    <t>DIONICIA PAZ CONDE</t>
  </si>
  <si>
    <t>TUPSI</t>
  </si>
  <si>
    <t>ANAHI ROMERO ABASCAL</t>
  </si>
  <si>
    <t>FRANCISCO DANIEL GERON LARA</t>
  </si>
  <si>
    <t>LAS PRIMERAS</t>
  </si>
  <si>
    <t>YRINA DEL CARMEN LUIS FACUNDO</t>
  </si>
  <si>
    <t>ELIZABETH CASTELLANOS BEATRIZ</t>
  </si>
  <si>
    <t>MONTSERRAT MARISELA MONTAN MUNUZURI</t>
  </si>
  <si>
    <t>INES CRUZ SUAREZ</t>
  </si>
  <si>
    <t>CATALINA AVENDANO ENCISO</t>
  </si>
  <si>
    <t>MARIA JACINTO MUNOZ</t>
  </si>
  <si>
    <t>ERNESTINA MOZO GUTIERREZ</t>
  </si>
  <si>
    <t>NELDA VIRGINIA MUNOZ VELA</t>
  </si>
  <si>
    <t>BRENDA NATALY RIOS MOZO</t>
  </si>
  <si>
    <t>ALICIA JIMENEZ MANI</t>
  </si>
  <si>
    <t>ARACELI GARDUNO ZARAGOZA</t>
  </si>
  <si>
    <t>MARIA DE LA LUZ BECERRA RUIZ</t>
  </si>
  <si>
    <t>GUADALUPE ISABEL ROSAS MENDOZA</t>
  </si>
  <si>
    <t>MARICRUZ MAGANA RUIZ</t>
  </si>
  <si>
    <t>ALEJANDRA BERENICE MARTINEZ FUENTES</t>
  </si>
  <si>
    <t>MARIA TERESA PEREZ FLORES</t>
  </si>
  <si>
    <t>CAROLINA CORTES COTLAME</t>
  </si>
  <si>
    <t>MARIA ISABEL CORTES COTLAME</t>
  </si>
  <si>
    <t>MERCEDES CORTES COTLAME</t>
  </si>
  <si>
    <t>NIEVES ANTONIO JIMENEZ</t>
  </si>
  <si>
    <t>KEILA SOFIA ANTONIO JIMENEZ</t>
  </si>
  <si>
    <t>GABRIELA TEXOCO MARTINEZ</t>
  </si>
  <si>
    <t>KARINA BERISTAIN DE LOS SANTOS</t>
  </si>
  <si>
    <t>RUTH VERONICO FUENTES</t>
  </si>
  <si>
    <t>ELIAS ULIN MUNOZ</t>
  </si>
  <si>
    <t>AMALIA LORETO RIVERA</t>
  </si>
  <si>
    <t>CLARISA OLAN DE DIOS</t>
  </si>
  <si>
    <t>DELIA FLORES OCADIZ</t>
  </si>
  <si>
    <t>MARIBEL GARCIA GARCIA</t>
  </si>
  <si>
    <t>ROSA MARIA CAMPOS DEL AGUA</t>
  </si>
  <si>
    <t>PARTENON</t>
  </si>
  <si>
    <t>CAROL LILIANA CASTILLO PRECIADO</t>
  </si>
  <si>
    <t>DANIELE PEREZ MORALES</t>
  </si>
  <si>
    <t>CLARA PORTILLO HERNANDEZ</t>
  </si>
  <si>
    <t>FILOGONIA DEL AGUA ZOYOQUILA</t>
  </si>
  <si>
    <t>EMMA DIAZ GUZMAN</t>
  </si>
  <si>
    <t>MARIA DEL CARMEN SANCHEZ RAMIREZ</t>
  </si>
  <si>
    <t>EDITH SOLANO VERA</t>
  </si>
  <si>
    <t>JESUS TOLENTINO RAMIREZ</t>
  </si>
  <si>
    <t>MARIA DE JESUS SOLANO VERA</t>
  </si>
  <si>
    <t>VIRGINIA VERA LOPEZ</t>
  </si>
  <si>
    <t>JESSICA SOLANO VERA</t>
  </si>
  <si>
    <t>BIRIDIANA TOLENTINO RODRIGUEZ</t>
  </si>
  <si>
    <t xml:space="preserve">CAFE CON LECHE </t>
  </si>
  <si>
    <t>JUANA LEYVA HERNANDEZ</t>
  </si>
  <si>
    <t>CORDERO</t>
  </si>
  <si>
    <t>MARIA JULIA LUCIA NEGRETE PEREZ</t>
  </si>
  <si>
    <t>ROSAS MINA</t>
  </si>
  <si>
    <t>JOSE LUIS AQUINO DIAZ</t>
  </si>
  <si>
    <t>MARIA DEL SOCORRO MARTINEZ TRUJILLO</t>
  </si>
  <si>
    <t>ERNESTO RUBEN OLGUIN BRAVO</t>
  </si>
  <si>
    <t>OFELIA CORTES ORTEGA</t>
  </si>
  <si>
    <t>SANDRA GARCIA GARCIA</t>
  </si>
  <si>
    <t>FRESBINDA NAJERA NAJERA</t>
  </si>
  <si>
    <t>JACQUELINE RUIZ CORTES</t>
  </si>
  <si>
    <t>SALUSTIA TORRES JURADO</t>
  </si>
  <si>
    <t>LETICIA JUAREZ FLORIN</t>
  </si>
  <si>
    <t>BRENDA YEDIC ROMERO RAMIREZ</t>
  </si>
  <si>
    <t>MARIA CONCEPCION ANGELICA ISLAS FLORIN</t>
  </si>
  <si>
    <t>SUSANA LETICIA BELTRAN TORRES</t>
  </si>
  <si>
    <t>LINA REBECA CASTILLO PEREZ</t>
  </si>
  <si>
    <t>ARCOIRIS AMK</t>
  </si>
  <si>
    <t>ZITA DE VEAMONTE MIRANDA</t>
  </si>
  <si>
    <t>GUILLERMINA ALVARADO FLORES</t>
  </si>
  <si>
    <t>LIZBETH SANDOVAL RAMOS</t>
  </si>
  <si>
    <t>EL OCOTAL AMK</t>
  </si>
  <si>
    <t>LINDA BAUTISTA PELCASTRE</t>
  </si>
  <si>
    <t>ARISANDI MARTINEZ RAMIREZ</t>
  </si>
  <si>
    <t>SANDRA HERNANDEZ ALCARAZ</t>
  </si>
  <si>
    <t>MARICELA REYES VILLARREAL</t>
  </si>
  <si>
    <t>MAYRA ALICIA GARIBAY RAMOS</t>
  </si>
  <si>
    <t>FABIOLA GONZALEZ TORRES</t>
  </si>
  <si>
    <t>MONICA REBECA HERNANDEZ VASQUEZ</t>
  </si>
  <si>
    <t>IRIS PATRICIA ESTEBAN BAUTISTA</t>
  </si>
  <si>
    <t>MINA 2</t>
  </si>
  <si>
    <t>AMALIA LUNA HERNANDEZ</t>
  </si>
  <si>
    <t>ANABELL GALLARDO HERNANDEZ</t>
  </si>
  <si>
    <t>LIBELULA</t>
  </si>
  <si>
    <t>MARICARMEN HERNANDEZ RODRIGUEZ</t>
  </si>
  <si>
    <t>LAS EMPRENDEDORAS DEL ESTERO</t>
  </si>
  <si>
    <t>JUANA SAMARIO ACEVEDO</t>
  </si>
  <si>
    <t>LOMAS TEPE</t>
  </si>
  <si>
    <t>TERESA NATALI HERRERA HERRERA</t>
  </si>
  <si>
    <t>BANANITAS ORI</t>
  </si>
  <si>
    <t>JUAN OJEDA CRUZ</t>
  </si>
  <si>
    <t>MARIA VENTURA GARCIA VELAZQUEZ</t>
  </si>
  <si>
    <t>POSTE BLANCO</t>
  </si>
  <si>
    <t>ADILENE DOMINGUEZ DIAZ</t>
  </si>
  <si>
    <t>ALMA DELIA GARCIA MORALES</t>
  </si>
  <si>
    <t>ZORAYA NUEVO SANCHEZ</t>
  </si>
  <si>
    <t>JEANNETTE HIGUERA MACIAS</t>
  </si>
  <si>
    <t>KARLA GARCIA HIGUERA</t>
  </si>
  <si>
    <t>OLINEREIDA RESENDIZ MARTINEZ</t>
  </si>
  <si>
    <t>ARELI HIGUERA ORTEGA</t>
  </si>
  <si>
    <t>ROCIO MARTINEZ ORTEGA</t>
  </si>
  <si>
    <t>LIBERTAD ORI</t>
  </si>
  <si>
    <t>LAYZA VIANNEY VASQUEZ Velazquez</t>
  </si>
  <si>
    <t>BERTOLDA GUILLEN OROZCO</t>
  </si>
  <si>
    <t>ARACELI CORTES FLORES</t>
  </si>
  <si>
    <t>ANGELES AMAIRANY VAZQUEZ MATEO</t>
  </si>
  <si>
    <t>YAMIRA LISETH MOYA REYES</t>
  </si>
  <si>
    <t>ADRIANA PATRICIA GONZALEZ SANCHEZ</t>
  </si>
  <si>
    <t>MARGARITA VERA TORRES</t>
  </si>
  <si>
    <t>REBECA MENDOZA RAMIREZ</t>
  </si>
  <si>
    <t>CHRONOS</t>
  </si>
  <si>
    <t>SARA GARCIA PEREZ</t>
  </si>
  <si>
    <t>TEJA</t>
  </si>
  <si>
    <t>MARIA SANDRA CASTILLO BOLANOS</t>
  </si>
  <si>
    <t>MARTHA CID FRIAS</t>
  </si>
  <si>
    <t>LUCILA MARQUEZ CADENA</t>
  </si>
  <si>
    <t>CARMEN OLIVIA GARCIA PEREZ</t>
  </si>
  <si>
    <t>SANDY CELENE MORALES MARQUEZ</t>
  </si>
  <si>
    <t>LIDIA MARTINEZ URIBE</t>
  </si>
  <si>
    <t>LIZBETH MORALES SANCHEZ</t>
  </si>
  <si>
    <t>CRISTINA GERALDYNEE GARCIA MARTINEZ</t>
  </si>
  <si>
    <t>MA REYNA ROCIO SANCHEZ ESPINOSA</t>
  </si>
  <si>
    <t>TANIA BETZABETH DIAZ GARCIA</t>
  </si>
  <si>
    <t>AYERIM MARTINEZ CRUZ</t>
  </si>
  <si>
    <t>SILVIA GARCES FAUSTINOS</t>
  </si>
  <si>
    <t>MARA YOSELINE MORALES SANCHEZ</t>
  </si>
  <si>
    <t>ERENDIRA VELARDE MARTINEZ</t>
  </si>
  <si>
    <t>LAURA MAGDALENA MIRANDA QUINTANA</t>
  </si>
  <si>
    <t>SANDRA RAMOS MENDEZ</t>
  </si>
  <si>
    <t>SUSANA JANET SORIA CENTENO</t>
  </si>
  <si>
    <t>ADRIANA YOLANDA LUNAR RODRIGUEZ</t>
  </si>
  <si>
    <t>DULCE GUADALUPE CALDERA ONOFRE</t>
  </si>
  <si>
    <t>RAUL MONDRAGON JUAREZ</t>
  </si>
  <si>
    <t>LA RANCHERIA</t>
  </si>
  <si>
    <t>YARELI GUADALUPE RODRIGUEZ LLANOS</t>
  </si>
  <si>
    <t>LAS UVITAS CH</t>
  </si>
  <si>
    <t>METZLI DONAJI GUTIERREZ GARCIA</t>
  </si>
  <si>
    <t>ALICIA RIVERA RAYON</t>
  </si>
  <si>
    <t>MA GABRIELA RODRIGUEZ CONTRERAS</t>
  </si>
  <si>
    <t>ARROLLO  HONDO</t>
  </si>
  <si>
    <t>SILVIA SANTIAGO ZAMORA</t>
  </si>
  <si>
    <t>LAS SUCULENTAS</t>
  </si>
  <si>
    <t>MARIA EUGENIA CALES BARTOLO</t>
  </si>
  <si>
    <t>FREDDY MONDRAGON BRITO</t>
  </si>
  <si>
    <t>SINDI DEL CARMEN GARCIA OLAN</t>
  </si>
  <si>
    <t>MARIANA HERNANDEZ ALOR</t>
  </si>
  <si>
    <t>FRANCISCO JAVIER GARCIA HERNANDEZ</t>
  </si>
  <si>
    <t>ROSA HERNANDEZ HERNANDEZ</t>
  </si>
  <si>
    <t>EMPRENDEDORES TEX</t>
  </si>
  <si>
    <t>GENOVEVA HERNANDEZ MONTEJANO</t>
  </si>
  <si>
    <t>CUARZO ROSA</t>
  </si>
  <si>
    <t>GRECIA COLMENARES MARTINEZ</t>
  </si>
  <si>
    <t>REALES CHALCO</t>
  </si>
  <si>
    <t>JOSEFINA RAMOS REYES</t>
  </si>
  <si>
    <t>LAS FAMOSAS TEX</t>
  </si>
  <si>
    <t>VANESSA PERALTA FLORES</t>
  </si>
  <si>
    <t>DELFINES MINA</t>
  </si>
  <si>
    <t>REYNA BLANCO OZUNA</t>
  </si>
  <si>
    <t>JACK</t>
  </si>
  <si>
    <t>BEATRIZ JANET HERNANDEZ DE AQUINO</t>
  </si>
  <si>
    <t>LILIANA FLORES GONZALEZ</t>
  </si>
  <si>
    <t>CONCEPCION ISLAS BOTELLO</t>
  </si>
  <si>
    <t>ARACELY ALONSO LUJANO</t>
  </si>
  <si>
    <t>JOSE JUAN FLORES GONZALEZ</t>
  </si>
  <si>
    <t>LORENA ESPEJEL ROJAS</t>
  </si>
  <si>
    <t>EVA MARIA GOMEZ CORREA</t>
  </si>
  <si>
    <t>BUBBALOO CH</t>
  </si>
  <si>
    <t>MARIA DEL ROSARIO TORRES HERNANDEZ</t>
  </si>
  <si>
    <t>ANA KRISTEL CHAVERO ELIZARRARAS</t>
  </si>
  <si>
    <t>MANZANITAS DULCES</t>
  </si>
  <si>
    <t>SELENE HORTA ESCOBEDO</t>
  </si>
  <si>
    <t>MARIA ANTONIA ROSAS CRUZ</t>
  </si>
  <si>
    <t>CUPIDO</t>
  </si>
  <si>
    <t>ALONDRA GUADALUPE PONCE HUERTA</t>
  </si>
  <si>
    <t>ANDREA SARAHI GALAN MARTINEZ</t>
  </si>
  <si>
    <t>PIRULES CHIMA</t>
  </si>
  <si>
    <t>MARIA GUADALUPE ALAVEZ PEREZ</t>
  </si>
  <si>
    <t>NATALI MONSSERRAT ESTRADA TERAN</t>
  </si>
  <si>
    <t>ADELA OSORIO RUIZ</t>
  </si>
  <si>
    <t>MIGDY AYLIN AGUILAR PATRACA</t>
  </si>
  <si>
    <t>CARLA JANNETTE GONZALEZ RICARDEZ</t>
  </si>
  <si>
    <t>JESUS AUGUSTO ESTRADA TERAN</t>
  </si>
  <si>
    <t>ALJUASCO</t>
  </si>
  <si>
    <t>SANDRA GUTIERREZ RUIZ</t>
  </si>
  <si>
    <t xml:space="preserve">PRINCESAS TLAHUAC </t>
  </si>
  <si>
    <t>MARIA INES REYES GALICIA</t>
  </si>
  <si>
    <t>CELESTE</t>
  </si>
  <si>
    <t>ERIKA ADRIANA AVILA GUTIERREZ</t>
  </si>
  <si>
    <t>GISELA FERNANDA ARROYO PEREZ</t>
  </si>
  <si>
    <t>SONRISAS MINA</t>
  </si>
  <si>
    <t>DANIA CHIN GALMICH</t>
  </si>
  <si>
    <t>EL MILAGRO</t>
  </si>
  <si>
    <t>ROSA TAPIA SEGURA</t>
  </si>
  <si>
    <t>RENACERR</t>
  </si>
  <si>
    <t>BRYAN SALVADOR MUNGUIA LEAL</t>
  </si>
  <si>
    <t>KENIA MONSERRAT MUNGUIA LEAL</t>
  </si>
  <si>
    <t>OBRERA</t>
  </si>
  <si>
    <t>JAHAZIEL VICENTE SALINAS</t>
  </si>
  <si>
    <t>HILARIA MIRANDA SANCHEZ</t>
  </si>
  <si>
    <t>NORMA GARCIA CASTILLO</t>
  </si>
  <si>
    <t>YESENIA ISABEL VAZQUEZ BALDERAS</t>
  </si>
  <si>
    <t>ALMA ROSA CASTRO ARISTA</t>
  </si>
  <si>
    <t>LAURA PATRICIA BARRANCO SANCHEZ</t>
  </si>
  <si>
    <t>MONARCA</t>
  </si>
  <si>
    <t>MAYRA JIMENA CAPULIN HERNANDEZ</t>
  </si>
  <si>
    <t>ACUARIO AMK</t>
  </si>
  <si>
    <t>MARIA GARCIA ROJAS</t>
  </si>
  <si>
    <t>BUENA SUERTE</t>
  </si>
  <si>
    <t>YULEISY KARINA MARROQUIN RODRIGUEZ</t>
  </si>
  <si>
    <t>SARA ITZEL RODIRGUEZ ROJAS</t>
  </si>
  <si>
    <t>ISELA YAMEL MORENO RIVERA</t>
  </si>
  <si>
    <t>MARISOL RIVERA CRUZ</t>
  </si>
  <si>
    <t>MAYRA FLOR REYES GALICIA</t>
  </si>
  <si>
    <t>LILIA FRANCISCA GALICIA ACEVEDO</t>
  </si>
  <si>
    <t>TORNASOL IXT</t>
  </si>
  <si>
    <t>SUSANA CORTES</t>
  </si>
  <si>
    <t>UVITAS ORI</t>
  </si>
  <si>
    <t>UBALDA MARIANO BAEZ</t>
  </si>
  <si>
    <t>LAS CHINAS TLC</t>
  </si>
  <si>
    <t>JAZMIN GIOVANNA PEREZ GARCIA</t>
  </si>
  <si>
    <t>EXITOSAS2</t>
  </si>
  <si>
    <t>VERONICA BERENICE OLIVARES MONTESINOS</t>
  </si>
  <si>
    <t>PAULA JACKELINE OLIVARES MONTESINOS</t>
  </si>
  <si>
    <t>CONVENTOS</t>
  </si>
  <si>
    <t>LUZ MARIA HERNANDEZ RODRIGUEZ</t>
  </si>
  <si>
    <t>JACQUELINE JANET VALDEZ TABER</t>
  </si>
  <si>
    <t>CLAUDIA VALENCIA HERNANDEZ</t>
  </si>
  <si>
    <t>TERESITAS 2</t>
  </si>
  <si>
    <t>SANDRA ALICIA RODRIGUEZ LOPEZ</t>
  </si>
  <si>
    <t>DIAMANTE AMK</t>
  </si>
  <si>
    <t>MAGDALENA GONZALEZ VERGARA</t>
  </si>
  <si>
    <t>IRMA ELISA MORALES GONZALEZ</t>
  </si>
  <si>
    <t>FELIPA IRMA GONZALEZ VERGARA</t>
  </si>
  <si>
    <t>ARCANGELES</t>
  </si>
  <si>
    <t>LIDIA CORTES VASQUEZ</t>
  </si>
  <si>
    <t>MAGALY LINO HERNANDEZ</t>
  </si>
  <si>
    <t>REGINA BENITO LUCIANO</t>
  </si>
  <si>
    <t>MARIA SOLEDAD FERNANDEZ GARCIA</t>
  </si>
  <si>
    <t>XIMENA SEGUNDO GALVAN</t>
  </si>
  <si>
    <t>ESTEFANI GUADALUPE HERNANDEZ SEGUNDO</t>
  </si>
  <si>
    <t>MARQUEZA GALVAN PAREDES</t>
  </si>
  <si>
    <t>RICARDO ARROYO PAREDES</t>
  </si>
  <si>
    <t>GABRIELA OLVERA CORTES</t>
  </si>
  <si>
    <t>GIRASOLES UNO</t>
  </si>
  <si>
    <t>KARINA ROSAS LAINEZ</t>
  </si>
  <si>
    <t>DIAMANTE 2022</t>
  </si>
  <si>
    <t>BRIAN IBARRA CAMPOS</t>
  </si>
  <si>
    <t>MARISA MERAZ GONZALEZ</t>
  </si>
  <si>
    <t>ALCATRAZ MINA</t>
  </si>
  <si>
    <t>BENIGNA LERMA RIVAS</t>
  </si>
  <si>
    <t>MARIA ELENA OSORIO AGUILETA</t>
  </si>
  <si>
    <t>MARIA ESTHER RODRIGUEZ ORDAZ</t>
  </si>
  <si>
    <t>ARACELI RAMIREZ ORDAZ</t>
  </si>
  <si>
    <t>LIBERACION</t>
  </si>
  <si>
    <t>DELVA CONTRERAS MORALES</t>
  </si>
  <si>
    <t xml:space="preserve">GOLONDRINAS NEZA </t>
  </si>
  <si>
    <t>DIANA LAURA NUÃO GUTIERREZ</t>
  </si>
  <si>
    <t>PANDITAS COATZA</t>
  </si>
  <si>
    <t>ISABEL CRISTINA ZAMORA BLANCO</t>
  </si>
  <si>
    <t>JESUS TELLO OROZCO</t>
  </si>
  <si>
    <t>ANDREA BAEZ ANTONIO</t>
  </si>
  <si>
    <t>ABIGAIL TEXCAHUA BAEZ</t>
  </si>
  <si>
    <t>ASENCIONA BAEZ ANTONIO</t>
  </si>
  <si>
    <t>ELIZABETH MARIANO BAEZ</t>
  </si>
  <si>
    <t>ERIKA IBANEZ DOMINGUEZ</t>
  </si>
  <si>
    <t>ESFERA</t>
  </si>
  <si>
    <t>JOSE LUIS BARRERA JIMENEZ</t>
  </si>
  <si>
    <t>LESLIE MACIAS MARTINEZ</t>
  </si>
  <si>
    <t>MARIA GUADALUPE MARTINEZ MEJIA</t>
  </si>
  <si>
    <t>VERONICA JAQUELINE JUAREZ SALAZAR</t>
  </si>
  <si>
    <t>CARMEN MARTINEZ HERNANDEZ</t>
  </si>
  <si>
    <t>GUADALUPE ZACAMECAHUA ROMERO</t>
  </si>
  <si>
    <t>EL CASINO 2</t>
  </si>
  <si>
    <t>ALICIA PINA MEJIA</t>
  </si>
  <si>
    <t>EMPRENDEDORAS AMK</t>
  </si>
  <si>
    <t>MA LUCIA RUEDA JUAREZ</t>
  </si>
  <si>
    <t>VERONICA VALLEJO GOMEZ</t>
  </si>
  <si>
    <t>EXITOSAS DOS</t>
  </si>
  <si>
    <t>ALBERTO MANUEL MUNGUIA JIMENEZ</t>
  </si>
  <si>
    <t>JAQUELINE GONZALEZ ROJAS</t>
  </si>
  <si>
    <t>CIRUELOS MA</t>
  </si>
  <si>
    <t>ANGELICA GALVAN BERMUDEZ</t>
  </si>
  <si>
    <t>11 DE FEBRERO</t>
  </si>
  <si>
    <t>JUANA DEL CARMEN CORTAZAR RAMIREZ</t>
  </si>
  <si>
    <t xml:space="preserve">LA OLLA MA </t>
  </si>
  <si>
    <t>EVA GOMEZ RAMIREZ</t>
  </si>
  <si>
    <t>CALLEJON</t>
  </si>
  <si>
    <t>PALOMA VALVERDE SUAREZ</t>
  </si>
  <si>
    <t>PATRICIA RAMIREZ TORRES</t>
  </si>
  <si>
    <t>RUBI BURELO MORALES</t>
  </si>
  <si>
    <t>BERTHA LILA MIRANDA RAMOS</t>
  </si>
  <si>
    <t>VANELY SOLIS ARIAS</t>
  </si>
  <si>
    <t>JOSE MARIA YBARRA CORTAZAR</t>
  </si>
  <si>
    <t>AMADA RAMIREZ TORRES</t>
  </si>
  <si>
    <t>BERTHA MARIEL CORTAZAR MARTINEZ</t>
  </si>
  <si>
    <t>BERTHA ADELA MARTINEZ CRUZ</t>
  </si>
  <si>
    <t>LORENA LOPEZ CASTANEDA</t>
  </si>
  <si>
    <t>ROSA ISELA VEGA RIVERA</t>
  </si>
  <si>
    <t>ANAHI VEGA RIVERA</t>
  </si>
  <si>
    <t>JOSE LUIS RAMIREZ GALICIA</t>
  </si>
  <si>
    <t>JESUS ADRIAN GALVAN VILLA</t>
  </si>
  <si>
    <t>MONICA ELIZABETH MENESES JIMENEZ</t>
  </si>
  <si>
    <t>ALMA DELIA ARIAS MARTINEZ</t>
  </si>
  <si>
    <t>SILVIA BERENICE MARTINEZ AGUILAR</t>
  </si>
  <si>
    <t>FATIMA ALFARO MELGAREJO</t>
  </si>
  <si>
    <t>JOSE CARLOS RAMIREZ LOPEZ</t>
  </si>
  <si>
    <t>MARIBEL BALLINA FLORES</t>
  </si>
  <si>
    <t>ELIZABETH GUZMAN GAYTAN</t>
  </si>
  <si>
    <t xml:space="preserve">CODIGO </t>
  </si>
  <si>
    <t>JESSICA CRUZ VELAZQUEZ</t>
  </si>
  <si>
    <t>MARIA DE LOS ANGELES MARIA PEREZ</t>
  </si>
  <si>
    <t>VICTORIAS</t>
  </si>
  <si>
    <t>DAYRA JUDITH HERNANDEZ RODRIGUEZ</t>
  </si>
  <si>
    <t>JADE TLC</t>
  </si>
  <si>
    <t>CARMEN RAMIREZ FLORES</t>
  </si>
  <si>
    <t>FREXPOR</t>
  </si>
  <si>
    <t>EDILIA MENDOZA MONTIEL</t>
  </si>
  <si>
    <t xml:space="preserve">RUDAS PANTITLAN </t>
  </si>
  <si>
    <t>ELIZABETH MEJIA PITA</t>
  </si>
  <si>
    <t>THALIA URALIA CRUZ SANTIAGO</t>
  </si>
  <si>
    <t>MARIA DEL MAR CRUZ VALIER</t>
  </si>
  <si>
    <t>FIDELIA CRUZ SANTIAGO</t>
  </si>
  <si>
    <t>MARIA MAGDALENA VALIER JIMENEZ</t>
  </si>
  <si>
    <t>GLADIS GUADALUPE HERNANDEZ MENDEZ</t>
  </si>
  <si>
    <t>LORENA BROCA ALPUCHE</t>
  </si>
  <si>
    <t>NEPTUNO</t>
  </si>
  <si>
    <t>CARLOS ARMANDO TORRES ROSAS</t>
  </si>
  <si>
    <t>MARIA DEL ROCIO MARTINEZ ALCIVIA</t>
  </si>
  <si>
    <t>NANCY RAMIREZ FLORES</t>
  </si>
  <si>
    <t>MARIA DEL CARMEN FLORES RAMIREZ</t>
  </si>
  <si>
    <t>CINTHYA MISSOURI HERNANDEZ MARTINEZ</t>
  </si>
  <si>
    <t>ITZEL YARITZI NAJERA ZACARIAS</t>
  </si>
  <si>
    <t>CRISTIAN MANUEL CALZADA CONTRERAS</t>
  </si>
  <si>
    <t>MAGNOLIAS CH</t>
  </si>
  <si>
    <t>MARIA DEL PILAR CRUZ GARCEZ</t>
  </si>
  <si>
    <t>TURQUESA IXT</t>
  </si>
  <si>
    <t>DIANA YANELI INIESTRA MEDINA</t>
  </si>
  <si>
    <t>KIRZA AMALFI LANDA PINEDA</t>
  </si>
  <si>
    <t xml:space="preserve">TULIPANES TLAHUAC </t>
  </si>
  <si>
    <t>ANA GABRIELA MIJANGOS CORONA</t>
  </si>
  <si>
    <t>SAN MIGUEL TLC</t>
  </si>
  <si>
    <t>OLIVIA GONZALEZ SANTILLAN</t>
  </si>
  <si>
    <t>MARIA GUADALUPE CASTILLA ROMERO</t>
  </si>
  <si>
    <t>SUSAN CARMONA CASTILLA</t>
  </si>
  <si>
    <t>BERTHA FLORINA MARTINEZ MARTINEZ</t>
  </si>
  <si>
    <t>IRMA HILDA ROBLES MENDEZ</t>
  </si>
  <si>
    <t>EDILBERTA PRIMITIVA HERNANDEZ DILLANES</t>
  </si>
  <si>
    <t>CHRISTIAN CARMONA CASTILLA</t>
  </si>
  <si>
    <t>TULIPANES CH</t>
  </si>
  <si>
    <t>SANDY ANAHI LOYOLA PADILLA</t>
  </si>
  <si>
    <t xml:space="preserve">ROSAS DE CANTEROS </t>
  </si>
  <si>
    <t>NAYELI HERNANDEZ OLIVARES</t>
  </si>
  <si>
    <t>CLAUDIA SALAZAR VILLARREAL</t>
  </si>
  <si>
    <t>BERTHA ADRIANA CERVANTES SALAZAR</t>
  </si>
  <si>
    <t>CLAUDIA AVILA GARCIA</t>
  </si>
  <si>
    <t>CATALINA VACA BECERRA</t>
  </si>
  <si>
    <t>ROSA SALAZAR VILLARREAL</t>
  </si>
  <si>
    <t>LUNA NUEVA 2</t>
  </si>
  <si>
    <t>LUCERO ALEJANDRA ESQUIVEL CRUZ</t>
  </si>
  <si>
    <t>AKHUSHTAL</t>
  </si>
  <si>
    <t>KAREN RAQUEL AREVALO HERNANDEZ</t>
  </si>
  <si>
    <t>TRIUNFADORAS CH</t>
  </si>
  <si>
    <t>ARACELI GARCIA LOPEZ</t>
  </si>
  <si>
    <t>JESICA AMBAR LUNA URIBE</t>
  </si>
  <si>
    <t>IRMA JUAREZ HERNANDEZ</t>
  </si>
  <si>
    <t>HERMINIA RAMIREZ AVILA</t>
  </si>
  <si>
    <t>JAVIER CARMONA GARDUNO</t>
  </si>
  <si>
    <t>ANGELITA ALTAMIRANO GRIJALVA</t>
  </si>
  <si>
    <t>TERESA GRIJALVA PEREZ</t>
  </si>
  <si>
    <t>SARA GARCIA PENA</t>
  </si>
  <si>
    <t>EVA BELEM VALENCIA JIMENEZ</t>
  </si>
  <si>
    <t>PRIMERIZAS</t>
  </si>
  <si>
    <t>FELIPE FLAVIO HERNANDEZ BENITEZ</t>
  </si>
  <si>
    <t>MARCELINA VIDAL ANDRADE</t>
  </si>
  <si>
    <t xml:space="preserve">LAS ROBLES MA </t>
  </si>
  <si>
    <t>OLGA ROBLES LOPEZ</t>
  </si>
  <si>
    <t xml:space="preserve">PANTERAS DE NEZA </t>
  </si>
  <si>
    <t>FLOR VERONICA CARDONA LEON</t>
  </si>
  <si>
    <t>ESMERALDA IZTAPALAPA</t>
  </si>
  <si>
    <t>ANAYELI HERRERA HERNANDEZ</t>
  </si>
  <si>
    <t>EXITO  DE CUPIDO</t>
  </si>
  <si>
    <t>TERESITA DE JESUS MARTINEZ CANO</t>
  </si>
  <si>
    <t>LAS TORRES CHIMA</t>
  </si>
  <si>
    <t>MARIBEL BUENDIA GALICIA</t>
  </si>
  <si>
    <t>REMEDIOS GARCIA RAMIREZ</t>
  </si>
  <si>
    <t>MARIA GUADALUPE ELIZARRARAS OLVERA</t>
  </si>
  <si>
    <t>MARIA GUADALUPE CASTREJON ALBERTO</t>
  </si>
  <si>
    <t>PAOLA ITZEL BAEZ DE JESUS</t>
  </si>
  <si>
    <t>GABRIELA CORTES MORALES</t>
  </si>
  <si>
    <t>ELIDIA HERRERA HERNANDEZ</t>
  </si>
  <si>
    <t>JESUS GONZALO GONZALEZ MUNOZ</t>
  </si>
  <si>
    <t>PAULA LOPEZ GARCIA</t>
  </si>
  <si>
    <t>YAHIR VELASCO ROBLES</t>
  </si>
  <si>
    <t>BERENICE ISABEL SORIANO AUSTRIA</t>
  </si>
  <si>
    <t>IRMA ROBLES LOPEZ</t>
  </si>
  <si>
    <t>KARINA ROBLES LOPEZ</t>
  </si>
  <si>
    <t>KAREN VELASCO ROBLES</t>
  </si>
  <si>
    <t>ARES UNO</t>
  </si>
  <si>
    <t>OLGA LIDIA DIAZ JUAREZ</t>
  </si>
  <si>
    <t>PARAISO CHIMA</t>
  </si>
  <si>
    <t>LIZBETH CRISPIN JIMENEZ</t>
  </si>
  <si>
    <t>MARIA GUADALUPE MARTINEZ VILLANUEVA</t>
  </si>
  <si>
    <t>CUPIDO CH</t>
  </si>
  <si>
    <t>MARGARITA RODRIGUEZ PEREZ</t>
  </si>
  <si>
    <t>MARIA ISABEL RODRIGUEZ PEREZ</t>
  </si>
  <si>
    <t>CAROLINA FABIAN ORDUNA</t>
  </si>
  <si>
    <t>FERNANDA AMAIRANI RODRIGUEZ PEREZ</t>
  </si>
  <si>
    <t>ZOE MICHELLE ALESSANDRA GORDILLO GONZALEZ</t>
  </si>
  <si>
    <t>KARINA MONTSERRAT SORIA MOCTEZUMA</t>
  </si>
  <si>
    <t>KARINA RODRIGUEZ JIMENEZ</t>
  </si>
  <si>
    <t>VERONICA MOCTEZUMA LUGO</t>
  </si>
  <si>
    <t>NANCI SORIA MOCTEZUMA</t>
  </si>
  <si>
    <t>MARIA CRISTINA CARDONA LEON</t>
  </si>
  <si>
    <t>LAS PICOSITAS</t>
  </si>
  <si>
    <t>CITLALLI GUADALUPE PRADO FLORES</t>
  </si>
  <si>
    <t>MIRAMAR</t>
  </si>
  <si>
    <t>CARLOS ANTONIO SANTANA TORRES</t>
  </si>
  <si>
    <t xml:space="preserve">SAN CANDIDO </t>
  </si>
  <si>
    <t>ISIDRA LEON LUNA</t>
  </si>
  <si>
    <t>PERLA ORI</t>
  </si>
  <si>
    <t>MARIA MAGDALENA MEDINA GUZMAN</t>
  </si>
  <si>
    <t>AMAPOLA AMK</t>
  </si>
  <si>
    <t>PILAR RAMOS GUEVARA</t>
  </si>
  <si>
    <t>MAGNUM</t>
  </si>
  <si>
    <t>RIGOBERTO PEREZ LOPEZ</t>
  </si>
  <si>
    <t>PEDRO FELIPE GUZMAN GARCIA</t>
  </si>
  <si>
    <t>DOLORES JOSEFINA VARGAS DAMIAN</t>
  </si>
  <si>
    <t>MARIA AQUILINA COLUMBA RIVERA JIMENEZ</t>
  </si>
  <si>
    <t>ROSA MARIA SILVIA GUILLERMO GONZALEZ</t>
  </si>
  <si>
    <t>MIGUELINA GUILLERMO MOTA</t>
  </si>
  <si>
    <t>JULIA ERNESTINA DE LOS SANTOS HERNANDEZ</t>
  </si>
  <si>
    <t xml:space="preserve">JUPITER </t>
  </si>
  <si>
    <t>JULIO ISRAEL MARTINEZ DE LIRA</t>
  </si>
  <si>
    <t>MAGDA ROSA NARANJO GONZALEZ</t>
  </si>
  <si>
    <t>GABRIELA GERONIMO BAUTISTA</t>
  </si>
  <si>
    <t>VERONICA RAMIREZ RODRIGUEZ</t>
  </si>
  <si>
    <t>DEYSI YULIANA NARANJO NARANJO</t>
  </si>
  <si>
    <t>ANA LUISA OSORIO HERNANDEZ</t>
  </si>
  <si>
    <t>ROSA ISELA GOMEZ PEREZ</t>
  </si>
  <si>
    <t>MILAGROS DEL ROCIO LUNA ESCOBEDO</t>
  </si>
  <si>
    <t>MARIA VERONICA VILLA LOPEZ</t>
  </si>
  <si>
    <t xml:space="preserve">CATRINAS </t>
  </si>
  <si>
    <t>ADRIANA GUADALUPE VARGAS URIBE</t>
  </si>
  <si>
    <t>MARCELA PADILLA TUFINO</t>
  </si>
  <si>
    <t>HILDA GRICEL PRADO FLORES</t>
  </si>
  <si>
    <t>ANTONIA NATALI LOPEZ SANCHEZ</t>
  </si>
  <si>
    <t>FERNANDA NATALIA VILLARREAL ESTRADA</t>
  </si>
  <si>
    <t>ESMERALDA LOPEZ SANCHEZ</t>
  </si>
  <si>
    <t>MARIA SANCHEZ VELAZQUEZ</t>
  </si>
  <si>
    <t>UNIDAS</t>
  </si>
  <si>
    <t>BRENDA ROMERO REYNA</t>
  </si>
  <si>
    <t>BACARDI</t>
  </si>
  <si>
    <t>ANA ROBLES GARCIA</t>
  </si>
  <si>
    <t>JOSE ANTONIO PADRON RAMIREZ</t>
  </si>
  <si>
    <t>LUCERO BELEN GARCIA SANCHEZ</t>
  </si>
  <si>
    <t>MIRIAM LEYDA MARTINEZ CANO</t>
  </si>
  <si>
    <t>LAURA DE PABLO MARCELO</t>
  </si>
  <si>
    <t>TEODORA MARCELO MOLINA</t>
  </si>
  <si>
    <t>NATALIA SALDANA AGUILAR</t>
  </si>
  <si>
    <t>MARIA PEREZ BONILLA</t>
  </si>
  <si>
    <t>MARIA DE LOURDES ARRONA ARIAS</t>
  </si>
  <si>
    <t>ALEJANDRA LINARES MARTINEZ</t>
  </si>
  <si>
    <t>PERLAS CH</t>
  </si>
  <si>
    <t>BRENDA SARAHI GARCIA GOMEZ</t>
  </si>
  <si>
    <t>SATURNO AMK</t>
  </si>
  <si>
    <t>REINA ROBLES GARCIA</t>
  </si>
  <si>
    <t>ALIANZA ORI</t>
  </si>
  <si>
    <t>ERIKA VERA MONTES</t>
  </si>
  <si>
    <t>EDHIKAR ALVAREZ JUAREZ</t>
  </si>
  <si>
    <t>MARCIANA RODRIGUEZ SILVA</t>
  </si>
  <si>
    <t>MARTHA ANGELICA VELAZQUEZ RODRIGUEZ</t>
  </si>
  <si>
    <t>MARGA LIDIA RODRIGUEZ OCEGUERA</t>
  </si>
  <si>
    <t>MAURICIO ROSALES MONTALES</t>
  </si>
  <si>
    <t>BARBIE 1</t>
  </si>
  <si>
    <t>ROSALVA DURAN VELARDE</t>
  </si>
  <si>
    <t>REBECA PEREZ CAMARILLO</t>
  </si>
  <si>
    <t>MARCELA VICENTE MORALES</t>
  </si>
  <si>
    <t>UNIVERSO CHIMA</t>
  </si>
  <si>
    <t>ANA MARIA ANGELINA GONZALEZ BUENDIA</t>
  </si>
  <si>
    <t>EXITOSAS 1</t>
  </si>
  <si>
    <t>REYNALDA SOSA LARIOS</t>
  </si>
  <si>
    <t>CAROLINA HERRERA LANDIN</t>
  </si>
  <si>
    <t>ARACELI RAMIREZ LUNA</t>
  </si>
  <si>
    <t>LA GARITA</t>
  </si>
  <si>
    <t>ISABEL MOSQUEDA FRIAS</t>
  </si>
  <si>
    <t>GRISELDA GABINO DURAN</t>
  </si>
  <si>
    <t>COLIBRI MINA</t>
  </si>
  <si>
    <t>ANDREA LUNA PUEBLA</t>
  </si>
  <si>
    <t>ROSA MARIA LOPEZ FUENTES</t>
  </si>
  <si>
    <t>SATURNINA FRANCISCA MARTINEZ MANJARRES</t>
  </si>
  <si>
    <t>FELISA CASTRO GARCIA</t>
  </si>
  <si>
    <t>EMILIO ROMERO MARTINEZ</t>
  </si>
  <si>
    <t>ARACELI GONZALEZ TORRES</t>
  </si>
  <si>
    <t>APOLONIA TORRES DIAZ</t>
  </si>
  <si>
    <t>ABIGAIL ALEJANDRA ALTAMIRANO ZAMORA</t>
  </si>
  <si>
    <t>LUNA MINA</t>
  </si>
  <si>
    <t>JUDITH JAZMIN BARRANCO MORA</t>
  </si>
  <si>
    <t>ANA PATRICIA SANTIAGO GONZALEZ</t>
  </si>
  <si>
    <t xml:space="preserve">5 ESTRELLAS </t>
  </si>
  <si>
    <t>LAURA ISABEL PASCACIO RAMOS</t>
  </si>
  <si>
    <t>SILVIA GUADALUPE ROMERO FLORES</t>
  </si>
  <si>
    <t>ANTELMA DOMINGA FLORES VERA</t>
  </si>
  <si>
    <t>MARIA VICTORIA GLORIA LOPEZ VELAZQUEZ</t>
  </si>
  <si>
    <t>INES LUCIA PENA TORRES</t>
  </si>
  <si>
    <t>ITZEL MARITZA DE JESUS MONTALVO</t>
  </si>
  <si>
    <t>ARLETH ITAMAR AGUERO REYES</t>
  </si>
  <si>
    <t>JOSE DEMETRIO GALINDO MENDEZ</t>
  </si>
  <si>
    <t>LYRA CH</t>
  </si>
  <si>
    <t>CARMEN LILIANA THOME BECERRIL</t>
  </si>
  <si>
    <t>ARIES IXT</t>
  </si>
  <si>
    <t>LETICIA EUGENIA RODRIGUEZ CORTES</t>
  </si>
  <si>
    <t>CRUCERO MINA</t>
  </si>
  <si>
    <t>VERONICA CALZADA DOMINGUEZ</t>
  </si>
  <si>
    <t>LETICIA MENDOZA VALLE</t>
  </si>
  <si>
    <t>CRISTINA MARGARITA MORENO CHABLE</t>
  </si>
  <si>
    <t>YAZMIN MUNIZ GONZALEZ</t>
  </si>
  <si>
    <t>MARIA DE JESUS PEREZ FRANCISCO</t>
  </si>
  <si>
    <t>NADIA AGUIRRE MARTINEZ</t>
  </si>
  <si>
    <t>PAOLA BERENICE RODRIGUEZ RODRIGUEZ</t>
  </si>
  <si>
    <t>MARIO ALBERTO ANTONIO LINA</t>
  </si>
  <si>
    <t>PAISAJE ORI</t>
  </si>
  <si>
    <t>MARIA LETICIA ROSAS ORTEGA</t>
  </si>
  <si>
    <t>MARISOL PAZ DE LA LUZ</t>
  </si>
  <si>
    <t>MARIA FERNANDA RAMIREZ RODRIGUEZ</t>
  </si>
  <si>
    <t>FRANCISCA BERENICE HERNANDEZ ZARAGOZA</t>
  </si>
  <si>
    <t>MARIANA PRESA SILVA</t>
  </si>
  <si>
    <t>NORMA DOMINGUEZ ESCOBAR</t>
  </si>
  <si>
    <t>MARIA DE LOURDES JUAREZ HERNANDEZ</t>
  </si>
  <si>
    <t>ANNA MAITE MARTINEZ GONZALEZ</t>
  </si>
  <si>
    <t xml:space="preserve">CHICAS PURI </t>
  </si>
  <si>
    <t>CRISTINA ITZEL ROMERO MORALES</t>
  </si>
  <si>
    <t>VUALA</t>
  </si>
  <si>
    <t>CLARA CELENE MENDEZ REYNA</t>
  </si>
  <si>
    <t>LAURA PATRICIA HERNANDEZ HERRERA</t>
  </si>
  <si>
    <t>NAYELLI SANTIAGO GAYTAN</t>
  </si>
  <si>
    <t>PAMELA ABIGAIL SOLIS MENDEZ</t>
  </si>
  <si>
    <t>DILLAN YAIR SOLIS MENDEZ</t>
  </si>
  <si>
    <t>TITANES</t>
  </si>
  <si>
    <t>FRANCISCA NATALIA BERNARDINO GONZALEZ</t>
  </si>
  <si>
    <t>ABRIL MARIANA ROMERO MORALES</t>
  </si>
  <si>
    <t>MONICA VELAZQUEZ DE LA CRUZ</t>
  </si>
  <si>
    <t>ROCIO NANCY ROMERO MORALES</t>
  </si>
  <si>
    <t>VICTOR MANUEL ESTUDILLO VELAZQUEZ</t>
  </si>
  <si>
    <t>MARIA FELIPA DE JESUS ESPARZA VELAZQUEZ</t>
  </si>
  <si>
    <t>MIREYA ESPERANZA ESPARZA VELAZQUEZ</t>
  </si>
  <si>
    <t>ESTACION AZTECA</t>
  </si>
  <si>
    <t>LAURA DAVILA ACEVEDO</t>
  </si>
  <si>
    <t>AGUSTIN BUSTOS RAMIREZ</t>
  </si>
  <si>
    <t>VICTORIA ESPINOZA CRUZ</t>
  </si>
  <si>
    <t>GUADALUPE DE LOS SANTOS ROQUE</t>
  </si>
  <si>
    <t>LEANDRO ZAMORANO JUAREZ</t>
  </si>
  <si>
    <t>FABIOLA SANCHEZ ALONSO</t>
  </si>
  <si>
    <t>MARIA ELIZABETH MAR BANUELOS</t>
  </si>
  <si>
    <t>GUARDA COSTA</t>
  </si>
  <si>
    <t>MARIELA DIAZ VAZQUEZ</t>
  </si>
  <si>
    <t>ZOOTOPIA</t>
  </si>
  <si>
    <t>GRISELDA LEON PEREZ</t>
  </si>
  <si>
    <t>CRISTIAN ANAID CHICO LEON</t>
  </si>
  <si>
    <t>FORTALEZA</t>
  </si>
  <si>
    <t>NAYELIT RIVAS VELAZQUEZ</t>
  </si>
  <si>
    <t>MARTE</t>
  </si>
  <si>
    <t>ANA PAOLA VAZQUEZ LOPEZ</t>
  </si>
  <si>
    <t>ARTURO VAZQUEZ VERDIN</t>
  </si>
  <si>
    <t>RUBI</t>
  </si>
  <si>
    <t>KATY ALONDRA VELEZ LARA</t>
  </si>
  <si>
    <t>PARIS DE NOCHE</t>
  </si>
  <si>
    <t>LAURA ARZATE CANO</t>
  </si>
  <si>
    <t xml:space="preserve">RISUENAS MA </t>
  </si>
  <si>
    <t>JOSE ALFREDO MENDOZA MEZA</t>
  </si>
  <si>
    <t>BOHEMIA</t>
  </si>
  <si>
    <t>ARTURO VINALAY CORTES</t>
  </si>
  <si>
    <t>PETALOS DE ROSA</t>
  </si>
  <si>
    <t>MARIBEL RAMIREZ ALVARADO</t>
  </si>
  <si>
    <t>ELIA ESPERANZA AGUILAR LOPEZ</t>
  </si>
  <si>
    <t>ANA LUISA OSEGUERA PEREZ</t>
  </si>
  <si>
    <t>FRANCISCA OSEGUERA PEREZ</t>
  </si>
  <si>
    <t>VIRGINIA GONZALEZ FLORES</t>
  </si>
  <si>
    <t>PERLA HERNANDEZ ZARCO</t>
  </si>
  <si>
    <t>ANA FABIOLA SARABIA ARGUELLES</t>
  </si>
  <si>
    <t>LAS REALES</t>
  </si>
  <si>
    <t>MARIA DEL SOCORRO TLAZALO FLORES</t>
  </si>
  <si>
    <t>GLORIA PACHECO HERNANDEZ</t>
  </si>
  <si>
    <t>ELIODORA MAGIN SOSOL</t>
  </si>
  <si>
    <t xml:space="preserve">QUETZALCOATL </t>
  </si>
  <si>
    <t>ANA LUCERO SALAZAR ZAMBRANO</t>
  </si>
  <si>
    <t>LITZY DARIANA GARCIA SALGADO</t>
  </si>
  <si>
    <t>YOLANDA QUINTERO CALVO</t>
  </si>
  <si>
    <t>KARILYN ANDREA GOMEZ LARRAZOLO</t>
  </si>
  <si>
    <t>KARLA YAZMIN CASTRO ROLDAN</t>
  </si>
  <si>
    <t>CAROLINA SANCHEZ MARTINEZ</t>
  </si>
  <si>
    <t>LAURA MITZI PELAEZ MARTINEZ</t>
  </si>
  <si>
    <t>BLANCA JOAQUINA LANGLE LEYVA</t>
  </si>
  <si>
    <t>PAOLA ADALID RIOS JIMENEZ</t>
  </si>
  <si>
    <t>MARIA DEL CARMEN LANGLE LEYVA</t>
  </si>
  <si>
    <t>JOSEFINA CRUZ RAMIREZ</t>
  </si>
  <si>
    <t>ELVIA PILAR MEDRANO DIAZ</t>
  </si>
  <si>
    <t>JAZMIN RODRIGUEZ HERNANDEZ</t>
  </si>
  <si>
    <t>PIPILA</t>
  </si>
  <si>
    <t>MARIA DEL CARMEN GOMEZ DELGADO</t>
  </si>
  <si>
    <t>LUNA MAGICA</t>
  </si>
  <si>
    <t>MIGUEL ANGEL SANCHEZ ARELLANO</t>
  </si>
  <si>
    <t>LEONAS IXT</t>
  </si>
  <si>
    <t>ALEJANDRA MECALCO VAZQUEZ</t>
  </si>
  <si>
    <t>RINOCERONTE CH</t>
  </si>
  <si>
    <t>YADHIRA SANTIAGO BAUTISTA</t>
  </si>
  <si>
    <t>ROYITO PRIMAVERA</t>
  </si>
  <si>
    <t>MARIA JAZMIN ALVAREZ CERVANTES</t>
  </si>
  <si>
    <t>FLORICEL</t>
  </si>
  <si>
    <t>MONSERRAT ALONSO CARRERA</t>
  </si>
  <si>
    <t>MARIA ISELA HERNANDEZ FLORES</t>
  </si>
  <si>
    <t>MAGDALENA SEVILLA SEVILLA</t>
  </si>
  <si>
    <t>MA FELIX ISABEL MEZA FLORES</t>
  </si>
  <si>
    <t>ANA DEAQUINO HERNANDEZ</t>
  </si>
  <si>
    <t>ZENAIDA SEVILLA SEVILLA</t>
  </si>
  <si>
    <t>MARIA CONCEPCION MORALES SANCHEZ</t>
  </si>
  <si>
    <t>VIRGINIA HERNANDEZ ORTIZ</t>
  </si>
  <si>
    <t>LAS GARDENIAS VILLA</t>
  </si>
  <si>
    <t>ALICIA MENDOZA SANARAO</t>
  </si>
  <si>
    <t>ROSA MIRANDA ROSA</t>
  </si>
  <si>
    <t>AMANECER CHIMA</t>
  </si>
  <si>
    <t>JORGE LUIS FERMIN ANGELES</t>
  </si>
  <si>
    <t xml:space="preserve">AGUITA DE COCO </t>
  </si>
  <si>
    <t>ROSA ARELI PEREZ HERNANDEZ</t>
  </si>
  <si>
    <t>OLIVOS</t>
  </si>
  <si>
    <t>MARIANA JOCELLYN SEGURA FLORES</t>
  </si>
  <si>
    <t>MARIA DE LOS ANGELES CALVA HERNANDEZ</t>
  </si>
  <si>
    <t>MARIA DE LOS ANGELES GONZALEZ RUIZ</t>
  </si>
  <si>
    <t>JANETH AMAIRANIS USCANGA COTO</t>
  </si>
  <si>
    <t>LAURA IVETTE RAMIREZ MEDINA</t>
  </si>
  <si>
    <t>JULIA MARTINEZ CARRERA</t>
  </si>
  <si>
    <t>ANA LILIA COTO GAPI</t>
  </si>
  <si>
    <t>ANGELICA POZOS AGUILAR</t>
  </si>
  <si>
    <t>BLANCA MONTES RIOS</t>
  </si>
  <si>
    <t>MARIA ALEJANDRA MIRANDA MORAN</t>
  </si>
  <si>
    <t>ZULEIMA JIMENEZ LOPEZ</t>
  </si>
  <si>
    <t>JUANA OLAYA JACINTO</t>
  </si>
  <si>
    <t>JUAN CRUZ GARDUNO</t>
  </si>
  <si>
    <t>RAMONA ROSA ALAMEDA ALVAREZ</t>
  </si>
  <si>
    <t>ROSA ISELA RUIZ QUIROZ</t>
  </si>
  <si>
    <t>MARIA MAGDALENA GALINDO CRUZ</t>
  </si>
  <si>
    <t>MARIANA VAZQUEZ ADAN</t>
  </si>
  <si>
    <t>JULIETA SALAMANCA MATEOS</t>
  </si>
  <si>
    <t>ELIZABETH RIOS POZOS</t>
  </si>
  <si>
    <t>ABEJITAS DEL AMOR</t>
  </si>
  <si>
    <t>ABRAHAM DAVID JUAREZ SANTOS</t>
  </si>
  <si>
    <t>ESTRELLAS 21</t>
  </si>
  <si>
    <t>MARGARITA SALAZAR VALDESPINO</t>
  </si>
  <si>
    <t>CELIA HUERTA FERNANDEZ</t>
  </si>
  <si>
    <t>JUAN JUAREZ CORONA</t>
  </si>
  <si>
    <t>JESSICA GUTIERREZ PEREZ</t>
  </si>
  <si>
    <t>SINAI JUAREZ SANTOS</t>
  </si>
  <si>
    <t>ROSALBA LOPEZ REYES</t>
  </si>
  <si>
    <t>DORA LUZ RAMIREZ CALVARIO</t>
  </si>
  <si>
    <t>LAS DE HIR</t>
  </si>
  <si>
    <t>MARIA GUADALUPE MEJIA LOPEZ</t>
  </si>
  <si>
    <t>PRISCILIANA SOLIS BANUELOS</t>
  </si>
  <si>
    <t>JAZMIN RODRIGUEZ RODRIGUEZ</t>
  </si>
  <si>
    <t>MARIA DOLORES SANCHEZ REYES</t>
  </si>
  <si>
    <t>GARDENIAS TLC</t>
  </si>
  <si>
    <t>BLANCA ESTELA MORENO RAMIREZ</t>
  </si>
  <si>
    <t>MARIA DEL CARMEN LABRA FIGUEROA</t>
  </si>
  <si>
    <t>ANGELA BAUTISTA MORENO</t>
  </si>
  <si>
    <t>RAUL DE LA CRUZ SALINAS</t>
  </si>
  <si>
    <t>VIRGINIA TRINIDAD MARTINEZ GONZALEZ</t>
  </si>
  <si>
    <t>BEATRIZ MORENO RAMIREZ</t>
  </si>
  <si>
    <t>DIONISIA MAGDALENA MARTINEZ GONZALEZ</t>
  </si>
  <si>
    <t>HILDAGO MINA</t>
  </si>
  <si>
    <t>REYNA DOMINGUEZ RODRIGUEZ</t>
  </si>
  <si>
    <t>KAREN BELEN LOPEZ LORENZO</t>
  </si>
  <si>
    <t>RUBI MINA</t>
  </si>
  <si>
    <t>MARIA DEL CARMEN LOPEZ LAUREANO</t>
  </si>
  <si>
    <t>MARTHA ALICIA ALMENDRA GUTIERREZ</t>
  </si>
  <si>
    <t>MAYRA YAZMIN GONZALEZ VAZQUEZ</t>
  </si>
  <si>
    <t>MUÃECAS</t>
  </si>
  <si>
    <t>MARIA CONCEPCION HERNANDEZ DURAN</t>
  </si>
  <si>
    <t>ZORZAL</t>
  </si>
  <si>
    <t>ALEJANDRO HERNANDEZ RAMIREZ</t>
  </si>
  <si>
    <t>ABIGAIL TRUJILLO GARCIA</t>
  </si>
  <si>
    <t>CANDELA</t>
  </si>
  <si>
    <t>MARISOL FLORES GARCIA</t>
  </si>
  <si>
    <t>ARLETTE ARACELY MARTINEZ REYES</t>
  </si>
  <si>
    <t>LAS PODEROSAS</t>
  </si>
  <si>
    <t>MITZI DELGADO DURAN</t>
  </si>
  <si>
    <t>VILLA NUEVA</t>
  </si>
  <si>
    <t>ANA GABRIELA ALVARADO OLVERA</t>
  </si>
  <si>
    <t>LAS PASTORAS</t>
  </si>
  <si>
    <t>BEATRIZ PEREZ HERNANDEZ</t>
  </si>
  <si>
    <t xml:space="preserve">RIO SECO </t>
  </si>
  <si>
    <t>GABRIELA MORALES RAMIREZ</t>
  </si>
  <si>
    <t>RUBI ORI</t>
  </si>
  <si>
    <t>ROCIO CLEMENTE LOPEZ</t>
  </si>
  <si>
    <t>OSMI MINA</t>
  </si>
  <si>
    <t>ALANA GARCIA RODRIGUEZ</t>
  </si>
  <si>
    <t>MARRON 2 MINA</t>
  </si>
  <si>
    <t>MARIA LUZ VOSQUEZ LAZARO</t>
  </si>
  <si>
    <t>BOMBONES</t>
  </si>
  <si>
    <t>BERTHA ALICIA EUGENIO NOLASCO</t>
  </si>
  <si>
    <t>DANIELA DE JESUS PUERTOS</t>
  </si>
  <si>
    <t>MARINA RAMIREZ PRADO</t>
  </si>
  <si>
    <t>MARLEN RIVERA GOMEZ</t>
  </si>
  <si>
    <t>MARIA JOCELYN RODRIGUEZ ZAVALA</t>
  </si>
  <si>
    <t>MARIELA TEUTLA RIVERA</t>
  </si>
  <si>
    <t>MARIA ISABEL GOMEZ PEREZ</t>
  </si>
  <si>
    <t>INES PAULA ORTEGA</t>
  </si>
  <si>
    <t>BRENDA RODRIGUEZ REYES</t>
  </si>
  <si>
    <t>MARIA LUISA RIVERA GOMEZ</t>
  </si>
  <si>
    <t>WHINS</t>
  </si>
  <si>
    <t>LUZ MARIA CABALLERO CAMARILLO</t>
  </si>
  <si>
    <t>NIXA ROSELY TERRAZAS TELLEZ</t>
  </si>
  <si>
    <t>DIANA DEL CARMEN GOMEZ GARCIA</t>
  </si>
  <si>
    <t>CANDELARIA LANDERO DE LA CRUZ</t>
  </si>
  <si>
    <t>MARCELO JIMENEZ VELASQUEZ</t>
  </si>
  <si>
    <t>CRISTELL MERCEDES SANCHEZ ALVAREZ</t>
  </si>
  <si>
    <t>DIANA LAURA LORENZO HERNANDEZ</t>
  </si>
  <si>
    <t>LEALTAD ORI</t>
  </si>
  <si>
    <t>XIMENA PAZ MARTINEZ</t>
  </si>
  <si>
    <t>MARIA MARGARITA AQUINO ZAMUDIO</t>
  </si>
  <si>
    <t>JOSE DE JESUS JASSO HERNANDEZ</t>
  </si>
  <si>
    <t>MARIA EMELIA ANGEL TORRES</t>
  </si>
  <si>
    <t>MARIA FRANCISCA MIREYA MELLADO PAVON</t>
  </si>
  <si>
    <t>EDITH SILVA AGUILAR</t>
  </si>
  <si>
    <t>MARTIZA MAXIMILIANO LEZAMA</t>
  </si>
  <si>
    <t>MARIA CANDELARIA PEREZ MARTINEZ</t>
  </si>
  <si>
    <t>FRANCISCO RAMIREZ REYES</t>
  </si>
  <si>
    <t>YULMA CRUZ RAMIREZ</t>
  </si>
  <si>
    <t>JOANA GARCIA RODRIGUEZ</t>
  </si>
  <si>
    <t>CITLALLI DENISE VALDIVIESO HERNANDEZ</t>
  </si>
  <si>
    <t>KARLA VALENCIA LOZANO</t>
  </si>
  <si>
    <t>NUEVA AMISTAD</t>
  </si>
  <si>
    <t>ANDREA PLASCENCIA REYES</t>
  </si>
  <si>
    <t>EL CAIMITO</t>
  </si>
  <si>
    <t>DIEGO EMANUEL REYNA GONZALEZ</t>
  </si>
  <si>
    <t>ALEGRIA</t>
  </si>
  <si>
    <t>MIRIAM YAZMIN PENA CANO</t>
  </si>
  <si>
    <t>MARIA FELICIANA TZOYOHUA LOPEZ</t>
  </si>
  <si>
    <t>NADIA MAXIMILIANO LEZAMA</t>
  </si>
  <si>
    <t>MARISOL MELLADO PAVON</t>
  </si>
  <si>
    <t>MARRON FIRE</t>
  </si>
  <si>
    <t>BRENDA LIZBETH REYES CASTILLEJOS</t>
  </si>
  <si>
    <t>MARIEL MONSERRAT REYES REYES</t>
  </si>
  <si>
    <t>KARINA ISABEL RAMIREZ AGUILAR</t>
  </si>
  <si>
    <t>ANYSSABEL ABAD CRUZ</t>
  </si>
  <si>
    <t>ELDA DEL CARMEN LOPEZ BOSQUEZ</t>
  </si>
  <si>
    <t>LUZ VERONICA PACHECO ORTIZ</t>
  </si>
  <si>
    <t>MILAGROS DEL MAR RODRIGUEZ MENDEZ</t>
  </si>
  <si>
    <t>FREDDY ALBERTO MADRIGAL DE LA CRUZ</t>
  </si>
  <si>
    <t>PELOTARIS TLC</t>
  </si>
  <si>
    <t>ARACELI REYES ORTIZ</t>
  </si>
  <si>
    <t>SEMILLITAS</t>
  </si>
  <si>
    <t>NANCY ANDREA ZETINA MEDINA</t>
  </si>
  <si>
    <t xml:space="preserve">XIBALBA </t>
  </si>
  <si>
    <t>ESTHER OLIVIA MARTINEZ LOPEZ</t>
  </si>
  <si>
    <t xml:space="preserve">GUAYABA </t>
  </si>
  <si>
    <t>LILIANA GONZALEZ MUNOZ</t>
  </si>
  <si>
    <t>SOLESITOS ORI</t>
  </si>
  <si>
    <t>SERVANDO JIMENEZ VARILLAS</t>
  </si>
  <si>
    <t>LUNAR</t>
  </si>
  <si>
    <t>ANTONIA MARTINEZ GUTIERREZ</t>
  </si>
  <si>
    <t xml:space="preserve">EL DESECHO </t>
  </si>
  <si>
    <t>DULCIDENI RAMOS CORDOVA</t>
  </si>
  <si>
    <t>MIA ORI</t>
  </si>
  <si>
    <t>VICENTE LOYO ORTEGA</t>
  </si>
  <si>
    <t>NAYELI FLORES FLORES</t>
  </si>
  <si>
    <t>MARIA GUADALUPE CHAVEZ IBARRA</t>
  </si>
  <si>
    <t>GUERRERAS IZTAPALAPA</t>
  </si>
  <si>
    <t>NAYELI TELLO RODRIGUEZ</t>
  </si>
  <si>
    <t>FERNANDA GARCIA GARCES</t>
  </si>
  <si>
    <t>FABIOLA CRUZ TORRES</t>
  </si>
  <si>
    <t>ISRAEL CHAVARRIA MOLINA</t>
  </si>
  <si>
    <t>LAURO GUADARRAMA CHIRINOS</t>
  </si>
  <si>
    <t>ITZEL VITAL RESENDIZ</t>
  </si>
  <si>
    <t>MARLEN CHAVARRIA REYES</t>
  </si>
  <si>
    <t>KAILANI</t>
  </si>
  <si>
    <t>KARLA ALVARADO CORTES</t>
  </si>
  <si>
    <t>MIGUEL CASTRO CASTILLO</t>
  </si>
  <si>
    <t>OMEGA 2</t>
  </si>
  <si>
    <t>KARLA ABIGAIL PONCE HUERTA</t>
  </si>
  <si>
    <t>JOSE LUIS GUTIERREZ BELTRAN</t>
  </si>
  <si>
    <t>MARIA ADRIANA GARCIA TORRES</t>
  </si>
  <si>
    <t>PILAR GUADALUPE AGUILAR ARMADILLO</t>
  </si>
  <si>
    <t>VANESSA GUADALUPE SANCHEZ ZARZA</t>
  </si>
  <si>
    <t>MARIA DE JESUS JULIA ARMADILLO ESTRADA</t>
  </si>
  <si>
    <t>SILVIA OLVERA SIXTO</t>
  </si>
  <si>
    <t>PAMELA OLIN ZETINA</t>
  </si>
  <si>
    <t>JUAN CRUZ AGUILAR</t>
  </si>
  <si>
    <t>GRUPO HEROES</t>
  </si>
  <si>
    <t>IRIS AURORA NUNEZ PEREZ</t>
  </si>
  <si>
    <t>GABRIELA MONSERRAT PEREZ FLORES</t>
  </si>
  <si>
    <t>LINAJE ELEGIDO IXT</t>
  </si>
  <si>
    <t>CESINIA GONZALEZ</t>
  </si>
  <si>
    <t>NUEVO COMIENZO TNL</t>
  </si>
  <si>
    <t>MIRELLA ALEJANDRA PEREZ DIAZ</t>
  </si>
  <si>
    <t>HORACIO CASILLAS DE LA CRUZ</t>
  </si>
  <si>
    <t>MARIA GUADALUPE FIERROS RIOS</t>
  </si>
  <si>
    <t>TERESA GARCIA RIOS</t>
  </si>
  <si>
    <t>ALMA VERONICA PEREZ DIAZ</t>
  </si>
  <si>
    <t>PAOLA PEREZ DIAZ</t>
  </si>
  <si>
    <t>REYNAS UNO</t>
  </si>
  <si>
    <t>DELFINA NAZARIO GONZALEZ</t>
  </si>
  <si>
    <t>SANTIAGO SANTANA MEJIA</t>
  </si>
  <si>
    <t>GUADALUPE GONZALEZ VARGAS</t>
  </si>
  <si>
    <t>JUANA SANTANA MEJIA</t>
  </si>
  <si>
    <t>HERLINDA GRISELDA SANTANA MEJIA</t>
  </si>
  <si>
    <t>MA CARMEN MORENO RANGEL</t>
  </si>
  <si>
    <t>LAURA MEJIA ORDONEZ</t>
  </si>
  <si>
    <t>DELIA PATRICIA MARTINEZ LOPEZ</t>
  </si>
  <si>
    <t>GUADALUPE IVONNE VEGA CASTILLO</t>
  </si>
  <si>
    <t>SAHRAY MORA GONZALEZ</t>
  </si>
  <si>
    <t>BERNARDA RIOS LAZARO</t>
  </si>
  <si>
    <t>AMADOR REYNALDO LOPEZ CASTRO</t>
  </si>
  <si>
    <t>JUANA PERFECTO FLORES</t>
  </si>
  <si>
    <t>MARIA MONSERRAT VENTURA SANCHEZ</t>
  </si>
  <si>
    <t>GERARDO JIMENEZ SANCHEZ</t>
  </si>
  <si>
    <t>YAZMIN GOMEZ MATA</t>
  </si>
  <si>
    <t>FLORIDALIA BALTAZAR SANTIZO</t>
  </si>
  <si>
    <t>IRMA TEPOLE COYOHUA</t>
  </si>
  <si>
    <t>MARIA SOFIA GARCIA FERNANDEZ</t>
  </si>
  <si>
    <t>SAN JUAN 1</t>
  </si>
  <si>
    <t>MANUEL ALEJANDRO PACHECO HERNANDEZ</t>
  </si>
  <si>
    <t>DALIA DE LA O LOPEZ</t>
  </si>
  <si>
    <t>CHADANY MONSERRAT CASTILLO PERALTA</t>
  </si>
  <si>
    <t xml:space="preserve">GUERRERAS DE LA PAZ </t>
  </si>
  <si>
    <t>NORMA ARACELI CARRANZA ANGELES</t>
  </si>
  <si>
    <t>MARIA MERCEDES LINARES PATINO</t>
  </si>
  <si>
    <t>KARINA PINON CHAVEZ</t>
  </si>
  <si>
    <t>JOSELIN SANCHEZ GORDILLO</t>
  </si>
  <si>
    <t>YESENIA REYES SILVA</t>
  </si>
  <si>
    <t>MARIA OLGA VALERIO PEREZ</t>
  </si>
  <si>
    <t>VIVIANA AGUILAR LOPEZ</t>
  </si>
  <si>
    <t>YAZMIN AVILES MARTINEZ</t>
  </si>
  <si>
    <t>CLAUDIA ALINA LINARES PENALOZA</t>
  </si>
  <si>
    <t>MA DEL ROCIO NAJERA PEREZ</t>
  </si>
  <si>
    <t>YADIRA LEAL TEJEDA</t>
  </si>
  <si>
    <t>MARIA DEL CARMEN TEJEDA BALLADARES</t>
  </si>
  <si>
    <t>GRICELDA DEL CARMEN SOLORZANO GONZALEZ</t>
  </si>
  <si>
    <t>PETRONILA GONZALEZ RAMOS</t>
  </si>
  <si>
    <t>JUANA GONZALEZ RAMOS</t>
  </si>
  <si>
    <t>BEATRIZ GONZALEZ RAMOS</t>
  </si>
  <si>
    <t>BONSAI</t>
  </si>
  <si>
    <t>MARIA GUADALUPE CORTES SANCHEZ</t>
  </si>
  <si>
    <t>ROCIO LESLIE RAMIREZ VELAZQUEZ</t>
  </si>
  <si>
    <t>NANCY JAZMIN BAEZ ZAMORA</t>
  </si>
  <si>
    <t>ANA BEATRIZ ALVARADO SOTO</t>
  </si>
  <si>
    <t>MARIANA HERNANDEZ PENA</t>
  </si>
  <si>
    <t>JOSE RAUL GOMEZ MENDOZA</t>
  </si>
  <si>
    <t>ANA MARIA CRUZ GARCIA</t>
  </si>
  <si>
    <t>FUEGO</t>
  </si>
  <si>
    <t>CONCEPCION BAYONA GOMEZ</t>
  </si>
  <si>
    <t>MONICA PULIDO ROJAS</t>
  </si>
  <si>
    <t>COKETAZ</t>
  </si>
  <si>
    <t>JONATHAN JOSE HERNANDEZ RAMIREZ</t>
  </si>
  <si>
    <t xml:space="preserve">LA CASA DE LAS MUNECAS </t>
  </si>
  <si>
    <t>BEATRIZ OLGUIN BALTAZAR</t>
  </si>
  <si>
    <t xml:space="preserve">NUEVO AMANECER </t>
  </si>
  <si>
    <t>MARIA DE LOS ANGELES OROZCO AYALA</t>
  </si>
  <si>
    <t>ELIZABETH VIERA PEREZ</t>
  </si>
  <si>
    <t>MARIA TERESA BARAJAS QUIROZ</t>
  </si>
  <si>
    <t>LILIANA GISEL PERALTA MENDOZA</t>
  </si>
  <si>
    <t>LUIS ALBERTO RIVERA MANJARREZ</t>
  </si>
  <si>
    <t>GABRIELA NORIEGA NERI</t>
  </si>
  <si>
    <t>CLAUDIA JANNETTE SANCHEZ MUNOZ</t>
  </si>
  <si>
    <t>ALBERTO GARCIA HERRERA</t>
  </si>
  <si>
    <t>JUAN MANUEL MARTINEZ GARCIA</t>
  </si>
  <si>
    <t>YOLANDA OLIVERA CRUZ</t>
  </si>
  <si>
    <t>MARIA LUISA SANTOS HERNANDEZ</t>
  </si>
  <si>
    <t>LUZ MARIA AYALA RAYA</t>
  </si>
  <si>
    <t>MIREYA MARTINEZ SANTOS</t>
  </si>
  <si>
    <t>IRAIS RAMIREZ REYES</t>
  </si>
  <si>
    <t>LUNA 2</t>
  </si>
  <si>
    <t>MARIA TERESA JIMENEZ MARTINEZ</t>
  </si>
  <si>
    <t>ALFREDO AQUINO MORALES</t>
  </si>
  <si>
    <t>SALINAS MINA</t>
  </si>
  <si>
    <t>ELVIRA JULIAN DE LA CRUZ</t>
  </si>
  <si>
    <t>RAULS IXT</t>
  </si>
  <si>
    <t>FATIMA ROSARIO JIMENEZ GOMEZ</t>
  </si>
  <si>
    <t>DIAMANTE DE COATLINCHAN</t>
  </si>
  <si>
    <t>ARACELI GUERRERO BENITO</t>
  </si>
  <si>
    <t>JAMAICA</t>
  </si>
  <si>
    <t>SHARON ZAMORA JUAREZ</t>
  </si>
  <si>
    <t>IVAN JONATHAN BAUTISTA ORTIZ</t>
  </si>
  <si>
    <t>GLORIA CONCEPCION OLVERA SEGURA</t>
  </si>
  <si>
    <t>CHALMA AMK</t>
  </si>
  <si>
    <t>MARIA LUISA ROMERO VELAZQUEZ</t>
  </si>
  <si>
    <t>MADERO ORI</t>
  </si>
  <si>
    <t>GABRIELA ZEPAHUA ESPIRITU</t>
  </si>
  <si>
    <t>MERCEDES TZOMPOLE COLOHUA</t>
  </si>
  <si>
    <t>DALIA FRANCISCA GUZMAN ZARATE</t>
  </si>
  <si>
    <t>JOSE FRANCISCO GALINDO QUINO</t>
  </si>
  <si>
    <t>MARICELA CARRASCO SANTIAGO</t>
  </si>
  <si>
    <t>PERLA CRISTAL SANTIAGO JOSE</t>
  </si>
  <si>
    <t>ZOILA SANTIAGO JOSE</t>
  </si>
  <si>
    <t>ZULEYMA DE LOS ANGELES CRUZ CANDELARIA</t>
  </si>
  <si>
    <t xml:space="preserve">GIRASOLES IXT </t>
  </si>
  <si>
    <t>LUCELDI REBOLLEDO HERNANDEZ</t>
  </si>
  <si>
    <t>KARLA NEPOMUCENO COSSIO</t>
  </si>
  <si>
    <t>DENNIS ANDREA GONZALEZ JIMENEZ</t>
  </si>
  <si>
    <t>ALEJANDRA COSSIO MENDOZA</t>
  </si>
  <si>
    <t>ARACELI ORTEGA GARCIA</t>
  </si>
  <si>
    <t>GUADALUPE YULIANA SUAREZ COSSIO</t>
  </si>
  <si>
    <t>ALINA CARMONA PEREZ</t>
  </si>
  <si>
    <t xml:space="preserve">FLOR DE SAN JUAN </t>
  </si>
  <si>
    <t>ANGELICA ARACELI HERRERA TOVAR</t>
  </si>
  <si>
    <t>CHICAS MICHELLIN</t>
  </si>
  <si>
    <t>ROSARIO GUADALUPE VALDEZ CRUZ</t>
  </si>
  <si>
    <t>CHICAS EMPRENDEDORAS</t>
  </si>
  <si>
    <t>ILIANA RUIZ LOPEZ</t>
  </si>
  <si>
    <t xml:space="preserve">TIERRA </t>
  </si>
  <si>
    <t>MERCEDES GONZALEZ DEL RIO</t>
  </si>
  <si>
    <t>ERIKA ESMERALDA HERNANDEZ MORALES</t>
  </si>
  <si>
    <t>JESUS PRAXEDIS CONTRERAS</t>
  </si>
  <si>
    <t>RAQUEL GONZALEZ ROJO</t>
  </si>
  <si>
    <t>CUMPLIDORAS ONE</t>
  </si>
  <si>
    <t>MARTHA PATRICIA IXMATLAHUA SERRANO</t>
  </si>
  <si>
    <t>SAN DIEGUITO TEX</t>
  </si>
  <si>
    <t>ANTIA MARISELA DELGADILLO MERAZ</t>
  </si>
  <si>
    <t xml:space="preserve">MANZANITAS CHIMA </t>
  </si>
  <si>
    <t>ERIKA MARCELA AGUILAR MARTIN DEL CAMPO</t>
  </si>
  <si>
    <t>DAYKIRI</t>
  </si>
  <si>
    <t>MIREYA LEON SATURNINO</t>
  </si>
  <si>
    <t>ESPERANZA 2022</t>
  </si>
  <si>
    <t>ANA KAREN GARCIA CRUZ</t>
  </si>
  <si>
    <t>ANGELICA RIVERA TOQUIANTZI</t>
  </si>
  <si>
    <t>YOSELIN LONGINO GARCIA</t>
  </si>
  <si>
    <t>LUISA ARGELIA SANCHEZ RIVERA</t>
  </si>
  <si>
    <t>KARLA LIDIA SANCHEZ RIVERA</t>
  </si>
  <si>
    <t>GRISELDA CASTRO ALCAZAR</t>
  </si>
  <si>
    <t>ZAIRA ELIZABETH BRISENO HERRERA</t>
  </si>
  <si>
    <t>MORE</t>
  </si>
  <si>
    <t>FLORENCIA COLORADO LUNA</t>
  </si>
  <si>
    <t>YOLANDA ORTIZ OLIVARES</t>
  </si>
  <si>
    <t>IRENE CUEYACTLE XOCHICALE</t>
  </si>
  <si>
    <t>NANCY ALICIA GUTIERREZ</t>
  </si>
  <si>
    <t>LA ALDEA</t>
  </si>
  <si>
    <t>MIREYA FLORES CLAUDIO</t>
  </si>
  <si>
    <t>FLOR DE LIZ</t>
  </si>
  <si>
    <t>LUCERO TOLENTINO TOLENTINO</t>
  </si>
  <si>
    <t>ROSALBA ROMERO ROMERO</t>
  </si>
  <si>
    <t>OLIVIA CARMEN TELLO HERNANDEZ</t>
  </si>
  <si>
    <t>CLAUDIA LOPEZ JUAREZ</t>
  </si>
  <si>
    <t>MARTIN ADRIAN MANCERA ROMERO</t>
  </si>
  <si>
    <t>MIRIAM CORDOBA FLORES</t>
  </si>
  <si>
    <t>DELIDA RIOS ALVAREZ</t>
  </si>
  <si>
    <t>SILVIA GARFIAS TAPIA</t>
  </si>
  <si>
    <t>LIRIO ORI</t>
  </si>
  <si>
    <t>MARIA ARTEMIA ROSAS ORTEGA</t>
  </si>
  <si>
    <t>GLORIA LETICIA FLORENTINO ANTONIO</t>
  </si>
  <si>
    <t>MARIA DOLORES MUNOZ LOPEZ</t>
  </si>
  <si>
    <t>MARIA GUADALUPE GABINA CASTRO PEREZ</t>
  </si>
  <si>
    <t>HORMIGUITAS MA</t>
  </si>
  <si>
    <t>ROSALBA VAZQUEZ MORANO</t>
  </si>
  <si>
    <t xml:space="preserve">WAKANDA </t>
  </si>
  <si>
    <t>MARIA LUISA GARCIA JUAREZ</t>
  </si>
  <si>
    <t>PRINCESAS AMK</t>
  </si>
  <si>
    <t>J GUADALUPE RAMOS VELAZQUEZ</t>
  </si>
  <si>
    <t>REYNA SANDOVAL GARCIA</t>
  </si>
  <si>
    <t>MONICA DOLORES SANDOVAL VELASCO</t>
  </si>
  <si>
    <t>CAROLINA CABRERA CAMPOS</t>
  </si>
  <si>
    <t>GEMA PAULINA GONZALEZ VARGAS</t>
  </si>
  <si>
    <t>BRENDA ITZEL MARTINEZ ORTIZ</t>
  </si>
  <si>
    <t>OLIVIA GARCIA VARGAS</t>
  </si>
  <si>
    <t>PATRICIA MATILDE ARROYO OLIVOS</t>
  </si>
  <si>
    <t>MARIA ISABEL ISIDORO ORTIZ</t>
  </si>
  <si>
    <t>ILIANA DE LA CRUZ CHAVARRIA</t>
  </si>
  <si>
    <t>ROSALBA RIOS HERNANDEZ</t>
  </si>
  <si>
    <t>MARIA DEL SOCORRO GUTIERREZ HUERTA</t>
  </si>
  <si>
    <t>ISRAEL EDUARDO RAMIREZ ESQUIVEL</t>
  </si>
  <si>
    <t>LUNA NEZA 2</t>
  </si>
  <si>
    <t>FAUSTINA NATIVIDAD RECENDIZ</t>
  </si>
  <si>
    <t>NORIA IXT</t>
  </si>
  <si>
    <t>VERONICA ROSALES OROZCO</t>
  </si>
  <si>
    <t>JOSE AUGUSTO RAMON BRITO BAUTISTA</t>
  </si>
  <si>
    <t>JUANA FLORES HERRERA</t>
  </si>
  <si>
    <t>LAS TORRES</t>
  </si>
  <si>
    <t>LIDIA CRUZ ORTIZ</t>
  </si>
  <si>
    <t>UNICORNIO CHIMA</t>
  </si>
  <si>
    <t>MARIA DEL PILAR RIVERA MARTINEZ</t>
  </si>
  <si>
    <t>NAYELI ISABEL GONZALEZ LIMON</t>
  </si>
  <si>
    <t>NORA ISELA VIDAURRI REYES</t>
  </si>
  <si>
    <t>MARISELA AVILA GARCIA</t>
  </si>
  <si>
    <t>LANDY ESTHER JUAREZ GONZALEZ</t>
  </si>
  <si>
    <t>CARAMELO TLC</t>
  </si>
  <si>
    <t>SANDRA ROCIO ELIZALDE PARAMO</t>
  </si>
  <si>
    <t xml:space="preserve">15 DE ABRIL </t>
  </si>
  <si>
    <t>MIRY YANET ACOSTA CUSTODIO</t>
  </si>
  <si>
    <t>ANA LAURA FERNANDEZ VAZQUEZ</t>
  </si>
  <si>
    <t>ERIKA GUZMAN MALDONADO</t>
  </si>
  <si>
    <t>CODIE</t>
  </si>
  <si>
    <t>MARIANELA SALAZAR BERNAL</t>
  </si>
  <si>
    <t>TRINIDAD PARAMO BAUTISTA</t>
  </si>
  <si>
    <t>MARTINA GARCIA MARTINEZ</t>
  </si>
  <si>
    <t>JUANA MARTINEZ SANCHEZ</t>
  </si>
  <si>
    <t>MARIA LUISA CONTRERAS CASTANEDA</t>
  </si>
  <si>
    <t>GLORIA ARIAS HERNANDEZ</t>
  </si>
  <si>
    <t>YARITZA YESENIA CRUZ CONCEPCION</t>
  </si>
  <si>
    <t>MARIA YNES MENDEZ RABELO</t>
  </si>
  <si>
    <t>LIDIA LOPEZ REYES</t>
  </si>
  <si>
    <t>ANGELA SILVA SANTIAGO</t>
  </si>
  <si>
    <t>ISABEL LOPEZ DE DIOS</t>
  </si>
  <si>
    <t>RIGOBERTO BARAHONA LOPEZ</t>
  </si>
  <si>
    <t>TREBOL TLC</t>
  </si>
  <si>
    <t>EVA MARIANA CEDILLO PEREZ</t>
  </si>
  <si>
    <t xml:space="preserve">LAS CARIÃOSAS </t>
  </si>
  <si>
    <t>ALEJANDRA VELASCO RODRIGUEZ</t>
  </si>
  <si>
    <t>MARIA LUISA GALICIA PEREZ</t>
  </si>
  <si>
    <t>YENI ANGELICA CADENA VAZQUEZ</t>
  </si>
  <si>
    <t>BRENDA PAOLA LUBIAN GALICIA</t>
  </si>
  <si>
    <t>ELIA MARTHA ROSA RAMIREZ VAZQUEZ</t>
  </si>
  <si>
    <t>MARIA ISABEL GALEANA MORALES</t>
  </si>
  <si>
    <t>CINTHYA MARIA DE LOS ANGELES ROSALES GALEANA</t>
  </si>
  <si>
    <t>LOS MISMOS</t>
  </si>
  <si>
    <t>MARIA DEL SOL MORENO SANCHEZ</t>
  </si>
  <si>
    <t>MOISES MORALES SANTOS</t>
  </si>
  <si>
    <t>HORMIGUITAS IXT</t>
  </si>
  <si>
    <t>MARICELA VELAZQUEZ GARDUNO</t>
  </si>
  <si>
    <t>JOSEFINA CAMPUZANO SANCHEZ</t>
  </si>
  <si>
    <t>MICAELA CAMPUZANO SANCHEZ</t>
  </si>
  <si>
    <t>MARIA ESTHER CAMPUZANO SANCHEZ</t>
  </si>
  <si>
    <t>HOMEX</t>
  </si>
  <si>
    <t>JUDITH AVENDANO RODRIGUEZ</t>
  </si>
  <si>
    <t>MARCELINA LIMA BAUTISTA</t>
  </si>
  <si>
    <t>SANDRA JAQUELINE RODRIGUEZ MIRANDA</t>
  </si>
  <si>
    <t>MARGARITA ZARAGOZA GUTIERREZ</t>
  </si>
  <si>
    <t>SANDRA SARAHI VELASCO RODRIGUEZ</t>
  </si>
  <si>
    <t>MARIA DE LOS ANGELES RAMOS RAMIREZ</t>
  </si>
  <si>
    <t>ARGELIA MARTINEZ CHAVEZ</t>
  </si>
  <si>
    <t>BRENDA GUADALUPE SERRANO SANCHEZ</t>
  </si>
  <si>
    <t>ISELDA GUADALUPE SANCHEZ GONZALEZ</t>
  </si>
  <si>
    <t>COMANDO</t>
  </si>
  <si>
    <t>ESTHER JUDITH HERNANDEZ ESPINOSA</t>
  </si>
  <si>
    <t>EL PIRUL</t>
  </si>
  <si>
    <t>MARICELA VARGAS MARTINEZ</t>
  </si>
  <si>
    <t>ERMITA</t>
  </si>
  <si>
    <t>ARACELI CHAVEZ MARQUEZ</t>
  </si>
  <si>
    <t>ROSA MARIA SILVA SANDOVAL</t>
  </si>
  <si>
    <t>JUAN FERNANDEZ PACHECO</t>
  </si>
  <si>
    <t>KAREN JOSELIN VIDAURI MUNIZ</t>
  </si>
  <si>
    <t>ERIKA ELIZABETH GARCIA SALDANA</t>
  </si>
  <si>
    <t>NORMA ANGELICA RODRIGUEZ CAMARENA</t>
  </si>
  <si>
    <t>ABEJITAS</t>
  </si>
  <si>
    <t>ANAHI TLAZALO RIVERA</t>
  </si>
  <si>
    <t>ROSA ELVIS REYES MIRON</t>
  </si>
  <si>
    <t>CONCEPCION MIRON SANCHEZ</t>
  </si>
  <si>
    <t>CUIJINGO</t>
  </si>
  <si>
    <t>NANCY GUZMAN GARCIA</t>
  </si>
  <si>
    <t>MA MARGARITA CAMPILLO FLORES</t>
  </si>
  <si>
    <t>ELVIRA GONZALEZ GARCIA</t>
  </si>
  <si>
    <t>MARY CRUZ VILLEGAS GARCIA</t>
  </si>
  <si>
    <t>TULLUM 22</t>
  </si>
  <si>
    <t>REYNALDO LOPEZ MARTINEZ</t>
  </si>
  <si>
    <t>GARDENIAS DE MONTECILLO</t>
  </si>
  <si>
    <t>ALEJANDRA AYALA MARTINEZ</t>
  </si>
  <si>
    <t>SONIA FERNANDEZ COLIN</t>
  </si>
  <si>
    <t>JOSE ANTONIO LOPEZ MARTINEZ</t>
  </si>
  <si>
    <t>MARIA DE JESUS SANCHEZ ZAMORA</t>
  </si>
  <si>
    <t>PETRONILA VENANCIO RAMIREZ</t>
  </si>
  <si>
    <t>JESSICA JOSEPH PINA JIMENEZ</t>
  </si>
  <si>
    <t>MAYRA VASQUEZ CRUZ</t>
  </si>
  <si>
    <t>XOCHILT GUADALUPE CHINO SANTOS</t>
  </si>
  <si>
    <t>M ESPERANZA MARTINEZ GONZALEZ</t>
  </si>
  <si>
    <t>KARLA BERENICE SERVIN CHAVEZ</t>
  </si>
  <si>
    <t>MARIA ANGELICA VALENCIA SALAZAR</t>
  </si>
  <si>
    <t>JULIA ARLESA GUTIERREZ MANZANO</t>
  </si>
  <si>
    <t>GUADALUPE LORETO OSORIO BRIONES</t>
  </si>
  <si>
    <t>ALISON BRISEIDA SERVIN CHAVEZ</t>
  </si>
  <si>
    <t>LETICIA MIRANDA FLORES</t>
  </si>
  <si>
    <t>BALASTRERA</t>
  </si>
  <si>
    <t>CLARA ORTEGA VICTORINO</t>
  </si>
  <si>
    <t>JESSICA VICTORINO VAZQUEZ</t>
  </si>
  <si>
    <t>SONIA VICTORINO GARCIA</t>
  </si>
  <si>
    <t>SARAI TELLO LAZARO</t>
  </si>
  <si>
    <t>ANGELA ORTEGA VICTORINO</t>
  </si>
  <si>
    <t>GABRIEL PEDRO TELLO TUXPAN</t>
  </si>
  <si>
    <t>ANA YRELI ROSAS FLORES</t>
  </si>
  <si>
    <t>FUENTE DE ABUNDANCIA</t>
  </si>
  <si>
    <t>DARIO CORDERO MARTINEZ</t>
  </si>
  <si>
    <t>PAULINA CORDERO MARTINEZ</t>
  </si>
  <si>
    <t>GUADALUPE CORDERO MARTINEZ</t>
  </si>
  <si>
    <t>HACIENDA ORI</t>
  </si>
  <si>
    <t>JUAN NIEVES HERNANDEZ</t>
  </si>
  <si>
    <t>AMELIA ANDREA DE LA CRUZ TEXOCO</t>
  </si>
  <si>
    <t>INOCENCIA LUCIA MARTINEZ DE LA CRUZ</t>
  </si>
  <si>
    <t>ESTEBAN GONZALEZ LONGINO</t>
  </si>
  <si>
    <t>KATY</t>
  </si>
  <si>
    <t>ANABEL MIRANDA MORAN</t>
  </si>
  <si>
    <t>JOYAS DE BUENAVISTA</t>
  </si>
  <si>
    <t>SILVIA PEREZ GONZALEZ</t>
  </si>
  <si>
    <t xml:space="preserve">ROSAS DE NEZA </t>
  </si>
  <si>
    <t>JAQUELINE FRAGOSO CORTEZ</t>
  </si>
  <si>
    <t>SAN MARTIN</t>
  </si>
  <si>
    <t>PAULINA VIANEY FIERROS HERNANDEZ</t>
  </si>
  <si>
    <t>LUCILA FIERROS ELVIRO</t>
  </si>
  <si>
    <t>ELENA RODRIGUEZ SANCHEZ</t>
  </si>
  <si>
    <t>ROSA GABRIELA MIRANDA MORAN</t>
  </si>
  <si>
    <t>ANAYELI PESCADOR RODRIGUEZ</t>
  </si>
  <si>
    <t>FATIMA AGUILAR MIRANDA</t>
  </si>
  <si>
    <t>KARINA BERENICE LEON CASTANEDA</t>
  </si>
  <si>
    <t>PERLA XOCHITL LORENZANA VAZQUEZ</t>
  </si>
  <si>
    <t>KARLA CONCEPCION MENDIETA NAVA</t>
  </si>
  <si>
    <t>LAURA ELENA LOPEZ ALAMEDA</t>
  </si>
  <si>
    <t>MARIA DEL CARMEN DOMINGUEZ PERALTA</t>
  </si>
  <si>
    <t>ROSA MARGARITA PEREZ GONZALEZ</t>
  </si>
  <si>
    <t>AMELIA GALINDO AVILA</t>
  </si>
  <si>
    <t>LESLYE ARLETTE RODRIGUEZ TARANGO</t>
  </si>
  <si>
    <t>ALMA GUADALUPE MARTINEZ RADILLO</t>
  </si>
  <si>
    <t>SAMANTHA BETSAIDA ACEVES SANTOS</t>
  </si>
  <si>
    <t>EL PUENTE</t>
  </si>
  <si>
    <t>DIANA GONZALEZ OLAN</t>
  </si>
  <si>
    <t>JUPITER AMK</t>
  </si>
  <si>
    <t>LAURA PACIANA RUEDA VALLEJO</t>
  </si>
  <si>
    <t>DIANA COSME MARTINEZ</t>
  </si>
  <si>
    <t>MARCOS BARRIOS COSME</t>
  </si>
  <si>
    <t>LUCY JEIMY TORRES ROJAS</t>
  </si>
  <si>
    <t>NAXIDALY PAULINA ESCARENO TORRES</t>
  </si>
  <si>
    <t>DINORAH YUNUEN MARTINEZ PEREZ</t>
  </si>
  <si>
    <t>ANA LAURA LARA CASTILLO</t>
  </si>
  <si>
    <t>NUEVO AMANECER TEX 2</t>
  </si>
  <si>
    <t>MARIA YANET CERON MANCERA</t>
  </si>
  <si>
    <t>FLOR NOEMI HERNANDEZ GOMEZ</t>
  </si>
  <si>
    <t>YENIFER REYES CERON</t>
  </si>
  <si>
    <t>DIANA CERON FLORES</t>
  </si>
  <si>
    <t>MARIA TERESA FLORES ESTRADA</t>
  </si>
  <si>
    <t>BERTHA ALMEIDA MARTINEZ</t>
  </si>
  <si>
    <t>SARAHI HERNANDEZ GOMEZ</t>
  </si>
  <si>
    <t>LAS PALAPAS</t>
  </si>
  <si>
    <t>YAZMIN REYES JACOBO</t>
  </si>
  <si>
    <t>CÃRDOBA AMK</t>
  </si>
  <si>
    <t>ERIKA SANCHEZ ANZURES</t>
  </si>
  <si>
    <t>YARELI OLIVA BARRAGAN</t>
  </si>
  <si>
    <t>HEYDI DEL CARMEN CALDERON ZAPATA</t>
  </si>
  <si>
    <t>MARIA ELENA RODRIGUEZ SANCHEZ</t>
  </si>
  <si>
    <t>BELMONT</t>
  </si>
  <si>
    <t>PILAR GARCIA ROSALEZ</t>
  </si>
  <si>
    <t>TREBOL AGUILA</t>
  </si>
  <si>
    <t>SARA HERNANDEZ FIERROS</t>
  </si>
  <si>
    <t>CHICAS PAZ</t>
  </si>
  <si>
    <t>LIDIA JAZMIN ROJAS ALVAREZ</t>
  </si>
  <si>
    <t>ALGODON</t>
  </si>
  <si>
    <t>LOURDES SALAZAR GOMEZ</t>
  </si>
  <si>
    <t>KARLA FLORES GARCIA</t>
  </si>
  <si>
    <t>LUZ MARIA MARQUEZ GARCIA</t>
  </si>
  <si>
    <t>JUDITH VIANEY BERNAL FONTANO</t>
  </si>
  <si>
    <t>EDITH ADRIANA DELGADO CASTANEDA</t>
  </si>
  <si>
    <t>CARLA LUCIA DE LA TORRE LEON</t>
  </si>
  <si>
    <t>GUADALUPE ISABEL MARQUEZ HERNANDEZ</t>
  </si>
  <si>
    <t>NAYELI MARTINEZ ALBA</t>
  </si>
  <si>
    <t>BLANCA LILIA MARTINEZ SAN AGUSTIN</t>
  </si>
  <si>
    <t>YAZMIN CRUZ FUENTES</t>
  </si>
  <si>
    <t>ESTEFANI DE JESUS SALDANA CALYMAYOR</t>
  </si>
  <si>
    <t>JUANA TRINIDAD CRUZ MORALES</t>
  </si>
  <si>
    <t>CATALINA MARQUEZ CRUZ</t>
  </si>
  <si>
    <t>FRANCISCA SANTES JERONIMO</t>
  </si>
  <si>
    <t>LAS GUADALUPE</t>
  </si>
  <si>
    <t>ERIKA LIZBETH MARTINEZ DE DIOS</t>
  </si>
  <si>
    <t>ELIZABETH SERAPIO RODRIGUEZ</t>
  </si>
  <si>
    <t>MARIMAR GUZMAN LOZADA</t>
  </si>
  <si>
    <t>MARIA NICOLASA SANCHEZ TORRES</t>
  </si>
  <si>
    <t>MARGARITA HERNANDEZ RAMIREZ</t>
  </si>
  <si>
    <t>ESPERANZA ROSAS LOPEZ</t>
  </si>
  <si>
    <t>MARIA DE LA LUZ SANCHEZ ANTONIO</t>
  </si>
  <si>
    <t>RAQUEL IXMATLAHUA COMIHUA</t>
  </si>
  <si>
    <t>AURELIA SANCHEZ TORRES</t>
  </si>
  <si>
    <t>MONTAÃA TLC</t>
  </si>
  <si>
    <t>HERMENEGILDA CORTEZ CAMACHO</t>
  </si>
  <si>
    <t>CEIBA VID</t>
  </si>
  <si>
    <t>NORMA ESTHER MANUEL JIMENEZ</t>
  </si>
  <si>
    <t>JAZMIN BLANCO</t>
  </si>
  <si>
    <t>NORMA ANGELICA ZETINA MEDINA</t>
  </si>
  <si>
    <t>MARIA ROSALIA NOEMI SALAS DIAZ</t>
  </si>
  <si>
    <t xml:space="preserve">ESTRELLAS ORI </t>
  </si>
  <si>
    <t>MARICRUZ BELLO LOPEZ</t>
  </si>
  <si>
    <t>ROCIO HERNANDEZ FLORES</t>
  </si>
  <si>
    <t>ELIZABETH BURGOS MARTINEZ</t>
  </si>
  <si>
    <t>JUANA MIXTECO DE LA CRUZ</t>
  </si>
  <si>
    <t>JOSE JESUS FLORES SANCHEZ</t>
  </si>
  <si>
    <t xml:space="preserve">ESPERANZA JR </t>
  </si>
  <si>
    <t>CRISTINA JUAREZ MARTINEZ</t>
  </si>
  <si>
    <t>LAS LUPITAS</t>
  </si>
  <si>
    <t>LETICIA BALDERAS MENDIETA</t>
  </si>
  <si>
    <t>GUADALUPE PATRICIA BALDERAS GONZALEZ</t>
  </si>
  <si>
    <t>JONATHAN ALEXIS MIJANGOS FLORES</t>
  </si>
  <si>
    <t>LUIS GIOVANI SANCHEZ ZARZA</t>
  </si>
  <si>
    <t>MARTHA DE JESUS MARTINEZ ROCHA</t>
  </si>
  <si>
    <t>EVA JULIETA SANCHEZ MADRIGAL</t>
  </si>
  <si>
    <t>PATRICIA LEON OLVERA</t>
  </si>
  <si>
    <t>ERIKA AGUILAR ARMADILLO</t>
  </si>
  <si>
    <t>GOTAS DE LLUVIA</t>
  </si>
  <si>
    <t>YURI BENITEZ ORNELAS</t>
  </si>
  <si>
    <t>MARIA LUISA VAZQUEZ CRISTOBAL</t>
  </si>
  <si>
    <t>KARINA MIGUEL VAZQUEZ</t>
  </si>
  <si>
    <t>MICHEL MONTANO CORTEZ</t>
  </si>
  <si>
    <t>MARTIN YSAI MEDINA PEREZ</t>
  </si>
  <si>
    <t>LUCIA PAULA CAMACHO FUENTES</t>
  </si>
  <si>
    <t>ARELI CHANTAL MONTANO CORTEZ</t>
  </si>
  <si>
    <t>STEPHANIA NORIEGA MENDOZA</t>
  </si>
  <si>
    <t>ALONDRA GONZALEZ MARTINEZ</t>
  </si>
  <si>
    <t>BRENDA ARACELI MONTANO FUENTES</t>
  </si>
  <si>
    <t>SANTIAGO AMK</t>
  </si>
  <si>
    <t>IVAN GARRIDO MARTINEZ</t>
  </si>
  <si>
    <t>FLOR ELENA ALEJANDRO JIMENEZ</t>
  </si>
  <si>
    <t>YADIRA MARTINEZ PEREYRA</t>
  </si>
  <si>
    <t>IGNACIO FOGLIA MELCHOR</t>
  </si>
  <si>
    <t>JANET JIMENEZ SOLORZANO</t>
  </si>
  <si>
    <t>RUTH MARIA CRUZ DE LOS SANTOS</t>
  </si>
  <si>
    <t>COMERCIANTES</t>
  </si>
  <si>
    <t>ARACELI DE AQUINO RIVERA</t>
  </si>
  <si>
    <t>ROSARIO AMK</t>
  </si>
  <si>
    <t>MARIA LAURA GARCIA DEL ROSARIO</t>
  </si>
  <si>
    <t>GIRASOLES TLC</t>
  </si>
  <si>
    <t>MARIBEL LUCIO LOPEZ</t>
  </si>
  <si>
    <t>ARENITAS</t>
  </si>
  <si>
    <t>MAYRA GABRIELA HUESCA RODRIGUEZ</t>
  </si>
  <si>
    <t xml:space="preserve">ANTURIO </t>
  </si>
  <si>
    <t>AURORA AGUILAR VALENCIA</t>
  </si>
  <si>
    <t xml:space="preserve">ZARAGOZA </t>
  </si>
  <si>
    <t>PAMELA GONZALEZ BUSQUENO</t>
  </si>
  <si>
    <t xml:space="preserve">HORMIGUITAS TRABAJADORAS </t>
  </si>
  <si>
    <t>IRIS ROCIO TRUJILLO REYES</t>
  </si>
  <si>
    <t>VIOLETAS N</t>
  </si>
  <si>
    <t>MARIANA ELIZABETH CABRERA OSNAYA</t>
  </si>
  <si>
    <t>IRMA ORTIZ CASTREJON</t>
  </si>
  <si>
    <t>SOFIA HERNANDEZ MATEOS</t>
  </si>
  <si>
    <t>MIGUEL ANGEL HERNANDEZ ESTRADA</t>
  </si>
  <si>
    <t>EMPRENDEDORAS</t>
  </si>
  <si>
    <t>HILDA CORTAZAR ARIAS</t>
  </si>
  <si>
    <t>KARINA PEREZ HERNANDEZ</t>
  </si>
  <si>
    <t>YASMIN MARTINEZ JULIAN</t>
  </si>
  <si>
    <t>TURQUESA</t>
  </si>
  <si>
    <t>NESTOR ARTURO MAYORAL MARTINEZ</t>
  </si>
  <si>
    <t>ANGELICA GUERRERO LEYVA</t>
  </si>
  <si>
    <t>JUAN ANTONIO ALEGRIA CASTELLANOS</t>
  </si>
  <si>
    <t>DULCE MARIA GOMEZ MARTINEZ</t>
  </si>
  <si>
    <t>CAROLINA MORENO GIL</t>
  </si>
  <si>
    <t>AURORA MIRANDA OSORIO</t>
  </si>
  <si>
    <t>PETRA DEL  ROSARIO GARCIA</t>
  </si>
  <si>
    <t>GABRIEL SORIANO LEYVA</t>
  </si>
  <si>
    <t>FERNANDO GARCIA VERGARA</t>
  </si>
  <si>
    <t>REBECA CARVAJAL AGUILAR</t>
  </si>
  <si>
    <t>MA ELVIRA MALAGON FRIAS</t>
  </si>
  <si>
    <t>CLAUDIA MARTINEZ GARCIA</t>
  </si>
  <si>
    <t>AMELIA ANGELES AVILA</t>
  </si>
  <si>
    <t>ARIADNA YAZMIN ALCANTARA ARANDA</t>
  </si>
  <si>
    <t>26 DE MARZO</t>
  </si>
  <si>
    <t>JULIO ALFONSO RAMOS HERNANDEZ</t>
  </si>
  <si>
    <t>FELISA CONTRERAS TOVAR</t>
  </si>
  <si>
    <t>LAURA CONTRERAS TOVAR</t>
  </si>
  <si>
    <t>RUBI BELEN CONTRERAS LOPEZ</t>
  </si>
  <si>
    <t>MARIA GRACIELA PERALTA ARCEGA</t>
  </si>
  <si>
    <t>SOFIA BUSQUENO ARCEGA</t>
  </si>
  <si>
    <t>MARIA MAGDALENA BUSQUENO ARCEGA</t>
  </si>
  <si>
    <t>VIRGINIA GUZMAN MARTINEZ</t>
  </si>
  <si>
    <t>JOSE GUSTAVO BUSQUENO ARCEGA</t>
  </si>
  <si>
    <t>MARIBEL RUEDA CONTRERAS</t>
  </si>
  <si>
    <t>FERNANDA CARDENAS ROA</t>
  </si>
  <si>
    <t>LAGUNILLA</t>
  </si>
  <si>
    <t>YESENIA GONZALEZ JORGE</t>
  </si>
  <si>
    <t>DANIELA ZUNIGA CORDOBA</t>
  </si>
  <si>
    <t>DANIEL ADRIAN RAMOS SANCHEZ</t>
  </si>
  <si>
    <t>LAURA CORDOVA SANCHEZ</t>
  </si>
  <si>
    <t>MARIO GONZALEZ MEDINA</t>
  </si>
  <si>
    <t>SARA TLEHUACTLE CHIPAHUA</t>
  </si>
  <si>
    <t>MUJERES TRABAJADORAS TEX</t>
  </si>
  <si>
    <t>IRENE TELLEZ QUINTANAR</t>
  </si>
  <si>
    <t>NEYDI CECILIA FLORES LINARES</t>
  </si>
  <si>
    <t>ARELI JOSELIN SOLANO CRUZ</t>
  </si>
  <si>
    <t>TANIA KARINA PADILLA CHAVARRIA</t>
  </si>
  <si>
    <t>MARISELA ROJAS OROZCO</t>
  </si>
  <si>
    <t>MARIANA LYZBETH SALAZAR FLORES</t>
  </si>
  <si>
    <t>ANA ROSA DE JESUS SANCHEZ</t>
  </si>
  <si>
    <t>FRESASS</t>
  </si>
  <si>
    <t>BERTHA ANGELICA RIOS CONTRERAS</t>
  </si>
  <si>
    <t>DIAMANTEE</t>
  </si>
  <si>
    <t>MARGARITO GARCIA HERNANDEZ</t>
  </si>
  <si>
    <t>ESMERALDA SARAHI GARCIA LOPEZ</t>
  </si>
  <si>
    <t xml:space="preserve">ALEBRIJES </t>
  </si>
  <si>
    <t>MA IRENE GARCIA GARCIA</t>
  </si>
  <si>
    <t>PRISCILA ANAHI MUNOZ MACIAS</t>
  </si>
  <si>
    <t>FERNANDO IVAN PEREZ TREJO</t>
  </si>
  <si>
    <t>ARLETTE FERNANDA PENA OLMEDO</t>
  </si>
  <si>
    <t>SANDRA DE PABLO MARCELO</t>
  </si>
  <si>
    <t>SARA MARTINEZ MACEDA</t>
  </si>
  <si>
    <t>FELIPE DE JESUS CORTES ROMERO</t>
  </si>
  <si>
    <t>JUANAS</t>
  </si>
  <si>
    <t>CIRILA SANTES RAMOS</t>
  </si>
  <si>
    <t>MARIBEL BARRAZA DELGADILLO</t>
  </si>
  <si>
    <t>NUEVA GENERACION</t>
  </si>
  <si>
    <t>SUSANA NIETO ESPINOSA</t>
  </si>
  <si>
    <t>ANA JACQUELINE RUBIO HERNANDEZ</t>
  </si>
  <si>
    <t xml:space="preserve">EBENEZER NEZA </t>
  </si>
  <si>
    <t>YOLANDA GONZALEZ MARTINEZ</t>
  </si>
  <si>
    <t>ALCATRAZ IXT</t>
  </si>
  <si>
    <t>REYNA RAMOS PALMA</t>
  </si>
  <si>
    <t>BEL AIR</t>
  </si>
  <si>
    <t>GUADALUPE SALOME VELAZQUEZ SANCHEZ</t>
  </si>
  <si>
    <t>MARIBEL CASTILLO MUNOZ</t>
  </si>
  <si>
    <t>MARIA EUGENIA MARTINEZ ARELLANO</t>
  </si>
  <si>
    <t>LORENZA GARCIA LOPEZ</t>
  </si>
  <si>
    <t>ROSA RAMIREZ JESUS</t>
  </si>
  <si>
    <t>NELY GASPAR MARTINEZ</t>
  </si>
  <si>
    <t>LIVIA JUAREZ PASTELIN</t>
  </si>
  <si>
    <t>JACQUELINE MARICELA CABRAL CRUZ</t>
  </si>
  <si>
    <t>MARIA EUGENIA RUIZ MORENO</t>
  </si>
  <si>
    <t>CAROLINA SEGUNDO CRISOSTOMO</t>
  </si>
  <si>
    <t>ROSA ELVIRA ESCALONA ISIDORO</t>
  </si>
  <si>
    <t>GABRIELA COLIN NARANJO</t>
  </si>
  <si>
    <t>FENIX TEX 2</t>
  </si>
  <si>
    <t>MAYOLA PEREZ ZAVALA</t>
  </si>
  <si>
    <t>SAN TOMAS AMK</t>
  </si>
  <si>
    <t>BIBIANA CRESPO CISNEROS</t>
  </si>
  <si>
    <t>FROZEN</t>
  </si>
  <si>
    <t>CARMELA LOPEZ HERNANDEZ</t>
  </si>
  <si>
    <t>LINDAS</t>
  </si>
  <si>
    <t>LESLIE ANAYA DIAZ</t>
  </si>
  <si>
    <t>MARIBEL HERRERA NAJERA</t>
  </si>
  <si>
    <t>LESTLY YOSCELINE DEL RIO GUEVARA</t>
  </si>
  <si>
    <t>MARIBEL ROMERO ROMERO</t>
  </si>
  <si>
    <t>ROSA ISELA CERON ORDONEZ</t>
  </si>
  <si>
    <t>DANAE GALLEGOS FLORES</t>
  </si>
  <si>
    <t>RAQUEL ELIZALDE FLORES</t>
  </si>
  <si>
    <t>DANIELA VALLE CRESPO</t>
  </si>
  <si>
    <t>SANDRA DOMINGUEZ RESENOS</t>
  </si>
  <si>
    <t>ANDREA ARANDA DOMINGUEZ</t>
  </si>
  <si>
    <t>MARIA DE LOS ANGELES TORRES BARCENAS</t>
  </si>
  <si>
    <t>VERDE BOTELLA</t>
  </si>
  <si>
    <t>KAREN LIZBETH MACIAS CONTRERAS</t>
  </si>
  <si>
    <t>MOHANA</t>
  </si>
  <si>
    <t>CARLOTA CORNEJO OROZCO</t>
  </si>
  <si>
    <t>LUZ CHIMA</t>
  </si>
  <si>
    <t>MARIA FABIANA DZOARA GARCIA MOLINA</t>
  </si>
  <si>
    <t>NOHEMI LETICIA ENCISO ROMO</t>
  </si>
  <si>
    <t>RUBEN MACIAS RAMIREZ</t>
  </si>
  <si>
    <t>EDGAR IVAN MACIAS CONTRERAS</t>
  </si>
  <si>
    <t>MARIA GUADALUPE RAMOS GALVEZ</t>
  </si>
  <si>
    <t>MIGUEL ANGEL CASTILLO GALICIA</t>
  </si>
  <si>
    <t>NAYELI SANCHEZ CORDOBA</t>
  </si>
  <si>
    <t>VALERIA</t>
  </si>
  <si>
    <t>LUISA ESTEFANY BAUTISTA CERVANTES</t>
  </si>
  <si>
    <t>ISMAEL ROMAN LOPEZ MORAN</t>
  </si>
  <si>
    <t>MARIA ISABEL LOPEZ MORAN</t>
  </si>
  <si>
    <t>BEATRIZ CEDILLO JURADO</t>
  </si>
  <si>
    <t>ELEUTERIO HERNANDEZ GOMEZ</t>
  </si>
  <si>
    <t>FABIOLA GEORGIA AYALA HERNANDEZ</t>
  </si>
  <si>
    <t>PAULA RUBIO GONZALEZ</t>
  </si>
  <si>
    <t>PLAYITA TLC</t>
  </si>
  <si>
    <t>WENDY LOLBETH ESCALANTE PAZARAN</t>
  </si>
  <si>
    <t>LAS GAVIOTAS</t>
  </si>
  <si>
    <t>HOMERO RODRIGUEZ LEYVA</t>
  </si>
  <si>
    <t>NANCY RAMIREZ HERNANDEZ</t>
  </si>
  <si>
    <t>DULCE MARIA REYES RAMIREZ</t>
  </si>
  <si>
    <t>LILIANA GUADALUPE RAMIREZ SOTO</t>
  </si>
  <si>
    <t>ROCIO ESPINO HERNANDEZ</t>
  </si>
  <si>
    <t>GATITO DE ANGORA</t>
  </si>
  <si>
    <t>ROSA MARIA GUARDADO HERRERA</t>
  </si>
  <si>
    <t>MONSERRAT JACQUELINE ENRIQUEZ GUARDADO</t>
  </si>
  <si>
    <t>PAULINA MAGDALENA GALAN GONZALEZ</t>
  </si>
  <si>
    <t>LINDA BERENICE GONZALEZ VELAZQUEZ</t>
  </si>
  <si>
    <t>MARIA ASUNCION BROCA DE DIOS</t>
  </si>
  <si>
    <t>MARIA MALLELY MORENO BROCA</t>
  </si>
  <si>
    <t>CLAUDIA JUDITH PEREZ LUPERCIO</t>
  </si>
  <si>
    <t>JOHANNA CAROLINA GUARDADO PEREZ</t>
  </si>
  <si>
    <t>MIRIAM GABRIELA GUARDADO PEREZ</t>
  </si>
  <si>
    <t>ATAN 2 NEZA</t>
  </si>
  <si>
    <t>VALERIA ALEXANDRA COYOTZI NUNEZ</t>
  </si>
  <si>
    <t>GLORIA GUZMAN HERNANDEZ</t>
  </si>
  <si>
    <t>GLENDI JIMENEZ LOPEZ</t>
  </si>
  <si>
    <t>TANIA VARGAS HERNANDEZ</t>
  </si>
  <si>
    <t xml:space="preserve">ALONDRA </t>
  </si>
  <si>
    <t>MARIA DE LA LUZ CHAVERO RESENDIZ</t>
  </si>
  <si>
    <t>LAS GUAPAS</t>
  </si>
  <si>
    <t>MARTHA RUIZ MARQUEZ</t>
  </si>
  <si>
    <t>LAS ESTRELLITAS</t>
  </si>
  <si>
    <t>ALEJANDRA ROXANA LANDA CARRERA</t>
  </si>
  <si>
    <t>METZTLI MA</t>
  </si>
  <si>
    <t>LYDIA LAGUNA GALICIA</t>
  </si>
  <si>
    <t>CHICAS BETH TLC</t>
  </si>
  <si>
    <t>BEATRIZ ADRIANA GUZMAN PEREZ</t>
  </si>
  <si>
    <t>CAMPANITA CH</t>
  </si>
  <si>
    <t>VANESSA CAROLINA GONZALEZ MACIAS</t>
  </si>
  <si>
    <t>IGNACIA VELASCO GARCIA</t>
  </si>
  <si>
    <t>ESTELA GALLARDO GOMEZ</t>
  </si>
  <si>
    <t>EVANGELINA PEREZ SAN AGUSTIN</t>
  </si>
  <si>
    <t>ERICK TORRALBA FLORES</t>
  </si>
  <si>
    <t>ARTURO HERNANDEZ BAEZ</t>
  </si>
  <si>
    <t>KAREN SAN AGUSTIN CASTRO</t>
  </si>
  <si>
    <t>CATALINA CHAVERO RESENDIZ</t>
  </si>
  <si>
    <t>AZUCENA SANTIAGO GONZALEZ</t>
  </si>
  <si>
    <t>GUADALUPE ROSAS ISIDORO</t>
  </si>
  <si>
    <t>LUCERO CABRERA AREVALO</t>
  </si>
  <si>
    <t>VERONICA ORTEGA ROSAS</t>
  </si>
  <si>
    <t>ALEJANDRA ZARAHI GARCIA TAPIA</t>
  </si>
  <si>
    <t>MARTHA ORTEGA ROSAS</t>
  </si>
  <si>
    <t>MA GUADALUPE TORRES REYNOSO</t>
  </si>
  <si>
    <t>DANIELA ALEXANDRA SANTIAGO GONZALEZ</t>
  </si>
  <si>
    <t>ANA BARBARA ANTONIO MENDEZ</t>
  </si>
  <si>
    <t>ERNESTINA CARRASCO SANCHEZ</t>
  </si>
  <si>
    <t>GRISELDA VILLEGAS CASTRO</t>
  </si>
  <si>
    <t>IRIS CHRISTIAN JACINTO CALDERON</t>
  </si>
  <si>
    <t>MODESTA YANETH GONZALEZ PACHECO</t>
  </si>
  <si>
    <t>CONSUELO ITZEL CRUCES RODRIGUEZ</t>
  </si>
  <si>
    <t>YESSICA MARIANA MIRANDA MARTINEZ</t>
  </si>
  <si>
    <t>IVONNE RUIZ RAMIREZ</t>
  </si>
  <si>
    <t>ARELI MARLENE LAGUNA ALONSO</t>
  </si>
  <si>
    <t>NICOLASA DIAZ CRISANTO</t>
  </si>
  <si>
    <t>FRANCISCO JAVIER VALDEZ DIAZ</t>
  </si>
  <si>
    <t>GISELA MANUEL SANTOS</t>
  </si>
  <si>
    <t>VALENTINA ESCOBAR CRISTOBAL</t>
  </si>
  <si>
    <t>AZUCENAS MA</t>
  </si>
  <si>
    <t>MIGUEL ANGEL SANCHEZ LOPEZ</t>
  </si>
  <si>
    <t>AZUL ORI</t>
  </si>
  <si>
    <t>REYNA PAULA ALDUCIN HERNANDEZ</t>
  </si>
  <si>
    <t>YOLOTZI IZTA</t>
  </si>
  <si>
    <t>ALICIA OROZCO CHAVEZ</t>
  </si>
  <si>
    <t>YOLANDA FUENTES ROSAS</t>
  </si>
  <si>
    <t>MARIA AZUCENA MARTINEZ NOLASCO</t>
  </si>
  <si>
    <t>ANA YELI VAZQUEZ NOLASCO</t>
  </si>
  <si>
    <t>CECILIA CHAVEZ YEDRA</t>
  </si>
  <si>
    <t>STEPHANIA TERAN MARTINEZ</t>
  </si>
  <si>
    <t>DIVINAS DE TEPE</t>
  </si>
  <si>
    <t>YULISA RIVERA REYES</t>
  </si>
  <si>
    <t>TANIA TINOCO DOMINGUEZ</t>
  </si>
  <si>
    <t>MARIA EPIFANIA RAMIREZ SEGUNDO</t>
  </si>
  <si>
    <t xml:space="preserve">HORMIGUITAS </t>
  </si>
  <si>
    <t>ALMA DELIA PARTIDA MENDEZ</t>
  </si>
  <si>
    <t>ELENA DE LA LUZ MARTINEZ</t>
  </si>
  <si>
    <t>JACQUELINE MORALES DE LA LUZ</t>
  </si>
  <si>
    <t>VICTORIA HERNANDEZ PENA</t>
  </si>
  <si>
    <t>JEREMI FRIAS CRUZ</t>
  </si>
  <si>
    <t>ANA MA SOLACHE AGUILAR</t>
  </si>
  <si>
    <t>JORGE ISRAEL SOLACHE AGUILAR</t>
  </si>
  <si>
    <t>PAULA VALENCIA RUEDA</t>
  </si>
  <si>
    <t>ANA KARINA BALDERAS OROZCO</t>
  </si>
  <si>
    <t>YADIRA GARCIA OLIVARES</t>
  </si>
  <si>
    <t>NORMA ANGELICA AGUILAR RODRIGUEZ</t>
  </si>
  <si>
    <t>LOMA BONITA IXT</t>
  </si>
  <si>
    <t>NORMA ANGELICA GONZALEZ PINO</t>
  </si>
  <si>
    <t>PALMA AMK</t>
  </si>
  <si>
    <t>MOISES GARCIA PEREZ</t>
  </si>
  <si>
    <t>LAS CAMICHINES</t>
  </si>
  <si>
    <t>ANGELINA FLORES PADILLA</t>
  </si>
  <si>
    <t>TECAX TLC</t>
  </si>
  <si>
    <t>JAZMIN OLIVIA CALZADA ESCOBAR</t>
  </si>
  <si>
    <t>LAS ROSAS TEX 2</t>
  </si>
  <si>
    <t>ROSA MARIA CANDELAS YEDRA</t>
  </si>
  <si>
    <t>GABRIELA GOMEZ HERNANDEZ</t>
  </si>
  <si>
    <t>UMARO PENA URIBE</t>
  </si>
  <si>
    <t>EDUARDO MORALES RODRIGUEZ</t>
  </si>
  <si>
    <t>MA CRISTINA NAVA URIBE</t>
  </si>
  <si>
    <t>SONIA CLAUDIA TEPEHUA CAMPILLO</t>
  </si>
  <si>
    <t>ROSA ISELA CAMACHO ORTEGA</t>
  </si>
  <si>
    <t>JUANA DEL CARMEN RIVERA ALBARRAN</t>
  </si>
  <si>
    <t>LAURA RIVERA TERRAZAS</t>
  </si>
  <si>
    <t>SONIA HUERTA CARRANZA</t>
  </si>
  <si>
    <t>IRENE VALDERRAMA BELTRAN</t>
  </si>
  <si>
    <t>LAURA GRISELDA SANDOVAL NUNO</t>
  </si>
  <si>
    <t>MARTINA VAZQUEZ BARRAGAN</t>
  </si>
  <si>
    <t>MARIA LUISA PATINO ROSAS</t>
  </si>
  <si>
    <t>KARLA FABIOLA DIAZ PRADO</t>
  </si>
  <si>
    <t>MARIA DE LOURDES MARTINEZ VAZQUEZ</t>
  </si>
  <si>
    <t>JUANA PRADO DIAZ</t>
  </si>
  <si>
    <t>ANDREA RIVERO GARCIA</t>
  </si>
  <si>
    <t>MONICA IVONNE FRAGOSO PENA</t>
  </si>
  <si>
    <t>ALFONSO RUIZ CALZADA</t>
  </si>
  <si>
    <t>RICARDO MORALES ARRIAGA</t>
  </si>
  <si>
    <t>MARIANA ITZEL ROJAS CANDELAS</t>
  </si>
  <si>
    <t>DANIEL PELAEZ OLIVARES</t>
  </si>
  <si>
    <t>DIANA RAMIREZ VAZQUEZ</t>
  </si>
  <si>
    <t>CAROLINA ALMERAYA BALAN</t>
  </si>
  <si>
    <t>DENISSE YOLOTZY SANDOVAL DIAZ</t>
  </si>
  <si>
    <t>PRINCESAS MINA</t>
  </si>
  <si>
    <t>EDUARDO MEDELLIN PADILLA</t>
  </si>
  <si>
    <t>ISABEL POLICARPO MORENO</t>
  </si>
  <si>
    <t>TRINIDAD TENORIO BLASI</t>
  </si>
  <si>
    <t>ARIANA LIZBET CUMPLIDO RAMIREZ</t>
  </si>
  <si>
    <t>LUIS FELIPE MARCIAL JERONIMO</t>
  </si>
  <si>
    <t>BLANCA ESTELA ROCHA ROSALES</t>
  </si>
  <si>
    <t>LUNA 1</t>
  </si>
  <si>
    <t>MARIA DEL CARMEN CASTREJON GARCIA</t>
  </si>
  <si>
    <t>LILIA ADRIANA MARTINEZ CORAZA</t>
  </si>
  <si>
    <t>JAIME HERNANDEZ FLORES</t>
  </si>
  <si>
    <t>LAS REYNAS DE MINOTAURO</t>
  </si>
  <si>
    <t>DOMINGA HERNANDEZ GARCIA</t>
  </si>
  <si>
    <t>ZOOE</t>
  </si>
  <si>
    <t>MONICA MELCHOR MARTINEZ</t>
  </si>
  <si>
    <t>MONICA PADILLA OLVERA</t>
  </si>
  <si>
    <t>ANA GABRIELA GONZALEZ GONZALEZ</t>
  </si>
  <si>
    <t>MARIANA TERESA OLVERA ARTEAGA</t>
  </si>
  <si>
    <t>DEANEIRY CAROLINA MENDOZA ZUNIGA</t>
  </si>
  <si>
    <t>MARIA GUADALUPE LINARES ALVAREZ</t>
  </si>
  <si>
    <t>DALIA MARGARITA CRUZ FLORES</t>
  </si>
  <si>
    <t>MIREYA GUADALUPE MARTINEZ BENAVIDES</t>
  </si>
  <si>
    <t>DIANA ELIZABETH SUAREZ ORTEGA</t>
  </si>
  <si>
    <t>DIANA SELENIA TUR OROZCO</t>
  </si>
  <si>
    <t>LUCERO ROMERO SANCHEZ</t>
  </si>
  <si>
    <t>MA GRACIA REYES CORIA</t>
  </si>
  <si>
    <t>SOLECITO</t>
  </si>
  <si>
    <t>VERONICA PEREZ HERNANDEZ</t>
  </si>
  <si>
    <t>FAUSTA MAGDALENO PRADO</t>
  </si>
  <si>
    <t>MARCELINA GOMEZ CASAS</t>
  </si>
  <si>
    <t>ANA KAREN MIXCOHA XOTLANIHUA</t>
  </si>
  <si>
    <t>LAS PRINCESAS CHIMA</t>
  </si>
  <si>
    <t>AMPARO FLORES GALICIA</t>
  </si>
  <si>
    <t>GUERRERAS CHIMA</t>
  </si>
  <si>
    <t>MARIA DE LOS ANGELES CRUZ MARTINEZ</t>
  </si>
  <si>
    <t>MARIANA AGUILAR MORENO</t>
  </si>
  <si>
    <t>DIANA ALEJANDRA APARICIO LARES</t>
  </si>
  <si>
    <t>MARTHA RODRIGUEZ GONZALEZ</t>
  </si>
  <si>
    <t>ANA ROSA MORALES MOCTEZUMA</t>
  </si>
  <si>
    <t>CINTHIA LOPEZ CRUZ</t>
  </si>
  <si>
    <t>MARIA DEL ROSARIO LUNA PATLANI</t>
  </si>
  <si>
    <t>FATIMA FLORES PEREZ</t>
  </si>
  <si>
    <t>JOSEFINA TREJO ROSAS</t>
  </si>
  <si>
    <t>LAURA RAMIREZ NICANOR</t>
  </si>
  <si>
    <t>GUADALUPE CARRILLO CALDERON</t>
  </si>
  <si>
    <t>JAZMIN MARISOL GUTIERREZ SANTILLAN</t>
  </si>
  <si>
    <t>DIANA SELENE SANCHEZ MOLINA</t>
  </si>
  <si>
    <t>ALMA DELIA VEGA ARRIETA</t>
  </si>
  <si>
    <t>FLOR DE LOTO IXT</t>
  </si>
  <si>
    <t>YANELI CAYETANO LOPEZ</t>
  </si>
  <si>
    <t>HERRADURA</t>
  </si>
  <si>
    <t>DOLORES RUIZ CHAVEZ</t>
  </si>
  <si>
    <t>ESTRELLITA DE BELEM</t>
  </si>
  <si>
    <t>ISABEL MARTINEZ ANDRADE</t>
  </si>
  <si>
    <t>LOS 7 FANTASTICOS</t>
  </si>
  <si>
    <t>ROSA NELIDA SANABRIA RAMIREZ</t>
  </si>
  <si>
    <t>ORANGE ORI</t>
  </si>
  <si>
    <t>ISIDRA REMEDIOS HERNANDEZ VELAZQUEZ</t>
  </si>
  <si>
    <t>MONICA IVETTE GUTIERREZ LOPEZ</t>
  </si>
  <si>
    <t>EDITH YESENIA BALMORI OSORIO</t>
  </si>
  <si>
    <t>MARTINA LOPEZ ALVARADO</t>
  </si>
  <si>
    <t>MARTHA ROCIO BAUTISTA MARTINEZ</t>
  </si>
  <si>
    <t>MARISOL MANZANO MARIANO</t>
  </si>
  <si>
    <t>NAYELI QUINTERO OLMEDO</t>
  </si>
  <si>
    <t>EUFEMIA VIDAL HERNANDEZ</t>
  </si>
  <si>
    <t>GIOVANA BERENICE PADRON CRUZ</t>
  </si>
  <si>
    <t>LETICIA ORTIZ ROMERO</t>
  </si>
  <si>
    <t>LETICIA ALVAREZ GUADARRAMA</t>
  </si>
  <si>
    <t>AHTZIRI YANETH TAPIA MEDA</t>
  </si>
  <si>
    <t>MIRIAM GUADALUPE CUEVA MEDA</t>
  </si>
  <si>
    <t>RUBI HERNANDEZ RIVERA</t>
  </si>
  <si>
    <t>JOSE ADRIAN LOPEZ JUAREZ</t>
  </si>
  <si>
    <t>GUADALUPE FLORES DIAZ</t>
  </si>
  <si>
    <t>ANA MARIA DIAZ NAVA</t>
  </si>
  <si>
    <t>LIBRADA PABLO ORTEGA</t>
  </si>
  <si>
    <t>GUADALUPE GARCIA ROMERO</t>
  </si>
  <si>
    <t>AIDE SANTIAGO GARCIA</t>
  </si>
  <si>
    <t>MARIA ALEJANDRA ALVARADO RAMIREZ</t>
  </si>
  <si>
    <t>OSCAR JAIMES PADILLA</t>
  </si>
  <si>
    <t>JOSE IGNACIO PAREDES BARBOSA</t>
  </si>
  <si>
    <t>DULCE ABIGAIL VENTURA BARBOSA</t>
  </si>
  <si>
    <t>VERONICA SERRITOS SEGOVIA</t>
  </si>
  <si>
    <t>TANIA LUNA ANGEL</t>
  </si>
  <si>
    <t>FAUSTO HERNANDEZ CARRERA</t>
  </si>
  <si>
    <t>ADRIANA PAZ MARTINEZ</t>
  </si>
  <si>
    <t>NALLELY PAZ MARTINEZ</t>
  </si>
  <si>
    <t>MAGUI</t>
  </si>
  <si>
    <t>GUDELIA VILLEGAS HERNANDEZ</t>
  </si>
  <si>
    <t>SAN LORENZO</t>
  </si>
  <si>
    <t>MARIA CECILIA ROBLES GUZMAN</t>
  </si>
  <si>
    <t>LAS TRIUNFADORAS TEX 2</t>
  </si>
  <si>
    <t>MIGUEL GUERRERO TORRES</t>
  </si>
  <si>
    <t>ANA YASMIN VALDES VILLEGAS</t>
  </si>
  <si>
    <t>JOSE GABRIEL VALDES VILLEGAS</t>
  </si>
  <si>
    <t>ELIZABETH VALDES VILLEGAS</t>
  </si>
  <si>
    <t>CONCEPCION GARCIA PINA</t>
  </si>
  <si>
    <t>ESTRELLAS DE ATENCO</t>
  </si>
  <si>
    <t>XITLALI NEREY GARCIA CORREA</t>
  </si>
  <si>
    <t>MARIA FERNANDA GARCIA CASTANEDA</t>
  </si>
  <si>
    <t>JUANA LIRA AGUILERA</t>
  </si>
  <si>
    <t>TERESITA DE JESUS HERNANDEZ LOZANO</t>
  </si>
  <si>
    <t>NANCY NOCHEBUENA LEAL</t>
  </si>
  <si>
    <t>ANA PATRICIA LOPEZ DELGADILLO</t>
  </si>
  <si>
    <t>BLANCA CECILIA PALMAS HUERTA</t>
  </si>
  <si>
    <t>LAURA VERONICA ROBLES</t>
  </si>
  <si>
    <t>ANDREA YAMILET VELAZQUEZ CORTES</t>
  </si>
  <si>
    <t>MARIA DEL CARMEN MARTINEZ GUERRERO</t>
  </si>
  <si>
    <t>YULIANA HERNANDEZ SANDOVAL</t>
  </si>
  <si>
    <t>MARIBEL LUNA HERNANDEZ</t>
  </si>
  <si>
    <t>MARTHA ANGELA VAZQUEZ PERALES</t>
  </si>
  <si>
    <t>EMPRENDEDORES MA</t>
  </si>
  <si>
    <t>MARIA DEL CARMEN MARQUEZ PEREZ</t>
  </si>
  <si>
    <t>FATIMA CAROLINA GARCIA ZARATE</t>
  </si>
  <si>
    <t>MOISES GALVAN GUTIERREZ</t>
  </si>
  <si>
    <t>MARINA GUTIERREZ CASTILLO</t>
  </si>
  <si>
    <t>ANA LAURA ESTRADA SILVA</t>
  </si>
  <si>
    <t>LOURDES DE LA CRUZ MATA</t>
  </si>
  <si>
    <t>SIMONES</t>
  </si>
  <si>
    <t>MARLEN RUIZ AYUZO</t>
  </si>
  <si>
    <t>CENIT</t>
  </si>
  <si>
    <t>JANET JIMENEZ HUERTA</t>
  </si>
  <si>
    <t>ESFUERZO ORI</t>
  </si>
  <si>
    <t>RITA ISELA RAMIREZ CARREON</t>
  </si>
  <si>
    <t>ATENQUILLO</t>
  </si>
  <si>
    <t>MARIA DE LA LUZ ALVAREZ CONTRERAS</t>
  </si>
  <si>
    <t>SUSANA CANO MARTINEZ</t>
  </si>
  <si>
    <t>ZAIRA LORENA GONZALEZ CORTES</t>
  </si>
  <si>
    <t>ALEJANDRO GONZALEZ DE JESUS</t>
  </si>
  <si>
    <t>YOLANDA GALLEGOS HUERTA</t>
  </si>
  <si>
    <t>MARGARITA ANTONIA HUERTA HERNANDEZ</t>
  </si>
  <si>
    <t>MIGUEL ANGEL MARTINEZ PEREZ</t>
  </si>
  <si>
    <t>BLANCA ESTELA FLORES SANCHEZ</t>
  </si>
  <si>
    <t>MARIA DE LOURDES PEREZ CHAVEZ</t>
  </si>
  <si>
    <t>MATILDE BELLO JIMENEZ</t>
  </si>
  <si>
    <t>ARELY MONTSERRAT ORNELAS ROJAS</t>
  </si>
  <si>
    <t>SARAI ISIDORO GARCIA</t>
  </si>
  <si>
    <t>BAMBU CHIMA</t>
  </si>
  <si>
    <t>VERONICA BALTAZAR FLORES</t>
  </si>
  <si>
    <t>ANA CARMEN REGULES ROMERO</t>
  </si>
  <si>
    <t>VICTORIA ROMERO MACOCO</t>
  </si>
  <si>
    <t>CYNTHIA EDITH VAZQUEZ DAVILA</t>
  </si>
  <si>
    <t>PERLA LIZBETH RIVERA PEREA</t>
  </si>
  <si>
    <t>ROSALBA CIENFUEGOS LOPEZ</t>
  </si>
  <si>
    <t>GUADALUPE GONZALEZ ESPINOZA</t>
  </si>
  <si>
    <t>ELIZABETH BOJORGES ALVAREZ</t>
  </si>
  <si>
    <t>MERCEDES GUTIERREZ AVILA</t>
  </si>
  <si>
    <t>GUSTAVO BOJORGES ALVAREZ</t>
  </si>
  <si>
    <t>FABIOLA VALADEZ GARCIA</t>
  </si>
  <si>
    <t>COLIBRI NEZA</t>
  </si>
  <si>
    <t>RITA RODRIGUEZ VARGAS</t>
  </si>
  <si>
    <t>ELIZABETH RAMOS ALCUDIA</t>
  </si>
  <si>
    <t>LETICIA MARTINEZ JERONIMO</t>
  </si>
  <si>
    <t>TAURO AMK</t>
  </si>
  <si>
    <t>MA VENTURA REYES FLORES</t>
  </si>
  <si>
    <t>CECILIA DE LA ROSA HERNANDEZ</t>
  </si>
  <si>
    <t>MARIA PATRICIA CHAVARRIA RAMOS</t>
  </si>
  <si>
    <t>BEATRIZ RODRIGUEZ VARGAS</t>
  </si>
  <si>
    <t>CECILIA TELLEZ ROMERO</t>
  </si>
  <si>
    <t>ARACELI ROMERO ACOSTA</t>
  </si>
  <si>
    <t>ENRIQUETA OSORNIO PATINO</t>
  </si>
  <si>
    <t>OLGA LILIA ROMERO TECONTERO</t>
  </si>
  <si>
    <t>ALEJANDRA MARGARITA LEON NEGRETE</t>
  </si>
  <si>
    <t>ALICIA PEREZ LOPEZ</t>
  </si>
  <si>
    <t>ALISON PAOLA VALLEJO GARCIA</t>
  </si>
  <si>
    <t>COLIBRI TLC</t>
  </si>
  <si>
    <t>JAQUELINE MANOELLA MARTINEZ ROSAS</t>
  </si>
  <si>
    <t>UNION TLC</t>
  </si>
  <si>
    <t>ALICIA VAZQUEZ TALANGO</t>
  </si>
  <si>
    <t>LAS TOXICAS CHIMA</t>
  </si>
  <si>
    <t>KAREN GUADALUPE SANCHEZ ACUNA</t>
  </si>
  <si>
    <t>LAS BUENONAS TLC</t>
  </si>
  <si>
    <t>XANATH LIMA MEZA</t>
  </si>
  <si>
    <t xml:space="preserve">MIACATLAN MA </t>
  </si>
  <si>
    <t>LUCIA MARTINEZ RAMIREZ</t>
  </si>
  <si>
    <t>LAS BRONCAS</t>
  </si>
  <si>
    <t>ROSARIO RUEDA PINA</t>
  </si>
  <si>
    <t>RESPLANDOR</t>
  </si>
  <si>
    <t>FELIX ALBERTO VELAZQUEZ CABALLERO</t>
  </si>
  <si>
    <t>LAS PINAS PLUVIOSILLA</t>
  </si>
  <si>
    <t>NORA OLIVIA AVALOS HERNANDEZ</t>
  </si>
  <si>
    <t>ORION IZTA</t>
  </si>
  <si>
    <t>JESICA YAZMIN BUCIO BADILLO</t>
  </si>
  <si>
    <t>DUNAS</t>
  </si>
  <si>
    <t>CONCEPCION SANCHEZ FIEL</t>
  </si>
  <si>
    <t>SUSANA CATALINA SEGOVIANO SANTACRUZ</t>
  </si>
  <si>
    <t>DARUMA</t>
  </si>
  <si>
    <t>ENEDINA REYES MEXICANO</t>
  </si>
  <si>
    <t>IGNACIA VAZQUEZ GOMEZ</t>
  </si>
  <si>
    <t>MACARIO JUAREZ CHAVEZ</t>
  </si>
  <si>
    <t>LEONOR LINA TALANGO SOLANO</t>
  </si>
  <si>
    <t>GLORIA TALANGO SOLANO</t>
  </si>
  <si>
    <t>ROSA PATRICIA MINGUEZ SOSA</t>
  </si>
  <si>
    <t>LIRRA MARGARITA TONTLE AVELIZAPA</t>
  </si>
  <si>
    <t>CRISTINA MORALES ROSAS</t>
  </si>
  <si>
    <t xml:space="preserve">COMERCIANTES </t>
  </si>
  <si>
    <t>ANITA TRUJILLO AMADOR</t>
  </si>
  <si>
    <t>VERONICA PATRICIA HIDALGO MARTINEZ</t>
  </si>
  <si>
    <t>JANET MEZA ARIAS</t>
  </si>
  <si>
    <t>ESBEYDI MARTINA REYES LOPEZ</t>
  </si>
  <si>
    <t>MONSERRATL FUENTES CRUZ</t>
  </si>
  <si>
    <t>YAMILET ROMERO SANCHEZ</t>
  </si>
  <si>
    <t>CLAUDIA AGUILAR ROQUE</t>
  </si>
  <si>
    <t>ANTONIA TORRES SANTIAGO</t>
  </si>
  <si>
    <t>FLOR DE LIZ MORALES BAUTISTA</t>
  </si>
  <si>
    <t>MARBELLA GARCIA LORETO</t>
  </si>
  <si>
    <t>ADELINA GARCIA DE LA CRUZ</t>
  </si>
  <si>
    <t>ELIZABETH BERISTAIN ROMERO</t>
  </si>
  <si>
    <t>LUZ MARIA PINEDA HERNANDEZ</t>
  </si>
  <si>
    <t>KRISTAL ANDREA CASTILLO AGUAYO</t>
  </si>
  <si>
    <t>ERICK LOPEZ JACOBO</t>
  </si>
  <si>
    <t>RODRIGO SANDOVAL VELEZ</t>
  </si>
  <si>
    <t>KARLA JIMENEZ MARTINEZ</t>
  </si>
  <si>
    <t>ARTURO GONZALEZ JIMENEZ</t>
  </si>
  <si>
    <t>JULIA JIMENEZ FLORES</t>
  </si>
  <si>
    <t>ANALARITZA JIMENEZ VARGAS</t>
  </si>
  <si>
    <t>VERONICA AMARO BAUTISTA</t>
  </si>
  <si>
    <t>NORMA LOPEZ GONZALEZ</t>
  </si>
  <si>
    <t>NAZARET MARCELINO DE LA ROSA JUAREZ</t>
  </si>
  <si>
    <t>MARTHA MEDINA CRUZ</t>
  </si>
  <si>
    <t>MARCOS ANTONIO CAMPUZANO PALACIOS</t>
  </si>
  <si>
    <t>ARACELI JALPILLA RIOS</t>
  </si>
  <si>
    <t>ARELY MARTINEZ ROSAS</t>
  </si>
  <si>
    <t>GABRIELA ESTRADA MACEDO</t>
  </si>
  <si>
    <t>SHERLYN ARLETT HERNANDEZ GONZALEZ</t>
  </si>
  <si>
    <t>ASUNCION MORENO GARCIA</t>
  </si>
  <si>
    <t>ALEIDIS SHERLYN JIMENEZ ESTRADA</t>
  </si>
  <si>
    <t>ALICIA ACOSTA VAZQUEZ</t>
  </si>
  <si>
    <t>JAZMIN DEL CARMEN HERNANDEZ ULLOA</t>
  </si>
  <si>
    <t>MARIPOSAS</t>
  </si>
  <si>
    <t>ELSA RODRIGUEZ RODRIGUEZ</t>
  </si>
  <si>
    <t>AIDEE NERI AGUILAR</t>
  </si>
  <si>
    <t>BAMBU</t>
  </si>
  <si>
    <t>MARIA EMMA ORTIZ DELGADO</t>
  </si>
  <si>
    <t>YESICA NAYELI AMARO VENTURA</t>
  </si>
  <si>
    <t>CYNTHIA NAYELI PEREZ BARAJAS</t>
  </si>
  <si>
    <t>MARIA ANGELICA MARTINEZ HERNANDEZ</t>
  </si>
  <si>
    <t>TANIA BERENICE MARTINEZ HERNANDEZ</t>
  </si>
  <si>
    <t>AIDA GUADALUPE PENA LOPEZ</t>
  </si>
  <si>
    <t>ATENAS SARAI DE LEON VERA</t>
  </si>
  <si>
    <t>ADOLFO VALLADOLID ARZATE</t>
  </si>
  <si>
    <t>MARIA GUADALUPE FLORES</t>
  </si>
  <si>
    <t>ARACELY LIRA HUERTA</t>
  </si>
  <si>
    <t>MARIA GUADALUPE LOPEZ BRAVO</t>
  </si>
  <si>
    <t>PETRA BENITO EUFRACIO</t>
  </si>
  <si>
    <t>ANAYELI RODRIGUEZ CERON</t>
  </si>
  <si>
    <t>LILIANA BETZABE CARMONA BUCIO</t>
  </si>
  <si>
    <t>YOANA DANIELA GONZALEZ RODRIGUEZ</t>
  </si>
  <si>
    <t>MARIA DEL CONSUELO VAZQUEZ JUAREZ</t>
  </si>
  <si>
    <t>JOSE CARLOS ARTURO MENDEZ CARVAYAR</t>
  </si>
  <si>
    <t>MAYRA LIZETH CORIA CHARCO</t>
  </si>
  <si>
    <t>GUILLERMINA PANTALEON CORTEZ</t>
  </si>
  <si>
    <t>OSCAR BAUTISTA ALVAREZ</t>
  </si>
  <si>
    <t>NANCY LIZVETTE RAMIREZ SANCHEZ</t>
  </si>
  <si>
    <t>BERENICE JIMENEZ PEREZ</t>
  </si>
  <si>
    <t>FERNANDO ALFONSO ALVAREZ SANCHEZ</t>
  </si>
  <si>
    <t>MONICA MARIANA TLAHUITZO JUAREZ</t>
  </si>
  <si>
    <t>DOLORES ANABEL CHAVEZ MENESES</t>
  </si>
  <si>
    <t>ESTRELLAS 26</t>
  </si>
  <si>
    <t>JANETTE ORTEGA CARDENAS</t>
  </si>
  <si>
    <t xml:space="preserve">ANGYS CH </t>
  </si>
  <si>
    <t>LEONARDO LOPEZ LINARES</t>
  </si>
  <si>
    <t>LUCIA ORTEGA CARDENAS</t>
  </si>
  <si>
    <t>LAURA ARELLANES SANDOVAL</t>
  </si>
  <si>
    <t>IRMA GONZALEZ VARA</t>
  </si>
  <si>
    <t>ANABELL VELAZQUEZ GUTIERREZ</t>
  </si>
  <si>
    <t>AMARILLO CANARIO</t>
  </si>
  <si>
    <t>MARGARITA RODRIGUEZ GARCIA</t>
  </si>
  <si>
    <t>JUANA GUZMAN FLORES</t>
  </si>
  <si>
    <t>NATHALIA MONROY GUZMAN</t>
  </si>
  <si>
    <t>MARIA CECILIA GUZMAN HERNANDEZ</t>
  </si>
  <si>
    <t>MARIA CONCEPCION GUZMAN FLORES</t>
  </si>
  <si>
    <t>MARCO ANTONIO VAZQUEZ BECERRA</t>
  </si>
  <si>
    <t>HADAS ONE</t>
  </si>
  <si>
    <t>NAYELI FLORES CHAVEZ</t>
  </si>
  <si>
    <t>LAS FLORES TNL</t>
  </si>
  <si>
    <t>MARIA DEL REFUGIO GONZALEZ TRUJILLO</t>
  </si>
  <si>
    <t>CAROLINA MARTINEZ BONILLA</t>
  </si>
  <si>
    <t>MARIA MOLINA POZOS</t>
  </si>
  <si>
    <t>MARTHA ELBA ORTEGA MORENO</t>
  </si>
  <si>
    <t>LUCIA CARLOS POZOS</t>
  </si>
  <si>
    <t>CARMEN KARINA MARTIN HERNANDEZ</t>
  </si>
  <si>
    <t>IMELDA MORENO LOPEZ</t>
  </si>
  <si>
    <t>MIREYA HORTIALES ROMERO</t>
  </si>
  <si>
    <t>ROSARIO SILVA CHINO</t>
  </si>
  <si>
    <t>MARIELA GUADALUPE GARCIA RIVERA</t>
  </si>
  <si>
    <t>CRISTINA VALDIVIA SIGALA</t>
  </si>
  <si>
    <t>MARIA ELENA VERGARA FLORES</t>
  </si>
  <si>
    <t>ELIZABETH GONZALEZ GONZALEZ</t>
  </si>
  <si>
    <t>MARIA VIRGINIA RODRIGUEZ GUTIERREZ</t>
  </si>
  <si>
    <t>MARIA VICTORIA CASTILLO TAPIA</t>
  </si>
  <si>
    <t>BUGAMBILIAS MA</t>
  </si>
  <si>
    <t>EDITH AIDA TAPIA RODRIGUEZ</t>
  </si>
  <si>
    <t>LIZETH MORALES RODRIGUEZ</t>
  </si>
  <si>
    <t>ENNAR GABRIEL MENDOZA TZANAHUA</t>
  </si>
  <si>
    <t>ELVIRA SALINAS LOPEZ</t>
  </si>
  <si>
    <t>CESAR ALEJANDRO FLORES FLORES</t>
  </si>
  <si>
    <t>PAULA COXTINICA CLEMENTE</t>
  </si>
  <si>
    <t>BLANCA ESTELA FLORES RODRIGUEZ</t>
  </si>
  <si>
    <t>YULIANA AVENDANO MARTINEZ</t>
  </si>
  <si>
    <t>PAOLA MENDEZ COXTINICA</t>
  </si>
  <si>
    <t>MARIA PILAR MATEO ACEVEDO</t>
  </si>
  <si>
    <t>MELISSA VIANEY SANCHEZ ORTEGA</t>
  </si>
  <si>
    <t>MARILYN HERNANDEZ LUNA</t>
  </si>
  <si>
    <t>ROSALIA GUERRERO PUGA</t>
  </si>
  <si>
    <t>GUADALUPE OLMOS FLORES</t>
  </si>
  <si>
    <t>JUANA RODRIGUEZ MENDEZ</t>
  </si>
  <si>
    <t>ADRIANA CRUZ SANTIAGO</t>
  </si>
  <si>
    <t>PROSPERIDAD TLC</t>
  </si>
  <si>
    <t>ROSA ISELA OROZCO GALICIA</t>
  </si>
  <si>
    <t>KATIA MEJIA MARTINEZ</t>
  </si>
  <si>
    <t>ISABEL TERESA PEREZ CUAHUTLE</t>
  </si>
  <si>
    <t>ALEIDA ROCIO ORTEGA PEREZ</t>
  </si>
  <si>
    <t>INOCENCIA ALTAMIRANO BONILLA</t>
  </si>
  <si>
    <t>ALEIDA ITZEL LANDEROS ORTEGA</t>
  </si>
  <si>
    <t>VALKIRIA</t>
  </si>
  <si>
    <t>MARIA DEL CARMEN BARRIOS HERNANDEZ</t>
  </si>
  <si>
    <t>LAS SUPER CHICAS</t>
  </si>
  <si>
    <t>MILAGROS MARIA GUADALUPE VARGAS GONZALEZ</t>
  </si>
  <si>
    <t>MARIPOSAS NEZA</t>
  </si>
  <si>
    <t>ADRIANA ALCANTAR GARCIA</t>
  </si>
  <si>
    <t>XOCHITL VELAZQUEZ BERNARDO</t>
  </si>
  <si>
    <t>ADRIANA MIREYA MORALES JIMENEZ</t>
  </si>
  <si>
    <t>JOHANNA AYDEE RUVALCABA MARTINEZ</t>
  </si>
  <si>
    <t>TEREZA SANCHES LOPEZ</t>
  </si>
  <si>
    <t>MARIA DE JESUS SOTO GARABITO</t>
  </si>
  <si>
    <t>LYDIA MONICA ACOSTA SILVA</t>
  </si>
  <si>
    <t>CECILIA DURAN RODRIGUEZ</t>
  </si>
  <si>
    <t>ROCIO GUADALUPE HERNANDEZ ARROYO</t>
  </si>
  <si>
    <t>PATRICIA DELGADO ALVISO</t>
  </si>
  <si>
    <t>NATIVIDAD DE JESUS HERNANDEZ</t>
  </si>
  <si>
    <t>CLAUDIA AIDE GIL SALINAS</t>
  </si>
  <si>
    <t>YASMIN COLIN GONZALEZ</t>
  </si>
  <si>
    <t>YAMILETH BARRANCO LARRAGA</t>
  </si>
  <si>
    <t>DULCE JOSSELINE LOPEZ SANCHEZ</t>
  </si>
  <si>
    <t>MAURICIO MIRANDA MENDOZA</t>
  </si>
  <si>
    <t>CORAL X</t>
  </si>
  <si>
    <t>ELSY ELIZABETH RUIZ SUAREZ</t>
  </si>
  <si>
    <t>MODELO</t>
  </si>
  <si>
    <t>ARACELI ARRIAGA CRUZ</t>
  </si>
  <si>
    <t>LA BOLSA</t>
  </si>
  <si>
    <t>GLORIA ZARATE OCANA</t>
  </si>
  <si>
    <t>LOS DE SILOS</t>
  </si>
  <si>
    <t>JOSE ARTURO TAMAYO COVARRUBIAS</t>
  </si>
  <si>
    <t>MISHELLE ADAYN GOMEZ MEDRANO</t>
  </si>
  <si>
    <t>CLAUDIA IVETTE LOPEZ MEDRANO</t>
  </si>
  <si>
    <t>MONSERRAT BERENICE TAMAYO COVARRUBIAS</t>
  </si>
  <si>
    <t>MAURITERE PALACIOS TORRES</t>
  </si>
  <si>
    <t>WENDY DEL ROSARIO ZAPATA DOMINGUEZ</t>
  </si>
  <si>
    <t>JULIETA MONTEJO PENA</t>
  </si>
  <si>
    <t>CARLOS GERARDO LOPEZ FELIX</t>
  </si>
  <si>
    <t>YULISSA HERNANDEZ DE LA CRUZ</t>
  </si>
  <si>
    <t>ELVIRA JAQUELIN AMBRIZ CARDENAS</t>
  </si>
  <si>
    <t>MA DEL ROSARIO CARDENAS CORONA</t>
  </si>
  <si>
    <t>LETICIA YOLANDA CRUZ RAMIREZ</t>
  </si>
  <si>
    <t>CRISTINA JULIAN LOPEZ</t>
  </si>
  <si>
    <t>EMMA RODRIGUEZ MARQUEZ</t>
  </si>
  <si>
    <t>MARCELINO DIAZ MENDEZ</t>
  </si>
  <si>
    <t>KLAUDETTE YESSENYA ALVAREZ MAGANA</t>
  </si>
  <si>
    <t>MARISOL RAMON MAGANA</t>
  </si>
  <si>
    <t>YADIRA RODRIGUEZ MENDOZA</t>
  </si>
  <si>
    <t>ALEJANDRA LISSETE GARCIA TALAVERA</t>
  </si>
  <si>
    <t>JOSUE MARCOS ARRIGA GARCIA</t>
  </si>
  <si>
    <t>LIZBETH HERNANDEZ ROSALES</t>
  </si>
  <si>
    <t>LAGUNAS</t>
  </si>
  <si>
    <t>ERIKA HERNANDEZ PEREZ</t>
  </si>
  <si>
    <t>JULIO CESAR HERNANDEZ DE LA CRUZ</t>
  </si>
  <si>
    <t>COLIBRIS MA</t>
  </si>
  <si>
    <t>MARIA GUADALUPE GUERRERO HERNANDEZ</t>
  </si>
  <si>
    <t>NALLELY CRISANTO MARCIAL</t>
  </si>
  <si>
    <t>BRENDA YADIRA HERNANDEZ BUENAVENTURA</t>
  </si>
  <si>
    <t>DIANA CRUZ SOTO</t>
  </si>
  <si>
    <t>RUFINA ALMAZAN ROMERO</t>
  </si>
  <si>
    <t>EUSEVIA SOTO RODRIGUEZ</t>
  </si>
  <si>
    <t>LURDES VAZQUEZ MORALES</t>
  </si>
  <si>
    <t>JENIFFER MARIANA VILLA ELIZARRARAS</t>
  </si>
  <si>
    <t>MUJERES TRABAJADORAS TEX 2</t>
  </si>
  <si>
    <t>MARGARITA HERNANDEZ BOJORGES</t>
  </si>
  <si>
    <t xml:space="preserve">NUEVA COMERCIANTE </t>
  </si>
  <si>
    <t>AMADA EMETERIO MENDEZ</t>
  </si>
  <si>
    <t>DIAMANTES IXT 2</t>
  </si>
  <si>
    <t>ROSA MARIA MEJIA ZUNIGA</t>
  </si>
  <si>
    <t>MAYRA ARIAM GARCIA GUTIERREZ</t>
  </si>
  <si>
    <t>LUCIA HERNANDEZ BOJORGES</t>
  </si>
  <si>
    <t>EMILIA HERNANDEZ BOJORGES</t>
  </si>
  <si>
    <t>NELLY NUNEZ CERON</t>
  </si>
  <si>
    <t>CITLALY DEL CARMEN HERNANDEZ VALENCIA</t>
  </si>
  <si>
    <t>DIEGO ALEXIS COLORADO OLAN</t>
  </si>
  <si>
    <t>ESTHER TRINIDAD GARCIA CHAVEZ</t>
  </si>
  <si>
    <t>LETICIA DEL CARMEN LOPEZ GOMEZ</t>
  </si>
  <si>
    <t>SEBASTIANA YANES RODRIGUEZ</t>
  </si>
  <si>
    <t>LAURA FERNANDA VALENCIA LOPEZ</t>
  </si>
  <si>
    <t>HILDA VALENCIA MONTES</t>
  </si>
  <si>
    <t>JUANA PATRICIA PEREZ RODRIGUEZ</t>
  </si>
  <si>
    <t>MARILIN RUIZ MALDONADO</t>
  </si>
  <si>
    <t>LESLY GABRIELA ROQUE ROJAS</t>
  </si>
  <si>
    <t>DANIELA MICHELL ROQUE ROJAS</t>
  </si>
  <si>
    <t>IRENE LOPEZ MARIN</t>
  </si>
  <si>
    <t>ADRIANA ANTONIA PEREZ GARCIA</t>
  </si>
  <si>
    <t>GIRASOLES MA</t>
  </si>
  <si>
    <t>KARINA CORTES REYES</t>
  </si>
  <si>
    <t>SILVIA AYDE VALDEZ ALVIRDE</t>
  </si>
  <si>
    <t>NATALY RIVERA JIMENEZ</t>
  </si>
  <si>
    <t>MARTA PEREZ PINEDA</t>
  </si>
  <si>
    <t>AZUCENA NERI TAPIA</t>
  </si>
  <si>
    <t>MAGUEYAL AMK</t>
  </si>
  <si>
    <t>NORMA RAMIREZ HERNANDEZ</t>
  </si>
  <si>
    <t xml:space="preserve">COMETAS NEZA </t>
  </si>
  <si>
    <t>MELISSA GABRIELA AGUIRRE ORNELAS</t>
  </si>
  <si>
    <t>ADELINA CORTAZAR ALVARADO</t>
  </si>
  <si>
    <t>TERESA DE JESUS VILASENOR MARTINEZ</t>
  </si>
  <si>
    <t>ROSA MARTINEZ GARCIA</t>
  </si>
  <si>
    <t>JOANA FLORES AGUSTIN</t>
  </si>
  <si>
    <t>MARIA ARZUCENA PEDREGAL MARTINEZ</t>
  </si>
  <si>
    <t>GUADALUPE FLORES PEDREGAL</t>
  </si>
  <si>
    <t>ROSA ORNELAS VELAZQUEZ</t>
  </si>
  <si>
    <t>AMAYRANI MONSERRAT AGUIRRE ORNELAS</t>
  </si>
  <si>
    <t>ANDREA ARAUJO SALCEDO</t>
  </si>
  <si>
    <t>MARIANA AGUILAR VELAZQUEZ</t>
  </si>
  <si>
    <t>REYES CHALCO</t>
  </si>
  <si>
    <t>NIDIA ALEJANDRA MORALES AMADO</t>
  </si>
  <si>
    <t>LAS MONARCAS</t>
  </si>
  <si>
    <t>MARICELA ALMAZAN VALENCIA</t>
  </si>
  <si>
    <t>ROXANA VIRIDIANA MIJANGOS SEGURA</t>
  </si>
  <si>
    <t>ROSA MARIA VERA CARCANO</t>
  </si>
  <si>
    <t>MARIA ISABEL PICHARDO CANALES</t>
  </si>
  <si>
    <t>ANA EDITH RONQUILLO MARTINEZ</t>
  </si>
  <si>
    <t>JORGE CASTILLO FLORES</t>
  </si>
  <si>
    <t>LUIS ERNESTO MARTINEZ VARGAS</t>
  </si>
  <si>
    <t>LIZETH RUVALCABA OLIVA</t>
  </si>
  <si>
    <t>WENDY GUADALUPE VALDEZ MONTERO</t>
  </si>
  <si>
    <t>VIOLETA MONTERO MARTINEZ</t>
  </si>
  <si>
    <t>ARACELI AMEZOLA HURTADO</t>
  </si>
  <si>
    <t>CLAUDIA RAMIREZ MORALES</t>
  </si>
  <si>
    <t>LAS PRINCESAS 2</t>
  </si>
  <si>
    <t>NANCY BASTERRA VILLEGAS</t>
  </si>
  <si>
    <t>ARELI GUADALUPE SOLIS JIMENEZ</t>
  </si>
  <si>
    <t>DIANA KARINA GONZALEZ CONDE</t>
  </si>
  <si>
    <t>MARIPOSAS MA</t>
  </si>
  <si>
    <t>BEATRIZ FUENTES SANCHEZ</t>
  </si>
  <si>
    <t>MARITZA MAXIMILIANO LEZAMA</t>
  </si>
  <si>
    <t>PAMELA MICHELLE MEDINA PLATA</t>
  </si>
  <si>
    <t>MA DE LOS ANGELES VELAZQUEZ VALLADARES</t>
  </si>
  <si>
    <t>DIANA NAVA GONZALEZ</t>
  </si>
  <si>
    <t>SANDRA SANCHEZ</t>
  </si>
  <si>
    <t>OLGA LIDIA BUENDIA MEDINA</t>
  </si>
  <si>
    <t>ADRIANA CHEYENE CASTRO GONZALEZ</t>
  </si>
  <si>
    <t>ERIKA VICTORIANO MELGAR</t>
  </si>
  <si>
    <t>EL POZO DE LOS DESEOS</t>
  </si>
  <si>
    <t>ROSALINDA CASTILLO CEDILLO</t>
  </si>
  <si>
    <t>LETICIA VAZQUEZ DE LA CRUZ</t>
  </si>
  <si>
    <t xml:space="preserve">LAS PEREZ MA </t>
  </si>
  <si>
    <t>ROSA MARTHA PEREZ PINEDA</t>
  </si>
  <si>
    <t>DAMARIS LOPEZ ARREOLA</t>
  </si>
  <si>
    <t>JUAN PEREZ ALVARADO</t>
  </si>
  <si>
    <t>FABIOLA GARCIA HERNANDEZ</t>
  </si>
  <si>
    <t>ADRIANA MARGARITA CASTILLO CASTILLO</t>
  </si>
  <si>
    <t>MARIBEL ZAVALA CASTILLO</t>
  </si>
  <si>
    <t>ARACELI MARIA DE LOS ANGELES CASTILLO REYES</t>
  </si>
  <si>
    <t>NOEMI HERNANDEZ OROPEZA</t>
  </si>
  <si>
    <t>LORENA HERNANDEZ COELLO</t>
  </si>
  <si>
    <t>LAURA RAMIREZ GARCIA</t>
  </si>
  <si>
    <t>MARCELA CORTES LOPEZ</t>
  </si>
  <si>
    <t>IRMA MARTINEZ LOPEZ</t>
  </si>
  <si>
    <t>ROCIO RENTERIA RAMIREZ</t>
  </si>
  <si>
    <t>VIRGINIA PEREZ PINEDA</t>
  </si>
  <si>
    <t>MARIA ALEJANDRA MONROY MURILLO</t>
  </si>
  <si>
    <t>NAYELI PEREZ PINEDA</t>
  </si>
  <si>
    <t xml:space="preserve">MARACUYA </t>
  </si>
  <si>
    <t>MISHAEL NATHALY VARGAS FLORES</t>
  </si>
  <si>
    <t>KARLA MARIA ROMERO PEREZ</t>
  </si>
  <si>
    <t>ROXANA MENDIOLA ORTEGA</t>
  </si>
  <si>
    <t>PERLA BLANCA SORIA FLORES</t>
  </si>
  <si>
    <t>ROSA IVONNE RAMIREZ GUARNEROS</t>
  </si>
  <si>
    <t>MONICA FERRER ZAMORA</t>
  </si>
  <si>
    <t>INES DE LA CRUZ SALGADO</t>
  </si>
  <si>
    <t>VIOLETASS</t>
  </si>
  <si>
    <t>SANDRA LISSETT GOMEZ HERNANDEZ</t>
  </si>
  <si>
    <t>ALBERTO CONRADO CORTES RUPIT</t>
  </si>
  <si>
    <t>TALIA SANCHEZ CASTILLO</t>
  </si>
  <si>
    <t>CAMPEONAS</t>
  </si>
  <si>
    <t>MICAELA RIVERA RODRIGUEZ</t>
  </si>
  <si>
    <t>LAS DE LA 10</t>
  </si>
  <si>
    <t>PAULINA FLORES NIETO</t>
  </si>
  <si>
    <t>OVAL MINA</t>
  </si>
  <si>
    <t>RUBICELIA LURIA SANTIAGO</t>
  </si>
  <si>
    <t>YULIVAN</t>
  </si>
  <si>
    <t>ERIKA TORRES VERA</t>
  </si>
  <si>
    <t>LIZBETH FRIAS CRUZ</t>
  </si>
  <si>
    <t>SUSANA LOPEZ ROSADO</t>
  </si>
  <si>
    <t>MARTHA ENRIQUEZ RODRIGUEZ</t>
  </si>
  <si>
    <t>LUZ DEL CARMEN GOMEZ MARTINEZ</t>
  </si>
  <si>
    <t>ELEUTERIA MARTINEZ MARTINEZ</t>
  </si>
  <si>
    <t>ANA LAURA MARQUEZ CRUZ</t>
  </si>
  <si>
    <t>ALMA NERY RAMIREZ DE LA CRUZ</t>
  </si>
  <si>
    <t>CLARA ARAI NUNEZ VALDEZ</t>
  </si>
  <si>
    <t>LIZ ANEL HERNANDEZ MENDOZA</t>
  </si>
  <si>
    <t>ROCIO LOPEZ MARIN</t>
  </si>
  <si>
    <t>RUBEN LOPEZ TORRES</t>
  </si>
  <si>
    <t>KAREN ANAHI LAZO ARREOLA</t>
  </si>
  <si>
    <t>CARLOS ALBERTO PEREZ ORTEGA</t>
  </si>
  <si>
    <t>BRENDA ITZELL CASTILLO VARILLAS</t>
  </si>
  <si>
    <t>MARIANA JAZMIN SANCHEZ MARTINEZ</t>
  </si>
  <si>
    <t>ESTRELLA MA</t>
  </si>
  <si>
    <t>LIBIA YASMIN NAVA VIEYRA</t>
  </si>
  <si>
    <t>BUENAVISTA IZTA</t>
  </si>
  <si>
    <t>MARIELA LOPEZ DELGADILLO</t>
  </si>
  <si>
    <t>VERDE MENTA</t>
  </si>
  <si>
    <t>CARMEN GIOVANA ORTEGA LOPEZ</t>
  </si>
  <si>
    <t>GABRIELA HERNANDEZ MARQUEZ</t>
  </si>
  <si>
    <t>ELSI ANAI RAMIREZ RAMIREZ</t>
  </si>
  <si>
    <t>KAREN LISBET FAJARDO FRANCISCO</t>
  </si>
  <si>
    <t>BEATRIZ ADRIANA MERIDA TAVERA</t>
  </si>
  <si>
    <t>ROSA MARIA HERNANDEZ MARIN</t>
  </si>
  <si>
    <t>ARIZBETH FLORES CERVANTES</t>
  </si>
  <si>
    <t>CLARITAS CHIMA</t>
  </si>
  <si>
    <t>GLORIA FLORES LOPEZ</t>
  </si>
  <si>
    <t>ANA BELEM RAMIREZ FLORES</t>
  </si>
  <si>
    <t>TIARE LIRA CONTRERAS</t>
  </si>
  <si>
    <t>AYME LEYTE VAZQUEZ</t>
  </si>
  <si>
    <t>LUIS ANGEL SERRALDE LEYTE</t>
  </si>
  <si>
    <t>NANCY LEYTE MUNIZ</t>
  </si>
  <si>
    <t>MA DE LA LUZ CORNEJO SOTELO</t>
  </si>
  <si>
    <t>MESALINA RUVALCABA CASTILLO</t>
  </si>
  <si>
    <t>MARIA CANDELARIA ORTEGA LOPEZ</t>
  </si>
  <si>
    <t>OMAR ALEJANDRO MORA DONDIEGO</t>
  </si>
  <si>
    <t>MARCO ANTONIO ORTEGA LOPEZ</t>
  </si>
  <si>
    <t>MONICA MEJIA MERINO</t>
  </si>
  <si>
    <t>CARLOS ALBERTO PORTILLA MARTINEZ</t>
  </si>
  <si>
    <t xml:space="preserve">RED CEREZA CH </t>
  </si>
  <si>
    <t>TALIA RUBIO HERRERA</t>
  </si>
  <si>
    <t>LAS NATIVAS</t>
  </si>
  <si>
    <t>MARIA RAQUEL CERVANTES CASTRO</t>
  </si>
  <si>
    <t>GAVIOTAS AMK</t>
  </si>
  <si>
    <t>JUDITH NERI VILLANUEVA</t>
  </si>
  <si>
    <t xml:space="preserve">SAN BERNARDINO TEX </t>
  </si>
  <si>
    <t>LILIANA AGUILAR GALAN</t>
  </si>
  <si>
    <t>GIRASOLES JR</t>
  </si>
  <si>
    <t>IVONNE JANETH LOPEZ NOLASCO</t>
  </si>
  <si>
    <t>GOMITAS ORI</t>
  </si>
  <si>
    <t>JUANA MARIA FLORES</t>
  </si>
  <si>
    <t xml:space="preserve">SINERGIA </t>
  </si>
  <si>
    <t>JOSE BRANDON VARGAS MORALES</t>
  </si>
  <si>
    <t>ABEJITAS MINA</t>
  </si>
  <si>
    <t>CATALINA ALOR PEREZ</t>
  </si>
  <si>
    <t>TENORIOS COLIBRI</t>
  </si>
  <si>
    <t>ELISA PERALTA REYES</t>
  </si>
  <si>
    <t xml:space="preserve">MANGO </t>
  </si>
  <si>
    <t>KARINA MONTERO ALVAREZ</t>
  </si>
  <si>
    <t>JADE IZTA</t>
  </si>
  <si>
    <t>MARIA DE JESUS MARTINEZ PAREDES</t>
  </si>
  <si>
    <t>LUCECITAS</t>
  </si>
  <si>
    <t>GUILLERMINA PELAEZ DURAN</t>
  </si>
  <si>
    <t>MARIA TERESA AGUILAR GUERRA</t>
  </si>
  <si>
    <t>INOCENCIA ARAIZA SANCHEZ</t>
  </si>
  <si>
    <t>MARIA GUADALUPE GUERRERO LEON</t>
  </si>
  <si>
    <t>LETICIA GALAVIZ GONZALEZ</t>
  </si>
  <si>
    <t>BEATRIZ IVON GARCIA CORONADO</t>
  </si>
  <si>
    <t>ELIBERIA HERNANDEZ CASTILLO</t>
  </si>
  <si>
    <t>GELLENE DOMINGUEZ TORRES</t>
  </si>
  <si>
    <t>IRAIS TOSCANO HERNANDEZ</t>
  </si>
  <si>
    <t>CECILIA MARQUEZ RAMIREZ</t>
  </si>
  <si>
    <t>MARIA GUADALUPE ROJAS MENDEZ</t>
  </si>
  <si>
    <t>JULISSA CABRERA CELAYA</t>
  </si>
  <si>
    <t>BRASIL</t>
  </si>
  <si>
    <t>JUAN CARLOS PARRAL PEREZ</t>
  </si>
  <si>
    <t>ROSA ISELA CASTRO VALLEJO</t>
  </si>
  <si>
    <t>ROSA IVETH MARTINEZ SANCHEZ</t>
  </si>
  <si>
    <t>VERONICA IVONNE ALBA CARRILLO</t>
  </si>
  <si>
    <t>ALMA ROSA CERVANTES CASTRO</t>
  </si>
  <si>
    <t>MARIA LUISA LINA CRUZ NAJERA</t>
  </si>
  <si>
    <t>MARIA DE LOS ANGELES FLORES JUAREZ</t>
  </si>
  <si>
    <t>BONIFACIA GONZALEZ RODRIGUEZ</t>
  </si>
  <si>
    <t>MIRNA JEANETTE CABALLERO HERNANDEZ</t>
  </si>
  <si>
    <t>BRITANY GUADALUPE ROBLES GALAN</t>
  </si>
  <si>
    <t>CECILIA ARELI CABALLERO GARCIA</t>
  </si>
  <si>
    <t>MARIA GUADALUPE HERNANDEZ MORALES</t>
  </si>
  <si>
    <t>ANISA</t>
  </si>
  <si>
    <t>JULIA ALBINO MATEO</t>
  </si>
  <si>
    <t>JENNI LAURA RAMIREZ RIVERA</t>
  </si>
  <si>
    <t>YAZMIN BAUTISTA NERI</t>
  </si>
  <si>
    <t>CARMEN BAUTISTA NERI</t>
  </si>
  <si>
    <t>MOISES BAUTISTA NERI</t>
  </si>
  <si>
    <t>MARCO ANTONIO CARDENAS VAZQUEZ</t>
  </si>
  <si>
    <t>ANA LILIA SANCHEZ RODRIGUEZ</t>
  </si>
  <si>
    <t>ILIANA RUTH JIMENEZ MONDRAGON</t>
  </si>
  <si>
    <t>DANIELA ARACELI GONZALEZ SOTO</t>
  </si>
  <si>
    <t>MAGDALENA ALVARADO IBARRA</t>
  </si>
  <si>
    <t>ANTONIA OROZCO MATUS</t>
  </si>
  <si>
    <t>CRISTIAN ANAHI CRISTO CASTRO</t>
  </si>
  <si>
    <t>SUSANA DEL CARMEN ANTONIO GARCIA</t>
  </si>
  <si>
    <t>GABRIELA MORALES ITURBE</t>
  </si>
  <si>
    <t>LINDA BLANCA MACIAS VELAZQUEZ</t>
  </si>
  <si>
    <t>ROSA ARIANA VARGAS ESQUIVEL</t>
  </si>
  <si>
    <t>ELOISA LAGUNAS ANACLETO</t>
  </si>
  <si>
    <t>ESMERALDA YOSELIN HERNANDEZ IZGUERRA</t>
  </si>
  <si>
    <t>AIMEE DAYANA VARGAS MORALES</t>
  </si>
  <si>
    <t>KARLA ARIADNA CONTRERAS BARCENAS</t>
  </si>
  <si>
    <t>GUADALUPE BARCENAS HERNANDEZ</t>
  </si>
  <si>
    <t>GABRIELA SANCHEZ FERNANDEZ</t>
  </si>
  <si>
    <t>ROSA STEFANY GALICIA ORDAZ</t>
  </si>
  <si>
    <t>SELENE MONTSERRAT SANTIAGO MARTINEZ</t>
  </si>
  <si>
    <t>ANAI MICHELL CAMINO CARLIN</t>
  </si>
  <si>
    <t>PATRICIA PANTALEON DURAN</t>
  </si>
  <si>
    <t>MAIRA CERQUEIRAS PADILLA</t>
  </si>
  <si>
    <t>VIANEY SANCHEZ CERQUEIRAS</t>
  </si>
  <si>
    <t>ANA PATRICIA GONZALEZ ANGEL</t>
  </si>
  <si>
    <t>LAURA ISABEL MARTINEZ PAREDES</t>
  </si>
  <si>
    <t>AUREA LOPEZ CRUZ</t>
  </si>
  <si>
    <t>IRMA HERNANDEZ CARDOZA</t>
  </si>
  <si>
    <t>ALEJANDRA MARTINEZ ROBLES</t>
  </si>
  <si>
    <t xml:space="preserve">	AKIRA AMK</t>
  </si>
  <si>
    <t>OLIMPIA MEDINA ESPINOZA</t>
  </si>
  <si>
    <t>VIVIANITAS</t>
  </si>
  <si>
    <t>ROSALVA NAVARRO PONCE</t>
  </si>
  <si>
    <t>SANTIAGO TEX</t>
  </si>
  <si>
    <t>ERIKA MURILLO CORTEZ</t>
  </si>
  <si>
    <t>NORMA CASTILLO SEBASTIAN</t>
  </si>
  <si>
    <t>ANGELICA ROJAS ZUNIGA</t>
  </si>
  <si>
    <t>ESPERANZA JUDITH HERNANDEZ PEREZ</t>
  </si>
  <si>
    <t>CLAUDIA MARQUEZ RESENOS</t>
  </si>
  <si>
    <t>LIZET FERNANDEZ SANCHEZ</t>
  </si>
  <si>
    <t>MARIA DE JESUS RECENOS TENORIO</t>
  </si>
  <si>
    <t>TERESA MALDONADO VALVERDE</t>
  </si>
  <si>
    <t>YESENIA HERNANDEZ PEREZ</t>
  </si>
  <si>
    <t>YESENIA SANDOVAL CARDENAS</t>
  </si>
  <si>
    <t>FELINAS</t>
  </si>
  <si>
    <t>MARIA DEL ROSARIO GOMEZ HERNANDEZ</t>
  </si>
  <si>
    <t>LUZ MARIA VANESSA ROSAS IBANEZ</t>
  </si>
  <si>
    <t xml:space="preserve">MANDALAS CH </t>
  </si>
  <si>
    <t>TERESA YANELY CERON RODRIGUEZ</t>
  </si>
  <si>
    <t>JUANA FRANCISCO LOPEZ</t>
  </si>
  <si>
    <t>VIVIANA RUIZ LARA</t>
  </si>
  <si>
    <t>ESMERALDA RUBI RAMIREZ RUIZ</t>
  </si>
  <si>
    <t>IRAIS CORINTHIA BARRIGA MONTES</t>
  </si>
  <si>
    <t>BERTHA LOPEZ PRECIADO</t>
  </si>
  <si>
    <t>ROSA PASTEL</t>
  </si>
  <si>
    <t>EMILIA BERENICE NAVARRO RAMOS</t>
  </si>
  <si>
    <t>EMMA UNO</t>
  </si>
  <si>
    <t>BRENDA ALVAREZ GABINO</t>
  </si>
  <si>
    <t>YOLANDA GUADALUPE NOGALES MONSALVO</t>
  </si>
  <si>
    <t>MARIA ELIZABETH CERVANTES MENDOZA</t>
  </si>
  <si>
    <t>SANDY PAOLA HERRERA RODRIGUEZ</t>
  </si>
  <si>
    <t>MA EUGENIA COMPARAN TEJEDA</t>
  </si>
  <si>
    <t>CLAUDIA ADRIANA ROCHA BARRIOS</t>
  </si>
  <si>
    <t>ARLI NATALY RAMIREZ SANCHEZ</t>
  </si>
  <si>
    <t>MARGARITA DEL ROCIO RAMIREZ SANCHEZ</t>
  </si>
  <si>
    <t>MARGARITA RAMIREZ SANCHEZ</t>
  </si>
  <si>
    <t>REENCUENTRO NEZA</t>
  </si>
  <si>
    <t>JANETTE VIRIDIANA RIVAS DIAZ</t>
  </si>
  <si>
    <t>HANNIA MONSERRAT RIVAS DIAZ</t>
  </si>
  <si>
    <t>CARLOS HILARIO RIVAS DIAZ</t>
  </si>
  <si>
    <t>MIRIAM VERONICA CAMACHO CAMACHO</t>
  </si>
  <si>
    <t>WANDA MARIA CRUZ ESCALANTE</t>
  </si>
  <si>
    <t>EVA ALCANTARA HERNANDEZ</t>
  </si>
  <si>
    <t>VIRGINIA MENDOZA GONZALEZ</t>
  </si>
  <si>
    <t>ADRIANA SARAHI AMBRIZ MENDOZA</t>
  </si>
  <si>
    <t>CARLOS DE JESUS LUNA GOMEZ</t>
  </si>
  <si>
    <t>CARMEN ALICIA HERNANDEZ PEREZ</t>
  </si>
  <si>
    <t>CHICAS GENIALES</t>
  </si>
  <si>
    <t>GUADALUPE MARTINEZ FABILA</t>
  </si>
  <si>
    <t>NORA</t>
  </si>
  <si>
    <t>MERCE TERESITA ZACARIAS ANTONIO</t>
  </si>
  <si>
    <t>MARINA GONZALEZ RAMOS</t>
  </si>
  <si>
    <t>MA DE LA LUZ SOTO REYES</t>
  </si>
  <si>
    <t>LORENA REBECA PEREZ HERNANDEZ</t>
  </si>
  <si>
    <t>PILAR CASTILLO GONZALEZ</t>
  </si>
  <si>
    <t>BLANCA DELIA HERNANDEZ MATA</t>
  </si>
  <si>
    <t>LILIANA VAZQUEZ LEYVA</t>
  </si>
  <si>
    <t>CAROLINA GONZALEZ ESCOBAR</t>
  </si>
  <si>
    <t>MARIA ISABEL CERVANTES TORRES</t>
  </si>
  <si>
    <t>KARLA ALEJANDRA MENDOZA ARELLANES</t>
  </si>
  <si>
    <t>MARTHA SARAI CRUZ RAMIREZ</t>
  </si>
  <si>
    <t>ALMA DELIA HERNANDEZ ESPINOSA</t>
  </si>
  <si>
    <t>EDITH COLIN CERVANTES</t>
  </si>
  <si>
    <t>ADRIANA AGUILAR ALCANTARA</t>
  </si>
  <si>
    <t>ANGELES JIMENEZ FLORES</t>
  </si>
  <si>
    <t>VENUSS</t>
  </si>
  <si>
    <t>BERENICE GONZALEZ JASSO</t>
  </si>
  <si>
    <t>PRISCILA PEREZ PEREZ</t>
  </si>
  <si>
    <t>NARANJITOS</t>
  </si>
  <si>
    <t>MARIA DEL CRISTAL ALBORES ALTAMIRANO</t>
  </si>
  <si>
    <t>AZUL PITUFO</t>
  </si>
  <si>
    <t>ROSA MARIA PEREZ RIVAS</t>
  </si>
  <si>
    <t>ZARZAMORA</t>
  </si>
  <si>
    <t>MA DE LOURDES ARROYO CASTRO</t>
  </si>
  <si>
    <t>CECILIA TORRES REYNA</t>
  </si>
  <si>
    <t>FLOR NAYELI XILOHUA JARQUIN</t>
  </si>
  <si>
    <t>LEONARDO DANIEL JIMENEZ JIMENEZ</t>
  </si>
  <si>
    <t>ZEINY ARLETH CRUZ CRUZ</t>
  </si>
  <si>
    <t>MAYRA CRISTINA SANTIAGO MARTINEZ</t>
  </si>
  <si>
    <t>GRACIELA JIMENEZ HERNANDEZ</t>
  </si>
  <si>
    <t>LUZ ELENA ROJAS VILLA</t>
  </si>
  <si>
    <t>LORENA SEPULVEDA COVARRUBIAS</t>
  </si>
  <si>
    <t>YAHAIRA JAZMIN SANCHEZ PEREZ</t>
  </si>
  <si>
    <t>MA GUADALUPE MERCADO ARZATE</t>
  </si>
  <si>
    <t>JONATHAN SAGAON MORENO</t>
  </si>
  <si>
    <t>ANGELICA CRUZ CALVA</t>
  </si>
  <si>
    <t>MONZERRAT LIZBETH VELAZQUEZ LARA</t>
  </si>
  <si>
    <t>MARTHA DOLORES VELAZQUEZ TOVAR</t>
  </si>
  <si>
    <t>NORMA AZUCENA LINARES CERQUEDA</t>
  </si>
  <si>
    <t>ALI ARACELI MENESES LOPEZ</t>
  </si>
  <si>
    <t>UZIEL</t>
  </si>
  <si>
    <t>IRMA CORTES DE LA CRUZ</t>
  </si>
  <si>
    <t>BRENDA GUADALUPE VILLEGAS CORTES</t>
  </si>
  <si>
    <t>ARMANDO GOMEZ GETRUDIS</t>
  </si>
  <si>
    <t>OMEGA Y ALFA</t>
  </si>
  <si>
    <t>BERENICE YOSELINE RODRIGUEZ TORRES</t>
  </si>
  <si>
    <t>BABYS ORI</t>
  </si>
  <si>
    <t>EMMA LADINO FLORES</t>
  </si>
  <si>
    <t>GUADALUPE HUERTA QUIROZ</t>
  </si>
  <si>
    <t>PATRICIA ORTIZ GUTIERREZ</t>
  </si>
  <si>
    <t>MARIA DEL ROSARIO QUIROZ ARROYO</t>
  </si>
  <si>
    <t>TANIA FERNANDA GOMEZ HUERTA</t>
  </si>
  <si>
    <t>SILVIA HERNANDEZ ALFONSO</t>
  </si>
  <si>
    <t>SHEILA HERNANDEZ MONTES</t>
  </si>
  <si>
    <t>MARIA YASMIN HERNANDEZ PENA</t>
  </si>
  <si>
    <t>SANDRA OLGUIN RIVERA</t>
  </si>
  <si>
    <t>ADRIANA BARBA SUAREZ</t>
  </si>
  <si>
    <t>TULIPANES ORI</t>
  </si>
  <si>
    <t>PAULINA CRISOSTOMO GONZALEZ</t>
  </si>
  <si>
    <t>LUIS GERARDO CRISOSTOMO GONZALEZ</t>
  </si>
  <si>
    <t>GENARA MARTINEZ DIAZ</t>
  </si>
  <si>
    <t>ISABEL DIAZ VAZQUEZ</t>
  </si>
  <si>
    <t>MARGARITA CRISOSTOMO GONZALEZ</t>
  </si>
  <si>
    <t>QUERCUS AMK</t>
  </si>
  <si>
    <t>VERONICA BANDA VALENCIA</t>
  </si>
  <si>
    <t>LAS FLAMANTES</t>
  </si>
  <si>
    <t>ARACELI PAREDES PELAEZ</t>
  </si>
  <si>
    <t>DORA MARIA LIMA ALTAMIRANO</t>
  </si>
  <si>
    <t>NOEMI ALEJANDRA BARRAGAN PENA</t>
  </si>
  <si>
    <t>MARIA ALTAMIRANO ALVARADO</t>
  </si>
  <si>
    <t>NEYDI JAZMIN LEYVA MARTINEZ</t>
  </si>
  <si>
    <t>ANABEL ROSAS RUIZ</t>
  </si>
  <si>
    <t>DIEGO IVAN GARCIA MENDEZ</t>
  </si>
  <si>
    <t>IRASELY ROSAS LIMA</t>
  </si>
  <si>
    <t>VIRGINIA AGUILAR GONZALEZ</t>
  </si>
  <si>
    <t>YARELI ROSAS LIMA</t>
  </si>
  <si>
    <t>RENACIMIENTO TEX</t>
  </si>
  <si>
    <t>BEATRIZ ADRIANA RUIZ ARTEAGA</t>
  </si>
  <si>
    <t>CLAUDIA SANCHEZ ESPINOSA</t>
  </si>
  <si>
    <t>MARIA GUADALUPE MENDEZ FERMOSO</t>
  </si>
  <si>
    <t>DULCE NATALI SANCHEZ SANCHEZ</t>
  </si>
  <si>
    <t>JUANA LAURA BOLANOS HERNANDEZ</t>
  </si>
  <si>
    <t>LETICIA AGUILAR CUEVAS</t>
  </si>
  <si>
    <t>SANDRA MENDEZ FERMOSO</t>
  </si>
  <si>
    <t>SONIA SANCHEZ ESPINOSA</t>
  </si>
  <si>
    <t>VERONICA GALAN ROJAS</t>
  </si>
  <si>
    <t>BEATRIZ ADRIANA NIEVES RODRIGUEZ</t>
  </si>
  <si>
    <t>ELIZABETH CORTES LIRA</t>
  </si>
  <si>
    <t>ESCARLET</t>
  </si>
  <si>
    <t>RAYMUNDO MONTORO CONTRERAS</t>
  </si>
  <si>
    <t>LEONES IXT</t>
  </si>
  <si>
    <t>RICARDO CRUZ REYES MONREAL</t>
  </si>
  <si>
    <t>PALACIOS CHIMA</t>
  </si>
  <si>
    <t>DAVID VELAZQUEZ JUAREZ</t>
  </si>
  <si>
    <t>ROSA NAZARIO GONZALEZ</t>
  </si>
  <si>
    <t>VERONICA CASTRO PROCEL</t>
  </si>
  <si>
    <t>FIDELIA FIBELA RAMIREZ</t>
  </si>
  <si>
    <t>ROSA MARIA GUADALUPE GARCIA GRANADA</t>
  </si>
  <si>
    <t>CLAUDIA ANGELICA VAZQUEZ ESCOBAR</t>
  </si>
  <si>
    <t>PODEROSAS NEZA</t>
  </si>
  <si>
    <t>ANA MARIA SAMPAYO MARTINEZ</t>
  </si>
  <si>
    <t>CARMEN ANGELICA MARTINEZ SANTANA</t>
  </si>
  <si>
    <t>MARTHA PATRICIA LOPEZ MARTINEZ</t>
  </si>
  <si>
    <t>MINERVA FABIOLA MARTINEZ SANTANA</t>
  </si>
  <si>
    <t>YOANA MONSERRAT ALONSO CRUZ</t>
  </si>
  <si>
    <t>BEATRIZ ESTRADA CORTES</t>
  </si>
  <si>
    <t>MA CONCEPCION FLORES MARTINEZ</t>
  </si>
  <si>
    <t>ANDREA VERONICA SOLIS SOLIS</t>
  </si>
  <si>
    <t>ELIZABETH REYES MONREAL</t>
  </si>
  <si>
    <t>MIRIAM VALENTINA HERNANDEZ HERNANDEZ</t>
  </si>
  <si>
    <t>EDNA ANAHI MONTORO CARREON</t>
  </si>
  <si>
    <t>ANA GLORIA LEYVA CRUZ</t>
  </si>
  <si>
    <t>ARACELI MONTORO ZARAGOZA</t>
  </si>
  <si>
    <t>DIAMANTE 2020 CH</t>
  </si>
  <si>
    <t>ROSARIO DIAZ HERNANDEZ</t>
  </si>
  <si>
    <t>ANABEL CRUZ PEREZ</t>
  </si>
  <si>
    <t>VICTOR ARIAS ORTIZ</t>
  </si>
  <si>
    <t>MAYRA GARDUZA SANCHEZ</t>
  </si>
  <si>
    <t>YOSELIN LETICIA MUNOZ PALACIOS</t>
  </si>
  <si>
    <t>MIRIAM SALDIVAR SANTOYO</t>
  </si>
  <si>
    <t>JAZMIN SALDIVAR SANTOYO</t>
  </si>
  <si>
    <t>INFINITO MA</t>
  </si>
  <si>
    <t>SUSANA ALVAREZ RODRIGUEZ</t>
  </si>
  <si>
    <t>CLOTILDE ADELAIDA MUNIZ MONTERO</t>
  </si>
  <si>
    <t>MARIA DEL CARMEN MUNOZ SALAZAR</t>
  </si>
  <si>
    <t>VERONICA CAZALES CHAVEZ</t>
  </si>
  <si>
    <t>GUADALUPE CALDERON ALVAREZ</t>
  </si>
  <si>
    <t>MERIDA AMK</t>
  </si>
  <si>
    <t>LEYDI LAURA CASTRO MARTINEZ</t>
  </si>
  <si>
    <t>CHOCOLATE ORI</t>
  </si>
  <si>
    <t>MANUEL ANGEL LOPEZ HERNANDEZ</t>
  </si>
  <si>
    <t xml:space="preserve">LAS MARTINAS </t>
  </si>
  <si>
    <t>LISET ADRIANA VELEZ INFANTE</t>
  </si>
  <si>
    <t>RENACER ORI</t>
  </si>
  <si>
    <t>CECILIA HERNANDEZ REYES</t>
  </si>
  <si>
    <t>CISNE</t>
  </si>
  <si>
    <t>MARIBEL NUNEZ ORDAZ</t>
  </si>
  <si>
    <t>ERNESTA ANTONIA PEREZ RODRIGUEZ</t>
  </si>
  <si>
    <t>MARTHA HERNANDEZ GONZALEZ</t>
  </si>
  <si>
    <t>ESPERANZA LUNA ROMERO</t>
  </si>
  <si>
    <t>AGUSTINA MARIA FLORES</t>
  </si>
  <si>
    <t>AHYLIN YAFILED JIMENEZ LOPEZ</t>
  </si>
  <si>
    <t>LAURA VALENTINA SOTO RIVERA</t>
  </si>
  <si>
    <t>SONIA FERNANDA OLIVARES GONZALEZ</t>
  </si>
  <si>
    <t>MARIA MAGDALENA HERNANDEZ ALONSO</t>
  </si>
  <si>
    <t>RITA HERNANDEZ LOPEZ</t>
  </si>
  <si>
    <t>GUADALUPE BAUTISTA PEREZ</t>
  </si>
  <si>
    <t>YESSICA AIDE JORGE NIETO</t>
  </si>
  <si>
    <t>MARIA SINDY GARCIA SERRANO</t>
  </si>
  <si>
    <t>ELIZABET BALBINA NIETO BAUTISTA</t>
  </si>
  <si>
    <t>ADRIANA CASTRO MARTINEZ</t>
  </si>
  <si>
    <t>PERLA ESMERALDA LOPEZ GONZALEZ</t>
  </si>
  <si>
    <t>MARIA DE LOS ANGELES CINENCIO RUIZ</t>
  </si>
  <si>
    <t>CECILIA RAMIREZ OSORNIO</t>
  </si>
  <si>
    <t>VERONICA YOLANDA OCHOA MARROQUIN</t>
  </si>
  <si>
    <t>MARTINA RUIZ RUIZ</t>
  </si>
  <si>
    <t>VERONICA ALVERDE VAZQUEZ</t>
  </si>
  <si>
    <t>LETICIA DIAZ HERNANDEZ</t>
  </si>
  <si>
    <t>ANA PATRICIA GONZALEZ DE LA CRUZ</t>
  </si>
  <si>
    <t>MARIA TERESA SILVA CANIZALEZ</t>
  </si>
  <si>
    <t>OLGA LILIA ORTIZ SOLORIO</t>
  </si>
  <si>
    <t>GALAXIAS</t>
  </si>
  <si>
    <t>CARMEN ALEJANDRA BALDOVINOS GONZALEZ</t>
  </si>
  <si>
    <t>JUANA CONCHAS LOPEZ</t>
  </si>
  <si>
    <t>JORGE OSCAR LOPEZ GUTIERREZ</t>
  </si>
  <si>
    <t>MARTHA INES VARGAS GONZALEZ</t>
  </si>
  <si>
    <t>PATRICIA SANCHEZ MENDOZA</t>
  </si>
  <si>
    <t>TRIUNFADORAS GONZALEZ</t>
  </si>
  <si>
    <t>DIANA MICHEL MARTINEZ PENA</t>
  </si>
  <si>
    <t>DURAN AMK</t>
  </si>
  <si>
    <t>JUANA BLANCA ESTELA DURAN SANCHEZ</t>
  </si>
  <si>
    <t>JARDIN DE FLORIPONDIO</t>
  </si>
  <si>
    <t>ELSA ELIZABETH SANCHEZ DE JESUS</t>
  </si>
  <si>
    <t>MARIA ALEJANDRA GONZALEZ TOVAR</t>
  </si>
  <si>
    <t>MARIA EUGENIA GONZALEZ TOVAR</t>
  </si>
  <si>
    <t>YETZARELY MONTANO GONZALEZ</t>
  </si>
  <si>
    <t>INES VERONICA MELENDEZ PACHECO</t>
  </si>
  <si>
    <t>MAYRA ESTEFANI GALICIA GONZALEZ</t>
  </si>
  <si>
    <t>ROXANA JUAREZ RAMIREZ</t>
  </si>
  <si>
    <t>LUCERO ALVAREZ TORRES</t>
  </si>
  <si>
    <t>MARCELA SANCHEZ RAMIREZ</t>
  </si>
  <si>
    <t>MIREYA AGUILAR DURAN</t>
  </si>
  <si>
    <t>NANCY RUIZ SANCHEZ</t>
  </si>
  <si>
    <t>LILIA GOMEZ RIVERA</t>
  </si>
  <si>
    <t>LIMNA MONSERRAT AGUILAR GOMEZ</t>
  </si>
  <si>
    <t>JUAN JOSE AGUILAR DURAN</t>
  </si>
  <si>
    <t>FENIX MA</t>
  </si>
  <si>
    <t>YARENI CORTES GARCIA</t>
  </si>
  <si>
    <t>ESPERANZA IXT</t>
  </si>
  <si>
    <t>GUADALUPE CABRERA SANCHEZ</t>
  </si>
  <si>
    <t>MAR Y CIELO</t>
  </si>
  <si>
    <t>OLGA BERTA HERRERA MARTINEZ</t>
  </si>
  <si>
    <t xml:space="preserve">HORMIGUITAS CHIMA </t>
  </si>
  <si>
    <t>JULIA MANDUJANO FUENTES</t>
  </si>
  <si>
    <t>ALEJANDRA NALLELY HERNANDEZ RANGEL</t>
  </si>
  <si>
    <t>IRMA MOLINA OLVERA</t>
  </si>
  <si>
    <t>AMALIA MORENO OLIVARES</t>
  </si>
  <si>
    <t>AURORA GABRIELA ORTIZ ACEVEDO</t>
  </si>
  <si>
    <t>NORMA GONZALEZ ROMERO</t>
  </si>
  <si>
    <t>ANA LILIA MUNOZ VAZQUEZ</t>
  </si>
  <si>
    <t>REYNA LILIA CASTANEDA HERRERA</t>
  </si>
  <si>
    <t>CAROLINA TORRES AGUILAR</t>
  </si>
  <si>
    <t>LIDIA ALVAREZ OLMEDO</t>
  </si>
  <si>
    <t>STEFANIA CRUZ CASTANEDA</t>
  </si>
  <si>
    <t>SANDRA VERONICA GONZALEZ CRUZ</t>
  </si>
  <si>
    <t>GENARO RUBEN COVA MARTINEZ</t>
  </si>
  <si>
    <t>ALEJANDRA FRANCISCA CRUZ CASALES</t>
  </si>
  <si>
    <t>JUANA HERNANDEZ MONDRAGON</t>
  </si>
  <si>
    <t>MIGUEL ENRIQUE TORRES ORTIZ</t>
  </si>
  <si>
    <t>PRICILA SARADI VARGAS SANTOS</t>
  </si>
  <si>
    <t>CINTHYA JACQUELINE GONZALEZ FLORES</t>
  </si>
  <si>
    <t>MARTHA IMELDA FLORES SANCHEZ</t>
  </si>
  <si>
    <t>MATILDE OROZCO MORA</t>
  </si>
  <si>
    <t>GLADIS KARINA VAZQUEZ NUNEZ</t>
  </si>
  <si>
    <t>DIANA MARLEN LOPEZ SANCHEZ</t>
  </si>
  <si>
    <t>ADRIANA SANCHEZ HERNANDEZ</t>
  </si>
  <si>
    <t>AMANDA GUADALUPE SANCHEZ HERNANDEZ</t>
  </si>
  <si>
    <t>LAURA ANGELICA LOPEZ SANCHEZ</t>
  </si>
  <si>
    <t>NADIA CABRERA SANCHEZ</t>
  </si>
  <si>
    <t>MARIELA BARRAZA SANCHEZ</t>
  </si>
  <si>
    <t>ELVIS</t>
  </si>
  <si>
    <t>SILVIA ANTONIO MARTINEZ</t>
  </si>
  <si>
    <t>PLAYON</t>
  </si>
  <si>
    <t>MARIA NATIVIDAD JIMENEZ SANCHEZ</t>
  </si>
  <si>
    <t xml:space="preserve">LOS GIRASOLES </t>
  </si>
  <si>
    <t>JONATAN DIAZ PARRA</t>
  </si>
  <si>
    <t>COSOLEACAQUE</t>
  </si>
  <si>
    <t>JUANA FRANCISCO POLICARPIO</t>
  </si>
  <si>
    <t>ZIRCONIAS</t>
  </si>
  <si>
    <t>MARIANA RAMOS GONZALEZ</t>
  </si>
  <si>
    <t>LAS PICARAS</t>
  </si>
  <si>
    <t>MYRNA PATRICIA GONZALEZ ZEPEDA</t>
  </si>
  <si>
    <t>VICTOR ENRIQUE VALDES LOZA</t>
  </si>
  <si>
    <t>MONSERRAT CORTES MEJIA</t>
  </si>
  <si>
    <t>ELVIRA MENDEZ MENDOZA</t>
  </si>
  <si>
    <t>ANDREA CRUZ RAMOS</t>
  </si>
  <si>
    <t>HELENA GEORGETTE CONTRERAS VIDAL</t>
  </si>
  <si>
    <t>ENRIQUETA REYES SANTOS</t>
  </si>
  <si>
    <t>YESSICA TOLEDO ALEJANDRO</t>
  </si>
  <si>
    <t>ROSA DE LIMA HERNANDEZ MENDOZA</t>
  </si>
  <si>
    <t>RUBICELIA RAFAEL ESPINOZA</t>
  </si>
  <si>
    <t>MARIA EUGENIA MONTEJO ROMERO</t>
  </si>
  <si>
    <t>JAVIER GONZALEZ BARAHONA</t>
  </si>
  <si>
    <t>KARLA ALEJANDRA PAREDES MALDONADO</t>
  </si>
  <si>
    <t>ELVIRA QUINO TOTO</t>
  </si>
  <si>
    <t>MARIA DEL  ROSARIO TORRES GONZALEZ</t>
  </si>
  <si>
    <t>JUANA IVONNE TORRES FRANCISCO</t>
  </si>
  <si>
    <t>BARBARA LIZETH TORRES FRANCISCO</t>
  </si>
  <si>
    <t>LILIANA DECEANO MARTINEZ</t>
  </si>
  <si>
    <t>JUAN MANUEL FELIX GARCIA</t>
  </si>
  <si>
    <t>ANA LIZBETH MENDOZA DIAZ</t>
  </si>
  <si>
    <t>MARIA EUGENIA DIAZ MELCHOR</t>
  </si>
  <si>
    <t>JORGE MENDOZA URBINA</t>
  </si>
  <si>
    <t>MARLEN SORIANO RAMIREZ</t>
  </si>
  <si>
    <t>FELIX HERNANDEZ RAMOS</t>
  </si>
  <si>
    <t>JUDITH HERRERA SANCHEZ</t>
  </si>
  <si>
    <t>MAYRA GUADALUPE NAVARRO ARIAS</t>
  </si>
  <si>
    <t>ROSA MARIA HERNANDEZ DIEGO</t>
  </si>
  <si>
    <t>REYNA HERNANDEZ HERNANDEZ</t>
  </si>
  <si>
    <t>CINTHYA IVETTE GUADALUPE ZAMORA RENDON</t>
  </si>
  <si>
    <t>ROSSY GABRIELA DELGADO HERNANDEZ</t>
  </si>
  <si>
    <t>MARIBEL BANUELOS GARCIA</t>
  </si>
  <si>
    <t>EVELIN MARIALY AVINA BANUELOS</t>
  </si>
  <si>
    <t>IVON VILLALVAZO HURTADO</t>
  </si>
  <si>
    <t>VERDE ESMERALDA</t>
  </si>
  <si>
    <t>GUILLERMO URIBE BARAJAS</t>
  </si>
  <si>
    <t>CHOCOLATES</t>
  </si>
  <si>
    <t>GUADALUPE PORTILLO VILLA</t>
  </si>
  <si>
    <t xml:space="preserve">LAS NENAS </t>
  </si>
  <si>
    <t>ANABEL MORAN HERNANDEZ</t>
  </si>
  <si>
    <t>CLAUDIA IVETT PARRA PEREZ</t>
  </si>
  <si>
    <t>MITZI LEAL DUARTE</t>
  </si>
  <si>
    <t>MARISOL PANDURO ORTIZ</t>
  </si>
  <si>
    <t>LUDMILLA MAGALY RODRIGUEZ SANCHEZ</t>
  </si>
  <si>
    <t>IVETTE STEPHANIE GUADALUPE MEJIA PORTILLO</t>
  </si>
  <si>
    <t>SUSANA NUNEZ SILVA</t>
  </si>
  <si>
    <t>MARIA NUNEZ SILVA</t>
  </si>
  <si>
    <t>ALICIA PATRICIA MEJIA ALEJO</t>
  </si>
  <si>
    <t>ESTERADA</t>
  </si>
  <si>
    <t>SANDRA BALANZAR NAVA</t>
  </si>
  <si>
    <t>CATALINA HERNANDEZ DIAZ</t>
  </si>
  <si>
    <t>NANCY SARAHI PEREZ DE SANTIAGO</t>
  </si>
  <si>
    <t>OSCAR ALFREDO SANDOVAL SILVA</t>
  </si>
  <si>
    <t>MARICELA ESTRADA FRANCO</t>
  </si>
  <si>
    <t>YAZMIN MENDOZA LEMUS</t>
  </si>
  <si>
    <t>SANDRA VERA MARTINEZ</t>
  </si>
  <si>
    <t>EVELIN DATSIRI AVELAR MONTESINOS</t>
  </si>
  <si>
    <t>JUANA SAMANO MONROY</t>
  </si>
  <si>
    <t>ALICIA DOMINGUEZ ROSETE</t>
  </si>
  <si>
    <t>MARIA ELENA LINARES RODRIGUEZ</t>
  </si>
  <si>
    <t>MANGLAR MA</t>
  </si>
  <si>
    <t>ALICIA SANDOVAL SANCHEZ</t>
  </si>
  <si>
    <t xml:space="preserve">AZTECAS CH </t>
  </si>
  <si>
    <t>VERONICA RAMIREZ CARMONA</t>
  </si>
  <si>
    <t>MILAN ORI</t>
  </si>
  <si>
    <t>GABRIELA ORTEGA TZOPIYAXTLE</t>
  </si>
  <si>
    <t>CAMELINAS</t>
  </si>
  <si>
    <t>ERIKA HERNANDEZ ROJAS</t>
  </si>
  <si>
    <t>NORMA AIDE DIAZ RAMIREZ</t>
  </si>
  <si>
    <t>MARIA EUGENIA PALACIOS ESTRADA</t>
  </si>
  <si>
    <t>ROCIO VARELA OLIVER</t>
  </si>
  <si>
    <t>MARIA LIZET GAMEZ SANDOVAL</t>
  </si>
  <si>
    <t>RIGOBERTO MARTIN ALVAREZ NAVARRETE</t>
  </si>
  <si>
    <t>JUDITH GARCIA SOSA</t>
  </si>
  <si>
    <t>ROSA ISELA TOVAR HERAS</t>
  </si>
  <si>
    <t>FRANCISCO MANUEL REYES ALCANTARA</t>
  </si>
  <si>
    <t>JESUS MARIA ISABEL HERNANDEZ ROQUE</t>
  </si>
  <si>
    <t>HEYDI DENISE VASQUEZ PEREZ</t>
  </si>
  <si>
    <t>LIBORIA MARTINEZ LOPEZ</t>
  </si>
  <si>
    <t>VIRGINIA YOLANDA OLGUIN VAZQUEZ</t>
  </si>
  <si>
    <t>ELIZABETH AYALA RAYA</t>
  </si>
  <si>
    <t>JAZMIN MEJIA MUNOZ</t>
  </si>
  <si>
    <t>MARIA VICTORIA CRUZ SANTAMARIA</t>
  </si>
  <si>
    <t>FABIOLA AYALA RAYA</t>
  </si>
  <si>
    <t>MAYDA QUETZABEL VEGA AYALA</t>
  </si>
  <si>
    <t>TREBOL CH</t>
  </si>
  <si>
    <t>JESSICA URBANO LEON</t>
  </si>
  <si>
    <t>LAS FLORES TLC</t>
  </si>
  <si>
    <t>MARIA DE LOURDES ORTA MARTINEZ</t>
  </si>
  <si>
    <t xml:space="preserve">ARCOIRIS NEZA </t>
  </si>
  <si>
    <t>DIANA VARGAS BENITEZ</t>
  </si>
  <si>
    <t>CHIKI BABYS</t>
  </si>
  <si>
    <t>JOANILETH REYES GONZALEZ</t>
  </si>
  <si>
    <t>FORTALEZA IXT</t>
  </si>
  <si>
    <t>BRENDA SALINAS MELENA</t>
  </si>
  <si>
    <t>LAS GAVIOTAS IXT</t>
  </si>
  <si>
    <t>MARIA DEL CONSUELO MARQUEZ RAYA</t>
  </si>
  <si>
    <t>NARANJITAS TLC</t>
  </si>
  <si>
    <t>ANA VICTORIA MEDINA SOREQUE</t>
  </si>
  <si>
    <t>JAZMIN MINA</t>
  </si>
  <si>
    <t>OLIVIA ALONSO JIMENEZ</t>
  </si>
  <si>
    <t>COQUETAS</t>
  </si>
  <si>
    <t>NANCY VERONICA VALLEJO LIMA</t>
  </si>
  <si>
    <t>LAS PALMERAS</t>
  </si>
  <si>
    <t>ROSA EDITH DOMINGUEZ RODRIGUEZ</t>
  </si>
  <si>
    <t>AMANECER AMK</t>
  </si>
  <si>
    <t>ANGELA GALICIA JIMENEZ</t>
  </si>
  <si>
    <t>VICTORIA IZT</t>
  </si>
  <si>
    <t>GUADALUPE AGUILAR ABARCA</t>
  </si>
  <si>
    <t>MUNECAS AMK</t>
  </si>
  <si>
    <t>MARIA DEL ROSARIO LOPEZ DIAZ</t>
  </si>
  <si>
    <t>CAMI TLC</t>
  </si>
  <si>
    <t>MARTHA GISEL ROY TAPIA</t>
  </si>
  <si>
    <t>LIZBETH MONSERRAT MENDEZ GARCIA</t>
  </si>
  <si>
    <t>ARIADNA DOMINGUEZ PALACIOS</t>
  </si>
  <si>
    <t>ANGEL EDUARDO DOMINGUEZ PALACIOS</t>
  </si>
  <si>
    <t>MARTHA MEZA DEL VALLE</t>
  </si>
  <si>
    <t>DALIDA ROA SANTIAGO</t>
  </si>
  <si>
    <t>DULCE MARIA RODRIGUEZ DAMIAN</t>
  </si>
  <si>
    <t>MARIA DE JESUS BORGES PEREZ</t>
  </si>
  <si>
    <t>SIMAYKU PEREZ MENDEZ</t>
  </si>
  <si>
    <t>KARLA GABRIELA MENDOZA RUIZ</t>
  </si>
  <si>
    <t>JUANA MORALES SOSA</t>
  </si>
  <si>
    <t>XOCHITL PAULINA VAZQUEZ MORALES</t>
  </si>
  <si>
    <t>ANA LUISA VARGAS HERNANDEZ</t>
  </si>
  <si>
    <t>ALEJANDRA CRUZ MEDINA</t>
  </si>
  <si>
    <t>SANDRA LUZ ALCANTARA GARCIA</t>
  </si>
  <si>
    <t>SANDRA LUZ TORRES CARRILLO</t>
  </si>
  <si>
    <t>SUSANA PATRICIA MONTERO GALINDO</t>
  </si>
  <si>
    <t>NICOLLE BERENICE CRUZ RODRIGUEZ</t>
  </si>
  <si>
    <t>ANA MABEL VAZQUEZ GARCIA</t>
  </si>
  <si>
    <t>MARIA CRUZ FRIAS LOPEZ</t>
  </si>
  <si>
    <t>YAZMIN PEREZ GONZALEZ</t>
  </si>
  <si>
    <t>LADY JACQUELINE ANDRES PULIDO</t>
  </si>
  <si>
    <t>CECILIA HIGUERA MARQUEZ</t>
  </si>
  <si>
    <t>ALMA DANIELA PEREZ MARTINEZ</t>
  </si>
  <si>
    <t>RITA GABRIELA DIAZ GONZALEZ</t>
  </si>
  <si>
    <t>ANA GRACIELA SANCHEZ GOMEZ</t>
  </si>
  <si>
    <t>VERONICA CRUZ GONZALEZ</t>
  </si>
  <si>
    <t>MARIA ISABEL GUADALUPE ALVAREZ ROBLES</t>
  </si>
  <si>
    <t>AYLIN COREY GOMEZ VALLEJO</t>
  </si>
  <si>
    <t>VICTORIA LIMA MELLADO</t>
  </si>
  <si>
    <t>GUADALUPE TEZOQUIPA BARTOLO</t>
  </si>
  <si>
    <t>INES CASTRO HERNANDEZ</t>
  </si>
  <si>
    <t>KARLA YENIFER BARAJAS SERRANO</t>
  </si>
  <si>
    <t>ISRAEL CEDILLO GONZALEZ</t>
  </si>
  <si>
    <t>VANESSA BARAJAS SERRANO</t>
  </si>
  <si>
    <t>NORMA ANGELICA RIVERA AGUILAR</t>
  </si>
  <si>
    <t>YESSICA MONSERRAT RIVERA AGUILAR</t>
  </si>
  <si>
    <t>VERONICA JULIETA MENDOZA ROSARIO</t>
  </si>
  <si>
    <t>ARCELIA VAZQUEZ MONRROY</t>
  </si>
  <si>
    <t>MARCO ANTONIO MENDOZA ROSARIO</t>
  </si>
  <si>
    <t>EUFEMIA RICARDA ROSARIO ESPINOZA</t>
  </si>
  <si>
    <t>MIRIAM FLORES MERA</t>
  </si>
  <si>
    <t>ROSA HERNANDEZ LARA</t>
  </si>
  <si>
    <t>CAROLINA GONZALEZ HERNANDEZ</t>
  </si>
  <si>
    <t>LUIS EDUARDO MEDINA HINOJOZA</t>
  </si>
  <si>
    <t>EDITH ISABELA DAVILA MURILLO</t>
  </si>
  <si>
    <t>NELLY MOLINA MURILLO</t>
  </si>
  <si>
    <t>ROSARIO SOREQUE GARCIA</t>
  </si>
  <si>
    <t>DANIEL MATUS FLORES</t>
  </si>
  <si>
    <t>BEATRIZ MEDINA ALVAREZ</t>
  </si>
  <si>
    <t>ELISA ROSARIO DIAZ VILLEGAS</t>
  </si>
  <si>
    <t>DIANA MINERVA MEDINA MEDRANO</t>
  </si>
  <si>
    <t>ELIZABETH MEDINA MARTINEZ</t>
  </si>
  <si>
    <t>JUAN MANUEL MARTINEZ AGUILAR</t>
  </si>
  <si>
    <t>VIANEY GARCIA VELASCO</t>
  </si>
  <si>
    <t>ALEJANDRA MEDINA SOREQUE</t>
  </si>
  <si>
    <t>JULIO ALBERTO MARTINEZ MEDINA</t>
  </si>
  <si>
    <t>LUISA VALERIA TUFINO CISNEROS</t>
  </si>
  <si>
    <t>ERNESTO FLORES FRANCISCO</t>
  </si>
  <si>
    <t>FLORICEL ITAYETZI JUAREZ VALDIVIA</t>
  </si>
  <si>
    <t>MONICA HERNANDEZ SALAZAR</t>
  </si>
  <si>
    <t>MA ESPERANZA DIAZ AGUILAR</t>
  </si>
  <si>
    <t>MARIA DE LOURDES CANCINO MORATIN</t>
  </si>
  <si>
    <t>LUCIA QUIROZ FRAGOSO</t>
  </si>
  <si>
    <t>MARIA ELENA GUTIERREZ GONZALEZ</t>
  </si>
  <si>
    <t>REYNA ISABEL ALBERTO ROSALES</t>
  </si>
  <si>
    <t>YAZMIN ALBERTO ROSALES</t>
  </si>
  <si>
    <t>PEDRO BELMONT GUERRERO</t>
  </si>
  <si>
    <t>ELIZABETH FRAGOSO MIRANDA</t>
  </si>
  <si>
    <t>MORRISON</t>
  </si>
  <si>
    <t>LAURA IVVON SALAS RAMIREZ</t>
  </si>
  <si>
    <t>REYNA EUGENIA HERNANDEZ HERNANDEZ</t>
  </si>
  <si>
    <t>OFELIA KEREN HARO MARCIAL</t>
  </si>
  <si>
    <t>SELENE TLC</t>
  </si>
  <si>
    <t>ISABEL ORTEGA ALDAMA</t>
  </si>
  <si>
    <t>BARRANCA DE GUADALUPE</t>
  </si>
  <si>
    <t>BRENDA BERENICE GARCIA SANJUAN</t>
  </si>
  <si>
    <t>AMALIA ESCAMILLA ROMUALDO</t>
  </si>
  <si>
    <t>WENDY CHIRINOS ORTEGA</t>
  </si>
  <si>
    <t>FRANCISCO JAVIER LOPEZ QUINTANAR</t>
  </si>
  <si>
    <t>MARTHA PATRICIA VERA CABELLO</t>
  </si>
  <si>
    <t>MARIA VIANEY QUINTANAR ARTEAGA</t>
  </si>
  <si>
    <t>SAN DIEGO TEX</t>
  </si>
  <si>
    <t>MARIA ELENA VAZQUEZ CORTES</t>
  </si>
  <si>
    <t>ARIANA ANTONIA LOPEZ GUTIERREZ</t>
  </si>
  <si>
    <t>DANIEL MENDOZA RAMIREZ</t>
  </si>
  <si>
    <t>NELIDA BOTELLO VILLAGOMEZ</t>
  </si>
  <si>
    <t>GUADALUPE TIRADO BOLANOS</t>
  </si>
  <si>
    <t>HILDA MIRAFUENTES ROSAS</t>
  </si>
  <si>
    <t>MA ISABEL GAIBRE ALTAMIRANO</t>
  </si>
  <si>
    <t>JOCELYNE BALLONA PEREZ</t>
  </si>
  <si>
    <t>LAS VEGAS</t>
  </si>
  <si>
    <t>NORMA LAURA RIOS VILCHIS</t>
  </si>
  <si>
    <t xml:space="preserve">CASCADA </t>
  </si>
  <si>
    <t>MONICA ALEJANDRA SORIANO HERNANDEZ</t>
  </si>
  <si>
    <t>MARIA ISABEL SOBERANES MARTINEZ</t>
  </si>
  <si>
    <t>YADIRA PEREZ MENDEZ</t>
  </si>
  <si>
    <t>GUSTAVO SALINAS CASTILLO</t>
  </si>
  <si>
    <t>YARETZY PEREZ MENDEZ</t>
  </si>
  <si>
    <t>ANDREA STEPHANY HERNANDEZ FLORES</t>
  </si>
  <si>
    <t>BLANCA ESTELA HUERTA OCHOA</t>
  </si>
  <si>
    <t>ROSA ELENA BASILIO PERALTA</t>
  </si>
  <si>
    <t>LAURA MAGALI CHAVERO RIOS</t>
  </si>
  <si>
    <t>NANCY RODRIGUEZ RODRIGUEZ</t>
  </si>
  <si>
    <t>MARTHA CECILIA CAMACHO SORIANO</t>
  </si>
  <si>
    <t>SONIA CITLALI JIMENEZ SANCHEZ</t>
  </si>
  <si>
    <t>JANET TRUJANO GUTIERREZ</t>
  </si>
  <si>
    <t>MARGARITA BAUTISTA TRUJANO</t>
  </si>
  <si>
    <t>FABIOLA SANCHEZ BERNAL</t>
  </si>
  <si>
    <t>EL POCITO</t>
  </si>
  <si>
    <t>KAREN JOSELINE OLIVARES ALONSO</t>
  </si>
  <si>
    <t>ESMERALDA ROSETE YOPIHUA</t>
  </si>
  <si>
    <t>SUPER STAR</t>
  </si>
  <si>
    <t>GUADALUPE CASTILLO MORALES</t>
  </si>
  <si>
    <t>GLORIA ARACELI CASTILLO MORALES</t>
  </si>
  <si>
    <t>KARLA ALEJANDRA VAZQUEZ CASTILLO</t>
  </si>
  <si>
    <t>YAZMIN ITZEL NAVA CASTILLO</t>
  </si>
  <si>
    <t>ROSA ISELA CASTILLO MORALES</t>
  </si>
  <si>
    <t>GABRIELA PENALOZA MARTINEZ</t>
  </si>
  <si>
    <t>MIRIAM QUIROZ RAMOS</t>
  </si>
  <si>
    <t>ALBORADA</t>
  </si>
  <si>
    <t>VALENTIN HERNANDEZ ROSAS</t>
  </si>
  <si>
    <t>XCARETH</t>
  </si>
  <si>
    <t>MARIA DE LOS ANGELES ELIAS ESTRADA</t>
  </si>
  <si>
    <t>LORENZA DULIA MOTA RAMIREZ</t>
  </si>
  <si>
    <t>GLORIA ENEDINA GUEVARA JIMENEZ</t>
  </si>
  <si>
    <t>AURORA ISABEL ARENAS ROSAS</t>
  </si>
  <si>
    <t>AGUSTINA RAMON ABAD</t>
  </si>
  <si>
    <t>MARIA ISABEL MORGADO ARENAS</t>
  </si>
  <si>
    <t>MARIA MAGDALENA GUARDADO ELIAS</t>
  </si>
  <si>
    <t>VERONICA AGUILAR ALONSO</t>
  </si>
  <si>
    <t>MARIA ANGELICA LOPEZ JIMENEZ</t>
  </si>
  <si>
    <t>VANIA GUADALUPE LEON PEREZ</t>
  </si>
  <si>
    <t>MARIA JOVITA ORTIZ JIMENEZ</t>
  </si>
  <si>
    <t>LUNAS MA</t>
  </si>
  <si>
    <t>LETICIA CEDILLO LAMA</t>
  </si>
  <si>
    <t>GUADALUPE ARACELI LUCIANO ARELLANO</t>
  </si>
  <si>
    <t>ADRIANA NARVAEZ AQUINO</t>
  </si>
  <si>
    <t>ANGELICA REYES VELASCO</t>
  </si>
  <si>
    <t>MARIA DE LA LUZ PACHECO MORALES</t>
  </si>
  <si>
    <t>ANA LILIA MEDINA OLVERA</t>
  </si>
  <si>
    <t>FERNANDA ISABEL REYES PACHECO</t>
  </si>
  <si>
    <t>LAS CIQUIS</t>
  </si>
  <si>
    <t>IRMA EDITH MOXO SANCHEZ</t>
  </si>
  <si>
    <t>NATALY SANTOS HERNANDEZ</t>
  </si>
  <si>
    <t xml:space="preserve">LAS PEQUES </t>
  </si>
  <si>
    <t>JOANA OLIVIA GORDIAN GARCIA</t>
  </si>
  <si>
    <t xml:space="preserve">BELLOTA </t>
  </si>
  <si>
    <t>JOSE DANIEL HERNANDEZ SANDOVAL</t>
  </si>
  <si>
    <t>MANANTIALES TLC</t>
  </si>
  <si>
    <t>LAURA AGUILAR LANDEROS</t>
  </si>
  <si>
    <t xml:space="preserve">UNICAS NEZA </t>
  </si>
  <si>
    <t>FIDELIA ALVAREZ BECERRIL</t>
  </si>
  <si>
    <t>CHICAS DE HOY</t>
  </si>
  <si>
    <t>PATRICIA OLVERA CRUZ</t>
  </si>
  <si>
    <t>KARINA CABRERA HERNANDEZ</t>
  </si>
  <si>
    <t>MARIAN ADALI GARCIA GORDIAN</t>
  </si>
  <si>
    <t>ITA ANDEHUI CONTRERAS VAZQUEZ</t>
  </si>
  <si>
    <t>ANA PAOLA ACOSTA RAMOS</t>
  </si>
  <si>
    <t>MARIA DEL CARMEN GORDIAN GARCIA</t>
  </si>
  <si>
    <t>ANDREA FATIMA GORDIAN ARANA</t>
  </si>
  <si>
    <t>DIANA IVETH NIETO HERNANDEZ</t>
  </si>
  <si>
    <t>FLOR ELIZABETH HERNANDEZ VERA</t>
  </si>
  <si>
    <t>LAURA RIVERA RINCON</t>
  </si>
  <si>
    <t>ROSA ISELA FLORES CHACON</t>
  </si>
  <si>
    <t>ANA NOEMI GALICIA GARCIA</t>
  </si>
  <si>
    <t>ROSALBA BAUTISTA ROSAS</t>
  </si>
  <si>
    <t>PRISCA CASTRO GATICA</t>
  </si>
  <si>
    <t>ANA GARCIA ALLENDE</t>
  </si>
  <si>
    <t>JUANA MONTANO ALVAREZ</t>
  </si>
  <si>
    <t>MARIBEL ALVAREZ TRUJILLO</t>
  </si>
  <si>
    <t>MELISSA JARET GABRIEL ALVAREZ</t>
  </si>
  <si>
    <t>ANAY SANCHEZ JUAREZ</t>
  </si>
  <si>
    <t>SIRENITAS</t>
  </si>
  <si>
    <t>CAROLAY ABIGAI ISLAS MONDRAGON</t>
  </si>
  <si>
    <t>AZUL MINA</t>
  </si>
  <si>
    <t>SUSYBETH GUTIERREZ JUAREZ</t>
  </si>
  <si>
    <t xml:space="preserve">HERNANDEZ CH </t>
  </si>
  <si>
    <t>NIXIA PAULINA HERNANDEZ HERNANDEZ</t>
  </si>
  <si>
    <t>ARIADNA HERNANDEZ GUERRERO</t>
  </si>
  <si>
    <t>SATURNINA GUERRERO ZARRAGA</t>
  </si>
  <si>
    <t>JAIME HERNANDEZ HERNANDEZ</t>
  </si>
  <si>
    <t>LAURA PIEDAD COLIN MARTINEZ</t>
  </si>
  <si>
    <t>MARIANA ABRIL AVENDANO CHAVEZ</t>
  </si>
  <si>
    <t>CAROLINA ORTIZ CASTILLO</t>
  </si>
  <si>
    <t>MARIBEL HUERTA MARTINEZ</t>
  </si>
  <si>
    <t>MARIA EUGENIA MONDRAGON CASTILLO</t>
  </si>
  <si>
    <t>ELIZABETH LOPEZ CERON</t>
  </si>
  <si>
    <t>RINA CAAMAL DELFIN</t>
  </si>
  <si>
    <t>VIANEY LOPEZ FONSECA</t>
  </si>
  <si>
    <t>RAQUEL CHAVEZ PEREZ</t>
  </si>
  <si>
    <t>HUGO GONZALEZ VELAZQUEZ</t>
  </si>
  <si>
    <t>GUDELIA RIVERA SANCHEZ</t>
  </si>
  <si>
    <t>RICONCITO AMK</t>
  </si>
  <si>
    <t>INES MORALES RODRIGUEZ</t>
  </si>
  <si>
    <t>AFRODITAS</t>
  </si>
  <si>
    <t>MARIA REYNA RODRIGUEZ REYES</t>
  </si>
  <si>
    <t>MARIA TERESA DE JESUS GUTIERREZ ARZABA</t>
  </si>
  <si>
    <t>EMPRENDEDORAS NEZA</t>
  </si>
  <si>
    <t>AMERICA ORIANA PALESTINA GARCIA</t>
  </si>
  <si>
    <t>LUIS ALFONSO VELARDE MARTINEZ</t>
  </si>
  <si>
    <t>LAURA GOVEA</t>
  </si>
  <si>
    <t>VERONICA ANGEL HERNANDEZ</t>
  </si>
  <si>
    <t>HELSENKI</t>
  </si>
  <si>
    <t>LAURA CASTANEDA CASALES</t>
  </si>
  <si>
    <t>MINA BUENAVISTA</t>
  </si>
  <si>
    <t>JOSEFINA LEYVA MARTINEZ</t>
  </si>
  <si>
    <t>MARIA SANCHEZ ESPINOZA</t>
  </si>
  <si>
    <t>JUANA TORRES CORONA</t>
  </si>
  <si>
    <t>ADA PAULINA VARGAS SANTOS</t>
  </si>
  <si>
    <t>ABIGAIL RAMOS CASTANEDA</t>
  </si>
  <si>
    <t>CRISTOPHER IVAN PENA OLMEDO</t>
  </si>
  <si>
    <t>SILVIA MENESES PEREZ</t>
  </si>
  <si>
    <t>NATALIA GUTIERREZ PAEZ</t>
  </si>
  <si>
    <t>MICHEL MARISOL JIMENEZ PICHARDO</t>
  </si>
  <si>
    <t>TANIA DAMARIS LOPEZ GODINEZ</t>
  </si>
  <si>
    <t>ALAN GIOVANNI MAGDALENO GUEVARA</t>
  </si>
  <si>
    <t>NORENA GUEVARA GRACIDA</t>
  </si>
  <si>
    <t>REMEDIOS MARIA VIRIDIANA PINA BENITEZ</t>
  </si>
  <si>
    <t>SIRLEY AMK</t>
  </si>
  <si>
    <t>BRENDA LETICIA PAEZ RODRIGUEZ</t>
  </si>
  <si>
    <t>ENEDINA RODRIGUEZ FRANCO</t>
  </si>
  <si>
    <t>JANET SEGOBIANO ESTRADA</t>
  </si>
  <si>
    <t>ANDREA ESTRADA GARCIA</t>
  </si>
  <si>
    <t>MARLEN PAEZ RODRIGUEZ</t>
  </si>
  <si>
    <t>MADERO MINA</t>
  </si>
  <si>
    <t>CARMEN CAPORAL DIONISIO</t>
  </si>
  <si>
    <t>SAN FRANCISCO TLC</t>
  </si>
  <si>
    <t>YADIRA CASTANEDA GUTIERREZ</t>
  </si>
  <si>
    <t>REENCUENTRO 1</t>
  </si>
  <si>
    <t>MARIBEL GONZALEZ TORRES</t>
  </si>
  <si>
    <t>GRISELDA CASTRO MARTINEZ</t>
  </si>
  <si>
    <t>MARIA SUSANA BUSTAMANTE OCHOA</t>
  </si>
  <si>
    <t>ESTRELLA PEREZ ABUNDIS</t>
  </si>
  <si>
    <t>LEONILA HERNANDEZ FERNANDEZ</t>
  </si>
  <si>
    <t>MARIA RODRIGUEZ ORTIZ</t>
  </si>
  <si>
    <t>CLAUDIA LILIANA VILLAGRANA ALVAREZ</t>
  </si>
  <si>
    <t>EDITH FLORES URBANO</t>
  </si>
  <si>
    <t>EDITH GUTIERREZ GUTIERREZ</t>
  </si>
  <si>
    <t>RICARDO CHIRINOS ORTEGA</t>
  </si>
  <si>
    <t>JOSEFINA URBANO CORTES</t>
  </si>
  <si>
    <t>AQUILES</t>
  </si>
  <si>
    <t>MARIA DE JESUS HERRERA PULIDO</t>
  </si>
  <si>
    <t>BERENICE SAUCEDO CALVILLO</t>
  </si>
  <si>
    <t>NANCY KARINA DE LA HERA ORTEGA</t>
  </si>
  <si>
    <t>JOCELYN BELEN GARCIA SAMANO</t>
  </si>
  <si>
    <t>DIANA PONCE ROJAS</t>
  </si>
  <si>
    <t>IRENE LIZBETH LARA GARCIA</t>
  </si>
  <si>
    <t>MUJERES GUERRERAS TLC</t>
  </si>
  <si>
    <t>MARIA DEL CARMEN PACHECO</t>
  </si>
  <si>
    <t>SNOOPY</t>
  </si>
  <si>
    <t>FERNANDA RAMOS ARCE</t>
  </si>
  <si>
    <t>LAS RIOS</t>
  </si>
  <si>
    <t>ELIZABETH CARRERA LOPEZ</t>
  </si>
  <si>
    <t>ALICIA DE JESUS SANTANA GOMEZ</t>
  </si>
  <si>
    <t>VERONICA PAEZ LOPEZ</t>
  </si>
  <si>
    <t>IRERI ALVARADO MEDRANO</t>
  </si>
  <si>
    <t>MARTHA MEDRANO TINAJERO</t>
  </si>
  <si>
    <t>LILIANA DEL CARMEN SANCHEZ PACHECO</t>
  </si>
  <si>
    <t>MARIA DE LOURDES SANCHEZ ORRALA</t>
  </si>
  <si>
    <t>KARLA OSIRIS GODOY SANCHEZ</t>
  </si>
  <si>
    <t>HELIODORA VIRGINIA RICO BELLO</t>
  </si>
  <si>
    <t>MARIA GUADALUPE FAVIOLA BONILLA MORALES</t>
  </si>
  <si>
    <t>SOCORRO PEREZ MARTINEZ</t>
  </si>
  <si>
    <t>KARLA YAQUELIN RAMIREZ REYES</t>
  </si>
  <si>
    <t>MA EVA LUNA RODRIGUEZ</t>
  </si>
  <si>
    <t>MIRIAM PEREZ LUNA</t>
  </si>
  <si>
    <t>YISELL MONSERRAT BRITO DE LA CRUZ</t>
  </si>
  <si>
    <t>MARIA DEL CARMEN GARCIA MARIN</t>
  </si>
  <si>
    <t>ISABEL ISIDRA LOPEZ DIAZ</t>
  </si>
  <si>
    <t>INGRID YULIANA GORDILLO JIMENEZ</t>
  </si>
  <si>
    <t>FLOR ELENA JIMENEZ MACHIN</t>
  </si>
  <si>
    <t>ANAYELI CONCEPCION MENA</t>
  </si>
  <si>
    <t>IRIS AMK YES</t>
  </si>
  <si>
    <t>MARGARITA OLVERA MENDEZ</t>
  </si>
  <si>
    <t>JAFET SOTO OLVERA</t>
  </si>
  <si>
    <t>VICTORIA CORTEZ HERNANDEZ</t>
  </si>
  <si>
    <t>ALFONSA HERNANDEZ SOTERO</t>
  </si>
  <si>
    <t>ZACIL SOTO OLVERA</t>
  </si>
  <si>
    <t>RODRIGO XOTLANIHUA TEHUINTLE</t>
  </si>
  <si>
    <t>DULCE MARIA TEXOCO SANCHEZ</t>
  </si>
  <si>
    <t>EMIL MINA</t>
  </si>
  <si>
    <t>MARIA CERVANTES REYES</t>
  </si>
  <si>
    <t>LOS FABULOSOS</t>
  </si>
  <si>
    <t>JUANA ITZEL ROMERO ESPINOSA</t>
  </si>
  <si>
    <t>NAYLITAS</t>
  </si>
  <si>
    <t>IRMA HERNANDEZ GODINEZ</t>
  </si>
  <si>
    <t>PETRA FULGENCIO CORTES</t>
  </si>
  <si>
    <t>MARIA RUBICELIA AVILA SERRANO</t>
  </si>
  <si>
    <t>LUCIA ISABEL MALDONADO TORRES</t>
  </si>
  <si>
    <t>RICARDO LOPEZ PEREZ</t>
  </si>
  <si>
    <t>ARACELI LAZARO MORALES</t>
  </si>
  <si>
    <t>GUADALUPE GUTIERREZ CHAZARI</t>
  </si>
  <si>
    <t>ROSA ISELA BARRALES MONROY</t>
  </si>
  <si>
    <t>MA IRENE BOJORQUEZ PEREDO</t>
  </si>
  <si>
    <t>MARCO ANTONIO GONZALEZ SANCHEZ</t>
  </si>
  <si>
    <t>YOLANDA PATRICIA OLIVARES ALVAREZ</t>
  </si>
  <si>
    <t>YADIRA IVONNE HERNANDEZ PEREZ</t>
  </si>
  <si>
    <t>IVAN ALEXANDER DIAZ HERNANDEZ</t>
  </si>
  <si>
    <t>MARIA REYNA AVILES MIRELES</t>
  </si>
  <si>
    <t>LIBERTAD IXT</t>
  </si>
  <si>
    <t>MATILDE JIMENEZ MONTALVO</t>
  </si>
  <si>
    <t>POPPINS</t>
  </si>
  <si>
    <t>MARIA CECILIA TREJO DE LOS SANTOS</t>
  </si>
  <si>
    <t>NAIROBI</t>
  </si>
  <si>
    <t>YAZMIN HERNANDEZ BASURTO</t>
  </si>
  <si>
    <t>TLALCHINOTEPEC</t>
  </si>
  <si>
    <t>LILIANA NICANOR EUGENIO</t>
  </si>
  <si>
    <t>MANUELA DURAN MAXIMILIANO</t>
  </si>
  <si>
    <t>MIGUELINA EUGENIO HERNANDEZ</t>
  </si>
  <si>
    <t>GISELA ROSALBA FLORES GOMEZ</t>
  </si>
  <si>
    <t>MARIA DEL CARMEN SALAZAR MORENO</t>
  </si>
  <si>
    <t>JUAN CARLOS TALAVERA AVILA</t>
  </si>
  <si>
    <t>ESMERALDA DIAZ SABORIDO</t>
  </si>
  <si>
    <t>MARIA DEL CARMEN NICANOR DE JESUS</t>
  </si>
  <si>
    <t>MARIA VICTORIA PUERTOS DE JESUS</t>
  </si>
  <si>
    <t xml:space="preserve">EL ULTIMO BATALLON </t>
  </si>
  <si>
    <t>MIRIAN GONZALEZ CERVANTES</t>
  </si>
  <si>
    <t>MARIA HILORIA JUAREZ DE LOS SANTOS</t>
  </si>
  <si>
    <t xml:space="preserve">AZUCENAS CHIMA </t>
  </si>
  <si>
    <t>JUSTA VALERIA MARTINEZ VASQUEZ</t>
  </si>
  <si>
    <t>MARIA CELIA JAIMES LOPEZ</t>
  </si>
  <si>
    <t xml:space="preserve">LOS ANGELES </t>
  </si>
  <si>
    <t>CRISTINA LEYVA RUIZ</t>
  </si>
  <si>
    <t>LAURA SALINAS TELLEZ</t>
  </si>
  <si>
    <t>ARACELI RUIZ ESPINOZA</t>
  </si>
  <si>
    <t>AURORA FLORES CALIHUA</t>
  </si>
  <si>
    <t>PAULINA CUENCA GUZMAN</t>
  </si>
  <si>
    <t>REMEDIOS HERNANDEZ RAMIREZ</t>
  </si>
  <si>
    <t>DELIA MARIA AZAMAR RIVERA</t>
  </si>
  <si>
    <t>ANTELMA LUNA CARRASCO</t>
  </si>
  <si>
    <t>LUCIA GUILLERMINA SOLANO VALENTIN</t>
  </si>
  <si>
    <t>MARIA DE LOS ANGELES ROSALES ORTEGA</t>
  </si>
  <si>
    <t>DIANA JOVITA SANCHEZ VAZQUEZ</t>
  </si>
  <si>
    <t>IRMA GALVAN CAMPOS</t>
  </si>
  <si>
    <t>MARIA DEL PILAR GONZALEZ GAYTAN</t>
  </si>
  <si>
    <t>MARTHA CECILIA GONZALEZ GAYTAN</t>
  </si>
  <si>
    <t>TRIUNFADORAS JR</t>
  </si>
  <si>
    <t>LORENA MIRANDA CASIMIRO</t>
  </si>
  <si>
    <t>YESSICA RUBIO MIRANDA</t>
  </si>
  <si>
    <t>BUBULUBU</t>
  </si>
  <si>
    <t>JENIFER VALERIA MENDOZA ALDANA</t>
  </si>
  <si>
    <t>RED  RUBI</t>
  </si>
  <si>
    <t>RUBY TORRES X</t>
  </si>
  <si>
    <t>VECINAS</t>
  </si>
  <si>
    <t>ARACELI RAMIREZ MARTINEZ</t>
  </si>
  <si>
    <t>MODELO ORI</t>
  </si>
  <si>
    <t>LYDIA ANGEL LUCIANO</t>
  </si>
  <si>
    <t>HILO DE SEDA</t>
  </si>
  <si>
    <t>SANDRA BARRERA RODRIGUEZ</t>
  </si>
  <si>
    <t>REYNA ISELA FLORES SOTO</t>
  </si>
  <si>
    <t>VIRIDIANA DIAZ MUNOZ</t>
  </si>
  <si>
    <t>LAURA GUILLERMINA DE LA ROSA ROSAS</t>
  </si>
  <si>
    <t>GUADALUPE RANGEL ALVAREZ</t>
  </si>
  <si>
    <t>ELIA PICHARDO CENTENO</t>
  </si>
  <si>
    <t>ERIKA PEREZ FLORES</t>
  </si>
  <si>
    <t>LAS PITUFINAS</t>
  </si>
  <si>
    <t>GABRIELA BARRALES HERNANDEZ</t>
  </si>
  <si>
    <t>MARIA LUISA BARRIENTOS SALAZAR</t>
  </si>
  <si>
    <t>MARIA DELFINA IRMA POZOS SANCHEZ</t>
  </si>
  <si>
    <t>ENEDINA ROMERO BALDERAS</t>
  </si>
  <si>
    <t>NERTA</t>
  </si>
  <si>
    <t>MARTHA LETICIA MEDINA DE JESUS</t>
  </si>
  <si>
    <t>ULISES RODRIGUEZ TORRES</t>
  </si>
  <si>
    <t>YULIANA PEREYRA PASCACIO</t>
  </si>
  <si>
    <t>DANNA PAOLA HERNANDEZ SANCHEZ</t>
  </si>
  <si>
    <t>LILIA TORRES TORRES</t>
  </si>
  <si>
    <t>TAISHA ISABEL MATHIWOS FLORES</t>
  </si>
  <si>
    <t>LUCIA SANTAMARIA SOTO</t>
  </si>
  <si>
    <t>MARIA DEL CARMEN SANTAMARIA X</t>
  </si>
  <si>
    <t>YARET MONTERO SANTAMARIA</t>
  </si>
  <si>
    <t>BETZI MONTERO SANTAMARIA</t>
  </si>
  <si>
    <t>ADORACION ENCISO REYES</t>
  </si>
  <si>
    <t>ADELA GARCIA REYES</t>
  </si>
  <si>
    <t>MARIA GUADALUPE BERISTAIN ROSAS</t>
  </si>
  <si>
    <t>INGRID LILIANA GARRIDO ZAMARRIPA</t>
  </si>
  <si>
    <t xml:space="preserve">NUEVO COMIENZO </t>
  </si>
  <si>
    <t>ROCIO HERNANDEZ CAMARILLO</t>
  </si>
  <si>
    <t>LOVE NAILS</t>
  </si>
  <si>
    <t>JAQUELINE SOTELO JUAREZ</t>
  </si>
  <si>
    <t>VELIA OLIVIA VAZQUEZ GONZALEZ</t>
  </si>
  <si>
    <t>VIRIDIANA PEREZ MADARIAGA</t>
  </si>
  <si>
    <t>MARIA GUADALUPE SERRATO RAMIREZ</t>
  </si>
  <si>
    <t>VIRIDIANA HERNANDEZ NIETO</t>
  </si>
  <si>
    <t>JANETH VIRIDIANA RAMIREZ GOMEZ</t>
  </si>
  <si>
    <t>VANESSA MAGALI MARTINEZ AVINA</t>
  </si>
  <si>
    <t>VERONICA VIVERO RAMIREZ</t>
  </si>
  <si>
    <t>LUZ MARIA GARCIA VARGAS</t>
  </si>
  <si>
    <t>ANDREA PENA PEREZ</t>
  </si>
  <si>
    <t>MAURA MIRANDA GOMEZ</t>
  </si>
  <si>
    <t>ANAYELI VASQUEZ MEJIA</t>
  </si>
  <si>
    <t>MARIPOSAS TLC</t>
  </si>
  <si>
    <t>ROSA MARIA IBARRA TOBON</t>
  </si>
  <si>
    <t>OTILIA SOSA CLARA</t>
  </si>
  <si>
    <t>ANGELA LOPEZ GONZALEZ</t>
  </si>
  <si>
    <t>TERESA ESPINOSA ROJO</t>
  </si>
  <si>
    <t>LAS PANDEROSAS</t>
  </si>
  <si>
    <t>MARIA JUANA MARIN VALDEZ</t>
  </si>
  <si>
    <t>MARIPOSAS MINA</t>
  </si>
  <si>
    <t>SUGELY MARTINEZ VASCONCELOS</t>
  </si>
  <si>
    <t>HADAS TLC</t>
  </si>
  <si>
    <t>JUAN RAMIREZ HERRERA</t>
  </si>
  <si>
    <t>PERLITAS ORI</t>
  </si>
  <si>
    <t>AGUSTINA ACATZIHUA CLEMENTE</t>
  </si>
  <si>
    <t>LADY DIANA JIMENEZ MARIN</t>
  </si>
  <si>
    <t>ANDREA FERNANDA HERNANDEZ BATISTA</t>
  </si>
  <si>
    <t>LADY NADIA JIMENEZ MARIN</t>
  </si>
  <si>
    <t>MAGALI RODRIGUEZ VAZQUEZ</t>
  </si>
  <si>
    <t>MARIA ADRIANA MARTINEZ ZABALETA</t>
  </si>
  <si>
    <t>CRISTINA CALIFORNIA ROMERO CENTURION</t>
  </si>
  <si>
    <t>JUANA EDITH REYES LARA</t>
  </si>
  <si>
    <t>DANA AYLIN CORTES REYES</t>
  </si>
  <si>
    <t>NOHEMI MENDIETA RODRIGUEZ</t>
  </si>
  <si>
    <t>MARIA ELENA MARTINEZ SALINAS</t>
  </si>
  <si>
    <t>ANGELICA MARTINEZ MARTINEZ</t>
  </si>
  <si>
    <t>FERNANDA RODRIGUEZ BARCENAS</t>
  </si>
  <si>
    <t>WENDI TAITIANA FUENTES MACIAS</t>
  </si>
  <si>
    <t>FILOMENA CONTRERAS BAUTISTA</t>
  </si>
  <si>
    <t>PAULA GUDELIA MORALES GALLARDO</t>
  </si>
  <si>
    <t>CLAUDIA YAZMIN SEGOVIA VALDES</t>
  </si>
  <si>
    <t>ZENAIDA MORGADO ARENAS</t>
  </si>
  <si>
    <t>TULIPANES MA</t>
  </si>
  <si>
    <t>INES PINEDA MEJIA</t>
  </si>
  <si>
    <t>LAS MARGARITAS</t>
  </si>
  <si>
    <t>POMPEYA RAMIREZ</t>
  </si>
  <si>
    <t>ANA MARIA PINEDA MEJIA</t>
  </si>
  <si>
    <t>LILIA REYES</t>
  </si>
  <si>
    <t>MARIA MAGDALENA PINEDA MEJIA</t>
  </si>
  <si>
    <t>MARGARITA JAQUELIN ROJAS LEYTE</t>
  </si>
  <si>
    <t>CINDY JIMENEZ HERNANDEZ</t>
  </si>
  <si>
    <t>MARIA OLIVIA HERNANDEZ CAZARES</t>
  </si>
  <si>
    <t>PETRA MORALES VAZQUEZ</t>
  </si>
  <si>
    <t>ELIZABETH RAMOS MORALES</t>
  </si>
  <si>
    <t>EVELIA RAMOS MORALES</t>
  </si>
  <si>
    <t>OTILIA SERRATO TEJEDA</t>
  </si>
  <si>
    <t>NAYELI VERONICA ALAVEZ HERNANDEZ</t>
  </si>
  <si>
    <t>JAQUELINE LOPEZ RAMOS</t>
  </si>
  <si>
    <t>SONIA RAMOS MORALES</t>
  </si>
  <si>
    <t>ESTRELLA DE ACOZAC</t>
  </si>
  <si>
    <t>ISRAEL ANTONIO AGUILAR CARRENO</t>
  </si>
  <si>
    <t xml:space="preserve">VILLAS MINA </t>
  </si>
  <si>
    <t>ANA LILIA MISS MARTINEZ</t>
  </si>
  <si>
    <t>PROVIDENCIA</t>
  </si>
  <si>
    <t>ZAMARA BERNAL MARTINEZ</t>
  </si>
  <si>
    <t>CARMELA REMIGIO MARIN</t>
  </si>
  <si>
    <t>LAURA RAMONA AGUILAR CARRENO</t>
  </si>
  <si>
    <t>JAIME ALEJANDRO NAVA MONDRAGON</t>
  </si>
  <si>
    <t>TERESA ROMERO GONZALEZ</t>
  </si>
  <si>
    <t>ALEJANDRINA SANCHEZ ISUNZA</t>
  </si>
  <si>
    <t>VERANO</t>
  </si>
  <si>
    <t>EVANGELINA SALCEDO CASILLAS</t>
  </si>
  <si>
    <t>ARACELI GARFIAS HERNANDEZ</t>
  </si>
  <si>
    <t>HUMBELINA GARCIA AGUILAR</t>
  </si>
  <si>
    <t>CLAUDIA ALEJANDRA GARCIA PEREZ</t>
  </si>
  <si>
    <t>LUCERO JUAREZ NAMICTLE</t>
  </si>
  <si>
    <t>MONTSERRAT GUADALUPE RODRIGUEZ SOLORZANO</t>
  </si>
  <si>
    <t>PATRICIA VILLAFAN PEDROZA</t>
  </si>
  <si>
    <t>AZAHALIA SEGURA TORRES</t>
  </si>
  <si>
    <t>DALIA LOPEZ VALENCIA</t>
  </si>
  <si>
    <t>LETICIA IZQUIERDO SEGOVIA</t>
  </si>
  <si>
    <t>MARICELA RODRIGUEZ ALOR</t>
  </si>
  <si>
    <t>SARA FERNANDEZ CORTES</t>
  </si>
  <si>
    <t>ELIZABETH ZARAGOZA BEULO</t>
  </si>
  <si>
    <t>KEVIN DEL ANGEL CASTILLO ZARATE</t>
  </si>
  <si>
    <t>LUISA ZARATE HERNANDEZ</t>
  </si>
  <si>
    <t>BELINDA GUADALUPE TORRES OCAMPO</t>
  </si>
  <si>
    <t xml:space="preserve">PALOMAS ALLENDE </t>
  </si>
  <si>
    <t>CARLOS AGAPITO MARTINEZ</t>
  </si>
  <si>
    <t>SELENE CH</t>
  </si>
  <si>
    <t>MAGDALENA CARRILLO PERALTA</t>
  </si>
  <si>
    <t xml:space="preserve">ANGEL NEZA </t>
  </si>
  <si>
    <t>NORMA ANGELICA ABARCA ZUNIGA</t>
  </si>
  <si>
    <t>TRIUNFADORAS TNL</t>
  </si>
  <si>
    <t>ANA ELISA NAVARRO SERRANO</t>
  </si>
  <si>
    <t xml:space="preserve">JAZMIN DE XICO CH </t>
  </si>
  <si>
    <t>JUANA BAUTISTA CARBAJAL</t>
  </si>
  <si>
    <t>ESTRELLAS DE ZAPOTITLA</t>
  </si>
  <si>
    <t>FRANCISCO RICARDO POLO REYES</t>
  </si>
  <si>
    <t>ABUNDANCIA BUENAVISTA</t>
  </si>
  <si>
    <t>LAURA NEREIDA PEDRO CORTES</t>
  </si>
  <si>
    <t>SOUL</t>
  </si>
  <si>
    <t>ANAIS CATALINA LEDESMA ESTRADA</t>
  </si>
  <si>
    <t xml:space="preserve">PORTAL AMK </t>
  </si>
  <si>
    <t>YARELI HERNANDEZ CHAVEZ</t>
  </si>
  <si>
    <t>MARIA DE LOS ANGELES SANCHEZ MENDEZ</t>
  </si>
  <si>
    <t>TOMASA CASTRO PALMA</t>
  </si>
  <si>
    <t>VALERIA MORTEO MARTINEZ</t>
  </si>
  <si>
    <t>ZHARET ALCUDIA DE LA CRUZ</t>
  </si>
  <si>
    <t xml:space="preserve">MARIPOSAS MONARCA </t>
  </si>
  <si>
    <t>HILDA GALICIA VIVEROS</t>
  </si>
  <si>
    <t>MIGUEL ANGEL SALMERON ORTIZ</t>
  </si>
  <si>
    <t>SANDYBELL GALICIA ALVAREZ</t>
  </si>
  <si>
    <t>MARIA TERESA PERALTA MONTANO</t>
  </si>
  <si>
    <t>20 DE NOVIEMBRE</t>
  </si>
  <si>
    <t>JOSUE IVAN VAZQUEZ JOAQUIN</t>
  </si>
  <si>
    <t>ILIANA MONSSERRAT SOTO RAMIREZ</t>
  </si>
  <si>
    <t>KENIA SANAY GONZALEZ MUNIZ</t>
  </si>
  <si>
    <t>MARTHA ROCIO GARCIA ESPINOZA</t>
  </si>
  <si>
    <t>MARIA LORENA MARTINEZ ROCHA</t>
  </si>
  <si>
    <t>PATRICIA BARRERA MOLINA</t>
  </si>
  <si>
    <t>LIZBETH CHAVEZ PENA</t>
  </si>
  <si>
    <t>DIANA DIMAS HERNANDEZ</t>
  </si>
  <si>
    <t>ABIGAIL DIMAS HERNANDEZ</t>
  </si>
  <si>
    <t>GLORIA CARRILLO PERALTA</t>
  </si>
  <si>
    <t>SUSANA LUNA GUTIERREZ</t>
  </si>
  <si>
    <t>GABRIELA GONZALEZ ORTEGA</t>
  </si>
  <si>
    <t>ESTEFANIA DIAZ HERNANDEZ</t>
  </si>
  <si>
    <t>NORMA ANGELICA ZUNIGA RUIZ</t>
  </si>
  <si>
    <t>ADRIANA ABARCA ZUNIGA</t>
  </si>
  <si>
    <t>LUIS ALBERTO HERNANDEZ GOROSTIETA</t>
  </si>
  <si>
    <t>KARLA VASQUEZ ESPINO</t>
  </si>
  <si>
    <t>VERONICA TRIANA MUNOZ</t>
  </si>
  <si>
    <t>EDUARDO AMESCUA PACHECO</t>
  </si>
  <si>
    <t>MARIA JUANA PONCE MUNOZ</t>
  </si>
  <si>
    <t>MARIA MARGARITA CARCANO CHAVEZ</t>
  </si>
  <si>
    <t>MONICA ALEJANDRA LOPEZ VILLANUEVA</t>
  </si>
  <si>
    <t>LIZBETH ISABEL LOPEZ VILLANUEVA</t>
  </si>
  <si>
    <t>ESTEBAN MOISES RAMIREZ NAVARRO</t>
  </si>
  <si>
    <t>GABRIELA RICO LORENZANA</t>
  </si>
  <si>
    <t>LIBRADA VARGAS ANGELES</t>
  </si>
  <si>
    <t>BEATRIZ ADRIANA LOPEZ BAUTISTA</t>
  </si>
  <si>
    <t>CARMEN BEATRIZ GONZALEZ CASTILLO</t>
  </si>
  <si>
    <t>ALEJANDRA GUTIERREZ CLEMENTE</t>
  </si>
  <si>
    <t>ARMANDO CRUZ FLORES</t>
  </si>
  <si>
    <t>MARLENE VAZQUEZ TAPIA</t>
  </si>
  <si>
    <t>SUSANA FLORES CUENCA</t>
  </si>
  <si>
    <t>INGRID ALIN CRUZ RICO</t>
  </si>
  <si>
    <t>VERONICA MORENO DIAZ</t>
  </si>
  <si>
    <t>GETSEMANI</t>
  </si>
  <si>
    <t>ANDREA RAQUEL GONZALEZ VELASCO</t>
  </si>
  <si>
    <t>JONATHAN JOEL GARCIA ROMERO</t>
  </si>
  <si>
    <t>JESSICA MINELLY NAVARRO HERRERA</t>
  </si>
  <si>
    <t>MIRNA GUADALUPE GOMEZ PLAZA</t>
  </si>
  <si>
    <t>SELENE CALDERON PEREZ</t>
  </si>
  <si>
    <t>ALMA PATRICIA HERNANDEZ ROMERO</t>
  </si>
  <si>
    <t>ALMA ROSA ROMERO IBARRA</t>
  </si>
  <si>
    <t>MARYALIS NIEVE VALDIVIA</t>
  </si>
  <si>
    <t>CLARA PERALTA SANCHEZ</t>
  </si>
  <si>
    <t>PAOLA BELEN ALTAMIRANO FRAUSTO</t>
  </si>
  <si>
    <t>MARIA DEL CARMEN MENDOZA MANCILLA</t>
  </si>
  <si>
    <t>GUILLERMINA DANIELA BUENDIA MENDOZA</t>
  </si>
  <si>
    <t>EMMA FRAUSTO VALDIVIA</t>
  </si>
  <si>
    <t>MIRELLA JIMENEZ VIGUERAS</t>
  </si>
  <si>
    <t>MARIA DE LOS ANGELES GORGONIO TIRADO</t>
  </si>
  <si>
    <t>JESSICA LIMARI FLORES VALENCIA</t>
  </si>
  <si>
    <t>MARIA ARTEMIA BARRAGAN ROJAS</t>
  </si>
  <si>
    <t>FLORENCIO GABRIEL ROMERO MATEO</t>
  </si>
  <si>
    <t>MARIA ESTHER FLORES GORGONIO</t>
  </si>
  <si>
    <t>GENTE FASHION</t>
  </si>
  <si>
    <t>SAMANTHA LEMUS DEL RIO</t>
  </si>
  <si>
    <t>LA ESPERANZA ORI</t>
  </si>
  <si>
    <t>GUADALUPE ESTEVEZ MATA</t>
  </si>
  <si>
    <t>ELENA PEREZ ESPINOSA</t>
  </si>
  <si>
    <t>PERLA BEATRIZ HERNANDEZ PEREZ</t>
  </si>
  <si>
    <t>NORMA DEL RIO SANCHEZ</t>
  </si>
  <si>
    <t>GUADALUPE ALVARADO VIDAL</t>
  </si>
  <si>
    <t>XOCHIL ALEXANDRA CERVANTES NERI</t>
  </si>
  <si>
    <t>SHERLYN GUADALUPE ESPINOZA ESTEVEZ</t>
  </si>
  <si>
    <t>AURORA RODRIGUEZ CARRERA</t>
  </si>
  <si>
    <t>TERESA MAURICIA PEREZ LEYVA</t>
  </si>
  <si>
    <t>FTA MA</t>
  </si>
  <si>
    <t>MARIA DE LA LUZ ORTEGA BELTRAN</t>
  </si>
  <si>
    <t>ALEJANDRO IVAN MONTES ORTEGA</t>
  </si>
  <si>
    <t>CORAL ALEJANDRA PENA ORTEGA</t>
  </si>
  <si>
    <t>LIRIO ASUCENA MONTES ORTEGA</t>
  </si>
  <si>
    <t>NORMA VIOLETA MONTES ORTEGA</t>
  </si>
  <si>
    <t>KARLA ISABEL ESTRELLA VALDES</t>
  </si>
  <si>
    <t>BLANCA ESTELA MARCIAL GERONIMO</t>
  </si>
  <si>
    <t>ISMAEL TENORIO DELGADILLO</t>
  </si>
  <si>
    <t>CARISMATICOS</t>
  </si>
  <si>
    <t>JUAN CARLOS NOVA OLIVARES</t>
  </si>
  <si>
    <t>HELEN CONSUELO ESPINOZA RIVERO</t>
  </si>
  <si>
    <t>NESTOR ANTONIO RODRIGUEZ SUAREZ</t>
  </si>
  <si>
    <t>SILVIA GONZALEZ TORRES</t>
  </si>
  <si>
    <t>SANDRA PEREZ CASTILLO</t>
  </si>
  <si>
    <t>JUANA EULALIA CORONA LEMUS</t>
  </si>
  <si>
    <t>TERESA TRINIDAD SANCHEZ CONTRERAS</t>
  </si>
  <si>
    <t>YANET VAZQUEZ JIMENEZ</t>
  </si>
  <si>
    <t>AMIGAS</t>
  </si>
  <si>
    <t>LILIA OSORIO TORRES</t>
  </si>
  <si>
    <t>SUSANA ISELA ANDRADE ZAPATA</t>
  </si>
  <si>
    <t>FATIMA BRIDGIT JIMENEZ ALMENDAREZ</t>
  </si>
  <si>
    <t>ESTRELLAS JR</t>
  </si>
  <si>
    <t>MARIA GUADALUPE GONZALEZ GODINEZ</t>
  </si>
  <si>
    <t>DIANA VALERIA UTRILLA MORGADO</t>
  </si>
  <si>
    <t>MARIA ELENA GODINEZ BARCENAS</t>
  </si>
  <si>
    <t>DULCE IVON AGAPITO HERNANDEZ</t>
  </si>
  <si>
    <t>LAURA BERENICE PRECIADO PASCACIO</t>
  </si>
  <si>
    <t>CARMEN ELIZABETH CRUZ GONZALEZ</t>
  </si>
  <si>
    <t>MA GUADALUPE VALENCIA VILLANUEVA</t>
  </si>
  <si>
    <t>PETUNIAS</t>
  </si>
  <si>
    <t>CARMEN PANCHITO MIRANDA</t>
  </si>
  <si>
    <t>LOS ROSALES IXT</t>
  </si>
  <si>
    <t>YOIZET SARAI CANO SERNA</t>
  </si>
  <si>
    <t>LUIS RICARDO ALVAREZ HERNANDEZ</t>
  </si>
  <si>
    <t>JUANA GONZALEZ PACHECO</t>
  </si>
  <si>
    <t>ANA KAREN LOPEZ PANCHITO</t>
  </si>
  <si>
    <t>YATZIRI ABIGAIL GOMEZ CUELLAR</t>
  </si>
  <si>
    <t>DULCE GABRIELA CASTRO VALADEZ</t>
  </si>
  <si>
    <t>ROSALINA SERNA MALDONADO</t>
  </si>
  <si>
    <t>TANIA MAYELA JIMENEZ DE LA ROSA</t>
  </si>
  <si>
    <t>VIRGINIA SANCHEZ GUTIERREZ</t>
  </si>
  <si>
    <t>GUERREROS TLAHUAC</t>
  </si>
  <si>
    <t>JUANA RUIZ SANTOS</t>
  </si>
  <si>
    <t>CIELO CHIMA</t>
  </si>
  <si>
    <t>JERONIMO ROSALES NOLASCO</t>
  </si>
  <si>
    <t>XOCHITL YOSELIN GALICIA RUIZ</t>
  </si>
  <si>
    <t>ROCIO MARTINEZ PALACIOS</t>
  </si>
  <si>
    <t>HUGO RAMIREZ HERNANDEZ</t>
  </si>
  <si>
    <t>MARTHA ALICIA HERNANDEZ GONZALEZ</t>
  </si>
  <si>
    <t>GABRIELA CRUZ GARCIA</t>
  </si>
  <si>
    <t>ARACELI DIANA VAZQUEZ HERNANDEZ</t>
  </si>
  <si>
    <t>NAYELI VELAZQUEZ RAMIREZ</t>
  </si>
  <si>
    <t>JESSICA ALEJANDRA VAZQUEZ CONTRERAS</t>
  </si>
  <si>
    <t>ARACELI MUNOZ MURRIETA</t>
  </si>
  <si>
    <t>SANDY ALEYNY CORTES MARCIAL</t>
  </si>
  <si>
    <t>JANETTE GUADALUPE NOPALTITLA RAMOS</t>
  </si>
  <si>
    <t>BRENDA ZAFIRO ORTEGA ALVAREZ</t>
  </si>
  <si>
    <t>MARIA GUADALUPE FLORES CUEVAS</t>
  </si>
  <si>
    <t>LA GOLONDRINA</t>
  </si>
  <si>
    <t>GREGORIA ISABEL TOMAS ROSAS</t>
  </si>
  <si>
    <t>KARLA MAGALI RAMIREZ CONSTANTINO</t>
  </si>
  <si>
    <t>MARTIN MORGADO ARENAS</t>
  </si>
  <si>
    <t>ROMINA MIREYA RAMIREZ CONSTANTINO</t>
  </si>
  <si>
    <t>ABC TLC</t>
  </si>
  <si>
    <t>LIZBETH GUADALUPE LOZANO CAMACHO</t>
  </si>
  <si>
    <t>ZARAGOZA 4</t>
  </si>
  <si>
    <t>NAYELLI LOPEZ CASALES</t>
  </si>
  <si>
    <t>JENNY MEZA LOZANO</t>
  </si>
  <si>
    <t>JAZMIN MEZA LOZANO</t>
  </si>
  <si>
    <t>SANDY NORMA JOSEFINA XICALI SUAREZ</t>
  </si>
  <si>
    <t>ANAHI CHAVARRIA REYES</t>
  </si>
  <si>
    <t>MARIEL LOPEZ CASALES</t>
  </si>
  <si>
    <t>ANGEL CISNEROS HERRERA</t>
  </si>
  <si>
    <t>CRISTIAN ITURBE CASTANEDA</t>
  </si>
  <si>
    <t>VERONICA CASALES CABRERA</t>
  </si>
  <si>
    <t>GRACIELA FUENLEAL CABELLO</t>
  </si>
  <si>
    <t>MIGUEL ANGEL CHAVEZ AYALA</t>
  </si>
  <si>
    <t>IVONNE NAYELI OJEDA GUZMAN</t>
  </si>
  <si>
    <t>GAVIOTAS NEZA</t>
  </si>
  <si>
    <t>LILIA GUTIERREZ RUBIO</t>
  </si>
  <si>
    <t>MARIA AIDEE SANCHEZ BETANZO</t>
  </si>
  <si>
    <t>AMPARO GUADALUPE RASGADO OROZCO</t>
  </si>
  <si>
    <t>LESLY CASANDRA CHAN RASGADO</t>
  </si>
  <si>
    <t>KARLA EVELIN OLVERA ROBLES</t>
  </si>
  <si>
    <t>ALEJANDRO IRVIN HERNANDEZ LOPEZ</t>
  </si>
  <si>
    <t>ZAIDA MAGALY PATINO MARTINEZ</t>
  </si>
  <si>
    <t>VIOLETAS MA</t>
  </si>
  <si>
    <t>LEYDI LAURA RAMIREZ GERVACIO</t>
  </si>
  <si>
    <t>NANCY GARCIA LEON</t>
  </si>
  <si>
    <t>VIRIDIANA GERVACIO SANCHEZ</t>
  </si>
  <si>
    <t>ARI YEHIMI JIMENEZ PADILLA</t>
  </si>
  <si>
    <t>VANESSA MARIELY HERNANDEZ GARCIA</t>
  </si>
  <si>
    <t>SAN GASPAR</t>
  </si>
  <si>
    <t>MARIA GUADALUPE HERRERA BENAVIDEZ</t>
  </si>
  <si>
    <t>CRISTIAN SOFIA CASILLAS HERNANDEZ</t>
  </si>
  <si>
    <t>BRENDA MACIAS GUTIERREZ</t>
  </si>
  <si>
    <t>BETZAYDA CASILLAS CASILLAS</t>
  </si>
  <si>
    <t>BRENDA PRISCILA CASILLAS HERNANDEZ</t>
  </si>
  <si>
    <t>MARIA GABRIELA CASTANARES GARCIA</t>
  </si>
  <si>
    <t>VERONICA GARCIA PINEDA</t>
  </si>
  <si>
    <t xml:space="preserve">RANCHO LA TUNA </t>
  </si>
  <si>
    <t>NILVIA DORANTES MORALES</t>
  </si>
  <si>
    <t>MINERVA ISABEL ARELLANO HILARIO</t>
  </si>
  <si>
    <t>LEOCADIA JOSEFA ARELLANO OLGUIN</t>
  </si>
  <si>
    <t>OASIS</t>
  </si>
  <si>
    <t>BEATRIZ GABINO EUFRACIO</t>
  </si>
  <si>
    <t>GUADALUPE FLORES LOYO</t>
  </si>
  <si>
    <t>ROCIO HELO GABINO</t>
  </si>
  <si>
    <t>PETRA RAMIREZ LUCIANO</t>
  </si>
  <si>
    <t>MA DE JESUS CASTILLO ROSALES</t>
  </si>
  <si>
    <t>LAS CHICAS TEX</t>
  </si>
  <si>
    <t>IGNACIO JORGE ANCELMO HUERTA GARCIA</t>
  </si>
  <si>
    <t>EMPRENDEDORAS ST</t>
  </si>
  <si>
    <t>MA GUADALUPE REYES ARCOS</t>
  </si>
  <si>
    <t>LUCERO IXT</t>
  </si>
  <si>
    <t>HAYDEE VICTORIA FLORES CLORIO</t>
  </si>
  <si>
    <t>DINASTIA TLC</t>
  </si>
  <si>
    <t>SILVIA QUIROZ HERNANDEZ</t>
  </si>
  <si>
    <t>BERLIN</t>
  </si>
  <si>
    <t>MONSERRATH GUADALUPE RIVERA CASTRO</t>
  </si>
  <si>
    <t>ANGELICA REYES OLVERA</t>
  </si>
  <si>
    <t>MA CONCEPCION MIRANDA VELAZQUEZ</t>
  </si>
  <si>
    <t>ANDREA HUERTA DE LA O</t>
  </si>
  <si>
    <t>ARACELI DOMINGUEZ ZAMORA</t>
  </si>
  <si>
    <t>ISABEL RIVAS FLORES</t>
  </si>
  <si>
    <t>YURIXI VIRIDIANA GARDUNO ROJAS</t>
  </si>
  <si>
    <t>MARTHA VERONICA ANAYA LANDIN</t>
  </si>
  <si>
    <t>YOLANDA HERNANDEZ CALDERON</t>
  </si>
  <si>
    <t>DEYANIRA MELO SUAREZ</t>
  </si>
  <si>
    <t>MANOLO VALDIVIA HERNANDEZ</t>
  </si>
  <si>
    <t>VICTOR SAMUEL PEREZ LOREDO</t>
  </si>
  <si>
    <t>VICTORIA EUNICE VILLA FLORES</t>
  </si>
  <si>
    <t>MARTHA VERONICA ARISTA HERNANDEZ</t>
  </si>
  <si>
    <t>JAIME RESENDIS VALERO</t>
  </si>
  <si>
    <t>CRISTIAN JESUS GUTIERREZ ARISTA</t>
  </si>
  <si>
    <t>MARIO VLADIMIR DOMINGUEZ CASTRO</t>
  </si>
  <si>
    <t>YADIRA ESPINOSA FERRER</t>
  </si>
  <si>
    <t>ELSA HERNANDEZ QUIROZ</t>
  </si>
  <si>
    <t>ANGELA MADAHI DE LUCIO GARCIA</t>
  </si>
  <si>
    <t>MIGUEL ANGEL PEREZ GONZALEZ</t>
  </si>
  <si>
    <t>LORENA OJEDA URUENA</t>
  </si>
  <si>
    <t>ANABEL ROSALES ORTIZ</t>
  </si>
  <si>
    <t>DULCE YAMILET RIVERA CASTRO</t>
  </si>
  <si>
    <t>EMPRENDEDORAS TLC</t>
  </si>
  <si>
    <t>MARGARITA GONZALEZ MACEDO</t>
  </si>
  <si>
    <t xml:space="preserve">SAN ISIDRO CH </t>
  </si>
  <si>
    <t>IRMA MENDOZA GARCIA</t>
  </si>
  <si>
    <t>VILLAS ANDALUCIA</t>
  </si>
  <si>
    <t>PALOMA CRISTAL MARISCAL GARCIA</t>
  </si>
  <si>
    <t>LAKSHMI VIANNEY AGUERO VIDAL</t>
  </si>
  <si>
    <t>MARGARITA HERNANDEZ JIMENEZ</t>
  </si>
  <si>
    <t>ALONDRA AMEYALI AGUERO VIDAL</t>
  </si>
  <si>
    <t>CLAUDIA CASTANEDA ORTEGA</t>
  </si>
  <si>
    <t>MIREYA MILLAN REYNOSO</t>
  </si>
  <si>
    <t>VERONICA ARCE RODRIGUEZ</t>
  </si>
  <si>
    <t>BRENDA BRISEIDA RIVEROS RAMIREZ</t>
  </si>
  <si>
    <t>EDITH PEREZ HERNANDEZ</t>
  </si>
  <si>
    <t>BRENDA YANELI LUNA REYES</t>
  </si>
  <si>
    <t>MAYRE ALATRISTE PEREZ</t>
  </si>
  <si>
    <t>MARIA GLORIA PEREZ DURAN</t>
  </si>
  <si>
    <t>NORMA ROSAS HERNANDEZ</t>
  </si>
  <si>
    <t>KARLA YOLANDA DENISSE SALAZAR RUVALCABA</t>
  </si>
  <si>
    <t>MAGALI GUADALUPE PORRAS VEGA</t>
  </si>
  <si>
    <t>LAURA YARET ANDRADE ARANDA</t>
  </si>
  <si>
    <t>GARDENIAS ORI</t>
  </si>
  <si>
    <t>GRACIELA MOTA DE LOS SANTOS</t>
  </si>
  <si>
    <t>PIRULES TEX</t>
  </si>
  <si>
    <t>ALICIA MARIA GOMEZ LICEA</t>
  </si>
  <si>
    <t>LUX</t>
  </si>
  <si>
    <t>JOSE ALBERTO MARURI LOPEZ</t>
  </si>
  <si>
    <t>CARISMAS</t>
  </si>
  <si>
    <t>MIRIAM ISLAS GUZMAN</t>
  </si>
  <si>
    <t>TERESA BASILIO ROSAS</t>
  </si>
  <si>
    <t>ROBERTA PAULA ROSAS MARTINEZ</t>
  </si>
  <si>
    <t>VICTORIA VARILLAS LUNA</t>
  </si>
  <si>
    <t>YAKELIN HERNANDEZ FLORES</t>
  </si>
  <si>
    <t>BERNALDINA SOFIA REYES MORALEZ</t>
  </si>
  <si>
    <t>MARIA EUGENIA GUTIERREZ CADENA</t>
  </si>
  <si>
    <t>ROSARIO TELLEZ VALENTIN</t>
  </si>
  <si>
    <t>LUIS ENRIQUE HERNANDEZ RESENDIZ</t>
  </si>
  <si>
    <t>AIXZA BELEN PERALTA GONZALEZ</t>
  </si>
  <si>
    <t>MARIA DE JESUS MARURI LOPEZ</t>
  </si>
  <si>
    <t>FATIMA DAVILA REYES</t>
  </si>
  <si>
    <t>LETICIA LOPEZ FLORES</t>
  </si>
  <si>
    <t>PATRICIA MONTSERRAT LAZARO ROMERO</t>
  </si>
  <si>
    <t>SAMANTHA LAZARO ROMERO</t>
  </si>
  <si>
    <t>ROSA MARIA TRAIN PINEDA</t>
  </si>
  <si>
    <t>ENRIQUETA ORTEGA RAMIREZ</t>
  </si>
  <si>
    <t>YESENIA SANTOS OLAYO</t>
  </si>
  <si>
    <t>ELIZETH SANTOS OLAYO</t>
  </si>
  <si>
    <t>ZOOTOPIA VIP</t>
  </si>
  <si>
    <t>ADRIANA KARYNEE MARTINEZ HERNANDEZ</t>
  </si>
  <si>
    <t>LOS RODRIGUEZ</t>
  </si>
  <si>
    <t>CARLOS RODRIGUEZ PACHECO</t>
  </si>
  <si>
    <t>MARIA DEL ROSARIO ROSADO PEREZ</t>
  </si>
  <si>
    <t>VALERY MONTSERRAT MENDOZA ROSADO</t>
  </si>
  <si>
    <t>MARIA ELENA MERCEDES MENDOZA GUZMAN</t>
  </si>
  <si>
    <t>ERIKA NIKOOL MENDOZA ROSADO</t>
  </si>
  <si>
    <t>YESENIA BECERRA REYNOSO</t>
  </si>
  <si>
    <t>LORENA ESCOBEDO LEON</t>
  </si>
  <si>
    <t>MA DEL REFUGIO GARABITO DE HARO</t>
  </si>
  <si>
    <t>MARTIN XICOTENCATL RODRIGUEZ PACHECO</t>
  </si>
  <si>
    <t>MIGUEL ANGEL RODRIGUEZ PACHECO</t>
  </si>
  <si>
    <t>VERONICA RODRIGUEZ PACHECO</t>
  </si>
  <si>
    <t>WENCESLAO RODRIGUEZ PACHECO</t>
  </si>
  <si>
    <t>MA DE LA LUZ PACHECO GARCIA</t>
  </si>
  <si>
    <t>ESTRELLAS TLC</t>
  </si>
  <si>
    <t>LILIANA ITZEL SORIANO GARCIA</t>
  </si>
  <si>
    <t>ANA ESTRADA TORRES</t>
  </si>
  <si>
    <t>MA MAGDALENA ALVARADO YESCAS</t>
  </si>
  <si>
    <t>YOANA JULIETA TORRES VILLEGAS</t>
  </si>
  <si>
    <t>PATRICIA EUGENIA SALAS MARTINEZ</t>
  </si>
  <si>
    <t>KARLA VIEYRA JARDON</t>
  </si>
  <si>
    <t>NOEMI KARINA JAIMES ALBARRAN</t>
  </si>
  <si>
    <t>MARIA GUADALUPE JUAREZ OSORIO</t>
  </si>
  <si>
    <t>EUSEBIO SUAREZ FLORENCIO</t>
  </si>
  <si>
    <t>JOSE ALEJANDRO MATA RIOS</t>
  </si>
  <si>
    <t>JOCELYN URIBE DE LA ROSA</t>
  </si>
  <si>
    <t>JOSE LUIS SANGUINO JIMENEZ</t>
  </si>
  <si>
    <t>GUERRERASS TLC</t>
  </si>
  <si>
    <t>MARIA ASUNCION HERNANDEZ JIMENEZ</t>
  </si>
  <si>
    <t>FRANCISCA GARCIA JAIMES</t>
  </si>
  <si>
    <t>SILVIA LOPEZ SALAZAR</t>
  </si>
  <si>
    <t>OLIVA AMPARO LIMON RUBIO</t>
  </si>
  <si>
    <t>MARIA ISABEL CAMACHO VARGAS</t>
  </si>
  <si>
    <t>VERONICA RIVERA GONZALEZ</t>
  </si>
  <si>
    <t>MIRIAM HERNANDEZ GUTIERREZ</t>
  </si>
  <si>
    <t>JULIO PONCE LIMON</t>
  </si>
  <si>
    <t>SHALOM</t>
  </si>
  <si>
    <t>LAURA RITA MORENO GONZALEZ</t>
  </si>
  <si>
    <t>SORPRESA CH</t>
  </si>
  <si>
    <t>SHEILA DANIELA HERNANDEZ RIOS</t>
  </si>
  <si>
    <t>KRISTIAN SHARU RAMIREZ MILLAN</t>
  </si>
  <si>
    <t>DALIA SANTIAGO ZARATE</t>
  </si>
  <si>
    <t>ALAN GARCIA ARROYO</t>
  </si>
  <si>
    <t>GUADALUPE GONZALEZ CHOLICO</t>
  </si>
  <si>
    <t xml:space="preserve">MARGARITAS GIL </t>
  </si>
  <si>
    <t>MARGARITA BASURTO ORTIZ</t>
  </si>
  <si>
    <t>EVANGELINA BASURTO ORTIZ</t>
  </si>
  <si>
    <t>VERONICA GUERRERO RAMIREZ</t>
  </si>
  <si>
    <t>MARGARITA MENA BASURTO</t>
  </si>
  <si>
    <t>CUARZO N</t>
  </si>
  <si>
    <t>MIRELLA AGUILAR HUERTA</t>
  </si>
  <si>
    <t>MARIA EUGENIA PIZANA CABRIADA</t>
  </si>
  <si>
    <t>ITZEL YOATZIN BECERRIL MENDOZA</t>
  </si>
  <si>
    <t>BEATRIZ GUZMAN RODRIGUEZ</t>
  </si>
  <si>
    <t>OLGA LIBIA MECALCO MIRELES</t>
  </si>
  <si>
    <t>KIMBERLY NOEMI POZOS MONTES DE OCA</t>
  </si>
  <si>
    <t>KARINA ISABEL RODRIGUEZ GONZALEZ</t>
  </si>
  <si>
    <t>ROCIO PARRADO INOSTROSA</t>
  </si>
  <si>
    <t xml:space="preserve">CAPUCHINAS </t>
  </si>
  <si>
    <t>MARIA CAROLINA FLORES DELGADO</t>
  </si>
  <si>
    <t>JUAN ANTONIO MORENO ACOSTA</t>
  </si>
  <si>
    <t>ARIANA CHAVEZ GARCIA</t>
  </si>
  <si>
    <t>MARIA ELENA CASTRO RODRIGUEZ</t>
  </si>
  <si>
    <t>MARIA ASUNCION ROMO TREJO</t>
  </si>
  <si>
    <t>MARISOL ANAIS HUERTA ROMO</t>
  </si>
  <si>
    <t>JOSE MARIANO ROMERO IBARRA</t>
  </si>
  <si>
    <t>PALOMAS MA</t>
  </si>
  <si>
    <t>MAXIMINA PEREZ ALVARADO</t>
  </si>
  <si>
    <t>ANAYELI SEGUNDO NORBERTO</t>
  </si>
  <si>
    <t>MARIA MAGDALENA HERNANDEZ OLIVARES</t>
  </si>
  <si>
    <t>DIANA ITZEL PIEDRAS VAZQUEZ</t>
  </si>
  <si>
    <t>YOLANDA PEREZ VAZQUEZ</t>
  </si>
  <si>
    <t xml:space="preserve">UNIVERSOS </t>
  </si>
  <si>
    <t>MARIA ISABEL ALCANTAR OVIEDO</t>
  </si>
  <si>
    <t>ABIGAIL ROJO TELLEZ</t>
  </si>
  <si>
    <t>MA GUADALUPE ALCANTAR OVIEDO</t>
  </si>
  <si>
    <t>CONCEPCION AMAYA MOCTEZUMA</t>
  </si>
  <si>
    <t>LISANDRA HERNANDEZ OBIEDO</t>
  </si>
  <si>
    <t>LAS CHOCOLINAS</t>
  </si>
  <si>
    <t>KAREN EDITH SALINAS GARCIA</t>
  </si>
  <si>
    <t>JOSE DANIEL RIVERA AGUILAR</t>
  </si>
  <si>
    <t>LIZETH NAVA ROSALES</t>
  </si>
  <si>
    <t>CASIMIRA ROSALES MEDEROS</t>
  </si>
  <si>
    <t>DULCE JOSELIN CORONA SALDIVAR</t>
  </si>
  <si>
    <t>SONIA GRANADOS RUIZ</t>
  </si>
  <si>
    <t>ANEL SAN JUANITA SALINAS NERI</t>
  </si>
  <si>
    <t>BLANCO NIEVE</t>
  </si>
  <si>
    <t>SARA VELAZQUEZ MONREAL</t>
  </si>
  <si>
    <t>JORGE EDUARDO ROCHA MEDINA</t>
  </si>
  <si>
    <t>MARIA GUADALUPE GOMEZ VELAZQUEZ</t>
  </si>
  <si>
    <t>YEREMI FRANCISCO BARRON VELAZQUEZ</t>
  </si>
  <si>
    <t>BLANCA ESTELA MUNZON CARRILLO</t>
  </si>
  <si>
    <t>GUSTAVO EMMANUEL VARGAS ALPIZAR</t>
  </si>
  <si>
    <t>GLADYS IVONNE ALFONSO ZARATE</t>
  </si>
  <si>
    <t>LAS EMPRENDEDORAS NEZA</t>
  </si>
  <si>
    <t>ALIZ MONSERRAT OCAMPO MURATALLA</t>
  </si>
  <si>
    <t>JORSUA JAIR HERNANDEZ FLORES</t>
  </si>
  <si>
    <t>MARIA DEL CARMEN GIL CAMARENA</t>
  </si>
  <si>
    <t>MARIA YESENIA MURATALLA GIL</t>
  </si>
  <si>
    <t>ROSA MARIA BUENO CONTRERAS</t>
  </si>
  <si>
    <t xml:space="preserve">GIRASOLES MINA </t>
  </si>
  <si>
    <t>EVA ABIGAIL GOMEZ CRUZ</t>
  </si>
  <si>
    <t>TRAVIESAS MA</t>
  </si>
  <si>
    <t>ELIZABETH VAZQUEZ JACINTO</t>
  </si>
  <si>
    <t>HORMIDES TORRES ARIZMENDI</t>
  </si>
  <si>
    <t>ODULIA GARCIA PRADO</t>
  </si>
  <si>
    <t>SHEILA EMILIA LEAL MORALES</t>
  </si>
  <si>
    <t>SHIRLEY CAMILA MARTINEZ GOMEZ</t>
  </si>
  <si>
    <t>ZAPOPAN</t>
  </si>
  <si>
    <t>ANA SELENE HERNANDEZ GUTIERREZ</t>
  </si>
  <si>
    <t>MERCEDES CONTRERAS VELASCO</t>
  </si>
  <si>
    <t>ANA LAURA REYES GONZALEZ</t>
  </si>
  <si>
    <t>MA FELIX ESCALANTE RIVERA</t>
  </si>
  <si>
    <t>MARIA ESPERANZA AGUILAR VALDES</t>
  </si>
  <si>
    <t>JORGE RAMIREZ SALAZAR</t>
  </si>
  <si>
    <t>MARIA ROSARIO RAMIREZ SANTIAGO</t>
  </si>
  <si>
    <t>TERESA RAMIREZ MIRANDA</t>
  </si>
  <si>
    <t>MIRIAM CORTES SANCHEZ</t>
  </si>
  <si>
    <t>JORGE ALBERTO RUVALCABA MACIAS</t>
  </si>
  <si>
    <t>FRANCISCO MERIDA CASTRO</t>
  </si>
  <si>
    <t>RED DIAMANTE</t>
  </si>
  <si>
    <t>MARIA CANDELARIA ZAMUDIO VELASQUEZ</t>
  </si>
  <si>
    <t>GIRASOLES MINA 2</t>
  </si>
  <si>
    <t>GRACIELA BALEDO GALLEGOS</t>
  </si>
  <si>
    <t>BLANCA NAYELI ORTIZ PACHECO</t>
  </si>
  <si>
    <t>GLORIA MARINA FLORES FRANCISCO</t>
  </si>
  <si>
    <t>CECILIA DE LA PAZ MONTALVO ZETINA</t>
  </si>
  <si>
    <t>MARIA FERNANDA HERNANDEZ ZAMUDIO</t>
  </si>
  <si>
    <t>AZUCENA IZQUIERDO GOMEZ</t>
  </si>
  <si>
    <t>CELIA ALVAREZ NAVA</t>
  </si>
  <si>
    <t>MA DE LOS ANGELES PUENTE CONTRERAS</t>
  </si>
  <si>
    <t>ALICIA JOSELIN ESCOBAR IBARRA</t>
  </si>
  <si>
    <t>NATHAEL HAMARIEL RODRIGUEZ SEGURA</t>
  </si>
  <si>
    <t>CLAUDIA ESMERALDA SANCHEZ ENRIQUEZ</t>
  </si>
  <si>
    <t>VIRGINIA ARENAS SANCHEZ</t>
  </si>
  <si>
    <t>MARIA LUISA JUAREZ ROSALES</t>
  </si>
  <si>
    <t>GUADALUPE SANDOVAL MEDINA</t>
  </si>
  <si>
    <t>ANGEL CASTREJON POSADAS</t>
  </si>
  <si>
    <t>GABRIEL EFRAIN ROMERO FLORES</t>
  </si>
  <si>
    <t>MARIA EUGENIA VAZQUEZ RUIZ</t>
  </si>
  <si>
    <t>ANGELY JOSELINE CASTREJON MORENO</t>
  </si>
  <si>
    <t>JOCELYN MAGALY VILLANUEVA HERNANDEZ</t>
  </si>
  <si>
    <t>GPO VOLANA MA</t>
  </si>
  <si>
    <t>MARIA MARISELA GARCES JUAREZ</t>
  </si>
  <si>
    <t>VERONICA ARACELI MOLINA ROJAS</t>
  </si>
  <si>
    <t>NANCY MARLEN ISLAS ALANIS</t>
  </si>
  <si>
    <t>GUADALUPE ESPERANZA RIVERA HERNANDEZ</t>
  </si>
  <si>
    <t>GABRIELA RAYA MEDINA</t>
  </si>
  <si>
    <t>MARIA DE LOS ANGELES JIMENEZ JIMENEZ</t>
  </si>
  <si>
    <t>SARAI GUADALUPE DURAN FERNANDEZ</t>
  </si>
  <si>
    <t>MARIA NATALID FLORES MARTINEZ</t>
  </si>
  <si>
    <t>CEREZOS CH</t>
  </si>
  <si>
    <t>MARIA TERESA BOLANOS LARIOS</t>
  </si>
  <si>
    <t xml:space="preserve">CANDILEJAS </t>
  </si>
  <si>
    <t>DIANA PAULA PENA PIZANA</t>
  </si>
  <si>
    <t>ANA MARIA VERA GARCIA</t>
  </si>
  <si>
    <t>YENY MORENO TORRES</t>
  </si>
  <si>
    <t>NOEMI MORENO BALBUENA</t>
  </si>
  <si>
    <t>CATHERINE NAYELLY FLORES MORENO</t>
  </si>
  <si>
    <t>YESENIA GAYTAN MORENO</t>
  </si>
  <si>
    <t>MARIA DEL ROSARIO LOPEZ FAJARDO</t>
  </si>
  <si>
    <t>ELVIA MIRANDA VAZQUEZ</t>
  </si>
  <si>
    <t>ROSA MARIA GARCIA ROJAS</t>
  </si>
  <si>
    <t>MARIA LYDIA PIZANA PINA</t>
  </si>
  <si>
    <t>ALICIA CARBAJAL ELIAS</t>
  </si>
  <si>
    <t>ERIKA AGUILAR CARBAJAL</t>
  </si>
  <si>
    <t xml:space="preserve">PODEROSAS MA </t>
  </si>
  <si>
    <t>NORMA GARCIA CRUZ</t>
  </si>
  <si>
    <t>ITZEL FERNANDA LOPEZ FLORES</t>
  </si>
  <si>
    <t>MA GUADALUPE MARTINEZ VEGA</t>
  </si>
  <si>
    <t>ELVIRA MARTINEZ VEGA</t>
  </si>
  <si>
    <t>MARIA DE LOURDES AGUILAR SOLIS</t>
  </si>
  <si>
    <t>MANZANITAS 1 CH</t>
  </si>
  <si>
    <t>MATILDE GARCIA TAPIA</t>
  </si>
  <si>
    <t>MARIBEL ROSALES RODRIGUEZ</t>
  </si>
  <si>
    <t>GUADALUPE SUSANA JIMENEZ ORTIZ</t>
  </si>
  <si>
    <t>LAURA AMALIA JIMENEZ ORTIZ</t>
  </si>
  <si>
    <t>AMALIA ORTIZ GARCIA</t>
  </si>
  <si>
    <t>VELO DE NOVIA</t>
  </si>
  <si>
    <t>ESPERANZA OLIVIA LAGUNES LARA</t>
  </si>
  <si>
    <t>CABRAS</t>
  </si>
  <si>
    <t>LIZBET JANET MENDOZA MORA</t>
  </si>
  <si>
    <t>CECILIA FERNANDEZ GOMEZ</t>
  </si>
  <si>
    <t>ENRIQUETA CASTILLO LOPEZ</t>
  </si>
  <si>
    <t>SILVIA MARTINEZ ALGALAN</t>
  </si>
  <si>
    <t>PATRICIA VAZQUEZ CARRENO</t>
  </si>
  <si>
    <t>TERESA HUERTA RODRIGUEZ</t>
  </si>
  <si>
    <t>MARIA DE LA LUZ VERGARA CALVO</t>
  </si>
  <si>
    <t>MARIA DEL  PILAR HERNANDEZ CARMONA</t>
  </si>
  <si>
    <t>ARIADNA CONCEPCION GARCIA FERRER</t>
  </si>
  <si>
    <t>KAREN GRISEL CASTRO MENDOZA</t>
  </si>
  <si>
    <t>ANGELA HERNANDEZ CARMONA</t>
  </si>
  <si>
    <t>XCARET CH</t>
  </si>
  <si>
    <t>MARIA DEL ROCIO FLORES CRUZ</t>
  </si>
  <si>
    <t>JUANA ROSA ESCALANTE RINCON</t>
  </si>
  <si>
    <t>MARIA BELEN LOPEZ FLORES</t>
  </si>
  <si>
    <t>EVELYN GARCIA HERNANDEZ</t>
  </si>
  <si>
    <t>NIDIA ANDREA LOPEZ CASTRO</t>
  </si>
  <si>
    <t>ESPERANZA ROBLES ARIAS</t>
  </si>
  <si>
    <t>UNIDAS MA</t>
  </si>
  <si>
    <t>ELIZABETH LIZET FLORES DIAZ</t>
  </si>
  <si>
    <t>NATALY ALEJANDRA CRUZ ROSALES</t>
  </si>
  <si>
    <t>ARIANA FLORES DIAZ</t>
  </si>
  <si>
    <t>KARLA JESSICA VALENCIA HUERTA</t>
  </si>
  <si>
    <t>MARTHA CLAUDIA ACOSTA BARTOLO</t>
  </si>
  <si>
    <t>MARIA TERESA JOYA FLORES</t>
  </si>
  <si>
    <t xml:space="preserve">PERLA NEGRA </t>
  </si>
  <si>
    <t>LETICIA HUERTA LUNA</t>
  </si>
  <si>
    <t>ESPERANZA CH</t>
  </si>
  <si>
    <t>GUADALUPE PALOMA GARCIA PALOMARES</t>
  </si>
  <si>
    <t>LAURA GUADALUPE HUERTA LUNA</t>
  </si>
  <si>
    <t>ANGEL SANCHEZ PERALTA</t>
  </si>
  <si>
    <t>MONSERAT NAYELI IZOTECO ESTRADA</t>
  </si>
  <si>
    <t>NICOL MONTSERRAT CANALES HUERTA</t>
  </si>
  <si>
    <t>SANDRA ARACELI OLIVA COVARRUBIAS</t>
  </si>
  <si>
    <t>MARIA ESTHER BAUTISTA MENDEZ</t>
  </si>
  <si>
    <t>BRAULIO GALVAN GONZALEZ</t>
  </si>
  <si>
    <t>VERONICA ROCIO MUNOZ VALDOVINO</t>
  </si>
  <si>
    <t>ANA KAREN GALICIA CRUZ</t>
  </si>
  <si>
    <t>XOCHITL DE LA ROSA MARTINEZ</t>
  </si>
  <si>
    <t>ALEJANDRA POZOS SANDOVAL</t>
  </si>
  <si>
    <t>ERIKA MUNGUIA CARREON</t>
  </si>
  <si>
    <t>UVA DE SANTA ROSA</t>
  </si>
  <si>
    <t>MARIA PATRICIA GARCIA ROMERO</t>
  </si>
  <si>
    <t>YAZMIN ROJAS GALINDO</t>
  </si>
  <si>
    <t>GABINA MALVAEZ MALVAEZ</t>
  </si>
  <si>
    <t>SAVAGE</t>
  </si>
  <si>
    <t>BENJAMIN SANTIAGO DE JESUS</t>
  </si>
  <si>
    <t>LOS NUNEZ MA</t>
  </si>
  <si>
    <t>LAURA NUNEZ MUNIZ</t>
  </si>
  <si>
    <t>SAN MATEO</t>
  </si>
  <si>
    <t>ARMANDO BECERRIL FLORES</t>
  </si>
  <si>
    <t>ADELITAS 1</t>
  </si>
  <si>
    <t>ANTONIA LOPEZ ANTONIO</t>
  </si>
  <si>
    <t>KARINA MORALES MAURICIO</t>
  </si>
  <si>
    <t>YOLANDA CRUZ CRUZ</t>
  </si>
  <si>
    <t>MARIA DEL CARMEN CRUZ GOMEZ</t>
  </si>
  <si>
    <t>MIRIAM BERENICE MAURICIO ANASTACIO</t>
  </si>
  <si>
    <t>DANIELA NUNEZ MUNIZ</t>
  </si>
  <si>
    <t>MARTHA MUNIZ MARTINEZ</t>
  </si>
  <si>
    <t>KENIA HERNANDEZ NUNEZ</t>
  </si>
  <si>
    <t>SAMUEL NUNEZ MORALES</t>
  </si>
  <si>
    <t>FERNANDA GUADALUPE JARDON HERNANDEZ</t>
  </si>
  <si>
    <t>MARIA MARTHA TAPIA CORTES</t>
  </si>
  <si>
    <t>MARIA DEL PILAR MARTINEZ GONZALEZ</t>
  </si>
  <si>
    <t>MARCO ANTONIO DE LA O VIVAR</t>
  </si>
  <si>
    <t>NAOMI ESMERALDA MERAZ MERAZ</t>
  </si>
  <si>
    <t>SANDRA PAOLA ABURTO SANTOS</t>
  </si>
  <si>
    <t>CECILIA PEREZ VARGAS</t>
  </si>
  <si>
    <t>HECTOR ENRIQUE CUELLAR ORTEGA</t>
  </si>
  <si>
    <t>SOFIA VELAZQUEZ ROMERO</t>
  </si>
  <si>
    <t>MARISOL TZIZIHUA ESPIRITU</t>
  </si>
  <si>
    <t>SILVIA RICO PEREZ</t>
  </si>
  <si>
    <t>EL ROSAL</t>
  </si>
  <si>
    <t>DANIA FATIMA CAMARILLO ROCHA</t>
  </si>
  <si>
    <t xml:space="preserve">ABUNDANCIA NZ </t>
  </si>
  <si>
    <t>LETICIA MORALES MENDOZA</t>
  </si>
  <si>
    <t>MANZANAS MINA</t>
  </si>
  <si>
    <t>NANCY LORENA VIVEROS LEYVA</t>
  </si>
  <si>
    <t>BERRIOZABAL</t>
  </si>
  <si>
    <t>JHOVANA ELIZABETH CISNEROS ARAVEDO</t>
  </si>
  <si>
    <t>MIXQUIC MA</t>
  </si>
  <si>
    <t>CRISTINA GARCIA BAUTISTA</t>
  </si>
  <si>
    <t>AZHAR</t>
  </si>
  <si>
    <t>ALINE MONSERRATH AMBRIZ MONROY</t>
  </si>
  <si>
    <t xml:space="preserve">LAS CHIQUITAS </t>
  </si>
  <si>
    <t>MARIA DEL CARMEN SOSA VEGA</t>
  </si>
  <si>
    <t xml:space="preserve">CHICLES </t>
  </si>
  <si>
    <t>GUADALUPE PARRA BRAVO</t>
  </si>
  <si>
    <t>HERMELINDA ALVARADO COLON</t>
  </si>
  <si>
    <t>REGULO CHONCOA TEQUILIQUIHUA</t>
  </si>
  <si>
    <t>ROSA FERNANDA TZONTEHUA XOCUA</t>
  </si>
  <si>
    <t>MARIA DE LA PAZ MADAI MARCIAL DOMINGUEZ</t>
  </si>
  <si>
    <t>PAOLA JOSELIN GARFIAS VARGAS</t>
  </si>
  <si>
    <t>CHRISTIAN RAMOS PENAFLOR</t>
  </si>
  <si>
    <t>MARIA DE LOS ANGELES LIMA XX</t>
  </si>
  <si>
    <t>DALLANA YURITZY PEREZ MONDRAGON</t>
  </si>
  <si>
    <t>OKAYDI RIOS GALMICH</t>
  </si>
  <si>
    <t>CAROLINA POUMIAN GRAJALES</t>
  </si>
  <si>
    <t>CONCEPCION GALICIA CARMONA</t>
  </si>
  <si>
    <t>GUADALUPE MENDOZA LOYO</t>
  </si>
  <si>
    <t>MARIA MAGDALENA RAMOS</t>
  </si>
  <si>
    <t>JUANA ISABEL ANDRADE MORENO</t>
  </si>
  <si>
    <t>ANA DANIELA URAJE REYES</t>
  </si>
  <si>
    <t>ANA MARIA REYES REYES</t>
  </si>
  <si>
    <t>ROSALBA ALEGRE JAVIER</t>
  </si>
  <si>
    <t>ARTURO BARRERA REYES</t>
  </si>
  <si>
    <t>JACQUELINE SANTOS MUNGUIA</t>
  </si>
  <si>
    <t>PABLO GERZAIN CAMACHO GARCES</t>
  </si>
  <si>
    <t>TERESA TEPANTITLA PINEDA</t>
  </si>
  <si>
    <t>ARLETTE FLORES PINEDA</t>
  </si>
  <si>
    <t>MARIA MAGDALENA PEREZ NORIA</t>
  </si>
  <si>
    <t>GLORIA PEDRERO TROCHIS</t>
  </si>
  <si>
    <t>CLAUDIA IVET VICTORIA GALICIA</t>
  </si>
  <si>
    <t>MERCEDES BEATRIZ APOLINAR GARCIA</t>
  </si>
  <si>
    <t>JESSICA OLEA FLORES</t>
  </si>
  <si>
    <t>IBETH ROMERO MARTINEZ</t>
  </si>
  <si>
    <t>MICHAEL ALYNN PINA BERNAL</t>
  </si>
  <si>
    <t>ROSALBA SERRANO HERNANDEZ</t>
  </si>
  <si>
    <t>MARIA TERESA CEDILLO UGALDE</t>
  </si>
  <si>
    <t>ALEJANDRA GONZALEZ RAYA</t>
  </si>
  <si>
    <t>REYNA MORALES PALACIOS</t>
  </si>
  <si>
    <t>MONSERRAT HERNANDEZ MORALES</t>
  </si>
  <si>
    <t>VIRGINIA HERNANDEZ GARCIA</t>
  </si>
  <si>
    <t>IRMA DE JESUS VARGAS MORALES</t>
  </si>
  <si>
    <t>BRISA KARINA ROBLES VARGAS</t>
  </si>
  <si>
    <t>EDWIN DANIEL VAZQUEZ DEL VALLE</t>
  </si>
  <si>
    <t>JUANA ADRIANA RODRIGUEZ BENITEZ</t>
  </si>
  <si>
    <t>MARGARITA FLORES GOMEZ</t>
  </si>
  <si>
    <t xml:space="preserve">LAS PERLITAS </t>
  </si>
  <si>
    <t>ANGELICA MARIA TORRES FLORES</t>
  </si>
  <si>
    <t>YULIANA MARTINEZ SANCHEZ</t>
  </si>
  <si>
    <t>ELVIRA SANCHEZ DOMINGUEZ</t>
  </si>
  <si>
    <t>MA COLUMBA JUAREZ PALMA</t>
  </si>
  <si>
    <t>TANIA JOCELYN BARTOLON MARTINEZ</t>
  </si>
  <si>
    <t>ROSA DE LIMA RIVERA RAMIREZ</t>
  </si>
  <si>
    <t>FLOR DE CIELO</t>
  </si>
  <si>
    <t>MARGARITA DOLORES LUNA</t>
  </si>
  <si>
    <t>ANA KAREN SORIA OROZCO</t>
  </si>
  <si>
    <t>DIANA ELIZABETH CARRASCO ROMO</t>
  </si>
  <si>
    <t>MARIA DE LOURDES ROMO PEDRAZA</t>
  </si>
  <si>
    <t>CLAUDIA IVETTE ESPARRAGOZA GARCIA</t>
  </si>
  <si>
    <t>MA FELISA SANCHEZ DE JESUS</t>
  </si>
  <si>
    <t>ITZEL AURELIA ORTIZ SANCHEZ</t>
  </si>
  <si>
    <t>ANA BEATRIZ MORALES SANCHEZ</t>
  </si>
  <si>
    <t>NATIVAS 2</t>
  </si>
  <si>
    <t>ANAYELI MARTINEZ SANCHEZ</t>
  </si>
  <si>
    <t>ROSALIA LOPEZ PUERTOS</t>
  </si>
  <si>
    <t>MA TERESA CANDELAS MENDOZA</t>
  </si>
  <si>
    <t>NIDIA ELIZABETH SANDOVAL CARRANZA</t>
  </si>
  <si>
    <t>GLADIOLAS</t>
  </si>
  <si>
    <t>MARIA ANTONIA CANDIA PETRILLI</t>
  </si>
  <si>
    <t>5 ESTRELLAS IXT</t>
  </si>
  <si>
    <t>ERICKA DIAZ RODRIGUEZ</t>
  </si>
  <si>
    <t>EMPRENDEDORES 2000</t>
  </si>
  <si>
    <t>MAGDALENA VELAZQUEZ LOPEZ</t>
  </si>
  <si>
    <t>TERESA MORA CRUZ</t>
  </si>
  <si>
    <t>MARIA ISABEL DECTOR CORZO</t>
  </si>
  <si>
    <t>MARIA ELENA MONTALVO HUERTA</t>
  </si>
  <si>
    <t>ARLET GONZALEZ RAMIREZ</t>
  </si>
  <si>
    <t>ELSA YADIRA COVA MARTINEZ</t>
  </si>
  <si>
    <t>MARIANA MEJIA SOTO</t>
  </si>
  <si>
    <t>MARCELA MATIAS REYES</t>
  </si>
  <si>
    <t>DILAN DIAZ RODRIGUEZ</t>
  </si>
  <si>
    <t>HUGO ARAN AGUSTIN</t>
  </si>
  <si>
    <t>JACOBO ADRIAN GARCIA GONZALEZ</t>
  </si>
  <si>
    <t>CLAUDIA BELEN RAMIREZ VELAZQUEZ</t>
  </si>
  <si>
    <t>PAULINA LASCRES ORTIZ</t>
  </si>
  <si>
    <t>LUCINA VELAZQUEZ VELAZQUEZ</t>
  </si>
  <si>
    <t>SUPER CHICAS VIP</t>
  </si>
  <si>
    <t>MARIA ISABEL CORTES ESTRADA</t>
  </si>
  <si>
    <t>SURI MA</t>
  </si>
  <si>
    <t>SONIA ALDERETE RAMOS</t>
  </si>
  <si>
    <t xml:space="preserve">MUJERES VIRTUOSAS </t>
  </si>
  <si>
    <t>SUNI EUNICE HERNANDEZ BADILLO</t>
  </si>
  <si>
    <t>MARIA SALOME MARTINEZ ESTRADA</t>
  </si>
  <si>
    <t>NIDIA JIMENEZ GONZALEZ</t>
  </si>
  <si>
    <t>MARIA DEL PILAR VALENTE ALCANTARA</t>
  </si>
  <si>
    <t>YOLANDA JUAREZ FRAGANO</t>
  </si>
  <si>
    <t>AURORA DEL ROCIO JIMENEZ LUNA</t>
  </si>
  <si>
    <t>MARIA DE LOS ANGELES NAVA NORIA</t>
  </si>
  <si>
    <t>MONICA MARIANA GARCIA NAVA</t>
  </si>
  <si>
    <t>ROSA VIGUERAS GARCIA</t>
  </si>
  <si>
    <t>MIRENA TAMAYO CRUZ</t>
  </si>
  <si>
    <t>LIZBETH HERNANDEZ BADILLO</t>
  </si>
  <si>
    <t>VERONICA ARCELIA LOPEZ MEDRANO</t>
  </si>
  <si>
    <t>MIRIAM CECILIA BALTAZAR MARTINEZ</t>
  </si>
  <si>
    <t>GABRIELA RAMOS PEREZ</t>
  </si>
  <si>
    <t>YEYMI ELIZABETH PACHECO BARRERA</t>
  </si>
  <si>
    <t>TERESA DE JESUS MARTINEZ DOMINGUEZ</t>
  </si>
  <si>
    <t>JOSEFINO CHAVEZ PEREZ</t>
  </si>
  <si>
    <t>FANY ESTEFANIA HERNANDEZ GALICIA</t>
  </si>
  <si>
    <t>ROBERTO TOLENTINO CASTRO</t>
  </si>
  <si>
    <t>LOURDES ORI</t>
  </si>
  <si>
    <t>GUADALUPE ELIZABETH PEREZ</t>
  </si>
  <si>
    <t>VIRGINIA ESTELA BAUTISTA GONZALEZ</t>
  </si>
  <si>
    <t>ESTELA ALVARADO MEZA</t>
  </si>
  <si>
    <t>GRACIELA SORIANO SAN GERMAN</t>
  </si>
  <si>
    <t>GISELA VAZQUEZ GARCIA</t>
  </si>
  <si>
    <t>JOBA TEMOXTLE SOTO</t>
  </si>
  <si>
    <t>HELLEM ANAMIM SANTANDER TREVINO</t>
  </si>
  <si>
    <t>SULEYMA ESTRADA VALERO</t>
  </si>
  <si>
    <t>TEPE TEX</t>
  </si>
  <si>
    <t>PATRICIA ROMAN SANCHEZ</t>
  </si>
  <si>
    <t>GUADALUPE FERREIRA GARCIA</t>
  </si>
  <si>
    <t>MAITE PATRICIA PINON VALLE</t>
  </si>
  <si>
    <t>CLAUDIA ANGELICA ROMERO RUIZ</t>
  </si>
  <si>
    <t>JOHANA VERONICA AVALOS FLORIANO</t>
  </si>
  <si>
    <t>ARACELI PEREZ RAMOS</t>
  </si>
  <si>
    <t>AZTLAN</t>
  </si>
  <si>
    <t>CLAUDIA MARISELA SILVA ALFARO</t>
  </si>
  <si>
    <t>ROSALIA TEMIS SANCHEZ</t>
  </si>
  <si>
    <t>YETHI VALENCIANO SORIANO</t>
  </si>
  <si>
    <t>MARIA JUANA CORNEJO OROZCO</t>
  </si>
  <si>
    <t>EVELYN KARINA REA CORNEJO</t>
  </si>
  <si>
    <t>DANIEL ROBLES PAREDES</t>
  </si>
  <si>
    <t>REBECA MORENO BARRAGAN</t>
  </si>
  <si>
    <t>GRICELDA AYALA RIVERA</t>
  </si>
  <si>
    <t>MARIA GUADALUPE MIRANDA VACA</t>
  </si>
  <si>
    <t>MARIA VIRGINIA CONTRERAS MEDINA</t>
  </si>
  <si>
    <t>MERCEDES WENDY VILLA GAMBOA</t>
  </si>
  <si>
    <t>MIGUEL ROCHA CORTES</t>
  </si>
  <si>
    <t>IRMA MERCEDES CAMPOS CIRILO</t>
  </si>
  <si>
    <t>CLAUDIA HURTADO PEREZ</t>
  </si>
  <si>
    <t>MILAGROS IXTA</t>
  </si>
  <si>
    <t>ROSA ANGELA MORALES RAYON</t>
  </si>
  <si>
    <t>SAN ISIDRO IXT</t>
  </si>
  <si>
    <t>FLORENCIA HERNANDEZ BAUTISTA</t>
  </si>
  <si>
    <t>JULIA HERNANDEZ CELSO</t>
  </si>
  <si>
    <t>MARTHA ESTELA COVARRUBIAS HERNANDEZ</t>
  </si>
  <si>
    <t>MARIA ROSA RAYON ORTEGA</t>
  </si>
  <si>
    <t>MARIA MAGDALENA RAYON ORTEGA</t>
  </si>
  <si>
    <t>RUTH SANCHEZ GONZALEZ</t>
  </si>
  <si>
    <t>EUNICE NOHEMI SANCHEZ GONZALEZ</t>
  </si>
  <si>
    <t>ELIZABETH KAREN SANCHEZ GONZALEZ</t>
  </si>
  <si>
    <t>ELIZABETH GONZALEZ ARELLANO</t>
  </si>
  <si>
    <t>MARTINA NUNEZ HERNANDEZ</t>
  </si>
  <si>
    <t>ANA JUDITH GARCIA ORTEGA</t>
  </si>
  <si>
    <t>MARTHA ROCIO CAMACHO RODRIGUEZ</t>
  </si>
  <si>
    <t>SHAKHTAR</t>
  </si>
  <si>
    <t>MARIA LUISA HERNANDEZ VITAL</t>
  </si>
  <si>
    <t>OFELIA AVILA AGUILAR</t>
  </si>
  <si>
    <t>JOANA LIZBETH MARTINEZ RAMIREZ</t>
  </si>
  <si>
    <t>GUAYABITOS</t>
  </si>
  <si>
    <t>GABRIELA BERENICE ALTAMIRA BAEZ</t>
  </si>
  <si>
    <t>GABRIELA NAYELI GONZALEZ GONZALEZ</t>
  </si>
  <si>
    <t>BRISA MARYEL RAMOS DURAN</t>
  </si>
  <si>
    <t>SANDRA RAMOS DURAN</t>
  </si>
  <si>
    <t>MARIA GUADALUPE LOPEZ BONILLA</t>
  </si>
  <si>
    <t>ROSA MARIA HERNANDEZ HERNANDEZ</t>
  </si>
  <si>
    <t>MAGUEYES</t>
  </si>
  <si>
    <t>VERONICA PENUELA DE JESUS</t>
  </si>
  <si>
    <t>PATRICIA PENUELA DE JESUS</t>
  </si>
  <si>
    <t>LUIS ALBERTO MEDINA MENDOZA</t>
  </si>
  <si>
    <t>SANDRA LORENZO RODRIGUEZ</t>
  </si>
  <si>
    <t>SANTA CRUZ</t>
  </si>
  <si>
    <t>GENOVEVA SOLEDAD RUIZ REYES</t>
  </si>
  <si>
    <t>MARINA CHIMA</t>
  </si>
  <si>
    <t>AURA ALEJANDRA MALDONADO GENIS</t>
  </si>
  <si>
    <t>MARIA DEL ROSARIO MARTINEZ RAMIREZ</t>
  </si>
  <si>
    <t>TERESA MONSERRAT RAMIREZ GARCES</t>
  </si>
  <si>
    <t>NABORA RUIZ REYES</t>
  </si>
  <si>
    <t>ADRIANA CARPINTERO JACINTO</t>
  </si>
  <si>
    <t>CELIA CASTILLO CONTRERAS</t>
  </si>
  <si>
    <t>MARIA EUGENIA GARCIA VILLEGAS</t>
  </si>
  <si>
    <t>LAS NAHUALAS MA</t>
  </si>
  <si>
    <t>LILIANA EDALI MELO OLIVOS</t>
  </si>
  <si>
    <t>MARIA DE LA LUZ JOYA FLORES</t>
  </si>
  <si>
    <t>GARDELIA OLIVOS FLORES</t>
  </si>
  <si>
    <t>EVELYN BADILLO JOYA</t>
  </si>
  <si>
    <t>GRACIELA NORIEGA AGUILAR</t>
  </si>
  <si>
    <t>RETOÃO</t>
  </si>
  <si>
    <t>DANIELA XALTENCO SALCEDO</t>
  </si>
  <si>
    <t>CHALMA AMK 2.0</t>
  </si>
  <si>
    <t>FABIOLA TIRADO MARTINEZ</t>
  </si>
  <si>
    <t>GIRASOL 5</t>
  </si>
  <si>
    <t>MARIA VIANEY BUENDIA VALDEZ</t>
  </si>
  <si>
    <t>GUADALUPE XALTENCO HERMENEGILDO</t>
  </si>
  <si>
    <t>ARACELY LLANOS MARCELO</t>
  </si>
  <si>
    <t>CANDELARIA LLANOS MARCELO</t>
  </si>
  <si>
    <t>NAYELI BRISENO XALTENCO</t>
  </si>
  <si>
    <t>MARIANA XALTENCO HERMENEGILDO</t>
  </si>
  <si>
    <t>REYNA YADIRA ESPINOSA CARDENAS</t>
  </si>
  <si>
    <t>JESUS GONZALEZ MARTINEZ</t>
  </si>
  <si>
    <t>FELICITA JUAREZ PEREZ</t>
  </si>
  <si>
    <t>SAHITI ARACELI VARGAS LURIA</t>
  </si>
  <si>
    <t>SELENE MONTSERRAT NUNEZ SERRATO</t>
  </si>
  <si>
    <t>VERONICA FRANCISCA SANCHEZ NOLASCO</t>
  </si>
  <si>
    <t>JOSE ROGELIO MARTINEZ CADENA</t>
  </si>
  <si>
    <t>SUSANA ROMERO RAMIREZ</t>
  </si>
  <si>
    <t>MARIA DE LA LUZ BUENDIA VALDEZ</t>
  </si>
  <si>
    <t>LIDIA NOEMI ACEVEDO ALVARADO</t>
  </si>
  <si>
    <t>LUZ BERENICE HERNANDEZ SIMBRON</t>
  </si>
  <si>
    <t>MERCURIO MINA</t>
  </si>
  <si>
    <t>YAJAIRA JAQUELIN MENDEZ VILLALOBOS</t>
  </si>
  <si>
    <t>SONIA CARRENO CAMACHO</t>
  </si>
  <si>
    <t>BRENDA GUADALUPE MARTINEZ CANO</t>
  </si>
  <si>
    <t>ESPERANZA 14</t>
  </si>
  <si>
    <t>EDITH ALAVEZ AMADOR</t>
  </si>
  <si>
    <t>MARIA DE LA LUZ FLORES AVILA</t>
  </si>
  <si>
    <t>ARISAHY NUNEZ SANCHEZ</t>
  </si>
  <si>
    <t>LETICIA PARRA VILLA</t>
  </si>
  <si>
    <t>RAFAEL HERIBERTO OLIVERA PAZ</t>
  </si>
  <si>
    <t>SILVIA GUILLEN REYES</t>
  </si>
  <si>
    <t>CONCHITAS TLC</t>
  </si>
  <si>
    <t>MARICELA GARCIA MONTIEL</t>
  </si>
  <si>
    <t>LOS CHIQUIS</t>
  </si>
  <si>
    <t>ANGELINA HERNANDEZ HERNANDEZ</t>
  </si>
  <si>
    <t xml:space="preserve">MUJERES FUERTES </t>
  </si>
  <si>
    <t>GUADALUPE SORIA MORALES</t>
  </si>
  <si>
    <t>SOL AZTECA</t>
  </si>
  <si>
    <t>NANCY MAGALI PEREZ MAYA</t>
  </si>
  <si>
    <t>PARIS 1</t>
  </si>
  <si>
    <t>KARINA ANGELICA BECERRIL RAZO</t>
  </si>
  <si>
    <t>GRAN LATHUR</t>
  </si>
  <si>
    <t>LETICIA CRUZ ZUNIGA</t>
  </si>
  <si>
    <t>LAURA GONZALEZ CRUZ</t>
  </si>
  <si>
    <t>ERIKA TEPEPA MARTINEZ</t>
  </si>
  <si>
    <t>BRENDA ALICIA BAUTISTA VELASCO</t>
  </si>
  <si>
    <t>YANETH LOPEZ DE LA LUZ</t>
  </si>
  <si>
    <t>MARIA DE LA LUZ BARILLAS MARTINEZ</t>
  </si>
  <si>
    <t>SALUD BERENICE PADILLA AVENDANO</t>
  </si>
  <si>
    <t>AMANDA BELEN CEDILLO BARILLAS</t>
  </si>
  <si>
    <t>ANGELICA MARTINEZ SOTO</t>
  </si>
  <si>
    <t>MARIA YEIMY MARTINEZ SOTO</t>
  </si>
  <si>
    <t>MARTHA ANGELICA JACINTO VERA</t>
  </si>
  <si>
    <t>MARIA DEL CARMEN JACINTO VERA</t>
  </si>
  <si>
    <t>ROSA IVONNE VILLANUEVA JACINTO</t>
  </si>
  <si>
    <t>EVA RIVERA MUNOZ</t>
  </si>
  <si>
    <t>JULIO EDUARDO PACHECO GONZALEZ</t>
  </si>
  <si>
    <t>MARIA DEL CARMEN VAZQUEZ SALAS</t>
  </si>
  <si>
    <t>CARMEN AGUILAR MUNGUIA</t>
  </si>
  <si>
    <t>TEODORA HINOSTROZA BARRIOS</t>
  </si>
  <si>
    <t>ALBERTO RODRIGUEZ HUERTA</t>
  </si>
  <si>
    <t>MONICA LILIANA NOLASCO ALVARADO</t>
  </si>
  <si>
    <t>ANA MARIA RAZO MANJARREZ</t>
  </si>
  <si>
    <t>RUBI MARIA LUNA MAYORAL</t>
  </si>
  <si>
    <t>MARTHA ELENA MENDEZ REYES</t>
  </si>
  <si>
    <t>ROBERTO BALTAZAR MORALES</t>
  </si>
  <si>
    <t>MA FRANCISCA MARTINEZ HERNANDEZ</t>
  </si>
  <si>
    <t>ZENAIDA DELGADO ALVAREZ</t>
  </si>
  <si>
    <t>MARIO MARTINEZ MARTINEZ</t>
  </si>
  <si>
    <t>DINA MADAI MAYO RODRIGUEZ</t>
  </si>
  <si>
    <t>CHAROLAI</t>
  </si>
  <si>
    <t>CARLA GERLANNE GARCIA CALZADA</t>
  </si>
  <si>
    <t>HOJA BLANCO</t>
  </si>
  <si>
    <t>CRISTINA ANTON CORONADO</t>
  </si>
  <si>
    <t>BUENA SUERTE 1</t>
  </si>
  <si>
    <t>CYNTHIA PAMELA GALLARDO CRUZ</t>
  </si>
  <si>
    <t xml:space="preserve">SAN PABLO </t>
  </si>
  <si>
    <t>SONIA RAMIREZ TORRES</t>
  </si>
  <si>
    <t>ESTRELLITAS HUILZI</t>
  </si>
  <si>
    <t>HEIDI ROMERO ROMERO</t>
  </si>
  <si>
    <t>LAPISLAZULI</t>
  </si>
  <si>
    <t>MARIA TRINIDAD JIEMENZ PEREZ</t>
  </si>
  <si>
    <t>PUMAS</t>
  </si>
  <si>
    <t>GUADALUPE FERNANDA MANCERA VAZQUEZ</t>
  </si>
  <si>
    <t>COREA AMK</t>
  </si>
  <si>
    <t>MARIA FELICITAS MENDEZ GUEVARA</t>
  </si>
  <si>
    <t xml:space="preserve">MENTES BRILLANTES </t>
  </si>
  <si>
    <t>GUADALUPE NALLELY CRUZ DEL ANGEL</t>
  </si>
  <si>
    <t>HORUS</t>
  </si>
  <si>
    <t>MARILI LUCIO GALICIA</t>
  </si>
  <si>
    <t>SANTA MARTHA MA</t>
  </si>
  <si>
    <t>RUTH NOHEMI BALCON PABLO</t>
  </si>
  <si>
    <t xml:space="preserve">Dario Martinez </t>
  </si>
  <si>
    <t>CESAR  IBANEZ ROJAS</t>
  </si>
  <si>
    <t>CLUB TLC</t>
  </si>
  <si>
    <t>YLILLEN MENDEZ DE LA ROSA</t>
  </si>
  <si>
    <t>LAS PERDIDAS</t>
  </si>
  <si>
    <t>AIDE SUSANA ESPINAL RAMIREZ</t>
  </si>
  <si>
    <t>LAS PODEROSAS TEX</t>
  </si>
  <si>
    <t>FLOR RAMIREZ ALVARADO</t>
  </si>
  <si>
    <t>NEPANTLA</t>
  </si>
  <si>
    <t>LORENA ARIZA RODRIGUEZ</t>
  </si>
  <si>
    <t>MADRID</t>
  </si>
  <si>
    <t>ELENA YAHAIRA CARREON MENDEZ</t>
  </si>
  <si>
    <t xml:space="preserve">Pocahontas </t>
  </si>
  <si>
    <t>MARIELA  CERVANTES ESPINOSA</t>
  </si>
  <si>
    <t>MARIA DEL ROSARIO LOPEZ RIVERO</t>
  </si>
  <si>
    <t>MARIA LUISA ZAVALETA RIOS</t>
  </si>
  <si>
    <t>MARIA CRISTINA CALZADA GALICIA</t>
  </si>
  <si>
    <t>ADRIANA GARCES LOPEZ</t>
  </si>
  <si>
    <t>BERTHA SERNA CAMPUSANO</t>
  </si>
  <si>
    <t>ALMA ROCIO GARCES LOPEZ</t>
  </si>
  <si>
    <t>JAZMIN CASILLAS ESTRADA</t>
  </si>
  <si>
    <t>YOANA MARIBEL RODRIGUEZ ESTRADA</t>
  </si>
  <si>
    <t>JULIETA HERRERA CASTILLO</t>
  </si>
  <si>
    <t>ERICKA OSEVELIT ESTRADA CRUZ</t>
  </si>
  <si>
    <t>MELANYE ANDREA SOTO PELAEZ</t>
  </si>
  <si>
    <t>MAIRA MAGALLY HERNANDEZ GARCIA</t>
  </si>
  <si>
    <t>MAYRA ISABEL SANCHEZ TRUJILLO</t>
  </si>
  <si>
    <t>MANUEL GARCIA BARRIENTOS</t>
  </si>
  <si>
    <t>MICAELA CARRENO LOPEZ</t>
  </si>
  <si>
    <t>ARACELI ARRES POLITO</t>
  </si>
  <si>
    <t>GUADALUPE PARRAGUIRRE CORTES</t>
  </si>
  <si>
    <t>GRACIELA CORTEZ QUINTIN</t>
  </si>
  <si>
    <t>ELIZABETH PEREA CONTRERAS</t>
  </si>
  <si>
    <t>MARIA DEL  ROCIO RAMIREZ MERCADO</t>
  </si>
  <si>
    <t>JACQUELINE VALENCIA PALOMAR</t>
  </si>
  <si>
    <t>SASHY VALERIA CONTRERAS SEGURA</t>
  </si>
  <si>
    <t>ANA KAREN HUITRON ROMERO</t>
  </si>
  <si>
    <t>VIVIAN VALENCIA MIRELES</t>
  </si>
  <si>
    <t>LIDIA BEATRIZ TORRES MENA</t>
  </si>
  <si>
    <t>MANUELA PEREZ CORDOVA</t>
  </si>
  <si>
    <t>MARIA GUADALUPE RODRIGUEZ LARA</t>
  </si>
  <si>
    <t>PAULINA GABRIELA MENDEZ RUBIO</t>
  </si>
  <si>
    <t>MARIA GUADALUPE JIMENEZ PEREZ</t>
  </si>
  <si>
    <t>MARIA CARMEN ALICIA JIMENEZ PEREZ</t>
  </si>
  <si>
    <t>AMELIA SOTO RODRIGUEZ</t>
  </si>
  <si>
    <t>MIRIAM FARIAS MONTALVO</t>
  </si>
  <si>
    <t>MARIA ISABEL IDROGO CHANTACA</t>
  </si>
  <si>
    <t>DULCE YAMILE CRUZ MORENO</t>
  </si>
  <si>
    <t>DAYSE NATALI IBANEZ MANZANO</t>
  </si>
  <si>
    <t>FABIOLA SALAS LEYTE</t>
  </si>
  <si>
    <t>ABIGAIL ADAME CALDERON</t>
  </si>
  <si>
    <t>STEFANY IBANEZ SALAS</t>
  </si>
  <si>
    <t>OLGA LIDIA SANCHEZ ORTEGA</t>
  </si>
  <si>
    <t>JUANA BAUTISTA MENDEZ</t>
  </si>
  <si>
    <t>ARACELI TORRES CASTILLO</t>
  </si>
  <si>
    <t>NORA SANCHEZ TORRES</t>
  </si>
  <si>
    <t>JESUS MONSERRAT GONZALEZ MORALES</t>
  </si>
  <si>
    <t>ALBERTO LANDA MARTINEZ</t>
  </si>
  <si>
    <t>EDITH GUADALUPE TENCHIPE HERNANDEZ</t>
  </si>
  <si>
    <t>ROSA ALEJANDRINA ROSALES BARAJAS</t>
  </si>
  <si>
    <t>FRANCISCA PONCE MENDEZ</t>
  </si>
  <si>
    <t>ALEJANDRA GRISSEL SANCHEZ PONCE</t>
  </si>
  <si>
    <t>MARISOL RIOS TORRES</t>
  </si>
  <si>
    <t>MARIA ELENA BARCENAS PICHARDO</t>
  </si>
  <si>
    <t>OLIVIA GALICIA VALDEZ</t>
  </si>
  <si>
    <t>ANDREA SEGURA BARCENAS</t>
  </si>
  <si>
    <t>GUADALUPE YANCYRI MONROY PEREZ</t>
  </si>
  <si>
    <t>MIRIAM ITZEL BALCON RODRIGUEZ</t>
  </si>
  <si>
    <t>PRISCILA JULIAN BALCON</t>
  </si>
  <si>
    <t>ANA KAREN NIETO CHAVARRIA</t>
  </si>
  <si>
    <t>ESTEPHANY LIZBETH JULIAN BALCON</t>
  </si>
  <si>
    <t>GIRASOL VIP</t>
  </si>
  <si>
    <t>MARTHA AIDA LORENZANA FLORES</t>
  </si>
  <si>
    <t>GUADALUPE ACUNA TRUJILLO</t>
  </si>
  <si>
    <t>NANCY ERIKA HERNANDEZ MENDOZA</t>
  </si>
  <si>
    <t>RUBI ELIZABETH CHAVARRIA RUIZ</t>
  </si>
  <si>
    <t>MARIA MAGDALENA PAREDES CAMPOS</t>
  </si>
  <si>
    <t>MARIA DE JESUS RUIZ VIRRUETA</t>
  </si>
  <si>
    <t>ADRIANA ALMAZAN ROMERO</t>
  </si>
  <si>
    <t>NALLELI ADRIANA RODRIGUEZ RAMIREZ</t>
  </si>
  <si>
    <t>JUANA POLANCO DAMIAN</t>
  </si>
  <si>
    <t>REYNA MEDINA MORELOS</t>
  </si>
  <si>
    <t>LAURA FABIOLA CALDERON ORDUNA</t>
  </si>
  <si>
    <t>PRISCILIANO RAMIREZ RAMIREZ</t>
  </si>
  <si>
    <t>MARIA REFUGIO MEDINA VAZQUEZ</t>
  </si>
  <si>
    <t>CLAUDIA CASTILLO MEDINA</t>
  </si>
  <si>
    <t>ISABEL GUZMAN CARVAJAL</t>
  </si>
  <si>
    <t>CELIA MORENO CUELLAR</t>
  </si>
  <si>
    <t>VIVIANA  PEREZ HERNANDEZ</t>
  </si>
  <si>
    <t>VIRGINIA TERESA MORALES CANTERA</t>
  </si>
  <si>
    <t>MARIA ISABEL RANGEL CORNEJO</t>
  </si>
  <si>
    <t>LETICIA  HERNANDEZ FLORES</t>
  </si>
  <si>
    <t>KAREN CRISTAL RUIZ FERNANDEZ</t>
  </si>
  <si>
    <t>DIANA RUBI SUAREZ RODRIGUEZ</t>
  </si>
  <si>
    <t>IRAN SARAI RODRIGUEZ ROJAS</t>
  </si>
  <si>
    <t>VERONICA ROSARIO ROJAS RODRIGUEZ</t>
  </si>
  <si>
    <t>TERESA DE JESUS VALLADARES PEREZ</t>
  </si>
  <si>
    <t xml:space="preserve">ABRACADABRA </t>
  </si>
  <si>
    <t>STHEPHANI GABRIELA CORTES CARRASCO</t>
  </si>
  <si>
    <t>GUADALUPE ZOPIYAXTLE CHONCOA</t>
  </si>
  <si>
    <t>HARUMY NICOLE ROJAS HERNANDEZ</t>
  </si>
  <si>
    <t>YESENIA MENDEZ AVILA</t>
  </si>
  <si>
    <t>REBECA HERNANDEZ PARROQUIN</t>
  </si>
  <si>
    <t>JAZMIN MONTSERRAT MONTER ANGELES</t>
  </si>
  <si>
    <t>LILIANA SANDOVAL BALTAZAR</t>
  </si>
  <si>
    <t>JESSICA BERENICE MARTINEZ RODRIGUEZ</t>
  </si>
  <si>
    <t>ROCIO  GONZAGA FUENTES</t>
  </si>
  <si>
    <t>KARLA  MARTINEZ SANTIAGO</t>
  </si>
  <si>
    <t>YOLANDA POLO HERRERA</t>
  </si>
  <si>
    <t>MARTHA JULIETA VERA GARCIA</t>
  </si>
  <si>
    <t>DANIELA ISABEL PINEDA HERNANDEZ</t>
  </si>
  <si>
    <t xml:space="preserve">AZUCENAS NEZA </t>
  </si>
  <si>
    <t>JOSE YAIR FLORES XIMELLO</t>
  </si>
  <si>
    <t>JUANA GARCIA JIMENEZ</t>
  </si>
  <si>
    <t>DULCE ADRIANA SANCHEZ LEON</t>
  </si>
  <si>
    <t>NEREYDA NOEMI GARCIA ORTIZ</t>
  </si>
  <si>
    <t>JAQUELINNE RENTERIA IBARRA</t>
  </si>
  <si>
    <t>ANDREA LUCERO FLORES XIMELLO</t>
  </si>
  <si>
    <t>MARIA GUADALUPE CASIANO AZAMAR</t>
  </si>
  <si>
    <t>ROSARIO BUENDIA MENDIOLA</t>
  </si>
  <si>
    <t>YOLANDA GONZALEZ GALVEZ</t>
  </si>
  <si>
    <t>FLORECITAS CH</t>
  </si>
  <si>
    <t>LORENA ARANDA TORRES</t>
  </si>
  <si>
    <t>NORMA ANGELICA DURAN BARRON</t>
  </si>
  <si>
    <t>MARIA DEL CARMEN HERNANDEZ FERNANDEZ</t>
  </si>
  <si>
    <t>MARIA DE LOS ANGELES ROSAS GONZALEZ</t>
  </si>
  <si>
    <t>JOSE TORRES FLORES</t>
  </si>
  <si>
    <t>REFUGIO TORRES ROMAN</t>
  </si>
  <si>
    <t>Preciosas Chima</t>
  </si>
  <si>
    <t>DANIELA  CONSTANTINO CASTILLO</t>
  </si>
  <si>
    <t>KARLA BRENDA SILES CONSTANTINO</t>
  </si>
  <si>
    <t>MARIA GUADALUPE IZQUIERDO HERNANDEZ</t>
  </si>
  <si>
    <t>MARIA TRINIDAD CONSTANTINO ALFARO</t>
  </si>
  <si>
    <t>OLIVIA  CANO AVILA</t>
  </si>
  <si>
    <t>MA JUANA ARREGUIN VILLEGAS</t>
  </si>
  <si>
    <t>MARTINA NIETO RANGEL</t>
  </si>
  <si>
    <t>MITZI VIANEY AVILA MONTES</t>
  </si>
  <si>
    <t xml:space="preserve">EL PEGAJOSO </t>
  </si>
  <si>
    <t>MARTHA CECILIA COLDIVAR ZAMBRANO</t>
  </si>
  <si>
    <t>MANUELA LIZBETH GALINDO PARAMO</t>
  </si>
  <si>
    <t>BENITA DEL CARMEN CARRILLO FLORES</t>
  </si>
  <si>
    <t>CLAUDIA LUCIA LOMELI CABRERA</t>
  </si>
  <si>
    <t>HILDA EVELIA FLORES ESPARZA</t>
  </si>
  <si>
    <t>GLORIA COLORADO ZUNIGA</t>
  </si>
  <si>
    <t>NEREO GONZALEZ ALARCON</t>
  </si>
  <si>
    <t>MARIA LETICIA SUSANO MORENO</t>
  </si>
  <si>
    <t>LAURA VELASQUEZ AVILA</t>
  </si>
  <si>
    <t>MIRIAM GOMEZ BRAULIO</t>
  </si>
  <si>
    <t>CECILIA MARQUEZ FLORES</t>
  </si>
  <si>
    <t>ISAAC ABRAHAM RODRIGUEZ VAZQUEZ</t>
  </si>
  <si>
    <t>NOCHE BUENA 1</t>
  </si>
  <si>
    <t>ARACELI DALILA PASTRANA GUZMAN</t>
  </si>
  <si>
    <t>ANADELA  GONZALEZ HERNANDEZ</t>
  </si>
  <si>
    <t>BETZABETH  SALGADO DIAZ</t>
  </si>
  <si>
    <t>LAURA ATZIRI TORRES REYES</t>
  </si>
  <si>
    <t>ITZIRY HUMBELINA BERNABE GARCIA</t>
  </si>
  <si>
    <t>ANDREA MITZAYANA MARTINEZ LOPEZ</t>
  </si>
  <si>
    <t>DULCE MARIA PRUDENCIA CUAUTLI HERNANDEZ</t>
  </si>
  <si>
    <t>LUCI CASTILLO CRUZ</t>
  </si>
  <si>
    <t xml:space="preserve">Noche buena </t>
  </si>
  <si>
    <t>MATILDE  REYES RAMIREZ</t>
  </si>
  <si>
    <t>MARTHA ELENA RIVERA OLVERA</t>
  </si>
  <si>
    <t>MARINA  MENDOZA HERNANDEZ</t>
  </si>
  <si>
    <t>JOSEFINA  FRANCISCO CANUTO</t>
  </si>
  <si>
    <t>JUDITH  MENDOZA GARCIA</t>
  </si>
  <si>
    <t>JORGE CARRERA FLORES</t>
  </si>
  <si>
    <t>SEBASTIAN PEREZ ARREGUIN</t>
  </si>
  <si>
    <t>CAMINANDO JUNTAS</t>
  </si>
  <si>
    <t>ROCIO NAYELI MELGAR CAMACHO</t>
  </si>
  <si>
    <t>DANELI GUADALUPE MARTINEZ PINEDA</t>
  </si>
  <si>
    <t>MARIA CORDOVA LAZARO</t>
  </si>
  <si>
    <t>JOCELYN HERNANDEZ MONTIEL</t>
  </si>
  <si>
    <t>CAROLINA LAZCANO MOGOLLAN</t>
  </si>
  <si>
    <t>BRENDA BAZAN ARREORTUA</t>
  </si>
  <si>
    <t>MARIANA ELIZABETH RODRIGUEZ BORJA</t>
  </si>
  <si>
    <t>ANGELA JUDITH CONTRERAS VAZQUEZ</t>
  </si>
  <si>
    <t>ROSA MARIA RAMIREZ PERALTA</t>
  </si>
  <si>
    <t>MARILU RAMOS PENA</t>
  </si>
  <si>
    <t>LETICIA MEJIA TRUJILLO</t>
  </si>
  <si>
    <t xml:space="preserve">ISIS </t>
  </si>
  <si>
    <t>DULCE MARIA LOZADA MONROY</t>
  </si>
  <si>
    <t>PAOLA VIRIDIANA JIMENEZ DIAZ</t>
  </si>
  <si>
    <t>CRISTINA MANZO SIERRA</t>
  </si>
  <si>
    <t>MALENY SIERRA YEPEZ</t>
  </si>
  <si>
    <t>GRACIELA GONZALEZ CORTES</t>
  </si>
  <si>
    <t>ISMAEL ROSALES VAZQUEZ</t>
  </si>
  <si>
    <t>MARIA DE JESUS AGUILAR VALENCIA</t>
  </si>
  <si>
    <t>M CARMEN ELEUTERIO LOPEZ</t>
  </si>
  <si>
    <t>AMALIA LOPEZ LOPEZ</t>
  </si>
  <si>
    <t>BERTHA CORTES ORDAZ</t>
  </si>
  <si>
    <t>GEORGINA DIAZ GONZALEZ</t>
  </si>
  <si>
    <t>ALMA DELIA HERNANDEZ ROJAS</t>
  </si>
  <si>
    <t>EDITH HELO GONZALEZ</t>
  </si>
  <si>
    <t>LUCIA TORRES GONZALEZ</t>
  </si>
  <si>
    <t>LESLIE ANAIS OLIVEROS GONZALEZ</t>
  </si>
  <si>
    <t>FABIOLA CISNEROS IXBA</t>
  </si>
  <si>
    <t>MERCEDES REYES FLORES</t>
  </si>
  <si>
    <t>YAMILET CORNELIO HERRERA</t>
  </si>
  <si>
    <t>BASILIA ESPINOZA GARCIA</t>
  </si>
  <si>
    <t>ROBERTA ANTONIO HERNANDEZ</t>
  </si>
  <si>
    <t>Chicas tlatel</t>
  </si>
  <si>
    <t>RODOLFO  GUZMAN RAMIREZ</t>
  </si>
  <si>
    <t>MARIA ANGELICA ISLAS PALACIOS</t>
  </si>
  <si>
    <t>LAURA  ISLAS PALACIOS</t>
  </si>
  <si>
    <t>MARIA BELEN SANCHEZ CRUZ</t>
  </si>
  <si>
    <t>PERLA JAZMIN HERNANDEZ ISLAS</t>
  </si>
  <si>
    <t>MARIA GUADALUPE FLORES GODINEZ</t>
  </si>
  <si>
    <t>LAS CHULES</t>
  </si>
  <si>
    <t>NANCY DAVALOS JIMENEZ</t>
  </si>
  <si>
    <t>SERGIO DANIEL RIVERA DAVALOS</t>
  </si>
  <si>
    <t>BYANKA JAZMIN ARRIAGA CHAVEZ</t>
  </si>
  <si>
    <t>CARMEN LIZBETH RAMOS CHAVEZ</t>
  </si>
  <si>
    <t>KARLA YURIDIA PAEZ JIMENEZ</t>
  </si>
  <si>
    <t>Avandaro</t>
  </si>
  <si>
    <t>NORMA OLIVIA GARCIA MUNOZ</t>
  </si>
  <si>
    <t>JUDITH  PABLO ROMAN</t>
  </si>
  <si>
    <t>FERNANDO  JUAREZ ROSALES</t>
  </si>
  <si>
    <t>KARINA  TEXCUCANO SAENZ</t>
  </si>
  <si>
    <t>JESSICA ADRIANA GOMEZ LOPEZ</t>
  </si>
  <si>
    <t>FENIX 4 VIENTOS</t>
  </si>
  <si>
    <t>NEFTALI ITZEL CARRILLO PEREZ</t>
  </si>
  <si>
    <t>MARTHA PATRICIA PEREZ GARCIA</t>
  </si>
  <si>
    <t>OLIVIA  MARIN CRUZ</t>
  </si>
  <si>
    <t>ROSALIA ROSALBA LUNA SANCHEZ</t>
  </si>
  <si>
    <t>VIRGINIA  MATA SANCHEZ</t>
  </si>
  <si>
    <t>BARRIOS MA</t>
  </si>
  <si>
    <t>ARELI ANAHI FLORES GONZALEZ</t>
  </si>
  <si>
    <t>MARIA ISABEL GONZALEZ OROZCO</t>
  </si>
  <si>
    <t>JOSUE MEXICA MARTINEZ</t>
  </si>
  <si>
    <t>ARBELIA MARTINEZ AYALA</t>
  </si>
  <si>
    <t>MARIA ESTELA GONZALEZ OROZCO</t>
  </si>
  <si>
    <t>SABOR A FRESA</t>
  </si>
  <si>
    <t>CARMEN YARELI CONTRERAS GINEZ</t>
  </si>
  <si>
    <t>MARIA TANIA ROJAS MALDONADO</t>
  </si>
  <si>
    <t>JAQUELINE ROJAS GONZALEZ</t>
  </si>
  <si>
    <t>MARIA EVELIN VAZQUEZ CAMACHO</t>
  </si>
  <si>
    <t>MARIA PATRICIA ROJAS SEGURA</t>
  </si>
  <si>
    <t>ALICIA VALERIANO BLAS</t>
  </si>
  <si>
    <t>NUEVO CICLO</t>
  </si>
  <si>
    <t>IVONNE MENDEZ GARCIA</t>
  </si>
  <si>
    <t>KARINA PAOLA SANCHEZ HERNANDEZ</t>
  </si>
  <si>
    <t>MARIA DEL CARMEN CRUZ MARTINEZ</t>
  </si>
  <si>
    <t>GUADALUPE RODRIGUEZ HERNANDEZ</t>
  </si>
  <si>
    <t>ELVIA MELINA CRUZ RAMIREZ</t>
  </si>
  <si>
    <t xml:space="preserve">BLANCANIEVES </t>
  </si>
  <si>
    <t>CONCEPCION ROCIO LUCERO ORTEGA</t>
  </si>
  <si>
    <t>MARIA ESTHER CRUZ GASCA</t>
  </si>
  <si>
    <t>YESENIA  SUAREZ AMAYA</t>
  </si>
  <si>
    <t>ROBERTO  CASTILLO FLORIN</t>
  </si>
  <si>
    <t>LAURITA</t>
  </si>
  <si>
    <t>MARIA GUADALUPE MAYA NAVARRETE</t>
  </si>
  <si>
    <t>OLGA ARIZMENDI CRUZ</t>
  </si>
  <si>
    <t>SANDRA CORDOVA REYES</t>
  </si>
  <si>
    <t>ISMAEL SANCHEZ AGUILLON</t>
  </si>
  <si>
    <t>LAURA ARIZMENDI CRUZ</t>
  </si>
  <si>
    <t>MARIA CRISTINA MECALCO MARTINEZ</t>
  </si>
  <si>
    <t>MIRADOR</t>
  </si>
  <si>
    <t>GLORIA SALINAS MOTA</t>
  </si>
  <si>
    <t>KEVIN EDUARDO MONTALVO AGUILERA</t>
  </si>
  <si>
    <t>IRIS LORENA ESCOBAR CASTELLANOS</t>
  </si>
  <si>
    <t>JEANNETTE CARLOS HERNANDEZ</t>
  </si>
  <si>
    <t>BETZAIRA DEL CARMEN JIMENEZ SALINAS</t>
  </si>
  <si>
    <t>LOS TRIUNFADORES</t>
  </si>
  <si>
    <t>BELINA CABELLO MARTINEZ</t>
  </si>
  <si>
    <t>HEIDY ISABEL CABELLO MARTINEZ</t>
  </si>
  <si>
    <t>NAYELI MARIEL REYNA CABELLO</t>
  </si>
  <si>
    <t>RODOLFO CONDE GUTIERREZ</t>
  </si>
  <si>
    <t>JOSE ANTONIO MONRRAGA ALMARAZ</t>
  </si>
  <si>
    <t>BRISA</t>
  </si>
  <si>
    <t>MARIA DE JESUS FRAGOSO SALINAS</t>
  </si>
  <si>
    <t>XIMENA SANCHEZ FRAGOSO</t>
  </si>
  <si>
    <t>SARAHID GABRIELA GARAY CHAVEZ</t>
  </si>
  <si>
    <t>MIRNA GABRIELA CHAVEZ CELAYA</t>
  </si>
  <si>
    <t>MARIA ISABEL FRAGOSO SALINAS</t>
  </si>
  <si>
    <t>JORGE KEVIN CERVANTES FRAGOSO</t>
  </si>
  <si>
    <t>IRENE GONZALEZ CERVANTES</t>
  </si>
  <si>
    <t>LA MONERA</t>
  </si>
  <si>
    <t>MARIA LILIANA ESPINOSA VIOLANTE</t>
  </si>
  <si>
    <t>JUAN ALBERTO PULIDO RUIZ</t>
  </si>
  <si>
    <t>MARIA ARIZBETH CABALLERO PEREZ</t>
  </si>
  <si>
    <t>GABRIELA PULIDO RUIZ</t>
  </si>
  <si>
    <t>CLAUDIA ARACELI ANGELES JUAREZ</t>
  </si>
  <si>
    <t>KEYLA AMK</t>
  </si>
  <si>
    <t>JOSE DE JESUS ANTONIO DE LA CRUZ REQUENA</t>
  </si>
  <si>
    <t>ROSA TELLES CORTES</t>
  </si>
  <si>
    <t>YENNY GUADALUPE PIZANA CORTES</t>
  </si>
  <si>
    <t>IRMA CORTES RIOS</t>
  </si>
  <si>
    <t>MARY CARMEN ZUGAIDE HERNANDEZ</t>
  </si>
  <si>
    <t>DIANA YESSICA RODRIGUEZ DE LA ROSA</t>
  </si>
  <si>
    <t>ESTACION AMK</t>
  </si>
  <si>
    <t>MARICARMEN ROMAN ALVAREZ</t>
  </si>
  <si>
    <t>MARIA DE LOS ANGELES ARANDA PEREZ</t>
  </si>
  <si>
    <t>JUANITA ROMAN ALVAREZ</t>
  </si>
  <si>
    <t>ADRIANA MONSERRAT JAIMES HERNANDEZ</t>
  </si>
  <si>
    <t>BLANCA ESTELA ROMAN ALVAREZ</t>
  </si>
  <si>
    <t>LUZ MARIA PEREA CRUZ</t>
  </si>
  <si>
    <t>OSVALDO GARCIA GONZALEZ</t>
  </si>
  <si>
    <t>PARRAL</t>
  </si>
  <si>
    <t>NANCY MANRIQUEZ PEREZ</t>
  </si>
  <si>
    <t>CLAUDIA YAZMIN PEREZ ALVARADO</t>
  </si>
  <si>
    <t>MARIA ELIZABETH MANRIQUEZ PEREZ</t>
  </si>
  <si>
    <t>ANDREA INIGUEZ VELAZQUEZ</t>
  </si>
  <si>
    <t>ANA KAREN PEREZ ALVARADO</t>
  </si>
  <si>
    <t>Las artesanas</t>
  </si>
  <si>
    <t>ALEJANDRA ELENA RUBIO HERRERA</t>
  </si>
  <si>
    <t>MARLENE FABIOLA RIVERA MOTA</t>
  </si>
  <si>
    <t>BEATRIZ  ALVARADO GUERRERO</t>
  </si>
  <si>
    <t>JACINTA  SANTIAGO PRISCILIANO</t>
  </si>
  <si>
    <t>ALBERTA  SANTIAGO PRISCILIANO</t>
  </si>
  <si>
    <t>MIRELY JAZMIN RODRIGUEZ GUERRERO</t>
  </si>
  <si>
    <t>SAN PABLO MA</t>
  </si>
  <si>
    <t>NANCY ISABEL DOMINGUEZ MARTINEZ</t>
  </si>
  <si>
    <t>JESSICA DAFNE ZUNIGA SANCHEZ</t>
  </si>
  <si>
    <t>MANRIQUE VILLAVICENCIO LOZADA</t>
  </si>
  <si>
    <t>ROCIO SOLARES JACINTO</t>
  </si>
  <si>
    <t>IVAN VILLAVICENCIO LOZADA</t>
  </si>
  <si>
    <t>CONSOLACION LOZADA ALTAMIRANO</t>
  </si>
  <si>
    <t>Ano Nuevo</t>
  </si>
  <si>
    <t>PATRICIA  MARTINEZ ANDRADE</t>
  </si>
  <si>
    <t>MARIA ISABEL ACOSTA PAVON</t>
  </si>
  <si>
    <t>MARIA DE LOURDES ALVARADO SANTILLAN</t>
  </si>
  <si>
    <t>LUIS  GALVAN PEREZ</t>
  </si>
  <si>
    <t>ADRIANA  GALICIA LOPEZ</t>
  </si>
  <si>
    <t>YANET RUFINO MORAN</t>
  </si>
  <si>
    <t>ROSALBA GUADALUPE VEGA GUZMAN</t>
  </si>
  <si>
    <t>AMISTAD MINA</t>
  </si>
  <si>
    <t>EUSTOLIA CASTILLO MARTINEZ</t>
  </si>
  <si>
    <t>GUADALUPE CORDOBA LAGUNES</t>
  </si>
  <si>
    <t>ROCIO MARTINEZ CASTILLO</t>
  </si>
  <si>
    <t>MAIRA LIZBETH ROMERO CRUZ</t>
  </si>
  <si>
    <t>MARIA DEL ROSARIO RAMOS PEREZ</t>
  </si>
  <si>
    <t xml:space="preserve">LEALTAD TEX </t>
  </si>
  <si>
    <t>MA INES BOJORGES OLVERA</t>
  </si>
  <si>
    <t>MA CLAUDIA PACHECO JIMENEZ</t>
  </si>
  <si>
    <t>YATZURI RAMIREZ CORTEZ</t>
  </si>
  <si>
    <t>CONCEPCION VAZQUEZ SALAS</t>
  </si>
  <si>
    <t>REFUGIO VAZQUEZ SALAS</t>
  </si>
  <si>
    <t>CORAZONES</t>
  </si>
  <si>
    <t>LIZET MONZERRAT HERNANDEZ ROBLEDO</t>
  </si>
  <si>
    <t>HORTENCIA  ROBLEDO MARTINEZ</t>
  </si>
  <si>
    <t>JANETH LOPEZ SILVA</t>
  </si>
  <si>
    <t>JOSE CARMELO BENITEZ GALVAN</t>
  </si>
  <si>
    <t>JESUS ELEAZAR ALMAZAN ROBLEDO</t>
  </si>
  <si>
    <t>GEORGINA BENITEZ GALVAN</t>
  </si>
  <si>
    <t>AMALIA ROBLEDO MARTINEZ</t>
  </si>
  <si>
    <t>GYN</t>
  </si>
  <si>
    <t>GEORGINA MORENO MARTINEZ</t>
  </si>
  <si>
    <t>FABIOLA ROYACELI MARTINEZ</t>
  </si>
  <si>
    <t>LUCERO ALONDRA LEON SANCHEZ</t>
  </si>
  <si>
    <t>ANGELICA SERRATO GONZALEZ</t>
  </si>
  <si>
    <t>ALMA JAZMIN HERRERA HERNANDEZ</t>
  </si>
  <si>
    <t>LUCIERNAGAS IXT</t>
  </si>
  <si>
    <t>VIRGINIA GARCIA RAMIREZ</t>
  </si>
  <si>
    <t>LIDIA SALAZAR GERCIO</t>
  </si>
  <si>
    <t>LAURA CHAVEZ ALDAMA</t>
  </si>
  <si>
    <t>SAMANTHA JENNIFER NUNEZ GARCIA</t>
  </si>
  <si>
    <t>JIMENA JAQUELINE TORAL LUPERCIO</t>
  </si>
  <si>
    <t xml:space="preserve">HIERBERITAS </t>
  </si>
  <si>
    <t>MARIA DEL CARMEN EUSEBIO QUILACIO</t>
  </si>
  <si>
    <t>JUANA CHARCO SILVA</t>
  </si>
  <si>
    <t>ITALIA 1</t>
  </si>
  <si>
    <t>AIDE GUADALUPE ROJAS SILVA</t>
  </si>
  <si>
    <t>BLANCA ESTELA MEZA CONTRERAS</t>
  </si>
  <si>
    <t>MARIA FERNANDA SEGURA SILVA</t>
  </si>
  <si>
    <t>ALEJANDRA RAMIREZ GARCIA</t>
  </si>
  <si>
    <t>DANAEE MICHELL SUAREZ OLVERA</t>
  </si>
  <si>
    <t>NOGAL ORI</t>
  </si>
  <si>
    <t>GABINA MORALES ANDRADE</t>
  </si>
  <si>
    <t>PORFIRIA DAMIAN JAZMIN</t>
  </si>
  <si>
    <t>REYNA BAZ GUEVARA</t>
  </si>
  <si>
    <t>FABIOLA DEL TORO SOLANO</t>
  </si>
  <si>
    <t>ITZEL RUBI ORTIZ CANDELARIO</t>
  </si>
  <si>
    <t>AMERICA YARELI SANCHEZ SUAREZ</t>
  </si>
  <si>
    <t>AMAKAWE</t>
  </si>
  <si>
    <t>ANABEL AGUILAR GARCIA</t>
  </si>
  <si>
    <t>ABIGAIL TEODORO JIMENEZ</t>
  </si>
  <si>
    <t>ANA LILIA GARCIA GOMEZ</t>
  </si>
  <si>
    <t>MARIANA RODRIGUEZ TREJO</t>
  </si>
  <si>
    <t>HECTOR AXEL ARIAS GARCIA</t>
  </si>
  <si>
    <t>LUCIA GUADALUPE MARTINEZ DIAZ</t>
  </si>
  <si>
    <t>JUAN CARLOS GODOY VELAZQUEZ</t>
  </si>
  <si>
    <t>FAVIOLA GARCIA MANZANARES</t>
  </si>
  <si>
    <t>ARELI MONTESINOS HERNANDEZ</t>
  </si>
  <si>
    <t>PABLO CESAR ORTIZ OCAMPO</t>
  </si>
  <si>
    <t>EMETERIO ALEJANDRO SANCHEZ SALAZAR</t>
  </si>
  <si>
    <t>CHRISTIAN FRANCISCO AGUILAR GARCIA</t>
  </si>
  <si>
    <t>GUADALUPE SAUZA SANCHEZ</t>
  </si>
  <si>
    <t>GUADALUPE HERNANDEZ VALENCIA</t>
  </si>
  <si>
    <t>ROSARIO PALACIOS PEREZ</t>
  </si>
  <si>
    <t>VERACRUZ</t>
  </si>
  <si>
    <t>MARIA REYES RAMIREZ</t>
  </si>
  <si>
    <t>MAYRA ISABEL LUNA RODRIGUEZ</t>
  </si>
  <si>
    <t>MARIA DEL CARMEN GONZALEZ TORRES</t>
  </si>
  <si>
    <t>FRANCISCA  MARTINEZ SANTIAGO</t>
  </si>
  <si>
    <t>MARIA DE JESUS SANTIAGO MAYO</t>
  </si>
  <si>
    <t>LAS LUNAS</t>
  </si>
  <si>
    <t>ADRIANA RUIZ ARCOS</t>
  </si>
  <si>
    <t>ISELA LUNA HERNANDEZ</t>
  </si>
  <si>
    <t>JOSE ROBERTO BAEZ HERNANDEZ</t>
  </si>
  <si>
    <t>LETICIA BRINGAS MONTERO</t>
  </si>
  <si>
    <t>ISABEL FERNANDEZ GOMEZ</t>
  </si>
  <si>
    <t>SILVIA MENDEZ RAMIREZ</t>
  </si>
  <si>
    <t>OFICIAL 13</t>
  </si>
  <si>
    <t>JOVITA GUADALUPE OFICIAL LARA</t>
  </si>
  <si>
    <t>MARIA ANTONIA GONZALEZ MELENDEZ</t>
  </si>
  <si>
    <t>ELVIRA TZITZIHUA DE LA CRUZ</t>
  </si>
  <si>
    <t>ANDRES CASTILLO OFICIAL</t>
  </si>
  <si>
    <t>LUCIA OFICIAL ROMAN</t>
  </si>
  <si>
    <t>MICHELE GARCIA CABRERA</t>
  </si>
  <si>
    <t>VICTOR ARRIAGA REYES</t>
  </si>
  <si>
    <t>MAYRA LIZETTE ARELLANO HERNANDEZ</t>
  </si>
  <si>
    <t>JUAN PEDRO MARTINEZ MARTINEZ</t>
  </si>
  <si>
    <t>KATIA PEDRAZA CASTANEDA</t>
  </si>
  <si>
    <t>GABRIELA CASTRO SANCHEZ</t>
  </si>
  <si>
    <t>TANIA ROMERO TAPIA</t>
  </si>
  <si>
    <t>LA 10 ORI</t>
  </si>
  <si>
    <t>ALEJANDRA BERMUDEZ CRUZ</t>
  </si>
  <si>
    <t>ELVIRA ABIGAIL BERMUDEZ CRUZ</t>
  </si>
  <si>
    <t>MARIA ELENA CRUZ HERNANDEZ</t>
  </si>
  <si>
    <t>ALICIA MAGALI MORALES MEDINA</t>
  </si>
  <si>
    <t>SILVIA FERNANDA MEDINA AGUILAR</t>
  </si>
  <si>
    <t>PETRA GREGORIA RAMIREZ LUCIANO</t>
  </si>
  <si>
    <t>ELOISA PEREZ RAMIREZ</t>
  </si>
  <si>
    <t>FATIMA PUERTOS HERNANDEZ</t>
  </si>
  <si>
    <t>LA LUPITA</t>
  </si>
  <si>
    <t>JENNIFER ALONDRA RODRIGUEZ CORONA</t>
  </si>
  <si>
    <t>MIRIAM MARTINEZ MARTINEZ</t>
  </si>
  <si>
    <t>PAOLA IRAIS ALMEIDA HERNANDEZ</t>
  </si>
  <si>
    <t>JOSE ANTONIO ALMEIDA VELAZQUEZ</t>
  </si>
  <si>
    <t>SUSANA BENITO SANCHEZ</t>
  </si>
  <si>
    <t>GUADALUPE CASTILLO CASTILLO</t>
  </si>
  <si>
    <t>MARICELA GARCIA GONZALEZ</t>
  </si>
  <si>
    <t>EMPRENDEDORAS1</t>
  </si>
  <si>
    <t>ARELI GUADALUPE OLIVA GUIJOSA</t>
  </si>
  <si>
    <t>Mujeres poderosas</t>
  </si>
  <si>
    <t>SANDRA PAMELA ARROYO COLIN</t>
  </si>
  <si>
    <t>ADRIANA GYNDALAY CORONA VELAZQUEZ</t>
  </si>
  <si>
    <t>AMELIA RUFINA MARTINEZ RIOS</t>
  </si>
  <si>
    <t>EDITH  HERNANDEZ VAZQUEZ</t>
  </si>
  <si>
    <t>MARIA MAGALI HERNANDEZ VAZQUEZ</t>
  </si>
  <si>
    <t>SONIA CAROLINA MEJIA TORRES</t>
  </si>
  <si>
    <t>ANETTE SINAI MENDEZ RIVERA</t>
  </si>
  <si>
    <t>JACARANDAS MINA</t>
  </si>
  <si>
    <t>MARIA DEL CARMEN GONZALEZ JUAREZ</t>
  </si>
  <si>
    <t>LORENA AGUILAR ALEMAN</t>
  </si>
  <si>
    <t>ENEIDA SANTOS CRUZ</t>
  </si>
  <si>
    <t>ISIS ADRIANA SOSA MIGUEL</t>
  </si>
  <si>
    <t>ANDREA MAHOMI CORDOVA MOLINA</t>
  </si>
  <si>
    <t>ANSELMA HERRERA RUIZ</t>
  </si>
  <si>
    <t>LAS PERLITAS 1</t>
  </si>
  <si>
    <t>PETRA GOMEZ QUINTERO</t>
  </si>
  <si>
    <t>BERTHA ALICIA PEREZ ANGELES</t>
  </si>
  <si>
    <t>EDITH RODRIGUEZ CRUZ</t>
  </si>
  <si>
    <t>NORMA ANGELICA PEREZ ANGELES</t>
  </si>
  <si>
    <t>ESTEFANI ZUNIGA ROMERO</t>
  </si>
  <si>
    <t>AZUCENA IXTAC</t>
  </si>
  <si>
    <t>ANGELA DE JESUS ROSAS SORIA</t>
  </si>
  <si>
    <t>GLORIA GONZALEZ GONZALEZ</t>
  </si>
  <si>
    <t>MARIA ANTONIA LOURDES GONZALEZ GONZALEZ</t>
  </si>
  <si>
    <t>BEATRIZ ALFONSO SUAREZ</t>
  </si>
  <si>
    <t>RENATO SILVESTRE REYES BAEZ</t>
  </si>
  <si>
    <t>TIZAPAN</t>
  </si>
  <si>
    <t>CATERINNE ITZEL MARTINEZ LOPEZ</t>
  </si>
  <si>
    <t>MARIA GUADALUPE LOPEZ CORONEL</t>
  </si>
  <si>
    <t>CARMEN LOPEZ HERRERA</t>
  </si>
  <si>
    <t>MA GUILLERMINA LOPEZ HERRERA</t>
  </si>
  <si>
    <t>MONICA EDITH DIAZ GARCIA</t>
  </si>
  <si>
    <t>FATIMA GUADALUPE CISNEROS IBARRA</t>
  </si>
  <si>
    <t>MA CELIA IBARRA CARRANZA</t>
  </si>
  <si>
    <t>MARIA VIRGINIA PARRADO VAZQUEZ</t>
  </si>
  <si>
    <t>LESLIE RUBI MENDOZA VAZQUEZ</t>
  </si>
  <si>
    <t>LAS MICHIS</t>
  </si>
  <si>
    <t>IRMA DIAZ ROSAS</t>
  </si>
  <si>
    <t>EDITH QUIJANO PEREZ</t>
  </si>
  <si>
    <t>ERIKA CARRILLO REYES</t>
  </si>
  <si>
    <t>MIGUEL ANGEL HERNANDEZ LOPEZ</t>
  </si>
  <si>
    <t>ANA PAOLA MARTINEZ ZENON</t>
  </si>
  <si>
    <t>MARIA DEL CARMEN TREJO REBOLLEDO</t>
  </si>
  <si>
    <t>MARIA IRAN CARMONA AMAYA</t>
  </si>
  <si>
    <t>MARIA DEL SOCORRO MEZA LOZANO</t>
  </si>
  <si>
    <t>SULEMA TEPOLE RODRIGUEZ</t>
  </si>
  <si>
    <t>LUCIA ROSAS DE LA TRINIDAD</t>
  </si>
  <si>
    <t>JONAS VARILLAS NARVAEZ</t>
  </si>
  <si>
    <t xml:space="preserve">FRANCISCO VILLA </t>
  </si>
  <si>
    <t>DANIELA NOHEMI VALDIVIA OLIVEROS</t>
  </si>
  <si>
    <t>ROSA MENDOZA SANCHEZ</t>
  </si>
  <si>
    <t>VANESSA SACIL AVILA SUAREZ</t>
  </si>
  <si>
    <t>MARIA DEL ROSARIO VARGAS JIMENEZ</t>
  </si>
  <si>
    <t>MARIA ISABEL FRIAS RODRIGUEZ</t>
  </si>
  <si>
    <t>SILVIA NEPOMUCENO ORTIZ</t>
  </si>
  <si>
    <t>ROCIO RUIZ</t>
  </si>
  <si>
    <t>LAS DINAMICAS</t>
  </si>
  <si>
    <t>ERNESTO GONZALO CHAGOLLA VICTOR</t>
  </si>
  <si>
    <t>GEORGINA MARISELA VICTOR SUAREZ</t>
  </si>
  <si>
    <t>YOLANDA HERNANDEZ VARELA</t>
  </si>
  <si>
    <t>ROCIO GARCIA GONZALEZ</t>
  </si>
  <si>
    <t>MARIA TERESA ROBLES LOPEZ</t>
  </si>
  <si>
    <t>ANALLELHI FEDERICO HERNANDEZ</t>
  </si>
  <si>
    <t>XANATH</t>
  </si>
  <si>
    <t>XANAT DENISE SALAMANCA OLAVARRIA</t>
  </si>
  <si>
    <t>SERGIO FLORES ZOPILLACLE</t>
  </si>
  <si>
    <t>ALBINA ATLAHUA CALIHUA</t>
  </si>
  <si>
    <t>MARIA REYNA MARTINEZ LOPEZ</t>
  </si>
  <si>
    <t>LUCERO VICTORIA SANCHEZ MARTINEZ</t>
  </si>
  <si>
    <t>TERESA MAZABA ANTELE</t>
  </si>
  <si>
    <t>LILIANA ELOISA ROBLEDO LOPEZ</t>
  </si>
  <si>
    <t>LAS GALLETITAS</t>
  </si>
  <si>
    <t>BRISA MEZA MENDOZA</t>
  </si>
  <si>
    <t>NANCY GALINDO OROZCO</t>
  </si>
  <si>
    <t>ANA LILIA COVARRUBIAS HERNANDEZ</t>
  </si>
  <si>
    <t>MA GUADALUPE RAMIREZ ARREDONDO</t>
  </si>
  <si>
    <t>VIDAL LAGUNAS GONZALEZ</t>
  </si>
  <si>
    <t>PIRULES NEZA</t>
  </si>
  <si>
    <t>NORMA  VILLANUEVA ORTIZ</t>
  </si>
  <si>
    <t>DIONISIA ZARATE GARCIA</t>
  </si>
  <si>
    <t>TERESA  OCAMPO RIOS</t>
  </si>
  <si>
    <t>ROSARIO ABIGAIL MORALES CASTELLANOS</t>
  </si>
  <si>
    <t>DIANA LAURA VERA DEL ANGEL</t>
  </si>
  <si>
    <t>LIDIA LURIA MORALES</t>
  </si>
  <si>
    <t xml:space="preserve">SOL DE ESPERANZA </t>
  </si>
  <si>
    <t>MIGUEL FLORES AVILA</t>
  </si>
  <si>
    <t>MIGUEL FLORES RIVERA</t>
  </si>
  <si>
    <t>MINERVA LETICIA RIVERA MARTINEZ</t>
  </si>
  <si>
    <t>ALAN DE JESUS FLORES LOYOLA</t>
  </si>
  <si>
    <t>MIGUEL ANGEL OCEGUERA GOMEZ</t>
  </si>
  <si>
    <t>JOSEFINA DIAZ MONREAL</t>
  </si>
  <si>
    <t>DEYNA VIANEY CARDENAS GOMEZ</t>
  </si>
  <si>
    <t>SILVIA MENDOZA CHAVEZ</t>
  </si>
  <si>
    <t>LA ERA</t>
  </si>
  <si>
    <t>AURORA ALARCON MENDOZA</t>
  </si>
  <si>
    <t>OFELIA  ORTIZ PEREZ</t>
  </si>
  <si>
    <t>MARIA DE LA LUZ JUAREZ VILLAREAL</t>
  </si>
  <si>
    <t>ELSA GARCIA CASTILLO</t>
  </si>
  <si>
    <t>LORENA  HERNANDEZ CORONEL</t>
  </si>
  <si>
    <t>XIMENA DAYAN ALVAREZ VELAZQUEZ</t>
  </si>
  <si>
    <t>MARIBEL GUEVARA FIGUEROA</t>
  </si>
  <si>
    <t>MARCO ANTONIO BURGOS VELAZQUEZ</t>
  </si>
  <si>
    <t>GUADALUPE LUNA BUENDIA</t>
  </si>
  <si>
    <t xml:space="preserve">TETE </t>
  </si>
  <si>
    <t>MAX ALEXANDER ALMANZA SANCHEZ</t>
  </si>
  <si>
    <t>ROSA ELIANA BARRIOS JACOME</t>
  </si>
  <si>
    <t>PURINA AMK</t>
  </si>
  <si>
    <t>CARMEN ERENDIDA AGUILAR CORTES</t>
  </si>
  <si>
    <t>CARLOS RICARDO CAMPOS REYES</t>
  </si>
  <si>
    <t>RAQUEL REYES SANCHEZ</t>
  </si>
  <si>
    <t>KARLA FERNANDA GARCIA VALLEJO</t>
  </si>
  <si>
    <t>GUADALUPE YOLANDA CORTES REYES</t>
  </si>
  <si>
    <t>LIZBETH PAOLA VALENCIA ZUGAIDE</t>
  </si>
  <si>
    <t>MARLENE KARINA SANCHEZ GARCES</t>
  </si>
  <si>
    <t>JUANA HERNANDEZ SOLIS</t>
  </si>
  <si>
    <t>ISABEL MUNGUIA VILLEDA</t>
  </si>
  <si>
    <t xml:space="preserve">Vecinas de Volana </t>
  </si>
  <si>
    <t>ELIZABETH  RIVERA AGUILAR</t>
  </si>
  <si>
    <t>VERONICA  FLORES SANTOS</t>
  </si>
  <si>
    <t>BEATRIZ JUANA BARRERA LARA</t>
  </si>
  <si>
    <t>CECILIA  CRUZ ESCALONA</t>
  </si>
  <si>
    <t>TERESA  FIGUEROA MONTES DE OCA</t>
  </si>
  <si>
    <t>Paris</t>
  </si>
  <si>
    <t>ARELI GUADALUPE FERNANDEZ FRANCO</t>
  </si>
  <si>
    <t>YOLANDA  MARTINEZ CRUZ</t>
  </si>
  <si>
    <t>DIANA  FRANCISCO HERNANDEZ</t>
  </si>
  <si>
    <t>JULIA ANITA ROMO GARCIA</t>
  </si>
  <si>
    <t>DIANA ELIZABETH COYAC FLORES</t>
  </si>
  <si>
    <t>ANGELA ITZEL DOLORES FRANCISCO</t>
  </si>
  <si>
    <t>PERLA MARIA MENDOZA OLVERA</t>
  </si>
  <si>
    <t>KARLA DANIELA MONSERRATH OCHOA BENITEZ</t>
  </si>
  <si>
    <t xml:space="preserve">Denver </t>
  </si>
  <si>
    <t>STEPHANY  GUTIERREZ VANEGAS</t>
  </si>
  <si>
    <t>NANCY IVONNE BADILLO JUAREZ</t>
  </si>
  <si>
    <t>REYNA  SANCHEZ HERNANDEZ</t>
  </si>
  <si>
    <t>AURELIA  BARRAZA CHACON</t>
  </si>
  <si>
    <t>GUSTAVO  PEDRAZA CORONILLA</t>
  </si>
  <si>
    <t>MARIA ERENDIRA MOLINA MURILLO</t>
  </si>
  <si>
    <t>SUSANA HERNANDEZ CUEVAS</t>
  </si>
  <si>
    <t xml:space="preserve">FRESAS DE NEZA </t>
  </si>
  <si>
    <t>MARIA MAGDALENA MOYA PAEZ</t>
  </si>
  <si>
    <t>MARIA CRISTINA CAMACHO HERNANDEZ</t>
  </si>
  <si>
    <t>ANTONIA MENDOZA BAILON</t>
  </si>
  <si>
    <t>MARIA DE LOS ANGELES MAGANA NEGRETE</t>
  </si>
  <si>
    <t>LUCIA YULITZIN GARCIA SALAZAR</t>
  </si>
  <si>
    <t>CESAR ALEJANDRO SAN AGUSTIN HERNANDEZ</t>
  </si>
  <si>
    <t>CON CANA Y CAFE</t>
  </si>
  <si>
    <t>MANUELA BLANCO GOMEZ</t>
  </si>
  <si>
    <t>INGRID TENTLE VIDAL</t>
  </si>
  <si>
    <t>DIGNA VIDAL ROMERO</t>
  </si>
  <si>
    <t>EDITH ELOTLAN GONZALEZ</t>
  </si>
  <si>
    <t>ARIANA HERRERA VALERIO</t>
  </si>
  <si>
    <t>VERONICA LOPEZ RAYON</t>
  </si>
  <si>
    <t>ROCIO CRUZ ROSAS</t>
  </si>
  <si>
    <t>VIRIDIANA MORALES GUTIERREZ</t>
  </si>
  <si>
    <t>NOE ESQUIVEL REBOLLO</t>
  </si>
  <si>
    <t>EL CAMPO AMK</t>
  </si>
  <si>
    <t>YESSICA IVONNE LOPEZ POLANCO</t>
  </si>
  <si>
    <t>LIZBETH MARY CARMEN REYES RUIZ</t>
  </si>
  <si>
    <t>ROGELIO LOPEZ RUIZ</t>
  </si>
  <si>
    <t>PATRICIA GUZMAN AMARO</t>
  </si>
  <si>
    <t>ANA KAREN SANCHEZ LUCIA</t>
  </si>
  <si>
    <t>AYLIN  MONTERO GARCIA</t>
  </si>
  <si>
    <t>EL REENCUENTRO</t>
  </si>
  <si>
    <t>JOSE FERNANDO SERRANO GARCIA</t>
  </si>
  <si>
    <t>ALMA ROSA MAGIN SOSOL</t>
  </si>
  <si>
    <t>ADRIANA JAUREGUI MARINI</t>
  </si>
  <si>
    <t>BALAM</t>
  </si>
  <si>
    <t>MONICA ACOSTA SALINAS</t>
  </si>
  <si>
    <t>ADRIANA GUADALUPE ROSTRO LOPEZ</t>
  </si>
  <si>
    <t>MARGARITA LIZBETH MERLOS CORONA</t>
  </si>
  <si>
    <t>MARIA DEL CARMEN LINARES ARGUETA</t>
  </si>
  <si>
    <t>MIGUEL CAMPOS LINARES</t>
  </si>
  <si>
    <t>MARIANA SEGOVIANO MARTINEZ</t>
  </si>
  <si>
    <t>SAN GOYO MA</t>
  </si>
  <si>
    <t>FERNANDA GONZALEZ SAAVEDRA</t>
  </si>
  <si>
    <t>MAYRA SAAVEDRA PACHECO</t>
  </si>
  <si>
    <t>LAURA SAAVEDRA PACHECO</t>
  </si>
  <si>
    <t>MARIA DEL ROSARIO PACHECO GONZALEZ</t>
  </si>
  <si>
    <t>DANIEL ARCHUNDIA CASTILLO</t>
  </si>
  <si>
    <t>GALEE</t>
  </si>
  <si>
    <t>GUADALUPE FLORES SANCHEZ</t>
  </si>
  <si>
    <t>LUZ DEL CARMEN MORALES MENDEZ</t>
  </si>
  <si>
    <t>GABRIELA MODESTO RAMIREZ</t>
  </si>
  <si>
    <t>MARIA DELFINA MORALES MENDEZ</t>
  </si>
  <si>
    <t>ENEDINA HERNANDEZ DE LOS SANTOS</t>
  </si>
  <si>
    <t>EMMA GONZALEZ HERNANDEZ</t>
  </si>
  <si>
    <t>CIRIA DE LOS SANTOS CASTILLO</t>
  </si>
  <si>
    <t>PROSPERIDAD ORI</t>
  </si>
  <si>
    <t>BLANCA ROSA MARTINEZ PEREZ</t>
  </si>
  <si>
    <t>PATRICIA VERONICA GOMEZ VERA</t>
  </si>
  <si>
    <t>SANTA MARTINEZ RODRIGUEZ</t>
  </si>
  <si>
    <t>GLORIA ALEJANDRA GUZMAN CASTANEDA</t>
  </si>
  <si>
    <t>ABIGAIL LOPEZ JIMENEZ</t>
  </si>
  <si>
    <t>JIREH</t>
  </si>
  <si>
    <t>RUTH BENITEZ JUAN DE DIOS</t>
  </si>
  <si>
    <t>MONSERRAT BENITEZ JUAN DE DIOS</t>
  </si>
  <si>
    <t>BRENDA MARION PEREZ MEJIA</t>
  </si>
  <si>
    <t>ENRIQUE MARTINEZ HERNANDEZ</t>
  </si>
  <si>
    <t>LUIS ALBERTO LUJAN BALBUENA</t>
  </si>
  <si>
    <t>ASBAI ZACZARI ORTIZ PINTOR</t>
  </si>
  <si>
    <t>SANTA MARTA ACATITLA</t>
  </si>
  <si>
    <t>FRANCISCO GONZALEZ SEGURA</t>
  </si>
  <si>
    <t>REYNA GABRIELA TZITZIHUA NOLASCO</t>
  </si>
  <si>
    <t>LUCIA MENDEZ OJEDA</t>
  </si>
  <si>
    <t>ADRIANA MARTINEZ REMIGIO</t>
  </si>
  <si>
    <t>JULIETA NEPOMUCENO ROJAS</t>
  </si>
  <si>
    <t>SAN JAVIER</t>
  </si>
  <si>
    <t>ANGELA LOPEZ GARCIA</t>
  </si>
  <si>
    <t>AURORA MENDOZA AVELINO</t>
  </si>
  <si>
    <t>MIGUEL ANGEL DAVILA SEGURA</t>
  </si>
  <si>
    <t>SIRENIA CATALINA MENDOZA PERALTA</t>
  </si>
  <si>
    <t>CLARA MORALES MARTINEZ</t>
  </si>
  <si>
    <t>NOIL</t>
  </si>
  <si>
    <t>GUSTAVO MAGADAN PUNTOS</t>
  </si>
  <si>
    <t>ROSANA GARCIA EVANGELISTA</t>
  </si>
  <si>
    <t>WENDY ARACELI LAGUNAS DELGADO</t>
  </si>
  <si>
    <t>PATRICIA CHAVEZ ZOREQUI</t>
  </si>
  <si>
    <t>MARIA YOLANDA TORRES MAYA</t>
  </si>
  <si>
    <t>AZALEAS</t>
  </si>
  <si>
    <t>VERONICA GUTIERREZ CASTILLO</t>
  </si>
  <si>
    <t>MARYCARMEN LOPEZ MARTELL</t>
  </si>
  <si>
    <t>ELOISA MIROSLAVA PENA LOPEZ</t>
  </si>
  <si>
    <t>LIDIA LUCERO GUERRERO FERIA</t>
  </si>
  <si>
    <t>YADIRA ARRIETA MARTINEZ</t>
  </si>
  <si>
    <t>LAS FLORES MA</t>
  </si>
  <si>
    <t>SONIA LOPEZ PEREZ</t>
  </si>
  <si>
    <t>SANDRA ORTIZ VAZQUEZ</t>
  </si>
  <si>
    <t>CLAUDIA RODRIGUEZ MORALES</t>
  </si>
  <si>
    <t>ALEJANDRO GARCIA PEDRAZA</t>
  </si>
  <si>
    <t>GEMMA GARCIA LOPEZ</t>
  </si>
  <si>
    <t>Valerias</t>
  </si>
  <si>
    <t>MARIA DEL CARMEN ARELLANO BAUTISTA</t>
  </si>
  <si>
    <t>DANIELA MONSERRAT GARCIA HERNANDEZ</t>
  </si>
  <si>
    <t>JOSE MIGUEL PONCE MARQUEZ</t>
  </si>
  <si>
    <t>MARISOL  ARRIETA FLORES</t>
  </si>
  <si>
    <t xml:space="preserve">Las 5 reynas </t>
  </si>
  <si>
    <t>AZUCENA  GARCIA APARICIO</t>
  </si>
  <si>
    <t>NOHEMI MENDOZA MORENO</t>
  </si>
  <si>
    <t>BEATRIZ  DOMINGUEZ OSORIO</t>
  </si>
  <si>
    <t>KARINA WENDOLYNE AQUINO MENDOZA</t>
  </si>
  <si>
    <t>JENNIFER ANAHI MUNOZ GONZALEZ</t>
  </si>
  <si>
    <t>MARIANO  GARCIA DEL ROSARIO</t>
  </si>
  <si>
    <t>ROSAS IXT</t>
  </si>
  <si>
    <t>ANA MARIA RULE LEYVA</t>
  </si>
  <si>
    <t>CRISTINA OLGA MIRANDA CRUZ</t>
  </si>
  <si>
    <t>IRIS MAGALY ORTEGA GONZALEZ</t>
  </si>
  <si>
    <t>KARLA BERENICE BARCENAS MARTINEZ</t>
  </si>
  <si>
    <t>ARGELIA MARTINEZ AGUILAR</t>
  </si>
  <si>
    <t>LEONARDO GONZALEZ MONRROY</t>
  </si>
  <si>
    <t>RODRIGO LAZO SANCHEZ</t>
  </si>
  <si>
    <t>KARLA YADIRA DIAZ FUENTES</t>
  </si>
  <si>
    <t>MARICELA OLIVEROS JUAREZ</t>
  </si>
  <si>
    <t>Gomita</t>
  </si>
  <si>
    <t>ANA ROSA CRUZ CORTES</t>
  </si>
  <si>
    <t>MARIA DEL ROSARIO FLORES</t>
  </si>
  <si>
    <t>VANESSA NAYELLI GAYTAN FLORES</t>
  </si>
  <si>
    <t>ROSA MARTHA MACIEL BUSTAMANTE</t>
  </si>
  <si>
    <t>Tezoncalli</t>
  </si>
  <si>
    <t>ADRIANA MARIBEL CORTEZ VALENCIA</t>
  </si>
  <si>
    <t>LUIS JESUS AGUILAR CORTES</t>
  </si>
  <si>
    <t>GRISLI</t>
  </si>
  <si>
    <t>ANA VERONICA SALAZAR MARTINEZ</t>
  </si>
  <si>
    <t>CARLOS SAMUEL ALDERETE JIMENEZ</t>
  </si>
  <si>
    <t>GRISELDA GOMEZ</t>
  </si>
  <si>
    <t>LAURA ZAMORA DIAZ</t>
  </si>
  <si>
    <t>JESSICA ANAI REYES VALENCIA</t>
  </si>
  <si>
    <t>MARIA GUADALUPE FLORES PEREZ</t>
  </si>
  <si>
    <t>MARIA DEL CARMEN ALMANZA MORENO</t>
  </si>
  <si>
    <t>MARTHA ANGELICA CORTES MENDEZ</t>
  </si>
  <si>
    <t>JUANA VICTORIA DAMIAN EVANGELISTA</t>
  </si>
  <si>
    <t>GPO SELENE</t>
  </si>
  <si>
    <t>OFELIA DE LA PENA CASTANEDA</t>
  </si>
  <si>
    <t>KARLA ROJAS DE LA PENA</t>
  </si>
  <si>
    <t>ABISUE CAMACHO DEL VALLE</t>
  </si>
  <si>
    <t>JUAN ANTONIO ROMERO RAMIREZ</t>
  </si>
  <si>
    <t>DANNA PAOLA ROMERO MEJIA</t>
  </si>
  <si>
    <t>Aguila Dorada</t>
  </si>
  <si>
    <t>MAGDALENA  VAZQUEZ TAPIA</t>
  </si>
  <si>
    <t>MARGARITA  HUERTA MENDOZA</t>
  </si>
  <si>
    <t>CARLOS  FRANCO VACA</t>
  </si>
  <si>
    <t>GUADALUPE  HUERTA MENDOZA</t>
  </si>
  <si>
    <t>BOLSENA</t>
  </si>
  <si>
    <t>BRICEIDI MARGARITA MARTINEZ CANALES</t>
  </si>
  <si>
    <t>ERIKA  MAYA CHAVEZ</t>
  </si>
  <si>
    <t>ANA BRENDA GONZALEZ CONTRERAS</t>
  </si>
  <si>
    <t>LORENA MIGUEL LOPEZ</t>
  </si>
  <si>
    <t>ELIZABETH CASTILLO CELIS</t>
  </si>
  <si>
    <t>LILIANA MEDRANO IBARRA</t>
  </si>
  <si>
    <t>EMPRENDEDORAS ORI</t>
  </si>
  <si>
    <t>MARIO ROMERO SERRANO</t>
  </si>
  <si>
    <t>ROBERTA RODRIGUEZ MORAN</t>
  </si>
  <si>
    <t xml:space="preserve">Abundancia </t>
  </si>
  <si>
    <t>ARIADNA  CAZARES SOTO</t>
  </si>
  <si>
    <t>JORGE ALBERTO CRUZ PARAMO</t>
  </si>
  <si>
    <t>ERIKA JOCELYN GONZALEZ SERRANO</t>
  </si>
  <si>
    <t>NALLELY  ROBLES SERRANO</t>
  </si>
  <si>
    <t>JUGUETONAS</t>
  </si>
  <si>
    <t>JAZMIN NATALIA NARVAEZ GONZALEZ</t>
  </si>
  <si>
    <t>MONICA AIME VALDEZ OLIVAREZ</t>
  </si>
  <si>
    <t>DARIELA ESTEFANIA SUAREZ JIMENEZ</t>
  </si>
  <si>
    <t>BEATRIZ FERNANDA ESPINOZA VALDEZ</t>
  </si>
  <si>
    <t>TERESA EVELIA RODRIGUEZ MEJIA</t>
  </si>
  <si>
    <t>ATZIRI IRAZU FLORES DOMINGUEZ</t>
  </si>
  <si>
    <t>EDNA LOURDES DOMINGUEZ GONZALEZ</t>
  </si>
  <si>
    <t>MARIA SUSANA NARVAEZ GONZALEZ</t>
  </si>
  <si>
    <t>MARIA DEL CARMEN GONZALEZ CASTRO</t>
  </si>
  <si>
    <t>RAMONA PAULINA MEDINA HERNANDEZ</t>
  </si>
  <si>
    <t>AMPARO VEGA DAVALOS</t>
  </si>
  <si>
    <t>Morelos</t>
  </si>
  <si>
    <t>LUCIA CAROLINA RUIZ HERNANDEZ</t>
  </si>
  <si>
    <t>GUILLERMINA  LUNA RIOS</t>
  </si>
  <si>
    <t>MARIA NATALY AYALA LUNA</t>
  </si>
  <si>
    <t>DANIEL  JUAREZ SEGURA</t>
  </si>
  <si>
    <t>HEIDI ADALIZU AYALA LUNA</t>
  </si>
  <si>
    <t>JUANA LUCHO MARTINEZ</t>
  </si>
  <si>
    <t>MA CONCEPCION SANTUARIO PICHARDO</t>
  </si>
  <si>
    <t>JOEL HARIM ZEPEDA MORAN</t>
  </si>
  <si>
    <t xml:space="preserve">Las guerreras cosolea </t>
  </si>
  <si>
    <t>ANA CRISTINA RODRIGUEZ DE LA CRUZ</t>
  </si>
  <si>
    <t>LAS VALIENTES</t>
  </si>
  <si>
    <t>ELISA  BENITEZ MONTOYA</t>
  </si>
  <si>
    <t>MARIA MIRIAM PEREZ TORRES</t>
  </si>
  <si>
    <t>MARIA DE LOURDES HERNANDEZ VELAZQUEZ</t>
  </si>
  <si>
    <t>DOROTEA  BARRAGAN NAVARRO</t>
  </si>
  <si>
    <t>WENDY  SEGURA HERNANDEZ</t>
  </si>
  <si>
    <t>ROSALBA  HERNANDEZ GONZALEZ</t>
  </si>
  <si>
    <t>EDESSA  GOMEZ MARTINEZ</t>
  </si>
  <si>
    <t>JOSEFINA  GOMEZ CRUZ</t>
  </si>
  <si>
    <t>EDNA YAMILETH CRUZ GOMEZ</t>
  </si>
  <si>
    <t>BUGAMBILIAS ORI</t>
  </si>
  <si>
    <t>ANA MONSERRAT VALLEJO AMADOR</t>
  </si>
  <si>
    <t>BRIANA GOSCON FLORES</t>
  </si>
  <si>
    <t>DEMETRIA MAZAHUA HERNANDEZ</t>
  </si>
  <si>
    <t>AMERICA DANIELA CARMONA CASTILLO</t>
  </si>
  <si>
    <t>LUZ GRISELDA GUTIERREZ OLAVARRIA</t>
  </si>
  <si>
    <t>CLEOTILDE ALEJANDRA AGUILAR AZAMAR</t>
  </si>
  <si>
    <t>JUANA  ALPIZAR SANCHEZ</t>
  </si>
  <si>
    <t>Arcos azul</t>
  </si>
  <si>
    <t>MARLEN  PORTILLO TORRES</t>
  </si>
  <si>
    <t>SUSANA  DOMINGUEZ GOMEZ</t>
  </si>
  <si>
    <t>JANET  HUERTA GONZALEZ</t>
  </si>
  <si>
    <t>MARTHA  GARCILIANO LOPEZ</t>
  </si>
  <si>
    <t>JUANA IRIS VALDEZ PEREZ</t>
  </si>
  <si>
    <t>Scorpion</t>
  </si>
  <si>
    <t>DANIELA  ROJAS BIELMA</t>
  </si>
  <si>
    <t>PAULA  ESPINOZA MENDEZ</t>
  </si>
  <si>
    <t>MARIA DE LOURDES ESPINOSA MENDEZ</t>
  </si>
  <si>
    <t>MARIA GUADALUPE AGUILLON CERVANTES</t>
  </si>
  <si>
    <t>BLANCA  SANCHEZ DE JESUS</t>
  </si>
  <si>
    <t>TANIA YUSTID RAMIREZ HERNANDEZ</t>
  </si>
  <si>
    <t>SUPER TEAM</t>
  </si>
  <si>
    <t>LUCIA GUADALUPE GARCIA CORNEJO</t>
  </si>
  <si>
    <t>ANTONIO  MURILLO GONZALEZ</t>
  </si>
  <si>
    <t>Odin</t>
  </si>
  <si>
    <t>DULCE MARIA ANAYA REYES</t>
  </si>
  <si>
    <t>CARMEN ALEJANDRA SANCHEZ SEGOVIANO</t>
  </si>
  <si>
    <t>KARINA ISABEL MEDEL AGUILAR</t>
  </si>
  <si>
    <t>FLOR GUADALUPE TAPIA CERVANTES</t>
  </si>
  <si>
    <t>LINDA IVETTE GAMBOA ALVARADO</t>
  </si>
  <si>
    <t>DIANA IVONNE MARTINEZ QUEZADA</t>
  </si>
  <si>
    <t>RUBI  ROSALES PEREZ</t>
  </si>
  <si>
    <t xml:space="preserve">MANANTIAL </t>
  </si>
  <si>
    <t>ESTEFANIA YURIKO ROMERO GONZALEZ</t>
  </si>
  <si>
    <t>MARGARITA ISABEL NIETO GONZALEZ</t>
  </si>
  <si>
    <t>MARGARITA AGUSTINA GONZALEZ TELLEZ</t>
  </si>
  <si>
    <t>MARIA GUADALUPE ZEPEDA COLIN</t>
  </si>
  <si>
    <t>MAGDALENA MILAGROS ROMERO GONZALEZ</t>
  </si>
  <si>
    <t>PETRA ANTONIA GONZALEZ TELLEZ</t>
  </si>
  <si>
    <t>SANTIAGO GONZALEZ ABARCA</t>
  </si>
  <si>
    <t>MAYRA ALEJANDRA MARROQUIN CORIA</t>
  </si>
  <si>
    <t>GOLONDRINAS OEL</t>
  </si>
  <si>
    <t>NATALIA ALARCON ZANAHUA</t>
  </si>
  <si>
    <t>BESI MAGDALENA BONILLA CABALLERO</t>
  </si>
  <si>
    <t>DEYSI ENRIQUETA PAZ SALGADO</t>
  </si>
  <si>
    <t>FLORENCIA ZANAHUA CHONCOHUA</t>
  </si>
  <si>
    <t>MARIA DEL CARMEN FRANCO MEDEL</t>
  </si>
  <si>
    <t>VERONICA MERINO ARELLANO</t>
  </si>
  <si>
    <t>LAS GEMELAS MA</t>
  </si>
  <si>
    <t>AYME PALEMONTE NAVARRO</t>
  </si>
  <si>
    <t>MITSI YUTSILI CABELLO PALEMONTE</t>
  </si>
  <si>
    <t>ADRIAN GONZALEZ MORALES</t>
  </si>
  <si>
    <t>MARCELINA CABELLO ROJAS</t>
  </si>
  <si>
    <t>QUETZALI VETZABE CABELLO PALEMONTE</t>
  </si>
  <si>
    <t>NORTE 8</t>
  </si>
  <si>
    <t>MARIA TERESA MADRID GIL</t>
  </si>
  <si>
    <t>ELIUD JAEL BORJAS CANALES</t>
  </si>
  <si>
    <t>LUZ OFELIA MONTERD MENDEZ</t>
  </si>
  <si>
    <t>ALMA TERESA HUERTA MORALES</t>
  </si>
  <si>
    <t>NAYELI HUERTA MORALES</t>
  </si>
  <si>
    <t>ABEJITAS ORI</t>
  </si>
  <si>
    <t>MARIA DE LOS ANGELES CONTRERAS HERNANDEZ</t>
  </si>
  <si>
    <t>PAOLA CONTRERAS HERNANDEZ</t>
  </si>
  <si>
    <t>LAURA VELAZQUEZ ROSADO</t>
  </si>
  <si>
    <t>BETSABE RAMIREZ HERNANDEZ</t>
  </si>
  <si>
    <t>JOVITA ALDAY VEGA</t>
  </si>
  <si>
    <t>LUCIA MORALES HERNANDEZ</t>
  </si>
  <si>
    <t>YARADELI NAHOMI PEREZ ROSAS</t>
  </si>
  <si>
    <t xml:space="preserve">GPO GALAXY MA </t>
  </si>
  <si>
    <t>MANOLO CHAVEZ MEDINA</t>
  </si>
  <si>
    <t>FLOR LENY ESTRADA OROZCO</t>
  </si>
  <si>
    <t>MARIA FERNANDA MORA OSORIO</t>
  </si>
  <si>
    <t>PAULA ESTRADA PEREZ</t>
  </si>
  <si>
    <t>MIREYA LUCERO OLVERA IBARRA</t>
  </si>
  <si>
    <t>GEORGINA LORENA ESPINOSA CHAVEZ</t>
  </si>
  <si>
    <t>MIL HOJAS</t>
  </si>
  <si>
    <t>WENDY ODETTE GUTIERREZ HERNANDEZ</t>
  </si>
  <si>
    <t>LUZ MARIA HERNANDEZ JACOME</t>
  </si>
  <si>
    <t>CAROL IVONNE GUTIERREZ HERNANDEZ</t>
  </si>
  <si>
    <t>ROSARIO ESPADAS RAMIREZ</t>
  </si>
  <si>
    <t>GRACIELA MARGARITA ROMERO FIGUEROA</t>
  </si>
  <si>
    <t>CECILIA MELENDEZ SANCHEZ</t>
  </si>
  <si>
    <t>Las abejitas chima</t>
  </si>
  <si>
    <t>CIBIL MAHARANY TELLEZ RANGEL</t>
  </si>
  <si>
    <t>YASHIBETH RODRIGUEZ HERNANDEZ</t>
  </si>
  <si>
    <t>LETICIA  SANCHEZ MORALES</t>
  </si>
  <si>
    <t>SANDY  DIAZ SANTOS</t>
  </si>
  <si>
    <t>MARIA ELISBETH ANDRADE YLLESCAS</t>
  </si>
  <si>
    <t>Venus</t>
  </si>
  <si>
    <t>FABIOLA  BELTRAN MARTINEZ</t>
  </si>
  <si>
    <t>FRESA CH</t>
  </si>
  <si>
    <t>SANDRA  BONIFACIO LUGARDO</t>
  </si>
  <si>
    <t>JUANA RAQUEL ORTIZ LABASTIDA</t>
  </si>
  <si>
    <t>LUCERO RAQUEL RUIZ HERNANDEZ</t>
  </si>
  <si>
    <t>CORNELIA HERNANDEZ</t>
  </si>
  <si>
    <t>MARIA GUADALUPE GARCIA GARCIA</t>
  </si>
  <si>
    <t>San Mateo Amk</t>
  </si>
  <si>
    <t>LAURA EDIT DE LA ROSA BONILLA</t>
  </si>
  <si>
    <t>INCREÍBLES AMK</t>
  </si>
  <si>
    <t>DAFNE MARIEL LOPEZ VARGAS</t>
  </si>
  <si>
    <t>MARIA AZUCENA VARGAS MARTINEZ</t>
  </si>
  <si>
    <t>YUANI  MARTINEZ SANDOVAL</t>
  </si>
  <si>
    <t>DIANA ESTEFANIA LOPEZ VARGAS</t>
  </si>
  <si>
    <t>ISABEL  LOPEZ MONDRAGON</t>
  </si>
  <si>
    <t>MARIO  CUELLAR MARTINEZ</t>
  </si>
  <si>
    <t>MAETZI  ROSALES HEREDIA</t>
  </si>
  <si>
    <t>SAL Y PIMIENTA</t>
  </si>
  <si>
    <t>MARTHA ELENA RAMIREZ CORREO</t>
  </si>
  <si>
    <t>NANCY SERRA GARCIA</t>
  </si>
  <si>
    <t>MONSERRAT LEYVA RAMIREZ</t>
  </si>
  <si>
    <t>RAUL LEYVA SALAZAR</t>
  </si>
  <si>
    <t>JANETTE CELESTE PAVON BARRAGAN</t>
  </si>
  <si>
    <t>Dulce</t>
  </si>
  <si>
    <t>THAELIS AMAIRANY ALVAREZ ALVAREZ</t>
  </si>
  <si>
    <t>ROSA  ALVAREZ CASTRO</t>
  </si>
  <si>
    <t>JOSEFINA  CORONA CHAVEZ</t>
  </si>
  <si>
    <t>ROSALBA  ALCAUTER CRUZ</t>
  </si>
  <si>
    <t>MARIA BRENDA CORONA CHAVEZ</t>
  </si>
  <si>
    <t>IMPERIO</t>
  </si>
  <si>
    <t>EBELIN GOMEZ TOVAR</t>
  </si>
  <si>
    <t>MARIA GUADALUPE PACHECO CASTANEDA</t>
  </si>
  <si>
    <t>VERONICA GABRIELA MARTINEZ MENESES</t>
  </si>
  <si>
    <t>RAUL EDUARDO MUNOS LOPEZ</t>
  </si>
  <si>
    <t>MARTHA  JIMENEZ CASIMIRO</t>
  </si>
  <si>
    <t>Las rosas martir</t>
  </si>
  <si>
    <t>ESTEFANI  ALOR FRANCISCO</t>
  </si>
  <si>
    <t>NAYELI  RONQUILLO GONZALEZ</t>
  </si>
  <si>
    <t>MARTHA JULIA LUNA GONZALEZ</t>
  </si>
  <si>
    <t>MARIA DE LA PAZ HERNANDEZ VARGAS</t>
  </si>
  <si>
    <t>ALICIA  GONZALEZ CRUZ</t>
  </si>
  <si>
    <t>BRENDA MERCEDES MARTINEZ ORTEGA</t>
  </si>
  <si>
    <t>LAS AZARES</t>
  </si>
  <si>
    <t>DORA ALICIA TORRES MOLINA</t>
  </si>
  <si>
    <t>CRIS ANAHI GONZALEZ LOPEZ</t>
  </si>
  <si>
    <t>ALTAGRACIA ZEPEDA MACHORRO</t>
  </si>
  <si>
    <t>MARIA DE JESUS MACHORRO AQUIAHUA</t>
  </si>
  <si>
    <t>MARIA DE JESUS DE DIOS JIMENEZ</t>
  </si>
  <si>
    <t>MARIA DEL SOCORRO MALDONADO MARTINEZ</t>
  </si>
  <si>
    <t>DULCE MARIA GOMEZ COLORADO</t>
  </si>
  <si>
    <t>OROS</t>
  </si>
  <si>
    <t>ROSALBA  HERNANDEZ TAPIA</t>
  </si>
  <si>
    <t>ANA GAUDENCIA LEONOR ROJAS RODRIGUEZ</t>
  </si>
  <si>
    <t>JORGE ANTONIO ROJAS RODRIGUEZ</t>
  </si>
  <si>
    <t>FATIMA ALEJANDRA OLIVA MARTINEZ</t>
  </si>
  <si>
    <t>KITTY</t>
  </si>
  <si>
    <t>NAYELLI ARGELIA ACOSTA RANGEL</t>
  </si>
  <si>
    <t>ABIGAIL  PLACENCIA CASTRO</t>
  </si>
  <si>
    <t>JUAN JOSE PLASCENCIA ALARCON</t>
  </si>
  <si>
    <t>MARIBEL BADILLO VERDUZCO</t>
  </si>
  <si>
    <t>ANA KAREN OCEGUERA LAZCANO</t>
  </si>
  <si>
    <t>LUZ MARINA SERRANO TENTLE</t>
  </si>
  <si>
    <t>LAS ALONDRAS</t>
  </si>
  <si>
    <t>ALONDRA MORALES OLIVARES</t>
  </si>
  <si>
    <t>ROSA ISELA CARBAJAL VAZQUEZ</t>
  </si>
  <si>
    <t>JENNIFER  CAMPOS DOMINGUEZ</t>
  </si>
  <si>
    <t>ADRIANA TERESA DOMINGUEZ MENDEZ</t>
  </si>
  <si>
    <t>MIRIAM AIDE VELASCO RIVERO</t>
  </si>
  <si>
    <t>MARIA DEL CARMEN COLORADO ZUNIGA</t>
  </si>
  <si>
    <t>CHICAS DE LA 9</t>
  </si>
  <si>
    <t>BEATRIZ GAUDENCIA CASTILLO ORDONEZ</t>
  </si>
  <si>
    <t>MARIA ANTONIETA ESPINOZA HERNANDEZ</t>
  </si>
  <si>
    <t>MARIA SOLEDAD QUIROZ GARRIDO</t>
  </si>
  <si>
    <t>OLGA ESPINOSA SANCHEZ</t>
  </si>
  <si>
    <t>CONCEPCION XOCHICALE XOCHICALE</t>
  </si>
  <si>
    <t>Eulalio Vela</t>
  </si>
  <si>
    <t>ROSA DEL CARMEN MARTINEZ MONTALVO</t>
  </si>
  <si>
    <t>ELIZABETH  SANTIAGO HERNANDEZ</t>
  </si>
  <si>
    <t>SANTA MAYO</t>
  </si>
  <si>
    <t>SERAPIA  FRANCISCO CRUZ</t>
  </si>
  <si>
    <t>MARICELA  MARTINEZ MAYO</t>
  </si>
  <si>
    <t>Jagüey</t>
  </si>
  <si>
    <t>GLADYS MARISOL LUIS VEGA</t>
  </si>
  <si>
    <t>CESIA ELIZAMA DAMIAN CHEVEZ</t>
  </si>
  <si>
    <t>AQUILES  GUERRERO ALEJANDRO</t>
  </si>
  <si>
    <t>LETICIA  SANTIAGO MARQUEZ</t>
  </si>
  <si>
    <t>MONICA  OLIVERA LUIS</t>
  </si>
  <si>
    <t>ZURI SADAHI VASQUEZ ARLANZON</t>
  </si>
  <si>
    <t>3 DE MAYO</t>
  </si>
  <si>
    <t>GLORIA ARELLANO RODRIGUEZ</t>
  </si>
  <si>
    <t>IGNACIA FLORES FLORES</t>
  </si>
  <si>
    <t>MANUELA RODRIGUEZ FLORES</t>
  </si>
  <si>
    <t>ANA SILVIA RAMIREZ JUAREZ</t>
  </si>
  <si>
    <t>CONCEPCION RIZO VAZQUEZ</t>
  </si>
  <si>
    <t>ARA FT</t>
  </si>
  <si>
    <t>MARIA ADRIANA PRADO MARTINEZ</t>
  </si>
  <si>
    <t>MARIA DEL CARMEN PIMENTEL DE AQUINO</t>
  </si>
  <si>
    <t>MIGUELINA RAMIREZ NICANOR</t>
  </si>
  <si>
    <t>MARIA LIZETH ORTIZ PEREZ</t>
  </si>
  <si>
    <t>MARGARITA HERRERA JUAREZ</t>
  </si>
  <si>
    <t>ABIGAIL  MORA TORIBIO</t>
  </si>
  <si>
    <t>CALIFORNIA HEROES</t>
  </si>
  <si>
    <t>GLORIA  MENDOZA PARDO</t>
  </si>
  <si>
    <t>NAYELY  SOLIS HERNANDEZ</t>
  </si>
  <si>
    <t>ALMA KARINA MORALES SANCHEZ</t>
  </si>
  <si>
    <t>PASCUAL  MATA MOYA</t>
  </si>
  <si>
    <t>Emmanuel 2</t>
  </si>
  <si>
    <t>ALEJANDRA  PENSADO GARCIA</t>
  </si>
  <si>
    <t>MARTHA PATRICIA MENA GUTIERREZ</t>
  </si>
  <si>
    <t>CLAUDIA ESTHER GUZMAN OLVERA</t>
  </si>
  <si>
    <t>ARACELI  GUTIERREZ GUZMAN</t>
  </si>
  <si>
    <t>ARTURO  MERCADO MORALES</t>
  </si>
  <si>
    <t xml:space="preserve">ESTRELLAS AZULES </t>
  </si>
  <si>
    <t>MONICA PILAR GONZALEZ MARTINEZ</t>
  </si>
  <si>
    <t>ALEJANDRA MARTINEZ GONZALEZ</t>
  </si>
  <si>
    <t>ANA LILIA MENDOZA GONZALEZ</t>
  </si>
  <si>
    <t>CAREN ELENA JIMENEZ MENDOZA</t>
  </si>
  <si>
    <t>INGRID MONSERRAT MENDOZA PEREZ</t>
  </si>
  <si>
    <t>ULISES ROMERO GONZALEZ</t>
  </si>
  <si>
    <t>LOURDES LETICIA MENDOZA GONZALEZ</t>
  </si>
  <si>
    <t>Tecnológico</t>
  </si>
  <si>
    <t>ELIZABETH  PRIETO HERNANDEZ</t>
  </si>
  <si>
    <t>FRANCISCA  MIL VAZQUEZ</t>
  </si>
  <si>
    <t>MARIA DEL CARMEN URIBE PRIETO</t>
  </si>
  <si>
    <t>EDGAR ULISES VINALAY LOPEZ</t>
  </si>
  <si>
    <t>MARIA LISSET DEL ROCIO AGUIRRE SOLORZANO</t>
  </si>
  <si>
    <t>INNOVA</t>
  </si>
  <si>
    <t>JUAN CARLOS VAZQUEZ CRUZ</t>
  </si>
  <si>
    <t>FLORENCIA TEHUINTLE CARRERA</t>
  </si>
  <si>
    <t>CONCEPCION FERNANDEZ SANCHEZ</t>
  </si>
  <si>
    <t>ALEJANDRA PATRICIA NEPOMUCENO FIGUEROA</t>
  </si>
  <si>
    <t>HILDA FIGUEROA</t>
  </si>
  <si>
    <t>CORONADO</t>
  </si>
  <si>
    <t>FRANCISCO DE ACIS QUINTANA TEJEDA</t>
  </si>
  <si>
    <t>EL AGUACATE</t>
  </si>
  <si>
    <t>SONIA GONZALEZ GONZALEZ</t>
  </si>
  <si>
    <t>ABIGAIL YURANI VALDIVIA SANCHEZ</t>
  </si>
  <si>
    <t>EVELIA GONZALEZ LIMON</t>
  </si>
  <si>
    <t>CRISTINA JIMENEZ MADRID</t>
  </si>
  <si>
    <t>MARIA ELENA GONZALEZ AGUILAR</t>
  </si>
  <si>
    <t>JOBA LAZCANO GOMEZ</t>
  </si>
  <si>
    <t>Las bombones</t>
  </si>
  <si>
    <t>GUADALUPE ANAHI SANCHEZ MACIAS</t>
  </si>
  <si>
    <t>AHTZIRI GUADALUPE SANCHEZ MACIAS</t>
  </si>
  <si>
    <t>ERIKA LIZETH GOMEZ LOPEZ</t>
  </si>
  <si>
    <t>MARIA MAGDALENA MACIAS MORALES</t>
  </si>
  <si>
    <t>ERIKA MARICELA MACIAS MORALES</t>
  </si>
  <si>
    <t>ERIKA PAOLA RUIZ CRUZ</t>
  </si>
  <si>
    <t>LUCERITOS</t>
  </si>
  <si>
    <t>CATALINA REYES ESPINOSA</t>
  </si>
  <si>
    <t>MARIA CONCEPCION HERNANDEZ LOPEZ</t>
  </si>
  <si>
    <t>ELIA IVET RENDON MENDEZ</t>
  </si>
  <si>
    <t>GRISELDA OBDULIA MARTINEZ LOPEZ</t>
  </si>
  <si>
    <t>BERNARDA JACOME REYES</t>
  </si>
  <si>
    <t>ROSA GUADALUPE LOPEZ MARTINEZ</t>
  </si>
  <si>
    <t>DOS PUENTES</t>
  </si>
  <si>
    <t>INES ALICIA GARCIA SANCHEZ</t>
  </si>
  <si>
    <t>INES ADRIANA GASPAR GARCIA</t>
  </si>
  <si>
    <t>MARTHA MARTINEZ MURILLO</t>
  </si>
  <si>
    <t>ANA MARIA ALCANTARA LOMELI</t>
  </si>
  <si>
    <t>YURELI ADRIANA SOLIS GASPAR</t>
  </si>
  <si>
    <t>Voladoras</t>
  </si>
  <si>
    <t>ERIKA KARISMA POTENCIANO MIRANDA</t>
  </si>
  <si>
    <t>LAURA MARISOL HERNANDEZ LUJANO</t>
  </si>
  <si>
    <t>LUZ ELENA OCHOA ZERMEÑO</t>
  </si>
  <si>
    <t>ANAYANSI VIRIDIANA HERNANDEZ LUJANO</t>
  </si>
  <si>
    <t>MELINA ANGELICA GABRIELA ESPARZA SAUCEDO</t>
  </si>
  <si>
    <t>Nikte Ma</t>
  </si>
  <si>
    <t>ERIKA  MEDINA BADILLO</t>
  </si>
  <si>
    <t>PASCUAL  TRINIDAD ANDREA</t>
  </si>
  <si>
    <t>ARLETH HIROMY TRINIDAD MEDINA</t>
  </si>
  <si>
    <t>JACQUELINE  HERNANDEZ BALDERAS</t>
  </si>
  <si>
    <t>CARMEN  LOPEZ GARCIA</t>
  </si>
  <si>
    <t>SOLECITOS</t>
  </si>
  <si>
    <t>ANGELINA REYNA GARCIA SARMIENTO</t>
  </si>
  <si>
    <t>CAROLINA CONTRERAS SANCHEZ</t>
  </si>
  <si>
    <t>JOSEFINA RAMOS PONCE</t>
  </si>
  <si>
    <t>CRISTINA SOLEDAD SANCHEZ PEREZ</t>
  </si>
  <si>
    <t>ERIKA MARTINEZ SANCHEZ</t>
  </si>
  <si>
    <t>MARGARITA LILIA RODRIGUEZ MORALES</t>
  </si>
  <si>
    <t>EL CLAVEL</t>
  </si>
  <si>
    <t>CECILIA LINARES RAMOS</t>
  </si>
  <si>
    <t>ALEJANDRA MARTHA CORTES GONZALEZ</t>
  </si>
  <si>
    <t>GUADALUPE LEDEZMA CORTEZ</t>
  </si>
  <si>
    <t>GLORIA PULIDO CERVANTES</t>
  </si>
  <si>
    <t>MARIA DE JESUS AGUILAR GONZALEZ</t>
  </si>
  <si>
    <t>ANA GALICIA VARGAS</t>
  </si>
  <si>
    <t>JUAN PABLO JIMENEZ PEREZ</t>
  </si>
  <si>
    <t>Activas</t>
  </si>
  <si>
    <t>ROSA YADIRA LOPEZ HERNANDEZ</t>
  </si>
  <si>
    <t>CLAUDIA LORENA GARIN RUIZ</t>
  </si>
  <si>
    <t>BEATRIZ ADRIANA GUTIERREZ HERRERA</t>
  </si>
  <si>
    <t>PALOMA SARAHI MORENO LOPEZ</t>
  </si>
  <si>
    <t>ARACELI  JIMENEZ HERNANDEZ</t>
  </si>
  <si>
    <t>Amor Amor</t>
  </si>
  <si>
    <t>INES  REYES ALVAREZ</t>
  </si>
  <si>
    <t>DENISSE  NOLASCO GARCIA</t>
  </si>
  <si>
    <t>JANETH VIRGINIA ROJAS PERALTA</t>
  </si>
  <si>
    <t>CRISTINA  PEREZ BERNARDINO</t>
  </si>
  <si>
    <t>YAZMIN  TOLENTINO IGNACIO</t>
  </si>
  <si>
    <t>Adelas</t>
  </si>
  <si>
    <t>ADELA JUDITH GOMEZ VELASCO</t>
  </si>
  <si>
    <t>YLLIA GABRIELA NUNEZ REYES</t>
  </si>
  <si>
    <t>LUIS FERNANDO MUNOZ VELEZ</t>
  </si>
  <si>
    <t>GUADALUPE  JIMENEZ PEREZ</t>
  </si>
  <si>
    <t>LUCIA  MARTINEZ ROSAS</t>
  </si>
  <si>
    <t>TULIPANES VER</t>
  </si>
  <si>
    <t>NORMA GASCA PEREZ</t>
  </si>
  <si>
    <t>ANA LUCERO SANCHEZ PERALTA</t>
  </si>
  <si>
    <t>CLAUDIA INES MEDRANO VENZOR</t>
  </si>
  <si>
    <t>ALEJANDRA QUINTERO ALVAREZ</t>
  </si>
  <si>
    <t>MARIA ELENA GUZMAN BARRADAS</t>
  </si>
  <si>
    <t>LUNA BELLA</t>
  </si>
  <si>
    <t>CITLALLI  CADENA GUERRERO</t>
  </si>
  <si>
    <t>ANA LILIA RODRIGUEZ HERNANDEZ</t>
  </si>
  <si>
    <t>KARLA DIOSELINA SOTO DIAZ</t>
  </si>
  <si>
    <t>MARIA REBECA GUERRERO AMAYA</t>
  </si>
  <si>
    <t>MELECIO LIBRADO RODRIGUEZ HERNANDEZ</t>
  </si>
  <si>
    <t>Familia quintero</t>
  </si>
  <si>
    <t>LAURA GUADALUPE PIÑONES MENDOZA</t>
  </si>
  <si>
    <t>JOSE ERNESTO  GAUSTINO RIVERA GAYTAN</t>
  </si>
  <si>
    <t>GARDENIA ALEJANDRA CARRILLO NAVARRETE</t>
  </si>
  <si>
    <t>BERENICE  CANALES SANCHEZ</t>
  </si>
  <si>
    <t>YAJAIRA AREMY HERNANDEZ RIVERA</t>
  </si>
  <si>
    <t>FRAGEDES BAUTISTA JIMENES</t>
  </si>
  <si>
    <t>JOSEFA GARRIDO LOPEZ</t>
  </si>
  <si>
    <t>Flowers magic MA</t>
  </si>
  <si>
    <t>JOSEFINA  TELLO ROJAS</t>
  </si>
  <si>
    <t>JUANA  LOPEZ RAMIREZ</t>
  </si>
  <si>
    <t>MARIA ADELA TAPIA MENDOZA</t>
  </si>
  <si>
    <t>NALLELI  MARTELL MONTIEL</t>
  </si>
  <si>
    <t>MARIA GUADALUPE MARTELL MONTIEL</t>
  </si>
  <si>
    <t>MARIA ELENA BAUTISTA MENDEZ</t>
  </si>
  <si>
    <t>San Chava MA</t>
  </si>
  <si>
    <t>XOCHITL  JIMENEZ MARTINEZ</t>
  </si>
  <si>
    <t>DIANA KAREN RIVERA VENICIO</t>
  </si>
  <si>
    <t>ABRAHAM  OLIVOS GALVAN</t>
  </si>
  <si>
    <t>FLORENTINA  CHAVEZ BONILLA</t>
  </si>
  <si>
    <t>RITA  GALINDO BOCANEGRA</t>
  </si>
  <si>
    <t xml:space="preserve">Empresarias Pantitlán </t>
  </si>
  <si>
    <t>MARIA ISABEL PINZON REYES</t>
  </si>
  <si>
    <t>ANDRES  SOTO RODRIGUEZ DE LA GALA</t>
  </si>
  <si>
    <t>MARIBEL  RUEDA SOTO</t>
  </si>
  <si>
    <t>NORMA  DELGADILLO CABALLERO</t>
  </si>
  <si>
    <t>SUSANA  JUAREZ CURIEL</t>
  </si>
  <si>
    <t>LAS BONDADOSAS</t>
  </si>
  <si>
    <t>LUCIA MARTINEZ QUINTERO</t>
  </si>
  <si>
    <t>SONIA ANGELICA HUERTA CERON</t>
  </si>
  <si>
    <t>ANGELICA MONSERRAT DOMINGUEZ CASTRO</t>
  </si>
  <si>
    <t>ALICIA PEREZ MARTINEZ</t>
  </si>
  <si>
    <t>ARELIS XOCHICALE CERVANTES</t>
  </si>
  <si>
    <t>NANCY SARAHI PEREZ MARTINEZ</t>
  </si>
  <si>
    <t>Estrellas</t>
  </si>
  <si>
    <t>CINDY ARISVEIDY ACEVES LOPEZ</t>
  </si>
  <si>
    <t>LUCIA  NIETO RODRIGUEZ</t>
  </si>
  <si>
    <t>AILA SARAI ACEVES LOPEZ</t>
  </si>
  <si>
    <t>MITZI JULIETA ACEVES LOPEZ</t>
  </si>
  <si>
    <t>MARIA  SANTILLAN PEREZ</t>
  </si>
  <si>
    <t>GEORGINA GUADALUPE RAMOS LOPEZ</t>
  </si>
  <si>
    <t>GRICELDA  TAVAREZ NIETO</t>
  </si>
  <si>
    <t>ROSA MARIA LOPEZ BRICEÑO</t>
  </si>
  <si>
    <t>LOURDES  GUERRERO MARTINEZ</t>
  </si>
  <si>
    <t>MARIA DE LA LUZ LOPEZ BRISEÑO</t>
  </si>
  <si>
    <t>ANTONIA ARACELI RODRIGUEZ MARIN</t>
  </si>
  <si>
    <t>VERONICA  FLORES CASARREAL</t>
  </si>
  <si>
    <t>Estrella CH</t>
  </si>
  <si>
    <t>JAZMIN  HERNANDEZ ORTEGA</t>
  </si>
  <si>
    <t>ERIKA EUGENIA GUERRERO RUIZ</t>
  </si>
  <si>
    <t>TANIA  CHAVARRIA HERNANDEZ</t>
  </si>
  <si>
    <t>MARVELIS YOCAVEL MAYA HERNANDEZ</t>
  </si>
  <si>
    <t>EDITH  NAVA VELEZ</t>
  </si>
  <si>
    <t>SAN LORENZO MA</t>
  </si>
  <si>
    <t>VERONICA MEDINA MENDOZA</t>
  </si>
  <si>
    <t>XOCHITL GONZALEZ CASTANEDA</t>
  </si>
  <si>
    <t>LUZ MARIA CASTANEDA DEL MONTE</t>
  </si>
  <si>
    <t>MARIA TERESA VELASCO LOPEZ</t>
  </si>
  <si>
    <t>MARTHA ELISA ESLAVA GONZALEZ</t>
  </si>
  <si>
    <t>GABRIELA BERNABE FLORES</t>
  </si>
  <si>
    <t>Jalisco</t>
  </si>
  <si>
    <t>ARIADNA VALERIA COVARRUBIAS VAZQUEZ</t>
  </si>
  <si>
    <t>ANDREA CELESTE VAZQUEZ GOMEZ</t>
  </si>
  <si>
    <t>MARIA CONCEPCION GUTIERREZ MARQUEZ</t>
  </si>
  <si>
    <t>KAREMI AYADEF ALTAMIRANO GUTIERREZ</t>
  </si>
  <si>
    <t>MARIA DE LOS ANGELES HERNANDEZ ZEFERINO</t>
  </si>
  <si>
    <t>Tebanco  Amk</t>
  </si>
  <si>
    <t>MONSERRAT  RAMIREZ VELAZQUEZ</t>
  </si>
  <si>
    <t>CATALINA  ROSAS PEDREGAL</t>
  </si>
  <si>
    <t>MARIA DEL PILAR RAMIREZ VELAZQUEZ</t>
  </si>
  <si>
    <t>SAIRA  RAMIREZ VELAZQUEZ</t>
  </si>
  <si>
    <t>MARIA SONIA RAMIREZ VELAZQUEZ</t>
  </si>
  <si>
    <t xml:space="preserve">Expreso polar </t>
  </si>
  <si>
    <t>MONICA  CERVANTES VEGA</t>
  </si>
  <si>
    <t>DANIEL  GUZMAN ROSALES</t>
  </si>
  <si>
    <t>LUCIA  ROSALES CRISTOBAL</t>
  </si>
  <si>
    <t>MARIA JUANA CALDERON FERREIRA</t>
  </si>
  <si>
    <t>JOHAN MISAEL CHAPARRO CERVANTES</t>
  </si>
  <si>
    <t>Bonitas</t>
  </si>
  <si>
    <t>MARIA NANCY ROMERO FERNANDEZ</t>
  </si>
  <si>
    <t>TEODULA  FERNANDEZ QUINTERO</t>
  </si>
  <si>
    <t>ANA LAURA VAZQUEZ RAMOS</t>
  </si>
  <si>
    <t>SILVIA  CASTILLO HERNANDEZ</t>
  </si>
  <si>
    <t>PAULINA  MORALES MARTINEZ</t>
  </si>
  <si>
    <t>Omealca</t>
  </si>
  <si>
    <t>LUCIA  VAZQUEZ VAZQUEZ</t>
  </si>
  <si>
    <t>ELVIRA  RODRIGUEZ HERNANDEZ</t>
  </si>
  <si>
    <t>YOLANDA  VAZQUEZ MARQUEZ</t>
  </si>
  <si>
    <t>ADELAIDA GRACIELA URIAS OLMOS</t>
  </si>
  <si>
    <t>NORMA  PAVON LOPEZ</t>
  </si>
  <si>
    <t>ROSA MISTICA LARA PALACIOS</t>
  </si>
  <si>
    <t>ARISBETH  GARCIA NOTARIO</t>
  </si>
  <si>
    <t>MARIA DE JESUS URIAS VAZQUEZ</t>
  </si>
  <si>
    <t xml:space="preserve">Las de la Juarez </t>
  </si>
  <si>
    <t>KARLA YADIRA GARCIA GRAJALES</t>
  </si>
  <si>
    <t>ALONDRA OLGA CASTANEDA HIPOLITO</t>
  </si>
  <si>
    <t>CLAUDIA DIAMANTINA JIMENEZ JIMENEZ</t>
  </si>
  <si>
    <t>KEVIN ALEXIS TREJO HUERTA</t>
  </si>
  <si>
    <t>REYNALDA  MARTINEZ AMAYA</t>
  </si>
  <si>
    <t>ISRAEL  TREJO HERNANDEZ</t>
  </si>
  <si>
    <t>Soto Ines</t>
  </si>
  <si>
    <t>ROCIO  MARQUEZ GOMEZ</t>
  </si>
  <si>
    <t>JOSE ARMANDO JIMENEZ JIMENEZ</t>
  </si>
  <si>
    <t>ARCELIA  MARQUEZ GOMEZ</t>
  </si>
  <si>
    <t>ISABEL  ANTONIO CONSTANTINO</t>
  </si>
  <si>
    <t>NORMA ANGELICA BASURTO ZECHI</t>
  </si>
  <si>
    <t>Pericos</t>
  </si>
  <si>
    <t>MIGUEL AGUSTIN CARBAJAL VAZQUEZ</t>
  </si>
  <si>
    <t>SARAHI ALEJANDRA CARDENAS MORENO</t>
  </si>
  <si>
    <t>REYNA GONZALEZ SOTO</t>
  </si>
  <si>
    <t>PERLA DEL ROSARIO GONZALEZ SOTO</t>
  </si>
  <si>
    <t>MIRIAM ESMERALDA SARMIENTO FRANCO</t>
  </si>
  <si>
    <t xml:space="preserve">Noche buenas </t>
  </si>
  <si>
    <t>MARIA DEL ROCIO MARIN CALA</t>
  </si>
  <si>
    <t>LESLIE  MARIN CALA</t>
  </si>
  <si>
    <t>RENE  TREJO FUENTES</t>
  </si>
  <si>
    <t>MARIA DEL ROCIO CALA CAMACHO</t>
  </si>
  <si>
    <t>ALICIA  PERALTA GARRIDO</t>
  </si>
  <si>
    <t>Cuauhtémoc</t>
  </si>
  <si>
    <t>ELISA DANIELA LUEVANO VALDIVIESO</t>
  </si>
  <si>
    <t>YULIANA CRISTEL MATUS ARIAS</t>
  </si>
  <si>
    <t>RITA  RAMOS VASCONCELOS</t>
  </si>
  <si>
    <t>ELOY  ALTAMIRANO RUIZ</t>
  </si>
  <si>
    <t>ALEJANDRA  SOLORZA RUIZ</t>
  </si>
  <si>
    <t>DIANA PATRICIA JUAREZ MOTA</t>
  </si>
  <si>
    <t>PAULA  MARTINEZ CARRILLO</t>
  </si>
  <si>
    <t>DANIELA  RODRIGUEZ MARTINEZ</t>
  </si>
  <si>
    <t>PINGUICAS</t>
  </si>
  <si>
    <t>SINDY YAZMIN RUBIO OCHOA</t>
  </si>
  <si>
    <t>DELIA  OCHOA SANCHEZ</t>
  </si>
  <si>
    <t>CARLOS ALDAIR DOMINGUEZ RUBIO</t>
  </si>
  <si>
    <t>ELVIA  SANCHEZ GONZALEZ</t>
  </si>
  <si>
    <t>FATIMA  TAPIA SERRANO</t>
  </si>
  <si>
    <t>PALOMA MICHEL DOMINGUEZ RUBIO</t>
  </si>
  <si>
    <t>EDITH  SERRANO CONCEPCION</t>
  </si>
  <si>
    <t>ANALLELY  BRAVO BALTAZAR</t>
  </si>
  <si>
    <t>ALICE</t>
  </si>
  <si>
    <t>VIRGINIA  BARRERA CADENA</t>
  </si>
  <si>
    <t>ROCIO  GARCIA AVILA</t>
  </si>
  <si>
    <t>MARIA DE LOS ANGELES TORIZ ESPINOZA</t>
  </si>
  <si>
    <t>MARIA LUISA BARRERA CADENA</t>
  </si>
  <si>
    <t>BERENICE  TORRES BARRERA</t>
  </si>
  <si>
    <t>BLANCA  VAZQUEZ BARRERA</t>
  </si>
  <si>
    <t>IRAZU</t>
  </si>
  <si>
    <t>ELODIA SALOME VAZQUEZ PALOMARES</t>
  </si>
  <si>
    <t>DANIELA MOTO MARQUEZ</t>
  </si>
  <si>
    <t>AMANDA ESMERALDA RUIZ SANCHEZ</t>
  </si>
  <si>
    <t>MARIA ELIZABETH PEREZ MIRAMONTES</t>
  </si>
  <si>
    <t>CRISTI BETZABE RODRIGUEZ VAZQUEZ</t>
  </si>
  <si>
    <t>CECILIA  LUNA VAZQUEZ</t>
  </si>
  <si>
    <t>BEATRIZ  LUNA VAZQUEZ</t>
  </si>
  <si>
    <t>MA. GEORGINA TAPIA CASTILLO</t>
  </si>
  <si>
    <t xml:space="preserve">Pasivo </t>
  </si>
  <si>
    <t>LAURA  ROSAS HERNANDEZ</t>
  </si>
  <si>
    <t>AZALIA  LOPEZ PEREZ</t>
  </si>
  <si>
    <t>MIROSLAVA  GARCIA RAMOS</t>
  </si>
  <si>
    <t>AYLIN GUADALUPE CAMPOS MENDOZA</t>
  </si>
  <si>
    <t>FEDERICA  MENDOZA LOPEZ</t>
  </si>
  <si>
    <t>JOHNNIE  DE LA TORRE GUTIERREZ</t>
  </si>
  <si>
    <t>ALEXA AMAIRANY RAMIREZ MENDIOLA</t>
  </si>
  <si>
    <t>Canarios</t>
  </si>
  <si>
    <t>MERCEDES  CARMONA GARCIA</t>
  </si>
  <si>
    <t>LETICIA TORIZ MARTINEZ</t>
  </si>
  <si>
    <t>MA ALEJANDRA RIOS TORIZ</t>
  </si>
  <si>
    <t>ANA LUISA PEREZ CALVO</t>
  </si>
  <si>
    <t>MARCO ANTONIO SANCHEZ PONCE</t>
  </si>
  <si>
    <t>JESSICA MARIAN CALVO VELAZQUEZ</t>
  </si>
  <si>
    <t>NAYELLI GABRIELA SANCHEZ PONCE</t>
  </si>
  <si>
    <t>FRANCISCA SANCHEZ GARCIA</t>
  </si>
  <si>
    <t>Alheli</t>
  </si>
  <si>
    <t>GABINA  HERNANDEZ HERNANDEZ</t>
  </si>
  <si>
    <t>PATRICIA  RAMIREZ AGUILAR</t>
  </si>
  <si>
    <t>VERONICA  CUELLAR HERNANDEZ</t>
  </si>
  <si>
    <t>BERTHA  VALENCIA DE LA ROSA</t>
  </si>
  <si>
    <t>GRACIELA  AGUILAR OLVERA</t>
  </si>
  <si>
    <t xml:space="preserve">URANO </t>
  </si>
  <si>
    <t>FEBE ARELI CARRERA FLORES</t>
  </si>
  <si>
    <t>LIDIA ANGELICA SILVA JUAREZ</t>
  </si>
  <si>
    <t>JULIANA  DIAZ OLVERA</t>
  </si>
  <si>
    <t>Los trabajadorees</t>
  </si>
  <si>
    <t>JORGE LUIS BAUTISTA BAUTISTA</t>
  </si>
  <si>
    <t>BLANCA LILIA GOMEZ GARCIA</t>
  </si>
  <si>
    <t>VERONICA  GARCIA FLORES</t>
  </si>
  <si>
    <t>BERENICE TORRES GARCIA</t>
  </si>
  <si>
    <t>ERIKA YANET CARRILLO NAVARRO</t>
  </si>
  <si>
    <t>GUADALUPE ANALLELY TOVAR JUAREZ</t>
  </si>
  <si>
    <t>Cerrillos MA</t>
  </si>
  <si>
    <t>BRENDA  HERNANDEZ CASTILLO</t>
  </si>
  <si>
    <t>LESLIE FERNANDA VALVERDE BELTRAN</t>
  </si>
  <si>
    <t>LUIS DIEGO SANCHEZ ZUNIGA</t>
  </si>
  <si>
    <t>MONICA DE JESUS ZUNIGA REYNOSO</t>
  </si>
  <si>
    <t>VICTOR DANIEL SANCHEZ ZUNIGA</t>
  </si>
  <si>
    <t>Bolis</t>
  </si>
  <si>
    <t>LEIDA EVELIN GONZALEZ ARZOLA</t>
  </si>
  <si>
    <t>KAREN VIRIDIANA MENDOZA HERRERA</t>
  </si>
  <si>
    <t>OFELIA  ARZOLA LOPEZ</t>
  </si>
  <si>
    <t>MARIBEL  MORALES ALBA</t>
  </si>
  <si>
    <t>VERONICA  BAUTISTA HERNANDEZ</t>
  </si>
  <si>
    <t>LAS TUNEADAS</t>
  </si>
  <si>
    <t>MARISOL HERNANDEZ BARBA</t>
  </si>
  <si>
    <t>MARIA ESTELA RAMIREZ CARRILLO</t>
  </si>
  <si>
    <t>JANETH PADILLA GARCIA</t>
  </si>
  <si>
    <t>GABRIELA SOSA MATADAMAS</t>
  </si>
  <si>
    <t>JUPITER ORI</t>
  </si>
  <si>
    <t>MAYRA BLANCO ARROYO</t>
  </si>
  <si>
    <t>YASMIN CASTANEDA SANCHEZ</t>
  </si>
  <si>
    <t>GENOVEVA PRIETO ROMERO</t>
  </si>
  <si>
    <t>ESTEFANIA CHIMAL BLANCO</t>
  </si>
  <si>
    <t>ROSALINA BLANCO ARROYO</t>
  </si>
  <si>
    <t>Meraki MA</t>
  </si>
  <si>
    <t>ALMA DELIA ROMERO ALQUICIRA</t>
  </si>
  <si>
    <t>ALBA VIOLETA ALFARO ROMERO</t>
  </si>
  <si>
    <t>YADIRA  CHIA MENDEZ</t>
  </si>
  <si>
    <t>MONICA  QUIROZ ESPINOSA</t>
  </si>
  <si>
    <t>ARELI  LABASTIDA ROMERO</t>
  </si>
  <si>
    <t>EDNA LILI RODRIGUEZ LABASTIDA</t>
  </si>
  <si>
    <t>DULCE OLIVIA GONZALEZ ROMERO</t>
  </si>
  <si>
    <t>MARIA DEL CARMEN LOPEZ LOZANO</t>
  </si>
  <si>
    <t>ISABEL  PENA GARCIA</t>
  </si>
  <si>
    <t>AMARIS  PEREZ PEREZ</t>
  </si>
  <si>
    <t>Amigos</t>
  </si>
  <si>
    <t>DIANA LUZ HUERTA GARCIA</t>
  </si>
  <si>
    <t>OLIMPIA BEATRIZ GALLAGA CRUZ</t>
  </si>
  <si>
    <t>MIGUEL ALAN RICO GALLAGA</t>
  </si>
  <si>
    <t>BRISA ELDA SERRANO NOTARIO</t>
  </si>
  <si>
    <t>ANA MARIA SANTIAGO EVANGELISTA</t>
  </si>
  <si>
    <t>Bronce</t>
  </si>
  <si>
    <t>ANGELICA DE JESUS CHAIRES AREVALO</t>
  </si>
  <si>
    <t>TERESA DE JESUS CHAIRES AREVALOS</t>
  </si>
  <si>
    <t>MARIA LAURA ORTIZ SOTO</t>
  </si>
  <si>
    <t>ANA MARIA ARELLANO CABALLERO</t>
  </si>
  <si>
    <t>OSCAR ALFREDO JARA CHAIRES</t>
  </si>
  <si>
    <t>MARIA EUNICE JIMENEZ AVILA</t>
  </si>
  <si>
    <t>Las pelusas tlc</t>
  </si>
  <si>
    <t>SAIRA GABRIELA VILLAR LOPEZ</t>
  </si>
  <si>
    <t xml:space="preserve">SAN JUAN MA </t>
  </si>
  <si>
    <t>ANGELA  VELASCO GARCIA</t>
  </si>
  <si>
    <t>BRENDA GUADALUPE SOLARES PEREZ</t>
  </si>
  <si>
    <t>ALEJANDRA  VELAZCO GARCIA</t>
  </si>
  <si>
    <t>PETRA  CORREA RAMIREZ</t>
  </si>
  <si>
    <t>MONICA  OLVERA ROSALES</t>
  </si>
  <si>
    <t>AIDA  GARCIA OLVERA</t>
  </si>
  <si>
    <t>SOCORRO  CHAVEZ FLORES</t>
  </si>
  <si>
    <t>YENI  LOPEZ CHAVEZ</t>
  </si>
  <si>
    <t>GUADALUPE  JAIMES ARREOLA</t>
  </si>
  <si>
    <t>Favoritas</t>
  </si>
  <si>
    <t>ROSALINDA  VALDEZ JIMENEZ</t>
  </si>
  <si>
    <t>DELIA GUADALUPE ESTRADA MARTINEZ</t>
  </si>
  <si>
    <t>MA DEL SOCORRO JIMENEZ RODRIGUEZ</t>
  </si>
  <si>
    <t>ANGELICA ESPERANZA ESPARZA MUNOZ</t>
  </si>
  <si>
    <t>EVELIN MONTSERRAT MUNOZ LOPEZ</t>
  </si>
  <si>
    <t>MARIA GUADALUPE GUARDADO PAREDES</t>
  </si>
  <si>
    <t>NANCY  ROMAN CASTILLO</t>
  </si>
  <si>
    <t>MARIA EVA PAREDES VELOZ</t>
  </si>
  <si>
    <t>VIRIDIANA CRISTAL PEREZ SILVA</t>
  </si>
  <si>
    <t>ARIANA  GODOY MARTINEZ</t>
  </si>
  <si>
    <t>LORENA SINAI VIELMAS VALDEZ</t>
  </si>
  <si>
    <t>ANGELITOS IXT</t>
  </si>
  <si>
    <t>ELIZABETH FLORES SANCHEZ</t>
  </si>
  <si>
    <t>ANAHI VANESSA JAQUELINE ESTRADA MARTINEZ</t>
  </si>
  <si>
    <t xml:space="preserve">Gardenias 4 vientos </t>
  </si>
  <si>
    <t>MARCO AUGUSTO ALVAREZ SILVA</t>
  </si>
  <si>
    <t>MARIA JUDITH PALMA HERNANDEZ</t>
  </si>
  <si>
    <t>SAMANTA DANIELA GONZALEZ MEZA</t>
  </si>
  <si>
    <t>ROSA MARIA MEZA FLORES</t>
  </si>
  <si>
    <t>HERMINIA  CARRERA GONZALEZ</t>
  </si>
  <si>
    <t>NAYSSA ARELI ESQUIVEL TREJO</t>
  </si>
  <si>
    <t>LAS GIRASOLES ORI</t>
  </si>
  <si>
    <t>REINALDA BALDERAS VEGA</t>
  </si>
  <si>
    <t>JULIA MORALES MENCIAS</t>
  </si>
  <si>
    <t>CATALINA BACILIO AMARO</t>
  </si>
  <si>
    <t>ADELINA BONILLA MARTINEZ</t>
  </si>
  <si>
    <t>WENDY MAYTE ROSAS ROSAS</t>
  </si>
  <si>
    <t>TRUENO</t>
  </si>
  <si>
    <t>LINDA ADRIANA HERNANDEZ ORTEGA</t>
  </si>
  <si>
    <t>SANDRA ALICIA PANTOJA GARCIA</t>
  </si>
  <si>
    <t>KARLA LUNA PANTOJA</t>
  </si>
  <si>
    <t>MARIA GUADALUPE SARAHI HERNANDEZ MATA</t>
  </si>
  <si>
    <t>MARIA EUGENIA MATA ORTEGA</t>
  </si>
  <si>
    <t>JOCELYN ANDREA CAMPOS MATA</t>
  </si>
  <si>
    <t>MIGUEL ANGEL JUAREZ MOLINA</t>
  </si>
  <si>
    <t>JAZMIN MATA HERNANDEZ</t>
  </si>
  <si>
    <t xml:space="preserve">Grupo Izquitl </t>
  </si>
  <si>
    <t>ELVIA  DIAZ SANCHEZ</t>
  </si>
  <si>
    <t>JENNY JUDITH HERNANDEZ DIAZ</t>
  </si>
  <si>
    <t>BRENDA  VARELA CRUZ</t>
  </si>
  <si>
    <t>ROSA ESMERALDA MARTINEZ GARCIA</t>
  </si>
  <si>
    <t>ISIDRO  HERNANDEZ HERNANDEZ</t>
  </si>
  <si>
    <t>VIRGINIA  AVILA GONZALEZ</t>
  </si>
  <si>
    <t>ISAAC DAVID SANCHEZ MARTINEZ</t>
  </si>
  <si>
    <t>ANA BELEN GUZMAN TENORIO</t>
  </si>
  <si>
    <t>GUADALUPE  SANTAMARIA CRUZ</t>
  </si>
  <si>
    <t>MA CRISTINA ROBLES MENDEZ</t>
  </si>
  <si>
    <t>Guarderia</t>
  </si>
  <si>
    <t>CRISTINA  ORTIZ FUENTES</t>
  </si>
  <si>
    <t>EMMA  REYES VELAZCO</t>
  </si>
  <si>
    <t>MARIA AGUSTINA SOLARES MARTINEZ</t>
  </si>
  <si>
    <t>DULCE MARIA ALMARAZ TINAJERO</t>
  </si>
  <si>
    <t xml:space="preserve">San Pablito </t>
  </si>
  <si>
    <t>MARISOL MARGARITA OLIVARES FERMOSO</t>
  </si>
  <si>
    <t>CESAR  SORIANO ESPINOZA</t>
  </si>
  <si>
    <t>NANCY MIRELLI ESCOBAR HERNANDEZ</t>
  </si>
  <si>
    <t>MA. PAULA MARGARITA FERMOSO FLORES</t>
  </si>
  <si>
    <t>MACARIA  VAZQUEZ GARCIA</t>
  </si>
  <si>
    <t xml:space="preserve">Las palmitas </t>
  </si>
  <si>
    <t>BEATRIZ  ARGUELLO BELLO</t>
  </si>
  <si>
    <t>MARIA DE LOS ANGELES BRIGADA PACHECO</t>
  </si>
  <si>
    <t>JOSE ALFREDO HERNANDEZ CARRIZOZA</t>
  </si>
  <si>
    <t>ANDRES ARCADIO ARGUELLO BELLO</t>
  </si>
  <si>
    <t>ROSALINDA MENDOZA CRUZ</t>
  </si>
  <si>
    <t>LAS CONCHITAS</t>
  </si>
  <si>
    <t>GLORIA GOMEZ MARTINEZ</t>
  </si>
  <si>
    <t>VIRGINIA ARENAS REYES</t>
  </si>
  <si>
    <t>ANA LUISA LOPEZ RESENDIZ</t>
  </si>
  <si>
    <t>CRISTIAN RICARDO LOPEZ RODRIGUEZ</t>
  </si>
  <si>
    <t>TANIA FERNANDA ARENAS ROSAS</t>
  </si>
  <si>
    <t xml:space="preserve">Nube voladora </t>
  </si>
  <si>
    <t>ALEJANDRA  FRANCO OLGUIN</t>
  </si>
  <si>
    <t>SONIA  CRUZ AVILA</t>
  </si>
  <si>
    <t>GRICELDA  TORRES DAVILA</t>
  </si>
  <si>
    <t>JORGE  LERMA VALLADARES</t>
  </si>
  <si>
    <t>MARIA TERESA VALLADARES GARCIA</t>
  </si>
  <si>
    <t>ANGELICA MARIA MATEHUALA VILLEGAS</t>
  </si>
  <si>
    <t>ALTAMIRANO</t>
  </si>
  <si>
    <t>MELISSA  DOMINGUEZ ALEGRIA</t>
  </si>
  <si>
    <t>INGRID MAVIEL MORALES DOMINGUEZ</t>
  </si>
  <si>
    <t>SILVIA ADALI JIMENEZ MIL</t>
  </si>
  <si>
    <t>SILVIA  MIL VAZQUEZ</t>
  </si>
  <si>
    <t>HILARIA  MIL AGUILAR</t>
  </si>
  <si>
    <t>PLAZA CERRITOS</t>
  </si>
  <si>
    <t>GUADALUPE BERENICE TRUJILLO RUIZ</t>
  </si>
  <si>
    <t>ANA VIANNEY REYES GOMEZ</t>
  </si>
  <si>
    <t>CAMILA ESCOBEDO SERRANO</t>
  </si>
  <si>
    <t>ELIZABETH ROSAS SERRANO</t>
  </si>
  <si>
    <t>GABRIELA ROSADO MURILLO</t>
  </si>
  <si>
    <t>AMERICA MARIAN LUCIO GALICIA</t>
  </si>
  <si>
    <t>Las conchita MA</t>
  </si>
  <si>
    <t>MITZI KETZALI JIMENEZ RIOS</t>
  </si>
  <si>
    <t>CLARITAS</t>
  </si>
  <si>
    <t>MARTHA  MARTINEZ RODRIGUEZ</t>
  </si>
  <si>
    <t>RITA  HERNANDEZ LARA</t>
  </si>
  <si>
    <t>VIALMA  CAMACHO CUERVO</t>
  </si>
  <si>
    <t>JOVITA  ROMAN MARTINEZ</t>
  </si>
  <si>
    <t>GUADALUPE  MATEO HERNANDEZ</t>
  </si>
  <si>
    <t>CLAUDIA DANAHE PEREZ VENTURA</t>
  </si>
  <si>
    <t>MAYDELI  RIOS GARCES</t>
  </si>
  <si>
    <t>Fenix</t>
  </si>
  <si>
    <t>ABIGAIL  ANTONIO PEREZ</t>
  </si>
  <si>
    <t>MAEVA MICHELL CORONA LOPEZ</t>
  </si>
  <si>
    <t>CYNTHIA ITZAYANA GUTIERREZ AGUILAR</t>
  </si>
  <si>
    <t>Texopa</t>
  </si>
  <si>
    <t>MARIA ANTONIETA CANDIA AYALA</t>
  </si>
  <si>
    <t>BERENICE ANA KAREN RIOS GARCES</t>
  </si>
  <si>
    <t>DEMETRIO FRANCISCO ROBLES ZACATE</t>
  </si>
  <si>
    <t>CRISTINA  HERNANDEZ MARTINEZ</t>
  </si>
  <si>
    <t>CATALINA HERRERA AYALA</t>
  </si>
  <si>
    <t>LUCINA DANIELA CANO CANDIA</t>
  </si>
  <si>
    <t>YOLANDA  VIGUERAS MARTINEZ</t>
  </si>
  <si>
    <t>ABDULIA  BERNAL SANTOS</t>
  </si>
  <si>
    <t>MARIA CONCEPCION GONZALEZ BELTRAN</t>
  </si>
  <si>
    <t>RICARDO  SALAZAR SORIANO</t>
  </si>
  <si>
    <t>CARLA DAIDELI JIMENEZ RIOS</t>
  </si>
  <si>
    <t>Chicas 20</t>
  </si>
  <si>
    <t>ANGELICA YAZMIN HERNANDEZ GOMEZ</t>
  </si>
  <si>
    <t>EULALIA VERONICA GOMEZ SOLANO</t>
  </si>
  <si>
    <t>JUANA MARGARITA FLORES ARIAS</t>
  </si>
  <si>
    <t>CONCEPCION  MARTINEZ FUENTES</t>
  </si>
  <si>
    <t>ROSALIA  MARTINEZ PUERTOS</t>
  </si>
  <si>
    <t>CORAZONCITOS</t>
  </si>
  <si>
    <t>ALMA ROSA RAMIREZ MUNGUIA</t>
  </si>
  <si>
    <t>LIDIA GALINDO SALAZAR</t>
  </si>
  <si>
    <t>SEIDI MARTINEZ GARCIA</t>
  </si>
  <si>
    <t>ANABEL ENRIQUEZ CORRIENTE</t>
  </si>
  <si>
    <t>JESUS VIVIEL GONZALEZ NAVARRETE</t>
  </si>
  <si>
    <t>SILVIA BERNANDA MEDINA AGUILAR</t>
  </si>
  <si>
    <t>Azucenas</t>
  </si>
  <si>
    <t>ANAYELY  GONZALEZ ROSAS</t>
  </si>
  <si>
    <t>ESBAIDE  PACHECO RAMOS</t>
  </si>
  <si>
    <t>VIRIDIANA  PELAEZ SALMERON</t>
  </si>
  <si>
    <t>SUSANA  CRUCES PINEDA</t>
  </si>
  <si>
    <t>JOSE DE JESUS CASTANEDA PACHECO</t>
  </si>
  <si>
    <t>JULIETA REYES LOPEZ</t>
  </si>
  <si>
    <t>LUZ EVELIA RAMOS PEREZ</t>
  </si>
  <si>
    <t>GUADALUPE JANIS MORALES CARREON</t>
  </si>
  <si>
    <t xml:space="preserve">Mariposas </t>
  </si>
  <si>
    <t>MARIA CECILIA VALPUESTA CASTILLO</t>
  </si>
  <si>
    <t>BERTHA MARTINEZ ANGUIANO</t>
  </si>
  <si>
    <t>ADRIANA  VILLASANA AGUILAR</t>
  </si>
  <si>
    <t>MARIA GUADALUPE AGUILAR CACIQUE</t>
  </si>
  <si>
    <t>VERONICA  PICHARDO PEREZ</t>
  </si>
  <si>
    <t>Teques</t>
  </si>
  <si>
    <t>SOFIA  AYUSO RAMIREZ</t>
  </si>
  <si>
    <t>HUGO OMAR RODEA RANGEL</t>
  </si>
  <si>
    <t>MARIA ISABEL TERRAZAS AYUSO</t>
  </si>
  <si>
    <t>NANCY  PENA LEON</t>
  </si>
  <si>
    <t>GENOVEVA  RANGEL MORALES</t>
  </si>
  <si>
    <t>SANDRA PAOLA RAMIREZ HERNANDEZ</t>
  </si>
  <si>
    <t>BLANCA NAYELI SOBERANES JIMENEZ</t>
  </si>
  <si>
    <t>CITLALI ROJAS DIAZ</t>
  </si>
  <si>
    <t>MARIA DEL ROSARIO CASTILLO LUNA</t>
  </si>
  <si>
    <t>Carcano Amk</t>
  </si>
  <si>
    <t>MAYOLA MARIA ROSARIO CARCANO LOPEZ</t>
  </si>
  <si>
    <t>IVAN  DIAZ CARCANO</t>
  </si>
  <si>
    <t>FANNY  CARCANO LOPEZ</t>
  </si>
  <si>
    <t>Los triunfadores de volana</t>
  </si>
  <si>
    <t>LAURA NALLELY GONZALEZ MURCIA</t>
  </si>
  <si>
    <t>ENRIQUE  GONZALEZ LOPEZ</t>
  </si>
  <si>
    <t>MARIA DE LOS ANGELES LOPEZ VICENTE</t>
  </si>
  <si>
    <t>ANA LAURA MARIN SANCHEZ</t>
  </si>
  <si>
    <t>SAMANTHA ITZAYAMA HERNANDEZ RAMIREZ</t>
  </si>
  <si>
    <t>NATHALY RAMOS AVALOS</t>
  </si>
  <si>
    <t>DAVID ALEJANDRO SANCHEZ SANCHEZ</t>
  </si>
  <si>
    <t>LUCESITAS</t>
  </si>
  <si>
    <t>IRMA JEANETTE JUAREZ RENTERIA</t>
  </si>
  <si>
    <t>GUADALUPE  JUAREZ RENTERIA</t>
  </si>
  <si>
    <t>FRANCISCA  RENTERIA LOPEZ</t>
  </si>
  <si>
    <t>MARIA DE JESUS MORALES LAZARO</t>
  </si>
  <si>
    <t>CAROLINA  CARDENAS RENTERIA</t>
  </si>
  <si>
    <t xml:space="preserve">LA CRUZ </t>
  </si>
  <si>
    <t>SOFIA IRENE ACOSTA ROSALES</t>
  </si>
  <si>
    <t>LUCINDA MORENO SERAFIN</t>
  </si>
  <si>
    <t>ILDA  CANO ACOSTA</t>
  </si>
  <si>
    <t>BLANCA MARGARITA ACOSTA ROSALES</t>
  </si>
  <si>
    <t>GUILLERMO  LIRA ROSALES</t>
  </si>
  <si>
    <t>COSOLEACAQUE BOULEVARD</t>
  </si>
  <si>
    <t>YESENIA  HERNANDEZ CRUZ</t>
  </si>
  <si>
    <t>BRENDA  RODRIGUEZ VALENZUELA</t>
  </si>
  <si>
    <t>VICTOR ALEJANDRO MATEO RIVAS</t>
  </si>
  <si>
    <t>ARLEHT GIBRANIL GONZALEZ VELAZQUEZ</t>
  </si>
  <si>
    <t>DALILA  FRANCISCO GOMEZ</t>
  </si>
  <si>
    <t xml:space="preserve">Los conejitos </t>
  </si>
  <si>
    <t>ESLY NATALY RUIZ MUNOZ</t>
  </si>
  <si>
    <t>MA. MONICA ESTRADA YESCAS</t>
  </si>
  <si>
    <t>MARIA VIRGINIA MUNOZ HERRERA</t>
  </si>
  <si>
    <t>MARIA CONSUELO PEREZ URIBE</t>
  </si>
  <si>
    <t>GISELA AYERIN RUIZ MUNOZ</t>
  </si>
  <si>
    <t>Hechizo</t>
  </si>
  <si>
    <t>EVELIA MAGDALENA SALINAS VAZQUEZ</t>
  </si>
  <si>
    <t>JOSELIN  LEMUS TRINIDAD</t>
  </si>
  <si>
    <t>WENDY  LEMUS TRINIDAD</t>
  </si>
  <si>
    <t>Ejido</t>
  </si>
  <si>
    <t>NORA IVONN DIAZ CANO</t>
  </si>
  <si>
    <t>SONIA  OLIVARES GOMORA</t>
  </si>
  <si>
    <t>ADELINA  MONFIL CAMPOS</t>
  </si>
  <si>
    <t>Desire</t>
  </si>
  <si>
    <t>FRANCISCA LILIAN SOSA MORALES</t>
  </si>
  <si>
    <t>AMERICA GUADALUPE DIAZ CANO</t>
  </si>
  <si>
    <t>CONSEPCION JULIA GARCIA PEREZ</t>
  </si>
  <si>
    <t>CITLALY DEL CARMEN LEON ANDRADE</t>
  </si>
  <si>
    <t>MARIA ISABEL PALACIOS FRANCISCO</t>
  </si>
  <si>
    <t>ROSA  LOPEZ MIHUALTECATL</t>
  </si>
  <si>
    <t>JUAN JOSE VERA HERNANDEZ</t>
  </si>
  <si>
    <t>ELVIRA  URIBE MARTINEZ</t>
  </si>
  <si>
    <t>MARIA MARTINEZ MENDEZ</t>
  </si>
  <si>
    <t>MARIA ANTONIA RAMOS TORRES</t>
  </si>
  <si>
    <t>Victoriosas</t>
  </si>
  <si>
    <t>ERENDIRA MARGARITA LOPEZ MOYA</t>
  </si>
  <si>
    <t>MARIA DEL ROSARIO AMADOR TRIGUEROS</t>
  </si>
  <si>
    <t>MARIA DEL CARMEN GONZALEZ</t>
  </si>
  <si>
    <t>MARIA DEL CARMEN JIMENEZ RAMIREZ</t>
  </si>
  <si>
    <t>PAOLA FABIOLA BARRERA LOPEZ</t>
  </si>
  <si>
    <t>EMILIE  GUZMAN HUERTA</t>
  </si>
  <si>
    <t xml:space="preserve">Moctezuma </t>
  </si>
  <si>
    <t>DORA MARIA MEZA RAMIREZ</t>
  </si>
  <si>
    <t>DIANA ISABEL HERNANDEZ MEZA</t>
  </si>
  <si>
    <t>MARIA ANGELINA SANCHEZ SANCHEZ</t>
  </si>
  <si>
    <t>YADIRA  PEREZ ORTIZ</t>
  </si>
  <si>
    <t>MAURA  SANCHEZ OLMEDO</t>
  </si>
  <si>
    <t>Tulipa</t>
  </si>
  <si>
    <t>ELIZABETH  NIEVES CLEMENTE</t>
  </si>
  <si>
    <t>ARIANA  LOPEZ SANCHEZ</t>
  </si>
  <si>
    <t>MA VENTURA SANCHEZ CONTRERAS</t>
  </si>
  <si>
    <t>ANDREA FERNANDA MENDOZA LOPEZ</t>
  </si>
  <si>
    <t>XOCHITL  GARCIA BARRON</t>
  </si>
  <si>
    <t>ERIKA LILIANA GARCIA RODRIGUEZ</t>
  </si>
  <si>
    <t>CHARIS MINA</t>
  </si>
  <si>
    <t>JUAN CARLOS CHIGO CEBA</t>
  </si>
  <si>
    <t>CLAUDIA ISSUI MIGUEL ALOR</t>
  </si>
  <si>
    <t>CLAUDIA  ALOR MARTINEZ</t>
  </si>
  <si>
    <t>NATALIA YAMILET HERRERA HERNANDEZ</t>
  </si>
  <si>
    <t>LILIANA  MARTINEZ MISS</t>
  </si>
  <si>
    <t xml:space="preserve">Primaveras </t>
  </si>
  <si>
    <t>JOSEFINA PERALTA</t>
  </si>
  <si>
    <t>YESSICA  ORDUNA ESCOBAR</t>
  </si>
  <si>
    <t>GABRIELA  ROMERO HERNANDEZ</t>
  </si>
  <si>
    <t>ANA MARIA GARCIA AZAMAR</t>
  </si>
  <si>
    <t>MARIA DEL CARMEN MORAN GARCIA</t>
  </si>
  <si>
    <t>MARIA DE LOS ANGELES SANCHEZ ROJAS</t>
  </si>
  <si>
    <t>YAQUELIN VALERIA HERNANDEZ QUINTERO</t>
  </si>
  <si>
    <t>JESSICA YUNUE HERNANDEZ QUINTERO</t>
  </si>
  <si>
    <t>PAULA  GARCIA SOSTENES</t>
  </si>
  <si>
    <t>GUADALUPE  RAMIREZ VAZQUEZ</t>
  </si>
  <si>
    <t>DIANA GUADALUPE HERNANDEZ ROBLEDO</t>
  </si>
  <si>
    <t>CIRA JESSICA LAVINO AGUILAR</t>
  </si>
  <si>
    <t xml:space="preserve">Manantiales </t>
  </si>
  <si>
    <t>ERIKA  PERALTA ELIZALDE</t>
  </si>
  <si>
    <t>RODRIGO  BARRIOS ENCISO</t>
  </si>
  <si>
    <t>CLAUDIA  MARTINEZ ROJAS</t>
  </si>
  <si>
    <t>ALDO RAFAEL JIMENEZ ELIZALDE</t>
  </si>
  <si>
    <t>ERIKA  ELIZALDE RUIZ</t>
  </si>
  <si>
    <t>Cocotitlan</t>
  </si>
  <si>
    <t>LAURA  ROLDAN HUERTA</t>
  </si>
  <si>
    <t>MARIA DEL SOCORRO CAMPOS VELARDE</t>
  </si>
  <si>
    <t xml:space="preserve">Voladas </t>
  </si>
  <si>
    <t>ARELI GUADALUPE BAROJAS ESTRADA</t>
  </si>
  <si>
    <t>MARIA DEL CARMEN SANCHEZ SALINAS</t>
  </si>
  <si>
    <t>ILIANA  TORRES AVILA</t>
  </si>
  <si>
    <t>ANGELICA  GONZALEZ MARTINEZ</t>
  </si>
  <si>
    <t>OFELIA  MENDEZ PADRON</t>
  </si>
  <si>
    <t>MANTIZ  AMK</t>
  </si>
  <si>
    <t>MARIA DE LOS ANGELES CASTRO CRUZ</t>
  </si>
  <si>
    <t>NORMA JUDITH HORTIALES FLORIN</t>
  </si>
  <si>
    <t>Guamuchil</t>
  </si>
  <si>
    <t>MONICA  HERNANDEZ ESCALANTE</t>
  </si>
  <si>
    <t>ISELA  RODRIGUEZ GONZALEZ</t>
  </si>
  <si>
    <t>MARISELA  VALDIVIA LUCIANO</t>
  </si>
  <si>
    <t>KARINA LOURDES GONZALEZ ALEJO</t>
  </si>
  <si>
    <t>TERESA  GUZMAN SALGADO</t>
  </si>
  <si>
    <t>MARIA DE LOURDES COLORADO ROMAN</t>
  </si>
  <si>
    <t>JANNETT  FLORES RAZO</t>
  </si>
  <si>
    <t>LUCILA  HURTADO LOPEZ</t>
  </si>
  <si>
    <t>Rayitos</t>
  </si>
  <si>
    <t>GUADALUPE PATRICIA HERNANDEZ HERNANDEZ</t>
  </si>
  <si>
    <t>JOSE MANUEL MEJIA HERNANDEZ</t>
  </si>
  <si>
    <t>LAILA JANET MEJIA MEDINA</t>
  </si>
  <si>
    <t>Eternas primaveras</t>
  </si>
  <si>
    <t>LAURA ABIGAIL GONZALEZ VAZQUEZ</t>
  </si>
  <si>
    <t>MARIA ELENA GONZALEZ DIAZ</t>
  </si>
  <si>
    <t>DIANA  ZAMORA URBAN</t>
  </si>
  <si>
    <t>CLAUDIA  VAZQUEZ PORTILLO</t>
  </si>
  <si>
    <t>JENNIFER ERIKA MARTINEZ BARBOSA</t>
  </si>
  <si>
    <t>Las noche buena</t>
  </si>
  <si>
    <t>MARIA ISABEL CARMONA GALVAN</t>
  </si>
  <si>
    <t>NOELIA  FUENLEAL CABELLO</t>
  </si>
  <si>
    <t>ROSA ISELA CARMONA GALVAN</t>
  </si>
  <si>
    <t>YANET  RAMIREZ FUENLEAL</t>
  </si>
  <si>
    <t>ELVIA  ESPINOSA PALMA</t>
  </si>
  <si>
    <t>MARIANA ANSELMO HERNANDEZ</t>
  </si>
  <si>
    <t>MARICRUZ  HERNANDEZ RODRIGUEZ</t>
  </si>
  <si>
    <t>SELENE GUADALUPE ROMERO MACIAS</t>
  </si>
  <si>
    <t>DIANA  VILLAGRAN PADILLA</t>
  </si>
  <si>
    <t>Ahuaetzi</t>
  </si>
  <si>
    <t>MARIA SOLEDAD LUNA HERNANDEZ</t>
  </si>
  <si>
    <t>TANIA ELIZABETH ARELLANO AHUATZI</t>
  </si>
  <si>
    <t>CONCEPCION AMADA AHUATZI TRUJILLO</t>
  </si>
  <si>
    <t>LAURA DOLORES HERNANDEZ GARCIA</t>
  </si>
  <si>
    <t>Emprendedoras de tecomitl MA</t>
  </si>
  <si>
    <t>GABRIELA ZULEIMA MONTANTES TRUJILLO</t>
  </si>
  <si>
    <t>Volanas 18</t>
  </si>
  <si>
    <t>CESAR EDUARDO VIZUET SANCHEZ</t>
  </si>
  <si>
    <t>KATHERINE  CRUZ LOPEZ</t>
  </si>
  <si>
    <t>NORBERTA  MORALES TORRES</t>
  </si>
  <si>
    <t>MARIA KARINA CABELLO SALCEDO</t>
  </si>
  <si>
    <t>MARIA DE LOS ANGELES CABRERA CRUZ</t>
  </si>
  <si>
    <t>MIRIAM CRISTAL MENDEZ GUZMAN</t>
  </si>
  <si>
    <t>REBECA SARAY PEDRAZA MENDEZ</t>
  </si>
  <si>
    <t>BLANCA MARIANA REYES TRUJILLO</t>
  </si>
  <si>
    <t>ALEJANDRINA  SANCHEZ RAMIREZ</t>
  </si>
  <si>
    <t>SIOMARA IVONNE IBARRA CARRILLO</t>
  </si>
  <si>
    <t>MARTHA  TEPEPA MACEDA</t>
  </si>
  <si>
    <t>CESAR AUGUSTO ACATECATL BERISTAIN</t>
  </si>
  <si>
    <t>MARIBEL  VELAZQUEZ HERNANDEZ</t>
  </si>
  <si>
    <t>CLAUDIA  LARA BARRERA</t>
  </si>
  <si>
    <t>ANTONIA  FLORIN VALENCIA</t>
  </si>
  <si>
    <t>Gavilanes</t>
  </si>
  <si>
    <t>ANA GABRIELA MORALES RAMIREZ</t>
  </si>
  <si>
    <t>MARIA DE LOS ANGELES RAMIREZ ESPINOSA</t>
  </si>
  <si>
    <t>MARCO ANTONIO VAZQUEZ PICHARDO</t>
  </si>
  <si>
    <t>MARIA DE LOS ANGELES GONZALEZ RAMOS</t>
  </si>
  <si>
    <t>LESLI YESENIA APARICIO NEGRETE</t>
  </si>
  <si>
    <t>ANGELA  PICHARDO PEREZ</t>
  </si>
  <si>
    <t>Cardenas</t>
  </si>
  <si>
    <t>LUCIA ESTHER PLATA ORNELAS</t>
  </si>
  <si>
    <t>ROSA NAYELI PLATA ORNELAS</t>
  </si>
  <si>
    <t>THALIA GUADALUPE MENDOZA HERNANDEZ</t>
  </si>
  <si>
    <t>MARIA GUADALUPE RIVERA TERCERO</t>
  </si>
  <si>
    <t>LUZ maria ORNELAS VARGAS</t>
  </si>
  <si>
    <t xml:space="preserve">Loma Real </t>
  </si>
  <si>
    <t>ANA CAROLINA RUVALCABA REYES</t>
  </si>
  <si>
    <t>LOURDES  TORNES SANTIAGO</t>
  </si>
  <si>
    <t>YEIMI JACQUELINE DE LUNA ROSAS</t>
  </si>
  <si>
    <t>CLAUDIA CAROLINA ARRIAGA MORALES</t>
  </si>
  <si>
    <t>GRICELDA  RODRIGUEZ CASTILLO</t>
  </si>
  <si>
    <t>LETICIA  SOLANO OLMEDO</t>
  </si>
  <si>
    <t>ANA KAREN MAYEN ANDRADE</t>
  </si>
  <si>
    <t xml:space="preserve">Chicas de Amatlan </t>
  </si>
  <si>
    <t>ALICIA FLORENCIA REYES SANCHEZ</t>
  </si>
  <si>
    <t>EVA  CASTRO MARTINEZ</t>
  </si>
  <si>
    <t>JOSE ANGEL MORALES REYES</t>
  </si>
  <si>
    <t>ROSANA MARTINEZ REYES</t>
  </si>
  <si>
    <t>BEATRIZ  VASQUEZ SANCHEZ</t>
  </si>
  <si>
    <t>Génesis 31</t>
  </si>
  <si>
    <t>MARIA DOLORES TLACHI TOXTLE</t>
  </si>
  <si>
    <t>ANGELES CABRERA GONZALEZ</t>
  </si>
  <si>
    <t>ANDREA  TREJO HERNANDEZ</t>
  </si>
  <si>
    <t>GLORIA JOVITA CORTES ARMENTA</t>
  </si>
  <si>
    <t>ANA MERCEDES CASTILLO TLACHI</t>
  </si>
  <si>
    <t>MARLEN  MARTINEZ HERNANDEZ</t>
  </si>
  <si>
    <t>MARIA DEL ROCIO VIRGEN SANCHEZ</t>
  </si>
  <si>
    <t>ARELI ROMERO VAZQUEZ</t>
  </si>
  <si>
    <t xml:space="preserve">Las Rosas Ixhuatlancillo </t>
  </si>
  <si>
    <t>LEONARDA  DE LA CRUZ ROSAS</t>
  </si>
  <si>
    <t>JULIANA MORA</t>
  </si>
  <si>
    <t>ALMA DELIA COLORADO RODRIGUEZ</t>
  </si>
  <si>
    <t>FRANCISCO  GONZALEZ FERIAS</t>
  </si>
  <si>
    <t>ALMA ALEXA MARTINEZ COLORADO</t>
  </si>
  <si>
    <t>ALEJANDRA  ROSAS FELIX</t>
  </si>
  <si>
    <t>VICTOR  FLORES DE JESUS</t>
  </si>
  <si>
    <t>Chantico</t>
  </si>
  <si>
    <t>DANIELA  OLVERA ROSAS</t>
  </si>
  <si>
    <t>ALMA VIVIANA MAYA SANCHEZ</t>
  </si>
  <si>
    <t>JOSE GUILLERMO OLVERA ELIZONDO</t>
  </si>
  <si>
    <t>MARIA SUSANA HERNANDEZ HERNANDEZ</t>
  </si>
  <si>
    <t>MARIA MAGDALENA EXIGA LOPEZ</t>
  </si>
  <si>
    <t>Milagro</t>
  </si>
  <si>
    <t>TERESA  MORENO DURAN</t>
  </si>
  <si>
    <t>CLAUDIA  CAMACHO OLEA</t>
  </si>
  <si>
    <t>FRANCISCO JAVIER BUENDIA PERALTA</t>
  </si>
  <si>
    <t>DULCE LIZBETH CRUZ SEVILLA</t>
  </si>
  <si>
    <t>DULCE GABRIELA MACHORRO MARCIAL</t>
  </si>
  <si>
    <t>cempaxuchitl MA</t>
  </si>
  <si>
    <t>ELVIA  CRUZ MORA</t>
  </si>
  <si>
    <t>ALONDRA BERENICE GALINDO MENDEZ</t>
  </si>
  <si>
    <t>SOCORRO  PEREZ RIVAS</t>
  </si>
  <si>
    <t>MARIA PATRICIA GONZALEZ HERNANDEZ</t>
  </si>
  <si>
    <t>MARIA FERNANDA RUIZ GONZALEZ</t>
  </si>
  <si>
    <t xml:space="preserve">Águilas </t>
  </si>
  <si>
    <t>JANETH  PEREZ LOPEZ</t>
  </si>
  <si>
    <t>OMAR  SILVA TALAVERA</t>
  </si>
  <si>
    <t>ELVIRA LIZBETH HURTADO VELAZQUEZ</t>
  </si>
  <si>
    <t>MONSSERRATH  MARIANO CARRASCO</t>
  </si>
  <si>
    <t>PALOMA MARISOL SILVA PINA</t>
  </si>
  <si>
    <t>SUSANA  SANDOVAL ONTIVEROS</t>
  </si>
  <si>
    <t>Latinos</t>
  </si>
  <si>
    <t>VICTOR TADEO CASTILLO MANZANO</t>
  </si>
  <si>
    <t>KAREN MICHEL FRANCO RAMIREZ</t>
  </si>
  <si>
    <t>BENIGNO CARLOS ALBEAR MORENO</t>
  </si>
  <si>
    <t>RICARDO  GARCIA BARRERA</t>
  </si>
  <si>
    <t>ITZEL  MEDINA GUEVARA</t>
  </si>
  <si>
    <t>MARIA SOLEDAD BARRERA MARIN</t>
  </si>
  <si>
    <t>BLANCA TERESITA SIL VELAZQUEZ</t>
  </si>
  <si>
    <t>MARIA MONICA RAMIREZ DAMIAN</t>
  </si>
  <si>
    <t>MARIA ELENA VAZQUEZ</t>
  </si>
  <si>
    <t>BEATRIZ LAINEZ EUSEBIO</t>
  </si>
  <si>
    <t>OBDULIA GONZALEZ NICANOR</t>
  </si>
  <si>
    <t>MILAGROS SOLEDAD MARTINEZ ROSAS</t>
  </si>
  <si>
    <t>MANUELA MAXIMILIANO LAINEZ</t>
  </si>
  <si>
    <t>Maestra</t>
  </si>
  <si>
    <t>MARTHA RUTH AMARO PARADA</t>
  </si>
  <si>
    <t>YOKZIMARA  VAZQUEZ RODRIGUEZ</t>
  </si>
  <si>
    <t>LUBIA LIZETH ALEGRIA RODRIGUEZ</t>
  </si>
  <si>
    <t>SANDRA  HERRERA COBOS</t>
  </si>
  <si>
    <t>HORUS JARIM GUZMAN AMARO</t>
  </si>
  <si>
    <t>Atrevidas</t>
  </si>
  <si>
    <t>TRINIDAD GONZALEZ ROSALES</t>
  </si>
  <si>
    <t>ITZEL MARIANA YANEZ LOPEZ</t>
  </si>
  <si>
    <t>NORMA ALBINA JIMENEZ ZAMORA</t>
  </si>
  <si>
    <t>EMANUEL  DOMINGUEZ MOLINA</t>
  </si>
  <si>
    <t>ESTEFANI  GONZALEZ ROSALES</t>
  </si>
  <si>
    <t>RIGOBERTO  GARCIA CONTRERAS</t>
  </si>
  <si>
    <t>Trébol 13</t>
  </si>
  <si>
    <t>LAURA  AMADOR ALVARADO</t>
  </si>
  <si>
    <t>JOSE FRANCISCO JAVIER LOPEZ ROMERO</t>
  </si>
  <si>
    <t>ROSA GRACIELA ROSALES CASTRO</t>
  </si>
  <si>
    <t>GABRIELA VIANEY OCHOA ROSALES</t>
  </si>
  <si>
    <t>ROSALIA  REYNOSO TORRES</t>
  </si>
  <si>
    <t>BARBARA  HIGUERA DEL REYO</t>
  </si>
  <si>
    <t xml:space="preserve">Angelitas </t>
  </si>
  <si>
    <t>MA. DE LOS ANGELES PEREZ CUARENTA</t>
  </si>
  <si>
    <t>MAGDALENA CANCINO VELAZQUEZ</t>
  </si>
  <si>
    <t>TERESA ELIZABETH RAMIREZ HERNANDEZ</t>
  </si>
  <si>
    <t>DIANA GABRIELA RAMIREZ HERNANDEZ</t>
  </si>
  <si>
    <t>ALEJANDRA  PANIAGUA PANIAGUA</t>
  </si>
  <si>
    <t xml:space="preserve">violetas </t>
  </si>
  <si>
    <t>MARGARITA  SANCHEZ SERRANO</t>
  </si>
  <si>
    <t>ALMA ROSA SANCHEZ SERRANO</t>
  </si>
  <si>
    <t>NOEMI PATINO HERNANDEZ</t>
  </si>
  <si>
    <t>MIGUEL ANGEL MOJICA ALMAGUER</t>
  </si>
  <si>
    <t>LUCIA  ROSAS GONZALEZ</t>
  </si>
  <si>
    <t>GIOVANNI  SANDOVAL SANCHEZ</t>
  </si>
  <si>
    <t xml:space="preserve">Providencia </t>
  </si>
  <si>
    <t>LEONARDA  CASTILLO URIAS</t>
  </si>
  <si>
    <t>MARIA DEL CARMEN JUAREZ XOCUA</t>
  </si>
  <si>
    <t>ANAHI  JUAREZ XOCUA</t>
  </si>
  <si>
    <t>MARIANA  GONZALEZ HERNANDEZ</t>
  </si>
  <si>
    <t>MARTHA  GINEZ RAMOS</t>
  </si>
  <si>
    <t xml:space="preserve">Rio centro </t>
  </si>
  <si>
    <t>BERTHA  FRANCO CARRERA</t>
  </si>
  <si>
    <t>MONICA  REYES ROMERO</t>
  </si>
  <si>
    <t>DANIELA  MORALES ORTIZ</t>
  </si>
  <si>
    <t>SAHIN  ROSAS SAMANIEGO</t>
  </si>
  <si>
    <t>Amapolas</t>
  </si>
  <si>
    <t>GUADALUPE  GOMEZ VAZQUEZ</t>
  </si>
  <si>
    <t>NATALIA  ROMERO MORENO</t>
  </si>
  <si>
    <t>MARIA ISABEL GONZALEZ MARTINEZ</t>
  </si>
  <si>
    <t>GABRIELA  LOPEZ GARCIA</t>
  </si>
  <si>
    <t>CATALINA  LOPEZ PEREZ</t>
  </si>
  <si>
    <t>DOLORES  DOMINGUEZ LOPEZ</t>
  </si>
  <si>
    <t xml:space="preserve">Shalom Neza </t>
  </si>
  <si>
    <t>BRENDA MARISOL LARA RIVAS</t>
  </si>
  <si>
    <t>ADRIANA SANCHEZ MARTINEZ</t>
  </si>
  <si>
    <t>MARIA DE JESUS IBARRA MONREAL</t>
  </si>
  <si>
    <t>BLANCA  SANCHEZ MARTINEZ</t>
  </si>
  <si>
    <t>MA ELVIA MORALES LUNA</t>
  </si>
  <si>
    <t>MARIA  DE LOS ANGELES  MARTINEZ RIVERA</t>
  </si>
  <si>
    <t>MARIA ELENA MEDINA SANCHEZ</t>
  </si>
  <si>
    <t>CONFETI</t>
  </si>
  <si>
    <t>GUADALUPE  ESTRADA DUENAS</t>
  </si>
  <si>
    <t>YAMILETH  CARRERA CABALLERO</t>
  </si>
  <si>
    <t>JOSE MANUEL OREA HERRERA</t>
  </si>
  <si>
    <t>GLORIA  CABALLERO CABRERA</t>
  </si>
  <si>
    <t>ARIADNA REYNA ALVAREZ</t>
  </si>
  <si>
    <t>Las 36 MA</t>
  </si>
  <si>
    <t>ALEJANDRA  AGUILAR LEYTE</t>
  </si>
  <si>
    <t>JACQUELINE DANIELA JIMENEZ PICHARDO</t>
  </si>
  <si>
    <t>MAGADY  PEREZ SANCHEZ</t>
  </si>
  <si>
    <t>ARACELI  PICHARDO DEL MONTE</t>
  </si>
  <si>
    <t>MARIA CANDELARIA ALANIS LOPEZ</t>
  </si>
  <si>
    <t>MATEO  APARICIO APARICIO</t>
  </si>
  <si>
    <t>DAVID ISRAEL DE SANTIAGO MELGOSA</t>
  </si>
  <si>
    <t>MARCO ANTONIO REOS CRUZ</t>
  </si>
  <si>
    <t>Las princesas MA</t>
  </si>
  <si>
    <t>PAOLA ARELY CABELLO MEZA</t>
  </si>
  <si>
    <t>JESSICA PAMELA CABELLO MEZA</t>
  </si>
  <si>
    <t>DANIEL  ROJAS VARELA</t>
  </si>
  <si>
    <t>MARIA ISABEL CABELLO MEZA</t>
  </si>
  <si>
    <t>MARIBEL  CORONA IBANEZ</t>
  </si>
  <si>
    <t>VICTORIA GUADALUPE NOLASCO RODRIGUEZ</t>
  </si>
  <si>
    <t>GUADALUPE  ONTIVEROS MEJIA</t>
  </si>
  <si>
    <t>DOLORES ELIZABETH BARAJAS NOLASCO</t>
  </si>
  <si>
    <t>KARLA</t>
  </si>
  <si>
    <t>MELANY ITZEEL SOTELO ORTIZ</t>
  </si>
  <si>
    <t xml:space="preserve">Mi villano favorito MA </t>
  </si>
  <si>
    <t>NORMA ANGELICA MEZA BECERRA</t>
  </si>
  <si>
    <t>MERCEDES  BECERRA HERNANDEZ</t>
  </si>
  <si>
    <t>MARCELINO JESUS BUSTOS CRUZ</t>
  </si>
  <si>
    <t>YARETHZI MICHELLE BUSTOS MEZA</t>
  </si>
  <si>
    <t>CLAUDIA  DIAZ JUAREZ</t>
  </si>
  <si>
    <t>ELIZABETH  GOMEZ GUERRA</t>
  </si>
  <si>
    <t>FRIDA MARIA DE JESUS CAMPOS CORDOVA</t>
  </si>
  <si>
    <t>CINTHIA  BARRON MUJICA</t>
  </si>
  <si>
    <t>TERESA  GUERRA COBARRUBIAS</t>
  </si>
  <si>
    <t>PUEBLOS</t>
  </si>
  <si>
    <t>MARICELA  DIAZ JIMENEZ</t>
  </si>
  <si>
    <t>CARLOS NEFTALI CALVO CAMACHO</t>
  </si>
  <si>
    <t>NOEMI EDITH SANCHEZ FERREIRA</t>
  </si>
  <si>
    <t>ANA  CARRASCO ZEPEDA</t>
  </si>
  <si>
    <t>KARINA JAEL APARICIO PEREZ</t>
  </si>
  <si>
    <t>TRIUNFADORAS V</t>
  </si>
  <si>
    <t>MARIA DE LOS ANGELES BERNAL ROQUE</t>
  </si>
  <si>
    <t>MARGARITA  PONCE BARRAGAN</t>
  </si>
  <si>
    <t>HAIDE MARENA NUNEZ PONCE</t>
  </si>
  <si>
    <t>ANA LILIA RODRIGUEZ NUNEZ</t>
  </si>
  <si>
    <t>NINFA  ORTEGA HERNANDEZ</t>
  </si>
  <si>
    <t>GUADALUPE KAREN YESCAS JIMENEZ</t>
  </si>
  <si>
    <t xml:space="preserve">Bobby </t>
  </si>
  <si>
    <t>KARINA BERENICE MARTIN GARCIA</t>
  </si>
  <si>
    <t>DENZEL ALFREDO TRUJILLO MARTIN</t>
  </si>
  <si>
    <t>CELIA JANETH LAUREANO NAVARRO</t>
  </si>
  <si>
    <t>CLAUDIA ELENA PEREZ VALENZUELA</t>
  </si>
  <si>
    <t>MIRIAM CECILIA HERNANDEZ CHARLES</t>
  </si>
  <si>
    <t>Mujeres de plata</t>
  </si>
  <si>
    <t>DIANA CELESTE DOMINGUEZ BELLO</t>
  </si>
  <si>
    <t>NATIVIDAD  RODRIGUEZ ORTIZ</t>
  </si>
  <si>
    <t>MARIA DE LOS ANGELES PINA OLIVIER</t>
  </si>
  <si>
    <t>ANGELES GONZALEZ TRUJILLO</t>
  </si>
  <si>
    <t>ELIZABETH FERNANDA VARGAS CORTES</t>
  </si>
  <si>
    <t>VIRIDIANA  FRAGOSO ORTEGA</t>
  </si>
  <si>
    <t>LUZ IRENE BELLO EUGENIO</t>
  </si>
  <si>
    <t>LUCIA  TRUJILLO RIVERA</t>
  </si>
  <si>
    <t>DOLORES SALMA AGUILAR CARRERA</t>
  </si>
  <si>
    <t>Santuario</t>
  </si>
  <si>
    <t>GRACIELA VIANEY DEL ANGEL VAZQUEZ</t>
  </si>
  <si>
    <t>AGUEDA  MARTINEZ MENDIOLA</t>
  </si>
  <si>
    <t>ISABEL  ALVARADO SAINZ</t>
  </si>
  <si>
    <t>MINERVA  VARGAS DIEGO</t>
  </si>
  <si>
    <t>AIDEE JOSEFINA ROMERO MARTINEZ</t>
  </si>
  <si>
    <t>Famosas Amk</t>
  </si>
  <si>
    <t>GABRIELA ESTHER MORALES GALVAN</t>
  </si>
  <si>
    <t>ADRIANA  PEREZ GALICIA</t>
  </si>
  <si>
    <t>MANINALI SARAY VALENCIA GONZALEZ</t>
  </si>
  <si>
    <t>FABIOLA  GARCIA SANCHEZ</t>
  </si>
  <si>
    <t>JOSELINE  MORALES GALVAN</t>
  </si>
  <si>
    <t>GABRIELA  LIMA MARTINEZ</t>
  </si>
  <si>
    <t>Sofias</t>
  </si>
  <si>
    <t>ANGELICA ROCIO PARRA RODRIGUEZ</t>
  </si>
  <si>
    <t>LUCIA GUADALUPE RUIZ CARMONA</t>
  </si>
  <si>
    <t>IGNACIA RODRIGUEZ SANCHEZ</t>
  </si>
  <si>
    <t>JESSICA MARIELA YANEZ ARIZA</t>
  </si>
  <si>
    <t>ANA KAREN FLORES OBLEA</t>
  </si>
  <si>
    <t>LUIS ALBERTO CASTANEDA GARCIA</t>
  </si>
  <si>
    <t>SAMANTHA YURIDIA WENCES PARRA</t>
  </si>
  <si>
    <t>FERNANDO AURELIANO CASTRO REYES</t>
  </si>
  <si>
    <t>FERNANDO  EULOGIO SUAREZ</t>
  </si>
  <si>
    <t>ANA MARIA DIAZ HERNANDEZ</t>
  </si>
  <si>
    <t>Vuelta Amk</t>
  </si>
  <si>
    <t>EDITH XITLALI MARTINEZ ROMERO</t>
  </si>
  <si>
    <t>ELVIA  SANCHEZ SANCHEZ</t>
  </si>
  <si>
    <t>MARIA GUADALUPE FLORES GARCIA</t>
  </si>
  <si>
    <t>GREGORIA  ROMERO DE LA ROSA</t>
  </si>
  <si>
    <t>RICARDA ENEDINA CORTES PEREZ</t>
  </si>
  <si>
    <t>Lucky Amk</t>
  </si>
  <si>
    <t>ROSA MARIA CHAVEZ MINERO</t>
  </si>
  <si>
    <t>RAMON  DEL ROSARIO ROJAS</t>
  </si>
  <si>
    <t>NANCY EDITH GONZALEZ SANCHEZ</t>
  </si>
  <si>
    <t>MA ELENA MANCERA CORTES</t>
  </si>
  <si>
    <t>DAAYAN MELANY CHAVARRIA CHAVEZ</t>
  </si>
  <si>
    <t>IZEL VIVIANA CORTES BARRIENTOS</t>
  </si>
  <si>
    <t>MARIBEL  CHAVEZ MINERO</t>
  </si>
  <si>
    <t>MACIEL ANOURY CHAVARRIA CHAVEZ</t>
  </si>
  <si>
    <t>IRENE  TORIZ VILLA</t>
  </si>
  <si>
    <t>ANGELICA YANET CORTES VERGARA</t>
  </si>
  <si>
    <t>HERMINIA  VILLEGAS BURGOS</t>
  </si>
  <si>
    <t>MARCELA  LOPEZ HERNANDEZ</t>
  </si>
  <si>
    <t>ANGELICA MARIA MANCERA VILLEGAS</t>
  </si>
  <si>
    <t xml:space="preserve">Golden Neza </t>
  </si>
  <si>
    <t>ANDREA VIANEY NORIEGA ORTEGA</t>
  </si>
  <si>
    <t>ANGELICA  RIVERA TELLEZ</t>
  </si>
  <si>
    <t>AZALEA YUZULI PEREZ TRAHEN</t>
  </si>
  <si>
    <t>MAYRA  GOMEZ CASTILLO</t>
  </si>
  <si>
    <t>PERLA CRYSTAL SANCHEZ PEREZ</t>
  </si>
  <si>
    <t>JENIFER ADRIANA MONDRAGON VARGAS</t>
  </si>
  <si>
    <t>Palomas Amk</t>
  </si>
  <si>
    <t>BLANCA  JUAREZ VILLANUEVA</t>
  </si>
  <si>
    <t>LUZ MARIA BARRAGAN ROSALES</t>
  </si>
  <si>
    <t>PETRA  ROSALES RIVERA</t>
  </si>
  <si>
    <t>MARIA AMELIA BARRAGAN ROSALES</t>
  </si>
  <si>
    <t>ESPERANZA  VILLANUEVA RIVERA</t>
  </si>
  <si>
    <t>MANUELA  VILLANUEVA RIVERA</t>
  </si>
  <si>
    <t>COA</t>
  </si>
  <si>
    <t>ANA SOCORRO CARRANZA CONTRERAS</t>
  </si>
  <si>
    <t>NORMA TRINIDAD SANTANA IBARRA</t>
  </si>
  <si>
    <t>MARIA DEL CARMEN DAVILA CALDERON</t>
  </si>
  <si>
    <t>LEONARDO DANIEL BARAJAS NICOLAS</t>
  </si>
  <si>
    <t>NORMA ESPERANZA LOPEZ LONA</t>
  </si>
  <si>
    <t>TulipanesAMK</t>
  </si>
  <si>
    <t>NORMA JIMENA DOMINGUEZ ENRIQUEZ</t>
  </si>
  <si>
    <t>MARIA DE LOS ANGELES ENRIQUEZ HERNANDEZ</t>
  </si>
  <si>
    <t xml:space="preserve">Esmeralda </t>
  </si>
  <si>
    <t>INDIRA ESMERALDA ORTIGOZA CRUZ</t>
  </si>
  <si>
    <t>ARACELI  SILVA CASTILLO</t>
  </si>
  <si>
    <t>ILIANA  VEGA ORTIZ</t>
  </si>
  <si>
    <t>HUMBERTO  HERNANDEZ VILLEGAS</t>
  </si>
  <si>
    <t>AUREA  MORALES BANDALA</t>
  </si>
  <si>
    <t>JOSE ARMANDO CALVO PEREZ</t>
  </si>
  <si>
    <t>CATALINA  VAZQUEZ TORIZ</t>
  </si>
  <si>
    <t>Coronitas Victoria</t>
  </si>
  <si>
    <t>JOSE ALBERTO TORRES OROZCO</t>
  </si>
  <si>
    <t>ROSARIO  MORA ESPINOZA</t>
  </si>
  <si>
    <t>MONICA MARLEN COLIN VELAZQUEZ</t>
  </si>
  <si>
    <t>BENJAMIN  HERNANDEZ ROBLES</t>
  </si>
  <si>
    <t>URIEL  HERNANDEZ MONROY</t>
  </si>
  <si>
    <t>GABRIELA MARICELA CHAPARRO AYALA</t>
  </si>
  <si>
    <t>JUANA  JACINTO ARANA</t>
  </si>
  <si>
    <t>CLAUDIA  MARTINEZ DELGADO</t>
  </si>
  <si>
    <t>MARIA GUADALUPE OROZCO PENSAMIENTO</t>
  </si>
  <si>
    <t>LAURA  DELGADO GASPAR</t>
  </si>
  <si>
    <t>Las mamis</t>
  </si>
  <si>
    <t>MIRIAM  GARCIA HERNANDEZ</t>
  </si>
  <si>
    <t>MAGDA ELIZABETH URBINA JUAN</t>
  </si>
  <si>
    <t>CLAUDIA IVVET GARCIA HERNANDEZ</t>
  </si>
  <si>
    <t>DANNA SOFIA RUIZ GARCIA</t>
  </si>
  <si>
    <t>ANA KAREN GARCIA HERNANDEZ</t>
  </si>
  <si>
    <t>MATILDE REYNA JUAN ROSARIO</t>
  </si>
  <si>
    <t>REYNAS VILLAS</t>
  </si>
  <si>
    <t>LETICIA  TIERRABLANCA HERNANDEZ</t>
  </si>
  <si>
    <t>FLOR ZARAY YOSELIN MEJIA LEON</t>
  </si>
  <si>
    <t>JOCELYN  MARTINEZ TIERRABLANCA</t>
  </si>
  <si>
    <t>MARIA DE LOS REMEDIOS SILVIA RODRIGUEZ VAZQUEZ</t>
  </si>
  <si>
    <t>WENDDY  PORTILLA RUIZ</t>
  </si>
  <si>
    <t>GUADALUPE NAYELLY LEON FLORES</t>
  </si>
  <si>
    <t>AMIGAS XOCHITEPEC</t>
  </si>
  <si>
    <t>ISABEL  RAMIREZ GOMEZ</t>
  </si>
  <si>
    <t>MARIA  RODRIGUEZ GONZALEZ</t>
  </si>
  <si>
    <t>ISABEL ANGELICA RAMIREZ GOMEZ</t>
  </si>
  <si>
    <t>SONIA  GARCIA CARMONA</t>
  </si>
  <si>
    <t>ANA LAURA RAMON ALVARADO</t>
  </si>
  <si>
    <t>NANCY YAZMIN SOLORZANO PRUDENCIO</t>
  </si>
  <si>
    <t>MARTHA PATRICIA AGUILAR CHAVEZ</t>
  </si>
  <si>
    <t>PAULINA MONTSERRAT MANCILLA SOLIS</t>
  </si>
  <si>
    <t xml:space="preserve">Los Zapatitas </t>
  </si>
  <si>
    <t>ALMA ROSARIO FLORES BELTRAN</t>
  </si>
  <si>
    <t>ANA PAULA ENCISO ARRIETA</t>
  </si>
  <si>
    <t>MARIA EUGENIA ARRIETA HERNANDEZ</t>
  </si>
  <si>
    <t>OSWALDO  PAREDES CASTILLO</t>
  </si>
  <si>
    <t>Jazmin Per</t>
  </si>
  <si>
    <t>ALBERTA  MOTA MARTINEZ</t>
  </si>
  <si>
    <t>VALENTINA  VAZQUEZ RODRIGUEZ</t>
  </si>
  <si>
    <t>MARIA ANA CRUZ BAUTISTA</t>
  </si>
  <si>
    <t>DULCE FANY MACHORRO CONTRERAS</t>
  </si>
  <si>
    <t>Fenixx</t>
  </si>
  <si>
    <t>ANA ERIKA CORTEZ CORTEZ</t>
  </si>
  <si>
    <t>JUAN JOSE CORTES CORTES</t>
  </si>
  <si>
    <t>NAYELY HERNANDEZ ramirez</t>
  </si>
  <si>
    <t>ALMA DELIA DEL MONTE MELENDEZ</t>
  </si>
  <si>
    <t>FELIX  HERNANDEZ MARTINEZ</t>
  </si>
  <si>
    <t xml:space="preserve">Asher </t>
  </si>
  <si>
    <t>PERLA YAZMIN ROMERO ALVAREZ</t>
  </si>
  <si>
    <t>LIZBETH  HUERTA MORENO</t>
  </si>
  <si>
    <t>BERENICE  JIMENEZ URIBE</t>
  </si>
  <si>
    <t>NORMA ANGELICA ROMERO ALVAREZ</t>
  </si>
  <si>
    <t>LUCIA ARACELI ROMERO DOMINGUEZ</t>
  </si>
  <si>
    <t>Las fresitas</t>
  </si>
  <si>
    <t>GUADALUPE ABIL LUCIANO DEL CARMEN</t>
  </si>
  <si>
    <t>KEVIN DAMIAN GUTIERREZ JUAREZ</t>
  </si>
  <si>
    <t>JUANA ELISA GUERRERO REYNA</t>
  </si>
  <si>
    <t>MARIA TERESA LOPEZ PERALTA</t>
  </si>
  <si>
    <t>Fati</t>
  </si>
  <si>
    <t>NORMA ANGELICA GASCA OLGUIN</t>
  </si>
  <si>
    <t>ANGELICA LIRA HERNANDEZ</t>
  </si>
  <si>
    <t>GABRIELA ZUNIGA HERNANDEZ</t>
  </si>
  <si>
    <t>EVELYN ALEJANDRA REYNA PILIADO</t>
  </si>
  <si>
    <t>SONIA  MOJICA LOPEZ</t>
  </si>
  <si>
    <t>RUTH LADY PINA AVILA</t>
  </si>
  <si>
    <t>Colibri's</t>
  </si>
  <si>
    <t>SUSANA  RIVERO JIMENEZ</t>
  </si>
  <si>
    <t>URIEL RAFAEL MENDOZA ROMAN</t>
  </si>
  <si>
    <t>NURIA ROSALIA GARCIA CASTILLO</t>
  </si>
  <si>
    <t>NANCY  RIVERO JIMENEZ</t>
  </si>
  <si>
    <t>CYNTHIA DE JESUS RIVERO JIMENEZ</t>
  </si>
  <si>
    <t>LA GRAN SENORA</t>
  </si>
  <si>
    <t>MARIA ISABEL DORANTES VERA</t>
  </si>
  <si>
    <t>TERESA MARIA DORANTES VERA</t>
  </si>
  <si>
    <t>MARIA DOLORES APONTE XOCUA</t>
  </si>
  <si>
    <t>CIRILA SUAREZ MONTERO</t>
  </si>
  <si>
    <t>MINERVA CORTES CASTILLO</t>
  </si>
  <si>
    <t>TIQUE</t>
  </si>
  <si>
    <t>MARIA FERNANDA VEGA GOMEZ</t>
  </si>
  <si>
    <t>EDY SUSANA RODRIGUEZ LOPEZ</t>
  </si>
  <si>
    <t>MARIA GUADALUPE RAMIREZ RAMIREZ</t>
  </si>
  <si>
    <t>MARIA TERESA GUTIERREZ RULE</t>
  </si>
  <si>
    <t>ARACELI  CASTILLO HUERTA</t>
  </si>
  <si>
    <t>Kenny</t>
  </si>
  <si>
    <t>MARTHA MARIANA ESCALONA ESPINOSA</t>
  </si>
  <si>
    <t>BLANCA IRENE ESCALONA ESPINOSA</t>
  </si>
  <si>
    <t>SAMUEL  GUTIERREZ GOMEZ</t>
  </si>
  <si>
    <t>JORGE ARMANDO ANGEL MARTINEZ</t>
  </si>
  <si>
    <t xml:space="preserve">Pueblo Nuevo </t>
  </si>
  <si>
    <t>JESUS MIGUEL SANCHEZ GONZALEZ</t>
  </si>
  <si>
    <t>MARIA DEL CARMEN GONZALEZ RIOS</t>
  </si>
  <si>
    <t>ERASMO CARLOS SANCHEZ GONZALEZ</t>
  </si>
  <si>
    <t>LUIS FERNANDO JIMENEZ CRISPIN</t>
  </si>
  <si>
    <t>JORGE  SANCHEZ GONZALEZ</t>
  </si>
  <si>
    <t>NALLELY  ESPINOZA ARMENTA</t>
  </si>
  <si>
    <t>KARINA  CONTRERAS JUAREZ</t>
  </si>
  <si>
    <t>MARIA EUGENIA ESPINOSA MARTINEZ</t>
  </si>
  <si>
    <t>GUADALUPE  CONTRERAS JUAREZ</t>
  </si>
  <si>
    <t>JOSE ELIAS ESCALONA JUAREZ</t>
  </si>
  <si>
    <t>Tomatito</t>
  </si>
  <si>
    <t>FATIMA  HERNANDEZ MIRON</t>
  </si>
  <si>
    <t>MARTHA ALICIA CID PEREZ</t>
  </si>
  <si>
    <t>ELIZABETH  VALDEZ FRANCISCO</t>
  </si>
  <si>
    <t>OSIRIS JAQUELINE GALICIA MARTINEZ</t>
  </si>
  <si>
    <t>MARIA DE LA LUZ CAMACHO LOPEZ</t>
  </si>
  <si>
    <t xml:space="preserve">Mixquic </t>
  </si>
  <si>
    <t>MARIA CONCEPCION LEYTE RUIZ</t>
  </si>
  <si>
    <t>MARIA ANTONIA SANCHEZ ALVARADO</t>
  </si>
  <si>
    <t>ALEXANDER GALINDO RANCANO</t>
  </si>
  <si>
    <t>VANESSA  PINEDA PINEDA</t>
  </si>
  <si>
    <t>MAO LING LEYTE RUIZ</t>
  </si>
  <si>
    <t>PATRICIA  RIVAS GOMEZ</t>
  </si>
  <si>
    <t>CANASTERAS</t>
  </si>
  <si>
    <t>LETICIA HERNANDEZ SALAZAR</t>
  </si>
  <si>
    <t>ESMERALDA TRUJILLO VAZQUEZ</t>
  </si>
  <si>
    <t>MARIA JOSEFINA SALAZAR ANTONIO</t>
  </si>
  <si>
    <t>MARIA TERESA ORTIZ CASTILLO</t>
  </si>
  <si>
    <t>Juarez2</t>
  </si>
  <si>
    <t>MARTHA DORANTES CONTRERAS</t>
  </si>
  <si>
    <t>GABRIELA LOZANO GUTIERREZ</t>
  </si>
  <si>
    <t>MARIA ISABEL VASQUEZ ROSAS</t>
  </si>
  <si>
    <t>FAUSTA LETICIA MENDOZA CARMONA</t>
  </si>
  <si>
    <t>GARDENIAS FT</t>
  </si>
  <si>
    <t>GABRIELA BARRERA HERNANDEZ</t>
  </si>
  <si>
    <t>VIRGINIA GUTIERREZ HERNANDEZ</t>
  </si>
  <si>
    <t>ANA KAREN DIAZ GUTIERREZ</t>
  </si>
  <si>
    <t>ELIA ENCARNACION MARTINEZ PEREZ</t>
  </si>
  <si>
    <t>NORMA ADRIANA MARTINEZ RAMIREZ</t>
  </si>
  <si>
    <t>JANETH  ROJAS MORALES</t>
  </si>
  <si>
    <t>MONICA  GONZALEZ PANTALEON</t>
  </si>
  <si>
    <t>MARIA DEL ROSARIO GONZALEZ PANTALEON</t>
  </si>
  <si>
    <t xml:space="preserve">Zapata </t>
  </si>
  <si>
    <t>ANAIS  BANOS GONZALEZ</t>
  </si>
  <si>
    <t>LINN YOWO SANCHEZ HERRERA</t>
  </si>
  <si>
    <t>AZUCENA  ROSAS GARCIA</t>
  </si>
  <si>
    <t>BERNARDA  MONFIL LEZAMA</t>
  </si>
  <si>
    <t>CRISTINA  ROSALES JUAREZ</t>
  </si>
  <si>
    <t>Arcoiris MA</t>
  </si>
  <si>
    <t>OSCAR  CABELLO SALINAS</t>
  </si>
  <si>
    <t>ROCIO ITZEL CABELLO PALACIOS</t>
  </si>
  <si>
    <t>MARIA TERESA PALACIOS ALFARO</t>
  </si>
  <si>
    <t>ANA MARIA DE JESUS PALACIOS ALFARO</t>
  </si>
  <si>
    <t>MARCO ANTONIO ESPINOSA JIMENEZ</t>
  </si>
  <si>
    <t>ROSA ISELA MORALES PALACIOS</t>
  </si>
  <si>
    <t>SARAI CABALLERO PALACIOS</t>
  </si>
  <si>
    <t>GUADALUPE  HERNANDEZ CONTRERAS</t>
  </si>
  <si>
    <t>JUDITH  MARTINEZ ARAGON</t>
  </si>
  <si>
    <t>GRICEL  ESPINOSA GALICIA</t>
  </si>
  <si>
    <t xml:space="preserve">Victorias </t>
  </si>
  <si>
    <t>CLARA ALEXIA FERNANDEZ RODRIGUEZ</t>
  </si>
  <si>
    <t>MARICRUZ  IBARRA HERNANDEZ</t>
  </si>
  <si>
    <t>RITA  RODRIGUEZ XILOA</t>
  </si>
  <si>
    <t>ROSA  MEDEL FLORES</t>
  </si>
  <si>
    <t>MARIA DE JESUS APALE CASTILLO</t>
  </si>
  <si>
    <t>BASILISA  PALACIOS OLMOS</t>
  </si>
  <si>
    <t>VALERIA GUADALUPE MANZANO ALFARO</t>
  </si>
  <si>
    <t>ENEDINA  HERNANDEZ YEPEZ</t>
  </si>
  <si>
    <t>CHOCORETAS</t>
  </si>
  <si>
    <t>ANA RAQUEL CABALLERO MOORE</t>
  </si>
  <si>
    <t>MARGARITA  ORTIZ TORRES</t>
  </si>
  <si>
    <t>JESSICA  VALERO VALENCIA</t>
  </si>
  <si>
    <t>LILIANA  CABALLERO MOORE</t>
  </si>
  <si>
    <t>ARIBEL  LUCIANO DEL CARMEN</t>
  </si>
  <si>
    <t>Las rosas de mixquic MA</t>
  </si>
  <si>
    <t>ANA LIZETH ALONDRA CHAVEZ PACHECO</t>
  </si>
  <si>
    <t>MARIA NELIDA SAN MIGUEL MEZA</t>
  </si>
  <si>
    <t>ANEL  GUTIERREZ ROCHA</t>
  </si>
  <si>
    <t>ARACELI PEREZ PENA</t>
  </si>
  <si>
    <t>SOCORRO  LARA JIMENEZ</t>
  </si>
  <si>
    <t>Topografos</t>
  </si>
  <si>
    <t>ALMA FRANCISCA CASTILLO ZERMENO</t>
  </si>
  <si>
    <t>BERISIMA  ESCAMILLA GOMEZ</t>
  </si>
  <si>
    <t>YENIFER  TELLEZ MONROY</t>
  </si>
  <si>
    <t>LLUVIA ANGELICA SAN JUAN GUZMAN</t>
  </si>
  <si>
    <t>ANA GABRIELA MATIAS BLAS</t>
  </si>
  <si>
    <t>PATRICIA  ESPINOSA DE LA CRUZ</t>
  </si>
  <si>
    <t>Quintanaroo MA</t>
  </si>
  <si>
    <t>ANA KAREN SERNA RAMIREZ</t>
  </si>
  <si>
    <t>MONICA GUADALUPE QUINTANAR CARRILLO</t>
  </si>
  <si>
    <t>ALICIA SUSANA CARRILLO BAEZ</t>
  </si>
  <si>
    <t>EDWIN ARATH ROBLES CABELLO</t>
  </si>
  <si>
    <t>MIRIAM  SILVA RAMIREZ</t>
  </si>
  <si>
    <t>GUADALUPE  ARTEAGA ROMERO</t>
  </si>
  <si>
    <t>CAPITAL</t>
  </si>
  <si>
    <t>ID DISTRIBUIDOR LINEA DE CREDITO</t>
  </si>
  <si>
    <t>TASA</t>
  </si>
  <si>
    <t>INTERES</t>
  </si>
  <si>
    <t>CERRADO</t>
  </si>
  <si>
    <t>SI</t>
  </si>
  <si>
    <t>NO</t>
  </si>
  <si>
    <t>MES DE COLOCACIÓN</t>
  </si>
  <si>
    <t>% DE PAGO FINAL</t>
  </si>
  <si>
    <t>PAGO FINAL</t>
  </si>
  <si>
    <t>PERDIDA DE COSECHA</t>
  </si>
  <si>
    <t xml:space="preserve">SANGRE AZUL </t>
  </si>
  <si>
    <t>Xochitepetl MA</t>
  </si>
  <si>
    <t>Perla</t>
  </si>
  <si>
    <t>Renacidas</t>
  </si>
  <si>
    <t xml:space="preserve">Winnie </t>
  </si>
  <si>
    <t xml:space="preserve">Ciprés </t>
  </si>
  <si>
    <t>Espiga</t>
  </si>
  <si>
    <t xml:space="preserve">Arce </t>
  </si>
  <si>
    <t>Astro</t>
  </si>
  <si>
    <t>Las boletas amk</t>
  </si>
  <si>
    <t>Pocima</t>
  </si>
  <si>
    <t xml:space="preserve">Palmitas </t>
  </si>
  <si>
    <t>ESTRELLAS DE CHALCO</t>
  </si>
  <si>
    <t>Las alitas</t>
  </si>
  <si>
    <t>Ashe</t>
  </si>
  <si>
    <t>Teresitas</t>
  </si>
  <si>
    <t>andromeda</t>
  </si>
  <si>
    <t>10 de Mayo</t>
  </si>
  <si>
    <t>Brisas</t>
  </si>
  <si>
    <t>Parotas</t>
  </si>
  <si>
    <t xml:space="preserve">LAS MARIPOSITAS MA </t>
  </si>
  <si>
    <t>Saguilan</t>
  </si>
  <si>
    <t xml:space="preserve">Kristal de Chalco </t>
  </si>
  <si>
    <t xml:space="preserve">Emprendedores de la rosa </t>
  </si>
  <si>
    <t>De la rosa de Chalco</t>
  </si>
  <si>
    <t>Azul blue</t>
  </si>
  <si>
    <t xml:space="preserve">Las abejitas distraídas </t>
  </si>
  <si>
    <t>Las patronas</t>
  </si>
  <si>
    <t>Hidalgo MA</t>
  </si>
  <si>
    <t>Las querendonas</t>
  </si>
  <si>
    <t>Chicas superpoderosas</t>
  </si>
  <si>
    <t>Bellas por siempre Ixt</t>
  </si>
  <si>
    <t>El cif</t>
  </si>
  <si>
    <t xml:space="preserve">Las Guerreras </t>
  </si>
  <si>
    <t>Conjuro</t>
  </si>
  <si>
    <t>Tenango amk</t>
  </si>
  <si>
    <t>Chicoco MA</t>
  </si>
  <si>
    <t>Pinos</t>
  </si>
  <si>
    <t>ZIRCONIAS2</t>
  </si>
  <si>
    <t>Artemisa</t>
  </si>
  <si>
    <t>El mirador MA</t>
  </si>
  <si>
    <t xml:space="preserve">Colibrí </t>
  </si>
  <si>
    <t>Chocolates 4vientos</t>
  </si>
  <si>
    <t xml:space="preserve">LOS SOBREVIVIENTES </t>
  </si>
  <si>
    <t>Estrella de Belen</t>
  </si>
  <si>
    <t>Roble</t>
  </si>
  <si>
    <t>Libertad de Chalco</t>
  </si>
  <si>
    <t xml:space="preserve">Oro de San Miguel </t>
  </si>
  <si>
    <t>Xalatlaco</t>
  </si>
  <si>
    <t>Ranchito</t>
  </si>
  <si>
    <t>Los gavilanes</t>
  </si>
  <si>
    <t>Grupo 47</t>
  </si>
  <si>
    <t xml:space="preserve">Rubí </t>
  </si>
  <si>
    <t>Luna</t>
  </si>
  <si>
    <t xml:space="preserve">El Reencuentro De Chalco </t>
  </si>
  <si>
    <t>IMPARABLES CHIMA</t>
  </si>
  <si>
    <t>Torres MA</t>
  </si>
  <si>
    <t>Las margaritas centro</t>
  </si>
  <si>
    <t>Coacotla Nahomis</t>
  </si>
  <si>
    <t>Cordoba</t>
  </si>
  <si>
    <t>Sol y luna</t>
  </si>
  <si>
    <t>Diamantes De Chalco</t>
  </si>
  <si>
    <t xml:space="preserve">Gardenias coacotla </t>
  </si>
  <si>
    <t>Santa Martha</t>
  </si>
  <si>
    <t xml:space="preserve">Lanzero </t>
  </si>
  <si>
    <t>TO2x1</t>
  </si>
  <si>
    <t>Artezanias</t>
  </si>
  <si>
    <t>Hathor</t>
  </si>
  <si>
    <t>Amistad</t>
  </si>
  <si>
    <t>Union Metro Pantitlan</t>
  </si>
  <si>
    <t>Las chicas de la uganda</t>
  </si>
  <si>
    <t>Babys Soñadoras</t>
  </si>
  <si>
    <t xml:space="preserve">Ginebras </t>
  </si>
  <si>
    <t xml:space="preserve">Cielo De Chalco </t>
  </si>
  <si>
    <t>ASIS</t>
  </si>
  <si>
    <t>Chicas + 1 MA</t>
  </si>
  <si>
    <t>La loma</t>
  </si>
  <si>
    <t>Las rosas ft</t>
  </si>
  <si>
    <t xml:space="preserve">MILAGROS DE OZUMBA </t>
  </si>
  <si>
    <t xml:space="preserve">Estrellas </t>
  </si>
  <si>
    <t xml:space="preserve">Emanuel </t>
  </si>
  <si>
    <t>Chispita</t>
  </si>
  <si>
    <t>Nayarit MA</t>
  </si>
  <si>
    <t xml:space="preserve">Maravillas </t>
  </si>
  <si>
    <t>ANA LUZ RODRIGUEZ CALDERON</t>
  </si>
  <si>
    <t>EDGAR ISRAEL TORRES CAMARILLO</t>
  </si>
  <si>
    <t>VIVIANA  RAMIREZ BARRAGAN</t>
  </si>
  <si>
    <t>JOSE EDUARDO GARAY TAPIA</t>
  </si>
  <si>
    <t>CLEMENTINA SANTA MARTINEZ SORIANO</t>
  </si>
  <si>
    <t>MARIA XARENI DOMINGUEZ LOPEZ</t>
  </si>
  <si>
    <t>GUADALUPE  DOMINGUEZ LOPEZ</t>
  </si>
  <si>
    <t>BRENDA PAOLA ZEPEDA CASTRO</t>
  </si>
  <si>
    <t>OSCAR LOPEZ HERNANDEZ</t>
  </si>
  <si>
    <t>SANDY BELEN JIMENEZ HERNANDEZ</t>
  </si>
  <si>
    <t>YOLANDA  VILLANUEVA HERNANDEZ</t>
  </si>
  <si>
    <t>BENITA  VENEGAS BALDERAS</t>
  </si>
  <si>
    <t>MAYRA IVETTE DURAN VENEGAS</t>
  </si>
  <si>
    <t>FABIAN IDRAI DURAN VENEGAS</t>
  </si>
  <si>
    <t>MAURICIO  DOMINGUEZ MELLADO</t>
  </si>
  <si>
    <t>FRIDA  SALAZAR DOMINGUEZ</t>
  </si>
  <si>
    <t>ADRIANA  ALONSO MORALES</t>
  </si>
  <si>
    <t>ADRIANA  SORIANO LOPEZ</t>
  </si>
  <si>
    <t>ADA JOSEFINA VALENZUELA RAMIREZ</t>
  </si>
  <si>
    <t>ALEJANDRO  ARRILLAGA MAYAHUA</t>
  </si>
  <si>
    <t>ESTHER FRANCISCA MAYAHUA CHAVEZ</t>
  </si>
  <si>
    <t>SARAI  ZACAMECAHUA LARA</t>
  </si>
  <si>
    <t>LUZ DEL CARMEN MAYAHUA CHAVEZ</t>
  </si>
  <si>
    <t>PAOLA  GARCIA PACHECO</t>
  </si>
  <si>
    <t>SILVIA ALICIA MEDRANO PEREZ</t>
  </si>
  <si>
    <t>RODRIGO ODIN VALLADARES SORIA</t>
  </si>
  <si>
    <t>LETICIA  GONZALEZ MENDOZA</t>
  </si>
  <si>
    <t>MARIA JOSEFINA MENDOZA LOPEZ</t>
  </si>
  <si>
    <t>SANDRA  HERNANDEZ MONCADA</t>
  </si>
  <si>
    <t>ROSA  ELIZALDE SOLANO</t>
  </si>
  <si>
    <t>ELIA  SOLANO RAMIREZ</t>
  </si>
  <si>
    <t>MIRIAM  OLIVARES ALFARO</t>
  </si>
  <si>
    <t>MIGUEL  ELIZALDE RUIZ</t>
  </si>
  <si>
    <t>SANTIAGO  GIL CHARCO</t>
  </si>
  <si>
    <t>MARTHA ANGELICA GALINDO SILVA</t>
  </si>
  <si>
    <t>JESSICA  GIL SOLIS</t>
  </si>
  <si>
    <t>SILVIA  AGUILAR SANCHEZ</t>
  </si>
  <si>
    <t>SILVIA  FLORES HERNANDEZ</t>
  </si>
  <si>
    <t>SANDRA  PORRAS MIRANDA</t>
  </si>
  <si>
    <t>ARTURO  ALVAREZ ANDRADE</t>
  </si>
  <si>
    <t>MARIA IRMA YANEZ CHAVEZ</t>
  </si>
  <si>
    <t>YURI NANCY RAMIREZ GONZALEZ</t>
  </si>
  <si>
    <t>IRAIS  LARA ZAMORA</t>
  </si>
  <si>
    <t>MAYTE KAREN MORA VARGAS</t>
  </si>
  <si>
    <t>YESICA  GAYOSSO CARBAJAL</t>
  </si>
  <si>
    <t>GUADALUPE  ISLAS DONGE</t>
  </si>
  <si>
    <t>MARIA MIRTELINA BERNAL GUZMAN</t>
  </si>
  <si>
    <t>BEATRIZ  LECHUGA GAYOSSO</t>
  </si>
  <si>
    <t>BRIGIDA BEATRIZ GAYOSSO CARBAJAL</t>
  </si>
  <si>
    <t>ALEJANDRA  SEGURA MEDINA</t>
  </si>
  <si>
    <t>BRENDA MARGARITA GAETA PENA</t>
  </si>
  <si>
    <t>KATIA SOFIA SANTOS GAETA</t>
  </si>
  <si>
    <t>DIANA KAREN MEJIA FERNANDEZ</t>
  </si>
  <si>
    <t>MONICA  MARTINEZ MENDOZA</t>
  </si>
  <si>
    <t>JAZMIN KARLA CASTILLO LOPEZ</t>
  </si>
  <si>
    <t>YANARIME  GALVAN NOGALES</t>
  </si>
  <si>
    <t>ELVIRA  TOVAR CASTILLO</t>
  </si>
  <si>
    <t>ALMA DELIA RAMIREZ GASCA</t>
  </si>
  <si>
    <t>KARLA RUBI SORIA PADILLA</t>
  </si>
  <si>
    <t>DEISI NAYELI CASTILLO LOPEZ</t>
  </si>
  <si>
    <t>GABY CAROLINE RODRIGUEZ LAGARDE</t>
  </si>
  <si>
    <t>OMAR  PEREZ JUAREZ</t>
  </si>
  <si>
    <t>MA. FERNANDA PABLO PEREZ</t>
  </si>
  <si>
    <t>MARIA DE LOURDES BASURTO ORTIZ</t>
  </si>
  <si>
    <t>CLAUDIA  SORIA PICIL</t>
  </si>
  <si>
    <t>MARIA DE LOS ANGELES VAZQUEZ ROMERO</t>
  </si>
  <si>
    <t>SHERYLAIN LILI MONTES DE OCA ANGUIANO</t>
  </si>
  <si>
    <t>KAREN MONTSERRAT LOPEZ ROJAS</t>
  </si>
  <si>
    <t>MARIA ELVIA ROJAS VAZQUEZ</t>
  </si>
  <si>
    <t>ALMA LIDIA HERON LOPEZ</t>
  </si>
  <si>
    <t>MARGARITA  LARA RODRIGUEZ</t>
  </si>
  <si>
    <t>NADIA MALENY VEGA DE LA CRUZ</t>
  </si>
  <si>
    <t>MITZEL BELEN LOPEZ PEREZ</t>
  </si>
  <si>
    <t>MARIA VIRGINIA DE LA ROSA CRUZ</t>
  </si>
  <si>
    <t>SARA  CRUZ MARTINEZ</t>
  </si>
  <si>
    <t>JESUS ALBERTO HERNANDEZ GONZALEZ</t>
  </si>
  <si>
    <t>JOSE LUIS SEGUNDO CARMONA</t>
  </si>
  <si>
    <t>JOSE EDUARDO DE LA ROSA MORALES</t>
  </si>
  <si>
    <t>MARIA MERCEDES RAZO VIZCAYA</t>
  </si>
  <si>
    <t>GABRIELA CHAVEZ RAZO</t>
  </si>
  <si>
    <t>VERONICA  CHAVEZ RAZO</t>
  </si>
  <si>
    <t>JORGE SAUL PEREZ ZAMORANO</t>
  </si>
  <si>
    <t>VICTORIA  MANCERA HERNANDEZ</t>
  </si>
  <si>
    <t>MARIA GUADALUPE HERNANDEZ ZARCO</t>
  </si>
  <si>
    <t>PERLA MARISOL VENEGAS SANCHEZ</t>
  </si>
  <si>
    <t>TEMIS ESPERANZA PIZANO AYYON</t>
  </si>
  <si>
    <t>SILVIA PATRICIA GARCIA AGUILAR</t>
  </si>
  <si>
    <t>PATRICIA SORAYA VENEGAS SANCHEZ</t>
  </si>
  <si>
    <t>IRMA ROSALINDA CASTILLO CRUZ</t>
  </si>
  <si>
    <t>NANCY JAZMINE SANCHEZ GUZMAN</t>
  </si>
  <si>
    <t>TERESA DE JESUS MENDEZ ALCANTARA</t>
  </si>
  <si>
    <t>CARLOS  TELLO TRUJILLO</t>
  </si>
  <si>
    <t>MARIA DE LAS NIEVES HERNANDEZ GONZALEZ</t>
  </si>
  <si>
    <t>GUADALUPE  CABRERA PALACIOS</t>
  </si>
  <si>
    <t>MARIA LOURDES MARTINEZ LOPEZ</t>
  </si>
  <si>
    <t>ABIGAIL  CURIEL COLMENARES</t>
  </si>
  <si>
    <t>ANA  ESTRELLA ALVAREZ</t>
  </si>
  <si>
    <t>MARIA ESTHER SANCHEZ FLORES</t>
  </si>
  <si>
    <t>ESPERANZA  JIMENEZ GARCIA</t>
  </si>
  <si>
    <t>MARGARITA  VERGARA GARDUNO</t>
  </si>
  <si>
    <t>MA. DE LOS ANGELES MEDINA GALLEGOS</t>
  </si>
  <si>
    <t>LEONARDO  RAMIREZ TREJO</t>
  </si>
  <si>
    <t>CARMEN  VALADEZ HERNANDEZ</t>
  </si>
  <si>
    <t>CLARA JOSEFINA SANCHEZ BURGOS</t>
  </si>
  <si>
    <t>MARIA DE JESUS SALTILLO GUEVARA</t>
  </si>
  <si>
    <t>DIANA ELIZABETH PEREZ PADILLA</t>
  </si>
  <si>
    <t>YESENIA GUADALUPE CORRIENTE ESPINO</t>
  </si>
  <si>
    <t>ENGRACIA  ESPINO CASIMIRO</t>
  </si>
  <si>
    <t>NANCY PILAR REYES REYES</t>
  </si>
  <si>
    <t>GABRIELA  MUNOZ MARTINEZ</t>
  </si>
  <si>
    <t>GEORGINA PATRICIA GARCIA GONZALEZ</t>
  </si>
  <si>
    <t>ANTONIO  MORALES MATEOS</t>
  </si>
  <si>
    <t>MARIA DEL CARMEN CASTILLO SANCHEZ</t>
  </si>
  <si>
    <t>SUSY SOCORRO NICOLAS CRUZ</t>
  </si>
  <si>
    <t>MARIA GUADALUPE VIDAL GALICIA</t>
  </si>
  <si>
    <t>GLORIA  MELENDEZ VIDAL</t>
  </si>
  <si>
    <t>GABRIELA  ILPAS GALICIA</t>
  </si>
  <si>
    <t>MARIA GUADALUPE LOBERA HERNANDEZ</t>
  </si>
  <si>
    <t>TERESA  SIMON HERNANDEZ</t>
  </si>
  <si>
    <t>LETICIA  HUESCA GARCIA</t>
  </si>
  <si>
    <t>MARIA DEL CARMEN VIDAL GALICIA</t>
  </si>
  <si>
    <t>ANA BEL VALDEZ MENA</t>
  </si>
  <si>
    <t>VICENTE  REYES URBAN</t>
  </si>
  <si>
    <t>MARIA ELISA JUAREZ GONZALEZ</t>
  </si>
  <si>
    <t>LUIS ALBERTO OLVERA VALDEZ</t>
  </si>
  <si>
    <t>ARACELI  VALDES MENA</t>
  </si>
  <si>
    <t>JUAN  GARCIA SANCHEZ</t>
  </si>
  <si>
    <t>AXEL SAMUEL GARCIA VALDEZ</t>
  </si>
  <si>
    <t>VERONICA  JIMENEZ SANTIAGO</t>
  </si>
  <si>
    <t>ELISABET  DIAZ RIZO</t>
  </si>
  <si>
    <t>CAROLINA  HERNANDEZ ESTRELLA</t>
  </si>
  <si>
    <t>ANA KAREN URBINA RAMIREZ</t>
  </si>
  <si>
    <t>GUADALUPE MARIA ELENA GONZALEZ GARCIA</t>
  </si>
  <si>
    <t>ANA  JUAREZ CRUZ</t>
  </si>
  <si>
    <t>LEONOR  MARTINEZ GONZALEZ</t>
  </si>
  <si>
    <t>ELVIA ELENA HERNANDEZ GIL</t>
  </si>
  <si>
    <t>ROSA  GONZALEZ VITE</t>
  </si>
  <si>
    <t>ALEJANDRA LOPEZ CEDILLO</t>
  </si>
  <si>
    <t>FERNANDO  MARTINEZ GONZALEZ</t>
  </si>
  <si>
    <t>CECILIA  ALBARRAN GONZALEZ</t>
  </si>
  <si>
    <t>ELVIA  VICENTE ALBARRAN</t>
  </si>
  <si>
    <t>CLAUDIA LOPEZ SUMANO</t>
  </si>
  <si>
    <t>JANET  RAMIREZ MARTINEZ</t>
  </si>
  <si>
    <t>CRUZ SANCHEZ VICENTE</t>
  </si>
  <si>
    <t>SARAHY GUADALUPE DE LA ROSA CRUZ</t>
  </si>
  <si>
    <t>SANTIAGO IVAN ALCANTARA DE LA ROSA</t>
  </si>
  <si>
    <t>MARIA ROSAURA GONZALEZ MARTINEZ</t>
  </si>
  <si>
    <t>MARIA GRACIELA DE LA ROSA CRUZ</t>
  </si>
  <si>
    <t>SARA PATRICIA DE LA ROSA CRUZ</t>
  </si>
  <si>
    <t>VICTOR HUGO FLORES ESPINOZA</t>
  </si>
  <si>
    <t>LAURA ERNESTINA GUTIERREZ CANTERO</t>
  </si>
  <si>
    <t>GUILLERMO  LUNA VICENTE</t>
  </si>
  <si>
    <t>YOLANDA LIZBETH SANCHEZ VICENTE</t>
  </si>
  <si>
    <t>LAURA  MUNOZ FRAGA</t>
  </si>
  <si>
    <t>ADELAIDA  PALOMERA SANCHEZ</t>
  </si>
  <si>
    <t>JESSICA  LLANOS RODRIGUEZ</t>
  </si>
  <si>
    <t>MARIA ANGELICA GUTIERREZ ACOSTA</t>
  </si>
  <si>
    <t>ANA ROSA RAMIREZ RUBIO</t>
  </si>
  <si>
    <t>MA GLORIA INIGUEZ CARRILLO</t>
  </si>
  <si>
    <t>ROSA EUGENIA APOLINAR AGUILAR</t>
  </si>
  <si>
    <t>EMILIA  LOPEZ GARRIDO</t>
  </si>
  <si>
    <t>ANA IVETTE VIDAL CORTEZ</t>
  </si>
  <si>
    <t>YULIAN YADIRA MARTINEZ GONZALEZ</t>
  </si>
  <si>
    <t>SILVINO  GARCIA CRUZ</t>
  </si>
  <si>
    <t>GABRIELA  AGUIRRE PACHECO</t>
  </si>
  <si>
    <t>HECTOR  TAVARES GOMEZ</t>
  </si>
  <si>
    <t>LAURA  RAMIREZ GONZALEZ</t>
  </si>
  <si>
    <t>MARIA ELVIRA PENA MIRANDA</t>
  </si>
  <si>
    <t>BLANCA ESTELA URUENA ROBLEDO</t>
  </si>
  <si>
    <t>AURORA  PEREZ SOSA</t>
  </si>
  <si>
    <t>ISAURA  LOPEZ GARCIA</t>
  </si>
  <si>
    <t>TERESA  AVELINO GINES</t>
  </si>
  <si>
    <t>ELIZABETH  COLOHUA PIEDRAS</t>
  </si>
  <si>
    <t>GUADALUPE  TINOCO BERNABE</t>
  </si>
  <si>
    <t>KARINA  TINOCO BERNABE</t>
  </si>
  <si>
    <t>MARIA EMMA GONZALEZ RODRIGUEZ</t>
  </si>
  <si>
    <t>JESUS  SANCHEZ DE LA ROSA</t>
  </si>
  <si>
    <t>SIMITRIA  CRUZ AVILA</t>
  </si>
  <si>
    <t>NORMA PATRICIA HERNANDEZ NIETO</t>
  </si>
  <si>
    <t>JOSEFINA  RODRIGUEZ HERRERA</t>
  </si>
  <si>
    <t>RAFAELA  PASCUAL DOMINGO</t>
  </si>
  <si>
    <t>ADALBERTO  ESPERON GIL</t>
  </si>
  <si>
    <t>SONIA ANGELICA MORALES RAYON</t>
  </si>
  <si>
    <t>GABRIELA  MORALES RAYON</t>
  </si>
  <si>
    <t>IGNACIA  BAUTISTA GUERRERO</t>
  </si>
  <si>
    <t>YANETH JAQUELINE PEREZ BELTRAN</t>
  </si>
  <si>
    <t>NOEMI  DE JESUS PEREZ</t>
  </si>
  <si>
    <t>MARIA DEL CARMEN PEREZ BELTRAN</t>
  </si>
  <si>
    <t>ALEJANDRO  GALVAN SOLIS</t>
  </si>
  <si>
    <t>ERIKA JUDITH AVENDANO SILVA</t>
  </si>
  <si>
    <t>LILIANA  VALERIANO SANTIAGO</t>
  </si>
  <si>
    <t>MARIA DE LOS ANGELES AVENDANO SILVA</t>
  </si>
  <si>
    <t>HORALIA MARTHA AVENDANO SILVA</t>
  </si>
  <si>
    <t>MARIA JUANA RUEDA MENDEZ</t>
  </si>
  <si>
    <t>ANGELICA MARIA SOSA DE LA CRUZ</t>
  </si>
  <si>
    <t>MIRIAM  MARTINEZ LOPEZ</t>
  </si>
  <si>
    <t>CRISTINA GRACIELA GUARNEROS CRUZ</t>
  </si>
  <si>
    <t>ANA LILIA CABRAL DIAZ</t>
  </si>
  <si>
    <t>FRANCISCO JAVIER GALICIA GONZALEZ</t>
  </si>
  <si>
    <t>DANIELA  CAMPA NUNEZ</t>
  </si>
  <si>
    <t>VERONICA ARACELI VEGA OCAMPO</t>
  </si>
  <si>
    <t>ROSALVA  GALICIA RODRIGUEZ</t>
  </si>
  <si>
    <t>VIRIDIANA JOCELYN VARGAS GALICIA</t>
  </si>
  <si>
    <t>MARCO ANTONIO VARGAS CASTRO</t>
  </si>
  <si>
    <t>MIGUEL ANGEL BARTOLO GARDUNO</t>
  </si>
  <si>
    <t>MARIA FERNANDA BARTOLO GALICIA</t>
  </si>
  <si>
    <t>VICTOR MANUEL RICO OLIVA</t>
  </si>
  <si>
    <t>MARIA DE LOURDES GALICIA RODRIGUEZ</t>
  </si>
  <si>
    <t>ALEJANDRA  FLORES LOZADA</t>
  </si>
  <si>
    <t>VALERIA  ANGELES DURAN</t>
  </si>
  <si>
    <t>ELIZABETH  SAN JUAN MENDOZA</t>
  </si>
  <si>
    <t>ANA BELEN MORENO ANGELES</t>
  </si>
  <si>
    <t>ARACELI  HERNANDEZ HERNANDEZ</t>
  </si>
  <si>
    <t>JESSICA ALEXIA FLORES NIETO</t>
  </si>
  <si>
    <t>MA ELENA AGUILAR GONZALEZ</t>
  </si>
  <si>
    <t>DHAYANA LIZBETH HUERTAS AGUILAR</t>
  </si>
  <si>
    <t>SANDRA VIRGINIA ESQUIVIAS CORREA</t>
  </si>
  <si>
    <t>JULIO CRISTIAN ESTEBAN PEREZ</t>
  </si>
  <si>
    <t>GERARDO  HERNANDEZ ALTAMIRANO</t>
  </si>
  <si>
    <t>AZUCENA  SANCHEZ SANTANA</t>
  </si>
  <si>
    <t>JOHANY YULIETH PEREZ SANCHEZ</t>
  </si>
  <si>
    <t>DANIELA  FLORES GARCIA</t>
  </si>
  <si>
    <t>JUAN CARLOS PEREZ CORDOBA</t>
  </si>
  <si>
    <t>STPHANIE ANDREA DIAZ VALDEZ</t>
  </si>
  <si>
    <t>IRENE  SANTANA LOPEZ</t>
  </si>
  <si>
    <t>MA LUCIA BUSTAMANTE SILVA</t>
  </si>
  <si>
    <t>ISRAEL  FRIAS BUSTAMANTE</t>
  </si>
  <si>
    <t>NORMA  PONCE RIVERA</t>
  </si>
  <si>
    <t>EUFROCINA PATRICIA VALDEZ DIAZ</t>
  </si>
  <si>
    <t>ISABELA YOSELIN GOMEZ RODRIGUEZ</t>
  </si>
  <si>
    <t>EULALIA  JIMENEZ VELASCO</t>
  </si>
  <si>
    <t>NORMA  MENDOZA CAPULTITLA</t>
  </si>
  <si>
    <t>LUIS ALBERTO MARTINEZ CAMPOS</t>
  </si>
  <si>
    <t>SHIRLEY  CAPULTITLA JIMENEZ</t>
  </si>
  <si>
    <t>JESUS ALEXIS ARANGURE GUTIERREZ</t>
  </si>
  <si>
    <t>MARIA SALOME SANCHEZ SANTANA</t>
  </si>
  <si>
    <t>LUIS GUSTAVO ARANGURE GUTIERREZ</t>
  </si>
  <si>
    <t>MARIA DE LOS ANGELES VELASCO VELASCO</t>
  </si>
  <si>
    <t>MARIA JULIETA CISNEROS COLOA</t>
  </si>
  <si>
    <t>MARIA SUSI MORALES PIMENTEL</t>
  </si>
  <si>
    <t>HAYDEE MAYTE MORALES ARELLANO</t>
  </si>
  <si>
    <t>TERESA  TREJO AQUINO</t>
  </si>
  <si>
    <t>ROSALBA  RAMIREZ FLORES</t>
  </si>
  <si>
    <t>ELIZABETH  RODRIGUEZ ZAMUDIO</t>
  </si>
  <si>
    <t>EFREN HINOJOSA POPO</t>
  </si>
  <si>
    <t>JOSEFINA  ISIDRO GONZALEZ</t>
  </si>
  <si>
    <t>GABRIEL  VIVIAN CAMACHO</t>
  </si>
  <si>
    <t>IRMA  LAVIN LEON</t>
  </si>
  <si>
    <t>DIANA BELEM ARENAS OROZCO</t>
  </si>
  <si>
    <t>ANA KAREN ZAVALA ISIDRO</t>
  </si>
  <si>
    <t>GLORIA  RICO LOPEZ</t>
  </si>
  <si>
    <t>NORMA  SALGADO BERRUM</t>
  </si>
  <si>
    <t>ADRIAN  RIVERA SALGADO</t>
  </si>
  <si>
    <t>CAROLINA  RIVERA SALGADO</t>
  </si>
  <si>
    <t>DIANA  GUZMAN CRUZ</t>
  </si>
  <si>
    <t>ARLETTH ALIN HERNANDEZ DE LA ROSA</t>
  </si>
  <si>
    <t>SAUL  MENDOZA CABELLO</t>
  </si>
  <si>
    <t>JUANA EDITH RAMOS REYES</t>
  </si>
  <si>
    <t>YESSICA DEL CARMEN ABREU PEREZ</t>
  </si>
  <si>
    <t>BLANCA NORMA RODRIGUEZ MATEOS</t>
  </si>
  <si>
    <t>MARISELA  PEREZ HERNANDEZ</t>
  </si>
  <si>
    <t>SERGIO  TRUJILLO LUNA</t>
  </si>
  <si>
    <t>NATIVIDAD  SANTIAGO MING</t>
  </si>
  <si>
    <t>BEATRIZ  RAMIREZ CIRIACO</t>
  </si>
  <si>
    <t>OSCAR  CRUZ GONZALEZ</t>
  </si>
  <si>
    <t>KARLA CAROLINA SALAS RAMIREZ</t>
  </si>
  <si>
    <t>EUGENIO  SALAS HERNANDEZ</t>
  </si>
  <si>
    <t>JANAI  RESENDIZ LOPEZ</t>
  </si>
  <si>
    <t>MARIA DEL ROSARIO LOPEZ GOMORA</t>
  </si>
  <si>
    <t>VALENTE  CRESCENCIO VALENCIA</t>
  </si>
  <si>
    <t>VALERIA ARELI ARELLANO VELAZQUEZ</t>
  </si>
  <si>
    <t>ROMAN  ORTEGA GOMEZ</t>
  </si>
  <si>
    <t>MARIA DEL PATROCINIO GARCIA SERNA</t>
  </si>
  <si>
    <t>LUCIA  PEREZ LANDIN</t>
  </si>
  <si>
    <t>NAYELI PATRICIA SUAREZ SAENZ</t>
  </si>
  <si>
    <t>MINERVA  CASILLAS LOPEZ</t>
  </si>
  <si>
    <t>ANA BELEM PEREZ GRANADOS</t>
  </si>
  <si>
    <t>NANCY LOPEZ GARCIA</t>
  </si>
  <si>
    <t>ELIZABETH  MARILES RAMIREZ</t>
  </si>
  <si>
    <t>LUISA ANGELICA PEREZ GRANADOS</t>
  </si>
  <si>
    <t>YESSIKA  QUINTERO GOMEZ</t>
  </si>
  <si>
    <t>CARLA JAQUELINE COYAC FLORES</t>
  </si>
  <si>
    <t>HILDA  ELIZALDE CASTRO</t>
  </si>
  <si>
    <t>MARLEN  ROBLES CASTILLO</t>
  </si>
  <si>
    <t>MAGDALENA  GUTIERREZ VAZQUEZ</t>
  </si>
  <si>
    <t>SONIA  CASTILLO TORRES</t>
  </si>
  <si>
    <t>GLORIA  MARTINEZ PADILLA</t>
  </si>
  <si>
    <t>VIVIANA  MANDUJANO ATLATENCO</t>
  </si>
  <si>
    <t>MILDRED JANELHI OCHOA SOLIS</t>
  </si>
  <si>
    <t>MARIA ELENA GUILLERMINA HUERTA CARMONA</t>
  </si>
  <si>
    <t>JOSE LUIS CORONA ORTEGA</t>
  </si>
  <si>
    <t>JANET GUADALUPE CORONA TREVINO</t>
  </si>
  <si>
    <t>WENDY  MORALES MARTINEZ</t>
  </si>
  <si>
    <t>OSCAR  MORALES FONTES</t>
  </si>
  <si>
    <t>EDUARDO  MARTINEZ MARTINEZ</t>
  </si>
  <si>
    <t>MARIA DEL CARMEN JAIMEZ ANGELES</t>
  </si>
  <si>
    <t>ANGELINA MARIA SARABIA LOPEZ</t>
  </si>
  <si>
    <t>ENRIQUE  CASTELLANOS GARCIA</t>
  </si>
  <si>
    <t>ELIZABETH  SANTIAGO DELGADILLO</t>
  </si>
  <si>
    <t>RUBEN  CASTELLANOS CRUZ</t>
  </si>
  <si>
    <t>JOSUE  ROJAS SARABIA</t>
  </si>
  <si>
    <t>DIEGO  ROJAS SARABIA</t>
  </si>
  <si>
    <t>VERONICA  MARTINEZ MENDEZ</t>
  </si>
  <si>
    <t>PATRICIA ESTEPHANIE CANTU LOZA</t>
  </si>
  <si>
    <t>PATRICIA  ROJAS ALVAREZ</t>
  </si>
  <si>
    <t>CARLA VALERIA PEREZ PEREZ</t>
  </si>
  <si>
    <t>ELVIRA  JIMENEZ MENDOZA</t>
  </si>
  <si>
    <t>PERLA  AMEZQUITA MUNOZ</t>
  </si>
  <si>
    <t>MIRIAM  BONILLA HERNANDEZ</t>
  </si>
  <si>
    <t>MARIA CRISTINA FLORES LEZAMA</t>
  </si>
  <si>
    <t>CATALINA  FLORES CASTILLO</t>
  </si>
  <si>
    <t>NATIVIDAD  LAUREANO ALEJO</t>
  </si>
  <si>
    <t>SARAHI  PARIENTE ROBLES</t>
  </si>
  <si>
    <t>CATALINA YARELI GONZALEZ PERALTA</t>
  </si>
  <si>
    <t>SALVADOR  PARIENTE TABACO</t>
  </si>
  <si>
    <t>ROCIO  ROBLES GASPAR</t>
  </si>
  <si>
    <t>BLANCA ESTELA VELA CLETO</t>
  </si>
  <si>
    <t>CECILIA  PEREZ DE LA CRUZ</t>
  </si>
  <si>
    <t>ADRIANA  PEREZ CORAZA</t>
  </si>
  <si>
    <t>MAURICIO URIEL HERNANDEZ ANTONIO</t>
  </si>
  <si>
    <t>DALIA  HERNANDEZ ANTONIO</t>
  </si>
  <si>
    <t>MIRIAM  PEREZ GARCIA</t>
  </si>
  <si>
    <t>ARACELI  MARTINEZ SANCHEZ</t>
  </si>
  <si>
    <t>AMERICA  MARTINEZ MARTINEZ</t>
  </si>
  <si>
    <t>MARIA VICTORIA DIAZ PADILLA</t>
  </si>
  <si>
    <t>ELVIRA MARQUEZ MEDINA</t>
  </si>
  <si>
    <t>MARIA ANGELA PEREZ SEGUNDO</t>
  </si>
  <si>
    <t>ROSA ISELA RODRIGUEZ OLGUIN</t>
  </si>
  <si>
    <t>MARIA GUADALUPE JUAREZ RODRIGUEZ</t>
  </si>
  <si>
    <t>JOSE CIRIACO JUAREZ ILDEFONSO</t>
  </si>
  <si>
    <t>CRISTINA  FLORES TORRES</t>
  </si>
  <si>
    <t>ANA SILVIA JUAREZ FLORES</t>
  </si>
  <si>
    <t>FILOMENA  RAMIREZ CARRILLO</t>
  </si>
  <si>
    <t>JOSE ARMANDO ELIGIO REYNOSO</t>
  </si>
  <si>
    <t>NANCY NAYELLI RODRIGUEZ JUAREZ</t>
  </si>
  <si>
    <t>OMAR  PEREZ CUETO</t>
  </si>
  <si>
    <t>HERMILO  RAMIREZ REYES</t>
  </si>
  <si>
    <t>CONSUELO  PATLAN TAVARES</t>
  </si>
  <si>
    <t>LUCERO  MAYA SOLIS</t>
  </si>
  <si>
    <t>JENIFER  MAYA SOLIS</t>
  </si>
  <si>
    <t>MISAEL  RAMIREZ BETANCUB</t>
  </si>
  <si>
    <t>LETICIA  AGUILLON TORRES</t>
  </si>
  <si>
    <t>MARIA DE LOS ANGELES PARAMO GARCIA</t>
  </si>
  <si>
    <t>IVONNE  HERNANDEZ GONZALEZ</t>
  </si>
  <si>
    <t>CRUZ ELENA VILLALOBOS MARTINEZ</t>
  </si>
  <si>
    <t>MANUEL  FEDERICO PEDRAZA</t>
  </si>
  <si>
    <t>NORMA ANGELICA GALINDO ESCALONA</t>
  </si>
  <si>
    <t>PATRICIA  OROZCO MONTIEL</t>
  </si>
  <si>
    <t>MARIA ELENA RUIZ PEREZ</t>
  </si>
  <si>
    <t>MARIA INES SOSA SUAREZ</t>
  </si>
  <si>
    <t>MERCEDES JIMENEZ JIMENEZ</t>
  </si>
  <si>
    <t>VIRIDIANA MONTSERRAT GOMEZ VALDIVIA</t>
  </si>
  <si>
    <t>CARMELA  HERNANDEZ GOMEZ</t>
  </si>
  <si>
    <t>JUAN CRISTIAN ROSAS ROSAS</t>
  </si>
  <si>
    <t>CLAUDIA NAYELI LOBATO PEREZ</t>
  </si>
  <si>
    <t>ROSARIO  CHAVEZ DE LA ROSA</t>
  </si>
  <si>
    <t>ESTEFANIA  MORALES MARTINEZ</t>
  </si>
  <si>
    <t>GUADALUPE  GONZALEZ FUENTES</t>
  </si>
  <si>
    <t>ERIK  JURADO FIGUEROA</t>
  </si>
  <si>
    <t>MARIA VICTORIA MONTIEL BONILLA</t>
  </si>
  <si>
    <t>MARIA DE LOS ANGELES MORALES BONILLA</t>
  </si>
  <si>
    <t>BRENDA ISABEL RAMIREZ RAMOS</t>
  </si>
  <si>
    <t>LEYSA  SANTIAGO GONZALEZ</t>
  </si>
  <si>
    <t>EUGENIA  RAMIREZ RAMOS</t>
  </si>
  <si>
    <t>MARIA DE LOS ANGELES CANDELARIO IGNACIO</t>
  </si>
  <si>
    <t>CHRISTIAN  MARTINEZ HERNANDEZ</t>
  </si>
  <si>
    <t>IRMA ELIZABETH MORALES RAMOS</t>
  </si>
  <si>
    <t>SILVIA  CARRERA OSORNO</t>
  </si>
  <si>
    <t>LETICIA  JUAREZ DIONISIO</t>
  </si>
  <si>
    <t>EUSEBIA  DIONISIO MARTINEZ</t>
  </si>
  <si>
    <t>ESTEFANI  HERNANDEZ MARTINEZ</t>
  </si>
  <si>
    <t>NADIA  GUERRA FERNANDEZ</t>
  </si>
  <si>
    <t>IRMA  RAMOS ORTEGA</t>
  </si>
  <si>
    <t>ALFONSO  GARCIA CARRERA</t>
  </si>
  <si>
    <t>MAYRA  NUNEZ MEZA</t>
  </si>
  <si>
    <t>JATZIRI GIOVANNA PINEDA TENORIO</t>
  </si>
  <si>
    <t>ALEJANDRO  NUNEZ MEZA</t>
  </si>
  <si>
    <t>LUZ MARIA FLORES PEREZ</t>
  </si>
  <si>
    <t>MARIACEL  BARRIOS PINEDA</t>
  </si>
  <si>
    <t>JUANA  CASTOR CABALLERO</t>
  </si>
  <si>
    <t>MONICA PATRICIA ARANDA ACOSTA</t>
  </si>
  <si>
    <t>SUSANA  MOCTEZUMA REYES</t>
  </si>
  <si>
    <t>ANA KAREN RODRIGUEZ MOCTEZUMA</t>
  </si>
  <si>
    <t>JESUS  GONZALEZ HERNANDEZ</t>
  </si>
  <si>
    <t>DIANA ITZEL AGUILAR LOPEZ</t>
  </si>
  <si>
    <t>JESSICA NOHEMI RODRIGUEZ MOCTEZUMA</t>
  </si>
  <si>
    <t>MARISELA  LOPEZ SEGURA</t>
  </si>
  <si>
    <t>GABRIELA YADIRA AGUILAR LOPEZ</t>
  </si>
  <si>
    <t>MARTHA  RAMIREZ MARTINEZ</t>
  </si>
  <si>
    <t>HEIDY MARIAN HERNANDEZ TORRES</t>
  </si>
  <si>
    <t>SERGIA  MARTINEZ RODRIGUEZ</t>
  </si>
  <si>
    <t>PATRICIA  HERNANDEZ ANTONIO</t>
  </si>
  <si>
    <t>JUANA  SANTIAGO TORRES</t>
  </si>
  <si>
    <t>FABIOLA ASUNCION GARCIA ESTRADA</t>
  </si>
  <si>
    <t>CARMEN  GONZALEZ CANO</t>
  </si>
  <si>
    <t>RAYMUNDO  MONTERO NAVA</t>
  </si>
  <si>
    <t>CESAR FRANK GARCIA ESTRADA</t>
  </si>
  <si>
    <t>MARIA DE LOURDES CABRERA MONTERO</t>
  </si>
  <si>
    <t>KARINA  MATEO RAMOS</t>
  </si>
  <si>
    <t>ANABEL  MARTINEZ MARTINEZ</t>
  </si>
  <si>
    <t>IVONNE ALEJANDRA CORTES TOLEDO</t>
  </si>
  <si>
    <t>CRISTIAN OBET FLORES CUETO</t>
  </si>
  <si>
    <t>ELENA GUADALUPE SALAS HERNANDEZ</t>
  </si>
  <si>
    <t>PEDRO  ZAMORA CANO</t>
  </si>
  <si>
    <t>MARIO ALBERTO GUEVARA RODRIGUEZ</t>
  </si>
  <si>
    <t>EVA SUSANA HERNANDEZ LOPEZ</t>
  </si>
  <si>
    <t>HORACIO  ORTIZ ORTIZ</t>
  </si>
  <si>
    <t>JUAN CARLOS MARTINEZ GUEVARA</t>
  </si>
  <si>
    <t>CLARA  HERNANDEZ LOPEZ</t>
  </si>
  <si>
    <t>PORFIRIO VICENTE FUENTES BUTLER</t>
  </si>
  <si>
    <t>MARIA MAGDALENA BENITEZ MORA</t>
  </si>
  <si>
    <t>IRMA IRENE CARSOLIO RIVERA</t>
  </si>
  <si>
    <t>MARIA DE LA PAZ ARELLANO BARRIOS</t>
  </si>
  <si>
    <t>LAURA TANIA BARRIOS CAMPOS</t>
  </si>
  <si>
    <t>LINA BEATRIZ VALADEZ ALCANTAR</t>
  </si>
  <si>
    <t>GUADALUPE  CASTILLO CRUZ</t>
  </si>
  <si>
    <t>BELEM ANGELA GARCIA SALDANA</t>
  </si>
  <si>
    <t>ISABEL  CANALES ORTIZ</t>
  </si>
  <si>
    <t>MONTSERRAT  ALCANTAR AYALA</t>
  </si>
  <si>
    <t>ELOISA LOURDES GONZALEZ ESLAVA</t>
  </si>
  <si>
    <t>MARIA GUADALUPE GOMEZ MORALES</t>
  </si>
  <si>
    <t>MARICRUZ  ESLAVA CRUZ</t>
  </si>
  <si>
    <t>MITZI HIOVANA ESPINOSA GOMEZ</t>
  </si>
  <si>
    <t>ANDRIU DAVID ESLAVA CRUZ</t>
  </si>
  <si>
    <t>OSURI CRISTAL SANCHEZ GARCIA</t>
  </si>
  <si>
    <t>JAIME  VILLARREAL FUENTES</t>
  </si>
  <si>
    <t>MARIA MAGDALENA HERNANDEZ PRECIADO</t>
  </si>
  <si>
    <t>ANAHI GUADALUPE ZENON MORALES</t>
  </si>
  <si>
    <t>JAVIER  ZAMORA GUARENO</t>
  </si>
  <si>
    <t>RICARDO  HERNANDEZ BERNAL</t>
  </si>
  <si>
    <t>MARIANA  BELTRAN FUENTES</t>
  </si>
  <si>
    <t>EDNA JULIETA UBALDO GARDUNO</t>
  </si>
  <si>
    <t>NORMA EDITH MORENO REYES</t>
  </si>
  <si>
    <t>ROSA MARIA REYES MARES</t>
  </si>
  <si>
    <t>ANA LIZBETH MORENO REYES</t>
  </si>
  <si>
    <t>ANTONIO  MORENO REYES</t>
  </si>
  <si>
    <t>LAURA ELIZABETH ROMERO NORIEGA</t>
  </si>
  <si>
    <t>OSCAR  GARCIA PAZ</t>
  </si>
  <si>
    <t>LORENZA VAZQUEZ ANGEL</t>
  </si>
  <si>
    <t>MARIBEL MONTES VAZQUEZ</t>
  </si>
  <si>
    <t>CAROLINA  CRUZ GARCIA</t>
  </si>
  <si>
    <t>DIANA GABRIELA MAYO MORA</t>
  </si>
  <si>
    <t>VERONICA  MARTINEZ RIVERA</t>
  </si>
  <si>
    <t>JUDITH  HERNANDEZ VALERIO</t>
  </si>
  <si>
    <t>CINDY ARACELI MORALES HERNANDEZ</t>
  </si>
  <si>
    <t>LOURDES  SOLIS RODRIGUEZ</t>
  </si>
  <si>
    <t>ALMA DELIA MARANON GAMINO</t>
  </si>
  <si>
    <t>ADA  IRIARTE MATEOS</t>
  </si>
  <si>
    <t>JAQUELIN  INIESTRA PEREZ</t>
  </si>
  <si>
    <t>VERONICA  BECERRIL CERVANTES</t>
  </si>
  <si>
    <t>GLORIA  AGUILAR FRANCO</t>
  </si>
  <si>
    <t>MARIA HORTENSIA CABRERA VARGAS</t>
  </si>
  <si>
    <t>ANA KAREN MIRANDA CABRERA</t>
  </si>
  <si>
    <t>SONIA  LOPEZ PALMA</t>
  </si>
  <si>
    <t>GUADALUPE  CASTILLO ARROYO</t>
  </si>
  <si>
    <t>AGUSTIN  CISNEROS SANCHEZ</t>
  </si>
  <si>
    <t>CATALINA  JIMENEZ SOTO</t>
  </si>
  <si>
    <t>YULIANA MONSERRATTE VELA GUZMAN</t>
  </si>
  <si>
    <t>AGUSTIN  REYES SOLIS</t>
  </si>
  <si>
    <t>ANASTACIO  VENTURA ALEMAN</t>
  </si>
  <si>
    <t>ROCIO VANESSA MORENO BECERRIL</t>
  </si>
  <si>
    <t>NANCY PAOLA JUAREZ CABRERA</t>
  </si>
  <si>
    <t>IRVIN DANIEL AGUILAR JUAREZ</t>
  </si>
  <si>
    <t>LITZY MAYTE AGUILAR JUAREZ</t>
  </si>
  <si>
    <t>MARIA DE LOS ANGELES SALDANA OROSCO</t>
  </si>
  <si>
    <t>MIGUEL  JIMENEZ SOTO</t>
  </si>
  <si>
    <t>AGUSTIN  REYES JIMENEZ</t>
  </si>
  <si>
    <t>LUIS ANGEL JUAREZ SOTO</t>
  </si>
  <si>
    <t>MARCELA  SOTO MATIAS</t>
  </si>
  <si>
    <t>BRENDA ITZEL JUAREZ SOTO</t>
  </si>
  <si>
    <t>ISABEL  JUAREZ SOTO</t>
  </si>
  <si>
    <t>ELIZABETH  CUEPAS GALICIA</t>
  </si>
  <si>
    <t>GUADALUPE CECILIA LARA YLLAN</t>
  </si>
  <si>
    <t>ANA KAREN PAEZ FLORES</t>
  </si>
  <si>
    <t>DANIEL  ARENAS SERRALDE</t>
  </si>
  <si>
    <t>MATILDE  MENDOZA VILLA</t>
  </si>
  <si>
    <t>ALEJANDRA  HERRERA VASQUEZ</t>
  </si>
  <si>
    <t>SARAI  SERRANO NOLASCO</t>
  </si>
  <si>
    <t>ARACELI  HERRERA VASQUEZ</t>
  </si>
  <si>
    <t>EUSEBIA EFIGENIA ROJAS SANCHEZ</t>
  </si>
  <si>
    <t>ROSALBA  MARTINEZ ROSAS</t>
  </si>
  <si>
    <t>ANA MARIA JUAREZ FLORES</t>
  </si>
  <si>
    <t>MARIA DE LOURDES SOTO HERNANDEZ</t>
  </si>
  <si>
    <t>MARTHA MARIA RAMIREZ RAMOS</t>
  </si>
  <si>
    <t>MARCO ANTONIO LOBATO GARCIA</t>
  </si>
  <si>
    <t>TANIA SARAI ALVAREZ MARTINEZ</t>
  </si>
  <si>
    <t>YOLANDA  MARTINEZ GALICIA</t>
  </si>
  <si>
    <t>NARDA MAYUMI RAMIREZ SANCHEZ</t>
  </si>
  <si>
    <t>TERESA  MARTINEZ GALICIA</t>
  </si>
  <si>
    <t>MARTHA ELIZABETH SANCHEZ HERNANDEZ</t>
  </si>
  <si>
    <t>ESMERALDA JAZMIN VALENCIA CARLILLO</t>
  </si>
  <si>
    <t>MARIA EUGENIA VALENCIA DIAZ</t>
  </si>
  <si>
    <t>MARIANA  GARCIA CORTES</t>
  </si>
  <si>
    <t>DOMITILA LIMA PENA</t>
  </si>
  <si>
    <t>JANELI ARENAS ALVAREZ</t>
  </si>
  <si>
    <t>CECILIA RANGEL LIMA</t>
  </si>
  <si>
    <t>INES  GARCIA LOPEZ</t>
  </si>
  <si>
    <t>YULIANA  LOPEZ GONZALEZ</t>
  </si>
  <si>
    <t>MARIA EUGENIA GONZALEZ COSME</t>
  </si>
  <si>
    <t>APOLONIA  VELAZQUEZ ESPINOSA</t>
  </si>
  <si>
    <t>GUADALUPE  JACOME MAGIN</t>
  </si>
  <si>
    <t>JESSICA ITZEL MENDEZ ROSALES</t>
  </si>
  <si>
    <t>GABRIEL  GONZALEZ GARCIA</t>
  </si>
  <si>
    <t>DIANA MARISELA HERNANDEZ MONTALVO</t>
  </si>
  <si>
    <t>FELIPA  MONTALVO CELIS</t>
  </si>
  <si>
    <t>ROSA YADIRA TORRES RAMIREZ</t>
  </si>
  <si>
    <t>ESTHER  GONZALEZ TORRES</t>
  </si>
  <si>
    <t>MARCELINO  GONZALEZ HERNANDEZ</t>
  </si>
  <si>
    <t>ELIZABEHT  GONZALEZ RAMIREZ</t>
  </si>
  <si>
    <t>AMANDA  RAMOS RAMIREZ</t>
  </si>
  <si>
    <t>DALILA  MARTINEZ GONZALEZ</t>
  </si>
  <si>
    <t>JAIME MAURICIO MORALES RAMIREZ</t>
  </si>
  <si>
    <t>ANA KAREN HIPOLITO GONZALEZ</t>
  </si>
  <si>
    <t>ROSA BLANCA LIMON BUENDIA</t>
  </si>
  <si>
    <t>ANA PATRICIA MAGNO SANCHEZ</t>
  </si>
  <si>
    <t>JULIO CESAR CUEVAS PEREZ</t>
  </si>
  <si>
    <t>DENYSE  CABRERA CRUZ</t>
  </si>
  <si>
    <t>TERESA  CRUZ JIMENEZ</t>
  </si>
  <si>
    <t>DYLAN JAVIER PACHECO CASTRO</t>
  </si>
  <si>
    <t>CLEMENCIA  ESCOBAR HERNANDEZ</t>
  </si>
  <si>
    <t>MARIA GUADALUPE MONTE ALEGRE ROMERO</t>
  </si>
  <si>
    <t>MARIA GUADALUPE SANTILLAN ESTRADA</t>
  </si>
  <si>
    <t>EUNICE  GONZALEZ DE LOS SANTOS</t>
  </si>
  <si>
    <t>CELIA  DE LOS SANTOS CAMACHO</t>
  </si>
  <si>
    <t>MAURICIO  RAMIREZ GARCIA</t>
  </si>
  <si>
    <t>ANABEL  GONZALEZ DE LOS SANTOS</t>
  </si>
  <si>
    <t>VERONICA LIZBETH ORTIZ PAREDES</t>
  </si>
  <si>
    <t>DISPERSIÓN</t>
  </si>
  <si>
    <t>TOTAL</t>
  </si>
  <si>
    <t>REGION</t>
  </si>
  <si>
    <t>SUCURSAL</t>
  </si>
  <si>
    <t>Total Volana</t>
  </si>
  <si>
    <t>NEZAHUALCOYOTL</t>
  </si>
  <si>
    <t>REGIÓN O</t>
  </si>
  <si>
    <t>NEZAHUALCOYOTL 2</t>
  </si>
  <si>
    <t>AMECAMECA</t>
  </si>
  <si>
    <t>REGIÓN F</t>
  </si>
  <si>
    <t>ORIZABA</t>
  </si>
  <si>
    <t>CHIMALHUACAN 2</t>
  </si>
  <si>
    <t>TONALA 2</t>
  </si>
  <si>
    <t>CHALCO</t>
  </si>
  <si>
    <t>IXTAPALUCA</t>
  </si>
  <si>
    <t>COATZACOALCOS</t>
  </si>
  <si>
    <t>TEXCOCO</t>
  </si>
  <si>
    <t>FORTIN</t>
  </si>
  <si>
    <t>CARDENAS</t>
  </si>
  <si>
    <t>SURESTE</t>
  </si>
  <si>
    <t>TONALA</t>
  </si>
  <si>
    <t>TLAHUAC</t>
  </si>
  <si>
    <t>MILPA ALTA</t>
  </si>
  <si>
    <t>IZTAPALAPA</t>
  </si>
  <si>
    <t>VILLAHERMOSA</t>
  </si>
  <si>
    <t>F.CONSULTA</t>
  </si>
  <si>
    <t>FOLIO CC</t>
  </si>
  <si>
    <t/>
  </si>
  <si>
    <t>NIVEL DE RIESGO</t>
  </si>
  <si>
    <t>MONTO SUGERIDO POR EL MODELO</t>
  </si>
  <si>
    <t>TASA SUGERIDA POR EL MODELO</t>
  </si>
  <si>
    <t>PERDIDA ESTIMADA</t>
  </si>
  <si>
    <t>Créditos de capital de trabajo</t>
  </si>
  <si>
    <t>Ciclo 1</t>
  </si>
  <si>
    <t>% Créditos otorgados</t>
  </si>
  <si>
    <t>Tasa promedio ponderada otorgada</t>
  </si>
  <si>
    <t>Capital recuperado - creditos cerrados</t>
  </si>
  <si>
    <t>Pérdida de cosecha</t>
  </si>
  <si>
    <t>TOTAL COLOCADO</t>
  </si>
  <si>
    <t>% DEL TOTAL COLOCADO DE CADA MÉTODO</t>
  </si>
  <si>
    <t>% DE LA TASA escalera</t>
  </si>
  <si>
    <t>% DE LA TASA otorgada</t>
  </si>
  <si>
    <t>INTERESES PAGADOS</t>
  </si>
  <si>
    <t>Ingresos reales por interses</t>
  </si>
  <si>
    <t>Ingresos Ajustado por Riesgo</t>
  </si>
  <si>
    <t>Capital No recuperado - creditos cerrados</t>
  </si>
  <si>
    <t>Num de Créditos otorgados</t>
  </si>
  <si>
    <t>Capital colocado</t>
  </si>
  <si>
    <t>% Capital colocado</t>
  </si>
  <si>
    <t>Capital colocado - creditos cerrados</t>
  </si>
  <si>
    <t>Capital colocado - creditos abierto</t>
  </si>
  <si>
    <t>Tasa efectiva</t>
  </si>
  <si>
    <t>ANALISIS MODELO</t>
  </si>
  <si>
    <t>id_distribuidor_linea_de_credito</t>
  </si>
  <si>
    <t>tasa_minima</t>
  </si>
  <si>
    <t>riesgo</t>
  </si>
  <si>
    <t>id_distribuidor</t>
  </si>
  <si>
    <t>importe_depositado</t>
  </si>
  <si>
    <t>marginal</t>
  </si>
  <si>
    <t>CONTRIBUCION MARGINAL</t>
  </si>
  <si>
    <t>Conteo</t>
  </si>
  <si>
    <t>marginal_dist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</si>
</sst>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;[Red]\-&quot;$&quot;#,##0"/>
    <numFmt numFmtId="8" formatCode="&quot;$&quot;#,##0.00;[Red]\-&quot;$&quot;#,##0.00"/>
    <numFmt numFmtId="164" formatCode="dd/mm/yy"/>
    <numFmt numFmtId="165" formatCode="0.0%"/>
  </numFmts>
  <fonts count="7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8"/>
      <color rgb="FF000000"/>
      <name val="Calibri"/>
      <family val="2"/>
      <scheme val="minor"/>
    </font>
    <font>
      <b/>
      <sz val="8"/>
      <color rgb="FF000000"/>
      <name val="Calibri"/>
      <family val="2"/>
    </font>
    <font>
      <sz val="8"/>
      <color theme="1"/>
      <name val="Calibri"/>
      <family val="2"/>
    </font>
    <font>
      <b/>
      <sz val="8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5CE7C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/>
    <xf numFmtId="6" fontId="1" fillId="0" borderId="0" xfId="0" applyNumberFormat="1" applyFont="1" applyAlignment="1">
      <alignment horizontal="right"/>
    </xf>
    <xf numFmtId="6" fontId="2" fillId="0" borderId="0" xfId="0" applyNumberFormat="1" applyFont="1" applyAlignment="1">
      <alignment horizontal="right"/>
    </xf>
    <xf numFmtId="6" fontId="1" fillId="0" borderId="0" xfId="0" applyNumberFormat="1" applyFont="1"/>
    <xf numFmtId="0" fontId="2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4" fontId="2" fillId="0" borderId="0" xfId="0" applyNumberFormat="1" applyFont="1" applyAlignment="1">
      <alignment horizontal="right"/>
    </xf>
    <xf numFmtId="3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  <xf numFmtId="0" fontId="1" fillId="3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164" fontId="1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9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right"/>
    </xf>
    <xf numFmtId="0" fontId="4" fillId="5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0" fontId="1" fillId="6" borderId="0" xfId="0" applyFont="1" applyFill="1"/>
    <xf numFmtId="14" fontId="1" fillId="5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left" vertical="center" indent="2"/>
    </xf>
    <xf numFmtId="8" fontId="1" fillId="0" borderId="0" xfId="0" applyNumberFormat="1" applyFont="1"/>
    <xf numFmtId="4" fontId="5" fillId="0" borderId="0" xfId="0" applyNumberFormat="1" applyFont="1"/>
    <xf numFmtId="0" fontId="6" fillId="0" borderId="0" xfId="0" applyFont="1"/>
    <xf numFmtId="0" fontId="6" fillId="0" borderId="0" xfId="0" applyFont="1" applyAlignment="1">
      <alignment horizontal="center"/>
    </xf>
    <xf numFmtId="6" fontId="6" fillId="0" borderId="0" xfId="0" applyNumberFormat="1" applyFont="1" applyAlignment="1">
      <alignment horizontal="right"/>
    </xf>
    <xf numFmtId="3" fontId="6" fillId="0" borderId="0" xfId="0" applyNumberFormat="1" applyFont="1" applyAlignment="1">
      <alignment horizontal="center"/>
    </xf>
    <xf numFmtId="0" fontId="1" fillId="7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5263F-4CC0-4572-9A31-2DF5C1467F0E}">
  <dimension ref="B2:S186"/>
  <sheetViews>
    <sheetView tabSelected="1" topLeftCell="A97" workbookViewId="0">
      <selection activeCell="C8" sqref="C8"/>
    </sheetView>
  </sheetViews>
  <sheetFormatPr baseColWidth="10" defaultColWidth="11.44140625" defaultRowHeight="10.199999999999999" outlineLevelRow="1" x14ac:dyDescent="0.2"/>
  <cols>
    <col min="1" max="1" width="1.6640625" style="6" customWidth="1"/>
    <col min="2" max="2" width="11.44140625" style="6"/>
    <col min="3" max="19" width="10" style="6" bestFit="1" customWidth="1"/>
    <col min="20" max="16384" width="11.44140625" style="6"/>
  </cols>
  <sheetData>
    <row r="2" spans="2:19" x14ac:dyDescent="0.2">
      <c r="B2" s="6" t="s">
        <v>6935</v>
      </c>
    </row>
    <row r="3" spans="2:19" x14ac:dyDescent="0.2">
      <c r="B3" s="6" t="s">
        <v>6936</v>
      </c>
    </row>
    <row r="5" spans="2:19" x14ac:dyDescent="0.2">
      <c r="B5" s="6" t="s">
        <v>6949</v>
      </c>
      <c r="M5" s="31"/>
      <c r="N5" s="31"/>
      <c r="O5" s="40"/>
      <c r="P5" s="40"/>
      <c r="Q5" s="40"/>
      <c r="R5" s="40"/>
      <c r="S5" s="40"/>
    </row>
    <row r="6" spans="2:19" x14ac:dyDescent="0.2">
      <c r="B6" s="6" t="s">
        <v>6931</v>
      </c>
      <c r="C6" s="32">
        <v>44957</v>
      </c>
      <c r="D6" s="32">
        <v>44985</v>
      </c>
      <c r="E6" s="32">
        <v>45016</v>
      </c>
      <c r="F6" s="32">
        <v>45046</v>
      </c>
      <c r="G6" s="32">
        <v>45077</v>
      </c>
      <c r="H6" s="32">
        <v>45107</v>
      </c>
      <c r="I6" s="32">
        <v>45138</v>
      </c>
      <c r="J6" s="32">
        <v>45169</v>
      </c>
      <c r="K6" s="32">
        <v>45199</v>
      </c>
      <c r="L6" s="32">
        <v>45230</v>
      </c>
      <c r="M6" s="32">
        <v>45260</v>
      </c>
      <c r="N6" s="32">
        <v>45291</v>
      </c>
      <c r="O6" s="32">
        <v>45322</v>
      </c>
      <c r="P6" s="32">
        <v>45351</v>
      </c>
      <c r="Q6" s="32">
        <v>45382</v>
      </c>
      <c r="R6" s="32">
        <v>45412</v>
      </c>
      <c r="S6" s="32">
        <v>45443</v>
      </c>
    </row>
    <row r="7" spans="2:19" x14ac:dyDescent="0.2">
      <c r="B7" s="33">
        <v>1</v>
      </c>
      <c r="C7" s="2">
        <f>COUNTIFS(DATA!$L:$L,Resumen!C$6,DATA!$N:$N,Resumen!$B7)</f>
        <v>0</v>
      </c>
      <c r="D7" s="2">
        <f>COUNTIFS(DATA!$L:$L,Resumen!D$6,DATA!$N:$N,Resumen!$B7)</f>
        <v>1</v>
      </c>
      <c r="E7" s="2">
        <f>COUNTIFS(DATA!$L:$L,Resumen!E$6,DATA!$N:$N,Resumen!$B7)</f>
        <v>5</v>
      </c>
      <c r="F7" s="2">
        <f>COUNTIFS(DATA!$L:$L,Resumen!F$6,DATA!$N:$N,Resumen!$B7)</f>
        <v>1</v>
      </c>
      <c r="G7" s="2">
        <f>COUNTIFS(DATA!$L:$L,Resumen!G$6,DATA!$N:$N,Resumen!$B7)</f>
        <v>6</v>
      </c>
      <c r="H7" s="2">
        <f>COUNTIFS(DATA!$L:$L,Resumen!H$6,DATA!$N:$N,Resumen!$B7)</f>
        <v>6</v>
      </c>
      <c r="I7" s="2">
        <f>COUNTIFS(DATA!$L:$L,Resumen!I$6,DATA!$N:$N,Resumen!$B7)</f>
        <v>20</v>
      </c>
      <c r="J7" s="2">
        <f>COUNTIFS(DATA!$L:$L,Resumen!J$6,DATA!$N:$N,Resumen!$B7)</f>
        <v>8</v>
      </c>
      <c r="K7" s="2">
        <f>COUNTIFS(DATA!$L:$L,Resumen!K$6,DATA!$N:$N,Resumen!$B7)</f>
        <v>5</v>
      </c>
      <c r="L7" s="2">
        <f>COUNTIFS(DATA!$L:$L,Resumen!L$6,DATA!$N:$N,Resumen!$B7)</f>
        <v>6</v>
      </c>
      <c r="M7" s="2">
        <f>COUNTIFS(DATA!$L:$L,Resumen!M$6,DATA!$N:$N,Resumen!$B7)</f>
        <v>33</v>
      </c>
      <c r="N7" s="2">
        <f>COUNTIFS(DATA!$L:$L,Resumen!N$6,DATA!$N:$N,Resumen!$B7)</f>
        <v>10</v>
      </c>
      <c r="O7" s="2">
        <f>COUNTIFS(DATA!$L:$L,Resumen!O$6,DATA!$N:$N,Resumen!$B7)</f>
        <v>7</v>
      </c>
      <c r="P7" s="2">
        <f>COUNTIFS(DATA!$L:$L,Resumen!P$6,DATA!$N:$N,Resumen!$B7)</f>
        <v>12</v>
      </c>
      <c r="Q7" s="2">
        <f>COUNTIFS(DATA!$L:$L,Resumen!Q$6,DATA!$N:$N,Resumen!$B7)</f>
        <v>29</v>
      </c>
      <c r="R7" s="2">
        <f>COUNTIFS(DATA!$L:$L,Resumen!R$6,DATA!$N:$N,Resumen!$B7)</f>
        <v>19</v>
      </c>
      <c r="S7" s="2">
        <f>COUNTIFS(DATA!$L:$L,Resumen!S$6,DATA!$N:$N,Resumen!$B7)</f>
        <v>10</v>
      </c>
    </row>
    <row r="8" spans="2:19" x14ac:dyDescent="0.2">
      <c r="B8" s="33">
        <v>2</v>
      </c>
      <c r="C8" s="2">
        <f>COUNTIFS(DATA!$L:$L,Resumen!C$6,DATA!$N:$N,Resumen!$B8)</f>
        <v>3</v>
      </c>
      <c r="D8" s="2">
        <f>COUNTIFS(DATA!$L:$L,Resumen!D$6,DATA!$N:$N,Resumen!$B8)</f>
        <v>3</v>
      </c>
      <c r="E8" s="2">
        <f>COUNTIFS(DATA!$L:$L,Resumen!E$6,DATA!$N:$N,Resumen!$B8)</f>
        <v>5</v>
      </c>
      <c r="F8" s="2">
        <f>COUNTIFS(DATA!$L:$L,Resumen!F$6,DATA!$N:$N,Resumen!$B8)</f>
        <v>4</v>
      </c>
      <c r="G8" s="2">
        <f>COUNTIFS(DATA!$L:$L,Resumen!G$6,DATA!$N:$N,Resumen!$B8)</f>
        <v>14</v>
      </c>
      <c r="H8" s="2">
        <f>COUNTIFS(DATA!$L:$L,Resumen!H$6,DATA!$N:$N,Resumen!$B8)</f>
        <v>11</v>
      </c>
      <c r="I8" s="2">
        <f>COUNTIFS(DATA!$L:$L,Resumen!I$6,DATA!$N:$N,Resumen!$B8)</f>
        <v>14</v>
      </c>
      <c r="J8" s="2">
        <f>COUNTIFS(DATA!$L:$L,Resumen!J$6,DATA!$N:$N,Resumen!$B8)</f>
        <v>15</v>
      </c>
      <c r="K8" s="2">
        <f>COUNTIFS(DATA!$L:$L,Resumen!K$6,DATA!$N:$N,Resumen!$B8)</f>
        <v>4</v>
      </c>
      <c r="L8" s="2">
        <f>COUNTIFS(DATA!$L:$L,Resumen!L$6,DATA!$N:$N,Resumen!$B8)</f>
        <v>10</v>
      </c>
      <c r="M8" s="2">
        <f>COUNTIFS(DATA!$L:$L,Resumen!M$6,DATA!$N:$N,Resumen!$B8)</f>
        <v>18</v>
      </c>
      <c r="N8" s="2">
        <f>COUNTIFS(DATA!$L:$L,Resumen!N$6,DATA!$N:$N,Resumen!$B8)</f>
        <v>20</v>
      </c>
      <c r="O8" s="2">
        <f>COUNTIFS(DATA!$L:$L,Resumen!O$6,DATA!$N:$N,Resumen!$B8)</f>
        <v>3</v>
      </c>
      <c r="P8" s="2">
        <f>COUNTIFS(DATA!$L:$L,Resumen!P$6,DATA!$N:$N,Resumen!$B8)</f>
        <v>15</v>
      </c>
      <c r="Q8" s="2">
        <f>COUNTIFS(DATA!$L:$L,Resumen!Q$6,DATA!$N:$N,Resumen!$B8)</f>
        <v>38</v>
      </c>
      <c r="R8" s="2">
        <f>COUNTIFS(DATA!$L:$L,Resumen!R$6,DATA!$N:$N,Resumen!$B8)</f>
        <v>36</v>
      </c>
      <c r="S8" s="2">
        <f>COUNTIFS(DATA!$L:$L,Resumen!S$6,DATA!$N:$N,Resumen!$B8)</f>
        <v>11</v>
      </c>
    </row>
    <row r="9" spans="2:19" x14ac:dyDescent="0.2">
      <c r="B9" s="33">
        <v>3</v>
      </c>
      <c r="C9" s="2">
        <f>COUNTIFS(DATA!$L:$L,Resumen!C$6,DATA!$N:$N,Resumen!$B9)</f>
        <v>4</v>
      </c>
      <c r="D9" s="2">
        <f>COUNTIFS(DATA!$L:$L,Resumen!D$6,DATA!$N:$N,Resumen!$B9)</f>
        <v>3</v>
      </c>
      <c r="E9" s="2">
        <f>COUNTIFS(DATA!$L:$L,Resumen!E$6,DATA!$N:$N,Resumen!$B9)</f>
        <v>6</v>
      </c>
      <c r="F9" s="2">
        <f>COUNTIFS(DATA!$L:$L,Resumen!F$6,DATA!$N:$N,Resumen!$B9)</f>
        <v>14</v>
      </c>
      <c r="G9" s="2">
        <f>COUNTIFS(DATA!$L:$L,Resumen!G$6,DATA!$N:$N,Resumen!$B9)</f>
        <v>19</v>
      </c>
      <c r="H9" s="2">
        <f>COUNTIFS(DATA!$L:$L,Resumen!H$6,DATA!$N:$N,Resumen!$B9)</f>
        <v>20</v>
      </c>
      <c r="I9" s="2">
        <f>COUNTIFS(DATA!$L:$L,Resumen!I$6,DATA!$N:$N,Resumen!$B9)</f>
        <v>20</v>
      </c>
      <c r="J9" s="2">
        <f>COUNTIFS(DATA!$L:$L,Resumen!J$6,DATA!$N:$N,Resumen!$B9)</f>
        <v>27</v>
      </c>
      <c r="K9" s="2">
        <f>COUNTIFS(DATA!$L:$L,Resumen!K$6,DATA!$N:$N,Resumen!$B9)</f>
        <v>7</v>
      </c>
      <c r="L9" s="2">
        <f>COUNTIFS(DATA!$L:$L,Resumen!L$6,DATA!$N:$N,Resumen!$B9)</f>
        <v>7</v>
      </c>
      <c r="M9" s="2">
        <f>COUNTIFS(DATA!$L:$L,Resumen!M$6,DATA!$N:$N,Resumen!$B9)</f>
        <v>22</v>
      </c>
      <c r="N9" s="2">
        <f>COUNTIFS(DATA!$L:$L,Resumen!N$6,DATA!$N:$N,Resumen!$B9)</f>
        <v>9</v>
      </c>
      <c r="O9" s="2">
        <f>COUNTIFS(DATA!$L:$L,Resumen!O$6,DATA!$N:$N,Resumen!$B9)</f>
        <v>11</v>
      </c>
      <c r="P9" s="2">
        <f>COUNTIFS(DATA!$L:$L,Resumen!P$6,DATA!$N:$N,Resumen!$B9)</f>
        <v>16</v>
      </c>
      <c r="Q9" s="2">
        <f>COUNTIFS(DATA!$L:$L,Resumen!Q$6,DATA!$N:$N,Resumen!$B9)</f>
        <v>36</v>
      </c>
      <c r="R9" s="2">
        <f>COUNTIFS(DATA!$L:$L,Resumen!R$6,DATA!$N:$N,Resumen!$B9)</f>
        <v>40</v>
      </c>
      <c r="S9" s="2">
        <f>COUNTIFS(DATA!$L:$L,Resumen!S$6,DATA!$N:$N,Resumen!$B9)</f>
        <v>15</v>
      </c>
    </row>
    <row r="10" spans="2:19" x14ac:dyDescent="0.2">
      <c r="B10" s="33">
        <v>4</v>
      </c>
      <c r="C10" s="2">
        <f>COUNTIFS(DATA!$L:$L,Resumen!C$6,DATA!$N:$N,Resumen!$B10)</f>
        <v>6</v>
      </c>
      <c r="D10" s="2">
        <f>COUNTIFS(DATA!$L:$L,Resumen!D$6,DATA!$N:$N,Resumen!$B10)</f>
        <v>10</v>
      </c>
      <c r="E10" s="2">
        <f>COUNTIFS(DATA!$L:$L,Resumen!E$6,DATA!$N:$N,Resumen!$B10)</f>
        <v>10</v>
      </c>
      <c r="F10" s="2">
        <f>COUNTIFS(DATA!$L:$L,Resumen!F$6,DATA!$N:$N,Resumen!$B10)</f>
        <v>15</v>
      </c>
      <c r="G10" s="2">
        <f>COUNTIFS(DATA!$L:$L,Resumen!G$6,DATA!$N:$N,Resumen!$B10)</f>
        <v>14</v>
      </c>
      <c r="H10" s="2">
        <f>COUNTIFS(DATA!$L:$L,Resumen!H$6,DATA!$N:$N,Resumen!$B10)</f>
        <v>20</v>
      </c>
      <c r="I10" s="2">
        <f>COUNTIFS(DATA!$L:$L,Resumen!I$6,DATA!$N:$N,Resumen!$B10)</f>
        <v>28</v>
      </c>
      <c r="J10" s="2">
        <f>COUNTIFS(DATA!$L:$L,Resumen!J$6,DATA!$N:$N,Resumen!$B10)</f>
        <v>32</v>
      </c>
      <c r="K10" s="2">
        <f>COUNTIFS(DATA!$L:$L,Resumen!K$6,DATA!$N:$N,Resumen!$B10)</f>
        <v>11</v>
      </c>
      <c r="L10" s="2">
        <f>COUNTIFS(DATA!$L:$L,Resumen!L$6,DATA!$N:$N,Resumen!$B10)</f>
        <v>12</v>
      </c>
      <c r="M10" s="2">
        <f>COUNTIFS(DATA!$L:$L,Resumen!M$6,DATA!$N:$N,Resumen!$B10)</f>
        <v>21</v>
      </c>
      <c r="N10" s="2">
        <f>COUNTIFS(DATA!$L:$L,Resumen!N$6,DATA!$N:$N,Resumen!$B10)</f>
        <v>14</v>
      </c>
      <c r="O10" s="2">
        <f>COUNTIFS(DATA!$L:$L,Resumen!O$6,DATA!$N:$N,Resumen!$B10)</f>
        <v>11</v>
      </c>
      <c r="P10" s="2">
        <f>COUNTIFS(DATA!$L:$L,Resumen!P$6,DATA!$N:$N,Resumen!$B10)</f>
        <v>8</v>
      </c>
      <c r="Q10" s="2">
        <f>COUNTIFS(DATA!$L:$L,Resumen!Q$6,DATA!$N:$N,Resumen!$B10)</f>
        <v>43</v>
      </c>
      <c r="R10" s="2">
        <f>COUNTIFS(DATA!$L:$L,Resumen!R$6,DATA!$N:$N,Resumen!$B10)</f>
        <v>50</v>
      </c>
      <c r="S10" s="2">
        <f>COUNTIFS(DATA!$L:$L,Resumen!S$6,DATA!$N:$N,Resumen!$B10)</f>
        <v>31</v>
      </c>
    </row>
    <row r="11" spans="2:19" x14ac:dyDescent="0.2">
      <c r="B11" s="33">
        <v>5</v>
      </c>
      <c r="C11" s="2">
        <f>COUNTIFS(DATA!$L:$L,Resumen!C$6,DATA!$N:$N,Resumen!$B11)</f>
        <v>19</v>
      </c>
      <c r="D11" s="2">
        <f>COUNTIFS(DATA!$L:$L,Resumen!D$6,DATA!$N:$N,Resumen!$B11)</f>
        <v>30</v>
      </c>
      <c r="E11" s="2">
        <f>COUNTIFS(DATA!$L:$L,Resumen!E$6,DATA!$N:$N,Resumen!$B11)</f>
        <v>50</v>
      </c>
      <c r="F11" s="2">
        <f>COUNTIFS(DATA!$L:$L,Resumen!F$6,DATA!$N:$N,Resumen!$B11)</f>
        <v>56</v>
      </c>
      <c r="G11" s="2">
        <f>COUNTIFS(DATA!$L:$L,Resumen!G$6,DATA!$N:$N,Resumen!$B11)</f>
        <v>73</v>
      </c>
      <c r="H11" s="2">
        <f>COUNTIFS(DATA!$L:$L,Resumen!H$6,DATA!$N:$N,Resumen!$B11)</f>
        <v>43</v>
      </c>
      <c r="I11" s="2">
        <f>COUNTIFS(DATA!$L:$L,Resumen!I$6,DATA!$N:$N,Resumen!$B11)</f>
        <v>36</v>
      </c>
      <c r="J11" s="2">
        <f>COUNTIFS(DATA!$L:$L,Resumen!J$6,DATA!$N:$N,Resumen!$B11)</f>
        <v>55</v>
      </c>
      <c r="K11" s="2">
        <f>COUNTIFS(DATA!$L:$L,Resumen!K$6,DATA!$N:$N,Resumen!$B11)</f>
        <v>35</v>
      </c>
      <c r="L11" s="2">
        <f>COUNTIFS(DATA!$L:$L,Resumen!L$6,DATA!$N:$N,Resumen!$B11)</f>
        <v>24</v>
      </c>
      <c r="M11" s="2">
        <f>COUNTIFS(DATA!$L:$L,Resumen!M$6,DATA!$N:$N,Resumen!$B11)</f>
        <v>26</v>
      </c>
      <c r="N11" s="2">
        <f>COUNTIFS(DATA!$L:$L,Resumen!N$6,DATA!$N:$N,Resumen!$B11)</f>
        <v>20</v>
      </c>
      <c r="O11" s="2">
        <f>COUNTIFS(DATA!$L:$L,Resumen!O$6,DATA!$N:$N,Resumen!$B11)</f>
        <v>14</v>
      </c>
      <c r="P11" s="2">
        <f>COUNTIFS(DATA!$L:$L,Resumen!P$6,DATA!$N:$N,Resumen!$B11)</f>
        <v>27</v>
      </c>
      <c r="Q11" s="2">
        <f>COUNTIFS(DATA!$L:$L,Resumen!Q$6,DATA!$N:$N,Resumen!$B11)</f>
        <v>37</v>
      </c>
      <c r="R11" s="2">
        <f>COUNTIFS(DATA!$L:$L,Resumen!R$6,DATA!$N:$N,Resumen!$B11)</f>
        <v>56</v>
      </c>
      <c r="S11" s="2">
        <f>COUNTIFS(DATA!$L:$L,Resumen!S$6,DATA!$N:$N,Resumen!$B11)</f>
        <v>52</v>
      </c>
    </row>
    <row r="12" spans="2:19" x14ac:dyDescent="0.2">
      <c r="B12" s="33">
        <v>6</v>
      </c>
      <c r="C12" s="2">
        <f>COUNTIFS(DATA!$L:$L,Resumen!C$6,DATA!$N:$N,Resumen!$B12)</f>
        <v>49</v>
      </c>
      <c r="D12" s="2">
        <f>COUNTIFS(DATA!$L:$L,Resumen!D$6,DATA!$N:$N,Resumen!$B12)</f>
        <v>62</v>
      </c>
      <c r="E12" s="2">
        <f>COUNTIFS(DATA!$L:$L,Resumen!E$6,DATA!$N:$N,Resumen!$B12)</f>
        <v>72</v>
      </c>
      <c r="F12" s="2">
        <f>COUNTIFS(DATA!$L:$L,Resumen!F$6,DATA!$N:$N,Resumen!$B12)</f>
        <v>62</v>
      </c>
      <c r="G12" s="2">
        <f>COUNTIFS(DATA!$L:$L,Resumen!G$6,DATA!$N:$N,Resumen!$B12)</f>
        <v>61</v>
      </c>
      <c r="H12" s="2">
        <f>COUNTIFS(DATA!$L:$L,Resumen!H$6,DATA!$N:$N,Resumen!$B12)</f>
        <v>28</v>
      </c>
      <c r="I12" s="2">
        <f>COUNTIFS(DATA!$L:$L,Resumen!I$6,DATA!$N:$N,Resumen!$B12)</f>
        <v>47</v>
      </c>
      <c r="J12" s="2">
        <f>COUNTIFS(DATA!$L:$L,Resumen!J$6,DATA!$N:$N,Resumen!$B12)</f>
        <v>73</v>
      </c>
      <c r="K12" s="2">
        <f>COUNTIFS(DATA!$L:$L,Resumen!K$6,DATA!$N:$N,Resumen!$B12)</f>
        <v>32</v>
      </c>
      <c r="L12" s="2">
        <f>COUNTIFS(DATA!$L:$L,Resumen!L$6,DATA!$N:$N,Resumen!$B12)</f>
        <v>35</v>
      </c>
      <c r="M12" s="2">
        <f>COUNTIFS(DATA!$L:$L,Resumen!M$6,DATA!$N:$N,Resumen!$B12)</f>
        <v>38</v>
      </c>
      <c r="N12" s="2">
        <f>COUNTIFS(DATA!$L:$L,Resumen!N$6,DATA!$N:$N,Resumen!$B12)</f>
        <v>38</v>
      </c>
      <c r="O12" s="2">
        <f>COUNTIFS(DATA!$L:$L,Resumen!O$6,DATA!$N:$N,Resumen!$B12)</f>
        <v>13</v>
      </c>
      <c r="P12" s="2">
        <f>COUNTIFS(DATA!$L:$L,Resumen!P$6,DATA!$N:$N,Resumen!$B12)</f>
        <v>27</v>
      </c>
      <c r="Q12" s="2">
        <f>COUNTIFS(DATA!$L:$L,Resumen!Q$6,DATA!$N:$N,Resumen!$B12)</f>
        <v>43</v>
      </c>
      <c r="R12" s="2">
        <f>COUNTIFS(DATA!$L:$L,Resumen!R$6,DATA!$N:$N,Resumen!$B12)</f>
        <v>70</v>
      </c>
      <c r="S12" s="2">
        <f>COUNTIFS(DATA!$L:$L,Resumen!S$6,DATA!$N:$N,Resumen!$B12)</f>
        <v>64</v>
      </c>
    </row>
    <row r="13" spans="2:19" x14ac:dyDescent="0.2">
      <c r="B13" s="33">
        <v>7</v>
      </c>
      <c r="C13" s="2">
        <f>COUNTIFS(DATA!$L:$L,Resumen!C$6,DATA!$N:$N,Resumen!$B13)</f>
        <v>20</v>
      </c>
      <c r="D13" s="2">
        <f>COUNTIFS(DATA!$L:$L,Resumen!D$6,DATA!$N:$N,Resumen!$B13)</f>
        <v>58</v>
      </c>
      <c r="E13" s="2">
        <f>COUNTIFS(DATA!$L:$L,Resumen!E$6,DATA!$N:$N,Resumen!$B13)</f>
        <v>70</v>
      </c>
      <c r="F13" s="2">
        <f>COUNTIFS(DATA!$L:$L,Resumen!F$6,DATA!$N:$N,Resumen!$B13)</f>
        <v>54</v>
      </c>
      <c r="G13" s="2">
        <f>COUNTIFS(DATA!$L:$L,Resumen!G$6,DATA!$N:$N,Resumen!$B13)</f>
        <v>51</v>
      </c>
      <c r="H13" s="2">
        <f>COUNTIFS(DATA!$L:$L,Resumen!H$6,DATA!$N:$N,Resumen!$B13)</f>
        <v>36</v>
      </c>
      <c r="I13" s="2">
        <f>COUNTIFS(DATA!$L:$L,Resumen!I$6,DATA!$N:$N,Resumen!$B13)</f>
        <v>46</v>
      </c>
      <c r="J13" s="2">
        <f>COUNTIFS(DATA!$L:$L,Resumen!J$6,DATA!$N:$N,Resumen!$B13)</f>
        <v>38</v>
      </c>
      <c r="K13" s="2">
        <f>COUNTIFS(DATA!$L:$L,Resumen!K$6,DATA!$N:$N,Resumen!$B13)</f>
        <v>21</v>
      </c>
      <c r="L13" s="2">
        <f>COUNTIFS(DATA!$L:$L,Resumen!L$6,DATA!$N:$N,Resumen!$B13)</f>
        <v>35</v>
      </c>
      <c r="M13" s="2">
        <f>COUNTIFS(DATA!$L:$L,Resumen!M$6,DATA!$N:$N,Resumen!$B13)</f>
        <v>44</v>
      </c>
      <c r="N13" s="2">
        <f>COUNTIFS(DATA!$L:$L,Resumen!N$6,DATA!$N:$N,Resumen!$B13)</f>
        <v>28</v>
      </c>
      <c r="O13" s="2">
        <f>COUNTIFS(DATA!$L:$L,Resumen!O$6,DATA!$N:$N,Resumen!$B13)</f>
        <v>15</v>
      </c>
      <c r="P13" s="2">
        <f>COUNTIFS(DATA!$L:$L,Resumen!P$6,DATA!$N:$N,Resumen!$B13)</f>
        <v>30</v>
      </c>
      <c r="Q13" s="2">
        <f>COUNTIFS(DATA!$L:$L,Resumen!Q$6,DATA!$N:$N,Resumen!$B13)</f>
        <v>48</v>
      </c>
      <c r="R13" s="2">
        <f>COUNTIFS(DATA!$L:$L,Resumen!R$6,DATA!$N:$N,Resumen!$B13)</f>
        <v>61</v>
      </c>
      <c r="S13" s="2">
        <f>COUNTIFS(DATA!$L:$L,Resumen!S$6,DATA!$N:$N,Resumen!$B13)</f>
        <v>84</v>
      </c>
    </row>
    <row r="14" spans="2:19" x14ac:dyDescent="0.2">
      <c r="B14" s="33">
        <v>8</v>
      </c>
      <c r="C14" s="2">
        <f>COUNTIFS(DATA!$L:$L,Resumen!C$6,DATA!$N:$N,Resumen!$B14)</f>
        <v>18</v>
      </c>
      <c r="D14" s="2">
        <f>COUNTIFS(DATA!$L:$L,Resumen!D$6,DATA!$N:$N,Resumen!$B14)</f>
        <v>59</v>
      </c>
      <c r="E14" s="2">
        <f>COUNTIFS(DATA!$L:$L,Resumen!E$6,DATA!$N:$N,Resumen!$B14)</f>
        <v>102</v>
      </c>
      <c r="F14" s="2">
        <f>COUNTIFS(DATA!$L:$L,Resumen!F$6,DATA!$N:$N,Resumen!$B14)</f>
        <v>51</v>
      </c>
      <c r="G14" s="2">
        <f>COUNTIFS(DATA!$L:$L,Resumen!G$6,DATA!$N:$N,Resumen!$B14)</f>
        <v>63</v>
      </c>
      <c r="H14" s="2">
        <f>COUNTIFS(DATA!$L:$L,Resumen!H$6,DATA!$N:$N,Resumen!$B14)</f>
        <v>41</v>
      </c>
      <c r="I14" s="2">
        <f>COUNTIFS(DATA!$L:$L,Resumen!I$6,DATA!$N:$N,Resumen!$B14)</f>
        <v>54</v>
      </c>
      <c r="J14" s="2">
        <f>COUNTIFS(DATA!$L:$L,Resumen!J$6,DATA!$N:$N,Resumen!$B14)</f>
        <v>56</v>
      </c>
      <c r="K14" s="2">
        <f>COUNTIFS(DATA!$L:$L,Resumen!K$6,DATA!$N:$N,Resumen!$B14)</f>
        <v>35</v>
      </c>
      <c r="L14" s="2">
        <f>COUNTIFS(DATA!$L:$L,Resumen!L$6,DATA!$N:$N,Resumen!$B14)</f>
        <v>42</v>
      </c>
      <c r="M14" s="2">
        <f>COUNTIFS(DATA!$L:$L,Resumen!M$6,DATA!$N:$N,Resumen!$B14)</f>
        <v>53</v>
      </c>
      <c r="N14" s="2">
        <f>COUNTIFS(DATA!$L:$L,Resumen!N$6,DATA!$N:$N,Resumen!$B14)</f>
        <v>38</v>
      </c>
      <c r="O14" s="2">
        <f>COUNTIFS(DATA!$L:$L,Resumen!O$6,DATA!$N:$N,Resumen!$B14)</f>
        <v>32</v>
      </c>
      <c r="P14" s="2">
        <f>COUNTIFS(DATA!$L:$L,Resumen!P$6,DATA!$N:$N,Resumen!$B14)</f>
        <v>32</v>
      </c>
      <c r="Q14" s="2">
        <f>COUNTIFS(DATA!$L:$L,Resumen!Q$6,DATA!$N:$N,Resumen!$B14)</f>
        <v>53</v>
      </c>
      <c r="R14" s="2">
        <f>COUNTIFS(DATA!$L:$L,Resumen!R$6,DATA!$N:$N,Resumen!$B14)</f>
        <v>60</v>
      </c>
      <c r="S14" s="2">
        <f>COUNTIFS(DATA!$L:$L,Resumen!S$6,DATA!$N:$N,Resumen!$B14)</f>
        <v>71</v>
      </c>
    </row>
    <row r="15" spans="2:19" x14ac:dyDescent="0.2">
      <c r="B15" s="33">
        <v>9</v>
      </c>
      <c r="C15" s="2">
        <f>COUNTIFS(DATA!$L:$L,Resumen!C$6,DATA!$N:$N,Resumen!$B15)</f>
        <v>40</v>
      </c>
      <c r="D15" s="2">
        <f>COUNTIFS(DATA!$L:$L,Resumen!D$6,DATA!$N:$N,Resumen!$B15)</f>
        <v>90</v>
      </c>
      <c r="E15" s="2">
        <f>COUNTIFS(DATA!$L:$L,Resumen!E$6,DATA!$N:$N,Resumen!$B15)</f>
        <v>70</v>
      </c>
      <c r="F15" s="2">
        <f>COUNTIFS(DATA!$L:$L,Resumen!F$6,DATA!$N:$N,Resumen!$B15)</f>
        <v>46</v>
      </c>
      <c r="G15" s="2">
        <f>COUNTIFS(DATA!$L:$L,Resumen!G$6,DATA!$N:$N,Resumen!$B15)</f>
        <v>53</v>
      </c>
      <c r="H15" s="2">
        <f>COUNTIFS(DATA!$L:$L,Resumen!H$6,DATA!$N:$N,Resumen!$B15)</f>
        <v>60</v>
      </c>
      <c r="I15" s="2">
        <f>COUNTIFS(DATA!$L:$L,Resumen!I$6,DATA!$N:$N,Resumen!$B15)</f>
        <v>64</v>
      </c>
      <c r="J15" s="2">
        <f>COUNTIFS(DATA!$L:$L,Resumen!J$6,DATA!$N:$N,Resumen!$B15)</f>
        <v>63</v>
      </c>
      <c r="K15" s="2">
        <f>COUNTIFS(DATA!$L:$L,Resumen!K$6,DATA!$N:$N,Resumen!$B15)</f>
        <v>29</v>
      </c>
      <c r="L15" s="2">
        <f>COUNTIFS(DATA!$L:$L,Resumen!L$6,DATA!$N:$N,Resumen!$B15)</f>
        <v>44</v>
      </c>
      <c r="M15" s="2">
        <f>COUNTIFS(DATA!$L:$L,Resumen!M$6,DATA!$N:$N,Resumen!$B15)</f>
        <v>23</v>
      </c>
      <c r="N15" s="2">
        <f>COUNTIFS(DATA!$L:$L,Resumen!N$6,DATA!$N:$N,Resumen!$B15)</f>
        <v>35</v>
      </c>
      <c r="O15" s="2">
        <f>COUNTIFS(DATA!$L:$L,Resumen!O$6,DATA!$N:$N,Resumen!$B15)</f>
        <v>35</v>
      </c>
      <c r="P15" s="2">
        <f>COUNTIFS(DATA!$L:$L,Resumen!P$6,DATA!$N:$N,Resumen!$B15)</f>
        <v>45</v>
      </c>
      <c r="Q15" s="2">
        <f>COUNTIFS(DATA!$L:$L,Resumen!Q$6,DATA!$N:$N,Resumen!$B15)</f>
        <v>77</v>
      </c>
      <c r="R15" s="2">
        <f>COUNTIFS(DATA!$L:$L,Resumen!R$6,DATA!$N:$N,Resumen!$B15)</f>
        <v>86</v>
      </c>
      <c r="S15" s="2">
        <f>COUNTIFS(DATA!$L:$L,Resumen!S$6,DATA!$N:$N,Resumen!$B15)</f>
        <v>96</v>
      </c>
    </row>
    <row r="16" spans="2:19" x14ac:dyDescent="0.2">
      <c r="B16" s="33">
        <v>10</v>
      </c>
      <c r="C16" s="2">
        <f>COUNTIFS(DATA!$L:$L,Resumen!C$6,DATA!$N:$N,Resumen!$B16)</f>
        <v>18</v>
      </c>
      <c r="D16" s="2">
        <f>COUNTIFS(DATA!$L:$L,Resumen!D$6,DATA!$N:$N,Resumen!$B16)</f>
        <v>31</v>
      </c>
      <c r="E16" s="2">
        <f>COUNTIFS(DATA!$L:$L,Resumen!E$6,DATA!$N:$N,Resumen!$B16)</f>
        <v>56</v>
      </c>
      <c r="F16" s="2">
        <f>COUNTIFS(DATA!$L:$L,Resumen!F$6,DATA!$N:$N,Resumen!$B16)</f>
        <v>34</v>
      </c>
      <c r="G16" s="2">
        <f>COUNTIFS(DATA!$L:$L,Resumen!G$6,DATA!$N:$N,Resumen!$B16)</f>
        <v>35</v>
      </c>
      <c r="H16" s="2">
        <f>COUNTIFS(DATA!$L:$L,Resumen!H$6,DATA!$N:$N,Resumen!$B16)</f>
        <v>36</v>
      </c>
      <c r="I16" s="2">
        <f>COUNTIFS(DATA!$L:$L,Resumen!I$6,DATA!$N:$N,Resumen!$B16)</f>
        <v>68</v>
      </c>
      <c r="J16" s="2">
        <f>COUNTIFS(DATA!$L:$L,Resumen!J$6,DATA!$N:$N,Resumen!$B16)</f>
        <v>32</v>
      </c>
      <c r="K16" s="2">
        <f>COUNTIFS(DATA!$L:$L,Resumen!K$6,DATA!$N:$N,Resumen!$B16)</f>
        <v>28</v>
      </c>
      <c r="L16" s="2">
        <f>COUNTIFS(DATA!$L:$L,Resumen!L$6,DATA!$N:$N,Resumen!$B16)</f>
        <v>19</v>
      </c>
      <c r="M16" s="2">
        <f>COUNTIFS(DATA!$L:$L,Resumen!M$6,DATA!$N:$N,Resumen!$B16)</f>
        <v>12</v>
      </c>
      <c r="N16" s="2">
        <f>COUNTIFS(DATA!$L:$L,Resumen!N$6,DATA!$N:$N,Resumen!$B16)</f>
        <v>24</v>
      </c>
      <c r="O16" s="2">
        <f>COUNTIFS(DATA!$L:$L,Resumen!O$6,DATA!$N:$N,Resumen!$B16)</f>
        <v>33</v>
      </c>
      <c r="P16" s="2">
        <f>COUNTIFS(DATA!$L:$L,Resumen!P$6,DATA!$N:$N,Resumen!$B16)</f>
        <v>39</v>
      </c>
      <c r="Q16" s="2">
        <f>COUNTIFS(DATA!$L:$L,Resumen!Q$6,DATA!$N:$N,Resumen!$B16)</f>
        <v>74</v>
      </c>
      <c r="R16" s="2">
        <f>COUNTIFS(DATA!$L:$L,Resumen!R$6,DATA!$N:$N,Resumen!$B16)</f>
        <v>96</v>
      </c>
      <c r="S16" s="2">
        <f>COUNTIFS(DATA!$L:$L,Resumen!S$6,DATA!$N:$N,Resumen!$B16)</f>
        <v>93</v>
      </c>
    </row>
    <row r="17" spans="2:19" x14ac:dyDescent="0.2">
      <c r="B17" s="36" t="s">
        <v>6904</v>
      </c>
      <c r="C17" s="37">
        <f>SUM(C7:C16)</f>
        <v>177</v>
      </c>
      <c r="D17" s="37">
        <f t="shared" ref="D17:S17" si="0">SUM(D7:D16)</f>
        <v>347</v>
      </c>
      <c r="E17" s="37">
        <f t="shared" si="0"/>
        <v>446</v>
      </c>
      <c r="F17" s="37">
        <f t="shared" si="0"/>
        <v>337</v>
      </c>
      <c r="G17" s="37">
        <f t="shared" si="0"/>
        <v>389</v>
      </c>
      <c r="H17" s="37">
        <f t="shared" si="0"/>
        <v>301</v>
      </c>
      <c r="I17" s="37">
        <f t="shared" si="0"/>
        <v>397</v>
      </c>
      <c r="J17" s="37">
        <f t="shared" si="0"/>
        <v>399</v>
      </c>
      <c r="K17" s="37">
        <f t="shared" si="0"/>
        <v>207</v>
      </c>
      <c r="L17" s="37">
        <f t="shared" si="0"/>
        <v>234</v>
      </c>
      <c r="M17" s="37">
        <f t="shared" si="0"/>
        <v>290</v>
      </c>
      <c r="N17" s="37">
        <f t="shared" si="0"/>
        <v>236</v>
      </c>
      <c r="O17" s="37">
        <f t="shared" si="0"/>
        <v>174</v>
      </c>
      <c r="P17" s="37">
        <f t="shared" si="0"/>
        <v>251</v>
      </c>
      <c r="Q17" s="37">
        <f t="shared" si="0"/>
        <v>478</v>
      </c>
      <c r="R17" s="37">
        <f t="shared" si="0"/>
        <v>574</v>
      </c>
      <c r="S17" s="37">
        <f t="shared" si="0"/>
        <v>527</v>
      </c>
    </row>
    <row r="18" spans="2:19" hidden="1" outlineLevel="1" x14ac:dyDescent="0.2"/>
    <row r="19" spans="2:19" hidden="1" outlineLevel="1" x14ac:dyDescent="0.2">
      <c r="B19" s="6" t="s">
        <v>6937</v>
      </c>
      <c r="M19" s="31"/>
      <c r="N19" s="31"/>
      <c r="O19" s="31"/>
      <c r="P19" s="31"/>
      <c r="Q19" s="31"/>
      <c r="R19" s="31"/>
      <c r="S19" s="31"/>
    </row>
    <row r="20" spans="2:19" hidden="1" outlineLevel="1" x14ac:dyDescent="0.2">
      <c r="B20" s="6" t="s">
        <v>6931</v>
      </c>
      <c r="C20" s="32">
        <v>44957</v>
      </c>
      <c r="D20" s="32">
        <v>44985</v>
      </c>
      <c r="E20" s="32">
        <v>45016</v>
      </c>
      <c r="F20" s="32">
        <v>45046</v>
      </c>
      <c r="G20" s="32">
        <v>45077</v>
      </c>
      <c r="H20" s="32">
        <v>45107</v>
      </c>
      <c r="I20" s="32">
        <v>45138</v>
      </c>
      <c r="J20" s="32">
        <v>45169</v>
      </c>
      <c r="K20" s="32">
        <v>45199</v>
      </c>
      <c r="L20" s="32">
        <v>45230</v>
      </c>
      <c r="M20" s="32">
        <v>45260</v>
      </c>
      <c r="N20" s="32">
        <v>45291</v>
      </c>
      <c r="O20" s="32">
        <v>45322</v>
      </c>
      <c r="P20" s="32">
        <v>45351</v>
      </c>
      <c r="Q20" s="32">
        <v>45382</v>
      </c>
      <c r="R20" s="32">
        <v>45412</v>
      </c>
      <c r="S20" s="32">
        <v>45443</v>
      </c>
    </row>
    <row r="21" spans="2:19" hidden="1" outlineLevel="1" x14ac:dyDescent="0.2">
      <c r="B21" s="33">
        <v>1</v>
      </c>
      <c r="C21" s="22">
        <f>C7/C$17</f>
        <v>0</v>
      </c>
      <c r="D21" s="22">
        <f t="shared" ref="D21:S21" si="1">D7/D$17</f>
        <v>2.881844380403458E-3</v>
      </c>
      <c r="E21" s="22">
        <f t="shared" si="1"/>
        <v>1.1210762331838564E-2</v>
      </c>
      <c r="F21" s="22">
        <f t="shared" si="1"/>
        <v>2.967359050445104E-3</v>
      </c>
      <c r="G21" s="22">
        <f t="shared" si="1"/>
        <v>1.5424164524421594E-2</v>
      </c>
      <c r="H21" s="22">
        <f t="shared" si="1"/>
        <v>1.9933554817275746E-2</v>
      </c>
      <c r="I21" s="22">
        <f t="shared" si="1"/>
        <v>5.0377833753148617E-2</v>
      </c>
      <c r="J21" s="22">
        <f t="shared" si="1"/>
        <v>2.0050125313283207E-2</v>
      </c>
      <c r="K21" s="22">
        <f t="shared" si="1"/>
        <v>2.4154589371980676E-2</v>
      </c>
      <c r="L21" s="22">
        <f t="shared" si="1"/>
        <v>2.564102564102564E-2</v>
      </c>
      <c r="M21" s="22">
        <f t="shared" si="1"/>
        <v>0.11379310344827587</v>
      </c>
      <c r="N21" s="22">
        <f t="shared" si="1"/>
        <v>4.2372881355932202E-2</v>
      </c>
      <c r="O21" s="22">
        <f t="shared" si="1"/>
        <v>4.0229885057471264E-2</v>
      </c>
      <c r="P21" s="22">
        <f t="shared" si="1"/>
        <v>4.7808764940239043E-2</v>
      </c>
      <c r="Q21" s="22">
        <f t="shared" si="1"/>
        <v>6.0669456066945605E-2</v>
      </c>
      <c r="R21" s="22">
        <f t="shared" si="1"/>
        <v>3.3101045296167246E-2</v>
      </c>
      <c r="S21" s="22">
        <f t="shared" si="1"/>
        <v>1.8975332068311195E-2</v>
      </c>
    </row>
    <row r="22" spans="2:19" hidden="1" outlineLevel="1" x14ac:dyDescent="0.2">
      <c r="B22" s="33">
        <v>2</v>
      </c>
      <c r="C22" s="22">
        <f t="shared" ref="C22:S31" si="2">C8/C$17</f>
        <v>1.6949152542372881E-2</v>
      </c>
      <c r="D22" s="22">
        <f t="shared" si="2"/>
        <v>8.6455331412103754E-3</v>
      </c>
      <c r="E22" s="22">
        <f t="shared" si="2"/>
        <v>1.1210762331838564E-2</v>
      </c>
      <c r="F22" s="22">
        <f t="shared" si="2"/>
        <v>1.1869436201780416E-2</v>
      </c>
      <c r="G22" s="22">
        <f t="shared" si="2"/>
        <v>3.5989717223650387E-2</v>
      </c>
      <c r="H22" s="22">
        <f t="shared" si="2"/>
        <v>3.6544850498338874E-2</v>
      </c>
      <c r="I22" s="22">
        <f t="shared" si="2"/>
        <v>3.5264483627204031E-2</v>
      </c>
      <c r="J22" s="22">
        <f t="shared" si="2"/>
        <v>3.7593984962406013E-2</v>
      </c>
      <c r="K22" s="22">
        <f t="shared" si="2"/>
        <v>1.932367149758454E-2</v>
      </c>
      <c r="L22" s="22">
        <f t="shared" si="2"/>
        <v>4.2735042735042736E-2</v>
      </c>
      <c r="M22" s="22">
        <f t="shared" si="2"/>
        <v>6.2068965517241378E-2</v>
      </c>
      <c r="N22" s="22">
        <f t="shared" si="2"/>
        <v>8.4745762711864403E-2</v>
      </c>
      <c r="O22" s="22">
        <f t="shared" si="2"/>
        <v>1.7241379310344827E-2</v>
      </c>
      <c r="P22" s="22">
        <f t="shared" si="2"/>
        <v>5.9760956175298807E-2</v>
      </c>
      <c r="Q22" s="22">
        <f t="shared" si="2"/>
        <v>7.9497907949790794E-2</v>
      </c>
      <c r="R22" s="22">
        <f t="shared" si="2"/>
        <v>6.2717770034843204E-2</v>
      </c>
      <c r="S22" s="22">
        <f t="shared" si="2"/>
        <v>2.0872865275142316E-2</v>
      </c>
    </row>
    <row r="23" spans="2:19" hidden="1" outlineLevel="1" x14ac:dyDescent="0.2">
      <c r="B23" s="33">
        <v>3</v>
      </c>
      <c r="C23" s="22">
        <f t="shared" si="2"/>
        <v>2.2598870056497175E-2</v>
      </c>
      <c r="D23" s="22">
        <f t="shared" si="2"/>
        <v>8.6455331412103754E-3</v>
      </c>
      <c r="E23" s="22">
        <f t="shared" si="2"/>
        <v>1.3452914798206279E-2</v>
      </c>
      <c r="F23" s="22">
        <f t="shared" si="2"/>
        <v>4.1543026706231452E-2</v>
      </c>
      <c r="G23" s="22">
        <f t="shared" si="2"/>
        <v>4.8843187660668377E-2</v>
      </c>
      <c r="H23" s="22">
        <f t="shared" si="2"/>
        <v>6.6445182724252497E-2</v>
      </c>
      <c r="I23" s="22">
        <f t="shared" si="2"/>
        <v>5.0377833753148617E-2</v>
      </c>
      <c r="J23" s="22">
        <f t="shared" si="2"/>
        <v>6.7669172932330823E-2</v>
      </c>
      <c r="K23" s="22">
        <f t="shared" si="2"/>
        <v>3.3816425120772944E-2</v>
      </c>
      <c r="L23" s="22">
        <f t="shared" si="2"/>
        <v>2.9914529914529916E-2</v>
      </c>
      <c r="M23" s="22">
        <f t="shared" si="2"/>
        <v>7.586206896551724E-2</v>
      </c>
      <c r="N23" s="22">
        <f t="shared" si="2"/>
        <v>3.8135593220338986E-2</v>
      </c>
      <c r="O23" s="22">
        <f t="shared" si="2"/>
        <v>6.3218390804597707E-2</v>
      </c>
      <c r="P23" s="22">
        <f t="shared" si="2"/>
        <v>6.3745019920318724E-2</v>
      </c>
      <c r="Q23" s="22">
        <f t="shared" si="2"/>
        <v>7.5313807531380755E-2</v>
      </c>
      <c r="R23" s="22">
        <f t="shared" si="2"/>
        <v>6.968641114982578E-2</v>
      </c>
      <c r="S23" s="22">
        <f t="shared" si="2"/>
        <v>2.8462998102466792E-2</v>
      </c>
    </row>
    <row r="24" spans="2:19" hidden="1" outlineLevel="1" x14ac:dyDescent="0.2">
      <c r="B24" s="33">
        <v>4</v>
      </c>
      <c r="C24" s="22">
        <f t="shared" si="2"/>
        <v>3.3898305084745763E-2</v>
      </c>
      <c r="D24" s="22">
        <f t="shared" si="2"/>
        <v>2.8818443804034581E-2</v>
      </c>
      <c r="E24" s="22">
        <f t="shared" si="2"/>
        <v>2.2421524663677129E-2</v>
      </c>
      <c r="F24" s="22">
        <f t="shared" si="2"/>
        <v>4.4510385756676561E-2</v>
      </c>
      <c r="G24" s="22">
        <f t="shared" si="2"/>
        <v>3.5989717223650387E-2</v>
      </c>
      <c r="H24" s="22">
        <f t="shared" si="2"/>
        <v>6.6445182724252497E-2</v>
      </c>
      <c r="I24" s="22">
        <f t="shared" si="2"/>
        <v>7.0528967254408062E-2</v>
      </c>
      <c r="J24" s="22">
        <f t="shared" si="2"/>
        <v>8.0200501253132828E-2</v>
      </c>
      <c r="K24" s="22">
        <f t="shared" si="2"/>
        <v>5.3140096618357488E-2</v>
      </c>
      <c r="L24" s="22">
        <f t="shared" si="2"/>
        <v>5.128205128205128E-2</v>
      </c>
      <c r="M24" s="22">
        <f t="shared" si="2"/>
        <v>7.2413793103448282E-2</v>
      </c>
      <c r="N24" s="22">
        <f t="shared" si="2"/>
        <v>5.9322033898305086E-2</v>
      </c>
      <c r="O24" s="22">
        <f t="shared" si="2"/>
        <v>6.3218390804597707E-2</v>
      </c>
      <c r="P24" s="22">
        <f t="shared" si="2"/>
        <v>3.1872509960159362E-2</v>
      </c>
      <c r="Q24" s="22">
        <f t="shared" si="2"/>
        <v>8.9958158995815898E-2</v>
      </c>
      <c r="R24" s="22">
        <f t="shared" si="2"/>
        <v>8.7108013937282236E-2</v>
      </c>
      <c r="S24" s="22">
        <f t="shared" si="2"/>
        <v>5.8823529411764705E-2</v>
      </c>
    </row>
    <row r="25" spans="2:19" hidden="1" outlineLevel="1" x14ac:dyDescent="0.2">
      <c r="B25" s="33">
        <v>5</v>
      </c>
      <c r="C25" s="22">
        <f t="shared" si="2"/>
        <v>0.10734463276836158</v>
      </c>
      <c r="D25" s="22">
        <f t="shared" si="2"/>
        <v>8.645533141210375E-2</v>
      </c>
      <c r="E25" s="22">
        <f t="shared" si="2"/>
        <v>0.11210762331838565</v>
      </c>
      <c r="F25" s="22">
        <f t="shared" si="2"/>
        <v>0.16617210682492581</v>
      </c>
      <c r="G25" s="22">
        <f t="shared" si="2"/>
        <v>0.18766066838046272</v>
      </c>
      <c r="H25" s="22">
        <f t="shared" si="2"/>
        <v>0.14285714285714285</v>
      </c>
      <c r="I25" s="22">
        <f t="shared" si="2"/>
        <v>9.06801007556675E-2</v>
      </c>
      <c r="J25" s="22">
        <f t="shared" si="2"/>
        <v>0.13784461152882205</v>
      </c>
      <c r="K25" s="22">
        <f t="shared" si="2"/>
        <v>0.16908212560386474</v>
      </c>
      <c r="L25" s="22">
        <f t="shared" si="2"/>
        <v>0.10256410256410256</v>
      </c>
      <c r="M25" s="22">
        <f t="shared" si="2"/>
        <v>8.9655172413793102E-2</v>
      </c>
      <c r="N25" s="22">
        <f t="shared" si="2"/>
        <v>8.4745762711864403E-2</v>
      </c>
      <c r="O25" s="22">
        <f t="shared" si="2"/>
        <v>8.0459770114942528E-2</v>
      </c>
      <c r="P25" s="22">
        <f t="shared" si="2"/>
        <v>0.10756972111553785</v>
      </c>
      <c r="Q25" s="22">
        <f t="shared" si="2"/>
        <v>7.7405857740585768E-2</v>
      </c>
      <c r="R25" s="22">
        <f t="shared" si="2"/>
        <v>9.7560975609756101E-2</v>
      </c>
      <c r="S25" s="22">
        <f t="shared" si="2"/>
        <v>9.8671726755218223E-2</v>
      </c>
    </row>
    <row r="26" spans="2:19" hidden="1" outlineLevel="1" x14ac:dyDescent="0.2">
      <c r="B26" s="33">
        <v>6</v>
      </c>
      <c r="C26" s="22">
        <f t="shared" si="2"/>
        <v>0.2768361581920904</v>
      </c>
      <c r="D26" s="22">
        <f t="shared" si="2"/>
        <v>0.17867435158501441</v>
      </c>
      <c r="E26" s="22">
        <f t="shared" si="2"/>
        <v>0.16143497757847533</v>
      </c>
      <c r="F26" s="22">
        <f t="shared" si="2"/>
        <v>0.18397626112759644</v>
      </c>
      <c r="G26" s="22">
        <f t="shared" si="2"/>
        <v>0.15681233933161953</v>
      </c>
      <c r="H26" s="22">
        <f t="shared" si="2"/>
        <v>9.3023255813953487E-2</v>
      </c>
      <c r="I26" s="22">
        <f t="shared" si="2"/>
        <v>0.11838790931989925</v>
      </c>
      <c r="J26" s="22">
        <f t="shared" si="2"/>
        <v>0.18295739348370926</v>
      </c>
      <c r="K26" s="22">
        <f t="shared" si="2"/>
        <v>0.15458937198067632</v>
      </c>
      <c r="L26" s="22">
        <f t="shared" si="2"/>
        <v>0.14957264957264957</v>
      </c>
      <c r="M26" s="22">
        <f t="shared" si="2"/>
        <v>0.1310344827586207</v>
      </c>
      <c r="N26" s="22">
        <f t="shared" si="2"/>
        <v>0.16101694915254236</v>
      </c>
      <c r="O26" s="22">
        <f t="shared" si="2"/>
        <v>7.4712643678160925E-2</v>
      </c>
      <c r="P26" s="22">
        <f t="shared" si="2"/>
        <v>0.10756972111553785</v>
      </c>
      <c r="Q26" s="22">
        <f t="shared" si="2"/>
        <v>8.9958158995815898E-2</v>
      </c>
      <c r="R26" s="22">
        <f t="shared" si="2"/>
        <v>0.12195121951219512</v>
      </c>
      <c r="S26" s="22">
        <f t="shared" si="2"/>
        <v>0.12144212523719165</v>
      </c>
    </row>
    <row r="27" spans="2:19" hidden="1" outlineLevel="1" x14ac:dyDescent="0.2">
      <c r="B27" s="33">
        <v>7</v>
      </c>
      <c r="C27" s="22">
        <f t="shared" si="2"/>
        <v>0.11299435028248588</v>
      </c>
      <c r="D27" s="22">
        <f t="shared" si="2"/>
        <v>0.16714697406340057</v>
      </c>
      <c r="E27" s="22">
        <f t="shared" si="2"/>
        <v>0.15695067264573992</v>
      </c>
      <c r="F27" s="22">
        <f t="shared" si="2"/>
        <v>0.16023738872403562</v>
      </c>
      <c r="G27" s="22">
        <f t="shared" si="2"/>
        <v>0.13110539845758354</v>
      </c>
      <c r="H27" s="22">
        <f t="shared" si="2"/>
        <v>0.11960132890365449</v>
      </c>
      <c r="I27" s="22">
        <f t="shared" si="2"/>
        <v>0.11586901763224182</v>
      </c>
      <c r="J27" s="22">
        <f t="shared" si="2"/>
        <v>9.5238095238095233E-2</v>
      </c>
      <c r="K27" s="22">
        <f t="shared" si="2"/>
        <v>0.10144927536231885</v>
      </c>
      <c r="L27" s="22">
        <f t="shared" si="2"/>
        <v>0.14957264957264957</v>
      </c>
      <c r="M27" s="22">
        <f t="shared" si="2"/>
        <v>0.15172413793103448</v>
      </c>
      <c r="N27" s="22">
        <f t="shared" si="2"/>
        <v>0.11864406779661017</v>
      </c>
      <c r="O27" s="22">
        <f t="shared" si="2"/>
        <v>8.6206896551724144E-2</v>
      </c>
      <c r="P27" s="22">
        <f t="shared" si="2"/>
        <v>0.11952191235059761</v>
      </c>
      <c r="Q27" s="22">
        <f t="shared" si="2"/>
        <v>0.100418410041841</v>
      </c>
      <c r="R27" s="22">
        <f t="shared" si="2"/>
        <v>0.10627177700348432</v>
      </c>
      <c r="S27" s="22">
        <f t="shared" si="2"/>
        <v>0.15939278937381404</v>
      </c>
    </row>
    <row r="28" spans="2:19" hidden="1" outlineLevel="1" x14ac:dyDescent="0.2">
      <c r="B28" s="33">
        <v>8</v>
      </c>
      <c r="C28" s="22">
        <f t="shared" si="2"/>
        <v>0.10169491525423729</v>
      </c>
      <c r="D28" s="22">
        <f t="shared" si="2"/>
        <v>0.17002881844380405</v>
      </c>
      <c r="E28" s="22">
        <f t="shared" si="2"/>
        <v>0.22869955156950672</v>
      </c>
      <c r="F28" s="22">
        <f t="shared" si="2"/>
        <v>0.1513353115727003</v>
      </c>
      <c r="G28" s="22">
        <f t="shared" si="2"/>
        <v>0.16195372750642673</v>
      </c>
      <c r="H28" s="22">
        <f t="shared" si="2"/>
        <v>0.13621262458471761</v>
      </c>
      <c r="I28" s="22">
        <f t="shared" si="2"/>
        <v>0.13602015113350127</v>
      </c>
      <c r="J28" s="22">
        <f t="shared" si="2"/>
        <v>0.14035087719298245</v>
      </c>
      <c r="K28" s="22">
        <f t="shared" si="2"/>
        <v>0.16908212560386474</v>
      </c>
      <c r="L28" s="22">
        <f t="shared" si="2"/>
        <v>0.17948717948717949</v>
      </c>
      <c r="M28" s="22">
        <f t="shared" si="2"/>
        <v>0.18275862068965518</v>
      </c>
      <c r="N28" s="22">
        <f t="shared" si="2"/>
        <v>0.16101694915254236</v>
      </c>
      <c r="O28" s="22">
        <f t="shared" si="2"/>
        <v>0.18390804597701149</v>
      </c>
      <c r="P28" s="22">
        <f t="shared" si="2"/>
        <v>0.12749003984063745</v>
      </c>
      <c r="Q28" s="22">
        <f t="shared" si="2"/>
        <v>0.11087866108786611</v>
      </c>
      <c r="R28" s="22">
        <f t="shared" si="2"/>
        <v>0.10452961672473868</v>
      </c>
      <c r="S28" s="22">
        <f t="shared" si="2"/>
        <v>0.1347248576850095</v>
      </c>
    </row>
    <row r="29" spans="2:19" hidden="1" outlineLevel="1" x14ac:dyDescent="0.2">
      <c r="B29" s="33">
        <v>9</v>
      </c>
      <c r="C29" s="22">
        <f t="shared" si="2"/>
        <v>0.22598870056497175</v>
      </c>
      <c r="D29" s="22">
        <f t="shared" si="2"/>
        <v>0.25936599423631124</v>
      </c>
      <c r="E29" s="22">
        <f t="shared" si="2"/>
        <v>0.15695067264573992</v>
      </c>
      <c r="F29" s="22">
        <f t="shared" si="2"/>
        <v>0.13649851632047477</v>
      </c>
      <c r="G29" s="22">
        <f t="shared" si="2"/>
        <v>0.13624678663239073</v>
      </c>
      <c r="H29" s="22">
        <f t="shared" si="2"/>
        <v>0.19933554817275748</v>
      </c>
      <c r="I29" s="22">
        <f t="shared" si="2"/>
        <v>0.16120906801007556</v>
      </c>
      <c r="J29" s="22">
        <f t="shared" si="2"/>
        <v>0.15789473684210525</v>
      </c>
      <c r="K29" s="22">
        <f t="shared" si="2"/>
        <v>0.14009661835748793</v>
      </c>
      <c r="L29" s="22">
        <f t="shared" si="2"/>
        <v>0.18803418803418803</v>
      </c>
      <c r="M29" s="22">
        <f t="shared" si="2"/>
        <v>7.9310344827586213E-2</v>
      </c>
      <c r="N29" s="22">
        <f t="shared" si="2"/>
        <v>0.14830508474576271</v>
      </c>
      <c r="O29" s="22">
        <f t="shared" si="2"/>
        <v>0.20114942528735633</v>
      </c>
      <c r="P29" s="22">
        <f t="shared" si="2"/>
        <v>0.17928286852589642</v>
      </c>
      <c r="Q29" s="22">
        <f t="shared" si="2"/>
        <v>0.16108786610878661</v>
      </c>
      <c r="R29" s="22">
        <f t="shared" si="2"/>
        <v>0.14982578397212543</v>
      </c>
      <c r="S29" s="22">
        <f t="shared" si="2"/>
        <v>0.18216318785578747</v>
      </c>
    </row>
    <row r="30" spans="2:19" hidden="1" outlineLevel="1" x14ac:dyDescent="0.2">
      <c r="B30" s="33">
        <v>10</v>
      </c>
      <c r="C30" s="22">
        <f t="shared" si="2"/>
        <v>0.10169491525423729</v>
      </c>
      <c r="D30" s="22">
        <f t="shared" si="2"/>
        <v>8.9337175792507204E-2</v>
      </c>
      <c r="E30" s="22">
        <f t="shared" si="2"/>
        <v>0.12556053811659193</v>
      </c>
      <c r="F30" s="22">
        <f t="shared" si="2"/>
        <v>0.10089020771513353</v>
      </c>
      <c r="G30" s="22">
        <f t="shared" si="2"/>
        <v>8.9974293059125965E-2</v>
      </c>
      <c r="H30" s="22">
        <f t="shared" si="2"/>
        <v>0.11960132890365449</v>
      </c>
      <c r="I30" s="22">
        <f t="shared" si="2"/>
        <v>0.1712846347607053</v>
      </c>
      <c r="J30" s="22">
        <f t="shared" si="2"/>
        <v>8.0200501253132828E-2</v>
      </c>
      <c r="K30" s="22">
        <f t="shared" si="2"/>
        <v>0.13526570048309178</v>
      </c>
      <c r="L30" s="22">
        <f t="shared" si="2"/>
        <v>8.11965811965812E-2</v>
      </c>
      <c r="M30" s="22">
        <f t="shared" si="2"/>
        <v>4.1379310344827586E-2</v>
      </c>
      <c r="N30" s="22">
        <f t="shared" si="2"/>
        <v>0.10169491525423729</v>
      </c>
      <c r="O30" s="22">
        <f t="shared" si="2"/>
        <v>0.18965517241379309</v>
      </c>
      <c r="P30" s="22">
        <f t="shared" si="2"/>
        <v>0.15537848605577689</v>
      </c>
      <c r="Q30" s="22">
        <f t="shared" si="2"/>
        <v>0.15481171548117154</v>
      </c>
      <c r="R30" s="22">
        <f t="shared" si="2"/>
        <v>0.1672473867595819</v>
      </c>
      <c r="S30" s="22">
        <f t="shared" si="2"/>
        <v>0.17647058823529413</v>
      </c>
    </row>
    <row r="31" spans="2:19" hidden="1" outlineLevel="1" x14ac:dyDescent="0.2">
      <c r="B31" s="6" t="s">
        <v>6904</v>
      </c>
      <c r="C31" s="21">
        <f t="shared" si="2"/>
        <v>1</v>
      </c>
      <c r="D31" s="21">
        <f t="shared" si="2"/>
        <v>1</v>
      </c>
      <c r="E31" s="21">
        <f t="shared" si="2"/>
        <v>1</v>
      </c>
      <c r="F31" s="21">
        <f t="shared" si="2"/>
        <v>1</v>
      </c>
      <c r="G31" s="21">
        <f t="shared" si="2"/>
        <v>1</v>
      </c>
      <c r="H31" s="21">
        <f t="shared" si="2"/>
        <v>1</v>
      </c>
      <c r="I31" s="21">
        <f t="shared" si="2"/>
        <v>1</v>
      </c>
      <c r="J31" s="21">
        <f t="shared" si="2"/>
        <v>1</v>
      </c>
      <c r="K31" s="21">
        <f t="shared" si="2"/>
        <v>1</v>
      </c>
      <c r="L31" s="21">
        <f t="shared" si="2"/>
        <v>1</v>
      </c>
      <c r="M31" s="21">
        <f t="shared" si="2"/>
        <v>1</v>
      </c>
      <c r="N31" s="21">
        <f t="shared" si="2"/>
        <v>1</v>
      </c>
      <c r="O31" s="21">
        <f t="shared" si="2"/>
        <v>1</v>
      </c>
      <c r="P31" s="21">
        <f t="shared" si="2"/>
        <v>1</v>
      </c>
      <c r="Q31" s="21">
        <f t="shared" si="2"/>
        <v>1</v>
      </c>
      <c r="R31" s="21">
        <f t="shared" si="2"/>
        <v>1</v>
      </c>
      <c r="S31" s="21">
        <f t="shared" si="2"/>
        <v>1</v>
      </c>
    </row>
    <row r="32" spans="2:19" collapsed="1" x14ac:dyDescent="0.2"/>
    <row r="33" spans="2:19" x14ac:dyDescent="0.2">
      <c r="B33" s="6" t="s">
        <v>6950</v>
      </c>
      <c r="M33" s="31"/>
      <c r="N33" s="31"/>
      <c r="O33" s="40"/>
      <c r="P33" s="40"/>
      <c r="Q33" s="40"/>
      <c r="R33" s="40"/>
      <c r="S33" s="40"/>
    </row>
    <row r="34" spans="2:19" x14ac:dyDescent="0.2">
      <c r="B34" s="6" t="s">
        <v>6931</v>
      </c>
      <c r="C34" s="32">
        <v>44957</v>
      </c>
      <c r="D34" s="32">
        <v>44985</v>
      </c>
      <c r="E34" s="32">
        <v>45016</v>
      </c>
      <c r="F34" s="32">
        <v>45046</v>
      </c>
      <c r="G34" s="32">
        <v>45077</v>
      </c>
      <c r="H34" s="32">
        <v>45107</v>
      </c>
      <c r="I34" s="32">
        <v>45138</v>
      </c>
      <c r="J34" s="32">
        <v>45169</v>
      </c>
      <c r="K34" s="32">
        <v>45199</v>
      </c>
      <c r="L34" s="32">
        <v>45230</v>
      </c>
      <c r="M34" s="32">
        <v>45260</v>
      </c>
      <c r="N34" s="32">
        <v>45291</v>
      </c>
      <c r="O34" s="32">
        <v>45322</v>
      </c>
      <c r="P34" s="32">
        <v>45351</v>
      </c>
      <c r="Q34" s="32">
        <v>45382</v>
      </c>
      <c r="R34" s="32">
        <v>45412</v>
      </c>
      <c r="S34" s="32">
        <v>45443</v>
      </c>
    </row>
    <row r="35" spans="2:19" x14ac:dyDescent="0.2">
      <c r="B35" s="33">
        <v>1</v>
      </c>
      <c r="C35" s="7">
        <f>SUMIFS(DATA!$R:$R,DATA!$L:$L,Resumen!C$6,DATA!$N:$N,Resumen!$B35)</f>
        <v>0</v>
      </c>
      <c r="D35" s="7">
        <f>SUMIFS(DATA!$R:$R,DATA!$L:$L,Resumen!D$6,DATA!$N:$N,Resumen!$B35)</f>
        <v>5000</v>
      </c>
      <c r="E35" s="7">
        <f>SUMIFS(DATA!$R:$R,DATA!$L:$L,Resumen!E$6,DATA!$N:$N,Resumen!$B35)</f>
        <v>38000</v>
      </c>
      <c r="F35" s="7">
        <f>SUMIFS(DATA!$R:$R,DATA!$L:$L,Resumen!F$6,DATA!$N:$N,Resumen!$B35)</f>
        <v>5000</v>
      </c>
      <c r="G35" s="7">
        <f>SUMIFS(DATA!$R:$R,DATA!$L:$L,Resumen!G$6,DATA!$N:$N,Resumen!$B35)</f>
        <v>43000</v>
      </c>
      <c r="H35" s="7">
        <f>SUMIFS(DATA!$R:$R,DATA!$L:$L,Resumen!H$6,DATA!$N:$N,Resumen!$B35)</f>
        <v>41000</v>
      </c>
      <c r="I35" s="7">
        <f>SUMIFS(DATA!$R:$R,DATA!$L:$L,Resumen!I$6,DATA!$N:$N,Resumen!$B35)</f>
        <v>167000</v>
      </c>
      <c r="J35" s="7">
        <f>SUMIFS(DATA!$R:$R,DATA!$L:$L,Resumen!J$6,DATA!$N:$N,Resumen!$B35)</f>
        <v>53000</v>
      </c>
      <c r="K35" s="7">
        <f>SUMIFS(DATA!$R:$R,DATA!$L:$L,Resumen!K$6,DATA!$N:$N,Resumen!$B35)</f>
        <v>37000</v>
      </c>
      <c r="L35" s="7">
        <f>SUMIFS(DATA!$R:$R,DATA!$L:$L,Resumen!L$6,DATA!$N:$N,Resumen!$B35)</f>
        <v>49000</v>
      </c>
      <c r="M35" s="7">
        <f>SUMIFS(DATA!$R:$R,DATA!$L:$L,Resumen!M$6,DATA!$N:$N,Resumen!$B35)</f>
        <v>364000</v>
      </c>
      <c r="N35" s="7">
        <f>SUMIFS(DATA!$R:$R,DATA!$L:$L,Resumen!N$6,DATA!$N:$N,Resumen!$B35)</f>
        <v>73000</v>
      </c>
      <c r="O35" s="7">
        <f>SUMIFS(DATA!$R:$R,DATA!$L:$L,Resumen!O$6,DATA!$N:$N,Resumen!$B35)</f>
        <v>58000</v>
      </c>
      <c r="P35" s="7">
        <f>SUMIFS(DATA!$R:$R,DATA!$L:$L,Resumen!P$6,DATA!$N:$N,Resumen!$B35)</f>
        <v>127000</v>
      </c>
      <c r="Q35" s="7">
        <f>SUMIFS(DATA!$R:$R,DATA!$L:$L,Resumen!Q$6,DATA!$N:$N,Resumen!$B35)</f>
        <v>351000</v>
      </c>
      <c r="R35" s="7">
        <f>SUMIFS(DATA!$R:$R,DATA!$L:$L,Resumen!R$6,DATA!$N:$N,Resumen!$B35)</f>
        <v>232000</v>
      </c>
      <c r="S35" s="7">
        <f>SUMIFS(DATA!$R:$R,DATA!$L:$L,Resumen!S$6,DATA!$N:$N,Resumen!$B35)</f>
        <v>88000</v>
      </c>
    </row>
    <row r="36" spans="2:19" x14ac:dyDescent="0.2">
      <c r="B36" s="33">
        <v>2</v>
      </c>
      <c r="C36" s="7">
        <f>SUMIFS(DATA!$R:$R,DATA!$L:$L,Resumen!C$6,DATA!$N:$N,Resumen!$B36)</f>
        <v>45000</v>
      </c>
      <c r="D36" s="7">
        <f>SUMIFS(DATA!$R:$R,DATA!$L:$L,Resumen!D$6,DATA!$N:$N,Resumen!$B36)</f>
        <v>24000</v>
      </c>
      <c r="E36" s="7">
        <f>SUMIFS(DATA!$R:$R,DATA!$L:$L,Resumen!E$6,DATA!$N:$N,Resumen!$B36)</f>
        <v>40000</v>
      </c>
      <c r="F36" s="7">
        <f>SUMIFS(DATA!$R:$R,DATA!$L:$L,Resumen!F$6,DATA!$N:$N,Resumen!$B36)</f>
        <v>31000</v>
      </c>
      <c r="G36" s="7">
        <f>SUMIFS(DATA!$R:$R,DATA!$L:$L,Resumen!G$6,DATA!$N:$N,Resumen!$B36)</f>
        <v>155000</v>
      </c>
      <c r="H36" s="7">
        <f>SUMIFS(DATA!$R:$R,DATA!$L:$L,Resumen!H$6,DATA!$N:$N,Resumen!$B36)</f>
        <v>178000</v>
      </c>
      <c r="I36" s="7">
        <f>SUMIFS(DATA!$R:$R,DATA!$L:$L,Resumen!I$6,DATA!$N:$N,Resumen!$B36)</f>
        <v>155000</v>
      </c>
      <c r="J36" s="7">
        <f>SUMIFS(DATA!$R:$R,DATA!$L:$L,Resumen!J$6,DATA!$N:$N,Resumen!$B36)</f>
        <v>149000</v>
      </c>
      <c r="K36" s="7">
        <f>SUMIFS(DATA!$R:$R,DATA!$L:$L,Resumen!K$6,DATA!$N:$N,Resumen!$B36)</f>
        <v>42000</v>
      </c>
      <c r="L36" s="7">
        <f>SUMIFS(DATA!$R:$R,DATA!$L:$L,Resumen!L$6,DATA!$N:$N,Resumen!$B36)</f>
        <v>69000</v>
      </c>
      <c r="M36" s="7">
        <f>SUMIFS(DATA!$R:$R,DATA!$L:$L,Resumen!M$6,DATA!$N:$N,Resumen!$B36)</f>
        <v>140000</v>
      </c>
      <c r="N36" s="7">
        <f>SUMIFS(DATA!$R:$R,DATA!$L:$L,Resumen!N$6,DATA!$N:$N,Resumen!$B36)</f>
        <v>131000</v>
      </c>
      <c r="O36" s="7">
        <f>SUMIFS(DATA!$R:$R,DATA!$L:$L,Resumen!O$6,DATA!$N:$N,Resumen!$B36)</f>
        <v>23000</v>
      </c>
      <c r="P36" s="7">
        <f>SUMIFS(DATA!$R:$R,DATA!$L:$L,Resumen!P$6,DATA!$N:$N,Resumen!$B36)</f>
        <v>112000</v>
      </c>
      <c r="Q36" s="7">
        <f>SUMIFS(DATA!$R:$R,DATA!$L:$L,Resumen!Q$6,DATA!$N:$N,Resumen!$B36)</f>
        <v>458000</v>
      </c>
      <c r="R36" s="7">
        <f>SUMIFS(DATA!$R:$R,DATA!$L:$L,Resumen!R$6,DATA!$N:$N,Resumen!$B36)</f>
        <v>296000</v>
      </c>
      <c r="S36" s="7">
        <f>SUMIFS(DATA!$R:$R,DATA!$L:$L,Resumen!S$6,DATA!$N:$N,Resumen!$B36)</f>
        <v>141000</v>
      </c>
    </row>
    <row r="37" spans="2:19" x14ac:dyDescent="0.2">
      <c r="B37" s="33">
        <v>3</v>
      </c>
      <c r="C37" s="7">
        <f>SUMIFS(DATA!$R:$R,DATA!$L:$L,Resumen!C$6,DATA!$N:$N,Resumen!$B37)</f>
        <v>26000</v>
      </c>
      <c r="D37" s="7">
        <f>SUMIFS(DATA!$R:$R,DATA!$L:$L,Resumen!D$6,DATA!$N:$N,Resumen!$B37)</f>
        <v>18000</v>
      </c>
      <c r="E37" s="7">
        <f>SUMIFS(DATA!$R:$R,DATA!$L:$L,Resumen!E$6,DATA!$N:$N,Resumen!$B37)</f>
        <v>37000</v>
      </c>
      <c r="F37" s="7">
        <f>SUMIFS(DATA!$R:$R,DATA!$L:$L,Resumen!F$6,DATA!$N:$N,Resumen!$B37)</f>
        <v>94000</v>
      </c>
      <c r="G37" s="7">
        <f>SUMIFS(DATA!$R:$R,DATA!$L:$L,Resumen!G$6,DATA!$N:$N,Resumen!$B37)</f>
        <v>166000</v>
      </c>
      <c r="H37" s="7">
        <f>SUMIFS(DATA!$R:$R,DATA!$L:$L,Resumen!H$6,DATA!$N:$N,Resumen!$B37)</f>
        <v>207000</v>
      </c>
      <c r="I37" s="7">
        <f>SUMIFS(DATA!$R:$R,DATA!$L:$L,Resumen!I$6,DATA!$N:$N,Resumen!$B37)</f>
        <v>164000</v>
      </c>
      <c r="J37" s="7">
        <f>SUMIFS(DATA!$R:$R,DATA!$L:$L,Resumen!J$6,DATA!$N:$N,Resumen!$B37)</f>
        <v>355000</v>
      </c>
      <c r="K37" s="7">
        <f>SUMIFS(DATA!$R:$R,DATA!$L:$L,Resumen!K$6,DATA!$N:$N,Resumen!$B37)</f>
        <v>62000</v>
      </c>
      <c r="L37" s="7">
        <f>SUMIFS(DATA!$R:$R,DATA!$L:$L,Resumen!L$6,DATA!$N:$N,Resumen!$B37)</f>
        <v>54000</v>
      </c>
      <c r="M37" s="7">
        <f>SUMIFS(DATA!$R:$R,DATA!$L:$L,Resumen!M$6,DATA!$N:$N,Resumen!$B37)</f>
        <v>167000</v>
      </c>
      <c r="N37" s="7">
        <f>SUMIFS(DATA!$R:$R,DATA!$L:$L,Resumen!N$6,DATA!$N:$N,Resumen!$B37)</f>
        <v>54000</v>
      </c>
      <c r="O37" s="7">
        <f>SUMIFS(DATA!$R:$R,DATA!$L:$L,Resumen!O$6,DATA!$N:$N,Resumen!$B37)</f>
        <v>74000</v>
      </c>
      <c r="P37" s="7">
        <f>SUMIFS(DATA!$R:$R,DATA!$L:$L,Resumen!P$6,DATA!$N:$N,Resumen!$B37)</f>
        <v>190000</v>
      </c>
      <c r="Q37" s="7">
        <f>SUMIFS(DATA!$R:$R,DATA!$L:$L,Resumen!Q$6,DATA!$N:$N,Resumen!$B37)</f>
        <v>296000</v>
      </c>
      <c r="R37" s="7">
        <f>SUMIFS(DATA!$R:$R,DATA!$L:$L,Resumen!R$6,DATA!$N:$N,Resumen!$B37)</f>
        <v>448000</v>
      </c>
      <c r="S37" s="7">
        <f>SUMIFS(DATA!$R:$R,DATA!$L:$L,Resumen!S$6,DATA!$N:$N,Resumen!$B37)</f>
        <v>283000</v>
      </c>
    </row>
    <row r="38" spans="2:19" x14ac:dyDescent="0.2">
      <c r="B38" s="33">
        <v>4</v>
      </c>
      <c r="C38" s="7">
        <f>SUMIFS(DATA!$R:$R,DATA!$L:$L,Resumen!C$6,DATA!$N:$N,Resumen!$B38)</f>
        <v>41000</v>
      </c>
      <c r="D38" s="7">
        <f>SUMIFS(DATA!$R:$R,DATA!$L:$L,Resumen!D$6,DATA!$N:$N,Resumen!$B38)</f>
        <v>106000</v>
      </c>
      <c r="E38" s="7">
        <f>SUMIFS(DATA!$R:$R,DATA!$L:$L,Resumen!E$6,DATA!$N:$N,Resumen!$B38)</f>
        <v>120000</v>
      </c>
      <c r="F38" s="7">
        <f>SUMIFS(DATA!$R:$R,DATA!$L:$L,Resumen!F$6,DATA!$N:$N,Resumen!$B38)</f>
        <v>102000</v>
      </c>
      <c r="G38" s="7">
        <f>SUMIFS(DATA!$R:$R,DATA!$L:$L,Resumen!G$6,DATA!$N:$N,Resumen!$B38)</f>
        <v>153000</v>
      </c>
      <c r="H38" s="7">
        <f>SUMIFS(DATA!$R:$R,DATA!$L:$L,Resumen!H$6,DATA!$N:$N,Resumen!$B38)</f>
        <v>154000</v>
      </c>
      <c r="I38" s="7">
        <f>SUMIFS(DATA!$R:$R,DATA!$L:$L,Resumen!I$6,DATA!$N:$N,Resumen!$B38)</f>
        <v>450000</v>
      </c>
      <c r="J38" s="7">
        <f>SUMIFS(DATA!$R:$R,DATA!$L:$L,Resumen!J$6,DATA!$N:$N,Resumen!$B38)</f>
        <v>377000</v>
      </c>
      <c r="K38" s="7">
        <f>SUMIFS(DATA!$R:$R,DATA!$L:$L,Resumen!K$6,DATA!$N:$N,Resumen!$B38)</f>
        <v>103000</v>
      </c>
      <c r="L38" s="7">
        <f>SUMIFS(DATA!$R:$R,DATA!$L:$L,Resumen!L$6,DATA!$N:$N,Resumen!$B38)</f>
        <v>95000</v>
      </c>
      <c r="M38" s="7">
        <f>SUMIFS(DATA!$R:$R,DATA!$L:$L,Resumen!M$6,DATA!$N:$N,Resumen!$B38)</f>
        <v>166000</v>
      </c>
      <c r="N38" s="7">
        <f>SUMIFS(DATA!$R:$R,DATA!$L:$L,Resumen!N$6,DATA!$N:$N,Resumen!$B38)</f>
        <v>102000</v>
      </c>
      <c r="O38" s="7">
        <f>SUMIFS(DATA!$R:$R,DATA!$L:$L,Resumen!O$6,DATA!$N:$N,Resumen!$B38)</f>
        <v>138000</v>
      </c>
      <c r="P38" s="7">
        <f>SUMIFS(DATA!$R:$R,DATA!$L:$L,Resumen!P$6,DATA!$N:$N,Resumen!$B38)</f>
        <v>64000</v>
      </c>
      <c r="Q38" s="7">
        <f>SUMIFS(DATA!$R:$R,DATA!$L:$L,Resumen!Q$6,DATA!$N:$N,Resumen!$B38)</f>
        <v>396000</v>
      </c>
      <c r="R38" s="7">
        <f>SUMIFS(DATA!$R:$R,DATA!$L:$L,Resumen!R$6,DATA!$N:$N,Resumen!$B38)</f>
        <v>534000</v>
      </c>
      <c r="S38" s="7">
        <f>SUMIFS(DATA!$R:$R,DATA!$L:$L,Resumen!S$6,DATA!$N:$N,Resumen!$B38)</f>
        <v>543000</v>
      </c>
    </row>
    <row r="39" spans="2:19" x14ac:dyDescent="0.2">
      <c r="B39" s="33">
        <v>5</v>
      </c>
      <c r="C39" s="7">
        <f>SUMIFS(DATA!$R:$R,DATA!$L:$L,Resumen!C$6,DATA!$N:$N,Resumen!$B39)</f>
        <v>177000</v>
      </c>
      <c r="D39" s="7">
        <f>SUMIFS(DATA!$R:$R,DATA!$L:$L,Resumen!D$6,DATA!$N:$N,Resumen!$B39)</f>
        <v>270000</v>
      </c>
      <c r="E39" s="7">
        <f>SUMIFS(DATA!$R:$R,DATA!$L:$L,Resumen!E$6,DATA!$N:$N,Resumen!$B39)</f>
        <v>494000</v>
      </c>
      <c r="F39" s="7">
        <f>SUMIFS(DATA!$R:$R,DATA!$L:$L,Resumen!F$6,DATA!$N:$N,Resumen!$B39)</f>
        <v>541000</v>
      </c>
      <c r="G39" s="7">
        <f>SUMIFS(DATA!$R:$R,DATA!$L:$L,Resumen!G$6,DATA!$N:$N,Resumen!$B39)</f>
        <v>959000</v>
      </c>
      <c r="H39" s="7">
        <f>SUMIFS(DATA!$R:$R,DATA!$L:$L,Resumen!H$6,DATA!$N:$N,Resumen!$B39)</f>
        <v>593000</v>
      </c>
      <c r="I39" s="7">
        <f>SUMIFS(DATA!$R:$R,DATA!$L:$L,Resumen!I$6,DATA!$N:$N,Resumen!$B39)</f>
        <v>376000</v>
      </c>
      <c r="J39" s="7">
        <f>SUMIFS(DATA!$R:$R,DATA!$L:$L,Resumen!J$6,DATA!$N:$N,Resumen!$B39)</f>
        <v>499000</v>
      </c>
      <c r="K39" s="7">
        <f>SUMIFS(DATA!$R:$R,DATA!$L:$L,Resumen!K$6,DATA!$N:$N,Resumen!$B39)</f>
        <v>277000</v>
      </c>
      <c r="L39" s="7">
        <f>SUMIFS(DATA!$R:$R,DATA!$L:$L,Resumen!L$6,DATA!$N:$N,Resumen!$B39)</f>
        <v>184000</v>
      </c>
      <c r="M39" s="7">
        <f>SUMIFS(DATA!$R:$R,DATA!$L:$L,Resumen!M$6,DATA!$N:$N,Resumen!$B39)</f>
        <v>186000</v>
      </c>
      <c r="N39" s="7">
        <f>SUMIFS(DATA!$R:$R,DATA!$L:$L,Resumen!N$6,DATA!$N:$N,Resumen!$B39)</f>
        <v>157000</v>
      </c>
      <c r="O39" s="7">
        <f>SUMIFS(DATA!$R:$R,DATA!$L:$L,Resumen!O$6,DATA!$N:$N,Resumen!$B39)</f>
        <v>141000</v>
      </c>
      <c r="P39" s="7">
        <f>SUMIFS(DATA!$R:$R,DATA!$L:$L,Resumen!P$6,DATA!$N:$N,Resumen!$B39)</f>
        <v>405000</v>
      </c>
      <c r="Q39" s="7">
        <f>SUMIFS(DATA!$R:$R,DATA!$L:$L,Resumen!Q$6,DATA!$N:$N,Resumen!$B39)</f>
        <v>378000</v>
      </c>
      <c r="R39" s="7">
        <f>SUMIFS(DATA!$R:$R,DATA!$L:$L,Resumen!R$6,DATA!$N:$N,Resumen!$B39)</f>
        <v>573000</v>
      </c>
      <c r="S39" s="7">
        <f>SUMIFS(DATA!$R:$R,DATA!$L:$L,Resumen!S$6,DATA!$N:$N,Resumen!$B39)</f>
        <v>965000</v>
      </c>
    </row>
    <row r="40" spans="2:19" x14ac:dyDescent="0.2">
      <c r="B40" s="33">
        <v>6</v>
      </c>
      <c r="C40" s="7">
        <f>SUMIFS(DATA!$R:$R,DATA!$L:$L,Resumen!C$6,DATA!$N:$N,Resumen!$B40)</f>
        <v>400000</v>
      </c>
      <c r="D40" s="7">
        <f>SUMIFS(DATA!$R:$R,DATA!$L:$L,Resumen!D$6,DATA!$N:$N,Resumen!$B40)</f>
        <v>504000</v>
      </c>
      <c r="E40" s="7">
        <f>SUMIFS(DATA!$R:$R,DATA!$L:$L,Resumen!E$6,DATA!$N:$N,Resumen!$B40)</f>
        <v>631000</v>
      </c>
      <c r="F40" s="7">
        <f>SUMIFS(DATA!$R:$R,DATA!$L:$L,Resumen!F$6,DATA!$N:$N,Resumen!$B40)</f>
        <v>538000</v>
      </c>
      <c r="G40" s="7">
        <f>SUMIFS(DATA!$R:$R,DATA!$L:$L,Resumen!G$6,DATA!$N:$N,Resumen!$B40)</f>
        <v>572000</v>
      </c>
      <c r="H40" s="7">
        <f>SUMIFS(DATA!$R:$R,DATA!$L:$L,Resumen!H$6,DATA!$N:$N,Resumen!$B40)</f>
        <v>291000</v>
      </c>
      <c r="I40" s="7">
        <f>SUMIFS(DATA!$R:$R,DATA!$L:$L,Resumen!I$6,DATA!$N:$N,Resumen!$B40)</f>
        <v>554000</v>
      </c>
      <c r="J40" s="7">
        <f>SUMIFS(DATA!$R:$R,DATA!$L:$L,Resumen!J$6,DATA!$N:$N,Resumen!$B40)</f>
        <v>729000</v>
      </c>
      <c r="K40" s="7">
        <f>SUMIFS(DATA!$R:$R,DATA!$L:$L,Resumen!K$6,DATA!$N:$N,Resumen!$B40)</f>
        <v>329000</v>
      </c>
      <c r="L40" s="7">
        <f>SUMIFS(DATA!$R:$R,DATA!$L:$L,Resumen!L$6,DATA!$N:$N,Resumen!$B40)</f>
        <v>277000</v>
      </c>
      <c r="M40" s="7">
        <f>SUMIFS(DATA!$R:$R,DATA!$L:$L,Resumen!M$6,DATA!$N:$N,Resumen!$B40)</f>
        <v>310000</v>
      </c>
      <c r="N40" s="7">
        <f>SUMIFS(DATA!$R:$R,DATA!$L:$L,Resumen!N$6,DATA!$N:$N,Resumen!$B40)</f>
        <v>342000</v>
      </c>
      <c r="O40" s="7">
        <f>SUMIFS(DATA!$R:$R,DATA!$L:$L,Resumen!O$6,DATA!$N:$N,Resumen!$B40)</f>
        <v>136000</v>
      </c>
      <c r="P40" s="7">
        <f>SUMIFS(DATA!$R:$R,DATA!$L:$L,Resumen!P$6,DATA!$N:$N,Resumen!$B40)</f>
        <v>227000</v>
      </c>
      <c r="Q40" s="7">
        <f>SUMIFS(DATA!$R:$R,DATA!$L:$L,Resumen!Q$6,DATA!$N:$N,Resumen!$B40)</f>
        <v>403000</v>
      </c>
      <c r="R40" s="7">
        <f>SUMIFS(DATA!$R:$R,DATA!$L:$L,Resumen!R$6,DATA!$N:$N,Resumen!$B40)</f>
        <v>763000</v>
      </c>
      <c r="S40" s="7">
        <f>SUMIFS(DATA!$R:$R,DATA!$L:$L,Resumen!S$6,DATA!$N:$N,Resumen!$B40)</f>
        <v>1106000</v>
      </c>
    </row>
    <row r="41" spans="2:19" x14ac:dyDescent="0.2">
      <c r="B41" s="33">
        <v>7</v>
      </c>
      <c r="C41" s="7">
        <f>SUMIFS(DATA!$R:$R,DATA!$L:$L,Resumen!C$6,DATA!$N:$N,Resumen!$B41)</f>
        <v>123000</v>
      </c>
      <c r="D41" s="7">
        <f>SUMIFS(DATA!$R:$R,DATA!$L:$L,Resumen!D$6,DATA!$N:$N,Resumen!$B41)</f>
        <v>406000</v>
      </c>
      <c r="E41" s="7">
        <f>SUMIFS(DATA!$R:$R,DATA!$L:$L,Resumen!E$6,DATA!$N:$N,Resumen!$B41)</f>
        <v>753000</v>
      </c>
      <c r="F41" s="7">
        <f>SUMIFS(DATA!$R:$R,DATA!$L:$L,Resumen!F$6,DATA!$N:$N,Resumen!$B41)</f>
        <v>388000</v>
      </c>
      <c r="G41" s="7">
        <f>SUMIFS(DATA!$R:$R,DATA!$L:$L,Resumen!G$6,DATA!$N:$N,Resumen!$B41)</f>
        <v>567000</v>
      </c>
      <c r="H41" s="7">
        <f>SUMIFS(DATA!$R:$R,DATA!$L:$L,Resumen!H$6,DATA!$N:$N,Resumen!$B41)</f>
        <v>326000</v>
      </c>
      <c r="I41" s="7">
        <f>SUMIFS(DATA!$R:$R,DATA!$L:$L,Resumen!I$6,DATA!$N:$N,Resumen!$B41)</f>
        <v>547000</v>
      </c>
      <c r="J41" s="7">
        <f>SUMIFS(DATA!$R:$R,DATA!$L:$L,Resumen!J$6,DATA!$N:$N,Resumen!$B41)</f>
        <v>422000</v>
      </c>
      <c r="K41" s="7">
        <f>SUMIFS(DATA!$R:$R,DATA!$L:$L,Resumen!K$6,DATA!$N:$N,Resumen!$B41)</f>
        <v>183000</v>
      </c>
      <c r="L41" s="7">
        <f>SUMIFS(DATA!$R:$R,DATA!$L:$L,Resumen!L$6,DATA!$N:$N,Resumen!$B41)</f>
        <v>260000</v>
      </c>
      <c r="M41" s="7">
        <f>SUMIFS(DATA!$R:$R,DATA!$L:$L,Resumen!M$6,DATA!$N:$N,Resumen!$B41)</f>
        <v>366000</v>
      </c>
      <c r="N41" s="7">
        <f>SUMIFS(DATA!$R:$R,DATA!$L:$L,Resumen!N$6,DATA!$N:$N,Resumen!$B41)</f>
        <v>208000</v>
      </c>
      <c r="O41" s="7">
        <f>SUMIFS(DATA!$R:$R,DATA!$L:$L,Resumen!O$6,DATA!$N:$N,Resumen!$B41)</f>
        <v>158000</v>
      </c>
      <c r="P41" s="7">
        <f>SUMIFS(DATA!$R:$R,DATA!$L:$L,Resumen!P$6,DATA!$N:$N,Resumen!$B41)</f>
        <v>269000</v>
      </c>
      <c r="Q41" s="7">
        <f>SUMIFS(DATA!$R:$R,DATA!$L:$L,Resumen!Q$6,DATA!$N:$N,Resumen!$B41)</f>
        <v>502000</v>
      </c>
      <c r="R41" s="7">
        <f>SUMIFS(DATA!$R:$R,DATA!$L:$L,Resumen!R$6,DATA!$N:$N,Resumen!$B41)</f>
        <v>738000</v>
      </c>
      <c r="S41" s="7">
        <f>SUMIFS(DATA!$R:$R,DATA!$L:$L,Resumen!S$6,DATA!$N:$N,Resumen!$B41)</f>
        <v>1556000</v>
      </c>
    </row>
    <row r="42" spans="2:19" x14ac:dyDescent="0.2">
      <c r="B42" s="33">
        <v>8</v>
      </c>
      <c r="C42" s="7">
        <f>SUMIFS(DATA!$R:$R,DATA!$L:$L,Resumen!C$6,DATA!$N:$N,Resumen!$B42)</f>
        <v>140000</v>
      </c>
      <c r="D42" s="7">
        <f>SUMIFS(DATA!$R:$R,DATA!$L:$L,Resumen!D$6,DATA!$N:$N,Resumen!$B42)</f>
        <v>542000</v>
      </c>
      <c r="E42" s="7">
        <f>SUMIFS(DATA!$R:$R,DATA!$L:$L,Resumen!E$6,DATA!$N:$N,Resumen!$B42)</f>
        <v>945000</v>
      </c>
      <c r="F42" s="7">
        <f>SUMIFS(DATA!$R:$R,DATA!$L:$L,Resumen!F$6,DATA!$N:$N,Resumen!$B42)</f>
        <v>495000</v>
      </c>
      <c r="G42" s="7">
        <f>SUMIFS(DATA!$R:$R,DATA!$L:$L,Resumen!G$6,DATA!$N:$N,Resumen!$B42)</f>
        <v>516000</v>
      </c>
      <c r="H42" s="7">
        <f>SUMIFS(DATA!$R:$R,DATA!$L:$L,Resumen!H$6,DATA!$N:$N,Resumen!$B42)</f>
        <v>371000</v>
      </c>
      <c r="I42" s="7">
        <f>SUMIFS(DATA!$R:$R,DATA!$L:$L,Resumen!I$6,DATA!$N:$N,Resumen!$B42)</f>
        <v>663000</v>
      </c>
      <c r="J42" s="7">
        <f>SUMIFS(DATA!$R:$R,DATA!$L:$L,Resumen!J$6,DATA!$N:$N,Resumen!$B42)</f>
        <v>499000</v>
      </c>
      <c r="K42" s="7">
        <f>SUMIFS(DATA!$R:$R,DATA!$L:$L,Resumen!K$6,DATA!$N:$N,Resumen!$B42)</f>
        <v>304000</v>
      </c>
      <c r="L42" s="7">
        <f>SUMIFS(DATA!$R:$R,DATA!$L:$L,Resumen!L$6,DATA!$N:$N,Resumen!$B42)</f>
        <v>328000</v>
      </c>
      <c r="M42" s="7">
        <f>SUMIFS(DATA!$R:$R,DATA!$L:$L,Resumen!M$6,DATA!$N:$N,Resumen!$B42)</f>
        <v>458000</v>
      </c>
      <c r="N42" s="7">
        <f>SUMIFS(DATA!$R:$R,DATA!$L:$L,Resumen!N$6,DATA!$N:$N,Resumen!$B42)</f>
        <v>348000</v>
      </c>
      <c r="O42" s="7">
        <f>SUMIFS(DATA!$R:$R,DATA!$L:$L,Resumen!O$6,DATA!$N:$N,Resumen!$B42)</f>
        <v>288000</v>
      </c>
      <c r="P42" s="7">
        <f>SUMIFS(DATA!$R:$R,DATA!$L:$L,Resumen!P$6,DATA!$N:$N,Resumen!$B42)</f>
        <v>272000</v>
      </c>
      <c r="Q42" s="7">
        <f>SUMIFS(DATA!$R:$R,DATA!$L:$L,Resumen!Q$6,DATA!$N:$N,Resumen!$B42)</f>
        <v>551000</v>
      </c>
      <c r="R42" s="7">
        <f>SUMIFS(DATA!$R:$R,DATA!$L:$L,Resumen!R$6,DATA!$N:$N,Resumen!$B42)</f>
        <v>659000</v>
      </c>
      <c r="S42" s="7">
        <f>SUMIFS(DATA!$R:$R,DATA!$L:$L,Resumen!S$6,DATA!$N:$N,Resumen!$B42)</f>
        <v>795000</v>
      </c>
    </row>
    <row r="43" spans="2:19" x14ac:dyDescent="0.2">
      <c r="B43" s="33">
        <v>9</v>
      </c>
      <c r="C43" s="7">
        <f>SUMIFS(DATA!$R:$R,DATA!$L:$L,Resumen!C$6,DATA!$N:$N,Resumen!$B43)</f>
        <v>256000</v>
      </c>
      <c r="D43" s="7">
        <f>SUMIFS(DATA!$R:$R,DATA!$L:$L,Resumen!D$6,DATA!$N:$N,Resumen!$B43)</f>
        <v>665000</v>
      </c>
      <c r="E43" s="7">
        <f>SUMIFS(DATA!$R:$R,DATA!$L:$L,Resumen!E$6,DATA!$N:$N,Resumen!$B43)</f>
        <v>529000</v>
      </c>
      <c r="F43" s="7">
        <f>SUMIFS(DATA!$R:$R,DATA!$L:$L,Resumen!F$6,DATA!$N:$N,Resumen!$B43)</f>
        <v>459000</v>
      </c>
      <c r="G43" s="7">
        <f>SUMIFS(DATA!$R:$R,DATA!$L:$L,Resumen!G$6,DATA!$N:$N,Resumen!$B43)</f>
        <v>506000</v>
      </c>
      <c r="H43" s="7">
        <f>SUMIFS(DATA!$R:$R,DATA!$L:$L,Resumen!H$6,DATA!$N:$N,Resumen!$B43)</f>
        <v>539000</v>
      </c>
      <c r="I43" s="7">
        <f>SUMIFS(DATA!$R:$R,DATA!$L:$L,Resumen!I$6,DATA!$N:$N,Resumen!$B43)</f>
        <v>727000</v>
      </c>
      <c r="J43" s="7">
        <f>SUMIFS(DATA!$R:$R,DATA!$L:$L,Resumen!J$6,DATA!$N:$N,Resumen!$B43)</f>
        <v>557000</v>
      </c>
      <c r="K43" s="7">
        <f>SUMIFS(DATA!$R:$R,DATA!$L:$L,Resumen!K$6,DATA!$N:$N,Resumen!$B43)</f>
        <v>232000</v>
      </c>
      <c r="L43" s="7">
        <f>SUMIFS(DATA!$R:$R,DATA!$L:$L,Resumen!L$6,DATA!$N:$N,Resumen!$B43)</f>
        <v>368000</v>
      </c>
      <c r="M43" s="7">
        <f>SUMIFS(DATA!$R:$R,DATA!$L:$L,Resumen!M$6,DATA!$N:$N,Resumen!$B43)</f>
        <v>222000</v>
      </c>
      <c r="N43" s="7">
        <f>SUMIFS(DATA!$R:$R,DATA!$L:$L,Resumen!N$6,DATA!$N:$N,Resumen!$B43)</f>
        <v>320000</v>
      </c>
      <c r="O43" s="7">
        <f>SUMIFS(DATA!$R:$R,DATA!$L:$L,Resumen!O$6,DATA!$N:$N,Resumen!$B43)</f>
        <v>349000</v>
      </c>
      <c r="P43" s="7">
        <f>SUMIFS(DATA!$R:$R,DATA!$L:$L,Resumen!P$6,DATA!$N:$N,Resumen!$B43)</f>
        <v>444000</v>
      </c>
      <c r="Q43" s="7">
        <f>SUMIFS(DATA!$R:$R,DATA!$L:$L,Resumen!Q$6,DATA!$N:$N,Resumen!$B43)</f>
        <v>774000</v>
      </c>
      <c r="R43" s="7">
        <f>SUMIFS(DATA!$R:$R,DATA!$L:$L,Resumen!R$6,DATA!$N:$N,Resumen!$B43)</f>
        <v>876000</v>
      </c>
      <c r="S43" s="7">
        <f>SUMIFS(DATA!$R:$R,DATA!$L:$L,Resumen!S$6,DATA!$N:$N,Resumen!$B43)</f>
        <v>1169000</v>
      </c>
    </row>
    <row r="44" spans="2:19" x14ac:dyDescent="0.2">
      <c r="B44" s="33">
        <v>10</v>
      </c>
      <c r="C44" s="7">
        <f>SUMIFS(DATA!$R:$R,DATA!$L:$L,Resumen!C$6,DATA!$N:$N,Resumen!$B44)</f>
        <v>173000</v>
      </c>
      <c r="D44" s="7">
        <f>SUMIFS(DATA!$R:$R,DATA!$L:$L,Resumen!D$6,DATA!$N:$N,Resumen!$B44)</f>
        <v>277000</v>
      </c>
      <c r="E44" s="7">
        <f>SUMIFS(DATA!$R:$R,DATA!$L:$L,Resumen!E$6,DATA!$N:$N,Resumen!$B44)</f>
        <v>341000</v>
      </c>
      <c r="F44" s="7">
        <f>SUMIFS(DATA!$R:$R,DATA!$L:$L,Resumen!F$6,DATA!$N:$N,Resumen!$B44)</f>
        <v>257000</v>
      </c>
      <c r="G44" s="7">
        <f>SUMIFS(DATA!$R:$R,DATA!$L:$L,Resumen!G$6,DATA!$N:$N,Resumen!$B44)</f>
        <v>293000</v>
      </c>
      <c r="H44" s="7">
        <f>SUMIFS(DATA!$R:$R,DATA!$L:$L,Resumen!H$6,DATA!$N:$N,Resumen!$B44)</f>
        <v>280000</v>
      </c>
      <c r="I44" s="7">
        <f>SUMIFS(DATA!$R:$R,DATA!$L:$L,Resumen!I$6,DATA!$N:$N,Resumen!$B44)</f>
        <v>579000</v>
      </c>
      <c r="J44" s="7">
        <f>SUMIFS(DATA!$R:$R,DATA!$L:$L,Resumen!J$6,DATA!$N:$N,Resumen!$B44)</f>
        <v>258000</v>
      </c>
      <c r="K44" s="7">
        <f>SUMIFS(DATA!$R:$R,DATA!$L:$L,Resumen!K$6,DATA!$N:$N,Resumen!$B44)</f>
        <v>214000</v>
      </c>
      <c r="L44" s="7">
        <f>SUMIFS(DATA!$R:$R,DATA!$L:$L,Resumen!L$6,DATA!$N:$N,Resumen!$B44)</f>
        <v>118000</v>
      </c>
      <c r="M44" s="7">
        <f>SUMIFS(DATA!$R:$R,DATA!$L:$L,Resumen!M$6,DATA!$N:$N,Resumen!$B44)</f>
        <v>93000</v>
      </c>
      <c r="N44" s="7">
        <f>SUMIFS(DATA!$R:$R,DATA!$L:$L,Resumen!N$6,DATA!$N:$N,Resumen!$B44)</f>
        <v>191000</v>
      </c>
      <c r="O44" s="7">
        <f>SUMIFS(DATA!$R:$R,DATA!$L:$L,Resumen!O$6,DATA!$N:$N,Resumen!$B44)</f>
        <v>289000</v>
      </c>
      <c r="P44" s="7">
        <f>SUMIFS(DATA!$R:$R,DATA!$L:$L,Resumen!P$6,DATA!$N:$N,Resumen!$B44)</f>
        <v>371000</v>
      </c>
      <c r="Q44" s="7">
        <f>SUMIFS(DATA!$R:$R,DATA!$L:$L,Resumen!Q$6,DATA!$N:$N,Resumen!$B44)</f>
        <v>594000</v>
      </c>
      <c r="R44" s="7">
        <f>SUMIFS(DATA!$R:$R,DATA!$L:$L,Resumen!R$6,DATA!$N:$N,Resumen!$B44)</f>
        <v>975000</v>
      </c>
      <c r="S44" s="7">
        <f>SUMIFS(DATA!$R:$R,DATA!$L:$L,Resumen!S$6,DATA!$N:$N,Resumen!$B44)</f>
        <v>1065000</v>
      </c>
    </row>
    <row r="45" spans="2:19" x14ac:dyDescent="0.2">
      <c r="B45" s="36" t="s">
        <v>6904</v>
      </c>
      <c r="C45" s="38">
        <f>SUM(C35:C44)</f>
        <v>1381000</v>
      </c>
      <c r="D45" s="38">
        <f t="shared" ref="D45:S45" si="3">SUM(D35:D44)</f>
        <v>2817000</v>
      </c>
      <c r="E45" s="38">
        <f t="shared" si="3"/>
        <v>3928000</v>
      </c>
      <c r="F45" s="38">
        <f t="shared" si="3"/>
        <v>2910000</v>
      </c>
      <c r="G45" s="38">
        <f t="shared" si="3"/>
        <v>3930000</v>
      </c>
      <c r="H45" s="38">
        <f t="shared" si="3"/>
        <v>2980000</v>
      </c>
      <c r="I45" s="38">
        <f t="shared" si="3"/>
        <v>4382000</v>
      </c>
      <c r="J45" s="38">
        <f t="shared" si="3"/>
        <v>3898000</v>
      </c>
      <c r="K45" s="38">
        <f t="shared" si="3"/>
        <v>1783000</v>
      </c>
      <c r="L45" s="38">
        <f t="shared" si="3"/>
        <v>1802000</v>
      </c>
      <c r="M45" s="38">
        <f t="shared" si="3"/>
        <v>2472000</v>
      </c>
      <c r="N45" s="38">
        <f t="shared" si="3"/>
        <v>1926000</v>
      </c>
      <c r="O45" s="38">
        <f t="shared" si="3"/>
        <v>1654000</v>
      </c>
      <c r="P45" s="38">
        <f t="shared" si="3"/>
        <v>2481000</v>
      </c>
      <c r="Q45" s="38">
        <f t="shared" si="3"/>
        <v>4703000</v>
      </c>
      <c r="R45" s="38">
        <f t="shared" si="3"/>
        <v>6094000</v>
      </c>
      <c r="S45" s="38">
        <f t="shared" si="3"/>
        <v>7711000</v>
      </c>
    </row>
    <row r="47" spans="2:19" x14ac:dyDescent="0.2">
      <c r="B47" s="6" t="s">
        <v>6951</v>
      </c>
      <c r="M47" s="31"/>
      <c r="N47" s="31"/>
      <c r="O47" s="40"/>
      <c r="P47" s="40"/>
      <c r="Q47" s="40"/>
      <c r="R47" s="40"/>
      <c r="S47" s="40"/>
    </row>
    <row r="48" spans="2:19" x14ac:dyDescent="0.2">
      <c r="B48" s="6" t="s">
        <v>6931</v>
      </c>
      <c r="C48" s="32">
        <v>44957</v>
      </c>
      <c r="D48" s="32">
        <v>44985</v>
      </c>
      <c r="E48" s="32">
        <v>45016</v>
      </c>
      <c r="F48" s="32">
        <v>45046</v>
      </c>
      <c r="G48" s="32">
        <v>45077</v>
      </c>
      <c r="H48" s="32">
        <v>45107</v>
      </c>
      <c r="I48" s="32">
        <v>45138</v>
      </c>
      <c r="J48" s="32">
        <v>45169</v>
      </c>
      <c r="K48" s="32">
        <v>45199</v>
      </c>
      <c r="L48" s="32">
        <v>45230</v>
      </c>
      <c r="M48" s="32">
        <v>45260</v>
      </c>
      <c r="N48" s="32">
        <v>45291</v>
      </c>
      <c r="O48" s="32">
        <v>45322</v>
      </c>
      <c r="P48" s="32">
        <v>45351</v>
      </c>
      <c r="Q48" s="32">
        <v>45382</v>
      </c>
      <c r="R48" s="32">
        <v>45412</v>
      </c>
      <c r="S48" s="32">
        <v>45443</v>
      </c>
    </row>
    <row r="49" spans="2:19" x14ac:dyDescent="0.2">
      <c r="B49" s="33">
        <v>1</v>
      </c>
      <c r="C49" s="22">
        <f>C35/C$45</f>
        <v>0</v>
      </c>
      <c r="D49" s="22">
        <f t="shared" ref="D49:S49" si="4">D35/D$45</f>
        <v>1.774937877174299E-3</v>
      </c>
      <c r="E49" s="22">
        <f t="shared" si="4"/>
        <v>9.674134419551934E-3</v>
      </c>
      <c r="F49" s="22">
        <f t="shared" si="4"/>
        <v>1.718213058419244E-3</v>
      </c>
      <c r="G49" s="22">
        <f t="shared" si="4"/>
        <v>1.0941475826972011E-2</v>
      </c>
      <c r="H49" s="22">
        <f t="shared" si="4"/>
        <v>1.3758389261744967E-2</v>
      </c>
      <c r="I49" s="22">
        <f t="shared" si="4"/>
        <v>3.8110451848471019E-2</v>
      </c>
      <c r="J49" s="22">
        <f t="shared" si="4"/>
        <v>1.3596716264751155E-2</v>
      </c>
      <c r="K49" s="22">
        <f t="shared" si="4"/>
        <v>2.0751542344363431E-2</v>
      </c>
      <c r="L49" s="22">
        <f t="shared" si="4"/>
        <v>2.7192008879023309E-2</v>
      </c>
      <c r="M49" s="22">
        <f t="shared" si="4"/>
        <v>0.14724919093851133</v>
      </c>
      <c r="N49" s="22">
        <f t="shared" si="4"/>
        <v>3.7902388369678089E-2</v>
      </c>
      <c r="O49" s="22">
        <f t="shared" si="4"/>
        <v>3.5066505441354291E-2</v>
      </c>
      <c r="P49" s="22">
        <f t="shared" si="4"/>
        <v>5.1189036678758564E-2</v>
      </c>
      <c r="Q49" s="22">
        <f t="shared" si="4"/>
        <v>7.4633212842866253E-2</v>
      </c>
      <c r="R49" s="22">
        <f t="shared" si="4"/>
        <v>3.8070233016081388E-2</v>
      </c>
      <c r="S49" s="22">
        <f t="shared" si="4"/>
        <v>1.1412268188302425E-2</v>
      </c>
    </row>
    <row r="50" spans="2:19" x14ac:dyDescent="0.2">
      <c r="B50" s="33">
        <v>2</v>
      </c>
      <c r="C50" s="22">
        <f t="shared" ref="C50:S50" si="5">C36/C$45</f>
        <v>3.2585083272990589E-2</v>
      </c>
      <c r="D50" s="22">
        <f t="shared" si="5"/>
        <v>8.5197018104366355E-3</v>
      </c>
      <c r="E50" s="22">
        <f t="shared" si="5"/>
        <v>1.0183299389002037E-2</v>
      </c>
      <c r="F50" s="22">
        <f t="shared" si="5"/>
        <v>1.0652920962199313E-2</v>
      </c>
      <c r="G50" s="22">
        <f t="shared" si="5"/>
        <v>3.9440203562340966E-2</v>
      </c>
      <c r="H50" s="22">
        <f t="shared" si="5"/>
        <v>5.9731543624161075E-2</v>
      </c>
      <c r="I50" s="22">
        <f t="shared" si="5"/>
        <v>3.5371976266544959E-2</v>
      </c>
      <c r="J50" s="22">
        <f t="shared" si="5"/>
        <v>3.8224730631092871E-2</v>
      </c>
      <c r="K50" s="22">
        <f t="shared" si="5"/>
        <v>2.3555804823331465E-2</v>
      </c>
      <c r="L50" s="22">
        <f t="shared" si="5"/>
        <v>3.8290788013318533E-2</v>
      </c>
      <c r="M50" s="22">
        <f t="shared" si="5"/>
        <v>5.6634304207119741E-2</v>
      </c>
      <c r="N50" s="22">
        <f t="shared" si="5"/>
        <v>6.8016614745586707E-2</v>
      </c>
      <c r="O50" s="22">
        <f t="shared" si="5"/>
        <v>1.3905683192261185E-2</v>
      </c>
      <c r="P50" s="22">
        <f t="shared" si="5"/>
        <v>4.514308746473196E-2</v>
      </c>
      <c r="Q50" s="22">
        <f t="shared" si="5"/>
        <v>9.7384648096959389E-2</v>
      </c>
      <c r="R50" s="22">
        <f t="shared" si="5"/>
        <v>4.8572366261896947E-2</v>
      </c>
      <c r="S50" s="22">
        <f t="shared" si="5"/>
        <v>1.8285566074439114E-2</v>
      </c>
    </row>
    <row r="51" spans="2:19" x14ac:dyDescent="0.2">
      <c r="B51" s="33">
        <v>3</v>
      </c>
      <c r="C51" s="22">
        <f t="shared" ref="C51:S51" si="6">C37/C$45</f>
        <v>1.8826937002172341E-2</v>
      </c>
      <c r="D51" s="22">
        <f t="shared" si="6"/>
        <v>6.3897763578274758E-3</v>
      </c>
      <c r="E51" s="22">
        <f t="shared" si="6"/>
        <v>9.4195519348268843E-3</v>
      </c>
      <c r="F51" s="22">
        <f t="shared" si="6"/>
        <v>3.230240549828179E-2</v>
      </c>
      <c r="G51" s="22">
        <f t="shared" si="6"/>
        <v>4.2239185750636135E-2</v>
      </c>
      <c r="H51" s="22">
        <f t="shared" si="6"/>
        <v>6.9463087248322147E-2</v>
      </c>
      <c r="I51" s="22">
        <f t="shared" si="6"/>
        <v>3.7425832952989506E-2</v>
      </c>
      <c r="J51" s="22">
        <f t="shared" si="6"/>
        <v>9.1072344792201124E-2</v>
      </c>
      <c r="K51" s="22">
        <f t="shared" si="6"/>
        <v>3.4772854739203586E-2</v>
      </c>
      <c r="L51" s="22">
        <f t="shared" si="6"/>
        <v>2.9966703662597113E-2</v>
      </c>
      <c r="M51" s="22">
        <f t="shared" si="6"/>
        <v>6.7556634304207122E-2</v>
      </c>
      <c r="N51" s="22">
        <f t="shared" si="6"/>
        <v>2.8037383177570093E-2</v>
      </c>
      <c r="O51" s="22">
        <f t="shared" si="6"/>
        <v>4.4740024183796856E-2</v>
      </c>
      <c r="P51" s="22">
        <f t="shared" si="6"/>
        <v>7.6582023377670297E-2</v>
      </c>
      <c r="Q51" s="22">
        <f t="shared" si="6"/>
        <v>6.2938549861790344E-2</v>
      </c>
      <c r="R51" s="22">
        <f t="shared" si="6"/>
        <v>7.35149327207089E-2</v>
      </c>
      <c r="S51" s="22">
        <f t="shared" si="6"/>
        <v>3.6700817014654392E-2</v>
      </c>
    </row>
    <row r="52" spans="2:19" x14ac:dyDescent="0.2">
      <c r="B52" s="33">
        <v>4</v>
      </c>
      <c r="C52" s="22">
        <f t="shared" ref="C52:S52" si="7">C38/C$45</f>
        <v>2.9688631426502535E-2</v>
      </c>
      <c r="D52" s="22">
        <f t="shared" si="7"/>
        <v>3.7628682996095134E-2</v>
      </c>
      <c r="E52" s="22">
        <f t="shared" si="7"/>
        <v>3.0549898167006109E-2</v>
      </c>
      <c r="F52" s="22">
        <f t="shared" si="7"/>
        <v>3.5051546391752578E-2</v>
      </c>
      <c r="G52" s="22">
        <f t="shared" si="7"/>
        <v>3.8931297709923665E-2</v>
      </c>
      <c r="H52" s="22">
        <f t="shared" si="7"/>
        <v>5.1677852348993289E-2</v>
      </c>
      <c r="I52" s="22">
        <f t="shared" si="7"/>
        <v>0.1026928343222273</v>
      </c>
      <c r="J52" s="22">
        <f t="shared" si="7"/>
        <v>9.671626475115444E-2</v>
      </c>
      <c r="K52" s="22">
        <f t="shared" si="7"/>
        <v>5.776780706674145E-2</v>
      </c>
      <c r="L52" s="22">
        <f t="shared" si="7"/>
        <v>5.2719200887902329E-2</v>
      </c>
      <c r="M52" s="22">
        <f t="shared" si="7"/>
        <v>6.7152103559870543E-2</v>
      </c>
      <c r="N52" s="22">
        <f t="shared" si="7"/>
        <v>5.2959501557632398E-2</v>
      </c>
      <c r="O52" s="22">
        <f t="shared" si="7"/>
        <v>8.3434099153567115E-2</v>
      </c>
      <c r="P52" s="22">
        <f t="shared" si="7"/>
        <v>2.5796049979846837E-2</v>
      </c>
      <c r="Q52" s="22">
        <f t="shared" si="7"/>
        <v>8.4201573463746543E-2</v>
      </c>
      <c r="R52" s="22">
        <f t="shared" si="7"/>
        <v>8.7627174269773553E-2</v>
      </c>
      <c r="S52" s="22">
        <f t="shared" si="7"/>
        <v>7.0418882116457013E-2</v>
      </c>
    </row>
    <row r="53" spans="2:19" x14ac:dyDescent="0.2">
      <c r="B53" s="33">
        <v>5</v>
      </c>
      <c r="C53" s="22">
        <f t="shared" ref="C53:S53" si="8">C39/C$45</f>
        <v>0.12816799420709632</v>
      </c>
      <c r="D53" s="22">
        <f t="shared" si="8"/>
        <v>9.5846645367412137E-2</v>
      </c>
      <c r="E53" s="22">
        <f t="shared" si="8"/>
        <v>0.12576374745417515</v>
      </c>
      <c r="F53" s="22">
        <f t="shared" si="8"/>
        <v>0.1859106529209622</v>
      </c>
      <c r="G53" s="22">
        <f t="shared" si="8"/>
        <v>0.24402035623409668</v>
      </c>
      <c r="H53" s="22">
        <f t="shared" si="8"/>
        <v>0.19899328859060403</v>
      </c>
      <c r="I53" s="22">
        <f t="shared" si="8"/>
        <v>8.5805568233683252E-2</v>
      </c>
      <c r="J53" s="22">
        <f t="shared" si="8"/>
        <v>0.1280143663417137</v>
      </c>
      <c r="K53" s="22">
        <f t="shared" si="8"/>
        <v>0.15535614133482895</v>
      </c>
      <c r="L53" s="22">
        <f t="shared" si="8"/>
        <v>0.10210876803551609</v>
      </c>
      <c r="M53" s="22">
        <f t="shared" si="8"/>
        <v>7.5242718446601936E-2</v>
      </c>
      <c r="N53" s="22">
        <f t="shared" si="8"/>
        <v>8.1516095534787128E-2</v>
      </c>
      <c r="O53" s="22">
        <f t="shared" si="8"/>
        <v>8.5247883917775089E-2</v>
      </c>
      <c r="P53" s="22">
        <f t="shared" si="8"/>
        <v>0.16324062877871826</v>
      </c>
      <c r="Q53" s="22">
        <f t="shared" si="8"/>
        <v>8.037422921539443E-2</v>
      </c>
      <c r="R53" s="22">
        <f t="shared" si="8"/>
        <v>9.4026911716442396E-2</v>
      </c>
      <c r="S53" s="22">
        <f t="shared" si="8"/>
        <v>0.12514589547399818</v>
      </c>
    </row>
    <row r="54" spans="2:19" x14ac:dyDescent="0.2">
      <c r="B54" s="33">
        <v>6</v>
      </c>
      <c r="C54" s="22">
        <f t="shared" ref="C54:S54" si="9">C40/C$45</f>
        <v>0.28964518464880523</v>
      </c>
      <c r="D54" s="22">
        <f t="shared" si="9"/>
        <v>0.17891373801916932</v>
      </c>
      <c r="E54" s="22">
        <f t="shared" si="9"/>
        <v>0.16064154786150714</v>
      </c>
      <c r="F54" s="22">
        <f t="shared" si="9"/>
        <v>0.18487972508591066</v>
      </c>
      <c r="G54" s="22">
        <f t="shared" si="9"/>
        <v>0.1455470737913486</v>
      </c>
      <c r="H54" s="22">
        <f t="shared" si="9"/>
        <v>9.7651006711409402E-2</v>
      </c>
      <c r="I54" s="22">
        <f t="shared" si="9"/>
        <v>0.1264262893655865</v>
      </c>
      <c r="J54" s="22">
        <f t="shared" si="9"/>
        <v>0.1870189840944074</v>
      </c>
      <c r="K54" s="22">
        <f t="shared" si="9"/>
        <v>0.18452047111609646</v>
      </c>
      <c r="L54" s="22">
        <f t="shared" si="9"/>
        <v>0.1537180910099889</v>
      </c>
      <c r="M54" s="22">
        <f t="shared" si="9"/>
        <v>0.12540453074433658</v>
      </c>
      <c r="N54" s="22">
        <f t="shared" si="9"/>
        <v>0.17757009345794392</v>
      </c>
      <c r="O54" s="22">
        <f t="shared" si="9"/>
        <v>8.222490931076179E-2</v>
      </c>
      <c r="P54" s="22">
        <f t="shared" si="9"/>
        <v>9.1495364772269244E-2</v>
      </c>
      <c r="Q54" s="22">
        <f t="shared" si="9"/>
        <v>8.568998511588348E-2</v>
      </c>
      <c r="R54" s="22">
        <f t="shared" si="9"/>
        <v>0.12520511978995733</v>
      </c>
      <c r="S54" s="22">
        <f t="shared" si="9"/>
        <v>0.14343146154843731</v>
      </c>
    </row>
    <row r="55" spans="2:19" x14ac:dyDescent="0.2">
      <c r="B55" s="33">
        <v>7</v>
      </c>
      <c r="C55" s="22">
        <f t="shared" ref="C55:S55" si="10">C41/C$45</f>
        <v>8.9065894279507604E-2</v>
      </c>
      <c r="D55" s="22">
        <f t="shared" si="10"/>
        <v>0.14412495562655306</v>
      </c>
      <c r="E55" s="22">
        <f t="shared" si="10"/>
        <v>0.19170061099796334</v>
      </c>
      <c r="F55" s="22">
        <f t="shared" si="10"/>
        <v>0.13333333333333333</v>
      </c>
      <c r="G55" s="22">
        <f t="shared" si="10"/>
        <v>0.14427480916030536</v>
      </c>
      <c r="H55" s="22">
        <f t="shared" si="10"/>
        <v>0.10939597315436242</v>
      </c>
      <c r="I55" s="22">
        <f t="shared" si="10"/>
        <v>0.12482884527612963</v>
      </c>
      <c r="J55" s="22">
        <f t="shared" si="10"/>
        <v>0.10826064648537712</v>
      </c>
      <c r="K55" s="22">
        <f t="shared" si="10"/>
        <v>0.10263600673022995</v>
      </c>
      <c r="L55" s="22">
        <f t="shared" si="10"/>
        <v>0.14428412874583796</v>
      </c>
      <c r="M55" s="22">
        <f t="shared" si="10"/>
        <v>0.14805825242718446</v>
      </c>
      <c r="N55" s="22">
        <f t="shared" si="10"/>
        <v>0.10799584631360332</v>
      </c>
      <c r="O55" s="22">
        <f t="shared" si="10"/>
        <v>9.5525997581620309E-2</v>
      </c>
      <c r="P55" s="22">
        <f t="shared" si="10"/>
        <v>0.10842402257154374</v>
      </c>
      <c r="Q55" s="22">
        <f t="shared" si="10"/>
        <v>0.10674037848182011</v>
      </c>
      <c r="R55" s="22">
        <f t="shared" si="10"/>
        <v>0.12110272399081064</v>
      </c>
      <c r="S55" s="22">
        <f t="shared" si="10"/>
        <v>0.20178965114771105</v>
      </c>
    </row>
    <row r="56" spans="2:19" x14ac:dyDescent="0.2">
      <c r="B56" s="33">
        <v>8</v>
      </c>
      <c r="C56" s="22">
        <f t="shared" ref="C56:S56" si="11">C42/C$45</f>
        <v>0.10137581462708183</v>
      </c>
      <c r="D56" s="22">
        <f t="shared" si="11"/>
        <v>0.19240326588569401</v>
      </c>
      <c r="E56" s="22">
        <f t="shared" si="11"/>
        <v>0.24058044806517312</v>
      </c>
      <c r="F56" s="22">
        <f t="shared" si="11"/>
        <v>0.17010309278350516</v>
      </c>
      <c r="G56" s="22">
        <f t="shared" si="11"/>
        <v>0.13129770992366413</v>
      </c>
      <c r="H56" s="22">
        <f t="shared" si="11"/>
        <v>0.12449664429530201</v>
      </c>
      <c r="I56" s="22">
        <f t="shared" si="11"/>
        <v>0.15130077590141489</v>
      </c>
      <c r="J56" s="22">
        <f t="shared" si="11"/>
        <v>0.1280143663417137</v>
      </c>
      <c r="K56" s="22">
        <f t="shared" si="11"/>
        <v>0.17049915872125632</v>
      </c>
      <c r="L56" s="22">
        <f t="shared" si="11"/>
        <v>0.18201997780244172</v>
      </c>
      <c r="M56" s="22">
        <f t="shared" si="11"/>
        <v>0.18527508090614886</v>
      </c>
      <c r="N56" s="22">
        <f t="shared" si="11"/>
        <v>0.18068535825545171</v>
      </c>
      <c r="O56" s="22">
        <f t="shared" si="11"/>
        <v>0.17412333736396615</v>
      </c>
      <c r="P56" s="22">
        <f t="shared" si="11"/>
        <v>0.10963321241434905</v>
      </c>
      <c r="Q56" s="22">
        <f t="shared" si="11"/>
        <v>0.11715926004677865</v>
      </c>
      <c r="R56" s="22">
        <f t="shared" si="11"/>
        <v>0.10813915326550706</v>
      </c>
      <c r="S56" s="22">
        <f t="shared" si="11"/>
        <v>0.10309946829205031</v>
      </c>
    </row>
    <row r="57" spans="2:19" x14ac:dyDescent="0.2">
      <c r="B57" s="33">
        <v>9</v>
      </c>
      <c r="C57" s="22">
        <f t="shared" ref="C57:S57" si="12">C43/C$45</f>
        <v>0.18537291817523532</v>
      </c>
      <c r="D57" s="22">
        <f t="shared" si="12"/>
        <v>0.23606673766418176</v>
      </c>
      <c r="E57" s="22">
        <f t="shared" si="12"/>
        <v>0.13467413441955192</v>
      </c>
      <c r="F57" s="22">
        <f t="shared" si="12"/>
        <v>0.15773195876288659</v>
      </c>
      <c r="G57" s="22">
        <f t="shared" si="12"/>
        <v>0.12875318066157762</v>
      </c>
      <c r="H57" s="22">
        <f t="shared" si="12"/>
        <v>0.1808724832214765</v>
      </c>
      <c r="I57" s="22">
        <f t="shared" si="12"/>
        <v>0.16590597900502055</v>
      </c>
      <c r="J57" s="22">
        <f t="shared" si="12"/>
        <v>0.14289379168804514</v>
      </c>
      <c r="K57" s="22">
        <f t="shared" si="12"/>
        <v>0.13011777902411667</v>
      </c>
      <c r="L57" s="22">
        <f t="shared" si="12"/>
        <v>0.20421753607103219</v>
      </c>
      <c r="M57" s="22">
        <f t="shared" si="12"/>
        <v>8.9805825242718448E-2</v>
      </c>
      <c r="N57" s="22">
        <f t="shared" si="12"/>
        <v>0.16614745586708204</v>
      </c>
      <c r="O57" s="22">
        <f t="shared" si="12"/>
        <v>0.21100362756952842</v>
      </c>
      <c r="P57" s="22">
        <f t="shared" si="12"/>
        <v>0.17896009673518742</v>
      </c>
      <c r="Q57" s="22">
        <f t="shared" si="12"/>
        <v>0.16457580267914099</v>
      </c>
      <c r="R57" s="22">
        <f t="shared" si="12"/>
        <v>0.14374794880210043</v>
      </c>
      <c r="S57" s="22">
        <f t="shared" si="12"/>
        <v>0.15160160809233564</v>
      </c>
    </row>
    <row r="58" spans="2:19" x14ac:dyDescent="0.2">
      <c r="B58" s="33">
        <v>10</v>
      </c>
      <c r="C58" s="22">
        <f t="shared" ref="C58:S58" si="13">C44/C$45</f>
        <v>0.12527154236060825</v>
      </c>
      <c r="D58" s="22">
        <f t="shared" si="13"/>
        <v>9.8331558395456153E-2</v>
      </c>
      <c r="E58" s="22">
        <f t="shared" si="13"/>
        <v>8.6812627291242367E-2</v>
      </c>
      <c r="F58" s="22">
        <f t="shared" si="13"/>
        <v>8.8316151202749146E-2</v>
      </c>
      <c r="G58" s="22">
        <f t="shared" si="13"/>
        <v>7.455470737913486E-2</v>
      </c>
      <c r="H58" s="22">
        <f t="shared" si="13"/>
        <v>9.3959731543624164E-2</v>
      </c>
      <c r="I58" s="22">
        <f t="shared" si="13"/>
        <v>0.13213144682793246</v>
      </c>
      <c r="J58" s="22">
        <f t="shared" si="13"/>
        <v>6.6187788609543358E-2</v>
      </c>
      <c r="K58" s="22">
        <f t="shared" si="13"/>
        <v>0.12002243409983174</v>
      </c>
      <c r="L58" s="22">
        <f t="shared" si="13"/>
        <v>6.5482796892341849E-2</v>
      </c>
      <c r="M58" s="22">
        <f t="shared" si="13"/>
        <v>3.7621359223300968E-2</v>
      </c>
      <c r="N58" s="22">
        <f t="shared" si="13"/>
        <v>9.9169262720664592E-2</v>
      </c>
      <c r="O58" s="22">
        <f t="shared" si="13"/>
        <v>0.17472793228536881</v>
      </c>
      <c r="P58" s="22">
        <f t="shared" si="13"/>
        <v>0.14953647722692462</v>
      </c>
      <c r="Q58" s="22">
        <f t="shared" si="13"/>
        <v>0.12630236019561983</v>
      </c>
      <c r="R58" s="22">
        <f t="shared" si="13"/>
        <v>0.15999343616672138</v>
      </c>
      <c r="S58" s="22">
        <f t="shared" si="13"/>
        <v>0.13811438205161458</v>
      </c>
    </row>
    <row r="59" spans="2:19" x14ac:dyDescent="0.2">
      <c r="B59" s="6" t="s">
        <v>6904</v>
      </c>
      <c r="C59" s="22">
        <f t="shared" ref="C59:S59" si="14">C45/C$45</f>
        <v>1</v>
      </c>
      <c r="D59" s="22">
        <f t="shared" si="14"/>
        <v>1</v>
      </c>
      <c r="E59" s="22">
        <f t="shared" si="14"/>
        <v>1</v>
      </c>
      <c r="F59" s="22">
        <f t="shared" si="14"/>
        <v>1</v>
      </c>
      <c r="G59" s="22">
        <f t="shared" si="14"/>
        <v>1</v>
      </c>
      <c r="H59" s="22">
        <f t="shared" si="14"/>
        <v>1</v>
      </c>
      <c r="I59" s="22">
        <f t="shared" si="14"/>
        <v>1</v>
      </c>
      <c r="J59" s="22">
        <f t="shared" si="14"/>
        <v>1</v>
      </c>
      <c r="K59" s="22">
        <f t="shared" si="14"/>
        <v>1</v>
      </c>
      <c r="L59" s="22">
        <f t="shared" si="14"/>
        <v>1</v>
      </c>
      <c r="M59" s="22">
        <f t="shared" si="14"/>
        <v>1</v>
      </c>
      <c r="N59" s="22">
        <f t="shared" si="14"/>
        <v>1</v>
      </c>
      <c r="O59" s="22">
        <f t="shared" si="14"/>
        <v>1</v>
      </c>
      <c r="P59" s="22">
        <f t="shared" si="14"/>
        <v>1</v>
      </c>
      <c r="Q59" s="22">
        <f t="shared" si="14"/>
        <v>1</v>
      </c>
      <c r="R59" s="22">
        <f t="shared" si="14"/>
        <v>1</v>
      </c>
      <c r="S59" s="22">
        <f t="shared" si="14"/>
        <v>1</v>
      </c>
    </row>
    <row r="61" spans="2:19" x14ac:dyDescent="0.2">
      <c r="B61" s="6" t="s">
        <v>6952</v>
      </c>
      <c r="M61" s="31"/>
      <c r="N61" s="31"/>
      <c r="O61" s="40"/>
      <c r="P61" s="40"/>
      <c r="Q61" s="40"/>
      <c r="R61" s="40"/>
      <c r="S61" s="40"/>
    </row>
    <row r="62" spans="2:19" x14ac:dyDescent="0.2">
      <c r="B62" s="6" t="s">
        <v>6931</v>
      </c>
      <c r="C62" s="32">
        <v>44957</v>
      </c>
      <c r="D62" s="32">
        <v>44985</v>
      </c>
      <c r="E62" s="32">
        <v>45016</v>
      </c>
      <c r="F62" s="32">
        <v>45046</v>
      </c>
      <c r="G62" s="32">
        <v>45077</v>
      </c>
      <c r="H62" s="32">
        <v>45107</v>
      </c>
      <c r="I62" s="32">
        <v>45138</v>
      </c>
      <c r="J62" s="32">
        <v>45169</v>
      </c>
      <c r="K62" s="32">
        <v>45199</v>
      </c>
      <c r="L62" s="32">
        <v>45230</v>
      </c>
      <c r="M62" s="32">
        <v>45260</v>
      </c>
      <c r="N62" s="32">
        <v>45291</v>
      </c>
      <c r="O62" s="32">
        <v>45322</v>
      </c>
      <c r="P62" s="32">
        <v>45351</v>
      </c>
      <c r="Q62" s="32">
        <v>45382</v>
      </c>
      <c r="R62" s="32">
        <v>45412</v>
      </c>
      <c r="S62" s="32">
        <v>45443</v>
      </c>
    </row>
    <row r="63" spans="2:19" x14ac:dyDescent="0.2">
      <c r="B63" s="33">
        <v>1</v>
      </c>
      <c r="C63" s="7">
        <f>SUMIFS(DATA!$R:$R,DATA!$L:$L,Resumen!C$6,DATA!$N:$N,Resumen!$B63,DATA!$U:$U,"SI")</f>
        <v>0</v>
      </c>
      <c r="D63" s="7">
        <f>SUMIFS(DATA!$R:$R,DATA!$L:$L,Resumen!D$6,DATA!$N:$N,Resumen!$B63,DATA!$U:$U,"SI")</f>
        <v>5000</v>
      </c>
      <c r="E63" s="7">
        <f>SUMIFS(DATA!$R:$R,DATA!$L:$L,Resumen!E$6,DATA!$N:$N,Resumen!$B63,DATA!$U:$U,"SI")</f>
        <v>38000</v>
      </c>
      <c r="F63" s="7">
        <f>SUMIFS(DATA!$R:$R,DATA!$L:$L,Resumen!F$6,DATA!$N:$N,Resumen!$B63,DATA!$U:$U,"SI")</f>
        <v>5000</v>
      </c>
      <c r="G63" s="7">
        <f>SUMIFS(DATA!$R:$R,DATA!$L:$L,Resumen!G$6,DATA!$N:$N,Resumen!$B63,DATA!$U:$U,"SI")</f>
        <v>43000</v>
      </c>
      <c r="H63" s="7">
        <f>SUMIFS(DATA!$R:$R,DATA!$L:$L,Resumen!H$6,DATA!$N:$N,Resumen!$B63,DATA!$U:$U,"SI")</f>
        <v>41000</v>
      </c>
      <c r="I63" s="7">
        <f>SUMIFS(DATA!$R:$R,DATA!$L:$L,Resumen!I$6,DATA!$N:$N,Resumen!$B63,DATA!$U:$U,"SI")</f>
        <v>167000</v>
      </c>
      <c r="J63" s="7">
        <f>SUMIFS(DATA!$R:$R,DATA!$L:$L,Resumen!J$6,DATA!$N:$N,Resumen!$B63,DATA!$U:$U,"SI")</f>
        <v>53000</v>
      </c>
      <c r="K63" s="7">
        <f>SUMIFS(DATA!$R:$R,DATA!$L:$L,Resumen!K$6,DATA!$N:$N,Resumen!$B63,DATA!$U:$U,"SI")</f>
        <v>37000</v>
      </c>
      <c r="L63" s="7">
        <f>SUMIFS(DATA!$R:$R,DATA!$L:$L,Resumen!L$6,DATA!$N:$N,Resumen!$B63,DATA!$U:$U,"SI")</f>
        <v>49000</v>
      </c>
      <c r="M63" s="7">
        <f>SUMIFS(DATA!$R:$R,DATA!$L:$L,Resumen!M$6,DATA!$N:$N,Resumen!$B63,DATA!$U:$U,"SI")</f>
        <v>364000</v>
      </c>
      <c r="N63" s="7">
        <f>SUMIFS(DATA!$R:$R,DATA!$L:$L,Resumen!N$6,DATA!$N:$N,Resumen!$B63,DATA!$U:$U,"SI")</f>
        <v>73000</v>
      </c>
      <c r="O63" s="7">
        <f>SUMIFS(DATA!$R:$R,DATA!$L:$L,Resumen!O$6,DATA!$N:$N,Resumen!$B63,DATA!$U:$U,"SI")</f>
        <v>58000</v>
      </c>
      <c r="P63" s="7">
        <f>SUMIFS(DATA!$R:$R,DATA!$L:$L,Resumen!P$6,DATA!$N:$N,Resumen!$B63,DATA!$U:$U,"SI")</f>
        <v>0</v>
      </c>
      <c r="Q63" s="7">
        <f>SUMIFS(DATA!$R:$R,DATA!$L:$L,Resumen!Q$6,DATA!$N:$N,Resumen!$B63,DATA!$U:$U,"SI")</f>
        <v>0</v>
      </c>
      <c r="R63" s="7">
        <f>SUMIFS(DATA!$R:$R,DATA!$L:$L,Resumen!R$6,DATA!$N:$N,Resumen!$B63,DATA!$U:$U,"SI")</f>
        <v>0</v>
      </c>
      <c r="S63" s="7">
        <f>SUMIFS(DATA!$R:$R,DATA!$L:$L,Resumen!S$6,DATA!$N:$N,Resumen!$B63,DATA!$U:$U,"SI")</f>
        <v>0</v>
      </c>
    </row>
    <row r="64" spans="2:19" x14ac:dyDescent="0.2">
      <c r="B64" s="33">
        <v>2</v>
      </c>
      <c r="C64" s="7">
        <f>SUMIFS(DATA!$R:$R,DATA!$L:$L,Resumen!C$6,DATA!$N:$N,Resumen!$B64,DATA!$U:$U,"SI")</f>
        <v>45000</v>
      </c>
      <c r="D64" s="7">
        <f>SUMIFS(DATA!$R:$R,DATA!$L:$L,Resumen!D$6,DATA!$N:$N,Resumen!$B64,DATA!$U:$U,"SI")</f>
        <v>24000</v>
      </c>
      <c r="E64" s="7">
        <f>SUMIFS(DATA!$R:$R,DATA!$L:$L,Resumen!E$6,DATA!$N:$N,Resumen!$B64,DATA!$U:$U,"SI")</f>
        <v>40000</v>
      </c>
      <c r="F64" s="7">
        <f>SUMIFS(DATA!$R:$R,DATA!$L:$L,Resumen!F$6,DATA!$N:$N,Resumen!$B64,DATA!$U:$U,"SI")</f>
        <v>31000</v>
      </c>
      <c r="G64" s="7">
        <f>SUMIFS(DATA!$R:$R,DATA!$L:$L,Resumen!G$6,DATA!$N:$N,Resumen!$B64,DATA!$U:$U,"SI")</f>
        <v>155000</v>
      </c>
      <c r="H64" s="7">
        <f>SUMIFS(DATA!$R:$R,DATA!$L:$L,Resumen!H$6,DATA!$N:$N,Resumen!$B64,DATA!$U:$U,"SI")</f>
        <v>178000</v>
      </c>
      <c r="I64" s="7">
        <f>SUMIFS(DATA!$R:$R,DATA!$L:$L,Resumen!I$6,DATA!$N:$N,Resumen!$B64,DATA!$U:$U,"SI")</f>
        <v>155000</v>
      </c>
      <c r="J64" s="7">
        <f>SUMIFS(DATA!$R:$R,DATA!$L:$L,Resumen!J$6,DATA!$N:$N,Resumen!$B64,DATA!$U:$U,"SI")</f>
        <v>149000</v>
      </c>
      <c r="K64" s="7">
        <f>SUMIFS(DATA!$R:$R,DATA!$L:$L,Resumen!K$6,DATA!$N:$N,Resumen!$B64,DATA!$U:$U,"SI")</f>
        <v>42000</v>
      </c>
      <c r="L64" s="7">
        <f>SUMIFS(DATA!$R:$R,DATA!$L:$L,Resumen!L$6,DATA!$N:$N,Resumen!$B64,DATA!$U:$U,"SI")</f>
        <v>69000</v>
      </c>
      <c r="M64" s="7">
        <f>SUMIFS(DATA!$R:$R,DATA!$L:$L,Resumen!M$6,DATA!$N:$N,Resumen!$B64,DATA!$U:$U,"SI")</f>
        <v>140000</v>
      </c>
      <c r="N64" s="7">
        <f>SUMIFS(DATA!$R:$R,DATA!$L:$L,Resumen!N$6,DATA!$N:$N,Resumen!$B64,DATA!$U:$U,"SI")</f>
        <v>131000</v>
      </c>
      <c r="O64" s="7">
        <f>SUMIFS(DATA!$R:$R,DATA!$L:$L,Resumen!O$6,DATA!$N:$N,Resumen!$B64,DATA!$U:$U,"SI")</f>
        <v>23000</v>
      </c>
      <c r="P64" s="7">
        <f>SUMIFS(DATA!$R:$R,DATA!$L:$L,Resumen!P$6,DATA!$N:$N,Resumen!$B64,DATA!$U:$U,"SI")</f>
        <v>7000</v>
      </c>
      <c r="Q64" s="7">
        <f>SUMIFS(DATA!$R:$R,DATA!$L:$L,Resumen!Q$6,DATA!$N:$N,Resumen!$B64,DATA!$U:$U,"SI")</f>
        <v>0</v>
      </c>
      <c r="R64" s="7">
        <f>SUMIFS(DATA!$R:$R,DATA!$L:$L,Resumen!R$6,DATA!$N:$N,Resumen!$B64,DATA!$U:$U,"SI")</f>
        <v>0</v>
      </c>
      <c r="S64" s="7">
        <f>SUMIFS(DATA!$R:$R,DATA!$L:$L,Resumen!S$6,DATA!$N:$N,Resumen!$B64,DATA!$U:$U,"SI")</f>
        <v>0</v>
      </c>
    </row>
    <row r="65" spans="2:19" x14ac:dyDescent="0.2">
      <c r="B65" s="33">
        <v>3</v>
      </c>
      <c r="C65" s="7">
        <f>SUMIFS(DATA!$R:$R,DATA!$L:$L,Resumen!C$6,DATA!$N:$N,Resumen!$B65,DATA!$U:$U,"SI")</f>
        <v>26000</v>
      </c>
      <c r="D65" s="7">
        <f>SUMIFS(DATA!$R:$R,DATA!$L:$L,Resumen!D$6,DATA!$N:$N,Resumen!$B65,DATA!$U:$U,"SI")</f>
        <v>18000</v>
      </c>
      <c r="E65" s="7">
        <f>SUMIFS(DATA!$R:$R,DATA!$L:$L,Resumen!E$6,DATA!$N:$N,Resumen!$B65,DATA!$U:$U,"SI")</f>
        <v>37000</v>
      </c>
      <c r="F65" s="7">
        <f>SUMIFS(DATA!$R:$R,DATA!$L:$L,Resumen!F$6,DATA!$N:$N,Resumen!$B65,DATA!$U:$U,"SI")</f>
        <v>94000</v>
      </c>
      <c r="G65" s="7">
        <f>SUMIFS(DATA!$R:$R,DATA!$L:$L,Resumen!G$6,DATA!$N:$N,Resumen!$B65,DATA!$U:$U,"SI")</f>
        <v>166000</v>
      </c>
      <c r="H65" s="7">
        <f>SUMIFS(DATA!$R:$R,DATA!$L:$L,Resumen!H$6,DATA!$N:$N,Resumen!$B65,DATA!$U:$U,"SI")</f>
        <v>207000</v>
      </c>
      <c r="I65" s="7">
        <f>SUMIFS(DATA!$R:$R,DATA!$L:$L,Resumen!I$6,DATA!$N:$N,Resumen!$B65,DATA!$U:$U,"SI")</f>
        <v>164000</v>
      </c>
      <c r="J65" s="7">
        <f>SUMIFS(DATA!$R:$R,DATA!$L:$L,Resumen!J$6,DATA!$N:$N,Resumen!$B65,DATA!$U:$U,"SI")</f>
        <v>355000</v>
      </c>
      <c r="K65" s="7">
        <f>SUMIFS(DATA!$R:$R,DATA!$L:$L,Resumen!K$6,DATA!$N:$N,Resumen!$B65,DATA!$U:$U,"SI")</f>
        <v>62000</v>
      </c>
      <c r="L65" s="7">
        <f>SUMIFS(DATA!$R:$R,DATA!$L:$L,Resumen!L$6,DATA!$N:$N,Resumen!$B65,DATA!$U:$U,"SI")</f>
        <v>54000</v>
      </c>
      <c r="M65" s="7">
        <f>SUMIFS(DATA!$R:$R,DATA!$L:$L,Resumen!M$6,DATA!$N:$N,Resumen!$B65,DATA!$U:$U,"SI")</f>
        <v>167000</v>
      </c>
      <c r="N65" s="7">
        <f>SUMIFS(DATA!$R:$R,DATA!$L:$L,Resumen!N$6,DATA!$N:$N,Resumen!$B65,DATA!$U:$U,"SI")</f>
        <v>54000</v>
      </c>
      <c r="O65" s="7">
        <f>SUMIFS(DATA!$R:$R,DATA!$L:$L,Resumen!O$6,DATA!$N:$N,Resumen!$B65,DATA!$U:$U,"SI")</f>
        <v>74000</v>
      </c>
      <c r="P65" s="7">
        <f>SUMIFS(DATA!$R:$R,DATA!$L:$L,Resumen!P$6,DATA!$N:$N,Resumen!$B65,DATA!$U:$U,"SI")</f>
        <v>37000</v>
      </c>
      <c r="Q65" s="7">
        <f>SUMIFS(DATA!$R:$R,DATA!$L:$L,Resumen!Q$6,DATA!$N:$N,Resumen!$B65,DATA!$U:$U,"SI")</f>
        <v>0</v>
      </c>
      <c r="R65" s="7">
        <f>SUMIFS(DATA!$R:$R,DATA!$L:$L,Resumen!R$6,DATA!$N:$N,Resumen!$B65,DATA!$U:$U,"SI")</f>
        <v>0</v>
      </c>
      <c r="S65" s="7">
        <f>SUMIFS(DATA!$R:$R,DATA!$L:$L,Resumen!S$6,DATA!$N:$N,Resumen!$B65,DATA!$U:$U,"SI")</f>
        <v>0</v>
      </c>
    </row>
    <row r="66" spans="2:19" x14ac:dyDescent="0.2">
      <c r="B66" s="33">
        <v>4</v>
      </c>
      <c r="C66" s="7">
        <f>SUMIFS(DATA!$R:$R,DATA!$L:$L,Resumen!C$6,DATA!$N:$N,Resumen!$B66,DATA!$U:$U,"SI")</f>
        <v>41000</v>
      </c>
      <c r="D66" s="7">
        <f>SUMIFS(DATA!$R:$R,DATA!$L:$L,Resumen!D$6,DATA!$N:$N,Resumen!$B66,DATA!$U:$U,"SI")</f>
        <v>106000</v>
      </c>
      <c r="E66" s="7">
        <f>SUMIFS(DATA!$R:$R,DATA!$L:$L,Resumen!E$6,DATA!$N:$N,Resumen!$B66,DATA!$U:$U,"SI")</f>
        <v>120000</v>
      </c>
      <c r="F66" s="7">
        <f>SUMIFS(DATA!$R:$R,DATA!$L:$L,Resumen!F$6,DATA!$N:$N,Resumen!$B66,DATA!$U:$U,"SI")</f>
        <v>102000</v>
      </c>
      <c r="G66" s="7">
        <f>SUMIFS(DATA!$R:$R,DATA!$L:$L,Resumen!G$6,DATA!$N:$N,Resumen!$B66,DATA!$U:$U,"SI")</f>
        <v>153000</v>
      </c>
      <c r="H66" s="7">
        <f>SUMIFS(DATA!$R:$R,DATA!$L:$L,Resumen!H$6,DATA!$N:$N,Resumen!$B66,DATA!$U:$U,"SI")</f>
        <v>154000</v>
      </c>
      <c r="I66" s="7">
        <f>SUMIFS(DATA!$R:$R,DATA!$L:$L,Resumen!I$6,DATA!$N:$N,Resumen!$B66,DATA!$U:$U,"SI")</f>
        <v>450000</v>
      </c>
      <c r="J66" s="7">
        <f>SUMIFS(DATA!$R:$R,DATA!$L:$L,Resumen!J$6,DATA!$N:$N,Resumen!$B66,DATA!$U:$U,"SI")</f>
        <v>377000</v>
      </c>
      <c r="K66" s="7">
        <f>SUMIFS(DATA!$R:$R,DATA!$L:$L,Resumen!K$6,DATA!$N:$N,Resumen!$B66,DATA!$U:$U,"SI")</f>
        <v>103000</v>
      </c>
      <c r="L66" s="7">
        <f>SUMIFS(DATA!$R:$R,DATA!$L:$L,Resumen!L$6,DATA!$N:$N,Resumen!$B66,DATA!$U:$U,"SI")</f>
        <v>95000</v>
      </c>
      <c r="M66" s="7">
        <f>SUMIFS(DATA!$R:$R,DATA!$L:$L,Resumen!M$6,DATA!$N:$N,Resumen!$B66,DATA!$U:$U,"SI")</f>
        <v>166000</v>
      </c>
      <c r="N66" s="7">
        <f>SUMIFS(DATA!$R:$R,DATA!$L:$L,Resumen!N$6,DATA!$N:$N,Resumen!$B66,DATA!$U:$U,"SI")</f>
        <v>102000</v>
      </c>
      <c r="O66" s="7">
        <f>SUMIFS(DATA!$R:$R,DATA!$L:$L,Resumen!O$6,DATA!$N:$N,Resumen!$B66,DATA!$U:$U,"SI")</f>
        <v>138000</v>
      </c>
      <c r="P66" s="7">
        <f>SUMIFS(DATA!$R:$R,DATA!$L:$L,Resumen!P$6,DATA!$N:$N,Resumen!$B66,DATA!$U:$U,"SI")</f>
        <v>9000</v>
      </c>
      <c r="Q66" s="7">
        <f>SUMIFS(DATA!$R:$R,DATA!$L:$L,Resumen!Q$6,DATA!$N:$N,Resumen!$B66,DATA!$U:$U,"SI")</f>
        <v>0</v>
      </c>
      <c r="R66" s="7">
        <f>SUMIFS(DATA!$R:$R,DATA!$L:$L,Resumen!R$6,DATA!$N:$N,Resumen!$B66,DATA!$U:$U,"SI")</f>
        <v>0</v>
      </c>
      <c r="S66" s="7">
        <f>SUMIFS(DATA!$R:$R,DATA!$L:$L,Resumen!S$6,DATA!$N:$N,Resumen!$B66,DATA!$U:$U,"SI")</f>
        <v>0</v>
      </c>
    </row>
    <row r="67" spans="2:19" x14ac:dyDescent="0.2">
      <c r="B67" s="33">
        <v>5</v>
      </c>
      <c r="C67" s="7">
        <f>SUMIFS(DATA!$R:$R,DATA!$L:$L,Resumen!C$6,DATA!$N:$N,Resumen!$B67,DATA!$U:$U,"SI")</f>
        <v>177000</v>
      </c>
      <c r="D67" s="7">
        <f>SUMIFS(DATA!$R:$R,DATA!$L:$L,Resumen!D$6,DATA!$N:$N,Resumen!$B67,DATA!$U:$U,"SI")</f>
        <v>270000</v>
      </c>
      <c r="E67" s="7">
        <f>SUMIFS(DATA!$R:$R,DATA!$L:$L,Resumen!E$6,DATA!$N:$N,Resumen!$B67,DATA!$U:$U,"SI")</f>
        <v>494000</v>
      </c>
      <c r="F67" s="7">
        <f>SUMIFS(DATA!$R:$R,DATA!$L:$L,Resumen!F$6,DATA!$N:$N,Resumen!$B67,DATA!$U:$U,"SI")</f>
        <v>541000</v>
      </c>
      <c r="G67" s="7">
        <f>SUMIFS(DATA!$R:$R,DATA!$L:$L,Resumen!G$6,DATA!$N:$N,Resumen!$B67,DATA!$U:$U,"SI")</f>
        <v>959000</v>
      </c>
      <c r="H67" s="7">
        <f>SUMIFS(DATA!$R:$R,DATA!$L:$L,Resumen!H$6,DATA!$N:$N,Resumen!$B67,DATA!$U:$U,"SI")</f>
        <v>593000</v>
      </c>
      <c r="I67" s="7">
        <f>SUMIFS(DATA!$R:$R,DATA!$L:$L,Resumen!I$6,DATA!$N:$N,Resumen!$B67,DATA!$U:$U,"SI")</f>
        <v>376000</v>
      </c>
      <c r="J67" s="7">
        <f>SUMIFS(DATA!$R:$R,DATA!$L:$L,Resumen!J$6,DATA!$N:$N,Resumen!$B67,DATA!$U:$U,"SI")</f>
        <v>499000</v>
      </c>
      <c r="K67" s="7">
        <f>SUMIFS(DATA!$R:$R,DATA!$L:$L,Resumen!K$6,DATA!$N:$N,Resumen!$B67,DATA!$U:$U,"SI")</f>
        <v>277000</v>
      </c>
      <c r="L67" s="7">
        <f>SUMIFS(DATA!$R:$R,DATA!$L:$L,Resumen!L$6,DATA!$N:$N,Resumen!$B67,DATA!$U:$U,"SI")</f>
        <v>184000</v>
      </c>
      <c r="M67" s="7">
        <f>SUMIFS(DATA!$R:$R,DATA!$L:$L,Resumen!M$6,DATA!$N:$N,Resumen!$B67,DATA!$U:$U,"SI")</f>
        <v>186000</v>
      </c>
      <c r="N67" s="7">
        <f>SUMIFS(DATA!$R:$R,DATA!$L:$L,Resumen!N$6,DATA!$N:$N,Resumen!$B67,DATA!$U:$U,"SI")</f>
        <v>157000</v>
      </c>
      <c r="O67" s="7">
        <f>SUMIFS(DATA!$R:$R,DATA!$L:$L,Resumen!O$6,DATA!$N:$N,Resumen!$B67,DATA!$U:$U,"SI")</f>
        <v>141000</v>
      </c>
      <c r="P67" s="7">
        <f>SUMIFS(DATA!$R:$R,DATA!$L:$L,Resumen!P$6,DATA!$N:$N,Resumen!$B67,DATA!$U:$U,"SI")</f>
        <v>40000</v>
      </c>
      <c r="Q67" s="7">
        <f>SUMIFS(DATA!$R:$R,DATA!$L:$L,Resumen!Q$6,DATA!$N:$N,Resumen!$B67,DATA!$U:$U,"SI")</f>
        <v>0</v>
      </c>
      <c r="R67" s="7">
        <f>SUMIFS(DATA!$R:$R,DATA!$L:$L,Resumen!R$6,DATA!$N:$N,Resumen!$B67,DATA!$U:$U,"SI")</f>
        <v>0</v>
      </c>
      <c r="S67" s="7">
        <f>SUMIFS(DATA!$R:$R,DATA!$L:$L,Resumen!S$6,DATA!$N:$N,Resumen!$B67,DATA!$U:$U,"SI")</f>
        <v>0</v>
      </c>
    </row>
    <row r="68" spans="2:19" x14ac:dyDescent="0.2">
      <c r="B68" s="33">
        <v>6</v>
      </c>
      <c r="C68" s="7">
        <f>SUMIFS(DATA!$R:$R,DATA!$L:$L,Resumen!C$6,DATA!$N:$N,Resumen!$B68,DATA!$U:$U,"SI")</f>
        <v>400000</v>
      </c>
      <c r="D68" s="7">
        <f>SUMIFS(DATA!$R:$R,DATA!$L:$L,Resumen!D$6,DATA!$N:$N,Resumen!$B68,DATA!$U:$U,"SI")</f>
        <v>504000</v>
      </c>
      <c r="E68" s="7">
        <f>SUMIFS(DATA!$R:$R,DATA!$L:$L,Resumen!E$6,DATA!$N:$N,Resumen!$B68,DATA!$U:$U,"SI")</f>
        <v>631000</v>
      </c>
      <c r="F68" s="7">
        <f>SUMIFS(DATA!$R:$R,DATA!$L:$L,Resumen!F$6,DATA!$N:$N,Resumen!$B68,DATA!$U:$U,"SI")</f>
        <v>538000</v>
      </c>
      <c r="G68" s="7">
        <f>SUMIFS(DATA!$R:$R,DATA!$L:$L,Resumen!G$6,DATA!$N:$N,Resumen!$B68,DATA!$U:$U,"SI")</f>
        <v>572000</v>
      </c>
      <c r="H68" s="7">
        <f>SUMIFS(DATA!$R:$R,DATA!$L:$L,Resumen!H$6,DATA!$N:$N,Resumen!$B68,DATA!$U:$U,"SI")</f>
        <v>291000</v>
      </c>
      <c r="I68" s="7">
        <f>SUMIFS(DATA!$R:$R,DATA!$L:$L,Resumen!I$6,DATA!$N:$N,Resumen!$B68,DATA!$U:$U,"SI")</f>
        <v>554000</v>
      </c>
      <c r="J68" s="7">
        <f>SUMIFS(DATA!$R:$R,DATA!$L:$L,Resumen!J$6,DATA!$N:$N,Resumen!$B68,DATA!$U:$U,"SI")</f>
        <v>729000</v>
      </c>
      <c r="K68" s="7">
        <f>SUMIFS(DATA!$R:$R,DATA!$L:$L,Resumen!K$6,DATA!$N:$N,Resumen!$B68,DATA!$U:$U,"SI")</f>
        <v>329000</v>
      </c>
      <c r="L68" s="7">
        <f>SUMIFS(DATA!$R:$R,DATA!$L:$L,Resumen!L$6,DATA!$N:$N,Resumen!$B68,DATA!$U:$U,"SI")</f>
        <v>277000</v>
      </c>
      <c r="M68" s="7">
        <f>SUMIFS(DATA!$R:$R,DATA!$L:$L,Resumen!M$6,DATA!$N:$N,Resumen!$B68,DATA!$U:$U,"SI")</f>
        <v>310000</v>
      </c>
      <c r="N68" s="7">
        <f>SUMIFS(DATA!$R:$R,DATA!$L:$L,Resumen!N$6,DATA!$N:$N,Resumen!$B68,DATA!$U:$U,"SI")</f>
        <v>342000</v>
      </c>
      <c r="O68" s="7">
        <f>SUMIFS(DATA!$R:$R,DATA!$L:$L,Resumen!O$6,DATA!$N:$N,Resumen!$B68,DATA!$U:$U,"SI")</f>
        <v>136000</v>
      </c>
      <c r="P68" s="7">
        <f>SUMIFS(DATA!$R:$R,DATA!$L:$L,Resumen!P$6,DATA!$N:$N,Resumen!$B68,DATA!$U:$U,"SI")</f>
        <v>0</v>
      </c>
      <c r="Q68" s="7">
        <f>SUMIFS(DATA!$R:$R,DATA!$L:$L,Resumen!Q$6,DATA!$N:$N,Resumen!$B68,DATA!$U:$U,"SI")</f>
        <v>0</v>
      </c>
      <c r="R68" s="7">
        <f>SUMIFS(DATA!$R:$R,DATA!$L:$L,Resumen!R$6,DATA!$N:$N,Resumen!$B68,DATA!$U:$U,"SI")</f>
        <v>0</v>
      </c>
      <c r="S68" s="7">
        <f>SUMIFS(DATA!$R:$R,DATA!$L:$L,Resumen!S$6,DATA!$N:$N,Resumen!$B68,DATA!$U:$U,"SI")</f>
        <v>0</v>
      </c>
    </row>
    <row r="69" spans="2:19" x14ac:dyDescent="0.2">
      <c r="B69" s="33">
        <v>7</v>
      </c>
      <c r="C69" s="7">
        <f>SUMIFS(DATA!$R:$R,DATA!$L:$L,Resumen!C$6,DATA!$N:$N,Resumen!$B69,DATA!$U:$U,"SI")</f>
        <v>123000</v>
      </c>
      <c r="D69" s="7">
        <f>SUMIFS(DATA!$R:$R,DATA!$L:$L,Resumen!D$6,DATA!$N:$N,Resumen!$B69,DATA!$U:$U,"SI")</f>
        <v>406000</v>
      </c>
      <c r="E69" s="7">
        <f>SUMIFS(DATA!$R:$R,DATA!$L:$L,Resumen!E$6,DATA!$N:$N,Resumen!$B69,DATA!$U:$U,"SI")</f>
        <v>753000</v>
      </c>
      <c r="F69" s="7">
        <f>SUMIFS(DATA!$R:$R,DATA!$L:$L,Resumen!F$6,DATA!$N:$N,Resumen!$B69,DATA!$U:$U,"SI")</f>
        <v>388000</v>
      </c>
      <c r="G69" s="7">
        <f>SUMIFS(DATA!$R:$R,DATA!$L:$L,Resumen!G$6,DATA!$N:$N,Resumen!$B69,DATA!$U:$U,"SI")</f>
        <v>567000</v>
      </c>
      <c r="H69" s="7">
        <f>SUMIFS(DATA!$R:$R,DATA!$L:$L,Resumen!H$6,DATA!$N:$N,Resumen!$B69,DATA!$U:$U,"SI")</f>
        <v>326000</v>
      </c>
      <c r="I69" s="7">
        <f>SUMIFS(DATA!$R:$R,DATA!$L:$L,Resumen!I$6,DATA!$N:$N,Resumen!$B69,DATA!$U:$U,"SI")</f>
        <v>547000</v>
      </c>
      <c r="J69" s="7">
        <f>SUMIFS(DATA!$R:$R,DATA!$L:$L,Resumen!J$6,DATA!$N:$N,Resumen!$B69,DATA!$U:$U,"SI")</f>
        <v>422000</v>
      </c>
      <c r="K69" s="7">
        <f>SUMIFS(DATA!$R:$R,DATA!$L:$L,Resumen!K$6,DATA!$N:$N,Resumen!$B69,DATA!$U:$U,"SI")</f>
        <v>183000</v>
      </c>
      <c r="L69" s="7">
        <f>SUMIFS(DATA!$R:$R,DATA!$L:$L,Resumen!L$6,DATA!$N:$N,Resumen!$B69,DATA!$U:$U,"SI")</f>
        <v>260000</v>
      </c>
      <c r="M69" s="7">
        <f>SUMIFS(DATA!$R:$R,DATA!$L:$L,Resumen!M$6,DATA!$N:$N,Resumen!$B69,DATA!$U:$U,"SI")</f>
        <v>366000</v>
      </c>
      <c r="N69" s="7">
        <f>SUMIFS(DATA!$R:$R,DATA!$L:$L,Resumen!N$6,DATA!$N:$N,Resumen!$B69,DATA!$U:$U,"SI")</f>
        <v>208000</v>
      </c>
      <c r="O69" s="7">
        <f>SUMIFS(DATA!$R:$R,DATA!$L:$L,Resumen!O$6,DATA!$N:$N,Resumen!$B69,DATA!$U:$U,"SI")</f>
        <v>158000</v>
      </c>
      <c r="P69" s="7">
        <f>SUMIFS(DATA!$R:$R,DATA!$L:$L,Resumen!P$6,DATA!$N:$N,Resumen!$B69,DATA!$U:$U,"SI")</f>
        <v>12000</v>
      </c>
      <c r="Q69" s="7">
        <f>SUMIFS(DATA!$R:$R,DATA!$L:$L,Resumen!Q$6,DATA!$N:$N,Resumen!$B69,DATA!$U:$U,"SI")</f>
        <v>0</v>
      </c>
      <c r="R69" s="7">
        <f>SUMIFS(DATA!$R:$R,DATA!$L:$L,Resumen!R$6,DATA!$N:$N,Resumen!$B69,DATA!$U:$U,"SI")</f>
        <v>0</v>
      </c>
      <c r="S69" s="7">
        <f>SUMIFS(DATA!$R:$R,DATA!$L:$L,Resumen!S$6,DATA!$N:$N,Resumen!$B69,DATA!$U:$U,"SI")</f>
        <v>0</v>
      </c>
    </row>
    <row r="70" spans="2:19" x14ac:dyDescent="0.2">
      <c r="B70" s="33">
        <v>8</v>
      </c>
      <c r="C70" s="7">
        <f>SUMIFS(DATA!$R:$R,DATA!$L:$L,Resumen!C$6,DATA!$N:$N,Resumen!$B70,DATA!$U:$U,"SI")</f>
        <v>140000</v>
      </c>
      <c r="D70" s="7">
        <f>SUMIFS(DATA!$R:$R,DATA!$L:$L,Resumen!D$6,DATA!$N:$N,Resumen!$B70,DATA!$U:$U,"SI")</f>
        <v>542000</v>
      </c>
      <c r="E70" s="7">
        <f>SUMIFS(DATA!$R:$R,DATA!$L:$L,Resumen!E$6,DATA!$N:$N,Resumen!$B70,DATA!$U:$U,"SI")</f>
        <v>945000</v>
      </c>
      <c r="F70" s="7">
        <f>SUMIFS(DATA!$R:$R,DATA!$L:$L,Resumen!F$6,DATA!$N:$N,Resumen!$B70,DATA!$U:$U,"SI")</f>
        <v>495000</v>
      </c>
      <c r="G70" s="7">
        <f>SUMIFS(DATA!$R:$R,DATA!$L:$L,Resumen!G$6,DATA!$N:$N,Resumen!$B70,DATA!$U:$U,"SI")</f>
        <v>516000</v>
      </c>
      <c r="H70" s="7">
        <f>SUMIFS(DATA!$R:$R,DATA!$L:$L,Resumen!H$6,DATA!$N:$N,Resumen!$B70,DATA!$U:$U,"SI")</f>
        <v>371000</v>
      </c>
      <c r="I70" s="7">
        <f>SUMIFS(DATA!$R:$R,DATA!$L:$L,Resumen!I$6,DATA!$N:$N,Resumen!$B70,DATA!$U:$U,"SI")</f>
        <v>663000</v>
      </c>
      <c r="J70" s="7">
        <f>SUMIFS(DATA!$R:$R,DATA!$L:$L,Resumen!J$6,DATA!$N:$N,Resumen!$B70,DATA!$U:$U,"SI")</f>
        <v>499000</v>
      </c>
      <c r="K70" s="7">
        <f>SUMIFS(DATA!$R:$R,DATA!$L:$L,Resumen!K$6,DATA!$N:$N,Resumen!$B70,DATA!$U:$U,"SI")</f>
        <v>304000</v>
      </c>
      <c r="L70" s="7">
        <f>SUMIFS(DATA!$R:$R,DATA!$L:$L,Resumen!L$6,DATA!$N:$N,Resumen!$B70,DATA!$U:$U,"SI")</f>
        <v>328000</v>
      </c>
      <c r="M70" s="7">
        <f>SUMIFS(DATA!$R:$R,DATA!$L:$L,Resumen!M$6,DATA!$N:$N,Resumen!$B70,DATA!$U:$U,"SI")</f>
        <v>458000</v>
      </c>
      <c r="N70" s="7">
        <f>SUMIFS(DATA!$R:$R,DATA!$L:$L,Resumen!N$6,DATA!$N:$N,Resumen!$B70,DATA!$U:$U,"SI")</f>
        <v>348000</v>
      </c>
      <c r="O70" s="7">
        <f>SUMIFS(DATA!$R:$R,DATA!$L:$L,Resumen!O$6,DATA!$N:$N,Resumen!$B70,DATA!$U:$U,"SI")</f>
        <v>288000</v>
      </c>
      <c r="P70" s="7">
        <f>SUMIFS(DATA!$R:$R,DATA!$L:$L,Resumen!P$6,DATA!$N:$N,Resumen!$B70,DATA!$U:$U,"SI")</f>
        <v>8000</v>
      </c>
      <c r="Q70" s="7">
        <f>SUMIFS(DATA!$R:$R,DATA!$L:$L,Resumen!Q$6,DATA!$N:$N,Resumen!$B70,DATA!$U:$U,"SI")</f>
        <v>0</v>
      </c>
      <c r="R70" s="7">
        <f>SUMIFS(DATA!$R:$R,DATA!$L:$L,Resumen!R$6,DATA!$N:$N,Resumen!$B70,DATA!$U:$U,"SI")</f>
        <v>0</v>
      </c>
      <c r="S70" s="7">
        <f>SUMIFS(DATA!$R:$R,DATA!$L:$L,Resumen!S$6,DATA!$N:$N,Resumen!$B70,DATA!$U:$U,"SI")</f>
        <v>0</v>
      </c>
    </row>
    <row r="71" spans="2:19" x14ac:dyDescent="0.2">
      <c r="B71" s="33">
        <v>9</v>
      </c>
      <c r="C71" s="7">
        <f>SUMIFS(DATA!$R:$R,DATA!$L:$L,Resumen!C$6,DATA!$N:$N,Resumen!$B71,DATA!$U:$U,"SI")</f>
        <v>256000</v>
      </c>
      <c r="D71" s="7">
        <f>SUMIFS(DATA!$R:$R,DATA!$L:$L,Resumen!D$6,DATA!$N:$N,Resumen!$B71,DATA!$U:$U,"SI")</f>
        <v>665000</v>
      </c>
      <c r="E71" s="7">
        <f>SUMIFS(DATA!$R:$R,DATA!$L:$L,Resumen!E$6,DATA!$N:$N,Resumen!$B71,DATA!$U:$U,"SI")</f>
        <v>529000</v>
      </c>
      <c r="F71" s="7">
        <f>SUMIFS(DATA!$R:$R,DATA!$L:$L,Resumen!F$6,DATA!$N:$N,Resumen!$B71,DATA!$U:$U,"SI")</f>
        <v>459000</v>
      </c>
      <c r="G71" s="7">
        <f>SUMIFS(DATA!$R:$R,DATA!$L:$L,Resumen!G$6,DATA!$N:$N,Resumen!$B71,DATA!$U:$U,"SI")</f>
        <v>506000</v>
      </c>
      <c r="H71" s="7">
        <f>SUMIFS(DATA!$R:$R,DATA!$L:$L,Resumen!H$6,DATA!$N:$N,Resumen!$B71,DATA!$U:$U,"SI")</f>
        <v>539000</v>
      </c>
      <c r="I71" s="7">
        <f>SUMIFS(DATA!$R:$R,DATA!$L:$L,Resumen!I$6,DATA!$N:$N,Resumen!$B71,DATA!$U:$U,"SI")</f>
        <v>727000</v>
      </c>
      <c r="J71" s="7">
        <f>SUMIFS(DATA!$R:$R,DATA!$L:$L,Resumen!J$6,DATA!$N:$N,Resumen!$B71,DATA!$U:$U,"SI")</f>
        <v>557000</v>
      </c>
      <c r="K71" s="7">
        <f>SUMIFS(DATA!$R:$R,DATA!$L:$L,Resumen!K$6,DATA!$N:$N,Resumen!$B71,DATA!$U:$U,"SI")</f>
        <v>232000</v>
      </c>
      <c r="L71" s="7">
        <f>SUMIFS(DATA!$R:$R,DATA!$L:$L,Resumen!L$6,DATA!$N:$N,Resumen!$B71,DATA!$U:$U,"SI")</f>
        <v>368000</v>
      </c>
      <c r="M71" s="7">
        <f>SUMIFS(DATA!$R:$R,DATA!$L:$L,Resumen!M$6,DATA!$N:$N,Resumen!$B71,DATA!$U:$U,"SI")</f>
        <v>222000</v>
      </c>
      <c r="N71" s="7">
        <f>SUMIFS(DATA!$R:$R,DATA!$L:$L,Resumen!N$6,DATA!$N:$N,Resumen!$B71,DATA!$U:$U,"SI")</f>
        <v>320000</v>
      </c>
      <c r="O71" s="7">
        <f>SUMIFS(DATA!$R:$R,DATA!$L:$L,Resumen!O$6,DATA!$N:$N,Resumen!$B71,DATA!$U:$U,"SI")</f>
        <v>349000</v>
      </c>
      <c r="P71" s="7">
        <f>SUMIFS(DATA!$R:$R,DATA!$L:$L,Resumen!P$6,DATA!$N:$N,Resumen!$B71,DATA!$U:$U,"SI")</f>
        <v>10000</v>
      </c>
      <c r="Q71" s="7">
        <f>SUMIFS(DATA!$R:$R,DATA!$L:$L,Resumen!Q$6,DATA!$N:$N,Resumen!$B71,DATA!$U:$U,"SI")</f>
        <v>0</v>
      </c>
      <c r="R71" s="7">
        <f>SUMIFS(DATA!$R:$R,DATA!$L:$L,Resumen!R$6,DATA!$N:$N,Resumen!$B71,DATA!$U:$U,"SI")</f>
        <v>0</v>
      </c>
      <c r="S71" s="7">
        <f>SUMIFS(DATA!$R:$R,DATA!$L:$L,Resumen!S$6,DATA!$N:$N,Resumen!$B71,DATA!$U:$U,"SI")</f>
        <v>0</v>
      </c>
    </row>
    <row r="72" spans="2:19" x14ac:dyDescent="0.2">
      <c r="B72" s="33">
        <v>10</v>
      </c>
      <c r="C72" s="7">
        <f>SUMIFS(DATA!$R:$R,DATA!$L:$L,Resumen!C$6,DATA!$N:$N,Resumen!$B72,DATA!$U:$U,"SI")</f>
        <v>173000</v>
      </c>
      <c r="D72" s="7">
        <f>SUMIFS(DATA!$R:$R,DATA!$L:$L,Resumen!D$6,DATA!$N:$N,Resumen!$B72,DATA!$U:$U,"SI")</f>
        <v>277000</v>
      </c>
      <c r="E72" s="7">
        <f>SUMIFS(DATA!$R:$R,DATA!$L:$L,Resumen!E$6,DATA!$N:$N,Resumen!$B72,DATA!$U:$U,"SI")</f>
        <v>341000</v>
      </c>
      <c r="F72" s="7">
        <f>SUMIFS(DATA!$R:$R,DATA!$L:$L,Resumen!F$6,DATA!$N:$N,Resumen!$B72,DATA!$U:$U,"SI")</f>
        <v>257000</v>
      </c>
      <c r="G72" s="7">
        <f>SUMIFS(DATA!$R:$R,DATA!$L:$L,Resumen!G$6,DATA!$N:$N,Resumen!$B72,DATA!$U:$U,"SI")</f>
        <v>293000</v>
      </c>
      <c r="H72" s="7">
        <f>SUMIFS(DATA!$R:$R,DATA!$L:$L,Resumen!H$6,DATA!$N:$N,Resumen!$B72,DATA!$U:$U,"SI")</f>
        <v>280000</v>
      </c>
      <c r="I72" s="7">
        <f>SUMIFS(DATA!$R:$R,DATA!$L:$L,Resumen!I$6,DATA!$N:$N,Resumen!$B72,DATA!$U:$U,"SI")</f>
        <v>579000</v>
      </c>
      <c r="J72" s="7">
        <f>SUMIFS(DATA!$R:$R,DATA!$L:$L,Resumen!J$6,DATA!$N:$N,Resumen!$B72,DATA!$U:$U,"SI")</f>
        <v>258000</v>
      </c>
      <c r="K72" s="7">
        <f>SUMIFS(DATA!$R:$R,DATA!$L:$L,Resumen!K$6,DATA!$N:$N,Resumen!$B72,DATA!$U:$U,"SI")</f>
        <v>214000</v>
      </c>
      <c r="L72" s="7">
        <f>SUMIFS(DATA!$R:$R,DATA!$L:$L,Resumen!L$6,DATA!$N:$N,Resumen!$B72,DATA!$U:$U,"SI")</f>
        <v>118000</v>
      </c>
      <c r="M72" s="7">
        <f>SUMIFS(DATA!$R:$R,DATA!$L:$L,Resumen!M$6,DATA!$N:$N,Resumen!$B72,DATA!$U:$U,"SI")</f>
        <v>93000</v>
      </c>
      <c r="N72" s="7">
        <f>SUMIFS(DATA!$R:$R,DATA!$L:$L,Resumen!N$6,DATA!$N:$N,Resumen!$B72,DATA!$U:$U,"SI")</f>
        <v>191000</v>
      </c>
      <c r="O72" s="7">
        <f>SUMIFS(DATA!$R:$R,DATA!$L:$L,Resumen!O$6,DATA!$N:$N,Resumen!$B72,DATA!$U:$U,"SI")</f>
        <v>289000</v>
      </c>
      <c r="P72" s="7">
        <f>SUMIFS(DATA!$R:$R,DATA!$L:$L,Resumen!P$6,DATA!$N:$N,Resumen!$B72,DATA!$U:$U,"SI")</f>
        <v>24000</v>
      </c>
      <c r="Q72" s="7">
        <f>SUMIFS(DATA!$R:$R,DATA!$L:$L,Resumen!Q$6,DATA!$N:$N,Resumen!$B72,DATA!$U:$U,"SI")</f>
        <v>0</v>
      </c>
      <c r="R72" s="7">
        <f>SUMIFS(DATA!$R:$R,DATA!$L:$L,Resumen!R$6,DATA!$N:$N,Resumen!$B72,DATA!$U:$U,"SI")</f>
        <v>0</v>
      </c>
      <c r="S72" s="7">
        <f>SUMIFS(DATA!$R:$R,DATA!$L:$L,Resumen!S$6,DATA!$N:$N,Resumen!$B72,DATA!$U:$U,"SI")</f>
        <v>0</v>
      </c>
    </row>
    <row r="73" spans="2:19" x14ac:dyDescent="0.2">
      <c r="B73" s="36" t="s">
        <v>6904</v>
      </c>
      <c r="C73" s="38">
        <f>SUM(C63:C72)</f>
        <v>1381000</v>
      </c>
      <c r="D73" s="38">
        <f t="shared" ref="D73:S73" si="15">SUM(D63:D72)</f>
        <v>2817000</v>
      </c>
      <c r="E73" s="38">
        <f t="shared" si="15"/>
        <v>3928000</v>
      </c>
      <c r="F73" s="38">
        <f t="shared" si="15"/>
        <v>2910000</v>
      </c>
      <c r="G73" s="38">
        <f t="shared" si="15"/>
        <v>3930000</v>
      </c>
      <c r="H73" s="38">
        <f t="shared" si="15"/>
        <v>2980000</v>
      </c>
      <c r="I73" s="38">
        <f t="shared" si="15"/>
        <v>4382000</v>
      </c>
      <c r="J73" s="38">
        <f t="shared" si="15"/>
        <v>3898000</v>
      </c>
      <c r="K73" s="38">
        <f t="shared" si="15"/>
        <v>1783000</v>
      </c>
      <c r="L73" s="38">
        <f t="shared" si="15"/>
        <v>1802000</v>
      </c>
      <c r="M73" s="38">
        <f t="shared" si="15"/>
        <v>2472000</v>
      </c>
      <c r="N73" s="38">
        <f t="shared" si="15"/>
        <v>1926000</v>
      </c>
      <c r="O73" s="38">
        <f t="shared" si="15"/>
        <v>1654000</v>
      </c>
      <c r="P73" s="38">
        <f t="shared" si="15"/>
        <v>147000</v>
      </c>
      <c r="Q73" s="38">
        <f t="shared" si="15"/>
        <v>0</v>
      </c>
      <c r="R73" s="38">
        <f t="shared" si="15"/>
        <v>0</v>
      </c>
      <c r="S73" s="38">
        <f t="shared" si="15"/>
        <v>0</v>
      </c>
    </row>
    <row r="75" spans="2:19" x14ac:dyDescent="0.2">
      <c r="B75" s="6" t="s">
        <v>6953</v>
      </c>
      <c r="M75" s="31"/>
      <c r="N75" s="31"/>
      <c r="O75" s="40"/>
      <c r="P75" s="40"/>
      <c r="Q75" s="40"/>
      <c r="R75" s="40"/>
      <c r="S75" s="40"/>
    </row>
    <row r="76" spans="2:19" x14ac:dyDescent="0.2">
      <c r="B76" s="6" t="s">
        <v>6931</v>
      </c>
      <c r="C76" s="32">
        <v>44957</v>
      </c>
      <c r="D76" s="32">
        <v>44985</v>
      </c>
      <c r="E76" s="32">
        <v>45016</v>
      </c>
      <c r="F76" s="32">
        <v>45046</v>
      </c>
      <c r="G76" s="32">
        <v>45077</v>
      </c>
      <c r="H76" s="32">
        <v>45107</v>
      </c>
      <c r="I76" s="32">
        <v>45138</v>
      </c>
      <c r="J76" s="32">
        <v>45169</v>
      </c>
      <c r="K76" s="32">
        <v>45199</v>
      </c>
      <c r="L76" s="32">
        <v>45230</v>
      </c>
      <c r="M76" s="32">
        <v>45260</v>
      </c>
      <c r="N76" s="32">
        <v>45291</v>
      </c>
      <c r="O76" s="32">
        <v>45322</v>
      </c>
      <c r="P76" s="32">
        <v>45351</v>
      </c>
      <c r="Q76" s="32">
        <v>45382</v>
      </c>
      <c r="R76" s="32">
        <v>45412</v>
      </c>
      <c r="S76" s="32">
        <v>45443</v>
      </c>
    </row>
    <row r="77" spans="2:19" x14ac:dyDescent="0.2">
      <c r="B77" s="33">
        <v>1</v>
      </c>
      <c r="C77" s="7">
        <f t="shared" ref="C77:C86" si="16">C35-C63</f>
        <v>0</v>
      </c>
      <c r="D77" s="7">
        <f t="shared" ref="D77:S77" si="17">D35-D63</f>
        <v>0</v>
      </c>
      <c r="E77" s="7">
        <f t="shared" si="17"/>
        <v>0</v>
      </c>
      <c r="F77" s="7">
        <f t="shared" si="17"/>
        <v>0</v>
      </c>
      <c r="G77" s="7">
        <f t="shared" si="17"/>
        <v>0</v>
      </c>
      <c r="H77" s="7">
        <f t="shared" si="17"/>
        <v>0</v>
      </c>
      <c r="I77" s="7">
        <f t="shared" si="17"/>
        <v>0</v>
      </c>
      <c r="J77" s="7">
        <f t="shared" si="17"/>
        <v>0</v>
      </c>
      <c r="K77" s="7">
        <f t="shared" si="17"/>
        <v>0</v>
      </c>
      <c r="L77" s="7">
        <f t="shared" si="17"/>
        <v>0</v>
      </c>
      <c r="M77" s="7">
        <f t="shared" si="17"/>
        <v>0</v>
      </c>
      <c r="N77" s="7">
        <f t="shared" si="17"/>
        <v>0</v>
      </c>
      <c r="O77" s="7">
        <f t="shared" si="17"/>
        <v>0</v>
      </c>
      <c r="P77" s="7">
        <f t="shared" si="17"/>
        <v>127000</v>
      </c>
      <c r="Q77" s="7">
        <f t="shared" si="17"/>
        <v>351000</v>
      </c>
      <c r="R77" s="7">
        <f t="shared" si="17"/>
        <v>232000</v>
      </c>
      <c r="S77" s="7">
        <f t="shared" si="17"/>
        <v>88000</v>
      </c>
    </row>
    <row r="78" spans="2:19" x14ac:dyDescent="0.2">
      <c r="B78" s="33">
        <v>2</v>
      </c>
      <c r="C78" s="7">
        <f t="shared" si="16"/>
        <v>0</v>
      </c>
      <c r="D78" s="7">
        <f t="shared" ref="D78:S78" si="18">D36-D64</f>
        <v>0</v>
      </c>
      <c r="E78" s="7">
        <f t="shared" si="18"/>
        <v>0</v>
      </c>
      <c r="F78" s="7">
        <f t="shared" si="18"/>
        <v>0</v>
      </c>
      <c r="G78" s="7">
        <f t="shared" si="18"/>
        <v>0</v>
      </c>
      <c r="H78" s="7">
        <f t="shared" si="18"/>
        <v>0</v>
      </c>
      <c r="I78" s="7">
        <f t="shared" si="18"/>
        <v>0</v>
      </c>
      <c r="J78" s="7">
        <f t="shared" si="18"/>
        <v>0</v>
      </c>
      <c r="K78" s="7">
        <f t="shared" si="18"/>
        <v>0</v>
      </c>
      <c r="L78" s="7">
        <f t="shared" si="18"/>
        <v>0</v>
      </c>
      <c r="M78" s="7">
        <f t="shared" si="18"/>
        <v>0</v>
      </c>
      <c r="N78" s="7">
        <f t="shared" si="18"/>
        <v>0</v>
      </c>
      <c r="O78" s="7">
        <f t="shared" si="18"/>
        <v>0</v>
      </c>
      <c r="P78" s="7">
        <f t="shared" si="18"/>
        <v>105000</v>
      </c>
      <c r="Q78" s="7">
        <f t="shared" si="18"/>
        <v>458000</v>
      </c>
      <c r="R78" s="7">
        <f t="shared" si="18"/>
        <v>296000</v>
      </c>
      <c r="S78" s="7">
        <f t="shared" si="18"/>
        <v>141000</v>
      </c>
    </row>
    <row r="79" spans="2:19" x14ac:dyDescent="0.2">
      <c r="B79" s="33">
        <v>3</v>
      </c>
      <c r="C79" s="7">
        <f t="shared" si="16"/>
        <v>0</v>
      </c>
      <c r="D79" s="7">
        <f t="shared" ref="D79:S79" si="19">D37-D65</f>
        <v>0</v>
      </c>
      <c r="E79" s="7">
        <f t="shared" si="19"/>
        <v>0</v>
      </c>
      <c r="F79" s="7">
        <f t="shared" si="19"/>
        <v>0</v>
      </c>
      <c r="G79" s="7">
        <f t="shared" si="19"/>
        <v>0</v>
      </c>
      <c r="H79" s="7">
        <f t="shared" si="19"/>
        <v>0</v>
      </c>
      <c r="I79" s="7">
        <f t="shared" si="19"/>
        <v>0</v>
      </c>
      <c r="J79" s="7">
        <f t="shared" si="19"/>
        <v>0</v>
      </c>
      <c r="K79" s="7">
        <f t="shared" si="19"/>
        <v>0</v>
      </c>
      <c r="L79" s="7">
        <f t="shared" si="19"/>
        <v>0</v>
      </c>
      <c r="M79" s="7">
        <f t="shared" si="19"/>
        <v>0</v>
      </c>
      <c r="N79" s="7">
        <f t="shared" si="19"/>
        <v>0</v>
      </c>
      <c r="O79" s="7">
        <f t="shared" si="19"/>
        <v>0</v>
      </c>
      <c r="P79" s="7">
        <f t="shared" si="19"/>
        <v>153000</v>
      </c>
      <c r="Q79" s="7">
        <f t="shared" si="19"/>
        <v>296000</v>
      </c>
      <c r="R79" s="7">
        <f t="shared" si="19"/>
        <v>448000</v>
      </c>
      <c r="S79" s="7">
        <f t="shared" si="19"/>
        <v>283000</v>
      </c>
    </row>
    <row r="80" spans="2:19" x14ac:dyDescent="0.2">
      <c r="B80" s="33">
        <v>4</v>
      </c>
      <c r="C80" s="7">
        <f t="shared" si="16"/>
        <v>0</v>
      </c>
      <c r="D80" s="7">
        <f t="shared" ref="D80:S80" si="20">D38-D66</f>
        <v>0</v>
      </c>
      <c r="E80" s="7">
        <f t="shared" si="20"/>
        <v>0</v>
      </c>
      <c r="F80" s="7">
        <f t="shared" si="20"/>
        <v>0</v>
      </c>
      <c r="G80" s="7">
        <f t="shared" si="20"/>
        <v>0</v>
      </c>
      <c r="H80" s="7">
        <f t="shared" si="20"/>
        <v>0</v>
      </c>
      <c r="I80" s="7">
        <f t="shared" si="20"/>
        <v>0</v>
      </c>
      <c r="J80" s="7">
        <f t="shared" si="20"/>
        <v>0</v>
      </c>
      <c r="K80" s="7">
        <f t="shared" si="20"/>
        <v>0</v>
      </c>
      <c r="L80" s="7">
        <f t="shared" si="20"/>
        <v>0</v>
      </c>
      <c r="M80" s="7">
        <f t="shared" si="20"/>
        <v>0</v>
      </c>
      <c r="N80" s="7">
        <f t="shared" si="20"/>
        <v>0</v>
      </c>
      <c r="O80" s="7">
        <f t="shared" si="20"/>
        <v>0</v>
      </c>
      <c r="P80" s="7">
        <f t="shared" si="20"/>
        <v>55000</v>
      </c>
      <c r="Q80" s="7">
        <f t="shared" si="20"/>
        <v>396000</v>
      </c>
      <c r="R80" s="7">
        <f t="shared" si="20"/>
        <v>534000</v>
      </c>
      <c r="S80" s="7">
        <f t="shared" si="20"/>
        <v>543000</v>
      </c>
    </row>
    <row r="81" spans="2:19" x14ac:dyDescent="0.2">
      <c r="B81" s="33">
        <v>5</v>
      </c>
      <c r="C81" s="7">
        <f t="shared" si="16"/>
        <v>0</v>
      </c>
      <c r="D81" s="7">
        <f t="shared" ref="D81:S81" si="21">D39-D67</f>
        <v>0</v>
      </c>
      <c r="E81" s="7">
        <f t="shared" si="21"/>
        <v>0</v>
      </c>
      <c r="F81" s="7">
        <f t="shared" si="21"/>
        <v>0</v>
      </c>
      <c r="G81" s="7">
        <f t="shared" si="21"/>
        <v>0</v>
      </c>
      <c r="H81" s="7">
        <f t="shared" si="21"/>
        <v>0</v>
      </c>
      <c r="I81" s="7">
        <f t="shared" si="21"/>
        <v>0</v>
      </c>
      <c r="J81" s="7">
        <f t="shared" si="21"/>
        <v>0</v>
      </c>
      <c r="K81" s="7">
        <f t="shared" si="21"/>
        <v>0</v>
      </c>
      <c r="L81" s="7">
        <f t="shared" si="21"/>
        <v>0</v>
      </c>
      <c r="M81" s="7">
        <f t="shared" si="21"/>
        <v>0</v>
      </c>
      <c r="N81" s="7">
        <f t="shared" si="21"/>
        <v>0</v>
      </c>
      <c r="O81" s="7">
        <f t="shared" si="21"/>
        <v>0</v>
      </c>
      <c r="P81" s="7">
        <f t="shared" si="21"/>
        <v>365000</v>
      </c>
      <c r="Q81" s="7">
        <f t="shared" si="21"/>
        <v>378000</v>
      </c>
      <c r="R81" s="7">
        <f t="shared" si="21"/>
        <v>573000</v>
      </c>
      <c r="S81" s="7">
        <f t="shared" si="21"/>
        <v>965000</v>
      </c>
    </row>
    <row r="82" spans="2:19" x14ac:dyDescent="0.2">
      <c r="B82" s="33">
        <v>6</v>
      </c>
      <c r="C82" s="7">
        <f t="shared" si="16"/>
        <v>0</v>
      </c>
      <c r="D82" s="7">
        <f t="shared" ref="D82:S82" si="22">D40-D68</f>
        <v>0</v>
      </c>
      <c r="E82" s="7">
        <f t="shared" si="22"/>
        <v>0</v>
      </c>
      <c r="F82" s="7">
        <f t="shared" si="22"/>
        <v>0</v>
      </c>
      <c r="G82" s="7">
        <f t="shared" si="22"/>
        <v>0</v>
      </c>
      <c r="H82" s="7">
        <f t="shared" si="22"/>
        <v>0</v>
      </c>
      <c r="I82" s="7">
        <f t="shared" si="22"/>
        <v>0</v>
      </c>
      <c r="J82" s="7">
        <f t="shared" si="22"/>
        <v>0</v>
      </c>
      <c r="K82" s="7">
        <f t="shared" si="22"/>
        <v>0</v>
      </c>
      <c r="L82" s="7">
        <f t="shared" si="22"/>
        <v>0</v>
      </c>
      <c r="M82" s="7">
        <f t="shared" si="22"/>
        <v>0</v>
      </c>
      <c r="N82" s="7">
        <f t="shared" si="22"/>
        <v>0</v>
      </c>
      <c r="O82" s="7">
        <f t="shared" si="22"/>
        <v>0</v>
      </c>
      <c r="P82" s="7">
        <f t="shared" si="22"/>
        <v>227000</v>
      </c>
      <c r="Q82" s="7">
        <f t="shared" si="22"/>
        <v>403000</v>
      </c>
      <c r="R82" s="7">
        <f t="shared" si="22"/>
        <v>763000</v>
      </c>
      <c r="S82" s="7">
        <f t="shared" si="22"/>
        <v>1106000</v>
      </c>
    </row>
    <row r="83" spans="2:19" x14ac:dyDescent="0.2">
      <c r="B83" s="33">
        <v>7</v>
      </c>
      <c r="C83" s="7">
        <f t="shared" si="16"/>
        <v>0</v>
      </c>
      <c r="D83" s="7">
        <f t="shared" ref="D83:S83" si="23">D41-D69</f>
        <v>0</v>
      </c>
      <c r="E83" s="7">
        <f t="shared" si="23"/>
        <v>0</v>
      </c>
      <c r="F83" s="7">
        <f t="shared" si="23"/>
        <v>0</v>
      </c>
      <c r="G83" s="7">
        <f t="shared" si="23"/>
        <v>0</v>
      </c>
      <c r="H83" s="7">
        <f t="shared" si="23"/>
        <v>0</v>
      </c>
      <c r="I83" s="7">
        <f t="shared" si="23"/>
        <v>0</v>
      </c>
      <c r="J83" s="7">
        <f t="shared" si="23"/>
        <v>0</v>
      </c>
      <c r="K83" s="7">
        <f t="shared" si="23"/>
        <v>0</v>
      </c>
      <c r="L83" s="7">
        <f t="shared" si="23"/>
        <v>0</v>
      </c>
      <c r="M83" s="7">
        <f t="shared" si="23"/>
        <v>0</v>
      </c>
      <c r="N83" s="7">
        <f t="shared" si="23"/>
        <v>0</v>
      </c>
      <c r="O83" s="7">
        <f t="shared" si="23"/>
        <v>0</v>
      </c>
      <c r="P83" s="7">
        <f t="shared" si="23"/>
        <v>257000</v>
      </c>
      <c r="Q83" s="7">
        <f t="shared" si="23"/>
        <v>502000</v>
      </c>
      <c r="R83" s="7">
        <f t="shared" si="23"/>
        <v>738000</v>
      </c>
      <c r="S83" s="7">
        <f t="shared" si="23"/>
        <v>1556000</v>
      </c>
    </row>
    <row r="84" spans="2:19" x14ac:dyDescent="0.2">
      <c r="B84" s="33">
        <v>8</v>
      </c>
      <c r="C84" s="7">
        <f t="shared" si="16"/>
        <v>0</v>
      </c>
      <c r="D84" s="7">
        <f t="shared" ref="D84:S84" si="24">D42-D70</f>
        <v>0</v>
      </c>
      <c r="E84" s="7">
        <f t="shared" si="24"/>
        <v>0</v>
      </c>
      <c r="F84" s="7">
        <f t="shared" si="24"/>
        <v>0</v>
      </c>
      <c r="G84" s="7">
        <f t="shared" si="24"/>
        <v>0</v>
      </c>
      <c r="H84" s="7">
        <f t="shared" si="24"/>
        <v>0</v>
      </c>
      <c r="I84" s="7">
        <f t="shared" si="24"/>
        <v>0</v>
      </c>
      <c r="J84" s="7">
        <f t="shared" si="24"/>
        <v>0</v>
      </c>
      <c r="K84" s="7">
        <f t="shared" si="24"/>
        <v>0</v>
      </c>
      <c r="L84" s="7">
        <f t="shared" si="24"/>
        <v>0</v>
      </c>
      <c r="M84" s="7">
        <f t="shared" si="24"/>
        <v>0</v>
      </c>
      <c r="N84" s="7">
        <f t="shared" si="24"/>
        <v>0</v>
      </c>
      <c r="O84" s="7">
        <f t="shared" si="24"/>
        <v>0</v>
      </c>
      <c r="P84" s="7">
        <f t="shared" si="24"/>
        <v>264000</v>
      </c>
      <c r="Q84" s="7">
        <f t="shared" si="24"/>
        <v>551000</v>
      </c>
      <c r="R84" s="7">
        <f t="shared" si="24"/>
        <v>659000</v>
      </c>
      <c r="S84" s="7">
        <f t="shared" si="24"/>
        <v>795000</v>
      </c>
    </row>
    <row r="85" spans="2:19" x14ac:dyDescent="0.2">
      <c r="B85" s="33">
        <v>9</v>
      </c>
      <c r="C85" s="7">
        <f t="shared" si="16"/>
        <v>0</v>
      </c>
      <c r="D85" s="7">
        <f t="shared" ref="D85:S85" si="25">D43-D71</f>
        <v>0</v>
      </c>
      <c r="E85" s="7">
        <f t="shared" si="25"/>
        <v>0</v>
      </c>
      <c r="F85" s="7">
        <f t="shared" si="25"/>
        <v>0</v>
      </c>
      <c r="G85" s="7">
        <f t="shared" si="25"/>
        <v>0</v>
      </c>
      <c r="H85" s="7">
        <f t="shared" si="25"/>
        <v>0</v>
      </c>
      <c r="I85" s="7">
        <f t="shared" si="25"/>
        <v>0</v>
      </c>
      <c r="J85" s="7">
        <f t="shared" si="25"/>
        <v>0</v>
      </c>
      <c r="K85" s="7">
        <f t="shared" si="25"/>
        <v>0</v>
      </c>
      <c r="L85" s="7">
        <f t="shared" si="25"/>
        <v>0</v>
      </c>
      <c r="M85" s="7">
        <f t="shared" si="25"/>
        <v>0</v>
      </c>
      <c r="N85" s="7">
        <f t="shared" si="25"/>
        <v>0</v>
      </c>
      <c r="O85" s="7">
        <f t="shared" si="25"/>
        <v>0</v>
      </c>
      <c r="P85" s="7">
        <f t="shared" si="25"/>
        <v>434000</v>
      </c>
      <c r="Q85" s="7">
        <f t="shared" si="25"/>
        <v>774000</v>
      </c>
      <c r="R85" s="7">
        <f t="shared" si="25"/>
        <v>876000</v>
      </c>
      <c r="S85" s="7">
        <f t="shared" si="25"/>
        <v>1169000</v>
      </c>
    </row>
    <row r="86" spans="2:19" x14ac:dyDescent="0.2">
      <c r="B86" s="33">
        <v>10</v>
      </c>
      <c r="C86" s="7">
        <f t="shared" si="16"/>
        <v>0</v>
      </c>
      <c r="D86" s="7">
        <f t="shared" ref="D86:S86" si="26">D44-D72</f>
        <v>0</v>
      </c>
      <c r="E86" s="7">
        <f t="shared" si="26"/>
        <v>0</v>
      </c>
      <c r="F86" s="7">
        <f t="shared" si="26"/>
        <v>0</v>
      </c>
      <c r="G86" s="7">
        <f t="shared" si="26"/>
        <v>0</v>
      </c>
      <c r="H86" s="7">
        <f t="shared" si="26"/>
        <v>0</v>
      </c>
      <c r="I86" s="7">
        <f t="shared" si="26"/>
        <v>0</v>
      </c>
      <c r="J86" s="7">
        <f t="shared" si="26"/>
        <v>0</v>
      </c>
      <c r="K86" s="7">
        <f t="shared" si="26"/>
        <v>0</v>
      </c>
      <c r="L86" s="7">
        <f t="shared" si="26"/>
        <v>0</v>
      </c>
      <c r="M86" s="7">
        <f t="shared" si="26"/>
        <v>0</v>
      </c>
      <c r="N86" s="7">
        <f t="shared" si="26"/>
        <v>0</v>
      </c>
      <c r="O86" s="7">
        <f t="shared" si="26"/>
        <v>0</v>
      </c>
      <c r="P86" s="7">
        <f t="shared" si="26"/>
        <v>347000</v>
      </c>
      <c r="Q86" s="7">
        <f t="shared" si="26"/>
        <v>594000</v>
      </c>
      <c r="R86" s="7">
        <f t="shared" si="26"/>
        <v>975000</v>
      </c>
      <c r="S86" s="7">
        <f t="shared" si="26"/>
        <v>1065000</v>
      </c>
    </row>
    <row r="87" spans="2:19" x14ac:dyDescent="0.2">
      <c r="B87" s="36" t="s">
        <v>6904</v>
      </c>
      <c r="C87" s="38">
        <f>SUM(C77:C86)</f>
        <v>0</v>
      </c>
      <c r="D87" s="38">
        <f t="shared" ref="D87:S87" si="27">SUM(D77:D86)</f>
        <v>0</v>
      </c>
      <c r="E87" s="38">
        <f t="shared" si="27"/>
        <v>0</v>
      </c>
      <c r="F87" s="38">
        <f t="shared" si="27"/>
        <v>0</v>
      </c>
      <c r="G87" s="38">
        <f t="shared" si="27"/>
        <v>0</v>
      </c>
      <c r="H87" s="38">
        <f t="shared" si="27"/>
        <v>0</v>
      </c>
      <c r="I87" s="38">
        <f t="shared" si="27"/>
        <v>0</v>
      </c>
      <c r="J87" s="38">
        <f t="shared" si="27"/>
        <v>0</v>
      </c>
      <c r="K87" s="38">
        <f t="shared" si="27"/>
        <v>0</v>
      </c>
      <c r="L87" s="38">
        <f t="shared" si="27"/>
        <v>0</v>
      </c>
      <c r="M87" s="38">
        <f t="shared" si="27"/>
        <v>0</v>
      </c>
      <c r="N87" s="38">
        <f t="shared" si="27"/>
        <v>0</v>
      </c>
      <c r="O87" s="38">
        <f t="shared" si="27"/>
        <v>0</v>
      </c>
      <c r="P87" s="38">
        <f t="shared" si="27"/>
        <v>2334000</v>
      </c>
      <c r="Q87" s="38">
        <f t="shared" si="27"/>
        <v>4703000</v>
      </c>
      <c r="R87" s="38">
        <f t="shared" si="27"/>
        <v>6094000</v>
      </c>
      <c r="S87" s="38">
        <f t="shared" si="27"/>
        <v>7711000</v>
      </c>
    </row>
    <row r="89" spans="2:19" x14ac:dyDescent="0.2">
      <c r="B89" s="6" t="s">
        <v>6938</v>
      </c>
      <c r="M89" s="31"/>
      <c r="N89" s="31"/>
      <c r="O89" s="40"/>
      <c r="P89" s="40"/>
      <c r="Q89" s="40"/>
      <c r="R89" s="40"/>
      <c r="S89" s="40"/>
    </row>
    <row r="90" spans="2:19" x14ac:dyDescent="0.2">
      <c r="B90" s="6" t="s">
        <v>6931</v>
      </c>
      <c r="C90" s="32">
        <v>44957</v>
      </c>
      <c r="D90" s="32">
        <v>44985</v>
      </c>
      <c r="E90" s="32">
        <v>45016</v>
      </c>
      <c r="F90" s="32">
        <v>45046</v>
      </c>
      <c r="G90" s="32">
        <v>45077</v>
      </c>
      <c r="H90" s="32">
        <v>45107</v>
      </c>
      <c r="I90" s="32">
        <v>45138</v>
      </c>
      <c r="J90" s="32">
        <v>45169</v>
      </c>
      <c r="K90" s="32">
        <v>45199</v>
      </c>
      <c r="L90" s="32">
        <v>45230</v>
      </c>
      <c r="M90" s="32">
        <v>45260</v>
      </c>
      <c r="N90" s="32">
        <v>45291</v>
      </c>
      <c r="O90" s="32">
        <v>45322</v>
      </c>
      <c r="P90" s="32">
        <v>45351</v>
      </c>
      <c r="Q90" s="32">
        <v>45382</v>
      </c>
      <c r="R90" s="32">
        <v>45412</v>
      </c>
      <c r="S90" s="32">
        <v>45443</v>
      </c>
    </row>
    <row r="91" spans="2:19" x14ac:dyDescent="0.2">
      <c r="B91" s="33">
        <v>1</v>
      </c>
      <c r="C91" s="30">
        <f>SUMIFS(DATA!$AC:$AC,DATA!$L:$L,Resumen!C$6,DATA!$N:$N,Resumen!$B91)</f>
        <v>0</v>
      </c>
      <c r="D91" s="30">
        <f>SUMIFS(DATA!$AC:$AC,DATA!$L:$L,Resumen!D$6,DATA!$N:$N,Resumen!$B91)</f>
        <v>147</v>
      </c>
      <c r="E91" s="30">
        <f>SUMIFS(DATA!$AC:$AC,DATA!$L:$L,Resumen!E$6,DATA!$N:$N,Resumen!$B91)</f>
        <v>142.65789473684211</v>
      </c>
      <c r="F91" s="30">
        <f>SUMIFS(DATA!$AC:$AC,DATA!$L:$L,Resumen!F$6,DATA!$N:$N,Resumen!$B91)</f>
        <v>147</v>
      </c>
      <c r="G91" s="30">
        <f>SUMIFS(DATA!$AC:$AC,DATA!$L:$L,Resumen!G$6,DATA!$N:$N,Resumen!$B91)</f>
        <v>143.04651162790699</v>
      </c>
      <c r="H91" s="30">
        <f>SUMIFS(DATA!$AC:$AC,DATA!$L:$L,Resumen!H$6,DATA!$N:$N,Resumen!$B91)</f>
        <v>143.21951219512195</v>
      </c>
      <c r="I91" s="30">
        <f>SUMIFS(DATA!$AC:$AC,DATA!$L:$L,Resumen!I$6,DATA!$N:$N,Resumen!$B91)</f>
        <v>142.59880239520962</v>
      </c>
      <c r="J91" s="30">
        <f>SUMIFS(DATA!$AC:$AC,DATA!$L:$L,Resumen!J$6,DATA!$N:$N,Resumen!$B91)</f>
        <v>143.41509433962264</v>
      </c>
      <c r="K91" s="30">
        <f>SUMIFS(DATA!$AC:$AC,DATA!$L:$L,Resumen!K$6,DATA!$N:$N,Resumen!$B91)</f>
        <v>143.35135135135135</v>
      </c>
      <c r="L91" s="30">
        <f>SUMIFS(DATA!$AC:$AC,DATA!$L:$L,Resumen!L$6,DATA!$N:$N,Resumen!$B91)</f>
        <v>124.67346938775509</v>
      </c>
      <c r="M91" s="30">
        <f>SUMIFS(DATA!$AC:$AC,DATA!$L:$L,Resumen!M$6,DATA!$N:$N,Resumen!$B91)</f>
        <v>111.14285714285714</v>
      </c>
      <c r="N91" s="30">
        <f>SUMIFS(DATA!$AC:$AC,DATA!$L:$L,Resumen!N$6,DATA!$N:$N,Resumen!$B91)</f>
        <v>141.65753424657532</v>
      </c>
      <c r="O91" s="30">
        <f>SUMIFS(DATA!$AC:$AC,DATA!$L:$L,Resumen!O$6,DATA!$N:$N,Resumen!$B91)</f>
        <v>142</v>
      </c>
      <c r="P91" s="30">
        <f>SUMIFS(DATA!$AC:$AC,DATA!$L:$L,Resumen!P$6,DATA!$N:$N,Resumen!$B91)</f>
        <v>134.19685039370077</v>
      </c>
      <c r="Q91" s="30">
        <f>SUMIFS(DATA!$AC:$AC,DATA!$L:$L,Resumen!Q$6,DATA!$N:$N,Resumen!$B91)</f>
        <v>101.4159544159544</v>
      </c>
      <c r="R91" s="30">
        <f>SUMIFS(DATA!$AC:$AC,DATA!$L:$L,Resumen!R$6,DATA!$N:$N,Resumen!$B91)</f>
        <v>124.16810344827589</v>
      </c>
      <c r="S91" s="30">
        <f>SUMIFS(DATA!$AC:$AC,DATA!$L:$L,Resumen!S$6,DATA!$N:$N,Resumen!$B91)</f>
        <v>143.93181818181819</v>
      </c>
    </row>
    <row r="92" spans="2:19" x14ac:dyDescent="0.2">
      <c r="B92" s="33">
        <v>2</v>
      </c>
      <c r="C92" s="30">
        <f>SUMIFS(DATA!$AC:$AC,DATA!$L:$L,Resumen!C$6,DATA!$N:$N,Resumen!$B92)</f>
        <v>112.44444444444444</v>
      </c>
      <c r="D92" s="30">
        <f>SUMIFS(DATA!$AC:$AC,DATA!$L:$L,Resumen!D$6,DATA!$N:$N,Resumen!$B92)</f>
        <v>142</v>
      </c>
      <c r="E92" s="30">
        <f>SUMIFS(DATA!$AC:$AC,DATA!$L:$L,Resumen!E$6,DATA!$N:$N,Resumen!$B92)</f>
        <v>143.25</v>
      </c>
      <c r="F92" s="30">
        <f>SUMIFS(DATA!$AC:$AC,DATA!$L:$L,Resumen!F$6,DATA!$N:$N,Resumen!$B92)</f>
        <v>135.2258064516129</v>
      </c>
      <c r="G92" s="30">
        <f>SUMIFS(DATA!$AC:$AC,DATA!$L:$L,Resumen!G$6,DATA!$N:$N,Resumen!$B92)</f>
        <v>117.0774193548387</v>
      </c>
      <c r="H92" s="30">
        <f>SUMIFS(DATA!$AC:$AC,DATA!$L:$L,Resumen!H$6,DATA!$N:$N,Resumen!$B92)</f>
        <v>107.87078651685394</v>
      </c>
      <c r="I92" s="30">
        <f>SUMIFS(DATA!$AC:$AC,DATA!$L:$L,Resumen!I$6,DATA!$N:$N,Resumen!$B92)</f>
        <v>117.08387096774192</v>
      </c>
      <c r="J92" s="30">
        <f>SUMIFS(DATA!$AC:$AC,DATA!$L:$L,Resumen!J$6,DATA!$N:$N,Resumen!$B92)</f>
        <v>123.63087248322151</v>
      </c>
      <c r="K92" s="30">
        <f>SUMIFS(DATA!$AC:$AC,DATA!$L:$L,Resumen!K$6,DATA!$N:$N,Resumen!$B92)</f>
        <v>114.85714285714283</v>
      </c>
      <c r="L92" s="30">
        <f>SUMIFS(DATA!$AC:$AC,DATA!$L:$L,Resumen!L$6,DATA!$N:$N,Resumen!$B92)</f>
        <v>132.44927536231884</v>
      </c>
      <c r="M92" s="30">
        <f>SUMIFS(DATA!$AC:$AC,DATA!$L:$L,Resumen!M$6,DATA!$N:$N,Resumen!$B92)</f>
        <v>129.3571428571428</v>
      </c>
      <c r="N92" s="30">
        <f>SUMIFS(DATA!$AC:$AC,DATA!$L:$L,Resumen!N$6,DATA!$N:$N,Resumen!$B92)</f>
        <v>141.16030534351145</v>
      </c>
      <c r="O92" s="30">
        <f>SUMIFS(DATA!$AC:$AC,DATA!$L:$L,Resumen!O$6,DATA!$N:$N,Resumen!$B92)</f>
        <v>121.00000000000001</v>
      </c>
      <c r="P92" s="30">
        <f>SUMIFS(DATA!$AC:$AC,DATA!$L:$L,Resumen!P$6,DATA!$N:$N,Resumen!$B92)</f>
        <v>141.58928571428572</v>
      </c>
      <c r="Q92" s="30">
        <f>SUMIFS(DATA!$AC:$AC,DATA!$L:$L,Resumen!Q$6,DATA!$N:$N,Resumen!$B92)</f>
        <v>122.87772925764192</v>
      </c>
      <c r="R92" s="30">
        <f>SUMIFS(DATA!$AC:$AC,DATA!$L:$L,Resumen!R$6,DATA!$N:$N,Resumen!$B92)</f>
        <v>141.35810810810801</v>
      </c>
      <c r="S92" s="30">
        <f>SUMIFS(DATA!$AC:$AC,DATA!$L:$L,Resumen!S$6,DATA!$N:$N,Resumen!$B92)</f>
        <v>125.24822695035459</v>
      </c>
    </row>
    <row r="93" spans="2:19" x14ac:dyDescent="0.2">
      <c r="B93" s="33">
        <v>3</v>
      </c>
      <c r="C93" s="30">
        <f>SUMIFS(DATA!$AC:$AC,DATA!$L:$L,Resumen!C$6,DATA!$N:$N,Resumen!$B93)</f>
        <v>143.92307692307693</v>
      </c>
      <c r="D93" s="30">
        <f>SUMIFS(DATA!$AC:$AC,DATA!$L:$L,Resumen!D$6,DATA!$N:$N,Resumen!$B93)</f>
        <v>143.38888888888889</v>
      </c>
      <c r="E93" s="30">
        <f>SUMIFS(DATA!$AC:$AC,DATA!$L:$L,Resumen!E$6,DATA!$N:$N,Resumen!$B93)</f>
        <v>143.35135135135135</v>
      </c>
      <c r="F93" s="30">
        <f>SUMIFS(DATA!$AC:$AC,DATA!$L:$L,Resumen!F$6,DATA!$N:$N,Resumen!$B93)</f>
        <v>139.42553191489361</v>
      </c>
      <c r="G93" s="30">
        <f>SUMIFS(DATA!$AC:$AC,DATA!$L:$L,Resumen!G$6,DATA!$N:$N,Resumen!$B93)</f>
        <v>131.75301204819274</v>
      </c>
      <c r="H93" s="30">
        <f>SUMIFS(DATA!$AC:$AC,DATA!$L:$L,Resumen!H$6,DATA!$N:$N,Resumen!$B93)</f>
        <v>111.52173913043477</v>
      </c>
      <c r="I93" s="30">
        <f>SUMIFS(DATA!$AC:$AC,DATA!$L:$L,Resumen!I$6,DATA!$N:$N,Resumen!$B93)</f>
        <v>118.98170731707316</v>
      </c>
      <c r="J93" s="30">
        <f>SUMIFS(DATA!$AC:$AC,DATA!$L:$L,Resumen!J$6,DATA!$N:$N,Resumen!$B93)</f>
        <v>110.55774647887326</v>
      </c>
      <c r="K93" s="30">
        <f>SUMIFS(DATA!$AC:$AC,DATA!$L:$L,Resumen!K$6,DATA!$N:$N,Resumen!$B93)</f>
        <v>131.37096774193546</v>
      </c>
      <c r="L93" s="30">
        <f>SUMIFS(DATA!$AC:$AC,DATA!$L:$L,Resumen!L$6,DATA!$N:$N,Resumen!$B93)</f>
        <v>108.68518518518518</v>
      </c>
      <c r="M93" s="30">
        <f>SUMIFS(DATA!$AC:$AC,DATA!$L:$L,Resumen!M$6,DATA!$N:$N,Resumen!$B93)</f>
        <v>129.16766467065867</v>
      </c>
      <c r="N93" s="30">
        <f>SUMIFS(DATA!$AC:$AC,DATA!$L:$L,Resumen!N$6,DATA!$N:$N,Resumen!$B93)</f>
        <v>143.85185185185185</v>
      </c>
      <c r="O93" s="30">
        <f>SUMIFS(DATA!$AC:$AC,DATA!$L:$L,Resumen!O$6,DATA!$N:$N,Resumen!$B93)</f>
        <v>138.31081081081081</v>
      </c>
      <c r="P93" s="30">
        <f>SUMIFS(DATA!$AC:$AC,DATA!$L:$L,Resumen!P$6,DATA!$N:$N,Resumen!$B93)</f>
        <v>132.41578947368419</v>
      </c>
      <c r="Q93" s="30">
        <f>SUMIFS(DATA!$AC:$AC,DATA!$L:$L,Resumen!Q$6,DATA!$N:$N,Resumen!$B93)</f>
        <v>127.64527027027025</v>
      </c>
      <c r="R93" s="30">
        <f>SUMIFS(DATA!$AC:$AC,DATA!$L:$L,Resumen!R$6,DATA!$N:$N,Resumen!$B93)</f>
        <v>124.36607142857144</v>
      </c>
      <c r="S93" s="30">
        <f>SUMIFS(DATA!$AC:$AC,DATA!$L:$L,Resumen!S$6,DATA!$N:$N,Resumen!$B93)</f>
        <v>110.66431095406361</v>
      </c>
    </row>
    <row r="94" spans="2:19" x14ac:dyDescent="0.2">
      <c r="B94" s="33">
        <v>4</v>
      </c>
      <c r="C94" s="30">
        <f>SUMIFS(DATA!$AC:$AC,DATA!$L:$L,Resumen!C$6,DATA!$N:$N,Resumen!$B94)</f>
        <v>129.48780487804876</v>
      </c>
      <c r="D94" s="30">
        <f>SUMIFS(DATA!$AC:$AC,DATA!$L:$L,Resumen!D$6,DATA!$N:$N,Resumen!$B94)</f>
        <v>110.30188679245285</v>
      </c>
      <c r="E94" s="30">
        <f>SUMIFS(DATA!$AC:$AC,DATA!$L:$L,Resumen!E$6,DATA!$N:$N,Resumen!$B94)</f>
        <v>101.54166666666666</v>
      </c>
      <c r="F94" s="30">
        <f>SUMIFS(DATA!$AC:$AC,DATA!$L:$L,Resumen!F$6,DATA!$N:$N,Resumen!$B94)</f>
        <v>141.16666666666666</v>
      </c>
      <c r="G94" s="30">
        <f>SUMIFS(DATA!$AC:$AC,DATA!$L:$L,Resumen!G$6,DATA!$N:$N,Resumen!$B94)</f>
        <v>109.58823529411762</v>
      </c>
      <c r="H94" s="30">
        <f>SUMIFS(DATA!$AC:$AC,DATA!$L:$L,Resumen!H$6,DATA!$N:$N,Resumen!$B94)</f>
        <v>139.79220779220773</v>
      </c>
      <c r="I94" s="30">
        <f>SUMIFS(DATA!$AC:$AC,DATA!$L:$L,Resumen!I$6,DATA!$N:$N,Resumen!$B94)</f>
        <v>95.97555555555553</v>
      </c>
      <c r="J94" s="30">
        <f>SUMIFS(DATA!$AC:$AC,DATA!$L:$L,Resumen!J$6,DATA!$N:$N,Resumen!$B94)</f>
        <v>111.31830238726793</v>
      </c>
      <c r="K94" s="30">
        <f>SUMIFS(DATA!$AC:$AC,DATA!$L:$L,Resumen!K$6,DATA!$N:$N,Resumen!$B94)</f>
        <v>121.83495145631069</v>
      </c>
      <c r="L94" s="30">
        <f>SUMIFS(DATA!$AC:$AC,DATA!$L:$L,Resumen!L$6,DATA!$N:$N,Resumen!$B94)</f>
        <v>107.9157894736842</v>
      </c>
      <c r="M94" s="30">
        <f>SUMIFS(DATA!$AC:$AC,DATA!$L:$L,Resumen!M$6,DATA!$N:$N,Resumen!$B94)</f>
        <v>118.98192771084339</v>
      </c>
      <c r="N94" s="30">
        <f>SUMIFS(DATA!$AC:$AC,DATA!$L:$L,Resumen!N$6,DATA!$N:$N,Resumen!$B94)</f>
        <v>137.21568627450984</v>
      </c>
      <c r="O94" s="30">
        <f>SUMIFS(DATA!$AC:$AC,DATA!$L:$L,Resumen!O$6,DATA!$N:$N,Resumen!$B94)</f>
        <v>126.01449275362319</v>
      </c>
      <c r="P94" s="30">
        <f>SUMIFS(DATA!$AC:$AC,DATA!$L:$L,Resumen!P$6,DATA!$N:$N,Resumen!$B94)</f>
        <v>124.25</v>
      </c>
      <c r="Q94" s="30">
        <f>SUMIFS(DATA!$AC:$AC,DATA!$L:$L,Resumen!Q$6,DATA!$N:$N,Resumen!$B94)</f>
        <v>126.60606060606061</v>
      </c>
      <c r="R94" s="30">
        <f>SUMIFS(DATA!$AC:$AC,DATA!$L:$L,Resumen!R$6,DATA!$N:$N,Resumen!$B94)</f>
        <v>130.7097378277154</v>
      </c>
      <c r="S94" s="30">
        <f>SUMIFS(DATA!$AC:$AC,DATA!$L:$L,Resumen!S$6,DATA!$N:$N,Resumen!$B94)</f>
        <v>107.97605893186005</v>
      </c>
    </row>
    <row r="95" spans="2:19" x14ac:dyDescent="0.2">
      <c r="B95" s="33">
        <v>5</v>
      </c>
      <c r="C95" s="30">
        <f>SUMIFS(DATA!$AC:$AC,DATA!$L:$L,Resumen!C$6,DATA!$N:$N,Resumen!$B95)</f>
        <v>129.22598870056498</v>
      </c>
      <c r="D95" s="30">
        <f>SUMIFS(DATA!$AC:$AC,DATA!$L:$L,Resumen!D$6,DATA!$N:$N,Resumen!$B95)</f>
        <v>123.45925925925924</v>
      </c>
      <c r="E95" s="30">
        <f>SUMIFS(DATA!$AC:$AC,DATA!$L:$L,Resumen!E$6,DATA!$N:$N,Resumen!$B95)</f>
        <v>115.51214574898785</v>
      </c>
      <c r="F95" s="30">
        <f>SUMIFS(DATA!$AC:$AC,DATA!$L:$L,Resumen!F$6,DATA!$N:$N,Resumen!$B95)</f>
        <v>120.18853974121997</v>
      </c>
      <c r="G95" s="30">
        <f>SUMIFS(DATA!$AC:$AC,DATA!$L:$L,Resumen!G$6,DATA!$N:$N,Resumen!$B95)</f>
        <v>109.55161626694479</v>
      </c>
      <c r="H95" s="30">
        <f>SUMIFS(DATA!$AC:$AC,DATA!$L:$L,Resumen!H$6,DATA!$N:$N,Resumen!$B95)</f>
        <v>106.47386172006748</v>
      </c>
      <c r="I95" s="30">
        <f>SUMIFS(DATA!$AC:$AC,DATA!$L:$L,Resumen!I$6,DATA!$N:$N,Resumen!$B95)</f>
        <v>107.52393617021278</v>
      </c>
      <c r="J95" s="30">
        <f>SUMIFS(DATA!$AC:$AC,DATA!$L:$L,Resumen!J$6,DATA!$N:$N,Resumen!$B95)</f>
        <v>120.63326653306613</v>
      </c>
      <c r="K95" s="30">
        <f>SUMIFS(DATA!$AC:$AC,DATA!$L:$L,Resumen!K$6,DATA!$N:$N,Resumen!$B95)</f>
        <v>129.72563176895301</v>
      </c>
      <c r="L95" s="30">
        <f>SUMIFS(DATA!$AC:$AC,DATA!$L:$L,Resumen!L$6,DATA!$N:$N,Resumen!$B95)</f>
        <v>134.66304347826085</v>
      </c>
      <c r="M95" s="30">
        <f>SUMIFS(DATA!$AC:$AC,DATA!$L:$L,Resumen!M$6,DATA!$N:$N,Resumen!$B95)</f>
        <v>127.51075268817203</v>
      </c>
      <c r="N95" s="30">
        <f>SUMIFS(DATA!$AC:$AC,DATA!$L:$L,Resumen!N$6,DATA!$N:$N,Resumen!$B95)</f>
        <v>136.54140127388533</v>
      </c>
      <c r="O95" s="30">
        <f>SUMIFS(DATA!$AC:$AC,DATA!$L:$L,Resumen!O$6,DATA!$N:$N,Resumen!$B95)</f>
        <v>133.36879432624113</v>
      </c>
      <c r="P95" s="30">
        <f>SUMIFS(DATA!$AC:$AC,DATA!$L:$L,Resumen!P$6,DATA!$N:$N,Resumen!$B95)</f>
        <v>125.9061728395062</v>
      </c>
      <c r="Q95" s="30">
        <f>SUMIFS(DATA!$AC:$AC,DATA!$L:$L,Resumen!Q$6,DATA!$N:$N,Resumen!$B95)</f>
        <v>121.73280423280423</v>
      </c>
      <c r="R95" s="30">
        <f>SUMIFS(DATA!$AC:$AC,DATA!$L:$L,Resumen!R$6,DATA!$N:$N,Resumen!$B95)</f>
        <v>127.29842931937169</v>
      </c>
      <c r="S95" s="30">
        <f>SUMIFS(DATA!$AC:$AC,DATA!$L:$L,Resumen!S$6,DATA!$N:$N,Resumen!$B95)</f>
        <v>104.09015544041451</v>
      </c>
    </row>
    <row r="96" spans="2:19" x14ac:dyDescent="0.2">
      <c r="B96" s="33">
        <v>6</v>
      </c>
      <c r="C96" s="30">
        <f>SUMIFS(DATA!$AC:$AC,DATA!$L:$L,Resumen!C$6,DATA!$N:$N,Resumen!$B96)</f>
        <v>133.1825</v>
      </c>
      <c r="D96" s="30">
        <f>SUMIFS(DATA!$AC:$AC,DATA!$L:$L,Resumen!D$6,DATA!$N:$N,Resumen!$B96)</f>
        <v>125.75992063492065</v>
      </c>
      <c r="E96" s="30">
        <f>SUMIFS(DATA!$AC:$AC,DATA!$L:$L,Resumen!E$6,DATA!$N:$N,Resumen!$B96)</f>
        <v>123.22820919175902</v>
      </c>
      <c r="F96" s="30">
        <f>SUMIFS(DATA!$AC:$AC,DATA!$L:$L,Resumen!F$6,DATA!$N:$N,Resumen!$B96)</f>
        <v>127.42193308550185</v>
      </c>
      <c r="G96" s="30">
        <f>SUMIFS(DATA!$AC:$AC,DATA!$L:$L,Resumen!G$6,DATA!$N:$N,Resumen!$B96)</f>
        <v>119.4877622377623</v>
      </c>
      <c r="H96" s="30">
        <f>SUMIFS(DATA!$AC:$AC,DATA!$L:$L,Resumen!H$6,DATA!$N:$N,Resumen!$B96)</f>
        <v>116.4123711340206</v>
      </c>
      <c r="I96" s="30">
        <f>SUMIFS(DATA!$AC:$AC,DATA!$L:$L,Resumen!I$6,DATA!$N:$N,Resumen!$B96)</f>
        <v>110.91877256317686</v>
      </c>
      <c r="J96" s="30">
        <f>SUMIFS(DATA!$AC:$AC,DATA!$L:$L,Resumen!J$6,DATA!$N:$N,Resumen!$B96)</f>
        <v>115.20987654320982</v>
      </c>
      <c r="K96" s="30">
        <f>SUMIFS(DATA!$AC:$AC,DATA!$L:$L,Resumen!K$6,DATA!$N:$N,Resumen!$B96)</f>
        <v>118.47112462006078</v>
      </c>
      <c r="L96" s="30">
        <f>SUMIFS(DATA!$AC:$AC,DATA!$L:$L,Resumen!L$6,DATA!$N:$N,Resumen!$B96)</f>
        <v>132.92057761732852</v>
      </c>
      <c r="M96" s="30">
        <f>SUMIFS(DATA!$AC:$AC,DATA!$L:$L,Resumen!M$6,DATA!$N:$N,Resumen!$B96)</f>
        <v>116.80322580645162</v>
      </c>
      <c r="N96" s="30">
        <f>SUMIFS(DATA!$AC:$AC,DATA!$L:$L,Resumen!N$6,DATA!$N:$N,Resumen!$B96)</f>
        <v>130.2485380116959</v>
      </c>
      <c r="O96" s="30">
        <f>SUMIFS(DATA!$AC:$AC,DATA!$L:$L,Resumen!O$6,DATA!$N:$N,Resumen!$B96)</f>
        <v>128.78676470588235</v>
      </c>
      <c r="P96" s="30">
        <f>SUMIFS(DATA!$AC:$AC,DATA!$L:$L,Resumen!P$6,DATA!$N:$N,Resumen!$B96)</f>
        <v>128.96475770925107</v>
      </c>
      <c r="Q96" s="30">
        <f>SUMIFS(DATA!$AC:$AC,DATA!$L:$L,Resumen!Q$6,DATA!$N:$N,Resumen!$B96)</f>
        <v>132.6625310173697</v>
      </c>
      <c r="R96" s="30">
        <f>SUMIFS(DATA!$AC:$AC,DATA!$L:$L,Resumen!R$6,DATA!$N:$N,Resumen!$B96)</f>
        <v>125.4010484927916</v>
      </c>
      <c r="S96" s="30">
        <f>SUMIFS(DATA!$AC:$AC,DATA!$L:$L,Resumen!S$6,DATA!$N:$N,Resumen!$B96)</f>
        <v>107.86256781193482</v>
      </c>
    </row>
    <row r="97" spans="2:19" x14ac:dyDescent="0.2">
      <c r="B97" s="33">
        <v>7</v>
      </c>
      <c r="C97" s="30">
        <f>SUMIFS(DATA!$AC:$AC,DATA!$L:$L,Resumen!C$6,DATA!$N:$N,Resumen!$B97)</f>
        <v>132.49593495934957</v>
      </c>
      <c r="D97" s="30">
        <f>SUMIFS(DATA!$AC:$AC,DATA!$L:$L,Resumen!D$6,DATA!$N:$N,Resumen!$B97)</f>
        <v>131.64039408866998</v>
      </c>
      <c r="E97" s="30">
        <f>SUMIFS(DATA!$AC:$AC,DATA!$L:$L,Resumen!E$6,DATA!$N:$N,Resumen!$B97)</f>
        <v>116.29880478087648</v>
      </c>
      <c r="F97" s="30">
        <f>SUMIFS(DATA!$AC:$AC,DATA!$L:$L,Resumen!F$6,DATA!$N:$N,Resumen!$B97)</f>
        <v>131.13917525773198</v>
      </c>
      <c r="G97" s="30">
        <f>SUMIFS(DATA!$AC:$AC,DATA!$L:$L,Resumen!G$6,DATA!$N:$N,Resumen!$B97)</f>
        <v>113.80070546737215</v>
      </c>
      <c r="H97" s="30">
        <f>SUMIFS(DATA!$AC:$AC,DATA!$L:$L,Resumen!H$6,DATA!$N:$N,Resumen!$B97)</f>
        <v>119.19938650306746</v>
      </c>
      <c r="I97" s="30">
        <f>SUMIFS(DATA!$AC:$AC,DATA!$L:$L,Resumen!I$6,DATA!$N:$N,Resumen!$B97)</f>
        <v>106.62522851919563</v>
      </c>
      <c r="J97" s="30">
        <f>SUMIFS(DATA!$AC:$AC,DATA!$L:$L,Resumen!J$6,DATA!$N:$N,Resumen!$B97)</f>
        <v>118.84597156398108</v>
      </c>
      <c r="K97" s="30">
        <f>SUMIFS(DATA!$AC:$AC,DATA!$L:$L,Resumen!K$6,DATA!$N:$N,Resumen!$B97)</f>
        <v>114.57377049180329</v>
      </c>
      <c r="L97" s="30">
        <f>SUMIFS(DATA!$AC:$AC,DATA!$L:$L,Resumen!L$6,DATA!$N:$N,Resumen!$B97)</f>
        <v>135.68846153846155</v>
      </c>
      <c r="M97" s="30">
        <f>SUMIFS(DATA!$AC:$AC,DATA!$L:$L,Resumen!M$6,DATA!$N:$N,Resumen!$B97)</f>
        <v>117.41803278688531</v>
      </c>
      <c r="N97" s="30">
        <f>SUMIFS(DATA!$AC:$AC,DATA!$L:$L,Resumen!N$6,DATA!$N:$N,Resumen!$B97)</f>
        <v>137.82211538461539</v>
      </c>
      <c r="O97" s="30">
        <f>SUMIFS(DATA!$AC:$AC,DATA!$L:$L,Resumen!O$6,DATA!$N:$N,Resumen!$B97)</f>
        <v>121.12658227848101</v>
      </c>
      <c r="P97" s="30">
        <f>SUMIFS(DATA!$AC:$AC,DATA!$L:$L,Resumen!P$6,DATA!$N:$N,Resumen!$B97)</f>
        <v>132.78066914498137</v>
      </c>
      <c r="Q97" s="30">
        <f>SUMIFS(DATA!$AC:$AC,DATA!$L:$L,Resumen!Q$6,DATA!$N:$N,Resumen!$B97)</f>
        <v>122.53386454183267</v>
      </c>
      <c r="R97" s="30">
        <f>SUMIFS(DATA!$AC:$AC,DATA!$L:$L,Resumen!R$6,DATA!$N:$N,Resumen!$B97)</f>
        <v>114.57181571815721</v>
      </c>
      <c r="S97" s="30">
        <f>SUMIFS(DATA!$AC:$AC,DATA!$L:$L,Resumen!S$6,DATA!$N:$N,Resumen!$B97)</f>
        <v>106.28663239074554</v>
      </c>
    </row>
    <row r="98" spans="2:19" x14ac:dyDescent="0.2">
      <c r="B98" s="33">
        <v>8</v>
      </c>
      <c r="C98" s="30">
        <f>SUMIFS(DATA!$AC:$AC,DATA!$L:$L,Resumen!C$6,DATA!$N:$N,Resumen!$B98)</f>
        <v>129.97142857142859</v>
      </c>
      <c r="D98" s="30">
        <f>SUMIFS(DATA!$AC:$AC,DATA!$L:$L,Resumen!D$6,DATA!$N:$N,Resumen!$B98)</f>
        <v>127.26937269372691</v>
      </c>
      <c r="E98" s="30">
        <f>SUMIFS(DATA!$AC:$AC,DATA!$L:$L,Resumen!E$6,DATA!$N:$N,Resumen!$B98)</f>
        <v>125.65396825396823</v>
      </c>
      <c r="F98" s="30">
        <f>SUMIFS(DATA!$AC:$AC,DATA!$L:$L,Resumen!F$6,DATA!$N:$N,Resumen!$B98)</f>
        <v>123.78787878787878</v>
      </c>
      <c r="G98" s="30">
        <f>SUMIFS(DATA!$AC:$AC,DATA!$L:$L,Resumen!G$6,DATA!$N:$N,Resumen!$B98)</f>
        <v>127.96705426356587</v>
      </c>
      <c r="H98" s="30">
        <f>SUMIFS(DATA!$AC:$AC,DATA!$L:$L,Resumen!H$6,DATA!$N:$N,Resumen!$B98)</f>
        <v>129.08355795148253</v>
      </c>
      <c r="I98" s="30">
        <f>SUMIFS(DATA!$AC:$AC,DATA!$L:$L,Resumen!I$6,DATA!$N:$N,Resumen!$B98)</f>
        <v>111.96229260935148</v>
      </c>
      <c r="J98" s="30">
        <f>SUMIFS(DATA!$AC:$AC,DATA!$L:$L,Resumen!J$6,DATA!$N:$N,Resumen!$B98)</f>
        <v>124.17835671342681</v>
      </c>
      <c r="K98" s="30">
        <f>SUMIFS(DATA!$AC:$AC,DATA!$L:$L,Resumen!K$6,DATA!$N:$N,Resumen!$B98)</f>
        <v>122.56249999999999</v>
      </c>
      <c r="L98" s="30">
        <f>SUMIFS(DATA!$AC:$AC,DATA!$L:$L,Resumen!L$6,DATA!$N:$N,Resumen!$B98)</f>
        <v>127.73170731707316</v>
      </c>
      <c r="M98" s="30">
        <f>SUMIFS(DATA!$AC:$AC,DATA!$L:$L,Resumen!M$6,DATA!$N:$N,Resumen!$B98)</f>
        <v>111.94978165938862</v>
      </c>
      <c r="N98" s="30">
        <f>SUMIFS(DATA!$AC:$AC,DATA!$L:$L,Resumen!N$6,DATA!$N:$N,Resumen!$B98)</f>
        <v>124.00000000000003</v>
      </c>
      <c r="O98" s="30">
        <f>SUMIFS(DATA!$AC:$AC,DATA!$L:$L,Resumen!O$6,DATA!$N:$N,Resumen!$B98)</f>
        <v>119.02430555555553</v>
      </c>
      <c r="P98" s="30">
        <f>SUMIFS(DATA!$AC:$AC,DATA!$L:$L,Resumen!P$6,DATA!$N:$N,Resumen!$B98)</f>
        <v>133.13970588235296</v>
      </c>
      <c r="Q98" s="30">
        <f>SUMIFS(DATA!$AC:$AC,DATA!$L:$L,Resumen!Q$6,DATA!$N:$N,Resumen!$B98)</f>
        <v>126.57713248638836</v>
      </c>
      <c r="R98" s="30">
        <f>SUMIFS(DATA!$AC:$AC,DATA!$L:$L,Resumen!R$6,DATA!$N:$N,Resumen!$B98)</f>
        <v>118.88467374810322</v>
      </c>
      <c r="S98" s="30">
        <f>SUMIFS(DATA!$AC:$AC,DATA!$L:$L,Resumen!S$6,DATA!$N:$N,Resumen!$B98)</f>
        <v>117.99874213836475</v>
      </c>
    </row>
    <row r="99" spans="2:19" x14ac:dyDescent="0.2">
      <c r="B99" s="33">
        <v>9</v>
      </c>
      <c r="C99" s="30">
        <f>SUMIFS(DATA!$AC:$AC,DATA!$L:$L,Resumen!C$6,DATA!$N:$N,Resumen!$B99)</f>
        <v>138.06640625</v>
      </c>
      <c r="D99" s="30">
        <f>SUMIFS(DATA!$AC:$AC,DATA!$L:$L,Resumen!D$6,DATA!$N:$N,Resumen!$B99)</f>
        <v>135.05263157894743</v>
      </c>
      <c r="E99" s="30">
        <f>SUMIFS(DATA!$AC:$AC,DATA!$L:$L,Resumen!E$6,DATA!$N:$N,Resumen!$B99)</f>
        <v>136.63137996219277</v>
      </c>
      <c r="F99" s="30">
        <f>SUMIFS(DATA!$AC:$AC,DATA!$L:$L,Resumen!F$6,DATA!$N:$N,Resumen!$B99)</f>
        <v>119.33986928104569</v>
      </c>
      <c r="G99" s="30">
        <f>SUMIFS(DATA!$AC:$AC,DATA!$L:$L,Resumen!G$6,DATA!$N:$N,Resumen!$B99)</f>
        <v>121.75691699604739</v>
      </c>
      <c r="H99" s="30">
        <f>SUMIFS(DATA!$AC:$AC,DATA!$L:$L,Resumen!H$6,DATA!$N:$N,Resumen!$B99)</f>
        <v>128.00185528756964</v>
      </c>
      <c r="I99" s="30">
        <f>SUMIFS(DATA!$AC:$AC,DATA!$L:$L,Resumen!I$6,DATA!$N:$N,Resumen!$B99)</f>
        <v>115.49656121045393</v>
      </c>
      <c r="J99" s="30">
        <f>SUMIFS(DATA!$AC:$AC,DATA!$L:$L,Resumen!J$6,DATA!$N:$N,Resumen!$B99)</f>
        <v>124.66786355475772</v>
      </c>
      <c r="K99" s="30">
        <f>SUMIFS(DATA!$AC:$AC,DATA!$L:$L,Resumen!K$6,DATA!$N:$N,Resumen!$B99)</f>
        <v>128.38362068965517</v>
      </c>
      <c r="L99" s="30">
        <f>SUMIFS(DATA!$AC:$AC,DATA!$L:$L,Resumen!L$6,DATA!$N:$N,Resumen!$B99)</f>
        <v>125.26630434782604</v>
      </c>
      <c r="M99" s="30">
        <f>SUMIFS(DATA!$AC:$AC,DATA!$L:$L,Resumen!M$6,DATA!$N:$N,Resumen!$B99)</f>
        <v>101.53153153153153</v>
      </c>
      <c r="N99" s="30">
        <f>SUMIFS(DATA!$AC:$AC,DATA!$L:$L,Resumen!N$6,DATA!$N:$N,Resumen!$B99)</f>
        <v>124.50937499999999</v>
      </c>
      <c r="O99" s="30">
        <f>SUMIFS(DATA!$AC:$AC,DATA!$L:$L,Resumen!O$6,DATA!$N:$N,Resumen!$B99)</f>
        <v>122.08022922636101</v>
      </c>
      <c r="P99" s="30">
        <f>SUMIFS(DATA!$AC:$AC,DATA!$L:$L,Resumen!P$6,DATA!$N:$N,Resumen!$B99)</f>
        <v>128.46396396396386</v>
      </c>
      <c r="Q99" s="30">
        <f>SUMIFS(DATA!$AC:$AC,DATA!$L:$L,Resumen!Q$6,DATA!$N:$N,Resumen!$B99)</f>
        <v>128.2881136950904</v>
      </c>
      <c r="R99" s="30">
        <f>SUMIFS(DATA!$AC:$AC,DATA!$L:$L,Resumen!R$6,DATA!$N:$N,Resumen!$B99)</f>
        <v>128.29223744292241</v>
      </c>
      <c r="S99" s="30">
        <f>SUMIFS(DATA!$AC:$AC,DATA!$L:$L,Resumen!S$6,DATA!$N:$N,Resumen!$B99)</f>
        <v>117.96065012831471</v>
      </c>
    </row>
    <row r="100" spans="2:19" x14ac:dyDescent="0.2">
      <c r="B100" s="33">
        <v>10</v>
      </c>
      <c r="C100" s="30">
        <f>SUMIFS(DATA!$AC:$AC,DATA!$L:$L,Resumen!C$6,DATA!$N:$N,Resumen!$B100)</f>
        <v>122.91329479768785</v>
      </c>
      <c r="D100" s="30">
        <f>SUMIFS(DATA!$AC:$AC,DATA!$L:$L,Resumen!D$6,DATA!$N:$N,Resumen!$B100)</f>
        <v>117.04693140794224</v>
      </c>
      <c r="E100" s="30">
        <f>SUMIFS(DATA!$AC:$AC,DATA!$L:$L,Resumen!E$6,DATA!$N:$N,Resumen!$B100)</f>
        <v>143.4809384164223</v>
      </c>
      <c r="F100" s="30">
        <f>SUMIFS(DATA!$AC:$AC,DATA!$L:$L,Resumen!F$6,DATA!$N:$N,Resumen!$B100)</f>
        <v>137.27237354085599</v>
      </c>
      <c r="G100" s="30">
        <f>SUMIFS(DATA!$AC:$AC,DATA!$L:$L,Resumen!G$6,DATA!$N:$N,Resumen!$B100)</f>
        <v>125.52901023890784</v>
      </c>
      <c r="H100" s="30">
        <f>SUMIFS(DATA!$AC:$AC,DATA!$L:$L,Resumen!H$6,DATA!$N:$N,Resumen!$B100)</f>
        <v>131.89642857142857</v>
      </c>
      <c r="I100" s="30">
        <f>SUMIFS(DATA!$AC:$AC,DATA!$L:$L,Resumen!I$6,DATA!$N:$N,Resumen!$B100)</f>
        <v>131.35924006908473</v>
      </c>
      <c r="J100" s="30">
        <f>SUMIFS(DATA!$AC:$AC,DATA!$L:$L,Resumen!J$6,DATA!$N:$N,Resumen!$B100)</f>
        <v>128.22480620155039</v>
      </c>
      <c r="K100" s="30">
        <f>SUMIFS(DATA!$AC:$AC,DATA!$L:$L,Resumen!K$6,DATA!$N:$N,Resumen!$B100)</f>
        <v>124.18691588785047</v>
      </c>
      <c r="L100" s="30">
        <f>SUMIFS(DATA!$AC:$AC,DATA!$L:$L,Resumen!L$6,DATA!$N:$N,Resumen!$B100)</f>
        <v>137.66101694915255</v>
      </c>
      <c r="M100" s="30">
        <f>SUMIFS(DATA!$AC:$AC,DATA!$L:$L,Resumen!M$6,DATA!$N:$N,Resumen!$B100)</f>
        <v>118.61290322580645</v>
      </c>
      <c r="N100" s="30">
        <f>SUMIFS(DATA!$AC:$AC,DATA!$L:$L,Resumen!N$6,DATA!$N:$N,Resumen!$B100)</f>
        <v>127.9371727748691</v>
      </c>
      <c r="O100" s="30">
        <f>SUMIFS(DATA!$AC:$AC,DATA!$L:$L,Resumen!O$6,DATA!$N:$N,Resumen!$B100)</f>
        <v>125.72664359861592</v>
      </c>
      <c r="P100" s="30">
        <f>SUMIFS(DATA!$AC:$AC,DATA!$L:$L,Resumen!P$6,DATA!$N:$N,Resumen!$B100)</f>
        <v>124.68733153638816</v>
      </c>
      <c r="Q100" s="30">
        <f>SUMIFS(DATA!$AC:$AC,DATA!$L:$L,Resumen!Q$6,DATA!$N:$N,Resumen!$B100)</f>
        <v>138.63299663299674</v>
      </c>
      <c r="R100" s="30">
        <f>SUMIFS(DATA!$AC:$AC,DATA!$L:$L,Resumen!R$6,DATA!$N:$N,Resumen!$B100)</f>
        <v>124.57641025641021</v>
      </c>
      <c r="S100" s="30">
        <f>SUMIFS(DATA!$AC:$AC,DATA!$L:$L,Resumen!S$6,DATA!$N:$N,Resumen!$B100)</f>
        <v>118.54272300469476</v>
      </c>
    </row>
    <row r="101" spans="2:19" x14ac:dyDescent="0.2">
      <c r="B101" s="36" t="s">
        <v>6904</v>
      </c>
      <c r="C101" s="39">
        <f>SUMPRODUCT(C49:C58,C$91:C$100)</f>
        <v>131.32440260680667</v>
      </c>
      <c r="D101" s="39">
        <f>SUMPRODUCT(D49:D58,D$91:D$100)</f>
        <v>127.72133475328366</v>
      </c>
      <c r="E101" s="39">
        <f t="shared" ref="E101:S101" si="28">SUMPRODUCT(E49:E58,E$91:E$100)</f>
        <v>124.99516293279019</v>
      </c>
      <c r="F101" s="39">
        <f t="shared" si="28"/>
        <v>126.53608247422679</v>
      </c>
      <c r="G101" s="39">
        <f t="shared" si="28"/>
        <v>118.393893129771</v>
      </c>
      <c r="H101" s="39">
        <f t="shared" si="28"/>
        <v>120.59530201342284</v>
      </c>
      <c r="I101" s="39">
        <f t="shared" si="28"/>
        <v>113.90232770424467</v>
      </c>
      <c r="J101" s="39">
        <f t="shared" si="28"/>
        <v>119.56413545407904</v>
      </c>
      <c r="K101" s="39">
        <f t="shared" si="28"/>
        <v>123.56702187324731</v>
      </c>
      <c r="L101" s="39">
        <f t="shared" si="28"/>
        <v>129.01387347391787</v>
      </c>
      <c r="M101" s="39">
        <f t="shared" si="28"/>
        <v>116.35639158576052</v>
      </c>
      <c r="N101" s="39">
        <f t="shared" si="28"/>
        <v>131.19262720664588</v>
      </c>
      <c r="O101" s="39">
        <f t="shared" si="28"/>
        <v>125.34582829504231</v>
      </c>
      <c r="P101" s="39">
        <f t="shared" si="28"/>
        <v>129.58806932688429</v>
      </c>
      <c r="Q101" s="39">
        <f t="shared" si="28"/>
        <v>125.91345949394004</v>
      </c>
      <c r="R101" s="39">
        <f t="shared" si="28"/>
        <v>124.96422710863145</v>
      </c>
      <c r="S101" s="39">
        <f t="shared" si="28"/>
        <v>111.96381792244841</v>
      </c>
    </row>
    <row r="103" spans="2:19" x14ac:dyDescent="0.2">
      <c r="B103" s="6" t="s">
        <v>6939</v>
      </c>
      <c r="M103" s="31"/>
      <c r="N103" s="31"/>
      <c r="O103" s="40"/>
      <c r="P103" s="40"/>
      <c r="Q103" s="40"/>
      <c r="R103" s="40"/>
      <c r="S103" s="40"/>
    </row>
    <row r="104" spans="2:19" x14ac:dyDescent="0.2">
      <c r="B104" s="6" t="s">
        <v>6931</v>
      </c>
      <c r="C104" s="32">
        <v>44957</v>
      </c>
      <c r="D104" s="32">
        <v>44985</v>
      </c>
      <c r="E104" s="32">
        <v>45016</v>
      </c>
      <c r="F104" s="32">
        <v>45046</v>
      </c>
      <c r="G104" s="32">
        <v>45077</v>
      </c>
      <c r="H104" s="32">
        <v>45107</v>
      </c>
      <c r="I104" s="32">
        <v>45138</v>
      </c>
      <c r="J104" s="32">
        <v>45169</v>
      </c>
      <c r="K104" s="32">
        <v>45199</v>
      </c>
      <c r="L104" s="32">
        <v>45230</v>
      </c>
      <c r="M104" s="32">
        <v>45260</v>
      </c>
      <c r="N104" s="32">
        <v>45291</v>
      </c>
      <c r="O104" s="32">
        <v>45322</v>
      </c>
      <c r="P104" s="32">
        <v>45351</v>
      </c>
      <c r="Q104" s="32">
        <v>45382</v>
      </c>
      <c r="R104" s="32">
        <v>45412</v>
      </c>
      <c r="S104" s="32">
        <v>45443</v>
      </c>
    </row>
    <row r="105" spans="2:19" x14ac:dyDescent="0.2">
      <c r="B105" s="33">
        <v>1</v>
      </c>
      <c r="C105" s="7">
        <f>SUMIFS(DATA!$W:$W,DATA!$L:$L,Resumen!C$6,DATA!$N:$N,Resumen!$B105,DATA!$U:$U,"SI")</f>
        <v>0</v>
      </c>
      <c r="D105" s="7">
        <f>SUMIFS(DATA!$W:$W,DATA!$L:$L,Resumen!D$6,DATA!$N:$N,Resumen!$B105,DATA!$U:$U,"SI")</f>
        <v>5000</v>
      </c>
      <c r="E105" s="7">
        <f>SUMIFS(DATA!$W:$W,DATA!$L:$L,Resumen!E$6,DATA!$N:$N,Resumen!$B105,DATA!$U:$U,"SI")</f>
        <v>38000</v>
      </c>
      <c r="F105" s="7">
        <f>SUMIFS(DATA!$W:$W,DATA!$L:$L,Resumen!F$6,DATA!$N:$N,Resumen!$B105,DATA!$U:$U,"SI")</f>
        <v>5000</v>
      </c>
      <c r="G105" s="7">
        <f>SUMIFS(DATA!$W:$W,DATA!$L:$L,Resumen!G$6,DATA!$N:$N,Resumen!$B105,DATA!$U:$U,"SI")</f>
        <v>38926.924459362694</v>
      </c>
      <c r="H105" s="7">
        <f>SUMIFS(DATA!$W:$W,DATA!$L:$L,Resumen!H$6,DATA!$N:$N,Resumen!$B105,DATA!$U:$U,"SI")</f>
        <v>34626.942033677544</v>
      </c>
      <c r="I105" s="7">
        <f>SUMIFS(DATA!$W:$W,DATA!$L:$L,Resumen!I$6,DATA!$N:$N,Resumen!$B105,DATA!$U:$U,"SI")</f>
        <v>162222.45151408203</v>
      </c>
      <c r="J105" s="7">
        <f>SUMIFS(DATA!$W:$W,DATA!$L:$L,Resumen!J$6,DATA!$N:$N,Resumen!$B105,DATA!$U:$U,"SI")</f>
        <v>50124.912473030352</v>
      </c>
      <c r="K105" s="7">
        <f>SUMIFS(DATA!$W:$W,DATA!$L:$L,Resumen!K$6,DATA!$N:$N,Resumen!$B105,DATA!$U:$U,"SI")</f>
        <v>37000</v>
      </c>
      <c r="L105" s="7">
        <f>SUMIFS(DATA!$W:$W,DATA!$L:$L,Resumen!L$6,DATA!$N:$N,Resumen!$B105,DATA!$U:$U,"SI")</f>
        <v>44346.484764998328</v>
      </c>
      <c r="M105" s="7">
        <f>SUMIFS(DATA!$W:$W,DATA!$L:$L,Resumen!M$6,DATA!$N:$N,Resumen!$B105,DATA!$U:$U,"SI")</f>
        <v>358235.2588941502</v>
      </c>
      <c r="N105" s="7">
        <f>SUMIFS(DATA!$W:$W,DATA!$L:$L,Resumen!N$6,DATA!$N:$N,Resumen!$B105,DATA!$U:$U,"SI")</f>
        <v>73000</v>
      </c>
      <c r="O105" s="7">
        <f>SUMIFS(DATA!$W:$W,DATA!$L:$L,Resumen!O$6,DATA!$N:$N,Resumen!$B105,DATA!$U:$U,"SI")</f>
        <v>58000</v>
      </c>
      <c r="P105" s="7">
        <f>SUMIFS(DATA!$W:$W,DATA!$L:$L,Resumen!P$6,DATA!$N:$N,Resumen!$B105,DATA!$U:$U,"SI")</f>
        <v>0</v>
      </c>
      <c r="Q105" s="7">
        <f>SUMIFS(DATA!$W:$W,DATA!$L:$L,Resumen!Q$6,DATA!$N:$N,Resumen!$B105,DATA!$U:$U,"SI")</f>
        <v>0</v>
      </c>
      <c r="R105" s="7">
        <f>SUMIFS(DATA!$W:$W,DATA!$L:$L,Resumen!R$6,DATA!$N:$N,Resumen!$B105,DATA!$U:$U,"SI")</f>
        <v>0</v>
      </c>
      <c r="S105" s="7">
        <f>SUMIFS(DATA!$W:$W,DATA!$L:$L,Resumen!S$6,DATA!$N:$N,Resumen!$B105,DATA!$U:$U,"SI")</f>
        <v>0</v>
      </c>
    </row>
    <row r="106" spans="2:19" x14ac:dyDescent="0.2">
      <c r="B106" s="33">
        <v>2</v>
      </c>
      <c r="C106" s="7">
        <f>SUMIFS(DATA!$W:$W,DATA!$L:$L,Resumen!C$6,DATA!$N:$N,Resumen!$B106,DATA!$U:$U,"SI")</f>
        <v>36361.938751319321</v>
      </c>
      <c r="D106" s="7">
        <f>SUMIFS(DATA!$W:$W,DATA!$L:$L,Resumen!D$6,DATA!$N:$N,Resumen!$B106,DATA!$U:$U,"SI")</f>
        <v>24000</v>
      </c>
      <c r="E106" s="7">
        <f>SUMIFS(DATA!$W:$W,DATA!$L:$L,Resumen!E$6,DATA!$N:$N,Resumen!$B106,DATA!$U:$U,"SI")</f>
        <v>40000</v>
      </c>
      <c r="F106" s="7">
        <f>SUMIFS(DATA!$W:$W,DATA!$L:$L,Resumen!F$6,DATA!$N:$N,Resumen!$B106,DATA!$U:$U,"SI")</f>
        <v>31000</v>
      </c>
      <c r="G106" s="7">
        <f>SUMIFS(DATA!$W:$W,DATA!$L:$L,Resumen!G$6,DATA!$N:$N,Resumen!$B106,DATA!$U:$U,"SI")</f>
        <v>151270.97016935635</v>
      </c>
      <c r="H106" s="7">
        <f>SUMIFS(DATA!$W:$W,DATA!$L:$L,Resumen!H$6,DATA!$N:$N,Resumen!$B106,DATA!$U:$U,"SI")</f>
        <v>173383.54147126927</v>
      </c>
      <c r="I106" s="7">
        <f>SUMIFS(DATA!$W:$W,DATA!$L:$L,Resumen!I$6,DATA!$N:$N,Resumen!$B106,DATA!$U:$U,"SI")</f>
        <v>141352.38303508388</v>
      </c>
      <c r="J106" s="7">
        <f>SUMIFS(DATA!$W:$W,DATA!$L:$L,Resumen!J$6,DATA!$N:$N,Resumen!$B106,DATA!$U:$U,"SI")</f>
        <v>134180.55561666092</v>
      </c>
      <c r="K106" s="7">
        <f>SUMIFS(DATA!$W:$W,DATA!$L:$L,Resumen!K$6,DATA!$N:$N,Resumen!$B106,DATA!$U:$U,"SI")</f>
        <v>42000</v>
      </c>
      <c r="L106" s="7">
        <f>SUMIFS(DATA!$W:$W,DATA!$L:$L,Resumen!L$6,DATA!$N:$N,Resumen!$B106,DATA!$U:$U,"SI")</f>
        <v>64537.684898172287</v>
      </c>
      <c r="M106" s="7">
        <f>SUMIFS(DATA!$W:$W,DATA!$L:$L,Resumen!M$6,DATA!$N:$N,Resumen!$B106,DATA!$U:$U,"SI")</f>
        <v>138533.05596551782</v>
      </c>
      <c r="N106" s="7">
        <f>SUMIFS(DATA!$W:$W,DATA!$L:$L,Resumen!N$6,DATA!$N:$N,Resumen!$B106,DATA!$U:$U,"SI")</f>
        <v>128953.59801636843</v>
      </c>
      <c r="O106" s="7">
        <f>SUMIFS(DATA!$W:$W,DATA!$L:$L,Resumen!O$6,DATA!$N:$N,Resumen!$B106,DATA!$U:$U,"SI")</f>
        <v>23000</v>
      </c>
      <c r="P106" s="7">
        <f>SUMIFS(DATA!$W:$W,DATA!$L:$L,Resumen!P$6,DATA!$N:$N,Resumen!$B106,DATA!$U:$U,"SI")</f>
        <v>7000</v>
      </c>
      <c r="Q106" s="7">
        <f>SUMIFS(DATA!$W:$W,DATA!$L:$L,Resumen!Q$6,DATA!$N:$N,Resumen!$B106,DATA!$U:$U,"SI")</f>
        <v>0</v>
      </c>
      <c r="R106" s="7">
        <f>SUMIFS(DATA!$W:$W,DATA!$L:$L,Resumen!R$6,DATA!$N:$N,Resumen!$B106,DATA!$U:$U,"SI")</f>
        <v>0</v>
      </c>
      <c r="S106" s="7">
        <f>SUMIFS(DATA!$W:$W,DATA!$L:$L,Resumen!S$6,DATA!$N:$N,Resumen!$B106,DATA!$U:$U,"SI")</f>
        <v>0</v>
      </c>
    </row>
    <row r="107" spans="2:19" x14ac:dyDescent="0.2">
      <c r="B107" s="33">
        <v>3</v>
      </c>
      <c r="C107" s="7">
        <f>SUMIFS(DATA!$W:$W,DATA!$L:$L,Resumen!C$6,DATA!$N:$N,Resumen!$B107,DATA!$U:$U,"SI")</f>
        <v>26000</v>
      </c>
      <c r="D107" s="7">
        <f>SUMIFS(DATA!$W:$W,DATA!$L:$L,Resumen!D$6,DATA!$N:$N,Resumen!$B107,DATA!$U:$U,"SI")</f>
        <v>18000</v>
      </c>
      <c r="E107" s="7">
        <f>SUMIFS(DATA!$W:$W,DATA!$L:$L,Resumen!E$6,DATA!$N:$N,Resumen!$B107,DATA!$U:$U,"SI")</f>
        <v>37000</v>
      </c>
      <c r="F107" s="7">
        <f>SUMIFS(DATA!$W:$W,DATA!$L:$L,Resumen!F$6,DATA!$N:$N,Resumen!$B107,DATA!$U:$U,"SI")</f>
        <v>94000</v>
      </c>
      <c r="G107" s="7">
        <f>SUMIFS(DATA!$W:$W,DATA!$L:$L,Resumen!G$6,DATA!$N:$N,Resumen!$B107,DATA!$U:$U,"SI")</f>
        <v>155992.39304070247</v>
      </c>
      <c r="H107" s="7">
        <f>SUMIFS(DATA!$W:$W,DATA!$L:$L,Resumen!H$6,DATA!$N:$N,Resumen!$B107,DATA!$U:$U,"SI")</f>
        <v>205111.5110392358</v>
      </c>
      <c r="I107" s="7">
        <f>SUMIFS(DATA!$W:$W,DATA!$L:$L,Resumen!I$6,DATA!$N:$N,Resumen!$B107,DATA!$U:$U,"SI")</f>
        <v>144551.18866743633</v>
      </c>
      <c r="J107" s="7">
        <f>SUMIFS(DATA!$W:$W,DATA!$L:$L,Resumen!J$6,DATA!$N:$N,Resumen!$B107,DATA!$U:$U,"SI")</f>
        <v>351286.70050150342</v>
      </c>
      <c r="K107" s="7">
        <f>SUMIFS(DATA!$W:$W,DATA!$L:$L,Resumen!K$6,DATA!$N:$N,Resumen!$B107,DATA!$U:$U,"SI")</f>
        <v>58571.143509308175</v>
      </c>
      <c r="L107" s="7">
        <f>SUMIFS(DATA!$W:$W,DATA!$L:$L,Resumen!L$6,DATA!$N:$N,Resumen!$B107,DATA!$U:$U,"SI")</f>
        <v>54000</v>
      </c>
      <c r="M107" s="7">
        <f>SUMIFS(DATA!$W:$W,DATA!$L:$L,Resumen!M$6,DATA!$N:$N,Resumen!$B107,DATA!$U:$U,"SI")</f>
        <v>167000</v>
      </c>
      <c r="N107" s="7">
        <f>SUMIFS(DATA!$W:$W,DATA!$L:$L,Resumen!N$6,DATA!$N:$N,Resumen!$B107,DATA!$U:$U,"SI")</f>
        <v>49849.578211523178</v>
      </c>
      <c r="O107" s="7">
        <f>SUMIFS(DATA!$W:$W,DATA!$L:$L,Resumen!O$6,DATA!$N:$N,Resumen!$B107,DATA!$U:$U,"SI")</f>
        <v>74000</v>
      </c>
      <c r="P107" s="7">
        <f>SUMIFS(DATA!$W:$W,DATA!$L:$L,Resumen!P$6,DATA!$N:$N,Resumen!$B107,DATA!$U:$U,"SI")</f>
        <v>37000</v>
      </c>
      <c r="Q107" s="7">
        <f>SUMIFS(DATA!$W:$W,DATA!$L:$L,Resumen!Q$6,DATA!$N:$N,Resumen!$B107,DATA!$U:$U,"SI")</f>
        <v>0</v>
      </c>
      <c r="R107" s="7">
        <f>SUMIFS(DATA!$W:$W,DATA!$L:$L,Resumen!R$6,DATA!$N:$N,Resumen!$B107,DATA!$U:$U,"SI")</f>
        <v>0</v>
      </c>
      <c r="S107" s="7">
        <f>SUMIFS(DATA!$W:$W,DATA!$L:$L,Resumen!S$6,DATA!$N:$N,Resumen!$B107,DATA!$U:$U,"SI")</f>
        <v>0</v>
      </c>
    </row>
    <row r="108" spans="2:19" x14ac:dyDescent="0.2">
      <c r="B108" s="33">
        <v>4</v>
      </c>
      <c r="C108" s="7">
        <f>SUMIFS(DATA!$W:$W,DATA!$L:$L,Resumen!C$6,DATA!$N:$N,Resumen!$B108,DATA!$U:$U,"SI")</f>
        <v>41000</v>
      </c>
      <c r="D108" s="7">
        <f>SUMIFS(DATA!$W:$W,DATA!$L:$L,Resumen!D$6,DATA!$N:$N,Resumen!$B108,DATA!$U:$U,"SI")</f>
        <v>106000</v>
      </c>
      <c r="E108" s="7">
        <f>SUMIFS(DATA!$W:$W,DATA!$L:$L,Resumen!E$6,DATA!$N:$N,Resumen!$B108,DATA!$U:$U,"SI")</f>
        <v>120000</v>
      </c>
      <c r="F108" s="7">
        <f>SUMIFS(DATA!$W:$W,DATA!$L:$L,Resumen!F$6,DATA!$N:$N,Resumen!$B108,DATA!$U:$U,"SI")</f>
        <v>102000</v>
      </c>
      <c r="G108" s="7">
        <f>SUMIFS(DATA!$W:$W,DATA!$L:$L,Resumen!G$6,DATA!$N:$N,Resumen!$B108,DATA!$U:$U,"SI")</f>
        <v>153000</v>
      </c>
      <c r="H108" s="7">
        <f>SUMIFS(DATA!$W:$W,DATA!$L:$L,Resumen!H$6,DATA!$N:$N,Resumen!$B108,DATA!$U:$U,"SI")</f>
        <v>138569.38874180085</v>
      </c>
      <c r="I108" s="7">
        <f>SUMIFS(DATA!$W:$W,DATA!$L:$L,Resumen!I$6,DATA!$N:$N,Resumen!$B108,DATA!$U:$U,"SI")</f>
        <v>413596.81944066111</v>
      </c>
      <c r="J108" s="7">
        <f>SUMIFS(DATA!$W:$W,DATA!$L:$L,Resumen!J$6,DATA!$N:$N,Resumen!$B108,DATA!$U:$U,"SI")</f>
        <v>356571.50331944443</v>
      </c>
      <c r="K108" s="7">
        <f>SUMIFS(DATA!$W:$W,DATA!$L:$L,Resumen!K$6,DATA!$N:$N,Resumen!$B108,DATA!$U:$U,"SI")</f>
        <v>99571.143509308167</v>
      </c>
      <c r="L108" s="7">
        <f>SUMIFS(DATA!$W:$W,DATA!$L:$L,Resumen!L$6,DATA!$N:$N,Resumen!$B108,DATA!$U:$U,"SI")</f>
        <v>95000</v>
      </c>
      <c r="M108" s="7">
        <f>SUMIFS(DATA!$W:$W,DATA!$L:$L,Resumen!M$6,DATA!$N:$N,Resumen!$B108,DATA!$U:$U,"SI")</f>
        <v>166000</v>
      </c>
      <c r="N108" s="7">
        <f>SUMIFS(DATA!$W:$W,DATA!$L:$L,Resumen!N$6,DATA!$N:$N,Resumen!$B108,DATA!$U:$U,"SI")</f>
        <v>100133.30694680808</v>
      </c>
      <c r="O108" s="7">
        <f>SUMIFS(DATA!$W:$W,DATA!$L:$L,Resumen!O$6,DATA!$N:$N,Resumen!$B108,DATA!$U:$U,"SI")</f>
        <v>136606.09383324196</v>
      </c>
      <c r="P108" s="7">
        <f>SUMIFS(DATA!$W:$W,DATA!$L:$L,Resumen!P$6,DATA!$N:$N,Resumen!$B108,DATA!$U:$U,"SI")</f>
        <v>9000</v>
      </c>
      <c r="Q108" s="7">
        <f>SUMIFS(DATA!$W:$W,DATA!$L:$L,Resumen!Q$6,DATA!$N:$N,Resumen!$B108,DATA!$U:$U,"SI")</f>
        <v>0</v>
      </c>
      <c r="R108" s="7">
        <f>SUMIFS(DATA!$W:$W,DATA!$L:$L,Resumen!R$6,DATA!$N:$N,Resumen!$B108,DATA!$U:$U,"SI")</f>
        <v>0</v>
      </c>
      <c r="S108" s="7">
        <f>SUMIFS(DATA!$W:$W,DATA!$L:$L,Resumen!S$6,DATA!$N:$N,Resumen!$B108,DATA!$U:$U,"SI")</f>
        <v>0</v>
      </c>
    </row>
    <row r="109" spans="2:19" x14ac:dyDescent="0.2">
      <c r="B109" s="33">
        <v>5</v>
      </c>
      <c r="C109" s="7">
        <f>SUMIFS(DATA!$W:$W,DATA!$L:$L,Resumen!C$6,DATA!$N:$N,Resumen!$B109,DATA!$U:$U,"SI")</f>
        <v>130666.42164936579</v>
      </c>
      <c r="D109" s="7">
        <f>SUMIFS(DATA!$W:$W,DATA!$L:$L,Resumen!D$6,DATA!$N:$N,Resumen!$B109,DATA!$U:$U,"SI")</f>
        <v>270000</v>
      </c>
      <c r="E109" s="7">
        <f>SUMIFS(DATA!$W:$W,DATA!$L:$L,Resumen!E$6,DATA!$N:$N,Resumen!$B109,DATA!$U:$U,"SI")</f>
        <v>476303.48986892228</v>
      </c>
      <c r="F109" s="7">
        <f>SUMIFS(DATA!$W:$W,DATA!$L:$L,Resumen!F$6,DATA!$N:$N,Resumen!$B109,DATA!$U:$U,"SI")</f>
        <v>502699.59189923224</v>
      </c>
      <c r="G109" s="7">
        <f>SUMIFS(DATA!$W:$W,DATA!$L:$L,Resumen!G$6,DATA!$N:$N,Resumen!$B109,DATA!$U:$U,"SI")</f>
        <v>917429.58089941193</v>
      </c>
      <c r="H109" s="7">
        <f>SUMIFS(DATA!$W:$W,DATA!$L:$L,Resumen!H$6,DATA!$N:$N,Resumen!$B109,DATA!$U:$U,"SI")</f>
        <v>579318.2012245165</v>
      </c>
      <c r="I109" s="7">
        <f>SUMIFS(DATA!$W:$W,DATA!$L:$L,Resumen!I$6,DATA!$N:$N,Resumen!$B109,DATA!$U:$U,"SI")</f>
        <v>369668.1037037528</v>
      </c>
      <c r="J109" s="7">
        <f>SUMIFS(DATA!$W:$W,DATA!$L:$L,Resumen!J$6,DATA!$N:$N,Resumen!$B109,DATA!$U:$U,"SI")</f>
        <v>479131.43525483215</v>
      </c>
      <c r="K109" s="7">
        <f>SUMIFS(DATA!$W:$W,DATA!$L:$L,Resumen!K$6,DATA!$N:$N,Resumen!$B109,DATA!$U:$U,"SI")</f>
        <v>251447.53937162977</v>
      </c>
      <c r="L109" s="7">
        <f>SUMIFS(DATA!$W:$W,DATA!$L:$L,Resumen!L$6,DATA!$N:$N,Resumen!$B109,DATA!$U:$U,"SI")</f>
        <v>151639.7479664087</v>
      </c>
      <c r="M109" s="7">
        <f>SUMIFS(DATA!$W:$W,DATA!$L:$L,Resumen!M$6,DATA!$N:$N,Resumen!$B109,DATA!$U:$U,"SI")</f>
        <v>185218.84632218949</v>
      </c>
      <c r="N109" s="7">
        <f>SUMIFS(DATA!$W:$W,DATA!$L:$L,Resumen!N$6,DATA!$N:$N,Resumen!$B109,DATA!$U:$U,"SI")</f>
        <v>148323.93728997029</v>
      </c>
      <c r="O109" s="7">
        <f>SUMIFS(DATA!$W:$W,DATA!$L:$L,Resumen!O$6,DATA!$N:$N,Resumen!$B109,DATA!$U:$U,"SI")</f>
        <v>139327.31259989034</v>
      </c>
      <c r="P109" s="7">
        <f>SUMIFS(DATA!$W:$W,DATA!$L:$L,Resumen!P$6,DATA!$N:$N,Resumen!$B109,DATA!$U:$U,"SI")</f>
        <v>40000</v>
      </c>
      <c r="Q109" s="7">
        <f>SUMIFS(DATA!$W:$W,DATA!$L:$L,Resumen!Q$6,DATA!$N:$N,Resumen!$B109,DATA!$U:$U,"SI")</f>
        <v>0</v>
      </c>
      <c r="R109" s="7">
        <f>SUMIFS(DATA!$W:$W,DATA!$L:$L,Resumen!R$6,DATA!$N:$N,Resumen!$B109,DATA!$U:$U,"SI")</f>
        <v>0</v>
      </c>
      <c r="S109" s="7">
        <f>SUMIFS(DATA!$W:$W,DATA!$L:$L,Resumen!S$6,DATA!$N:$N,Resumen!$B109,DATA!$U:$U,"SI")</f>
        <v>0</v>
      </c>
    </row>
    <row r="110" spans="2:19" x14ac:dyDescent="0.2">
      <c r="B110" s="33">
        <v>6</v>
      </c>
      <c r="C110" s="7">
        <f>SUMIFS(DATA!$W:$W,DATA!$L:$L,Resumen!C$6,DATA!$N:$N,Resumen!$B110,DATA!$U:$U,"SI")</f>
        <v>367375.22933965042</v>
      </c>
      <c r="D110" s="7">
        <f>SUMIFS(DATA!$W:$W,DATA!$L:$L,Resumen!D$6,DATA!$N:$N,Resumen!$B110,DATA!$U:$U,"SI")</f>
        <v>495196.77490275033</v>
      </c>
      <c r="E110" s="7">
        <f>SUMIFS(DATA!$W:$W,DATA!$L:$L,Resumen!E$6,DATA!$N:$N,Resumen!$B110,DATA!$U:$U,"SI")</f>
        <v>589268.3594758379</v>
      </c>
      <c r="F110" s="7">
        <f>SUMIFS(DATA!$W:$W,DATA!$L:$L,Resumen!F$6,DATA!$N:$N,Resumen!$B110,DATA!$U:$U,"SI")</f>
        <v>473333.83388255216</v>
      </c>
      <c r="G110" s="7">
        <f>SUMIFS(DATA!$W:$W,DATA!$L:$L,Resumen!G$6,DATA!$N:$N,Resumen!$B110,DATA!$U:$U,"SI")</f>
        <v>458799.20072519442</v>
      </c>
      <c r="H110" s="7">
        <f>SUMIFS(DATA!$W:$W,DATA!$L:$L,Resumen!H$6,DATA!$N:$N,Resumen!$B110,DATA!$U:$U,"SI")</f>
        <v>275498.17949180002</v>
      </c>
      <c r="I110" s="7">
        <f>SUMIFS(DATA!$W:$W,DATA!$L:$L,Resumen!I$6,DATA!$N:$N,Resumen!$B110,DATA!$U:$U,"SI")</f>
        <v>493652.54646917363</v>
      </c>
      <c r="J110" s="7">
        <f>SUMIFS(DATA!$W:$W,DATA!$L:$L,Resumen!J$6,DATA!$N:$N,Resumen!$B110,DATA!$U:$U,"SI")</f>
        <v>650013.4084673269</v>
      </c>
      <c r="K110" s="7">
        <f>SUMIFS(DATA!$W:$W,DATA!$L:$L,Resumen!K$6,DATA!$N:$N,Resumen!$B110,DATA!$U:$U,"SI")</f>
        <v>307923.49731432658</v>
      </c>
      <c r="L110" s="7">
        <f>SUMIFS(DATA!$W:$W,DATA!$L:$L,Resumen!L$6,DATA!$N:$N,Resumen!$B110,DATA!$U:$U,"SI")</f>
        <v>249056.94292461724</v>
      </c>
      <c r="M110" s="7">
        <f>SUMIFS(DATA!$W:$W,DATA!$L:$L,Resumen!M$6,DATA!$N:$N,Resumen!$B110,DATA!$U:$U,"SI")</f>
        <v>303894.83188182703</v>
      </c>
      <c r="N110" s="7">
        <f>SUMIFS(DATA!$W:$W,DATA!$L:$L,Resumen!N$6,DATA!$N:$N,Resumen!$B110,DATA!$U:$U,"SI")</f>
        <v>313728.30471839773</v>
      </c>
      <c r="O110" s="7">
        <f>SUMIFS(DATA!$W:$W,DATA!$L:$L,Resumen!O$6,DATA!$N:$N,Resumen!$B110,DATA!$U:$U,"SI")</f>
        <v>136000</v>
      </c>
      <c r="P110" s="7">
        <f>SUMIFS(DATA!$W:$W,DATA!$L:$L,Resumen!P$6,DATA!$N:$N,Resumen!$B110,DATA!$U:$U,"SI")</f>
        <v>0</v>
      </c>
      <c r="Q110" s="7">
        <f>SUMIFS(DATA!$W:$W,DATA!$L:$L,Resumen!Q$6,DATA!$N:$N,Resumen!$B110,DATA!$U:$U,"SI")</f>
        <v>0</v>
      </c>
      <c r="R110" s="7">
        <f>SUMIFS(DATA!$W:$W,DATA!$L:$L,Resumen!R$6,DATA!$N:$N,Resumen!$B110,DATA!$U:$U,"SI")</f>
        <v>0</v>
      </c>
      <c r="S110" s="7">
        <f>SUMIFS(DATA!$W:$W,DATA!$L:$L,Resumen!S$6,DATA!$N:$N,Resumen!$B110,DATA!$U:$U,"SI")</f>
        <v>0</v>
      </c>
    </row>
    <row r="111" spans="2:19" x14ac:dyDescent="0.2">
      <c r="B111" s="33">
        <v>7</v>
      </c>
      <c r="C111" s="7">
        <f>SUMIFS(DATA!$W:$W,DATA!$L:$L,Resumen!C$6,DATA!$N:$N,Resumen!$B111,DATA!$U:$U,"SI")</f>
        <v>123000</v>
      </c>
      <c r="D111" s="7">
        <f>SUMIFS(DATA!$W:$W,DATA!$L:$L,Resumen!D$6,DATA!$N:$N,Resumen!$B111,DATA!$U:$U,"SI")</f>
        <v>397594.35597712843</v>
      </c>
      <c r="E111" s="7">
        <f>SUMIFS(DATA!$W:$W,DATA!$L:$L,Resumen!E$6,DATA!$N:$N,Resumen!$B111,DATA!$U:$U,"SI")</f>
        <v>693065.40612267645</v>
      </c>
      <c r="F111" s="7">
        <f>SUMIFS(DATA!$W:$W,DATA!$L:$L,Resumen!F$6,DATA!$N:$N,Resumen!$B111,DATA!$U:$U,"SI")</f>
        <v>362249.93340466265</v>
      </c>
      <c r="G111" s="7">
        <f>SUMIFS(DATA!$W:$W,DATA!$L:$L,Resumen!G$6,DATA!$N:$N,Resumen!$B111,DATA!$U:$U,"SI")</f>
        <v>507011.54217973532</v>
      </c>
      <c r="H111" s="7">
        <f>SUMIFS(DATA!$W:$W,DATA!$L:$L,Resumen!H$6,DATA!$N:$N,Resumen!$B111,DATA!$U:$U,"SI")</f>
        <v>294556.30052141461</v>
      </c>
      <c r="I111" s="7">
        <f>SUMIFS(DATA!$W:$W,DATA!$L:$L,Resumen!I$6,DATA!$N:$N,Resumen!$B111,DATA!$U:$U,"SI")</f>
        <v>485394.65022470336</v>
      </c>
      <c r="J111" s="7">
        <f>SUMIFS(DATA!$W:$W,DATA!$L:$L,Resumen!J$6,DATA!$N:$N,Resumen!$B111,DATA!$U:$U,"SI")</f>
        <v>396225.54408287437</v>
      </c>
      <c r="K111" s="7">
        <f>SUMIFS(DATA!$W:$W,DATA!$L:$L,Resumen!K$6,DATA!$N:$N,Resumen!$B111,DATA!$U:$U,"SI")</f>
        <v>165689.91111498882</v>
      </c>
      <c r="L111" s="7">
        <f>SUMIFS(DATA!$W:$W,DATA!$L:$L,Resumen!L$6,DATA!$N:$N,Resumen!$B111,DATA!$U:$U,"SI")</f>
        <v>241703.89511007853</v>
      </c>
      <c r="M111" s="7">
        <f>SUMIFS(DATA!$W:$W,DATA!$L:$L,Resumen!M$6,DATA!$N:$N,Resumen!$B111,DATA!$U:$U,"SI")</f>
        <v>358087.77389449993</v>
      </c>
      <c r="N111" s="7">
        <f>SUMIFS(DATA!$W:$W,DATA!$L:$L,Resumen!N$6,DATA!$N:$N,Resumen!$B111,DATA!$U:$U,"SI")</f>
        <v>195104.57382273703</v>
      </c>
      <c r="O111" s="7">
        <f>SUMIFS(DATA!$W:$W,DATA!$L:$L,Resumen!O$6,DATA!$N:$N,Resumen!$B111,DATA!$U:$U,"SI")</f>
        <v>157163.65629994517</v>
      </c>
      <c r="P111" s="7">
        <f>SUMIFS(DATA!$W:$W,DATA!$L:$L,Resumen!P$6,DATA!$N:$N,Resumen!$B111,DATA!$U:$U,"SI")</f>
        <v>12000</v>
      </c>
      <c r="Q111" s="7">
        <f>SUMIFS(DATA!$W:$W,DATA!$L:$L,Resumen!Q$6,DATA!$N:$N,Resumen!$B111,DATA!$U:$U,"SI")</f>
        <v>0</v>
      </c>
      <c r="R111" s="7">
        <f>SUMIFS(DATA!$W:$W,DATA!$L:$L,Resumen!R$6,DATA!$N:$N,Resumen!$B111,DATA!$U:$U,"SI")</f>
        <v>0</v>
      </c>
      <c r="S111" s="7">
        <f>SUMIFS(DATA!$W:$W,DATA!$L:$L,Resumen!S$6,DATA!$N:$N,Resumen!$B111,DATA!$U:$U,"SI")</f>
        <v>0</v>
      </c>
    </row>
    <row r="112" spans="2:19" x14ac:dyDescent="0.2">
      <c r="B112" s="33">
        <v>8</v>
      </c>
      <c r="C112" s="7">
        <f>SUMIFS(DATA!$W:$W,DATA!$L:$L,Resumen!C$6,DATA!$N:$N,Resumen!$B112,DATA!$U:$U,"SI")</f>
        <v>138675.60848217341</v>
      </c>
      <c r="D112" s="7">
        <f>SUMIFS(DATA!$W:$W,DATA!$L:$L,Resumen!D$6,DATA!$N:$N,Resumen!$B112,DATA!$U:$U,"SI")</f>
        <v>541646.02160097775</v>
      </c>
      <c r="E112" s="7">
        <f>SUMIFS(DATA!$W:$W,DATA!$L:$L,Resumen!E$6,DATA!$N:$N,Resumen!$B112,DATA!$U:$U,"SI")</f>
        <v>838295.30052891688</v>
      </c>
      <c r="F112" s="7">
        <f>SUMIFS(DATA!$W:$W,DATA!$L:$L,Resumen!F$6,DATA!$N:$N,Resumen!$B112,DATA!$U:$U,"SI")</f>
        <v>466532.53684334556</v>
      </c>
      <c r="G112" s="7">
        <f>SUMIFS(DATA!$W:$W,DATA!$L:$L,Resumen!G$6,DATA!$N:$N,Resumen!$B112,DATA!$U:$U,"SI")</f>
        <v>498756.95346172171</v>
      </c>
      <c r="H112" s="7">
        <f>SUMIFS(DATA!$W:$W,DATA!$L:$L,Resumen!H$6,DATA!$N:$N,Resumen!$B112,DATA!$U:$U,"SI")</f>
        <v>325516.10942818911</v>
      </c>
      <c r="I112" s="7">
        <f>SUMIFS(DATA!$W:$W,DATA!$L:$L,Resumen!I$6,DATA!$N:$N,Resumen!$B112,DATA!$U:$U,"SI")</f>
        <v>630155.06292413827</v>
      </c>
      <c r="J112" s="7">
        <f>SUMIFS(DATA!$W:$W,DATA!$L:$L,Resumen!J$6,DATA!$N:$N,Resumen!$B112,DATA!$U:$U,"SI")</f>
        <v>451767.77574358229</v>
      </c>
      <c r="K112" s="7">
        <f>SUMIFS(DATA!$W:$W,DATA!$L:$L,Resumen!K$6,DATA!$N:$N,Resumen!$B112,DATA!$U:$U,"SI")</f>
        <v>295339.49297199084</v>
      </c>
      <c r="L112" s="7">
        <f>SUMIFS(DATA!$W:$W,DATA!$L:$L,Resumen!L$6,DATA!$N:$N,Resumen!$B112,DATA!$U:$U,"SI")</f>
        <v>300120.27017320937</v>
      </c>
      <c r="M112" s="7">
        <f>SUMIFS(DATA!$W:$W,DATA!$L:$L,Resumen!M$6,DATA!$N:$N,Resumen!$B112,DATA!$U:$U,"SI")</f>
        <v>451265.05498173984</v>
      </c>
      <c r="N112" s="7">
        <f>SUMIFS(DATA!$W:$W,DATA!$L:$L,Resumen!N$6,DATA!$N:$N,Resumen!$B112,DATA!$U:$U,"SI")</f>
        <v>339737.82815117721</v>
      </c>
      <c r="O112" s="7">
        <f>SUMIFS(DATA!$W:$W,DATA!$L:$L,Resumen!O$6,DATA!$N:$N,Resumen!$B112,DATA!$U:$U,"SI")</f>
        <v>288000</v>
      </c>
      <c r="P112" s="7">
        <f>SUMIFS(DATA!$W:$W,DATA!$L:$L,Resumen!P$6,DATA!$N:$N,Resumen!$B112,DATA!$U:$U,"SI")</f>
        <v>7480.9500328691965</v>
      </c>
      <c r="Q112" s="7">
        <f>SUMIFS(DATA!$W:$W,DATA!$L:$L,Resumen!Q$6,DATA!$N:$N,Resumen!$B112,DATA!$U:$U,"SI")</f>
        <v>0</v>
      </c>
      <c r="R112" s="7">
        <f>SUMIFS(DATA!$W:$W,DATA!$L:$L,Resumen!R$6,DATA!$N:$N,Resumen!$B112,DATA!$U:$U,"SI")</f>
        <v>0</v>
      </c>
      <c r="S112" s="7">
        <f>SUMIFS(DATA!$W:$W,DATA!$L:$L,Resumen!S$6,DATA!$N:$N,Resumen!$B112,DATA!$U:$U,"SI")</f>
        <v>0</v>
      </c>
    </row>
    <row r="113" spans="2:19" x14ac:dyDescent="0.2">
      <c r="B113" s="33">
        <v>9</v>
      </c>
      <c r="C113" s="7">
        <f>SUMIFS(DATA!$W:$W,DATA!$L:$L,Resumen!C$6,DATA!$N:$N,Resumen!$B113,DATA!$U:$U,"SI")</f>
        <v>244363.75423307208</v>
      </c>
      <c r="D113" s="7">
        <f>SUMIFS(DATA!$W:$W,DATA!$L:$L,Resumen!D$6,DATA!$N:$N,Resumen!$B113,DATA!$U:$U,"SI")</f>
        <v>624931.95123584708</v>
      </c>
      <c r="E113" s="7">
        <f>SUMIFS(DATA!$W:$W,DATA!$L:$L,Resumen!E$6,DATA!$N:$N,Resumen!$B113,DATA!$U:$U,"SI")</f>
        <v>476455.1540423113</v>
      </c>
      <c r="F113" s="7">
        <f>SUMIFS(DATA!$W:$W,DATA!$L:$L,Resumen!F$6,DATA!$N:$N,Resumen!$B113,DATA!$U:$U,"SI")</f>
        <v>450486.39228757151</v>
      </c>
      <c r="G113" s="7">
        <f>SUMIFS(DATA!$W:$W,DATA!$L:$L,Resumen!G$6,DATA!$N:$N,Resumen!$B113,DATA!$U:$U,"SI")</f>
        <v>470321.94088826905</v>
      </c>
      <c r="H113" s="7">
        <f>SUMIFS(DATA!$W:$W,DATA!$L:$L,Resumen!H$6,DATA!$N:$N,Resumen!$B113,DATA!$U:$U,"SI")</f>
        <v>477078.98250771809</v>
      </c>
      <c r="I113" s="7">
        <f>SUMIFS(DATA!$W:$W,DATA!$L:$L,Resumen!I$6,DATA!$N:$N,Resumen!$B113,DATA!$U:$U,"SI")</f>
        <v>653321.75262396876</v>
      </c>
      <c r="J113" s="7">
        <f>SUMIFS(DATA!$W:$W,DATA!$L:$L,Resumen!J$6,DATA!$N:$N,Resumen!$B113,DATA!$U:$U,"SI")</f>
        <v>514341.2858120451</v>
      </c>
      <c r="K113" s="7">
        <f>SUMIFS(DATA!$W:$W,DATA!$L:$L,Resumen!K$6,DATA!$N:$N,Resumen!$B113,DATA!$U:$U,"SI")</f>
        <v>210469.03117005082</v>
      </c>
      <c r="L113" s="7">
        <f>SUMIFS(DATA!$W:$W,DATA!$L:$L,Resumen!L$6,DATA!$N:$N,Resumen!$B113,DATA!$U:$U,"SI")</f>
        <v>333263.09098682291</v>
      </c>
      <c r="M113" s="7">
        <f>SUMIFS(DATA!$W:$W,DATA!$L:$L,Resumen!M$6,DATA!$N:$N,Resumen!$B113,DATA!$U:$U,"SI")</f>
        <v>221042.98589392725</v>
      </c>
      <c r="N113" s="7">
        <f>SUMIFS(DATA!$W:$W,DATA!$L:$L,Resumen!N$6,DATA!$N:$N,Resumen!$B113,DATA!$U:$U,"SI")</f>
        <v>293602.5629785778</v>
      </c>
      <c r="O113" s="7">
        <f>SUMIFS(DATA!$W:$W,DATA!$L:$L,Resumen!O$6,DATA!$N:$N,Resumen!$B113,DATA!$U:$U,"SI")</f>
        <v>343449.02299973107</v>
      </c>
      <c r="P113" s="7">
        <f>SUMIFS(DATA!$W:$W,DATA!$L:$L,Resumen!P$6,DATA!$N:$N,Resumen!$B113,DATA!$U:$U,"SI")</f>
        <v>9351.1875410864959</v>
      </c>
      <c r="Q113" s="7">
        <f>SUMIFS(DATA!$W:$W,DATA!$L:$L,Resumen!Q$6,DATA!$N:$N,Resumen!$B113,DATA!$U:$U,"SI")</f>
        <v>0</v>
      </c>
      <c r="R113" s="7">
        <f>SUMIFS(DATA!$W:$W,DATA!$L:$L,Resumen!R$6,DATA!$N:$N,Resumen!$B113,DATA!$U:$U,"SI")</f>
        <v>0</v>
      </c>
      <c r="S113" s="7">
        <f>SUMIFS(DATA!$W:$W,DATA!$L:$L,Resumen!S$6,DATA!$N:$N,Resumen!$B113,DATA!$U:$U,"SI")</f>
        <v>0</v>
      </c>
    </row>
    <row r="114" spans="2:19" x14ac:dyDescent="0.2">
      <c r="B114" s="33">
        <v>10</v>
      </c>
      <c r="C114" s="7">
        <f>SUMIFS(DATA!$W:$W,DATA!$L:$L,Resumen!C$6,DATA!$N:$N,Resumen!$B114,DATA!$U:$U,"SI")</f>
        <v>169088.49675077395</v>
      </c>
      <c r="D114" s="7">
        <f>SUMIFS(DATA!$W:$W,DATA!$L:$L,Resumen!D$6,DATA!$N:$N,Resumen!$B114,DATA!$U:$U,"SI")</f>
        <v>277000</v>
      </c>
      <c r="E114" s="7">
        <f>SUMIFS(DATA!$W:$W,DATA!$L:$L,Resumen!E$6,DATA!$N:$N,Resumen!$B114,DATA!$U:$U,"SI")</f>
        <v>284702.32989498717</v>
      </c>
      <c r="F114" s="7">
        <f>SUMIFS(DATA!$W:$W,DATA!$L:$L,Resumen!F$6,DATA!$N:$N,Resumen!$B114,DATA!$U:$U,"SI")</f>
        <v>220301.777987048</v>
      </c>
      <c r="G114" s="7">
        <f>SUMIFS(DATA!$W:$W,DATA!$L:$L,Resumen!G$6,DATA!$N:$N,Resumen!$B114,DATA!$U:$U,"SI")</f>
        <v>269623.53083751921</v>
      </c>
      <c r="H114" s="7">
        <f>SUMIFS(DATA!$W:$W,DATA!$L:$L,Resumen!H$6,DATA!$N:$N,Resumen!$B114,DATA!$U:$U,"SI")</f>
        <v>244570.89120755423</v>
      </c>
      <c r="I114" s="7">
        <f>SUMIFS(DATA!$W:$W,DATA!$L:$L,Resumen!I$6,DATA!$N:$N,Resumen!$B114,DATA!$U:$U,"SI")</f>
        <v>509645.72820045892</v>
      </c>
      <c r="J114" s="7">
        <f>SUMIFS(DATA!$W:$W,DATA!$L:$L,Resumen!J$6,DATA!$N:$N,Resumen!$B114,DATA!$U:$U,"SI")</f>
        <v>235341.37504784277</v>
      </c>
      <c r="K114" s="7">
        <f>SUMIFS(DATA!$W:$W,DATA!$L:$L,Resumen!K$6,DATA!$N:$N,Resumen!$B114,DATA!$U:$U,"SI")</f>
        <v>196291.23029182103</v>
      </c>
      <c r="L114" s="7">
        <f>SUMIFS(DATA!$W:$W,DATA!$L:$L,Resumen!L$6,DATA!$N:$N,Resumen!$B114,DATA!$U:$U,"SI")</f>
        <v>104229.57043016417</v>
      </c>
      <c r="M114" s="7">
        <f>SUMIFS(DATA!$W:$W,DATA!$L:$L,Resumen!M$6,DATA!$N:$N,Resumen!$B114,DATA!$U:$U,"SI")</f>
        <v>84974.454846295441</v>
      </c>
      <c r="N114" s="7">
        <f>SUMIFS(DATA!$W:$W,DATA!$L:$L,Resumen!N$6,DATA!$N:$N,Resumen!$B114,DATA!$U:$U,"SI")</f>
        <v>171316.29485617339</v>
      </c>
      <c r="O114" s="7">
        <f>SUMIFS(DATA!$W:$W,DATA!$L:$L,Resumen!O$6,DATA!$N:$N,Resumen!$B114,DATA!$U:$U,"SI")</f>
        <v>284460.84714526113</v>
      </c>
      <c r="P114" s="7">
        <f>SUMIFS(DATA!$W:$W,DATA!$L:$L,Resumen!P$6,DATA!$N:$N,Resumen!$B114,DATA!$U:$U,"SI")</f>
        <v>22442.850098607589</v>
      </c>
      <c r="Q114" s="7">
        <f>SUMIFS(DATA!$W:$W,DATA!$L:$L,Resumen!Q$6,DATA!$N:$N,Resumen!$B114,DATA!$U:$U,"SI")</f>
        <v>0</v>
      </c>
      <c r="R114" s="7">
        <f>SUMIFS(DATA!$W:$W,DATA!$L:$L,Resumen!R$6,DATA!$N:$N,Resumen!$B114,DATA!$U:$U,"SI")</f>
        <v>0</v>
      </c>
      <c r="S114" s="7">
        <f>SUMIFS(DATA!$W:$W,DATA!$L:$L,Resumen!S$6,DATA!$N:$N,Resumen!$B114,DATA!$U:$U,"SI")</f>
        <v>0</v>
      </c>
    </row>
    <row r="115" spans="2:19" x14ac:dyDescent="0.2">
      <c r="B115" s="36" t="s">
        <v>6904</v>
      </c>
      <c r="C115" s="38">
        <f>SUM(C105:C114)</f>
        <v>1276531.4492063548</v>
      </c>
      <c r="D115" s="38">
        <f t="shared" ref="D115:S115" si="29">SUM(D105:D114)</f>
        <v>2759369.1037167036</v>
      </c>
      <c r="E115" s="38">
        <f t="shared" si="29"/>
        <v>3593090.0399336526</v>
      </c>
      <c r="F115" s="38">
        <f t="shared" si="29"/>
        <v>2707604.0663044122</v>
      </c>
      <c r="G115" s="38">
        <f t="shared" si="29"/>
        <v>3621133.0366612729</v>
      </c>
      <c r="H115" s="38">
        <f t="shared" si="29"/>
        <v>2748230.0476671765</v>
      </c>
      <c r="I115" s="38">
        <f t="shared" si="29"/>
        <v>4003560.6868034592</v>
      </c>
      <c r="J115" s="38">
        <f t="shared" si="29"/>
        <v>3618984.4963191426</v>
      </c>
      <c r="K115" s="38">
        <f t="shared" si="29"/>
        <v>1664302.9892534243</v>
      </c>
      <c r="L115" s="38">
        <f t="shared" si="29"/>
        <v>1637897.6872544715</v>
      </c>
      <c r="M115" s="38">
        <f t="shared" si="29"/>
        <v>2434252.2626801468</v>
      </c>
      <c r="N115" s="38">
        <f t="shared" si="29"/>
        <v>1813749.9849917332</v>
      </c>
      <c r="O115" s="38">
        <f t="shared" si="29"/>
        <v>1640006.9328780696</v>
      </c>
      <c r="P115" s="38">
        <f t="shared" si="29"/>
        <v>144274.98767256329</v>
      </c>
      <c r="Q115" s="38">
        <f t="shared" si="29"/>
        <v>0</v>
      </c>
      <c r="R115" s="38">
        <f t="shared" si="29"/>
        <v>0</v>
      </c>
      <c r="S115" s="38">
        <f t="shared" si="29"/>
        <v>0</v>
      </c>
    </row>
    <row r="118" spans="2:19" x14ac:dyDescent="0.2">
      <c r="B118" s="6" t="s">
        <v>6940</v>
      </c>
      <c r="M118" s="31"/>
      <c r="N118" s="31"/>
      <c r="O118" s="40"/>
      <c r="P118" s="40"/>
      <c r="Q118" s="40"/>
      <c r="R118" s="40"/>
      <c r="S118" s="40"/>
    </row>
    <row r="119" spans="2:19" x14ac:dyDescent="0.2">
      <c r="B119" s="6" t="s">
        <v>6931</v>
      </c>
      <c r="C119" s="32">
        <v>44957</v>
      </c>
      <c r="D119" s="32">
        <v>44985</v>
      </c>
      <c r="E119" s="32">
        <v>45016</v>
      </c>
      <c r="F119" s="32">
        <v>45046</v>
      </c>
      <c r="G119" s="32">
        <v>45077</v>
      </c>
      <c r="H119" s="32">
        <v>45107</v>
      </c>
      <c r="I119" s="32">
        <v>45138</v>
      </c>
      <c r="J119" s="32">
        <v>45169</v>
      </c>
      <c r="K119" s="32">
        <v>45199</v>
      </c>
      <c r="L119" s="32">
        <v>45230</v>
      </c>
      <c r="M119" s="32">
        <v>45260</v>
      </c>
      <c r="N119" s="32">
        <v>45291</v>
      </c>
      <c r="O119" s="32">
        <v>45322</v>
      </c>
      <c r="P119" s="32">
        <v>45351</v>
      </c>
      <c r="Q119" s="32">
        <v>45382</v>
      </c>
      <c r="R119" s="32">
        <v>45412</v>
      </c>
      <c r="S119" s="32">
        <v>45443</v>
      </c>
    </row>
    <row r="120" spans="2:19" x14ac:dyDescent="0.2">
      <c r="B120" s="33">
        <v>1</v>
      </c>
      <c r="C120" s="22" t="str">
        <f t="shared" ref="C120:S120" si="30">IFERROR(C105/C63-1,"")</f>
        <v/>
      </c>
      <c r="D120" s="22">
        <f t="shared" si="30"/>
        <v>0</v>
      </c>
      <c r="E120" s="22">
        <f t="shared" si="30"/>
        <v>0</v>
      </c>
      <c r="F120" s="22">
        <f t="shared" si="30"/>
        <v>0</v>
      </c>
      <c r="G120" s="22">
        <f t="shared" si="30"/>
        <v>-9.4722686991565275E-2</v>
      </c>
      <c r="H120" s="22">
        <f t="shared" si="30"/>
        <v>-0.1554404382029867</v>
      </c>
      <c r="I120" s="22">
        <f t="shared" si="30"/>
        <v>-2.8608074765975822E-2</v>
      </c>
      <c r="J120" s="22">
        <f t="shared" si="30"/>
        <v>-5.4246934471125385E-2</v>
      </c>
      <c r="K120" s="22">
        <f t="shared" si="30"/>
        <v>0</v>
      </c>
      <c r="L120" s="22">
        <f t="shared" si="30"/>
        <v>-9.4969698673503467E-2</v>
      </c>
      <c r="M120" s="22">
        <f t="shared" si="30"/>
        <v>-1.5837200840246646E-2</v>
      </c>
      <c r="N120" s="22">
        <f t="shared" si="30"/>
        <v>0</v>
      </c>
      <c r="O120" s="22">
        <f t="shared" si="30"/>
        <v>0</v>
      </c>
      <c r="P120" s="22" t="str">
        <f t="shared" si="30"/>
        <v/>
      </c>
      <c r="Q120" s="22" t="str">
        <f t="shared" si="30"/>
        <v/>
      </c>
      <c r="R120" s="22" t="str">
        <f t="shared" si="30"/>
        <v/>
      </c>
      <c r="S120" s="22" t="str">
        <f t="shared" si="30"/>
        <v/>
      </c>
    </row>
    <row r="121" spans="2:19" x14ac:dyDescent="0.2">
      <c r="B121" s="33">
        <v>2</v>
      </c>
      <c r="C121" s="22">
        <f t="shared" ref="C121:S121" si="31">IFERROR(C106/C64-1,"")</f>
        <v>-0.19195691663734837</v>
      </c>
      <c r="D121" s="22">
        <f t="shared" si="31"/>
        <v>0</v>
      </c>
      <c r="E121" s="22">
        <f t="shared" si="31"/>
        <v>0</v>
      </c>
      <c r="F121" s="22">
        <f t="shared" si="31"/>
        <v>0</v>
      </c>
      <c r="G121" s="22">
        <f t="shared" si="31"/>
        <v>-2.4058256971894454E-2</v>
      </c>
      <c r="H121" s="22">
        <f t="shared" si="31"/>
        <v>-2.5935160273768076E-2</v>
      </c>
      <c r="I121" s="22">
        <f t="shared" si="31"/>
        <v>-8.8049141709136247E-2</v>
      </c>
      <c r="J121" s="22">
        <f t="shared" si="31"/>
        <v>-9.9459358277443566E-2</v>
      </c>
      <c r="K121" s="22">
        <f t="shared" si="31"/>
        <v>0</v>
      </c>
      <c r="L121" s="22">
        <f t="shared" si="31"/>
        <v>-6.4671233359821945E-2</v>
      </c>
      <c r="M121" s="22">
        <f t="shared" si="31"/>
        <v>-1.0478171674872749E-2</v>
      </c>
      <c r="N121" s="22">
        <f t="shared" si="31"/>
        <v>-1.5621389188027246E-2</v>
      </c>
      <c r="O121" s="22">
        <f t="shared" si="31"/>
        <v>0</v>
      </c>
      <c r="P121" s="22">
        <f t="shared" si="31"/>
        <v>0</v>
      </c>
      <c r="Q121" s="22" t="str">
        <f t="shared" si="31"/>
        <v/>
      </c>
      <c r="R121" s="22" t="str">
        <f t="shared" si="31"/>
        <v/>
      </c>
      <c r="S121" s="22" t="str">
        <f t="shared" si="31"/>
        <v/>
      </c>
    </row>
    <row r="122" spans="2:19" x14ac:dyDescent="0.2">
      <c r="B122" s="33">
        <v>3</v>
      </c>
      <c r="C122" s="22">
        <f t="shared" ref="C122:S122" si="32">IFERROR(C107/C65-1,"")</f>
        <v>0</v>
      </c>
      <c r="D122" s="22">
        <f t="shared" si="32"/>
        <v>0</v>
      </c>
      <c r="E122" s="22">
        <f t="shared" si="32"/>
        <v>0</v>
      </c>
      <c r="F122" s="22">
        <f t="shared" si="32"/>
        <v>0</v>
      </c>
      <c r="G122" s="22">
        <f t="shared" si="32"/>
        <v>-6.0286788911430911E-2</v>
      </c>
      <c r="H122" s="22">
        <f t="shared" si="32"/>
        <v>-9.1231350761555863E-3</v>
      </c>
      <c r="I122" s="22">
        <f t="shared" si="32"/>
        <v>-0.11859031300343703</v>
      </c>
      <c r="J122" s="22">
        <f t="shared" si="32"/>
        <v>-1.0459998587314279E-2</v>
      </c>
      <c r="K122" s="22">
        <f t="shared" si="32"/>
        <v>-5.5304136946642379E-2</v>
      </c>
      <c r="L122" s="22">
        <f t="shared" si="32"/>
        <v>0</v>
      </c>
      <c r="M122" s="22">
        <f t="shared" si="32"/>
        <v>0</v>
      </c>
      <c r="N122" s="22">
        <f t="shared" si="32"/>
        <v>-7.685966274957079E-2</v>
      </c>
      <c r="O122" s="22">
        <f t="shared" si="32"/>
        <v>0</v>
      </c>
      <c r="P122" s="22">
        <f t="shared" si="32"/>
        <v>0</v>
      </c>
      <c r="Q122" s="22" t="str">
        <f t="shared" si="32"/>
        <v/>
      </c>
      <c r="R122" s="22" t="str">
        <f t="shared" si="32"/>
        <v/>
      </c>
      <c r="S122" s="22" t="str">
        <f t="shared" si="32"/>
        <v/>
      </c>
    </row>
    <row r="123" spans="2:19" x14ac:dyDescent="0.2">
      <c r="B123" s="33">
        <v>4</v>
      </c>
      <c r="C123" s="22">
        <f t="shared" ref="C123:S123" si="33">IFERROR(C108/C66-1,"")</f>
        <v>0</v>
      </c>
      <c r="D123" s="22">
        <f t="shared" si="33"/>
        <v>0</v>
      </c>
      <c r="E123" s="22">
        <f t="shared" si="33"/>
        <v>0</v>
      </c>
      <c r="F123" s="22">
        <f t="shared" si="33"/>
        <v>0</v>
      </c>
      <c r="G123" s="22">
        <f t="shared" si="33"/>
        <v>0</v>
      </c>
      <c r="H123" s="22">
        <f t="shared" si="33"/>
        <v>-0.10019877440389058</v>
      </c>
      <c r="I123" s="22">
        <f t="shared" si="33"/>
        <v>-8.0895956798530899E-2</v>
      </c>
      <c r="J123" s="22">
        <f t="shared" si="33"/>
        <v>-5.4186993847627485E-2</v>
      </c>
      <c r="K123" s="22">
        <f t="shared" si="33"/>
        <v>-3.3289868841668291E-2</v>
      </c>
      <c r="L123" s="22">
        <f t="shared" si="33"/>
        <v>0</v>
      </c>
      <c r="M123" s="22">
        <f t="shared" si="33"/>
        <v>0</v>
      </c>
      <c r="N123" s="22">
        <f t="shared" si="33"/>
        <v>-1.8300912286195348E-2</v>
      </c>
      <c r="O123" s="22">
        <f t="shared" si="33"/>
        <v>-1.0100769324333569E-2</v>
      </c>
      <c r="P123" s="22">
        <f t="shared" si="33"/>
        <v>0</v>
      </c>
      <c r="Q123" s="22" t="str">
        <f t="shared" si="33"/>
        <v/>
      </c>
      <c r="R123" s="22" t="str">
        <f t="shared" si="33"/>
        <v/>
      </c>
      <c r="S123" s="22" t="str">
        <f t="shared" si="33"/>
        <v/>
      </c>
    </row>
    <row r="124" spans="2:19" x14ac:dyDescent="0.2">
      <c r="B124" s="33">
        <v>5</v>
      </c>
      <c r="C124" s="22">
        <f t="shared" ref="C124:S124" si="34">IFERROR(C109/C67-1,"")</f>
        <v>-0.26177162909962837</v>
      </c>
      <c r="D124" s="22">
        <f t="shared" si="34"/>
        <v>0</v>
      </c>
      <c r="E124" s="22">
        <f t="shared" si="34"/>
        <v>-3.5822895002181609E-2</v>
      </c>
      <c r="F124" s="22">
        <f t="shared" si="34"/>
        <v>-7.0795578744487497E-2</v>
      </c>
      <c r="G124" s="22">
        <f t="shared" si="34"/>
        <v>-4.3347673723240998E-2</v>
      </c>
      <c r="H124" s="22">
        <f t="shared" si="34"/>
        <v>-2.3072173314474753E-2</v>
      </c>
      <c r="I124" s="22">
        <f t="shared" si="34"/>
        <v>-1.684014972406167E-2</v>
      </c>
      <c r="J124" s="22">
        <f t="shared" si="34"/>
        <v>-3.9816763016368495E-2</v>
      </c>
      <c r="K124" s="22">
        <f t="shared" si="34"/>
        <v>-9.2247150282925072E-2</v>
      </c>
      <c r="L124" s="22">
        <f t="shared" si="34"/>
        <v>-0.17587093496517014</v>
      </c>
      <c r="M124" s="22">
        <f t="shared" si="34"/>
        <v>-4.1997509559704715E-3</v>
      </c>
      <c r="N124" s="22">
        <f t="shared" si="34"/>
        <v>-5.5261545923756095E-2</v>
      </c>
      <c r="O124" s="22">
        <f t="shared" si="34"/>
        <v>-1.1863031206451491E-2</v>
      </c>
      <c r="P124" s="22">
        <f t="shared" si="34"/>
        <v>0</v>
      </c>
      <c r="Q124" s="22" t="str">
        <f t="shared" si="34"/>
        <v/>
      </c>
      <c r="R124" s="22" t="str">
        <f t="shared" si="34"/>
        <v/>
      </c>
      <c r="S124" s="22" t="str">
        <f t="shared" si="34"/>
        <v/>
      </c>
    </row>
    <row r="125" spans="2:19" x14ac:dyDescent="0.2">
      <c r="B125" s="33">
        <v>6</v>
      </c>
      <c r="C125" s="22">
        <f t="shared" ref="C125:S125" si="35">IFERROR(C110/C68-1,"")</f>
        <v>-8.1561926650873917E-2</v>
      </c>
      <c r="D125" s="22">
        <f t="shared" si="35"/>
        <v>-1.7466716462796961E-2</v>
      </c>
      <c r="E125" s="22">
        <f t="shared" si="35"/>
        <v>-6.6135721908339273E-2</v>
      </c>
      <c r="F125" s="22">
        <f t="shared" si="35"/>
        <v>-0.1201973347907952</v>
      </c>
      <c r="G125" s="22">
        <f t="shared" si="35"/>
        <v>-0.19790349523567408</v>
      </c>
      <c r="H125" s="22">
        <f t="shared" si="35"/>
        <v>-5.3270860852920876E-2</v>
      </c>
      <c r="I125" s="22">
        <f t="shared" si="35"/>
        <v>-0.10893042153578769</v>
      </c>
      <c r="J125" s="22">
        <f t="shared" si="35"/>
        <v>-0.10834923392684925</v>
      </c>
      <c r="K125" s="22">
        <f t="shared" si="35"/>
        <v>-6.406231819353625E-2</v>
      </c>
      <c r="L125" s="22">
        <f t="shared" si="35"/>
        <v>-0.1008774623660027</v>
      </c>
      <c r="M125" s="22">
        <f t="shared" si="35"/>
        <v>-1.9694090703783806E-2</v>
      </c>
      <c r="N125" s="22">
        <f t="shared" si="35"/>
        <v>-8.2665775677199571E-2</v>
      </c>
      <c r="O125" s="22">
        <f t="shared" si="35"/>
        <v>0</v>
      </c>
      <c r="P125" s="22" t="str">
        <f t="shared" si="35"/>
        <v/>
      </c>
      <c r="Q125" s="22" t="str">
        <f t="shared" si="35"/>
        <v/>
      </c>
      <c r="R125" s="22" t="str">
        <f t="shared" si="35"/>
        <v/>
      </c>
      <c r="S125" s="22" t="str">
        <f t="shared" si="35"/>
        <v/>
      </c>
    </row>
    <row r="126" spans="2:19" x14ac:dyDescent="0.2">
      <c r="B126" s="33">
        <v>7</v>
      </c>
      <c r="C126" s="22">
        <f t="shared" ref="C126:S126" si="36">IFERROR(C111/C69-1,"")</f>
        <v>0</v>
      </c>
      <c r="D126" s="22">
        <f t="shared" si="36"/>
        <v>-2.0703556706580195E-2</v>
      </c>
      <c r="E126" s="22">
        <f t="shared" si="36"/>
        <v>-7.959441417971258E-2</v>
      </c>
      <c r="F126" s="22">
        <f t="shared" si="36"/>
        <v>-6.6366151018910746E-2</v>
      </c>
      <c r="G126" s="22">
        <f t="shared" si="36"/>
        <v>-0.10579974924208935</v>
      </c>
      <c r="H126" s="22">
        <f t="shared" si="36"/>
        <v>-9.6453065885231282E-2</v>
      </c>
      <c r="I126" s="22">
        <f t="shared" si="36"/>
        <v>-0.11262403980858615</v>
      </c>
      <c r="J126" s="22">
        <f t="shared" si="36"/>
        <v>-6.107690975622182E-2</v>
      </c>
      <c r="K126" s="22">
        <f t="shared" si="36"/>
        <v>-9.4590649644869851E-2</v>
      </c>
      <c r="L126" s="22">
        <f t="shared" si="36"/>
        <v>-7.0369634192005592E-2</v>
      </c>
      <c r="M126" s="22">
        <f t="shared" si="36"/>
        <v>-2.1618104113388159E-2</v>
      </c>
      <c r="N126" s="22">
        <f t="shared" si="36"/>
        <v>-6.199724123684125E-2</v>
      </c>
      <c r="O126" s="22">
        <f t="shared" si="36"/>
        <v>-5.2933145573090812E-3</v>
      </c>
      <c r="P126" s="22">
        <f t="shared" si="36"/>
        <v>0</v>
      </c>
      <c r="Q126" s="22" t="str">
        <f t="shared" si="36"/>
        <v/>
      </c>
      <c r="R126" s="22" t="str">
        <f t="shared" si="36"/>
        <v/>
      </c>
      <c r="S126" s="22" t="str">
        <f t="shared" si="36"/>
        <v/>
      </c>
    </row>
    <row r="127" spans="2:19" x14ac:dyDescent="0.2">
      <c r="B127" s="33">
        <v>8</v>
      </c>
      <c r="C127" s="22">
        <f t="shared" ref="C127:S127" si="37">IFERROR(C112/C70-1,"")</f>
        <v>-9.4599394130470138E-3</v>
      </c>
      <c r="D127" s="22">
        <f t="shared" si="37"/>
        <v>-6.5309667716284547E-4</v>
      </c>
      <c r="E127" s="22">
        <f t="shared" si="37"/>
        <v>-0.11291502589532609</v>
      </c>
      <c r="F127" s="22">
        <f t="shared" si="37"/>
        <v>-5.7510026579099871E-2</v>
      </c>
      <c r="G127" s="22">
        <f t="shared" si="37"/>
        <v>-3.3416756857128416E-2</v>
      </c>
      <c r="H127" s="22">
        <f t="shared" si="37"/>
        <v>-0.12259808779463854</v>
      </c>
      <c r="I127" s="22">
        <f t="shared" si="37"/>
        <v>-4.9539874925884964E-2</v>
      </c>
      <c r="J127" s="22">
        <f t="shared" si="37"/>
        <v>-9.4653756024885238E-2</v>
      </c>
      <c r="K127" s="22">
        <f t="shared" si="37"/>
        <v>-2.8488509960556407E-2</v>
      </c>
      <c r="L127" s="22">
        <f t="shared" si="37"/>
        <v>-8.4999176301190915E-2</v>
      </c>
      <c r="M127" s="22">
        <f t="shared" si="37"/>
        <v>-1.4705120127205595E-2</v>
      </c>
      <c r="N127" s="22">
        <f t="shared" si="37"/>
        <v>-2.3741873128801161E-2</v>
      </c>
      <c r="O127" s="22">
        <f t="shared" si="37"/>
        <v>0</v>
      </c>
      <c r="P127" s="22">
        <f t="shared" si="37"/>
        <v>-6.488124589135047E-2</v>
      </c>
      <c r="Q127" s="22" t="str">
        <f t="shared" si="37"/>
        <v/>
      </c>
      <c r="R127" s="22" t="str">
        <f t="shared" si="37"/>
        <v/>
      </c>
      <c r="S127" s="22" t="str">
        <f t="shared" si="37"/>
        <v/>
      </c>
    </row>
    <row r="128" spans="2:19" x14ac:dyDescent="0.2">
      <c r="B128" s="33">
        <v>9</v>
      </c>
      <c r="C128" s="22">
        <f t="shared" ref="C128:S128" si="38">IFERROR(C113/C71-1,"")</f>
        <v>-4.5454085027062163E-2</v>
      </c>
      <c r="D128" s="22">
        <f t="shared" si="38"/>
        <v>-6.0252704908500654E-2</v>
      </c>
      <c r="E128" s="22">
        <f t="shared" si="38"/>
        <v>-9.9328631299978598E-2</v>
      </c>
      <c r="F128" s="22">
        <f t="shared" si="38"/>
        <v>-1.8548164950824564E-2</v>
      </c>
      <c r="G128" s="22">
        <f t="shared" si="38"/>
        <v>-7.0509998244527528E-2</v>
      </c>
      <c r="H128" s="22">
        <f t="shared" si="38"/>
        <v>-0.11488129404876046</v>
      </c>
      <c r="I128" s="22">
        <f t="shared" si="38"/>
        <v>-0.10134559474007043</v>
      </c>
      <c r="J128" s="22">
        <f t="shared" si="38"/>
        <v>-7.6586560481068044E-2</v>
      </c>
      <c r="K128" s="22">
        <f t="shared" si="38"/>
        <v>-9.280590012909129E-2</v>
      </c>
      <c r="L128" s="22">
        <f t="shared" si="38"/>
        <v>-9.4393774492329108E-2</v>
      </c>
      <c r="M128" s="22">
        <f t="shared" si="38"/>
        <v>-4.3108743516790948E-3</v>
      </c>
      <c r="N128" s="22">
        <f t="shared" si="38"/>
        <v>-8.249199069194435E-2</v>
      </c>
      <c r="O128" s="22">
        <f t="shared" si="38"/>
        <v>-1.5905378224266298E-2</v>
      </c>
      <c r="P128" s="22">
        <f t="shared" si="38"/>
        <v>-6.4881245891350359E-2</v>
      </c>
      <c r="Q128" s="22" t="str">
        <f t="shared" si="38"/>
        <v/>
      </c>
      <c r="R128" s="22" t="str">
        <f t="shared" si="38"/>
        <v/>
      </c>
      <c r="S128" s="22" t="str">
        <f t="shared" si="38"/>
        <v/>
      </c>
    </row>
    <row r="129" spans="2:19" x14ac:dyDescent="0.2">
      <c r="B129" s="33">
        <v>10</v>
      </c>
      <c r="C129" s="22">
        <f t="shared" ref="C129:S129" si="39">IFERROR(C114/C72-1,"")</f>
        <v>-2.2609845371248882E-2</v>
      </c>
      <c r="D129" s="22">
        <f t="shared" si="39"/>
        <v>0</v>
      </c>
      <c r="E129" s="22">
        <f t="shared" si="39"/>
        <v>-0.16509580675956848</v>
      </c>
      <c r="F129" s="22">
        <f t="shared" si="39"/>
        <v>-0.14279463818269256</v>
      </c>
      <c r="G129" s="22">
        <f t="shared" si="39"/>
        <v>-7.9783171203006154E-2</v>
      </c>
      <c r="H129" s="22">
        <f t="shared" si="39"/>
        <v>-0.12653253140159204</v>
      </c>
      <c r="I129" s="22">
        <f t="shared" si="39"/>
        <v>-0.1197828528489483</v>
      </c>
      <c r="J129" s="22">
        <f t="shared" si="39"/>
        <v>-8.7824127721539691E-2</v>
      </c>
      <c r="K129" s="22">
        <f t="shared" si="39"/>
        <v>-8.2751260318593256E-2</v>
      </c>
      <c r="L129" s="22">
        <f t="shared" si="39"/>
        <v>-0.11669855567657483</v>
      </c>
      <c r="M129" s="22">
        <f t="shared" si="39"/>
        <v>-8.629618444843612E-2</v>
      </c>
      <c r="N129" s="22">
        <f t="shared" si="39"/>
        <v>-0.1030560478734377</v>
      </c>
      <c r="O129" s="22">
        <f t="shared" si="39"/>
        <v>-1.5706411262072173E-2</v>
      </c>
      <c r="P129" s="22">
        <f t="shared" si="39"/>
        <v>-6.488124589135047E-2</v>
      </c>
      <c r="Q129" s="22" t="str">
        <f t="shared" si="39"/>
        <v/>
      </c>
      <c r="R129" s="22" t="str">
        <f t="shared" si="39"/>
        <v/>
      </c>
      <c r="S129" s="22" t="str">
        <f t="shared" si="39"/>
        <v/>
      </c>
    </row>
    <row r="130" spans="2:19" x14ac:dyDescent="0.2">
      <c r="B130" s="6" t="s">
        <v>6904</v>
      </c>
      <c r="C130" s="22">
        <f t="shared" ref="C130:S130" si="40">IFERROR(C115/C73-1,"")</f>
        <v>-7.5647031711546076E-2</v>
      </c>
      <c r="D130" s="22">
        <f t="shared" si="40"/>
        <v>-2.0458252141745237E-2</v>
      </c>
      <c r="E130" s="22">
        <f t="shared" si="40"/>
        <v>-8.5262209792858257E-2</v>
      </c>
      <c r="F130" s="22">
        <f t="shared" si="40"/>
        <v>-6.9551867249342925E-2</v>
      </c>
      <c r="G130" s="22">
        <f t="shared" si="40"/>
        <v>-7.8592102630719363E-2</v>
      </c>
      <c r="H130" s="22">
        <f t="shared" si="40"/>
        <v>-7.7775151789538088E-2</v>
      </c>
      <c r="I130" s="22">
        <f t="shared" si="40"/>
        <v>-8.636223486913297E-2</v>
      </c>
      <c r="J130" s="22">
        <f t="shared" si="40"/>
        <v>-7.1579144094627289E-2</v>
      </c>
      <c r="K130" s="22">
        <f t="shared" si="40"/>
        <v>-6.6571514720457414E-2</v>
      </c>
      <c r="L130" s="22">
        <f t="shared" si="40"/>
        <v>-9.1066766229483065E-2</v>
      </c>
      <c r="M130" s="22">
        <f t="shared" si="40"/>
        <v>-1.5270120275021504E-2</v>
      </c>
      <c r="N130" s="22">
        <f t="shared" si="40"/>
        <v>-5.8281420045829035E-2</v>
      </c>
      <c r="O130" s="22">
        <f t="shared" si="40"/>
        <v>-8.460137316765648E-3</v>
      </c>
      <c r="P130" s="22">
        <f t="shared" si="40"/>
        <v>-1.8537498826100007E-2</v>
      </c>
      <c r="Q130" s="22" t="str">
        <f t="shared" si="40"/>
        <v/>
      </c>
      <c r="R130" s="22" t="str">
        <f t="shared" si="40"/>
        <v/>
      </c>
      <c r="S130" s="22" t="str">
        <f t="shared" si="40"/>
        <v/>
      </c>
    </row>
    <row r="132" spans="2:19" x14ac:dyDescent="0.2">
      <c r="B132" s="6" t="s">
        <v>6946</v>
      </c>
      <c r="M132" s="31"/>
      <c r="N132" s="31"/>
      <c r="O132" s="40"/>
      <c r="P132" s="40"/>
      <c r="Q132" s="40"/>
      <c r="R132" s="40"/>
      <c r="S132" s="40"/>
    </row>
    <row r="133" spans="2:19" x14ac:dyDescent="0.2">
      <c r="B133" s="6" t="s">
        <v>6931</v>
      </c>
      <c r="C133" s="32">
        <v>44957</v>
      </c>
      <c r="D133" s="32">
        <v>44985</v>
      </c>
      <c r="E133" s="32">
        <v>45016</v>
      </c>
      <c r="F133" s="32">
        <v>45046</v>
      </c>
      <c r="G133" s="32">
        <v>45077</v>
      </c>
      <c r="H133" s="32">
        <v>45107</v>
      </c>
      <c r="I133" s="32">
        <v>45138</v>
      </c>
      <c r="J133" s="32">
        <v>45169</v>
      </c>
      <c r="K133" s="32">
        <v>45199</v>
      </c>
      <c r="L133" s="32">
        <v>45230</v>
      </c>
      <c r="M133" s="32">
        <v>45260</v>
      </c>
      <c r="N133" s="32">
        <v>45291</v>
      </c>
      <c r="O133" s="32">
        <v>45322</v>
      </c>
      <c r="P133" s="32">
        <v>45351</v>
      </c>
      <c r="Q133" s="32">
        <v>45382</v>
      </c>
      <c r="R133" s="32">
        <v>45412</v>
      </c>
      <c r="S133" s="32">
        <v>45443</v>
      </c>
    </row>
    <row r="134" spans="2:19" x14ac:dyDescent="0.2">
      <c r="B134" s="33">
        <v>1</v>
      </c>
      <c r="C134" s="7">
        <f>SUMIFS(DATA!$Y:$Y,DATA!$L:$L,Resumen!C$6,DATA!$N:$N,Resumen!$B134,DATA!$U:$U,"SI")</f>
        <v>0</v>
      </c>
      <c r="D134" s="7">
        <f>SUMIFS(DATA!$Y:$Y,DATA!$L:$L,Resumen!D$6,DATA!$N:$N,Resumen!$B134,DATA!$U:$U,"SI")</f>
        <v>1303.3399999999999</v>
      </c>
      <c r="E134" s="7">
        <f>SUMIFS(DATA!$Y:$Y,DATA!$L:$L,Resumen!E$6,DATA!$N:$N,Resumen!$B134,DATA!$U:$U,"SI")</f>
        <v>9586.0400000000009</v>
      </c>
      <c r="F134" s="7">
        <f>SUMIFS(DATA!$Y:$Y,DATA!$L:$L,Resumen!F$6,DATA!$N:$N,Resumen!$B134,DATA!$U:$U,"SI")</f>
        <v>1303.3399999999999</v>
      </c>
      <c r="G134" s="7">
        <f>SUMIFS(DATA!$Y:$Y,DATA!$L:$L,Resumen!G$6,DATA!$N:$N,Resumen!$B134,DATA!$U:$U,"SI")</f>
        <v>9866.7612498691051</v>
      </c>
      <c r="H134" s="7">
        <f>SUMIFS(DATA!$Y:$Y,DATA!$L:$L,Resumen!H$6,DATA!$N:$N,Resumen!$B134,DATA!$U:$U,"SI")</f>
        <v>8788.5697813622282</v>
      </c>
      <c r="I134" s="7">
        <f>SUMIFS(DATA!$Y:$Y,DATA!$L:$L,Resumen!I$6,DATA!$N:$N,Resumen!$B134,DATA!$U:$U,"SI")</f>
        <v>40915.928112042733</v>
      </c>
      <c r="J134" s="7">
        <f>SUMIFS(DATA!$Y:$Y,DATA!$L:$L,Resumen!J$6,DATA!$N:$N,Resumen!$B134,DATA!$U:$U,"SI")</f>
        <v>12207.577505388457</v>
      </c>
      <c r="K134" s="7">
        <f>SUMIFS(DATA!$Y:$Y,DATA!$L:$L,Resumen!K$6,DATA!$N:$N,Resumen!$B134,DATA!$U:$U,"SI")</f>
        <v>9386.01</v>
      </c>
      <c r="L134" s="7">
        <f>SUMIFS(DATA!$Y:$Y,DATA!$L:$L,Resumen!L$6,DATA!$N:$N,Resumen!$B134,DATA!$U:$U,"SI")</f>
        <v>9581.4858361605493</v>
      </c>
      <c r="M134" s="7">
        <f>SUMIFS(DATA!$Y:$Y,DATA!$L:$L,Resumen!M$6,DATA!$N:$N,Resumen!$B134,DATA!$U:$U,"SI")</f>
        <v>69311.582486890722</v>
      </c>
      <c r="N134" s="7">
        <f>SUMIFS(DATA!$Y:$Y,DATA!$L:$L,Resumen!N$6,DATA!$N:$N,Resumen!$B134,DATA!$U:$U,"SI")</f>
        <v>13206.860000000002</v>
      </c>
      <c r="O134" s="7">
        <f>SUMIFS(DATA!$Y:$Y,DATA!$L:$L,Resumen!O$6,DATA!$N:$N,Resumen!$B134,DATA!$U:$U,"SI")</f>
        <v>14565.239999999998</v>
      </c>
      <c r="P134" s="7">
        <f>SUMIFS(DATA!$Y:$Y,DATA!$L:$L,Resumen!P$6,DATA!$N:$N,Resumen!$B134,DATA!$U:$U,"SI")</f>
        <v>0</v>
      </c>
      <c r="Q134" s="7">
        <f>SUMIFS(DATA!$Y:$Y,DATA!$L:$L,Resumen!Q$6,DATA!$N:$N,Resumen!$B134,DATA!$U:$U,"SI")</f>
        <v>0</v>
      </c>
      <c r="R134" s="7">
        <f>SUMIFS(DATA!$Y:$Y,DATA!$L:$L,Resumen!R$6,DATA!$N:$N,Resumen!$B134,DATA!$U:$U,"SI")</f>
        <v>0</v>
      </c>
      <c r="S134" s="7">
        <f>SUMIFS(DATA!$Y:$Y,DATA!$L:$L,Resumen!S$6,DATA!$N:$N,Resumen!$B134,DATA!$U:$U,"SI")</f>
        <v>0</v>
      </c>
    </row>
    <row r="135" spans="2:19" x14ac:dyDescent="0.2">
      <c r="B135" s="33">
        <v>2</v>
      </c>
      <c r="C135" s="7">
        <f>SUMIFS(DATA!$Y:$Y,DATA!$L:$L,Resumen!C$6,DATA!$N:$N,Resumen!$B135,DATA!$U:$U,"SI")</f>
        <v>7237.6345325470174</v>
      </c>
      <c r="D135" s="7">
        <f>SUMIFS(DATA!$Y:$Y,DATA!$L:$L,Resumen!D$6,DATA!$N:$N,Resumen!$B135,DATA!$U:$U,"SI")</f>
        <v>6027.45</v>
      </c>
      <c r="E135" s="7">
        <f>SUMIFS(DATA!$Y:$Y,DATA!$L:$L,Resumen!E$6,DATA!$N:$N,Resumen!$B135,DATA!$U:$U,"SI")</f>
        <v>10137.700000000001</v>
      </c>
      <c r="F135" s="7">
        <f>SUMIFS(DATA!$Y:$Y,DATA!$L:$L,Resumen!F$6,DATA!$N:$N,Resumen!$B135,DATA!$U:$U,"SI")</f>
        <v>7399.83</v>
      </c>
      <c r="G135" s="7">
        <f>SUMIFS(DATA!$Y:$Y,DATA!$L:$L,Resumen!G$6,DATA!$N:$N,Resumen!$B135,DATA!$U:$U,"SI")</f>
        <v>30819.537933604955</v>
      </c>
      <c r="H135" s="7">
        <f>SUMIFS(DATA!$Y:$Y,DATA!$L:$L,Resumen!H$6,DATA!$N:$N,Resumen!$B135,DATA!$U:$U,"SI")</f>
        <v>32316.611193202647</v>
      </c>
      <c r="I135" s="7">
        <f>SUMIFS(DATA!$Y:$Y,DATA!$L:$L,Resumen!I$6,DATA!$N:$N,Resumen!$B135,DATA!$U:$U,"SI")</f>
        <v>29664.130597941003</v>
      </c>
      <c r="J135" s="7">
        <f>SUMIFS(DATA!$Y:$Y,DATA!$L:$L,Resumen!J$6,DATA!$N:$N,Resumen!$B135,DATA!$U:$U,"SI")</f>
        <v>28653.229908596746</v>
      </c>
      <c r="K135" s="7">
        <f>SUMIFS(DATA!$Y:$Y,DATA!$L:$L,Resumen!K$6,DATA!$N:$N,Resumen!$B135,DATA!$U:$U,"SI")</f>
        <v>8427.39</v>
      </c>
      <c r="L135" s="7">
        <f>SUMIFS(DATA!$Y:$Y,DATA!$L:$L,Resumen!L$6,DATA!$N:$N,Resumen!$B135,DATA!$U:$U,"SI")</f>
        <v>15021.247198355682</v>
      </c>
      <c r="M135" s="7">
        <f>SUMIFS(DATA!$Y:$Y,DATA!$L:$L,Resumen!M$6,DATA!$N:$N,Resumen!$B135,DATA!$U:$U,"SI")</f>
        <v>31548.501267679705</v>
      </c>
      <c r="N135" s="7">
        <f>SUMIFS(DATA!$Y:$Y,DATA!$L:$L,Resumen!N$6,DATA!$N:$N,Resumen!$B135,DATA!$U:$U,"SI")</f>
        <v>32196.500108311306</v>
      </c>
      <c r="O135" s="7">
        <f>SUMIFS(DATA!$Y:$Y,DATA!$L:$L,Resumen!O$6,DATA!$N:$N,Resumen!$B135,DATA!$U:$U,"SI")</f>
        <v>4889.84</v>
      </c>
      <c r="P135" s="7">
        <f>SUMIFS(DATA!$Y:$Y,DATA!$L:$L,Resumen!P$6,DATA!$N:$N,Resumen!$B135,DATA!$U:$U,"SI")</f>
        <v>1758.65</v>
      </c>
      <c r="Q135" s="7">
        <f>SUMIFS(DATA!$Y:$Y,DATA!$L:$L,Resumen!Q$6,DATA!$N:$N,Resumen!$B135,DATA!$U:$U,"SI")</f>
        <v>0</v>
      </c>
      <c r="R135" s="7">
        <f>SUMIFS(DATA!$Y:$Y,DATA!$L:$L,Resumen!R$6,DATA!$N:$N,Resumen!$B135,DATA!$U:$U,"SI")</f>
        <v>0</v>
      </c>
      <c r="S135" s="7">
        <f>SUMIFS(DATA!$Y:$Y,DATA!$L:$L,Resumen!S$6,DATA!$N:$N,Resumen!$B135,DATA!$U:$U,"SI")</f>
        <v>0</v>
      </c>
    </row>
    <row r="136" spans="2:19" x14ac:dyDescent="0.2">
      <c r="B136" s="33">
        <v>3</v>
      </c>
      <c r="C136" s="7">
        <f>SUMIFS(DATA!$Y:$Y,DATA!$L:$L,Resumen!C$6,DATA!$N:$N,Resumen!$B136,DATA!$U:$U,"SI")</f>
        <v>6608.89</v>
      </c>
      <c r="D136" s="7">
        <f>SUMIFS(DATA!$Y:$Y,DATA!$L:$L,Resumen!D$6,DATA!$N:$N,Resumen!$B136,DATA!$U:$U,"SI")</f>
        <v>4565.3600000000006</v>
      </c>
      <c r="E136" s="7">
        <f>SUMIFS(DATA!$Y:$Y,DATA!$L:$L,Resumen!E$6,DATA!$N:$N,Resumen!$B136,DATA!$U:$U,"SI")</f>
        <v>9385.81</v>
      </c>
      <c r="F136" s="7">
        <f>SUMIFS(DATA!$Y:$Y,DATA!$L:$L,Resumen!F$6,DATA!$N:$N,Resumen!$B136,DATA!$U:$U,"SI")</f>
        <v>23185.190000000002</v>
      </c>
      <c r="G136" s="7">
        <f>SUMIFS(DATA!$Y:$Y,DATA!$L:$L,Resumen!G$6,DATA!$N:$N,Resumen!$B136,DATA!$U:$U,"SI")</f>
        <v>35975.451479617193</v>
      </c>
      <c r="H136" s="7">
        <f>SUMIFS(DATA!$Y:$Y,DATA!$L:$L,Resumen!H$6,DATA!$N:$N,Resumen!$B136,DATA!$U:$U,"SI")</f>
        <v>38435.102523562266</v>
      </c>
      <c r="I136" s="7">
        <f>SUMIFS(DATA!$Y:$Y,DATA!$L:$L,Resumen!I$6,DATA!$N:$N,Resumen!$B136,DATA!$U:$U,"SI")</f>
        <v>30509.965587121314</v>
      </c>
      <c r="J136" s="7">
        <f>SUMIFS(DATA!$Y:$Y,DATA!$L:$L,Resumen!J$6,DATA!$N:$N,Resumen!$B136,DATA!$U:$U,"SI")</f>
        <v>67680.56108398526</v>
      </c>
      <c r="K136" s="7">
        <f>SUMIFS(DATA!$Y:$Y,DATA!$L:$L,Resumen!K$6,DATA!$N:$N,Resumen!$B136,DATA!$U:$U,"SI")</f>
        <v>13497.770439715669</v>
      </c>
      <c r="L136" s="7">
        <f>SUMIFS(DATA!$Y:$Y,DATA!$L:$L,Resumen!L$6,DATA!$N:$N,Resumen!$B136,DATA!$U:$U,"SI")</f>
        <v>10261.76</v>
      </c>
      <c r="M136" s="7">
        <f>SUMIFS(DATA!$Y:$Y,DATA!$L:$L,Resumen!M$6,DATA!$N:$N,Resumen!$B136,DATA!$U:$U,"SI")</f>
        <v>38006.740000000005</v>
      </c>
      <c r="N136" s="7">
        <f>SUMIFS(DATA!$Y:$Y,DATA!$L:$L,Resumen!N$6,DATA!$N:$N,Resumen!$B136,DATA!$U:$U,"SI")</f>
        <v>12708.555817385033</v>
      </c>
      <c r="O136" s="7">
        <f>SUMIFS(DATA!$Y:$Y,DATA!$L:$L,Resumen!O$6,DATA!$N:$N,Resumen!$B136,DATA!$U:$U,"SI")</f>
        <v>18068.41</v>
      </c>
      <c r="P136" s="7">
        <f>SUMIFS(DATA!$Y:$Y,DATA!$L:$L,Resumen!P$6,DATA!$N:$N,Resumen!$B136,DATA!$U:$U,"SI")</f>
        <v>9344.75</v>
      </c>
      <c r="Q136" s="7">
        <f>SUMIFS(DATA!$Y:$Y,DATA!$L:$L,Resumen!Q$6,DATA!$N:$N,Resumen!$B136,DATA!$U:$U,"SI")</f>
        <v>0</v>
      </c>
      <c r="R136" s="7">
        <f>SUMIFS(DATA!$Y:$Y,DATA!$L:$L,Resumen!R$6,DATA!$N:$N,Resumen!$B136,DATA!$U:$U,"SI")</f>
        <v>0</v>
      </c>
      <c r="S136" s="7">
        <f>SUMIFS(DATA!$Y:$Y,DATA!$L:$L,Resumen!S$6,DATA!$N:$N,Resumen!$B136,DATA!$U:$U,"SI")</f>
        <v>0</v>
      </c>
    </row>
    <row r="137" spans="2:19" x14ac:dyDescent="0.2">
      <c r="B137" s="33">
        <v>4</v>
      </c>
      <c r="C137" s="7">
        <f>SUMIFS(DATA!$Y:$Y,DATA!$L:$L,Resumen!C$6,DATA!$N:$N,Resumen!$B137,DATA!$U:$U,"SI")</f>
        <v>9323.25</v>
      </c>
      <c r="D137" s="7">
        <f>SUMIFS(DATA!$Y:$Y,DATA!$L:$L,Resumen!D$6,DATA!$N:$N,Resumen!$B137,DATA!$U:$U,"SI")</f>
        <v>20357.979999999996</v>
      </c>
      <c r="E137" s="7">
        <f>SUMIFS(DATA!$Y:$Y,DATA!$L:$L,Resumen!E$6,DATA!$N:$N,Resumen!$B137,DATA!$U:$U,"SI")</f>
        <v>21200.14</v>
      </c>
      <c r="F137" s="7">
        <f>SUMIFS(DATA!$Y:$Y,DATA!$L:$L,Resumen!F$6,DATA!$N:$N,Resumen!$B137,DATA!$U:$U,"SI")</f>
        <v>25474.820000000003</v>
      </c>
      <c r="G137" s="7">
        <f>SUMIFS(DATA!$Y:$Y,DATA!$L:$L,Resumen!G$6,DATA!$N:$N,Resumen!$B137,DATA!$U:$U,"SI")</f>
        <v>29275.43</v>
      </c>
      <c r="H137" s="7">
        <f>SUMIFS(DATA!$Y:$Y,DATA!$L:$L,Resumen!H$6,DATA!$N:$N,Resumen!$B137,DATA!$U:$U,"SI")</f>
        <v>34292.694379714783</v>
      </c>
      <c r="I137" s="7">
        <f>SUMIFS(DATA!$Y:$Y,DATA!$L:$L,Resumen!I$6,DATA!$N:$N,Resumen!$B137,DATA!$U:$U,"SI")</f>
        <v>67870.103715902427</v>
      </c>
      <c r="J137" s="7">
        <f>SUMIFS(DATA!$Y:$Y,DATA!$L:$L,Resumen!J$6,DATA!$N:$N,Resumen!$B137,DATA!$U:$U,"SI")</f>
        <v>67715.075881171026</v>
      </c>
      <c r="K137" s="7">
        <f>SUMIFS(DATA!$Y:$Y,DATA!$L:$L,Resumen!K$6,DATA!$N:$N,Resumen!$B137,DATA!$U:$U,"SI")</f>
        <v>21173.300439715669</v>
      </c>
      <c r="L137" s="7">
        <f>SUMIFS(DATA!$Y:$Y,DATA!$L:$L,Resumen!L$6,DATA!$N:$N,Resumen!$B137,DATA!$U:$U,"SI")</f>
        <v>17896.169999999998</v>
      </c>
      <c r="M137" s="7">
        <f>SUMIFS(DATA!$Y:$Y,DATA!$L:$L,Resumen!M$6,DATA!$N:$N,Resumen!$B137,DATA!$U:$U,"SI")</f>
        <v>34633.549999999996</v>
      </c>
      <c r="N137" s="7">
        <f>SUMIFS(DATA!$Y:$Y,DATA!$L:$L,Resumen!N$6,DATA!$N:$N,Resumen!$B137,DATA!$U:$U,"SI")</f>
        <v>24253.832595917793</v>
      </c>
      <c r="O137" s="7">
        <f>SUMIFS(DATA!$Y:$Y,DATA!$L:$L,Resumen!O$6,DATA!$N:$N,Resumen!$B137,DATA!$U:$U,"SI")</f>
        <v>30187.702159334061</v>
      </c>
      <c r="P137" s="7">
        <f>SUMIFS(DATA!$Y:$Y,DATA!$L:$L,Resumen!P$6,DATA!$N:$N,Resumen!$B137,DATA!$U:$U,"SI")</f>
        <v>2006.93</v>
      </c>
      <c r="Q137" s="7">
        <f>SUMIFS(DATA!$Y:$Y,DATA!$L:$L,Resumen!Q$6,DATA!$N:$N,Resumen!$B137,DATA!$U:$U,"SI")</f>
        <v>0</v>
      </c>
      <c r="R137" s="7">
        <f>SUMIFS(DATA!$Y:$Y,DATA!$L:$L,Resumen!R$6,DATA!$N:$N,Resumen!$B137,DATA!$U:$U,"SI")</f>
        <v>0</v>
      </c>
      <c r="S137" s="7">
        <f>SUMIFS(DATA!$Y:$Y,DATA!$L:$L,Resumen!S$6,DATA!$N:$N,Resumen!$B137,DATA!$U:$U,"SI")</f>
        <v>0</v>
      </c>
    </row>
    <row r="138" spans="2:19" x14ac:dyDescent="0.2">
      <c r="B138" s="33">
        <v>5</v>
      </c>
      <c r="C138" s="7">
        <f>SUMIFS(DATA!$Y:$Y,DATA!$L:$L,Resumen!C$6,DATA!$N:$N,Resumen!$B138,DATA!$U:$U,"SI")</f>
        <v>30939.234881662978</v>
      </c>
      <c r="D138" s="7">
        <f>SUMIFS(DATA!$Y:$Y,DATA!$L:$L,Resumen!D$6,DATA!$N:$N,Resumen!$B138,DATA!$U:$U,"SI")</f>
        <v>58523.199999999997</v>
      </c>
      <c r="E138" s="7">
        <f>SUMIFS(DATA!$Y:$Y,DATA!$L:$L,Resumen!E$6,DATA!$N:$N,Resumen!$B138,DATA!$U:$U,"SI")</f>
        <v>95368.587142783013</v>
      </c>
      <c r="F138" s="7">
        <f>SUMIFS(DATA!$Y:$Y,DATA!$L:$L,Resumen!F$6,DATA!$N:$N,Resumen!$B138,DATA!$U:$U,"SI")</f>
        <v>104442.48517353345</v>
      </c>
      <c r="G138" s="7">
        <f>SUMIFS(DATA!$Y:$Y,DATA!$L:$L,Resumen!G$6,DATA!$N:$N,Resumen!$B138,DATA!$U:$U,"SI")</f>
        <v>172942.20683791183</v>
      </c>
      <c r="H138" s="7">
        <f>SUMIFS(DATA!$Y:$Y,DATA!$L:$L,Resumen!H$6,DATA!$N:$N,Resumen!$B138,DATA!$U:$U,"SI")</f>
        <v>106799.52174567805</v>
      </c>
      <c r="I138" s="7">
        <f>SUMIFS(DATA!$Y:$Y,DATA!$L:$L,Resumen!I$6,DATA!$N:$N,Resumen!$B138,DATA!$U:$U,"SI")</f>
        <v>68821.927734317826</v>
      </c>
      <c r="J138" s="7">
        <f>SUMIFS(DATA!$Y:$Y,DATA!$L:$L,Resumen!J$6,DATA!$N:$N,Resumen!$B138,DATA!$U:$U,"SI")</f>
        <v>100701.03994099858</v>
      </c>
      <c r="K138" s="7">
        <f>SUMIFS(DATA!$Y:$Y,DATA!$L:$L,Resumen!K$6,DATA!$N:$N,Resumen!$B138,DATA!$U:$U,"SI")</f>
        <v>57198.703033859158</v>
      </c>
      <c r="L138" s="7">
        <f>SUMIFS(DATA!$Y:$Y,DATA!$L:$L,Resumen!L$6,DATA!$N:$N,Resumen!$B138,DATA!$U:$U,"SI")</f>
        <v>35918.781907864963</v>
      </c>
      <c r="M138" s="7">
        <f>SUMIFS(DATA!$Y:$Y,DATA!$L:$L,Resumen!M$6,DATA!$N:$N,Resumen!$B138,DATA!$U:$U,"SI")</f>
        <v>41499.642832564998</v>
      </c>
      <c r="N138" s="7">
        <f>SUMIFS(DATA!$Y:$Y,DATA!$L:$L,Resumen!N$6,DATA!$N:$N,Resumen!$B138,DATA!$U:$U,"SI")</f>
        <v>35712.676583059263</v>
      </c>
      <c r="O138" s="7">
        <f>SUMIFS(DATA!$Y:$Y,DATA!$L:$L,Resumen!O$6,DATA!$N:$N,Resumen!$B138,DATA!$U:$U,"SI")</f>
        <v>32663.368657216197</v>
      </c>
      <c r="P138" s="7">
        <f>SUMIFS(DATA!$Y:$Y,DATA!$L:$L,Resumen!P$6,DATA!$N:$N,Resumen!$B138,DATA!$U:$U,"SI")</f>
        <v>9972.5500000000011</v>
      </c>
      <c r="Q138" s="7">
        <f>SUMIFS(DATA!$Y:$Y,DATA!$L:$L,Resumen!Q$6,DATA!$N:$N,Resumen!$B138,DATA!$U:$U,"SI")</f>
        <v>0</v>
      </c>
      <c r="R138" s="7">
        <f>SUMIFS(DATA!$Y:$Y,DATA!$L:$L,Resumen!R$6,DATA!$N:$N,Resumen!$B138,DATA!$U:$U,"SI")</f>
        <v>0</v>
      </c>
      <c r="S138" s="7">
        <f>SUMIFS(DATA!$Y:$Y,DATA!$L:$L,Resumen!S$6,DATA!$N:$N,Resumen!$B138,DATA!$U:$U,"SI")</f>
        <v>0</v>
      </c>
    </row>
    <row r="139" spans="2:19" x14ac:dyDescent="0.2">
      <c r="B139" s="33">
        <v>6</v>
      </c>
      <c r="C139" s="7">
        <f>SUMIFS(DATA!$Y:$Y,DATA!$L:$L,Resumen!C$6,DATA!$N:$N,Resumen!$B139,DATA!$U:$U,"SI")</f>
        <v>85819.485199328861</v>
      </c>
      <c r="D139" s="7">
        <f>SUMIFS(DATA!$Y:$Y,DATA!$L:$L,Resumen!D$6,DATA!$N:$N,Resumen!$B139,DATA!$U:$U,"SI")</f>
        <v>109277.53774602588</v>
      </c>
      <c r="E139" s="7">
        <f>SUMIFS(DATA!$Y:$Y,DATA!$L:$L,Resumen!E$6,DATA!$N:$N,Resumen!$B139,DATA!$U:$U,"SI")</f>
        <v>126076.48281184417</v>
      </c>
      <c r="F139" s="7">
        <f>SUMIFS(DATA!$Y:$Y,DATA!$L:$L,Resumen!F$6,DATA!$N:$N,Resumen!$B139,DATA!$U:$U,"SI")</f>
        <v>104417.2121612507</v>
      </c>
      <c r="G139" s="7">
        <f>SUMIFS(DATA!$Y:$Y,DATA!$L:$L,Resumen!G$6,DATA!$N:$N,Resumen!$B139,DATA!$U:$U,"SI")</f>
        <v>101437.22968100097</v>
      </c>
      <c r="H139" s="7">
        <f>SUMIFS(DATA!$Y:$Y,DATA!$L:$L,Resumen!H$6,DATA!$N:$N,Resumen!$B139,DATA!$U:$U,"SI")</f>
        <v>55483.050807572741</v>
      </c>
      <c r="I139" s="7">
        <f>SUMIFS(DATA!$Y:$Y,DATA!$L:$L,Resumen!I$6,DATA!$N:$N,Resumen!$B139,DATA!$U:$U,"SI")</f>
        <v>92233.030513794642</v>
      </c>
      <c r="J139" s="7">
        <f>SUMIFS(DATA!$Y:$Y,DATA!$L:$L,Resumen!J$6,DATA!$N:$N,Resumen!$B139,DATA!$U:$U,"SI")</f>
        <v>128219.45947619776</v>
      </c>
      <c r="K139" s="7">
        <f>SUMIFS(DATA!$Y:$Y,DATA!$L:$L,Resumen!K$6,DATA!$N:$N,Resumen!$B139,DATA!$U:$U,"SI")</f>
        <v>62305.766707577619</v>
      </c>
      <c r="L139" s="7">
        <f>SUMIFS(DATA!$Y:$Y,DATA!$L:$L,Resumen!L$6,DATA!$N:$N,Resumen!$B139,DATA!$U:$U,"SI")</f>
        <v>55697.039699878194</v>
      </c>
      <c r="M139" s="7">
        <f>SUMIFS(DATA!$Y:$Y,DATA!$L:$L,Resumen!M$6,DATA!$N:$N,Resumen!$B139,DATA!$U:$U,"SI")</f>
        <v>61955.160651591927</v>
      </c>
      <c r="N139" s="7">
        <f>SUMIFS(DATA!$Y:$Y,DATA!$L:$L,Resumen!N$6,DATA!$N:$N,Resumen!$B139,DATA!$U:$U,"SI")</f>
        <v>68813.656303566066</v>
      </c>
      <c r="O139" s="7">
        <f>SUMIFS(DATA!$Y:$Y,DATA!$L:$L,Resumen!O$6,DATA!$N:$N,Resumen!$B139,DATA!$U:$U,"SI")</f>
        <v>30785.730000000007</v>
      </c>
      <c r="P139" s="7">
        <f>SUMIFS(DATA!$Y:$Y,DATA!$L:$L,Resumen!P$6,DATA!$N:$N,Resumen!$B139,DATA!$U:$U,"SI")</f>
        <v>0</v>
      </c>
      <c r="Q139" s="7">
        <f>SUMIFS(DATA!$Y:$Y,DATA!$L:$L,Resumen!Q$6,DATA!$N:$N,Resumen!$B139,DATA!$U:$U,"SI")</f>
        <v>0</v>
      </c>
      <c r="R139" s="7">
        <f>SUMIFS(DATA!$Y:$Y,DATA!$L:$L,Resumen!R$6,DATA!$N:$N,Resumen!$B139,DATA!$U:$U,"SI")</f>
        <v>0</v>
      </c>
      <c r="S139" s="7">
        <f>SUMIFS(DATA!$Y:$Y,DATA!$L:$L,Resumen!S$6,DATA!$N:$N,Resumen!$B139,DATA!$U:$U,"SI")</f>
        <v>0</v>
      </c>
    </row>
    <row r="140" spans="2:19" x14ac:dyDescent="0.2">
      <c r="B140" s="33">
        <v>7</v>
      </c>
      <c r="C140" s="7">
        <f>SUMIFS(DATA!$Y:$Y,DATA!$L:$L,Resumen!C$6,DATA!$N:$N,Resumen!$B140,DATA!$U:$U,"SI")</f>
        <v>28626.149999999998</v>
      </c>
      <c r="D140" s="7">
        <f>SUMIFS(DATA!$Y:$Y,DATA!$L:$L,Resumen!D$6,DATA!$N:$N,Resumen!$B140,DATA!$U:$U,"SI")</f>
        <v>91944.907326068016</v>
      </c>
      <c r="E140" s="7">
        <f>SUMIFS(DATA!$Y:$Y,DATA!$L:$L,Resumen!E$6,DATA!$N:$N,Resumen!$B140,DATA!$U:$U,"SI")</f>
        <v>141957.68039138016</v>
      </c>
      <c r="F140" s="7">
        <f>SUMIFS(DATA!$Y:$Y,DATA!$L:$L,Resumen!F$6,DATA!$N:$N,Resumen!$B140,DATA!$U:$U,"SI")</f>
        <v>83738.126863160942</v>
      </c>
      <c r="G140" s="7">
        <f>SUMIFS(DATA!$Y:$Y,DATA!$L:$L,Resumen!G$6,DATA!$N:$N,Resumen!$B140,DATA!$U:$U,"SI")</f>
        <v>100608.05962854192</v>
      </c>
      <c r="H140" s="7">
        <f>SUMIFS(DATA!$Y:$Y,DATA!$L:$L,Resumen!H$6,DATA!$N:$N,Resumen!$B140,DATA!$U:$U,"SI")</f>
        <v>61021.709488919609</v>
      </c>
      <c r="I140" s="7">
        <f>SUMIFS(DATA!$Y:$Y,DATA!$L:$L,Resumen!I$6,DATA!$N:$N,Resumen!$B140,DATA!$U:$U,"SI")</f>
        <v>86873.386219874999</v>
      </c>
      <c r="J140" s="7">
        <f>SUMIFS(DATA!$Y:$Y,DATA!$L:$L,Resumen!J$6,DATA!$N:$N,Resumen!$B140,DATA!$U:$U,"SI")</f>
        <v>82478.824342541207</v>
      </c>
      <c r="K140" s="7">
        <f>SUMIFS(DATA!$Y:$Y,DATA!$L:$L,Resumen!K$6,DATA!$N:$N,Resumen!$B140,DATA!$U:$U,"SI")</f>
        <v>33358.720287801727</v>
      </c>
      <c r="L140" s="7">
        <f>SUMIFS(DATA!$Y:$Y,DATA!$L:$L,Resumen!L$6,DATA!$N:$N,Resumen!$B140,DATA!$U:$U,"SI")</f>
        <v>57607.548247313505</v>
      </c>
      <c r="M140" s="7">
        <f>SUMIFS(DATA!$Y:$Y,DATA!$L:$L,Resumen!M$6,DATA!$N:$N,Resumen!$B140,DATA!$U:$U,"SI")</f>
        <v>73439.522285865198</v>
      </c>
      <c r="N140" s="7">
        <f>SUMIFS(DATA!$Y:$Y,DATA!$L:$L,Resumen!N$6,DATA!$N:$N,Resumen!$B140,DATA!$U:$U,"SI")</f>
        <v>47393.24206975515</v>
      </c>
      <c r="O140" s="7">
        <f>SUMIFS(DATA!$Y:$Y,DATA!$L:$L,Resumen!O$6,DATA!$N:$N,Resumen!$B140,DATA!$U:$U,"SI")</f>
        <v>33327.489966567598</v>
      </c>
      <c r="P140" s="7">
        <f>SUMIFS(DATA!$Y:$Y,DATA!$L:$L,Resumen!P$6,DATA!$N:$N,Resumen!$B140,DATA!$U:$U,"SI")</f>
        <v>3006.74</v>
      </c>
      <c r="Q140" s="7">
        <f>SUMIFS(DATA!$Y:$Y,DATA!$L:$L,Resumen!Q$6,DATA!$N:$N,Resumen!$B140,DATA!$U:$U,"SI")</f>
        <v>0</v>
      </c>
      <c r="R140" s="7">
        <f>SUMIFS(DATA!$Y:$Y,DATA!$L:$L,Resumen!R$6,DATA!$N:$N,Resumen!$B140,DATA!$U:$U,"SI")</f>
        <v>0</v>
      </c>
      <c r="S140" s="7">
        <f>SUMIFS(DATA!$Y:$Y,DATA!$L:$L,Resumen!S$6,DATA!$N:$N,Resumen!$B140,DATA!$U:$U,"SI")</f>
        <v>0</v>
      </c>
    </row>
    <row r="141" spans="2:19" x14ac:dyDescent="0.2">
      <c r="B141" s="33">
        <v>8</v>
      </c>
      <c r="C141" s="7">
        <f>SUMIFS(DATA!$Y:$Y,DATA!$L:$L,Resumen!C$6,DATA!$N:$N,Resumen!$B141,DATA!$U:$U,"SI")</f>
        <v>31612.033511831181</v>
      </c>
      <c r="D141" s="7">
        <f>SUMIFS(DATA!$Y:$Y,DATA!$L:$L,Resumen!D$6,DATA!$N:$N,Resumen!$B141,DATA!$U:$U,"SI")</f>
        <v>121179.38977485379</v>
      </c>
      <c r="E141" s="7">
        <f>SUMIFS(DATA!$Y:$Y,DATA!$L:$L,Resumen!E$6,DATA!$N:$N,Resumen!$B141,DATA!$U:$U,"SI")</f>
        <v>183450.92615630614</v>
      </c>
      <c r="F141" s="7">
        <f>SUMIFS(DATA!$Y:$Y,DATA!$L:$L,Resumen!F$6,DATA!$N:$N,Resumen!$B141,DATA!$U:$U,"SI")</f>
        <v>101627.06430416343</v>
      </c>
      <c r="G141" s="7">
        <f>SUMIFS(DATA!$Y:$Y,DATA!$L:$L,Resumen!G$6,DATA!$N:$N,Resumen!$B141,DATA!$U:$U,"SI")</f>
        <v>111831.58040668452</v>
      </c>
      <c r="H141" s="7">
        <f>SUMIFS(DATA!$Y:$Y,DATA!$L:$L,Resumen!H$6,DATA!$N:$N,Resumen!$B141,DATA!$U:$U,"SI")</f>
        <v>72980.285201059858</v>
      </c>
      <c r="I141" s="7">
        <f>SUMIFS(DATA!$Y:$Y,DATA!$L:$L,Resumen!I$6,DATA!$N:$N,Resumen!$B141,DATA!$U:$U,"SI")</f>
        <v>121367.48037362736</v>
      </c>
      <c r="J141" s="7">
        <f>SUMIFS(DATA!$Y:$Y,DATA!$L:$L,Resumen!J$6,DATA!$N:$N,Resumen!$B141,DATA!$U:$U,"SI")</f>
        <v>97685.277062970083</v>
      </c>
      <c r="K141" s="7">
        <f>SUMIFS(DATA!$Y:$Y,DATA!$L:$L,Resumen!K$6,DATA!$N:$N,Resumen!$B141,DATA!$U:$U,"SI")</f>
        <v>63562.225244871319</v>
      </c>
      <c r="L141" s="7">
        <f>SUMIFS(DATA!$Y:$Y,DATA!$L:$L,Resumen!L$6,DATA!$N:$N,Resumen!$B141,DATA!$U:$U,"SI")</f>
        <v>64453.583280704392</v>
      </c>
      <c r="M141" s="7">
        <f>SUMIFS(DATA!$Y:$Y,DATA!$L:$L,Resumen!M$6,DATA!$N:$N,Resumen!$B141,DATA!$U:$U,"SI")</f>
        <v>88132.924087352803</v>
      </c>
      <c r="N141" s="7">
        <f>SUMIFS(DATA!$Y:$Y,DATA!$L:$L,Resumen!N$6,DATA!$N:$N,Resumen!$B141,DATA!$U:$U,"SI")</f>
        <v>67433.085444175289</v>
      </c>
      <c r="O141" s="7">
        <f>SUMIFS(DATA!$Y:$Y,DATA!$L:$L,Resumen!O$6,DATA!$N:$N,Resumen!$B141,DATA!$U:$U,"SI")</f>
        <v>60082.259999999995</v>
      </c>
      <c r="P141" s="7">
        <f>SUMIFS(DATA!$Y:$Y,DATA!$L:$L,Resumen!P$6,DATA!$N:$N,Resumen!$B141,DATA!$U:$U,"SI")</f>
        <v>1883.086039898752</v>
      </c>
      <c r="Q141" s="7">
        <f>SUMIFS(DATA!$Y:$Y,DATA!$L:$L,Resumen!Q$6,DATA!$N:$N,Resumen!$B141,DATA!$U:$U,"SI")</f>
        <v>0</v>
      </c>
      <c r="R141" s="7">
        <f>SUMIFS(DATA!$Y:$Y,DATA!$L:$L,Resumen!R$6,DATA!$N:$N,Resumen!$B141,DATA!$U:$U,"SI")</f>
        <v>0</v>
      </c>
      <c r="S141" s="7">
        <f>SUMIFS(DATA!$Y:$Y,DATA!$L:$L,Resumen!S$6,DATA!$N:$N,Resumen!$B141,DATA!$U:$U,"SI")</f>
        <v>0</v>
      </c>
    </row>
    <row r="142" spans="2:19" x14ac:dyDescent="0.2">
      <c r="B142" s="33">
        <v>9</v>
      </c>
      <c r="C142" s="7">
        <f>SUMIFS(DATA!$Y:$Y,DATA!$L:$L,Resumen!C$6,DATA!$N:$N,Resumen!$B142,DATA!$U:$U,"SI")</f>
        <v>59373.506574468207</v>
      </c>
      <c r="D142" s="7">
        <f>SUMIFS(DATA!$Y:$Y,DATA!$L:$L,Resumen!D$6,DATA!$N:$N,Resumen!$B142,DATA!$U:$U,"SI")</f>
        <v>148286.1552847347</v>
      </c>
      <c r="E142" s="7">
        <f>SUMIFS(DATA!$Y:$Y,DATA!$L:$L,Resumen!E$6,DATA!$N:$N,Resumen!$B142,DATA!$U:$U,"SI")</f>
        <v>115472.47562726549</v>
      </c>
      <c r="F142" s="7">
        <f>SUMIFS(DATA!$Y:$Y,DATA!$L:$L,Resumen!F$6,DATA!$N:$N,Resumen!$B142,DATA!$U:$U,"SI")</f>
        <v>94118.292933481032</v>
      </c>
      <c r="G142" s="7">
        <f>SUMIFS(DATA!$Y:$Y,DATA!$L:$L,Resumen!G$6,DATA!$N:$N,Resumen!$B142,DATA!$U:$U,"SI")</f>
        <v>99025.821060225542</v>
      </c>
      <c r="H142" s="7">
        <f>SUMIFS(DATA!$Y:$Y,DATA!$L:$L,Resumen!H$6,DATA!$N:$N,Resumen!$B142,DATA!$U:$U,"SI")</f>
        <v>105954.80781014571</v>
      </c>
      <c r="I142" s="7">
        <f>SUMIFS(DATA!$Y:$Y,DATA!$L:$L,Resumen!I$6,DATA!$N:$N,Resumen!$B142,DATA!$U:$U,"SI")</f>
        <v>127939.4415403732</v>
      </c>
      <c r="J142" s="7">
        <f>SUMIFS(DATA!$Y:$Y,DATA!$L:$L,Resumen!J$6,DATA!$N:$N,Resumen!$B142,DATA!$U:$U,"SI")</f>
        <v>111150.95839751246</v>
      </c>
      <c r="K142" s="7">
        <f>SUMIFS(DATA!$Y:$Y,DATA!$L:$L,Resumen!K$6,DATA!$N:$N,Resumen!$B142,DATA!$U:$U,"SI")</f>
        <v>45652.39292591266</v>
      </c>
      <c r="L142" s="7">
        <f>SUMIFS(DATA!$Y:$Y,DATA!$L:$L,Resumen!L$6,DATA!$N:$N,Resumen!$B142,DATA!$U:$U,"SI")</f>
        <v>68919.197235329993</v>
      </c>
      <c r="M142" s="7">
        <f>SUMIFS(DATA!$Y:$Y,DATA!$L:$L,Resumen!M$6,DATA!$N:$N,Resumen!$B142,DATA!$U:$U,"SI")</f>
        <v>38976.783877479313</v>
      </c>
      <c r="N142" s="7">
        <f>SUMIFS(DATA!$Y:$Y,DATA!$L:$L,Resumen!N$6,DATA!$N:$N,Resumen!$B142,DATA!$U:$U,"SI")</f>
        <v>60888.865793830751</v>
      </c>
      <c r="O142" s="7">
        <f>SUMIFS(DATA!$Y:$Y,DATA!$L:$L,Resumen!O$6,DATA!$N:$N,Resumen!$B142,DATA!$U:$U,"SI")</f>
        <v>73317.516464548491</v>
      </c>
      <c r="P142" s="7">
        <f>SUMIFS(DATA!$Y:$Y,DATA!$L:$L,Resumen!P$6,DATA!$N:$N,Resumen!$B142,DATA!$U:$U,"SI")</f>
        <v>2347.4660131891073</v>
      </c>
      <c r="Q142" s="7">
        <f>SUMIFS(DATA!$Y:$Y,DATA!$L:$L,Resumen!Q$6,DATA!$N:$N,Resumen!$B142,DATA!$U:$U,"SI")</f>
        <v>0</v>
      </c>
      <c r="R142" s="7">
        <f>SUMIFS(DATA!$Y:$Y,DATA!$L:$L,Resumen!R$6,DATA!$N:$N,Resumen!$B142,DATA!$U:$U,"SI")</f>
        <v>0</v>
      </c>
      <c r="S142" s="7">
        <f>SUMIFS(DATA!$Y:$Y,DATA!$L:$L,Resumen!S$6,DATA!$N:$N,Resumen!$B142,DATA!$U:$U,"SI")</f>
        <v>0</v>
      </c>
    </row>
    <row r="143" spans="2:19" x14ac:dyDescent="0.2">
      <c r="B143" s="33">
        <v>10</v>
      </c>
      <c r="C143" s="7">
        <f>SUMIFS(DATA!$Y:$Y,DATA!$L:$L,Resumen!C$6,DATA!$N:$N,Resumen!$B143,DATA!$U:$U,"SI")</f>
        <v>36222.096271030743</v>
      </c>
      <c r="D143" s="7">
        <f>SUMIFS(DATA!$Y:$Y,DATA!$L:$L,Resumen!D$6,DATA!$N:$N,Resumen!$B143,DATA!$U:$U,"SI")</f>
        <v>56778.60000000002</v>
      </c>
      <c r="E143" s="7">
        <f>SUMIFS(DATA!$Y:$Y,DATA!$L:$L,Resumen!E$6,DATA!$N:$N,Resumen!$B143,DATA!$U:$U,"SI")</f>
        <v>72051.459984871515</v>
      </c>
      <c r="F143" s="7">
        <f>SUMIFS(DATA!$Y:$Y,DATA!$L:$L,Resumen!F$6,DATA!$N:$N,Resumen!$B143,DATA!$U:$U,"SI")</f>
        <v>52929.912556009709</v>
      </c>
      <c r="G143" s="7">
        <f>SUMIFS(DATA!$Y:$Y,DATA!$L:$L,Resumen!G$6,DATA!$N:$N,Resumen!$B143,DATA!$U:$U,"SI")</f>
        <v>58630.120477247714</v>
      </c>
      <c r="H143" s="7">
        <f>SUMIFS(DATA!$Y:$Y,DATA!$L:$L,Resumen!H$6,DATA!$N:$N,Resumen!$B143,DATA!$U:$U,"SI")</f>
        <v>56577.379754317924</v>
      </c>
      <c r="I143" s="7">
        <f>SUMIFS(DATA!$Y:$Y,DATA!$L:$L,Resumen!I$6,DATA!$N:$N,Resumen!$B143,DATA!$U:$U,"SI")</f>
        <v>116711.86469029477</v>
      </c>
      <c r="J143" s="7">
        <f>SUMIFS(DATA!$Y:$Y,DATA!$L:$L,Resumen!J$6,DATA!$N:$N,Resumen!$B143,DATA!$U:$U,"SI")</f>
        <v>52590.436226252154</v>
      </c>
      <c r="K143" s="7">
        <f>SUMIFS(DATA!$Y:$Y,DATA!$L:$L,Resumen!K$6,DATA!$N:$N,Resumen!$B143,DATA!$U:$U,"SI")</f>
        <v>42256.424458334674</v>
      </c>
      <c r="L143" s="7">
        <f>SUMIFS(DATA!$Y:$Y,DATA!$L:$L,Resumen!L$6,DATA!$N:$N,Resumen!$B143,DATA!$U:$U,"SI")</f>
        <v>25378.731888804876</v>
      </c>
      <c r="M143" s="7">
        <f>SUMIFS(DATA!$Y:$Y,DATA!$L:$L,Resumen!M$6,DATA!$N:$N,Resumen!$B143,DATA!$U:$U,"SI")</f>
        <v>17463.144121740526</v>
      </c>
      <c r="N143" s="7">
        <f>SUMIFS(DATA!$Y:$Y,DATA!$L:$L,Resumen!N$6,DATA!$N:$N,Resumen!$B143,DATA!$U:$U,"SI")</f>
        <v>38068.311192999885</v>
      </c>
      <c r="O143" s="7">
        <f>SUMIFS(DATA!$Y:$Y,DATA!$L:$L,Resumen!O$6,DATA!$N:$N,Resumen!$B143,DATA!$U:$U,"SI")</f>
        <v>62757.622428585302</v>
      </c>
      <c r="P143" s="7">
        <f>SUMIFS(DATA!$Y:$Y,DATA!$L:$L,Resumen!P$6,DATA!$N:$N,Resumen!$B143,DATA!$U:$U,"SI")</f>
        <v>5636.5592070154598</v>
      </c>
      <c r="Q143" s="7">
        <f>SUMIFS(DATA!$Y:$Y,DATA!$L:$L,Resumen!Q$6,DATA!$N:$N,Resumen!$B143,DATA!$U:$U,"SI")</f>
        <v>0</v>
      </c>
      <c r="R143" s="7">
        <f>SUMIFS(DATA!$Y:$Y,DATA!$L:$L,Resumen!R$6,DATA!$N:$N,Resumen!$B143,DATA!$U:$U,"SI")</f>
        <v>0</v>
      </c>
      <c r="S143" s="7">
        <f>SUMIFS(DATA!$Y:$Y,DATA!$L:$L,Resumen!S$6,DATA!$N:$N,Resumen!$B143,DATA!$U:$U,"SI")</f>
        <v>0</v>
      </c>
    </row>
    <row r="144" spans="2:19" x14ac:dyDescent="0.2">
      <c r="B144" s="6" t="s">
        <v>6904</v>
      </c>
      <c r="C144" s="7">
        <f>SUM(C134:C143)</f>
        <v>295762.28097086895</v>
      </c>
      <c r="D144" s="7">
        <f t="shared" ref="D144" si="41">SUM(D134:D143)</f>
        <v>618243.9201316823</v>
      </c>
      <c r="E144" s="7">
        <f t="shared" ref="E144" si="42">SUM(E134:E143)</f>
        <v>784687.30211445061</v>
      </c>
      <c r="F144" s="7">
        <f t="shared" ref="F144" si="43">SUM(F134:F143)</f>
        <v>598636.27399159921</v>
      </c>
      <c r="G144" s="7">
        <f t="shared" ref="G144" si="44">SUM(G134:G143)</f>
        <v>750412.19875470386</v>
      </c>
      <c r="H144" s="7">
        <f t="shared" ref="H144" si="45">SUM(H134:H143)</f>
        <v>572649.73268553591</v>
      </c>
      <c r="I144" s="7">
        <f t="shared" ref="I144" si="46">SUM(I134:I143)</f>
        <v>782907.25908529013</v>
      </c>
      <c r="J144" s="7">
        <f t="shared" ref="J144" si="47">SUM(J134:J143)</f>
        <v>749082.43982561375</v>
      </c>
      <c r="K144" s="7">
        <f t="shared" ref="K144" si="48">SUM(K134:K143)</f>
        <v>356818.70353778847</v>
      </c>
      <c r="L144" s="7">
        <f t="shared" ref="L144" si="49">SUM(L134:L143)</f>
        <v>360735.54529441218</v>
      </c>
      <c r="M144" s="7">
        <f t="shared" ref="M144" si="50">SUM(M134:M143)</f>
        <v>494967.55161116523</v>
      </c>
      <c r="N144" s="7">
        <f t="shared" ref="N144" si="51">SUM(N134:N143)</f>
        <v>400675.5859090006</v>
      </c>
      <c r="O144" s="7">
        <f t="shared" ref="O144" si="52">SUM(O134:O143)</f>
        <v>360645.17967625166</v>
      </c>
      <c r="P144" s="7">
        <f t="shared" ref="P144" si="53">SUM(P134:P143)</f>
        <v>35956.731260103319</v>
      </c>
      <c r="Q144" s="7">
        <f t="shared" ref="Q144" si="54">SUM(Q134:Q143)</f>
        <v>0</v>
      </c>
      <c r="R144" s="7">
        <f t="shared" ref="R144" si="55">SUM(R134:R143)</f>
        <v>0</v>
      </c>
      <c r="S144" s="7">
        <f t="shared" ref="S144" si="56">SUM(S134:S143)</f>
        <v>0</v>
      </c>
    </row>
    <row r="146" spans="2:19" x14ac:dyDescent="0.2">
      <c r="B146" s="6" t="s">
        <v>6948</v>
      </c>
      <c r="M146" s="31"/>
      <c r="N146" s="31"/>
      <c r="O146" s="40"/>
      <c r="P146" s="40"/>
      <c r="Q146" s="40"/>
      <c r="R146" s="40"/>
      <c r="S146" s="40"/>
    </row>
    <row r="147" spans="2:19" x14ac:dyDescent="0.2">
      <c r="B147" s="6" t="s">
        <v>6931</v>
      </c>
      <c r="C147" s="32">
        <v>44957</v>
      </c>
      <c r="D147" s="32">
        <v>44985</v>
      </c>
      <c r="E147" s="32">
        <v>45016</v>
      </c>
      <c r="F147" s="32">
        <v>45046</v>
      </c>
      <c r="G147" s="32">
        <v>45077</v>
      </c>
      <c r="H147" s="32">
        <v>45107</v>
      </c>
      <c r="I147" s="32">
        <v>45138</v>
      </c>
      <c r="J147" s="32">
        <v>45169</v>
      </c>
      <c r="K147" s="32">
        <v>45199</v>
      </c>
      <c r="L147" s="32">
        <v>45230</v>
      </c>
      <c r="M147" s="32">
        <v>45260</v>
      </c>
      <c r="N147" s="32">
        <v>45291</v>
      </c>
      <c r="O147" s="32">
        <v>45322</v>
      </c>
      <c r="P147" s="32">
        <v>45351</v>
      </c>
      <c r="Q147" s="32">
        <v>45382</v>
      </c>
      <c r="R147" s="32">
        <v>45412</v>
      </c>
      <c r="S147" s="32">
        <v>45443</v>
      </c>
    </row>
    <row r="148" spans="2:19" x14ac:dyDescent="0.2">
      <c r="B148" s="33">
        <v>1</v>
      </c>
      <c r="C148" s="7">
        <f>C63-C105</f>
        <v>0</v>
      </c>
      <c r="D148" s="7">
        <f t="shared" ref="D148:S148" si="57">D63-D105</f>
        <v>0</v>
      </c>
      <c r="E148" s="7">
        <f t="shared" si="57"/>
        <v>0</v>
      </c>
      <c r="F148" s="7">
        <f t="shared" si="57"/>
        <v>0</v>
      </c>
      <c r="G148" s="7">
        <f t="shared" si="57"/>
        <v>4073.0755406373064</v>
      </c>
      <c r="H148" s="7">
        <f t="shared" si="57"/>
        <v>6373.0579663224562</v>
      </c>
      <c r="I148" s="7">
        <f t="shared" si="57"/>
        <v>4777.5484859179705</v>
      </c>
      <c r="J148" s="7">
        <f t="shared" si="57"/>
        <v>2875.087526969648</v>
      </c>
      <c r="K148" s="7">
        <f t="shared" si="57"/>
        <v>0</v>
      </c>
      <c r="L148" s="7">
        <f t="shared" si="57"/>
        <v>4653.5152350016724</v>
      </c>
      <c r="M148" s="7">
        <f t="shared" si="57"/>
        <v>5764.7411058497964</v>
      </c>
      <c r="N148" s="7">
        <f t="shared" si="57"/>
        <v>0</v>
      </c>
      <c r="O148" s="7">
        <f t="shared" si="57"/>
        <v>0</v>
      </c>
      <c r="P148" s="7">
        <f t="shared" si="57"/>
        <v>0</v>
      </c>
      <c r="Q148" s="7">
        <f t="shared" si="57"/>
        <v>0</v>
      </c>
      <c r="R148" s="7">
        <f t="shared" si="57"/>
        <v>0</v>
      </c>
      <c r="S148" s="7">
        <f t="shared" si="57"/>
        <v>0</v>
      </c>
    </row>
    <row r="149" spans="2:19" x14ac:dyDescent="0.2">
      <c r="B149" s="33">
        <v>2</v>
      </c>
      <c r="C149" s="7">
        <f t="shared" ref="C149:S149" si="58">C64-C106</f>
        <v>8638.0612486806785</v>
      </c>
      <c r="D149" s="7">
        <f t="shared" si="58"/>
        <v>0</v>
      </c>
      <c r="E149" s="7">
        <f t="shared" si="58"/>
        <v>0</v>
      </c>
      <c r="F149" s="7">
        <f t="shared" si="58"/>
        <v>0</v>
      </c>
      <c r="G149" s="7">
        <f t="shared" si="58"/>
        <v>3729.0298306436453</v>
      </c>
      <c r="H149" s="7">
        <f t="shared" si="58"/>
        <v>4616.4585287307273</v>
      </c>
      <c r="I149" s="7">
        <f t="shared" si="58"/>
        <v>13647.616964916117</v>
      </c>
      <c r="J149" s="7">
        <f t="shared" si="58"/>
        <v>14819.444383339083</v>
      </c>
      <c r="K149" s="7">
        <f t="shared" si="58"/>
        <v>0</v>
      </c>
      <c r="L149" s="7">
        <f t="shared" si="58"/>
        <v>4462.3151018277131</v>
      </c>
      <c r="M149" s="7">
        <f t="shared" si="58"/>
        <v>1466.9440344821778</v>
      </c>
      <c r="N149" s="7">
        <f t="shared" si="58"/>
        <v>2046.4019836315711</v>
      </c>
      <c r="O149" s="7">
        <f t="shared" si="58"/>
        <v>0</v>
      </c>
      <c r="P149" s="7">
        <f t="shared" si="58"/>
        <v>0</v>
      </c>
      <c r="Q149" s="7">
        <f t="shared" si="58"/>
        <v>0</v>
      </c>
      <c r="R149" s="7">
        <f t="shared" si="58"/>
        <v>0</v>
      </c>
      <c r="S149" s="7">
        <f t="shared" si="58"/>
        <v>0</v>
      </c>
    </row>
    <row r="150" spans="2:19" x14ac:dyDescent="0.2">
      <c r="B150" s="33">
        <v>3</v>
      </c>
      <c r="C150" s="7">
        <f t="shared" ref="C150:S150" si="59">C65-C107</f>
        <v>0</v>
      </c>
      <c r="D150" s="7">
        <f t="shared" si="59"/>
        <v>0</v>
      </c>
      <c r="E150" s="7">
        <f t="shared" si="59"/>
        <v>0</v>
      </c>
      <c r="F150" s="7">
        <f t="shared" si="59"/>
        <v>0</v>
      </c>
      <c r="G150" s="7">
        <f t="shared" si="59"/>
        <v>10007.606959297525</v>
      </c>
      <c r="H150" s="7">
        <f t="shared" si="59"/>
        <v>1888.4889607641962</v>
      </c>
      <c r="I150" s="7">
        <f t="shared" si="59"/>
        <v>19448.811332563666</v>
      </c>
      <c r="J150" s="7">
        <f t="shared" si="59"/>
        <v>3713.2994984965771</v>
      </c>
      <c r="K150" s="7">
        <f t="shared" si="59"/>
        <v>3428.8564906918255</v>
      </c>
      <c r="L150" s="7">
        <f t="shared" si="59"/>
        <v>0</v>
      </c>
      <c r="M150" s="7">
        <f t="shared" si="59"/>
        <v>0</v>
      </c>
      <c r="N150" s="7">
        <f t="shared" si="59"/>
        <v>4150.4217884768223</v>
      </c>
      <c r="O150" s="7">
        <f t="shared" si="59"/>
        <v>0</v>
      </c>
      <c r="P150" s="7">
        <f t="shared" si="59"/>
        <v>0</v>
      </c>
      <c r="Q150" s="7">
        <f t="shared" si="59"/>
        <v>0</v>
      </c>
      <c r="R150" s="7">
        <f t="shared" si="59"/>
        <v>0</v>
      </c>
      <c r="S150" s="7">
        <f t="shared" si="59"/>
        <v>0</v>
      </c>
    </row>
    <row r="151" spans="2:19" x14ac:dyDescent="0.2">
      <c r="B151" s="33">
        <v>4</v>
      </c>
      <c r="C151" s="7">
        <f t="shared" ref="C151:S151" si="60">C66-C108</f>
        <v>0</v>
      </c>
      <c r="D151" s="7">
        <f t="shared" si="60"/>
        <v>0</v>
      </c>
      <c r="E151" s="7">
        <f t="shared" si="60"/>
        <v>0</v>
      </c>
      <c r="F151" s="7">
        <f t="shared" si="60"/>
        <v>0</v>
      </c>
      <c r="G151" s="7">
        <f t="shared" si="60"/>
        <v>0</v>
      </c>
      <c r="H151" s="7">
        <f t="shared" si="60"/>
        <v>15430.611258199147</v>
      </c>
      <c r="I151" s="7">
        <f t="shared" si="60"/>
        <v>36403.180559338885</v>
      </c>
      <c r="J151" s="7">
        <f t="shared" si="60"/>
        <v>20428.496680555574</v>
      </c>
      <c r="K151" s="7">
        <f t="shared" si="60"/>
        <v>3428.8564906918327</v>
      </c>
      <c r="L151" s="7">
        <f t="shared" si="60"/>
        <v>0</v>
      </c>
      <c r="M151" s="7">
        <f t="shared" si="60"/>
        <v>0</v>
      </c>
      <c r="N151" s="7">
        <f t="shared" si="60"/>
        <v>1866.6930531919206</v>
      </c>
      <c r="O151" s="7">
        <f t="shared" si="60"/>
        <v>1393.906166758039</v>
      </c>
      <c r="P151" s="7">
        <f t="shared" si="60"/>
        <v>0</v>
      </c>
      <c r="Q151" s="7">
        <f t="shared" si="60"/>
        <v>0</v>
      </c>
      <c r="R151" s="7">
        <f t="shared" si="60"/>
        <v>0</v>
      </c>
      <c r="S151" s="7">
        <f t="shared" si="60"/>
        <v>0</v>
      </c>
    </row>
    <row r="152" spans="2:19" x14ac:dyDescent="0.2">
      <c r="B152" s="33">
        <v>5</v>
      </c>
      <c r="C152" s="7">
        <f t="shared" ref="C152:S152" si="61">C67-C109</f>
        <v>46333.578350634212</v>
      </c>
      <c r="D152" s="7">
        <f t="shared" si="61"/>
        <v>0</v>
      </c>
      <c r="E152" s="7">
        <f t="shared" si="61"/>
        <v>17696.510131077725</v>
      </c>
      <c r="F152" s="7">
        <f t="shared" si="61"/>
        <v>38300.40810076776</v>
      </c>
      <c r="G152" s="7">
        <f t="shared" si="61"/>
        <v>41570.419100588071</v>
      </c>
      <c r="H152" s="7">
        <f t="shared" si="61"/>
        <v>13681.798775483505</v>
      </c>
      <c r="I152" s="7">
        <f t="shared" si="61"/>
        <v>6331.8962962471996</v>
      </c>
      <c r="J152" s="7">
        <f t="shared" si="61"/>
        <v>19868.564745167852</v>
      </c>
      <c r="K152" s="7">
        <f t="shared" si="61"/>
        <v>25552.460628370231</v>
      </c>
      <c r="L152" s="7">
        <f t="shared" si="61"/>
        <v>32360.2520335913</v>
      </c>
      <c r="M152" s="7">
        <f t="shared" si="61"/>
        <v>781.15367781050736</v>
      </c>
      <c r="N152" s="7">
        <f t="shared" si="61"/>
        <v>8676.0627100297133</v>
      </c>
      <c r="O152" s="7">
        <f t="shared" si="61"/>
        <v>1672.6874001096585</v>
      </c>
      <c r="P152" s="7">
        <f t="shared" si="61"/>
        <v>0</v>
      </c>
      <c r="Q152" s="7">
        <f t="shared" si="61"/>
        <v>0</v>
      </c>
      <c r="R152" s="7">
        <f t="shared" si="61"/>
        <v>0</v>
      </c>
      <c r="S152" s="7">
        <f t="shared" si="61"/>
        <v>0</v>
      </c>
    </row>
    <row r="153" spans="2:19" x14ac:dyDescent="0.2">
      <c r="B153" s="33">
        <v>6</v>
      </c>
      <c r="C153" s="7">
        <f t="shared" ref="C153:S153" si="62">C68-C110</f>
        <v>32624.770660349575</v>
      </c>
      <c r="D153" s="7">
        <f t="shared" si="62"/>
        <v>8803.2250972496695</v>
      </c>
      <c r="E153" s="7">
        <f t="shared" si="62"/>
        <v>41731.640524162096</v>
      </c>
      <c r="F153" s="7">
        <f t="shared" si="62"/>
        <v>64666.166117447836</v>
      </c>
      <c r="G153" s="7">
        <f t="shared" si="62"/>
        <v>113200.79927480558</v>
      </c>
      <c r="H153" s="7">
        <f t="shared" si="62"/>
        <v>15501.820508199977</v>
      </c>
      <c r="I153" s="7">
        <f t="shared" si="62"/>
        <v>60347.453530826373</v>
      </c>
      <c r="J153" s="7">
        <f t="shared" si="62"/>
        <v>78986.591532673105</v>
      </c>
      <c r="K153" s="7">
        <f t="shared" si="62"/>
        <v>21076.502685673418</v>
      </c>
      <c r="L153" s="7">
        <f t="shared" si="62"/>
        <v>27943.057075382763</v>
      </c>
      <c r="M153" s="7">
        <f t="shared" si="62"/>
        <v>6105.1681181729655</v>
      </c>
      <c r="N153" s="7">
        <f t="shared" si="62"/>
        <v>28271.695281602268</v>
      </c>
      <c r="O153" s="7">
        <f t="shared" si="62"/>
        <v>0</v>
      </c>
      <c r="P153" s="7">
        <f t="shared" si="62"/>
        <v>0</v>
      </c>
      <c r="Q153" s="7">
        <f t="shared" si="62"/>
        <v>0</v>
      </c>
      <c r="R153" s="7">
        <f t="shared" si="62"/>
        <v>0</v>
      </c>
      <c r="S153" s="7">
        <f t="shared" si="62"/>
        <v>0</v>
      </c>
    </row>
    <row r="154" spans="2:19" x14ac:dyDescent="0.2">
      <c r="B154" s="33">
        <v>7</v>
      </c>
      <c r="C154" s="7">
        <f t="shared" ref="C154:S154" si="63">C69-C111</f>
        <v>0</v>
      </c>
      <c r="D154" s="7">
        <f t="shared" si="63"/>
        <v>8405.6440228715655</v>
      </c>
      <c r="E154" s="7">
        <f t="shared" si="63"/>
        <v>59934.593877323554</v>
      </c>
      <c r="F154" s="7">
        <f t="shared" si="63"/>
        <v>25750.066595337354</v>
      </c>
      <c r="G154" s="7">
        <f t="shared" si="63"/>
        <v>59988.457820264681</v>
      </c>
      <c r="H154" s="7">
        <f t="shared" si="63"/>
        <v>31443.699478585389</v>
      </c>
      <c r="I154" s="7">
        <f t="shared" si="63"/>
        <v>61605.349775296636</v>
      </c>
      <c r="J154" s="7">
        <f t="shared" si="63"/>
        <v>25774.455917125626</v>
      </c>
      <c r="K154" s="7">
        <f t="shared" si="63"/>
        <v>17310.088885011181</v>
      </c>
      <c r="L154" s="7">
        <f t="shared" si="63"/>
        <v>18296.104889921466</v>
      </c>
      <c r="M154" s="7">
        <f t="shared" si="63"/>
        <v>7912.2261055000708</v>
      </c>
      <c r="N154" s="7">
        <f t="shared" si="63"/>
        <v>12895.426177262969</v>
      </c>
      <c r="O154" s="7">
        <f t="shared" si="63"/>
        <v>836.34370005482924</v>
      </c>
      <c r="P154" s="7">
        <f t="shared" si="63"/>
        <v>0</v>
      </c>
      <c r="Q154" s="7">
        <f t="shared" si="63"/>
        <v>0</v>
      </c>
      <c r="R154" s="7">
        <f t="shared" si="63"/>
        <v>0</v>
      </c>
      <c r="S154" s="7">
        <f t="shared" si="63"/>
        <v>0</v>
      </c>
    </row>
    <row r="155" spans="2:19" x14ac:dyDescent="0.2">
      <c r="B155" s="33">
        <v>8</v>
      </c>
      <c r="C155" s="7">
        <f t="shared" ref="C155:S155" si="64">C70-C112</f>
        <v>1324.3915178265888</v>
      </c>
      <c r="D155" s="7">
        <f t="shared" si="64"/>
        <v>353.9783990222495</v>
      </c>
      <c r="E155" s="7">
        <f t="shared" si="64"/>
        <v>106704.69947108312</v>
      </c>
      <c r="F155" s="7">
        <f t="shared" si="64"/>
        <v>28467.463156654441</v>
      </c>
      <c r="G155" s="7">
        <f t="shared" si="64"/>
        <v>17243.046538278286</v>
      </c>
      <c r="H155" s="7">
        <f t="shared" si="64"/>
        <v>45483.890571810887</v>
      </c>
      <c r="I155" s="7">
        <f t="shared" si="64"/>
        <v>32844.93707586173</v>
      </c>
      <c r="J155" s="7">
        <f t="shared" si="64"/>
        <v>47232.224256417714</v>
      </c>
      <c r="K155" s="7">
        <f t="shared" si="64"/>
        <v>8660.5070280091604</v>
      </c>
      <c r="L155" s="7">
        <f t="shared" si="64"/>
        <v>27879.72982679063</v>
      </c>
      <c r="M155" s="7">
        <f t="shared" si="64"/>
        <v>6734.9450182601577</v>
      </c>
      <c r="N155" s="7">
        <f t="shared" si="64"/>
        <v>8262.1718488227925</v>
      </c>
      <c r="O155" s="7">
        <f t="shared" si="64"/>
        <v>0</v>
      </c>
      <c r="P155" s="7">
        <f t="shared" si="64"/>
        <v>519.04996713080345</v>
      </c>
      <c r="Q155" s="7">
        <f t="shared" si="64"/>
        <v>0</v>
      </c>
      <c r="R155" s="7">
        <f t="shared" si="64"/>
        <v>0</v>
      </c>
      <c r="S155" s="7">
        <f t="shared" si="64"/>
        <v>0</v>
      </c>
    </row>
    <row r="156" spans="2:19" x14ac:dyDescent="0.2">
      <c r="B156" s="33">
        <v>9</v>
      </c>
      <c r="C156" s="7">
        <f t="shared" ref="C156:S156" si="65">C71-C113</f>
        <v>11636.245766927925</v>
      </c>
      <c r="D156" s="7">
        <f t="shared" si="65"/>
        <v>40068.048764152918</v>
      </c>
      <c r="E156" s="7">
        <f t="shared" si="65"/>
        <v>52544.845957688696</v>
      </c>
      <c r="F156" s="7">
        <f t="shared" si="65"/>
        <v>8513.607712428493</v>
      </c>
      <c r="G156" s="7">
        <f t="shared" si="65"/>
        <v>35678.059111730952</v>
      </c>
      <c r="H156" s="7">
        <f t="shared" si="65"/>
        <v>61921.017492281913</v>
      </c>
      <c r="I156" s="7">
        <f t="shared" si="65"/>
        <v>73678.247376031242</v>
      </c>
      <c r="J156" s="7">
        <f t="shared" si="65"/>
        <v>42658.714187954902</v>
      </c>
      <c r="K156" s="7">
        <f t="shared" si="65"/>
        <v>21530.968829949183</v>
      </c>
      <c r="L156" s="7">
        <f t="shared" si="65"/>
        <v>34736.909013177094</v>
      </c>
      <c r="M156" s="7">
        <f t="shared" si="65"/>
        <v>957.01410607274738</v>
      </c>
      <c r="N156" s="7">
        <f t="shared" si="65"/>
        <v>26397.4370214222</v>
      </c>
      <c r="O156" s="7">
        <f t="shared" si="65"/>
        <v>5550.9770002689329</v>
      </c>
      <c r="P156" s="7">
        <f t="shared" si="65"/>
        <v>648.81245891350409</v>
      </c>
      <c r="Q156" s="7">
        <f t="shared" si="65"/>
        <v>0</v>
      </c>
      <c r="R156" s="7">
        <f t="shared" si="65"/>
        <v>0</v>
      </c>
      <c r="S156" s="7">
        <f t="shared" si="65"/>
        <v>0</v>
      </c>
    </row>
    <row r="157" spans="2:19" x14ac:dyDescent="0.2">
      <c r="B157" s="33">
        <v>10</v>
      </c>
      <c r="C157" s="7">
        <f t="shared" ref="C157:S157" si="66">C72-C114</f>
        <v>3911.5032492260507</v>
      </c>
      <c r="D157" s="7">
        <f t="shared" si="66"/>
        <v>0</v>
      </c>
      <c r="E157" s="7">
        <f t="shared" si="66"/>
        <v>56297.670105012832</v>
      </c>
      <c r="F157" s="7">
        <f t="shared" si="66"/>
        <v>36698.222012951999</v>
      </c>
      <c r="G157" s="7">
        <f t="shared" si="66"/>
        <v>23376.469162480789</v>
      </c>
      <c r="H157" s="7">
        <f t="shared" si="66"/>
        <v>35429.108792445768</v>
      </c>
      <c r="I157" s="7">
        <f t="shared" si="66"/>
        <v>69354.271799541079</v>
      </c>
      <c r="J157" s="7">
        <f t="shared" si="66"/>
        <v>22658.624952157232</v>
      </c>
      <c r="K157" s="7">
        <f t="shared" si="66"/>
        <v>17708.769708178967</v>
      </c>
      <c r="L157" s="7">
        <f t="shared" si="66"/>
        <v>13770.429569835833</v>
      </c>
      <c r="M157" s="7">
        <f t="shared" si="66"/>
        <v>8025.5451537045592</v>
      </c>
      <c r="N157" s="7">
        <f t="shared" si="66"/>
        <v>19683.705143826606</v>
      </c>
      <c r="O157" s="7">
        <f t="shared" si="66"/>
        <v>4539.1528547388734</v>
      </c>
      <c r="P157" s="7">
        <f t="shared" si="66"/>
        <v>1557.1499013924113</v>
      </c>
      <c r="Q157" s="7">
        <f t="shared" si="66"/>
        <v>0</v>
      </c>
      <c r="R157" s="7">
        <f t="shared" si="66"/>
        <v>0</v>
      </c>
      <c r="S157" s="7">
        <f t="shared" si="66"/>
        <v>0</v>
      </c>
    </row>
    <row r="158" spans="2:19" x14ac:dyDescent="0.2">
      <c r="B158" s="6" t="s">
        <v>6904</v>
      </c>
      <c r="C158" s="7">
        <f>SUM(C148:C157)</f>
        <v>104468.55079364503</v>
      </c>
      <c r="D158" s="7">
        <f t="shared" ref="D158" si="67">SUM(D148:D157)</f>
        <v>57630.896283296403</v>
      </c>
      <c r="E158" s="7">
        <f t="shared" ref="E158" si="68">SUM(E148:E157)</f>
        <v>334909.96006634802</v>
      </c>
      <c r="F158" s="7">
        <f t="shared" ref="F158" si="69">SUM(F148:F157)</f>
        <v>202395.93369558788</v>
      </c>
      <c r="G158" s="7">
        <f t="shared" ref="G158" si="70">SUM(G148:G157)</f>
        <v>308866.96333872684</v>
      </c>
      <c r="H158" s="7">
        <f t="shared" ref="H158" si="71">SUM(H148:H157)</f>
        <v>231769.95233282397</v>
      </c>
      <c r="I158" s="7">
        <f t="shared" ref="I158" si="72">SUM(I148:I157)</f>
        <v>378439.31319654093</v>
      </c>
      <c r="J158" s="7">
        <f t="shared" ref="J158" si="73">SUM(J148:J157)</f>
        <v>279015.50368085731</v>
      </c>
      <c r="K158" s="7">
        <f t="shared" ref="K158" si="74">SUM(K148:K157)</f>
        <v>118697.0107465758</v>
      </c>
      <c r="L158" s="7">
        <f t="shared" ref="L158" si="75">SUM(L148:L157)</f>
        <v>164102.31274552847</v>
      </c>
      <c r="M158" s="7">
        <f t="shared" ref="M158" si="76">SUM(M148:M157)</f>
        <v>37747.737319852982</v>
      </c>
      <c r="N158" s="7">
        <f t="shared" ref="N158" si="77">SUM(N148:N157)</f>
        <v>112250.01500826687</v>
      </c>
      <c r="O158" s="7">
        <f t="shared" ref="O158" si="78">SUM(O148:O157)</f>
        <v>13993.067121930333</v>
      </c>
      <c r="P158" s="7">
        <f t="shared" ref="P158" si="79">SUM(P148:P157)</f>
        <v>2725.0123274367188</v>
      </c>
      <c r="Q158" s="7">
        <f t="shared" ref="Q158" si="80">SUM(Q148:Q157)</f>
        <v>0</v>
      </c>
      <c r="R158" s="7">
        <f t="shared" ref="R158" si="81">SUM(R148:R157)</f>
        <v>0</v>
      </c>
      <c r="S158" s="7">
        <f t="shared" ref="S158" si="82">SUM(S148:S157)</f>
        <v>0</v>
      </c>
    </row>
    <row r="160" spans="2:19" x14ac:dyDescent="0.2">
      <c r="B160" s="6" t="s">
        <v>6947</v>
      </c>
      <c r="M160" s="31"/>
      <c r="N160" s="31"/>
      <c r="O160" s="40"/>
      <c r="P160" s="40"/>
      <c r="Q160" s="40"/>
      <c r="R160" s="40"/>
      <c r="S160" s="40"/>
    </row>
    <row r="161" spans="2:19" x14ac:dyDescent="0.2">
      <c r="B161" s="6" t="s">
        <v>6931</v>
      </c>
      <c r="C161" s="32">
        <v>44957</v>
      </c>
      <c r="D161" s="32">
        <v>44985</v>
      </c>
      <c r="E161" s="32">
        <v>45016</v>
      </c>
      <c r="F161" s="32">
        <v>45046</v>
      </c>
      <c r="G161" s="32">
        <v>45077</v>
      </c>
      <c r="H161" s="32">
        <v>45107</v>
      </c>
      <c r="I161" s="32">
        <v>45138</v>
      </c>
      <c r="J161" s="32">
        <v>45169</v>
      </c>
      <c r="K161" s="32">
        <v>45199</v>
      </c>
      <c r="L161" s="32">
        <v>45230</v>
      </c>
      <c r="M161" s="32">
        <v>45260</v>
      </c>
      <c r="N161" s="32">
        <v>45291</v>
      </c>
      <c r="O161" s="32">
        <v>45322</v>
      </c>
      <c r="P161" s="32">
        <v>45351</v>
      </c>
      <c r="Q161" s="32">
        <v>45382</v>
      </c>
      <c r="R161" s="32">
        <v>45412</v>
      </c>
      <c r="S161" s="32">
        <v>45443</v>
      </c>
    </row>
    <row r="162" spans="2:19" x14ac:dyDescent="0.2">
      <c r="B162" s="33">
        <v>1</v>
      </c>
      <c r="C162" s="7">
        <f>C134-C148</f>
        <v>0</v>
      </c>
      <c r="D162" s="7">
        <f t="shared" ref="D162:S162" si="83">D134-D148</f>
        <v>1303.3399999999999</v>
      </c>
      <c r="E162" s="7">
        <f t="shared" si="83"/>
        <v>9586.0400000000009</v>
      </c>
      <c r="F162" s="7">
        <f t="shared" si="83"/>
        <v>1303.3399999999999</v>
      </c>
      <c r="G162" s="7">
        <f t="shared" si="83"/>
        <v>5793.6857092317987</v>
      </c>
      <c r="H162" s="7">
        <f t="shared" si="83"/>
        <v>2415.511815039772</v>
      </c>
      <c r="I162" s="7">
        <f t="shared" si="83"/>
        <v>36138.379626124763</v>
      </c>
      <c r="J162" s="7">
        <f t="shared" si="83"/>
        <v>9332.4899784188092</v>
      </c>
      <c r="K162" s="7">
        <f t="shared" si="83"/>
        <v>9386.01</v>
      </c>
      <c r="L162" s="7">
        <f t="shared" si="83"/>
        <v>4927.9706011588769</v>
      </c>
      <c r="M162" s="7">
        <f t="shared" si="83"/>
        <v>63546.841381040926</v>
      </c>
      <c r="N162" s="7">
        <f t="shared" si="83"/>
        <v>13206.860000000002</v>
      </c>
      <c r="O162" s="7">
        <f t="shared" si="83"/>
        <v>14565.239999999998</v>
      </c>
      <c r="P162" s="7">
        <f t="shared" si="83"/>
        <v>0</v>
      </c>
      <c r="Q162" s="7">
        <f t="shared" si="83"/>
        <v>0</v>
      </c>
      <c r="R162" s="7">
        <f t="shared" si="83"/>
        <v>0</v>
      </c>
      <c r="S162" s="7">
        <f t="shared" si="83"/>
        <v>0</v>
      </c>
    </row>
    <row r="163" spans="2:19" x14ac:dyDescent="0.2">
      <c r="B163" s="33">
        <v>2</v>
      </c>
      <c r="C163" s="7">
        <f t="shared" ref="C163:S163" si="84">C135-C149</f>
        <v>-1400.4267161336611</v>
      </c>
      <c r="D163" s="7">
        <f t="shared" si="84"/>
        <v>6027.45</v>
      </c>
      <c r="E163" s="7">
        <f t="shared" si="84"/>
        <v>10137.700000000001</v>
      </c>
      <c r="F163" s="7">
        <f t="shared" si="84"/>
        <v>7399.83</v>
      </c>
      <c r="G163" s="7">
        <f t="shared" si="84"/>
        <v>27090.50810296131</v>
      </c>
      <c r="H163" s="7">
        <f t="shared" si="84"/>
        <v>27700.15266447192</v>
      </c>
      <c r="I163" s="7">
        <f t="shared" si="84"/>
        <v>16016.513633024886</v>
      </c>
      <c r="J163" s="7">
        <f t="shared" si="84"/>
        <v>13833.785525257663</v>
      </c>
      <c r="K163" s="7">
        <f t="shared" si="84"/>
        <v>8427.39</v>
      </c>
      <c r="L163" s="7">
        <f t="shared" si="84"/>
        <v>10558.932096527969</v>
      </c>
      <c r="M163" s="7">
        <f t="shared" si="84"/>
        <v>30081.557233197527</v>
      </c>
      <c r="N163" s="7">
        <f t="shared" si="84"/>
        <v>30150.098124679735</v>
      </c>
      <c r="O163" s="7">
        <f t="shared" si="84"/>
        <v>4889.84</v>
      </c>
      <c r="P163" s="7">
        <f t="shared" si="84"/>
        <v>1758.65</v>
      </c>
      <c r="Q163" s="7">
        <f t="shared" si="84"/>
        <v>0</v>
      </c>
      <c r="R163" s="7">
        <f t="shared" si="84"/>
        <v>0</v>
      </c>
      <c r="S163" s="7">
        <f t="shared" si="84"/>
        <v>0</v>
      </c>
    </row>
    <row r="164" spans="2:19" x14ac:dyDescent="0.2">
      <c r="B164" s="33">
        <v>3</v>
      </c>
      <c r="C164" s="7">
        <f t="shared" ref="C164:S164" si="85">C136-C150</f>
        <v>6608.89</v>
      </c>
      <c r="D164" s="7">
        <f t="shared" si="85"/>
        <v>4565.3600000000006</v>
      </c>
      <c r="E164" s="7">
        <f t="shared" si="85"/>
        <v>9385.81</v>
      </c>
      <c r="F164" s="7">
        <f t="shared" si="85"/>
        <v>23185.190000000002</v>
      </c>
      <c r="G164" s="7">
        <f t="shared" si="85"/>
        <v>25967.844520319668</v>
      </c>
      <c r="H164" s="7">
        <f t="shared" si="85"/>
        <v>36546.613562798069</v>
      </c>
      <c r="I164" s="7">
        <f t="shared" si="85"/>
        <v>11061.154254557649</v>
      </c>
      <c r="J164" s="7">
        <f t="shared" si="85"/>
        <v>63967.261585488683</v>
      </c>
      <c r="K164" s="7">
        <f t="shared" si="85"/>
        <v>10068.913949023843</v>
      </c>
      <c r="L164" s="7">
        <f t="shared" si="85"/>
        <v>10261.76</v>
      </c>
      <c r="M164" s="7">
        <f t="shared" si="85"/>
        <v>38006.740000000005</v>
      </c>
      <c r="N164" s="7">
        <f t="shared" si="85"/>
        <v>8558.1340289082109</v>
      </c>
      <c r="O164" s="7">
        <f t="shared" si="85"/>
        <v>18068.41</v>
      </c>
      <c r="P164" s="7">
        <f t="shared" si="85"/>
        <v>9344.75</v>
      </c>
      <c r="Q164" s="7">
        <f t="shared" si="85"/>
        <v>0</v>
      </c>
      <c r="R164" s="7">
        <f t="shared" si="85"/>
        <v>0</v>
      </c>
      <c r="S164" s="7">
        <f t="shared" si="85"/>
        <v>0</v>
      </c>
    </row>
    <row r="165" spans="2:19" x14ac:dyDescent="0.2">
      <c r="B165" s="33">
        <v>4</v>
      </c>
      <c r="C165" s="7">
        <f t="shared" ref="C165:S165" si="86">C137-C151</f>
        <v>9323.25</v>
      </c>
      <c r="D165" s="7">
        <f t="shared" si="86"/>
        <v>20357.979999999996</v>
      </c>
      <c r="E165" s="7">
        <f t="shared" si="86"/>
        <v>21200.14</v>
      </c>
      <c r="F165" s="7">
        <f t="shared" si="86"/>
        <v>25474.820000000003</v>
      </c>
      <c r="G165" s="7">
        <f t="shared" si="86"/>
        <v>29275.43</v>
      </c>
      <c r="H165" s="7">
        <f t="shared" si="86"/>
        <v>18862.083121515636</v>
      </c>
      <c r="I165" s="7">
        <f t="shared" si="86"/>
        <v>31466.923156563542</v>
      </c>
      <c r="J165" s="7">
        <f t="shared" si="86"/>
        <v>47286.579200615452</v>
      </c>
      <c r="K165" s="7">
        <f t="shared" si="86"/>
        <v>17744.443949023836</v>
      </c>
      <c r="L165" s="7">
        <f t="shared" si="86"/>
        <v>17896.169999999998</v>
      </c>
      <c r="M165" s="7">
        <f t="shared" si="86"/>
        <v>34633.549999999996</v>
      </c>
      <c r="N165" s="7">
        <f t="shared" si="86"/>
        <v>22387.139542725872</v>
      </c>
      <c r="O165" s="7">
        <f t="shared" si="86"/>
        <v>28793.795992576022</v>
      </c>
      <c r="P165" s="7">
        <f t="shared" si="86"/>
        <v>2006.93</v>
      </c>
      <c r="Q165" s="7">
        <f t="shared" si="86"/>
        <v>0</v>
      </c>
      <c r="R165" s="7">
        <f t="shared" si="86"/>
        <v>0</v>
      </c>
      <c r="S165" s="7">
        <f t="shared" si="86"/>
        <v>0</v>
      </c>
    </row>
    <row r="166" spans="2:19" x14ac:dyDescent="0.2">
      <c r="B166" s="33">
        <v>5</v>
      </c>
      <c r="C166" s="7">
        <f t="shared" ref="C166:S166" si="87">C138-C152</f>
        <v>-15394.343468971234</v>
      </c>
      <c r="D166" s="7">
        <f t="shared" si="87"/>
        <v>58523.199999999997</v>
      </c>
      <c r="E166" s="7">
        <f t="shared" si="87"/>
        <v>77672.077011705289</v>
      </c>
      <c r="F166" s="7">
        <f t="shared" si="87"/>
        <v>66142.077072765693</v>
      </c>
      <c r="G166" s="7">
        <f t="shared" si="87"/>
        <v>131371.78773732376</v>
      </c>
      <c r="H166" s="7">
        <f t="shared" si="87"/>
        <v>93117.722970194547</v>
      </c>
      <c r="I166" s="7">
        <f t="shared" si="87"/>
        <v>62490.031438070626</v>
      </c>
      <c r="J166" s="7">
        <f t="shared" si="87"/>
        <v>80832.475195830732</v>
      </c>
      <c r="K166" s="7">
        <f t="shared" si="87"/>
        <v>31646.242405488927</v>
      </c>
      <c r="L166" s="7">
        <f t="shared" si="87"/>
        <v>3558.5298742736632</v>
      </c>
      <c r="M166" s="7">
        <f t="shared" si="87"/>
        <v>40718.48915475449</v>
      </c>
      <c r="N166" s="7">
        <f t="shared" si="87"/>
        <v>27036.61387302955</v>
      </c>
      <c r="O166" s="7">
        <f t="shared" si="87"/>
        <v>30990.681257106538</v>
      </c>
      <c r="P166" s="7">
        <f t="shared" si="87"/>
        <v>9972.5500000000011</v>
      </c>
      <c r="Q166" s="7">
        <f t="shared" si="87"/>
        <v>0</v>
      </c>
      <c r="R166" s="7">
        <f t="shared" si="87"/>
        <v>0</v>
      </c>
      <c r="S166" s="7">
        <f t="shared" si="87"/>
        <v>0</v>
      </c>
    </row>
    <row r="167" spans="2:19" x14ac:dyDescent="0.2">
      <c r="B167" s="33">
        <v>6</v>
      </c>
      <c r="C167" s="7">
        <f t="shared" ref="C167:S167" si="88">C139-C153</f>
        <v>53194.714538979286</v>
      </c>
      <c r="D167" s="7">
        <f t="shared" si="88"/>
        <v>100474.31264877621</v>
      </c>
      <c r="E167" s="7">
        <f t="shared" si="88"/>
        <v>84344.84228768207</v>
      </c>
      <c r="F167" s="7">
        <f t="shared" si="88"/>
        <v>39751.046043802868</v>
      </c>
      <c r="G167" s="7">
        <f t="shared" si="88"/>
        <v>-11763.569593804612</v>
      </c>
      <c r="H167" s="7">
        <f t="shared" si="88"/>
        <v>39981.230299372764</v>
      </c>
      <c r="I167" s="7">
        <f t="shared" si="88"/>
        <v>31885.576982968269</v>
      </c>
      <c r="J167" s="7">
        <f t="shared" si="88"/>
        <v>49232.867943524659</v>
      </c>
      <c r="K167" s="7">
        <f t="shared" si="88"/>
        <v>41229.2640219042</v>
      </c>
      <c r="L167" s="7">
        <f t="shared" si="88"/>
        <v>27753.982624495431</v>
      </c>
      <c r="M167" s="7">
        <f t="shared" si="88"/>
        <v>55849.992533418961</v>
      </c>
      <c r="N167" s="7">
        <f t="shared" si="88"/>
        <v>40541.961021963798</v>
      </c>
      <c r="O167" s="7">
        <f t="shared" si="88"/>
        <v>30785.730000000007</v>
      </c>
      <c r="P167" s="7">
        <f t="shared" si="88"/>
        <v>0</v>
      </c>
      <c r="Q167" s="7">
        <f t="shared" si="88"/>
        <v>0</v>
      </c>
      <c r="R167" s="7">
        <f t="shared" si="88"/>
        <v>0</v>
      </c>
      <c r="S167" s="7">
        <f t="shared" si="88"/>
        <v>0</v>
      </c>
    </row>
    <row r="168" spans="2:19" x14ac:dyDescent="0.2">
      <c r="B168" s="33">
        <v>7</v>
      </c>
      <c r="C168" s="7">
        <f t="shared" ref="C168:S168" si="89">C140-C154</f>
        <v>28626.149999999998</v>
      </c>
      <c r="D168" s="7">
        <f t="shared" si="89"/>
        <v>83539.263303196451</v>
      </c>
      <c r="E168" s="7">
        <f t="shared" si="89"/>
        <v>82023.086514056602</v>
      </c>
      <c r="F168" s="7">
        <f t="shared" si="89"/>
        <v>57988.060267823588</v>
      </c>
      <c r="G168" s="7">
        <f t="shared" si="89"/>
        <v>40619.601808277235</v>
      </c>
      <c r="H168" s="7">
        <f t="shared" si="89"/>
        <v>29578.010010334219</v>
      </c>
      <c r="I168" s="7">
        <f t="shared" si="89"/>
        <v>25268.036444578363</v>
      </c>
      <c r="J168" s="7">
        <f t="shared" si="89"/>
        <v>56704.368425415581</v>
      </c>
      <c r="K168" s="7">
        <f t="shared" si="89"/>
        <v>16048.631402790546</v>
      </c>
      <c r="L168" s="7">
        <f t="shared" si="89"/>
        <v>39311.44335739204</v>
      </c>
      <c r="M168" s="7">
        <f t="shared" si="89"/>
        <v>65527.296180365127</v>
      </c>
      <c r="N168" s="7">
        <f t="shared" si="89"/>
        <v>34497.815892492181</v>
      </c>
      <c r="O168" s="7">
        <f t="shared" si="89"/>
        <v>32491.146266512769</v>
      </c>
      <c r="P168" s="7">
        <f t="shared" si="89"/>
        <v>3006.74</v>
      </c>
      <c r="Q168" s="7">
        <f t="shared" si="89"/>
        <v>0</v>
      </c>
      <c r="R168" s="7">
        <f t="shared" si="89"/>
        <v>0</v>
      </c>
      <c r="S168" s="7">
        <f t="shared" si="89"/>
        <v>0</v>
      </c>
    </row>
    <row r="169" spans="2:19" x14ac:dyDescent="0.2">
      <c r="B169" s="33">
        <v>8</v>
      </c>
      <c r="C169" s="7">
        <f t="shared" ref="C169:S169" si="90">C141-C155</f>
        <v>30287.641994004593</v>
      </c>
      <c r="D169" s="7">
        <f t="shared" si="90"/>
        <v>120825.41137583154</v>
      </c>
      <c r="E169" s="7">
        <f t="shared" si="90"/>
        <v>76746.226685223024</v>
      </c>
      <c r="F169" s="7">
        <f t="shared" si="90"/>
        <v>73159.601147508991</v>
      </c>
      <c r="G169" s="7">
        <f t="shared" si="90"/>
        <v>94588.53386840623</v>
      </c>
      <c r="H169" s="7">
        <f t="shared" si="90"/>
        <v>27496.394629248971</v>
      </c>
      <c r="I169" s="7">
        <f t="shared" si="90"/>
        <v>88522.543297765631</v>
      </c>
      <c r="J169" s="7">
        <f t="shared" si="90"/>
        <v>50453.052806552369</v>
      </c>
      <c r="K169" s="7">
        <f t="shared" si="90"/>
        <v>54901.718216862158</v>
      </c>
      <c r="L169" s="7">
        <f t="shared" si="90"/>
        <v>36573.853453913762</v>
      </c>
      <c r="M169" s="7">
        <f t="shared" si="90"/>
        <v>81397.979069092646</v>
      </c>
      <c r="N169" s="7">
        <f t="shared" si="90"/>
        <v>59170.913595352496</v>
      </c>
      <c r="O169" s="7">
        <f t="shared" si="90"/>
        <v>60082.259999999995</v>
      </c>
      <c r="P169" s="7">
        <f t="shared" si="90"/>
        <v>1364.0360727679486</v>
      </c>
      <c r="Q169" s="7">
        <f t="shared" si="90"/>
        <v>0</v>
      </c>
      <c r="R169" s="7">
        <f t="shared" si="90"/>
        <v>0</v>
      </c>
      <c r="S169" s="7">
        <f t="shared" si="90"/>
        <v>0</v>
      </c>
    </row>
    <row r="170" spans="2:19" x14ac:dyDescent="0.2">
      <c r="B170" s="33">
        <v>9</v>
      </c>
      <c r="C170" s="7">
        <f t="shared" ref="C170:S170" si="91">C142-C156</f>
        <v>47737.260807540282</v>
      </c>
      <c r="D170" s="7">
        <f t="shared" si="91"/>
        <v>108218.10652058179</v>
      </c>
      <c r="E170" s="7">
        <f t="shared" si="91"/>
        <v>62927.629669576796</v>
      </c>
      <c r="F170" s="7">
        <f t="shared" si="91"/>
        <v>85604.685221052539</v>
      </c>
      <c r="G170" s="7">
        <f t="shared" si="91"/>
        <v>63347.76194849459</v>
      </c>
      <c r="H170" s="7">
        <f t="shared" si="91"/>
        <v>44033.790317863793</v>
      </c>
      <c r="I170" s="7">
        <f t="shared" si="91"/>
        <v>54261.194164341956</v>
      </c>
      <c r="J170" s="7">
        <f t="shared" si="91"/>
        <v>68492.244209557553</v>
      </c>
      <c r="K170" s="7">
        <f t="shared" si="91"/>
        <v>24121.424095963477</v>
      </c>
      <c r="L170" s="7">
        <f t="shared" si="91"/>
        <v>34182.2882221529</v>
      </c>
      <c r="M170" s="7">
        <f t="shared" si="91"/>
        <v>38019.769771406565</v>
      </c>
      <c r="N170" s="7">
        <f t="shared" si="91"/>
        <v>34491.428772408552</v>
      </c>
      <c r="O170" s="7">
        <f t="shared" si="91"/>
        <v>67766.539464279558</v>
      </c>
      <c r="P170" s="7">
        <f t="shared" si="91"/>
        <v>1698.6535542756033</v>
      </c>
      <c r="Q170" s="7">
        <f t="shared" si="91"/>
        <v>0</v>
      </c>
      <c r="R170" s="7">
        <f t="shared" si="91"/>
        <v>0</v>
      </c>
      <c r="S170" s="7">
        <f t="shared" si="91"/>
        <v>0</v>
      </c>
    </row>
    <row r="171" spans="2:19" x14ac:dyDescent="0.2">
      <c r="B171" s="33">
        <v>10</v>
      </c>
      <c r="C171" s="7">
        <f t="shared" ref="C171:S171" si="92">C143-C157</f>
        <v>32310.593021804692</v>
      </c>
      <c r="D171" s="7">
        <f t="shared" si="92"/>
        <v>56778.60000000002</v>
      </c>
      <c r="E171" s="7">
        <f t="shared" si="92"/>
        <v>15753.789879858683</v>
      </c>
      <c r="F171" s="7">
        <f t="shared" si="92"/>
        <v>16231.69054305771</v>
      </c>
      <c r="G171" s="7">
        <f t="shared" si="92"/>
        <v>35253.651314766925</v>
      </c>
      <c r="H171" s="7">
        <f t="shared" si="92"/>
        <v>21148.270961872156</v>
      </c>
      <c r="I171" s="7">
        <f t="shared" si="92"/>
        <v>47357.592890753687</v>
      </c>
      <c r="J171" s="7">
        <f t="shared" si="92"/>
        <v>29931.811274094922</v>
      </c>
      <c r="K171" s="7">
        <f t="shared" si="92"/>
        <v>24547.654750155707</v>
      </c>
      <c r="L171" s="7">
        <f t="shared" si="92"/>
        <v>11608.302318969043</v>
      </c>
      <c r="M171" s="7">
        <f t="shared" si="92"/>
        <v>9437.5989680359671</v>
      </c>
      <c r="N171" s="7">
        <f t="shared" si="92"/>
        <v>18384.606049173279</v>
      </c>
      <c r="O171" s="7">
        <f t="shared" si="92"/>
        <v>58218.469573846429</v>
      </c>
      <c r="P171" s="7">
        <f t="shared" si="92"/>
        <v>4079.4093056230486</v>
      </c>
      <c r="Q171" s="7">
        <f t="shared" si="92"/>
        <v>0</v>
      </c>
      <c r="R171" s="7">
        <f t="shared" si="92"/>
        <v>0</v>
      </c>
      <c r="S171" s="7">
        <f t="shared" si="92"/>
        <v>0</v>
      </c>
    </row>
    <row r="172" spans="2:19" x14ac:dyDescent="0.2">
      <c r="B172" s="6" t="s">
        <v>6904</v>
      </c>
      <c r="C172" s="7">
        <f>SUM(C162:C171)</f>
        <v>191293.73017722397</v>
      </c>
      <c r="D172" s="7">
        <f t="shared" ref="D172" si="93">SUM(D162:D171)</f>
        <v>560613.0238483859</v>
      </c>
      <c r="E172" s="7">
        <f t="shared" ref="E172" si="94">SUM(E162:E171)</f>
        <v>449777.34204810247</v>
      </c>
      <c r="F172" s="7">
        <f t="shared" ref="F172" si="95">SUM(F162:F171)</f>
        <v>396240.34029601142</v>
      </c>
      <c r="G172" s="7">
        <f t="shared" ref="G172" si="96">SUM(G162:G171)</f>
        <v>441545.2354159769</v>
      </c>
      <c r="H172" s="7">
        <f t="shared" ref="H172" si="97">SUM(H162:H171)</f>
        <v>340879.78035271191</v>
      </c>
      <c r="I172" s="7">
        <f t="shared" ref="I172" si="98">SUM(I162:I171)</f>
        <v>404467.94588874944</v>
      </c>
      <c r="J172" s="7">
        <f t="shared" ref="J172" si="99">SUM(J162:J171)</f>
        <v>470066.93614475644</v>
      </c>
      <c r="K172" s="7">
        <f t="shared" ref="K172" si="100">SUM(K162:K171)</f>
        <v>238121.6927912127</v>
      </c>
      <c r="L172" s="7">
        <f t="shared" ref="L172" si="101">SUM(L162:L171)</f>
        <v>196633.23254888371</v>
      </c>
      <c r="M172" s="7">
        <f t="shared" ref="M172" si="102">SUM(M162:M171)</f>
        <v>457219.81429131218</v>
      </c>
      <c r="N172" s="7">
        <f t="shared" ref="N172" si="103">SUM(N162:N171)</f>
        <v>288425.5709007337</v>
      </c>
      <c r="O172" s="7">
        <f t="shared" ref="O172" si="104">SUM(O162:O171)</f>
        <v>346652.1125543213</v>
      </c>
      <c r="P172" s="7">
        <f t="shared" ref="P172" si="105">SUM(P162:P171)</f>
        <v>33231.718932666598</v>
      </c>
      <c r="Q172" s="7">
        <f t="shared" ref="Q172" si="106">SUM(Q162:Q171)</f>
        <v>0</v>
      </c>
      <c r="R172" s="7">
        <f t="shared" ref="R172" si="107">SUM(R162:R171)</f>
        <v>0</v>
      </c>
      <c r="S172" s="7">
        <f t="shared" ref="S172" si="108">SUM(S162:S171)</f>
        <v>0</v>
      </c>
    </row>
    <row r="174" spans="2:19" x14ac:dyDescent="0.2">
      <c r="B174" s="6" t="s">
        <v>6954</v>
      </c>
      <c r="M174" s="31"/>
      <c r="N174" s="31"/>
      <c r="O174" s="40"/>
      <c r="P174" s="40"/>
      <c r="Q174" s="40"/>
      <c r="R174" s="40"/>
      <c r="S174" s="40"/>
    </row>
    <row r="175" spans="2:19" x14ac:dyDescent="0.2">
      <c r="B175" s="6" t="s">
        <v>6931</v>
      </c>
      <c r="C175" s="32">
        <v>44957</v>
      </c>
      <c r="D175" s="32">
        <v>44985</v>
      </c>
      <c r="E175" s="32">
        <v>45016</v>
      </c>
      <c r="F175" s="32">
        <v>45046</v>
      </c>
      <c r="G175" s="32">
        <v>45077</v>
      </c>
      <c r="H175" s="32">
        <v>45107</v>
      </c>
      <c r="I175" s="32">
        <v>45138</v>
      </c>
      <c r="J175" s="32">
        <v>45169</v>
      </c>
      <c r="K175" s="32">
        <v>45199</v>
      </c>
      <c r="L175" s="32">
        <v>45230</v>
      </c>
      <c r="M175" s="32">
        <v>45260</v>
      </c>
      <c r="N175" s="32">
        <v>45291</v>
      </c>
      <c r="O175" s="32">
        <v>45322</v>
      </c>
      <c r="P175" s="32">
        <v>45351</v>
      </c>
      <c r="Q175" s="32">
        <v>45382</v>
      </c>
      <c r="R175" s="32">
        <v>45412</v>
      </c>
      <c r="S175" s="32">
        <v>45443</v>
      </c>
    </row>
    <row r="176" spans="2:19" x14ac:dyDescent="0.2">
      <c r="B176" s="33">
        <v>1</v>
      </c>
      <c r="C176" s="22" t="str">
        <f>IFERROR(C162/C105,"")</f>
        <v/>
      </c>
      <c r="D176" s="22">
        <f t="shared" ref="D176:S176" si="109">IFERROR(D162/D105,"")</f>
        <v>0.26066800000000001</v>
      </c>
      <c r="E176" s="22">
        <f t="shared" si="109"/>
        <v>0.25226421052631581</v>
      </c>
      <c r="F176" s="22">
        <f t="shared" si="109"/>
        <v>0.26066800000000001</v>
      </c>
      <c r="G176" s="22">
        <f t="shared" si="109"/>
        <v>0.14883492055171349</v>
      </c>
      <c r="H176" s="22">
        <f t="shared" si="109"/>
        <v>6.9758161511648598E-2</v>
      </c>
      <c r="I176" s="22">
        <f t="shared" si="109"/>
        <v>0.22277051843830448</v>
      </c>
      <c r="J176" s="22">
        <f t="shared" si="109"/>
        <v>0.18618466383238363</v>
      </c>
      <c r="K176" s="22">
        <f t="shared" si="109"/>
        <v>0.25367594594594595</v>
      </c>
      <c r="L176" s="22">
        <f t="shared" si="109"/>
        <v>0.11112426672087462</v>
      </c>
      <c r="M176" s="22">
        <f t="shared" si="109"/>
        <v>0.17738857302099756</v>
      </c>
      <c r="N176" s="22">
        <f t="shared" si="109"/>
        <v>0.18091589041095893</v>
      </c>
      <c r="O176" s="22">
        <f t="shared" si="109"/>
        <v>0.25112482758620686</v>
      </c>
      <c r="P176" s="22" t="str">
        <f t="shared" si="109"/>
        <v/>
      </c>
      <c r="Q176" s="22" t="str">
        <f t="shared" si="109"/>
        <v/>
      </c>
      <c r="R176" s="22" t="str">
        <f t="shared" si="109"/>
        <v/>
      </c>
      <c r="S176" s="22" t="str">
        <f t="shared" si="109"/>
        <v/>
      </c>
    </row>
    <row r="177" spans="2:19" x14ac:dyDescent="0.2">
      <c r="B177" s="33">
        <v>2</v>
      </c>
      <c r="C177" s="22">
        <f>IFERROR(C163/C106,"")</f>
        <v>-3.8513532672480214E-2</v>
      </c>
      <c r="D177" s="22">
        <f t="shared" ref="D177:S177" si="110">IFERROR(D163/D106,"")</f>
        <v>0.25114375</v>
      </c>
      <c r="E177" s="22">
        <f t="shared" si="110"/>
        <v>0.25344250000000001</v>
      </c>
      <c r="F177" s="22">
        <f t="shared" si="110"/>
        <v>0.23870419354838709</v>
      </c>
      <c r="G177" s="22">
        <f t="shared" si="110"/>
        <v>0.1790859678670135</v>
      </c>
      <c r="H177" s="22">
        <f t="shared" si="110"/>
        <v>0.15976229594469327</v>
      </c>
      <c r="I177" s="22">
        <f t="shared" si="110"/>
        <v>0.11330911647276271</v>
      </c>
      <c r="J177" s="22">
        <f t="shared" si="110"/>
        <v>0.10309828768915867</v>
      </c>
      <c r="K177" s="22">
        <f t="shared" si="110"/>
        <v>0.20065214285714283</v>
      </c>
      <c r="L177" s="22">
        <f t="shared" si="110"/>
        <v>0.16360878319679234</v>
      </c>
      <c r="M177" s="22">
        <f t="shared" si="110"/>
        <v>0.21714353317005516</v>
      </c>
      <c r="N177" s="22">
        <f t="shared" si="110"/>
        <v>0.23380579207144497</v>
      </c>
      <c r="O177" s="22">
        <f t="shared" si="110"/>
        <v>0.21260173913043479</v>
      </c>
      <c r="P177" s="22">
        <f t="shared" si="110"/>
        <v>0.25123571428571428</v>
      </c>
      <c r="Q177" s="22" t="str">
        <f t="shared" si="110"/>
        <v/>
      </c>
      <c r="R177" s="22" t="str">
        <f t="shared" si="110"/>
        <v/>
      </c>
      <c r="S177" s="22" t="str">
        <f t="shared" si="110"/>
        <v/>
      </c>
    </row>
    <row r="178" spans="2:19" x14ac:dyDescent="0.2">
      <c r="B178" s="33">
        <v>3</v>
      </c>
      <c r="C178" s="22">
        <f t="shared" ref="C178:S178" si="111">IFERROR(C164/C107,"")</f>
        <v>0.25418807692307693</v>
      </c>
      <c r="D178" s="22">
        <f t="shared" si="111"/>
        <v>0.25363111111111114</v>
      </c>
      <c r="E178" s="22">
        <f t="shared" si="111"/>
        <v>0.2536705405405405</v>
      </c>
      <c r="F178" s="22">
        <f t="shared" si="111"/>
        <v>0.24665095744680854</v>
      </c>
      <c r="G178" s="22">
        <f t="shared" si="111"/>
        <v>0.16646865923483833</v>
      </c>
      <c r="H178" s="22">
        <f t="shared" si="111"/>
        <v>0.17817924200171809</v>
      </c>
      <c r="I178" s="22">
        <f t="shared" si="111"/>
        <v>7.6520673102216025E-2</v>
      </c>
      <c r="J178" s="22">
        <f t="shared" si="111"/>
        <v>0.18209417405830575</v>
      </c>
      <c r="K178" s="22">
        <f t="shared" si="111"/>
        <v>0.17190912360151689</v>
      </c>
      <c r="L178" s="22">
        <f t="shared" si="111"/>
        <v>0.19003259259259259</v>
      </c>
      <c r="M178" s="22">
        <f t="shared" si="111"/>
        <v>0.22758526946107788</v>
      </c>
      <c r="N178" s="22">
        <f t="shared" si="111"/>
        <v>0.17167916632301458</v>
      </c>
      <c r="O178" s="22">
        <f t="shared" si="111"/>
        <v>0.24416770270270269</v>
      </c>
      <c r="P178" s="22">
        <f t="shared" si="111"/>
        <v>0.25256081081081083</v>
      </c>
      <c r="Q178" s="22" t="str">
        <f t="shared" si="111"/>
        <v/>
      </c>
      <c r="R178" s="22" t="str">
        <f t="shared" si="111"/>
        <v/>
      </c>
      <c r="S178" s="22" t="str">
        <f t="shared" si="111"/>
        <v/>
      </c>
    </row>
    <row r="179" spans="2:19" x14ac:dyDescent="0.2">
      <c r="B179" s="33">
        <v>4</v>
      </c>
      <c r="C179" s="22">
        <f t="shared" ref="C179:S179" si="112">IFERROR(C165/C108,"")</f>
        <v>0.22739634146341464</v>
      </c>
      <c r="D179" s="22">
        <f t="shared" si="112"/>
        <v>0.19205641509433957</v>
      </c>
      <c r="E179" s="22">
        <f t="shared" si="112"/>
        <v>0.17666783333333333</v>
      </c>
      <c r="F179" s="22">
        <f t="shared" si="112"/>
        <v>0.249753137254902</v>
      </c>
      <c r="G179" s="22">
        <f t="shared" si="112"/>
        <v>0.19134267973856209</v>
      </c>
      <c r="H179" s="22">
        <f t="shared" si="112"/>
        <v>0.13612012936465887</v>
      </c>
      <c r="I179" s="22">
        <f t="shared" si="112"/>
        <v>7.6081153619891678E-2</v>
      </c>
      <c r="J179" s="22">
        <f t="shared" si="112"/>
        <v>0.13261457732995691</v>
      </c>
      <c r="K179" s="22">
        <f t="shared" si="112"/>
        <v>0.17820869906314815</v>
      </c>
      <c r="L179" s="22">
        <f t="shared" si="112"/>
        <v>0.18838073684210524</v>
      </c>
      <c r="M179" s="22">
        <f t="shared" si="112"/>
        <v>0.20863584337349395</v>
      </c>
      <c r="N179" s="22">
        <f t="shared" si="112"/>
        <v>0.22357335661168334</v>
      </c>
      <c r="O179" s="22">
        <f t="shared" si="112"/>
        <v>0.21077973306026332</v>
      </c>
      <c r="P179" s="22">
        <f t="shared" si="112"/>
        <v>0.22299222222222223</v>
      </c>
      <c r="Q179" s="22" t="str">
        <f t="shared" si="112"/>
        <v/>
      </c>
      <c r="R179" s="22" t="str">
        <f t="shared" si="112"/>
        <v/>
      </c>
      <c r="S179" s="22" t="str">
        <f t="shared" si="112"/>
        <v/>
      </c>
    </row>
    <row r="180" spans="2:19" x14ac:dyDescent="0.2">
      <c r="B180" s="33">
        <v>5</v>
      </c>
      <c r="C180" s="22">
        <f t="shared" ref="C180:S180" si="113">IFERROR(C166/C109,"")</f>
        <v>-0.11781407399584937</v>
      </c>
      <c r="D180" s="22">
        <f t="shared" si="113"/>
        <v>0.21675259259259258</v>
      </c>
      <c r="E180" s="22">
        <f t="shared" si="113"/>
        <v>0.16307265989816805</v>
      </c>
      <c r="F180" s="22">
        <f t="shared" si="113"/>
        <v>0.1315737632148786</v>
      </c>
      <c r="G180" s="22">
        <f t="shared" si="113"/>
        <v>0.14319550020235014</v>
      </c>
      <c r="H180" s="22">
        <f t="shared" si="113"/>
        <v>0.1607367467021919</v>
      </c>
      <c r="I180" s="22">
        <f t="shared" si="113"/>
        <v>0.16904361185608083</v>
      </c>
      <c r="J180" s="22">
        <f t="shared" si="113"/>
        <v>0.16870626564679261</v>
      </c>
      <c r="K180" s="22">
        <f t="shared" si="113"/>
        <v>0.1258562421591925</v>
      </c>
      <c r="L180" s="22">
        <f t="shared" si="113"/>
        <v>2.3466999398218138E-2</v>
      </c>
      <c r="M180" s="22">
        <f t="shared" si="113"/>
        <v>0.2198398811097462</v>
      </c>
      <c r="N180" s="22">
        <f t="shared" si="113"/>
        <v>0.18228085342808503</v>
      </c>
      <c r="O180" s="22">
        <f t="shared" si="113"/>
        <v>0.22243076880484472</v>
      </c>
      <c r="P180" s="22">
        <f t="shared" si="113"/>
        <v>0.24931375000000003</v>
      </c>
      <c r="Q180" s="22" t="str">
        <f t="shared" si="113"/>
        <v/>
      </c>
      <c r="R180" s="22" t="str">
        <f t="shared" si="113"/>
        <v/>
      </c>
      <c r="S180" s="22" t="str">
        <f t="shared" si="113"/>
        <v/>
      </c>
    </row>
    <row r="181" spans="2:19" x14ac:dyDescent="0.2">
      <c r="B181" s="33">
        <v>6</v>
      </c>
      <c r="C181" s="22">
        <f t="shared" ref="C181:S181" si="114">IFERROR(C167/C110,"")</f>
        <v>0.14479668276654284</v>
      </c>
      <c r="D181" s="22">
        <f t="shared" si="114"/>
        <v>0.20289775245104927</v>
      </c>
      <c r="E181" s="22">
        <f t="shared" si="114"/>
        <v>0.14313485686336178</v>
      </c>
      <c r="F181" s="22">
        <f t="shared" si="114"/>
        <v>8.3980994381369856E-2</v>
      </c>
      <c r="G181" s="22">
        <f t="shared" si="114"/>
        <v>-2.5639908646768985E-2</v>
      </c>
      <c r="H181" s="22">
        <f t="shared" si="114"/>
        <v>0.14512339200616306</v>
      </c>
      <c r="I181" s="22">
        <f t="shared" si="114"/>
        <v>6.459113238861694E-2</v>
      </c>
      <c r="J181" s="22">
        <f t="shared" si="114"/>
        <v>7.5741311336348163E-2</v>
      </c>
      <c r="K181" s="22">
        <f t="shared" si="114"/>
        <v>0.13389450425674271</v>
      </c>
      <c r="L181" s="22">
        <f t="shared" si="114"/>
        <v>0.11143629363866321</v>
      </c>
      <c r="M181" s="22">
        <f t="shared" si="114"/>
        <v>0.18378065920889655</v>
      </c>
      <c r="N181" s="22">
        <f t="shared" si="114"/>
        <v>0.12922634143053885</v>
      </c>
      <c r="O181" s="22">
        <f t="shared" si="114"/>
        <v>0.22636566176470593</v>
      </c>
      <c r="P181" s="22" t="str">
        <f t="shared" si="114"/>
        <v/>
      </c>
      <c r="Q181" s="22" t="str">
        <f t="shared" si="114"/>
        <v/>
      </c>
      <c r="R181" s="22" t="str">
        <f t="shared" si="114"/>
        <v/>
      </c>
      <c r="S181" s="22" t="str">
        <f t="shared" si="114"/>
        <v/>
      </c>
    </row>
    <row r="182" spans="2:19" x14ac:dyDescent="0.2">
      <c r="B182" s="33">
        <v>7</v>
      </c>
      <c r="C182" s="22">
        <f t="shared" ref="C182:S182" si="115">IFERROR(C168/C111,"")</f>
        <v>0.23273292682926827</v>
      </c>
      <c r="D182" s="22">
        <f t="shared" si="115"/>
        <v>0.21011179370967237</v>
      </c>
      <c r="E182" s="22">
        <f t="shared" si="115"/>
        <v>0.11834826235655176</v>
      </c>
      <c r="F182" s="22">
        <f t="shared" si="115"/>
        <v>0.16007749048512926</v>
      </c>
      <c r="G182" s="22">
        <f t="shared" si="115"/>
        <v>8.0115733921255802E-2</v>
      </c>
      <c r="H182" s="22">
        <f t="shared" si="115"/>
        <v>0.10041547221355009</v>
      </c>
      <c r="I182" s="22">
        <f t="shared" si="115"/>
        <v>5.2056685076527012E-2</v>
      </c>
      <c r="J182" s="22">
        <f t="shared" si="115"/>
        <v>0.14311133967060771</v>
      </c>
      <c r="K182" s="22">
        <f t="shared" si="115"/>
        <v>9.6859436369983898E-2</v>
      </c>
      <c r="L182" s="22">
        <f t="shared" si="115"/>
        <v>0.16264298653312367</v>
      </c>
      <c r="M182" s="22">
        <f t="shared" si="115"/>
        <v>0.18299227440161311</v>
      </c>
      <c r="N182" s="22">
        <f t="shared" si="115"/>
        <v>0.17681705362702207</v>
      </c>
      <c r="O182" s="22">
        <f t="shared" si="115"/>
        <v>0.20673447685961036</v>
      </c>
      <c r="P182" s="22">
        <f t="shared" si="115"/>
        <v>0.25056166666666663</v>
      </c>
      <c r="Q182" s="22" t="str">
        <f t="shared" si="115"/>
        <v/>
      </c>
      <c r="R182" s="22" t="str">
        <f t="shared" si="115"/>
        <v/>
      </c>
      <c r="S182" s="22" t="str">
        <f t="shared" si="115"/>
        <v/>
      </c>
    </row>
    <row r="183" spans="2:19" x14ac:dyDescent="0.2">
      <c r="B183" s="33">
        <v>8</v>
      </c>
      <c r="C183" s="22">
        <f t="shared" ref="C183:S183" si="116">IFERROR(C169/C112,"")</f>
        <v>0.21840641137621569</v>
      </c>
      <c r="D183" s="22">
        <f t="shared" si="116"/>
        <v>0.22307080003781832</v>
      </c>
      <c r="E183" s="22">
        <f t="shared" si="116"/>
        <v>9.1550348232657994E-2</v>
      </c>
      <c r="F183" s="22">
        <f t="shared" si="116"/>
        <v>0.15681564600514639</v>
      </c>
      <c r="G183" s="22">
        <f t="shared" si="116"/>
        <v>0.18964855168814335</v>
      </c>
      <c r="H183" s="22">
        <f t="shared" si="116"/>
        <v>8.4470150118069187E-2</v>
      </c>
      <c r="I183" s="22">
        <f t="shared" si="116"/>
        <v>0.1404773975582935</v>
      </c>
      <c r="J183" s="22">
        <f t="shared" si="116"/>
        <v>0.11167917570816048</v>
      </c>
      <c r="K183" s="22">
        <f t="shared" si="116"/>
        <v>0.18589358864399785</v>
      </c>
      <c r="L183" s="22">
        <f t="shared" si="116"/>
        <v>0.12186398950262765</v>
      </c>
      <c r="M183" s="22">
        <f t="shared" si="116"/>
        <v>0.18037731521751971</v>
      </c>
      <c r="N183" s="22">
        <f t="shared" si="116"/>
        <v>0.17416639741695913</v>
      </c>
      <c r="O183" s="22">
        <f t="shared" si="116"/>
        <v>0.20861895833333333</v>
      </c>
      <c r="P183" s="22">
        <f t="shared" si="116"/>
        <v>0.1823346054678559</v>
      </c>
      <c r="Q183" s="22" t="str">
        <f t="shared" si="116"/>
        <v/>
      </c>
      <c r="R183" s="22" t="str">
        <f t="shared" si="116"/>
        <v/>
      </c>
      <c r="S183" s="22" t="str">
        <f t="shared" si="116"/>
        <v/>
      </c>
    </row>
    <row r="184" spans="2:19" x14ac:dyDescent="0.2">
      <c r="B184" s="33">
        <v>9</v>
      </c>
      <c r="C184" s="22">
        <f t="shared" ref="C184:S184" si="117">IFERROR(C170/C113,"")</f>
        <v>0.19535327961121798</v>
      </c>
      <c r="D184" s="22">
        <f t="shared" si="117"/>
        <v>0.17316782460325933</v>
      </c>
      <c r="E184" s="22">
        <f t="shared" si="117"/>
        <v>0.13207461213440572</v>
      </c>
      <c r="F184" s="22">
        <f t="shared" si="117"/>
        <v>0.19002723875043515</v>
      </c>
      <c r="G184" s="22">
        <f t="shared" si="117"/>
        <v>0.13469021204678108</v>
      </c>
      <c r="H184" s="22">
        <f t="shared" si="117"/>
        <v>9.2298742833743314E-2</v>
      </c>
      <c r="I184" s="22">
        <f t="shared" si="117"/>
        <v>8.3054320396359085E-2</v>
      </c>
      <c r="J184" s="22">
        <f t="shared" si="117"/>
        <v>0.13316497450019318</v>
      </c>
      <c r="K184" s="22">
        <f t="shared" si="117"/>
        <v>0.11460794950148415</v>
      </c>
      <c r="L184" s="22">
        <f t="shared" si="117"/>
        <v>0.10256847861830716</v>
      </c>
      <c r="M184" s="22">
        <f t="shared" si="117"/>
        <v>0.17200170192078051</v>
      </c>
      <c r="N184" s="22">
        <f t="shared" si="117"/>
        <v>0.11747659292376531</v>
      </c>
      <c r="O184" s="22">
        <f t="shared" si="117"/>
        <v>0.19731178406739164</v>
      </c>
      <c r="P184" s="22">
        <f t="shared" si="117"/>
        <v>0.1816511054678559</v>
      </c>
      <c r="Q184" s="22" t="str">
        <f t="shared" si="117"/>
        <v/>
      </c>
      <c r="R184" s="22" t="str">
        <f t="shared" si="117"/>
        <v/>
      </c>
      <c r="S184" s="22" t="str">
        <f t="shared" si="117"/>
        <v/>
      </c>
    </row>
    <row r="185" spans="2:19" x14ac:dyDescent="0.2">
      <c r="B185" s="33">
        <v>10</v>
      </c>
      <c r="C185" s="22">
        <f t="shared" ref="C185:S185" si="118">IFERROR(C171/C114,"")</f>
        <v>0.19108687842573063</v>
      </c>
      <c r="D185" s="22">
        <f t="shared" si="118"/>
        <v>0.20497689530685928</v>
      </c>
      <c r="E185" s="22">
        <f t="shared" si="118"/>
        <v>5.533424993630888E-2</v>
      </c>
      <c r="F185" s="22">
        <f t="shared" si="118"/>
        <v>7.367934426753471E-2</v>
      </c>
      <c r="G185" s="22">
        <f t="shared" si="118"/>
        <v>0.130751389558842</v>
      </c>
      <c r="H185" s="22">
        <f t="shared" si="118"/>
        <v>8.6470924063995619E-2</v>
      </c>
      <c r="I185" s="22">
        <f t="shared" si="118"/>
        <v>9.2922573996591082E-2</v>
      </c>
      <c r="J185" s="22">
        <f t="shared" si="118"/>
        <v>0.12718465364626197</v>
      </c>
      <c r="K185" s="22">
        <f t="shared" si="118"/>
        <v>0.12505731770931056</v>
      </c>
      <c r="L185" s="22">
        <f t="shared" si="118"/>
        <v>0.11137244709980677</v>
      </c>
      <c r="M185" s="22">
        <f t="shared" si="118"/>
        <v>0.11106395428022461</v>
      </c>
      <c r="N185" s="22">
        <f t="shared" si="118"/>
        <v>0.1073138201162234</v>
      </c>
      <c r="O185" s="22">
        <f t="shared" si="118"/>
        <v>0.20466250507971287</v>
      </c>
      <c r="P185" s="22">
        <f t="shared" si="118"/>
        <v>0.1817687721345225</v>
      </c>
      <c r="Q185" s="22" t="str">
        <f t="shared" si="118"/>
        <v/>
      </c>
      <c r="R185" s="22" t="str">
        <f t="shared" si="118"/>
        <v/>
      </c>
      <c r="S185" s="22" t="str">
        <f t="shared" si="118"/>
        <v/>
      </c>
    </row>
    <row r="186" spans="2:19" x14ac:dyDescent="0.2">
      <c r="B186" s="6" t="s">
        <v>6904</v>
      </c>
      <c r="C186" s="22">
        <f t="shared" ref="C186:S186" si="119">IFERROR(C172/C115,"")</f>
        <v>0.14985430268573102</v>
      </c>
      <c r="D186" s="22">
        <f t="shared" si="119"/>
        <v>0.20316710189052781</v>
      </c>
      <c r="E186" s="22">
        <f t="shared" si="119"/>
        <v>0.12517842220742337</v>
      </c>
      <c r="F186" s="22">
        <f t="shared" si="119"/>
        <v>0.14634353125227678</v>
      </c>
      <c r="G186" s="22">
        <f t="shared" si="119"/>
        <v>0.1219356568636558</v>
      </c>
      <c r="H186" s="22">
        <f t="shared" si="119"/>
        <v>0.12403611576915341</v>
      </c>
      <c r="I186" s="22">
        <f t="shared" si="119"/>
        <v>0.10102705504676301</v>
      </c>
      <c r="J186" s="22">
        <f t="shared" si="119"/>
        <v>0.12988918206830119</v>
      </c>
      <c r="K186" s="22">
        <f t="shared" si="119"/>
        <v>0.14307592687677001</v>
      </c>
      <c r="L186" s="22">
        <f t="shared" si="119"/>
        <v>0.12005220721600167</v>
      </c>
      <c r="M186" s="22">
        <f t="shared" si="119"/>
        <v>0.18782762218238902</v>
      </c>
      <c r="N186" s="22">
        <f t="shared" si="119"/>
        <v>0.15902168065465114</v>
      </c>
      <c r="O186" s="22">
        <f t="shared" si="119"/>
        <v>0.21137234581440273</v>
      </c>
      <c r="P186" s="22">
        <f t="shared" si="119"/>
        <v>0.23033596792319294</v>
      </c>
      <c r="Q186" s="22" t="str">
        <f t="shared" si="119"/>
        <v/>
      </c>
      <c r="R186" s="22" t="str">
        <f t="shared" si="119"/>
        <v/>
      </c>
      <c r="S186" s="22" t="str">
        <f t="shared" si="119"/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B34DD-D046-4C9E-8CE3-31215805633C}">
  <dimension ref="A1:AD5765"/>
  <sheetViews>
    <sheetView workbookViewId="0">
      <pane xSplit="4" ySplit="1" topLeftCell="R2" activePane="bottomRight" state="frozen"/>
      <selection pane="topRight" activeCell="B1" sqref="B1"/>
      <selection pane="bottomLeft" activeCell="A2" sqref="A2"/>
      <selection pane="bottomRight" activeCell="AD7" sqref="AD7"/>
    </sheetView>
  </sheetViews>
  <sheetFormatPr baseColWidth="10" defaultColWidth="11.44140625" defaultRowHeight="10.199999999999999" x14ac:dyDescent="0.2"/>
  <cols>
    <col min="1" max="1" width="9.44140625" style="6" bestFit="1" customWidth="1"/>
    <col min="2" max="2" width="14" style="6" bestFit="1" customWidth="1"/>
    <col min="3" max="3" width="7.6640625" style="6" bestFit="1" customWidth="1"/>
    <col min="4" max="4" width="14.88671875" style="6" bestFit="1" customWidth="1"/>
    <col min="5" max="5" width="10.5546875" style="6" bestFit="1" customWidth="1"/>
    <col min="6" max="6" width="23.109375" style="6" bestFit="1" customWidth="1"/>
    <col min="7" max="7" width="14" style="6" bestFit="1" customWidth="1"/>
    <col min="8" max="8" width="35.88671875" style="6" bestFit="1" customWidth="1"/>
    <col min="9" max="9" width="13.5546875" style="6" bestFit="1" customWidth="1"/>
    <col min="10" max="10" width="11.44140625" style="6" bestFit="1" customWidth="1"/>
    <col min="11" max="11" width="13.33203125" style="6" bestFit="1" customWidth="1"/>
    <col min="12" max="12" width="14.33203125" style="6" bestFit="1" customWidth="1"/>
    <col min="13" max="17" width="14.33203125" style="6" customWidth="1"/>
    <col min="18" max="18" width="10.88671875" style="6" bestFit="1" customWidth="1"/>
    <col min="19" max="19" width="8.6640625" style="6" bestFit="1" customWidth="1"/>
    <col min="20" max="20" width="10.6640625" style="6" bestFit="1" customWidth="1"/>
    <col min="21" max="21" width="11.88671875" style="6" bestFit="1" customWidth="1"/>
    <col min="22" max="22" width="16.6640625" style="6" bestFit="1" customWidth="1"/>
    <col min="23" max="24" width="13.33203125" style="6" bestFit="1" customWidth="1"/>
    <col min="25" max="25" width="7.88671875" style="6" bestFit="1" customWidth="1"/>
    <col min="26" max="26" width="10.88671875" style="6" bestFit="1" customWidth="1"/>
    <col min="27" max="27" width="10.5546875" style="6" bestFit="1" customWidth="1"/>
    <col min="28" max="29" width="9.44140625" style="6" bestFit="1" customWidth="1"/>
    <col min="30" max="16384" width="11.44140625" style="6"/>
  </cols>
  <sheetData>
    <row r="1" spans="1:30" ht="30.6" x14ac:dyDescent="0.2">
      <c r="A1" s="24" t="s">
        <v>6904</v>
      </c>
      <c r="B1" s="25" t="s">
        <v>6905</v>
      </c>
      <c r="C1" s="26" t="s">
        <v>6906</v>
      </c>
      <c r="D1" s="15" t="s">
        <v>6282</v>
      </c>
      <c r="E1" s="1" t="s">
        <v>0</v>
      </c>
      <c r="F1" s="1" t="s">
        <v>1</v>
      </c>
      <c r="G1" s="1" t="s">
        <v>2</v>
      </c>
      <c r="H1" s="1" t="s">
        <v>3</v>
      </c>
      <c r="I1" s="28" t="s">
        <v>6928</v>
      </c>
      <c r="J1" s="28" t="s">
        <v>6929</v>
      </c>
      <c r="K1" s="1" t="s">
        <v>6903</v>
      </c>
      <c r="L1" s="16" t="s">
        <v>6288</v>
      </c>
      <c r="M1" s="16" t="s">
        <v>6955</v>
      </c>
      <c r="N1" s="24" t="s">
        <v>6931</v>
      </c>
      <c r="O1" s="25" t="s">
        <v>6932</v>
      </c>
      <c r="P1" s="25" t="s">
        <v>6933</v>
      </c>
      <c r="Q1" s="25" t="s">
        <v>6934</v>
      </c>
      <c r="R1" s="1" t="s">
        <v>6281</v>
      </c>
      <c r="S1" s="1" t="s">
        <v>6283</v>
      </c>
      <c r="T1" s="1" t="s">
        <v>6284</v>
      </c>
      <c r="U1" s="16" t="s">
        <v>6285</v>
      </c>
      <c r="V1" s="20" t="s">
        <v>6289</v>
      </c>
      <c r="W1" s="20" t="s">
        <v>6290</v>
      </c>
      <c r="X1" s="20" t="s">
        <v>6291</v>
      </c>
      <c r="Y1" s="20" t="s">
        <v>6945</v>
      </c>
      <c r="Z1" s="20" t="s">
        <v>6941</v>
      </c>
      <c r="AA1" s="20" t="s">
        <v>6942</v>
      </c>
      <c r="AB1" s="20" t="s">
        <v>6943</v>
      </c>
      <c r="AC1" s="20" t="s">
        <v>6944</v>
      </c>
      <c r="AD1" s="6" t="s">
        <v>6962</v>
      </c>
    </row>
    <row r="2" spans="1:30" x14ac:dyDescent="0.2">
      <c r="A2" s="27" t="s">
        <v>6907</v>
      </c>
      <c r="B2" s="6" t="s">
        <v>6908</v>
      </c>
      <c r="C2" s="6" t="s">
        <v>6909</v>
      </c>
      <c r="D2" s="2">
        <v>139215</v>
      </c>
      <c r="E2" s="2">
        <v>139409</v>
      </c>
      <c r="F2" s="3" t="s">
        <v>4</v>
      </c>
      <c r="G2" s="2">
        <v>139490</v>
      </c>
      <c r="H2" s="3" t="s">
        <v>5</v>
      </c>
      <c r="I2" s="18" t="s">
        <v>6930</v>
      </c>
      <c r="J2" s="28" t="s">
        <v>6930</v>
      </c>
      <c r="K2" s="18">
        <v>44928</v>
      </c>
      <c r="L2" s="18">
        <v>44957</v>
      </c>
      <c r="M2" s="18"/>
      <c r="N2" s="30">
        <v>5</v>
      </c>
      <c r="O2" s="7">
        <v>15000</v>
      </c>
      <c r="P2" s="30">
        <v>113</v>
      </c>
      <c r="Q2" s="22">
        <v>3.373427512292651E-2</v>
      </c>
      <c r="R2" s="7">
        <v>6000</v>
      </c>
      <c r="S2" s="2">
        <v>142</v>
      </c>
      <c r="T2" s="11">
        <v>1500.83</v>
      </c>
      <c r="U2" s="17" t="s">
        <v>6286</v>
      </c>
      <c r="V2" s="21">
        <v>0.79338095238095241</v>
      </c>
      <c r="W2" s="9">
        <v>4760.2857142857147</v>
      </c>
      <c r="X2" s="22">
        <f>W2/R2-1</f>
        <v>-0.20661904761904759</v>
      </c>
      <c r="Y2" s="29">
        <v>1190.7299347619048</v>
      </c>
      <c r="Z2" s="34">
        <f>SUMIFS($R:$R,$L:$L,$L2,$N:$N,$N2)</f>
        <v>177000</v>
      </c>
      <c r="AA2" s="34">
        <f>$R2/Z2</f>
        <v>3.3898305084745763E-2</v>
      </c>
      <c r="AB2" s="35">
        <f>AA2*$P2</f>
        <v>3.8305084745762712</v>
      </c>
      <c r="AC2" s="35">
        <f>AA2*$S2</f>
        <v>4.8135593220338979</v>
      </c>
      <c r="AD2" s="6">
        <f>IFERROR(VLOOKUP(E2,marginal!$A$2:$E$4826,4,FALSE),0)</f>
        <v>-1637.9461538461501</v>
      </c>
    </row>
    <row r="3" spans="1:30" x14ac:dyDescent="0.2">
      <c r="A3" s="27" t="s">
        <v>6907</v>
      </c>
      <c r="B3" s="6" t="s">
        <v>6908</v>
      </c>
      <c r="C3" s="6" t="s">
        <v>6909</v>
      </c>
      <c r="D3" s="2">
        <v>139211</v>
      </c>
      <c r="E3" s="2">
        <v>139409</v>
      </c>
      <c r="F3" s="3" t="s">
        <v>4</v>
      </c>
      <c r="G3" s="2">
        <v>139491</v>
      </c>
      <c r="H3" s="3" t="s">
        <v>6</v>
      </c>
      <c r="I3" s="18" t="s">
        <v>6930</v>
      </c>
      <c r="J3" s="28" t="s">
        <v>6930</v>
      </c>
      <c r="K3" s="18">
        <v>44928</v>
      </c>
      <c r="L3" s="18">
        <v>44957</v>
      </c>
      <c r="M3" s="18"/>
      <c r="N3" s="30">
        <v>5</v>
      </c>
      <c r="O3" s="7">
        <v>15000</v>
      </c>
      <c r="P3" s="30">
        <v>113</v>
      </c>
      <c r="Q3" s="22">
        <v>3.373427512292651E-2</v>
      </c>
      <c r="R3" s="7">
        <v>6000</v>
      </c>
      <c r="S3" s="2">
        <v>142</v>
      </c>
      <c r="T3" s="11">
        <v>1500.83</v>
      </c>
      <c r="U3" s="17" t="s">
        <v>6286</v>
      </c>
      <c r="V3" s="21">
        <v>0.79338095238095241</v>
      </c>
      <c r="W3" s="9">
        <v>4760.2857142857147</v>
      </c>
      <c r="X3" s="22">
        <f t="shared" ref="X3:X66" si="0">W3/R3-1</f>
        <v>-0.20661904761904759</v>
      </c>
      <c r="Y3" s="29">
        <v>1190.7299347619048</v>
      </c>
      <c r="Z3" s="34">
        <f t="shared" ref="Z3:Z66" si="1">SUMIFS($R:$R,$L:$L,$L3,$N:$N,$N3)</f>
        <v>177000</v>
      </c>
      <c r="AA3" s="34">
        <f t="shared" ref="AA3:AA66" si="2">$R3/Z3</f>
        <v>3.3898305084745763E-2</v>
      </c>
      <c r="AB3" s="35">
        <f t="shared" ref="AB3:AB66" si="3">AA3*$P3</f>
        <v>3.8305084745762712</v>
      </c>
      <c r="AC3" s="35">
        <f t="shared" ref="AC3:AC66" si="4">AA3*$S3</f>
        <v>4.8135593220338979</v>
      </c>
      <c r="AD3" s="6">
        <f>IFERROR(VLOOKUP(E3,marginal!$A$2:$E$4826,4,FALSE),0)</f>
        <v>-1637.9461538461501</v>
      </c>
    </row>
    <row r="4" spans="1:30" x14ac:dyDescent="0.2">
      <c r="A4" s="27" t="s">
        <v>6907</v>
      </c>
      <c r="B4" s="6" t="s">
        <v>6908</v>
      </c>
      <c r="C4" s="6" t="s">
        <v>6909</v>
      </c>
      <c r="D4" s="2">
        <v>139351</v>
      </c>
      <c r="E4" s="2">
        <v>139409</v>
      </c>
      <c r="F4" s="3" t="s">
        <v>4</v>
      </c>
      <c r="G4" s="2">
        <v>139492</v>
      </c>
      <c r="H4" s="3" t="s">
        <v>7</v>
      </c>
      <c r="I4" s="18" t="s">
        <v>6930</v>
      </c>
      <c r="J4" s="28" t="s">
        <v>6930</v>
      </c>
      <c r="K4" s="18">
        <v>44928</v>
      </c>
      <c r="L4" s="18">
        <v>44957</v>
      </c>
      <c r="M4" s="18"/>
      <c r="N4" s="30">
        <v>5</v>
      </c>
      <c r="O4" s="7">
        <v>15000</v>
      </c>
      <c r="P4" s="30">
        <v>113</v>
      </c>
      <c r="Q4" s="22">
        <v>3.373427512292651E-2</v>
      </c>
      <c r="R4" s="7">
        <v>6000</v>
      </c>
      <c r="S4" s="2">
        <v>142</v>
      </c>
      <c r="T4" s="11">
        <v>1500.83</v>
      </c>
      <c r="U4" s="17" t="s">
        <v>6286</v>
      </c>
      <c r="V4" s="21">
        <v>0.79338095238095241</v>
      </c>
      <c r="W4" s="9">
        <v>4760.2857142857147</v>
      </c>
      <c r="X4" s="22">
        <f t="shared" si="0"/>
        <v>-0.20661904761904759</v>
      </c>
      <c r="Y4" s="29">
        <v>1190.7299347619048</v>
      </c>
      <c r="Z4" s="34">
        <f t="shared" si="1"/>
        <v>177000</v>
      </c>
      <c r="AA4" s="34">
        <f t="shared" si="2"/>
        <v>3.3898305084745763E-2</v>
      </c>
      <c r="AB4" s="35">
        <f t="shared" si="3"/>
        <v>3.8305084745762712</v>
      </c>
      <c r="AC4" s="35">
        <f t="shared" si="4"/>
        <v>4.8135593220338979</v>
      </c>
      <c r="AD4" s="6">
        <f>IFERROR(VLOOKUP(E4,marginal!$A$2:$E$4826,4,FALSE),0)</f>
        <v>-1637.9461538461501</v>
      </c>
    </row>
    <row r="5" spans="1:30" x14ac:dyDescent="0.2">
      <c r="A5" s="27" t="s">
        <v>6907</v>
      </c>
      <c r="B5" s="6" t="s">
        <v>6910</v>
      </c>
      <c r="C5" s="6" t="s">
        <v>6909</v>
      </c>
      <c r="D5" s="2">
        <v>138931</v>
      </c>
      <c r="E5" s="2">
        <v>139628</v>
      </c>
      <c r="F5" s="3" t="s">
        <v>8</v>
      </c>
      <c r="G5" s="2">
        <v>139636</v>
      </c>
      <c r="H5" s="3" t="s">
        <v>9</v>
      </c>
      <c r="I5" s="18" t="s">
        <v>6930</v>
      </c>
      <c r="J5" s="28" t="s">
        <v>6930</v>
      </c>
      <c r="K5" s="18">
        <v>44929</v>
      </c>
      <c r="L5" s="18">
        <v>44957</v>
      </c>
      <c r="M5" s="18"/>
      <c r="N5" s="30">
        <v>5</v>
      </c>
      <c r="O5" s="7">
        <v>7000</v>
      </c>
      <c r="P5" s="30">
        <v>126</v>
      </c>
      <c r="Q5" s="22">
        <v>3.3741050530766176E-2</v>
      </c>
      <c r="R5" s="7">
        <v>6000</v>
      </c>
      <c r="S5" s="2">
        <v>142</v>
      </c>
      <c r="T5" s="11">
        <v>1500.83</v>
      </c>
      <c r="U5" s="17" t="s">
        <v>6286</v>
      </c>
      <c r="V5" s="21">
        <v>1</v>
      </c>
      <c r="W5" s="9">
        <v>6000</v>
      </c>
      <c r="X5" s="22">
        <f t="shared" si="0"/>
        <v>0</v>
      </c>
      <c r="Y5" s="29">
        <v>1500.83</v>
      </c>
      <c r="Z5" s="34">
        <f t="shared" si="1"/>
        <v>177000</v>
      </c>
      <c r="AA5" s="34">
        <f t="shared" si="2"/>
        <v>3.3898305084745763E-2</v>
      </c>
      <c r="AB5" s="35">
        <f t="shared" si="3"/>
        <v>4.2711864406779663</v>
      </c>
      <c r="AC5" s="35">
        <f t="shared" si="4"/>
        <v>4.8135593220338979</v>
      </c>
      <c r="AD5" s="6">
        <f>IFERROR(VLOOKUP(E5,marginal!$A$2:$E$4826,4,FALSE),0)</f>
        <v>10963.0538461538</v>
      </c>
    </row>
    <row r="6" spans="1:30" x14ac:dyDescent="0.2">
      <c r="A6" s="27" t="s">
        <v>6907</v>
      </c>
      <c r="B6" s="6" t="s">
        <v>6911</v>
      </c>
      <c r="C6" s="6" t="s">
        <v>6912</v>
      </c>
      <c r="D6" s="2">
        <v>138983</v>
      </c>
      <c r="E6" s="2">
        <v>139004</v>
      </c>
      <c r="F6" s="3" t="s">
        <v>10</v>
      </c>
      <c r="G6" s="2">
        <v>139011</v>
      </c>
      <c r="H6" s="3" t="s">
        <v>11</v>
      </c>
      <c r="I6" s="18">
        <v>45033</v>
      </c>
      <c r="J6" s="28">
        <v>1129593578</v>
      </c>
      <c r="K6" s="18">
        <v>44929</v>
      </c>
      <c r="L6" s="18">
        <v>44957</v>
      </c>
      <c r="M6" s="18"/>
      <c r="N6" s="30">
        <v>6</v>
      </c>
      <c r="O6" s="7">
        <v>14000</v>
      </c>
      <c r="P6" s="30">
        <v>117</v>
      </c>
      <c r="Q6" s="22">
        <v>4.3013887640091626E-2</v>
      </c>
      <c r="R6" s="7">
        <v>8000</v>
      </c>
      <c r="S6" s="2">
        <v>142</v>
      </c>
      <c r="T6" s="11">
        <v>2001.1</v>
      </c>
      <c r="U6" s="17" t="s">
        <v>6286</v>
      </c>
      <c r="V6" s="21">
        <v>1</v>
      </c>
      <c r="W6" s="9">
        <v>8000</v>
      </c>
      <c r="X6" s="22">
        <f t="shared" si="0"/>
        <v>0</v>
      </c>
      <c r="Y6" s="29">
        <v>2001.1</v>
      </c>
      <c r="Z6" s="34">
        <f t="shared" si="1"/>
        <v>400000</v>
      </c>
      <c r="AA6" s="34">
        <f t="shared" si="2"/>
        <v>0.02</v>
      </c>
      <c r="AB6" s="35">
        <f t="shared" si="3"/>
        <v>2.34</v>
      </c>
      <c r="AC6" s="35">
        <f t="shared" si="4"/>
        <v>2.84</v>
      </c>
      <c r="AD6" s="6">
        <f>IFERROR(VLOOKUP(E6,marginal!$A$2:$E$4826,4,FALSE),0)</f>
        <v>3923.4676923076663</v>
      </c>
    </row>
    <row r="7" spans="1:30" x14ac:dyDescent="0.2">
      <c r="A7" s="27" t="s">
        <v>6907</v>
      </c>
      <c r="B7" s="6" t="s">
        <v>6911</v>
      </c>
      <c r="C7" s="6" t="s">
        <v>6912</v>
      </c>
      <c r="D7" s="4">
        <v>139355</v>
      </c>
      <c r="E7" s="4">
        <v>139862</v>
      </c>
      <c r="F7" s="5" t="s">
        <v>12</v>
      </c>
      <c r="G7" s="4">
        <v>139863</v>
      </c>
      <c r="H7" s="5" t="s">
        <v>13</v>
      </c>
      <c r="I7" s="18">
        <v>45304</v>
      </c>
      <c r="J7" s="28">
        <v>1319168621</v>
      </c>
      <c r="K7" s="18">
        <v>44932</v>
      </c>
      <c r="L7" s="18">
        <v>44957</v>
      </c>
      <c r="M7" s="18"/>
      <c r="N7" s="30">
        <v>5</v>
      </c>
      <c r="O7" s="7">
        <v>10000</v>
      </c>
      <c r="P7" s="30">
        <v>110</v>
      </c>
      <c r="Q7" s="22">
        <v>3.3741050530766099E-2</v>
      </c>
      <c r="R7" s="8">
        <v>7000</v>
      </c>
      <c r="S7" s="4">
        <v>142</v>
      </c>
      <c r="T7" s="10">
        <v>1750.96</v>
      </c>
      <c r="U7" s="17" t="s">
        <v>6286</v>
      </c>
      <c r="V7" s="21">
        <v>1</v>
      </c>
      <c r="W7" s="9">
        <v>7000</v>
      </c>
      <c r="X7" s="22">
        <f t="shared" si="0"/>
        <v>0</v>
      </c>
      <c r="Y7" s="29">
        <v>1750.96</v>
      </c>
      <c r="Z7" s="34">
        <f t="shared" si="1"/>
        <v>177000</v>
      </c>
      <c r="AA7" s="34">
        <f t="shared" si="2"/>
        <v>3.954802259887006E-2</v>
      </c>
      <c r="AB7" s="35">
        <f t="shared" si="3"/>
        <v>4.3502824858757068</v>
      </c>
      <c r="AC7" s="35">
        <f t="shared" si="4"/>
        <v>5.6158192090395485</v>
      </c>
      <c r="AD7" s="6">
        <f>IFERROR(VLOOKUP(E7,marginal!$A$2:$E$4826,4,FALSE),0)</f>
        <v>2922.8897435897397</v>
      </c>
    </row>
    <row r="8" spans="1:30" x14ac:dyDescent="0.2">
      <c r="A8" s="27" t="s">
        <v>6907</v>
      </c>
      <c r="B8" s="6" t="s">
        <v>6911</v>
      </c>
      <c r="C8" s="6" t="s">
        <v>6912</v>
      </c>
      <c r="D8" s="2">
        <v>139356</v>
      </c>
      <c r="E8" s="2">
        <v>139862</v>
      </c>
      <c r="F8" s="3" t="s">
        <v>12</v>
      </c>
      <c r="G8" s="2">
        <v>139864</v>
      </c>
      <c r="H8" s="3" t="s">
        <v>14</v>
      </c>
      <c r="I8" s="18" t="s">
        <v>6930</v>
      </c>
      <c r="J8" s="28" t="s">
        <v>6930</v>
      </c>
      <c r="K8" s="18">
        <v>44932</v>
      </c>
      <c r="L8" s="18">
        <v>44957</v>
      </c>
      <c r="M8" s="18"/>
      <c r="N8" s="30">
        <v>6</v>
      </c>
      <c r="O8" s="7">
        <v>14000</v>
      </c>
      <c r="P8" s="30">
        <v>117</v>
      </c>
      <c r="Q8" s="22">
        <v>3.9016868627396201E-2</v>
      </c>
      <c r="R8" s="7">
        <v>7000</v>
      </c>
      <c r="S8" s="2">
        <v>142</v>
      </c>
      <c r="T8" s="11">
        <v>1750.96</v>
      </c>
      <c r="U8" s="17" t="s">
        <v>6286</v>
      </c>
      <c r="V8" s="21">
        <v>1</v>
      </c>
      <c r="W8" s="9">
        <v>7000</v>
      </c>
      <c r="X8" s="22">
        <f t="shared" si="0"/>
        <v>0</v>
      </c>
      <c r="Y8" s="29">
        <v>1750.96</v>
      </c>
      <c r="Z8" s="34">
        <f t="shared" si="1"/>
        <v>400000</v>
      </c>
      <c r="AA8" s="34">
        <f t="shared" si="2"/>
        <v>1.7500000000000002E-2</v>
      </c>
      <c r="AB8" s="35">
        <f t="shared" si="3"/>
        <v>2.0475000000000003</v>
      </c>
      <c r="AC8" s="35">
        <f t="shared" si="4"/>
        <v>2.4850000000000003</v>
      </c>
      <c r="AD8" s="6">
        <f>IFERROR(VLOOKUP(E8,marginal!$A$2:$E$4826,4,FALSE),0)</f>
        <v>2922.8897435897397</v>
      </c>
    </row>
    <row r="9" spans="1:30" x14ac:dyDescent="0.2">
      <c r="A9" s="27" t="s">
        <v>6907</v>
      </c>
      <c r="B9" s="6" t="s">
        <v>6911</v>
      </c>
      <c r="C9" s="6" t="s">
        <v>6912</v>
      </c>
      <c r="D9" s="2">
        <v>139502</v>
      </c>
      <c r="E9" s="2">
        <v>139862</v>
      </c>
      <c r="F9" s="3" t="s">
        <v>12</v>
      </c>
      <c r="G9" s="2">
        <v>139865</v>
      </c>
      <c r="H9" s="3" t="s">
        <v>15</v>
      </c>
      <c r="I9" s="18">
        <v>45304</v>
      </c>
      <c r="J9" s="28">
        <v>1319168570</v>
      </c>
      <c r="K9" s="18">
        <v>44932</v>
      </c>
      <c r="L9" s="18">
        <v>44957</v>
      </c>
      <c r="M9" s="18"/>
      <c r="N9" s="30">
        <v>7</v>
      </c>
      <c r="O9" s="7">
        <v>10000</v>
      </c>
      <c r="P9" s="30">
        <v>127</v>
      </c>
      <c r="Q9" s="22">
        <v>5.24391097594855E-2</v>
      </c>
      <c r="R9" s="7">
        <v>8000</v>
      </c>
      <c r="S9" s="2">
        <v>142</v>
      </c>
      <c r="T9" s="11">
        <v>2001.1</v>
      </c>
      <c r="U9" s="17" t="s">
        <v>6286</v>
      </c>
      <c r="V9" s="21">
        <v>1</v>
      </c>
      <c r="W9" s="9">
        <v>8000</v>
      </c>
      <c r="X9" s="22">
        <f t="shared" si="0"/>
        <v>0</v>
      </c>
      <c r="Y9" s="29">
        <v>2001.1</v>
      </c>
      <c r="Z9" s="34">
        <f t="shared" si="1"/>
        <v>123000</v>
      </c>
      <c r="AA9" s="34">
        <f t="shared" si="2"/>
        <v>6.5040650406504072E-2</v>
      </c>
      <c r="AB9" s="35">
        <f t="shared" si="3"/>
        <v>8.2601626016260177</v>
      </c>
      <c r="AC9" s="35">
        <f t="shared" si="4"/>
        <v>9.2357723577235777</v>
      </c>
      <c r="AD9" s="6">
        <f>IFERROR(VLOOKUP(E9,marginal!$A$2:$E$4826,4,FALSE),0)</f>
        <v>2922.8897435897397</v>
      </c>
    </row>
    <row r="10" spans="1:30" x14ac:dyDescent="0.2">
      <c r="A10" s="27" t="s">
        <v>6907</v>
      </c>
      <c r="B10" s="6" t="s">
        <v>6911</v>
      </c>
      <c r="C10" s="6" t="s">
        <v>6912</v>
      </c>
      <c r="D10" s="2">
        <v>139359</v>
      </c>
      <c r="E10" s="2">
        <v>139862</v>
      </c>
      <c r="F10" s="3" t="s">
        <v>12</v>
      </c>
      <c r="G10" s="2">
        <v>139866</v>
      </c>
      <c r="H10" s="3" t="s">
        <v>16</v>
      </c>
      <c r="I10" s="18" t="s">
        <v>6930</v>
      </c>
      <c r="J10" s="28" t="s">
        <v>6930</v>
      </c>
      <c r="K10" s="18">
        <v>44932</v>
      </c>
      <c r="L10" s="18">
        <v>44957</v>
      </c>
      <c r="M10" s="18"/>
      <c r="N10" s="30">
        <v>6</v>
      </c>
      <c r="O10" s="7">
        <v>14000</v>
      </c>
      <c r="P10" s="30">
        <v>117</v>
      </c>
      <c r="Q10" s="22">
        <v>3.9016868627396201E-2</v>
      </c>
      <c r="R10" s="7">
        <v>7000</v>
      </c>
      <c r="S10" s="2">
        <v>142</v>
      </c>
      <c r="T10" s="11">
        <v>1750.96</v>
      </c>
      <c r="U10" s="17" t="s">
        <v>6286</v>
      </c>
      <c r="V10" s="21">
        <v>1</v>
      </c>
      <c r="W10" s="9">
        <v>7000</v>
      </c>
      <c r="X10" s="22">
        <f t="shared" si="0"/>
        <v>0</v>
      </c>
      <c r="Y10" s="29">
        <v>1750.96</v>
      </c>
      <c r="Z10" s="34">
        <f t="shared" si="1"/>
        <v>400000</v>
      </c>
      <c r="AA10" s="34">
        <f t="shared" si="2"/>
        <v>1.7500000000000002E-2</v>
      </c>
      <c r="AB10" s="35">
        <f t="shared" si="3"/>
        <v>2.0475000000000003</v>
      </c>
      <c r="AC10" s="35">
        <f t="shared" si="4"/>
        <v>2.4850000000000003</v>
      </c>
      <c r="AD10" s="6">
        <f>IFERROR(VLOOKUP(E10,marginal!$A$2:$E$4826,4,FALSE),0)</f>
        <v>2922.8897435897397</v>
      </c>
    </row>
    <row r="11" spans="1:30" x14ac:dyDescent="0.2">
      <c r="A11" s="27" t="s">
        <v>6907</v>
      </c>
      <c r="B11" s="6" t="s">
        <v>6911</v>
      </c>
      <c r="C11" s="6" t="s">
        <v>6912</v>
      </c>
      <c r="D11" s="2">
        <v>139504</v>
      </c>
      <c r="E11" s="2">
        <v>139862</v>
      </c>
      <c r="F11" s="3" t="s">
        <v>12</v>
      </c>
      <c r="G11" s="2">
        <v>139867</v>
      </c>
      <c r="H11" s="3" t="s">
        <v>17</v>
      </c>
      <c r="I11" s="18">
        <v>45304</v>
      </c>
      <c r="J11" s="28">
        <v>1319168674</v>
      </c>
      <c r="K11" s="18">
        <v>44932</v>
      </c>
      <c r="L11" s="18">
        <v>44957</v>
      </c>
      <c r="M11" s="18"/>
      <c r="N11" s="30">
        <v>4</v>
      </c>
      <c r="O11" s="7">
        <v>10000</v>
      </c>
      <c r="P11" s="30">
        <v>110</v>
      </c>
      <c r="Q11" s="22">
        <v>3.11605023919212E-2</v>
      </c>
      <c r="R11" s="7">
        <v>6000</v>
      </c>
      <c r="S11" s="2">
        <v>142</v>
      </c>
      <c r="T11" s="11">
        <v>1500.83</v>
      </c>
      <c r="U11" s="17" t="s">
        <v>6286</v>
      </c>
      <c r="V11" s="21">
        <v>1</v>
      </c>
      <c r="W11" s="9">
        <v>6000</v>
      </c>
      <c r="X11" s="22">
        <f t="shared" si="0"/>
        <v>0</v>
      </c>
      <c r="Y11" s="29">
        <v>1500.83</v>
      </c>
      <c r="Z11" s="34">
        <f t="shared" si="1"/>
        <v>41000</v>
      </c>
      <c r="AA11" s="34">
        <f t="shared" si="2"/>
        <v>0.14634146341463414</v>
      </c>
      <c r="AB11" s="35">
        <f t="shared" si="3"/>
        <v>16.097560975609756</v>
      </c>
      <c r="AC11" s="35">
        <f t="shared" si="4"/>
        <v>20.780487804878046</v>
      </c>
      <c r="AD11" s="6">
        <f>IFERROR(VLOOKUP(E11,marginal!$A$2:$E$4826,4,FALSE),0)</f>
        <v>2922.8897435897397</v>
      </c>
    </row>
    <row r="12" spans="1:30" x14ac:dyDescent="0.2">
      <c r="A12" s="27" t="s">
        <v>6907</v>
      </c>
      <c r="B12" s="6" t="s">
        <v>6913</v>
      </c>
      <c r="C12" s="6" t="s">
        <v>6912</v>
      </c>
      <c r="D12" s="4">
        <v>139838</v>
      </c>
      <c r="E12" s="4">
        <v>140017</v>
      </c>
      <c r="F12" s="5" t="s">
        <v>18</v>
      </c>
      <c r="G12" s="4">
        <v>140018</v>
      </c>
      <c r="H12" s="5" t="s">
        <v>19</v>
      </c>
      <c r="I12" s="18">
        <v>44931</v>
      </c>
      <c r="J12" s="28">
        <v>1072107796</v>
      </c>
      <c r="K12" s="18">
        <v>44936</v>
      </c>
      <c r="L12" s="18">
        <v>44957</v>
      </c>
      <c r="M12" s="18"/>
      <c r="N12" s="30">
        <v>9</v>
      </c>
      <c r="O12" s="7">
        <v>9000</v>
      </c>
      <c r="P12" s="30">
        <v>146</v>
      </c>
      <c r="Q12" s="22">
        <v>8.1278822863721623E-2</v>
      </c>
      <c r="R12" s="8">
        <v>7000</v>
      </c>
      <c r="S12" s="4">
        <v>142</v>
      </c>
      <c r="T12" s="10">
        <v>1750.96</v>
      </c>
      <c r="U12" s="17" t="s">
        <v>6286</v>
      </c>
      <c r="V12" s="21">
        <v>1</v>
      </c>
      <c r="W12" s="9">
        <v>7000</v>
      </c>
      <c r="X12" s="22">
        <f t="shared" si="0"/>
        <v>0</v>
      </c>
      <c r="Y12" s="29">
        <v>1750.96</v>
      </c>
      <c r="Z12" s="34">
        <f t="shared" si="1"/>
        <v>256000</v>
      </c>
      <c r="AA12" s="34">
        <f t="shared" si="2"/>
        <v>2.734375E-2</v>
      </c>
      <c r="AB12" s="35">
        <f t="shared" si="3"/>
        <v>3.9921875</v>
      </c>
      <c r="AC12" s="35">
        <f t="shared" si="4"/>
        <v>3.8828125</v>
      </c>
      <c r="AD12" s="6">
        <f>IFERROR(VLOOKUP(E12,marginal!$A$2:$E$4826,4,FALSE),0)</f>
        <v>8679.3615384615296</v>
      </c>
    </row>
    <row r="13" spans="1:30" x14ac:dyDescent="0.2">
      <c r="A13" s="27" t="s">
        <v>6907</v>
      </c>
      <c r="B13" s="6" t="s">
        <v>6913</v>
      </c>
      <c r="C13" s="6" t="s">
        <v>6912</v>
      </c>
      <c r="D13" s="2">
        <v>139827</v>
      </c>
      <c r="E13" s="2">
        <v>140017</v>
      </c>
      <c r="F13" s="3" t="s">
        <v>18</v>
      </c>
      <c r="G13" s="2">
        <v>140019</v>
      </c>
      <c r="H13" s="3" t="s">
        <v>20</v>
      </c>
      <c r="I13" s="18">
        <v>44931</v>
      </c>
      <c r="J13" s="28">
        <v>1072112177</v>
      </c>
      <c r="K13" s="18">
        <v>44936</v>
      </c>
      <c r="L13" s="18">
        <v>44957</v>
      </c>
      <c r="M13" s="18"/>
      <c r="N13" s="30">
        <v>9</v>
      </c>
      <c r="O13" s="7">
        <v>9000</v>
      </c>
      <c r="P13" s="30">
        <v>146</v>
      </c>
      <c r="Q13" s="22">
        <v>7.9000519063170377E-2</v>
      </c>
      <c r="R13" s="7">
        <v>5000</v>
      </c>
      <c r="S13" s="2">
        <v>147</v>
      </c>
      <c r="T13" s="11">
        <v>1297.9100000000001</v>
      </c>
      <c r="U13" s="17" t="s">
        <v>6286</v>
      </c>
      <c r="V13" s="21">
        <v>1</v>
      </c>
      <c r="W13" s="9">
        <v>5000</v>
      </c>
      <c r="X13" s="22">
        <f t="shared" si="0"/>
        <v>0</v>
      </c>
      <c r="Y13" s="29">
        <v>1297.9100000000001</v>
      </c>
      <c r="Z13" s="34">
        <f t="shared" si="1"/>
        <v>256000</v>
      </c>
      <c r="AA13" s="34">
        <f t="shared" si="2"/>
        <v>1.953125E-2</v>
      </c>
      <c r="AB13" s="35">
        <f t="shared" si="3"/>
        <v>2.8515625</v>
      </c>
      <c r="AC13" s="35">
        <f t="shared" si="4"/>
        <v>2.87109375</v>
      </c>
      <c r="AD13" s="6">
        <f>IFERROR(VLOOKUP(E13,marginal!$A$2:$E$4826,4,FALSE),0)</f>
        <v>8679.3615384615296</v>
      </c>
    </row>
    <row r="14" spans="1:30" x14ac:dyDescent="0.2">
      <c r="A14" s="27" t="s">
        <v>6907</v>
      </c>
      <c r="B14" s="6" t="s">
        <v>6913</v>
      </c>
      <c r="C14" s="6" t="s">
        <v>6912</v>
      </c>
      <c r="D14" s="2">
        <v>139979</v>
      </c>
      <c r="E14" s="2">
        <v>140017</v>
      </c>
      <c r="F14" s="3" t="s">
        <v>18</v>
      </c>
      <c r="G14" s="2">
        <v>140020</v>
      </c>
      <c r="H14" s="3" t="s">
        <v>21</v>
      </c>
      <c r="I14" s="18">
        <v>44935</v>
      </c>
      <c r="J14" s="28">
        <v>1073641778</v>
      </c>
      <c r="K14" s="18">
        <v>44936</v>
      </c>
      <c r="L14" s="18">
        <v>44957</v>
      </c>
      <c r="M14" s="18"/>
      <c r="N14" s="30">
        <v>9</v>
      </c>
      <c r="O14" s="7">
        <v>9000</v>
      </c>
      <c r="P14" s="30">
        <v>146</v>
      </c>
      <c r="Q14" s="22">
        <v>8.1278822863721623E-2</v>
      </c>
      <c r="R14" s="7">
        <v>7000</v>
      </c>
      <c r="S14" s="2">
        <v>142</v>
      </c>
      <c r="T14" s="11">
        <v>1750.96</v>
      </c>
      <c r="U14" s="17" t="s">
        <v>6286</v>
      </c>
      <c r="V14" s="21">
        <v>1</v>
      </c>
      <c r="W14" s="9">
        <v>7000</v>
      </c>
      <c r="X14" s="22">
        <f t="shared" si="0"/>
        <v>0</v>
      </c>
      <c r="Y14" s="29">
        <v>1750.96</v>
      </c>
      <c r="Z14" s="34">
        <f t="shared" si="1"/>
        <v>256000</v>
      </c>
      <c r="AA14" s="34">
        <f t="shared" si="2"/>
        <v>2.734375E-2</v>
      </c>
      <c r="AB14" s="35">
        <f t="shared" si="3"/>
        <v>3.9921875</v>
      </c>
      <c r="AC14" s="35">
        <f t="shared" si="4"/>
        <v>3.8828125</v>
      </c>
      <c r="AD14" s="6">
        <f>IFERROR(VLOOKUP(E14,marginal!$A$2:$E$4826,4,FALSE),0)</f>
        <v>8679.3615384615296</v>
      </c>
    </row>
    <row r="15" spans="1:30" x14ac:dyDescent="0.2">
      <c r="A15" s="27" t="s">
        <v>6907</v>
      </c>
      <c r="B15" s="6" t="s">
        <v>6913</v>
      </c>
      <c r="C15" s="6" t="s">
        <v>6912</v>
      </c>
      <c r="D15" s="2">
        <v>139831</v>
      </c>
      <c r="E15" s="2">
        <v>140017</v>
      </c>
      <c r="F15" s="3" t="s">
        <v>18</v>
      </c>
      <c r="G15" s="2">
        <v>140021</v>
      </c>
      <c r="H15" s="3" t="s">
        <v>22</v>
      </c>
      <c r="I15" s="18">
        <v>44931</v>
      </c>
      <c r="J15" s="28">
        <v>1072116680</v>
      </c>
      <c r="K15" s="18">
        <v>44936</v>
      </c>
      <c r="L15" s="18">
        <v>44957</v>
      </c>
      <c r="M15" s="18"/>
      <c r="N15" s="30">
        <v>9</v>
      </c>
      <c r="O15" s="7">
        <v>9000</v>
      </c>
      <c r="P15" s="30">
        <v>146</v>
      </c>
      <c r="Q15" s="22">
        <v>8.1278822863721623E-2</v>
      </c>
      <c r="R15" s="7">
        <v>7000</v>
      </c>
      <c r="S15" s="2">
        <v>142</v>
      </c>
      <c r="T15" s="11">
        <v>1750.96</v>
      </c>
      <c r="U15" s="17" t="s">
        <v>6286</v>
      </c>
      <c r="V15" s="21">
        <v>1</v>
      </c>
      <c r="W15" s="9">
        <v>7000</v>
      </c>
      <c r="X15" s="22">
        <f t="shared" si="0"/>
        <v>0</v>
      </c>
      <c r="Y15" s="29">
        <v>1750.96</v>
      </c>
      <c r="Z15" s="34">
        <f t="shared" si="1"/>
        <v>256000</v>
      </c>
      <c r="AA15" s="34">
        <f t="shared" si="2"/>
        <v>2.734375E-2</v>
      </c>
      <c r="AB15" s="35">
        <f t="shared" si="3"/>
        <v>3.9921875</v>
      </c>
      <c r="AC15" s="35">
        <f t="shared" si="4"/>
        <v>3.8828125</v>
      </c>
      <c r="AD15" s="6">
        <f>IFERROR(VLOOKUP(E15,marginal!$A$2:$E$4826,4,FALSE),0)</f>
        <v>8679.3615384615296</v>
      </c>
    </row>
    <row r="16" spans="1:30" x14ac:dyDescent="0.2">
      <c r="A16" s="27" t="s">
        <v>6907</v>
      </c>
      <c r="B16" s="6" t="s">
        <v>6913</v>
      </c>
      <c r="C16" s="6" t="s">
        <v>6912</v>
      </c>
      <c r="D16" s="2">
        <v>139836</v>
      </c>
      <c r="E16" s="2">
        <v>140017</v>
      </c>
      <c r="F16" s="3" t="s">
        <v>18</v>
      </c>
      <c r="G16" s="2">
        <v>140022</v>
      </c>
      <c r="H16" s="3" t="s">
        <v>23</v>
      </c>
      <c r="I16" s="18">
        <v>44931</v>
      </c>
      <c r="J16" s="28">
        <v>1072129003</v>
      </c>
      <c r="K16" s="18">
        <v>44936</v>
      </c>
      <c r="L16" s="18">
        <v>44957</v>
      </c>
      <c r="M16" s="18"/>
      <c r="N16" s="30">
        <v>8</v>
      </c>
      <c r="O16" s="7">
        <v>9000</v>
      </c>
      <c r="P16" s="30">
        <v>139</v>
      </c>
      <c r="Q16" s="22">
        <v>8.6183749348172869E-2</v>
      </c>
      <c r="R16" s="7">
        <v>8000</v>
      </c>
      <c r="S16" s="2">
        <v>142</v>
      </c>
      <c r="T16" s="11">
        <v>2001.1</v>
      </c>
      <c r="U16" s="17" t="s">
        <v>6286</v>
      </c>
      <c r="V16" s="21">
        <v>1</v>
      </c>
      <c r="W16" s="9">
        <v>8000</v>
      </c>
      <c r="X16" s="22">
        <f t="shared" si="0"/>
        <v>0</v>
      </c>
      <c r="Y16" s="29">
        <v>2001.1</v>
      </c>
      <c r="Z16" s="34">
        <f t="shared" si="1"/>
        <v>140000</v>
      </c>
      <c r="AA16" s="34">
        <f t="shared" si="2"/>
        <v>5.7142857142857141E-2</v>
      </c>
      <c r="AB16" s="35">
        <f t="shared" si="3"/>
        <v>7.9428571428571422</v>
      </c>
      <c r="AC16" s="35">
        <f t="shared" si="4"/>
        <v>8.1142857142857139</v>
      </c>
      <c r="AD16" s="6">
        <f>IFERROR(VLOOKUP(E16,marginal!$A$2:$E$4826,4,FALSE),0)</f>
        <v>8679.3615384615296</v>
      </c>
    </row>
    <row r="17" spans="1:30" x14ac:dyDescent="0.2">
      <c r="A17" s="27" t="s">
        <v>6907</v>
      </c>
      <c r="B17" s="6" t="s">
        <v>6913</v>
      </c>
      <c r="C17" s="6" t="s">
        <v>6912</v>
      </c>
      <c r="D17" s="4">
        <v>139595</v>
      </c>
      <c r="E17" s="4">
        <v>140049</v>
      </c>
      <c r="F17" s="5" t="s">
        <v>24</v>
      </c>
      <c r="G17" s="4">
        <v>140050</v>
      </c>
      <c r="H17" s="5" t="s">
        <v>25</v>
      </c>
      <c r="I17" s="18">
        <v>45035</v>
      </c>
      <c r="J17" s="28">
        <v>1130986041</v>
      </c>
      <c r="K17" s="18">
        <v>44936</v>
      </c>
      <c r="L17" s="18">
        <v>44957</v>
      </c>
      <c r="M17" s="18"/>
      <c r="N17" s="30">
        <v>10</v>
      </c>
      <c r="O17" s="7">
        <v>5000</v>
      </c>
      <c r="P17" s="30">
        <v>147</v>
      </c>
      <c r="Q17" s="22">
        <v>0.11226939921536</v>
      </c>
      <c r="R17" s="8">
        <v>5000</v>
      </c>
      <c r="S17" s="4">
        <v>147</v>
      </c>
      <c r="T17" s="10">
        <v>1297.9100000000001</v>
      </c>
      <c r="U17" s="17" t="s">
        <v>6286</v>
      </c>
      <c r="V17" s="21">
        <v>1</v>
      </c>
      <c r="W17" s="9">
        <v>5000</v>
      </c>
      <c r="X17" s="22">
        <f t="shared" si="0"/>
        <v>0</v>
      </c>
      <c r="Y17" s="29">
        <v>1297.9100000000001</v>
      </c>
      <c r="Z17" s="34">
        <f t="shared" si="1"/>
        <v>173000</v>
      </c>
      <c r="AA17" s="34">
        <f t="shared" si="2"/>
        <v>2.8901734104046242E-2</v>
      </c>
      <c r="AB17" s="35">
        <f t="shared" si="3"/>
        <v>4.2485549132947975</v>
      </c>
      <c r="AC17" s="35">
        <f t="shared" si="4"/>
        <v>4.2485549132947975</v>
      </c>
      <c r="AD17" s="6">
        <f>IFERROR(VLOOKUP(E17,marginal!$A$2:$E$4826,4,FALSE),0)</f>
        <v>2263.5307692307701</v>
      </c>
    </row>
    <row r="18" spans="1:30" x14ac:dyDescent="0.2">
      <c r="A18" s="27" t="s">
        <v>6907</v>
      </c>
      <c r="B18" s="6" t="s">
        <v>6913</v>
      </c>
      <c r="C18" s="6" t="s">
        <v>6912</v>
      </c>
      <c r="D18" s="2">
        <v>139530</v>
      </c>
      <c r="E18" s="2">
        <v>140049</v>
      </c>
      <c r="F18" s="3" t="s">
        <v>24</v>
      </c>
      <c r="G18" s="2">
        <v>140051</v>
      </c>
      <c r="H18" s="3" t="s">
        <v>26</v>
      </c>
      <c r="I18" s="18">
        <v>45133</v>
      </c>
      <c r="J18" s="28">
        <v>1202320278</v>
      </c>
      <c r="K18" s="18">
        <v>44936</v>
      </c>
      <c r="L18" s="18">
        <v>44957</v>
      </c>
      <c r="M18" s="18"/>
      <c r="N18" s="30">
        <v>9</v>
      </c>
      <c r="O18" s="7">
        <v>10000</v>
      </c>
      <c r="P18" s="30">
        <v>147</v>
      </c>
      <c r="Q18" s="22">
        <v>7.9000519063170294E-2</v>
      </c>
      <c r="R18" s="7">
        <v>5000</v>
      </c>
      <c r="S18" s="2">
        <v>147</v>
      </c>
      <c r="T18" s="11">
        <v>1297.9100000000001</v>
      </c>
      <c r="U18" s="17" t="s">
        <v>6286</v>
      </c>
      <c r="V18" s="21">
        <v>1</v>
      </c>
      <c r="W18" s="9">
        <v>5000</v>
      </c>
      <c r="X18" s="22">
        <f t="shared" si="0"/>
        <v>0</v>
      </c>
      <c r="Y18" s="29">
        <v>1297.9100000000001</v>
      </c>
      <c r="Z18" s="34">
        <f t="shared" si="1"/>
        <v>256000</v>
      </c>
      <c r="AA18" s="34">
        <f t="shared" si="2"/>
        <v>1.953125E-2</v>
      </c>
      <c r="AB18" s="35">
        <f t="shared" si="3"/>
        <v>2.87109375</v>
      </c>
      <c r="AC18" s="35">
        <f t="shared" si="4"/>
        <v>2.87109375</v>
      </c>
      <c r="AD18" s="6">
        <f>IFERROR(VLOOKUP(E18,marginal!$A$2:$E$4826,4,FALSE),0)</f>
        <v>2263.5307692307701</v>
      </c>
    </row>
    <row r="19" spans="1:30" x14ac:dyDescent="0.2">
      <c r="A19" s="27" t="s">
        <v>6907</v>
      </c>
      <c r="B19" s="6" t="s">
        <v>6913</v>
      </c>
      <c r="C19" s="6" t="s">
        <v>6912</v>
      </c>
      <c r="D19" s="2">
        <v>139768</v>
      </c>
      <c r="E19" s="2">
        <v>140049</v>
      </c>
      <c r="F19" s="3" t="s">
        <v>24</v>
      </c>
      <c r="G19" s="2">
        <v>140052</v>
      </c>
      <c r="H19" s="3" t="s">
        <v>27</v>
      </c>
      <c r="I19" s="18">
        <v>44930</v>
      </c>
      <c r="J19" s="28">
        <v>1071621599</v>
      </c>
      <c r="K19" s="18">
        <v>44936</v>
      </c>
      <c r="L19" s="18">
        <v>44957</v>
      </c>
      <c r="M19" s="18"/>
      <c r="N19" s="30">
        <v>9</v>
      </c>
      <c r="O19" s="7">
        <v>9000</v>
      </c>
      <c r="P19" s="30">
        <v>146</v>
      </c>
      <c r="Q19" s="22">
        <v>7.9000519063170377E-2</v>
      </c>
      <c r="R19" s="7">
        <v>5000</v>
      </c>
      <c r="S19" s="2">
        <v>147</v>
      </c>
      <c r="T19" s="11">
        <v>1297.9100000000001</v>
      </c>
      <c r="U19" s="17" t="s">
        <v>6286</v>
      </c>
      <c r="V19" s="21">
        <v>1</v>
      </c>
      <c r="W19" s="9">
        <v>5000</v>
      </c>
      <c r="X19" s="22">
        <f t="shared" si="0"/>
        <v>0</v>
      </c>
      <c r="Y19" s="29">
        <v>1297.9100000000001</v>
      </c>
      <c r="Z19" s="34">
        <f t="shared" si="1"/>
        <v>256000</v>
      </c>
      <c r="AA19" s="34">
        <f t="shared" si="2"/>
        <v>1.953125E-2</v>
      </c>
      <c r="AB19" s="35">
        <f t="shared" si="3"/>
        <v>2.8515625</v>
      </c>
      <c r="AC19" s="35">
        <f t="shared" si="4"/>
        <v>2.87109375</v>
      </c>
      <c r="AD19" s="6">
        <f>IFERROR(VLOOKUP(E19,marginal!$A$2:$E$4826,4,FALSE),0)</f>
        <v>2263.5307692307701</v>
      </c>
    </row>
    <row r="20" spans="1:30" x14ac:dyDescent="0.2">
      <c r="A20" s="27" t="s">
        <v>6907</v>
      </c>
      <c r="B20" s="6" t="s">
        <v>6913</v>
      </c>
      <c r="C20" s="6" t="s">
        <v>6912</v>
      </c>
      <c r="D20" s="2">
        <v>139526</v>
      </c>
      <c r="E20" s="2">
        <v>140049</v>
      </c>
      <c r="F20" s="3" t="s">
        <v>24</v>
      </c>
      <c r="G20" s="2">
        <v>140053</v>
      </c>
      <c r="H20" s="3" t="s">
        <v>28</v>
      </c>
      <c r="I20" s="18">
        <v>45035</v>
      </c>
      <c r="J20" s="28">
        <v>1130989692</v>
      </c>
      <c r="K20" s="18">
        <v>44936</v>
      </c>
      <c r="L20" s="18">
        <v>44957</v>
      </c>
      <c r="M20" s="18"/>
      <c r="N20" s="30">
        <v>8</v>
      </c>
      <c r="O20" s="7">
        <v>10000</v>
      </c>
      <c r="P20" s="30">
        <v>132</v>
      </c>
      <c r="Q20" s="22">
        <v>5.8283715876113903E-2</v>
      </c>
      <c r="R20" s="7">
        <v>5000</v>
      </c>
      <c r="S20" s="2">
        <v>147</v>
      </c>
      <c r="T20" s="11">
        <v>1297.9100000000001</v>
      </c>
      <c r="U20" s="17" t="s">
        <v>6286</v>
      </c>
      <c r="V20" s="21">
        <v>1</v>
      </c>
      <c r="W20" s="9">
        <v>5000</v>
      </c>
      <c r="X20" s="22">
        <f t="shared" si="0"/>
        <v>0</v>
      </c>
      <c r="Y20" s="29">
        <v>1297.9100000000001</v>
      </c>
      <c r="Z20" s="34">
        <f t="shared" si="1"/>
        <v>140000</v>
      </c>
      <c r="AA20" s="34">
        <f t="shared" si="2"/>
        <v>3.5714285714285712E-2</v>
      </c>
      <c r="AB20" s="35">
        <f t="shared" si="3"/>
        <v>4.7142857142857144</v>
      </c>
      <c r="AC20" s="35">
        <f t="shared" si="4"/>
        <v>5.25</v>
      </c>
      <c r="AD20" s="6">
        <f>IFERROR(VLOOKUP(E20,marginal!$A$2:$E$4826,4,FALSE),0)</f>
        <v>2263.5307692307701</v>
      </c>
    </row>
    <row r="21" spans="1:30" x14ac:dyDescent="0.2">
      <c r="A21" s="27" t="s">
        <v>6907</v>
      </c>
      <c r="B21" s="6" t="s">
        <v>6913</v>
      </c>
      <c r="C21" s="6" t="s">
        <v>6912</v>
      </c>
      <c r="D21" s="2">
        <v>139596</v>
      </c>
      <c r="E21" s="2">
        <v>140049</v>
      </c>
      <c r="F21" s="3" t="s">
        <v>24</v>
      </c>
      <c r="G21" s="2">
        <v>140054</v>
      </c>
      <c r="H21" s="3" t="s">
        <v>29</v>
      </c>
      <c r="I21" s="18" t="s">
        <v>6930</v>
      </c>
      <c r="J21" s="28" t="s">
        <v>6930</v>
      </c>
      <c r="K21" s="18">
        <v>44936</v>
      </c>
      <c r="L21" s="18">
        <v>44957</v>
      </c>
      <c r="M21" s="18"/>
      <c r="N21" s="30">
        <v>9</v>
      </c>
      <c r="O21" s="7">
        <v>9000</v>
      </c>
      <c r="P21" s="30">
        <v>146</v>
      </c>
      <c r="Q21" s="22">
        <v>7.9000519063170377E-2</v>
      </c>
      <c r="R21" s="7">
        <v>5000</v>
      </c>
      <c r="S21" s="2">
        <v>147</v>
      </c>
      <c r="T21" s="11">
        <v>1297.9100000000001</v>
      </c>
      <c r="U21" s="17" t="s">
        <v>6286</v>
      </c>
      <c r="V21" s="21">
        <v>1</v>
      </c>
      <c r="W21" s="9">
        <v>5000</v>
      </c>
      <c r="X21" s="22">
        <f t="shared" si="0"/>
        <v>0</v>
      </c>
      <c r="Y21" s="29">
        <v>1297.9100000000001</v>
      </c>
      <c r="Z21" s="34">
        <f t="shared" si="1"/>
        <v>256000</v>
      </c>
      <c r="AA21" s="34">
        <f t="shared" si="2"/>
        <v>1.953125E-2</v>
      </c>
      <c r="AB21" s="35">
        <f t="shared" si="3"/>
        <v>2.8515625</v>
      </c>
      <c r="AC21" s="35">
        <f t="shared" si="4"/>
        <v>2.87109375</v>
      </c>
      <c r="AD21" s="6">
        <f>IFERROR(VLOOKUP(E21,marginal!$A$2:$E$4826,4,FALSE),0)</f>
        <v>2263.5307692307701</v>
      </c>
    </row>
    <row r="22" spans="1:30" x14ac:dyDescent="0.2">
      <c r="A22" s="27" t="s">
        <v>6907</v>
      </c>
      <c r="B22" s="6" t="s">
        <v>6914</v>
      </c>
      <c r="C22" s="6" t="s">
        <v>6909</v>
      </c>
      <c r="D22" s="2">
        <v>138448</v>
      </c>
      <c r="E22" s="2">
        <v>140083</v>
      </c>
      <c r="F22" s="3" t="s">
        <v>30</v>
      </c>
      <c r="G22" s="2">
        <v>140093</v>
      </c>
      <c r="H22" s="3" t="s">
        <v>31</v>
      </c>
      <c r="I22" s="18" t="s">
        <v>6930</v>
      </c>
      <c r="J22" s="28" t="s">
        <v>6930</v>
      </c>
      <c r="K22" s="18">
        <v>44936</v>
      </c>
      <c r="L22" s="18">
        <v>44957</v>
      </c>
      <c r="M22" s="18"/>
      <c r="N22" s="30">
        <v>6</v>
      </c>
      <c r="O22" s="7">
        <v>11000</v>
      </c>
      <c r="P22" s="30">
        <v>119</v>
      </c>
      <c r="Q22" s="22">
        <v>4.1827574587936928E-2</v>
      </c>
      <c r="R22" s="7">
        <v>8000</v>
      </c>
      <c r="S22" s="2">
        <v>142</v>
      </c>
      <c r="T22" s="11">
        <v>2001.1</v>
      </c>
      <c r="U22" s="17" t="s">
        <v>6286</v>
      </c>
      <c r="V22" s="21">
        <v>1</v>
      </c>
      <c r="W22" s="9">
        <v>8000</v>
      </c>
      <c r="X22" s="22">
        <f t="shared" si="0"/>
        <v>0</v>
      </c>
      <c r="Y22" s="29">
        <v>2001.1</v>
      </c>
      <c r="Z22" s="34">
        <f t="shared" si="1"/>
        <v>400000</v>
      </c>
      <c r="AA22" s="34">
        <f t="shared" si="2"/>
        <v>0.02</v>
      </c>
      <c r="AB22" s="35">
        <f t="shared" si="3"/>
        <v>2.38</v>
      </c>
      <c r="AC22" s="35">
        <f t="shared" si="4"/>
        <v>2.84</v>
      </c>
      <c r="AD22" s="6">
        <f>IFERROR(VLOOKUP(E22,marginal!$A$2:$E$4826,4,FALSE),0)</f>
        <v>16893.5569230769</v>
      </c>
    </row>
    <row r="23" spans="1:30" x14ac:dyDescent="0.2">
      <c r="A23" s="27" t="s">
        <v>6907</v>
      </c>
      <c r="B23" s="6" t="s">
        <v>6915</v>
      </c>
      <c r="C23" s="6" t="s">
        <v>6909</v>
      </c>
      <c r="D23" s="2">
        <v>139923</v>
      </c>
      <c r="E23" s="2">
        <v>140036</v>
      </c>
      <c r="F23" s="3" t="s">
        <v>32</v>
      </c>
      <c r="G23" s="2">
        <v>140092</v>
      </c>
      <c r="H23" s="3" t="s">
        <v>33</v>
      </c>
      <c r="I23" s="18">
        <v>44932</v>
      </c>
      <c r="J23" s="28">
        <v>1072685898</v>
      </c>
      <c r="K23" s="18">
        <v>44936</v>
      </c>
      <c r="L23" s="18">
        <v>44957</v>
      </c>
      <c r="M23" s="18"/>
      <c r="N23" s="30">
        <v>5</v>
      </c>
      <c r="O23" s="7">
        <v>15000</v>
      </c>
      <c r="P23" s="30">
        <v>92</v>
      </c>
      <c r="Q23" s="22">
        <v>5.9818464604665302E-3</v>
      </c>
      <c r="R23" s="7">
        <v>6000</v>
      </c>
      <c r="S23" s="2">
        <v>142</v>
      </c>
      <c r="T23" s="11">
        <v>1500.83</v>
      </c>
      <c r="U23" s="17" t="s">
        <v>6286</v>
      </c>
      <c r="V23" s="21">
        <v>1</v>
      </c>
      <c r="W23" s="9">
        <v>6000</v>
      </c>
      <c r="X23" s="22">
        <f t="shared" si="0"/>
        <v>0</v>
      </c>
      <c r="Y23" s="29">
        <v>1500.83</v>
      </c>
      <c r="Z23" s="34">
        <f t="shared" si="1"/>
        <v>177000</v>
      </c>
      <c r="AA23" s="34">
        <f t="shared" si="2"/>
        <v>3.3898305084745763E-2</v>
      </c>
      <c r="AB23" s="35">
        <f t="shared" si="3"/>
        <v>3.1186440677966103</v>
      </c>
      <c r="AC23" s="35">
        <f t="shared" si="4"/>
        <v>4.8135593220338979</v>
      </c>
      <c r="AD23" s="6">
        <f>IFERROR(VLOOKUP(E23,marginal!$A$2:$E$4826,4,FALSE),0)</f>
        <v>13150.746153846099</v>
      </c>
    </row>
    <row r="24" spans="1:30" x14ac:dyDescent="0.2">
      <c r="A24" s="27" t="s">
        <v>6907</v>
      </c>
      <c r="B24" s="6" t="s">
        <v>6911</v>
      </c>
      <c r="C24" s="6" t="s">
        <v>6912</v>
      </c>
      <c r="D24" s="4">
        <v>140076</v>
      </c>
      <c r="E24" s="4">
        <v>140304</v>
      </c>
      <c r="F24" s="5" t="s">
        <v>34</v>
      </c>
      <c r="G24" s="4">
        <v>140305</v>
      </c>
      <c r="H24" s="5" t="s">
        <v>35</v>
      </c>
      <c r="I24" s="18">
        <v>44936</v>
      </c>
      <c r="J24" s="28">
        <v>1074213758</v>
      </c>
      <c r="K24" s="18">
        <v>44939</v>
      </c>
      <c r="L24" s="18">
        <v>44957</v>
      </c>
      <c r="M24" s="18"/>
      <c r="N24" s="30">
        <v>3</v>
      </c>
      <c r="O24" s="7">
        <v>10000</v>
      </c>
      <c r="P24" s="30">
        <v>110</v>
      </c>
      <c r="Q24" s="22">
        <v>3.3220596517330399E-2</v>
      </c>
      <c r="R24" s="8">
        <v>6000</v>
      </c>
      <c r="S24" s="4">
        <v>142</v>
      </c>
      <c r="T24" s="10">
        <v>1500.83</v>
      </c>
      <c r="U24" s="17" t="s">
        <v>6286</v>
      </c>
      <c r="V24" s="21">
        <v>1</v>
      </c>
      <c r="W24" s="9">
        <v>6000</v>
      </c>
      <c r="X24" s="22">
        <f t="shared" si="0"/>
        <v>0</v>
      </c>
      <c r="Y24" s="29">
        <v>1500.83</v>
      </c>
      <c r="Z24" s="34">
        <f t="shared" si="1"/>
        <v>26000</v>
      </c>
      <c r="AA24" s="34">
        <f t="shared" si="2"/>
        <v>0.23076923076923078</v>
      </c>
      <c r="AB24" s="35">
        <f t="shared" si="3"/>
        <v>25.384615384615387</v>
      </c>
      <c r="AC24" s="35">
        <f t="shared" si="4"/>
        <v>32.769230769230774</v>
      </c>
      <c r="AD24" s="6">
        <f>IFERROR(VLOOKUP(E24,marginal!$A$2:$E$4826,4,FALSE),0)</f>
        <v>2695.2487179487166</v>
      </c>
    </row>
    <row r="25" spans="1:30" x14ac:dyDescent="0.2">
      <c r="A25" s="27" t="s">
        <v>6907</v>
      </c>
      <c r="B25" s="6" t="s">
        <v>6911</v>
      </c>
      <c r="C25" s="6" t="s">
        <v>6912</v>
      </c>
      <c r="D25" s="2">
        <v>140068</v>
      </c>
      <c r="E25" s="2">
        <v>140304</v>
      </c>
      <c r="F25" s="3" t="s">
        <v>34</v>
      </c>
      <c r="G25" s="2">
        <v>140306</v>
      </c>
      <c r="H25" s="3" t="s">
        <v>36</v>
      </c>
      <c r="I25" s="18">
        <v>44936</v>
      </c>
      <c r="J25" s="28">
        <v>1074212659</v>
      </c>
      <c r="K25" s="18">
        <v>44939</v>
      </c>
      <c r="L25" s="18">
        <v>44957</v>
      </c>
      <c r="M25" s="18"/>
      <c r="N25" s="30">
        <v>6</v>
      </c>
      <c r="O25" s="7">
        <v>10000</v>
      </c>
      <c r="P25" s="30">
        <v>115</v>
      </c>
      <c r="Q25" s="22">
        <v>3.97705569269148E-2</v>
      </c>
      <c r="R25" s="7">
        <v>6000</v>
      </c>
      <c r="S25" s="2">
        <v>142</v>
      </c>
      <c r="T25" s="11">
        <v>1500.83</v>
      </c>
      <c r="U25" s="17" t="s">
        <v>6286</v>
      </c>
      <c r="V25" s="21">
        <v>1</v>
      </c>
      <c r="W25" s="9">
        <v>6000</v>
      </c>
      <c r="X25" s="22">
        <f t="shared" si="0"/>
        <v>0</v>
      </c>
      <c r="Y25" s="29">
        <v>1500.83</v>
      </c>
      <c r="Z25" s="34">
        <f t="shared" si="1"/>
        <v>400000</v>
      </c>
      <c r="AA25" s="34">
        <f t="shared" si="2"/>
        <v>1.4999999999999999E-2</v>
      </c>
      <c r="AB25" s="35">
        <f t="shared" si="3"/>
        <v>1.7249999999999999</v>
      </c>
      <c r="AC25" s="35">
        <f t="shared" si="4"/>
        <v>2.13</v>
      </c>
      <c r="AD25" s="6">
        <f>IFERROR(VLOOKUP(E25,marginal!$A$2:$E$4826,4,FALSE),0)</f>
        <v>2695.2487179487166</v>
      </c>
    </row>
    <row r="26" spans="1:30" x14ac:dyDescent="0.2">
      <c r="A26" s="27" t="s">
        <v>6907</v>
      </c>
      <c r="B26" s="6" t="s">
        <v>6911</v>
      </c>
      <c r="C26" s="6" t="s">
        <v>6912</v>
      </c>
      <c r="D26" s="2">
        <v>140066</v>
      </c>
      <c r="E26" s="2">
        <v>140304</v>
      </c>
      <c r="F26" s="3" t="s">
        <v>34</v>
      </c>
      <c r="G26" s="2">
        <v>140307</v>
      </c>
      <c r="H26" s="3" t="s">
        <v>37</v>
      </c>
      <c r="I26" s="18">
        <v>44936</v>
      </c>
      <c r="J26" s="28">
        <v>1074211125</v>
      </c>
      <c r="K26" s="18">
        <v>44939</v>
      </c>
      <c r="L26" s="18">
        <v>44957</v>
      </c>
      <c r="M26" s="18"/>
      <c r="N26" s="30">
        <v>7</v>
      </c>
      <c r="O26" s="7">
        <v>14000</v>
      </c>
      <c r="P26" s="30">
        <v>126</v>
      </c>
      <c r="Q26" s="22">
        <v>5.4021157160757644E-2</v>
      </c>
      <c r="R26" s="7">
        <v>6000</v>
      </c>
      <c r="S26" s="2">
        <v>142</v>
      </c>
      <c r="T26" s="11">
        <v>1500.83</v>
      </c>
      <c r="U26" s="17" t="s">
        <v>6286</v>
      </c>
      <c r="V26" s="21">
        <v>1</v>
      </c>
      <c r="W26" s="9">
        <v>6000</v>
      </c>
      <c r="X26" s="22">
        <f t="shared" si="0"/>
        <v>0</v>
      </c>
      <c r="Y26" s="29">
        <v>1500.83</v>
      </c>
      <c r="Z26" s="34">
        <f t="shared" si="1"/>
        <v>123000</v>
      </c>
      <c r="AA26" s="34">
        <f t="shared" si="2"/>
        <v>4.878048780487805E-2</v>
      </c>
      <c r="AB26" s="35">
        <f t="shared" si="3"/>
        <v>6.1463414634146343</v>
      </c>
      <c r="AC26" s="35">
        <f t="shared" si="4"/>
        <v>6.9268292682926829</v>
      </c>
      <c r="AD26" s="6">
        <f>IFERROR(VLOOKUP(E26,marginal!$A$2:$E$4826,4,FALSE),0)</f>
        <v>2695.2487179487166</v>
      </c>
    </row>
    <row r="27" spans="1:30" x14ac:dyDescent="0.2">
      <c r="A27" s="27" t="s">
        <v>6907</v>
      </c>
      <c r="B27" s="6" t="s">
        <v>6911</v>
      </c>
      <c r="C27" s="6" t="s">
        <v>6912</v>
      </c>
      <c r="D27" s="2">
        <v>140196</v>
      </c>
      <c r="E27" s="2">
        <v>140304</v>
      </c>
      <c r="F27" s="3" t="s">
        <v>34</v>
      </c>
      <c r="G27" s="2">
        <v>140308</v>
      </c>
      <c r="H27" s="3" t="s">
        <v>38</v>
      </c>
      <c r="I27" s="18">
        <v>44937</v>
      </c>
      <c r="J27" s="28">
        <v>1074792689</v>
      </c>
      <c r="K27" s="18">
        <v>44939</v>
      </c>
      <c r="L27" s="18">
        <v>44957</v>
      </c>
      <c r="M27" s="18"/>
      <c r="N27" s="30">
        <v>7</v>
      </c>
      <c r="O27" s="7">
        <v>10000</v>
      </c>
      <c r="P27" s="30">
        <v>127</v>
      </c>
      <c r="Q27" s="22">
        <v>5.24391097594855E-2</v>
      </c>
      <c r="R27" s="7">
        <v>6000</v>
      </c>
      <c r="S27" s="2">
        <v>142</v>
      </c>
      <c r="T27" s="11">
        <v>1500.83</v>
      </c>
      <c r="U27" s="17" t="s">
        <v>6286</v>
      </c>
      <c r="V27" s="21">
        <v>1</v>
      </c>
      <c r="W27" s="9">
        <v>6000</v>
      </c>
      <c r="X27" s="22">
        <f t="shared" si="0"/>
        <v>0</v>
      </c>
      <c r="Y27" s="29">
        <v>1500.83</v>
      </c>
      <c r="Z27" s="34">
        <f t="shared" si="1"/>
        <v>123000</v>
      </c>
      <c r="AA27" s="34">
        <f t="shared" si="2"/>
        <v>4.878048780487805E-2</v>
      </c>
      <c r="AB27" s="35">
        <f t="shared" si="3"/>
        <v>6.1951219512195124</v>
      </c>
      <c r="AC27" s="35">
        <f t="shared" si="4"/>
        <v>6.9268292682926829</v>
      </c>
      <c r="AD27" s="6">
        <f>IFERROR(VLOOKUP(E27,marginal!$A$2:$E$4826,4,FALSE),0)</f>
        <v>2695.2487179487166</v>
      </c>
    </row>
    <row r="28" spans="1:30" x14ac:dyDescent="0.2">
      <c r="A28" s="27" t="s">
        <v>6907</v>
      </c>
      <c r="B28" s="6" t="s">
        <v>6911</v>
      </c>
      <c r="C28" s="6" t="s">
        <v>6912</v>
      </c>
      <c r="D28" s="2">
        <v>140198</v>
      </c>
      <c r="E28" s="2">
        <v>140304</v>
      </c>
      <c r="F28" s="3" t="s">
        <v>34</v>
      </c>
      <c r="G28" s="2">
        <v>140309</v>
      </c>
      <c r="H28" s="3" t="s">
        <v>39</v>
      </c>
      <c r="I28" s="18">
        <v>44937</v>
      </c>
      <c r="J28" s="28">
        <v>1074793564</v>
      </c>
      <c r="K28" s="18">
        <v>44939</v>
      </c>
      <c r="L28" s="18">
        <v>44957</v>
      </c>
      <c r="M28" s="18"/>
      <c r="N28" s="30">
        <v>6</v>
      </c>
      <c r="O28" s="7">
        <v>14000</v>
      </c>
      <c r="P28" s="30">
        <v>117</v>
      </c>
      <c r="Q28" s="22">
        <v>4.3013887640091626E-2</v>
      </c>
      <c r="R28" s="7">
        <v>8000</v>
      </c>
      <c r="S28" s="2">
        <v>142</v>
      </c>
      <c r="T28" s="11">
        <v>2001.1</v>
      </c>
      <c r="U28" s="17" t="s">
        <v>6286</v>
      </c>
      <c r="V28" s="21">
        <v>1</v>
      </c>
      <c r="W28" s="9">
        <v>8000</v>
      </c>
      <c r="X28" s="22">
        <f t="shared" si="0"/>
        <v>0</v>
      </c>
      <c r="Y28" s="29">
        <v>2001.1</v>
      </c>
      <c r="Z28" s="34">
        <f t="shared" si="1"/>
        <v>400000</v>
      </c>
      <c r="AA28" s="34">
        <f t="shared" si="2"/>
        <v>0.02</v>
      </c>
      <c r="AB28" s="35">
        <f t="shared" si="3"/>
        <v>2.34</v>
      </c>
      <c r="AC28" s="35">
        <f t="shared" si="4"/>
        <v>2.84</v>
      </c>
      <c r="AD28" s="6">
        <f>IFERROR(VLOOKUP(E28,marginal!$A$2:$E$4826,4,FALSE),0)</f>
        <v>2695.2487179487166</v>
      </c>
    </row>
    <row r="29" spans="1:30" x14ac:dyDescent="0.2">
      <c r="A29" s="27" t="s">
        <v>6907</v>
      </c>
      <c r="B29" s="6" t="s">
        <v>6910</v>
      </c>
      <c r="C29" s="6" t="s">
        <v>6909</v>
      </c>
      <c r="D29" s="2">
        <v>140347</v>
      </c>
      <c r="E29" s="2">
        <v>140368</v>
      </c>
      <c r="F29" s="3" t="s">
        <v>40</v>
      </c>
      <c r="G29" s="2">
        <v>140410</v>
      </c>
      <c r="H29" s="3" t="s">
        <v>41</v>
      </c>
      <c r="I29" s="18">
        <v>44939</v>
      </c>
      <c r="J29" s="28">
        <v>1075909971</v>
      </c>
      <c r="K29" s="18">
        <v>44943</v>
      </c>
      <c r="L29" s="18">
        <v>44957</v>
      </c>
      <c r="M29" s="18"/>
      <c r="N29" s="30">
        <v>5</v>
      </c>
      <c r="O29" s="7">
        <v>7000</v>
      </c>
      <c r="P29" s="30">
        <v>126</v>
      </c>
      <c r="Q29" s="22">
        <v>3.3741050530766176E-2</v>
      </c>
      <c r="R29" s="7">
        <v>8000</v>
      </c>
      <c r="S29" s="2">
        <v>142</v>
      </c>
      <c r="T29" s="11">
        <v>2001.1</v>
      </c>
      <c r="U29" s="17" t="s">
        <v>6286</v>
      </c>
      <c r="V29" s="21">
        <v>1</v>
      </c>
      <c r="W29" s="9">
        <v>8000</v>
      </c>
      <c r="X29" s="22">
        <f t="shared" si="0"/>
        <v>0</v>
      </c>
      <c r="Y29" s="29">
        <v>2001.1</v>
      </c>
      <c r="Z29" s="34">
        <f t="shared" si="1"/>
        <v>177000</v>
      </c>
      <c r="AA29" s="34">
        <f t="shared" si="2"/>
        <v>4.519774011299435E-2</v>
      </c>
      <c r="AB29" s="35">
        <f t="shared" si="3"/>
        <v>5.6949152542372881</v>
      </c>
      <c r="AC29" s="35">
        <f t="shared" si="4"/>
        <v>6.4180790960451981</v>
      </c>
      <c r="AD29" s="6">
        <f>IFERROR(VLOOKUP(E29,marginal!$A$2:$E$4826,4,FALSE),0)</f>
        <v>15854.5569230769</v>
      </c>
    </row>
    <row r="30" spans="1:30" x14ac:dyDescent="0.2">
      <c r="A30" s="27" t="s">
        <v>6907</v>
      </c>
      <c r="B30" s="6" t="s">
        <v>6910</v>
      </c>
      <c r="C30" s="6" t="s">
        <v>6909</v>
      </c>
      <c r="D30" s="2">
        <v>140341</v>
      </c>
      <c r="E30" s="2">
        <v>140368</v>
      </c>
      <c r="F30" s="3" t="s">
        <v>40</v>
      </c>
      <c r="G30" s="2">
        <v>140411</v>
      </c>
      <c r="H30" s="3" t="s">
        <v>42</v>
      </c>
      <c r="I30" s="18">
        <v>44939</v>
      </c>
      <c r="J30" s="28">
        <v>1075906005</v>
      </c>
      <c r="K30" s="18">
        <v>44943</v>
      </c>
      <c r="L30" s="18">
        <v>44957</v>
      </c>
      <c r="M30" s="18"/>
      <c r="N30" s="30">
        <v>5</v>
      </c>
      <c r="O30" s="7">
        <v>7000</v>
      </c>
      <c r="P30" s="30">
        <v>126</v>
      </c>
      <c r="Q30" s="22">
        <v>3.3741050530766176E-2</v>
      </c>
      <c r="R30" s="7">
        <v>8000</v>
      </c>
      <c r="S30" s="2">
        <v>142</v>
      </c>
      <c r="T30" s="11">
        <v>2001.1</v>
      </c>
      <c r="U30" s="17" t="s">
        <v>6286</v>
      </c>
      <c r="V30" s="21">
        <v>1</v>
      </c>
      <c r="W30" s="9">
        <v>8000</v>
      </c>
      <c r="X30" s="22">
        <f t="shared" si="0"/>
        <v>0</v>
      </c>
      <c r="Y30" s="29">
        <v>2001.1</v>
      </c>
      <c r="Z30" s="34">
        <f t="shared" si="1"/>
        <v>177000</v>
      </c>
      <c r="AA30" s="34">
        <f t="shared" si="2"/>
        <v>4.519774011299435E-2</v>
      </c>
      <c r="AB30" s="35">
        <f t="shared" si="3"/>
        <v>5.6949152542372881</v>
      </c>
      <c r="AC30" s="35">
        <f t="shared" si="4"/>
        <v>6.4180790960451981</v>
      </c>
      <c r="AD30" s="6">
        <f>IFERROR(VLOOKUP(E30,marginal!$A$2:$E$4826,4,FALSE),0)</f>
        <v>15854.5569230769</v>
      </c>
    </row>
    <row r="31" spans="1:30" x14ac:dyDescent="0.2">
      <c r="A31" s="27" t="s">
        <v>6907</v>
      </c>
      <c r="B31" s="6" t="s">
        <v>6915</v>
      </c>
      <c r="C31" s="6" t="s">
        <v>6909</v>
      </c>
      <c r="D31" s="2">
        <v>140203</v>
      </c>
      <c r="E31" s="2">
        <v>140242</v>
      </c>
      <c r="F31" s="3" t="s">
        <v>43</v>
      </c>
      <c r="G31" s="2">
        <v>140264</v>
      </c>
      <c r="H31" s="3" t="s">
        <v>44</v>
      </c>
      <c r="I31" s="18">
        <v>44937</v>
      </c>
      <c r="J31" s="28">
        <v>1074836959</v>
      </c>
      <c r="K31" s="18">
        <v>44938</v>
      </c>
      <c r="L31" s="18">
        <v>44957</v>
      </c>
      <c r="M31" s="18"/>
      <c r="N31" s="30">
        <v>4</v>
      </c>
      <c r="O31" s="7">
        <v>14000</v>
      </c>
      <c r="P31" s="30">
        <v>99</v>
      </c>
      <c r="Q31" s="22">
        <v>5.9818464604665302E-3</v>
      </c>
      <c r="R31" s="7">
        <v>5000</v>
      </c>
      <c r="S31" s="2">
        <v>147</v>
      </c>
      <c r="T31" s="11">
        <v>1297.9100000000001</v>
      </c>
      <c r="U31" s="17" t="s">
        <v>6286</v>
      </c>
      <c r="V31" s="21">
        <v>1</v>
      </c>
      <c r="W31" s="9">
        <v>5000</v>
      </c>
      <c r="X31" s="22">
        <f t="shared" si="0"/>
        <v>0</v>
      </c>
      <c r="Y31" s="29">
        <v>1297.9100000000001</v>
      </c>
      <c r="Z31" s="34">
        <f t="shared" si="1"/>
        <v>41000</v>
      </c>
      <c r="AA31" s="34">
        <f t="shared" si="2"/>
        <v>0.12195121951219512</v>
      </c>
      <c r="AB31" s="35">
        <f t="shared" si="3"/>
        <v>12.073170731707316</v>
      </c>
      <c r="AC31" s="35">
        <f t="shared" si="4"/>
        <v>17.926829268292682</v>
      </c>
      <c r="AD31" s="6">
        <f>IFERROR(VLOOKUP(E31,marginal!$A$2:$E$4826,4,FALSE),0)</f>
        <v>17059.669230769199</v>
      </c>
    </row>
    <row r="32" spans="1:30" x14ac:dyDescent="0.2">
      <c r="A32" s="27" t="s">
        <v>6907</v>
      </c>
      <c r="B32" s="6" t="s">
        <v>6916</v>
      </c>
      <c r="C32" s="6" t="s">
        <v>6912</v>
      </c>
      <c r="D32" s="4">
        <v>139875</v>
      </c>
      <c r="E32" s="4">
        <v>140359</v>
      </c>
      <c r="F32" s="5" t="s">
        <v>45</v>
      </c>
      <c r="G32" s="4">
        <v>140360</v>
      </c>
      <c r="H32" s="5" t="s">
        <v>46</v>
      </c>
      <c r="I32" s="18">
        <v>44931</v>
      </c>
      <c r="J32" s="28">
        <v>1072244017</v>
      </c>
      <c r="K32" s="18">
        <v>44939</v>
      </c>
      <c r="L32" s="18">
        <v>44957</v>
      </c>
      <c r="M32" s="18"/>
      <c r="N32" s="30">
        <v>7</v>
      </c>
      <c r="O32" s="7">
        <v>13000</v>
      </c>
      <c r="P32" s="30">
        <v>129</v>
      </c>
      <c r="Q32" s="22">
        <v>5.5171297012124164E-2</v>
      </c>
      <c r="R32" s="8">
        <v>5000</v>
      </c>
      <c r="S32" s="4">
        <v>147</v>
      </c>
      <c r="T32" s="10">
        <v>1297.9100000000001</v>
      </c>
      <c r="U32" s="17" t="s">
        <v>6286</v>
      </c>
      <c r="V32" s="21">
        <v>1</v>
      </c>
      <c r="W32" s="9">
        <v>5000</v>
      </c>
      <c r="X32" s="22">
        <f t="shared" si="0"/>
        <v>0</v>
      </c>
      <c r="Y32" s="29">
        <v>1297.9100000000001</v>
      </c>
      <c r="Z32" s="34">
        <f t="shared" si="1"/>
        <v>123000</v>
      </c>
      <c r="AA32" s="34">
        <f t="shared" si="2"/>
        <v>4.065040650406504E-2</v>
      </c>
      <c r="AB32" s="35">
        <f t="shared" si="3"/>
        <v>5.2439024390243905</v>
      </c>
      <c r="AC32" s="35">
        <f t="shared" si="4"/>
        <v>5.975609756097561</v>
      </c>
      <c r="AD32" s="6">
        <f>IFERROR(VLOOKUP(E32,marginal!$A$2:$E$4826,4,FALSE),0)</f>
        <v>6798.59230769231</v>
      </c>
    </row>
    <row r="33" spans="1:30" x14ac:dyDescent="0.2">
      <c r="A33" s="27" t="s">
        <v>6907</v>
      </c>
      <c r="B33" s="6" t="s">
        <v>6916</v>
      </c>
      <c r="C33" s="6" t="s">
        <v>6912</v>
      </c>
      <c r="D33" s="2">
        <v>138665</v>
      </c>
      <c r="E33" s="2">
        <v>140359</v>
      </c>
      <c r="F33" s="3" t="s">
        <v>45</v>
      </c>
      <c r="G33" s="2">
        <v>140361</v>
      </c>
      <c r="H33" s="3" t="s">
        <v>47</v>
      </c>
      <c r="I33" s="18">
        <v>44931</v>
      </c>
      <c r="J33" s="28">
        <v>1072233220</v>
      </c>
      <c r="K33" s="18">
        <v>44939</v>
      </c>
      <c r="L33" s="18">
        <v>44957</v>
      </c>
      <c r="M33" s="18"/>
      <c r="N33" s="30">
        <v>7</v>
      </c>
      <c r="O33" s="7">
        <v>13000</v>
      </c>
      <c r="P33" s="30">
        <v>129</v>
      </c>
      <c r="Q33" s="22">
        <v>5.5171297012124164E-2</v>
      </c>
      <c r="R33" s="7">
        <v>5000</v>
      </c>
      <c r="S33" s="2">
        <v>147</v>
      </c>
      <c r="T33" s="11">
        <v>1297.9100000000001</v>
      </c>
      <c r="U33" s="17" t="s">
        <v>6286</v>
      </c>
      <c r="V33" s="21">
        <v>1</v>
      </c>
      <c r="W33" s="9">
        <v>5000</v>
      </c>
      <c r="X33" s="22">
        <f t="shared" si="0"/>
        <v>0</v>
      </c>
      <c r="Y33" s="29">
        <v>1297.9100000000001</v>
      </c>
      <c r="Z33" s="34">
        <f t="shared" si="1"/>
        <v>123000</v>
      </c>
      <c r="AA33" s="34">
        <f t="shared" si="2"/>
        <v>4.065040650406504E-2</v>
      </c>
      <c r="AB33" s="35">
        <f t="shared" si="3"/>
        <v>5.2439024390243905</v>
      </c>
      <c r="AC33" s="35">
        <f t="shared" si="4"/>
        <v>5.975609756097561</v>
      </c>
      <c r="AD33" s="6">
        <f>IFERROR(VLOOKUP(E33,marginal!$A$2:$E$4826,4,FALSE),0)</f>
        <v>6798.59230769231</v>
      </c>
    </row>
    <row r="34" spans="1:30" x14ac:dyDescent="0.2">
      <c r="A34" s="27" t="s">
        <v>6907</v>
      </c>
      <c r="B34" s="6" t="s">
        <v>6916</v>
      </c>
      <c r="C34" s="6" t="s">
        <v>6912</v>
      </c>
      <c r="D34" s="2">
        <v>138669</v>
      </c>
      <c r="E34" s="2">
        <v>140359</v>
      </c>
      <c r="F34" s="3" t="s">
        <v>45</v>
      </c>
      <c r="G34" s="2">
        <v>140362</v>
      </c>
      <c r="H34" s="3" t="s">
        <v>48</v>
      </c>
      <c r="I34" s="18" t="s">
        <v>6930</v>
      </c>
      <c r="J34" s="28" t="s">
        <v>6930</v>
      </c>
      <c r="K34" s="18">
        <v>44939</v>
      </c>
      <c r="L34" s="18">
        <v>44957</v>
      </c>
      <c r="M34" s="18"/>
      <c r="N34" s="30">
        <v>7</v>
      </c>
      <c r="O34" s="7">
        <v>13000</v>
      </c>
      <c r="P34" s="30">
        <v>129</v>
      </c>
      <c r="Q34" s="22">
        <v>5.5171297012124164E-2</v>
      </c>
      <c r="R34" s="7">
        <v>5000</v>
      </c>
      <c r="S34" s="2">
        <v>147</v>
      </c>
      <c r="T34" s="11">
        <v>1297.9100000000001</v>
      </c>
      <c r="U34" s="17" t="s">
        <v>6286</v>
      </c>
      <c r="V34" s="21">
        <v>1</v>
      </c>
      <c r="W34" s="9">
        <v>5000</v>
      </c>
      <c r="X34" s="22">
        <f t="shared" si="0"/>
        <v>0</v>
      </c>
      <c r="Y34" s="29">
        <v>1297.9100000000001</v>
      </c>
      <c r="Z34" s="34">
        <f t="shared" si="1"/>
        <v>123000</v>
      </c>
      <c r="AA34" s="34">
        <f t="shared" si="2"/>
        <v>4.065040650406504E-2</v>
      </c>
      <c r="AB34" s="35">
        <f t="shared" si="3"/>
        <v>5.2439024390243905</v>
      </c>
      <c r="AC34" s="35">
        <f t="shared" si="4"/>
        <v>5.975609756097561</v>
      </c>
      <c r="AD34" s="6">
        <f>IFERROR(VLOOKUP(E34,marginal!$A$2:$E$4826,4,FALSE),0)</f>
        <v>6798.59230769231</v>
      </c>
    </row>
    <row r="35" spans="1:30" x14ac:dyDescent="0.2">
      <c r="A35" s="27" t="s">
        <v>6907</v>
      </c>
      <c r="B35" s="6" t="s">
        <v>6916</v>
      </c>
      <c r="C35" s="6" t="s">
        <v>6912</v>
      </c>
      <c r="D35" s="2">
        <v>140061</v>
      </c>
      <c r="E35" s="2">
        <v>140359</v>
      </c>
      <c r="F35" s="3" t="s">
        <v>45</v>
      </c>
      <c r="G35" s="2">
        <v>140363</v>
      </c>
      <c r="H35" s="3" t="s">
        <v>49</v>
      </c>
      <c r="I35" s="18">
        <v>44936</v>
      </c>
      <c r="J35" s="28">
        <v>1074172797</v>
      </c>
      <c r="K35" s="18">
        <v>44939</v>
      </c>
      <c r="L35" s="18">
        <v>44957</v>
      </c>
      <c r="M35" s="18"/>
      <c r="N35" s="30">
        <v>7</v>
      </c>
      <c r="O35" s="7">
        <v>13000</v>
      </c>
      <c r="P35" s="30">
        <v>129</v>
      </c>
      <c r="Q35" s="22">
        <v>5.5171297012124164E-2</v>
      </c>
      <c r="R35" s="7">
        <v>5000</v>
      </c>
      <c r="S35" s="2">
        <v>147</v>
      </c>
      <c r="T35" s="11">
        <v>1297.9100000000001</v>
      </c>
      <c r="U35" s="17" t="s">
        <v>6286</v>
      </c>
      <c r="V35" s="21">
        <v>1</v>
      </c>
      <c r="W35" s="9">
        <v>5000</v>
      </c>
      <c r="X35" s="22">
        <f t="shared" si="0"/>
        <v>0</v>
      </c>
      <c r="Y35" s="29">
        <v>1297.9100000000001</v>
      </c>
      <c r="Z35" s="34">
        <f t="shared" si="1"/>
        <v>123000</v>
      </c>
      <c r="AA35" s="34">
        <f t="shared" si="2"/>
        <v>4.065040650406504E-2</v>
      </c>
      <c r="AB35" s="35">
        <f t="shared" si="3"/>
        <v>5.2439024390243905</v>
      </c>
      <c r="AC35" s="35">
        <f t="shared" si="4"/>
        <v>5.975609756097561</v>
      </c>
      <c r="AD35" s="6">
        <f>IFERROR(VLOOKUP(E35,marginal!$A$2:$E$4826,4,FALSE),0)</f>
        <v>6798.59230769231</v>
      </c>
    </row>
    <row r="36" spans="1:30" x14ac:dyDescent="0.2">
      <c r="A36" s="27" t="s">
        <v>6907</v>
      </c>
      <c r="B36" s="6" t="s">
        <v>6916</v>
      </c>
      <c r="C36" s="6" t="s">
        <v>6912</v>
      </c>
      <c r="D36" s="2">
        <v>138667</v>
      </c>
      <c r="E36" s="2">
        <v>140359</v>
      </c>
      <c r="F36" s="3" t="s">
        <v>45</v>
      </c>
      <c r="G36" s="2">
        <v>140364</v>
      </c>
      <c r="H36" s="3" t="s">
        <v>50</v>
      </c>
      <c r="I36" s="18" t="s">
        <v>6930</v>
      </c>
      <c r="J36" s="28" t="s">
        <v>6930</v>
      </c>
      <c r="K36" s="18">
        <v>44939</v>
      </c>
      <c r="L36" s="18">
        <v>44957</v>
      </c>
      <c r="M36" s="18"/>
      <c r="N36" s="30">
        <v>7</v>
      </c>
      <c r="O36" s="7">
        <v>13000</v>
      </c>
      <c r="P36" s="30">
        <v>129</v>
      </c>
      <c r="Q36" s="22">
        <v>5.5171297012124164E-2</v>
      </c>
      <c r="R36" s="7">
        <v>5000</v>
      </c>
      <c r="S36" s="2">
        <v>147</v>
      </c>
      <c r="T36" s="11">
        <v>1297.9100000000001</v>
      </c>
      <c r="U36" s="17" t="s">
        <v>6286</v>
      </c>
      <c r="V36" s="21">
        <v>1</v>
      </c>
      <c r="W36" s="9">
        <v>5000</v>
      </c>
      <c r="X36" s="22">
        <f t="shared" si="0"/>
        <v>0</v>
      </c>
      <c r="Y36" s="29">
        <v>1297.9100000000001</v>
      </c>
      <c r="Z36" s="34">
        <f t="shared" si="1"/>
        <v>123000</v>
      </c>
      <c r="AA36" s="34">
        <f t="shared" si="2"/>
        <v>4.065040650406504E-2</v>
      </c>
      <c r="AB36" s="35">
        <f t="shared" si="3"/>
        <v>5.2439024390243905</v>
      </c>
      <c r="AC36" s="35">
        <f t="shared" si="4"/>
        <v>5.975609756097561</v>
      </c>
      <c r="AD36" s="6">
        <f>IFERROR(VLOOKUP(E36,marginal!$A$2:$E$4826,4,FALSE),0)</f>
        <v>6798.59230769231</v>
      </c>
    </row>
    <row r="37" spans="1:30" x14ac:dyDescent="0.2">
      <c r="A37" s="27" t="s">
        <v>6907</v>
      </c>
      <c r="B37" s="6" t="s">
        <v>6913</v>
      </c>
      <c r="C37" s="6" t="s">
        <v>6912</v>
      </c>
      <c r="D37" s="2">
        <v>140221</v>
      </c>
      <c r="E37" s="2">
        <v>140644</v>
      </c>
      <c r="F37" s="3" t="s">
        <v>51</v>
      </c>
      <c r="G37" s="2">
        <v>140650</v>
      </c>
      <c r="H37" s="3" t="s">
        <v>52</v>
      </c>
      <c r="I37" s="18">
        <v>44937</v>
      </c>
      <c r="J37" s="28">
        <v>1074900999</v>
      </c>
      <c r="K37" s="18">
        <v>44944</v>
      </c>
      <c r="L37" s="18">
        <v>44957</v>
      </c>
      <c r="M37" s="18"/>
      <c r="N37" s="30">
        <v>9</v>
      </c>
      <c r="O37" s="7">
        <v>9000</v>
      </c>
      <c r="P37" s="30">
        <v>146</v>
      </c>
      <c r="Q37" s="22">
        <v>7.9000519063170377E-2</v>
      </c>
      <c r="R37" s="7">
        <v>5000</v>
      </c>
      <c r="S37" s="2">
        <v>147</v>
      </c>
      <c r="T37" s="11">
        <v>1297.9100000000001</v>
      </c>
      <c r="U37" s="17" t="s">
        <v>6286</v>
      </c>
      <c r="V37" s="21">
        <v>0.97266381603242469</v>
      </c>
      <c r="W37" s="9">
        <v>4863.3190801621231</v>
      </c>
      <c r="X37" s="22">
        <f t="shared" si="0"/>
        <v>-2.7336183967575423E-2</v>
      </c>
      <c r="Y37" s="29">
        <v>1262.4300934666444</v>
      </c>
      <c r="Z37" s="34">
        <f t="shared" si="1"/>
        <v>256000</v>
      </c>
      <c r="AA37" s="34">
        <f t="shared" si="2"/>
        <v>1.953125E-2</v>
      </c>
      <c r="AB37" s="35">
        <f t="shared" si="3"/>
        <v>2.8515625</v>
      </c>
      <c r="AC37" s="35">
        <f t="shared" si="4"/>
        <v>2.87109375</v>
      </c>
      <c r="AD37" s="6">
        <f>IFERROR(VLOOKUP(E37,marginal!$A$2:$E$4826,4,FALSE),0)</f>
        <v>8312.8230769230704</v>
      </c>
    </row>
    <row r="38" spans="1:30" x14ac:dyDescent="0.2">
      <c r="A38" s="27" t="s">
        <v>6907</v>
      </c>
      <c r="B38" s="6" t="s">
        <v>6913</v>
      </c>
      <c r="C38" s="6" t="s">
        <v>6912</v>
      </c>
      <c r="D38" s="2">
        <v>140468</v>
      </c>
      <c r="E38" s="2">
        <v>140644</v>
      </c>
      <c r="F38" s="3" t="s">
        <v>51</v>
      </c>
      <c r="G38" s="2">
        <v>140651</v>
      </c>
      <c r="H38" s="3" t="s">
        <v>53</v>
      </c>
      <c r="I38" s="18">
        <v>44942</v>
      </c>
      <c r="J38" s="28">
        <v>1077064299</v>
      </c>
      <c r="K38" s="18">
        <v>44944</v>
      </c>
      <c r="L38" s="18">
        <v>44957</v>
      </c>
      <c r="M38" s="18"/>
      <c r="N38" s="30">
        <v>9</v>
      </c>
      <c r="O38" s="7">
        <v>9000</v>
      </c>
      <c r="P38" s="30">
        <v>146</v>
      </c>
      <c r="Q38" s="22">
        <v>7.9000519063170377E-2</v>
      </c>
      <c r="R38" s="7">
        <v>5000</v>
      </c>
      <c r="S38" s="2">
        <v>147</v>
      </c>
      <c r="T38" s="11">
        <v>1297.9100000000001</v>
      </c>
      <c r="U38" s="17" t="s">
        <v>6286</v>
      </c>
      <c r="V38" s="21">
        <v>0.97266381603242469</v>
      </c>
      <c r="W38" s="9">
        <v>4863.3190801621231</v>
      </c>
      <c r="X38" s="22">
        <f t="shared" si="0"/>
        <v>-2.7336183967575423E-2</v>
      </c>
      <c r="Y38" s="29">
        <v>1262.4300934666444</v>
      </c>
      <c r="Z38" s="34">
        <f t="shared" si="1"/>
        <v>256000</v>
      </c>
      <c r="AA38" s="34">
        <f t="shared" si="2"/>
        <v>1.953125E-2</v>
      </c>
      <c r="AB38" s="35">
        <f t="shared" si="3"/>
        <v>2.8515625</v>
      </c>
      <c r="AC38" s="35">
        <f t="shared" si="4"/>
        <v>2.87109375</v>
      </c>
      <c r="AD38" s="6">
        <f>IFERROR(VLOOKUP(E38,marginal!$A$2:$E$4826,4,FALSE),0)</f>
        <v>8312.8230769230704</v>
      </c>
    </row>
    <row r="39" spans="1:30" x14ac:dyDescent="0.2">
      <c r="A39" s="27" t="s">
        <v>6907</v>
      </c>
      <c r="B39" s="6" t="s">
        <v>6917</v>
      </c>
      <c r="C39" s="6" t="s">
        <v>6909</v>
      </c>
      <c r="D39" s="4">
        <v>139876</v>
      </c>
      <c r="E39" s="4">
        <v>140719</v>
      </c>
      <c r="F39" s="5" t="s">
        <v>54</v>
      </c>
      <c r="G39" s="4">
        <v>140720</v>
      </c>
      <c r="H39" s="5" t="s">
        <v>55</v>
      </c>
      <c r="I39" s="18">
        <v>44931</v>
      </c>
      <c r="J39" s="28">
        <v>1072292358</v>
      </c>
      <c r="K39" s="18">
        <v>44945</v>
      </c>
      <c r="L39" s="18">
        <v>44957</v>
      </c>
      <c r="M39" s="18"/>
      <c r="N39" s="30">
        <v>10</v>
      </c>
      <c r="O39" s="7">
        <v>5000</v>
      </c>
      <c r="P39" s="30">
        <v>147</v>
      </c>
      <c r="Q39" s="22">
        <v>0.11226939921536</v>
      </c>
      <c r="R39" s="8">
        <v>10000</v>
      </c>
      <c r="S39" s="4">
        <v>100</v>
      </c>
      <c r="T39" s="10">
        <v>1724.61</v>
      </c>
      <c r="U39" s="17" t="s">
        <v>6286</v>
      </c>
      <c r="V39" s="21">
        <v>1</v>
      </c>
      <c r="W39" s="9">
        <v>10000</v>
      </c>
      <c r="X39" s="22">
        <f t="shared" si="0"/>
        <v>0</v>
      </c>
      <c r="Y39" s="29">
        <v>1724.61</v>
      </c>
      <c r="Z39" s="34">
        <f t="shared" si="1"/>
        <v>173000</v>
      </c>
      <c r="AA39" s="34">
        <f t="shared" si="2"/>
        <v>5.7803468208092484E-2</v>
      </c>
      <c r="AB39" s="35">
        <f t="shared" si="3"/>
        <v>8.497109826589595</v>
      </c>
      <c r="AC39" s="35">
        <f t="shared" si="4"/>
        <v>5.7803468208092488</v>
      </c>
      <c r="AD39" s="6">
        <f>IFERROR(VLOOKUP(E39,marginal!$A$2:$E$4826,4,FALSE),0)</f>
        <v>3174.04984615384</v>
      </c>
    </row>
    <row r="40" spans="1:30" x14ac:dyDescent="0.2">
      <c r="A40" s="27" t="s">
        <v>6907</v>
      </c>
      <c r="B40" s="6" t="s">
        <v>6917</v>
      </c>
      <c r="C40" s="6" t="s">
        <v>6909</v>
      </c>
      <c r="D40" s="2">
        <v>139882</v>
      </c>
      <c r="E40" s="2">
        <v>140719</v>
      </c>
      <c r="F40" s="3" t="s">
        <v>54</v>
      </c>
      <c r="G40" s="2">
        <v>140721</v>
      </c>
      <c r="H40" s="3" t="s">
        <v>56</v>
      </c>
      <c r="I40" s="18">
        <v>44931</v>
      </c>
      <c r="J40" s="28">
        <v>1072298741</v>
      </c>
      <c r="K40" s="18">
        <v>44945</v>
      </c>
      <c r="L40" s="18">
        <v>44957</v>
      </c>
      <c r="M40" s="18"/>
      <c r="N40" s="30">
        <v>10</v>
      </c>
      <c r="O40" s="7">
        <v>5000</v>
      </c>
      <c r="P40" s="30">
        <v>147</v>
      </c>
      <c r="Q40" s="22">
        <v>0.11226939921536</v>
      </c>
      <c r="R40" s="7">
        <v>30000</v>
      </c>
      <c r="S40" s="2">
        <v>105</v>
      </c>
      <c r="T40" s="11">
        <v>5446.38</v>
      </c>
      <c r="U40" s="17" t="s">
        <v>6286</v>
      </c>
      <c r="V40" s="21">
        <v>1</v>
      </c>
      <c r="W40" s="9">
        <v>30000</v>
      </c>
      <c r="X40" s="22">
        <f t="shared" si="0"/>
        <v>0</v>
      </c>
      <c r="Y40" s="29">
        <v>5446.38</v>
      </c>
      <c r="Z40" s="34">
        <f t="shared" si="1"/>
        <v>173000</v>
      </c>
      <c r="AA40" s="34">
        <f t="shared" si="2"/>
        <v>0.17341040462427745</v>
      </c>
      <c r="AB40" s="35">
        <f t="shared" si="3"/>
        <v>25.491329479768787</v>
      </c>
      <c r="AC40" s="35">
        <f t="shared" si="4"/>
        <v>18.208092485549134</v>
      </c>
      <c r="AD40" s="6">
        <f>IFERROR(VLOOKUP(E40,marginal!$A$2:$E$4826,4,FALSE),0)</f>
        <v>3174.04984615384</v>
      </c>
    </row>
    <row r="41" spans="1:30" x14ac:dyDescent="0.2">
      <c r="A41" s="27" t="s">
        <v>6907</v>
      </c>
      <c r="B41" s="6" t="s">
        <v>6917</v>
      </c>
      <c r="C41" s="6" t="s">
        <v>6909</v>
      </c>
      <c r="D41" s="2">
        <v>139880</v>
      </c>
      <c r="E41" s="2">
        <v>140719</v>
      </c>
      <c r="F41" s="3" t="s">
        <v>54</v>
      </c>
      <c r="G41" s="2">
        <v>140722</v>
      </c>
      <c r="H41" s="3" t="s">
        <v>57</v>
      </c>
      <c r="I41" s="18">
        <v>44931</v>
      </c>
      <c r="J41" s="28">
        <v>1072295802</v>
      </c>
      <c r="K41" s="18">
        <v>44945</v>
      </c>
      <c r="L41" s="18">
        <v>44957</v>
      </c>
      <c r="M41" s="18"/>
      <c r="N41" s="30">
        <v>10</v>
      </c>
      <c r="O41" s="7">
        <v>5000</v>
      </c>
      <c r="P41" s="30">
        <v>147</v>
      </c>
      <c r="Q41" s="22">
        <v>0.11226939921536</v>
      </c>
      <c r="R41" s="7">
        <v>30000</v>
      </c>
      <c r="S41" s="2">
        <v>100</v>
      </c>
      <c r="T41" s="11">
        <v>5173.84</v>
      </c>
      <c r="U41" s="17" t="s">
        <v>6286</v>
      </c>
      <c r="V41" s="21">
        <v>1</v>
      </c>
      <c r="W41" s="9">
        <v>30000</v>
      </c>
      <c r="X41" s="22">
        <f t="shared" si="0"/>
        <v>0</v>
      </c>
      <c r="Y41" s="29">
        <v>5173.84</v>
      </c>
      <c r="Z41" s="34">
        <f t="shared" si="1"/>
        <v>173000</v>
      </c>
      <c r="AA41" s="34">
        <f t="shared" si="2"/>
        <v>0.17341040462427745</v>
      </c>
      <c r="AB41" s="35">
        <f t="shared" si="3"/>
        <v>25.491329479768787</v>
      </c>
      <c r="AC41" s="35">
        <f t="shared" si="4"/>
        <v>17.341040462427745</v>
      </c>
      <c r="AD41" s="6">
        <f>IFERROR(VLOOKUP(E41,marginal!$A$2:$E$4826,4,FALSE),0)</f>
        <v>3174.04984615384</v>
      </c>
    </row>
    <row r="42" spans="1:30" x14ac:dyDescent="0.2">
      <c r="A42" s="27" t="s">
        <v>6907</v>
      </c>
      <c r="B42" s="6" t="s">
        <v>6917</v>
      </c>
      <c r="C42" s="6" t="s">
        <v>6909</v>
      </c>
      <c r="D42" s="2">
        <v>139879</v>
      </c>
      <c r="E42" s="2">
        <v>140719</v>
      </c>
      <c r="F42" s="3" t="s">
        <v>54</v>
      </c>
      <c r="G42" s="2">
        <v>140723</v>
      </c>
      <c r="H42" s="3" t="s">
        <v>58</v>
      </c>
      <c r="I42" s="18">
        <v>44931</v>
      </c>
      <c r="J42" s="28">
        <v>1072293831</v>
      </c>
      <c r="K42" s="18">
        <v>44945</v>
      </c>
      <c r="L42" s="18">
        <v>44957</v>
      </c>
      <c r="M42" s="18"/>
      <c r="N42" s="30">
        <v>10</v>
      </c>
      <c r="O42" s="7">
        <v>5000</v>
      </c>
      <c r="P42" s="30">
        <v>147</v>
      </c>
      <c r="Q42" s="22">
        <v>0.11226939921536</v>
      </c>
      <c r="R42" s="7">
        <v>10000</v>
      </c>
      <c r="S42" s="2">
        <v>100</v>
      </c>
      <c r="T42" s="11">
        <v>1724.61</v>
      </c>
      <c r="U42" s="17" t="s">
        <v>6286</v>
      </c>
      <c r="V42" s="21">
        <v>1</v>
      </c>
      <c r="W42" s="9">
        <v>10000</v>
      </c>
      <c r="X42" s="22">
        <f t="shared" si="0"/>
        <v>0</v>
      </c>
      <c r="Y42" s="29">
        <v>1724.61</v>
      </c>
      <c r="Z42" s="34">
        <f t="shared" si="1"/>
        <v>173000</v>
      </c>
      <c r="AA42" s="34">
        <f t="shared" si="2"/>
        <v>5.7803468208092484E-2</v>
      </c>
      <c r="AB42" s="35">
        <f t="shared" si="3"/>
        <v>8.497109826589595</v>
      </c>
      <c r="AC42" s="35">
        <f t="shared" si="4"/>
        <v>5.7803468208092488</v>
      </c>
      <c r="AD42" s="6">
        <f>IFERROR(VLOOKUP(E42,marginal!$A$2:$E$4826,4,FALSE),0)</f>
        <v>3174.04984615384</v>
      </c>
    </row>
    <row r="43" spans="1:30" x14ac:dyDescent="0.2">
      <c r="A43" s="27" t="s">
        <v>6907</v>
      </c>
      <c r="B43" s="6" t="s">
        <v>6917</v>
      </c>
      <c r="C43" s="6" t="s">
        <v>6909</v>
      </c>
      <c r="D43" s="2">
        <v>140080</v>
      </c>
      <c r="E43" s="2">
        <v>140719</v>
      </c>
      <c r="F43" s="3" t="s">
        <v>54</v>
      </c>
      <c r="G43" s="2">
        <v>140724</v>
      </c>
      <c r="H43" s="3" t="s">
        <v>59</v>
      </c>
      <c r="I43" s="18">
        <v>44936</v>
      </c>
      <c r="J43" s="28">
        <v>1074331340</v>
      </c>
      <c r="K43" s="18">
        <v>44945</v>
      </c>
      <c r="L43" s="18">
        <v>44957</v>
      </c>
      <c r="M43" s="18"/>
      <c r="N43" s="30">
        <v>8</v>
      </c>
      <c r="O43" s="7">
        <v>9000</v>
      </c>
      <c r="P43" s="30">
        <v>136</v>
      </c>
      <c r="Q43" s="22">
        <v>6.0360088312238727E-2</v>
      </c>
      <c r="R43" s="7">
        <v>10000</v>
      </c>
      <c r="S43" s="2">
        <v>115</v>
      </c>
      <c r="T43" s="11">
        <v>1998.53</v>
      </c>
      <c r="U43" s="17" t="s">
        <v>6286</v>
      </c>
      <c r="V43" s="21">
        <v>1</v>
      </c>
      <c r="W43" s="9">
        <v>10000</v>
      </c>
      <c r="X43" s="22">
        <f t="shared" si="0"/>
        <v>0</v>
      </c>
      <c r="Y43" s="29">
        <v>1998.53</v>
      </c>
      <c r="Z43" s="34">
        <f t="shared" si="1"/>
        <v>140000</v>
      </c>
      <c r="AA43" s="34">
        <f t="shared" si="2"/>
        <v>7.1428571428571425E-2</v>
      </c>
      <c r="AB43" s="35">
        <f t="shared" si="3"/>
        <v>9.7142857142857135</v>
      </c>
      <c r="AC43" s="35">
        <f t="shared" si="4"/>
        <v>8.2142857142857135</v>
      </c>
      <c r="AD43" s="6">
        <f>IFERROR(VLOOKUP(E43,marginal!$A$2:$E$4826,4,FALSE),0)</f>
        <v>3174.04984615384</v>
      </c>
    </row>
    <row r="44" spans="1:30" x14ac:dyDescent="0.2">
      <c r="A44" s="27" t="s">
        <v>6907</v>
      </c>
      <c r="B44" s="6" t="s">
        <v>6917</v>
      </c>
      <c r="C44" s="6" t="s">
        <v>6909</v>
      </c>
      <c r="D44" s="2">
        <v>140334</v>
      </c>
      <c r="E44" s="2">
        <v>140719</v>
      </c>
      <c r="F44" s="3" t="s">
        <v>54</v>
      </c>
      <c r="G44" s="2">
        <v>140725</v>
      </c>
      <c r="H44" s="3" t="s">
        <v>60</v>
      </c>
      <c r="I44" s="18">
        <v>44939</v>
      </c>
      <c r="J44" s="28">
        <v>1075851159</v>
      </c>
      <c r="K44" s="18">
        <v>44945</v>
      </c>
      <c r="L44" s="18">
        <v>44957</v>
      </c>
      <c r="M44" s="18"/>
      <c r="N44" s="30">
        <v>8</v>
      </c>
      <c r="O44" s="7">
        <v>10000</v>
      </c>
      <c r="P44" s="30">
        <v>132</v>
      </c>
      <c r="Q44" s="22">
        <v>5.8283715876113903E-2</v>
      </c>
      <c r="R44" s="7">
        <v>10000</v>
      </c>
      <c r="S44" s="2">
        <v>105</v>
      </c>
      <c r="T44" s="11">
        <v>1815.46</v>
      </c>
      <c r="U44" s="17" t="s">
        <v>6286</v>
      </c>
      <c r="V44" s="21">
        <v>1</v>
      </c>
      <c r="W44" s="9">
        <v>10000</v>
      </c>
      <c r="X44" s="22">
        <f t="shared" si="0"/>
        <v>0</v>
      </c>
      <c r="Y44" s="29">
        <v>1815.46</v>
      </c>
      <c r="Z44" s="34">
        <f t="shared" si="1"/>
        <v>140000</v>
      </c>
      <c r="AA44" s="34">
        <f t="shared" si="2"/>
        <v>7.1428571428571425E-2</v>
      </c>
      <c r="AB44" s="35">
        <f t="shared" si="3"/>
        <v>9.4285714285714288</v>
      </c>
      <c r="AC44" s="35">
        <f t="shared" si="4"/>
        <v>7.5</v>
      </c>
      <c r="AD44" s="6">
        <f>IFERROR(VLOOKUP(E44,marginal!$A$2:$E$4826,4,FALSE),0)</f>
        <v>3174.04984615384</v>
      </c>
    </row>
    <row r="45" spans="1:30" x14ac:dyDescent="0.2">
      <c r="A45" s="27" t="s">
        <v>6907</v>
      </c>
      <c r="B45" s="6" t="s">
        <v>6916</v>
      </c>
      <c r="C45" s="6" t="s">
        <v>6912</v>
      </c>
      <c r="D45" s="2">
        <v>140658</v>
      </c>
      <c r="E45" s="2">
        <v>140870</v>
      </c>
      <c r="F45" s="3" t="s">
        <v>61</v>
      </c>
      <c r="G45" s="2">
        <v>140877</v>
      </c>
      <c r="H45" s="3" t="s">
        <v>62</v>
      </c>
      <c r="I45" s="18">
        <v>44943</v>
      </c>
      <c r="J45" s="28">
        <v>1077808068</v>
      </c>
      <c r="K45" s="18">
        <v>44946</v>
      </c>
      <c r="L45" s="18">
        <v>44957</v>
      </c>
      <c r="M45" s="18"/>
      <c r="N45" s="30">
        <v>7</v>
      </c>
      <c r="O45" s="7">
        <v>13000</v>
      </c>
      <c r="P45" s="30">
        <v>129</v>
      </c>
      <c r="Q45" s="22">
        <v>5.5171297012124164E-2</v>
      </c>
      <c r="R45" s="7">
        <v>5000</v>
      </c>
      <c r="S45" s="2">
        <v>147</v>
      </c>
      <c r="T45" s="11">
        <v>1297.9100000000001</v>
      </c>
      <c r="U45" s="17" t="s">
        <v>6286</v>
      </c>
      <c r="V45" s="21">
        <v>1</v>
      </c>
      <c r="W45" s="9">
        <v>5000</v>
      </c>
      <c r="X45" s="22">
        <f t="shared" si="0"/>
        <v>0</v>
      </c>
      <c r="Y45" s="29">
        <v>1297.9100000000001</v>
      </c>
      <c r="Z45" s="34">
        <f t="shared" si="1"/>
        <v>123000</v>
      </c>
      <c r="AA45" s="34">
        <f t="shared" si="2"/>
        <v>4.065040650406504E-2</v>
      </c>
      <c r="AB45" s="35">
        <f t="shared" si="3"/>
        <v>5.2439024390243905</v>
      </c>
      <c r="AC45" s="35">
        <f t="shared" si="4"/>
        <v>5.975609756097561</v>
      </c>
      <c r="AD45" s="6">
        <f>IFERROR(VLOOKUP(E45,marginal!$A$2:$E$4826,4,FALSE),0)</f>
        <v>7497.1307692307601</v>
      </c>
    </row>
    <row r="46" spans="1:30" x14ac:dyDescent="0.2">
      <c r="A46" s="27" t="s">
        <v>6907</v>
      </c>
      <c r="B46" s="6" t="s">
        <v>6908</v>
      </c>
      <c r="C46" s="6" t="s">
        <v>6909</v>
      </c>
      <c r="D46" s="2">
        <v>140813</v>
      </c>
      <c r="E46" s="2">
        <v>140918</v>
      </c>
      <c r="F46" s="3" t="s">
        <v>63</v>
      </c>
      <c r="G46" s="2">
        <v>140926</v>
      </c>
      <c r="H46" s="3" t="s">
        <v>64</v>
      </c>
      <c r="I46" s="18">
        <v>44945</v>
      </c>
      <c r="J46" s="28">
        <v>1078918999</v>
      </c>
      <c r="K46" s="18">
        <v>44946</v>
      </c>
      <c r="L46" s="18">
        <v>44957</v>
      </c>
      <c r="M46" s="18"/>
      <c r="N46" s="30">
        <v>5</v>
      </c>
      <c r="O46" s="7">
        <v>15000</v>
      </c>
      <c r="P46" s="30">
        <v>113</v>
      </c>
      <c r="Q46" s="22">
        <v>3.373427512292651E-2</v>
      </c>
      <c r="R46" s="7">
        <v>6000</v>
      </c>
      <c r="S46" s="2">
        <v>142</v>
      </c>
      <c r="T46" s="11">
        <v>1500.83</v>
      </c>
      <c r="U46" s="17" t="s">
        <v>6286</v>
      </c>
      <c r="V46" s="21">
        <v>1</v>
      </c>
      <c r="W46" s="9">
        <v>6000</v>
      </c>
      <c r="X46" s="22">
        <f t="shared" si="0"/>
        <v>0</v>
      </c>
      <c r="Y46" s="29">
        <v>1500.83</v>
      </c>
      <c r="Z46" s="34">
        <f t="shared" si="1"/>
        <v>177000</v>
      </c>
      <c r="AA46" s="34">
        <f t="shared" si="2"/>
        <v>3.3898305084745763E-2</v>
      </c>
      <c r="AB46" s="35">
        <f t="shared" si="3"/>
        <v>3.8305084745762712</v>
      </c>
      <c r="AC46" s="35">
        <f t="shared" si="4"/>
        <v>4.8135593220338979</v>
      </c>
      <c r="AD46" s="6">
        <f>IFERROR(VLOOKUP(E46,marginal!$A$2:$E$4826,4,FALSE),0)</f>
        <v>5633.4164102564</v>
      </c>
    </row>
    <row r="47" spans="1:30" x14ac:dyDescent="0.2">
      <c r="A47" s="27" t="s">
        <v>6907</v>
      </c>
      <c r="B47" s="6" t="s">
        <v>6908</v>
      </c>
      <c r="C47" s="6" t="s">
        <v>6909</v>
      </c>
      <c r="D47" s="2">
        <v>140815</v>
      </c>
      <c r="E47" s="2">
        <v>140918</v>
      </c>
      <c r="F47" s="3" t="s">
        <v>63</v>
      </c>
      <c r="G47" s="2">
        <v>140927</v>
      </c>
      <c r="H47" s="3" t="s">
        <v>65</v>
      </c>
      <c r="I47" s="18">
        <v>44945</v>
      </c>
      <c r="J47" s="28">
        <v>1078920630</v>
      </c>
      <c r="K47" s="18">
        <v>44946</v>
      </c>
      <c r="L47" s="18">
        <v>44957</v>
      </c>
      <c r="M47" s="18"/>
      <c r="N47" s="30">
        <v>5</v>
      </c>
      <c r="O47" s="7">
        <v>10000</v>
      </c>
      <c r="P47" s="30">
        <v>110</v>
      </c>
      <c r="Q47" s="22">
        <v>3.3741050530766099E-2</v>
      </c>
      <c r="R47" s="7">
        <v>6000</v>
      </c>
      <c r="S47" s="2">
        <v>142</v>
      </c>
      <c r="T47" s="11">
        <v>1500.83</v>
      </c>
      <c r="U47" s="17" t="s">
        <v>6286</v>
      </c>
      <c r="V47" s="21">
        <v>1</v>
      </c>
      <c r="W47" s="9">
        <v>6000</v>
      </c>
      <c r="X47" s="22">
        <f t="shared" si="0"/>
        <v>0</v>
      </c>
      <c r="Y47" s="29">
        <v>1500.83</v>
      </c>
      <c r="Z47" s="34">
        <f t="shared" si="1"/>
        <v>177000</v>
      </c>
      <c r="AA47" s="34">
        <f t="shared" si="2"/>
        <v>3.3898305084745763E-2</v>
      </c>
      <c r="AB47" s="35">
        <f t="shared" si="3"/>
        <v>3.7288135593220337</v>
      </c>
      <c r="AC47" s="35">
        <f t="shared" si="4"/>
        <v>4.8135593220338979</v>
      </c>
      <c r="AD47" s="6">
        <f>IFERROR(VLOOKUP(E47,marginal!$A$2:$E$4826,4,FALSE),0)</f>
        <v>5633.4164102564</v>
      </c>
    </row>
    <row r="48" spans="1:30" x14ac:dyDescent="0.2">
      <c r="A48" s="27" t="s">
        <v>6907</v>
      </c>
      <c r="B48" s="6" t="s">
        <v>6915</v>
      </c>
      <c r="C48" s="6" t="s">
        <v>6909</v>
      </c>
      <c r="D48" s="2">
        <v>138811</v>
      </c>
      <c r="E48" s="2">
        <v>140798</v>
      </c>
      <c r="F48" s="3" t="s">
        <v>66</v>
      </c>
      <c r="G48" s="2">
        <v>140940</v>
      </c>
      <c r="H48" s="3" t="s">
        <v>67</v>
      </c>
      <c r="I48" s="18" t="s">
        <v>6930</v>
      </c>
      <c r="J48" s="28" t="s">
        <v>6930</v>
      </c>
      <c r="K48" s="18">
        <v>44946</v>
      </c>
      <c r="L48" s="18">
        <v>44957</v>
      </c>
      <c r="M48" s="18"/>
      <c r="N48" s="30">
        <v>5</v>
      </c>
      <c r="O48" s="7">
        <v>15000</v>
      </c>
      <c r="P48" s="30">
        <v>92</v>
      </c>
      <c r="Q48" s="22">
        <v>5.9818464604665302E-3</v>
      </c>
      <c r="R48" s="7">
        <v>10000</v>
      </c>
      <c r="S48" s="2">
        <v>142</v>
      </c>
      <c r="T48" s="11">
        <v>2501.38</v>
      </c>
      <c r="U48" s="17" t="s">
        <v>6286</v>
      </c>
      <c r="V48" s="21">
        <v>1</v>
      </c>
      <c r="W48" s="9">
        <v>10000</v>
      </c>
      <c r="X48" s="22">
        <f t="shared" si="0"/>
        <v>0</v>
      </c>
      <c r="Y48" s="29">
        <v>2501.38</v>
      </c>
      <c r="Z48" s="34">
        <f t="shared" si="1"/>
        <v>177000</v>
      </c>
      <c r="AA48" s="34">
        <f t="shared" si="2"/>
        <v>5.6497175141242938E-2</v>
      </c>
      <c r="AB48" s="35">
        <f t="shared" si="3"/>
        <v>5.1977401129943503</v>
      </c>
      <c r="AC48" s="35">
        <f t="shared" si="4"/>
        <v>8.0225988700564965</v>
      </c>
      <c r="AD48" s="6">
        <f>IFERROR(VLOOKUP(E48,marginal!$A$2:$E$4826,4,FALSE),0)</f>
        <v>27072.486153846101</v>
      </c>
    </row>
    <row r="49" spans="1:30" x14ac:dyDescent="0.2">
      <c r="A49" s="27" t="s">
        <v>6907</v>
      </c>
      <c r="B49" s="6" t="s">
        <v>6913</v>
      </c>
      <c r="C49" s="6" t="s">
        <v>6912</v>
      </c>
      <c r="D49" s="2">
        <v>140640</v>
      </c>
      <c r="E49" s="2">
        <v>140972</v>
      </c>
      <c r="F49" s="3" t="s">
        <v>68</v>
      </c>
      <c r="G49" s="2">
        <v>140979</v>
      </c>
      <c r="H49" s="3" t="s">
        <v>69</v>
      </c>
      <c r="I49" s="18">
        <v>44943</v>
      </c>
      <c r="J49" s="28">
        <v>1077742287</v>
      </c>
      <c r="K49" s="18">
        <v>44950</v>
      </c>
      <c r="L49" s="18">
        <v>44957</v>
      </c>
      <c r="M49" s="18"/>
      <c r="N49" s="30">
        <v>9</v>
      </c>
      <c r="O49" s="7">
        <v>10000</v>
      </c>
      <c r="P49" s="30">
        <v>147</v>
      </c>
      <c r="Q49" s="22">
        <v>7.9000519063170294E-2</v>
      </c>
      <c r="R49" s="7">
        <v>5000</v>
      </c>
      <c r="S49" s="2">
        <v>147</v>
      </c>
      <c r="T49" s="11">
        <v>1297.9100000000001</v>
      </c>
      <c r="U49" s="17" t="s">
        <v>6286</v>
      </c>
      <c r="V49" s="21">
        <v>1</v>
      </c>
      <c r="W49" s="9">
        <v>5000</v>
      </c>
      <c r="X49" s="22">
        <f t="shared" si="0"/>
        <v>0</v>
      </c>
      <c r="Y49" s="29">
        <v>1297.9100000000001</v>
      </c>
      <c r="Z49" s="34">
        <f t="shared" si="1"/>
        <v>256000</v>
      </c>
      <c r="AA49" s="34">
        <f t="shared" si="2"/>
        <v>1.953125E-2</v>
      </c>
      <c r="AB49" s="35">
        <f t="shared" si="3"/>
        <v>2.87109375</v>
      </c>
      <c r="AC49" s="35">
        <f t="shared" si="4"/>
        <v>2.87109375</v>
      </c>
      <c r="AD49" s="6">
        <f>IFERROR(VLOOKUP(E49,marginal!$A$2:$E$4826,4,FALSE),0)</f>
        <v>1814.8569230769219</v>
      </c>
    </row>
    <row r="50" spans="1:30" x14ac:dyDescent="0.2">
      <c r="A50" s="27" t="s">
        <v>6907</v>
      </c>
      <c r="B50" s="6" t="s">
        <v>6916</v>
      </c>
      <c r="C50" s="6" t="s">
        <v>6912</v>
      </c>
      <c r="D50" s="4">
        <v>140124</v>
      </c>
      <c r="E50" s="4">
        <v>141017</v>
      </c>
      <c r="F50" s="5" t="s">
        <v>70</v>
      </c>
      <c r="G50" s="4">
        <v>141018</v>
      </c>
      <c r="H50" s="5" t="s">
        <v>71</v>
      </c>
      <c r="I50" s="18">
        <v>44937</v>
      </c>
      <c r="J50" s="28">
        <v>1074597230</v>
      </c>
      <c r="K50" s="18">
        <v>44950</v>
      </c>
      <c r="L50" s="18">
        <v>44957</v>
      </c>
      <c r="M50" s="18"/>
      <c r="N50" s="30">
        <v>6</v>
      </c>
      <c r="O50" s="7">
        <v>12000</v>
      </c>
      <c r="P50" s="30">
        <v>122</v>
      </c>
      <c r="Q50" s="22">
        <v>4.8894826895459244E-2</v>
      </c>
      <c r="R50" s="8">
        <v>6000</v>
      </c>
      <c r="S50" s="4">
        <v>142</v>
      </c>
      <c r="T50" s="10">
        <v>1500.83</v>
      </c>
      <c r="U50" s="17" t="s">
        <v>6286</v>
      </c>
      <c r="V50" s="21">
        <v>1</v>
      </c>
      <c r="W50" s="9">
        <v>6000</v>
      </c>
      <c r="X50" s="22">
        <f t="shared" si="0"/>
        <v>0</v>
      </c>
      <c r="Y50" s="29">
        <v>1500.83</v>
      </c>
      <c r="Z50" s="34">
        <f t="shared" si="1"/>
        <v>400000</v>
      </c>
      <c r="AA50" s="34">
        <f t="shared" si="2"/>
        <v>1.4999999999999999E-2</v>
      </c>
      <c r="AB50" s="35">
        <f t="shared" si="3"/>
        <v>1.8299999999999998</v>
      </c>
      <c r="AC50" s="35">
        <f t="shared" si="4"/>
        <v>2.13</v>
      </c>
      <c r="AD50" s="6">
        <f>IFERROR(VLOOKUP(E50,marginal!$A$2:$E$4826,4,FALSE),0)</f>
        <v>11006.018461538401</v>
      </c>
    </row>
    <row r="51" spans="1:30" x14ac:dyDescent="0.2">
      <c r="A51" s="27" t="s">
        <v>6907</v>
      </c>
      <c r="B51" s="6" t="s">
        <v>6918</v>
      </c>
      <c r="C51" s="6" t="s">
        <v>6912</v>
      </c>
      <c r="D51" s="4">
        <v>140390</v>
      </c>
      <c r="E51" s="4">
        <v>141110</v>
      </c>
      <c r="F51" s="5" t="s">
        <v>72</v>
      </c>
      <c r="G51" s="4">
        <v>141111</v>
      </c>
      <c r="H51" s="5" t="s">
        <v>73</v>
      </c>
      <c r="I51" s="18">
        <v>44939</v>
      </c>
      <c r="J51" s="28">
        <v>1076145665</v>
      </c>
      <c r="K51" s="18">
        <v>44950</v>
      </c>
      <c r="L51" s="18">
        <v>44957</v>
      </c>
      <c r="M51" s="18"/>
      <c r="N51" s="30">
        <v>9</v>
      </c>
      <c r="O51" s="7">
        <v>9000</v>
      </c>
      <c r="P51" s="30">
        <v>147</v>
      </c>
      <c r="Q51" s="22">
        <v>7.9000519063170294E-2</v>
      </c>
      <c r="R51" s="8">
        <v>6000</v>
      </c>
      <c r="S51" s="4">
        <v>142</v>
      </c>
      <c r="T51" s="10">
        <v>1500.83</v>
      </c>
      <c r="U51" s="17" t="s">
        <v>6286</v>
      </c>
      <c r="V51" s="21">
        <v>1</v>
      </c>
      <c r="W51" s="9">
        <v>6000</v>
      </c>
      <c r="X51" s="22">
        <f t="shared" si="0"/>
        <v>0</v>
      </c>
      <c r="Y51" s="29">
        <v>1500.83</v>
      </c>
      <c r="Z51" s="34">
        <f t="shared" si="1"/>
        <v>256000</v>
      </c>
      <c r="AA51" s="34">
        <f t="shared" si="2"/>
        <v>2.34375E-2</v>
      </c>
      <c r="AB51" s="35">
        <f t="shared" si="3"/>
        <v>3.4453125</v>
      </c>
      <c r="AC51" s="35">
        <f t="shared" si="4"/>
        <v>3.328125</v>
      </c>
      <c r="AD51" s="6">
        <f>IFERROR(VLOOKUP(E51,marginal!$A$2:$E$4826,4,FALSE),0)</f>
        <v>7648.1307692307701</v>
      </c>
    </row>
    <row r="52" spans="1:30" x14ac:dyDescent="0.2">
      <c r="A52" s="27" t="s">
        <v>6907</v>
      </c>
      <c r="B52" s="6" t="s">
        <v>6918</v>
      </c>
      <c r="C52" s="6" t="s">
        <v>6912</v>
      </c>
      <c r="D52" s="4">
        <v>139228</v>
      </c>
      <c r="E52" s="4">
        <v>141132</v>
      </c>
      <c r="F52" s="5" t="s">
        <v>74</v>
      </c>
      <c r="G52" s="4">
        <v>141133</v>
      </c>
      <c r="H52" s="5" t="s">
        <v>75</v>
      </c>
      <c r="I52" s="18" t="s">
        <v>6930</v>
      </c>
      <c r="J52" s="28" t="s">
        <v>6930</v>
      </c>
      <c r="K52" s="18">
        <v>44950</v>
      </c>
      <c r="L52" s="18">
        <v>44957</v>
      </c>
      <c r="M52" s="18"/>
      <c r="N52" s="30">
        <v>9</v>
      </c>
      <c r="O52" s="7">
        <v>9000</v>
      </c>
      <c r="P52" s="30">
        <v>147</v>
      </c>
      <c r="Q52" s="22">
        <v>7.9000519063170294E-2</v>
      </c>
      <c r="R52" s="8">
        <v>6000</v>
      </c>
      <c r="S52" s="4">
        <v>142</v>
      </c>
      <c r="T52" s="10">
        <v>1500.83</v>
      </c>
      <c r="U52" s="17" t="s">
        <v>6286</v>
      </c>
      <c r="V52" s="21">
        <v>1</v>
      </c>
      <c r="W52" s="9">
        <v>6000</v>
      </c>
      <c r="X52" s="22">
        <f t="shared" si="0"/>
        <v>0</v>
      </c>
      <c r="Y52" s="29">
        <v>1500.83</v>
      </c>
      <c r="Z52" s="34">
        <f t="shared" si="1"/>
        <v>256000</v>
      </c>
      <c r="AA52" s="34">
        <f t="shared" si="2"/>
        <v>2.34375E-2</v>
      </c>
      <c r="AB52" s="35">
        <f t="shared" si="3"/>
        <v>3.4453125</v>
      </c>
      <c r="AC52" s="35">
        <f t="shared" si="4"/>
        <v>3.328125</v>
      </c>
      <c r="AD52" s="6">
        <f>IFERROR(VLOOKUP(E52,marginal!$A$2:$E$4826,4,FALSE),0)</f>
        <v>8150.7461538461503</v>
      </c>
    </row>
    <row r="53" spans="1:30" x14ac:dyDescent="0.2">
      <c r="A53" s="27" t="s">
        <v>6907</v>
      </c>
      <c r="B53" s="6" t="s">
        <v>6916</v>
      </c>
      <c r="C53" s="6" t="s">
        <v>6912</v>
      </c>
      <c r="D53" s="2">
        <v>140116</v>
      </c>
      <c r="E53" s="2">
        <v>141017</v>
      </c>
      <c r="F53" s="3" t="s">
        <v>70</v>
      </c>
      <c r="G53" s="2">
        <v>141019</v>
      </c>
      <c r="H53" s="3" t="s">
        <v>76</v>
      </c>
      <c r="I53" s="18">
        <v>44936</v>
      </c>
      <c r="J53" s="28">
        <v>1074387337</v>
      </c>
      <c r="K53" s="18">
        <v>44950</v>
      </c>
      <c r="L53" s="18">
        <v>44957</v>
      </c>
      <c r="M53" s="18"/>
      <c r="N53" s="30">
        <v>6</v>
      </c>
      <c r="O53" s="7">
        <v>12000</v>
      </c>
      <c r="P53" s="30">
        <v>122</v>
      </c>
      <c r="Q53" s="22">
        <v>4.8894826895459244E-2</v>
      </c>
      <c r="R53" s="7">
        <v>6000</v>
      </c>
      <c r="S53" s="2">
        <v>142</v>
      </c>
      <c r="T53" s="11">
        <v>1500.83</v>
      </c>
      <c r="U53" s="17" t="s">
        <v>6286</v>
      </c>
      <c r="V53" s="21">
        <v>1</v>
      </c>
      <c r="W53" s="9">
        <v>6000</v>
      </c>
      <c r="X53" s="22">
        <f t="shared" si="0"/>
        <v>0</v>
      </c>
      <c r="Y53" s="29">
        <v>1500.83</v>
      </c>
      <c r="Z53" s="34">
        <f t="shared" si="1"/>
        <v>400000</v>
      </c>
      <c r="AA53" s="34">
        <f t="shared" si="2"/>
        <v>1.4999999999999999E-2</v>
      </c>
      <c r="AB53" s="35">
        <f t="shared" si="3"/>
        <v>1.8299999999999998</v>
      </c>
      <c r="AC53" s="35">
        <f t="shared" si="4"/>
        <v>2.13</v>
      </c>
      <c r="AD53" s="6">
        <f>IFERROR(VLOOKUP(E53,marginal!$A$2:$E$4826,4,FALSE),0)</f>
        <v>11006.018461538401</v>
      </c>
    </row>
    <row r="54" spans="1:30" x14ac:dyDescent="0.2">
      <c r="A54" s="27" t="s">
        <v>6907</v>
      </c>
      <c r="B54" s="6" t="s">
        <v>6916</v>
      </c>
      <c r="C54" s="6" t="s">
        <v>6912</v>
      </c>
      <c r="D54" s="2">
        <v>140118</v>
      </c>
      <c r="E54" s="2">
        <v>141017</v>
      </c>
      <c r="F54" s="3" t="s">
        <v>70</v>
      </c>
      <c r="G54" s="2">
        <v>141020</v>
      </c>
      <c r="H54" s="3" t="s">
        <v>77</v>
      </c>
      <c r="I54" s="18">
        <v>44936</v>
      </c>
      <c r="J54" s="28">
        <v>1074386709</v>
      </c>
      <c r="K54" s="18">
        <v>44950</v>
      </c>
      <c r="L54" s="18">
        <v>44957</v>
      </c>
      <c r="M54" s="18"/>
      <c r="N54" s="30">
        <v>6</v>
      </c>
      <c r="O54" s="7">
        <v>12000</v>
      </c>
      <c r="P54" s="30">
        <v>122</v>
      </c>
      <c r="Q54" s="22">
        <v>4.6603438441845293E-2</v>
      </c>
      <c r="R54" s="7">
        <v>8000</v>
      </c>
      <c r="S54" s="2">
        <v>142</v>
      </c>
      <c r="T54" s="11">
        <v>2001.1</v>
      </c>
      <c r="U54" s="17" t="s">
        <v>6286</v>
      </c>
      <c r="V54" s="21">
        <v>1</v>
      </c>
      <c r="W54" s="9">
        <v>8000</v>
      </c>
      <c r="X54" s="22">
        <f t="shared" si="0"/>
        <v>0</v>
      </c>
      <c r="Y54" s="29">
        <v>2001.1</v>
      </c>
      <c r="Z54" s="34">
        <f t="shared" si="1"/>
        <v>400000</v>
      </c>
      <c r="AA54" s="34">
        <f t="shared" si="2"/>
        <v>0.02</v>
      </c>
      <c r="AB54" s="35">
        <f t="shared" si="3"/>
        <v>2.44</v>
      </c>
      <c r="AC54" s="35">
        <f t="shared" si="4"/>
        <v>2.84</v>
      </c>
      <c r="AD54" s="6">
        <f>IFERROR(VLOOKUP(E54,marginal!$A$2:$E$4826,4,FALSE),0)</f>
        <v>11006.018461538401</v>
      </c>
    </row>
    <row r="55" spans="1:30" x14ac:dyDescent="0.2">
      <c r="A55" s="27" t="s">
        <v>6907</v>
      </c>
      <c r="B55" s="6" t="s">
        <v>6916</v>
      </c>
      <c r="C55" s="6" t="s">
        <v>6912</v>
      </c>
      <c r="D55" s="2">
        <v>140194</v>
      </c>
      <c r="E55" s="2">
        <v>141017</v>
      </c>
      <c r="F55" s="3" t="s">
        <v>70</v>
      </c>
      <c r="G55" s="2">
        <v>141021</v>
      </c>
      <c r="H55" s="3" t="s">
        <v>78</v>
      </c>
      <c r="I55" s="18">
        <v>44937</v>
      </c>
      <c r="J55" s="28">
        <v>1074758433</v>
      </c>
      <c r="K55" s="18">
        <v>44950</v>
      </c>
      <c r="L55" s="18">
        <v>44957</v>
      </c>
      <c r="M55" s="18"/>
      <c r="N55" s="30">
        <v>6</v>
      </c>
      <c r="O55" s="7">
        <v>12000</v>
      </c>
      <c r="P55" s="30">
        <v>122</v>
      </c>
      <c r="Q55" s="22">
        <v>4.4527436709070889E-2</v>
      </c>
      <c r="R55" s="7">
        <v>10000</v>
      </c>
      <c r="S55" s="2">
        <v>142</v>
      </c>
      <c r="T55" s="11">
        <v>2501.38</v>
      </c>
      <c r="U55" s="17" t="s">
        <v>6286</v>
      </c>
      <c r="V55" s="21">
        <v>1</v>
      </c>
      <c r="W55" s="9">
        <v>10000</v>
      </c>
      <c r="X55" s="22">
        <f t="shared" si="0"/>
        <v>0</v>
      </c>
      <c r="Y55" s="29">
        <v>2501.38</v>
      </c>
      <c r="Z55" s="34">
        <f t="shared" si="1"/>
        <v>400000</v>
      </c>
      <c r="AA55" s="34">
        <f t="shared" si="2"/>
        <v>2.5000000000000001E-2</v>
      </c>
      <c r="AB55" s="35">
        <f t="shared" si="3"/>
        <v>3.0500000000000003</v>
      </c>
      <c r="AC55" s="35">
        <f t="shared" si="4"/>
        <v>3.5500000000000003</v>
      </c>
      <c r="AD55" s="6">
        <f>IFERROR(VLOOKUP(E55,marginal!$A$2:$E$4826,4,FALSE),0)</f>
        <v>11006.018461538401</v>
      </c>
    </row>
    <row r="56" spans="1:30" x14ac:dyDescent="0.2">
      <c r="A56" s="27" t="s">
        <v>6907</v>
      </c>
      <c r="B56" s="6" t="s">
        <v>6916</v>
      </c>
      <c r="C56" s="6" t="s">
        <v>6912</v>
      </c>
      <c r="D56" s="2">
        <v>140287</v>
      </c>
      <c r="E56" s="2">
        <v>141017</v>
      </c>
      <c r="F56" s="3" t="s">
        <v>70</v>
      </c>
      <c r="G56" s="2">
        <v>141022</v>
      </c>
      <c r="H56" s="3" t="s">
        <v>79</v>
      </c>
      <c r="I56" s="18">
        <v>44938</v>
      </c>
      <c r="J56" s="28">
        <v>1075290915</v>
      </c>
      <c r="K56" s="18">
        <v>44950</v>
      </c>
      <c r="L56" s="18">
        <v>44957</v>
      </c>
      <c r="M56" s="18"/>
      <c r="N56" s="30">
        <v>6</v>
      </c>
      <c r="O56" s="7">
        <v>12000</v>
      </c>
      <c r="P56" s="30">
        <v>122</v>
      </c>
      <c r="Q56" s="22">
        <v>4.6603438441845293E-2</v>
      </c>
      <c r="R56" s="7">
        <v>8000</v>
      </c>
      <c r="S56" s="2">
        <v>142</v>
      </c>
      <c r="T56" s="11">
        <v>2001.1</v>
      </c>
      <c r="U56" s="17" t="s">
        <v>6286</v>
      </c>
      <c r="V56" s="21">
        <v>1</v>
      </c>
      <c r="W56" s="9">
        <v>8000</v>
      </c>
      <c r="X56" s="22">
        <f t="shared" si="0"/>
        <v>0</v>
      </c>
      <c r="Y56" s="29">
        <v>2001.1</v>
      </c>
      <c r="Z56" s="34">
        <f t="shared" si="1"/>
        <v>400000</v>
      </c>
      <c r="AA56" s="34">
        <f t="shared" si="2"/>
        <v>0.02</v>
      </c>
      <c r="AB56" s="35">
        <f t="shared" si="3"/>
        <v>2.44</v>
      </c>
      <c r="AC56" s="35">
        <f t="shared" si="4"/>
        <v>2.84</v>
      </c>
      <c r="AD56" s="6">
        <f>IFERROR(VLOOKUP(E56,marginal!$A$2:$E$4826,4,FALSE),0)</f>
        <v>11006.018461538401</v>
      </c>
    </row>
    <row r="57" spans="1:30" x14ac:dyDescent="0.2">
      <c r="A57" s="27" t="s">
        <v>6907</v>
      </c>
      <c r="B57" s="6" t="s">
        <v>6916</v>
      </c>
      <c r="C57" s="6" t="s">
        <v>6912</v>
      </c>
      <c r="D57" s="2">
        <v>140179</v>
      </c>
      <c r="E57" s="2">
        <v>141017</v>
      </c>
      <c r="F57" s="3" t="s">
        <v>70</v>
      </c>
      <c r="G57" s="2">
        <v>141023</v>
      </c>
      <c r="H57" s="3" t="s">
        <v>80</v>
      </c>
      <c r="I57" s="18">
        <v>44937</v>
      </c>
      <c r="J57" s="28">
        <v>1074741109</v>
      </c>
      <c r="K57" s="18">
        <v>44950</v>
      </c>
      <c r="L57" s="18">
        <v>44957</v>
      </c>
      <c r="M57" s="18"/>
      <c r="N57" s="30">
        <v>6</v>
      </c>
      <c r="O57" s="7">
        <v>12000</v>
      </c>
      <c r="P57" s="30">
        <v>122</v>
      </c>
      <c r="Q57" s="22">
        <v>4.8894826895459244E-2</v>
      </c>
      <c r="R57" s="7">
        <v>6000</v>
      </c>
      <c r="S57" s="2">
        <v>142</v>
      </c>
      <c r="T57" s="11">
        <v>1500.83</v>
      </c>
      <c r="U57" s="17" t="s">
        <v>6286</v>
      </c>
      <c r="V57" s="21">
        <v>1</v>
      </c>
      <c r="W57" s="9">
        <v>6000</v>
      </c>
      <c r="X57" s="22">
        <f t="shared" si="0"/>
        <v>0</v>
      </c>
      <c r="Y57" s="29">
        <v>1500.83</v>
      </c>
      <c r="Z57" s="34">
        <f t="shared" si="1"/>
        <v>400000</v>
      </c>
      <c r="AA57" s="34">
        <f t="shared" si="2"/>
        <v>1.4999999999999999E-2</v>
      </c>
      <c r="AB57" s="35">
        <f t="shared" si="3"/>
        <v>1.8299999999999998</v>
      </c>
      <c r="AC57" s="35">
        <f t="shared" si="4"/>
        <v>2.13</v>
      </c>
      <c r="AD57" s="6">
        <f>IFERROR(VLOOKUP(E57,marginal!$A$2:$E$4826,4,FALSE),0)</f>
        <v>11006.018461538401</v>
      </c>
    </row>
    <row r="58" spans="1:30" x14ac:dyDescent="0.2">
      <c r="A58" s="27" t="s">
        <v>6907</v>
      </c>
      <c r="B58" s="6" t="s">
        <v>6918</v>
      </c>
      <c r="C58" s="6" t="s">
        <v>6912</v>
      </c>
      <c r="D58" s="2">
        <v>140388</v>
      </c>
      <c r="E58" s="2">
        <v>141110</v>
      </c>
      <c r="F58" s="3" t="s">
        <v>72</v>
      </c>
      <c r="G58" s="2">
        <v>141112</v>
      </c>
      <c r="H58" s="3" t="s">
        <v>81</v>
      </c>
      <c r="I58" s="18">
        <v>44939</v>
      </c>
      <c r="J58" s="28">
        <v>1076113246</v>
      </c>
      <c r="K58" s="18">
        <v>44950</v>
      </c>
      <c r="L58" s="18">
        <v>44957</v>
      </c>
      <c r="M58" s="18"/>
      <c r="N58" s="30">
        <v>9</v>
      </c>
      <c r="O58" s="7">
        <v>9000</v>
      </c>
      <c r="P58" s="30">
        <v>147</v>
      </c>
      <c r="Q58" s="22">
        <v>7.9000519063170294E-2</v>
      </c>
      <c r="R58" s="7">
        <v>6000</v>
      </c>
      <c r="S58" s="2">
        <v>142</v>
      </c>
      <c r="T58" s="11">
        <v>1500.83</v>
      </c>
      <c r="U58" s="17" t="s">
        <v>6286</v>
      </c>
      <c r="V58" s="21">
        <v>1</v>
      </c>
      <c r="W58" s="9">
        <v>6000</v>
      </c>
      <c r="X58" s="22">
        <f t="shared" si="0"/>
        <v>0</v>
      </c>
      <c r="Y58" s="29">
        <v>1500.83</v>
      </c>
      <c r="Z58" s="34">
        <f t="shared" si="1"/>
        <v>256000</v>
      </c>
      <c r="AA58" s="34">
        <f t="shared" si="2"/>
        <v>2.34375E-2</v>
      </c>
      <c r="AB58" s="35">
        <f t="shared" si="3"/>
        <v>3.4453125</v>
      </c>
      <c r="AC58" s="35">
        <f t="shared" si="4"/>
        <v>3.328125</v>
      </c>
      <c r="AD58" s="6">
        <f>IFERROR(VLOOKUP(E58,marginal!$A$2:$E$4826,4,FALSE),0)</f>
        <v>7648.1307692307701</v>
      </c>
    </row>
    <row r="59" spans="1:30" x14ac:dyDescent="0.2">
      <c r="A59" s="27" t="s">
        <v>6907</v>
      </c>
      <c r="B59" s="6" t="s">
        <v>6918</v>
      </c>
      <c r="C59" s="6" t="s">
        <v>6912</v>
      </c>
      <c r="D59" s="2">
        <v>140358</v>
      </c>
      <c r="E59" s="2">
        <v>141110</v>
      </c>
      <c r="F59" s="3" t="s">
        <v>72</v>
      </c>
      <c r="G59" s="2">
        <v>141113</v>
      </c>
      <c r="H59" s="3" t="s">
        <v>82</v>
      </c>
      <c r="I59" s="18">
        <v>44939</v>
      </c>
      <c r="J59" s="28">
        <v>1076042107</v>
      </c>
      <c r="K59" s="18">
        <v>44950</v>
      </c>
      <c r="L59" s="18">
        <v>44957</v>
      </c>
      <c r="M59" s="18"/>
      <c r="N59" s="30">
        <v>9</v>
      </c>
      <c r="O59" s="7">
        <v>9000</v>
      </c>
      <c r="P59" s="30">
        <v>147</v>
      </c>
      <c r="Q59" s="22">
        <v>7.9000519063170294E-2</v>
      </c>
      <c r="R59" s="7">
        <v>6000</v>
      </c>
      <c r="S59" s="2">
        <v>142</v>
      </c>
      <c r="T59" s="11">
        <v>1500.83</v>
      </c>
      <c r="U59" s="17" t="s">
        <v>6286</v>
      </c>
      <c r="V59" s="21">
        <v>1</v>
      </c>
      <c r="W59" s="9">
        <v>6000</v>
      </c>
      <c r="X59" s="22">
        <f t="shared" si="0"/>
        <v>0</v>
      </c>
      <c r="Y59" s="29">
        <v>1500.83</v>
      </c>
      <c r="Z59" s="34">
        <f t="shared" si="1"/>
        <v>256000</v>
      </c>
      <c r="AA59" s="34">
        <f t="shared" si="2"/>
        <v>2.34375E-2</v>
      </c>
      <c r="AB59" s="35">
        <f t="shared" si="3"/>
        <v>3.4453125</v>
      </c>
      <c r="AC59" s="35">
        <f t="shared" si="4"/>
        <v>3.328125</v>
      </c>
      <c r="AD59" s="6">
        <f>IFERROR(VLOOKUP(E59,marginal!$A$2:$E$4826,4,FALSE),0)</f>
        <v>7648.1307692307701</v>
      </c>
    </row>
    <row r="60" spans="1:30" x14ac:dyDescent="0.2">
      <c r="A60" s="27" t="s">
        <v>6907</v>
      </c>
      <c r="B60" s="6" t="s">
        <v>6918</v>
      </c>
      <c r="C60" s="6" t="s">
        <v>6912</v>
      </c>
      <c r="D60" s="2">
        <v>140404</v>
      </c>
      <c r="E60" s="2">
        <v>141110</v>
      </c>
      <c r="F60" s="3" t="s">
        <v>72</v>
      </c>
      <c r="G60" s="2">
        <v>141114</v>
      </c>
      <c r="H60" s="3" t="s">
        <v>83</v>
      </c>
      <c r="I60" s="18">
        <v>44939</v>
      </c>
      <c r="J60" s="28">
        <v>1076156650</v>
      </c>
      <c r="K60" s="18">
        <v>44950</v>
      </c>
      <c r="L60" s="18">
        <v>44957</v>
      </c>
      <c r="M60" s="18"/>
      <c r="N60" s="30">
        <v>9</v>
      </c>
      <c r="O60" s="7">
        <v>9000</v>
      </c>
      <c r="P60" s="30">
        <v>147</v>
      </c>
      <c r="Q60" s="22">
        <v>7.9000519063170294E-2</v>
      </c>
      <c r="R60" s="7">
        <v>6000</v>
      </c>
      <c r="S60" s="2">
        <v>142</v>
      </c>
      <c r="T60" s="11">
        <v>1500.83</v>
      </c>
      <c r="U60" s="17" t="s">
        <v>6286</v>
      </c>
      <c r="V60" s="21">
        <v>1</v>
      </c>
      <c r="W60" s="9">
        <v>6000</v>
      </c>
      <c r="X60" s="22">
        <f t="shared" si="0"/>
        <v>0</v>
      </c>
      <c r="Y60" s="29">
        <v>1500.83</v>
      </c>
      <c r="Z60" s="34">
        <f t="shared" si="1"/>
        <v>256000</v>
      </c>
      <c r="AA60" s="34">
        <f t="shared" si="2"/>
        <v>2.34375E-2</v>
      </c>
      <c r="AB60" s="35">
        <f t="shared" si="3"/>
        <v>3.4453125</v>
      </c>
      <c r="AC60" s="35">
        <f t="shared" si="4"/>
        <v>3.328125</v>
      </c>
      <c r="AD60" s="6">
        <f>IFERROR(VLOOKUP(E60,marginal!$A$2:$E$4826,4,FALSE),0)</f>
        <v>7648.1307692307701</v>
      </c>
    </row>
    <row r="61" spans="1:30" x14ac:dyDescent="0.2">
      <c r="A61" s="27" t="s">
        <v>6907</v>
      </c>
      <c r="B61" s="6" t="s">
        <v>6918</v>
      </c>
      <c r="C61" s="6" t="s">
        <v>6912</v>
      </c>
      <c r="D61" s="2">
        <v>140438</v>
      </c>
      <c r="E61" s="2">
        <v>141110</v>
      </c>
      <c r="F61" s="3" t="s">
        <v>72</v>
      </c>
      <c r="G61" s="2">
        <v>141116</v>
      </c>
      <c r="H61" s="3" t="s">
        <v>84</v>
      </c>
      <c r="I61" s="18">
        <v>44942</v>
      </c>
      <c r="J61" s="28">
        <v>1076995462</v>
      </c>
      <c r="K61" s="18">
        <v>44950</v>
      </c>
      <c r="L61" s="18">
        <v>44957</v>
      </c>
      <c r="M61" s="18"/>
      <c r="N61" s="30">
        <v>9</v>
      </c>
      <c r="O61" s="7">
        <v>9000</v>
      </c>
      <c r="P61" s="30">
        <v>147</v>
      </c>
      <c r="Q61" s="22">
        <v>7.9000519063170294E-2</v>
      </c>
      <c r="R61" s="7">
        <v>6000</v>
      </c>
      <c r="S61" s="2">
        <v>142</v>
      </c>
      <c r="T61" s="11">
        <v>1500.83</v>
      </c>
      <c r="U61" s="17" t="s">
        <v>6286</v>
      </c>
      <c r="V61" s="21">
        <v>1</v>
      </c>
      <c r="W61" s="9">
        <v>6000</v>
      </c>
      <c r="X61" s="22">
        <f t="shared" si="0"/>
        <v>0</v>
      </c>
      <c r="Y61" s="29">
        <v>1500.83</v>
      </c>
      <c r="Z61" s="34">
        <f t="shared" si="1"/>
        <v>256000</v>
      </c>
      <c r="AA61" s="34">
        <f t="shared" si="2"/>
        <v>2.34375E-2</v>
      </c>
      <c r="AB61" s="35">
        <f t="shared" si="3"/>
        <v>3.4453125</v>
      </c>
      <c r="AC61" s="35">
        <f t="shared" si="4"/>
        <v>3.328125</v>
      </c>
      <c r="AD61" s="6">
        <f>IFERROR(VLOOKUP(E61,marginal!$A$2:$E$4826,4,FALSE),0)</f>
        <v>7648.1307692307701</v>
      </c>
    </row>
    <row r="62" spans="1:30" x14ac:dyDescent="0.2">
      <c r="A62" s="27" t="s">
        <v>6907</v>
      </c>
      <c r="B62" s="6" t="s">
        <v>6918</v>
      </c>
      <c r="C62" s="6" t="s">
        <v>6912</v>
      </c>
      <c r="D62" s="2">
        <v>138471</v>
      </c>
      <c r="E62" s="2">
        <v>141132</v>
      </c>
      <c r="F62" s="3" t="s">
        <v>74</v>
      </c>
      <c r="G62" s="2">
        <v>141134</v>
      </c>
      <c r="H62" s="3" t="s">
        <v>85</v>
      </c>
      <c r="I62" s="18" t="s">
        <v>6930</v>
      </c>
      <c r="J62" s="28" t="s">
        <v>6930</v>
      </c>
      <c r="K62" s="18">
        <v>44950</v>
      </c>
      <c r="L62" s="18">
        <v>44957</v>
      </c>
      <c r="M62" s="18"/>
      <c r="N62" s="30">
        <v>9</v>
      </c>
      <c r="O62" s="7">
        <v>9000</v>
      </c>
      <c r="P62" s="30">
        <v>147</v>
      </c>
      <c r="Q62" s="22">
        <v>8.456731836388684E-2</v>
      </c>
      <c r="R62" s="7">
        <v>7000</v>
      </c>
      <c r="S62" s="2">
        <v>142</v>
      </c>
      <c r="T62" s="11">
        <v>1750.96</v>
      </c>
      <c r="U62" s="17" t="s">
        <v>6286</v>
      </c>
      <c r="V62" s="21">
        <v>1</v>
      </c>
      <c r="W62" s="9">
        <v>7000</v>
      </c>
      <c r="X62" s="22">
        <f t="shared" si="0"/>
        <v>0</v>
      </c>
      <c r="Y62" s="29">
        <v>1750.96</v>
      </c>
      <c r="Z62" s="34">
        <f t="shared" si="1"/>
        <v>256000</v>
      </c>
      <c r="AA62" s="34">
        <f t="shared" si="2"/>
        <v>2.734375E-2</v>
      </c>
      <c r="AB62" s="35">
        <f t="shared" si="3"/>
        <v>4.01953125</v>
      </c>
      <c r="AC62" s="35">
        <f t="shared" si="4"/>
        <v>3.8828125</v>
      </c>
      <c r="AD62" s="6">
        <f>IFERROR(VLOOKUP(E62,marginal!$A$2:$E$4826,4,FALSE),0)</f>
        <v>8150.7461538461503</v>
      </c>
    </row>
    <row r="63" spans="1:30" x14ac:dyDescent="0.2">
      <c r="A63" s="27" t="s">
        <v>6907</v>
      </c>
      <c r="B63" s="6" t="s">
        <v>6918</v>
      </c>
      <c r="C63" s="6" t="s">
        <v>6912</v>
      </c>
      <c r="D63" s="2">
        <v>138941</v>
      </c>
      <c r="E63" s="2">
        <v>141132</v>
      </c>
      <c r="F63" s="3" t="s">
        <v>74</v>
      </c>
      <c r="G63" s="2">
        <v>141135</v>
      </c>
      <c r="H63" s="3" t="s">
        <v>86</v>
      </c>
      <c r="I63" s="18" t="s">
        <v>6930</v>
      </c>
      <c r="J63" s="28" t="s">
        <v>6930</v>
      </c>
      <c r="K63" s="18">
        <v>44950</v>
      </c>
      <c r="L63" s="18">
        <v>44957</v>
      </c>
      <c r="M63" s="18"/>
      <c r="N63" s="30">
        <v>9</v>
      </c>
      <c r="O63" s="7">
        <v>9000</v>
      </c>
      <c r="P63" s="30">
        <v>147</v>
      </c>
      <c r="Q63" s="22">
        <v>7.9000519063170294E-2</v>
      </c>
      <c r="R63" s="7">
        <v>6000</v>
      </c>
      <c r="S63" s="2">
        <v>142</v>
      </c>
      <c r="T63" s="11">
        <v>1500.83</v>
      </c>
      <c r="U63" s="17" t="s">
        <v>6286</v>
      </c>
      <c r="V63" s="21">
        <v>1</v>
      </c>
      <c r="W63" s="9">
        <v>6000</v>
      </c>
      <c r="X63" s="22">
        <f t="shared" si="0"/>
        <v>0</v>
      </c>
      <c r="Y63" s="29">
        <v>1500.83</v>
      </c>
      <c r="Z63" s="34">
        <f t="shared" si="1"/>
        <v>256000</v>
      </c>
      <c r="AA63" s="34">
        <f t="shared" si="2"/>
        <v>2.34375E-2</v>
      </c>
      <c r="AB63" s="35">
        <f t="shared" si="3"/>
        <v>3.4453125</v>
      </c>
      <c r="AC63" s="35">
        <f t="shared" si="4"/>
        <v>3.328125</v>
      </c>
      <c r="AD63" s="6">
        <f>IFERROR(VLOOKUP(E63,marginal!$A$2:$E$4826,4,FALSE),0)</f>
        <v>8150.7461538461503</v>
      </c>
    </row>
    <row r="64" spans="1:30" x14ac:dyDescent="0.2">
      <c r="A64" s="27" t="s">
        <v>6907</v>
      </c>
      <c r="B64" s="6" t="s">
        <v>6918</v>
      </c>
      <c r="C64" s="6" t="s">
        <v>6912</v>
      </c>
      <c r="D64" s="2">
        <v>138455</v>
      </c>
      <c r="E64" s="2">
        <v>141132</v>
      </c>
      <c r="F64" s="3" t="s">
        <v>74</v>
      </c>
      <c r="G64" s="2">
        <v>141136</v>
      </c>
      <c r="H64" s="3" t="s">
        <v>87</v>
      </c>
      <c r="I64" s="18" t="s">
        <v>6930</v>
      </c>
      <c r="J64" s="28" t="s">
        <v>6930</v>
      </c>
      <c r="K64" s="18">
        <v>44950</v>
      </c>
      <c r="L64" s="18">
        <v>44957</v>
      </c>
      <c r="M64" s="18"/>
      <c r="N64" s="30">
        <v>9</v>
      </c>
      <c r="O64" s="7">
        <v>9000</v>
      </c>
      <c r="P64" s="30">
        <v>147</v>
      </c>
      <c r="Q64" s="22">
        <v>8.456731836388684E-2</v>
      </c>
      <c r="R64" s="7">
        <v>7000</v>
      </c>
      <c r="S64" s="2">
        <v>142</v>
      </c>
      <c r="T64" s="11">
        <v>1750.96</v>
      </c>
      <c r="U64" s="17" t="s">
        <v>6286</v>
      </c>
      <c r="V64" s="21">
        <v>1</v>
      </c>
      <c r="W64" s="9">
        <v>7000</v>
      </c>
      <c r="X64" s="22">
        <f t="shared" si="0"/>
        <v>0</v>
      </c>
      <c r="Y64" s="29">
        <v>1750.96</v>
      </c>
      <c r="Z64" s="34">
        <f t="shared" si="1"/>
        <v>256000</v>
      </c>
      <c r="AA64" s="34">
        <f t="shared" si="2"/>
        <v>2.734375E-2</v>
      </c>
      <c r="AB64" s="35">
        <f t="shared" si="3"/>
        <v>4.01953125</v>
      </c>
      <c r="AC64" s="35">
        <f t="shared" si="4"/>
        <v>3.8828125</v>
      </c>
      <c r="AD64" s="6">
        <f>IFERROR(VLOOKUP(E64,marginal!$A$2:$E$4826,4,FALSE),0)</f>
        <v>8150.7461538461503</v>
      </c>
    </row>
    <row r="65" spans="1:30" x14ac:dyDescent="0.2">
      <c r="A65" s="27" t="s">
        <v>6907</v>
      </c>
      <c r="B65" s="6" t="s">
        <v>6918</v>
      </c>
      <c r="C65" s="6" t="s">
        <v>6912</v>
      </c>
      <c r="D65" s="2">
        <v>138430</v>
      </c>
      <c r="E65" s="2">
        <v>141132</v>
      </c>
      <c r="F65" s="3" t="s">
        <v>74</v>
      </c>
      <c r="G65" s="2">
        <v>141137</v>
      </c>
      <c r="H65" s="3" t="s">
        <v>88</v>
      </c>
      <c r="I65" s="18" t="s">
        <v>6930</v>
      </c>
      <c r="J65" s="28" t="s">
        <v>6930</v>
      </c>
      <c r="K65" s="18">
        <v>44950</v>
      </c>
      <c r="L65" s="18">
        <v>44957</v>
      </c>
      <c r="M65" s="18"/>
      <c r="N65" s="30">
        <v>9</v>
      </c>
      <c r="O65" s="7">
        <v>9000</v>
      </c>
      <c r="P65" s="30">
        <v>147</v>
      </c>
      <c r="Q65" s="22">
        <v>7.9000519063170294E-2</v>
      </c>
      <c r="R65" s="7">
        <v>6000</v>
      </c>
      <c r="S65" s="2">
        <v>142</v>
      </c>
      <c r="T65" s="11">
        <v>1500.83</v>
      </c>
      <c r="U65" s="17" t="s">
        <v>6286</v>
      </c>
      <c r="V65" s="21">
        <v>1</v>
      </c>
      <c r="W65" s="9">
        <v>6000</v>
      </c>
      <c r="X65" s="22">
        <f t="shared" si="0"/>
        <v>0</v>
      </c>
      <c r="Y65" s="29">
        <v>1500.83</v>
      </c>
      <c r="Z65" s="34">
        <f t="shared" si="1"/>
        <v>256000</v>
      </c>
      <c r="AA65" s="34">
        <f t="shared" si="2"/>
        <v>2.34375E-2</v>
      </c>
      <c r="AB65" s="35">
        <f t="shared" si="3"/>
        <v>3.4453125</v>
      </c>
      <c r="AC65" s="35">
        <f t="shared" si="4"/>
        <v>3.328125</v>
      </c>
      <c r="AD65" s="6">
        <f>IFERROR(VLOOKUP(E65,marginal!$A$2:$E$4826,4,FALSE),0)</f>
        <v>8150.7461538461503</v>
      </c>
    </row>
    <row r="66" spans="1:30" x14ac:dyDescent="0.2">
      <c r="A66" s="27" t="s">
        <v>6907</v>
      </c>
      <c r="B66" s="6" t="s">
        <v>6917</v>
      </c>
      <c r="C66" s="6" t="s">
        <v>6909</v>
      </c>
      <c r="D66" s="4">
        <v>139915</v>
      </c>
      <c r="E66" s="4">
        <v>141121</v>
      </c>
      <c r="F66" s="5" t="s">
        <v>89</v>
      </c>
      <c r="G66" s="4">
        <v>141122</v>
      </c>
      <c r="H66" s="5" t="s">
        <v>90</v>
      </c>
      <c r="I66" s="18">
        <v>44932</v>
      </c>
      <c r="J66" s="28">
        <v>1072656811</v>
      </c>
      <c r="K66" s="18">
        <v>44950</v>
      </c>
      <c r="L66" s="18">
        <v>44957</v>
      </c>
      <c r="M66" s="18"/>
      <c r="N66" s="30">
        <v>7</v>
      </c>
      <c r="O66" s="7">
        <v>13000</v>
      </c>
      <c r="P66" s="30">
        <v>136</v>
      </c>
      <c r="Q66" s="22">
        <v>6.7396682123454121E-2</v>
      </c>
      <c r="R66" s="8">
        <v>6000</v>
      </c>
      <c r="S66" s="4">
        <v>90</v>
      </c>
      <c r="T66" s="10">
        <v>926.49</v>
      </c>
      <c r="U66" s="17" t="s">
        <v>6286</v>
      </c>
      <c r="V66" s="21">
        <v>1</v>
      </c>
      <c r="W66" s="9">
        <v>6000</v>
      </c>
      <c r="X66" s="22">
        <f t="shared" si="0"/>
        <v>0</v>
      </c>
      <c r="Y66" s="29">
        <v>926.49</v>
      </c>
      <c r="Z66" s="34">
        <f t="shared" si="1"/>
        <v>123000</v>
      </c>
      <c r="AA66" s="34">
        <f t="shared" si="2"/>
        <v>4.878048780487805E-2</v>
      </c>
      <c r="AB66" s="35">
        <f t="shared" si="3"/>
        <v>6.6341463414634152</v>
      </c>
      <c r="AC66" s="35">
        <f t="shared" si="4"/>
        <v>4.3902439024390247</v>
      </c>
      <c r="AD66" s="6">
        <f>IFERROR(VLOOKUP(E66,marginal!$A$2:$E$4826,4,FALSE),0)</f>
        <v>2883.7241025641001</v>
      </c>
    </row>
    <row r="67" spans="1:30" x14ac:dyDescent="0.2">
      <c r="A67" s="27" t="s">
        <v>6907</v>
      </c>
      <c r="B67" s="6" t="s">
        <v>6917</v>
      </c>
      <c r="C67" s="6" t="s">
        <v>6909</v>
      </c>
      <c r="D67" s="2">
        <v>139917</v>
      </c>
      <c r="E67" s="2">
        <v>141121</v>
      </c>
      <c r="F67" s="3" t="s">
        <v>89</v>
      </c>
      <c r="G67" s="2">
        <v>141123</v>
      </c>
      <c r="H67" s="3" t="s">
        <v>91</v>
      </c>
      <c r="I67" s="18">
        <v>44932</v>
      </c>
      <c r="J67" s="28">
        <v>1072658250</v>
      </c>
      <c r="K67" s="18">
        <v>44950</v>
      </c>
      <c r="L67" s="18">
        <v>44957</v>
      </c>
      <c r="M67" s="18"/>
      <c r="N67" s="30">
        <v>8</v>
      </c>
      <c r="O67" s="7">
        <v>9000</v>
      </c>
      <c r="P67" s="30">
        <v>136</v>
      </c>
      <c r="Q67" s="22">
        <v>6.7432528399727534E-2</v>
      </c>
      <c r="R67" s="7">
        <v>12000</v>
      </c>
      <c r="S67" s="2">
        <v>90</v>
      </c>
      <c r="T67" s="11">
        <v>1852.97</v>
      </c>
      <c r="U67" s="17" t="s">
        <v>6286</v>
      </c>
      <c r="V67" s="21">
        <v>1</v>
      </c>
      <c r="W67" s="9">
        <v>12000</v>
      </c>
      <c r="X67" s="22">
        <f t="shared" ref="X67:X130" si="5">W67/R67-1</f>
        <v>0</v>
      </c>
      <c r="Y67" s="29">
        <v>1852.97</v>
      </c>
      <c r="Z67" s="34">
        <f t="shared" ref="Z67:Z130" si="6">SUMIFS($R:$R,$L:$L,$L67,$N:$N,$N67)</f>
        <v>140000</v>
      </c>
      <c r="AA67" s="34">
        <f t="shared" ref="AA67:AA130" si="7">$R67/Z67</f>
        <v>8.5714285714285715E-2</v>
      </c>
      <c r="AB67" s="35">
        <f t="shared" ref="AB67:AB130" si="8">AA67*$P67</f>
        <v>11.657142857142857</v>
      </c>
      <c r="AC67" s="35">
        <f t="shared" ref="AC67:AC130" si="9">AA67*$S67</f>
        <v>7.7142857142857144</v>
      </c>
      <c r="AD67" s="6">
        <f>IFERROR(VLOOKUP(E67,marginal!$A$2:$E$4826,4,FALSE),0)</f>
        <v>2883.7241025641001</v>
      </c>
    </row>
    <row r="68" spans="1:30" x14ac:dyDescent="0.2">
      <c r="A68" s="27" t="s">
        <v>6907</v>
      </c>
      <c r="B68" s="6" t="s">
        <v>6917</v>
      </c>
      <c r="C68" s="6" t="s">
        <v>6909</v>
      </c>
      <c r="D68" s="2">
        <v>139916</v>
      </c>
      <c r="E68" s="2">
        <v>141121</v>
      </c>
      <c r="F68" s="3" t="s">
        <v>89</v>
      </c>
      <c r="G68" s="2">
        <v>141124</v>
      </c>
      <c r="H68" s="3" t="s">
        <v>92</v>
      </c>
      <c r="I68" s="18">
        <v>44932</v>
      </c>
      <c r="J68" s="28">
        <v>1072657879</v>
      </c>
      <c r="K68" s="18">
        <v>44950</v>
      </c>
      <c r="L68" s="18">
        <v>44957</v>
      </c>
      <c r="M68" s="18"/>
      <c r="N68" s="30">
        <v>9</v>
      </c>
      <c r="O68" s="7">
        <v>10000</v>
      </c>
      <c r="P68" s="30">
        <v>147</v>
      </c>
      <c r="Q68" s="22">
        <v>7.9000519063170294E-2</v>
      </c>
      <c r="R68" s="7">
        <v>20000</v>
      </c>
      <c r="S68" s="2">
        <v>85</v>
      </c>
      <c r="T68" s="11">
        <v>2909.22</v>
      </c>
      <c r="U68" s="17" t="s">
        <v>6286</v>
      </c>
      <c r="V68" s="21">
        <v>1</v>
      </c>
      <c r="W68" s="9">
        <v>20000</v>
      </c>
      <c r="X68" s="22">
        <f t="shared" si="5"/>
        <v>0</v>
      </c>
      <c r="Y68" s="29">
        <v>2909.22</v>
      </c>
      <c r="Z68" s="34">
        <f t="shared" si="6"/>
        <v>256000</v>
      </c>
      <c r="AA68" s="34">
        <f t="shared" si="7"/>
        <v>7.8125E-2</v>
      </c>
      <c r="AB68" s="35">
        <f t="shared" si="8"/>
        <v>11.484375</v>
      </c>
      <c r="AC68" s="35">
        <f t="shared" si="9"/>
        <v>6.640625</v>
      </c>
      <c r="AD68" s="6">
        <f>IFERROR(VLOOKUP(E68,marginal!$A$2:$E$4826,4,FALSE),0)</f>
        <v>2883.7241025641001</v>
      </c>
    </row>
    <row r="69" spans="1:30" x14ac:dyDescent="0.2">
      <c r="A69" s="27" t="s">
        <v>6907</v>
      </c>
      <c r="B69" s="6" t="s">
        <v>6917</v>
      </c>
      <c r="C69" s="6" t="s">
        <v>6909</v>
      </c>
      <c r="D69" s="2">
        <v>140152</v>
      </c>
      <c r="E69" s="2">
        <v>141121</v>
      </c>
      <c r="F69" s="3" t="s">
        <v>89</v>
      </c>
      <c r="G69" s="2">
        <v>141125</v>
      </c>
      <c r="H69" s="3" t="s">
        <v>93</v>
      </c>
      <c r="I69" s="18">
        <v>44937</v>
      </c>
      <c r="J69" s="28">
        <v>1074621026</v>
      </c>
      <c r="K69" s="18">
        <v>44950</v>
      </c>
      <c r="L69" s="18">
        <v>44957</v>
      </c>
      <c r="M69" s="18"/>
      <c r="N69" s="30">
        <v>10</v>
      </c>
      <c r="O69" s="7">
        <v>5000</v>
      </c>
      <c r="P69" s="30">
        <v>147</v>
      </c>
      <c r="Q69" s="22">
        <v>0.11226939921536</v>
      </c>
      <c r="R69" s="7">
        <v>6000</v>
      </c>
      <c r="S69" s="2">
        <v>110</v>
      </c>
      <c r="T69" s="11">
        <v>1144.04</v>
      </c>
      <c r="U69" s="17" t="s">
        <v>6286</v>
      </c>
      <c r="V69" s="21">
        <v>1</v>
      </c>
      <c r="W69" s="9">
        <v>6000</v>
      </c>
      <c r="X69" s="22">
        <f t="shared" si="5"/>
        <v>0</v>
      </c>
      <c r="Y69" s="29">
        <v>1144.04</v>
      </c>
      <c r="Z69" s="34">
        <f t="shared" si="6"/>
        <v>173000</v>
      </c>
      <c r="AA69" s="34">
        <f t="shared" si="7"/>
        <v>3.4682080924855488E-2</v>
      </c>
      <c r="AB69" s="35">
        <f t="shared" si="8"/>
        <v>5.098265895953757</v>
      </c>
      <c r="AC69" s="35">
        <f t="shared" si="9"/>
        <v>3.8150289017341037</v>
      </c>
      <c r="AD69" s="6">
        <f>IFERROR(VLOOKUP(E69,marginal!$A$2:$E$4826,4,FALSE),0)</f>
        <v>2883.7241025641001</v>
      </c>
    </row>
    <row r="70" spans="1:30" x14ac:dyDescent="0.2">
      <c r="A70" s="27" t="s">
        <v>6907</v>
      </c>
      <c r="B70" s="6" t="s">
        <v>6917</v>
      </c>
      <c r="C70" s="6" t="s">
        <v>6909</v>
      </c>
      <c r="D70" s="2">
        <v>140082</v>
      </c>
      <c r="E70" s="2">
        <v>141121</v>
      </c>
      <c r="F70" s="3" t="s">
        <v>89</v>
      </c>
      <c r="G70" s="2">
        <v>141126</v>
      </c>
      <c r="H70" s="3" t="s">
        <v>94</v>
      </c>
      <c r="I70" s="18">
        <v>44936</v>
      </c>
      <c r="J70" s="28">
        <v>1074241391</v>
      </c>
      <c r="K70" s="18">
        <v>44950</v>
      </c>
      <c r="L70" s="18">
        <v>44957</v>
      </c>
      <c r="M70" s="18"/>
      <c r="N70" s="30">
        <v>8</v>
      </c>
      <c r="O70" s="7">
        <v>9000</v>
      </c>
      <c r="P70" s="30">
        <v>136</v>
      </c>
      <c r="Q70" s="22">
        <v>6.0360088312238727E-2</v>
      </c>
      <c r="R70" s="7">
        <v>10000</v>
      </c>
      <c r="S70" s="2">
        <v>90</v>
      </c>
      <c r="T70" s="11">
        <v>1544.15</v>
      </c>
      <c r="U70" s="17" t="s">
        <v>6286</v>
      </c>
      <c r="V70" s="21">
        <v>1</v>
      </c>
      <c r="W70" s="9">
        <v>10000</v>
      </c>
      <c r="X70" s="22">
        <f t="shared" si="5"/>
        <v>0</v>
      </c>
      <c r="Y70" s="29">
        <v>1544.15</v>
      </c>
      <c r="Z70" s="34">
        <f t="shared" si="6"/>
        <v>140000</v>
      </c>
      <c r="AA70" s="34">
        <f t="shared" si="7"/>
        <v>7.1428571428571425E-2</v>
      </c>
      <c r="AB70" s="35">
        <f t="shared" si="8"/>
        <v>9.7142857142857135</v>
      </c>
      <c r="AC70" s="35">
        <f t="shared" si="9"/>
        <v>6.4285714285714279</v>
      </c>
      <c r="AD70" s="6">
        <f>IFERROR(VLOOKUP(E70,marginal!$A$2:$E$4826,4,FALSE),0)</f>
        <v>2883.7241025641001</v>
      </c>
    </row>
    <row r="71" spans="1:30" x14ac:dyDescent="0.2">
      <c r="A71" s="27" t="s">
        <v>6907</v>
      </c>
      <c r="B71" s="6" t="s">
        <v>6917</v>
      </c>
      <c r="C71" s="6" t="s">
        <v>6909</v>
      </c>
      <c r="D71" s="2">
        <v>139963</v>
      </c>
      <c r="E71" s="2">
        <v>141121</v>
      </c>
      <c r="F71" s="3" t="s">
        <v>89</v>
      </c>
      <c r="G71" s="2">
        <v>141127</v>
      </c>
      <c r="H71" s="3" t="s">
        <v>95</v>
      </c>
      <c r="I71" s="18">
        <v>44933</v>
      </c>
      <c r="J71" s="28">
        <v>1073027458</v>
      </c>
      <c r="K71" s="18">
        <v>44950</v>
      </c>
      <c r="L71" s="18">
        <v>44957</v>
      </c>
      <c r="M71" s="18"/>
      <c r="N71" s="30">
        <v>6</v>
      </c>
      <c r="O71" s="7">
        <v>10000</v>
      </c>
      <c r="P71" s="30">
        <v>115</v>
      </c>
      <c r="Q71" s="22">
        <v>3.97705569269148E-2</v>
      </c>
      <c r="R71" s="7">
        <v>10000</v>
      </c>
      <c r="S71" s="2">
        <v>90</v>
      </c>
      <c r="T71" s="11">
        <v>1544.15</v>
      </c>
      <c r="U71" s="17" t="s">
        <v>6286</v>
      </c>
      <c r="V71" s="21">
        <v>1</v>
      </c>
      <c r="W71" s="9">
        <v>10000</v>
      </c>
      <c r="X71" s="22">
        <f t="shared" si="5"/>
        <v>0</v>
      </c>
      <c r="Y71" s="29">
        <v>1544.15</v>
      </c>
      <c r="Z71" s="34">
        <f t="shared" si="6"/>
        <v>400000</v>
      </c>
      <c r="AA71" s="34">
        <f t="shared" si="7"/>
        <v>2.5000000000000001E-2</v>
      </c>
      <c r="AB71" s="35">
        <f t="shared" si="8"/>
        <v>2.875</v>
      </c>
      <c r="AC71" s="35">
        <f t="shared" si="9"/>
        <v>2.25</v>
      </c>
      <c r="AD71" s="6">
        <f>IFERROR(VLOOKUP(E71,marginal!$A$2:$E$4826,4,FALSE),0)</f>
        <v>2883.7241025641001</v>
      </c>
    </row>
    <row r="72" spans="1:30" x14ac:dyDescent="0.2">
      <c r="A72" s="27" t="s">
        <v>6907</v>
      </c>
      <c r="B72" s="6" t="s">
        <v>6911</v>
      </c>
      <c r="C72" s="6" t="s">
        <v>6912</v>
      </c>
      <c r="D72" s="2">
        <v>140555</v>
      </c>
      <c r="E72" s="2">
        <v>140909</v>
      </c>
      <c r="F72" s="3" t="s">
        <v>96</v>
      </c>
      <c r="G72" s="2">
        <v>140913</v>
      </c>
      <c r="H72" s="3" t="s">
        <v>97</v>
      </c>
      <c r="I72" s="18">
        <v>44943</v>
      </c>
      <c r="J72" s="28">
        <v>1077498565</v>
      </c>
      <c r="K72" s="18">
        <v>44946</v>
      </c>
      <c r="L72" s="18">
        <v>44957</v>
      </c>
      <c r="M72" s="18"/>
      <c r="N72" s="30">
        <v>7</v>
      </c>
      <c r="O72" s="7">
        <v>14000</v>
      </c>
      <c r="P72" s="30">
        <v>127</v>
      </c>
      <c r="Q72" s="22">
        <v>5.24391097594855E-2</v>
      </c>
      <c r="R72" s="7">
        <v>14000</v>
      </c>
      <c r="S72" s="2">
        <v>100</v>
      </c>
      <c r="T72" s="11">
        <v>2414.46</v>
      </c>
      <c r="U72" s="17" t="s">
        <v>6286</v>
      </c>
      <c r="V72" s="21">
        <v>1</v>
      </c>
      <c r="W72" s="9">
        <v>14000</v>
      </c>
      <c r="X72" s="22">
        <f t="shared" si="5"/>
        <v>0</v>
      </c>
      <c r="Y72" s="29">
        <v>2414.46</v>
      </c>
      <c r="Z72" s="34">
        <f t="shared" si="6"/>
        <v>123000</v>
      </c>
      <c r="AA72" s="34">
        <f t="shared" si="7"/>
        <v>0.11382113821138211</v>
      </c>
      <c r="AB72" s="35">
        <f t="shared" si="8"/>
        <v>14.455284552845528</v>
      </c>
      <c r="AC72" s="35">
        <f t="shared" si="9"/>
        <v>11.38211382113821</v>
      </c>
      <c r="AD72" s="6">
        <f>IFERROR(VLOOKUP(E72,marginal!$A$2:$E$4826,4,FALSE),0)</f>
        <v>3382.6471794871668</v>
      </c>
    </row>
    <row r="73" spans="1:30" x14ac:dyDescent="0.2">
      <c r="A73" s="27" t="s">
        <v>6907</v>
      </c>
      <c r="B73" s="6" t="s">
        <v>6911</v>
      </c>
      <c r="C73" s="6" t="s">
        <v>6912</v>
      </c>
      <c r="D73" s="2">
        <v>140284</v>
      </c>
      <c r="E73" s="2">
        <v>140909</v>
      </c>
      <c r="F73" s="3" t="s">
        <v>96</v>
      </c>
      <c r="G73" s="2">
        <v>140914</v>
      </c>
      <c r="H73" s="3" t="s">
        <v>98</v>
      </c>
      <c r="I73" s="18">
        <v>44938</v>
      </c>
      <c r="J73" s="28">
        <v>1075317076</v>
      </c>
      <c r="K73" s="18">
        <v>44946</v>
      </c>
      <c r="L73" s="18">
        <v>44957</v>
      </c>
      <c r="M73" s="18"/>
      <c r="N73" s="30">
        <v>6</v>
      </c>
      <c r="O73" s="7">
        <v>14000</v>
      </c>
      <c r="P73" s="30">
        <v>117</v>
      </c>
      <c r="Q73" s="22">
        <v>4.3013887640091626E-2</v>
      </c>
      <c r="R73" s="7">
        <v>8000</v>
      </c>
      <c r="S73" s="2">
        <v>105</v>
      </c>
      <c r="T73" s="11">
        <v>1452.37</v>
      </c>
      <c r="U73" s="17" t="s">
        <v>6286</v>
      </c>
      <c r="V73" s="21">
        <v>1</v>
      </c>
      <c r="W73" s="9">
        <v>8000</v>
      </c>
      <c r="X73" s="22">
        <f t="shared" si="5"/>
        <v>0</v>
      </c>
      <c r="Y73" s="29">
        <v>1452.37</v>
      </c>
      <c r="Z73" s="34">
        <f t="shared" si="6"/>
        <v>400000</v>
      </c>
      <c r="AA73" s="34">
        <f t="shared" si="7"/>
        <v>0.02</v>
      </c>
      <c r="AB73" s="35">
        <f t="shared" si="8"/>
        <v>2.34</v>
      </c>
      <c r="AC73" s="35">
        <f t="shared" si="9"/>
        <v>2.1</v>
      </c>
      <c r="AD73" s="6">
        <f>IFERROR(VLOOKUP(E73,marginal!$A$2:$E$4826,4,FALSE),0)</f>
        <v>3382.6471794871668</v>
      </c>
    </row>
    <row r="74" spans="1:30" x14ac:dyDescent="0.2">
      <c r="A74" s="27" t="s">
        <v>6907</v>
      </c>
      <c r="B74" s="6" t="s">
        <v>6911</v>
      </c>
      <c r="C74" s="6" t="s">
        <v>6912</v>
      </c>
      <c r="D74" s="2">
        <v>140286</v>
      </c>
      <c r="E74" s="2">
        <v>140909</v>
      </c>
      <c r="F74" s="3" t="s">
        <v>96</v>
      </c>
      <c r="G74" s="2">
        <v>140915</v>
      </c>
      <c r="H74" s="3" t="s">
        <v>99</v>
      </c>
      <c r="I74" s="18">
        <v>44938</v>
      </c>
      <c r="J74" s="28">
        <v>1075318650</v>
      </c>
      <c r="K74" s="18">
        <v>44946</v>
      </c>
      <c r="L74" s="18">
        <v>44957</v>
      </c>
      <c r="M74" s="18"/>
      <c r="N74" s="30">
        <v>7</v>
      </c>
      <c r="O74" s="7">
        <v>14000</v>
      </c>
      <c r="P74" s="30">
        <v>126</v>
      </c>
      <c r="Q74" s="22">
        <v>5.4021157160757644E-2</v>
      </c>
      <c r="R74" s="7">
        <v>6000</v>
      </c>
      <c r="S74" s="2">
        <v>105</v>
      </c>
      <c r="T74" s="11">
        <v>1089.28</v>
      </c>
      <c r="U74" s="17" t="s">
        <v>6286</v>
      </c>
      <c r="V74" s="21">
        <v>1</v>
      </c>
      <c r="W74" s="9">
        <v>6000</v>
      </c>
      <c r="X74" s="22">
        <f t="shared" si="5"/>
        <v>0</v>
      </c>
      <c r="Y74" s="29">
        <v>1089.28</v>
      </c>
      <c r="Z74" s="34">
        <f t="shared" si="6"/>
        <v>123000</v>
      </c>
      <c r="AA74" s="34">
        <f t="shared" si="7"/>
        <v>4.878048780487805E-2</v>
      </c>
      <c r="AB74" s="35">
        <f t="shared" si="8"/>
        <v>6.1463414634146343</v>
      </c>
      <c r="AC74" s="35">
        <f t="shared" si="9"/>
        <v>5.1219512195121952</v>
      </c>
      <c r="AD74" s="6">
        <f>IFERROR(VLOOKUP(E74,marginal!$A$2:$E$4826,4,FALSE),0)</f>
        <v>3382.6471794871668</v>
      </c>
    </row>
    <row r="75" spans="1:30" x14ac:dyDescent="0.2">
      <c r="A75" s="27" t="s">
        <v>6907</v>
      </c>
      <c r="B75" s="6" t="s">
        <v>6913</v>
      </c>
      <c r="C75" s="6" t="s">
        <v>6912</v>
      </c>
      <c r="D75" s="2">
        <v>140319</v>
      </c>
      <c r="E75" s="2">
        <v>141002</v>
      </c>
      <c r="F75" s="3" t="s">
        <v>100</v>
      </c>
      <c r="G75" s="2">
        <v>141009</v>
      </c>
      <c r="H75" s="3" t="s">
        <v>101</v>
      </c>
      <c r="I75" s="18">
        <v>44938</v>
      </c>
      <c r="J75" s="28">
        <v>1075657608</v>
      </c>
      <c r="K75" s="18">
        <v>44950</v>
      </c>
      <c r="L75" s="18">
        <v>44957</v>
      </c>
      <c r="M75" s="18"/>
      <c r="N75" s="30">
        <v>8</v>
      </c>
      <c r="O75" s="7">
        <v>9000</v>
      </c>
      <c r="P75" s="30">
        <v>139</v>
      </c>
      <c r="Q75" s="22">
        <v>7.3768528262835947E-2</v>
      </c>
      <c r="R75" s="7">
        <v>10000</v>
      </c>
      <c r="S75" s="2">
        <v>142</v>
      </c>
      <c r="T75" s="11">
        <v>2501.38</v>
      </c>
      <c r="U75" s="17" t="s">
        <v>6286</v>
      </c>
      <c r="V75" s="21">
        <v>1</v>
      </c>
      <c r="W75" s="9">
        <v>10000</v>
      </c>
      <c r="X75" s="22">
        <f t="shared" si="5"/>
        <v>0</v>
      </c>
      <c r="Y75" s="29">
        <v>2501.38</v>
      </c>
      <c r="Z75" s="34">
        <f t="shared" si="6"/>
        <v>140000</v>
      </c>
      <c r="AA75" s="34">
        <f t="shared" si="7"/>
        <v>7.1428571428571425E-2</v>
      </c>
      <c r="AB75" s="35">
        <f t="shared" si="8"/>
        <v>9.9285714285714288</v>
      </c>
      <c r="AC75" s="35">
        <f t="shared" si="9"/>
        <v>10.142857142857142</v>
      </c>
      <c r="AD75" s="6">
        <f>IFERROR(VLOOKUP(E75,marginal!$A$2:$E$4826,4,FALSE),0)</f>
        <v>9160.7815384615005</v>
      </c>
    </row>
    <row r="76" spans="1:30" x14ac:dyDescent="0.2">
      <c r="A76" s="27" t="s">
        <v>6907</v>
      </c>
      <c r="B76" s="6" t="s">
        <v>6913</v>
      </c>
      <c r="C76" s="6" t="s">
        <v>6912</v>
      </c>
      <c r="D76" s="2">
        <v>140301</v>
      </c>
      <c r="E76" s="2">
        <v>141002</v>
      </c>
      <c r="F76" s="3" t="s">
        <v>100</v>
      </c>
      <c r="G76" s="2">
        <v>141010</v>
      </c>
      <c r="H76" s="3" t="s">
        <v>102</v>
      </c>
      <c r="I76" s="18" t="s">
        <v>6930</v>
      </c>
      <c r="J76" s="28" t="s">
        <v>6930</v>
      </c>
      <c r="K76" s="18">
        <v>44950</v>
      </c>
      <c r="L76" s="18">
        <v>44957</v>
      </c>
      <c r="M76" s="18"/>
      <c r="N76" s="30">
        <v>9</v>
      </c>
      <c r="O76" s="7">
        <v>9000</v>
      </c>
      <c r="P76" s="30">
        <v>146</v>
      </c>
      <c r="Q76" s="22">
        <v>7.9000519063170377E-2</v>
      </c>
      <c r="R76" s="7">
        <v>5000</v>
      </c>
      <c r="S76" s="2">
        <v>147</v>
      </c>
      <c r="T76" s="11">
        <v>1297.9100000000001</v>
      </c>
      <c r="U76" s="17" t="s">
        <v>6286</v>
      </c>
      <c r="V76" s="21">
        <v>1</v>
      </c>
      <c r="W76" s="9">
        <v>5000</v>
      </c>
      <c r="X76" s="22">
        <f t="shared" si="5"/>
        <v>0</v>
      </c>
      <c r="Y76" s="29">
        <v>1297.9100000000001</v>
      </c>
      <c r="Z76" s="34">
        <f t="shared" si="6"/>
        <v>256000</v>
      </c>
      <c r="AA76" s="34">
        <f t="shared" si="7"/>
        <v>1.953125E-2</v>
      </c>
      <c r="AB76" s="35">
        <f t="shared" si="8"/>
        <v>2.8515625</v>
      </c>
      <c r="AC76" s="35">
        <f t="shared" si="9"/>
        <v>2.87109375</v>
      </c>
      <c r="AD76" s="6">
        <f>IFERROR(VLOOKUP(E76,marginal!$A$2:$E$4826,4,FALSE),0)</f>
        <v>9160.7815384615005</v>
      </c>
    </row>
    <row r="77" spans="1:30" x14ac:dyDescent="0.2">
      <c r="A77" s="27" t="s">
        <v>6907</v>
      </c>
      <c r="B77" s="6" t="s">
        <v>6913</v>
      </c>
      <c r="C77" s="6" t="s">
        <v>6912</v>
      </c>
      <c r="D77" s="2">
        <v>140300</v>
      </c>
      <c r="E77" s="2">
        <v>141002</v>
      </c>
      <c r="F77" s="3" t="s">
        <v>100</v>
      </c>
      <c r="G77" s="2">
        <v>141011</v>
      </c>
      <c r="H77" s="3" t="s">
        <v>103</v>
      </c>
      <c r="I77" s="18">
        <v>44938</v>
      </c>
      <c r="J77" s="28">
        <v>1075572742</v>
      </c>
      <c r="K77" s="18">
        <v>44950</v>
      </c>
      <c r="L77" s="18">
        <v>44957</v>
      </c>
      <c r="M77" s="18"/>
      <c r="N77" s="30">
        <v>8</v>
      </c>
      <c r="O77" s="7">
        <v>9000</v>
      </c>
      <c r="P77" s="30">
        <v>139</v>
      </c>
      <c r="Q77" s="22">
        <v>8.6183749348172869E-2</v>
      </c>
      <c r="R77" s="7">
        <v>8000</v>
      </c>
      <c r="S77" s="2">
        <v>142</v>
      </c>
      <c r="T77" s="11">
        <v>2001.1</v>
      </c>
      <c r="U77" s="17" t="s">
        <v>6286</v>
      </c>
      <c r="V77" s="21">
        <v>1</v>
      </c>
      <c r="W77" s="9">
        <v>8000</v>
      </c>
      <c r="X77" s="22">
        <f t="shared" si="5"/>
        <v>0</v>
      </c>
      <c r="Y77" s="29">
        <v>2001.1</v>
      </c>
      <c r="Z77" s="34">
        <f t="shared" si="6"/>
        <v>140000</v>
      </c>
      <c r="AA77" s="34">
        <f t="shared" si="7"/>
        <v>5.7142857142857141E-2</v>
      </c>
      <c r="AB77" s="35">
        <f t="shared" si="8"/>
        <v>7.9428571428571422</v>
      </c>
      <c r="AC77" s="35">
        <f t="shared" si="9"/>
        <v>8.1142857142857139</v>
      </c>
      <c r="AD77" s="6">
        <f>IFERROR(VLOOKUP(E77,marginal!$A$2:$E$4826,4,FALSE),0)</f>
        <v>9160.7815384615005</v>
      </c>
    </row>
    <row r="78" spans="1:30" x14ac:dyDescent="0.2">
      <c r="A78" s="27" t="s">
        <v>6907</v>
      </c>
      <c r="B78" s="6" t="s">
        <v>6913</v>
      </c>
      <c r="C78" s="6" t="s">
        <v>6912</v>
      </c>
      <c r="D78" s="2">
        <v>140303</v>
      </c>
      <c r="E78" s="2">
        <v>141002</v>
      </c>
      <c r="F78" s="3" t="s">
        <v>100</v>
      </c>
      <c r="G78" s="2">
        <v>141012</v>
      </c>
      <c r="H78" s="3" t="s">
        <v>104</v>
      </c>
      <c r="I78" s="18">
        <v>44938</v>
      </c>
      <c r="J78" s="28">
        <v>1075585498</v>
      </c>
      <c r="K78" s="18">
        <v>44950</v>
      </c>
      <c r="L78" s="18">
        <v>44957</v>
      </c>
      <c r="M78" s="18"/>
      <c r="N78" s="30">
        <v>8</v>
      </c>
      <c r="O78" s="7">
        <v>9000</v>
      </c>
      <c r="P78" s="30">
        <v>139</v>
      </c>
      <c r="Q78" s="22">
        <v>8.6183749348172869E-2</v>
      </c>
      <c r="R78" s="7">
        <v>8000</v>
      </c>
      <c r="S78" s="2">
        <v>142</v>
      </c>
      <c r="T78" s="11">
        <v>2001.1</v>
      </c>
      <c r="U78" s="17" t="s">
        <v>6286</v>
      </c>
      <c r="V78" s="21">
        <v>1</v>
      </c>
      <c r="W78" s="9">
        <v>8000</v>
      </c>
      <c r="X78" s="22">
        <f t="shared" si="5"/>
        <v>0</v>
      </c>
      <c r="Y78" s="29">
        <v>2001.1</v>
      </c>
      <c r="Z78" s="34">
        <f t="shared" si="6"/>
        <v>140000</v>
      </c>
      <c r="AA78" s="34">
        <f t="shared" si="7"/>
        <v>5.7142857142857141E-2</v>
      </c>
      <c r="AB78" s="35">
        <f t="shared" si="8"/>
        <v>7.9428571428571422</v>
      </c>
      <c r="AC78" s="35">
        <f t="shared" si="9"/>
        <v>8.1142857142857139</v>
      </c>
      <c r="AD78" s="6">
        <f>IFERROR(VLOOKUP(E78,marginal!$A$2:$E$4826,4,FALSE),0)</f>
        <v>9160.7815384615005</v>
      </c>
    </row>
    <row r="79" spans="1:30" x14ac:dyDescent="0.2">
      <c r="A79" s="27" t="s">
        <v>6907</v>
      </c>
      <c r="B79" s="6" t="s">
        <v>6913</v>
      </c>
      <c r="C79" s="6" t="s">
        <v>6912</v>
      </c>
      <c r="D79" s="2">
        <v>140320</v>
      </c>
      <c r="E79" s="2">
        <v>141002</v>
      </c>
      <c r="F79" s="3" t="s">
        <v>100</v>
      </c>
      <c r="G79" s="2">
        <v>141106</v>
      </c>
      <c r="H79" s="3" t="s">
        <v>105</v>
      </c>
      <c r="I79" s="18">
        <v>44938</v>
      </c>
      <c r="J79" s="28">
        <v>1075674515</v>
      </c>
      <c r="K79" s="18">
        <v>44950</v>
      </c>
      <c r="L79" s="18">
        <v>44957</v>
      </c>
      <c r="M79" s="18"/>
      <c r="N79" s="30">
        <v>8</v>
      </c>
      <c r="O79" s="7">
        <v>9000</v>
      </c>
      <c r="P79" s="30">
        <v>139</v>
      </c>
      <c r="Q79" s="22">
        <v>7.3768528262835947E-2</v>
      </c>
      <c r="R79" s="7">
        <v>10000</v>
      </c>
      <c r="S79" s="2">
        <v>142</v>
      </c>
      <c r="T79" s="11">
        <v>2501.38</v>
      </c>
      <c r="U79" s="17" t="s">
        <v>6286</v>
      </c>
      <c r="V79" s="21">
        <v>1</v>
      </c>
      <c r="W79" s="9">
        <v>10000</v>
      </c>
      <c r="X79" s="22">
        <f t="shared" si="5"/>
        <v>0</v>
      </c>
      <c r="Y79" s="29">
        <v>2501.38</v>
      </c>
      <c r="Z79" s="34">
        <f t="shared" si="6"/>
        <v>140000</v>
      </c>
      <c r="AA79" s="34">
        <f t="shared" si="7"/>
        <v>7.1428571428571425E-2</v>
      </c>
      <c r="AB79" s="35">
        <f t="shared" si="8"/>
        <v>9.9285714285714288</v>
      </c>
      <c r="AC79" s="35">
        <f t="shared" si="9"/>
        <v>10.142857142857142</v>
      </c>
      <c r="AD79" s="6">
        <f>IFERROR(VLOOKUP(E79,marginal!$A$2:$E$4826,4,FALSE),0)</f>
        <v>9160.7815384615005</v>
      </c>
    </row>
    <row r="80" spans="1:30" x14ac:dyDescent="0.2">
      <c r="A80" s="27" t="s">
        <v>6907</v>
      </c>
      <c r="B80" s="6" t="s">
        <v>6911</v>
      </c>
      <c r="C80" s="6" t="s">
        <v>6912</v>
      </c>
      <c r="D80" s="2">
        <v>140274</v>
      </c>
      <c r="E80" s="2">
        <v>140909</v>
      </c>
      <c r="F80" s="3" t="s">
        <v>96</v>
      </c>
      <c r="G80" s="2">
        <v>140911</v>
      </c>
      <c r="H80" s="3" t="s">
        <v>106</v>
      </c>
      <c r="I80" s="18">
        <v>44938</v>
      </c>
      <c r="J80" s="28">
        <v>1075314113</v>
      </c>
      <c r="K80" s="18">
        <v>44946</v>
      </c>
      <c r="L80" s="18">
        <v>44957</v>
      </c>
      <c r="M80" s="18"/>
      <c r="N80" s="30">
        <v>6</v>
      </c>
      <c r="O80" s="7">
        <v>14000</v>
      </c>
      <c r="P80" s="30">
        <v>117</v>
      </c>
      <c r="Q80" s="22">
        <v>4.3071591731649962E-2</v>
      </c>
      <c r="R80" s="7">
        <v>11000</v>
      </c>
      <c r="S80" s="2">
        <v>105</v>
      </c>
      <c r="T80" s="11">
        <v>1997</v>
      </c>
      <c r="U80" s="17" t="s">
        <v>6286</v>
      </c>
      <c r="V80" s="21">
        <v>1</v>
      </c>
      <c r="W80" s="9">
        <v>11000</v>
      </c>
      <c r="X80" s="22">
        <f t="shared" si="5"/>
        <v>0</v>
      </c>
      <c r="Y80" s="29">
        <v>1997</v>
      </c>
      <c r="Z80" s="34">
        <f t="shared" si="6"/>
        <v>400000</v>
      </c>
      <c r="AA80" s="34">
        <f t="shared" si="7"/>
        <v>2.75E-2</v>
      </c>
      <c r="AB80" s="35">
        <f t="shared" si="8"/>
        <v>3.2174999999999998</v>
      </c>
      <c r="AC80" s="35">
        <f t="shared" si="9"/>
        <v>2.8875000000000002</v>
      </c>
      <c r="AD80" s="6">
        <f>IFERROR(VLOOKUP(E80,marginal!$A$2:$E$4826,4,FALSE),0)</f>
        <v>3382.6471794871668</v>
      </c>
    </row>
    <row r="81" spans="1:30" x14ac:dyDescent="0.2">
      <c r="A81" s="27" t="s">
        <v>6907</v>
      </c>
      <c r="B81" s="6" t="s">
        <v>6911</v>
      </c>
      <c r="C81" s="6" t="s">
        <v>6912</v>
      </c>
      <c r="D81" s="2">
        <v>140684</v>
      </c>
      <c r="E81" s="2">
        <v>140909</v>
      </c>
      <c r="F81" s="3" t="s">
        <v>96</v>
      </c>
      <c r="G81" s="2">
        <v>140912</v>
      </c>
      <c r="H81" s="3" t="s">
        <v>107</v>
      </c>
      <c r="I81" s="18">
        <v>44944</v>
      </c>
      <c r="J81" s="28">
        <v>1078378458</v>
      </c>
      <c r="K81" s="18">
        <v>44946</v>
      </c>
      <c r="L81" s="18">
        <v>44957</v>
      </c>
      <c r="M81" s="18"/>
      <c r="N81" s="30">
        <v>4</v>
      </c>
      <c r="O81" s="7">
        <v>14000</v>
      </c>
      <c r="P81" s="30">
        <v>110</v>
      </c>
      <c r="Q81" s="22">
        <v>3.11605023919212E-2</v>
      </c>
      <c r="R81" s="7">
        <v>14000</v>
      </c>
      <c r="S81" s="2">
        <v>100</v>
      </c>
      <c r="T81" s="11">
        <v>2414.46</v>
      </c>
      <c r="U81" s="17" t="s">
        <v>6286</v>
      </c>
      <c r="V81" s="21">
        <v>1</v>
      </c>
      <c r="W81" s="9">
        <v>14000</v>
      </c>
      <c r="X81" s="22">
        <f t="shared" si="5"/>
        <v>0</v>
      </c>
      <c r="Y81" s="29">
        <v>2414.46</v>
      </c>
      <c r="Z81" s="34">
        <f t="shared" si="6"/>
        <v>41000</v>
      </c>
      <c r="AA81" s="34">
        <f t="shared" si="7"/>
        <v>0.34146341463414637</v>
      </c>
      <c r="AB81" s="35">
        <f t="shared" si="8"/>
        <v>37.560975609756099</v>
      </c>
      <c r="AC81" s="35">
        <f t="shared" si="9"/>
        <v>34.146341463414636</v>
      </c>
      <c r="AD81" s="6">
        <f>IFERROR(VLOOKUP(E81,marginal!$A$2:$E$4826,4,FALSE),0)</f>
        <v>3382.6471794871668</v>
      </c>
    </row>
    <row r="82" spans="1:30" x14ac:dyDescent="0.2">
      <c r="A82" s="27" t="s">
        <v>6907</v>
      </c>
      <c r="B82" s="6" t="s">
        <v>6908</v>
      </c>
      <c r="C82" s="6" t="s">
        <v>6909</v>
      </c>
      <c r="D82" s="4">
        <v>140249</v>
      </c>
      <c r="E82" s="4">
        <v>141090</v>
      </c>
      <c r="F82" s="5" t="s">
        <v>108</v>
      </c>
      <c r="G82" s="4">
        <v>141091</v>
      </c>
      <c r="H82" s="5" t="s">
        <v>109</v>
      </c>
      <c r="I82" s="18">
        <v>44938</v>
      </c>
      <c r="J82" s="28">
        <v>1075107077</v>
      </c>
      <c r="K82" s="18">
        <v>44950</v>
      </c>
      <c r="L82" s="18">
        <v>44957</v>
      </c>
      <c r="M82" s="18"/>
      <c r="N82" s="30">
        <v>6</v>
      </c>
      <c r="O82" s="7">
        <v>12000</v>
      </c>
      <c r="P82" s="30">
        <v>115</v>
      </c>
      <c r="Q82" s="22">
        <v>4.426220662471151E-2</v>
      </c>
      <c r="R82" s="8">
        <v>10000</v>
      </c>
      <c r="S82" s="4">
        <v>142</v>
      </c>
      <c r="T82" s="10">
        <v>2501.38</v>
      </c>
      <c r="U82" s="17" t="s">
        <v>6286</v>
      </c>
      <c r="V82" s="21">
        <v>0.79326036440223135</v>
      </c>
      <c r="W82" s="9">
        <v>7932.6036440223133</v>
      </c>
      <c r="X82" s="22">
        <f t="shared" si="5"/>
        <v>-0.20673963559776865</v>
      </c>
      <c r="Y82" s="29">
        <v>1984.2456103084535</v>
      </c>
      <c r="Z82" s="34">
        <f t="shared" si="6"/>
        <v>400000</v>
      </c>
      <c r="AA82" s="34">
        <f t="shared" si="7"/>
        <v>2.5000000000000001E-2</v>
      </c>
      <c r="AB82" s="35">
        <f t="shared" si="8"/>
        <v>2.875</v>
      </c>
      <c r="AC82" s="35">
        <f t="shared" si="9"/>
        <v>3.5500000000000003</v>
      </c>
      <c r="AD82" s="6">
        <f>IFERROR(VLOOKUP(E82,marginal!$A$2:$E$4826,4,FALSE),0)</f>
        <v>-2870.5953846153802</v>
      </c>
    </row>
    <row r="83" spans="1:30" x14ac:dyDescent="0.2">
      <c r="A83" s="27" t="s">
        <v>6907</v>
      </c>
      <c r="B83" s="6" t="s">
        <v>6910</v>
      </c>
      <c r="C83" s="6" t="s">
        <v>6909</v>
      </c>
      <c r="D83" s="4">
        <v>140951</v>
      </c>
      <c r="E83" s="4">
        <v>141140</v>
      </c>
      <c r="F83" s="5" t="s">
        <v>110</v>
      </c>
      <c r="G83" s="4">
        <v>141141</v>
      </c>
      <c r="H83" s="5" t="s">
        <v>111</v>
      </c>
      <c r="I83" s="18">
        <v>44946</v>
      </c>
      <c r="J83" s="28">
        <v>1079821547</v>
      </c>
      <c r="K83" s="18">
        <v>44950</v>
      </c>
      <c r="L83" s="18">
        <v>44957</v>
      </c>
      <c r="M83" s="18"/>
      <c r="N83" s="30">
        <v>5</v>
      </c>
      <c r="O83" s="7">
        <v>7000</v>
      </c>
      <c r="P83" s="30">
        <v>126</v>
      </c>
      <c r="Q83" s="22">
        <v>3.3741050530766176E-2</v>
      </c>
      <c r="R83" s="8">
        <v>23000</v>
      </c>
      <c r="S83" s="4">
        <v>100</v>
      </c>
      <c r="T83" s="10">
        <v>3966.61</v>
      </c>
      <c r="U83" s="17" t="s">
        <v>6286</v>
      </c>
      <c r="V83" s="21">
        <v>0.42412925008795455</v>
      </c>
      <c r="W83" s="9">
        <v>9754.9727520229553</v>
      </c>
      <c r="X83" s="22">
        <f t="shared" si="5"/>
        <v>-0.57587074991204545</v>
      </c>
      <c r="Y83" s="29">
        <v>1682.3553246913814</v>
      </c>
      <c r="Z83" s="34">
        <f t="shared" si="6"/>
        <v>177000</v>
      </c>
      <c r="AA83" s="34">
        <f t="shared" si="7"/>
        <v>0.12994350282485875</v>
      </c>
      <c r="AB83" s="35">
        <f t="shared" si="8"/>
        <v>16.372881355932204</v>
      </c>
      <c r="AC83" s="35">
        <f t="shared" si="9"/>
        <v>12.994350282485875</v>
      </c>
      <c r="AD83" s="6">
        <f>IFERROR(VLOOKUP(E83,marginal!$A$2:$E$4826,4,FALSE),0)</f>
        <v>-57322.078461538396</v>
      </c>
    </row>
    <row r="84" spans="1:30" x14ac:dyDescent="0.2">
      <c r="A84" s="27" t="s">
        <v>6907</v>
      </c>
      <c r="B84" s="6" t="s">
        <v>6911</v>
      </c>
      <c r="C84" s="6" t="s">
        <v>6912</v>
      </c>
      <c r="D84" s="4">
        <v>140814</v>
      </c>
      <c r="E84" s="4">
        <v>141333</v>
      </c>
      <c r="F84" s="5" t="s">
        <v>112</v>
      </c>
      <c r="G84" s="4">
        <v>141334</v>
      </c>
      <c r="H84" s="5" t="s">
        <v>113</v>
      </c>
      <c r="I84" s="18">
        <v>44945</v>
      </c>
      <c r="J84" s="28">
        <v>1078938739</v>
      </c>
      <c r="K84" s="18">
        <v>44951</v>
      </c>
      <c r="L84" s="18">
        <v>44957</v>
      </c>
      <c r="M84" s="18"/>
      <c r="N84" s="30">
        <v>7</v>
      </c>
      <c r="O84" s="7">
        <v>14000</v>
      </c>
      <c r="P84" s="30">
        <v>126</v>
      </c>
      <c r="Q84" s="22">
        <v>5.4021157160757644E-2</v>
      </c>
      <c r="R84" s="8">
        <v>6000</v>
      </c>
      <c r="S84" s="4">
        <v>142</v>
      </c>
      <c r="T84" s="10">
        <v>1500.83</v>
      </c>
      <c r="U84" s="17" t="s">
        <v>6286</v>
      </c>
      <c r="V84" s="21">
        <v>1</v>
      </c>
      <c r="W84" s="9">
        <v>6000</v>
      </c>
      <c r="X84" s="22">
        <f t="shared" si="5"/>
        <v>0</v>
      </c>
      <c r="Y84" s="29">
        <v>1500.83</v>
      </c>
      <c r="Z84" s="34">
        <f t="shared" si="6"/>
        <v>123000</v>
      </c>
      <c r="AA84" s="34">
        <f t="shared" si="7"/>
        <v>4.878048780487805E-2</v>
      </c>
      <c r="AB84" s="35">
        <f t="shared" si="8"/>
        <v>6.1463414634146343</v>
      </c>
      <c r="AC84" s="35">
        <f t="shared" si="9"/>
        <v>6.9268292682926829</v>
      </c>
      <c r="AD84" s="6">
        <f>IFERROR(VLOOKUP(E84,marginal!$A$2:$E$4826,4,FALSE),0)</f>
        <v>9480.59230769231</v>
      </c>
    </row>
    <row r="85" spans="1:30" x14ac:dyDescent="0.2">
      <c r="A85" s="27" t="s">
        <v>6907</v>
      </c>
      <c r="B85" s="6" t="s">
        <v>6919</v>
      </c>
      <c r="C85" s="6" t="s">
        <v>6909</v>
      </c>
      <c r="D85" s="2">
        <v>141036</v>
      </c>
      <c r="E85" s="2">
        <v>141159</v>
      </c>
      <c r="F85" s="3" t="s">
        <v>114</v>
      </c>
      <c r="G85" s="2">
        <v>141177</v>
      </c>
      <c r="H85" s="3" t="s">
        <v>115</v>
      </c>
      <c r="I85" s="18">
        <v>44947</v>
      </c>
      <c r="J85" s="28">
        <v>1080226418</v>
      </c>
      <c r="K85" s="18">
        <v>44950</v>
      </c>
      <c r="L85" s="18">
        <v>44957</v>
      </c>
      <c r="M85" s="18"/>
      <c r="N85" s="30">
        <v>3</v>
      </c>
      <c r="O85" s="7">
        <v>10000</v>
      </c>
      <c r="P85" s="30">
        <v>110</v>
      </c>
      <c r="Q85" s="22">
        <v>3.3220596517330399E-2</v>
      </c>
      <c r="R85" s="7">
        <v>10000</v>
      </c>
      <c r="S85" s="2">
        <v>142</v>
      </c>
      <c r="T85" s="11">
        <v>2501.38</v>
      </c>
      <c r="U85" s="17" t="s">
        <v>6286</v>
      </c>
      <c r="V85" s="21">
        <v>1</v>
      </c>
      <c r="W85" s="9">
        <v>10000</v>
      </c>
      <c r="X85" s="22">
        <f t="shared" si="5"/>
        <v>0</v>
      </c>
      <c r="Y85" s="29">
        <v>2501.38</v>
      </c>
      <c r="Z85" s="34">
        <f t="shared" si="6"/>
        <v>26000</v>
      </c>
      <c r="AA85" s="34">
        <f t="shared" si="7"/>
        <v>0.38461538461538464</v>
      </c>
      <c r="AB85" s="35">
        <f t="shared" si="8"/>
        <v>42.307692307692307</v>
      </c>
      <c r="AC85" s="35">
        <f t="shared" si="9"/>
        <v>54.61538461538462</v>
      </c>
      <c r="AD85" s="6">
        <f>IFERROR(VLOOKUP(E85,marginal!$A$2:$E$4826,4,FALSE),0)</f>
        <v>2324.7184615384604</v>
      </c>
    </row>
    <row r="86" spans="1:30" x14ac:dyDescent="0.2">
      <c r="A86" s="27" t="s">
        <v>6907</v>
      </c>
      <c r="B86" s="6" t="s">
        <v>6916</v>
      </c>
      <c r="C86" s="6" t="s">
        <v>6912</v>
      </c>
      <c r="D86" s="2">
        <v>141178</v>
      </c>
      <c r="E86" s="2">
        <v>141225</v>
      </c>
      <c r="F86" s="3" t="s">
        <v>116</v>
      </c>
      <c r="G86" s="2">
        <v>141241</v>
      </c>
      <c r="H86" s="3" t="s">
        <v>117</v>
      </c>
      <c r="I86" s="18">
        <v>44949</v>
      </c>
      <c r="J86" s="28">
        <v>1081099779</v>
      </c>
      <c r="K86" s="18">
        <v>44951</v>
      </c>
      <c r="L86" s="18">
        <v>44957</v>
      </c>
      <c r="M86" s="18"/>
      <c r="N86" s="30">
        <v>6</v>
      </c>
      <c r="O86" s="7">
        <v>12000</v>
      </c>
      <c r="P86" s="30">
        <v>122</v>
      </c>
      <c r="Q86" s="22">
        <v>4.6603438441845293E-2</v>
      </c>
      <c r="R86" s="7">
        <v>8000</v>
      </c>
      <c r="S86" s="2">
        <v>142</v>
      </c>
      <c r="T86" s="11">
        <v>2001.1</v>
      </c>
      <c r="U86" s="17" t="s">
        <v>6286</v>
      </c>
      <c r="V86" s="21">
        <v>1</v>
      </c>
      <c r="W86" s="9">
        <v>8000</v>
      </c>
      <c r="X86" s="22">
        <f t="shared" si="5"/>
        <v>0</v>
      </c>
      <c r="Y86" s="29">
        <v>2001.1</v>
      </c>
      <c r="Z86" s="34">
        <f t="shared" si="6"/>
        <v>400000</v>
      </c>
      <c r="AA86" s="34">
        <f t="shared" si="7"/>
        <v>0.02</v>
      </c>
      <c r="AB86" s="35">
        <f t="shared" si="8"/>
        <v>2.44</v>
      </c>
      <c r="AC86" s="35">
        <f t="shared" si="9"/>
        <v>2.84</v>
      </c>
      <c r="AD86" s="6">
        <f>IFERROR(VLOOKUP(E86,marginal!$A$2:$E$4826,4,FALSE),0)</f>
        <v>6214.9115384614997</v>
      </c>
    </row>
    <row r="87" spans="1:30" x14ac:dyDescent="0.2">
      <c r="A87" s="27" t="s">
        <v>6907</v>
      </c>
      <c r="B87" s="6" t="s">
        <v>6908</v>
      </c>
      <c r="C87" s="6" t="s">
        <v>6909</v>
      </c>
      <c r="D87" s="2">
        <v>140205</v>
      </c>
      <c r="E87" s="2">
        <v>141090</v>
      </c>
      <c r="F87" s="3" t="s">
        <v>108</v>
      </c>
      <c r="G87" s="2">
        <v>141092</v>
      </c>
      <c r="H87" s="3" t="s">
        <v>118</v>
      </c>
      <c r="I87" s="18">
        <v>44937</v>
      </c>
      <c r="J87" s="28">
        <v>1074843333</v>
      </c>
      <c r="K87" s="18">
        <v>44950</v>
      </c>
      <c r="L87" s="18">
        <v>44957</v>
      </c>
      <c r="M87" s="18"/>
      <c r="N87" s="30">
        <v>6</v>
      </c>
      <c r="O87" s="7">
        <v>12000</v>
      </c>
      <c r="P87" s="30">
        <v>115</v>
      </c>
      <c r="Q87" s="22">
        <v>4.426220662471151E-2</v>
      </c>
      <c r="R87" s="7">
        <v>10000</v>
      </c>
      <c r="S87" s="2">
        <v>142</v>
      </c>
      <c r="T87" s="11">
        <v>2501.38</v>
      </c>
      <c r="U87" s="17" t="s">
        <v>6286</v>
      </c>
      <c r="V87" s="21">
        <v>0.79326036440223135</v>
      </c>
      <c r="W87" s="9">
        <v>7932.6036440223133</v>
      </c>
      <c r="X87" s="22">
        <f t="shared" si="5"/>
        <v>-0.20673963559776865</v>
      </c>
      <c r="Y87" s="29">
        <v>1984.2456103084535</v>
      </c>
      <c r="Z87" s="34">
        <f t="shared" si="6"/>
        <v>400000</v>
      </c>
      <c r="AA87" s="34">
        <f t="shared" si="7"/>
        <v>2.5000000000000001E-2</v>
      </c>
      <c r="AB87" s="35">
        <f t="shared" si="8"/>
        <v>2.875</v>
      </c>
      <c r="AC87" s="35">
        <f t="shared" si="9"/>
        <v>3.5500000000000003</v>
      </c>
      <c r="AD87" s="6">
        <f>IFERROR(VLOOKUP(E87,marginal!$A$2:$E$4826,4,FALSE),0)</f>
        <v>-2870.5953846153802</v>
      </c>
    </row>
    <row r="88" spans="1:30" x14ac:dyDescent="0.2">
      <c r="A88" s="27" t="s">
        <v>6907</v>
      </c>
      <c r="B88" s="6" t="s">
        <v>6908</v>
      </c>
      <c r="C88" s="6" t="s">
        <v>6909</v>
      </c>
      <c r="D88" s="2">
        <v>140156</v>
      </c>
      <c r="E88" s="2">
        <v>141090</v>
      </c>
      <c r="F88" s="3" t="s">
        <v>108</v>
      </c>
      <c r="G88" s="2">
        <v>141093</v>
      </c>
      <c r="H88" s="3" t="s">
        <v>119</v>
      </c>
      <c r="I88" s="18">
        <v>44937</v>
      </c>
      <c r="J88" s="28">
        <v>1074645629</v>
      </c>
      <c r="K88" s="18">
        <v>44950</v>
      </c>
      <c r="L88" s="18">
        <v>44957</v>
      </c>
      <c r="M88" s="18"/>
      <c r="N88" s="30">
        <v>6</v>
      </c>
      <c r="O88" s="7">
        <v>12000</v>
      </c>
      <c r="P88" s="30">
        <v>115</v>
      </c>
      <c r="Q88" s="22">
        <v>4.426220662471151E-2</v>
      </c>
      <c r="R88" s="7">
        <v>10000</v>
      </c>
      <c r="S88" s="2">
        <v>142</v>
      </c>
      <c r="T88" s="11">
        <v>2501.38</v>
      </c>
      <c r="U88" s="17" t="s">
        <v>6286</v>
      </c>
      <c r="V88" s="21">
        <v>0.79326036440223135</v>
      </c>
      <c r="W88" s="9">
        <v>7932.6036440223133</v>
      </c>
      <c r="X88" s="22">
        <f t="shared" si="5"/>
        <v>-0.20673963559776865</v>
      </c>
      <c r="Y88" s="29">
        <v>1984.2456103084535</v>
      </c>
      <c r="Z88" s="34">
        <f t="shared" si="6"/>
        <v>400000</v>
      </c>
      <c r="AA88" s="34">
        <f t="shared" si="7"/>
        <v>2.5000000000000001E-2</v>
      </c>
      <c r="AB88" s="35">
        <f t="shared" si="8"/>
        <v>2.875</v>
      </c>
      <c r="AC88" s="35">
        <f t="shared" si="9"/>
        <v>3.5500000000000003</v>
      </c>
      <c r="AD88" s="6">
        <f>IFERROR(VLOOKUP(E88,marginal!$A$2:$E$4826,4,FALSE),0)</f>
        <v>-2870.5953846153802</v>
      </c>
    </row>
    <row r="89" spans="1:30" x14ac:dyDescent="0.2">
      <c r="A89" s="27" t="s">
        <v>6907</v>
      </c>
      <c r="B89" s="6" t="s">
        <v>6908</v>
      </c>
      <c r="C89" s="6" t="s">
        <v>6909</v>
      </c>
      <c r="D89" s="2">
        <v>140177</v>
      </c>
      <c r="E89" s="2">
        <v>141090</v>
      </c>
      <c r="F89" s="3" t="s">
        <v>108</v>
      </c>
      <c r="G89" s="2">
        <v>141094</v>
      </c>
      <c r="H89" s="3" t="s">
        <v>120</v>
      </c>
      <c r="I89" s="18">
        <v>44937</v>
      </c>
      <c r="J89" s="28">
        <v>1074723748</v>
      </c>
      <c r="K89" s="18">
        <v>44950</v>
      </c>
      <c r="L89" s="18">
        <v>44957</v>
      </c>
      <c r="M89" s="18"/>
      <c r="N89" s="30">
        <v>6</v>
      </c>
      <c r="O89" s="7">
        <v>12000</v>
      </c>
      <c r="P89" s="30">
        <v>115</v>
      </c>
      <c r="Q89" s="22">
        <v>4.426220662471151E-2</v>
      </c>
      <c r="R89" s="7">
        <v>10000</v>
      </c>
      <c r="S89" s="2">
        <v>142</v>
      </c>
      <c r="T89" s="11">
        <v>2501.38</v>
      </c>
      <c r="U89" s="17" t="s">
        <v>6286</v>
      </c>
      <c r="V89" s="21">
        <v>0.79326036440223135</v>
      </c>
      <c r="W89" s="9">
        <v>7932.6036440223133</v>
      </c>
      <c r="X89" s="22">
        <f t="shared" si="5"/>
        <v>-0.20673963559776865</v>
      </c>
      <c r="Y89" s="29">
        <v>1984.2456103084535</v>
      </c>
      <c r="Z89" s="34">
        <f t="shared" si="6"/>
        <v>400000</v>
      </c>
      <c r="AA89" s="34">
        <f t="shared" si="7"/>
        <v>2.5000000000000001E-2</v>
      </c>
      <c r="AB89" s="35">
        <f t="shared" si="8"/>
        <v>2.875</v>
      </c>
      <c r="AC89" s="35">
        <f t="shared" si="9"/>
        <v>3.5500000000000003</v>
      </c>
      <c r="AD89" s="6">
        <f>IFERROR(VLOOKUP(E89,marginal!$A$2:$E$4826,4,FALSE),0)</f>
        <v>-2870.5953846153802</v>
      </c>
    </row>
    <row r="90" spans="1:30" x14ac:dyDescent="0.2">
      <c r="A90" s="27" t="s">
        <v>6907</v>
      </c>
      <c r="B90" s="6" t="s">
        <v>6908</v>
      </c>
      <c r="C90" s="6" t="s">
        <v>6909</v>
      </c>
      <c r="D90" s="2">
        <v>140153</v>
      </c>
      <c r="E90" s="2">
        <v>141090</v>
      </c>
      <c r="F90" s="3" t="s">
        <v>108</v>
      </c>
      <c r="G90" s="2">
        <v>141095</v>
      </c>
      <c r="H90" s="3" t="s">
        <v>121</v>
      </c>
      <c r="I90" s="18">
        <v>44937</v>
      </c>
      <c r="J90" s="28">
        <v>1074642925</v>
      </c>
      <c r="K90" s="18">
        <v>44950</v>
      </c>
      <c r="L90" s="18">
        <v>44957</v>
      </c>
      <c r="M90" s="18"/>
      <c r="N90" s="30">
        <v>6</v>
      </c>
      <c r="O90" s="7">
        <v>12000</v>
      </c>
      <c r="P90" s="30">
        <v>115</v>
      </c>
      <c r="Q90" s="22">
        <v>4.426220662471151E-2</v>
      </c>
      <c r="R90" s="7">
        <v>10000</v>
      </c>
      <c r="S90" s="2">
        <v>142</v>
      </c>
      <c r="T90" s="11">
        <v>2501.38</v>
      </c>
      <c r="U90" s="17" t="s">
        <v>6286</v>
      </c>
      <c r="V90" s="21">
        <v>0.79326036440223135</v>
      </c>
      <c r="W90" s="9">
        <v>7932.6036440223133</v>
      </c>
      <c r="X90" s="22">
        <f t="shared" si="5"/>
        <v>-0.20673963559776865</v>
      </c>
      <c r="Y90" s="29">
        <v>1984.2456103084535</v>
      </c>
      <c r="Z90" s="34">
        <f t="shared" si="6"/>
        <v>400000</v>
      </c>
      <c r="AA90" s="34">
        <f t="shared" si="7"/>
        <v>2.5000000000000001E-2</v>
      </c>
      <c r="AB90" s="35">
        <f t="shared" si="8"/>
        <v>2.875</v>
      </c>
      <c r="AC90" s="35">
        <f t="shared" si="9"/>
        <v>3.5500000000000003</v>
      </c>
      <c r="AD90" s="6">
        <f>IFERROR(VLOOKUP(E90,marginal!$A$2:$E$4826,4,FALSE),0)</f>
        <v>-2870.5953846153802</v>
      </c>
    </row>
    <row r="91" spans="1:30" x14ac:dyDescent="0.2">
      <c r="A91" s="27" t="s">
        <v>6907</v>
      </c>
      <c r="B91" s="6" t="s">
        <v>6908</v>
      </c>
      <c r="C91" s="6" t="s">
        <v>6909</v>
      </c>
      <c r="D91" s="2">
        <v>140167</v>
      </c>
      <c r="E91" s="2">
        <v>141090</v>
      </c>
      <c r="F91" s="3" t="s">
        <v>108</v>
      </c>
      <c r="G91" s="2">
        <v>141096</v>
      </c>
      <c r="H91" s="3" t="s">
        <v>122</v>
      </c>
      <c r="I91" s="18" t="s">
        <v>6930</v>
      </c>
      <c r="J91" s="28" t="s">
        <v>6930</v>
      </c>
      <c r="K91" s="18">
        <v>44950</v>
      </c>
      <c r="L91" s="18">
        <v>44957</v>
      </c>
      <c r="M91" s="18"/>
      <c r="N91" s="30">
        <v>6</v>
      </c>
      <c r="O91" s="7">
        <v>12000</v>
      </c>
      <c r="P91" s="30">
        <v>115</v>
      </c>
      <c r="Q91" s="22">
        <v>4.426220662471151E-2</v>
      </c>
      <c r="R91" s="7">
        <v>10000</v>
      </c>
      <c r="S91" s="2">
        <v>142</v>
      </c>
      <c r="T91" s="11">
        <v>2501.38</v>
      </c>
      <c r="U91" s="17" t="s">
        <v>6286</v>
      </c>
      <c r="V91" s="21">
        <v>0.79326036440223135</v>
      </c>
      <c r="W91" s="9">
        <v>7932.6036440223133</v>
      </c>
      <c r="X91" s="22">
        <f t="shared" si="5"/>
        <v>-0.20673963559776865</v>
      </c>
      <c r="Y91" s="29">
        <v>1984.2456103084535</v>
      </c>
      <c r="Z91" s="34">
        <f t="shared" si="6"/>
        <v>400000</v>
      </c>
      <c r="AA91" s="34">
        <f t="shared" si="7"/>
        <v>2.5000000000000001E-2</v>
      </c>
      <c r="AB91" s="35">
        <f t="shared" si="8"/>
        <v>2.875</v>
      </c>
      <c r="AC91" s="35">
        <f t="shared" si="9"/>
        <v>3.5500000000000003</v>
      </c>
      <c r="AD91" s="6">
        <f>IFERROR(VLOOKUP(E91,marginal!$A$2:$E$4826,4,FALSE),0)</f>
        <v>-2870.5953846153802</v>
      </c>
    </row>
    <row r="92" spans="1:30" x14ac:dyDescent="0.2">
      <c r="A92" s="27" t="s">
        <v>6907</v>
      </c>
      <c r="B92" s="6" t="s">
        <v>6908</v>
      </c>
      <c r="C92" s="6" t="s">
        <v>6909</v>
      </c>
      <c r="D92" s="2">
        <v>140150</v>
      </c>
      <c r="E92" s="2">
        <v>141090</v>
      </c>
      <c r="F92" s="3" t="s">
        <v>108</v>
      </c>
      <c r="G92" s="2">
        <v>141097</v>
      </c>
      <c r="H92" s="3" t="s">
        <v>123</v>
      </c>
      <c r="I92" s="18">
        <v>44937</v>
      </c>
      <c r="J92" s="28">
        <v>1074640318</v>
      </c>
      <c r="K92" s="18">
        <v>44950</v>
      </c>
      <c r="L92" s="18">
        <v>44957</v>
      </c>
      <c r="M92" s="18"/>
      <c r="N92" s="30">
        <v>6</v>
      </c>
      <c r="O92" s="7">
        <v>12000</v>
      </c>
      <c r="P92" s="30">
        <v>115</v>
      </c>
      <c r="Q92" s="22">
        <v>4.426220662471151E-2</v>
      </c>
      <c r="R92" s="7">
        <v>10000</v>
      </c>
      <c r="S92" s="2">
        <v>142</v>
      </c>
      <c r="T92" s="11">
        <v>2501.38</v>
      </c>
      <c r="U92" s="17" t="s">
        <v>6286</v>
      </c>
      <c r="V92" s="21">
        <v>0.79326036440223135</v>
      </c>
      <c r="W92" s="9">
        <v>7932.6036440223133</v>
      </c>
      <c r="X92" s="22">
        <f t="shared" si="5"/>
        <v>-0.20673963559776865</v>
      </c>
      <c r="Y92" s="29">
        <v>1984.2456103084535</v>
      </c>
      <c r="Z92" s="34">
        <f t="shared" si="6"/>
        <v>400000</v>
      </c>
      <c r="AA92" s="34">
        <f t="shared" si="7"/>
        <v>2.5000000000000001E-2</v>
      </c>
      <c r="AB92" s="35">
        <f t="shared" si="8"/>
        <v>2.875</v>
      </c>
      <c r="AC92" s="35">
        <f t="shared" si="9"/>
        <v>3.5500000000000003</v>
      </c>
      <c r="AD92" s="6">
        <f>IFERROR(VLOOKUP(E92,marginal!$A$2:$E$4826,4,FALSE),0)</f>
        <v>-2870.5953846153802</v>
      </c>
    </row>
    <row r="93" spans="1:30" x14ac:dyDescent="0.2">
      <c r="A93" s="27" t="s">
        <v>6907</v>
      </c>
      <c r="B93" s="6" t="s">
        <v>6908</v>
      </c>
      <c r="C93" s="6" t="s">
        <v>6909</v>
      </c>
      <c r="D93" s="2">
        <v>140357</v>
      </c>
      <c r="E93" s="2">
        <v>141090</v>
      </c>
      <c r="F93" s="3" t="s">
        <v>108</v>
      </c>
      <c r="G93" s="2">
        <v>141098</v>
      </c>
      <c r="H93" s="3" t="s">
        <v>124</v>
      </c>
      <c r="I93" s="18">
        <v>44939</v>
      </c>
      <c r="J93" s="28">
        <v>1076041448</v>
      </c>
      <c r="K93" s="18">
        <v>44950</v>
      </c>
      <c r="L93" s="18">
        <v>44957</v>
      </c>
      <c r="M93" s="18"/>
      <c r="N93" s="30">
        <v>6</v>
      </c>
      <c r="O93" s="7">
        <v>12000</v>
      </c>
      <c r="P93" s="30">
        <v>115</v>
      </c>
      <c r="Q93" s="22">
        <v>4.426220662471151E-2</v>
      </c>
      <c r="R93" s="7">
        <v>10000</v>
      </c>
      <c r="S93" s="2">
        <v>142</v>
      </c>
      <c r="T93" s="11">
        <v>2501.38</v>
      </c>
      <c r="U93" s="17" t="s">
        <v>6286</v>
      </c>
      <c r="V93" s="21">
        <v>0.79326036440223135</v>
      </c>
      <c r="W93" s="9">
        <v>7932.6036440223133</v>
      </c>
      <c r="X93" s="22">
        <f t="shared" si="5"/>
        <v>-0.20673963559776865</v>
      </c>
      <c r="Y93" s="29">
        <v>1984.2456103084535</v>
      </c>
      <c r="Z93" s="34">
        <f t="shared" si="6"/>
        <v>400000</v>
      </c>
      <c r="AA93" s="34">
        <f t="shared" si="7"/>
        <v>2.5000000000000001E-2</v>
      </c>
      <c r="AB93" s="35">
        <f t="shared" si="8"/>
        <v>2.875</v>
      </c>
      <c r="AC93" s="35">
        <f t="shared" si="9"/>
        <v>3.5500000000000003</v>
      </c>
      <c r="AD93" s="6">
        <f>IFERROR(VLOOKUP(E93,marginal!$A$2:$E$4826,4,FALSE),0)</f>
        <v>-2870.5953846153802</v>
      </c>
    </row>
    <row r="94" spans="1:30" x14ac:dyDescent="0.2">
      <c r="A94" s="27" t="s">
        <v>6907</v>
      </c>
      <c r="B94" s="6" t="s">
        <v>6908</v>
      </c>
      <c r="C94" s="6" t="s">
        <v>6909</v>
      </c>
      <c r="D94" s="2">
        <v>140354</v>
      </c>
      <c r="E94" s="2">
        <v>141090</v>
      </c>
      <c r="F94" s="3" t="s">
        <v>108</v>
      </c>
      <c r="G94" s="2">
        <v>141099</v>
      </c>
      <c r="H94" s="3" t="s">
        <v>125</v>
      </c>
      <c r="I94" s="18">
        <v>44939</v>
      </c>
      <c r="J94" s="28">
        <v>1076038188</v>
      </c>
      <c r="K94" s="18">
        <v>44950</v>
      </c>
      <c r="L94" s="18">
        <v>44957</v>
      </c>
      <c r="M94" s="18"/>
      <c r="N94" s="30">
        <v>6</v>
      </c>
      <c r="O94" s="7">
        <v>12000</v>
      </c>
      <c r="P94" s="30">
        <v>115</v>
      </c>
      <c r="Q94" s="22">
        <v>3.2353217360134794E-2</v>
      </c>
      <c r="R94" s="7">
        <v>8000</v>
      </c>
      <c r="S94" s="2">
        <v>142</v>
      </c>
      <c r="T94" s="11">
        <v>2001.1</v>
      </c>
      <c r="U94" s="17" t="s">
        <v>6286</v>
      </c>
      <c r="V94" s="21">
        <v>0.79326036440223135</v>
      </c>
      <c r="W94" s="9">
        <v>6346.0829152178512</v>
      </c>
      <c r="X94" s="22">
        <f t="shared" si="5"/>
        <v>-0.20673963559776865</v>
      </c>
      <c r="Y94" s="29">
        <v>1587.393315205305</v>
      </c>
      <c r="Z94" s="34">
        <f t="shared" si="6"/>
        <v>400000</v>
      </c>
      <c r="AA94" s="34">
        <f t="shared" si="7"/>
        <v>0.02</v>
      </c>
      <c r="AB94" s="35">
        <f t="shared" si="8"/>
        <v>2.3000000000000003</v>
      </c>
      <c r="AC94" s="35">
        <f t="shared" si="9"/>
        <v>2.84</v>
      </c>
      <c r="AD94" s="6">
        <f>IFERROR(VLOOKUP(E94,marginal!$A$2:$E$4826,4,FALSE),0)</f>
        <v>-2870.5953846153802</v>
      </c>
    </row>
    <row r="95" spans="1:30" x14ac:dyDescent="0.2">
      <c r="A95" s="27" t="s">
        <v>6907</v>
      </c>
      <c r="B95" s="6" t="s">
        <v>6910</v>
      </c>
      <c r="C95" s="6" t="s">
        <v>6909</v>
      </c>
      <c r="D95" s="2">
        <v>140947</v>
      </c>
      <c r="E95" s="2">
        <v>141140</v>
      </c>
      <c r="F95" s="3" t="s">
        <v>110</v>
      </c>
      <c r="G95" s="2">
        <v>141142</v>
      </c>
      <c r="H95" s="3" t="s">
        <v>126</v>
      </c>
      <c r="I95" s="18">
        <v>44946</v>
      </c>
      <c r="J95" s="28">
        <v>1079818000</v>
      </c>
      <c r="K95" s="18">
        <v>44950</v>
      </c>
      <c r="L95" s="18">
        <v>44957</v>
      </c>
      <c r="M95" s="18"/>
      <c r="N95" s="30">
        <v>5</v>
      </c>
      <c r="O95" s="7">
        <v>7000</v>
      </c>
      <c r="P95" s="30">
        <v>126</v>
      </c>
      <c r="Q95" s="22">
        <v>3.3741050530766176E-2</v>
      </c>
      <c r="R95" s="7">
        <v>16000</v>
      </c>
      <c r="S95" s="2">
        <v>105</v>
      </c>
      <c r="T95" s="11">
        <v>2904.73</v>
      </c>
      <c r="U95" s="17" t="s">
        <v>6286</v>
      </c>
      <c r="V95" s="21">
        <v>0.42412925008795455</v>
      </c>
      <c r="W95" s="9">
        <v>6786.0680014072732</v>
      </c>
      <c r="X95" s="22">
        <f t="shared" si="5"/>
        <v>-0.57587074991204545</v>
      </c>
      <c r="Y95" s="29">
        <v>1231.9809566079841</v>
      </c>
      <c r="Z95" s="34">
        <f t="shared" si="6"/>
        <v>177000</v>
      </c>
      <c r="AA95" s="34">
        <f t="shared" si="7"/>
        <v>9.03954802259887E-2</v>
      </c>
      <c r="AB95" s="35">
        <f t="shared" si="8"/>
        <v>11.389830508474576</v>
      </c>
      <c r="AC95" s="35">
        <f t="shared" si="9"/>
        <v>9.4915254237288131</v>
      </c>
      <c r="AD95" s="6">
        <f>IFERROR(VLOOKUP(E95,marginal!$A$2:$E$4826,4,FALSE),0)</f>
        <v>-57322.078461538396</v>
      </c>
    </row>
    <row r="96" spans="1:30" x14ac:dyDescent="0.2">
      <c r="A96" s="27" t="s">
        <v>6907</v>
      </c>
      <c r="B96" s="6" t="s">
        <v>6910</v>
      </c>
      <c r="C96" s="6" t="s">
        <v>6909</v>
      </c>
      <c r="D96" s="2">
        <v>137806</v>
      </c>
      <c r="E96" s="2">
        <v>141140</v>
      </c>
      <c r="F96" s="3" t="s">
        <v>110</v>
      </c>
      <c r="G96" s="2">
        <v>141143</v>
      </c>
      <c r="H96" s="3" t="s">
        <v>127</v>
      </c>
      <c r="I96" s="18" t="s">
        <v>6930</v>
      </c>
      <c r="J96" s="28" t="s">
        <v>6930</v>
      </c>
      <c r="K96" s="18">
        <v>44950</v>
      </c>
      <c r="L96" s="18">
        <v>44957</v>
      </c>
      <c r="M96" s="18"/>
      <c r="N96" s="30">
        <v>5</v>
      </c>
      <c r="O96" s="7">
        <v>7000</v>
      </c>
      <c r="P96" s="30">
        <v>126</v>
      </c>
      <c r="Q96" s="22">
        <v>3.3741050530766176E-2</v>
      </c>
      <c r="R96" s="7">
        <v>8000</v>
      </c>
      <c r="S96" s="2">
        <v>142</v>
      </c>
      <c r="T96" s="11">
        <v>2001.1</v>
      </c>
      <c r="U96" s="17" t="s">
        <v>6286</v>
      </c>
      <c r="V96" s="21">
        <v>0.42412925008795455</v>
      </c>
      <c r="W96" s="9">
        <v>3393.0340007036366</v>
      </c>
      <c r="X96" s="22">
        <f t="shared" si="5"/>
        <v>-0.57587074991204545</v>
      </c>
      <c r="Y96" s="29">
        <v>848.72504235100575</v>
      </c>
      <c r="Z96" s="34">
        <f t="shared" si="6"/>
        <v>177000</v>
      </c>
      <c r="AA96" s="34">
        <f t="shared" si="7"/>
        <v>4.519774011299435E-2</v>
      </c>
      <c r="AB96" s="35">
        <f t="shared" si="8"/>
        <v>5.6949152542372881</v>
      </c>
      <c r="AC96" s="35">
        <f t="shared" si="9"/>
        <v>6.4180790960451981</v>
      </c>
      <c r="AD96" s="6">
        <f>IFERROR(VLOOKUP(E96,marginal!$A$2:$E$4826,4,FALSE),0)</f>
        <v>-57322.078461538396</v>
      </c>
    </row>
    <row r="97" spans="1:30" x14ac:dyDescent="0.2">
      <c r="A97" s="27" t="s">
        <v>6907</v>
      </c>
      <c r="B97" s="6" t="s">
        <v>6910</v>
      </c>
      <c r="C97" s="6" t="s">
        <v>6909</v>
      </c>
      <c r="D97" s="2">
        <v>140949</v>
      </c>
      <c r="E97" s="2">
        <v>141140</v>
      </c>
      <c r="F97" s="3" t="s">
        <v>110</v>
      </c>
      <c r="G97" s="2">
        <v>141144</v>
      </c>
      <c r="H97" s="3" t="s">
        <v>128</v>
      </c>
      <c r="I97" s="18">
        <v>44946</v>
      </c>
      <c r="J97" s="28">
        <v>1079819427</v>
      </c>
      <c r="K97" s="18">
        <v>44950</v>
      </c>
      <c r="L97" s="18">
        <v>44957</v>
      </c>
      <c r="M97" s="18"/>
      <c r="N97" s="30">
        <v>5</v>
      </c>
      <c r="O97" s="7">
        <v>7000</v>
      </c>
      <c r="P97" s="30">
        <v>126</v>
      </c>
      <c r="Q97" s="22">
        <v>3.3741050530766176E-2</v>
      </c>
      <c r="R97" s="7">
        <v>19000</v>
      </c>
      <c r="S97" s="2">
        <v>105</v>
      </c>
      <c r="T97" s="11">
        <v>3449.37</v>
      </c>
      <c r="U97" s="17" t="s">
        <v>6286</v>
      </c>
      <c r="V97" s="21">
        <v>0.42412925008795455</v>
      </c>
      <c r="W97" s="9">
        <v>8058.4557516711366</v>
      </c>
      <c r="X97" s="22">
        <f t="shared" si="5"/>
        <v>-0.57587074991204545</v>
      </c>
      <c r="Y97" s="29">
        <v>1462.9787113758878</v>
      </c>
      <c r="Z97" s="34">
        <f t="shared" si="6"/>
        <v>177000</v>
      </c>
      <c r="AA97" s="34">
        <f t="shared" si="7"/>
        <v>0.10734463276836158</v>
      </c>
      <c r="AB97" s="35">
        <f t="shared" si="8"/>
        <v>13.525423728813559</v>
      </c>
      <c r="AC97" s="35">
        <f t="shared" si="9"/>
        <v>11.271186440677965</v>
      </c>
      <c r="AD97" s="6">
        <f>IFERROR(VLOOKUP(E97,marginal!$A$2:$E$4826,4,FALSE),0)</f>
        <v>-57322.078461538396</v>
      </c>
    </row>
    <row r="98" spans="1:30" x14ac:dyDescent="0.2">
      <c r="A98" s="27" t="s">
        <v>6907</v>
      </c>
      <c r="B98" s="6" t="s">
        <v>6910</v>
      </c>
      <c r="C98" s="6" t="s">
        <v>6909</v>
      </c>
      <c r="D98" s="2">
        <v>137829</v>
      </c>
      <c r="E98" s="2">
        <v>141140</v>
      </c>
      <c r="F98" s="3" t="s">
        <v>110</v>
      </c>
      <c r="G98" s="2">
        <v>141145</v>
      </c>
      <c r="H98" s="3" t="s">
        <v>129</v>
      </c>
      <c r="I98" s="18" t="s">
        <v>6930</v>
      </c>
      <c r="J98" s="28" t="s">
        <v>6930</v>
      </c>
      <c r="K98" s="18">
        <v>44950</v>
      </c>
      <c r="L98" s="18">
        <v>44957</v>
      </c>
      <c r="M98" s="18"/>
      <c r="N98" s="30">
        <v>6</v>
      </c>
      <c r="O98" s="7">
        <v>9000</v>
      </c>
      <c r="P98" s="30">
        <v>124</v>
      </c>
      <c r="Q98" s="22">
        <v>3.546552965941794E-2</v>
      </c>
      <c r="R98" s="7">
        <v>10000</v>
      </c>
      <c r="S98" s="2">
        <v>110</v>
      </c>
      <c r="T98" s="11">
        <v>1906.74</v>
      </c>
      <c r="U98" s="17" t="s">
        <v>6286</v>
      </c>
      <c r="V98" s="21">
        <v>0.42412925008795455</v>
      </c>
      <c r="W98" s="9">
        <v>4241.2925008795455</v>
      </c>
      <c r="X98" s="22">
        <f t="shared" si="5"/>
        <v>-0.57587074991204545</v>
      </c>
      <c r="Y98" s="29">
        <v>808.70420631270645</v>
      </c>
      <c r="Z98" s="34">
        <f t="shared" si="6"/>
        <v>400000</v>
      </c>
      <c r="AA98" s="34">
        <f t="shared" si="7"/>
        <v>2.5000000000000001E-2</v>
      </c>
      <c r="AB98" s="35">
        <f t="shared" si="8"/>
        <v>3.1</v>
      </c>
      <c r="AC98" s="35">
        <f t="shared" si="9"/>
        <v>2.75</v>
      </c>
      <c r="AD98" s="6">
        <f>IFERROR(VLOOKUP(E98,marginal!$A$2:$E$4826,4,FALSE),0)</f>
        <v>-57322.078461538396</v>
      </c>
    </row>
    <row r="99" spans="1:30" x14ac:dyDescent="0.2">
      <c r="A99" s="27" t="s">
        <v>6907</v>
      </c>
      <c r="B99" s="6" t="s">
        <v>6910</v>
      </c>
      <c r="C99" s="6" t="s">
        <v>6909</v>
      </c>
      <c r="D99" s="2">
        <v>140944</v>
      </c>
      <c r="E99" s="2">
        <v>141140</v>
      </c>
      <c r="F99" s="3" t="s">
        <v>110</v>
      </c>
      <c r="G99" s="2">
        <v>141146</v>
      </c>
      <c r="H99" s="3" t="s">
        <v>130</v>
      </c>
      <c r="I99" s="18">
        <v>44946</v>
      </c>
      <c r="J99" s="28">
        <v>1079817259</v>
      </c>
      <c r="K99" s="18">
        <v>44950</v>
      </c>
      <c r="L99" s="18">
        <v>44957</v>
      </c>
      <c r="M99" s="18"/>
      <c r="N99" s="30">
        <v>5</v>
      </c>
      <c r="O99" s="7">
        <v>7000</v>
      </c>
      <c r="P99" s="30">
        <v>126</v>
      </c>
      <c r="Q99" s="22">
        <v>3.3741050530766176E-2</v>
      </c>
      <c r="R99" s="7">
        <v>8000</v>
      </c>
      <c r="S99" s="2">
        <v>142</v>
      </c>
      <c r="T99" s="11">
        <v>2001.1</v>
      </c>
      <c r="U99" s="17" t="s">
        <v>6286</v>
      </c>
      <c r="V99" s="21">
        <v>0.42412925008795455</v>
      </c>
      <c r="W99" s="9">
        <v>3393.0340007036366</v>
      </c>
      <c r="X99" s="22">
        <f t="shared" si="5"/>
        <v>-0.57587074991204545</v>
      </c>
      <c r="Y99" s="29">
        <v>848.72504235100575</v>
      </c>
      <c r="Z99" s="34">
        <f t="shared" si="6"/>
        <v>177000</v>
      </c>
      <c r="AA99" s="34">
        <f t="shared" si="7"/>
        <v>4.519774011299435E-2</v>
      </c>
      <c r="AB99" s="35">
        <f t="shared" si="8"/>
        <v>5.6949152542372881</v>
      </c>
      <c r="AC99" s="35">
        <f t="shared" si="9"/>
        <v>6.4180790960451981</v>
      </c>
      <c r="AD99" s="6">
        <f>IFERROR(VLOOKUP(E99,marginal!$A$2:$E$4826,4,FALSE),0)</f>
        <v>-57322.078461538396</v>
      </c>
    </row>
    <row r="100" spans="1:30" x14ac:dyDescent="0.2">
      <c r="A100" s="27" t="s">
        <v>6907</v>
      </c>
      <c r="B100" s="6" t="s">
        <v>6910</v>
      </c>
      <c r="C100" s="6" t="s">
        <v>6909</v>
      </c>
      <c r="D100" s="2">
        <v>141037</v>
      </c>
      <c r="E100" s="2">
        <v>141140</v>
      </c>
      <c r="F100" s="3" t="s">
        <v>110</v>
      </c>
      <c r="G100" s="2">
        <v>141147</v>
      </c>
      <c r="H100" s="3" t="s">
        <v>131</v>
      </c>
      <c r="I100" s="18">
        <v>44946</v>
      </c>
      <c r="J100" s="28">
        <v>1080082679</v>
      </c>
      <c r="K100" s="18">
        <v>44950</v>
      </c>
      <c r="L100" s="18">
        <v>44957</v>
      </c>
      <c r="M100" s="18"/>
      <c r="N100" s="30">
        <v>2</v>
      </c>
      <c r="O100" s="7">
        <v>15000</v>
      </c>
      <c r="P100" s="30">
        <v>100</v>
      </c>
      <c r="Q100" s="22">
        <v>1.82981294070719E-2</v>
      </c>
      <c r="R100" s="7">
        <v>15000</v>
      </c>
      <c r="S100" s="2">
        <v>105</v>
      </c>
      <c r="T100" s="11">
        <v>2723.19</v>
      </c>
      <c r="U100" s="17" t="s">
        <v>6286</v>
      </c>
      <c r="V100" s="21">
        <v>0.42412925008795455</v>
      </c>
      <c r="W100" s="9">
        <v>6361.9387513193178</v>
      </c>
      <c r="X100" s="22">
        <f t="shared" si="5"/>
        <v>-0.57587074991204545</v>
      </c>
      <c r="Y100" s="29">
        <v>1154.9845325470169</v>
      </c>
      <c r="Z100" s="34">
        <f t="shared" si="6"/>
        <v>45000</v>
      </c>
      <c r="AA100" s="34">
        <f t="shared" si="7"/>
        <v>0.33333333333333331</v>
      </c>
      <c r="AB100" s="35">
        <f t="shared" si="8"/>
        <v>33.333333333333329</v>
      </c>
      <c r="AC100" s="35">
        <f t="shared" si="9"/>
        <v>35</v>
      </c>
      <c r="AD100" s="6">
        <f>IFERROR(VLOOKUP(E100,marginal!$A$2:$E$4826,4,FALSE),0)</f>
        <v>-57322.078461538396</v>
      </c>
    </row>
    <row r="101" spans="1:30" x14ac:dyDescent="0.2">
      <c r="A101" s="27" t="s">
        <v>6907</v>
      </c>
      <c r="B101" s="6" t="s">
        <v>6918</v>
      </c>
      <c r="C101" s="6" t="s">
        <v>6912</v>
      </c>
      <c r="D101" s="2">
        <v>140055</v>
      </c>
      <c r="E101" s="2">
        <v>141302</v>
      </c>
      <c r="F101" s="3" t="s">
        <v>132</v>
      </c>
      <c r="G101" s="2">
        <v>141315</v>
      </c>
      <c r="H101" s="3" t="s">
        <v>133</v>
      </c>
      <c r="I101" s="18">
        <v>44936</v>
      </c>
      <c r="J101" s="28">
        <v>1074134045</v>
      </c>
      <c r="K101" s="18">
        <v>44951</v>
      </c>
      <c r="L101" s="18">
        <v>44957</v>
      </c>
      <c r="M101" s="18"/>
      <c r="N101" s="30">
        <v>8</v>
      </c>
      <c r="O101" s="7">
        <v>9000</v>
      </c>
      <c r="P101" s="30">
        <v>138</v>
      </c>
      <c r="Q101" s="22">
        <v>6.9080852543963123E-2</v>
      </c>
      <c r="R101" s="7">
        <v>5000</v>
      </c>
      <c r="S101" s="2">
        <v>147</v>
      </c>
      <c r="T101" s="11">
        <v>1297.9100000000001</v>
      </c>
      <c r="U101" s="17" t="s">
        <v>6286</v>
      </c>
      <c r="V101" s="21">
        <v>1</v>
      </c>
      <c r="W101" s="9">
        <v>5000</v>
      </c>
      <c r="X101" s="22">
        <f t="shared" si="5"/>
        <v>0</v>
      </c>
      <c r="Y101" s="29">
        <v>1297.9100000000001</v>
      </c>
      <c r="Z101" s="34">
        <f t="shared" si="6"/>
        <v>140000</v>
      </c>
      <c r="AA101" s="34">
        <f t="shared" si="7"/>
        <v>3.5714285714285712E-2</v>
      </c>
      <c r="AB101" s="35">
        <f t="shared" si="8"/>
        <v>4.9285714285714279</v>
      </c>
      <c r="AC101" s="35">
        <f t="shared" si="9"/>
        <v>5.25</v>
      </c>
      <c r="AD101" s="6">
        <f>IFERROR(VLOOKUP(E101,marginal!$A$2:$E$4826,4,FALSE),0)</f>
        <v>8821.5923076923009</v>
      </c>
    </row>
    <row r="102" spans="1:30" x14ac:dyDescent="0.2">
      <c r="A102" s="27" t="s">
        <v>6907</v>
      </c>
      <c r="B102" s="6" t="s">
        <v>6911</v>
      </c>
      <c r="C102" s="6" t="s">
        <v>6912</v>
      </c>
      <c r="D102" s="2">
        <v>140808</v>
      </c>
      <c r="E102" s="2">
        <v>141333</v>
      </c>
      <c r="F102" s="3" t="s">
        <v>112</v>
      </c>
      <c r="G102" s="2">
        <v>141335</v>
      </c>
      <c r="H102" s="3" t="s">
        <v>134</v>
      </c>
      <c r="I102" s="18">
        <v>44945</v>
      </c>
      <c r="J102" s="28">
        <v>1078937712</v>
      </c>
      <c r="K102" s="18">
        <v>44951</v>
      </c>
      <c r="L102" s="18">
        <v>44957</v>
      </c>
      <c r="M102" s="18"/>
      <c r="N102" s="30">
        <v>7</v>
      </c>
      <c r="O102" s="7">
        <v>14000</v>
      </c>
      <c r="P102" s="30">
        <v>126</v>
      </c>
      <c r="Q102" s="22">
        <v>5.4021157160757644E-2</v>
      </c>
      <c r="R102" s="7">
        <v>6000</v>
      </c>
      <c r="S102" s="2">
        <v>142</v>
      </c>
      <c r="T102" s="11">
        <v>1500.83</v>
      </c>
      <c r="U102" s="17" t="s">
        <v>6286</v>
      </c>
      <c r="V102" s="21">
        <v>1</v>
      </c>
      <c r="W102" s="9">
        <v>6000</v>
      </c>
      <c r="X102" s="22">
        <f t="shared" si="5"/>
        <v>0</v>
      </c>
      <c r="Y102" s="29">
        <v>1500.83</v>
      </c>
      <c r="Z102" s="34">
        <f t="shared" si="6"/>
        <v>123000</v>
      </c>
      <c r="AA102" s="34">
        <f t="shared" si="7"/>
        <v>4.878048780487805E-2</v>
      </c>
      <c r="AB102" s="35">
        <f t="shared" si="8"/>
        <v>6.1463414634146343</v>
      </c>
      <c r="AC102" s="35">
        <f t="shared" si="9"/>
        <v>6.9268292682926829</v>
      </c>
      <c r="AD102" s="6">
        <f>IFERROR(VLOOKUP(E102,marginal!$A$2:$E$4826,4,FALSE),0)</f>
        <v>9480.59230769231</v>
      </c>
    </row>
    <row r="103" spans="1:30" x14ac:dyDescent="0.2">
      <c r="A103" s="27" t="s">
        <v>6907</v>
      </c>
      <c r="B103" s="6" t="s">
        <v>6911</v>
      </c>
      <c r="C103" s="6" t="s">
        <v>6912</v>
      </c>
      <c r="D103" s="2">
        <v>140797</v>
      </c>
      <c r="E103" s="2">
        <v>141333</v>
      </c>
      <c r="F103" s="3" t="s">
        <v>112</v>
      </c>
      <c r="G103" s="2">
        <v>141336</v>
      </c>
      <c r="H103" s="3" t="s">
        <v>135</v>
      </c>
      <c r="I103" s="18">
        <v>44945</v>
      </c>
      <c r="J103" s="28">
        <v>1078935501</v>
      </c>
      <c r="K103" s="18">
        <v>44951</v>
      </c>
      <c r="L103" s="18">
        <v>44957</v>
      </c>
      <c r="M103" s="18"/>
      <c r="N103" s="30">
        <v>6</v>
      </c>
      <c r="O103" s="7">
        <v>14000</v>
      </c>
      <c r="P103" s="30">
        <v>117</v>
      </c>
      <c r="Q103" s="22">
        <v>3.9811192929599684E-2</v>
      </c>
      <c r="R103" s="7">
        <v>10000</v>
      </c>
      <c r="S103" s="2">
        <v>142</v>
      </c>
      <c r="T103" s="11">
        <v>2501.38</v>
      </c>
      <c r="U103" s="17" t="s">
        <v>6286</v>
      </c>
      <c r="V103" s="21">
        <v>1</v>
      </c>
      <c r="W103" s="9">
        <v>10000</v>
      </c>
      <c r="X103" s="22">
        <f t="shared" si="5"/>
        <v>0</v>
      </c>
      <c r="Y103" s="29">
        <v>2501.38</v>
      </c>
      <c r="Z103" s="34">
        <f t="shared" si="6"/>
        <v>400000</v>
      </c>
      <c r="AA103" s="34">
        <f t="shared" si="7"/>
        <v>2.5000000000000001E-2</v>
      </c>
      <c r="AB103" s="35">
        <f t="shared" si="8"/>
        <v>2.9250000000000003</v>
      </c>
      <c r="AC103" s="35">
        <f t="shared" si="9"/>
        <v>3.5500000000000003</v>
      </c>
      <c r="AD103" s="6">
        <f>IFERROR(VLOOKUP(E103,marginal!$A$2:$E$4826,4,FALSE),0)</f>
        <v>9480.59230769231</v>
      </c>
    </row>
    <row r="104" spans="1:30" x14ac:dyDescent="0.2">
      <c r="A104" s="27" t="s">
        <v>6907</v>
      </c>
      <c r="B104" s="6" t="s">
        <v>6911</v>
      </c>
      <c r="C104" s="6" t="s">
        <v>6912</v>
      </c>
      <c r="D104" s="2">
        <v>140817</v>
      </c>
      <c r="E104" s="2">
        <v>141333</v>
      </c>
      <c r="F104" s="3" t="s">
        <v>112</v>
      </c>
      <c r="G104" s="2">
        <v>141337</v>
      </c>
      <c r="H104" s="3" t="s">
        <v>136</v>
      </c>
      <c r="I104" s="18">
        <v>44945</v>
      </c>
      <c r="J104" s="28">
        <v>1078942932</v>
      </c>
      <c r="K104" s="18">
        <v>44951</v>
      </c>
      <c r="L104" s="18">
        <v>44957</v>
      </c>
      <c r="M104" s="18"/>
      <c r="N104" s="30">
        <v>6</v>
      </c>
      <c r="O104" s="7">
        <v>14000</v>
      </c>
      <c r="P104" s="30">
        <v>117</v>
      </c>
      <c r="Q104" s="22">
        <v>3.9811192929599684E-2</v>
      </c>
      <c r="R104" s="7">
        <v>10000</v>
      </c>
      <c r="S104" s="2">
        <v>142</v>
      </c>
      <c r="T104" s="11">
        <v>2501.38</v>
      </c>
      <c r="U104" s="17" t="s">
        <v>6286</v>
      </c>
      <c r="V104" s="21">
        <v>1</v>
      </c>
      <c r="W104" s="9">
        <v>10000</v>
      </c>
      <c r="X104" s="22">
        <f t="shared" si="5"/>
        <v>0</v>
      </c>
      <c r="Y104" s="29">
        <v>2501.38</v>
      </c>
      <c r="Z104" s="34">
        <f t="shared" si="6"/>
        <v>400000</v>
      </c>
      <c r="AA104" s="34">
        <f t="shared" si="7"/>
        <v>2.5000000000000001E-2</v>
      </c>
      <c r="AB104" s="35">
        <f t="shared" si="8"/>
        <v>2.9250000000000003</v>
      </c>
      <c r="AC104" s="35">
        <f t="shared" si="9"/>
        <v>3.5500000000000003</v>
      </c>
      <c r="AD104" s="6">
        <f>IFERROR(VLOOKUP(E104,marginal!$A$2:$E$4826,4,FALSE),0)</f>
        <v>9480.59230769231</v>
      </c>
    </row>
    <row r="105" spans="1:30" x14ac:dyDescent="0.2">
      <c r="A105" s="27" t="s">
        <v>6907</v>
      </c>
      <c r="B105" s="6" t="s">
        <v>6911</v>
      </c>
      <c r="C105" s="6" t="s">
        <v>6912</v>
      </c>
      <c r="D105" s="2">
        <v>140948</v>
      </c>
      <c r="E105" s="2">
        <v>141333</v>
      </c>
      <c r="F105" s="3" t="s">
        <v>112</v>
      </c>
      <c r="G105" s="2">
        <v>141338</v>
      </c>
      <c r="H105" s="3" t="s">
        <v>137</v>
      </c>
      <c r="I105" s="18">
        <v>44946</v>
      </c>
      <c r="J105" s="28">
        <v>1079828972</v>
      </c>
      <c r="K105" s="18">
        <v>44951</v>
      </c>
      <c r="L105" s="18">
        <v>44957</v>
      </c>
      <c r="M105" s="18"/>
      <c r="N105" s="30">
        <v>7</v>
      </c>
      <c r="O105" s="7">
        <v>14000</v>
      </c>
      <c r="P105" s="30">
        <v>126</v>
      </c>
      <c r="Q105" s="22">
        <v>5.4021157160757644E-2</v>
      </c>
      <c r="R105" s="7">
        <v>6000</v>
      </c>
      <c r="S105" s="2">
        <v>142</v>
      </c>
      <c r="T105" s="11">
        <v>1500.83</v>
      </c>
      <c r="U105" s="17" t="s">
        <v>6286</v>
      </c>
      <c r="V105" s="21">
        <v>1</v>
      </c>
      <c r="W105" s="9">
        <v>6000</v>
      </c>
      <c r="X105" s="22">
        <f t="shared" si="5"/>
        <v>0</v>
      </c>
      <c r="Y105" s="29">
        <v>1500.83</v>
      </c>
      <c r="Z105" s="34">
        <f t="shared" si="6"/>
        <v>123000</v>
      </c>
      <c r="AA105" s="34">
        <f t="shared" si="7"/>
        <v>4.878048780487805E-2</v>
      </c>
      <c r="AB105" s="35">
        <f t="shared" si="8"/>
        <v>6.1463414634146343</v>
      </c>
      <c r="AC105" s="35">
        <f t="shared" si="9"/>
        <v>6.9268292682926829</v>
      </c>
      <c r="AD105" s="6">
        <f>IFERROR(VLOOKUP(E105,marginal!$A$2:$E$4826,4,FALSE),0)</f>
        <v>9480.59230769231</v>
      </c>
    </row>
    <row r="106" spans="1:30" x14ac:dyDescent="0.2">
      <c r="A106" s="27" t="s">
        <v>6907</v>
      </c>
      <c r="B106" s="6" t="s">
        <v>6908</v>
      </c>
      <c r="C106" s="6" t="s">
        <v>6909</v>
      </c>
      <c r="D106" s="2">
        <v>141167</v>
      </c>
      <c r="E106" s="2">
        <v>141234</v>
      </c>
      <c r="F106" s="3" t="s">
        <v>138</v>
      </c>
      <c r="G106" s="2">
        <v>141321</v>
      </c>
      <c r="H106" s="3" t="s">
        <v>139</v>
      </c>
      <c r="I106" s="18">
        <v>44949</v>
      </c>
      <c r="J106" s="28">
        <v>1081100773</v>
      </c>
      <c r="K106" s="18">
        <v>44951</v>
      </c>
      <c r="L106" s="18">
        <v>44957</v>
      </c>
      <c r="M106" s="18"/>
      <c r="N106" s="30">
        <v>6</v>
      </c>
      <c r="O106" s="7">
        <v>12000</v>
      </c>
      <c r="P106" s="30">
        <v>115</v>
      </c>
      <c r="Q106" s="22">
        <v>3.9275521896138865E-2</v>
      </c>
      <c r="R106" s="7">
        <v>7000</v>
      </c>
      <c r="S106" s="2">
        <v>142</v>
      </c>
      <c r="T106" s="11">
        <v>1750.96</v>
      </c>
      <c r="U106" s="17" t="s">
        <v>6286</v>
      </c>
      <c r="V106" s="21">
        <v>0.30517252375944831</v>
      </c>
      <c r="W106" s="9">
        <v>2136.2076663161383</v>
      </c>
      <c r="X106" s="22">
        <f t="shared" si="5"/>
        <v>-0.69482747624055174</v>
      </c>
      <c r="Y106" s="29">
        <v>534.34488220184357</v>
      </c>
      <c r="Z106" s="34">
        <f t="shared" si="6"/>
        <v>400000</v>
      </c>
      <c r="AA106" s="34">
        <f t="shared" si="7"/>
        <v>1.7500000000000002E-2</v>
      </c>
      <c r="AB106" s="35">
        <f t="shared" si="8"/>
        <v>2.0125000000000002</v>
      </c>
      <c r="AC106" s="35">
        <f t="shared" si="9"/>
        <v>2.4850000000000003</v>
      </c>
      <c r="AD106" s="6">
        <f>IFERROR(VLOOKUP(E106,marginal!$A$2:$E$4826,4,FALSE),0)</f>
        <v>-61764.647692307597</v>
      </c>
    </row>
    <row r="107" spans="1:30" x14ac:dyDescent="0.2">
      <c r="A107" s="27" t="s">
        <v>6907</v>
      </c>
      <c r="B107" s="6" t="s">
        <v>6913</v>
      </c>
      <c r="C107" s="6" t="s">
        <v>6912</v>
      </c>
      <c r="D107" s="4">
        <v>141300</v>
      </c>
      <c r="E107" s="4">
        <v>141478</v>
      </c>
      <c r="F107" s="5" t="s">
        <v>140</v>
      </c>
      <c r="G107" s="4">
        <v>141479</v>
      </c>
      <c r="H107" s="5" t="s">
        <v>141</v>
      </c>
      <c r="I107" s="18">
        <v>44950</v>
      </c>
      <c r="J107" s="28">
        <v>1081570891</v>
      </c>
      <c r="K107" s="18">
        <v>44952</v>
      </c>
      <c r="L107" s="18">
        <v>44957</v>
      </c>
      <c r="M107" s="18"/>
      <c r="N107" s="30">
        <v>8</v>
      </c>
      <c r="O107" s="7">
        <v>9000</v>
      </c>
      <c r="P107" s="30">
        <v>139</v>
      </c>
      <c r="Q107" s="22">
        <v>6.0873316274495971E-2</v>
      </c>
      <c r="R107" s="8">
        <v>6000</v>
      </c>
      <c r="S107" s="4">
        <v>142</v>
      </c>
      <c r="T107" s="10">
        <v>1503.37</v>
      </c>
      <c r="U107" s="17" t="s">
        <v>6286</v>
      </c>
      <c r="V107" s="21">
        <v>1</v>
      </c>
      <c r="W107" s="9">
        <v>6000</v>
      </c>
      <c r="X107" s="22">
        <f t="shared" si="5"/>
        <v>0</v>
      </c>
      <c r="Y107" s="29">
        <v>1503.37</v>
      </c>
      <c r="Z107" s="34">
        <f t="shared" si="6"/>
        <v>140000</v>
      </c>
      <c r="AA107" s="34">
        <f t="shared" si="7"/>
        <v>4.2857142857142858E-2</v>
      </c>
      <c r="AB107" s="35">
        <f t="shared" si="8"/>
        <v>5.9571428571428573</v>
      </c>
      <c r="AC107" s="35">
        <f t="shared" si="9"/>
        <v>6.0857142857142854</v>
      </c>
      <c r="AD107" s="6">
        <f>IFERROR(VLOOKUP(E107,marginal!$A$2:$E$4826,4,FALSE),0)</f>
        <v>8266.7461538461503</v>
      </c>
    </row>
    <row r="108" spans="1:30" x14ac:dyDescent="0.2">
      <c r="A108" s="27" t="s">
        <v>6907</v>
      </c>
      <c r="B108" s="6" t="s">
        <v>6916</v>
      </c>
      <c r="C108" s="6" t="s">
        <v>6912</v>
      </c>
      <c r="D108" s="4">
        <v>141064</v>
      </c>
      <c r="E108" s="4">
        <v>141513</v>
      </c>
      <c r="F108" s="5" t="s">
        <v>142</v>
      </c>
      <c r="G108" s="4">
        <v>141514</v>
      </c>
      <c r="H108" s="5" t="s">
        <v>143</v>
      </c>
      <c r="I108" s="18">
        <v>44947</v>
      </c>
      <c r="J108" s="28">
        <v>1080253240</v>
      </c>
      <c r="K108" s="18">
        <v>44956</v>
      </c>
      <c r="L108" s="18">
        <v>44957</v>
      </c>
      <c r="M108" s="18"/>
      <c r="N108" s="30">
        <v>6</v>
      </c>
      <c r="O108" s="7">
        <v>12000</v>
      </c>
      <c r="P108" s="30">
        <v>122</v>
      </c>
      <c r="Q108" s="22">
        <v>4.6603438441845293E-2</v>
      </c>
      <c r="R108" s="8">
        <v>8000</v>
      </c>
      <c r="S108" s="4">
        <v>142</v>
      </c>
      <c r="T108" s="10">
        <v>2013.74</v>
      </c>
      <c r="U108" s="17" t="s">
        <v>6286</v>
      </c>
      <c r="V108" s="21">
        <v>1</v>
      </c>
      <c r="W108" s="9">
        <v>8000</v>
      </c>
      <c r="X108" s="22">
        <f t="shared" si="5"/>
        <v>0</v>
      </c>
      <c r="Y108" s="29">
        <v>2013.74</v>
      </c>
      <c r="Z108" s="34">
        <f t="shared" si="6"/>
        <v>400000</v>
      </c>
      <c r="AA108" s="34">
        <f t="shared" si="7"/>
        <v>0.02</v>
      </c>
      <c r="AB108" s="35">
        <f t="shared" si="8"/>
        <v>2.44</v>
      </c>
      <c r="AC108" s="35">
        <f t="shared" si="9"/>
        <v>2.84</v>
      </c>
      <c r="AD108" s="6">
        <f>IFERROR(VLOOKUP(E108,marginal!$A$2:$E$4826,4,FALSE),0)</f>
        <v>7964.4384615384597</v>
      </c>
    </row>
    <row r="109" spans="1:30" x14ac:dyDescent="0.2">
      <c r="A109" s="27" t="s">
        <v>6907</v>
      </c>
      <c r="B109" s="6" t="s">
        <v>6920</v>
      </c>
      <c r="C109" s="6" t="s">
        <v>6912</v>
      </c>
      <c r="D109" s="2">
        <v>141222</v>
      </c>
      <c r="E109" s="2">
        <v>141372</v>
      </c>
      <c r="F109" s="3" t="s">
        <v>144</v>
      </c>
      <c r="G109" s="2">
        <v>141385</v>
      </c>
      <c r="H109" s="3" t="s">
        <v>145</v>
      </c>
      <c r="I109" s="18">
        <v>44950</v>
      </c>
      <c r="J109" s="28">
        <v>1081395129</v>
      </c>
      <c r="K109" s="18">
        <v>44952</v>
      </c>
      <c r="L109" s="18">
        <v>44957</v>
      </c>
      <c r="M109" s="18"/>
      <c r="N109" s="30">
        <v>2</v>
      </c>
      <c r="O109" s="7">
        <v>10000</v>
      </c>
      <c r="P109" s="30">
        <v>100</v>
      </c>
      <c r="Q109" s="22">
        <v>1.82981294070719E-2</v>
      </c>
      <c r="R109" s="7">
        <v>5000</v>
      </c>
      <c r="S109" s="2">
        <v>147</v>
      </c>
      <c r="T109" s="11">
        <v>1303.3399999999999</v>
      </c>
      <c r="U109" s="17" t="s">
        <v>6286</v>
      </c>
      <c r="V109" s="21">
        <v>1</v>
      </c>
      <c r="W109" s="9">
        <v>5000</v>
      </c>
      <c r="X109" s="22">
        <f t="shared" si="5"/>
        <v>0</v>
      </c>
      <c r="Y109" s="29">
        <v>1303.3399999999999</v>
      </c>
      <c r="Z109" s="34">
        <f t="shared" si="6"/>
        <v>45000</v>
      </c>
      <c r="AA109" s="34">
        <f t="shared" si="7"/>
        <v>0.1111111111111111</v>
      </c>
      <c r="AB109" s="35">
        <f t="shared" si="8"/>
        <v>11.111111111111111</v>
      </c>
      <c r="AC109" s="35">
        <f t="shared" si="9"/>
        <v>16.333333333333332</v>
      </c>
      <c r="AD109" s="6">
        <f>IFERROR(VLOOKUP(E109,marginal!$A$2:$E$4826,4,FALSE),0)</f>
        <v>4048.4025641025332</v>
      </c>
    </row>
    <row r="110" spans="1:30" x14ac:dyDescent="0.2">
      <c r="A110" s="27" t="s">
        <v>6907</v>
      </c>
      <c r="B110" s="6" t="s">
        <v>6917</v>
      </c>
      <c r="C110" s="6" t="s">
        <v>6909</v>
      </c>
      <c r="D110" s="2">
        <v>140592</v>
      </c>
      <c r="E110" s="2">
        <v>140897</v>
      </c>
      <c r="F110" s="3" t="s">
        <v>146</v>
      </c>
      <c r="G110" s="2">
        <v>140906</v>
      </c>
      <c r="H110" s="3" t="s">
        <v>147</v>
      </c>
      <c r="I110" s="18">
        <v>44943</v>
      </c>
      <c r="J110" s="28">
        <v>1077556371</v>
      </c>
      <c r="K110" s="18">
        <v>44946</v>
      </c>
      <c r="L110" s="18">
        <v>44957</v>
      </c>
      <c r="M110" s="18"/>
      <c r="N110" s="30">
        <v>9</v>
      </c>
      <c r="O110" s="7">
        <v>10000</v>
      </c>
      <c r="P110" s="30">
        <v>147</v>
      </c>
      <c r="Q110" s="22">
        <v>7.9000519063170294E-2</v>
      </c>
      <c r="R110" s="7">
        <v>6000</v>
      </c>
      <c r="S110" s="2">
        <v>147</v>
      </c>
      <c r="T110" s="11">
        <v>1558.57</v>
      </c>
      <c r="U110" s="17" t="s">
        <v>6286</v>
      </c>
      <c r="V110" s="21">
        <v>1</v>
      </c>
      <c r="W110" s="9">
        <v>6000</v>
      </c>
      <c r="X110" s="22">
        <f t="shared" si="5"/>
        <v>0</v>
      </c>
      <c r="Y110" s="29">
        <v>1558.57</v>
      </c>
      <c r="Z110" s="34">
        <f t="shared" si="6"/>
        <v>256000</v>
      </c>
      <c r="AA110" s="34">
        <f t="shared" si="7"/>
        <v>2.34375E-2</v>
      </c>
      <c r="AB110" s="35">
        <f t="shared" si="8"/>
        <v>3.4453125</v>
      </c>
      <c r="AC110" s="35">
        <f t="shared" si="9"/>
        <v>3.4453125</v>
      </c>
      <c r="AD110" s="6">
        <f>IFERROR(VLOOKUP(E110,marginal!$A$2:$E$4826,4,FALSE),0)</f>
        <v>3466.3575384615201</v>
      </c>
    </row>
    <row r="111" spans="1:30" x14ac:dyDescent="0.2">
      <c r="A111" s="27" t="s">
        <v>6907</v>
      </c>
      <c r="B111" s="6" t="s">
        <v>6916</v>
      </c>
      <c r="C111" s="6" t="s">
        <v>6912</v>
      </c>
      <c r="D111" s="2">
        <v>141053</v>
      </c>
      <c r="E111" s="2">
        <v>141513</v>
      </c>
      <c r="F111" s="3" t="s">
        <v>142</v>
      </c>
      <c r="G111" s="2">
        <v>141515</v>
      </c>
      <c r="H111" s="3" t="s">
        <v>148</v>
      </c>
      <c r="I111" s="18">
        <v>44947</v>
      </c>
      <c r="J111" s="28">
        <v>1080240213</v>
      </c>
      <c r="K111" s="18">
        <v>44956</v>
      </c>
      <c r="L111" s="18">
        <v>44957</v>
      </c>
      <c r="M111" s="18"/>
      <c r="N111" s="30">
        <v>6</v>
      </c>
      <c r="O111" s="7">
        <v>12000</v>
      </c>
      <c r="P111" s="30">
        <v>122</v>
      </c>
      <c r="Q111" s="22">
        <v>4.8894826895459244E-2</v>
      </c>
      <c r="R111" s="7">
        <v>6000</v>
      </c>
      <c r="S111" s="2">
        <v>142</v>
      </c>
      <c r="T111" s="11">
        <v>1503.37</v>
      </c>
      <c r="U111" s="17" t="s">
        <v>6286</v>
      </c>
      <c r="V111" s="21">
        <v>1</v>
      </c>
      <c r="W111" s="9">
        <v>6000</v>
      </c>
      <c r="X111" s="22">
        <f t="shared" si="5"/>
        <v>0</v>
      </c>
      <c r="Y111" s="29">
        <v>1503.37</v>
      </c>
      <c r="Z111" s="34">
        <f t="shared" si="6"/>
        <v>400000</v>
      </c>
      <c r="AA111" s="34">
        <f t="shared" si="7"/>
        <v>1.4999999999999999E-2</v>
      </c>
      <c r="AB111" s="35">
        <f t="shared" si="8"/>
        <v>1.8299999999999998</v>
      </c>
      <c r="AC111" s="35">
        <f t="shared" si="9"/>
        <v>2.13</v>
      </c>
      <c r="AD111" s="6">
        <f>IFERROR(VLOOKUP(E111,marginal!$A$2:$E$4826,4,FALSE),0)</f>
        <v>7964.4384615384597</v>
      </c>
    </row>
    <row r="112" spans="1:30" x14ac:dyDescent="0.2">
      <c r="A112" s="27" t="s">
        <v>6907</v>
      </c>
      <c r="B112" s="6" t="s">
        <v>6916</v>
      </c>
      <c r="C112" s="6" t="s">
        <v>6912</v>
      </c>
      <c r="D112" s="2">
        <v>141052</v>
      </c>
      <c r="E112" s="2">
        <v>141513</v>
      </c>
      <c r="F112" s="3" t="s">
        <v>142</v>
      </c>
      <c r="G112" s="2">
        <v>141516</v>
      </c>
      <c r="H112" s="3" t="s">
        <v>149</v>
      </c>
      <c r="I112" s="18">
        <v>44947</v>
      </c>
      <c r="J112" s="28">
        <v>1080239535</v>
      </c>
      <c r="K112" s="18">
        <v>44956</v>
      </c>
      <c r="L112" s="18">
        <v>44957</v>
      </c>
      <c r="M112" s="18"/>
      <c r="N112" s="30">
        <v>7</v>
      </c>
      <c r="O112" s="7">
        <v>13000</v>
      </c>
      <c r="P112" s="30">
        <v>129</v>
      </c>
      <c r="Q112" s="22">
        <v>5.5171297012124164E-2</v>
      </c>
      <c r="R112" s="7">
        <v>5000</v>
      </c>
      <c r="S112" s="2">
        <v>147</v>
      </c>
      <c r="T112" s="11">
        <v>1303.3399999999999</v>
      </c>
      <c r="U112" s="17" t="s">
        <v>6286</v>
      </c>
      <c r="V112" s="21">
        <v>1</v>
      </c>
      <c r="W112" s="9">
        <v>5000</v>
      </c>
      <c r="X112" s="22">
        <f t="shared" si="5"/>
        <v>0</v>
      </c>
      <c r="Y112" s="29">
        <v>1303.3399999999999</v>
      </c>
      <c r="Z112" s="34">
        <f t="shared" si="6"/>
        <v>123000</v>
      </c>
      <c r="AA112" s="34">
        <f t="shared" si="7"/>
        <v>4.065040650406504E-2</v>
      </c>
      <c r="AB112" s="35">
        <f t="shared" si="8"/>
        <v>5.2439024390243905</v>
      </c>
      <c r="AC112" s="35">
        <f t="shared" si="9"/>
        <v>5.975609756097561</v>
      </c>
      <c r="AD112" s="6">
        <f>IFERROR(VLOOKUP(E112,marginal!$A$2:$E$4826,4,FALSE),0)</f>
        <v>7964.4384615384597</v>
      </c>
    </row>
    <row r="113" spans="1:30" x14ac:dyDescent="0.2">
      <c r="A113" s="27" t="s">
        <v>6907</v>
      </c>
      <c r="B113" s="6" t="s">
        <v>6916</v>
      </c>
      <c r="C113" s="6" t="s">
        <v>6912</v>
      </c>
      <c r="D113" s="2">
        <v>140884</v>
      </c>
      <c r="E113" s="2">
        <v>141513</v>
      </c>
      <c r="F113" s="3" t="s">
        <v>142</v>
      </c>
      <c r="G113" s="2">
        <v>141517</v>
      </c>
      <c r="H113" s="3" t="s">
        <v>150</v>
      </c>
      <c r="I113" s="18">
        <v>44945</v>
      </c>
      <c r="J113" s="28">
        <v>1079228821</v>
      </c>
      <c r="K113" s="18">
        <v>44956</v>
      </c>
      <c r="L113" s="18">
        <v>44957</v>
      </c>
      <c r="M113" s="18"/>
      <c r="N113" s="30">
        <v>6</v>
      </c>
      <c r="O113" s="7">
        <v>12000</v>
      </c>
      <c r="P113" s="30">
        <v>122</v>
      </c>
      <c r="Q113" s="22">
        <v>4.8894826895459244E-2</v>
      </c>
      <c r="R113" s="7">
        <v>6000</v>
      </c>
      <c r="S113" s="2">
        <v>142</v>
      </c>
      <c r="T113" s="11">
        <v>1503.37</v>
      </c>
      <c r="U113" s="17" t="s">
        <v>6286</v>
      </c>
      <c r="V113" s="21">
        <v>1</v>
      </c>
      <c r="W113" s="9">
        <v>6000</v>
      </c>
      <c r="X113" s="22">
        <f t="shared" si="5"/>
        <v>0</v>
      </c>
      <c r="Y113" s="29">
        <v>1503.37</v>
      </c>
      <c r="Z113" s="34">
        <f t="shared" si="6"/>
        <v>400000</v>
      </c>
      <c r="AA113" s="34">
        <f t="shared" si="7"/>
        <v>1.4999999999999999E-2</v>
      </c>
      <c r="AB113" s="35">
        <f t="shared" si="8"/>
        <v>1.8299999999999998</v>
      </c>
      <c r="AC113" s="35">
        <f t="shared" si="9"/>
        <v>2.13</v>
      </c>
      <c r="AD113" s="6">
        <f>IFERROR(VLOOKUP(E113,marginal!$A$2:$E$4826,4,FALSE),0)</f>
        <v>7964.4384615384597</v>
      </c>
    </row>
    <row r="114" spans="1:30" x14ac:dyDescent="0.2">
      <c r="A114" s="27" t="s">
        <v>6907</v>
      </c>
      <c r="B114" s="6" t="s">
        <v>6916</v>
      </c>
      <c r="C114" s="6" t="s">
        <v>6912</v>
      </c>
      <c r="D114" s="2">
        <v>140892</v>
      </c>
      <c r="E114" s="2">
        <v>141513</v>
      </c>
      <c r="F114" s="3" t="s">
        <v>142</v>
      </c>
      <c r="G114" s="2">
        <v>141518</v>
      </c>
      <c r="H114" s="3" t="s">
        <v>151</v>
      </c>
      <c r="I114" s="18">
        <v>44945</v>
      </c>
      <c r="J114" s="28">
        <v>1079229128</v>
      </c>
      <c r="K114" s="18">
        <v>44956</v>
      </c>
      <c r="L114" s="18">
        <v>44957</v>
      </c>
      <c r="M114" s="18"/>
      <c r="N114" s="30">
        <v>6</v>
      </c>
      <c r="O114" s="7">
        <v>12000</v>
      </c>
      <c r="P114" s="30">
        <v>122</v>
      </c>
      <c r="Q114" s="22">
        <v>4.8894826895459244E-2</v>
      </c>
      <c r="R114" s="7">
        <v>6000</v>
      </c>
      <c r="S114" s="2">
        <v>142</v>
      </c>
      <c r="T114" s="11">
        <v>1503.37</v>
      </c>
      <c r="U114" s="17" t="s">
        <v>6286</v>
      </c>
      <c r="V114" s="21">
        <v>1</v>
      </c>
      <c r="W114" s="9">
        <v>6000</v>
      </c>
      <c r="X114" s="22">
        <f t="shared" si="5"/>
        <v>0</v>
      </c>
      <c r="Y114" s="29">
        <v>1503.37</v>
      </c>
      <c r="Z114" s="34">
        <f t="shared" si="6"/>
        <v>400000</v>
      </c>
      <c r="AA114" s="34">
        <f t="shared" si="7"/>
        <v>1.4999999999999999E-2</v>
      </c>
      <c r="AB114" s="35">
        <f t="shared" si="8"/>
        <v>1.8299999999999998</v>
      </c>
      <c r="AC114" s="35">
        <f t="shared" si="9"/>
        <v>2.13</v>
      </c>
      <c r="AD114" s="6">
        <f>IFERROR(VLOOKUP(E114,marginal!$A$2:$E$4826,4,FALSE),0)</f>
        <v>7964.4384615384597</v>
      </c>
    </row>
    <row r="115" spans="1:30" x14ac:dyDescent="0.2">
      <c r="A115" s="27" t="s">
        <v>6907</v>
      </c>
      <c r="B115" s="6" t="s">
        <v>6921</v>
      </c>
      <c r="C115" s="6" t="s">
        <v>6922</v>
      </c>
      <c r="D115" s="2">
        <v>141215</v>
      </c>
      <c r="E115" s="2">
        <v>141309</v>
      </c>
      <c r="F115" s="3" t="s">
        <v>152</v>
      </c>
      <c r="G115" s="2">
        <v>141432</v>
      </c>
      <c r="H115" s="3" t="s">
        <v>153</v>
      </c>
      <c r="I115" s="18">
        <v>44950</v>
      </c>
      <c r="J115" s="28">
        <v>1081341340</v>
      </c>
      <c r="K115" s="18">
        <v>44952</v>
      </c>
      <c r="L115" s="18">
        <v>44957</v>
      </c>
      <c r="M115" s="18"/>
      <c r="N115" s="30">
        <v>10</v>
      </c>
      <c r="O115" s="7">
        <v>5000</v>
      </c>
      <c r="P115" s="30">
        <v>147</v>
      </c>
      <c r="Q115" s="22">
        <v>0.11226939921536001</v>
      </c>
      <c r="R115" s="7">
        <v>5000</v>
      </c>
      <c r="S115" s="2">
        <v>147</v>
      </c>
      <c r="T115" s="11">
        <v>1303.3399999999999</v>
      </c>
      <c r="U115" s="17" t="s">
        <v>6286</v>
      </c>
      <c r="V115" s="21">
        <v>0.55017918215565587</v>
      </c>
      <c r="W115" s="9">
        <v>2750.8959107782794</v>
      </c>
      <c r="X115" s="22">
        <f t="shared" si="5"/>
        <v>-0.44982081784434413</v>
      </c>
      <c r="Y115" s="29">
        <v>717.07053527075243</v>
      </c>
      <c r="Z115" s="34">
        <f t="shared" si="6"/>
        <v>173000</v>
      </c>
      <c r="AA115" s="34">
        <f t="shared" si="7"/>
        <v>2.8901734104046242E-2</v>
      </c>
      <c r="AB115" s="35">
        <f t="shared" si="8"/>
        <v>4.2485549132947975</v>
      </c>
      <c r="AC115" s="35">
        <f t="shared" si="9"/>
        <v>4.2485549132947975</v>
      </c>
      <c r="AD115" s="6">
        <f>IFERROR(VLOOKUP(E115,marginal!$A$2:$E$4826,4,FALSE),0)</f>
        <v>-58245.561538461501</v>
      </c>
    </row>
    <row r="116" spans="1:30" x14ac:dyDescent="0.2">
      <c r="A116" s="27" t="s">
        <v>6907</v>
      </c>
      <c r="B116" s="6" t="s">
        <v>6913</v>
      </c>
      <c r="C116" s="6" t="s">
        <v>6912</v>
      </c>
      <c r="D116" s="2">
        <v>141197</v>
      </c>
      <c r="E116" s="2">
        <v>141478</v>
      </c>
      <c r="F116" s="3" t="s">
        <v>140</v>
      </c>
      <c r="G116" s="2">
        <v>141480</v>
      </c>
      <c r="H116" s="3" t="s">
        <v>154</v>
      </c>
      <c r="I116" s="18">
        <v>44949</v>
      </c>
      <c r="J116" s="28">
        <v>1081152473</v>
      </c>
      <c r="K116" s="18">
        <v>44952</v>
      </c>
      <c r="L116" s="18">
        <v>44957</v>
      </c>
      <c r="M116" s="18"/>
      <c r="N116" s="30">
        <v>9</v>
      </c>
      <c r="O116" s="7">
        <v>9000</v>
      </c>
      <c r="P116" s="30">
        <v>146</v>
      </c>
      <c r="Q116" s="22">
        <v>7.9000519063170377E-2</v>
      </c>
      <c r="R116" s="7">
        <v>5000</v>
      </c>
      <c r="S116" s="2">
        <v>147</v>
      </c>
      <c r="T116" s="11">
        <v>1303.3399999999999</v>
      </c>
      <c r="U116" s="17" t="s">
        <v>6286</v>
      </c>
      <c r="V116" s="21">
        <v>1</v>
      </c>
      <c r="W116" s="9">
        <v>5000</v>
      </c>
      <c r="X116" s="22">
        <f t="shared" si="5"/>
        <v>0</v>
      </c>
      <c r="Y116" s="29">
        <v>1303.3399999999999</v>
      </c>
      <c r="Z116" s="34">
        <f t="shared" si="6"/>
        <v>256000</v>
      </c>
      <c r="AA116" s="34">
        <f t="shared" si="7"/>
        <v>1.953125E-2</v>
      </c>
      <c r="AB116" s="35">
        <f t="shared" si="8"/>
        <v>2.8515625</v>
      </c>
      <c r="AC116" s="35">
        <f t="shared" si="9"/>
        <v>2.87109375</v>
      </c>
      <c r="AD116" s="6">
        <f>IFERROR(VLOOKUP(E116,marginal!$A$2:$E$4826,4,FALSE),0)</f>
        <v>8266.7461538461503</v>
      </c>
    </row>
    <row r="117" spans="1:30" x14ac:dyDescent="0.2">
      <c r="A117" s="27" t="s">
        <v>6907</v>
      </c>
      <c r="B117" s="6" t="s">
        <v>6913</v>
      </c>
      <c r="C117" s="6" t="s">
        <v>6912</v>
      </c>
      <c r="D117" s="2">
        <v>141194</v>
      </c>
      <c r="E117" s="2">
        <v>141478</v>
      </c>
      <c r="F117" s="3" t="s">
        <v>140</v>
      </c>
      <c r="G117" s="2">
        <v>141481</v>
      </c>
      <c r="H117" s="3" t="s">
        <v>155</v>
      </c>
      <c r="I117" s="18">
        <v>44949</v>
      </c>
      <c r="J117" s="28">
        <v>1081149449</v>
      </c>
      <c r="K117" s="18">
        <v>44952</v>
      </c>
      <c r="L117" s="18">
        <v>44957</v>
      </c>
      <c r="M117" s="18"/>
      <c r="N117" s="30">
        <v>8</v>
      </c>
      <c r="O117" s="7">
        <v>9000</v>
      </c>
      <c r="P117" s="30">
        <v>139</v>
      </c>
      <c r="Q117" s="22">
        <v>8.6183749348172869E-2</v>
      </c>
      <c r="R117" s="7">
        <v>8000</v>
      </c>
      <c r="S117" s="2">
        <v>142</v>
      </c>
      <c r="T117" s="11">
        <v>2013.74</v>
      </c>
      <c r="U117" s="17" t="s">
        <v>6286</v>
      </c>
      <c r="V117" s="21">
        <v>1</v>
      </c>
      <c r="W117" s="9">
        <v>8000</v>
      </c>
      <c r="X117" s="22">
        <f t="shared" si="5"/>
        <v>0</v>
      </c>
      <c r="Y117" s="29">
        <v>2013.74</v>
      </c>
      <c r="Z117" s="34">
        <f t="shared" si="6"/>
        <v>140000</v>
      </c>
      <c r="AA117" s="34">
        <f t="shared" si="7"/>
        <v>5.7142857142857141E-2</v>
      </c>
      <c r="AB117" s="35">
        <f t="shared" si="8"/>
        <v>7.9428571428571422</v>
      </c>
      <c r="AC117" s="35">
        <f t="shared" si="9"/>
        <v>8.1142857142857139</v>
      </c>
      <c r="AD117" s="6">
        <f>IFERROR(VLOOKUP(E117,marginal!$A$2:$E$4826,4,FALSE),0)</f>
        <v>8266.7461538461503</v>
      </c>
    </row>
    <row r="118" spans="1:30" x14ac:dyDescent="0.2">
      <c r="A118" s="27" t="s">
        <v>6907</v>
      </c>
      <c r="B118" s="6" t="s">
        <v>6913</v>
      </c>
      <c r="C118" s="6" t="s">
        <v>6912</v>
      </c>
      <c r="D118" s="2">
        <v>141277</v>
      </c>
      <c r="E118" s="2">
        <v>141478</v>
      </c>
      <c r="F118" s="3" t="s">
        <v>140</v>
      </c>
      <c r="G118" s="2">
        <v>141482</v>
      </c>
      <c r="H118" s="3" t="s">
        <v>156</v>
      </c>
      <c r="I118" s="18">
        <v>44950</v>
      </c>
      <c r="J118" s="28">
        <v>1081552762</v>
      </c>
      <c r="K118" s="18">
        <v>44952</v>
      </c>
      <c r="L118" s="18">
        <v>44957</v>
      </c>
      <c r="M118" s="18"/>
      <c r="N118" s="30">
        <v>9</v>
      </c>
      <c r="O118" s="7">
        <v>9000</v>
      </c>
      <c r="P118" s="30">
        <v>146</v>
      </c>
      <c r="Q118" s="22">
        <v>7.9000519063170377E-2</v>
      </c>
      <c r="R118" s="7">
        <v>5000</v>
      </c>
      <c r="S118" s="2">
        <v>147</v>
      </c>
      <c r="T118" s="11">
        <v>1303.3399999999999</v>
      </c>
      <c r="U118" s="17" t="s">
        <v>6286</v>
      </c>
      <c r="V118" s="21">
        <v>1</v>
      </c>
      <c r="W118" s="9">
        <v>5000</v>
      </c>
      <c r="X118" s="22">
        <f t="shared" si="5"/>
        <v>0</v>
      </c>
      <c r="Y118" s="29">
        <v>1303.3399999999999</v>
      </c>
      <c r="Z118" s="34">
        <f t="shared" si="6"/>
        <v>256000</v>
      </c>
      <c r="AA118" s="34">
        <f t="shared" si="7"/>
        <v>1.953125E-2</v>
      </c>
      <c r="AB118" s="35">
        <f t="shared" si="8"/>
        <v>2.8515625</v>
      </c>
      <c r="AC118" s="35">
        <f t="shared" si="9"/>
        <v>2.87109375</v>
      </c>
      <c r="AD118" s="6">
        <f>IFERROR(VLOOKUP(E118,marginal!$A$2:$E$4826,4,FALSE),0)</f>
        <v>8266.7461538461503</v>
      </c>
    </row>
    <row r="119" spans="1:30" x14ac:dyDescent="0.2">
      <c r="A119" s="27" t="s">
        <v>6907</v>
      </c>
      <c r="B119" s="6" t="s">
        <v>6913</v>
      </c>
      <c r="C119" s="6" t="s">
        <v>6912</v>
      </c>
      <c r="D119" s="2">
        <v>141196</v>
      </c>
      <c r="E119" s="2">
        <v>141478</v>
      </c>
      <c r="F119" s="3" t="s">
        <v>140</v>
      </c>
      <c r="G119" s="2">
        <v>141483</v>
      </c>
      <c r="H119" s="3" t="s">
        <v>157</v>
      </c>
      <c r="I119" s="18">
        <v>44949</v>
      </c>
      <c r="J119" s="28">
        <v>1081151392</v>
      </c>
      <c r="K119" s="18">
        <v>44952</v>
      </c>
      <c r="L119" s="18">
        <v>44957</v>
      </c>
      <c r="M119" s="18"/>
      <c r="N119" s="30">
        <v>8</v>
      </c>
      <c r="O119" s="7">
        <v>9000</v>
      </c>
      <c r="P119" s="30">
        <v>139</v>
      </c>
      <c r="Q119" s="22">
        <v>8.6183749348172869E-2</v>
      </c>
      <c r="R119" s="7">
        <v>8000</v>
      </c>
      <c r="S119" s="2">
        <v>142</v>
      </c>
      <c r="T119" s="11">
        <v>2013.74</v>
      </c>
      <c r="U119" s="17" t="s">
        <v>6286</v>
      </c>
      <c r="V119" s="21">
        <v>1</v>
      </c>
      <c r="W119" s="9">
        <v>8000</v>
      </c>
      <c r="X119" s="22">
        <f t="shared" si="5"/>
        <v>0</v>
      </c>
      <c r="Y119" s="29">
        <v>2013.74</v>
      </c>
      <c r="Z119" s="34">
        <f t="shared" si="6"/>
        <v>140000</v>
      </c>
      <c r="AA119" s="34">
        <f t="shared" si="7"/>
        <v>5.7142857142857141E-2</v>
      </c>
      <c r="AB119" s="35">
        <f t="shared" si="8"/>
        <v>7.9428571428571422</v>
      </c>
      <c r="AC119" s="35">
        <f t="shared" si="9"/>
        <v>8.1142857142857139</v>
      </c>
      <c r="AD119" s="6">
        <f>IFERROR(VLOOKUP(E119,marginal!$A$2:$E$4826,4,FALSE),0)</f>
        <v>8266.7461538461503</v>
      </c>
    </row>
    <row r="120" spans="1:30" x14ac:dyDescent="0.2">
      <c r="A120" s="27" t="s">
        <v>6907</v>
      </c>
      <c r="B120" s="6" t="s">
        <v>6911</v>
      </c>
      <c r="C120" s="6" t="s">
        <v>6912</v>
      </c>
      <c r="D120" s="4">
        <v>140953</v>
      </c>
      <c r="E120" s="4">
        <v>141553</v>
      </c>
      <c r="F120" s="5" t="s">
        <v>158</v>
      </c>
      <c r="G120" s="4">
        <v>141554</v>
      </c>
      <c r="H120" s="5" t="s">
        <v>159</v>
      </c>
      <c r="I120" s="18">
        <v>44946</v>
      </c>
      <c r="J120" s="28">
        <v>1079869699</v>
      </c>
      <c r="K120" s="18">
        <v>44956</v>
      </c>
      <c r="L120" s="18">
        <v>44957</v>
      </c>
      <c r="M120" s="18"/>
      <c r="N120" s="30">
        <v>6</v>
      </c>
      <c r="O120" s="7">
        <v>14000</v>
      </c>
      <c r="P120" s="30">
        <v>117</v>
      </c>
      <c r="Q120" s="22">
        <v>3.971902294072966E-2</v>
      </c>
      <c r="R120" s="8">
        <v>16000</v>
      </c>
      <c r="S120" s="4">
        <v>95</v>
      </c>
      <c r="T120" s="10">
        <v>2620.6799999999998</v>
      </c>
      <c r="U120" s="17" t="s">
        <v>6286</v>
      </c>
      <c r="V120" s="21">
        <v>1</v>
      </c>
      <c r="W120" s="9">
        <v>16000</v>
      </c>
      <c r="X120" s="22">
        <f t="shared" si="5"/>
        <v>0</v>
      </c>
      <c r="Y120" s="29">
        <v>2620.6799999999998</v>
      </c>
      <c r="Z120" s="34">
        <f t="shared" si="6"/>
        <v>400000</v>
      </c>
      <c r="AA120" s="34">
        <f t="shared" si="7"/>
        <v>0.04</v>
      </c>
      <c r="AB120" s="35">
        <f t="shared" si="8"/>
        <v>4.68</v>
      </c>
      <c r="AC120" s="35">
        <f t="shared" si="9"/>
        <v>3.8000000000000003</v>
      </c>
      <c r="AD120" s="6">
        <f>IFERROR(VLOOKUP(E120,marginal!$A$2:$E$4826,4,FALSE),0)</f>
        <v>8736.0538461538399</v>
      </c>
    </row>
    <row r="121" spans="1:30" x14ac:dyDescent="0.2">
      <c r="A121" s="27" t="s">
        <v>6907</v>
      </c>
      <c r="B121" s="6" t="s">
        <v>6920</v>
      </c>
      <c r="C121" s="6" t="s">
        <v>6912</v>
      </c>
      <c r="D121" s="2">
        <v>107681</v>
      </c>
      <c r="E121" s="2">
        <v>141149</v>
      </c>
      <c r="F121" s="3" t="s">
        <v>160</v>
      </c>
      <c r="G121" s="2">
        <v>141151</v>
      </c>
      <c r="H121" s="3" t="s">
        <v>161</v>
      </c>
      <c r="I121" s="18">
        <v>44930</v>
      </c>
      <c r="J121" s="28">
        <v>1071869682</v>
      </c>
      <c r="K121" s="18">
        <v>44950</v>
      </c>
      <c r="L121" s="18">
        <v>44957</v>
      </c>
      <c r="M121" s="18"/>
      <c r="N121" s="30">
        <v>2</v>
      </c>
      <c r="O121" s="7">
        <v>28000</v>
      </c>
      <c r="P121" s="30">
        <v>100</v>
      </c>
      <c r="Q121" s="22">
        <v>1.82981294070719E-2</v>
      </c>
      <c r="R121" s="7">
        <v>25000</v>
      </c>
      <c r="S121" s="2">
        <v>110</v>
      </c>
      <c r="T121" s="11">
        <v>4779.3100000000004</v>
      </c>
      <c r="U121" s="17" t="s">
        <v>6286</v>
      </c>
      <c r="V121" s="21">
        <v>1</v>
      </c>
      <c r="W121" s="9">
        <v>25000</v>
      </c>
      <c r="X121" s="22">
        <f t="shared" si="5"/>
        <v>0</v>
      </c>
      <c r="Y121" s="29">
        <v>4779.3100000000004</v>
      </c>
      <c r="Z121" s="34">
        <f t="shared" si="6"/>
        <v>45000</v>
      </c>
      <c r="AA121" s="34">
        <f t="shared" si="7"/>
        <v>0.55555555555555558</v>
      </c>
      <c r="AB121" s="35">
        <f t="shared" si="8"/>
        <v>55.555555555555557</v>
      </c>
      <c r="AC121" s="35">
        <f t="shared" si="9"/>
        <v>61.111111111111114</v>
      </c>
      <c r="AD121" s="6">
        <f>IFERROR(VLOOKUP(E121,marginal!$A$2:$E$4826,4,FALSE),0)</f>
        <v>2802.9330769230669</v>
      </c>
    </row>
    <row r="122" spans="1:30" x14ac:dyDescent="0.2">
      <c r="A122" s="27" t="s">
        <v>6907</v>
      </c>
      <c r="B122" s="6" t="s">
        <v>6920</v>
      </c>
      <c r="C122" s="6" t="s">
        <v>6912</v>
      </c>
      <c r="D122" s="2">
        <v>141014</v>
      </c>
      <c r="E122" s="2">
        <v>141149</v>
      </c>
      <c r="F122" s="3" t="s">
        <v>160</v>
      </c>
      <c r="G122" s="2">
        <v>141318</v>
      </c>
      <c r="H122" s="3" t="s">
        <v>162</v>
      </c>
      <c r="I122" s="18">
        <v>44946</v>
      </c>
      <c r="J122" s="28">
        <v>1079962469</v>
      </c>
      <c r="K122" s="18">
        <v>44951</v>
      </c>
      <c r="L122" s="18">
        <v>44957</v>
      </c>
      <c r="M122" s="18"/>
      <c r="N122" s="30">
        <v>3</v>
      </c>
      <c r="O122" s="7">
        <v>10000</v>
      </c>
      <c r="P122" s="30">
        <v>110</v>
      </c>
      <c r="Q122" s="22">
        <v>3.3220596517330399E-2</v>
      </c>
      <c r="R122" s="7">
        <v>5000</v>
      </c>
      <c r="S122" s="2">
        <v>147</v>
      </c>
      <c r="T122" s="11">
        <v>1303.3399999999999</v>
      </c>
      <c r="U122" s="17" t="s">
        <v>6286</v>
      </c>
      <c r="V122" s="21">
        <v>1</v>
      </c>
      <c r="W122" s="9">
        <v>5000</v>
      </c>
      <c r="X122" s="22">
        <f t="shared" si="5"/>
        <v>0</v>
      </c>
      <c r="Y122" s="29">
        <v>1303.3399999999999</v>
      </c>
      <c r="Z122" s="34">
        <f t="shared" si="6"/>
        <v>26000</v>
      </c>
      <c r="AA122" s="34">
        <f t="shared" si="7"/>
        <v>0.19230769230769232</v>
      </c>
      <c r="AB122" s="35">
        <f t="shared" si="8"/>
        <v>21.153846153846153</v>
      </c>
      <c r="AC122" s="35">
        <f t="shared" si="9"/>
        <v>28.26923076923077</v>
      </c>
      <c r="AD122" s="6">
        <f>IFERROR(VLOOKUP(E122,marginal!$A$2:$E$4826,4,FALSE),0)</f>
        <v>2802.9330769230669</v>
      </c>
    </row>
    <row r="123" spans="1:30" x14ac:dyDescent="0.2">
      <c r="A123" s="27" t="s">
        <v>6907</v>
      </c>
      <c r="B123" s="6" t="s">
        <v>6920</v>
      </c>
      <c r="C123" s="6" t="s">
        <v>6912</v>
      </c>
      <c r="D123" s="2">
        <v>140992</v>
      </c>
      <c r="E123" s="2">
        <v>141149</v>
      </c>
      <c r="F123" s="3" t="s">
        <v>160</v>
      </c>
      <c r="G123" s="2">
        <v>141320</v>
      </c>
      <c r="H123" s="3" t="s">
        <v>163</v>
      </c>
      <c r="I123" s="18">
        <v>44946</v>
      </c>
      <c r="J123" s="28">
        <v>1079946173</v>
      </c>
      <c r="K123" s="18">
        <v>44951</v>
      </c>
      <c r="L123" s="18">
        <v>44957</v>
      </c>
      <c r="M123" s="18"/>
      <c r="N123" s="30">
        <v>5</v>
      </c>
      <c r="O123" s="7">
        <v>10000</v>
      </c>
      <c r="P123" s="30">
        <v>110</v>
      </c>
      <c r="Q123" s="22">
        <v>3.3741050530766099E-2</v>
      </c>
      <c r="R123" s="7">
        <v>10000</v>
      </c>
      <c r="S123" s="2">
        <v>142</v>
      </c>
      <c r="T123" s="11">
        <v>2510.34</v>
      </c>
      <c r="U123" s="17" t="s">
        <v>6286</v>
      </c>
      <c r="V123" s="21">
        <v>1</v>
      </c>
      <c r="W123" s="9">
        <v>10000</v>
      </c>
      <c r="X123" s="22">
        <f t="shared" si="5"/>
        <v>0</v>
      </c>
      <c r="Y123" s="29">
        <v>2510.34</v>
      </c>
      <c r="Z123" s="34">
        <f t="shared" si="6"/>
        <v>177000</v>
      </c>
      <c r="AA123" s="34">
        <f t="shared" si="7"/>
        <v>5.6497175141242938E-2</v>
      </c>
      <c r="AB123" s="35">
        <f t="shared" si="8"/>
        <v>6.2146892655367232</v>
      </c>
      <c r="AC123" s="35">
        <f t="shared" si="9"/>
        <v>8.0225988700564965</v>
      </c>
      <c r="AD123" s="6">
        <f>IFERROR(VLOOKUP(E123,marginal!$A$2:$E$4826,4,FALSE),0)</f>
        <v>2802.9330769230669</v>
      </c>
    </row>
    <row r="124" spans="1:30" x14ac:dyDescent="0.2">
      <c r="A124" s="27" t="s">
        <v>6907</v>
      </c>
      <c r="B124" s="6" t="s">
        <v>6920</v>
      </c>
      <c r="C124" s="6" t="s">
        <v>6912</v>
      </c>
      <c r="D124" s="2">
        <v>141028</v>
      </c>
      <c r="E124" s="2">
        <v>141278</v>
      </c>
      <c r="F124" s="3" t="s">
        <v>164</v>
      </c>
      <c r="G124" s="2">
        <v>141388</v>
      </c>
      <c r="H124" s="3" t="s">
        <v>165</v>
      </c>
      <c r="I124" s="18">
        <v>44946</v>
      </c>
      <c r="J124" s="28">
        <v>1080011022</v>
      </c>
      <c r="K124" s="18">
        <v>44952</v>
      </c>
      <c r="L124" s="18">
        <v>44957</v>
      </c>
      <c r="M124" s="18"/>
      <c r="N124" s="30">
        <v>6</v>
      </c>
      <c r="O124" s="7">
        <v>10000</v>
      </c>
      <c r="P124" s="30">
        <v>116</v>
      </c>
      <c r="Q124" s="22">
        <v>3.3286601924359928E-2</v>
      </c>
      <c r="R124" s="7">
        <v>5000</v>
      </c>
      <c r="S124" s="2">
        <v>147</v>
      </c>
      <c r="T124" s="11">
        <v>1303.3399999999999</v>
      </c>
      <c r="U124" s="17" t="s">
        <v>6286</v>
      </c>
      <c r="V124" s="21">
        <v>1</v>
      </c>
      <c r="W124" s="9">
        <v>5000</v>
      </c>
      <c r="X124" s="22">
        <f t="shared" si="5"/>
        <v>0</v>
      </c>
      <c r="Y124" s="29">
        <v>1303.3399999999999</v>
      </c>
      <c r="Z124" s="34">
        <f t="shared" si="6"/>
        <v>400000</v>
      </c>
      <c r="AA124" s="34">
        <f t="shared" si="7"/>
        <v>1.2500000000000001E-2</v>
      </c>
      <c r="AB124" s="35">
        <f t="shared" si="8"/>
        <v>1.4500000000000002</v>
      </c>
      <c r="AC124" s="35">
        <f t="shared" si="9"/>
        <v>1.8375000000000001</v>
      </c>
      <c r="AD124" s="6">
        <f>IFERROR(VLOOKUP(E124,marginal!$A$2:$E$4826,4,FALSE),0)</f>
        <v>8316.1246153846005</v>
      </c>
    </row>
    <row r="125" spans="1:30" x14ac:dyDescent="0.2">
      <c r="A125" s="27" t="s">
        <v>6907</v>
      </c>
      <c r="B125" s="6" t="s">
        <v>6920</v>
      </c>
      <c r="C125" s="6" t="s">
        <v>6912</v>
      </c>
      <c r="D125" s="2">
        <v>141025</v>
      </c>
      <c r="E125" s="2">
        <v>141278</v>
      </c>
      <c r="F125" s="3" t="s">
        <v>164</v>
      </c>
      <c r="G125" s="2">
        <v>141389</v>
      </c>
      <c r="H125" s="3" t="s">
        <v>166</v>
      </c>
      <c r="I125" s="18">
        <v>44946</v>
      </c>
      <c r="J125" s="28">
        <v>1080006288</v>
      </c>
      <c r="K125" s="18">
        <v>44952</v>
      </c>
      <c r="L125" s="18">
        <v>44957</v>
      </c>
      <c r="M125" s="18"/>
      <c r="N125" s="30">
        <v>6</v>
      </c>
      <c r="O125" s="7">
        <v>10000</v>
      </c>
      <c r="P125" s="30">
        <v>116</v>
      </c>
      <c r="Q125" s="22">
        <v>3.3286601924359928E-2</v>
      </c>
      <c r="R125" s="7">
        <v>5000</v>
      </c>
      <c r="S125" s="2">
        <v>147</v>
      </c>
      <c r="T125" s="11">
        <v>1303.3399999999999</v>
      </c>
      <c r="U125" s="17" t="s">
        <v>6286</v>
      </c>
      <c r="V125" s="21">
        <v>1</v>
      </c>
      <c r="W125" s="9">
        <v>5000</v>
      </c>
      <c r="X125" s="22">
        <f t="shared" si="5"/>
        <v>0</v>
      </c>
      <c r="Y125" s="29">
        <v>1303.3399999999999</v>
      </c>
      <c r="Z125" s="34">
        <f t="shared" si="6"/>
        <v>400000</v>
      </c>
      <c r="AA125" s="34">
        <f t="shared" si="7"/>
        <v>1.2500000000000001E-2</v>
      </c>
      <c r="AB125" s="35">
        <f t="shared" si="8"/>
        <v>1.4500000000000002</v>
      </c>
      <c r="AC125" s="35">
        <f t="shared" si="9"/>
        <v>1.8375000000000001</v>
      </c>
      <c r="AD125" s="6">
        <f>IFERROR(VLOOKUP(E125,marginal!$A$2:$E$4826,4,FALSE),0)</f>
        <v>8316.1246153846005</v>
      </c>
    </row>
    <row r="126" spans="1:30" x14ac:dyDescent="0.2">
      <c r="A126" s="27" t="s">
        <v>6907</v>
      </c>
      <c r="B126" s="6" t="s">
        <v>6911</v>
      </c>
      <c r="C126" s="6" t="s">
        <v>6912</v>
      </c>
      <c r="D126" s="2">
        <v>140957</v>
      </c>
      <c r="E126" s="2">
        <v>141553</v>
      </c>
      <c r="F126" s="3" t="s">
        <v>158</v>
      </c>
      <c r="G126" s="2">
        <v>141555</v>
      </c>
      <c r="H126" s="3" t="s">
        <v>167</v>
      </c>
      <c r="I126" s="18">
        <v>44946</v>
      </c>
      <c r="J126" s="28">
        <v>1079839684</v>
      </c>
      <c r="K126" s="18">
        <v>44956</v>
      </c>
      <c r="L126" s="18">
        <v>44957</v>
      </c>
      <c r="M126" s="18"/>
      <c r="N126" s="30">
        <v>6</v>
      </c>
      <c r="O126" s="7">
        <v>14000</v>
      </c>
      <c r="P126" s="30">
        <v>117</v>
      </c>
      <c r="Q126" s="22">
        <v>3.77607214615319E-2</v>
      </c>
      <c r="R126" s="7">
        <v>15000</v>
      </c>
      <c r="S126" s="2">
        <v>95</v>
      </c>
      <c r="T126" s="11">
        <v>2462.0500000000002</v>
      </c>
      <c r="U126" s="17" t="s">
        <v>6286</v>
      </c>
      <c r="V126" s="21">
        <v>1</v>
      </c>
      <c r="W126" s="9">
        <v>15000</v>
      </c>
      <c r="X126" s="22">
        <f t="shared" si="5"/>
        <v>0</v>
      </c>
      <c r="Y126" s="29">
        <v>2462.0500000000002</v>
      </c>
      <c r="Z126" s="34">
        <f t="shared" si="6"/>
        <v>400000</v>
      </c>
      <c r="AA126" s="34">
        <f t="shared" si="7"/>
        <v>3.7499999999999999E-2</v>
      </c>
      <c r="AB126" s="35">
        <f t="shared" si="8"/>
        <v>4.3875000000000002</v>
      </c>
      <c r="AC126" s="35">
        <f t="shared" si="9"/>
        <v>3.5625</v>
      </c>
      <c r="AD126" s="6">
        <f>IFERROR(VLOOKUP(E126,marginal!$A$2:$E$4826,4,FALSE),0)</f>
        <v>8736.0538461538399</v>
      </c>
    </row>
    <row r="127" spans="1:30" x14ac:dyDescent="0.2">
      <c r="A127" s="27" t="s">
        <v>6907</v>
      </c>
      <c r="B127" s="6" t="s">
        <v>6911</v>
      </c>
      <c r="C127" s="6" t="s">
        <v>6912</v>
      </c>
      <c r="D127" s="2">
        <v>140824</v>
      </c>
      <c r="E127" s="2">
        <v>141553</v>
      </c>
      <c r="F127" s="3" t="s">
        <v>158</v>
      </c>
      <c r="G127" s="2">
        <v>141556</v>
      </c>
      <c r="H127" s="3" t="s">
        <v>168</v>
      </c>
      <c r="I127" s="18">
        <v>44945</v>
      </c>
      <c r="J127" s="28">
        <v>1078944676</v>
      </c>
      <c r="K127" s="18">
        <v>44956</v>
      </c>
      <c r="L127" s="18">
        <v>44957</v>
      </c>
      <c r="M127" s="18"/>
      <c r="N127" s="30">
        <v>7</v>
      </c>
      <c r="O127" s="7">
        <v>14000</v>
      </c>
      <c r="P127" s="30">
        <v>126</v>
      </c>
      <c r="Q127" s="22">
        <v>5.4021157160757644E-2</v>
      </c>
      <c r="R127" s="7">
        <v>6000</v>
      </c>
      <c r="S127" s="2">
        <v>105</v>
      </c>
      <c r="T127" s="11">
        <v>1089.76</v>
      </c>
      <c r="U127" s="17" t="s">
        <v>6286</v>
      </c>
      <c r="V127" s="21">
        <v>1</v>
      </c>
      <c r="W127" s="9">
        <v>6000</v>
      </c>
      <c r="X127" s="22">
        <f t="shared" si="5"/>
        <v>0</v>
      </c>
      <c r="Y127" s="29">
        <v>1089.76</v>
      </c>
      <c r="Z127" s="34">
        <f t="shared" si="6"/>
        <v>123000</v>
      </c>
      <c r="AA127" s="34">
        <f t="shared" si="7"/>
        <v>4.878048780487805E-2</v>
      </c>
      <c r="AB127" s="35">
        <f t="shared" si="8"/>
        <v>6.1463414634146343</v>
      </c>
      <c r="AC127" s="35">
        <f t="shared" si="9"/>
        <v>5.1219512195121952</v>
      </c>
      <c r="AD127" s="6">
        <f>IFERROR(VLOOKUP(E127,marginal!$A$2:$E$4826,4,FALSE),0)</f>
        <v>8736.0538461538399</v>
      </c>
    </row>
    <row r="128" spans="1:30" x14ac:dyDescent="0.2">
      <c r="A128" s="27" t="s">
        <v>6907</v>
      </c>
      <c r="B128" s="6" t="s">
        <v>6911</v>
      </c>
      <c r="C128" s="6" t="s">
        <v>6912</v>
      </c>
      <c r="D128" s="2">
        <v>140956</v>
      </c>
      <c r="E128" s="2">
        <v>141553</v>
      </c>
      <c r="F128" s="3" t="s">
        <v>158</v>
      </c>
      <c r="G128" s="2">
        <v>141557</v>
      </c>
      <c r="H128" s="3" t="s">
        <v>169</v>
      </c>
      <c r="I128" s="18">
        <v>44946</v>
      </c>
      <c r="J128" s="28">
        <v>1079838821</v>
      </c>
      <c r="K128" s="18">
        <v>44956</v>
      </c>
      <c r="L128" s="18">
        <v>44957</v>
      </c>
      <c r="M128" s="18"/>
      <c r="N128" s="30">
        <v>6</v>
      </c>
      <c r="O128" s="7">
        <v>14000</v>
      </c>
      <c r="P128" s="30">
        <v>117</v>
      </c>
      <c r="Q128" s="22">
        <v>3.971902294072966E-2</v>
      </c>
      <c r="R128" s="7">
        <v>16000</v>
      </c>
      <c r="S128" s="2">
        <v>95</v>
      </c>
      <c r="T128" s="11">
        <v>2620.6799999999998</v>
      </c>
      <c r="U128" s="17" t="s">
        <v>6286</v>
      </c>
      <c r="V128" s="21">
        <v>1</v>
      </c>
      <c r="W128" s="9">
        <v>16000</v>
      </c>
      <c r="X128" s="22">
        <f t="shared" si="5"/>
        <v>0</v>
      </c>
      <c r="Y128" s="29">
        <v>2620.6799999999998</v>
      </c>
      <c r="Z128" s="34">
        <f t="shared" si="6"/>
        <v>400000</v>
      </c>
      <c r="AA128" s="34">
        <f t="shared" si="7"/>
        <v>0.04</v>
      </c>
      <c r="AB128" s="35">
        <f t="shared" si="8"/>
        <v>4.68</v>
      </c>
      <c r="AC128" s="35">
        <f t="shared" si="9"/>
        <v>3.8000000000000003</v>
      </c>
      <c r="AD128" s="6">
        <f>IFERROR(VLOOKUP(E128,marginal!$A$2:$E$4826,4,FALSE),0)</f>
        <v>8736.0538461538399</v>
      </c>
    </row>
    <row r="129" spans="1:30" x14ac:dyDescent="0.2">
      <c r="A129" s="27" t="s">
        <v>6907</v>
      </c>
      <c r="B129" s="6" t="s">
        <v>6911</v>
      </c>
      <c r="C129" s="6" t="s">
        <v>6912</v>
      </c>
      <c r="D129" s="2">
        <v>141399</v>
      </c>
      <c r="E129" s="2">
        <v>141553</v>
      </c>
      <c r="F129" s="3" t="s">
        <v>158</v>
      </c>
      <c r="G129" s="2">
        <v>141558</v>
      </c>
      <c r="H129" s="3" t="s">
        <v>170</v>
      </c>
      <c r="I129" s="18">
        <v>44951</v>
      </c>
      <c r="J129" s="28">
        <v>1082419248</v>
      </c>
      <c r="K129" s="18">
        <v>44956</v>
      </c>
      <c r="L129" s="18">
        <v>44957</v>
      </c>
      <c r="M129" s="18"/>
      <c r="N129" s="30">
        <v>9</v>
      </c>
      <c r="O129" s="7">
        <v>10000</v>
      </c>
      <c r="P129" s="30">
        <v>147</v>
      </c>
      <c r="Q129" s="22">
        <v>7.9000519063170294E-2</v>
      </c>
      <c r="R129" s="7">
        <v>6000</v>
      </c>
      <c r="S129" s="2">
        <v>105</v>
      </c>
      <c r="T129" s="11">
        <v>1089.76</v>
      </c>
      <c r="U129" s="17" t="s">
        <v>6286</v>
      </c>
      <c r="V129" s="21">
        <v>1</v>
      </c>
      <c r="W129" s="9">
        <v>6000</v>
      </c>
      <c r="X129" s="22">
        <f t="shared" si="5"/>
        <v>0</v>
      </c>
      <c r="Y129" s="29">
        <v>1089.76</v>
      </c>
      <c r="Z129" s="34">
        <f t="shared" si="6"/>
        <v>256000</v>
      </c>
      <c r="AA129" s="34">
        <f t="shared" si="7"/>
        <v>2.34375E-2</v>
      </c>
      <c r="AB129" s="35">
        <f t="shared" si="8"/>
        <v>3.4453125</v>
      </c>
      <c r="AC129" s="35">
        <f t="shared" si="9"/>
        <v>2.4609375</v>
      </c>
      <c r="AD129" s="6">
        <f>IFERROR(VLOOKUP(E129,marginal!$A$2:$E$4826,4,FALSE),0)</f>
        <v>8736.0538461538399</v>
      </c>
    </row>
    <row r="130" spans="1:30" x14ac:dyDescent="0.2">
      <c r="A130" s="27" t="s">
        <v>6907</v>
      </c>
      <c r="B130" s="6" t="s">
        <v>6921</v>
      </c>
      <c r="C130" s="6" t="s">
        <v>6922</v>
      </c>
      <c r="D130" s="2">
        <v>141409</v>
      </c>
      <c r="E130" s="2">
        <v>141639</v>
      </c>
      <c r="F130" s="3" t="s">
        <v>171</v>
      </c>
      <c r="G130" s="2">
        <v>141645</v>
      </c>
      <c r="H130" s="3" t="s">
        <v>172</v>
      </c>
      <c r="I130" s="18">
        <v>44951</v>
      </c>
      <c r="J130" s="28">
        <v>1082449497</v>
      </c>
      <c r="K130" s="18">
        <v>44956</v>
      </c>
      <c r="L130" s="18">
        <v>44957</v>
      </c>
      <c r="M130" s="18"/>
      <c r="N130" s="30">
        <v>10</v>
      </c>
      <c r="O130" s="7">
        <v>5000</v>
      </c>
      <c r="P130" s="30">
        <v>147</v>
      </c>
      <c r="Q130" s="22">
        <v>0.11226939921536001</v>
      </c>
      <c r="R130" s="7">
        <v>5000</v>
      </c>
      <c r="S130" s="2">
        <v>147</v>
      </c>
      <c r="T130" s="11">
        <v>1303.3399999999999</v>
      </c>
      <c r="U130" s="17" t="s">
        <v>6286</v>
      </c>
      <c r="V130" s="21">
        <v>0.66752016799913105</v>
      </c>
      <c r="W130" s="9">
        <v>3337.6008399956554</v>
      </c>
      <c r="X130" s="22">
        <f t="shared" si="5"/>
        <v>-0.33247983200086895</v>
      </c>
      <c r="Y130" s="29">
        <v>870.00573575998737</v>
      </c>
      <c r="Z130" s="34">
        <f t="shared" si="6"/>
        <v>173000</v>
      </c>
      <c r="AA130" s="34">
        <f t="shared" si="7"/>
        <v>2.8901734104046242E-2</v>
      </c>
      <c r="AB130" s="35">
        <f t="shared" si="8"/>
        <v>4.2485549132947975</v>
      </c>
      <c r="AC130" s="35">
        <f t="shared" si="9"/>
        <v>4.2485549132947975</v>
      </c>
      <c r="AD130" s="6">
        <f>IFERROR(VLOOKUP(E130,marginal!$A$2:$E$4826,4,FALSE),0)</f>
        <v>-14154.023076923</v>
      </c>
    </row>
    <row r="131" spans="1:30" x14ac:dyDescent="0.2">
      <c r="A131" s="27" t="s">
        <v>6907</v>
      </c>
      <c r="B131" s="6" t="s">
        <v>6921</v>
      </c>
      <c r="C131" s="6" t="s">
        <v>6922</v>
      </c>
      <c r="D131" s="4">
        <v>126587</v>
      </c>
      <c r="E131" s="4">
        <v>141669</v>
      </c>
      <c r="F131" s="5" t="s">
        <v>173</v>
      </c>
      <c r="G131" s="4">
        <v>141670</v>
      </c>
      <c r="H131" s="5" t="s">
        <v>174</v>
      </c>
      <c r="I131" s="18" t="s">
        <v>6930</v>
      </c>
      <c r="J131" s="28" t="s">
        <v>6930</v>
      </c>
      <c r="K131" s="18">
        <v>44956</v>
      </c>
      <c r="L131" s="18">
        <v>44957</v>
      </c>
      <c r="M131" s="18"/>
      <c r="N131" s="30">
        <v>10</v>
      </c>
      <c r="O131" s="7">
        <v>5000</v>
      </c>
      <c r="P131" s="30">
        <v>147</v>
      </c>
      <c r="Q131" s="22">
        <v>0.11226939921536</v>
      </c>
      <c r="R131" s="8">
        <v>7000</v>
      </c>
      <c r="S131" s="4">
        <v>142</v>
      </c>
      <c r="T131" s="10">
        <v>1758.65</v>
      </c>
      <c r="U131" s="17" t="s">
        <v>6286</v>
      </c>
      <c r="V131" s="21">
        <v>1</v>
      </c>
      <c r="W131" s="9">
        <v>7000</v>
      </c>
      <c r="X131" s="22">
        <f t="shared" ref="X131:X194" si="10">W131/R131-1</f>
        <v>0</v>
      </c>
      <c r="Y131" s="29">
        <v>1758.65</v>
      </c>
      <c r="Z131" s="34">
        <f t="shared" ref="Z131:Z194" si="11">SUMIFS($R:$R,$L:$L,$L131,$N:$N,$N131)</f>
        <v>173000</v>
      </c>
      <c r="AA131" s="34">
        <f t="shared" ref="AA131:AA194" si="12">$R131/Z131</f>
        <v>4.046242774566474E-2</v>
      </c>
      <c r="AB131" s="35">
        <f t="shared" ref="AB131:AB194" si="13">AA131*$P131</f>
        <v>5.9479768786127165</v>
      </c>
      <c r="AC131" s="35">
        <f t="shared" ref="AC131:AC194" si="14">AA131*$S131</f>
        <v>5.7456647398843934</v>
      </c>
      <c r="AD131" s="6">
        <f>IFERROR(VLOOKUP(E131,marginal!$A$2:$E$4826,4,FALSE),0)</f>
        <v>4069.2192307692299</v>
      </c>
    </row>
    <row r="132" spans="1:30" x14ac:dyDescent="0.2">
      <c r="A132" s="27" t="s">
        <v>6907</v>
      </c>
      <c r="B132" s="6" t="s">
        <v>6911</v>
      </c>
      <c r="C132" s="6" t="s">
        <v>6912</v>
      </c>
      <c r="D132" s="4">
        <v>141358</v>
      </c>
      <c r="E132" s="4">
        <v>141679</v>
      </c>
      <c r="F132" s="5" t="s">
        <v>175</v>
      </c>
      <c r="G132" s="4">
        <v>141680</v>
      </c>
      <c r="H132" s="5" t="s">
        <v>176</v>
      </c>
      <c r="I132" s="18">
        <v>44950</v>
      </c>
      <c r="J132" s="28">
        <v>1082038066</v>
      </c>
      <c r="K132" s="18">
        <v>44956</v>
      </c>
      <c r="L132" s="18">
        <v>44957</v>
      </c>
      <c r="M132" s="18"/>
      <c r="N132" s="30">
        <v>7</v>
      </c>
      <c r="O132" s="7">
        <v>14000</v>
      </c>
      <c r="P132" s="30">
        <v>126</v>
      </c>
      <c r="Q132" s="22">
        <v>5.4021157160757644E-2</v>
      </c>
      <c r="R132" s="8">
        <v>6000</v>
      </c>
      <c r="S132" s="4">
        <v>142</v>
      </c>
      <c r="T132" s="10">
        <v>1503.37</v>
      </c>
      <c r="U132" s="17" t="s">
        <v>6286</v>
      </c>
      <c r="V132" s="21">
        <v>1</v>
      </c>
      <c r="W132" s="9">
        <v>6000</v>
      </c>
      <c r="X132" s="22">
        <f t="shared" si="10"/>
        <v>0</v>
      </c>
      <c r="Y132" s="29">
        <v>1503.37</v>
      </c>
      <c r="Z132" s="34">
        <f t="shared" si="11"/>
        <v>123000</v>
      </c>
      <c r="AA132" s="34">
        <f t="shared" si="12"/>
        <v>4.878048780487805E-2</v>
      </c>
      <c r="AB132" s="35">
        <f t="shared" si="13"/>
        <v>6.1463414634146343</v>
      </c>
      <c r="AC132" s="35">
        <f t="shared" si="14"/>
        <v>6.9268292682926829</v>
      </c>
      <c r="AD132" s="6">
        <f>IFERROR(VLOOKUP(E132,marginal!$A$2:$E$4826,4,FALSE),0)</f>
        <v>9078.9769230769198</v>
      </c>
    </row>
    <row r="133" spans="1:30" x14ac:dyDescent="0.2">
      <c r="A133" s="27" t="s">
        <v>6907</v>
      </c>
      <c r="B133" s="6" t="s">
        <v>6911</v>
      </c>
      <c r="C133" s="6" t="s">
        <v>6912</v>
      </c>
      <c r="D133" s="4">
        <v>141378</v>
      </c>
      <c r="E133" s="4">
        <v>141714</v>
      </c>
      <c r="F133" s="5" t="s">
        <v>177</v>
      </c>
      <c r="G133" s="4">
        <v>141715</v>
      </c>
      <c r="H133" s="5" t="s">
        <v>178</v>
      </c>
      <c r="I133" s="18" t="s">
        <v>6930</v>
      </c>
      <c r="J133" s="28" t="s">
        <v>6930</v>
      </c>
      <c r="K133" s="18">
        <v>44956</v>
      </c>
      <c r="L133" s="18">
        <v>44957</v>
      </c>
      <c r="M133" s="18"/>
      <c r="N133" s="30">
        <v>6</v>
      </c>
      <c r="O133" s="7">
        <v>14000</v>
      </c>
      <c r="P133" s="30">
        <v>117</v>
      </c>
      <c r="Q133" s="22">
        <v>3.7338901947233501E-2</v>
      </c>
      <c r="R133" s="8">
        <v>5000</v>
      </c>
      <c r="S133" s="4">
        <v>147</v>
      </c>
      <c r="T133" s="10">
        <v>1303.3399999999999</v>
      </c>
      <c r="U133" s="17" t="s">
        <v>6286</v>
      </c>
      <c r="V133" s="21">
        <v>1</v>
      </c>
      <c r="W133" s="9">
        <v>5000</v>
      </c>
      <c r="X133" s="22">
        <f t="shared" si="10"/>
        <v>0</v>
      </c>
      <c r="Y133" s="29">
        <v>1303.3399999999999</v>
      </c>
      <c r="Z133" s="34">
        <f t="shared" si="11"/>
        <v>400000</v>
      </c>
      <c r="AA133" s="34">
        <f t="shared" si="12"/>
        <v>1.2500000000000001E-2</v>
      </c>
      <c r="AB133" s="35">
        <f t="shared" si="13"/>
        <v>1.4625000000000001</v>
      </c>
      <c r="AC133" s="35">
        <f t="shared" si="14"/>
        <v>1.8375000000000001</v>
      </c>
      <c r="AD133" s="6">
        <f>IFERROR(VLOOKUP(E133,marginal!$A$2:$E$4826,4,FALSE),0)</f>
        <v>10370.095384615301</v>
      </c>
    </row>
    <row r="134" spans="1:30" x14ac:dyDescent="0.2">
      <c r="A134" s="27" t="s">
        <v>6907</v>
      </c>
      <c r="B134" s="6" t="s">
        <v>6921</v>
      </c>
      <c r="C134" s="6" t="s">
        <v>6922</v>
      </c>
      <c r="D134" s="2">
        <v>140849</v>
      </c>
      <c r="E134" s="2">
        <v>141669</v>
      </c>
      <c r="F134" s="3" t="s">
        <v>173</v>
      </c>
      <c r="G134" s="2">
        <v>141671</v>
      </c>
      <c r="H134" s="3" t="s">
        <v>179</v>
      </c>
      <c r="I134" s="18">
        <v>44945</v>
      </c>
      <c r="J134" s="28">
        <v>1079018335</v>
      </c>
      <c r="K134" s="18">
        <v>44956</v>
      </c>
      <c r="L134" s="18">
        <v>44957</v>
      </c>
      <c r="M134" s="18"/>
      <c r="N134" s="30">
        <v>8</v>
      </c>
      <c r="O134" s="7">
        <v>10000</v>
      </c>
      <c r="P134" s="30">
        <v>132</v>
      </c>
      <c r="Q134" s="22">
        <v>5.8283715876113903E-2</v>
      </c>
      <c r="R134" s="7">
        <v>6000</v>
      </c>
      <c r="S134" s="2">
        <v>142</v>
      </c>
      <c r="T134" s="11">
        <v>1503.37</v>
      </c>
      <c r="U134" s="17" t="s">
        <v>6286</v>
      </c>
      <c r="V134" s="21">
        <v>1</v>
      </c>
      <c r="W134" s="9">
        <v>6000</v>
      </c>
      <c r="X134" s="22">
        <f t="shared" si="10"/>
        <v>0</v>
      </c>
      <c r="Y134" s="29">
        <v>1503.37</v>
      </c>
      <c r="Z134" s="34">
        <f t="shared" si="11"/>
        <v>140000</v>
      </c>
      <c r="AA134" s="34">
        <f t="shared" si="12"/>
        <v>4.2857142857142858E-2</v>
      </c>
      <c r="AB134" s="35">
        <f t="shared" si="13"/>
        <v>5.6571428571428575</v>
      </c>
      <c r="AC134" s="35">
        <f t="shared" si="14"/>
        <v>6.0857142857142854</v>
      </c>
      <c r="AD134" s="6">
        <f>IFERROR(VLOOKUP(E134,marginal!$A$2:$E$4826,4,FALSE),0)</f>
        <v>4069.2192307692299</v>
      </c>
    </row>
    <row r="135" spans="1:30" x14ac:dyDescent="0.2">
      <c r="A135" s="27" t="s">
        <v>6907</v>
      </c>
      <c r="B135" s="6" t="s">
        <v>6921</v>
      </c>
      <c r="C135" s="6" t="s">
        <v>6922</v>
      </c>
      <c r="D135" s="2">
        <v>140842</v>
      </c>
      <c r="E135" s="2">
        <v>141669</v>
      </c>
      <c r="F135" s="3" t="s">
        <v>173</v>
      </c>
      <c r="G135" s="2">
        <v>141672</v>
      </c>
      <c r="H135" s="3" t="s">
        <v>180</v>
      </c>
      <c r="I135" s="18">
        <v>44945</v>
      </c>
      <c r="J135" s="28">
        <v>1078992501</v>
      </c>
      <c r="K135" s="18">
        <v>44956</v>
      </c>
      <c r="L135" s="18">
        <v>44957</v>
      </c>
      <c r="M135" s="18"/>
      <c r="N135" s="30">
        <v>10</v>
      </c>
      <c r="O135" s="7">
        <v>5000</v>
      </c>
      <c r="P135" s="30">
        <v>147</v>
      </c>
      <c r="Q135" s="22">
        <v>0.11226939921536</v>
      </c>
      <c r="R135" s="7">
        <v>6000</v>
      </c>
      <c r="S135" s="2">
        <v>142</v>
      </c>
      <c r="T135" s="11">
        <v>1503.37</v>
      </c>
      <c r="U135" s="17" t="s">
        <v>6286</v>
      </c>
      <c r="V135" s="21">
        <v>1</v>
      </c>
      <c r="W135" s="9">
        <v>6000</v>
      </c>
      <c r="X135" s="22">
        <f t="shared" si="10"/>
        <v>0</v>
      </c>
      <c r="Y135" s="29">
        <v>1503.37</v>
      </c>
      <c r="Z135" s="34">
        <f t="shared" si="11"/>
        <v>173000</v>
      </c>
      <c r="AA135" s="34">
        <f t="shared" si="12"/>
        <v>3.4682080924855488E-2</v>
      </c>
      <c r="AB135" s="35">
        <f t="shared" si="13"/>
        <v>5.098265895953757</v>
      </c>
      <c r="AC135" s="35">
        <f t="shared" si="14"/>
        <v>4.9248554913294793</v>
      </c>
      <c r="AD135" s="6">
        <f>IFERROR(VLOOKUP(E135,marginal!$A$2:$E$4826,4,FALSE),0)</f>
        <v>4069.2192307692299</v>
      </c>
    </row>
    <row r="136" spans="1:30" x14ac:dyDescent="0.2">
      <c r="A136" s="27" t="s">
        <v>6907</v>
      </c>
      <c r="B136" s="6" t="s">
        <v>6921</v>
      </c>
      <c r="C136" s="6" t="s">
        <v>6922</v>
      </c>
      <c r="D136" s="2">
        <v>140880</v>
      </c>
      <c r="E136" s="2">
        <v>141669</v>
      </c>
      <c r="F136" s="3" t="s">
        <v>173</v>
      </c>
      <c r="G136" s="2">
        <v>141673</v>
      </c>
      <c r="H136" s="3" t="s">
        <v>181</v>
      </c>
      <c r="I136" s="18">
        <v>44945</v>
      </c>
      <c r="J136" s="28">
        <v>1079184820</v>
      </c>
      <c r="K136" s="18">
        <v>44956</v>
      </c>
      <c r="L136" s="18">
        <v>44957</v>
      </c>
      <c r="M136" s="18"/>
      <c r="N136" s="30">
        <v>10</v>
      </c>
      <c r="O136" s="7">
        <v>5000</v>
      </c>
      <c r="P136" s="30">
        <v>147</v>
      </c>
      <c r="Q136" s="22">
        <v>0.11226939921536</v>
      </c>
      <c r="R136" s="7">
        <v>6000</v>
      </c>
      <c r="S136" s="2">
        <v>142</v>
      </c>
      <c r="T136" s="11">
        <v>1503.37</v>
      </c>
      <c r="U136" s="17" t="s">
        <v>6286</v>
      </c>
      <c r="V136" s="21">
        <v>1</v>
      </c>
      <c r="W136" s="9">
        <v>6000</v>
      </c>
      <c r="X136" s="22">
        <f t="shared" si="10"/>
        <v>0</v>
      </c>
      <c r="Y136" s="29">
        <v>1503.37</v>
      </c>
      <c r="Z136" s="34">
        <f t="shared" si="11"/>
        <v>173000</v>
      </c>
      <c r="AA136" s="34">
        <f t="shared" si="12"/>
        <v>3.4682080924855488E-2</v>
      </c>
      <c r="AB136" s="35">
        <f t="shared" si="13"/>
        <v>5.098265895953757</v>
      </c>
      <c r="AC136" s="35">
        <f t="shared" si="14"/>
        <v>4.9248554913294793</v>
      </c>
      <c r="AD136" s="6">
        <f>IFERROR(VLOOKUP(E136,marginal!$A$2:$E$4826,4,FALSE),0)</f>
        <v>4069.2192307692299</v>
      </c>
    </row>
    <row r="137" spans="1:30" x14ac:dyDescent="0.2">
      <c r="A137" s="27" t="s">
        <v>6907</v>
      </c>
      <c r="B137" s="6" t="s">
        <v>6921</v>
      </c>
      <c r="C137" s="6" t="s">
        <v>6922</v>
      </c>
      <c r="D137" s="2">
        <v>140843</v>
      </c>
      <c r="E137" s="2">
        <v>141669</v>
      </c>
      <c r="F137" s="3" t="s">
        <v>173</v>
      </c>
      <c r="G137" s="2">
        <v>141674</v>
      </c>
      <c r="H137" s="3" t="s">
        <v>182</v>
      </c>
      <c r="I137" s="18">
        <v>44945</v>
      </c>
      <c r="J137" s="28">
        <v>1078991707</v>
      </c>
      <c r="K137" s="18">
        <v>44956</v>
      </c>
      <c r="L137" s="18">
        <v>44957</v>
      </c>
      <c r="M137" s="18"/>
      <c r="N137" s="30">
        <v>9</v>
      </c>
      <c r="O137" s="7">
        <v>10000</v>
      </c>
      <c r="P137" s="30">
        <v>147</v>
      </c>
      <c r="Q137" s="22">
        <v>7.9000519063170294E-2</v>
      </c>
      <c r="R137" s="7">
        <v>6000</v>
      </c>
      <c r="S137" s="2">
        <v>142</v>
      </c>
      <c r="T137" s="11">
        <v>1503.37</v>
      </c>
      <c r="U137" s="17" t="s">
        <v>6286</v>
      </c>
      <c r="V137" s="21">
        <v>1</v>
      </c>
      <c r="W137" s="9">
        <v>6000</v>
      </c>
      <c r="X137" s="22">
        <f t="shared" si="10"/>
        <v>0</v>
      </c>
      <c r="Y137" s="29">
        <v>1503.37</v>
      </c>
      <c r="Z137" s="34">
        <f t="shared" si="11"/>
        <v>256000</v>
      </c>
      <c r="AA137" s="34">
        <f t="shared" si="12"/>
        <v>2.34375E-2</v>
      </c>
      <c r="AB137" s="35">
        <f t="shared" si="13"/>
        <v>3.4453125</v>
      </c>
      <c r="AC137" s="35">
        <f t="shared" si="14"/>
        <v>3.328125</v>
      </c>
      <c r="AD137" s="6">
        <f>IFERROR(VLOOKUP(E137,marginal!$A$2:$E$4826,4,FALSE),0)</f>
        <v>4069.2192307692299</v>
      </c>
    </row>
    <row r="138" spans="1:30" x14ac:dyDescent="0.2">
      <c r="A138" s="27" t="s">
        <v>6907</v>
      </c>
      <c r="B138" s="6" t="s">
        <v>6915</v>
      </c>
      <c r="C138" s="6" t="s">
        <v>6909</v>
      </c>
      <c r="D138" s="2">
        <v>140691</v>
      </c>
      <c r="E138" s="2">
        <v>141658</v>
      </c>
      <c r="F138" s="3" t="s">
        <v>183</v>
      </c>
      <c r="G138" s="2">
        <v>141664</v>
      </c>
      <c r="H138" s="3" t="s">
        <v>184</v>
      </c>
      <c r="I138" s="18">
        <v>44944</v>
      </c>
      <c r="J138" s="28">
        <v>1078389022</v>
      </c>
      <c r="K138" s="18">
        <v>44956</v>
      </c>
      <c r="L138" s="18">
        <v>44957</v>
      </c>
      <c r="M138" s="18"/>
      <c r="N138" s="30">
        <v>4</v>
      </c>
      <c r="O138" s="7">
        <v>14000</v>
      </c>
      <c r="P138" s="30">
        <v>99</v>
      </c>
      <c r="Q138" s="22">
        <v>5.9818464604665302E-3</v>
      </c>
      <c r="R138" s="7">
        <v>5000</v>
      </c>
      <c r="S138" s="2">
        <v>147</v>
      </c>
      <c r="T138" s="11">
        <v>1303.3399999999999</v>
      </c>
      <c r="U138" s="17" t="s">
        <v>6286</v>
      </c>
      <c r="V138" s="21">
        <v>1</v>
      </c>
      <c r="W138" s="9">
        <v>5000</v>
      </c>
      <c r="X138" s="22">
        <f t="shared" si="10"/>
        <v>0</v>
      </c>
      <c r="Y138" s="29">
        <v>1303.3399999999999</v>
      </c>
      <c r="Z138" s="34">
        <f t="shared" si="11"/>
        <v>41000</v>
      </c>
      <c r="AA138" s="34">
        <f t="shared" si="12"/>
        <v>0.12195121951219512</v>
      </c>
      <c r="AB138" s="35">
        <f t="shared" si="13"/>
        <v>12.073170731707316</v>
      </c>
      <c r="AC138" s="35">
        <f t="shared" si="14"/>
        <v>17.926829268292682</v>
      </c>
      <c r="AD138" s="6">
        <f>IFERROR(VLOOKUP(E138,marginal!$A$2:$E$4826,4,FALSE),0)</f>
        <v>12247.823076922999</v>
      </c>
    </row>
    <row r="139" spans="1:30" x14ac:dyDescent="0.2">
      <c r="A139" s="27" t="s">
        <v>6907</v>
      </c>
      <c r="B139" s="6" t="s">
        <v>6915</v>
      </c>
      <c r="C139" s="6" t="s">
        <v>6909</v>
      </c>
      <c r="D139" s="2">
        <v>140622</v>
      </c>
      <c r="E139" s="2">
        <v>141658</v>
      </c>
      <c r="F139" s="3" t="s">
        <v>183</v>
      </c>
      <c r="G139" s="2">
        <v>141665</v>
      </c>
      <c r="H139" s="3" t="s">
        <v>185</v>
      </c>
      <c r="I139" s="18">
        <v>44943</v>
      </c>
      <c r="J139" s="28">
        <v>1077639083</v>
      </c>
      <c r="K139" s="18">
        <v>44956</v>
      </c>
      <c r="L139" s="18">
        <v>44957</v>
      </c>
      <c r="M139" s="18"/>
      <c r="N139" s="30">
        <v>4</v>
      </c>
      <c r="O139" s="7">
        <v>14000</v>
      </c>
      <c r="P139" s="30">
        <v>99</v>
      </c>
      <c r="Q139" s="22">
        <v>5.9818464604665302E-3</v>
      </c>
      <c r="R139" s="7">
        <v>5000</v>
      </c>
      <c r="S139" s="2">
        <v>147</v>
      </c>
      <c r="T139" s="11">
        <v>1303.3399999999999</v>
      </c>
      <c r="U139" s="17" t="s">
        <v>6286</v>
      </c>
      <c r="V139" s="21">
        <v>1</v>
      </c>
      <c r="W139" s="9">
        <v>5000</v>
      </c>
      <c r="X139" s="22">
        <f t="shared" si="10"/>
        <v>0</v>
      </c>
      <c r="Y139" s="29">
        <v>1303.3399999999999</v>
      </c>
      <c r="Z139" s="34">
        <f t="shared" si="11"/>
        <v>41000</v>
      </c>
      <c r="AA139" s="34">
        <f t="shared" si="12"/>
        <v>0.12195121951219512</v>
      </c>
      <c r="AB139" s="35">
        <f t="shared" si="13"/>
        <v>12.073170731707316</v>
      </c>
      <c r="AC139" s="35">
        <f t="shared" si="14"/>
        <v>17.926829268292682</v>
      </c>
      <c r="AD139" s="6">
        <f>IFERROR(VLOOKUP(E139,marginal!$A$2:$E$4826,4,FALSE),0)</f>
        <v>12247.823076922999</v>
      </c>
    </row>
    <row r="140" spans="1:30" x14ac:dyDescent="0.2">
      <c r="A140" s="27" t="s">
        <v>6907</v>
      </c>
      <c r="B140" s="6" t="s">
        <v>6915</v>
      </c>
      <c r="C140" s="6" t="s">
        <v>6909</v>
      </c>
      <c r="D140" s="2">
        <v>141451</v>
      </c>
      <c r="E140" s="2">
        <v>141658</v>
      </c>
      <c r="F140" s="3" t="s">
        <v>183</v>
      </c>
      <c r="G140" s="2">
        <v>141666</v>
      </c>
      <c r="H140" s="3" t="s">
        <v>186</v>
      </c>
      <c r="I140" s="18">
        <v>44951</v>
      </c>
      <c r="J140" s="28">
        <v>1082574736</v>
      </c>
      <c r="K140" s="18">
        <v>44956</v>
      </c>
      <c r="L140" s="18">
        <v>44957</v>
      </c>
      <c r="M140" s="18"/>
      <c r="N140" s="30">
        <v>5</v>
      </c>
      <c r="O140" s="7">
        <v>15000</v>
      </c>
      <c r="P140" s="30">
        <v>92</v>
      </c>
      <c r="Q140" s="22">
        <v>5.9818464604665302E-3</v>
      </c>
      <c r="R140" s="7">
        <v>10000</v>
      </c>
      <c r="S140" s="2">
        <v>142</v>
      </c>
      <c r="T140" s="11">
        <v>2510.34</v>
      </c>
      <c r="U140" s="17" t="s">
        <v>6286</v>
      </c>
      <c r="V140" s="21">
        <v>1</v>
      </c>
      <c r="W140" s="9">
        <v>10000</v>
      </c>
      <c r="X140" s="22">
        <f t="shared" si="10"/>
        <v>0</v>
      </c>
      <c r="Y140" s="29">
        <v>2510.34</v>
      </c>
      <c r="Z140" s="34">
        <f t="shared" si="11"/>
        <v>177000</v>
      </c>
      <c r="AA140" s="34">
        <f t="shared" si="12"/>
        <v>5.6497175141242938E-2</v>
      </c>
      <c r="AB140" s="35">
        <f t="shared" si="13"/>
        <v>5.1977401129943503</v>
      </c>
      <c r="AC140" s="35">
        <f t="shared" si="14"/>
        <v>8.0225988700564965</v>
      </c>
      <c r="AD140" s="6">
        <f>IFERROR(VLOOKUP(E140,marginal!$A$2:$E$4826,4,FALSE),0)</f>
        <v>12247.823076922999</v>
      </c>
    </row>
    <row r="141" spans="1:30" x14ac:dyDescent="0.2">
      <c r="A141" s="27" t="s">
        <v>6907</v>
      </c>
      <c r="B141" s="6" t="s">
        <v>6911</v>
      </c>
      <c r="C141" s="6" t="s">
        <v>6912</v>
      </c>
      <c r="D141" s="2">
        <v>141341</v>
      </c>
      <c r="E141" s="2">
        <v>141679</v>
      </c>
      <c r="F141" s="3" t="s">
        <v>175</v>
      </c>
      <c r="G141" s="2">
        <v>141681</v>
      </c>
      <c r="H141" s="3" t="s">
        <v>187</v>
      </c>
      <c r="I141" s="18">
        <v>44950</v>
      </c>
      <c r="J141" s="28">
        <v>1082038624</v>
      </c>
      <c r="K141" s="18">
        <v>44956</v>
      </c>
      <c r="L141" s="18">
        <v>44957</v>
      </c>
      <c r="M141" s="18"/>
      <c r="N141" s="30">
        <v>6</v>
      </c>
      <c r="O141" s="7">
        <v>14000</v>
      </c>
      <c r="P141" s="30">
        <v>117</v>
      </c>
      <c r="Q141" s="22">
        <v>3.9811192929599684E-2</v>
      </c>
      <c r="R141" s="7">
        <v>10000</v>
      </c>
      <c r="S141" s="2">
        <v>142</v>
      </c>
      <c r="T141" s="11">
        <v>2510.34</v>
      </c>
      <c r="U141" s="17" t="s">
        <v>6286</v>
      </c>
      <c r="V141" s="21">
        <v>1</v>
      </c>
      <c r="W141" s="9">
        <v>10000</v>
      </c>
      <c r="X141" s="22">
        <f t="shared" si="10"/>
        <v>0</v>
      </c>
      <c r="Y141" s="29">
        <v>2510.34</v>
      </c>
      <c r="Z141" s="34">
        <f t="shared" si="11"/>
        <v>400000</v>
      </c>
      <c r="AA141" s="34">
        <f t="shared" si="12"/>
        <v>2.5000000000000001E-2</v>
      </c>
      <c r="AB141" s="35">
        <f t="shared" si="13"/>
        <v>2.9250000000000003</v>
      </c>
      <c r="AC141" s="35">
        <f t="shared" si="14"/>
        <v>3.5500000000000003</v>
      </c>
      <c r="AD141" s="6">
        <f>IFERROR(VLOOKUP(E141,marginal!$A$2:$E$4826,4,FALSE),0)</f>
        <v>9078.9769230769198</v>
      </c>
    </row>
    <row r="142" spans="1:30" x14ac:dyDescent="0.2">
      <c r="A142" s="27" t="s">
        <v>6907</v>
      </c>
      <c r="B142" s="6" t="s">
        <v>6911</v>
      </c>
      <c r="C142" s="6" t="s">
        <v>6912</v>
      </c>
      <c r="D142" s="2">
        <v>141357</v>
      </c>
      <c r="E142" s="2">
        <v>141679</v>
      </c>
      <c r="F142" s="3" t="s">
        <v>175</v>
      </c>
      <c r="G142" s="2">
        <v>141682</v>
      </c>
      <c r="H142" s="3" t="s">
        <v>188</v>
      </c>
      <c r="I142" s="18" t="s">
        <v>6930</v>
      </c>
      <c r="J142" s="28" t="s">
        <v>6930</v>
      </c>
      <c r="K142" s="18">
        <v>44956</v>
      </c>
      <c r="L142" s="18">
        <v>44957</v>
      </c>
      <c r="M142" s="18"/>
      <c r="N142" s="30">
        <v>6</v>
      </c>
      <c r="O142" s="7">
        <v>14000</v>
      </c>
      <c r="P142" s="30">
        <v>117</v>
      </c>
      <c r="Q142" s="22">
        <v>4.3013887640091626E-2</v>
      </c>
      <c r="R142" s="7">
        <v>8000</v>
      </c>
      <c r="S142" s="2">
        <v>142</v>
      </c>
      <c r="T142" s="11">
        <v>2013.74</v>
      </c>
      <c r="U142" s="17" t="s">
        <v>6286</v>
      </c>
      <c r="V142" s="21">
        <v>1</v>
      </c>
      <c r="W142" s="9">
        <v>8000</v>
      </c>
      <c r="X142" s="22">
        <f t="shared" si="10"/>
        <v>0</v>
      </c>
      <c r="Y142" s="29">
        <v>2013.74</v>
      </c>
      <c r="Z142" s="34">
        <f t="shared" si="11"/>
        <v>400000</v>
      </c>
      <c r="AA142" s="34">
        <f t="shared" si="12"/>
        <v>0.02</v>
      </c>
      <c r="AB142" s="35">
        <f t="shared" si="13"/>
        <v>2.34</v>
      </c>
      <c r="AC142" s="35">
        <f t="shared" si="14"/>
        <v>2.84</v>
      </c>
      <c r="AD142" s="6">
        <f>IFERROR(VLOOKUP(E142,marginal!$A$2:$E$4826,4,FALSE),0)</f>
        <v>9078.9769230769198</v>
      </c>
    </row>
    <row r="143" spans="1:30" x14ac:dyDescent="0.2">
      <c r="A143" s="27" t="s">
        <v>6907</v>
      </c>
      <c r="B143" s="6" t="s">
        <v>6911</v>
      </c>
      <c r="C143" s="6" t="s">
        <v>6912</v>
      </c>
      <c r="D143" s="2">
        <v>141342</v>
      </c>
      <c r="E143" s="2">
        <v>141679</v>
      </c>
      <c r="F143" s="3" t="s">
        <v>175</v>
      </c>
      <c r="G143" s="2">
        <v>141683</v>
      </c>
      <c r="H143" s="3" t="s">
        <v>189</v>
      </c>
      <c r="I143" s="18" t="s">
        <v>6930</v>
      </c>
      <c r="J143" s="28" t="s">
        <v>6930</v>
      </c>
      <c r="K143" s="18">
        <v>44956</v>
      </c>
      <c r="L143" s="18">
        <v>44957</v>
      </c>
      <c r="M143" s="18"/>
      <c r="N143" s="30">
        <v>7</v>
      </c>
      <c r="O143" s="7">
        <v>14000</v>
      </c>
      <c r="P143" s="30">
        <v>126</v>
      </c>
      <c r="Q143" s="22">
        <v>5.4021157160757644E-2</v>
      </c>
      <c r="R143" s="7">
        <v>6000</v>
      </c>
      <c r="S143" s="2">
        <v>142</v>
      </c>
      <c r="T143" s="11">
        <v>1503.37</v>
      </c>
      <c r="U143" s="17" t="s">
        <v>6286</v>
      </c>
      <c r="V143" s="21">
        <v>1</v>
      </c>
      <c r="W143" s="9">
        <v>6000</v>
      </c>
      <c r="X143" s="22">
        <f t="shared" si="10"/>
        <v>0</v>
      </c>
      <c r="Y143" s="29">
        <v>1503.37</v>
      </c>
      <c r="Z143" s="34">
        <f t="shared" si="11"/>
        <v>123000</v>
      </c>
      <c r="AA143" s="34">
        <f t="shared" si="12"/>
        <v>4.878048780487805E-2</v>
      </c>
      <c r="AB143" s="35">
        <f t="shared" si="13"/>
        <v>6.1463414634146343</v>
      </c>
      <c r="AC143" s="35">
        <f t="shared" si="14"/>
        <v>6.9268292682926829</v>
      </c>
      <c r="AD143" s="6">
        <f>IFERROR(VLOOKUP(E143,marginal!$A$2:$E$4826,4,FALSE),0)</f>
        <v>9078.9769230769198</v>
      </c>
    </row>
    <row r="144" spans="1:30" x14ac:dyDescent="0.2">
      <c r="A144" s="27" t="s">
        <v>6907</v>
      </c>
      <c r="B144" s="6" t="s">
        <v>6911</v>
      </c>
      <c r="C144" s="6" t="s">
        <v>6912</v>
      </c>
      <c r="D144" s="2">
        <v>141343</v>
      </c>
      <c r="E144" s="2">
        <v>141679</v>
      </c>
      <c r="F144" s="3" t="s">
        <v>175</v>
      </c>
      <c r="G144" s="2">
        <v>141684</v>
      </c>
      <c r="H144" s="3" t="s">
        <v>190</v>
      </c>
      <c r="I144" s="18">
        <v>44950</v>
      </c>
      <c r="J144" s="28">
        <v>1082039852</v>
      </c>
      <c r="K144" s="18">
        <v>44956</v>
      </c>
      <c r="L144" s="18">
        <v>44957</v>
      </c>
      <c r="M144" s="18"/>
      <c r="N144" s="30">
        <v>7</v>
      </c>
      <c r="O144" s="7">
        <v>14000</v>
      </c>
      <c r="P144" s="30">
        <v>126</v>
      </c>
      <c r="Q144" s="22">
        <v>5.4021157160757644E-2</v>
      </c>
      <c r="R144" s="7">
        <v>6000</v>
      </c>
      <c r="S144" s="2">
        <v>142</v>
      </c>
      <c r="T144" s="11">
        <v>1503.37</v>
      </c>
      <c r="U144" s="17" t="s">
        <v>6286</v>
      </c>
      <c r="V144" s="21">
        <v>1</v>
      </c>
      <c r="W144" s="9">
        <v>6000</v>
      </c>
      <c r="X144" s="22">
        <f t="shared" si="10"/>
        <v>0</v>
      </c>
      <c r="Y144" s="29">
        <v>1503.37</v>
      </c>
      <c r="Z144" s="34">
        <f t="shared" si="11"/>
        <v>123000</v>
      </c>
      <c r="AA144" s="34">
        <f t="shared" si="12"/>
        <v>4.878048780487805E-2</v>
      </c>
      <c r="AB144" s="35">
        <f t="shared" si="13"/>
        <v>6.1463414634146343</v>
      </c>
      <c r="AC144" s="35">
        <f t="shared" si="14"/>
        <v>6.9268292682926829</v>
      </c>
      <c r="AD144" s="6">
        <f>IFERROR(VLOOKUP(E144,marginal!$A$2:$E$4826,4,FALSE),0)</f>
        <v>9078.9769230769198</v>
      </c>
    </row>
    <row r="145" spans="1:30" x14ac:dyDescent="0.2">
      <c r="A145" s="27" t="s">
        <v>6907</v>
      </c>
      <c r="B145" s="6" t="s">
        <v>6911</v>
      </c>
      <c r="C145" s="6" t="s">
        <v>6912</v>
      </c>
      <c r="D145" s="2">
        <v>141509</v>
      </c>
      <c r="E145" s="2">
        <v>141714</v>
      </c>
      <c r="F145" s="3" t="s">
        <v>177</v>
      </c>
      <c r="G145" s="2">
        <v>141716</v>
      </c>
      <c r="H145" s="3" t="s">
        <v>191</v>
      </c>
      <c r="I145" s="18">
        <v>44952</v>
      </c>
      <c r="J145" s="28">
        <v>1083800773</v>
      </c>
      <c r="K145" s="18">
        <v>44956</v>
      </c>
      <c r="L145" s="18">
        <v>44957</v>
      </c>
      <c r="M145" s="18"/>
      <c r="N145" s="30">
        <v>6</v>
      </c>
      <c r="O145" s="7">
        <v>14000</v>
      </c>
      <c r="P145" s="30">
        <v>117</v>
      </c>
      <c r="Q145" s="22">
        <v>4.3013887640091626E-2</v>
      </c>
      <c r="R145" s="7">
        <v>8000</v>
      </c>
      <c r="S145" s="2">
        <v>142</v>
      </c>
      <c r="T145" s="11">
        <v>2013.74</v>
      </c>
      <c r="U145" s="17" t="s">
        <v>6286</v>
      </c>
      <c r="V145" s="21">
        <v>1</v>
      </c>
      <c r="W145" s="9">
        <v>8000</v>
      </c>
      <c r="X145" s="22">
        <f t="shared" si="10"/>
        <v>0</v>
      </c>
      <c r="Y145" s="29">
        <v>2013.74</v>
      </c>
      <c r="Z145" s="34">
        <f t="shared" si="11"/>
        <v>400000</v>
      </c>
      <c r="AA145" s="34">
        <f t="shared" si="12"/>
        <v>0.02</v>
      </c>
      <c r="AB145" s="35">
        <f t="shared" si="13"/>
        <v>2.34</v>
      </c>
      <c r="AC145" s="35">
        <f t="shared" si="14"/>
        <v>2.84</v>
      </c>
      <c r="AD145" s="6">
        <f>IFERROR(VLOOKUP(E145,marginal!$A$2:$E$4826,4,FALSE),0)</f>
        <v>10370.095384615301</v>
      </c>
    </row>
    <row r="146" spans="1:30" x14ac:dyDescent="0.2">
      <c r="A146" s="27" t="s">
        <v>6907</v>
      </c>
      <c r="B146" s="6" t="s">
        <v>6911</v>
      </c>
      <c r="C146" s="6" t="s">
        <v>6912</v>
      </c>
      <c r="D146" s="2">
        <v>141508</v>
      </c>
      <c r="E146" s="2">
        <v>141714</v>
      </c>
      <c r="F146" s="3" t="s">
        <v>177</v>
      </c>
      <c r="G146" s="2">
        <v>141717</v>
      </c>
      <c r="H146" s="3" t="s">
        <v>192</v>
      </c>
      <c r="I146" s="18">
        <v>44952</v>
      </c>
      <c r="J146" s="28">
        <v>1083800278</v>
      </c>
      <c r="K146" s="18">
        <v>44956</v>
      </c>
      <c r="L146" s="18">
        <v>44957</v>
      </c>
      <c r="M146" s="18"/>
      <c r="N146" s="30">
        <v>6</v>
      </c>
      <c r="O146" s="7">
        <v>14000</v>
      </c>
      <c r="P146" s="30">
        <v>117</v>
      </c>
      <c r="Q146" s="22">
        <v>3.7338901947233501E-2</v>
      </c>
      <c r="R146" s="7">
        <v>5000</v>
      </c>
      <c r="S146" s="2">
        <v>147</v>
      </c>
      <c r="T146" s="11">
        <v>1303.3399999999999</v>
      </c>
      <c r="U146" s="17" t="s">
        <v>6286</v>
      </c>
      <c r="V146" s="21">
        <v>1</v>
      </c>
      <c r="W146" s="9">
        <v>5000</v>
      </c>
      <c r="X146" s="22">
        <f t="shared" si="10"/>
        <v>0</v>
      </c>
      <c r="Y146" s="29">
        <v>1303.3399999999999</v>
      </c>
      <c r="Z146" s="34">
        <f t="shared" si="11"/>
        <v>400000</v>
      </c>
      <c r="AA146" s="34">
        <f t="shared" si="12"/>
        <v>1.2500000000000001E-2</v>
      </c>
      <c r="AB146" s="35">
        <f t="shared" si="13"/>
        <v>1.4625000000000001</v>
      </c>
      <c r="AC146" s="35">
        <f t="shared" si="14"/>
        <v>1.8375000000000001</v>
      </c>
      <c r="AD146" s="6">
        <f>IFERROR(VLOOKUP(E146,marginal!$A$2:$E$4826,4,FALSE),0)</f>
        <v>10370.095384615301</v>
      </c>
    </row>
    <row r="147" spans="1:30" x14ac:dyDescent="0.2">
      <c r="A147" s="27" t="s">
        <v>6907</v>
      </c>
      <c r="B147" s="6" t="s">
        <v>6911</v>
      </c>
      <c r="C147" s="6" t="s">
        <v>6912</v>
      </c>
      <c r="D147" s="2">
        <v>141356</v>
      </c>
      <c r="E147" s="2">
        <v>141714</v>
      </c>
      <c r="F147" s="3" t="s">
        <v>177</v>
      </c>
      <c r="G147" s="2">
        <v>141719</v>
      </c>
      <c r="H147" s="3" t="s">
        <v>193</v>
      </c>
      <c r="I147" s="18" t="s">
        <v>6930</v>
      </c>
      <c r="J147" s="28" t="s">
        <v>6930</v>
      </c>
      <c r="K147" s="18">
        <v>44956</v>
      </c>
      <c r="L147" s="18">
        <v>44957</v>
      </c>
      <c r="M147" s="18"/>
      <c r="N147" s="30">
        <v>6</v>
      </c>
      <c r="O147" s="7">
        <v>14000</v>
      </c>
      <c r="P147" s="30">
        <v>117</v>
      </c>
      <c r="Q147" s="22">
        <v>3.7338901947233501E-2</v>
      </c>
      <c r="R147" s="7">
        <v>5000</v>
      </c>
      <c r="S147" s="2">
        <v>147</v>
      </c>
      <c r="T147" s="11">
        <v>1303.3399999999999</v>
      </c>
      <c r="U147" s="17" t="s">
        <v>6286</v>
      </c>
      <c r="V147" s="21">
        <v>1</v>
      </c>
      <c r="W147" s="9">
        <v>5000</v>
      </c>
      <c r="X147" s="22">
        <f t="shared" si="10"/>
        <v>0</v>
      </c>
      <c r="Y147" s="29">
        <v>1303.3399999999999</v>
      </c>
      <c r="Z147" s="34">
        <f t="shared" si="11"/>
        <v>400000</v>
      </c>
      <c r="AA147" s="34">
        <f t="shared" si="12"/>
        <v>1.2500000000000001E-2</v>
      </c>
      <c r="AB147" s="35">
        <f t="shared" si="13"/>
        <v>1.4625000000000001</v>
      </c>
      <c r="AC147" s="35">
        <f t="shared" si="14"/>
        <v>1.8375000000000001</v>
      </c>
      <c r="AD147" s="6">
        <f>IFERROR(VLOOKUP(E147,marginal!$A$2:$E$4826,4,FALSE),0)</f>
        <v>10370.095384615301</v>
      </c>
    </row>
    <row r="148" spans="1:30" x14ac:dyDescent="0.2">
      <c r="A148" s="27" t="s">
        <v>6907</v>
      </c>
      <c r="B148" s="6" t="s">
        <v>6918</v>
      </c>
      <c r="C148" s="6" t="s">
        <v>6912</v>
      </c>
      <c r="D148" s="4">
        <v>130796</v>
      </c>
      <c r="E148" s="4">
        <v>141958</v>
      </c>
      <c r="F148" s="5" t="s">
        <v>194</v>
      </c>
      <c r="G148" s="4">
        <v>141959</v>
      </c>
      <c r="H148" s="5" t="s">
        <v>195</v>
      </c>
      <c r="I148" s="18">
        <v>44953</v>
      </c>
      <c r="J148" s="28">
        <v>1084346300</v>
      </c>
      <c r="K148" s="18">
        <v>44959</v>
      </c>
      <c r="L148" s="18">
        <v>44957</v>
      </c>
      <c r="M148" s="18"/>
      <c r="N148" s="30">
        <v>9</v>
      </c>
      <c r="O148" s="7">
        <v>9000</v>
      </c>
      <c r="P148" s="30">
        <v>147</v>
      </c>
      <c r="Q148" s="22">
        <v>8.456731836388684E-2</v>
      </c>
      <c r="R148" s="8">
        <v>7000</v>
      </c>
      <c r="S148" s="4">
        <v>142</v>
      </c>
      <c r="T148" s="10">
        <v>1758.65</v>
      </c>
      <c r="U148" s="17" t="s">
        <v>6286</v>
      </c>
      <c r="V148" s="21">
        <v>0.93452717761023918</v>
      </c>
      <c r="W148" s="9">
        <v>6541.6902432716743</v>
      </c>
      <c r="X148" s="22">
        <f t="shared" si="10"/>
        <v>-6.5472822389760821E-2</v>
      </c>
      <c r="Y148" s="29">
        <v>1643.5062209042471</v>
      </c>
      <c r="Z148" s="34">
        <f t="shared" si="11"/>
        <v>256000</v>
      </c>
      <c r="AA148" s="34">
        <f t="shared" si="12"/>
        <v>2.734375E-2</v>
      </c>
      <c r="AB148" s="35">
        <f t="shared" si="13"/>
        <v>4.01953125</v>
      </c>
      <c r="AC148" s="35">
        <f t="shared" si="14"/>
        <v>3.8828125</v>
      </c>
      <c r="AD148" s="6">
        <f>IFERROR(VLOOKUP(E148,marginal!$A$2:$E$4826,4,FALSE),0)</f>
        <v>6589.9769230769198</v>
      </c>
    </row>
    <row r="149" spans="1:30" x14ac:dyDescent="0.2">
      <c r="A149" s="27" t="s">
        <v>6907</v>
      </c>
      <c r="B149" s="6" t="s">
        <v>6921</v>
      </c>
      <c r="C149" s="6" t="s">
        <v>6922</v>
      </c>
      <c r="D149" s="4">
        <v>141571</v>
      </c>
      <c r="E149" s="4">
        <v>141989</v>
      </c>
      <c r="F149" s="5" t="s">
        <v>196</v>
      </c>
      <c r="G149" s="4">
        <v>141990</v>
      </c>
      <c r="H149" s="5" t="s">
        <v>197</v>
      </c>
      <c r="I149" s="18">
        <v>44952</v>
      </c>
      <c r="J149" s="28">
        <v>1084048390</v>
      </c>
      <c r="K149" s="18">
        <v>44959</v>
      </c>
      <c r="L149" s="18">
        <v>44957</v>
      </c>
      <c r="M149" s="18"/>
      <c r="N149" s="30">
        <v>10</v>
      </c>
      <c r="O149" s="7">
        <v>5000</v>
      </c>
      <c r="P149" s="30">
        <v>147</v>
      </c>
      <c r="Q149" s="22">
        <v>0.11226939921536003</v>
      </c>
      <c r="R149" s="8">
        <v>10000</v>
      </c>
      <c r="S149" s="4">
        <v>142</v>
      </c>
      <c r="T149" s="10">
        <v>2510.34</v>
      </c>
      <c r="U149" s="17" t="s">
        <v>6286</v>
      </c>
      <c r="V149" s="21">
        <v>1</v>
      </c>
      <c r="W149" s="9">
        <v>10000</v>
      </c>
      <c r="X149" s="22">
        <f t="shared" si="10"/>
        <v>0</v>
      </c>
      <c r="Y149" s="29">
        <v>2510.34</v>
      </c>
      <c r="Z149" s="34">
        <f t="shared" si="11"/>
        <v>173000</v>
      </c>
      <c r="AA149" s="34">
        <f t="shared" si="12"/>
        <v>5.7803468208092484E-2</v>
      </c>
      <c r="AB149" s="35">
        <f t="shared" si="13"/>
        <v>8.497109826589595</v>
      </c>
      <c r="AC149" s="35">
        <f t="shared" si="14"/>
        <v>8.2080924855491322</v>
      </c>
      <c r="AD149" s="6">
        <f>IFERROR(VLOOKUP(E149,marginal!$A$2:$E$4826,4,FALSE),0)</f>
        <v>9552.5923076923009</v>
      </c>
    </row>
    <row r="150" spans="1:30" x14ac:dyDescent="0.2">
      <c r="A150" s="27" t="s">
        <v>6907</v>
      </c>
      <c r="B150" s="6" t="s">
        <v>6918</v>
      </c>
      <c r="C150" s="6" t="s">
        <v>6912</v>
      </c>
      <c r="D150" s="4">
        <v>141784</v>
      </c>
      <c r="E150" s="4">
        <v>142016</v>
      </c>
      <c r="F150" s="5" t="s">
        <v>198</v>
      </c>
      <c r="G150" s="4">
        <v>142017</v>
      </c>
      <c r="H150" s="5" t="s">
        <v>199</v>
      </c>
      <c r="I150" s="18">
        <v>44956</v>
      </c>
      <c r="J150" s="28">
        <v>1085503115</v>
      </c>
      <c r="K150" s="18">
        <v>44959</v>
      </c>
      <c r="L150" s="18">
        <v>44957</v>
      </c>
      <c r="M150" s="18"/>
      <c r="N150" s="30">
        <v>9</v>
      </c>
      <c r="O150" s="7">
        <v>9000</v>
      </c>
      <c r="P150" s="30">
        <v>147</v>
      </c>
      <c r="Q150" s="22">
        <v>7.9000519063170294E-2</v>
      </c>
      <c r="R150" s="8">
        <v>6000</v>
      </c>
      <c r="S150" s="4">
        <v>142</v>
      </c>
      <c r="T150" s="10">
        <v>1503.37</v>
      </c>
      <c r="U150" s="17" t="s">
        <v>6286</v>
      </c>
      <c r="V150" s="21">
        <v>0.73512169643468406</v>
      </c>
      <c r="W150" s="9">
        <v>4410.7301786081043</v>
      </c>
      <c r="X150" s="22">
        <f t="shared" si="10"/>
        <v>-0.26487830356531594</v>
      </c>
      <c r="Y150" s="29">
        <v>1105.1599047690108</v>
      </c>
      <c r="Z150" s="34">
        <f t="shared" si="11"/>
        <v>256000</v>
      </c>
      <c r="AA150" s="34">
        <f t="shared" si="12"/>
        <v>2.34375E-2</v>
      </c>
      <c r="AB150" s="35">
        <f t="shared" si="13"/>
        <v>3.4453125</v>
      </c>
      <c r="AC150" s="35">
        <f t="shared" si="14"/>
        <v>3.328125</v>
      </c>
      <c r="AD150" s="6">
        <f>IFERROR(VLOOKUP(E150,marginal!$A$2:$E$4826,4,FALSE),0)</f>
        <v>-5487.5199999999904</v>
      </c>
    </row>
    <row r="151" spans="1:30" x14ac:dyDescent="0.2">
      <c r="A151" s="27" t="s">
        <v>6907</v>
      </c>
      <c r="B151" s="6" t="s">
        <v>6913</v>
      </c>
      <c r="C151" s="6" t="s">
        <v>6912</v>
      </c>
      <c r="D151" s="2">
        <v>141071</v>
      </c>
      <c r="E151" s="2">
        <v>141856</v>
      </c>
      <c r="F151" s="3" t="s">
        <v>200</v>
      </c>
      <c r="G151" s="2">
        <v>141859</v>
      </c>
      <c r="H151" s="3" t="s">
        <v>201</v>
      </c>
      <c r="I151" s="18">
        <v>44947</v>
      </c>
      <c r="J151" s="28">
        <v>1080291559</v>
      </c>
      <c r="K151" s="18">
        <v>44957</v>
      </c>
      <c r="L151" s="18">
        <v>44957</v>
      </c>
      <c r="M151" s="18"/>
      <c r="N151" s="30">
        <v>10</v>
      </c>
      <c r="O151" s="7">
        <v>5000</v>
      </c>
      <c r="P151" s="30">
        <v>147</v>
      </c>
      <c r="Q151" s="22">
        <v>0.11226939921536</v>
      </c>
      <c r="R151" s="7">
        <v>5000</v>
      </c>
      <c r="S151" s="2">
        <v>147</v>
      </c>
      <c r="T151" s="11">
        <v>1303.3399999999999</v>
      </c>
      <c r="U151" s="17" t="s">
        <v>6286</v>
      </c>
      <c r="V151" s="21">
        <v>1</v>
      </c>
      <c r="W151" s="9">
        <v>5000</v>
      </c>
      <c r="X151" s="22">
        <f t="shared" si="10"/>
        <v>0</v>
      </c>
      <c r="Y151" s="29">
        <v>1303.3399999999999</v>
      </c>
      <c r="Z151" s="34">
        <f t="shared" si="11"/>
        <v>173000</v>
      </c>
      <c r="AA151" s="34">
        <f t="shared" si="12"/>
        <v>2.8901734104046242E-2</v>
      </c>
      <c r="AB151" s="35">
        <f t="shared" si="13"/>
        <v>4.2485549132947975</v>
      </c>
      <c r="AC151" s="35">
        <f t="shared" si="14"/>
        <v>4.2485549132947975</v>
      </c>
      <c r="AD151" s="6">
        <f>IFERROR(VLOOKUP(E151,marginal!$A$2:$E$4826,4,FALSE),0)</f>
        <v>4044.2192307692299</v>
      </c>
    </row>
    <row r="152" spans="1:30" x14ac:dyDescent="0.2">
      <c r="A152" s="27" t="s">
        <v>6907</v>
      </c>
      <c r="B152" s="6" t="s">
        <v>6913</v>
      </c>
      <c r="C152" s="6" t="s">
        <v>6912</v>
      </c>
      <c r="D152" s="2">
        <v>141068</v>
      </c>
      <c r="E152" s="2">
        <v>141856</v>
      </c>
      <c r="F152" s="3" t="s">
        <v>200</v>
      </c>
      <c r="G152" s="2">
        <v>141860</v>
      </c>
      <c r="H152" s="3" t="s">
        <v>202</v>
      </c>
      <c r="I152" s="18">
        <v>44947</v>
      </c>
      <c r="J152" s="28">
        <v>1080287326</v>
      </c>
      <c r="K152" s="18">
        <v>44957</v>
      </c>
      <c r="L152" s="18">
        <v>44957</v>
      </c>
      <c r="M152" s="18"/>
      <c r="N152" s="30">
        <v>9</v>
      </c>
      <c r="O152" s="7">
        <v>10000</v>
      </c>
      <c r="P152" s="30">
        <v>147</v>
      </c>
      <c r="Q152" s="22">
        <v>7.9000519063170294E-2</v>
      </c>
      <c r="R152" s="7">
        <v>5000</v>
      </c>
      <c r="S152" s="2">
        <v>147</v>
      </c>
      <c r="T152" s="11">
        <v>1303.3399999999999</v>
      </c>
      <c r="U152" s="17" t="s">
        <v>6286</v>
      </c>
      <c r="V152" s="21">
        <v>1</v>
      </c>
      <c r="W152" s="9">
        <v>5000</v>
      </c>
      <c r="X152" s="22">
        <f t="shared" si="10"/>
        <v>0</v>
      </c>
      <c r="Y152" s="29">
        <v>1303.3399999999999</v>
      </c>
      <c r="Z152" s="34">
        <f t="shared" si="11"/>
        <v>256000</v>
      </c>
      <c r="AA152" s="34">
        <f t="shared" si="12"/>
        <v>1.953125E-2</v>
      </c>
      <c r="AB152" s="35">
        <f t="shared" si="13"/>
        <v>2.87109375</v>
      </c>
      <c r="AC152" s="35">
        <f t="shared" si="14"/>
        <v>2.87109375</v>
      </c>
      <c r="AD152" s="6">
        <f>IFERROR(VLOOKUP(E152,marginal!$A$2:$E$4826,4,FALSE),0)</f>
        <v>4044.2192307692299</v>
      </c>
    </row>
    <row r="153" spans="1:30" x14ac:dyDescent="0.2">
      <c r="A153" s="27" t="s">
        <v>6907</v>
      </c>
      <c r="B153" s="6" t="s">
        <v>6913</v>
      </c>
      <c r="C153" s="6" t="s">
        <v>6912</v>
      </c>
      <c r="D153" s="2">
        <v>141062</v>
      </c>
      <c r="E153" s="2">
        <v>141856</v>
      </c>
      <c r="F153" s="3" t="s">
        <v>200</v>
      </c>
      <c r="G153" s="2">
        <v>141861</v>
      </c>
      <c r="H153" s="3" t="s">
        <v>203</v>
      </c>
      <c r="I153" s="18">
        <v>44947</v>
      </c>
      <c r="J153" s="28">
        <v>1080282921</v>
      </c>
      <c r="K153" s="18">
        <v>44957</v>
      </c>
      <c r="L153" s="18">
        <v>44957</v>
      </c>
      <c r="M153" s="18"/>
      <c r="N153" s="30">
        <v>8</v>
      </c>
      <c r="O153" s="7">
        <v>9000</v>
      </c>
      <c r="P153" s="30">
        <v>139</v>
      </c>
      <c r="Q153" s="22">
        <v>6.0873316274495971E-2</v>
      </c>
      <c r="R153" s="7">
        <v>6000</v>
      </c>
      <c r="S153" s="2">
        <v>142</v>
      </c>
      <c r="T153" s="11">
        <v>1503.37</v>
      </c>
      <c r="U153" s="17" t="s">
        <v>6286</v>
      </c>
      <c r="V153" s="21">
        <v>1</v>
      </c>
      <c r="W153" s="9">
        <v>6000</v>
      </c>
      <c r="X153" s="22">
        <f t="shared" si="10"/>
        <v>0</v>
      </c>
      <c r="Y153" s="29">
        <v>1503.37</v>
      </c>
      <c r="Z153" s="34">
        <f t="shared" si="11"/>
        <v>140000</v>
      </c>
      <c r="AA153" s="34">
        <f t="shared" si="12"/>
        <v>4.2857142857142858E-2</v>
      </c>
      <c r="AB153" s="35">
        <f t="shared" si="13"/>
        <v>5.9571428571428573</v>
      </c>
      <c r="AC153" s="35">
        <f t="shared" si="14"/>
        <v>6.0857142857142854</v>
      </c>
      <c r="AD153" s="6">
        <f>IFERROR(VLOOKUP(E153,marginal!$A$2:$E$4826,4,FALSE),0)</f>
        <v>4044.2192307692299</v>
      </c>
    </row>
    <row r="154" spans="1:30" x14ac:dyDescent="0.2">
      <c r="A154" s="27" t="s">
        <v>6907</v>
      </c>
      <c r="B154" s="6" t="s">
        <v>6913</v>
      </c>
      <c r="C154" s="6" t="s">
        <v>6912</v>
      </c>
      <c r="D154" s="2">
        <v>141065</v>
      </c>
      <c r="E154" s="2">
        <v>141856</v>
      </c>
      <c r="F154" s="3" t="s">
        <v>200</v>
      </c>
      <c r="G154" s="2">
        <v>141862</v>
      </c>
      <c r="H154" s="3" t="s">
        <v>204</v>
      </c>
      <c r="I154" s="18">
        <v>44947</v>
      </c>
      <c r="J154" s="28">
        <v>1080283945</v>
      </c>
      <c r="K154" s="18">
        <v>44957</v>
      </c>
      <c r="L154" s="18">
        <v>44957</v>
      </c>
      <c r="M154" s="18"/>
      <c r="N154" s="30">
        <v>9</v>
      </c>
      <c r="O154" s="7">
        <v>9000</v>
      </c>
      <c r="P154" s="30">
        <v>146</v>
      </c>
      <c r="Q154" s="22">
        <v>7.9000519063170377E-2</v>
      </c>
      <c r="R154" s="7">
        <v>5000</v>
      </c>
      <c r="S154" s="2">
        <v>147</v>
      </c>
      <c r="T154" s="11">
        <v>1303.3399999999999</v>
      </c>
      <c r="U154" s="17" t="s">
        <v>6286</v>
      </c>
      <c r="V154" s="21">
        <v>1</v>
      </c>
      <c r="W154" s="9">
        <v>5000</v>
      </c>
      <c r="X154" s="22">
        <f t="shared" si="10"/>
        <v>0</v>
      </c>
      <c r="Y154" s="29">
        <v>1303.3399999999999</v>
      </c>
      <c r="Z154" s="34">
        <f t="shared" si="11"/>
        <v>256000</v>
      </c>
      <c r="AA154" s="34">
        <f t="shared" si="12"/>
        <v>1.953125E-2</v>
      </c>
      <c r="AB154" s="35">
        <f t="shared" si="13"/>
        <v>2.8515625</v>
      </c>
      <c r="AC154" s="35">
        <f t="shared" si="14"/>
        <v>2.87109375</v>
      </c>
      <c r="AD154" s="6">
        <f>IFERROR(VLOOKUP(E154,marginal!$A$2:$E$4826,4,FALSE),0)</f>
        <v>4044.2192307692299</v>
      </c>
    </row>
    <row r="155" spans="1:30" x14ac:dyDescent="0.2">
      <c r="A155" s="27" t="s">
        <v>6907</v>
      </c>
      <c r="B155" s="6" t="s">
        <v>6917</v>
      </c>
      <c r="C155" s="6" t="s">
        <v>6909</v>
      </c>
      <c r="D155" s="2">
        <v>140796</v>
      </c>
      <c r="E155" s="2">
        <v>141761</v>
      </c>
      <c r="F155" s="3" t="s">
        <v>205</v>
      </c>
      <c r="G155" s="2">
        <v>141774</v>
      </c>
      <c r="H155" s="3" t="s">
        <v>206</v>
      </c>
      <c r="I155" s="18">
        <v>44945</v>
      </c>
      <c r="J155" s="28">
        <v>1078907285</v>
      </c>
      <c r="K155" s="18">
        <v>44957</v>
      </c>
      <c r="L155" s="18">
        <v>44957</v>
      </c>
      <c r="M155" s="18"/>
      <c r="N155" s="30">
        <v>10</v>
      </c>
      <c r="O155" s="7">
        <v>5000</v>
      </c>
      <c r="P155" s="30">
        <v>147</v>
      </c>
      <c r="Q155" s="22">
        <v>0.11226939921536</v>
      </c>
      <c r="R155" s="7">
        <v>10000</v>
      </c>
      <c r="S155" s="2">
        <v>142</v>
      </c>
      <c r="T155" s="11">
        <v>2510.34</v>
      </c>
      <c r="U155" s="17" t="s">
        <v>6286</v>
      </c>
      <c r="V155" s="21">
        <v>1</v>
      </c>
      <c r="W155" s="9">
        <v>10000</v>
      </c>
      <c r="X155" s="22">
        <f t="shared" si="10"/>
        <v>0</v>
      </c>
      <c r="Y155" s="29">
        <v>2510.34</v>
      </c>
      <c r="Z155" s="34">
        <f t="shared" si="11"/>
        <v>173000</v>
      </c>
      <c r="AA155" s="34">
        <f t="shared" si="12"/>
        <v>5.7803468208092484E-2</v>
      </c>
      <c r="AB155" s="35">
        <f t="shared" si="13"/>
        <v>8.497109826589595</v>
      </c>
      <c r="AC155" s="35">
        <f t="shared" si="14"/>
        <v>8.2080924855491322</v>
      </c>
      <c r="AD155" s="6">
        <f>IFERROR(VLOOKUP(E155,marginal!$A$2:$E$4826,4,FALSE),0)</f>
        <v>3676.5648351648283</v>
      </c>
    </row>
    <row r="156" spans="1:30" x14ac:dyDescent="0.2">
      <c r="A156" s="27" t="s">
        <v>6907</v>
      </c>
      <c r="B156" s="6" t="s">
        <v>6914</v>
      </c>
      <c r="C156" s="6" t="s">
        <v>6909</v>
      </c>
      <c r="D156" s="2">
        <v>140417</v>
      </c>
      <c r="E156" s="2">
        <v>141927</v>
      </c>
      <c r="F156" s="3" t="s">
        <v>207</v>
      </c>
      <c r="G156" s="2">
        <v>141933</v>
      </c>
      <c r="H156" s="3" t="s">
        <v>208</v>
      </c>
      <c r="I156" s="18">
        <v>44940</v>
      </c>
      <c r="J156" s="28">
        <v>1076401905</v>
      </c>
      <c r="K156" s="18">
        <v>44959</v>
      </c>
      <c r="L156" s="18">
        <v>44957</v>
      </c>
      <c r="M156" s="18"/>
      <c r="N156" s="30">
        <v>6</v>
      </c>
      <c r="O156" s="7">
        <v>11000</v>
      </c>
      <c r="P156" s="30">
        <v>119</v>
      </c>
      <c r="Q156" s="22">
        <v>4.4808469477509841E-2</v>
      </c>
      <c r="R156" s="7">
        <v>5000</v>
      </c>
      <c r="S156" s="2">
        <v>147</v>
      </c>
      <c r="T156" s="11">
        <v>1303.3399999999999</v>
      </c>
      <c r="U156" s="17" t="s">
        <v>6286</v>
      </c>
      <c r="V156" s="21">
        <v>1</v>
      </c>
      <c r="W156" s="9">
        <v>5000</v>
      </c>
      <c r="X156" s="22">
        <f t="shared" si="10"/>
        <v>0</v>
      </c>
      <c r="Y156" s="29">
        <v>1303.3399999999999</v>
      </c>
      <c r="Z156" s="34">
        <f t="shared" si="11"/>
        <v>400000</v>
      </c>
      <c r="AA156" s="34">
        <f t="shared" si="12"/>
        <v>1.2500000000000001E-2</v>
      </c>
      <c r="AB156" s="35">
        <f t="shared" si="13"/>
        <v>1.4875</v>
      </c>
      <c r="AC156" s="35">
        <f t="shared" si="14"/>
        <v>1.8375000000000001</v>
      </c>
      <c r="AD156" s="6">
        <f>IFERROR(VLOOKUP(E156,marginal!$A$2:$E$4826,4,FALSE),0)</f>
        <v>10790.746153846099</v>
      </c>
    </row>
    <row r="157" spans="1:30" x14ac:dyDescent="0.2">
      <c r="A157" s="27" t="s">
        <v>6907</v>
      </c>
      <c r="B157" s="6" t="s">
        <v>6916</v>
      </c>
      <c r="C157" s="6" t="s">
        <v>6912</v>
      </c>
      <c r="D157" s="2">
        <v>141707</v>
      </c>
      <c r="E157" s="2">
        <v>141912</v>
      </c>
      <c r="F157" s="3" t="s">
        <v>209</v>
      </c>
      <c r="G157" s="2">
        <v>141926</v>
      </c>
      <c r="H157" s="3" t="s">
        <v>210</v>
      </c>
      <c r="I157" s="18">
        <v>44954</v>
      </c>
      <c r="J157" s="28">
        <v>1084824773</v>
      </c>
      <c r="K157" s="18">
        <v>44959</v>
      </c>
      <c r="L157" s="18">
        <v>44957</v>
      </c>
      <c r="M157" s="18"/>
      <c r="N157" s="30">
        <v>9</v>
      </c>
      <c r="O157" s="7">
        <v>10000</v>
      </c>
      <c r="P157" s="30">
        <v>147</v>
      </c>
      <c r="Q157" s="22">
        <v>7.9000519063170294E-2</v>
      </c>
      <c r="R157" s="7">
        <v>5000</v>
      </c>
      <c r="S157" s="2">
        <v>147</v>
      </c>
      <c r="T157" s="11">
        <v>1303.3399999999999</v>
      </c>
      <c r="U157" s="17" t="s">
        <v>6286</v>
      </c>
      <c r="V157" s="21">
        <v>1</v>
      </c>
      <c r="W157" s="9">
        <v>5000</v>
      </c>
      <c r="X157" s="22">
        <f t="shared" si="10"/>
        <v>0</v>
      </c>
      <c r="Y157" s="29">
        <v>1303.3399999999999</v>
      </c>
      <c r="Z157" s="34">
        <f t="shared" si="11"/>
        <v>256000</v>
      </c>
      <c r="AA157" s="34">
        <f t="shared" si="12"/>
        <v>1.953125E-2</v>
      </c>
      <c r="AB157" s="35">
        <f t="shared" si="13"/>
        <v>2.87109375</v>
      </c>
      <c r="AC157" s="35">
        <f t="shared" si="14"/>
        <v>2.87109375</v>
      </c>
      <c r="AD157" s="6">
        <f>IFERROR(VLOOKUP(E157,marginal!$A$2:$E$4826,4,FALSE),0)</f>
        <v>1383.041538461538</v>
      </c>
    </row>
    <row r="158" spans="1:30" x14ac:dyDescent="0.2">
      <c r="A158" s="27" t="s">
        <v>6907</v>
      </c>
      <c r="B158" s="6" t="s">
        <v>6916</v>
      </c>
      <c r="C158" s="6" t="s">
        <v>6912</v>
      </c>
      <c r="D158" s="2">
        <v>141475</v>
      </c>
      <c r="E158" s="2">
        <v>141590</v>
      </c>
      <c r="F158" s="3" t="s">
        <v>211</v>
      </c>
      <c r="G158" s="2">
        <v>141597</v>
      </c>
      <c r="H158" s="3" t="s">
        <v>212</v>
      </c>
      <c r="I158" s="18">
        <v>44951</v>
      </c>
      <c r="J158" s="28">
        <v>1083358532</v>
      </c>
      <c r="K158" s="18">
        <v>44956</v>
      </c>
      <c r="L158" s="18">
        <v>44957</v>
      </c>
      <c r="M158" s="18"/>
      <c r="N158" s="30">
        <v>8</v>
      </c>
      <c r="O158" s="7">
        <v>10000</v>
      </c>
      <c r="P158" s="30">
        <v>132</v>
      </c>
      <c r="Q158" s="22">
        <v>5.8283715876113903E-2</v>
      </c>
      <c r="R158" s="7">
        <v>5000</v>
      </c>
      <c r="S158" s="2">
        <v>147</v>
      </c>
      <c r="T158" s="11">
        <v>1303.3399999999999</v>
      </c>
      <c r="U158" s="17" t="s">
        <v>6286</v>
      </c>
      <c r="V158" s="21">
        <v>1</v>
      </c>
      <c r="W158" s="9">
        <v>5000</v>
      </c>
      <c r="X158" s="22">
        <f t="shared" si="10"/>
        <v>0</v>
      </c>
      <c r="Y158" s="29">
        <v>1303.3399999999999</v>
      </c>
      <c r="Z158" s="34">
        <f t="shared" si="11"/>
        <v>140000</v>
      </c>
      <c r="AA158" s="34">
        <f t="shared" si="12"/>
        <v>3.5714285714285712E-2</v>
      </c>
      <c r="AB158" s="35">
        <f t="shared" si="13"/>
        <v>4.7142857142857144</v>
      </c>
      <c r="AC158" s="35">
        <f t="shared" si="14"/>
        <v>5.25</v>
      </c>
      <c r="AD158" s="6">
        <f>IFERROR(VLOOKUP(E158,marginal!$A$2:$E$4826,4,FALSE),0)</f>
        <v>3596.1225641025335</v>
      </c>
    </row>
    <row r="159" spans="1:30" x14ac:dyDescent="0.2">
      <c r="A159" s="27" t="s">
        <v>6907</v>
      </c>
      <c r="B159" s="6" t="s">
        <v>6911</v>
      </c>
      <c r="C159" s="6" t="s">
        <v>6912</v>
      </c>
      <c r="D159" s="2">
        <v>141701</v>
      </c>
      <c r="E159" s="2">
        <v>141825</v>
      </c>
      <c r="F159" s="3" t="s">
        <v>213</v>
      </c>
      <c r="G159" s="2">
        <v>141833</v>
      </c>
      <c r="H159" s="3" t="s">
        <v>214</v>
      </c>
      <c r="I159" s="18">
        <v>44954</v>
      </c>
      <c r="J159" s="28">
        <v>1084776170</v>
      </c>
      <c r="K159" s="18">
        <v>44957</v>
      </c>
      <c r="L159" s="18">
        <v>44957</v>
      </c>
      <c r="M159" s="18"/>
      <c r="N159" s="30">
        <v>6</v>
      </c>
      <c r="O159" s="7">
        <v>14000</v>
      </c>
      <c r="P159" s="30">
        <v>117</v>
      </c>
      <c r="Q159" s="22">
        <v>3.7338901947233501E-2</v>
      </c>
      <c r="R159" s="7">
        <v>5000</v>
      </c>
      <c r="S159" s="2">
        <v>147</v>
      </c>
      <c r="T159" s="11">
        <v>1303.3399999999999</v>
      </c>
      <c r="U159" s="17" t="s">
        <v>6286</v>
      </c>
      <c r="V159" s="21">
        <v>0.74605447367056543</v>
      </c>
      <c r="W159" s="9">
        <v>3730.272368352827</v>
      </c>
      <c r="X159" s="22">
        <f t="shared" si="10"/>
        <v>-0.25394552632943457</v>
      </c>
      <c r="Y159" s="29">
        <v>972.3626377137947</v>
      </c>
      <c r="Z159" s="34">
        <f t="shared" si="11"/>
        <v>400000</v>
      </c>
      <c r="AA159" s="34">
        <f t="shared" si="12"/>
        <v>1.2500000000000001E-2</v>
      </c>
      <c r="AB159" s="35">
        <f t="shared" si="13"/>
        <v>1.4625000000000001</v>
      </c>
      <c r="AC159" s="35">
        <f t="shared" si="14"/>
        <v>1.8375000000000001</v>
      </c>
      <c r="AD159" s="6">
        <f>IFERROR(VLOOKUP(E159,marginal!$A$2:$E$4826,4,FALSE),0)</f>
        <v>-880.79230769230298</v>
      </c>
    </row>
    <row r="160" spans="1:30" x14ac:dyDescent="0.2">
      <c r="A160" s="27" t="s">
        <v>6907</v>
      </c>
      <c r="B160" s="6" t="s">
        <v>6911</v>
      </c>
      <c r="C160" s="6" t="s">
        <v>6912</v>
      </c>
      <c r="D160" s="2">
        <v>141703</v>
      </c>
      <c r="E160" s="2">
        <v>141825</v>
      </c>
      <c r="F160" s="3" t="s">
        <v>213</v>
      </c>
      <c r="G160" s="2">
        <v>141834</v>
      </c>
      <c r="H160" s="3" t="s">
        <v>215</v>
      </c>
      <c r="I160" s="18" t="s">
        <v>6930</v>
      </c>
      <c r="J160" s="28" t="s">
        <v>6930</v>
      </c>
      <c r="K160" s="18">
        <v>44957</v>
      </c>
      <c r="L160" s="18">
        <v>44957</v>
      </c>
      <c r="M160" s="18"/>
      <c r="N160" s="30">
        <v>6</v>
      </c>
      <c r="O160" s="7">
        <v>14000</v>
      </c>
      <c r="P160" s="30">
        <v>117</v>
      </c>
      <c r="Q160" s="22">
        <v>3.7338901947233501E-2</v>
      </c>
      <c r="R160" s="7">
        <v>5000</v>
      </c>
      <c r="S160" s="2">
        <v>147</v>
      </c>
      <c r="T160" s="11">
        <v>1303.3399999999999</v>
      </c>
      <c r="U160" s="17" t="s">
        <v>6286</v>
      </c>
      <c r="V160" s="21">
        <v>0.74605447367056543</v>
      </c>
      <c r="W160" s="9">
        <v>3730.272368352827</v>
      </c>
      <c r="X160" s="22">
        <f t="shared" si="10"/>
        <v>-0.25394552632943457</v>
      </c>
      <c r="Y160" s="29">
        <v>972.3626377137947</v>
      </c>
      <c r="Z160" s="34">
        <f t="shared" si="11"/>
        <v>400000</v>
      </c>
      <c r="AA160" s="34">
        <f t="shared" si="12"/>
        <v>1.2500000000000001E-2</v>
      </c>
      <c r="AB160" s="35">
        <f t="shared" si="13"/>
        <v>1.4625000000000001</v>
      </c>
      <c r="AC160" s="35">
        <f t="shared" si="14"/>
        <v>1.8375000000000001</v>
      </c>
      <c r="AD160" s="6">
        <f>IFERROR(VLOOKUP(E160,marginal!$A$2:$E$4826,4,FALSE),0)</f>
        <v>-880.79230769230298</v>
      </c>
    </row>
    <row r="161" spans="1:30" x14ac:dyDescent="0.2">
      <c r="A161" s="27" t="s">
        <v>6907</v>
      </c>
      <c r="B161" s="6" t="s">
        <v>6911</v>
      </c>
      <c r="C161" s="6" t="s">
        <v>6912</v>
      </c>
      <c r="D161" s="2">
        <v>141702</v>
      </c>
      <c r="E161" s="2">
        <v>141825</v>
      </c>
      <c r="F161" s="3" t="s">
        <v>213</v>
      </c>
      <c r="G161" s="2">
        <v>141835</v>
      </c>
      <c r="H161" s="3" t="s">
        <v>216</v>
      </c>
      <c r="I161" s="18">
        <v>44954</v>
      </c>
      <c r="J161" s="28">
        <v>1084777031</v>
      </c>
      <c r="K161" s="18">
        <v>44957</v>
      </c>
      <c r="L161" s="18">
        <v>44957</v>
      </c>
      <c r="M161" s="18"/>
      <c r="N161" s="30">
        <v>6</v>
      </c>
      <c r="O161" s="7">
        <v>14000</v>
      </c>
      <c r="P161" s="30">
        <v>117</v>
      </c>
      <c r="Q161" s="22">
        <v>3.7338901947233501E-2</v>
      </c>
      <c r="R161" s="7">
        <v>5000</v>
      </c>
      <c r="S161" s="2">
        <v>147</v>
      </c>
      <c r="T161" s="11">
        <v>1303.3399999999999</v>
      </c>
      <c r="U161" s="17" t="s">
        <v>6286</v>
      </c>
      <c r="V161" s="21">
        <v>0.74605447367056543</v>
      </c>
      <c r="W161" s="9">
        <v>3730.272368352827</v>
      </c>
      <c r="X161" s="22">
        <f t="shared" si="10"/>
        <v>-0.25394552632943457</v>
      </c>
      <c r="Y161" s="29">
        <v>972.3626377137947</v>
      </c>
      <c r="Z161" s="34">
        <f t="shared" si="11"/>
        <v>400000</v>
      </c>
      <c r="AA161" s="34">
        <f t="shared" si="12"/>
        <v>1.2500000000000001E-2</v>
      </c>
      <c r="AB161" s="35">
        <f t="shared" si="13"/>
        <v>1.4625000000000001</v>
      </c>
      <c r="AC161" s="35">
        <f t="shared" si="14"/>
        <v>1.8375000000000001</v>
      </c>
      <c r="AD161" s="6">
        <f>IFERROR(VLOOKUP(E161,marginal!$A$2:$E$4826,4,FALSE),0)</f>
        <v>-880.79230769230298</v>
      </c>
    </row>
    <row r="162" spans="1:30" x14ac:dyDescent="0.2">
      <c r="A162" s="27" t="s">
        <v>6907</v>
      </c>
      <c r="B162" s="6" t="s">
        <v>6920</v>
      </c>
      <c r="C162" s="6" t="s">
        <v>6912</v>
      </c>
      <c r="D162" s="2">
        <v>141609</v>
      </c>
      <c r="E162" s="2">
        <v>141882</v>
      </c>
      <c r="F162" s="3" t="s">
        <v>217</v>
      </c>
      <c r="G162" s="2">
        <v>141889</v>
      </c>
      <c r="H162" s="3" t="s">
        <v>218</v>
      </c>
      <c r="I162" s="18">
        <v>44953</v>
      </c>
      <c r="J162" s="28">
        <v>1084255911</v>
      </c>
      <c r="K162" s="18">
        <v>44959</v>
      </c>
      <c r="L162" s="18">
        <v>44957</v>
      </c>
      <c r="M162" s="18"/>
      <c r="N162" s="30">
        <v>3</v>
      </c>
      <c r="O162" s="7">
        <v>10000</v>
      </c>
      <c r="P162" s="30">
        <v>110</v>
      </c>
      <c r="Q162" s="22">
        <v>3.3220596517330399E-2</v>
      </c>
      <c r="R162" s="7">
        <v>5000</v>
      </c>
      <c r="S162" s="2">
        <v>147</v>
      </c>
      <c r="T162" s="11">
        <v>1303.3399999999999</v>
      </c>
      <c r="U162" s="17" t="s">
        <v>6286</v>
      </c>
      <c r="V162" s="21">
        <v>1</v>
      </c>
      <c r="W162" s="9">
        <v>5000</v>
      </c>
      <c r="X162" s="22">
        <f t="shared" si="10"/>
        <v>0</v>
      </c>
      <c r="Y162" s="29">
        <v>1303.3399999999999</v>
      </c>
      <c r="Z162" s="34">
        <f t="shared" si="11"/>
        <v>26000</v>
      </c>
      <c r="AA162" s="34">
        <f t="shared" si="12"/>
        <v>0.19230769230769232</v>
      </c>
      <c r="AB162" s="35">
        <f t="shared" si="13"/>
        <v>21.153846153846153</v>
      </c>
      <c r="AC162" s="35">
        <f t="shared" si="14"/>
        <v>28.26923076923077</v>
      </c>
      <c r="AD162" s="6">
        <f>IFERROR(VLOOKUP(E162,marginal!$A$2:$E$4826,4,FALSE),0)</f>
        <v>2233.6358461538398</v>
      </c>
    </row>
    <row r="163" spans="1:30" x14ac:dyDescent="0.2">
      <c r="A163" s="27" t="s">
        <v>6907</v>
      </c>
      <c r="B163" s="6" t="s">
        <v>6921</v>
      </c>
      <c r="C163" s="6" t="s">
        <v>6922</v>
      </c>
      <c r="D163" s="2">
        <v>141741</v>
      </c>
      <c r="E163" s="2">
        <v>141989</v>
      </c>
      <c r="F163" s="3" t="s">
        <v>196</v>
      </c>
      <c r="G163" s="2">
        <v>141991</v>
      </c>
      <c r="H163" s="3" t="s">
        <v>219</v>
      </c>
      <c r="I163" s="18">
        <v>44954</v>
      </c>
      <c r="J163" s="28">
        <v>1084913151</v>
      </c>
      <c r="K163" s="18">
        <v>44959</v>
      </c>
      <c r="L163" s="18">
        <v>44957</v>
      </c>
      <c r="M163" s="18"/>
      <c r="N163" s="30">
        <v>10</v>
      </c>
      <c r="O163" s="7">
        <v>5000</v>
      </c>
      <c r="P163" s="30">
        <v>147</v>
      </c>
      <c r="Q163" s="22">
        <v>0.11226939921536</v>
      </c>
      <c r="R163" s="7">
        <v>8000</v>
      </c>
      <c r="S163" s="2">
        <v>142</v>
      </c>
      <c r="T163" s="11">
        <v>2013.74</v>
      </c>
      <c r="U163" s="17" t="s">
        <v>6286</v>
      </c>
      <c r="V163" s="21">
        <v>1</v>
      </c>
      <c r="W163" s="9">
        <v>8000</v>
      </c>
      <c r="X163" s="22">
        <f t="shared" si="10"/>
        <v>0</v>
      </c>
      <c r="Y163" s="29">
        <v>2013.74</v>
      </c>
      <c r="Z163" s="34">
        <f t="shared" si="11"/>
        <v>173000</v>
      </c>
      <c r="AA163" s="34">
        <f t="shared" si="12"/>
        <v>4.6242774566473986E-2</v>
      </c>
      <c r="AB163" s="35">
        <f t="shared" si="13"/>
        <v>6.797687861271676</v>
      </c>
      <c r="AC163" s="35">
        <f t="shared" si="14"/>
        <v>6.5664739884393057</v>
      </c>
      <c r="AD163" s="6">
        <f>IFERROR(VLOOKUP(E163,marginal!$A$2:$E$4826,4,FALSE),0)</f>
        <v>9552.5923076923009</v>
      </c>
    </row>
    <row r="164" spans="1:30" x14ac:dyDescent="0.2">
      <c r="A164" s="27" t="s">
        <v>6907</v>
      </c>
      <c r="B164" s="6" t="s">
        <v>6921</v>
      </c>
      <c r="C164" s="6" t="s">
        <v>6922</v>
      </c>
      <c r="D164" s="2">
        <v>141581</v>
      </c>
      <c r="E164" s="2">
        <v>141989</v>
      </c>
      <c r="F164" s="3" t="s">
        <v>196</v>
      </c>
      <c r="G164" s="2">
        <v>141992</v>
      </c>
      <c r="H164" s="3" t="s">
        <v>220</v>
      </c>
      <c r="I164" s="18">
        <v>44952</v>
      </c>
      <c r="J164" s="28">
        <v>1084046556</v>
      </c>
      <c r="K164" s="18">
        <v>44959</v>
      </c>
      <c r="L164" s="18">
        <v>44957</v>
      </c>
      <c r="M164" s="18"/>
      <c r="N164" s="30">
        <v>10</v>
      </c>
      <c r="O164" s="7">
        <v>5000</v>
      </c>
      <c r="P164" s="30">
        <v>147</v>
      </c>
      <c r="Q164" s="22">
        <v>0.11226939921536</v>
      </c>
      <c r="R164" s="7">
        <v>6000</v>
      </c>
      <c r="S164" s="2">
        <v>142</v>
      </c>
      <c r="T164" s="11">
        <v>1503.37</v>
      </c>
      <c r="U164" s="17" t="s">
        <v>6286</v>
      </c>
      <c r="V164" s="21">
        <v>1</v>
      </c>
      <c r="W164" s="9">
        <v>6000</v>
      </c>
      <c r="X164" s="22">
        <f t="shared" si="10"/>
        <v>0</v>
      </c>
      <c r="Y164" s="29">
        <v>1503.37</v>
      </c>
      <c r="Z164" s="34">
        <f t="shared" si="11"/>
        <v>173000</v>
      </c>
      <c r="AA164" s="34">
        <f t="shared" si="12"/>
        <v>3.4682080924855488E-2</v>
      </c>
      <c r="AB164" s="35">
        <f t="shared" si="13"/>
        <v>5.098265895953757</v>
      </c>
      <c r="AC164" s="35">
        <f t="shared" si="14"/>
        <v>4.9248554913294793</v>
      </c>
      <c r="AD164" s="6">
        <f>IFERROR(VLOOKUP(E164,marginal!$A$2:$E$4826,4,FALSE),0)</f>
        <v>9552.5923076923009</v>
      </c>
    </row>
    <row r="165" spans="1:30" x14ac:dyDescent="0.2">
      <c r="A165" s="27" t="s">
        <v>6907</v>
      </c>
      <c r="B165" s="6" t="s">
        <v>6921</v>
      </c>
      <c r="C165" s="6" t="s">
        <v>6922</v>
      </c>
      <c r="D165" s="2">
        <v>141574</v>
      </c>
      <c r="E165" s="2">
        <v>141989</v>
      </c>
      <c r="F165" s="3" t="s">
        <v>196</v>
      </c>
      <c r="G165" s="2">
        <v>141993</v>
      </c>
      <c r="H165" s="3" t="s">
        <v>221</v>
      </c>
      <c r="I165" s="18">
        <v>44952</v>
      </c>
      <c r="J165" s="28">
        <v>1084047462</v>
      </c>
      <c r="K165" s="18">
        <v>44959</v>
      </c>
      <c r="L165" s="18">
        <v>44957</v>
      </c>
      <c r="M165" s="18"/>
      <c r="N165" s="30">
        <v>10</v>
      </c>
      <c r="O165" s="7">
        <v>5000</v>
      </c>
      <c r="P165" s="30">
        <v>147</v>
      </c>
      <c r="Q165" s="22">
        <v>0.11226939921536</v>
      </c>
      <c r="R165" s="7">
        <v>8000</v>
      </c>
      <c r="S165" s="2">
        <v>142</v>
      </c>
      <c r="T165" s="11">
        <v>2013.74</v>
      </c>
      <c r="U165" s="17" t="s">
        <v>6286</v>
      </c>
      <c r="V165" s="21">
        <v>1</v>
      </c>
      <c r="W165" s="9">
        <v>8000</v>
      </c>
      <c r="X165" s="22">
        <f t="shared" si="10"/>
        <v>0</v>
      </c>
      <c r="Y165" s="29">
        <v>2013.74</v>
      </c>
      <c r="Z165" s="34">
        <f t="shared" si="11"/>
        <v>173000</v>
      </c>
      <c r="AA165" s="34">
        <f t="shared" si="12"/>
        <v>4.6242774566473986E-2</v>
      </c>
      <c r="AB165" s="35">
        <f t="shared" si="13"/>
        <v>6.797687861271676</v>
      </c>
      <c r="AC165" s="35">
        <f t="shared" si="14"/>
        <v>6.5664739884393057</v>
      </c>
      <c r="AD165" s="6">
        <f>IFERROR(VLOOKUP(E165,marginal!$A$2:$E$4826,4,FALSE),0)</f>
        <v>9552.5923076923009</v>
      </c>
    </row>
    <row r="166" spans="1:30" x14ac:dyDescent="0.2">
      <c r="A166" s="27" t="s">
        <v>6907</v>
      </c>
      <c r="B166" s="6" t="s">
        <v>6921</v>
      </c>
      <c r="C166" s="6" t="s">
        <v>6922</v>
      </c>
      <c r="D166" s="2">
        <v>141573</v>
      </c>
      <c r="E166" s="2">
        <v>141989</v>
      </c>
      <c r="F166" s="3" t="s">
        <v>196</v>
      </c>
      <c r="G166" s="2">
        <v>141994</v>
      </c>
      <c r="H166" s="3" t="s">
        <v>222</v>
      </c>
      <c r="I166" s="18">
        <v>44952</v>
      </c>
      <c r="J166" s="28">
        <v>1084047873</v>
      </c>
      <c r="K166" s="18">
        <v>44959</v>
      </c>
      <c r="L166" s="18">
        <v>44957</v>
      </c>
      <c r="M166" s="18"/>
      <c r="N166" s="30">
        <v>10</v>
      </c>
      <c r="O166" s="7">
        <v>5000</v>
      </c>
      <c r="P166" s="30">
        <v>147</v>
      </c>
      <c r="Q166" s="22">
        <v>0.11226939921536</v>
      </c>
      <c r="R166" s="7">
        <v>6000</v>
      </c>
      <c r="S166" s="2">
        <v>142</v>
      </c>
      <c r="T166" s="11">
        <v>1503.37</v>
      </c>
      <c r="U166" s="17" t="s">
        <v>6286</v>
      </c>
      <c r="V166" s="21">
        <v>1</v>
      </c>
      <c r="W166" s="9">
        <v>6000</v>
      </c>
      <c r="X166" s="22">
        <f t="shared" si="10"/>
        <v>0</v>
      </c>
      <c r="Y166" s="29">
        <v>1503.37</v>
      </c>
      <c r="Z166" s="34">
        <f t="shared" si="11"/>
        <v>173000</v>
      </c>
      <c r="AA166" s="34">
        <f t="shared" si="12"/>
        <v>3.4682080924855488E-2</v>
      </c>
      <c r="AB166" s="35">
        <f t="shared" si="13"/>
        <v>5.098265895953757</v>
      </c>
      <c r="AC166" s="35">
        <f t="shared" si="14"/>
        <v>4.9248554913294793</v>
      </c>
      <c r="AD166" s="6">
        <f>IFERROR(VLOOKUP(E166,marginal!$A$2:$E$4826,4,FALSE),0)</f>
        <v>9552.5923076923009</v>
      </c>
    </row>
    <row r="167" spans="1:30" x14ac:dyDescent="0.2">
      <c r="A167" s="27" t="s">
        <v>6907</v>
      </c>
      <c r="B167" s="6" t="s">
        <v>6911</v>
      </c>
      <c r="C167" s="6" t="s">
        <v>6912</v>
      </c>
      <c r="D167" s="2">
        <v>141864</v>
      </c>
      <c r="E167" s="2">
        <v>141943</v>
      </c>
      <c r="F167" s="3" t="s">
        <v>223</v>
      </c>
      <c r="G167" s="2">
        <v>141950</v>
      </c>
      <c r="H167" s="3" t="s">
        <v>224</v>
      </c>
      <c r="I167" s="18">
        <v>44956</v>
      </c>
      <c r="J167" s="28">
        <v>1085732729</v>
      </c>
      <c r="K167" s="18">
        <v>44959</v>
      </c>
      <c r="L167" s="18">
        <v>44957</v>
      </c>
      <c r="M167" s="18"/>
      <c r="N167" s="30">
        <v>5</v>
      </c>
      <c r="O167" s="7">
        <v>10000</v>
      </c>
      <c r="P167" s="30">
        <v>110</v>
      </c>
      <c r="Q167" s="22">
        <v>3.3741050530766099E-2</v>
      </c>
      <c r="R167" s="7">
        <v>8000</v>
      </c>
      <c r="S167" s="2">
        <v>142</v>
      </c>
      <c r="T167" s="11">
        <v>2013.74</v>
      </c>
      <c r="U167" s="17" t="s">
        <v>6286</v>
      </c>
      <c r="V167" s="21">
        <v>1</v>
      </c>
      <c r="W167" s="9">
        <v>8000</v>
      </c>
      <c r="X167" s="22">
        <f t="shared" si="10"/>
        <v>0</v>
      </c>
      <c r="Y167" s="29">
        <v>2013.74</v>
      </c>
      <c r="Z167" s="34">
        <f t="shared" si="11"/>
        <v>177000</v>
      </c>
      <c r="AA167" s="34">
        <f t="shared" si="12"/>
        <v>4.519774011299435E-2</v>
      </c>
      <c r="AB167" s="35">
        <f t="shared" si="13"/>
        <v>4.9717514124293789</v>
      </c>
      <c r="AC167" s="35">
        <f t="shared" si="14"/>
        <v>6.4180790960451981</v>
      </c>
      <c r="AD167" s="6">
        <f>IFERROR(VLOOKUP(E167,marginal!$A$2:$E$4826,4,FALSE),0)</f>
        <v>2299.6288461538452</v>
      </c>
    </row>
    <row r="168" spans="1:30" x14ac:dyDescent="0.2">
      <c r="A168" s="27" t="s">
        <v>6907</v>
      </c>
      <c r="B168" s="6" t="s">
        <v>6918</v>
      </c>
      <c r="C168" s="6" t="s">
        <v>6912</v>
      </c>
      <c r="D168" s="2">
        <v>129107</v>
      </c>
      <c r="E168" s="2">
        <v>141958</v>
      </c>
      <c r="F168" s="3" t="s">
        <v>194</v>
      </c>
      <c r="G168" s="2">
        <v>141960</v>
      </c>
      <c r="H168" s="3" t="s">
        <v>225</v>
      </c>
      <c r="I168" s="18" t="s">
        <v>6930</v>
      </c>
      <c r="J168" s="28" t="s">
        <v>6930</v>
      </c>
      <c r="K168" s="18">
        <v>44959</v>
      </c>
      <c r="L168" s="18">
        <v>44957</v>
      </c>
      <c r="M168" s="18"/>
      <c r="N168" s="30">
        <v>9</v>
      </c>
      <c r="O168" s="7">
        <v>9000</v>
      </c>
      <c r="P168" s="30">
        <v>147</v>
      </c>
      <c r="Q168" s="22">
        <v>8.456731836388684E-2</v>
      </c>
      <c r="R168" s="7">
        <v>7000</v>
      </c>
      <c r="S168" s="2">
        <v>142</v>
      </c>
      <c r="T168" s="11">
        <v>1758.65</v>
      </c>
      <c r="U168" s="17" t="s">
        <v>6286</v>
      </c>
      <c r="V168" s="21">
        <v>0.93452717761023918</v>
      </c>
      <c r="W168" s="9">
        <v>6541.6902432716743</v>
      </c>
      <c r="X168" s="22">
        <f t="shared" si="10"/>
        <v>-6.5472822389760821E-2</v>
      </c>
      <c r="Y168" s="29">
        <v>1643.5062209042471</v>
      </c>
      <c r="Z168" s="34">
        <f t="shared" si="11"/>
        <v>256000</v>
      </c>
      <c r="AA168" s="34">
        <f t="shared" si="12"/>
        <v>2.734375E-2</v>
      </c>
      <c r="AB168" s="35">
        <f t="shared" si="13"/>
        <v>4.01953125</v>
      </c>
      <c r="AC168" s="35">
        <f t="shared" si="14"/>
        <v>3.8828125</v>
      </c>
      <c r="AD168" s="6">
        <f>IFERROR(VLOOKUP(E168,marginal!$A$2:$E$4826,4,FALSE),0)</f>
        <v>6589.9769230769198</v>
      </c>
    </row>
    <row r="169" spans="1:30" x14ac:dyDescent="0.2">
      <c r="A169" s="27" t="s">
        <v>6907</v>
      </c>
      <c r="B169" s="6" t="s">
        <v>6918</v>
      </c>
      <c r="C169" s="6" t="s">
        <v>6912</v>
      </c>
      <c r="D169" s="2">
        <v>141623</v>
      </c>
      <c r="E169" s="2">
        <v>141958</v>
      </c>
      <c r="F169" s="3" t="s">
        <v>194</v>
      </c>
      <c r="G169" s="2">
        <v>141961</v>
      </c>
      <c r="H169" s="3" t="s">
        <v>226</v>
      </c>
      <c r="I169" s="18">
        <v>44953</v>
      </c>
      <c r="J169" s="28">
        <v>1084286246</v>
      </c>
      <c r="K169" s="18">
        <v>44959</v>
      </c>
      <c r="L169" s="18">
        <v>44957</v>
      </c>
      <c r="M169" s="18"/>
      <c r="N169" s="30">
        <v>9</v>
      </c>
      <c r="O169" s="7">
        <v>9000</v>
      </c>
      <c r="P169" s="30">
        <v>147</v>
      </c>
      <c r="Q169" s="22">
        <v>8.2327407078389259E-2</v>
      </c>
      <c r="R169" s="7">
        <v>8000</v>
      </c>
      <c r="S169" s="2">
        <v>142</v>
      </c>
      <c r="T169" s="11">
        <v>2013.74</v>
      </c>
      <c r="U169" s="17" t="s">
        <v>6286</v>
      </c>
      <c r="V169" s="21">
        <v>0.93452717761023918</v>
      </c>
      <c r="W169" s="9">
        <v>7476.2174208819133</v>
      </c>
      <c r="X169" s="22">
        <f t="shared" si="10"/>
        <v>-6.5472822389760821E-2</v>
      </c>
      <c r="Y169" s="29">
        <v>1881.8947586408431</v>
      </c>
      <c r="Z169" s="34">
        <f t="shared" si="11"/>
        <v>256000</v>
      </c>
      <c r="AA169" s="34">
        <f t="shared" si="12"/>
        <v>3.125E-2</v>
      </c>
      <c r="AB169" s="35">
        <f t="shared" si="13"/>
        <v>4.59375</v>
      </c>
      <c r="AC169" s="35">
        <f t="shared" si="14"/>
        <v>4.4375</v>
      </c>
      <c r="AD169" s="6">
        <f>IFERROR(VLOOKUP(E169,marginal!$A$2:$E$4826,4,FALSE),0)</f>
        <v>6589.9769230769198</v>
      </c>
    </row>
    <row r="170" spans="1:30" x14ac:dyDescent="0.2">
      <c r="A170" s="27" t="s">
        <v>6907</v>
      </c>
      <c r="B170" s="6" t="s">
        <v>6918</v>
      </c>
      <c r="C170" s="6" t="s">
        <v>6912</v>
      </c>
      <c r="D170" s="2">
        <v>141751</v>
      </c>
      <c r="E170" s="2">
        <v>141958</v>
      </c>
      <c r="F170" s="3" t="s">
        <v>194</v>
      </c>
      <c r="G170" s="2">
        <v>141962</v>
      </c>
      <c r="H170" s="3" t="s">
        <v>227</v>
      </c>
      <c r="I170" s="18">
        <v>44956</v>
      </c>
      <c r="J170" s="28">
        <v>1085460152</v>
      </c>
      <c r="K170" s="18">
        <v>44959</v>
      </c>
      <c r="L170" s="18">
        <v>44957</v>
      </c>
      <c r="M170" s="18"/>
      <c r="N170" s="30">
        <v>9</v>
      </c>
      <c r="O170" s="7">
        <v>9000</v>
      </c>
      <c r="P170" s="30">
        <v>147</v>
      </c>
      <c r="Q170" s="22">
        <v>8.456731836388684E-2</v>
      </c>
      <c r="R170" s="7">
        <v>7000</v>
      </c>
      <c r="S170" s="2">
        <v>142</v>
      </c>
      <c r="T170" s="11">
        <v>1758.65</v>
      </c>
      <c r="U170" s="17" t="s">
        <v>6286</v>
      </c>
      <c r="V170" s="21">
        <v>0.93452717761023918</v>
      </c>
      <c r="W170" s="9">
        <v>6541.6902432716743</v>
      </c>
      <c r="X170" s="22">
        <f t="shared" si="10"/>
        <v>-6.5472822389760821E-2</v>
      </c>
      <c r="Y170" s="29">
        <v>1643.5062209042471</v>
      </c>
      <c r="Z170" s="34">
        <f t="shared" si="11"/>
        <v>256000</v>
      </c>
      <c r="AA170" s="34">
        <f t="shared" si="12"/>
        <v>2.734375E-2</v>
      </c>
      <c r="AB170" s="35">
        <f t="shared" si="13"/>
        <v>4.01953125</v>
      </c>
      <c r="AC170" s="35">
        <f t="shared" si="14"/>
        <v>3.8828125</v>
      </c>
      <c r="AD170" s="6">
        <f>IFERROR(VLOOKUP(E170,marginal!$A$2:$E$4826,4,FALSE),0)</f>
        <v>6589.9769230769198</v>
      </c>
    </row>
    <row r="171" spans="1:30" x14ac:dyDescent="0.2">
      <c r="A171" s="27" t="s">
        <v>6907</v>
      </c>
      <c r="B171" s="6" t="s">
        <v>6918</v>
      </c>
      <c r="C171" s="6" t="s">
        <v>6912</v>
      </c>
      <c r="D171" s="2">
        <v>141773</v>
      </c>
      <c r="E171" s="2">
        <v>141958</v>
      </c>
      <c r="F171" s="3" t="s">
        <v>194</v>
      </c>
      <c r="G171" s="2">
        <v>141963</v>
      </c>
      <c r="H171" s="3" t="s">
        <v>228</v>
      </c>
      <c r="I171" s="18">
        <v>44956</v>
      </c>
      <c r="J171" s="28">
        <v>1085472857</v>
      </c>
      <c r="K171" s="18">
        <v>44959</v>
      </c>
      <c r="L171" s="18">
        <v>44957</v>
      </c>
      <c r="M171" s="18"/>
      <c r="N171" s="30">
        <v>9</v>
      </c>
      <c r="O171" s="7">
        <v>9000</v>
      </c>
      <c r="P171" s="30">
        <v>147</v>
      </c>
      <c r="Q171" s="22">
        <v>8.456731836388684E-2</v>
      </c>
      <c r="R171" s="7">
        <v>7000</v>
      </c>
      <c r="S171" s="2">
        <v>142</v>
      </c>
      <c r="T171" s="11">
        <v>1758.65</v>
      </c>
      <c r="U171" s="17" t="s">
        <v>6286</v>
      </c>
      <c r="V171" s="21">
        <v>0.93452717761023918</v>
      </c>
      <c r="W171" s="9">
        <v>6541.6902432716743</v>
      </c>
      <c r="X171" s="22">
        <f t="shared" si="10"/>
        <v>-6.5472822389760821E-2</v>
      </c>
      <c r="Y171" s="29">
        <v>1643.5062209042471</v>
      </c>
      <c r="Z171" s="34">
        <f t="shared" si="11"/>
        <v>256000</v>
      </c>
      <c r="AA171" s="34">
        <f t="shared" si="12"/>
        <v>2.734375E-2</v>
      </c>
      <c r="AB171" s="35">
        <f t="shared" si="13"/>
        <v>4.01953125</v>
      </c>
      <c r="AC171" s="35">
        <f t="shared" si="14"/>
        <v>3.8828125</v>
      </c>
      <c r="AD171" s="6">
        <f>IFERROR(VLOOKUP(E171,marginal!$A$2:$E$4826,4,FALSE),0)</f>
        <v>6589.9769230769198</v>
      </c>
    </row>
    <row r="172" spans="1:30" x14ac:dyDescent="0.2">
      <c r="A172" s="27" t="s">
        <v>6907</v>
      </c>
      <c r="B172" s="6" t="s">
        <v>6923</v>
      </c>
      <c r="C172" s="6" t="s">
        <v>6909</v>
      </c>
      <c r="D172" s="2">
        <v>141700</v>
      </c>
      <c r="E172" s="2">
        <v>141975</v>
      </c>
      <c r="F172" s="3" t="s">
        <v>229</v>
      </c>
      <c r="G172" s="2">
        <v>141981</v>
      </c>
      <c r="H172" s="3" t="s">
        <v>230</v>
      </c>
      <c r="I172" s="18">
        <v>44954</v>
      </c>
      <c r="J172" s="28">
        <v>1084766625</v>
      </c>
      <c r="K172" s="18">
        <v>44959</v>
      </c>
      <c r="L172" s="18">
        <v>44957</v>
      </c>
      <c r="M172" s="18"/>
      <c r="N172" s="30">
        <v>4</v>
      </c>
      <c r="O172" s="7">
        <v>10000</v>
      </c>
      <c r="P172" s="30">
        <v>110</v>
      </c>
      <c r="Q172" s="22">
        <v>3.11605023919212E-2</v>
      </c>
      <c r="R172" s="7">
        <v>6000</v>
      </c>
      <c r="S172" s="2">
        <v>142</v>
      </c>
      <c r="T172" s="11">
        <v>1503.37</v>
      </c>
      <c r="U172" s="17" t="s">
        <v>6286</v>
      </c>
      <c r="V172" s="21">
        <v>1</v>
      </c>
      <c r="W172" s="9">
        <v>6000</v>
      </c>
      <c r="X172" s="22">
        <f t="shared" si="10"/>
        <v>0</v>
      </c>
      <c r="Y172" s="29">
        <v>1503.37</v>
      </c>
      <c r="Z172" s="34">
        <f t="shared" si="11"/>
        <v>41000</v>
      </c>
      <c r="AA172" s="34">
        <f t="shared" si="12"/>
        <v>0.14634146341463414</v>
      </c>
      <c r="AB172" s="35">
        <f t="shared" si="13"/>
        <v>16.097560975609756</v>
      </c>
      <c r="AC172" s="35">
        <f t="shared" si="14"/>
        <v>20.780487804878046</v>
      </c>
      <c r="AD172" s="6">
        <f>IFERROR(VLOOKUP(E172,marginal!$A$2:$E$4826,4,FALSE),0)</f>
        <v>16201.249230769199</v>
      </c>
    </row>
    <row r="173" spans="1:30" x14ac:dyDescent="0.2">
      <c r="A173" s="27" t="s">
        <v>6907</v>
      </c>
      <c r="B173" s="6" t="s">
        <v>6923</v>
      </c>
      <c r="C173" s="6" t="s">
        <v>6909</v>
      </c>
      <c r="D173" s="2">
        <v>141709</v>
      </c>
      <c r="E173" s="2">
        <v>141975</v>
      </c>
      <c r="F173" s="3" t="s">
        <v>229</v>
      </c>
      <c r="G173" s="2">
        <v>141982</v>
      </c>
      <c r="H173" s="3" t="s">
        <v>231</v>
      </c>
      <c r="I173" s="18">
        <v>44954</v>
      </c>
      <c r="J173" s="28">
        <v>1084825464</v>
      </c>
      <c r="K173" s="18">
        <v>44959</v>
      </c>
      <c r="L173" s="18">
        <v>44957</v>
      </c>
      <c r="M173" s="18"/>
      <c r="N173" s="30">
        <v>6</v>
      </c>
      <c r="O173" s="7">
        <v>11000</v>
      </c>
      <c r="P173" s="30">
        <v>121</v>
      </c>
      <c r="Q173" s="22">
        <v>4.4398846664214543E-2</v>
      </c>
      <c r="R173" s="7">
        <v>6000</v>
      </c>
      <c r="S173" s="2">
        <v>142</v>
      </c>
      <c r="T173" s="11">
        <v>1503.37</v>
      </c>
      <c r="U173" s="17" t="s">
        <v>6286</v>
      </c>
      <c r="V173" s="21">
        <v>1</v>
      </c>
      <c r="W173" s="9">
        <v>6000</v>
      </c>
      <c r="X173" s="22">
        <f t="shared" si="10"/>
        <v>0</v>
      </c>
      <c r="Y173" s="29">
        <v>1503.37</v>
      </c>
      <c r="Z173" s="34">
        <f t="shared" si="11"/>
        <v>400000</v>
      </c>
      <c r="AA173" s="34">
        <f t="shared" si="12"/>
        <v>1.4999999999999999E-2</v>
      </c>
      <c r="AB173" s="35">
        <f t="shared" si="13"/>
        <v>1.8149999999999999</v>
      </c>
      <c r="AC173" s="35">
        <f t="shared" si="14"/>
        <v>2.13</v>
      </c>
      <c r="AD173" s="6">
        <f>IFERROR(VLOOKUP(E173,marginal!$A$2:$E$4826,4,FALSE),0)</f>
        <v>16201.249230769199</v>
      </c>
    </row>
    <row r="174" spans="1:30" x14ac:dyDescent="0.2">
      <c r="A174" s="27" t="s">
        <v>6907</v>
      </c>
      <c r="B174" s="6" t="s">
        <v>6918</v>
      </c>
      <c r="C174" s="6" t="s">
        <v>6912</v>
      </c>
      <c r="D174" s="2">
        <v>141512</v>
      </c>
      <c r="E174" s="2">
        <v>142016</v>
      </c>
      <c r="F174" s="3" t="s">
        <v>198</v>
      </c>
      <c r="G174" s="2">
        <v>142018</v>
      </c>
      <c r="H174" s="3" t="s">
        <v>232</v>
      </c>
      <c r="I174" s="18">
        <v>44952</v>
      </c>
      <c r="J174" s="28">
        <v>1083820598</v>
      </c>
      <c r="K174" s="18">
        <v>44959</v>
      </c>
      <c r="L174" s="18">
        <v>44957</v>
      </c>
      <c r="M174" s="18"/>
      <c r="N174" s="30">
        <v>9</v>
      </c>
      <c r="O174" s="7">
        <v>9000</v>
      </c>
      <c r="P174" s="30">
        <v>147</v>
      </c>
      <c r="Q174" s="22">
        <v>7.9000519063170294E-2</v>
      </c>
      <c r="R174" s="7">
        <v>9000</v>
      </c>
      <c r="S174" s="2">
        <v>142</v>
      </c>
      <c r="T174" s="11">
        <v>2255.2800000000002</v>
      </c>
      <c r="U174" s="17" t="s">
        <v>6286</v>
      </c>
      <c r="V174" s="21">
        <v>0.73512169643468406</v>
      </c>
      <c r="W174" s="9">
        <v>6616.0952679121565</v>
      </c>
      <c r="X174" s="22">
        <f t="shared" si="10"/>
        <v>-0.26487830356531594</v>
      </c>
      <c r="Y174" s="29">
        <v>1657.9052595352143</v>
      </c>
      <c r="Z174" s="34">
        <f t="shared" si="11"/>
        <v>256000</v>
      </c>
      <c r="AA174" s="34">
        <f t="shared" si="12"/>
        <v>3.515625E-2</v>
      </c>
      <c r="AB174" s="35">
        <f t="shared" si="13"/>
        <v>5.16796875</v>
      </c>
      <c r="AC174" s="35">
        <f t="shared" si="14"/>
        <v>4.9921875</v>
      </c>
      <c r="AD174" s="6">
        <f>IFERROR(VLOOKUP(E174,marginal!$A$2:$E$4826,4,FALSE),0)</f>
        <v>-5487.5199999999904</v>
      </c>
    </row>
    <row r="175" spans="1:30" x14ac:dyDescent="0.2">
      <c r="A175" s="27" t="s">
        <v>6907</v>
      </c>
      <c r="B175" s="6" t="s">
        <v>6918</v>
      </c>
      <c r="C175" s="6" t="s">
        <v>6912</v>
      </c>
      <c r="D175" s="2">
        <v>140407</v>
      </c>
      <c r="E175" s="2">
        <v>142016</v>
      </c>
      <c r="F175" s="3" t="s">
        <v>198</v>
      </c>
      <c r="G175" s="2">
        <v>142019</v>
      </c>
      <c r="H175" s="3" t="s">
        <v>233</v>
      </c>
      <c r="I175" s="18">
        <v>44939</v>
      </c>
      <c r="J175" s="28">
        <v>1076166041</v>
      </c>
      <c r="K175" s="18">
        <v>44959</v>
      </c>
      <c r="L175" s="18">
        <v>44957</v>
      </c>
      <c r="M175" s="18"/>
      <c r="N175" s="30">
        <v>9</v>
      </c>
      <c r="O175" s="7">
        <v>9000</v>
      </c>
      <c r="P175" s="30">
        <v>147</v>
      </c>
      <c r="Q175" s="22">
        <v>7.9000519063170294E-2</v>
      </c>
      <c r="R175" s="7">
        <v>6000</v>
      </c>
      <c r="S175" s="2">
        <v>142</v>
      </c>
      <c r="T175" s="11">
        <v>1503.37</v>
      </c>
      <c r="U175" s="17" t="s">
        <v>6286</v>
      </c>
      <c r="V175" s="21">
        <v>0.73512169643468406</v>
      </c>
      <c r="W175" s="9">
        <v>4410.7301786081043</v>
      </c>
      <c r="X175" s="22">
        <f t="shared" si="10"/>
        <v>-0.26487830356531594</v>
      </c>
      <c r="Y175" s="29">
        <v>1105.1599047690108</v>
      </c>
      <c r="Z175" s="34">
        <f t="shared" si="11"/>
        <v>256000</v>
      </c>
      <c r="AA175" s="34">
        <f t="shared" si="12"/>
        <v>2.34375E-2</v>
      </c>
      <c r="AB175" s="35">
        <f t="shared" si="13"/>
        <v>3.4453125</v>
      </c>
      <c r="AC175" s="35">
        <f t="shared" si="14"/>
        <v>3.328125</v>
      </c>
      <c r="AD175" s="6">
        <f>IFERROR(VLOOKUP(E175,marginal!$A$2:$E$4826,4,FALSE),0)</f>
        <v>-5487.5199999999904</v>
      </c>
    </row>
    <row r="176" spans="1:30" x14ac:dyDescent="0.2">
      <c r="A176" s="27" t="s">
        <v>6907</v>
      </c>
      <c r="B176" s="6" t="s">
        <v>6918</v>
      </c>
      <c r="C176" s="6" t="s">
        <v>6912</v>
      </c>
      <c r="D176" s="2">
        <v>140522</v>
      </c>
      <c r="E176" s="2">
        <v>142016</v>
      </c>
      <c r="F176" s="3" t="s">
        <v>198</v>
      </c>
      <c r="G176" s="2">
        <v>142020</v>
      </c>
      <c r="H176" s="3" t="s">
        <v>234</v>
      </c>
      <c r="I176" s="18">
        <v>44942</v>
      </c>
      <c r="J176" s="28">
        <v>1077258199</v>
      </c>
      <c r="K176" s="18">
        <v>44959</v>
      </c>
      <c r="L176" s="18">
        <v>44957</v>
      </c>
      <c r="M176" s="18"/>
      <c r="N176" s="30">
        <v>8</v>
      </c>
      <c r="O176" s="7">
        <v>9000</v>
      </c>
      <c r="P176" s="30">
        <v>138</v>
      </c>
      <c r="Q176" s="22">
        <v>6.9080852543963123E-2</v>
      </c>
      <c r="R176" s="7">
        <v>5000</v>
      </c>
      <c r="S176" s="2">
        <v>147</v>
      </c>
      <c r="T176" s="11">
        <v>1303.3399999999999</v>
      </c>
      <c r="U176" s="17" t="s">
        <v>6286</v>
      </c>
      <c r="V176" s="21">
        <v>0.73512169643468406</v>
      </c>
      <c r="W176" s="9">
        <v>3675.6084821734203</v>
      </c>
      <c r="X176" s="22">
        <f t="shared" si="10"/>
        <v>-0.26487830356531594</v>
      </c>
      <c r="Y176" s="29">
        <v>958.11351183118109</v>
      </c>
      <c r="Z176" s="34">
        <f t="shared" si="11"/>
        <v>140000</v>
      </c>
      <c r="AA176" s="34">
        <f t="shared" si="12"/>
        <v>3.5714285714285712E-2</v>
      </c>
      <c r="AB176" s="35">
        <f t="shared" si="13"/>
        <v>4.9285714285714279</v>
      </c>
      <c r="AC176" s="35">
        <f t="shared" si="14"/>
        <v>5.25</v>
      </c>
      <c r="AD176" s="6">
        <f>IFERROR(VLOOKUP(E176,marginal!$A$2:$E$4826,4,FALSE),0)</f>
        <v>-5487.5199999999904</v>
      </c>
    </row>
    <row r="177" spans="1:30" x14ac:dyDescent="0.2">
      <c r="A177" s="27" t="s">
        <v>6907</v>
      </c>
      <c r="B177" s="6" t="s">
        <v>6918</v>
      </c>
      <c r="C177" s="6" t="s">
        <v>6912</v>
      </c>
      <c r="D177" s="2">
        <v>141471</v>
      </c>
      <c r="E177" s="2">
        <v>142016</v>
      </c>
      <c r="F177" s="3" t="s">
        <v>198</v>
      </c>
      <c r="G177" s="2">
        <v>142021</v>
      </c>
      <c r="H177" s="3" t="s">
        <v>235</v>
      </c>
      <c r="I177" s="18">
        <v>44951</v>
      </c>
      <c r="J177" s="28">
        <v>1082942514</v>
      </c>
      <c r="K177" s="18">
        <v>44959</v>
      </c>
      <c r="L177" s="18">
        <v>44957</v>
      </c>
      <c r="M177" s="18"/>
      <c r="N177" s="30">
        <v>9</v>
      </c>
      <c r="O177" s="7">
        <v>9000</v>
      </c>
      <c r="P177" s="30">
        <v>147</v>
      </c>
      <c r="Q177" s="22">
        <v>8.456731836388684E-2</v>
      </c>
      <c r="R177" s="7">
        <v>7000</v>
      </c>
      <c r="S177" s="2">
        <v>142</v>
      </c>
      <c r="T177" s="11">
        <v>1758.65</v>
      </c>
      <c r="U177" s="17" t="s">
        <v>6286</v>
      </c>
      <c r="V177" s="21">
        <v>0.73512169643468406</v>
      </c>
      <c r="W177" s="9">
        <v>5145.8518750427884</v>
      </c>
      <c r="X177" s="22">
        <f t="shared" si="10"/>
        <v>-0.26487830356531594</v>
      </c>
      <c r="Y177" s="29">
        <v>1292.8217714348573</v>
      </c>
      <c r="Z177" s="34">
        <f t="shared" si="11"/>
        <v>256000</v>
      </c>
      <c r="AA177" s="34">
        <f t="shared" si="12"/>
        <v>2.734375E-2</v>
      </c>
      <c r="AB177" s="35">
        <f t="shared" si="13"/>
        <v>4.01953125</v>
      </c>
      <c r="AC177" s="35">
        <f t="shared" si="14"/>
        <v>3.8828125</v>
      </c>
      <c r="AD177" s="6">
        <f>IFERROR(VLOOKUP(E177,marginal!$A$2:$E$4826,4,FALSE),0)</f>
        <v>-5487.5199999999904</v>
      </c>
    </row>
    <row r="178" spans="1:30" x14ac:dyDescent="0.2">
      <c r="A178" s="27" t="s">
        <v>6907</v>
      </c>
      <c r="B178" s="6" t="s">
        <v>6918</v>
      </c>
      <c r="C178" s="6" t="s">
        <v>6912</v>
      </c>
      <c r="D178" s="2">
        <v>141474</v>
      </c>
      <c r="E178" s="2">
        <v>142016</v>
      </c>
      <c r="F178" s="3" t="s">
        <v>198</v>
      </c>
      <c r="G178" s="2">
        <v>142022</v>
      </c>
      <c r="H178" s="3" t="s">
        <v>236</v>
      </c>
      <c r="I178" s="18">
        <v>44951</v>
      </c>
      <c r="J178" s="28">
        <v>1082989465</v>
      </c>
      <c r="K178" s="18">
        <v>44959</v>
      </c>
      <c r="L178" s="18">
        <v>44957</v>
      </c>
      <c r="M178" s="18"/>
      <c r="N178" s="30">
        <v>9</v>
      </c>
      <c r="O178" s="7">
        <v>9000</v>
      </c>
      <c r="P178" s="30">
        <v>147</v>
      </c>
      <c r="Q178" s="22">
        <v>7.9000519063170294E-2</v>
      </c>
      <c r="R178" s="7">
        <v>6000</v>
      </c>
      <c r="S178" s="2">
        <v>142</v>
      </c>
      <c r="T178" s="11">
        <v>1503.37</v>
      </c>
      <c r="U178" s="17" t="s">
        <v>6286</v>
      </c>
      <c r="V178" s="21">
        <v>0.73512169643468406</v>
      </c>
      <c r="W178" s="9">
        <v>4410.7301786081043</v>
      </c>
      <c r="X178" s="22">
        <f t="shared" si="10"/>
        <v>-0.26487830356531594</v>
      </c>
      <c r="Y178" s="29">
        <v>1105.1599047690108</v>
      </c>
      <c r="Z178" s="34">
        <f t="shared" si="11"/>
        <v>256000</v>
      </c>
      <c r="AA178" s="34">
        <f t="shared" si="12"/>
        <v>2.34375E-2</v>
      </c>
      <c r="AB178" s="35">
        <f t="shared" si="13"/>
        <v>3.4453125</v>
      </c>
      <c r="AC178" s="35">
        <f t="shared" si="14"/>
        <v>3.328125</v>
      </c>
      <c r="AD178" s="6">
        <f>IFERROR(VLOOKUP(E178,marginal!$A$2:$E$4826,4,FALSE),0)</f>
        <v>-5487.5199999999904</v>
      </c>
    </row>
    <row r="179" spans="1:30" x14ac:dyDescent="0.2">
      <c r="A179" s="27" t="s">
        <v>6907</v>
      </c>
      <c r="B179" s="6" t="s">
        <v>6910</v>
      </c>
      <c r="C179" s="6" t="s">
        <v>6909</v>
      </c>
      <c r="D179" s="4">
        <v>141466</v>
      </c>
      <c r="E179" s="4">
        <v>142265</v>
      </c>
      <c r="F179" s="5" t="s">
        <v>237</v>
      </c>
      <c r="G179" s="4">
        <v>142266</v>
      </c>
      <c r="H179" s="5" t="s">
        <v>238</v>
      </c>
      <c r="I179" s="18">
        <v>44951</v>
      </c>
      <c r="J179" s="28">
        <v>1082944604</v>
      </c>
      <c r="K179" s="18">
        <v>44964</v>
      </c>
      <c r="L179" s="18">
        <v>44985</v>
      </c>
      <c r="M179" s="18"/>
      <c r="N179" s="30">
        <v>5</v>
      </c>
      <c r="O179" s="7">
        <v>7000</v>
      </c>
      <c r="P179" s="30">
        <v>126</v>
      </c>
      <c r="Q179" s="22">
        <v>3.3741050530766176E-2</v>
      </c>
      <c r="R179" s="8">
        <v>7000</v>
      </c>
      <c r="S179" s="4">
        <v>142</v>
      </c>
      <c r="T179" s="10">
        <v>1758.65</v>
      </c>
      <c r="U179" s="17" t="s">
        <v>6286</v>
      </c>
      <c r="V179" s="21">
        <v>1</v>
      </c>
      <c r="W179" s="9">
        <v>7000</v>
      </c>
      <c r="X179" s="22">
        <f t="shared" si="10"/>
        <v>0</v>
      </c>
      <c r="Y179" s="29">
        <v>1758.65</v>
      </c>
      <c r="Z179" s="34">
        <f t="shared" si="11"/>
        <v>270000</v>
      </c>
      <c r="AA179" s="34">
        <f t="shared" si="12"/>
        <v>2.5925925925925925E-2</v>
      </c>
      <c r="AB179" s="35">
        <f t="shared" si="13"/>
        <v>3.2666666666666666</v>
      </c>
      <c r="AC179" s="35">
        <f t="shared" si="14"/>
        <v>3.6814814814814816</v>
      </c>
      <c r="AD179" s="6">
        <f>IFERROR(VLOOKUP(E179,marginal!$A$2:$E$4826,4,FALSE),0)</f>
        <v>11705.2138461538</v>
      </c>
    </row>
    <row r="180" spans="1:30" x14ac:dyDescent="0.2">
      <c r="A180" s="27" t="s">
        <v>6907</v>
      </c>
      <c r="B180" s="6" t="s">
        <v>6908</v>
      </c>
      <c r="C180" s="6" t="s">
        <v>6909</v>
      </c>
      <c r="D180" s="2">
        <v>141782</v>
      </c>
      <c r="E180" s="2">
        <v>141967</v>
      </c>
      <c r="F180" s="3" t="s">
        <v>239</v>
      </c>
      <c r="G180" s="2">
        <v>141999</v>
      </c>
      <c r="H180" s="3" t="s">
        <v>240</v>
      </c>
      <c r="I180" s="18">
        <v>44956</v>
      </c>
      <c r="J180" s="28">
        <v>1085490983</v>
      </c>
      <c r="K180" s="18">
        <v>44959</v>
      </c>
      <c r="L180" s="18">
        <v>44985</v>
      </c>
      <c r="M180" s="18"/>
      <c r="N180" s="30">
        <v>6</v>
      </c>
      <c r="O180" s="7">
        <v>10000</v>
      </c>
      <c r="P180" s="30">
        <v>115</v>
      </c>
      <c r="Q180" s="22">
        <v>3.97705569269148E-2</v>
      </c>
      <c r="R180" s="7">
        <v>6000</v>
      </c>
      <c r="S180" s="2">
        <v>142</v>
      </c>
      <c r="T180" s="11">
        <v>1503.37</v>
      </c>
      <c r="U180" s="17" t="s">
        <v>6286</v>
      </c>
      <c r="V180" s="21">
        <v>1</v>
      </c>
      <c r="W180" s="9">
        <v>6000</v>
      </c>
      <c r="X180" s="22">
        <f t="shared" si="10"/>
        <v>0</v>
      </c>
      <c r="Y180" s="29">
        <v>1503.37</v>
      </c>
      <c r="Z180" s="34">
        <f t="shared" si="11"/>
        <v>504000</v>
      </c>
      <c r="AA180" s="34">
        <f t="shared" si="12"/>
        <v>1.1904761904761904E-2</v>
      </c>
      <c r="AB180" s="35">
        <f t="shared" si="13"/>
        <v>1.3690476190476191</v>
      </c>
      <c r="AC180" s="35">
        <f t="shared" si="14"/>
        <v>1.6904761904761905</v>
      </c>
      <c r="AD180" s="6">
        <f>IFERROR(VLOOKUP(E180,marginal!$A$2:$E$4826,4,FALSE),0)</f>
        <v>3208.7778021978002</v>
      </c>
    </row>
    <row r="181" spans="1:30" x14ac:dyDescent="0.2">
      <c r="A181" s="27" t="s">
        <v>6907</v>
      </c>
      <c r="B181" s="6" t="s">
        <v>6910</v>
      </c>
      <c r="C181" s="6" t="s">
        <v>6909</v>
      </c>
      <c r="D181" s="2">
        <v>141473</v>
      </c>
      <c r="E181" s="2">
        <v>142265</v>
      </c>
      <c r="F181" s="3" t="s">
        <v>237</v>
      </c>
      <c r="G181" s="2">
        <v>142267</v>
      </c>
      <c r="H181" s="3" t="s">
        <v>241</v>
      </c>
      <c r="I181" s="18">
        <v>44951</v>
      </c>
      <c r="J181" s="28">
        <v>1082967404</v>
      </c>
      <c r="K181" s="18">
        <v>44964</v>
      </c>
      <c r="L181" s="18">
        <v>44985</v>
      </c>
      <c r="M181" s="18"/>
      <c r="N181" s="30">
        <v>6</v>
      </c>
      <c r="O181" s="7">
        <v>10000</v>
      </c>
      <c r="P181" s="30">
        <v>115</v>
      </c>
      <c r="Q181" s="22">
        <v>3.97705569269148E-2</v>
      </c>
      <c r="R181" s="7">
        <v>7000</v>
      </c>
      <c r="S181" s="2">
        <v>142</v>
      </c>
      <c r="T181" s="11">
        <v>1758.65</v>
      </c>
      <c r="U181" s="17" t="s">
        <v>6286</v>
      </c>
      <c r="V181" s="21">
        <v>1</v>
      </c>
      <c r="W181" s="9">
        <v>7000</v>
      </c>
      <c r="X181" s="22">
        <f t="shared" si="10"/>
        <v>0</v>
      </c>
      <c r="Y181" s="29">
        <v>1758.65</v>
      </c>
      <c r="Z181" s="34">
        <f t="shared" si="11"/>
        <v>504000</v>
      </c>
      <c r="AA181" s="34">
        <f t="shared" si="12"/>
        <v>1.3888888888888888E-2</v>
      </c>
      <c r="AB181" s="35">
        <f t="shared" si="13"/>
        <v>1.5972222222222221</v>
      </c>
      <c r="AC181" s="35">
        <f t="shared" si="14"/>
        <v>1.9722222222222221</v>
      </c>
      <c r="AD181" s="6">
        <f>IFERROR(VLOOKUP(E181,marginal!$A$2:$E$4826,4,FALSE),0)</f>
        <v>11705.2138461538</v>
      </c>
    </row>
    <row r="182" spans="1:30" x14ac:dyDescent="0.2">
      <c r="A182" s="27" t="s">
        <v>6907</v>
      </c>
      <c r="B182" s="6" t="s">
        <v>6910</v>
      </c>
      <c r="C182" s="6" t="s">
        <v>6909</v>
      </c>
      <c r="D182" s="2">
        <v>141505</v>
      </c>
      <c r="E182" s="2">
        <v>142265</v>
      </c>
      <c r="F182" s="3" t="s">
        <v>237</v>
      </c>
      <c r="G182" s="2">
        <v>142268</v>
      </c>
      <c r="H182" s="3" t="s">
        <v>242</v>
      </c>
      <c r="I182" s="18">
        <v>44952</v>
      </c>
      <c r="J182" s="28">
        <v>1083783566</v>
      </c>
      <c r="K182" s="18">
        <v>44964</v>
      </c>
      <c r="L182" s="18">
        <v>44985</v>
      </c>
      <c r="M182" s="18"/>
      <c r="N182" s="30">
        <v>5</v>
      </c>
      <c r="O182" s="7">
        <v>7000</v>
      </c>
      <c r="P182" s="30">
        <v>126</v>
      </c>
      <c r="Q182" s="22">
        <v>3.3741050530766176E-2</v>
      </c>
      <c r="R182" s="7">
        <v>6000</v>
      </c>
      <c r="S182" s="2">
        <v>142</v>
      </c>
      <c r="T182" s="11">
        <v>1503.37</v>
      </c>
      <c r="U182" s="17" t="s">
        <v>6286</v>
      </c>
      <c r="V182" s="21">
        <v>1</v>
      </c>
      <c r="W182" s="9">
        <v>6000</v>
      </c>
      <c r="X182" s="22">
        <f t="shared" si="10"/>
        <v>0</v>
      </c>
      <c r="Y182" s="29">
        <v>1503.37</v>
      </c>
      <c r="Z182" s="34">
        <f t="shared" si="11"/>
        <v>270000</v>
      </c>
      <c r="AA182" s="34">
        <f t="shared" si="12"/>
        <v>2.2222222222222223E-2</v>
      </c>
      <c r="AB182" s="35">
        <f t="shared" si="13"/>
        <v>2.8000000000000003</v>
      </c>
      <c r="AC182" s="35">
        <f t="shared" si="14"/>
        <v>3.1555555555555559</v>
      </c>
      <c r="AD182" s="6">
        <f>IFERROR(VLOOKUP(E182,marginal!$A$2:$E$4826,4,FALSE),0)</f>
        <v>11705.2138461538</v>
      </c>
    </row>
    <row r="183" spans="1:30" x14ac:dyDescent="0.2">
      <c r="A183" s="27" t="s">
        <v>6907</v>
      </c>
      <c r="B183" s="6" t="s">
        <v>6910</v>
      </c>
      <c r="C183" s="6" t="s">
        <v>6909</v>
      </c>
      <c r="D183" s="2">
        <v>141468</v>
      </c>
      <c r="E183" s="2">
        <v>142265</v>
      </c>
      <c r="F183" s="3" t="s">
        <v>237</v>
      </c>
      <c r="G183" s="2">
        <v>142269</v>
      </c>
      <c r="H183" s="3" t="s">
        <v>243</v>
      </c>
      <c r="I183" s="18">
        <v>44951</v>
      </c>
      <c r="J183" s="28">
        <v>1082945131</v>
      </c>
      <c r="K183" s="18">
        <v>44964</v>
      </c>
      <c r="L183" s="18">
        <v>44985</v>
      </c>
      <c r="M183" s="18"/>
      <c r="N183" s="30">
        <v>5</v>
      </c>
      <c r="O183" s="7">
        <v>7000</v>
      </c>
      <c r="P183" s="30">
        <v>126</v>
      </c>
      <c r="Q183" s="22">
        <v>3.3741050530766176E-2</v>
      </c>
      <c r="R183" s="7">
        <v>7000</v>
      </c>
      <c r="S183" s="2">
        <v>142</v>
      </c>
      <c r="T183" s="11">
        <v>1758.65</v>
      </c>
      <c r="U183" s="17" t="s">
        <v>6286</v>
      </c>
      <c r="V183" s="21">
        <v>1</v>
      </c>
      <c r="W183" s="9">
        <v>7000</v>
      </c>
      <c r="X183" s="22">
        <f t="shared" si="10"/>
        <v>0</v>
      </c>
      <c r="Y183" s="29">
        <v>1758.65</v>
      </c>
      <c r="Z183" s="34">
        <f t="shared" si="11"/>
        <v>270000</v>
      </c>
      <c r="AA183" s="34">
        <f t="shared" si="12"/>
        <v>2.5925925925925925E-2</v>
      </c>
      <c r="AB183" s="35">
        <f t="shared" si="13"/>
        <v>3.2666666666666666</v>
      </c>
      <c r="AC183" s="35">
        <f t="shared" si="14"/>
        <v>3.6814814814814816</v>
      </c>
      <c r="AD183" s="6">
        <f>IFERROR(VLOOKUP(E183,marginal!$A$2:$E$4826,4,FALSE),0)</f>
        <v>11705.2138461538</v>
      </c>
    </row>
    <row r="184" spans="1:30" x14ac:dyDescent="0.2">
      <c r="A184" s="27" t="s">
        <v>6907</v>
      </c>
      <c r="B184" s="6" t="s">
        <v>6910</v>
      </c>
      <c r="C184" s="6" t="s">
        <v>6909</v>
      </c>
      <c r="D184" s="2">
        <v>141898</v>
      </c>
      <c r="E184" s="2">
        <v>142265</v>
      </c>
      <c r="F184" s="3" t="s">
        <v>237</v>
      </c>
      <c r="G184" s="2">
        <v>142272</v>
      </c>
      <c r="H184" s="3" t="s">
        <v>244</v>
      </c>
      <c r="I184" s="18">
        <v>44957</v>
      </c>
      <c r="J184" s="28">
        <v>1085945830</v>
      </c>
      <c r="K184" s="18">
        <v>44964</v>
      </c>
      <c r="L184" s="18">
        <v>44985</v>
      </c>
      <c r="M184" s="18"/>
      <c r="N184" s="30">
        <v>5</v>
      </c>
      <c r="O184" s="7">
        <v>7000</v>
      </c>
      <c r="P184" s="30">
        <v>126</v>
      </c>
      <c r="Q184" s="22">
        <v>3.3741050530766176E-2</v>
      </c>
      <c r="R184" s="7">
        <v>6000</v>
      </c>
      <c r="S184" s="2">
        <v>142</v>
      </c>
      <c r="T184" s="11">
        <v>1503.37</v>
      </c>
      <c r="U184" s="17" t="s">
        <v>6286</v>
      </c>
      <c r="V184" s="21">
        <v>1</v>
      </c>
      <c r="W184" s="9">
        <v>6000</v>
      </c>
      <c r="X184" s="22">
        <f t="shared" si="10"/>
        <v>0</v>
      </c>
      <c r="Y184" s="29">
        <v>1503.37</v>
      </c>
      <c r="Z184" s="34">
        <f t="shared" si="11"/>
        <v>270000</v>
      </c>
      <c r="AA184" s="34">
        <f t="shared" si="12"/>
        <v>2.2222222222222223E-2</v>
      </c>
      <c r="AB184" s="35">
        <f t="shared" si="13"/>
        <v>2.8000000000000003</v>
      </c>
      <c r="AC184" s="35">
        <f t="shared" si="14"/>
        <v>3.1555555555555559</v>
      </c>
      <c r="AD184" s="6">
        <f>IFERROR(VLOOKUP(E184,marginal!$A$2:$E$4826,4,FALSE),0)</f>
        <v>11705.2138461538</v>
      </c>
    </row>
    <row r="185" spans="1:30" x14ac:dyDescent="0.2">
      <c r="A185" s="27" t="s">
        <v>6907</v>
      </c>
      <c r="B185" s="6" t="s">
        <v>6910</v>
      </c>
      <c r="C185" s="6" t="s">
        <v>6909</v>
      </c>
      <c r="D185" s="2">
        <v>142036</v>
      </c>
      <c r="E185" s="2">
        <v>142265</v>
      </c>
      <c r="F185" s="3" t="s">
        <v>237</v>
      </c>
      <c r="G185" s="2">
        <v>142273</v>
      </c>
      <c r="H185" s="3" t="s">
        <v>245</v>
      </c>
      <c r="I185" s="18">
        <v>44957</v>
      </c>
      <c r="J185" s="28">
        <v>1086286430</v>
      </c>
      <c r="K185" s="18">
        <v>44964</v>
      </c>
      <c r="L185" s="18">
        <v>44985</v>
      </c>
      <c r="M185" s="18"/>
      <c r="N185" s="30">
        <v>5</v>
      </c>
      <c r="O185" s="7">
        <v>7000</v>
      </c>
      <c r="P185" s="30">
        <v>126</v>
      </c>
      <c r="Q185" s="22">
        <v>3.3741050530766176E-2</v>
      </c>
      <c r="R185" s="7">
        <v>7000</v>
      </c>
      <c r="S185" s="2">
        <v>142</v>
      </c>
      <c r="T185" s="11">
        <v>1758.65</v>
      </c>
      <c r="U185" s="17" t="s">
        <v>6286</v>
      </c>
      <c r="V185" s="21">
        <v>1</v>
      </c>
      <c r="W185" s="9">
        <v>7000</v>
      </c>
      <c r="X185" s="22">
        <f t="shared" si="10"/>
        <v>0</v>
      </c>
      <c r="Y185" s="29">
        <v>1758.65</v>
      </c>
      <c r="Z185" s="34">
        <f t="shared" si="11"/>
        <v>270000</v>
      </c>
      <c r="AA185" s="34">
        <f t="shared" si="12"/>
        <v>2.5925925925925925E-2</v>
      </c>
      <c r="AB185" s="35">
        <f t="shared" si="13"/>
        <v>3.2666666666666666</v>
      </c>
      <c r="AC185" s="35">
        <f t="shared" si="14"/>
        <v>3.6814814814814816</v>
      </c>
      <c r="AD185" s="6">
        <f>IFERROR(VLOOKUP(E185,marginal!$A$2:$E$4826,4,FALSE),0)</f>
        <v>11705.2138461538</v>
      </c>
    </row>
    <row r="186" spans="1:30" x14ac:dyDescent="0.2">
      <c r="A186" s="27" t="s">
        <v>6907</v>
      </c>
      <c r="B186" s="6" t="s">
        <v>6910</v>
      </c>
      <c r="C186" s="6" t="s">
        <v>6909</v>
      </c>
      <c r="D186" s="2">
        <v>141470</v>
      </c>
      <c r="E186" s="2">
        <v>142265</v>
      </c>
      <c r="F186" s="3" t="s">
        <v>237</v>
      </c>
      <c r="G186" s="2">
        <v>142276</v>
      </c>
      <c r="H186" s="3" t="s">
        <v>246</v>
      </c>
      <c r="I186" s="18">
        <v>44951</v>
      </c>
      <c r="J186" s="28">
        <v>1082944104</v>
      </c>
      <c r="K186" s="18">
        <v>44964</v>
      </c>
      <c r="L186" s="18">
        <v>44985</v>
      </c>
      <c r="M186" s="18"/>
      <c r="N186" s="30">
        <v>5</v>
      </c>
      <c r="O186" s="7">
        <v>7000</v>
      </c>
      <c r="P186" s="30">
        <v>126</v>
      </c>
      <c r="Q186" s="22">
        <v>3.3741050530766176E-2</v>
      </c>
      <c r="R186" s="7">
        <v>6000</v>
      </c>
      <c r="S186" s="2">
        <v>142</v>
      </c>
      <c r="T186" s="11">
        <v>1503.37</v>
      </c>
      <c r="U186" s="17" t="s">
        <v>6286</v>
      </c>
      <c r="V186" s="21">
        <v>1</v>
      </c>
      <c r="W186" s="9">
        <v>6000</v>
      </c>
      <c r="X186" s="22">
        <f t="shared" si="10"/>
        <v>0</v>
      </c>
      <c r="Y186" s="29">
        <v>1503.37</v>
      </c>
      <c r="Z186" s="34">
        <f t="shared" si="11"/>
        <v>270000</v>
      </c>
      <c r="AA186" s="34">
        <f t="shared" si="12"/>
        <v>2.2222222222222223E-2</v>
      </c>
      <c r="AB186" s="35">
        <f t="shared" si="13"/>
        <v>2.8000000000000003</v>
      </c>
      <c r="AC186" s="35">
        <f t="shared" si="14"/>
        <v>3.1555555555555559</v>
      </c>
      <c r="AD186" s="6">
        <f>IFERROR(VLOOKUP(E186,marginal!$A$2:$E$4826,4,FALSE),0)</f>
        <v>11705.2138461538</v>
      </c>
    </row>
    <row r="187" spans="1:30" x14ac:dyDescent="0.2">
      <c r="A187" s="27" t="s">
        <v>6907</v>
      </c>
      <c r="B187" s="6" t="s">
        <v>6918</v>
      </c>
      <c r="C187" s="6" t="s">
        <v>6912</v>
      </c>
      <c r="D187" s="4">
        <v>140121</v>
      </c>
      <c r="E187" s="4">
        <v>142399</v>
      </c>
      <c r="F187" s="5" t="s">
        <v>247</v>
      </c>
      <c r="G187" s="4">
        <v>142400</v>
      </c>
      <c r="H187" s="5" t="s">
        <v>248</v>
      </c>
      <c r="I187" s="18">
        <v>44936</v>
      </c>
      <c r="J187" s="28">
        <v>1074392850</v>
      </c>
      <c r="K187" s="18">
        <v>44965</v>
      </c>
      <c r="L187" s="18">
        <v>44985</v>
      </c>
      <c r="M187" s="18"/>
      <c r="N187" s="30">
        <v>9</v>
      </c>
      <c r="O187" s="7">
        <v>9000</v>
      </c>
      <c r="P187" s="30">
        <v>147</v>
      </c>
      <c r="Q187" s="22">
        <v>7.9000519063170294E-2</v>
      </c>
      <c r="R187" s="8">
        <v>9000</v>
      </c>
      <c r="S187" s="4">
        <v>142</v>
      </c>
      <c r="T187" s="10">
        <v>2255.2800000000002</v>
      </c>
      <c r="U187" s="17" t="s">
        <v>6286</v>
      </c>
      <c r="V187" s="21">
        <v>1</v>
      </c>
      <c r="W187" s="9">
        <v>9000</v>
      </c>
      <c r="X187" s="22">
        <f t="shared" si="10"/>
        <v>0</v>
      </c>
      <c r="Y187" s="29">
        <v>2255.2800000000002</v>
      </c>
      <c r="Z187" s="34">
        <f t="shared" si="11"/>
        <v>665000</v>
      </c>
      <c r="AA187" s="34">
        <f t="shared" si="12"/>
        <v>1.3533834586466165E-2</v>
      </c>
      <c r="AB187" s="35">
        <f t="shared" si="13"/>
        <v>1.9894736842105263</v>
      </c>
      <c r="AC187" s="35">
        <f t="shared" si="14"/>
        <v>1.9218045112781954</v>
      </c>
      <c r="AD187" s="6">
        <f>IFERROR(VLOOKUP(E187,marginal!$A$2:$E$4826,4,FALSE),0)</f>
        <v>15174.829230769201</v>
      </c>
    </row>
    <row r="188" spans="1:30" x14ac:dyDescent="0.2">
      <c r="A188" s="27" t="s">
        <v>6907</v>
      </c>
      <c r="B188" s="6" t="s">
        <v>6918</v>
      </c>
      <c r="C188" s="6" t="s">
        <v>6912</v>
      </c>
      <c r="D188" s="2">
        <v>140266</v>
      </c>
      <c r="E188" s="2">
        <v>142399</v>
      </c>
      <c r="F188" s="3" t="s">
        <v>247</v>
      </c>
      <c r="G188" s="2">
        <v>142402</v>
      </c>
      <c r="H188" s="3" t="s">
        <v>249</v>
      </c>
      <c r="I188" s="18">
        <v>44938</v>
      </c>
      <c r="J188" s="28">
        <v>1075135311</v>
      </c>
      <c r="K188" s="18">
        <v>44965</v>
      </c>
      <c r="L188" s="18">
        <v>44985</v>
      </c>
      <c r="M188" s="18"/>
      <c r="N188" s="30">
        <v>9</v>
      </c>
      <c r="O188" s="7">
        <v>9000</v>
      </c>
      <c r="P188" s="30">
        <v>147</v>
      </c>
      <c r="Q188" s="22">
        <v>7.9000519063170502E-2</v>
      </c>
      <c r="R188" s="7">
        <v>10000</v>
      </c>
      <c r="S188" s="2">
        <v>142</v>
      </c>
      <c r="T188" s="11">
        <v>2510.34</v>
      </c>
      <c r="U188" s="17" t="s">
        <v>6286</v>
      </c>
      <c r="V188" s="21">
        <v>1</v>
      </c>
      <c r="W188" s="9">
        <v>10000</v>
      </c>
      <c r="X188" s="22">
        <f t="shared" si="10"/>
        <v>0</v>
      </c>
      <c r="Y188" s="29">
        <v>2510.34</v>
      </c>
      <c r="Z188" s="34">
        <f t="shared" si="11"/>
        <v>665000</v>
      </c>
      <c r="AA188" s="34">
        <f t="shared" si="12"/>
        <v>1.5037593984962405E-2</v>
      </c>
      <c r="AB188" s="35">
        <f t="shared" si="13"/>
        <v>2.2105263157894735</v>
      </c>
      <c r="AC188" s="35">
        <f t="shared" si="14"/>
        <v>2.1353383458646613</v>
      </c>
      <c r="AD188" s="6">
        <f>IFERROR(VLOOKUP(E188,marginal!$A$2:$E$4826,4,FALSE),0)</f>
        <v>15174.829230769201</v>
      </c>
    </row>
    <row r="189" spans="1:30" x14ac:dyDescent="0.2">
      <c r="A189" s="27" t="s">
        <v>6907</v>
      </c>
      <c r="B189" s="6" t="s">
        <v>6918</v>
      </c>
      <c r="C189" s="6" t="s">
        <v>6912</v>
      </c>
      <c r="D189" s="2">
        <v>140439</v>
      </c>
      <c r="E189" s="2">
        <v>142399</v>
      </c>
      <c r="F189" s="3" t="s">
        <v>247</v>
      </c>
      <c r="G189" s="2">
        <v>142403</v>
      </c>
      <c r="H189" s="3" t="s">
        <v>250</v>
      </c>
      <c r="I189" s="18">
        <v>44942</v>
      </c>
      <c r="J189" s="28">
        <v>1077000475</v>
      </c>
      <c r="K189" s="18">
        <v>44965</v>
      </c>
      <c r="L189" s="18">
        <v>44985</v>
      </c>
      <c r="M189" s="18"/>
      <c r="N189" s="30">
        <v>9</v>
      </c>
      <c r="O189" s="7">
        <v>9000</v>
      </c>
      <c r="P189" s="30">
        <v>147</v>
      </c>
      <c r="Q189" s="22">
        <v>7.9000519063170294E-2</v>
      </c>
      <c r="R189" s="7">
        <v>9000</v>
      </c>
      <c r="S189" s="2">
        <v>142</v>
      </c>
      <c r="T189" s="11">
        <v>2255.2800000000002</v>
      </c>
      <c r="U189" s="17" t="s">
        <v>6286</v>
      </c>
      <c r="V189" s="21">
        <v>1</v>
      </c>
      <c r="W189" s="9">
        <v>9000</v>
      </c>
      <c r="X189" s="22">
        <f t="shared" si="10"/>
        <v>0</v>
      </c>
      <c r="Y189" s="29">
        <v>2255.2800000000002</v>
      </c>
      <c r="Z189" s="34">
        <f t="shared" si="11"/>
        <v>665000</v>
      </c>
      <c r="AA189" s="34">
        <f t="shared" si="12"/>
        <v>1.3533834586466165E-2</v>
      </c>
      <c r="AB189" s="35">
        <f t="shared" si="13"/>
        <v>1.9894736842105263</v>
      </c>
      <c r="AC189" s="35">
        <f t="shared" si="14"/>
        <v>1.9218045112781954</v>
      </c>
      <c r="AD189" s="6">
        <f>IFERROR(VLOOKUP(E189,marginal!$A$2:$E$4826,4,FALSE),0)</f>
        <v>15174.829230769201</v>
      </c>
    </row>
    <row r="190" spans="1:30" x14ac:dyDescent="0.2">
      <c r="A190" s="27" t="s">
        <v>6907</v>
      </c>
      <c r="B190" s="6" t="s">
        <v>6918</v>
      </c>
      <c r="C190" s="6" t="s">
        <v>6912</v>
      </c>
      <c r="D190" s="2">
        <v>141847</v>
      </c>
      <c r="E190" s="2">
        <v>142399</v>
      </c>
      <c r="F190" s="3" t="s">
        <v>247</v>
      </c>
      <c r="G190" s="2">
        <v>142404</v>
      </c>
      <c r="H190" s="3" t="s">
        <v>251</v>
      </c>
      <c r="I190" s="18">
        <v>44956</v>
      </c>
      <c r="J190" s="28">
        <v>1085712639</v>
      </c>
      <c r="K190" s="18">
        <v>44965</v>
      </c>
      <c r="L190" s="18">
        <v>44985</v>
      </c>
      <c r="M190" s="18"/>
      <c r="N190" s="30">
        <v>9</v>
      </c>
      <c r="O190" s="7">
        <v>9000</v>
      </c>
      <c r="P190" s="30">
        <v>147</v>
      </c>
      <c r="Q190" s="22">
        <v>8.2327407078389259E-2</v>
      </c>
      <c r="R190" s="7">
        <v>8000</v>
      </c>
      <c r="S190" s="2">
        <v>142</v>
      </c>
      <c r="T190" s="11">
        <v>2013.74</v>
      </c>
      <c r="U190" s="17" t="s">
        <v>6286</v>
      </c>
      <c r="V190" s="21">
        <v>1</v>
      </c>
      <c r="W190" s="9">
        <v>8000</v>
      </c>
      <c r="X190" s="22">
        <f t="shared" si="10"/>
        <v>0</v>
      </c>
      <c r="Y190" s="29">
        <v>2013.74</v>
      </c>
      <c r="Z190" s="34">
        <f t="shared" si="11"/>
        <v>665000</v>
      </c>
      <c r="AA190" s="34">
        <f t="shared" si="12"/>
        <v>1.2030075187969926E-2</v>
      </c>
      <c r="AB190" s="35">
        <f t="shared" si="13"/>
        <v>1.7684210526315791</v>
      </c>
      <c r="AC190" s="35">
        <f t="shared" si="14"/>
        <v>1.7082706766917295</v>
      </c>
      <c r="AD190" s="6">
        <f>IFERROR(VLOOKUP(E190,marginal!$A$2:$E$4826,4,FALSE),0)</f>
        <v>15174.829230769201</v>
      </c>
    </row>
    <row r="191" spans="1:30" x14ac:dyDescent="0.2">
      <c r="A191" s="27" t="s">
        <v>6907</v>
      </c>
      <c r="B191" s="6" t="s">
        <v>6918</v>
      </c>
      <c r="C191" s="6" t="s">
        <v>6912</v>
      </c>
      <c r="D191" s="2">
        <v>142339</v>
      </c>
      <c r="E191" s="2">
        <v>142399</v>
      </c>
      <c r="F191" s="3" t="s">
        <v>247</v>
      </c>
      <c r="G191" s="2">
        <v>142405</v>
      </c>
      <c r="H191" s="3" t="s">
        <v>252</v>
      </c>
      <c r="I191" s="18">
        <v>44961</v>
      </c>
      <c r="J191" s="28">
        <v>1087879602</v>
      </c>
      <c r="K191" s="18">
        <v>44965</v>
      </c>
      <c r="L191" s="18">
        <v>44985</v>
      </c>
      <c r="M191" s="18"/>
      <c r="N191" s="30">
        <v>9</v>
      </c>
      <c r="O191" s="7">
        <v>9000</v>
      </c>
      <c r="P191" s="30">
        <v>147</v>
      </c>
      <c r="Q191" s="22">
        <v>7.9000519063170294E-2</v>
      </c>
      <c r="R191" s="7">
        <v>9000</v>
      </c>
      <c r="S191" s="2">
        <v>142</v>
      </c>
      <c r="T191" s="11">
        <v>2255.2800000000002</v>
      </c>
      <c r="U191" s="17" t="s">
        <v>6286</v>
      </c>
      <c r="V191" s="21">
        <v>1</v>
      </c>
      <c r="W191" s="9">
        <v>9000</v>
      </c>
      <c r="X191" s="22">
        <f t="shared" si="10"/>
        <v>0</v>
      </c>
      <c r="Y191" s="29">
        <v>2255.2800000000002</v>
      </c>
      <c r="Z191" s="34">
        <f t="shared" si="11"/>
        <v>665000</v>
      </c>
      <c r="AA191" s="34">
        <f t="shared" si="12"/>
        <v>1.3533834586466165E-2</v>
      </c>
      <c r="AB191" s="35">
        <f t="shared" si="13"/>
        <v>1.9894736842105263</v>
      </c>
      <c r="AC191" s="35">
        <f t="shared" si="14"/>
        <v>1.9218045112781954</v>
      </c>
      <c r="AD191" s="6">
        <f>IFERROR(VLOOKUP(E191,marginal!$A$2:$E$4826,4,FALSE),0)</f>
        <v>15174.829230769201</v>
      </c>
    </row>
    <row r="192" spans="1:30" x14ac:dyDescent="0.2">
      <c r="A192" s="27" t="s">
        <v>6907</v>
      </c>
      <c r="B192" s="6" t="s">
        <v>6918</v>
      </c>
      <c r="C192" s="6" t="s">
        <v>6912</v>
      </c>
      <c r="D192" s="2">
        <v>141778</v>
      </c>
      <c r="E192" s="2">
        <v>142399</v>
      </c>
      <c r="F192" s="3" t="s">
        <v>247</v>
      </c>
      <c r="G192" s="2">
        <v>142406</v>
      </c>
      <c r="H192" s="3" t="s">
        <v>253</v>
      </c>
      <c r="I192" s="18">
        <v>44956</v>
      </c>
      <c r="J192" s="28">
        <v>1085482821</v>
      </c>
      <c r="K192" s="18">
        <v>44965</v>
      </c>
      <c r="L192" s="18">
        <v>44985</v>
      </c>
      <c r="M192" s="18"/>
      <c r="N192" s="30">
        <v>9</v>
      </c>
      <c r="O192" s="7">
        <v>9000</v>
      </c>
      <c r="P192" s="30">
        <v>147</v>
      </c>
      <c r="Q192" s="22">
        <v>7.9000519063170294E-2</v>
      </c>
      <c r="R192" s="7">
        <v>9000</v>
      </c>
      <c r="S192" s="2">
        <v>142</v>
      </c>
      <c r="T192" s="11">
        <v>2255.2800000000002</v>
      </c>
      <c r="U192" s="17" t="s">
        <v>6286</v>
      </c>
      <c r="V192" s="21">
        <v>1</v>
      </c>
      <c r="W192" s="9">
        <v>9000</v>
      </c>
      <c r="X192" s="22">
        <f t="shared" si="10"/>
        <v>0</v>
      </c>
      <c r="Y192" s="29">
        <v>2255.2800000000002</v>
      </c>
      <c r="Z192" s="34">
        <f t="shared" si="11"/>
        <v>665000</v>
      </c>
      <c r="AA192" s="34">
        <f t="shared" si="12"/>
        <v>1.3533834586466165E-2</v>
      </c>
      <c r="AB192" s="35">
        <f t="shared" si="13"/>
        <v>1.9894736842105263</v>
      </c>
      <c r="AC192" s="35">
        <f t="shared" si="14"/>
        <v>1.9218045112781954</v>
      </c>
      <c r="AD192" s="6">
        <f>IFERROR(VLOOKUP(E192,marginal!$A$2:$E$4826,4,FALSE),0)</f>
        <v>15174.829230769201</v>
      </c>
    </row>
    <row r="193" spans="1:30" x14ac:dyDescent="0.2">
      <c r="A193" s="27" t="s">
        <v>6907</v>
      </c>
      <c r="B193" s="6" t="s">
        <v>6918</v>
      </c>
      <c r="C193" s="6" t="s">
        <v>6912</v>
      </c>
      <c r="D193" s="2">
        <v>141170</v>
      </c>
      <c r="E193" s="2">
        <v>142399</v>
      </c>
      <c r="F193" s="3" t="s">
        <v>247</v>
      </c>
      <c r="G193" s="2">
        <v>142407</v>
      </c>
      <c r="H193" s="3" t="s">
        <v>254</v>
      </c>
      <c r="I193" s="18">
        <v>44949</v>
      </c>
      <c r="J193" s="28">
        <v>1081095457</v>
      </c>
      <c r="K193" s="18">
        <v>44965</v>
      </c>
      <c r="L193" s="18">
        <v>44985</v>
      </c>
      <c r="M193" s="18"/>
      <c r="N193" s="30">
        <v>9</v>
      </c>
      <c r="O193" s="7">
        <v>9000</v>
      </c>
      <c r="P193" s="30">
        <v>147</v>
      </c>
      <c r="Q193" s="22">
        <v>8.456731836388684E-2</v>
      </c>
      <c r="R193" s="7">
        <v>7000</v>
      </c>
      <c r="S193" s="2">
        <v>142</v>
      </c>
      <c r="T193" s="11">
        <v>1758.65</v>
      </c>
      <c r="U193" s="17" t="s">
        <v>6286</v>
      </c>
      <c r="V193" s="21">
        <v>1</v>
      </c>
      <c r="W193" s="9">
        <v>7000</v>
      </c>
      <c r="X193" s="22">
        <f t="shared" si="10"/>
        <v>0</v>
      </c>
      <c r="Y193" s="29">
        <v>1758.65</v>
      </c>
      <c r="Z193" s="34">
        <f t="shared" si="11"/>
        <v>665000</v>
      </c>
      <c r="AA193" s="34">
        <f t="shared" si="12"/>
        <v>1.0526315789473684E-2</v>
      </c>
      <c r="AB193" s="35">
        <f t="shared" si="13"/>
        <v>1.5473684210526315</v>
      </c>
      <c r="AC193" s="35">
        <f t="shared" si="14"/>
        <v>1.4947368421052631</v>
      </c>
      <c r="AD193" s="6">
        <f>IFERROR(VLOOKUP(E193,marginal!$A$2:$E$4826,4,FALSE),0)</f>
        <v>15174.829230769201</v>
      </c>
    </row>
    <row r="194" spans="1:30" x14ac:dyDescent="0.2">
      <c r="A194" s="27" t="s">
        <v>6907</v>
      </c>
      <c r="B194" s="6" t="s">
        <v>6911</v>
      </c>
      <c r="C194" s="6" t="s">
        <v>6912</v>
      </c>
      <c r="D194" s="2">
        <v>142084</v>
      </c>
      <c r="E194" s="2">
        <v>142379</v>
      </c>
      <c r="F194" s="3" t="s">
        <v>255</v>
      </c>
      <c r="G194" s="2">
        <v>142385</v>
      </c>
      <c r="H194" s="3" t="s">
        <v>256</v>
      </c>
      <c r="I194" s="18">
        <v>44958</v>
      </c>
      <c r="J194" s="28">
        <v>1086571743</v>
      </c>
      <c r="K194" s="18">
        <v>44965</v>
      </c>
      <c r="L194" s="18">
        <v>44985</v>
      </c>
      <c r="M194" s="18"/>
      <c r="N194" s="30">
        <v>6</v>
      </c>
      <c r="O194" s="7">
        <v>14000</v>
      </c>
      <c r="P194" s="30">
        <v>117</v>
      </c>
      <c r="Q194" s="22">
        <v>3.9811192929599684E-2</v>
      </c>
      <c r="R194" s="7">
        <v>10000</v>
      </c>
      <c r="S194" s="2">
        <v>142</v>
      </c>
      <c r="T194" s="11">
        <v>2510.34</v>
      </c>
      <c r="U194" s="17" t="s">
        <v>6286</v>
      </c>
      <c r="V194" s="21">
        <v>1</v>
      </c>
      <c r="W194" s="9">
        <v>10000</v>
      </c>
      <c r="X194" s="22">
        <f t="shared" si="10"/>
        <v>0</v>
      </c>
      <c r="Y194" s="29">
        <v>2510.34</v>
      </c>
      <c r="Z194" s="34">
        <f t="shared" si="11"/>
        <v>504000</v>
      </c>
      <c r="AA194" s="34">
        <f t="shared" si="12"/>
        <v>1.984126984126984E-2</v>
      </c>
      <c r="AB194" s="35">
        <f t="shared" si="13"/>
        <v>2.3214285714285712</v>
      </c>
      <c r="AC194" s="35">
        <f t="shared" si="14"/>
        <v>2.8174603174603172</v>
      </c>
      <c r="AD194" s="6">
        <f>IFERROR(VLOOKUP(E194,marginal!$A$2:$E$4826,4,FALSE),0)</f>
        <v>3779.6880769230752</v>
      </c>
    </row>
    <row r="195" spans="1:30" x14ac:dyDescent="0.2">
      <c r="A195" s="27" t="s">
        <v>6907</v>
      </c>
      <c r="B195" s="6" t="s">
        <v>6911</v>
      </c>
      <c r="C195" s="6" t="s">
        <v>6912</v>
      </c>
      <c r="D195" s="2">
        <v>141911</v>
      </c>
      <c r="E195" s="2">
        <v>142379</v>
      </c>
      <c r="F195" s="3" t="s">
        <v>255</v>
      </c>
      <c r="G195" s="2">
        <v>142386</v>
      </c>
      <c r="H195" s="3" t="s">
        <v>257</v>
      </c>
      <c r="I195" s="18">
        <v>44957</v>
      </c>
      <c r="J195" s="28">
        <v>1085969242</v>
      </c>
      <c r="K195" s="18">
        <v>44965</v>
      </c>
      <c r="L195" s="18">
        <v>44985</v>
      </c>
      <c r="M195" s="18"/>
      <c r="N195" s="30">
        <v>6</v>
      </c>
      <c r="O195" s="7">
        <v>14000</v>
      </c>
      <c r="P195" s="30">
        <v>117</v>
      </c>
      <c r="Q195" s="22">
        <v>4.3013887640091626E-2</v>
      </c>
      <c r="R195" s="7">
        <v>8000</v>
      </c>
      <c r="S195" s="2">
        <v>142</v>
      </c>
      <c r="T195" s="11">
        <v>2013.74</v>
      </c>
      <c r="U195" s="17" t="s">
        <v>6286</v>
      </c>
      <c r="V195" s="21">
        <v>1</v>
      </c>
      <c r="W195" s="9">
        <v>8000</v>
      </c>
      <c r="X195" s="22">
        <f t="shared" ref="X195:X258" si="15">W195/R195-1</f>
        <v>0</v>
      </c>
      <c r="Y195" s="29">
        <v>2013.74</v>
      </c>
      <c r="Z195" s="34">
        <f t="shared" ref="Z195:Z258" si="16">SUMIFS($R:$R,$L:$L,$L195,$N:$N,$N195)</f>
        <v>504000</v>
      </c>
      <c r="AA195" s="34">
        <f t="shared" ref="AA195:AA258" si="17">$R195/Z195</f>
        <v>1.5873015873015872E-2</v>
      </c>
      <c r="AB195" s="35">
        <f t="shared" ref="AB195:AB258" si="18">AA195*$P195</f>
        <v>1.857142857142857</v>
      </c>
      <c r="AC195" s="35">
        <f t="shared" ref="AC195:AC258" si="19">AA195*$S195</f>
        <v>2.253968253968254</v>
      </c>
      <c r="AD195" s="6">
        <f>IFERROR(VLOOKUP(E195,marginal!$A$2:$E$4826,4,FALSE),0)</f>
        <v>3779.6880769230752</v>
      </c>
    </row>
    <row r="196" spans="1:30" x14ac:dyDescent="0.2">
      <c r="A196" s="27" t="s">
        <v>6907</v>
      </c>
      <c r="B196" s="6" t="s">
        <v>6911</v>
      </c>
      <c r="C196" s="6" t="s">
        <v>6912</v>
      </c>
      <c r="D196" s="2">
        <v>142340</v>
      </c>
      <c r="E196" s="2">
        <v>142388</v>
      </c>
      <c r="F196" s="3" t="s">
        <v>258</v>
      </c>
      <c r="G196" s="2">
        <v>142396</v>
      </c>
      <c r="H196" s="3" t="s">
        <v>259</v>
      </c>
      <c r="I196" s="18">
        <v>44961</v>
      </c>
      <c r="J196" s="28">
        <v>1087883734</v>
      </c>
      <c r="K196" s="18">
        <v>44965</v>
      </c>
      <c r="L196" s="18">
        <v>44985</v>
      </c>
      <c r="M196" s="18"/>
      <c r="N196" s="30">
        <v>6</v>
      </c>
      <c r="O196" s="7">
        <v>14000</v>
      </c>
      <c r="P196" s="30">
        <v>117</v>
      </c>
      <c r="Q196" s="22">
        <v>3.7338901947233501E-2</v>
      </c>
      <c r="R196" s="7">
        <v>5000</v>
      </c>
      <c r="S196" s="2">
        <v>147</v>
      </c>
      <c r="T196" s="11">
        <v>1303.3399999999999</v>
      </c>
      <c r="U196" s="17" t="s">
        <v>6286</v>
      </c>
      <c r="V196" s="21">
        <v>1</v>
      </c>
      <c r="W196" s="9">
        <v>5000</v>
      </c>
      <c r="X196" s="22">
        <f t="shared" si="15"/>
        <v>0</v>
      </c>
      <c r="Y196" s="29">
        <v>1303.3399999999999</v>
      </c>
      <c r="Z196" s="34">
        <f t="shared" si="16"/>
        <v>504000</v>
      </c>
      <c r="AA196" s="34">
        <f t="shared" si="17"/>
        <v>9.9206349206349201E-3</v>
      </c>
      <c r="AB196" s="35">
        <f t="shared" si="18"/>
        <v>1.1607142857142856</v>
      </c>
      <c r="AC196" s="35">
        <f t="shared" si="19"/>
        <v>1.4583333333333333</v>
      </c>
      <c r="AD196" s="6">
        <f>IFERROR(VLOOKUP(E196,marginal!$A$2:$E$4826,4,FALSE),0)</f>
        <v>32218.059999999899</v>
      </c>
    </row>
    <row r="197" spans="1:30" x14ac:dyDescent="0.2">
      <c r="A197" s="27" t="s">
        <v>6907</v>
      </c>
      <c r="B197" s="6" t="s">
        <v>6913</v>
      </c>
      <c r="C197" s="6" t="s">
        <v>6912</v>
      </c>
      <c r="D197" s="2">
        <v>142283</v>
      </c>
      <c r="E197" s="2">
        <v>142496</v>
      </c>
      <c r="F197" s="3" t="s">
        <v>260</v>
      </c>
      <c r="G197" s="2">
        <v>142504</v>
      </c>
      <c r="H197" s="3" t="s">
        <v>261</v>
      </c>
      <c r="I197" s="18" t="s">
        <v>6930</v>
      </c>
      <c r="J197" s="28" t="s">
        <v>6930</v>
      </c>
      <c r="K197" s="18">
        <v>44965</v>
      </c>
      <c r="L197" s="18">
        <v>44985</v>
      </c>
      <c r="M197" s="18"/>
      <c r="N197" s="30">
        <v>9</v>
      </c>
      <c r="O197" s="7">
        <v>9000</v>
      </c>
      <c r="P197" s="30">
        <v>146</v>
      </c>
      <c r="Q197" s="22">
        <v>7.9000519063170377E-2</v>
      </c>
      <c r="R197" s="7">
        <v>5000</v>
      </c>
      <c r="S197" s="2">
        <v>147</v>
      </c>
      <c r="T197" s="11">
        <v>1303.3399999999999</v>
      </c>
      <c r="U197" s="17" t="s">
        <v>6286</v>
      </c>
      <c r="V197" s="21">
        <v>0.73500574452143197</v>
      </c>
      <c r="W197" s="9">
        <v>3675.02872260716</v>
      </c>
      <c r="X197" s="22">
        <f t="shared" si="15"/>
        <v>-0.26499425547856803</v>
      </c>
      <c r="Y197" s="29">
        <v>957.96238706456313</v>
      </c>
      <c r="Z197" s="34">
        <f t="shared" si="16"/>
        <v>665000</v>
      </c>
      <c r="AA197" s="34">
        <f t="shared" si="17"/>
        <v>7.5187969924812026E-3</v>
      </c>
      <c r="AB197" s="35">
        <f t="shared" si="18"/>
        <v>1.0977443609022557</v>
      </c>
      <c r="AC197" s="35">
        <f t="shared" si="19"/>
        <v>1.1052631578947367</v>
      </c>
      <c r="AD197" s="6">
        <f>IFERROR(VLOOKUP(E197,marginal!$A$2:$E$4826,4,FALSE),0)</f>
        <v>-15807.586153846099</v>
      </c>
    </row>
    <row r="198" spans="1:30" x14ac:dyDescent="0.2">
      <c r="A198" s="27" t="s">
        <v>6907</v>
      </c>
      <c r="B198" s="6" t="s">
        <v>6913</v>
      </c>
      <c r="C198" s="6" t="s">
        <v>6912</v>
      </c>
      <c r="D198" s="2">
        <v>133488</v>
      </c>
      <c r="E198" s="2">
        <v>142436</v>
      </c>
      <c r="F198" s="3" t="s">
        <v>262</v>
      </c>
      <c r="G198" s="2">
        <v>142439</v>
      </c>
      <c r="H198" s="3" t="s">
        <v>263</v>
      </c>
      <c r="I198" s="18">
        <v>45075</v>
      </c>
      <c r="J198" s="28">
        <v>1160006141</v>
      </c>
      <c r="K198" s="18">
        <v>44965</v>
      </c>
      <c r="L198" s="18">
        <v>44985</v>
      </c>
      <c r="M198" s="18"/>
      <c r="N198" s="30">
        <v>9</v>
      </c>
      <c r="O198" s="7">
        <v>9000</v>
      </c>
      <c r="P198" s="30">
        <v>146</v>
      </c>
      <c r="Q198" s="22">
        <v>8.1278822863721623E-2</v>
      </c>
      <c r="R198" s="7">
        <v>7000</v>
      </c>
      <c r="S198" s="2">
        <v>137</v>
      </c>
      <c r="T198" s="11">
        <v>1689.62</v>
      </c>
      <c r="U198" s="17" t="s">
        <v>6286</v>
      </c>
      <c r="V198" s="21">
        <v>1</v>
      </c>
      <c r="W198" s="9">
        <v>7000</v>
      </c>
      <c r="X198" s="22">
        <f t="shared" si="15"/>
        <v>0</v>
      </c>
      <c r="Y198" s="29">
        <v>1689.62</v>
      </c>
      <c r="Z198" s="34">
        <f t="shared" si="16"/>
        <v>665000</v>
      </c>
      <c r="AA198" s="34">
        <f t="shared" si="17"/>
        <v>1.0526315789473684E-2</v>
      </c>
      <c r="AB198" s="35">
        <f t="shared" si="18"/>
        <v>1.5368421052631578</v>
      </c>
      <c r="AC198" s="35">
        <f t="shared" si="19"/>
        <v>1.4421052631578948</v>
      </c>
      <c r="AD198" s="6">
        <f>IFERROR(VLOOKUP(E198,marginal!$A$2:$E$4826,4,FALSE),0)</f>
        <v>12169.4446153846</v>
      </c>
    </row>
    <row r="199" spans="1:30" x14ac:dyDescent="0.2">
      <c r="A199" s="27" t="s">
        <v>6907</v>
      </c>
      <c r="B199" s="6" t="s">
        <v>6913</v>
      </c>
      <c r="C199" s="6" t="s">
        <v>6912</v>
      </c>
      <c r="D199" s="2">
        <v>142414</v>
      </c>
      <c r="E199" s="2">
        <v>142436</v>
      </c>
      <c r="F199" s="3" t="s">
        <v>262</v>
      </c>
      <c r="G199" s="2">
        <v>142442</v>
      </c>
      <c r="H199" s="3" t="s">
        <v>264</v>
      </c>
      <c r="I199" s="18">
        <v>44964</v>
      </c>
      <c r="J199" s="28">
        <v>1088988714</v>
      </c>
      <c r="K199" s="18">
        <v>44965</v>
      </c>
      <c r="L199" s="18">
        <v>44985</v>
      </c>
      <c r="M199" s="18"/>
      <c r="N199" s="30">
        <v>9</v>
      </c>
      <c r="O199" s="7">
        <v>9000</v>
      </c>
      <c r="P199" s="30">
        <v>146</v>
      </c>
      <c r="Q199" s="22">
        <v>7.9000519063170377E-2</v>
      </c>
      <c r="R199" s="7">
        <v>5000</v>
      </c>
      <c r="S199" s="2">
        <v>147</v>
      </c>
      <c r="T199" s="11">
        <v>1303.3399999999999</v>
      </c>
      <c r="U199" s="17" t="s">
        <v>6286</v>
      </c>
      <c r="V199" s="21">
        <v>1</v>
      </c>
      <c r="W199" s="9">
        <v>5000</v>
      </c>
      <c r="X199" s="22">
        <f t="shared" si="15"/>
        <v>0</v>
      </c>
      <c r="Y199" s="29">
        <v>1303.3399999999999</v>
      </c>
      <c r="Z199" s="34">
        <f t="shared" si="16"/>
        <v>665000</v>
      </c>
      <c r="AA199" s="34">
        <f t="shared" si="17"/>
        <v>7.5187969924812026E-3</v>
      </c>
      <c r="AB199" s="35">
        <f t="shared" si="18"/>
        <v>1.0977443609022557</v>
      </c>
      <c r="AC199" s="35">
        <f t="shared" si="19"/>
        <v>1.1052631578947367</v>
      </c>
      <c r="AD199" s="6">
        <f>IFERROR(VLOOKUP(E199,marginal!$A$2:$E$4826,4,FALSE),0)</f>
        <v>12169.4446153846</v>
      </c>
    </row>
    <row r="200" spans="1:30" x14ac:dyDescent="0.2">
      <c r="A200" s="27" t="s">
        <v>6907</v>
      </c>
      <c r="B200" s="6" t="s">
        <v>6913</v>
      </c>
      <c r="C200" s="6" t="s">
        <v>6912</v>
      </c>
      <c r="D200" s="2">
        <v>142410</v>
      </c>
      <c r="E200" s="2">
        <v>142436</v>
      </c>
      <c r="F200" s="3" t="s">
        <v>262</v>
      </c>
      <c r="G200" s="2">
        <v>142560</v>
      </c>
      <c r="H200" s="3" t="s">
        <v>265</v>
      </c>
      <c r="I200" s="18">
        <v>44964</v>
      </c>
      <c r="J200" s="28">
        <v>1088956795</v>
      </c>
      <c r="K200" s="18">
        <v>44966</v>
      </c>
      <c r="L200" s="18">
        <v>44985</v>
      </c>
      <c r="M200" s="18"/>
      <c r="N200" s="30">
        <v>9</v>
      </c>
      <c r="O200" s="7">
        <v>9000</v>
      </c>
      <c r="P200" s="30">
        <v>146</v>
      </c>
      <c r="Q200" s="22">
        <v>7.9000519063170377E-2</v>
      </c>
      <c r="R200" s="7">
        <v>5000</v>
      </c>
      <c r="S200" s="2">
        <v>147</v>
      </c>
      <c r="T200" s="11">
        <v>1303.3399999999999</v>
      </c>
      <c r="U200" s="17" t="s">
        <v>6286</v>
      </c>
      <c r="V200" s="21">
        <v>1</v>
      </c>
      <c r="W200" s="9">
        <v>5000</v>
      </c>
      <c r="X200" s="22">
        <f t="shared" si="15"/>
        <v>0</v>
      </c>
      <c r="Y200" s="29">
        <v>1303.3399999999999</v>
      </c>
      <c r="Z200" s="34">
        <f t="shared" si="16"/>
        <v>665000</v>
      </c>
      <c r="AA200" s="34">
        <f t="shared" si="17"/>
        <v>7.5187969924812026E-3</v>
      </c>
      <c r="AB200" s="35">
        <f t="shared" si="18"/>
        <v>1.0977443609022557</v>
      </c>
      <c r="AC200" s="35">
        <f t="shared" si="19"/>
        <v>1.1052631578947367</v>
      </c>
      <c r="AD200" s="6">
        <f>IFERROR(VLOOKUP(E200,marginal!$A$2:$E$4826,4,FALSE),0)</f>
        <v>12169.4446153846</v>
      </c>
    </row>
    <row r="201" spans="1:30" x14ac:dyDescent="0.2">
      <c r="A201" s="27" t="s">
        <v>6907</v>
      </c>
      <c r="B201" s="6" t="s">
        <v>6917</v>
      </c>
      <c r="C201" s="6" t="s">
        <v>6909</v>
      </c>
      <c r="D201" s="2">
        <v>142151</v>
      </c>
      <c r="E201" s="2">
        <v>142296</v>
      </c>
      <c r="F201" s="3" t="s">
        <v>266</v>
      </c>
      <c r="G201" s="2">
        <v>142307</v>
      </c>
      <c r="H201" s="3" t="s">
        <v>267</v>
      </c>
      <c r="I201" s="18">
        <v>44959</v>
      </c>
      <c r="J201" s="28">
        <v>1086901312</v>
      </c>
      <c r="K201" s="18">
        <v>44964</v>
      </c>
      <c r="L201" s="18">
        <v>44985</v>
      </c>
      <c r="M201" s="18"/>
      <c r="N201" s="30">
        <v>7</v>
      </c>
      <c r="O201" s="7">
        <v>13000</v>
      </c>
      <c r="P201" s="30">
        <v>136</v>
      </c>
      <c r="Q201" s="22">
        <v>6.7396682123454121E-2</v>
      </c>
      <c r="R201" s="7">
        <v>6000</v>
      </c>
      <c r="S201" s="2">
        <v>142</v>
      </c>
      <c r="T201" s="11">
        <v>1503.37</v>
      </c>
      <c r="U201" s="17" t="s">
        <v>6286</v>
      </c>
      <c r="V201" s="21">
        <v>1</v>
      </c>
      <c r="W201" s="9">
        <v>6000</v>
      </c>
      <c r="X201" s="22">
        <f t="shared" si="15"/>
        <v>0</v>
      </c>
      <c r="Y201" s="29">
        <v>1503.37</v>
      </c>
      <c r="Z201" s="34">
        <f t="shared" si="16"/>
        <v>406000</v>
      </c>
      <c r="AA201" s="34">
        <f t="shared" si="17"/>
        <v>1.4778325123152709E-2</v>
      </c>
      <c r="AB201" s="35">
        <f t="shared" si="18"/>
        <v>2.0098522167487682</v>
      </c>
      <c r="AC201" s="35">
        <f t="shared" si="19"/>
        <v>2.0985221674876846</v>
      </c>
      <c r="AD201" s="6">
        <f>IFERROR(VLOOKUP(E201,marginal!$A$2:$E$4826,4,FALSE),0)</f>
        <v>3660.2351648351573</v>
      </c>
    </row>
    <row r="202" spans="1:30" x14ac:dyDescent="0.2">
      <c r="A202" s="27" t="s">
        <v>6907</v>
      </c>
      <c r="B202" s="6" t="s">
        <v>6917</v>
      </c>
      <c r="C202" s="6" t="s">
        <v>6909</v>
      </c>
      <c r="D202" s="2">
        <v>142152</v>
      </c>
      <c r="E202" s="2">
        <v>142296</v>
      </c>
      <c r="F202" s="3" t="s">
        <v>266</v>
      </c>
      <c r="G202" s="2">
        <v>142308</v>
      </c>
      <c r="H202" s="3" t="s">
        <v>268</v>
      </c>
      <c r="I202" s="18">
        <v>44959</v>
      </c>
      <c r="J202" s="28">
        <v>1086901549</v>
      </c>
      <c r="K202" s="18">
        <v>44964</v>
      </c>
      <c r="L202" s="18">
        <v>44985</v>
      </c>
      <c r="M202" s="18"/>
      <c r="N202" s="30">
        <v>8</v>
      </c>
      <c r="O202" s="7">
        <v>10000</v>
      </c>
      <c r="P202" s="30">
        <v>132</v>
      </c>
      <c r="Q202" s="22">
        <v>5.8283715876113903E-2</v>
      </c>
      <c r="R202" s="7">
        <v>10000</v>
      </c>
      <c r="S202" s="2">
        <v>142</v>
      </c>
      <c r="T202" s="11">
        <v>2510.34</v>
      </c>
      <c r="U202" s="17" t="s">
        <v>6286</v>
      </c>
      <c r="V202" s="21">
        <v>1</v>
      </c>
      <c r="W202" s="9">
        <v>10000</v>
      </c>
      <c r="X202" s="22">
        <f t="shared" si="15"/>
        <v>0</v>
      </c>
      <c r="Y202" s="29">
        <v>2510.34</v>
      </c>
      <c r="Z202" s="34">
        <f t="shared" si="16"/>
        <v>542000</v>
      </c>
      <c r="AA202" s="34">
        <f t="shared" si="17"/>
        <v>1.8450184501845018E-2</v>
      </c>
      <c r="AB202" s="35">
        <f t="shared" si="18"/>
        <v>2.4354243542435423</v>
      </c>
      <c r="AC202" s="35">
        <f t="shared" si="19"/>
        <v>2.6199261992619927</v>
      </c>
      <c r="AD202" s="6">
        <f>IFERROR(VLOOKUP(E202,marginal!$A$2:$E$4826,4,FALSE),0)</f>
        <v>3660.2351648351573</v>
      </c>
    </row>
    <row r="203" spans="1:30" x14ac:dyDescent="0.2">
      <c r="A203" s="27" t="s">
        <v>6907</v>
      </c>
      <c r="B203" s="6" t="s">
        <v>6915</v>
      </c>
      <c r="C203" s="6" t="s">
        <v>6909</v>
      </c>
      <c r="D203" s="2">
        <v>142122</v>
      </c>
      <c r="E203" s="2">
        <v>142110</v>
      </c>
      <c r="F203" s="3" t="s">
        <v>269</v>
      </c>
      <c r="G203" s="2">
        <v>142536</v>
      </c>
      <c r="H203" s="3" t="s">
        <v>270</v>
      </c>
      <c r="I203" s="18">
        <v>44958</v>
      </c>
      <c r="J203" s="28">
        <v>1086721815</v>
      </c>
      <c r="K203" s="18">
        <v>44966</v>
      </c>
      <c r="L203" s="18">
        <v>44985</v>
      </c>
      <c r="M203" s="18"/>
      <c r="N203" s="30">
        <v>4</v>
      </c>
      <c r="O203" s="7">
        <v>14000</v>
      </c>
      <c r="P203" s="30">
        <v>99</v>
      </c>
      <c r="Q203" s="22">
        <v>5.9818464604665302E-3</v>
      </c>
      <c r="R203" s="7">
        <v>5000</v>
      </c>
      <c r="S203" s="2">
        <v>147</v>
      </c>
      <c r="T203" s="11">
        <v>1303.3399999999999</v>
      </c>
      <c r="U203" s="17" t="s">
        <v>6286</v>
      </c>
      <c r="V203" s="21">
        <v>1</v>
      </c>
      <c r="W203" s="9">
        <v>5000</v>
      </c>
      <c r="X203" s="22">
        <f t="shared" si="15"/>
        <v>0</v>
      </c>
      <c r="Y203" s="29">
        <v>1303.3399999999999</v>
      </c>
      <c r="Z203" s="34">
        <f t="shared" si="16"/>
        <v>106000</v>
      </c>
      <c r="AA203" s="34">
        <f t="shared" si="17"/>
        <v>4.716981132075472E-2</v>
      </c>
      <c r="AB203" s="35">
        <f t="shared" si="18"/>
        <v>4.6698113207547172</v>
      </c>
      <c r="AC203" s="35">
        <f t="shared" si="19"/>
        <v>6.933962264150944</v>
      </c>
      <c r="AD203" s="6">
        <f>IFERROR(VLOOKUP(E203,marginal!$A$2:$E$4826,4,FALSE),0)</f>
        <v>7148.1738461538334</v>
      </c>
    </row>
    <row r="204" spans="1:30" x14ac:dyDescent="0.2">
      <c r="A204" s="27" t="s">
        <v>6907</v>
      </c>
      <c r="B204" s="6" t="s">
        <v>6915</v>
      </c>
      <c r="C204" s="6" t="s">
        <v>6909</v>
      </c>
      <c r="D204" s="2">
        <v>142121</v>
      </c>
      <c r="E204" s="2">
        <v>142110</v>
      </c>
      <c r="F204" s="3" t="s">
        <v>269</v>
      </c>
      <c r="G204" s="2">
        <v>142537</v>
      </c>
      <c r="H204" s="3" t="s">
        <v>271</v>
      </c>
      <c r="I204" s="18">
        <v>44958</v>
      </c>
      <c r="J204" s="28">
        <v>1086722899</v>
      </c>
      <c r="K204" s="18">
        <v>44966</v>
      </c>
      <c r="L204" s="18">
        <v>44985</v>
      </c>
      <c r="M204" s="18"/>
      <c r="N204" s="30">
        <v>1</v>
      </c>
      <c r="O204" s="7">
        <v>10000</v>
      </c>
      <c r="P204" s="30">
        <v>90</v>
      </c>
      <c r="Q204" s="22">
        <v>5.9818464604665302E-3</v>
      </c>
      <c r="R204" s="7">
        <v>5000</v>
      </c>
      <c r="S204" s="2">
        <v>147</v>
      </c>
      <c r="T204" s="11">
        <v>1303.3399999999999</v>
      </c>
      <c r="U204" s="17" t="s">
        <v>6286</v>
      </c>
      <c r="V204" s="21">
        <v>1</v>
      </c>
      <c r="W204" s="9">
        <v>5000</v>
      </c>
      <c r="X204" s="22">
        <f t="shared" si="15"/>
        <v>0</v>
      </c>
      <c r="Y204" s="29">
        <v>1303.3399999999999</v>
      </c>
      <c r="Z204" s="34">
        <f t="shared" si="16"/>
        <v>5000</v>
      </c>
      <c r="AA204" s="34">
        <f t="shared" si="17"/>
        <v>1</v>
      </c>
      <c r="AB204" s="35">
        <f t="shared" si="18"/>
        <v>90</v>
      </c>
      <c r="AC204" s="35">
        <f t="shared" si="19"/>
        <v>147</v>
      </c>
      <c r="AD204" s="6">
        <f>IFERROR(VLOOKUP(E204,marginal!$A$2:$E$4826,4,FALSE),0)</f>
        <v>7148.1738461538334</v>
      </c>
    </row>
    <row r="205" spans="1:30" x14ac:dyDescent="0.2">
      <c r="A205" s="27" t="s">
        <v>6907</v>
      </c>
      <c r="B205" s="6" t="s">
        <v>6923</v>
      </c>
      <c r="C205" s="6" t="s">
        <v>6909</v>
      </c>
      <c r="D205" s="2">
        <v>142519</v>
      </c>
      <c r="E205" s="2">
        <v>142652</v>
      </c>
      <c r="F205" s="3" t="s">
        <v>272</v>
      </c>
      <c r="G205" s="2">
        <v>142661</v>
      </c>
      <c r="H205" s="3" t="s">
        <v>273</v>
      </c>
      <c r="I205" s="18">
        <v>44965</v>
      </c>
      <c r="J205" s="28">
        <v>1089628929</v>
      </c>
      <c r="K205" s="18">
        <v>44967</v>
      </c>
      <c r="L205" s="18">
        <v>44985</v>
      </c>
      <c r="M205" s="18"/>
      <c r="N205" s="30">
        <v>6</v>
      </c>
      <c r="O205" s="7">
        <v>11000</v>
      </c>
      <c r="P205" s="30">
        <v>121</v>
      </c>
      <c r="Q205" s="22">
        <v>3.992294193698312E-2</v>
      </c>
      <c r="R205" s="7">
        <v>5000</v>
      </c>
      <c r="S205" s="2">
        <v>147</v>
      </c>
      <c r="T205" s="11">
        <v>1303.3399999999999</v>
      </c>
      <c r="U205" s="17" t="s">
        <v>6286</v>
      </c>
      <c r="V205" s="21">
        <v>1</v>
      </c>
      <c r="W205" s="9">
        <v>5000</v>
      </c>
      <c r="X205" s="22">
        <f t="shared" si="15"/>
        <v>0</v>
      </c>
      <c r="Y205" s="29">
        <v>1303.3399999999999</v>
      </c>
      <c r="Z205" s="34">
        <f t="shared" si="16"/>
        <v>504000</v>
      </c>
      <c r="AA205" s="34">
        <f t="shared" si="17"/>
        <v>9.9206349206349201E-3</v>
      </c>
      <c r="AB205" s="35">
        <f t="shared" si="18"/>
        <v>1.2003968253968254</v>
      </c>
      <c r="AC205" s="35">
        <f t="shared" si="19"/>
        <v>1.4583333333333333</v>
      </c>
      <c r="AD205" s="6">
        <f>IFERROR(VLOOKUP(E205,marginal!$A$2:$E$4826,4,FALSE),0)</f>
        <v>2454.7883076922999</v>
      </c>
    </row>
    <row r="206" spans="1:30" x14ac:dyDescent="0.2">
      <c r="A206" s="27" t="s">
        <v>6907</v>
      </c>
      <c r="B206" s="6" t="s">
        <v>6924</v>
      </c>
      <c r="C206" s="6" t="s">
        <v>6912</v>
      </c>
      <c r="D206" s="4">
        <v>142003</v>
      </c>
      <c r="E206" s="4">
        <v>142767</v>
      </c>
      <c r="F206" s="5" t="s">
        <v>274</v>
      </c>
      <c r="G206" s="4">
        <v>142768</v>
      </c>
      <c r="H206" s="5" t="s">
        <v>275</v>
      </c>
      <c r="I206" s="18">
        <v>44957</v>
      </c>
      <c r="J206" s="28">
        <v>1086143874</v>
      </c>
      <c r="K206" s="18">
        <v>44967</v>
      </c>
      <c r="L206" s="18">
        <v>44985</v>
      </c>
      <c r="M206" s="18"/>
      <c r="N206" s="30">
        <v>8</v>
      </c>
      <c r="O206" s="7">
        <v>9000</v>
      </c>
      <c r="P206" s="30">
        <v>132</v>
      </c>
      <c r="Q206" s="22">
        <v>5.7799952063473291E-2</v>
      </c>
      <c r="R206" s="8">
        <v>10000</v>
      </c>
      <c r="S206" s="4">
        <v>142</v>
      </c>
      <c r="T206" s="10">
        <v>2510.34</v>
      </c>
      <c r="U206" s="17" t="s">
        <v>6286</v>
      </c>
      <c r="V206" s="21">
        <v>1</v>
      </c>
      <c r="W206" s="9">
        <v>10000</v>
      </c>
      <c r="X206" s="22">
        <f t="shared" si="15"/>
        <v>0</v>
      </c>
      <c r="Y206" s="29">
        <v>2510.34</v>
      </c>
      <c r="Z206" s="34">
        <f t="shared" si="16"/>
        <v>542000</v>
      </c>
      <c r="AA206" s="34">
        <f t="shared" si="17"/>
        <v>1.8450184501845018E-2</v>
      </c>
      <c r="AB206" s="35">
        <f t="shared" si="18"/>
        <v>2.4354243542435423</v>
      </c>
      <c r="AC206" s="35">
        <f t="shared" si="19"/>
        <v>2.6199261992619927</v>
      </c>
      <c r="AD206" s="6">
        <f>IFERROR(VLOOKUP(E206,marginal!$A$2:$E$4826,4,FALSE),0)</f>
        <v>16176.06</v>
      </c>
    </row>
    <row r="207" spans="1:30" x14ac:dyDescent="0.2">
      <c r="A207" s="27" t="s">
        <v>6907</v>
      </c>
      <c r="B207" s="6" t="s">
        <v>6916</v>
      </c>
      <c r="C207" s="6" t="s">
        <v>6912</v>
      </c>
      <c r="D207" s="4">
        <v>142223</v>
      </c>
      <c r="E207" s="4">
        <v>142790</v>
      </c>
      <c r="F207" s="5" t="s">
        <v>276</v>
      </c>
      <c r="G207" s="4">
        <v>142791</v>
      </c>
      <c r="H207" s="5" t="s">
        <v>277</v>
      </c>
      <c r="I207" s="18">
        <v>44959</v>
      </c>
      <c r="J207" s="28">
        <v>1087154241</v>
      </c>
      <c r="K207" s="18">
        <v>44967</v>
      </c>
      <c r="L207" s="18">
        <v>44985</v>
      </c>
      <c r="M207" s="18"/>
      <c r="N207" s="30">
        <v>8</v>
      </c>
      <c r="O207" s="7">
        <v>10000</v>
      </c>
      <c r="P207" s="30">
        <v>132</v>
      </c>
      <c r="Q207" s="22">
        <v>5.8283715876113903E-2</v>
      </c>
      <c r="R207" s="8">
        <v>7000</v>
      </c>
      <c r="S207" s="4">
        <v>142</v>
      </c>
      <c r="T207" s="10">
        <v>1758.65</v>
      </c>
      <c r="U207" s="17" t="s">
        <v>6286</v>
      </c>
      <c r="V207" s="21">
        <v>1</v>
      </c>
      <c r="W207" s="9">
        <v>7000</v>
      </c>
      <c r="X207" s="22">
        <f t="shared" si="15"/>
        <v>0</v>
      </c>
      <c r="Y207" s="29">
        <v>1758.65</v>
      </c>
      <c r="Z207" s="34">
        <f t="shared" si="16"/>
        <v>542000</v>
      </c>
      <c r="AA207" s="34">
        <f t="shared" si="17"/>
        <v>1.2915129151291513E-2</v>
      </c>
      <c r="AB207" s="35">
        <f t="shared" si="18"/>
        <v>1.7047970479704797</v>
      </c>
      <c r="AC207" s="35">
        <f t="shared" si="19"/>
        <v>1.8339483394833949</v>
      </c>
      <c r="AD207" s="6">
        <f>IFERROR(VLOOKUP(E207,marginal!$A$2:$E$4826,4,FALSE),0)</f>
        <v>2481.4273846153801</v>
      </c>
    </row>
    <row r="208" spans="1:30" x14ac:dyDescent="0.2">
      <c r="A208" s="27" t="s">
        <v>6907</v>
      </c>
      <c r="B208" s="6" t="s">
        <v>6920</v>
      </c>
      <c r="C208" s="6" t="s">
        <v>6912</v>
      </c>
      <c r="D208" s="2">
        <v>142217</v>
      </c>
      <c r="E208" s="2">
        <v>142561</v>
      </c>
      <c r="F208" s="3" t="s">
        <v>278</v>
      </c>
      <c r="G208" s="2">
        <v>142640</v>
      </c>
      <c r="H208" s="3" t="s">
        <v>279</v>
      </c>
      <c r="I208" s="18">
        <v>44959</v>
      </c>
      <c r="J208" s="28">
        <v>1087119361</v>
      </c>
      <c r="K208" s="18">
        <v>44966</v>
      </c>
      <c r="L208" s="18">
        <v>44985</v>
      </c>
      <c r="M208" s="18"/>
      <c r="N208" s="30">
        <v>5</v>
      </c>
      <c r="O208" s="7">
        <v>10000</v>
      </c>
      <c r="P208" s="30">
        <v>112</v>
      </c>
      <c r="Q208" s="22">
        <v>3.0320327287095408E-2</v>
      </c>
      <c r="R208" s="7">
        <v>10000</v>
      </c>
      <c r="S208" s="2">
        <v>142</v>
      </c>
      <c r="T208" s="11">
        <v>2510.34</v>
      </c>
      <c r="U208" s="17" t="s">
        <v>6286</v>
      </c>
      <c r="V208" s="21">
        <v>1</v>
      </c>
      <c r="W208" s="9">
        <v>10000</v>
      </c>
      <c r="X208" s="22">
        <f t="shared" si="15"/>
        <v>0</v>
      </c>
      <c r="Y208" s="29">
        <v>2510.34</v>
      </c>
      <c r="Z208" s="34">
        <f t="shared" si="16"/>
        <v>270000</v>
      </c>
      <c r="AA208" s="34">
        <f t="shared" si="17"/>
        <v>3.7037037037037035E-2</v>
      </c>
      <c r="AB208" s="35">
        <f t="shared" si="18"/>
        <v>4.1481481481481479</v>
      </c>
      <c r="AC208" s="35">
        <f t="shared" si="19"/>
        <v>5.2592592592592586</v>
      </c>
      <c r="AD208" s="6">
        <f>IFERROR(VLOOKUP(E208,marginal!$A$2:$E$4826,4,FALSE),0)</f>
        <v>9711.2800000000007</v>
      </c>
    </row>
    <row r="209" spans="1:30" x14ac:dyDescent="0.2">
      <c r="A209" s="27" t="s">
        <v>6907</v>
      </c>
      <c r="B209" s="6" t="s">
        <v>6920</v>
      </c>
      <c r="C209" s="6" t="s">
        <v>6912</v>
      </c>
      <c r="D209" s="2">
        <v>142216</v>
      </c>
      <c r="E209" s="2">
        <v>142561</v>
      </c>
      <c r="F209" s="3" t="s">
        <v>278</v>
      </c>
      <c r="G209" s="2">
        <v>142641</v>
      </c>
      <c r="H209" s="3" t="s">
        <v>280</v>
      </c>
      <c r="I209" s="18">
        <v>44959</v>
      </c>
      <c r="J209" s="28">
        <v>1087117978</v>
      </c>
      <c r="K209" s="18">
        <v>44966</v>
      </c>
      <c r="L209" s="18">
        <v>44985</v>
      </c>
      <c r="M209" s="18"/>
      <c r="N209" s="30">
        <v>5</v>
      </c>
      <c r="O209" s="7">
        <v>10000</v>
      </c>
      <c r="P209" s="30">
        <v>112</v>
      </c>
      <c r="Q209" s="22">
        <v>2.6646217136486149E-2</v>
      </c>
      <c r="R209" s="7">
        <v>6000</v>
      </c>
      <c r="S209" s="2">
        <v>142</v>
      </c>
      <c r="T209" s="11">
        <v>1503.37</v>
      </c>
      <c r="U209" s="17" t="s">
        <v>6286</v>
      </c>
      <c r="V209" s="21">
        <v>1</v>
      </c>
      <c r="W209" s="9">
        <v>6000</v>
      </c>
      <c r="X209" s="22">
        <f t="shared" si="15"/>
        <v>0</v>
      </c>
      <c r="Y209" s="29">
        <v>1503.37</v>
      </c>
      <c r="Z209" s="34">
        <f t="shared" si="16"/>
        <v>270000</v>
      </c>
      <c r="AA209" s="34">
        <f t="shared" si="17"/>
        <v>2.2222222222222223E-2</v>
      </c>
      <c r="AB209" s="35">
        <f t="shared" si="18"/>
        <v>2.4888888888888889</v>
      </c>
      <c r="AC209" s="35">
        <f t="shared" si="19"/>
        <v>3.1555555555555559</v>
      </c>
      <c r="AD209" s="6">
        <f>IFERROR(VLOOKUP(E209,marginal!$A$2:$E$4826,4,FALSE),0)</f>
        <v>9711.2800000000007</v>
      </c>
    </row>
    <row r="210" spans="1:30" x14ac:dyDescent="0.2">
      <c r="A210" s="27" t="s">
        <v>6907</v>
      </c>
      <c r="B210" s="6" t="s">
        <v>6920</v>
      </c>
      <c r="C210" s="6" t="s">
        <v>6912</v>
      </c>
      <c r="D210" s="2">
        <v>142214</v>
      </c>
      <c r="E210" s="2">
        <v>142561</v>
      </c>
      <c r="F210" s="3" t="s">
        <v>278</v>
      </c>
      <c r="G210" s="2">
        <v>142647</v>
      </c>
      <c r="H210" s="3" t="s">
        <v>281</v>
      </c>
      <c r="I210" s="18">
        <v>44959</v>
      </c>
      <c r="J210" s="28">
        <v>1087116232</v>
      </c>
      <c r="K210" s="18">
        <v>44966</v>
      </c>
      <c r="L210" s="18">
        <v>44985</v>
      </c>
      <c r="M210" s="18"/>
      <c r="N210" s="30">
        <v>5</v>
      </c>
      <c r="O210" s="7">
        <v>10000</v>
      </c>
      <c r="P210" s="30">
        <v>112</v>
      </c>
      <c r="Q210" s="22">
        <v>2.6646217136486149E-2</v>
      </c>
      <c r="R210" s="7">
        <v>6000</v>
      </c>
      <c r="S210" s="2">
        <v>142</v>
      </c>
      <c r="T210" s="11">
        <v>1503.37</v>
      </c>
      <c r="U210" s="17" t="s">
        <v>6286</v>
      </c>
      <c r="V210" s="21">
        <v>1</v>
      </c>
      <c r="W210" s="9">
        <v>6000</v>
      </c>
      <c r="X210" s="22">
        <f t="shared" si="15"/>
        <v>0</v>
      </c>
      <c r="Y210" s="29">
        <v>1503.37</v>
      </c>
      <c r="Z210" s="34">
        <f t="shared" si="16"/>
        <v>270000</v>
      </c>
      <c r="AA210" s="34">
        <f t="shared" si="17"/>
        <v>2.2222222222222223E-2</v>
      </c>
      <c r="AB210" s="35">
        <f t="shared" si="18"/>
        <v>2.4888888888888889</v>
      </c>
      <c r="AC210" s="35">
        <f t="shared" si="19"/>
        <v>3.1555555555555559</v>
      </c>
      <c r="AD210" s="6">
        <f>IFERROR(VLOOKUP(E210,marginal!$A$2:$E$4826,4,FALSE),0)</f>
        <v>9711.2800000000007</v>
      </c>
    </row>
    <row r="211" spans="1:30" x14ac:dyDescent="0.2">
      <c r="A211" s="27" t="s">
        <v>6907</v>
      </c>
      <c r="B211" s="6" t="s">
        <v>6914</v>
      </c>
      <c r="C211" s="6" t="s">
        <v>6909</v>
      </c>
      <c r="D211" s="2">
        <v>142428</v>
      </c>
      <c r="E211" s="2">
        <v>142617</v>
      </c>
      <c r="F211" s="3" t="s">
        <v>282</v>
      </c>
      <c r="G211" s="2">
        <v>142625</v>
      </c>
      <c r="H211" s="3" t="s">
        <v>283</v>
      </c>
      <c r="I211" s="18">
        <v>44964</v>
      </c>
      <c r="J211" s="28">
        <v>1089121169</v>
      </c>
      <c r="K211" s="18">
        <v>44966</v>
      </c>
      <c r="L211" s="18">
        <v>44985</v>
      </c>
      <c r="M211" s="18"/>
      <c r="N211" s="30">
        <v>6</v>
      </c>
      <c r="O211" s="7">
        <v>10000</v>
      </c>
      <c r="P211" s="30">
        <v>115</v>
      </c>
      <c r="Q211" s="22">
        <v>3.97705569269148E-2</v>
      </c>
      <c r="R211" s="7">
        <v>6000</v>
      </c>
      <c r="S211" s="2">
        <v>142</v>
      </c>
      <c r="T211" s="11">
        <v>1503.37</v>
      </c>
      <c r="U211" s="17" t="s">
        <v>6286</v>
      </c>
      <c r="V211" s="21">
        <v>1</v>
      </c>
      <c r="W211" s="9">
        <v>6000</v>
      </c>
      <c r="X211" s="22">
        <f t="shared" si="15"/>
        <v>0</v>
      </c>
      <c r="Y211" s="29">
        <v>1503.37</v>
      </c>
      <c r="Z211" s="34">
        <f t="shared" si="16"/>
        <v>504000</v>
      </c>
      <c r="AA211" s="34">
        <f t="shared" si="17"/>
        <v>1.1904761904761904E-2</v>
      </c>
      <c r="AB211" s="35">
        <f t="shared" si="18"/>
        <v>1.3690476190476191</v>
      </c>
      <c r="AC211" s="35">
        <f t="shared" si="19"/>
        <v>1.6904761904761905</v>
      </c>
      <c r="AD211" s="6">
        <f>IFERROR(VLOOKUP(E211,marginal!$A$2:$E$4826,4,FALSE),0)</f>
        <v>3558.4427692307604</v>
      </c>
    </row>
    <row r="212" spans="1:30" x14ac:dyDescent="0.2">
      <c r="A212" s="27" t="s">
        <v>6907</v>
      </c>
      <c r="B212" s="6" t="s">
        <v>6923</v>
      </c>
      <c r="C212" s="6" t="s">
        <v>6909</v>
      </c>
      <c r="D212" s="2">
        <v>142516</v>
      </c>
      <c r="E212" s="2">
        <v>142665</v>
      </c>
      <c r="F212" s="3" t="s">
        <v>284</v>
      </c>
      <c r="G212" s="2">
        <v>142674</v>
      </c>
      <c r="H212" s="3" t="s">
        <v>285</v>
      </c>
      <c r="I212" s="18">
        <v>44965</v>
      </c>
      <c r="J212" s="28">
        <v>1089622931</v>
      </c>
      <c r="K212" s="18">
        <v>44967</v>
      </c>
      <c r="L212" s="18">
        <v>44985</v>
      </c>
      <c r="M212" s="18"/>
      <c r="N212" s="30">
        <v>6</v>
      </c>
      <c r="O212" s="7">
        <v>11000</v>
      </c>
      <c r="P212" s="30">
        <v>121</v>
      </c>
      <c r="Q212" s="22">
        <v>3.992294193698312E-2</v>
      </c>
      <c r="R212" s="7">
        <v>5000</v>
      </c>
      <c r="S212" s="2">
        <v>147</v>
      </c>
      <c r="T212" s="11">
        <v>1303.3399999999999</v>
      </c>
      <c r="U212" s="17" t="s">
        <v>6286</v>
      </c>
      <c r="V212" s="21">
        <v>1</v>
      </c>
      <c r="W212" s="9">
        <v>5000</v>
      </c>
      <c r="X212" s="22">
        <f t="shared" si="15"/>
        <v>0</v>
      </c>
      <c r="Y212" s="29">
        <v>1303.3399999999999</v>
      </c>
      <c r="Z212" s="34">
        <f t="shared" si="16"/>
        <v>504000</v>
      </c>
      <c r="AA212" s="34">
        <f t="shared" si="17"/>
        <v>9.9206349206349201E-3</v>
      </c>
      <c r="AB212" s="35">
        <f t="shared" si="18"/>
        <v>1.2003968253968254</v>
      </c>
      <c r="AC212" s="35">
        <f t="shared" si="19"/>
        <v>1.4583333333333333</v>
      </c>
      <c r="AD212" s="6">
        <f>IFERROR(VLOOKUP(E212,marginal!$A$2:$E$4826,4,FALSE),0)</f>
        <v>16442.829230769199</v>
      </c>
    </row>
    <row r="213" spans="1:30" x14ac:dyDescent="0.2">
      <c r="A213" s="27" t="s">
        <v>6907</v>
      </c>
      <c r="B213" s="6" t="s">
        <v>6923</v>
      </c>
      <c r="C213" s="6" t="s">
        <v>6909</v>
      </c>
      <c r="D213" s="2">
        <v>142533</v>
      </c>
      <c r="E213" s="2">
        <v>142665</v>
      </c>
      <c r="F213" s="3" t="s">
        <v>284</v>
      </c>
      <c r="G213" s="2">
        <v>142675</v>
      </c>
      <c r="H213" s="3" t="s">
        <v>286</v>
      </c>
      <c r="I213" s="18">
        <v>45075</v>
      </c>
      <c r="J213" s="28">
        <v>1160050932</v>
      </c>
      <c r="K213" s="18">
        <v>44967</v>
      </c>
      <c r="L213" s="18">
        <v>44985</v>
      </c>
      <c r="M213" s="18"/>
      <c r="N213" s="30">
        <v>6</v>
      </c>
      <c r="O213" s="7">
        <v>11000</v>
      </c>
      <c r="P213" s="30">
        <v>121</v>
      </c>
      <c r="Q213" s="22">
        <v>3.992294193698312E-2</v>
      </c>
      <c r="R213" s="7">
        <v>5000</v>
      </c>
      <c r="S213" s="2">
        <v>147</v>
      </c>
      <c r="T213" s="11">
        <v>1303.3399999999999</v>
      </c>
      <c r="U213" s="17" t="s">
        <v>6286</v>
      </c>
      <c r="V213" s="21">
        <v>1</v>
      </c>
      <c r="W213" s="9">
        <v>5000</v>
      </c>
      <c r="X213" s="22">
        <f t="shared" si="15"/>
        <v>0</v>
      </c>
      <c r="Y213" s="29">
        <v>1303.3399999999999</v>
      </c>
      <c r="Z213" s="34">
        <f t="shared" si="16"/>
        <v>504000</v>
      </c>
      <c r="AA213" s="34">
        <f t="shared" si="17"/>
        <v>9.9206349206349201E-3</v>
      </c>
      <c r="AB213" s="35">
        <f t="shared" si="18"/>
        <v>1.2003968253968254</v>
      </c>
      <c r="AC213" s="35">
        <f t="shared" si="19"/>
        <v>1.4583333333333333</v>
      </c>
      <c r="AD213" s="6">
        <f>IFERROR(VLOOKUP(E213,marginal!$A$2:$E$4826,4,FALSE),0)</f>
        <v>16442.829230769199</v>
      </c>
    </row>
    <row r="214" spans="1:30" x14ac:dyDescent="0.2">
      <c r="A214" s="27" t="s">
        <v>6907</v>
      </c>
      <c r="B214" s="6" t="s">
        <v>6916</v>
      </c>
      <c r="C214" s="6" t="s">
        <v>6912</v>
      </c>
      <c r="D214" s="2">
        <v>142458</v>
      </c>
      <c r="E214" s="2">
        <v>142716</v>
      </c>
      <c r="F214" s="3" t="s">
        <v>287</v>
      </c>
      <c r="G214" s="2">
        <v>142722</v>
      </c>
      <c r="H214" s="3" t="s">
        <v>288</v>
      </c>
      <c r="I214" s="18">
        <v>44965</v>
      </c>
      <c r="J214" s="28">
        <v>1089425922</v>
      </c>
      <c r="K214" s="18">
        <v>44967</v>
      </c>
      <c r="L214" s="18">
        <v>44985</v>
      </c>
      <c r="M214" s="18"/>
      <c r="N214" s="30">
        <v>5</v>
      </c>
      <c r="O214" s="7">
        <v>10000</v>
      </c>
      <c r="P214" s="30">
        <v>110</v>
      </c>
      <c r="Q214" s="22">
        <v>3.3741050530766099E-2</v>
      </c>
      <c r="R214" s="7">
        <v>5000</v>
      </c>
      <c r="S214" s="2">
        <v>147</v>
      </c>
      <c r="T214" s="11">
        <v>1303.3399999999999</v>
      </c>
      <c r="U214" s="17" t="s">
        <v>6286</v>
      </c>
      <c r="V214" s="21">
        <v>1</v>
      </c>
      <c r="W214" s="9">
        <v>5000</v>
      </c>
      <c r="X214" s="22">
        <f t="shared" si="15"/>
        <v>0</v>
      </c>
      <c r="Y214" s="29">
        <v>1303.3399999999999</v>
      </c>
      <c r="Z214" s="34">
        <f t="shared" si="16"/>
        <v>270000</v>
      </c>
      <c r="AA214" s="34">
        <f t="shared" si="17"/>
        <v>1.8518518518518517E-2</v>
      </c>
      <c r="AB214" s="35">
        <f t="shared" si="18"/>
        <v>2.0370370370370368</v>
      </c>
      <c r="AC214" s="35">
        <f t="shared" si="19"/>
        <v>2.7222222222222219</v>
      </c>
      <c r="AD214" s="6">
        <f>IFERROR(VLOOKUP(E214,marginal!$A$2:$E$4826,4,FALSE),0)</f>
        <v>2016.1894871794832</v>
      </c>
    </row>
    <row r="215" spans="1:30" x14ac:dyDescent="0.2">
      <c r="A215" s="27" t="s">
        <v>6907</v>
      </c>
      <c r="B215" s="6" t="s">
        <v>6916</v>
      </c>
      <c r="C215" s="6" t="s">
        <v>6912</v>
      </c>
      <c r="D215" s="2">
        <v>142491</v>
      </c>
      <c r="E215" s="2">
        <v>142716</v>
      </c>
      <c r="F215" s="3" t="s">
        <v>287</v>
      </c>
      <c r="G215" s="2">
        <v>142723</v>
      </c>
      <c r="H215" s="3" t="s">
        <v>289</v>
      </c>
      <c r="I215" s="18">
        <v>44965</v>
      </c>
      <c r="J215" s="28">
        <v>1089531252</v>
      </c>
      <c r="K215" s="18">
        <v>44967</v>
      </c>
      <c r="L215" s="18">
        <v>44985</v>
      </c>
      <c r="M215" s="18"/>
      <c r="N215" s="30">
        <v>7</v>
      </c>
      <c r="O215" s="7">
        <v>13000</v>
      </c>
      <c r="P215" s="30">
        <v>129</v>
      </c>
      <c r="Q215" s="22">
        <v>5.5171297012124164E-2</v>
      </c>
      <c r="R215" s="7">
        <v>5000</v>
      </c>
      <c r="S215" s="2">
        <v>147</v>
      </c>
      <c r="T215" s="11">
        <v>1303.3399999999999</v>
      </c>
      <c r="U215" s="17" t="s">
        <v>6286</v>
      </c>
      <c r="V215" s="21">
        <v>1</v>
      </c>
      <c r="W215" s="9">
        <v>5000</v>
      </c>
      <c r="X215" s="22">
        <f t="shared" si="15"/>
        <v>0</v>
      </c>
      <c r="Y215" s="29">
        <v>1303.3399999999999</v>
      </c>
      <c r="Z215" s="34">
        <f t="shared" si="16"/>
        <v>406000</v>
      </c>
      <c r="AA215" s="34">
        <f t="shared" si="17"/>
        <v>1.2315270935960592E-2</v>
      </c>
      <c r="AB215" s="35">
        <f t="shared" si="18"/>
        <v>1.5886699507389164</v>
      </c>
      <c r="AC215" s="35">
        <f t="shared" si="19"/>
        <v>1.8103448275862071</v>
      </c>
      <c r="AD215" s="6">
        <f>IFERROR(VLOOKUP(E215,marginal!$A$2:$E$4826,4,FALSE),0)</f>
        <v>2016.1894871794832</v>
      </c>
    </row>
    <row r="216" spans="1:30" x14ac:dyDescent="0.2">
      <c r="A216" s="27" t="s">
        <v>6907</v>
      </c>
      <c r="B216" s="6" t="s">
        <v>6916</v>
      </c>
      <c r="C216" s="6" t="s">
        <v>6912</v>
      </c>
      <c r="D216" s="2">
        <v>142221</v>
      </c>
      <c r="E216" s="2">
        <v>142790</v>
      </c>
      <c r="F216" s="3" t="s">
        <v>276</v>
      </c>
      <c r="G216" s="2">
        <v>142792</v>
      </c>
      <c r="H216" s="3" t="s">
        <v>290</v>
      </c>
      <c r="I216" s="18">
        <v>44959</v>
      </c>
      <c r="J216" s="28">
        <v>1087153582</v>
      </c>
      <c r="K216" s="18">
        <v>44967</v>
      </c>
      <c r="L216" s="18">
        <v>44985</v>
      </c>
      <c r="M216" s="18"/>
      <c r="N216" s="30">
        <v>7</v>
      </c>
      <c r="O216" s="7">
        <v>10000</v>
      </c>
      <c r="P216" s="30">
        <v>127</v>
      </c>
      <c r="Q216" s="22">
        <v>5.24391097594855E-2</v>
      </c>
      <c r="R216" s="7">
        <v>7000</v>
      </c>
      <c r="S216" s="2">
        <v>142</v>
      </c>
      <c r="T216" s="11">
        <v>1758.65</v>
      </c>
      <c r="U216" s="17" t="s">
        <v>6286</v>
      </c>
      <c r="V216" s="21">
        <v>1</v>
      </c>
      <c r="W216" s="9">
        <v>7000</v>
      </c>
      <c r="X216" s="22">
        <f t="shared" si="15"/>
        <v>0</v>
      </c>
      <c r="Y216" s="29">
        <v>1758.65</v>
      </c>
      <c r="Z216" s="34">
        <f t="shared" si="16"/>
        <v>406000</v>
      </c>
      <c r="AA216" s="34">
        <f t="shared" si="17"/>
        <v>1.7241379310344827E-2</v>
      </c>
      <c r="AB216" s="35">
        <f t="shared" si="18"/>
        <v>2.1896551724137931</v>
      </c>
      <c r="AC216" s="35">
        <f t="shared" si="19"/>
        <v>2.4482758620689653</v>
      </c>
      <c r="AD216" s="6">
        <f>IFERROR(VLOOKUP(E216,marginal!$A$2:$E$4826,4,FALSE),0)</f>
        <v>2481.4273846153801</v>
      </c>
    </row>
    <row r="217" spans="1:30" x14ac:dyDescent="0.2">
      <c r="A217" s="27" t="s">
        <v>6907</v>
      </c>
      <c r="B217" s="6" t="s">
        <v>6916</v>
      </c>
      <c r="C217" s="6" t="s">
        <v>6912</v>
      </c>
      <c r="D217" s="2">
        <v>142313</v>
      </c>
      <c r="E217" s="2">
        <v>142790</v>
      </c>
      <c r="F217" s="3" t="s">
        <v>276</v>
      </c>
      <c r="G217" s="2">
        <v>142793</v>
      </c>
      <c r="H217" s="3" t="s">
        <v>291</v>
      </c>
      <c r="I217" s="18">
        <v>44960</v>
      </c>
      <c r="J217" s="28">
        <v>1087565532</v>
      </c>
      <c r="K217" s="18">
        <v>44967</v>
      </c>
      <c r="L217" s="18">
        <v>44985</v>
      </c>
      <c r="M217" s="18"/>
      <c r="N217" s="30">
        <v>8</v>
      </c>
      <c r="O217" s="7">
        <v>10000</v>
      </c>
      <c r="P217" s="30">
        <v>132</v>
      </c>
      <c r="Q217" s="22">
        <v>5.8283715876113903E-2</v>
      </c>
      <c r="R217" s="7">
        <v>7000</v>
      </c>
      <c r="S217" s="2">
        <v>142</v>
      </c>
      <c r="T217" s="11">
        <v>1758.65</v>
      </c>
      <c r="U217" s="17" t="s">
        <v>6286</v>
      </c>
      <c r="V217" s="21">
        <v>1</v>
      </c>
      <c r="W217" s="9">
        <v>7000</v>
      </c>
      <c r="X217" s="22">
        <f t="shared" si="15"/>
        <v>0</v>
      </c>
      <c r="Y217" s="29">
        <v>1758.65</v>
      </c>
      <c r="Z217" s="34">
        <f t="shared" si="16"/>
        <v>542000</v>
      </c>
      <c r="AA217" s="34">
        <f t="shared" si="17"/>
        <v>1.2915129151291513E-2</v>
      </c>
      <c r="AB217" s="35">
        <f t="shared" si="18"/>
        <v>1.7047970479704797</v>
      </c>
      <c r="AC217" s="35">
        <f t="shared" si="19"/>
        <v>1.8339483394833949</v>
      </c>
      <c r="AD217" s="6">
        <f>IFERROR(VLOOKUP(E217,marginal!$A$2:$E$4826,4,FALSE),0)</f>
        <v>2481.4273846153801</v>
      </c>
    </row>
    <row r="218" spans="1:30" x14ac:dyDescent="0.2">
      <c r="A218" s="27" t="s">
        <v>6907</v>
      </c>
      <c r="B218" s="6" t="s">
        <v>6916</v>
      </c>
      <c r="C218" s="6" t="s">
        <v>6912</v>
      </c>
      <c r="D218" s="2">
        <v>141647</v>
      </c>
      <c r="E218" s="2">
        <v>142790</v>
      </c>
      <c r="F218" s="3" t="s">
        <v>276</v>
      </c>
      <c r="G218" s="2">
        <v>142794</v>
      </c>
      <c r="H218" s="3" t="s">
        <v>292</v>
      </c>
      <c r="I218" s="18">
        <v>44953</v>
      </c>
      <c r="J218" s="28">
        <v>1084373439</v>
      </c>
      <c r="K218" s="18">
        <v>44967</v>
      </c>
      <c r="L218" s="18">
        <v>44985</v>
      </c>
      <c r="M218" s="18"/>
      <c r="N218" s="30">
        <v>9</v>
      </c>
      <c r="O218" s="7">
        <v>10000</v>
      </c>
      <c r="P218" s="30">
        <v>147</v>
      </c>
      <c r="Q218" s="22">
        <v>7.9000519063170294E-2</v>
      </c>
      <c r="R218" s="7">
        <v>7000</v>
      </c>
      <c r="S218" s="2">
        <v>142</v>
      </c>
      <c r="T218" s="11">
        <v>1758.65</v>
      </c>
      <c r="U218" s="17" t="s">
        <v>6286</v>
      </c>
      <c r="V218" s="21">
        <v>1</v>
      </c>
      <c r="W218" s="9">
        <v>7000</v>
      </c>
      <c r="X218" s="22">
        <f t="shared" si="15"/>
        <v>0</v>
      </c>
      <c r="Y218" s="29">
        <v>1758.65</v>
      </c>
      <c r="Z218" s="34">
        <f t="shared" si="16"/>
        <v>665000</v>
      </c>
      <c r="AA218" s="34">
        <f t="shared" si="17"/>
        <v>1.0526315789473684E-2</v>
      </c>
      <c r="AB218" s="35">
        <f t="shared" si="18"/>
        <v>1.5473684210526315</v>
      </c>
      <c r="AC218" s="35">
        <f t="shared" si="19"/>
        <v>1.4947368421052631</v>
      </c>
      <c r="AD218" s="6">
        <f>IFERROR(VLOOKUP(E218,marginal!$A$2:$E$4826,4,FALSE),0)</f>
        <v>2481.4273846153801</v>
      </c>
    </row>
    <row r="219" spans="1:30" x14ac:dyDescent="0.2">
      <c r="A219" s="27" t="s">
        <v>6907</v>
      </c>
      <c r="B219" s="6" t="s">
        <v>6916</v>
      </c>
      <c r="C219" s="6" t="s">
        <v>6912</v>
      </c>
      <c r="D219" s="2">
        <v>141638</v>
      </c>
      <c r="E219" s="2">
        <v>142790</v>
      </c>
      <c r="F219" s="3" t="s">
        <v>276</v>
      </c>
      <c r="G219" s="2">
        <v>142795</v>
      </c>
      <c r="H219" s="3" t="s">
        <v>293</v>
      </c>
      <c r="I219" s="18">
        <v>44953</v>
      </c>
      <c r="J219" s="28">
        <v>1084372879</v>
      </c>
      <c r="K219" s="18">
        <v>44967</v>
      </c>
      <c r="L219" s="18">
        <v>44985</v>
      </c>
      <c r="M219" s="18"/>
      <c r="N219" s="30">
        <v>7</v>
      </c>
      <c r="O219" s="7">
        <v>10000</v>
      </c>
      <c r="P219" s="30">
        <v>127</v>
      </c>
      <c r="Q219" s="22">
        <v>5.24391097594855E-2</v>
      </c>
      <c r="R219" s="7">
        <v>7000</v>
      </c>
      <c r="S219" s="2">
        <v>142</v>
      </c>
      <c r="T219" s="11">
        <v>1758.65</v>
      </c>
      <c r="U219" s="17" t="s">
        <v>6286</v>
      </c>
      <c r="V219" s="21">
        <v>1</v>
      </c>
      <c r="W219" s="9">
        <v>7000</v>
      </c>
      <c r="X219" s="22">
        <f t="shared" si="15"/>
        <v>0</v>
      </c>
      <c r="Y219" s="29">
        <v>1758.65</v>
      </c>
      <c r="Z219" s="34">
        <f t="shared" si="16"/>
        <v>406000</v>
      </c>
      <c r="AA219" s="34">
        <f t="shared" si="17"/>
        <v>1.7241379310344827E-2</v>
      </c>
      <c r="AB219" s="35">
        <f t="shared" si="18"/>
        <v>2.1896551724137931</v>
      </c>
      <c r="AC219" s="35">
        <f t="shared" si="19"/>
        <v>2.4482758620689653</v>
      </c>
      <c r="AD219" s="6">
        <f>IFERROR(VLOOKUP(E219,marginal!$A$2:$E$4826,4,FALSE),0)</f>
        <v>2481.4273846153801</v>
      </c>
    </row>
    <row r="220" spans="1:30" x14ac:dyDescent="0.2">
      <c r="A220" s="27" t="s">
        <v>6907</v>
      </c>
      <c r="B220" s="6" t="s">
        <v>6916</v>
      </c>
      <c r="C220" s="6" t="s">
        <v>6912</v>
      </c>
      <c r="D220" s="2">
        <v>142143</v>
      </c>
      <c r="E220" s="2">
        <v>142790</v>
      </c>
      <c r="F220" s="3" t="s">
        <v>276</v>
      </c>
      <c r="G220" s="2">
        <v>142796</v>
      </c>
      <c r="H220" s="3" t="s">
        <v>294</v>
      </c>
      <c r="I220" s="18">
        <v>44959</v>
      </c>
      <c r="J220" s="28">
        <v>1086913851</v>
      </c>
      <c r="K220" s="18">
        <v>44967</v>
      </c>
      <c r="L220" s="18">
        <v>44985</v>
      </c>
      <c r="M220" s="18"/>
      <c r="N220" s="30">
        <v>6</v>
      </c>
      <c r="O220" s="7">
        <v>12000</v>
      </c>
      <c r="P220" s="30">
        <v>122</v>
      </c>
      <c r="Q220" s="22">
        <v>5.2195789902393104E-2</v>
      </c>
      <c r="R220" s="7">
        <v>7000</v>
      </c>
      <c r="S220" s="2">
        <v>142</v>
      </c>
      <c r="T220" s="11">
        <v>1758.65</v>
      </c>
      <c r="U220" s="17" t="s">
        <v>6286</v>
      </c>
      <c r="V220" s="21">
        <v>1</v>
      </c>
      <c r="W220" s="9">
        <v>7000</v>
      </c>
      <c r="X220" s="22">
        <f t="shared" si="15"/>
        <v>0</v>
      </c>
      <c r="Y220" s="29">
        <v>1758.65</v>
      </c>
      <c r="Z220" s="34">
        <f t="shared" si="16"/>
        <v>504000</v>
      </c>
      <c r="AA220" s="34">
        <f t="shared" si="17"/>
        <v>1.3888888888888888E-2</v>
      </c>
      <c r="AB220" s="35">
        <f t="shared" si="18"/>
        <v>1.6944444444444444</v>
      </c>
      <c r="AC220" s="35">
        <f t="shared" si="19"/>
        <v>1.9722222222222221</v>
      </c>
      <c r="AD220" s="6">
        <f>IFERROR(VLOOKUP(E220,marginal!$A$2:$E$4826,4,FALSE),0)</f>
        <v>2481.4273846153801</v>
      </c>
    </row>
    <row r="221" spans="1:30" x14ac:dyDescent="0.2">
      <c r="A221" s="27" t="s">
        <v>6907</v>
      </c>
      <c r="B221" s="6" t="s">
        <v>6916</v>
      </c>
      <c r="C221" s="6" t="s">
        <v>6912</v>
      </c>
      <c r="D221" s="2">
        <v>142146</v>
      </c>
      <c r="E221" s="2">
        <v>142790</v>
      </c>
      <c r="F221" s="3" t="s">
        <v>276</v>
      </c>
      <c r="G221" s="2">
        <v>142797</v>
      </c>
      <c r="H221" s="3" t="s">
        <v>295</v>
      </c>
      <c r="I221" s="18">
        <v>44959</v>
      </c>
      <c r="J221" s="28">
        <v>1086913224</v>
      </c>
      <c r="K221" s="18">
        <v>44967</v>
      </c>
      <c r="L221" s="18">
        <v>44985</v>
      </c>
      <c r="M221" s="18"/>
      <c r="N221" s="30">
        <v>6</v>
      </c>
      <c r="O221" s="7">
        <v>12000</v>
      </c>
      <c r="P221" s="30">
        <v>122</v>
      </c>
      <c r="Q221" s="22">
        <v>5.2195789902393104E-2</v>
      </c>
      <c r="R221" s="7">
        <v>7000</v>
      </c>
      <c r="S221" s="2">
        <v>142</v>
      </c>
      <c r="T221" s="11">
        <v>1758.65</v>
      </c>
      <c r="U221" s="17" t="s">
        <v>6286</v>
      </c>
      <c r="V221" s="21">
        <v>1</v>
      </c>
      <c r="W221" s="9">
        <v>7000</v>
      </c>
      <c r="X221" s="22">
        <f t="shared" si="15"/>
        <v>0</v>
      </c>
      <c r="Y221" s="29">
        <v>1758.65</v>
      </c>
      <c r="Z221" s="34">
        <f t="shared" si="16"/>
        <v>504000</v>
      </c>
      <c r="AA221" s="34">
        <f t="shared" si="17"/>
        <v>1.3888888888888888E-2</v>
      </c>
      <c r="AB221" s="35">
        <f t="shared" si="18"/>
        <v>1.6944444444444444</v>
      </c>
      <c r="AC221" s="35">
        <f t="shared" si="19"/>
        <v>1.9722222222222221</v>
      </c>
      <c r="AD221" s="6">
        <f>IFERROR(VLOOKUP(E221,marginal!$A$2:$E$4826,4,FALSE),0)</f>
        <v>2481.4273846153801</v>
      </c>
    </row>
    <row r="222" spans="1:30" x14ac:dyDescent="0.2">
      <c r="A222" s="27" t="s">
        <v>6907</v>
      </c>
      <c r="B222" s="6" t="s">
        <v>6914</v>
      </c>
      <c r="C222" s="6" t="s">
        <v>6909</v>
      </c>
      <c r="D222" s="2">
        <v>142485</v>
      </c>
      <c r="E222" s="2">
        <v>142703</v>
      </c>
      <c r="F222" s="3" t="s">
        <v>296</v>
      </c>
      <c r="G222" s="2">
        <v>142798</v>
      </c>
      <c r="H222" s="3" t="s">
        <v>297</v>
      </c>
      <c r="I222" s="18">
        <v>45070</v>
      </c>
      <c r="J222" s="28">
        <v>1154445633</v>
      </c>
      <c r="K222" s="18">
        <v>44967</v>
      </c>
      <c r="L222" s="18">
        <v>44985</v>
      </c>
      <c r="M222" s="18"/>
      <c r="N222" s="30">
        <v>6</v>
      </c>
      <c r="O222" s="7">
        <v>11000</v>
      </c>
      <c r="P222" s="30">
        <v>119</v>
      </c>
      <c r="Q222" s="22">
        <v>4.4808469477509841E-2</v>
      </c>
      <c r="R222" s="7">
        <v>5000</v>
      </c>
      <c r="S222" s="2">
        <v>147</v>
      </c>
      <c r="T222" s="11">
        <v>1303.3399999999999</v>
      </c>
      <c r="U222" s="17" t="s">
        <v>6286</v>
      </c>
      <c r="V222" s="21">
        <v>1</v>
      </c>
      <c r="W222" s="9">
        <v>5000</v>
      </c>
      <c r="X222" s="22">
        <f t="shared" si="15"/>
        <v>0</v>
      </c>
      <c r="Y222" s="29">
        <v>1303.3399999999999</v>
      </c>
      <c r="Z222" s="34">
        <f t="shared" si="16"/>
        <v>504000</v>
      </c>
      <c r="AA222" s="34">
        <f t="shared" si="17"/>
        <v>9.9206349206349201E-3</v>
      </c>
      <c r="AB222" s="35">
        <f t="shared" si="18"/>
        <v>1.1805555555555556</v>
      </c>
      <c r="AC222" s="35">
        <f t="shared" si="19"/>
        <v>1.4583333333333333</v>
      </c>
      <c r="AD222" s="6">
        <f>IFERROR(VLOOKUP(E222,marginal!$A$2:$E$4826,4,FALSE),0)</f>
        <v>20818.213846153802</v>
      </c>
    </row>
    <row r="223" spans="1:30" x14ac:dyDescent="0.2">
      <c r="A223" s="27" t="s">
        <v>6907</v>
      </c>
      <c r="B223" s="6" t="s">
        <v>6914</v>
      </c>
      <c r="C223" s="6" t="s">
        <v>6909</v>
      </c>
      <c r="D223" s="2">
        <v>142435</v>
      </c>
      <c r="E223" s="2">
        <v>142703</v>
      </c>
      <c r="F223" s="3" t="s">
        <v>296</v>
      </c>
      <c r="G223" s="2">
        <v>142799</v>
      </c>
      <c r="H223" s="3" t="s">
        <v>298</v>
      </c>
      <c r="I223" s="18">
        <v>45070</v>
      </c>
      <c r="J223" s="28">
        <v>1154442769</v>
      </c>
      <c r="K223" s="18">
        <v>44970</v>
      </c>
      <c r="L223" s="18">
        <v>44985</v>
      </c>
      <c r="M223" s="18"/>
      <c r="N223" s="30">
        <v>6</v>
      </c>
      <c r="O223" s="7">
        <v>11000</v>
      </c>
      <c r="P223" s="30">
        <v>119</v>
      </c>
      <c r="Q223" s="22">
        <v>4.0668324378343571E-2</v>
      </c>
      <c r="R223" s="7">
        <v>7000</v>
      </c>
      <c r="S223" s="2">
        <v>142</v>
      </c>
      <c r="T223" s="11">
        <v>1758.65</v>
      </c>
      <c r="U223" s="17" t="s">
        <v>6286</v>
      </c>
      <c r="V223" s="21">
        <v>1</v>
      </c>
      <c r="W223" s="9">
        <v>7000</v>
      </c>
      <c r="X223" s="22">
        <f t="shared" si="15"/>
        <v>0</v>
      </c>
      <c r="Y223" s="29">
        <v>1758.65</v>
      </c>
      <c r="Z223" s="34">
        <f t="shared" si="16"/>
        <v>504000</v>
      </c>
      <c r="AA223" s="34">
        <f t="shared" si="17"/>
        <v>1.3888888888888888E-2</v>
      </c>
      <c r="AB223" s="35">
        <f t="shared" si="18"/>
        <v>1.6527777777777777</v>
      </c>
      <c r="AC223" s="35">
        <f t="shared" si="19"/>
        <v>1.9722222222222221</v>
      </c>
      <c r="AD223" s="6">
        <f>IFERROR(VLOOKUP(E223,marginal!$A$2:$E$4826,4,FALSE),0)</f>
        <v>20818.213846153802</v>
      </c>
    </row>
    <row r="224" spans="1:30" x14ac:dyDescent="0.2">
      <c r="A224" s="27" t="s">
        <v>6907</v>
      </c>
      <c r="B224" s="6" t="s">
        <v>6924</v>
      </c>
      <c r="C224" s="6" t="s">
        <v>6912</v>
      </c>
      <c r="D224" s="2">
        <v>142063</v>
      </c>
      <c r="E224" s="2">
        <v>142767</v>
      </c>
      <c r="F224" s="3" t="s">
        <v>274</v>
      </c>
      <c r="G224" s="2">
        <v>142770</v>
      </c>
      <c r="H224" s="3" t="s">
        <v>299</v>
      </c>
      <c r="I224" s="18">
        <v>44958</v>
      </c>
      <c r="J224" s="28">
        <v>1086504271</v>
      </c>
      <c r="K224" s="18">
        <v>44967</v>
      </c>
      <c r="L224" s="18">
        <v>44985</v>
      </c>
      <c r="M224" s="18"/>
      <c r="N224" s="30">
        <v>8</v>
      </c>
      <c r="O224" s="7">
        <v>9000</v>
      </c>
      <c r="P224" s="30">
        <v>132</v>
      </c>
      <c r="Q224" s="22">
        <v>5.7799952063473291E-2</v>
      </c>
      <c r="R224" s="7">
        <v>10000</v>
      </c>
      <c r="S224" s="2">
        <v>142</v>
      </c>
      <c r="T224" s="11">
        <v>2510.34</v>
      </c>
      <c r="U224" s="17" t="s">
        <v>6286</v>
      </c>
      <c r="V224" s="21">
        <v>1</v>
      </c>
      <c r="W224" s="9">
        <v>10000</v>
      </c>
      <c r="X224" s="22">
        <f t="shared" si="15"/>
        <v>0</v>
      </c>
      <c r="Y224" s="29">
        <v>2510.34</v>
      </c>
      <c r="Z224" s="34">
        <f t="shared" si="16"/>
        <v>542000</v>
      </c>
      <c r="AA224" s="34">
        <f t="shared" si="17"/>
        <v>1.8450184501845018E-2</v>
      </c>
      <c r="AB224" s="35">
        <f t="shared" si="18"/>
        <v>2.4354243542435423</v>
      </c>
      <c r="AC224" s="35">
        <f t="shared" si="19"/>
        <v>2.6199261992619927</v>
      </c>
      <c r="AD224" s="6">
        <f>IFERROR(VLOOKUP(E224,marginal!$A$2:$E$4826,4,FALSE),0)</f>
        <v>16176.06</v>
      </c>
    </row>
    <row r="225" spans="1:30" x14ac:dyDescent="0.2">
      <c r="A225" s="27" t="s">
        <v>6907</v>
      </c>
      <c r="B225" s="6" t="s">
        <v>6924</v>
      </c>
      <c r="C225" s="6" t="s">
        <v>6912</v>
      </c>
      <c r="D225" s="2">
        <v>141997</v>
      </c>
      <c r="E225" s="2">
        <v>142767</v>
      </c>
      <c r="F225" s="3" t="s">
        <v>274</v>
      </c>
      <c r="G225" s="2">
        <v>142771</v>
      </c>
      <c r="H225" s="3" t="s">
        <v>300</v>
      </c>
      <c r="I225" s="18">
        <v>44957</v>
      </c>
      <c r="J225" s="28">
        <v>1086141834</v>
      </c>
      <c r="K225" s="18">
        <v>44967</v>
      </c>
      <c r="L225" s="18">
        <v>44985</v>
      </c>
      <c r="M225" s="18"/>
      <c r="N225" s="30">
        <v>8</v>
      </c>
      <c r="O225" s="7">
        <v>9000</v>
      </c>
      <c r="P225" s="30">
        <v>132</v>
      </c>
      <c r="Q225" s="22">
        <v>5.7799952063473291E-2</v>
      </c>
      <c r="R225" s="7">
        <v>10000</v>
      </c>
      <c r="S225" s="2">
        <v>142</v>
      </c>
      <c r="T225" s="11">
        <v>2510.34</v>
      </c>
      <c r="U225" s="17" t="s">
        <v>6286</v>
      </c>
      <c r="V225" s="21">
        <v>1</v>
      </c>
      <c r="W225" s="9">
        <v>10000</v>
      </c>
      <c r="X225" s="22">
        <f t="shared" si="15"/>
        <v>0</v>
      </c>
      <c r="Y225" s="29">
        <v>2510.34</v>
      </c>
      <c r="Z225" s="34">
        <f t="shared" si="16"/>
        <v>542000</v>
      </c>
      <c r="AA225" s="34">
        <f t="shared" si="17"/>
        <v>1.8450184501845018E-2</v>
      </c>
      <c r="AB225" s="35">
        <f t="shared" si="18"/>
        <v>2.4354243542435423</v>
      </c>
      <c r="AC225" s="35">
        <f t="shared" si="19"/>
        <v>2.6199261992619927</v>
      </c>
      <c r="AD225" s="6">
        <f>IFERROR(VLOOKUP(E225,marginal!$A$2:$E$4826,4,FALSE),0)</f>
        <v>16176.06</v>
      </c>
    </row>
    <row r="226" spans="1:30" x14ac:dyDescent="0.2">
      <c r="A226" s="27" t="s">
        <v>6907</v>
      </c>
      <c r="B226" s="6" t="s">
        <v>6924</v>
      </c>
      <c r="C226" s="6" t="s">
        <v>6912</v>
      </c>
      <c r="D226" s="2">
        <v>142155</v>
      </c>
      <c r="E226" s="2">
        <v>142767</v>
      </c>
      <c r="F226" s="3" t="s">
        <v>274</v>
      </c>
      <c r="G226" s="2">
        <v>142772</v>
      </c>
      <c r="H226" s="3" t="s">
        <v>301</v>
      </c>
      <c r="I226" s="18">
        <v>44959</v>
      </c>
      <c r="J226" s="28">
        <v>1086922252</v>
      </c>
      <c r="K226" s="18">
        <v>44967</v>
      </c>
      <c r="L226" s="18">
        <v>44985</v>
      </c>
      <c r="M226" s="18"/>
      <c r="N226" s="30">
        <v>8</v>
      </c>
      <c r="O226" s="7">
        <v>9000</v>
      </c>
      <c r="P226" s="30">
        <v>132</v>
      </c>
      <c r="Q226" s="22">
        <v>5.7799952063473291E-2</v>
      </c>
      <c r="R226" s="7">
        <v>10000</v>
      </c>
      <c r="S226" s="2">
        <v>142</v>
      </c>
      <c r="T226" s="11">
        <v>2510.34</v>
      </c>
      <c r="U226" s="17" t="s">
        <v>6286</v>
      </c>
      <c r="V226" s="21">
        <v>1</v>
      </c>
      <c r="W226" s="9">
        <v>10000</v>
      </c>
      <c r="X226" s="22">
        <f t="shared" si="15"/>
        <v>0</v>
      </c>
      <c r="Y226" s="29">
        <v>2510.34</v>
      </c>
      <c r="Z226" s="34">
        <f t="shared" si="16"/>
        <v>542000</v>
      </c>
      <c r="AA226" s="34">
        <f t="shared" si="17"/>
        <v>1.8450184501845018E-2</v>
      </c>
      <c r="AB226" s="35">
        <f t="shared" si="18"/>
        <v>2.4354243542435423</v>
      </c>
      <c r="AC226" s="35">
        <f t="shared" si="19"/>
        <v>2.6199261992619927</v>
      </c>
      <c r="AD226" s="6">
        <f>IFERROR(VLOOKUP(E226,marginal!$A$2:$E$4826,4,FALSE),0)</f>
        <v>16176.06</v>
      </c>
    </row>
    <row r="227" spans="1:30" x14ac:dyDescent="0.2">
      <c r="A227" s="27" t="s">
        <v>6907</v>
      </c>
      <c r="B227" s="6" t="s">
        <v>6924</v>
      </c>
      <c r="C227" s="6" t="s">
        <v>6912</v>
      </c>
      <c r="D227" s="2">
        <v>141998</v>
      </c>
      <c r="E227" s="2">
        <v>142767</v>
      </c>
      <c r="F227" s="3" t="s">
        <v>274</v>
      </c>
      <c r="G227" s="2">
        <v>142773</v>
      </c>
      <c r="H227" s="3" t="s">
        <v>302</v>
      </c>
      <c r="I227" s="18">
        <v>44957</v>
      </c>
      <c r="J227" s="28">
        <v>1086142635</v>
      </c>
      <c r="K227" s="18">
        <v>44967</v>
      </c>
      <c r="L227" s="18">
        <v>44985</v>
      </c>
      <c r="M227" s="18"/>
      <c r="N227" s="30">
        <v>8</v>
      </c>
      <c r="O227" s="7">
        <v>9000</v>
      </c>
      <c r="P227" s="30">
        <v>132</v>
      </c>
      <c r="Q227" s="22">
        <v>5.7799952063473291E-2</v>
      </c>
      <c r="R227" s="7">
        <v>10000</v>
      </c>
      <c r="S227" s="2">
        <v>142</v>
      </c>
      <c r="T227" s="11">
        <v>2510.34</v>
      </c>
      <c r="U227" s="17" t="s">
        <v>6286</v>
      </c>
      <c r="V227" s="21">
        <v>1</v>
      </c>
      <c r="W227" s="9">
        <v>10000</v>
      </c>
      <c r="X227" s="22">
        <f t="shared" si="15"/>
        <v>0</v>
      </c>
      <c r="Y227" s="29">
        <v>2510.34</v>
      </c>
      <c r="Z227" s="34">
        <f t="shared" si="16"/>
        <v>542000</v>
      </c>
      <c r="AA227" s="34">
        <f t="shared" si="17"/>
        <v>1.8450184501845018E-2</v>
      </c>
      <c r="AB227" s="35">
        <f t="shared" si="18"/>
        <v>2.4354243542435423</v>
      </c>
      <c r="AC227" s="35">
        <f t="shared" si="19"/>
        <v>2.6199261992619927</v>
      </c>
      <c r="AD227" s="6">
        <f>IFERROR(VLOOKUP(E227,marginal!$A$2:$E$4826,4,FALSE),0)</f>
        <v>16176.06</v>
      </c>
    </row>
    <row r="228" spans="1:30" x14ac:dyDescent="0.2">
      <c r="A228" s="27" t="s">
        <v>6907</v>
      </c>
      <c r="B228" s="6" t="s">
        <v>6924</v>
      </c>
      <c r="C228" s="6" t="s">
        <v>6912</v>
      </c>
      <c r="D228" s="2">
        <v>142007</v>
      </c>
      <c r="E228" s="2">
        <v>142767</v>
      </c>
      <c r="F228" s="3" t="s">
        <v>274</v>
      </c>
      <c r="G228" s="2">
        <v>142774</v>
      </c>
      <c r="H228" s="3" t="s">
        <v>303</v>
      </c>
      <c r="I228" s="18">
        <v>44957</v>
      </c>
      <c r="J228" s="28">
        <v>1086163283</v>
      </c>
      <c r="K228" s="18">
        <v>44967</v>
      </c>
      <c r="L228" s="18">
        <v>44985</v>
      </c>
      <c r="M228" s="18"/>
      <c r="N228" s="30">
        <v>8</v>
      </c>
      <c r="O228" s="7">
        <v>9000</v>
      </c>
      <c r="P228" s="30">
        <v>132</v>
      </c>
      <c r="Q228" s="22">
        <v>5.7799952063473291E-2</v>
      </c>
      <c r="R228" s="7">
        <v>10000</v>
      </c>
      <c r="S228" s="2">
        <v>142</v>
      </c>
      <c r="T228" s="11">
        <v>2510.34</v>
      </c>
      <c r="U228" s="17" t="s">
        <v>6286</v>
      </c>
      <c r="V228" s="21">
        <v>1</v>
      </c>
      <c r="W228" s="9">
        <v>10000</v>
      </c>
      <c r="X228" s="22">
        <f t="shared" si="15"/>
        <v>0</v>
      </c>
      <c r="Y228" s="29">
        <v>2510.34</v>
      </c>
      <c r="Z228" s="34">
        <f t="shared" si="16"/>
        <v>542000</v>
      </c>
      <c r="AA228" s="34">
        <f t="shared" si="17"/>
        <v>1.8450184501845018E-2</v>
      </c>
      <c r="AB228" s="35">
        <f t="shared" si="18"/>
        <v>2.4354243542435423</v>
      </c>
      <c r="AC228" s="35">
        <f t="shared" si="19"/>
        <v>2.6199261992619927</v>
      </c>
      <c r="AD228" s="6">
        <f>IFERROR(VLOOKUP(E228,marginal!$A$2:$E$4826,4,FALSE),0)</f>
        <v>16176.06</v>
      </c>
    </row>
    <row r="229" spans="1:30" x14ac:dyDescent="0.2">
      <c r="A229" s="27" t="s">
        <v>6907</v>
      </c>
      <c r="B229" s="6" t="s">
        <v>6924</v>
      </c>
      <c r="C229" s="6" t="s">
        <v>6912</v>
      </c>
      <c r="D229" s="2">
        <v>142648</v>
      </c>
      <c r="E229" s="2">
        <v>142767</v>
      </c>
      <c r="F229" s="3" t="s">
        <v>274</v>
      </c>
      <c r="G229" s="2">
        <v>142775</v>
      </c>
      <c r="H229" s="3" t="s">
        <v>304</v>
      </c>
      <c r="I229" s="18">
        <v>44966</v>
      </c>
      <c r="J229" s="28">
        <v>1090107240</v>
      </c>
      <c r="K229" s="18">
        <v>44967</v>
      </c>
      <c r="L229" s="18">
        <v>44985</v>
      </c>
      <c r="M229" s="18"/>
      <c r="N229" s="30">
        <v>7</v>
      </c>
      <c r="O229" s="7">
        <v>14000</v>
      </c>
      <c r="P229" s="30">
        <v>129</v>
      </c>
      <c r="Q229" s="22">
        <v>5.2439109759485507E-2</v>
      </c>
      <c r="R229" s="7">
        <v>5000</v>
      </c>
      <c r="S229" s="2">
        <v>147</v>
      </c>
      <c r="T229" s="11">
        <v>1303.3399999999999</v>
      </c>
      <c r="U229" s="17" t="s">
        <v>6286</v>
      </c>
      <c r="V229" s="21">
        <v>1</v>
      </c>
      <c r="W229" s="9">
        <v>5000</v>
      </c>
      <c r="X229" s="22">
        <f t="shared" si="15"/>
        <v>0</v>
      </c>
      <c r="Y229" s="29">
        <v>1303.3399999999999</v>
      </c>
      <c r="Z229" s="34">
        <f t="shared" si="16"/>
        <v>406000</v>
      </c>
      <c r="AA229" s="34">
        <f t="shared" si="17"/>
        <v>1.2315270935960592E-2</v>
      </c>
      <c r="AB229" s="35">
        <f t="shared" si="18"/>
        <v>1.5886699507389164</v>
      </c>
      <c r="AC229" s="35">
        <f t="shared" si="19"/>
        <v>1.8103448275862071</v>
      </c>
      <c r="AD229" s="6">
        <f>IFERROR(VLOOKUP(E229,marginal!$A$2:$E$4826,4,FALSE),0)</f>
        <v>16176.06</v>
      </c>
    </row>
    <row r="230" spans="1:30" x14ac:dyDescent="0.2">
      <c r="A230" s="27" t="s">
        <v>6907</v>
      </c>
      <c r="B230" s="6" t="s">
        <v>6924</v>
      </c>
      <c r="C230" s="6" t="s">
        <v>6912</v>
      </c>
      <c r="D230" s="4">
        <v>142227</v>
      </c>
      <c r="E230" s="4">
        <v>142691</v>
      </c>
      <c r="F230" s="5" t="s">
        <v>305</v>
      </c>
      <c r="G230" s="4">
        <v>142692</v>
      </c>
      <c r="H230" s="5" t="s">
        <v>306</v>
      </c>
      <c r="I230" s="18">
        <v>44959</v>
      </c>
      <c r="J230" s="28">
        <v>1087170765</v>
      </c>
      <c r="K230" s="18">
        <v>44967</v>
      </c>
      <c r="L230" s="18">
        <v>44985</v>
      </c>
      <c r="M230" s="18"/>
      <c r="N230" s="30">
        <v>4</v>
      </c>
      <c r="O230" s="7">
        <v>30000</v>
      </c>
      <c r="P230" s="30">
        <v>110</v>
      </c>
      <c r="Q230" s="22">
        <v>3.11605023919212E-2</v>
      </c>
      <c r="R230" s="8">
        <v>30000</v>
      </c>
      <c r="S230" s="4">
        <v>105</v>
      </c>
      <c r="T230" s="10">
        <v>5448.29</v>
      </c>
      <c r="U230" s="17" t="s">
        <v>6286</v>
      </c>
      <c r="V230" s="21">
        <v>1</v>
      </c>
      <c r="W230" s="9">
        <v>30000</v>
      </c>
      <c r="X230" s="22">
        <f t="shared" si="15"/>
        <v>0</v>
      </c>
      <c r="Y230" s="29">
        <v>5448.29</v>
      </c>
      <c r="Z230" s="34">
        <f t="shared" si="16"/>
        <v>106000</v>
      </c>
      <c r="AA230" s="34">
        <f t="shared" si="17"/>
        <v>0.28301886792452829</v>
      </c>
      <c r="AB230" s="35">
        <f t="shared" si="18"/>
        <v>31.132075471698112</v>
      </c>
      <c r="AC230" s="35">
        <f t="shared" si="19"/>
        <v>29.716981132075471</v>
      </c>
      <c r="AD230" s="6">
        <f>IFERROR(VLOOKUP(E230,marginal!$A$2:$E$4826,4,FALSE),0)</f>
        <v>2430.223296703286</v>
      </c>
    </row>
    <row r="231" spans="1:30" x14ac:dyDescent="0.2">
      <c r="A231" s="27" t="s">
        <v>6907</v>
      </c>
      <c r="B231" s="6" t="s">
        <v>6925</v>
      </c>
      <c r="C231" s="6" t="s">
        <v>6912</v>
      </c>
      <c r="D231" s="4">
        <v>142107</v>
      </c>
      <c r="E231" s="4">
        <v>142780</v>
      </c>
      <c r="F231" s="5" t="s">
        <v>307</v>
      </c>
      <c r="G231" s="4">
        <v>142781</v>
      </c>
      <c r="H231" s="5" t="s">
        <v>308</v>
      </c>
      <c r="I231" s="18">
        <v>44958</v>
      </c>
      <c r="J231" s="28">
        <v>1086685931</v>
      </c>
      <c r="K231" s="18">
        <v>44967</v>
      </c>
      <c r="L231" s="18">
        <v>44985</v>
      </c>
      <c r="M231" s="18"/>
      <c r="N231" s="30">
        <v>6</v>
      </c>
      <c r="O231" s="7">
        <v>10000</v>
      </c>
      <c r="P231" s="30">
        <v>115</v>
      </c>
      <c r="Q231" s="22">
        <v>3.97705569269148E-2</v>
      </c>
      <c r="R231" s="8">
        <v>6000</v>
      </c>
      <c r="S231" s="4">
        <v>112</v>
      </c>
      <c r="T231" s="10">
        <v>1172.48</v>
      </c>
      <c r="U231" s="17" t="s">
        <v>6286</v>
      </c>
      <c r="V231" s="21">
        <v>1</v>
      </c>
      <c r="W231" s="9">
        <v>6000</v>
      </c>
      <c r="X231" s="22">
        <f t="shared" si="15"/>
        <v>0</v>
      </c>
      <c r="Y231" s="29">
        <v>1172.48</v>
      </c>
      <c r="Z231" s="34">
        <f t="shared" si="16"/>
        <v>504000</v>
      </c>
      <c r="AA231" s="34">
        <f t="shared" si="17"/>
        <v>1.1904761904761904E-2</v>
      </c>
      <c r="AB231" s="35">
        <f t="shared" si="18"/>
        <v>1.3690476190476191</v>
      </c>
      <c r="AC231" s="35">
        <f t="shared" si="19"/>
        <v>1.3333333333333333</v>
      </c>
      <c r="AD231" s="6">
        <f>IFERROR(VLOOKUP(E231,marginal!$A$2:$E$4826,4,FALSE),0)</f>
        <v>1399.6870192307624</v>
      </c>
    </row>
    <row r="232" spans="1:30" x14ac:dyDescent="0.2">
      <c r="A232" s="27" t="s">
        <v>6907</v>
      </c>
      <c r="B232" s="6" t="s">
        <v>6913</v>
      </c>
      <c r="C232" s="6" t="s">
        <v>6912</v>
      </c>
      <c r="D232" s="4">
        <v>141708</v>
      </c>
      <c r="E232" s="4">
        <v>142918</v>
      </c>
      <c r="F232" s="5" t="s">
        <v>309</v>
      </c>
      <c r="G232" s="4">
        <v>142919</v>
      </c>
      <c r="H232" s="5" t="s">
        <v>310</v>
      </c>
      <c r="I232" s="18">
        <v>44954</v>
      </c>
      <c r="J232" s="28">
        <v>1084835734</v>
      </c>
      <c r="K232" s="18">
        <v>44971</v>
      </c>
      <c r="L232" s="18">
        <v>44985</v>
      </c>
      <c r="M232" s="18"/>
      <c r="N232" s="30">
        <v>8</v>
      </c>
      <c r="O232" s="7">
        <v>9000</v>
      </c>
      <c r="P232" s="30">
        <v>139</v>
      </c>
      <c r="Q232" s="22">
        <v>8.6183749348172869E-2</v>
      </c>
      <c r="R232" s="8">
        <v>8000</v>
      </c>
      <c r="S232" s="4">
        <v>142</v>
      </c>
      <c r="T232" s="10">
        <v>2013.74</v>
      </c>
      <c r="U232" s="17" t="s">
        <v>6286</v>
      </c>
      <c r="V232" s="21">
        <v>1</v>
      </c>
      <c r="W232" s="9">
        <v>8000</v>
      </c>
      <c r="X232" s="22">
        <f t="shared" si="15"/>
        <v>0</v>
      </c>
      <c r="Y232" s="29">
        <v>2013.74</v>
      </c>
      <c r="Z232" s="34">
        <f t="shared" si="16"/>
        <v>542000</v>
      </c>
      <c r="AA232" s="34">
        <f t="shared" si="17"/>
        <v>1.4760147601476014E-2</v>
      </c>
      <c r="AB232" s="35">
        <f t="shared" si="18"/>
        <v>2.0516605166051658</v>
      </c>
      <c r="AC232" s="35">
        <f t="shared" si="19"/>
        <v>2.0959409594095941</v>
      </c>
      <c r="AD232" s="6">
        <f>IFERROR(VLOOKUP(E232,marginal!$A$2:$E$4826,4,FALSE),0)</f>
        <v>13554.675384615301</v>
      </c>
    </row>
    <row r="233" spans="1:30" x14ac:dyDescent="0.2">
      <c r="A233" s="27" t="s">
        <v>6907</v>
      </c>
      <c r="B233" s="6" t="s">
        <v>6924</v>
      </c>
      <c r="C233" s="6" t="s">
        <v>6912</v>
      </c>
      <c r="D233" s="2">
        <v>142230</v>
      </c>
      <c r="E233" s="2">
        <v>142691</v>
      </c>
      <c r="F233" s="3" t="s">
        <v>305</v>
      </c>
      <c r="G233" s="2">
        <v>142694</v>
      </c>
      <c r="H233" s="3" t="s">
        <v>311</v>
      </c>
      <c r="I233" s="18">
        <v>44959</v>
      </c>
      <c r="J233" s="28">
        <v>1087171892</v>
      </c>
      <c r="K233" s="18">
        <v>44967</v>
      </c>
      <c r="L233" s="18">
        <v>44985</v>
      </c>
      <c r="M233" s="18"/>
      <c r="N233" s="30">
        <v>7</v>
      </c>
      <c r="O233" s="7">
        <v>15000</v>
      </c>
      <c r="P233" s="30">
        <v>127</v>
      </c>
      <c r="Q233" s="22">
        <v>5.24391097594855E-2</v>
      </c>
      <c r="R233" s="7">
        <v>15000</v>
      </c>
      <c r="S233" s="2">
        <v>100</v>
      </c>
      <c r="T233" s="11">
        <v>2600</v>
      </c>
      <c r="U233" s="17" t="s">
        <v>6286</v>
      </c>
      <c r="V233" s="21">
        <v>1</v>
      </c>
      <c r="W233" s="9">
        <v>15000</v>
      </c>
      <c r="X233" s="22">
        <f t="shared" si="15"/>
        <v>0</v>
      </c>
      <c r="Y233" s="29">
        <v>2600</v>
      </c>
      <c r="Z233" s="34">
        <f t="shared" si="16"/>
        <v>406000</v>
      </c>
      <c r="AA233" s="34">
        <f t="shared" si="17"/>
        <v>3.6945812807881777E-2</v>
      </c>
      <c r="AB233" s="35">
        <f t="shared" si="18"/>
        <v>4.6921182266009858</v>
      </c>
      <c r="AC233" s="35">
        <f t="shared" si="19"/>
        <v>3.6945812807881775</v>
      </c>
      <c r="AD233" s="6">
        <f>IFERROR(VLOOKUP(E233,marginal!$A$2:$E$4826,4,FALSE),0)</f>
        <v>2430.223296703286</v>
      </c>
    </row>
    <row r="234" spans="1:30" x14ac:dyDescent="0.2">
      <c r="A234" s="27" t="s">
        <v>6907</v>
      </c>
      <c r="B234" s="6" t="s">
        <v>6924</v>
      </c>
      <c r="C234" s="6" t="s">
        <v>6912</v>
      </c>
      <c r="D234" s="2">
        <v>142220</v>
      </c>
      <c r="E234" s="2">
        <v>142691</v>
      </c>
      <c r="F234" s="3" t="s">
        <v>305</v>
      </c>
      <c r="G234" s="2">
        <v>142695</v>
      </c>
      <c r="H234" s="3" t="s">
        <v>312</v>
      </c>
      <c r="I234" s="18">
        <v>44959</v>
      </c>
      <c r="J234" s="28">
        <v>1087166473</v>
      </c>
      <c r="K234" s="18">
        <v>44967</v>
      </c>
      <c r="L234" s="18">
        <v>44985</v>
      </c>
      <c r="M234" s="18"/>
      <c r="N234" s="30">
        <v>10</v>
      </c>
      <c r="O234" s="7">
        <v>5000</v>
      </c>
      <c r="P234" s="30">
        <v>147</v>
      </c>
      <c r="Q234" s="22">
        <v>0.11226939921536</v>
      </c>
      <c r="R234" s="7">
        <v>10000</v>
      </c>
      <c r="S234" s="2">
        <v>105</v>
      </c>
      <c r="T234" s="11">
        <v>1820.74</v>
      </c>
      <c r="U234" s="17" t="s">
        <v>6286</v>
      </c>
      <c r="V234" s="21">
        <v>1</v>
      </c>
      <c r="W234" s="9">
        <v>10000</v>
      </c>
      <c r="X234" s="22">
        <f t="shared" si="15"/>
        <v>0</v>
      </c>
      <c r="Y234" s="29">
        <v>1820.74</v>
      </c>
      <c r="Z234" s="34">
        <f t="shared" si="16"/>
        <v>277000</v>
      </c>
      <c r="AA234" s="34">
        <f t="shared" si="17"/>
        <v>3.6101083032490974E-2</v>
      </c>
      <c r="AB234" s="35">
        <f t="shared" si="18"/>
        <v>5.3068592057761732</v>
      </c>
      <c r="AC234" s="35">
        <f t="shared" si="19"/>
        <v>3.7906137184115525</v>
      </c>
      <c r="AD234" s="6">
        <f>IFERROR(VLOOKUP(E234,marginal!$A$2:$E$4826,4,FALSE),0)</f>
        <v>2430.223296703286</v>
      </c>
    </row>
    <row r="235" spans="1:30" x14ac:dyDescent="0.2">
      <c r="A235" s="27" t="s">
        <v>6907</v>
      </c>
      <c r="B235" s="6" t="s">
        <v>6924</v>
      </c>
      <c r="C235" s="6" t="s">
        <v>6912</v>
      </c>
      <c r="D235" s="2">
        <v>142333</v>
      </c>
      <c r="E235" s="2">
        <v>142691</v>
      </c>
      <c r="F235" s="3" t="s">
        <v>305</v>
      </c>
      <c r="G235" s="2">
        <v>142696</v>
      </c>
      <c r="H235" s="3" t="s">
        <v>313</v>
      </c>
      <c r="I235" s="18">
        <v>45260</v>
      </c>
      <c r="J235" s="28">
        <v>1291780450</v>
      </c>
      <c r="K235" s="18">
        <v>44967</v>
      </c>
      <c r="L235" s="18">
        <v>44985</v>
      </c>
      <c r="M235" s="18"/>
      <c r="N235" s="30">
        <v>8</v>
      </c>
      <c r="O235" s="7">
        <v>10000</v>
      </c>
      <c r="P235" s="30">
        <v>132</v>
      </c>
      <c r="Q235" s="22">
        <v>5.8283715876113903E-2</v>
      </c>
      <c r="R235" s="7">
        <v>7000</v>
      </c>
      <c r="S235" s="2">
        <v>105</v>
      </c>
      <c r="T235" s="11">
        <v>1275.96</v>
      </c>
      <c r="U235" s="17" t="s">
        <v>6286</v>
      </c>
      <c r="V235" s="21">
        <v>1</v>
      </c>
      <c r="W235" s="9">
        <v>7000</v>
      </c>
      <c r="X235" s="22">
        <f t="shared" si="15"/>
        <v>0</v>
      </c>
      <c r="Y235" s="29">
        <v>1275.96</v>
      </c>
      <c r="Z235" s="34">
        <f t="shared" si="16"/>
        <v>542000</v>
      </c>
      <c r="AA235" s="34">
        <f t="shared" si="17"/>
        <v>1.2915129151291513E-2</v>
      </c>
      <c r="AB235" s="35">
        <f t="shared" si="18"/>
        <v>1.7047970479704797</v>
      </c>
      <c r="AC235" s="35">
        <f t="shared" si="19"/>
        <v>1.3560885608856088</v>
      </c>
      <c r="AD235" s="6">
        <f>IFERROR(VLOOKUP(E235,marginal!$A$2:$E$4826,4,FALSE),0)</f>
        <v>2430.223296703286</v>
      </c>
    </row>
    <row r="236" spans="1:30" x14ac:dyDescent="0.2">
      <c r="A236" s="27" t="s">
        <v>6907</v>
      </c>
      <c r="B236" s="6" t="s">
        <v>6924</v>
      </c>
      <c r="C236" s="6" t="s">
        <v>6912</v>
      </c>
      <c r="D236" s="2">
        <v>142224</v>
      </c>
      <c r="E236" s="2">
        <v>142691</v>
      </c>
      <c r="F236" s="3" t="s">
        <v>305</v>
      </c>
      <c r="G236" s="2">
        <v>142697</v>
      </c>
      <c r="H236" s="3" t="s">
        <v>314</v>
      </c>
      <c r="I236" s="18">
        <v>44959</v>
      </c>
      <c r="J236" s="28">
        <v>1087168079</v>
      </c>
      <c r="K236" s="18">
        <v>44967</v>
      </c>
      <c r="L236" s="18">
        <v>44985</v>
      </c>
      <c r="M236" s="18"/>
      <c r="N236" s="30">
        <v>6</v>
      </c>
      <c r="O236" s="7">
        <v>15000</v>
      </c>
      <c r="P236" s="30">
        <v>115</v>
      </c>
      <c r="Q236" s="22">
        <v>3.97705569269148E-2</v>
      </c>
      <c r="R236" s="7">
        <v>15000</v>
      </c>
      <c r="S236" s="2">
        <v>100</v>
      </c>
      <c r="T236" s="11">
        <v>2600</v>
      </c>
      <c r="U236" s="17" t="s">
        <v>6286</v>
      </c>
      <c r="V236" s="21">
        <v>1</v>
      </c>
      <c r="W236" s="9">
        <v>15000</v>
      </c>
      <c r="X236" s="22">
        <f t="shared" si="15"/>
        <v>0</v>
      </c>
      <c r="Y236" s="29">
        <v>2600</v>
      </c>
      <c r="Z236" s="34">
        <f t="shared" si="16"/>
        <v>504000</v>
      </c>
      <c r="AA236" s="34">
        <f t="shared" si="17"/>
        <v>2.976190476190476E-2</v>
      </c>
      <c r="AB236" s="35">
        <f t="shared" si="18"/>
        <v>3.4226190476190474</v>
      </c>
      <c r="AC236" s="35">
        <f t="shared" si="19"/>
        <v>2.9761904761904758</v>
      </c>
      <c r="AD236" s="6">
        <f>IFERROR(VLOOKUP(E236,marginal!$A$2:$E$4826,4,FALSE),0)</f>
        <v>2430.223296703286</v>
      </c>
    </row>
    <row r="237" spans="1:30" x14ac:dyDescent="0.2">
      <c r="A237" s="27" t="s">
        <v>6907</v>
      </c>
      <c r="B237" s="6" t="s">
        <v>6924</v>
      </c>
      <c r="C237" s="6" t="s">
        <v>6912</v>
      </c>
      <c r="D237" s="2">
        <v>142232</v>
      </c>
      <c r="E237" s="2">
        <v>142691</v>
      </c>
      <c r="F237" s="3" t="s">
        <v>305</v>
      </c>
      <c r="G237" s="2">
        <v>142698</v>
      </c>
      <c r="H237" s="3" t="s">
        <v>315</v>
      </c>
      <c r="I237" s="18">
        <v>44959</v>
      </c>
      <c r="J237" s="28">
        <v>1087172502</v>
      </c>
      <c r="K237" s="18">
        <v>44967</v>
      </c>
      <c r="L237" s="18">
        <v>44985</v>
      </c>
      <c r="M237" s="18"/>
      <c r="N237" s="30">
        <v>6</v>
      </c>
      <c r="O237" s="7">
        <v>10000</v>
      </c>
      <c r="P237" s="30">
        <v>115</v>
      </c>
      <c r="Q237" s="22">
        <v>3.97705569269148E-2</v>
      </c>
      <c r="R237" s="7">
        <v>10000</v>
      </c>
      <c r="S237" s="2">
        <v>100</v>
      </c>
      <c r="T237" s="11">
        <v>1738.06</v>
      </c>
      <c r="U237" s="17" t="s">
        <v>6286</v>
      </c>
      <c r="V237" s="21">
        <v>1</v>
      </c>
      <c r="W237" s="9">
        <v>10000</v>
      </c>
      <c r="X237" s="22">
        <f t="shared" si="15"/>
        <v>0</v>
      </c>
      <c r="Y237" s="29">
        <v>1738.06</v>
      </c>
      <c r="Z237" s="34">
        <f t="shared" si="16"/>
        <v>504000</v>
      </c>
      <c r="AA237" s="34">
        <f t="shared" si="17"/>
        <v>1.984126984126984E-2</v>
      </c>
      <c r="AB237" s="35">
        <f t="shared" si="18"/>
        <v>2.2817460317460316</v>
      </c>
      <c r="AC237" s="35">
        <f t="shared" si="19"/>
        <v>1.984126984126984</v>
      </c>
      <c r="AD237" s="6">
        <f>IFERROR(VLOOKUP(E237,marginal!$A$2:$E$4826,4,FALSE),0)</f>
        <v>2430.223296703286</v>
      </c>
    </row>
    <row r="238" spans="1:30" x14ac:dyDescent="0.2">
      <c r="A238" s="27" t="s">
        <v>6907</v>
      </c>
      <c r="B238" s="6" t="s">
        <v>6924</v>
      </c>
      <c r="C238" s="6" t="s">
        <v>6912</v>
      </c>
      <c r="D238" s="2">
        <v>142331</v>
      </c>
      <c r="E238" s="2">
        <v>142691</v>
      </c>
      <c r="F238" s="3" t="s">
        <v>305</v>
      </c>
      <c r="G238" s="2">
        <v>142699</v>
      </c>
      <c r="H238" s="3" t="s">
        <v>316</v>
      </c>
      <c r="I238" s="18" t="s">
        <v>6930</v>
      </c>
      <c r="J238" s="28" t="s">
        <v>6930</v>
      </c>
      <c r="K238" s="18">
        <v>44967</v>
      </c>
      <c r="L238" s="18">
        <v>44985</v>
      </c>
      <c r="M238" s="18"/>
      <c r="N238" s="30">
        <v>8</v>
      </c>
      <c r="O238" s="7">
        <v>9000</v>
      </c>
      <c r="P238" s="30">
        <v>132</v>
      </c>
      <c r="Q238" s="22">
        <v>5.7799952063473291E-2</v>
      </c>
      <c r="R238" s="7">
        <v>10000</v>
      </c>
      <c r="S238" s="2">
        <v>100</v>
      </c>
      <c r="T238" s="11">
        <v>1738.06</v>
      </c>
      <c r="U238" s="17" t="s">
        <v>6286</v>
      </c>
      <c r="V238" s="21">
        <v>1</v>
      </c>
      <c r="W238" s="9">
        <v>10000</v>
      </c>
      <c r="X238" s="22">
        <f t="shared" si="15"/>
        <v>0</v>
      </c>
      <c r="Y238" s="29">
        <v>1738.06</v>
      </c>
      <c r="Z238" s="34">
        <f t="shared" si="16"/>
        <v>542000</v>
      </c>
      <c r="AA238" s="34">
        <f t="shared" si="17"/>
        <v>1.8450184501845018E-2</v>
      </c>
      <c r="AB238" s="35">
        <f t="shared" si="18"/>
        <v>2.4354243542435423</v>
      </c>
      <c r="AC238" s="35">
        <f t="shared" si="19"/>
        <v>1.8450184501845017</v>
      </c>
      <c r="AD238" s="6">
        <f>IFERROR(VLOOKUP(E238,marginal!$A$2:$E$4826,4,FALSE),0)</f>
        <v>2430.223296703286</v>
      </c>
    </row>
    <row r="239" spans="1:30" x14ac:dyDescent="0.2">
      <c r="A239" s="27" t="s">
        <v>6907</v>
      </c>
      <c r="B239" s="6" t="s">
        <v>6924</v>
      </c>
      <c r="C239" s="6" t="s">
        <v>6912</v>
      </c>
      <c r="D239" s="2">
        <v>142235</v>
      </c>
      <c r="E239" s="2">
        <v>142691</v>
      </c>
      <c r="F239" s="3" t="s">
        <v>305</v>
      </c>
      <c r="G239" s="2">
        <v>142700</v>
      </c>
      <c r="H239" s="3" t="s">
        <v>317</v>
      </c>
      <c r="I239" s="18">
        <v>44960</v>
      </c>
      <c r="J239" s="28">
        <v>1087366563</v>
      </c>
      <c r="K239" s="18">
        <v>44967</v>
      </c>
      <c r="L239" s="18">
        <v>44985</v>
      </c>
      <c r="M239" s="18"/>
      <c r="N239" s="30">
        <v>9</v>
      </c>
      <c r="O239" s="7">
        <v>10000</v>
      </c>
      <c r="P239" s="30">
        <v>147</v>
      </c>
      <c r="Q239" s="22">
        <v>7.9000519063170294E-2</v>
      </c>
      <c r="R239" s="7">
        <v>10000</v>
      </c>
      <c r="S239" s="2">
        <v>105</v>
      </c>
      <c r="T239" s="11">
        <v>1820.74</v>
      </c>
      <c r="U239" s="17" t="s">
        <v>6286</v>
      </c>
      <c r="V239" s="21">
        <v>1</v>
      </c>
      <c r="W239" s="9">
        <v>10000</v>
      </c>
      <c r="X239" s="22">
        <f t="shared" si="15"/>
        <v>0</v>
      </c>
      <c r="Y239" s="29">
        <v>1820.74</v>
      </c>
      <c r="Z239" s="34">
        <f t="shared" si="16"/>
        <v>665000</v>
      </c>
      <c r="AA239" s="34">
        <f t="shared" si="17"/>
        <v>1.5037593984962405E-2</v>
      </c>
      <c r="AB239" s="35">
        <f t="shared" si="18"/>
        <v>2.2105263157894735</v>
      </c>
      <c r="AC239" s="35">
        <f t="shared" si="19"/>
        <v>1.5789473684210527</v>
      </c>
      <c r="AD239" s="6">
        <f>IFERROR(VLOOKUP(E239,marginal!$A$2:$E$4826,4,FALSE),0)</f>
        <v>2430.223296703286</v>
      </c>
    </row>
    <row r="240" spans="1:30" x14ac:dyDescent="0.2">
      <c r="A240" s="27" t="s">
        <v>6907</v>
      </c>
      <c r="B240" s="6" t="s">
        <v>6916</v>
      </c>
      <c r="C240" s="6" t="s">
        <v>6912</v>
      </c>
      <c r="D240" s="2">
        <v>142473</v>
      </c>
      <c r="E240" s="2">
        <v>142579</v>
      </c>
      <c r="F240" s="3" t="s">
        <v>318</v>
      </c>
      <c r="G240" s="2">
        <v>142637</v>
      </c>
      <c r="H240" s="3" t="s">
        <v>319</v>
      </c>
      <c r="I240" s="18">
        <v>44965</v>
      </c>
      <c r="J240" s="28">
        <v>1089497416</v>
      </c>
      <c r="K240" s="18">
        <v>44966</v>
      </c>
      <c r="L240" s="18">
        <v>44985</v>
      </c>
      <c r="M240" s="18"/>
      <c r="N240" s="30">
        <v>7</v>
      </c>
      <c r="O240" s="7">
        <v>13000</v>
      </c>
      <c r="P240" s="30">
        <v>129</v>
      </c>
      <c r="Q240" s="22">
        <v>5.5171297012124164E-2</v>
      </c>
      <c r="R240" s="7">
        <v>5000</v>
      </c>
      <c r="S240" s="2">
        <v>147</v>
      </c>
      <c r="T240" s="11">
        <v>1303.3399999999999</v>
      </c>
      <c r="U240" s="17" t="s">
        <v>6286</v>
      </c>
      <c r="V240" s="21">
        <v>0.61615667895067816</v>
      </c>
      <c r="W240" s="9">
        <v>3080.7833947533909</v>
      </c>
      <c r="X240" s="22">
        <f t="shared" si="15"/>
        <v>-0.38384332104932184</v>
      </c>
      <c r="Y240" s="29">
        <v>803.06164594357688</v>
      </c>
      <c r="Z240" s="34">
        <f t="shared" si="16"/>
        <v>406000</v>
      </c>
      <c r="AA240" s="34">
        <f t="shared" si="17"/>
        <v>1.2315270935960592E-2</v>
      </c>
      <c r="AB240" s="35">
        <f t="shared" si="18"/>
        <v>1.5886699507389164</v>
      </c>
      <c r="AC240" s="35">
        <f t="shared" si="19"/>
        <v>1.8103448275862071</v>
      </c>
      <c r="AD240" s="6">
        <f>IFERROR(VLOOKUP(E240,marginal!$A$2:$E$4826,4,FALSE),0)</f>
        <v>-53061.432307692303</v>
      </c>
    </row>
    <row r="241" spans="1:30" x14ac:dyDescent="0.2">
      <c r="A241" s="27" t="s">
        <v>6907</v>
      </c>
      <c r="B241" s="6" t="s">
        <v>6925</v>
      </c>
      <c r="C241" s="6" t="s">
        <v>6912</v>
      </c>
      <c r="D241" s="2">
        <v>142085</v>
      </c>
      <c r="E241" s="2">
        <v>142780</v>
      </c>
      <c r="F241" s="3" t="s">
        <v>307</v>
      </c>
      <c r="G241" s="2">
        <v>142782</v>
      </c>
      <c r="H241" s="3" t="s">
        <v>320</v>
      </c>
      <c r="I241" s="18">
        <v>44958</v>
      </c>
      <c r="J241" s="28">
        <v>1086575263</v>
      </c>
      <c r="K241" s="18">
        <v>44967</v>
      </c>
      <c r="L241" s="18">
        <v>44985</v>
      </c>
      <c r="M241" s="18"/>
      <c r="N241" s="30">
        <v>7</v>
      </c>
      <c r="O241" s="7">
        <v>10000</v>
      </c>
      <c r="P241" s="30">
        <v>127</v>
      </c>
      <c r="Q241" s="22">
        <v>5.24391097594855E-2</v>
      </c>
      <c r="R241" s="7">
        <v>10000</v>
      </c>
      <c r="S241" s="2">
        <v>85</v>
      </c>
      <c r="T241" s="11">
        <v>1462.14</v>
      </c>
      <c r="U241" s="17" t="s">
        <v>6286</v>
      </c>
      <c r="V241" s="21">
        <v>1</v>
      </c>
      <c r="W241" s="9">
        <v>10000</v>
      </c>
      <c r="X241" s="22">
        <f t="shared" si="15"/>
        <v>0</v>
      </c>
      <c r="Y241" s="29">
        <v>1462.14</v>
      </c>
      <c r="Z241" s="34">
        <f t="shared" si="16"/>
        <v>406000</v>
      </c>
      <c r="AA241" s="34">
        <f t="shared" si="17"/>
        <v>2.4630541871921183E-2</v>
      </c>
      <c r="AB241" s="35">
        <f t="shared" si="18"/>
        <v>3.1280788177339902</v>
      </c>
      <c r="AC241" s="35">
        <f t="shared" si="19"/>
        <v>2.0935960591133007</v>
      </c>
      <c r="AD241" s="6">
        <f>IFERROR(VLOOKUP(E241,marginal!$A$2:$E$4826,4,FALSE),0)</f>
        <v>1399.6870192307624</v>
      </c>
    </row>
    <row r="242" spans="1:30" x14ac:dyDescent="0.2">
      <c r="A242" s="27" t="s">
        <v>6907</v>
      </c>
      <c r="B242" s="6" t="s">
        <v>6925</v>
      </c>
      <c r="C242" s="6" t="s">
        <v>6912</v>
      </c>
      <c r="D242" s="2">
        <v>142186</v>
      </c>
      <c r="E242" s="2">
        <v>142780</v>
      </c>
      <c r="F242" s="3" t="s">
        <v>307</v>
      </c>
      <c r="G242" s="2">
        <v>142783</v>
      </c>
      <c r="H242" s="3" t="s">
        <v>321</v>
      </c>
      <c r="I242" s="18">
        <v>44959</v>
      </c>
      <c r="J242" s="28">
        <v>1087019053</v>
      </c>
      <c r="K242" s="18">
        <v>44967</v>
      </c>
      <c r="L242" s="18">
        <v>44985</v>
      </c>
      <c r="M242" s="18"/>
      <c r="N242" s="30">
        <v>7</v>
      </c>
      <c r="O242" s="7">
        <v>10000</v>
      </c>
      <c r="P242" s="30">
        <v>127</v>
      </c>
      <c r="Q242" s="22">
        <v>5.24391097594855E-2</v>
      </c>
      <c r="R242" s="7">
        <v>10000</v>
      </c>
      <c r="S242" s="2">
        <v>80</v>
      </c>
      <c r="T242" s="11">
        <v>1365.58</v>
      </c>
      <c r="U242" s="17" t="s">
        <v>6286</v>
      </c>
      <c r="V242" s="21">
        <v>1</v>
      </c>
      <c r="W242" s="9">
        <v>10000</v>
      </c>
      <c r="X242" s="22">
        <f t="shared" si="15"/>
        <v>0</v>
      </c>
      <c r="Y242" s="29">
        <v>1365.58</v>
      </c>
      <c r="Z242" s="34">
        <f t="shared" si="16"/>
        <v>406000</v>
      </c>
      <c r="AA242" s="34">
        <f t="shared" si="17"/>
        <v>2.4630541871921183E-2</v>
      </c>
      <c r="AB242" s="35">
        <f t="shared" si="18"/>
        <v>3.1280788177339902</v>
      </c>
      <c r="AC242" s="35">
        <f t="shared" si="19"/>
        <v>1.9704433497536946</v>
      </c>
      <c r="AD242" s="6">
        <f>IFERROR(VLOOKUP(E242,marginal!$A$2:$E$4826,4,FALSE),0)</f>
        <v>1399.6870192307624</v>
      </c>
    </row>
    <row r="243" spans="1:30" x14ac:dyDescent="0.2">
      <c r="A243" s="27" t="s">
        <v>6907</v>
      </c>
      <c r="B243" s="6" t="s">
        <v>6925</v>
      </c>
      <c r="C243" s="6" t="s">
        <v>6912</v>
      </c>
      <c r="D243" s="2">
        <v>142164</v>
      </c>
      <c r="E243" s="2">
        <v>142780</v>
      </c>
      <c r="F243" s="3" t="s">
        <v>307</v>
      </c>
      <c r="G243" s="2">
        <v>142784</v>
      </c>
      <c r="H243" s="3" t="s">
        <v>322</v>
      </c>
      <c r="I243" s="18">
        <v>44959</v>
      </c>
      <c r="J243" s="28">
        <v>1087019669</v>
      </c>
      <c r="K243" s="18">
        <v>44967</v>
      </c>
      <c r="L243" s="18">
        <v>44985</v>
      </c>
      <c r="M243" s="18"/>
      <c r="N243" s="30">
        <v>8</v>
      </c>
      <c r="O243" s="7">
        <v>10000</v>
      </c>
      <c r="P243" s="30">
        <v>132</v>
      </c>
      <c r="Q243" s="22">
        <v>5.8283715876113903E-2</v>
      </c>
      <c r="R243" s="7">
        <v>15000</v>
      </c>
      <c r="S243" s="2">
        <v>80</v>
      </c>
      <c r="T243" s="11">
        <v>2048.2800000000002</v>
      </c>
      <c r="U243" s="17" t="s">
        <v>6286</v>
      </c>
      <c r="V243" s="21">
        <v>1</v>
      </c>
      <c r="W243" s="9">
        <v>15000</v>
      </c>
      <c r="X243" s="22">
        <f t="shared" si="15"/>
        <v>0</v>
      </c>
      <c r="Y243" s="29">
        <v>2048.2800000000002</v>
      </c>
      <c r="Z243" s="34">
        <f t="shared" si="16"/>
        <v>542000</v>
      </c>
      <c r="AA243" s="34">
        <f t="shared" si="17"/>
        <v>2.7675276752767528E-2</v>
      </c>
      <c r="AB243" s="35">
        <f t="shared" si="18"/>
        <v>3.6531365313653135</v>
      </c>
      <c r="AC243" s="35">
        <f t="shared" si="19"/>
        <v>2.2140221402214024</v>
      </c>
      <c r="AD243" s="6">
        <f>IFERROR(VLOOKUP(E243,marginal!$A$2:$E$4826,4,FALSE),0)</f>
        <v>1399.6870192307624</v>
      </c>
    </row>
    <row r="244" spans="1:30" x14ac:dyDescent="0.2">
      <c r="A244" s="27" t="s">
        <v>6907</v>
      </c>
      <c r="B244" s="6" t="s">
        <v>6925</v>
      </c>
      <c r="C244" s="6" t="s">
        <v>6912</v>
      </c>
      <c r="D244" s="2">
        <v>142184</v>
      </c>
      <c r="E244" s="2">
        <v>142780</v>
      </c>
      <c r="F244" s="3" t="s">
        <v>307</v>
      </c>
      <c r="G244" s="2">
        <v>142785</v>
      </c>
      <c r="H244" s="3" t="s">
        <v>323</v>
      </c>
      <c r="I244" s="18">
        <v>44959</v>
      </c>
      <c r="J244" s="28">
        <v>1087020199</v>
      </c>
      <c r="K244" s="18">
        <v>44967</v>
      </c>
      <c r="L244" s="18">
        <v>44985</v>
      </c>
      <c r="M244" s="18"/>
      <c r="N244" s="30">
        <v>6</v>
      </c>
      <c r="O244" s="7">
        <v>15000</v>
      </c>
      <c r="P244" s="30">
        <v>115</v>
      </c>
      <c r="Q244" s="22">
        <v>3.97705569269148E-2</v>
      </c>
      <c r="R244" s="7">
        <v>15000</v>
      </c>
      <c r="S244" s="2">
        <v>80</v>
      </c>
      <c r="T244" s="11">
        <v>2048.2800000000002</v>
      </c>
      <c r="U244" s="17" t="s">
        <v>6286</v>
      </c>
      <c r="V244" s="21">
        <v>1</v>
      </c>
      <c r="W244" s="9">
        <v>15000</v>
      </c>
      <c r="X244" s="22">
        <f t="shared" si="15"/>
        <v>0</v>
      </c>
      <c r="Y244" s="29">
        <v>2048.2800000000002</v>
      </c>
      <c r="Z244" s="34">
        <f t="shared" si="16"/>
        <v>504000</v>
      </c>
      <c r="AA244" s="34">
        <f t="shared" si="17"/>
        <v>2.976190476190476E-2</v>
      </c>
      <c r="AB244" s="35">
        <f t="shared" si="18"/>
        <v>3.4226190476190474</v>
      </c>
      <c r="AC244" s="35">
        <f t="shared" si="19"/>
        <v>2.3809523809523809</v>
      </c>
      <c r="AD244" s="6">
        <f>IFERROR(VLOOKUP(E244,marginal!$A$2:$E$4826,4,FALSE),0)</f>
        <v>1399.6870192307624</v>
      </c>
    </row>
    <row r="245" spans="1:30" x14ac:dyDescent="0.2">
      <c r="A245" s="27" t="s">
        <v>6907</v>
      </c>
      <c r="B245" s="6" t="s">
        <v>6925</v>
      </c>
      <c r="C245" s="6" t="s">
        <v>6912</v>
      </c>
      <c r="D245" s="2">
        <v>142213</v>
      </c>
      <c r="E245" s="2">
        <v>142780</v>
      </c>
      <c r="F245" s="3" t="s">
        <v>307</v>
      </c>
      <c r="G245" s="2">
        <v>142786</v>
      </c>
      <c r="H245" s="3" t="s">
        <v>324</v>
      </c>
      <c r="I245" s="18">
        <v>44959</v>
      </c>
      <c r="J245" s="28">
        <v>1087091371</v>
      </c>
      <c r="K245" s="18">
        <v>44967</v>
      </c>
      <c r="L245" s="18">
        <v>44985</v>
      </c>
      <c r="M245" s="18"/>
      <c r="N245" s="30">
        <v>6</v>
      </c>
      <c r="O245" s="7">
        <v>30000</v>
      </c>
      <c r="P245" s="30">
        <v>115</v>
      </c>
      <c r="Q245" s="22">
        <v>3.97705569269148E-2</v>
      </c>
      <c r="R245" s="7">
        <v>30000</v>
      </c>
      <c r="S245" s="2">
        <v>75</v>
      </c>
      <c r="T245" s="11">
        <v>3834.48</v>
      </c>
      <c r="U245" s="17" t="s">
        <v>6286</v>
      </c>
      <c r="V245" s="21">
        <v>1</v>
      </c>
      <c r="W245" s="9">
        <v>30000</v>
      </c>
      <c r="X245" s="22">
        <f t="shared" si="15"/>
        <v>0</v>
      </c>
      <c r="Y245" s="29">
        <v>3834.48</v>
      </c>
      <c r="Z245" s="34">
        <f t="shared" si="16"/>
        <v>504000</v>
      </c>
      <c r="AA245" s="34">
        <f t="shared" si="17"/>
        <v>5.9523809523809521E-2</v>
      </c>
      <c r="AB245" s="35">
        <f t="shared" si="18"/>
        <v>6.8452380952380949</v>
      </c>
      <c r="AC245" s="35">
        <f t="shared" si="19"/>
        <v>4.4642857142857144</v>
      </c>
      <c r="AD245" s="6">
        <f>IFERROR(VLOOKUP(E245,marginal!$A$2:$E$4826,4,FALSE),0)</f>
        <v>1399.6870192307624</v>
      </c>
    </row>
    <row r="246" spans="1:30" x14ac:dyDescent="0.2">
      <c r="A246" s="27" t="s">
        <v>6907</v>
      </c>
      <c r="B246" s="6" t="s">
        <v>6925</v>
      </c>
      <c r="C246" s="6" t="s">
        <v>6912</v>
      </c>
      <c r="D246" s="2">
        <v>142212</v>
      </c>
      <c r="E246" s="2">
        <v>142780</v>
      </c>
      <c r="F246" s="3" t="s">
        <v>307</v>
      </c>
      <c r="G246" s="2">
        <v>142787</v>
      </c>
      <c r="H246" s="3" t="s">
        <v>325</v>
      </c>
      <c r="I246" s="18">
        <v>44959</v>
      </c>
      <c r="J246" s="28">
        <v>1087092348</v>
      </c>
      <c r="K246" s="18">
        <v>44967</v>
      </c>
      <c r="L246" s="18">
        <v>44985</v>
      </c>
      <c r="M246" s="18"/>
      <c r="N246" s="30">
        <v>9</v>
      </c>
      <c r="O246" s="7">
        <v>10000</v>
      </c>
      <c r="P246" s="30">
        <v>147</v>
      </c>
      <c r="Q246" s="22">
        <v>7.9000519063170294E-2</v>
      </c>
      <c r="R246" s="7">
        <v>6000</v>
      </c>
      <c r="S246" s="2">
        <v>85</v>
      </c>
      <c r="T246" s="11">
        <v>882.68</v>
      </c>
      <c r="U246" s="17" t="s">
        <v>6286</v>
      </c>
      <c r="V246" s="21">
        <v>1</v>
      </c>
      <c r="W246" s="9">
        <v>6000</v>
      </c>
      <c r="X246" s="22">
        <f t="shared" si="15"/>
        <v>0</v>
      </c>
      <c r="Y246" s="29">
        <v>882.68</v>
      </c>
      <c r="Z246" s="34">
        <f t="shared" si="16"/>
        <v>665000</v>
      </c>
      <c r="AA246" s="34">
        <f t="shared" si="17"/>
        <v>9.0225563909774441E-3</v>
      </c>
      <c r="AB246" s="35">
        <f t="shared" si="18"/>
        <v>1.3263157894736843</v>
      </c>
      <c r="AC246" s="35">
        <f t="shared" si="19"/>
        <v>0.76691729323308278</v>
      </c>
      <c r="AD246" s="6">
        <f>IFERROR(VLOOKUP(E246,marginal!$A$2:$E$4826,4,FALSE),0)</f>
        <v>1399.6870192307624</v>
      </c>
    </row>
    <row r="247" spans="1:30" x14ac:dyDescent="0.2">
      <c r="A247" s="27" t="s">
        <v>6907</v>
      </c>
      <c r="B247" s="6" t="s">
        <v>6925</v>
      </c>
      <c r="C247" s="6" t="s">
        <v>6912</v>
      </c>
      <c r="D247" s="2">
        <v>142825</v>
      </c>
      <c r="E247" s="2">
        <v>142780</v>
      </c>
      <c r="F247" s="3" t="s">
        <v>307</v>
      </c>
      <c r="G247" s="2">
        <v>142830</v>
      </c>
      <c r="H247" s="3" t="s">
        <v>326</v>
      </c>
      <c r="I247" s="18">
        <v>44967</v>
      </c>
      <c r="J247" s="28">
        <v>1091180102</v>
      </c>
      <c r="K247" s="18">
        <v>44970</v>
      </c>
      <c r="L247" s="18">
        <v>44985</v>
      </c>
      <c r="M247" s="18"/>
      <c r="N247" s="30">
        <v>9</v>
      </c>
      <c r="O247" s="7">
        <v>10000</v>
      </c>
      <c r="P247" s="30">
        <v>147</v>
      </c>
      <c r="Q247" s="22">
        <v>7.9000519063170294E-2</v>
      </c>
      <c r="R247" s="7">
        <v>5000</v>
      </c>
      <c r="S247" s="2">
        <v>80</v>
      </c>
      <c r="T247" s="11">
        <v>684.41</v>
      </c>
      <c r="U247" s="17" t="s">
        <v>6286</v>
      </c>
      <c r="V247" s="21">
        <v>1</v>
      </c>
      <c r="W247" s="9">
        <v>5000</v>
      </c>
      <c r="X247" s="22">
        <f t="shared" si="15"/>
        <v>0</v>
      </c>
      <c r="Y247" s="29">
        <v>684.41</v>
      </c>
      <c r="Z247" s="34">
        <f t="shared" si="16"/>
        <v>665000</v>
      </c>
      <c r="AA247" s="34">
        <f t="shared" si="17"/>
        <v>7.5187969924812026E-3</v>
      </c>
      <c r="AB247" s="35">
        <f t="shared" si="18"/>
        <v>1.1052631578947367</v>
      </c>
      <c r="AC247" s="35">
        <f t="shared" si="19"/>
        <v>0.60150375939849621</v>
      </c>
      <c r="AD247" s="6">
        <f>IFERROR(VLOOKUP(E247,marginal!$A$2:$E$4826,4,FALSE),0)</f>
        <v>1399.6870192307624</v>
      </c>
    </row>
    <row r="248" spans="1:30" x14ac:dyDescent="0.2">
      <c r="A248" s="27" t="s">
        <v>6907</v>
      </c>
      <c r="B248" s="6" t="s">
        <v>6914</v>
      </c>
      <c r="C248" s="6" t="s">
        <v>6909</v>
      </c>
      <c r="D248" s="2">
        <v>142185</v>
      </c>
      <c r="E248" s="2">
        <v>142899</v>
      </c>
      <c r="F248" s="3" t="s">
        <v>327</v>
      </c>
      <c r="G248" s="2">
        <v>142912</v>
      </c>
      <c r="H248" s="3" t="s">
        <v>328</v>
      </c>
      <c r="I248" s="18">
        <v>44959</v>
      </c>
      <c r="J248" s="28">
        <v>1086994582</v>
      </c>
      <c r="K248" s="18">
        <v>44971</v>
      </c>
      <c r="L248" s="18">
        <v>44985</v>
      </c>
      <c r="M248" s="18"/>
      <c r="N248" s="30">
        <v>6</v>
      </c>
      <c r="O248" s="7">
        <v>11000</v>
      </c>
      <c r="P248" s="30">
        <v>119</v>
      </c>
      <c r="Q248" s="22">
        <v>4.4808469477509841E-2</v>
      </c>
      <c r="R248" s="7">
        <v>5000</v>
      </c>
      <c r="S248" s="2">
        <v>147</v>
      </c>
      <c r="T248" s="11">
        <v>1303.3399999999999</v>
      </c>
      <c r="U248" s="17" t="s">
        <v>6286</v>
      </c>
      <c r="V248" s="21">
        <v>0.86517716941248146</v>
      </c>
      <c r="W248" s="9">
        <v>4325.8858470624073</v>
      </c>
      <c r="X248" s="22">
        <f t="shared" si="15"/>
        <v>-0.13482283058751854</v>
      </c>
      <c r="Y248" s="29">
        <v>1127.6200119820635</v>
      </c>
      <c r="Z248" s="34">
        <f t="shared" si="16"/>
        <v>504000</v>
      </c>
      <c r="AA248" s="34">
        <f t="shared" si="17"/>
        <v>9.9206349206349201E-3</v>
      </c>
      <c r="AB248" s="35">
        <f t="shared" si="18"/>
        <v>1.1805555555555556</v>
      </c>
      <c r="AC248" s="35">
        <f t="shared" si="19"/>
        <v>1.4583333333333333</v>
      </c>
      <c r="AD248" s="6">
        <f>IFERROR(VLOOKUP(E248,marginal!$A$2:$E$4826,4,FALSE),0)</f>
        <v>2874.46</v>
      </c>
    </row>
    <row r="249" spans="1:30" x14ac:dyDescent="0.2">
      <c r="A249" s="27" t="s">
        <v>6907</v>
      </c>
      <c r="B249" s="6" t="s">
        <v>6914</v>
      </c>
      <c r="C249" s="6" t="s">
        <v>6909</v>
      </c>
      <c r="D249" s="2">
        <v>142601</v>
      </c>
      <c r="E249" s="2">
        <v>142899</v>
      </c>
      <c r="F249" s="3" t="s">
        <v>327</v>
      </c>
      <c r="G249" s="2">
        <v>142914</v>
      </c>
      <c r="H249" s="3" t="s">
        <v>329</v>
      </c>
      <c r="I249" s="18" t="s">
        <v>6930</v>
      </c>
      <c r="J249" s="28" t="s">
        <v>6930</v>
      </c>
      <c r="K249" s="18">
        <v>44971</v>
      </c>
      <c r="L249" s="18">
        <v>44985</v>
      </c>
      <c r="M249" s="18"/>
      <c r="N249" s="30">
        <v>6</v>
      </c>
      <c r="O249" s="7">
        <v>11000</v>
      </c>
      <c r="P249" s="30">
        <v>119</v>
      </c>
      <c r="Q249" s="22">
        <v>4.4808469477509841E-2</v>
      </c>
      <c r="R249" s="7">
        <v>5000</v>
      </c>
      <c r="S249" s="2">
        <v>147</v>
      </c>
      <c r="T249" s="11">
        <v>1303.3399999999999</v>
      </c>
      <c r="U249" s="17" t="s">
        <v>6286</v>
      </c>
      <c r="V249" s="21">
        <v>0.86517716941248146</v>
      </c>
      <c r="W249" s="9">
        <v>4325.8858470624073</v>
      </c>
      <c r="X249" s="22">
        <f t="shared" si="15"/>
        <v>-0.13482283058751854</v>
      </c>
      <c r="Y249" s="29">
        <v>1127.6200119820635</v>
      </c>
      <c r="Z249" s="34">
        <f t="shared" si="16"/>
        <v>504000</v>
      </c>
      <c r="AA249" s="34">
        <f t="shared" si="17"/>
        <v>9.9206349206349201E-3</v>
      </c>
      <c r="AB249" s="35">
        <f t="shared" si="18"/>
        <v>1.1805555555555556</v>
      </c>
      <c r="AC249" s="35">
        <f t="shared" si="19"/>
        <v>1.4583333333333333</v>
      </c>
      <c r="AD249" s="6">
        <f>IFERROR(VLOOKUP(E249,marginal!$A$2:$E$4826,4,FALSE),0)</f>
        <v>2874.46</v>
      </c>
    </row>
    <row r="250" spans="1:30" x14ac:dyDescent="0.2">
      <c r="A250" s="27" t="s">
        <v>6907</v>
      </c>
      <c r="B250" s="6" t="s">
        <v>6913</v>
      </c>
      <c r="C250" s="6" t="s">
        <v>6912</v>
      </c>
      <c r="D250" s="2">
        <v>142731</v>
      </c>
      <c r="E250" s="2">
        <v>142918</v>
      </c>
      <c r="F250" s="3" t="s">
        <v>309</v>
      </c>
      <c r="G250" s="2">
        <v>142920</v>
      </c>
      <c r="H250" s="3" t="s">
        <v>330</v>
      </c>
      <c r="I250" s="18">
        <v>44967</v>
      </c>
      <c r="J250" s="28">
        <v>1090791281</v>
      </c>
      <c r="K250" s="18">
        <v>44971</v>
      </c>
      <c r="L250" s="18">
        <v>44985</v>
      </c>
      <c r="M250" s="18"/>
      <c r="N250" s="30">
        <v>8</v>
      </c>
      <c r="O250" s="7">
        <v>9000</v>
      </c>
      <c r="P250" s="30">
        <v>139</v>
      </c>
      <c r="Q250" s="22">
        <v>6.0873316274495971E-2</v>
      </c>
      <c r="R250" s="7">
        <v>6000</v>
      </c>
      <c r="S250" s="2">
        <v>142</v>
      </c>
      <c r="T250" s="11">
        <v>1503.37</v>
      </c>
      <c r="U250" s="17" t="s">
        <v>6286</v>
      </c>
      <c r="V250" s="21">
        <v>1</v>
      </c>
      <c r="W250" s="9">
        <v>6000</v>
      </c>
      <c r="X250" s="22">
        <f t="shared" si="15"/>
        <v>0</v>
      </c>
      <c r="Y250" s="29">
        <v>1503.37</v>
      </c>
      <c r="Z250" s="34">
        <f t="shared" si="16"/>
        <v>542000</v>
      </c>
      <c r="AA250" s="34">
        <f t="shared" si="17"/>
        <v>1.107011070110701E-2</v>
      </c>
      <c r="AB250" s="35">
        <f t="shared" si="18"/>
        <v>1.5387453874538743</v>
      </c>
      <c r="AC250" s="35">
        <f t="shared" si="19"/>
        <v>1.5719557195571954</v>
      </c>
      <c r="AD250" s="6">
        <f>IFERROR(VLOOKUP(E250,marginal!$A$2:$E$4826,4,FALSE),0)</f>
        <v>13554.675384615301</v>
      </c>
    </row>
    <row r="251" spans="1:30" x14ac:dyDescent="0.2">
      <c r="A251" s="27" t="s">
        <v>6907</v>
      </c>
      <c r="B251" s="6" t="s">
        <v>6913</v>
      </c>
      <c r="C251" s="6" t="s">
        <v>6912</v>
      </c>
      <c r="D251" s="2">
        <v>142662</v>
      </c>
      <c r="E251" s="2">
        <v>142918</v>
      </c>
      <c r="F251" s="3" t="s">
        <v>309</v>
      </c>
      <c r="G251" s="2">
        <v>142921</v>
      </c>
      <c r="H251" s="3" t="s">
        <v>331</v>
      </c>
      <c r="I251" s="18">
        <v>44966</v>
      </c>
      <c r="J251" s="28">
        <v>1090142717</v>
      </c>
      <c r="K251" s="18">
        <v>44971</v>
      </c>
      <c r="L251" s="18">
        <v>44985</v>
      </c>
      <c r="M251" s="18"/>
      <c r="N251" s="30">
        <v>8</v>
      </c>
      <c r="O251" s="7">
        <v>9000</v>
      </c>
      <c r="P251" s="30">
        <v>139</v>
      </c>
      <c r="Q251" s="22">
        <v>7.3768528262835947E-2</v>
      </c>
      <c r="R251" s="7">
        <v>10000</v>
      </c>
      <c r="S251" s="2">
        <v>142</v>
      </c>
      <c r="T251" s="11">
        <v>2510.34</v>
      </c>
      <c r="U251" s="17" t="s">
        <v>6286</v>
      </c>
      <c r="V251" s="21">
        <v>1</v>
      </c>
      <c r="W251" s="9">
        <v>10000</v>
      </c>
      <c r="X251" s="22">
        <f t="shared" si="15"/>
        <v>0</v>
      </c>
      <c r="Y251" s="29">
        <v>2510.34</v>
      </c>
      <c r="Z251" s="34">
        <f t="shared" si="16"/>
        <v>542000</v>
      </c>
      <c r="AA251" s="34">
        <f t="shared" si="17"/>
        <v>1.8450184501845018E-2</v>
      </c>
      <c r="AB251" s="35">
        <f t="shared" si="18"/>
        <v>2.5645756457564577</v>
      </c>
      <c r="AC251" s="35">
        <f t="shared" si="19"/>
        <v>2.6199261992619927</v>
      </c>
      <c r="AD251" s="6">
        <f>IFERROR(VLOOKUP(E251,marginal!$A$2:$E$4826,4,FALSE),0)</f>
        <v>13554.675384615301</v>
      </c>
    </row>
    <row r="252" spans="1:30" x14ac:dyDescent="0.2">
      <c r="A252" s="27" t="s">
        <v>6907</v>
      </c>
      <c r="B252" s="6" t="s">
        <v>6913</v>
      </c>
      <c r="C252" s="6" t="s">
        <v>6912</v>
      </c>
      <c r="D252" s="2">
        <v>142594</v>
      </c>
      <c r="E252" s="2">
        <v>142918</v>
      </c>
      <c r="F252" s="3" t="s">
        <v>309</v>
      </c>
      <c r="G252" s="2">
        <v>142922</v>
      </c>
      <c r="H252" s="3" t="s">
        <v>332</v>
      </c>
      <c r="I252" s="18">
        <v>44966</v>
      </c>
      <c r="J252" s="28">
        <v>1090027160</v>
      </c>
      <c r="K252" s="18">
        <v>44971</v>
      </c>
      <c r="L252" s="18">
        <v>44985</v>
      </c>
      <c r="M252" s="18"/>
      <c r="N252" s="30">
        <v>8</v>
      </c>
      <c r="O252" s="7">
        <v>9000</v>
      </c>
      <c r="P252" s="30">
        <v>139</v>
      </c>
      <c r="Q252" s="22">
        <v>6.0873316274495971E-2</v>
      </c>
      <c r="R252" s="7">
        <v>6000</v>
      </c>
      <c r="S252" s="2">
        <v>142</v>
      </c>
      <c r="T252" s="11">
        <v>1503.37</v>
      </c>
      <c r="U252" s="17" t="s">
        <v>6286</v>
      </c>
      <c r="V252" s="21">
        <v>1</v>
      </c>
      <c r="W252" s="9">
        <v>6000</v>
      </c>
      <c r="X252" s="22">
        <f t="shared" si="15"/>
        <v>0</v>
      </c>
      <c r="Y252" s="29">
        <v>1503.37</v>
      </c>
      <c r="Z252" s="34">
        <f t="shared" si="16"/>
        <v>542000</v>
      </c>
      <c r="AA252" s="34">
        <f t="shared" si="17"/>
        <v>1.107011070110701E-2</v>
      </c>
      <c r="AB252" s="35">
        <f t="shared" si="18"/>
        <v>1.5387453874538743</v>
      </c>
      <c r="AC252" s="35">
        <f t="shared" si="19"/>
        <v>1.5719557195571954</v>
      </c>
      <c r="AD252" s="6">
        <f>IFERROR(VLOOKUP(E252,marginal!$A$2:$E$4826,4,FALSE),0)</f>
        <v>13554.675384615301</v>
      </c>
    </row>
    <row r="253" spans="1:30" x14ac:dyDescent="0.2">
      <c r="A253" s="27" t="s">
        <v>6907</v>
      </c>
      <c r="B253" s="6" t="s">
        <v>6913</v>
      </c>
      <c r="C253" s="6" t="s">
        <v>6912</v>
      </c>
      <c r="D253" s="2">
        <v>142597</v>
      </c>
      <c r="E253" s="2">
        <v>142918</v>
      </c>
      <c r="F253" s="3" t="s">
        <v>309</v>
      </c>
      <c r="G253" s="2">
        <v>142923</v>
      </c>
      <c r="H253" s="3" t="s">
        <v>333</v>
      </c>
      <c r="I253" s="18">
        <v>44966</v>
      </c>
      <c r="J253" s="28">
        <v>1090040539</v>
      </c>
      <c r="K253" s="18">
        <v>44971</v>
      </c>
      <c r="L253" s="18">
        <v>44985</v>
      </c>
      <c r="M253" s="18"/>
      <c r="N253" s="30">
        <v>8</v>
      </c>
      <c r="O253" s="7">
        <v>9000</v>
      </c>
      <c r="P253" s="30">
        <v>139</v>
      </c>
      <c r="Q253" s="22">
        <v>7.3768528262835947E-2</v>
      </c>
      <c r="R253" s="7">
        <v>10000</v>
      </c>
      <c r="S253" s="2">
        <v>142</v>
      </c>
      <c r="T253" s="11">
        <v>2510.34</v>
      </c>
      <c r="U253" s="17" t="s">
        <v>6286</v>
      </c>
      <c r="V253" s="21">
        <v>1</v>
      </c>
      <c r="W253" s="9">
        <v>10000</v>
      </c>
      <c r="X253" s="22">
        <f t="shared" si="15"/>
        <v>0</v>
      </c>
      <c r="Y253" s="29">
        <v>2510.34</v>
      </c>
      <c r="Z253" s="34">
        <f t="shared" si="16"/>
        <v>542000</v>
      </c>
      <c r="AA253" s="34">
        <f t="shared" si="17"/>
        <v>1.8450184501845018E-2</v>
      </c>
      <c r="AB253" s="35">
        <f t="shared" si="18"/>
        <v>2.5645756457564577</v>
      </c>
      <c r="AC253" s="35">
        <f t="shared" si="19"/>
        <v>2.6199261992619927</v>
      </c>
      <c r="AD253" s="6">
        <f>IFERROR(VLOOKUP(E253,marginal!$A$2:$E$4826,4,FALSE),0)</f>
        <v>13554.675384615301</v>
      </c>
    </row>
    <row r="254" spans="1:30" x14ac:dyDescent="0.2">
      <c r="A254" s="27" t="s">
        <v>6907</v>
      </c>
      <c r="B254" s="6" t="s">
        <v>6913</v>
      </c>
      <c r="C254" s="6" t="s">
        <v>6912</v>
      </c>
      <c r="D254" s="2">
        <v>142586</v>
      </c>
      <c r="E254" s="2">
        <v>142918</v>
      </c>
      <c r="F254" s="3" t="s">
        <v>309</v>
      </c>
      <c r="G254" s="2">
        <v>142924</v>
      </c>
      <c r="H254" s="3" t="s">
        <v>334</v>
      </c>
      <c r="I254" s="18">
        <v>44966</v>
      </c>
      <c r="J254" s="28">
        <v>1090013176</v>
      </c>
      <c r="K254" s="18">
        <v>44971</v>
      </c>
      <c r="L254" s="18">
        <v>44985</v>
      </c>
      <c r="M254" s="18"/>
      <c r="N254" s="30">
        <v>9</v>
      </c>
      <c r="O254" s="7">
        <v>9000</v>
      </c>
      <c r="P254" s="30">
        <v>146</v>
      </c>
      <c r="Q254" s="22">
        <v>8.1278822863721623E-2</v>
      </c>
      <c r="R254" s="7">
        <v>7000</v>
      </c>
      <c r="S254" s="2">
        <v>142</v>
      </c>
      <c r="T254" s="11">
        <v>1758.65</v>
      </c>
      <c r="U254" s="17" t="s">
        <v>6286</v>
      </c>
      <c r="V254" s="21">
        <v>1</v>
      </c>
      <c r="W254" s="9">
        <v>7000</v>
      </c>
      <c r="X254" s="22">
        <f t="shared" si="15"/>
        <v>0</v>
      </c>
      <c r="Y254" s="29">
        <v>1758.65</v>
      </c>
      <c r="Z254" s="34">
        <f t="shared" si="16"/>
        <v>665000</v>
      </c>
      <c r="AA254" s="34">
        <f t="shared" si="17"/>
        <v>1.0526315789473684E-2</v>
      </c>
      <c r="AB254" s="35">
        <f t="shared" si="18"/>
        <v>1.5368421052631578</v>
      </c>
      <c r="AC254" s="35">
        <f t="shared" si="19"/>
        <v>1.4947368421052631</v>
      </c>
      <c r="AD254" s="6">
        <f>IFERROR(VLOOKUP(E254,marginal!$A$2:$E$4826,4,FALSE),0)</f>
        <v>13554.675384615301</v>
      </c>
    </row>
    <row r="255" spans="1:30" x14ac:dyDescent="0.2">
      <c r="A255" s="27" t="s">
        <v>6907</v>
      </c>
      <c r="B255" s="6" t="s">
        <v>6913</v>
      </c>
      <c r="C255" s="6" t="s">
        <v>6912</v>
      </c>
      <c r="D255" s="2">
        <v>142575</v>
      </c>
      <c r="E255" s="2">
        <v>142918</v>
      </c>
      <c r="F255" s="3" t="s">
        <v>309</v>
      </c>
      <c r="G255" s="2">
        <v>142925</v>
      </c>
      <c r="H255" s="3" t="s">
        <v>335</v>
      </c>
      <c r="I255" s="18">
        <v>44966</v>
      </c>
      <c r="J255" s="28">
        <v>1090008881</v>
      </c>
      <c r="K255" s="18">
        <v>44971</v>
      </c>
      <c r="L255" s="18">
        <v>44985</v>
      </c>
      <c r="M255" s="18"/>
      <c r="N255" s="30">
        <v>9</v>
      </c>
      <c r="O255" s="7">
        <v>9000</v>
      </c>
      <c r="P255" s="30">
        <v>146</v>
      </c>
      <c r="Q255" s="22">
        <v>8.1278822863721623E-2</v>
      </c>
      <c r="R255" s="7">
        <v>7000</v>
      </c>
      <c r="S255" s="2">
        <v>142</v>
      </c>
      <c r="T255" s="11">
        <v>1758.65</v>
      </c>
      <c r="U255" s="17" t="s">
        <v>6286</v>
      </c>
      <c r="V255" s="21">
        <v>1</v>
      </c>
      <c r="W255" s="9">
        <v>7000</v>
      </c>
      <c r="X255" s="22">
        <f t="shared" si="15"/>
        <v>0</v>
      </c>
      <c r="Y255" s="29">
        <v>1758.65</v>
      </c>
      <c r="Z255" s="34">
        <f t="shared" si="16"/>
        <v>665000</v>
      </c>
      <c r="AA255" s="34">
        <f t="shared" si="17"/>
        <v>1.0526315789473684E-2</v>
      </c>
      <c r="AB255" s="35">
        <f t="shared" si="18"/>
        <v>1.5368421052631578</v>
      </c>
      <c r="AC255" s="35">
        <f t="shared" si="19"/>
        <v>1.4947368421052631</v>
      </c>
      <c r="AD255" s="6">
        <f>IFERROR(VLOOKUP(E255,marginal!$A$2:$E$4826,4,FALSE),0)</f>
        <v>13554.675384615301</v>
      </c>
    </row>
    <row r="256" spans="1:30" x14ac:dyDescent="0.2">
      <c r="A256" s="27" t="s">
        <v>6907</v>
      </c>
      <c r="B256" s="6" t="s">
        <v>6917</v>
      </c>
      <c r="C256" s="6" t="s">
        <v>6909</v>
      </c>
      <c r="D256" s="4">
        <v>133538</v>
      </c>
      <c r="E256" s="4">
        <v>142850</v>
      </c>
      <c r="F256" s="5" t="s">
        <v>336</v>
      </c>
      <c r="G256" s="4">
        <v>142851</v>
      </c>
      <c r="H256" s="5" t="s">
        <v>337</v>
      </c>
      <c r="I256" s="18">
        <v>44965</v>
      </c>
      <c r="J256" s="28">
        <v>1089517566</v>
      </c>
      <c r="K256" s="18">
        <v>44970</v>
      </c>
      <c r="L256" s="18">
        <v>44985</v>
      </c>
      <c r="M256" s="18"/>
      <c r="N256" s="30">
        <v>6</v>
      </c>
      <c r="O256" s="7">
        <v>11000</v>
      </c>
      <c r="P256" s="30">
        <v>135</v>
      </c>
      <c r="Q256" s="22">
        <v>7.5548593073000561E-2</v>
      </c>
      <c r="R256" s="8">
        <v>40000</v>
      </c>
      <c r="S256" s="4">
        <v>75</v>
      </c>
      <c r="T256" s="10">
        <v>5117.3599999999997</v>
      </c>
      <c r="U256" s="17" t="s">
        <v>6286</v>
      </c>
      <c r="V256" s="21">
        <v>1</v>
      </c>
      <c r="W256" s="9">
        <v>40000</v>
      </c>
      <c r="X256" s="22">
        <f t="shared" si="15"/>
        <v>0</v>
      </c>
      <c r="Y256" s="29">
        <v>5117.3599999999997</v>
      </c>
      <c r="Z256" s="34">
        <f t="shared" si="16"/>
        <v>504000</v>
      </c>
      <c r="AA256" s="34">
        <f t="shared" si="17"/>
        <v>7.9365079365079361E-2</v>
      </c>
      <c r="AB256" s="35">
        <f t="shared" si="18"/>
        <v>10.714285714285714</v>
      </c>
      <c r="AC256" s="35">
        <f t="shared" si="19"/>
        <v>5.9523809523809517</v>
      </c>
      <c r="AD256" s="6">
        <f>IFERROR(VLOOKUP(E256,marginal!$A$2:$E$4826,4,FALSE),0)</f>
        <v>3010.1382051281998</v>
      </c>
    </row>
    <row r="257" spans="1:30" x14ac:dyDescent="0.2">
      <c r="A257" s="27" t="s">
        <v>6907</v>
      </c>
      <c r="B257" s="6" t="s">
        <v>6916</v>
      </c>
      <c r="C257" s="6" t="s">
        <v>6912</v>
      </c>
      <c r="D257" s="2">
        <v>142551</v>
      </c>
      <c r="E257" s="2">
        <v>142834</v>
      </c>
      <c r="F257" s="3" t="s">
        <v>338</v>
      </c>
      <c r="G257" s="2">
        <v>142910</v>
      </c>
      <c r="H257" s="3" t="s">
        <v>339</v>
      </c>
      <c r="I257" s="18">
        <v>44965</v>
      </c>
      <c r="J257" s="28">
        <v>1089746679</v>
      </c>
      <c r="K257" s="18">
        <v>44971</v>
      </c>
      <c r="L257" s="18">
        <v>44985</v>
      </c>
      <c r="M257" s="18"/>
      <c r="N257" s="30">
        <v>7</v>
      </c>
      <c r="O257" s="7">
        <v>13000</v>
      </c>
      <c r="P257" s="30">
        <v>129</v>
      </c>
      <c r="Q257" s="22">
        <v>5.5171297012124164E-2</v>
      </c>
      <c r="R257" s="7">
        <v>5000</v>
      </c>
      <c r="S257" s="2">
        <v>147</v>
      </c>
      <c r="T257" s="11">
        <v>1303.3399999999999</v>
      </c>
      <c r="U257" s="17" t="s">
        <v>6286</v>
      </c>
      <c r="V257" s="21">
        <v>1</v>
      </c>
      <c r="W257" s="9">
        <v>5000</v>
      </c>
      <c r="X257" s="22">
        <f t="shared" si="15"/>
        <v>0</v>
      </c>
      <c r="Y257" s="29">
        <v>1303.3399999999999</v>
      </c>
      <c r="Z257" s="34">
        <f t="shared" si="16"/>
        <v>406000</v>
      </c>
      <c r="AA257" s="34">
        <f t="shared" si="17"/>
        <v>1.2315270935960592E-2</v>
      </c>
      <c r="AB257" s="35">
        <f t="shared" si="18"/>
        <v>1.5886699507389164</v>
      </c>
      <c r="AC257" s="35">
        <f t="shared" si="19"/>
        <v>1.8103448275862071</v>
      </c>
      <c r="AD257" s="6">
        <f>IFERROR(VLOOKUP(E257,marginal!$A$2:$E$4826,4,FALSE),0)</f>
        <v>14866.3676923076</v>
      </c>
    </row>
    <row r="258" spans="1:30" x14ac:dyDescent="0.2">
      <c r="A258" s="27" t="s">
        <v>6907</v>
      </c>
      <c r="B258" s="6" t="s">
        <v>6916</v>
      </c>
      <c r="C258" s="6" t="s">
        <v>6912</v>
      </c>
      <c r="D258" s="2">
        <v>142552</v>
      </c>
      <c r="E258" s="2">
        <v>142834</v>
      </c>
      <c r="F258" s="3" t="s">
        <v>338</v>
      </c>
      <c r="G258" s="2">
        <v>142911</v>
      </c>
      <c r="H258" s="3" t="s">
        <v>340</v>
      </c>
      <c r="I258" s="18">
        <v>44965</v>
      </c>
      <c r="J258" s="28">
        <v>1089746197</v>
      </c>
      <c r="K258" s="18">
        <v>44971</v>
      </c>
      <c r="L258" s="18">
        <v>44985</v>
      </c>
      <c r="M258" s="18"/>
      <c r="N258" s="30">
        <v>7</v>
      </c>
      <c r="O258" s="7">
        <v>13000</v>
      </c>
      <c r="P258" s="30">
        <v>129</v>
      </c>
      <c r="Q258" s="22">
        <v>5.5171297012124164E-2</v>
      </c>
      <c r="R258" s="7">
        <v>5000</v>
      </c>
      <c r="S258" s="2">
        <v>147</v>
      </c>
      <c r="T258" s="11">
        <v>1303.3399999999999</v>
      </c>
      <c r="U258" s="17" t="s">
        <v>6286</v>
      </c>
      <c r="V258" s="21">
        <v>1</v>
      </c>
      <c r="W258" s="9">
        <v>5000</v>
      </c>
      <c r="X258" s="22">
        <f t="shared" si="15"/>
        <v>0</v>
      </c>
      <c r="Y258" s="29">
        <v>1303.3399999999999</v>
      </c>
      <c r="Z258" s="34">
        <f t="shared" si="16"/>
        <v>406000</v>
      </c>
      <c r="AA258" s="34">
        <f t="shared" si="17"/>
        <v>1.2315270935960592E-2</v>
      </c>
      <c r="AB258" s="35">
        <f t="shared" si="18"/>
        <v>1.5886699507389164</v>
      </c>
      <c r="AC258" s="35">
        <f t="shared" si="19"/>
        <v>1.8103448275862071</v>
      </c>
      <c r="AD258" s="6">
        <f>IFERROR(VLOOKUP(E258,marginal!$A$2:$E$4826,4,FALSE),0)</f>
        <v>14866.3676923076</v>
      </c>
    </row>
    <row r="259" spans="1:30" x14ac:dyDescent="0.2">
      <c r="A259" s="27" t="s">
        <v>6907</v>
      </c>
      <c r="B259" s="6" t="s">
        <v>6917</v>
      </c>
      <c r="C259" s="6" t="s">
        <v>6909</v>
      </c>
      <c r="D259" s="2">
        <v>142478</v>
      </c>
      <c r="E259" s="2">
        <v>142850</v>
      </c>
      <c r="F259" s="3" t="s">
        <v>336</v>
      </c>
      <c r="G259" s="2">
        <v>142852</v>
      </c>
      <c r="H259" s="3" t="s">
        <v>341</v>
      </c>
      <c r="I259" s="18">
        <v>44965</v>
      </c>
      <c r="J259" s="28">
        <v>1089512137</v>
      </c>
      <c r="K259" s="18">
        <v>44970</v>
      </c>
      <c r="L259" s="18">
        <v>44985</v>
      </c>
      <c r="M259" s="18"/>
      <c r="N259" s="30">
        <v>9</v>
      </c>
      <c r="O259" s="7">
        <v>10000</v>
      </c>
      <c r="P259" s="30">
        <v>147</v>
      </c>
      <c r="Q259" s="22">
        <v>7.9000519063170294E-2</v>
      </c>
      <c r="R259" s="7">
        <v>10000</v>
      </c>
      <c r="S259" s="2">
        <v>142</v>
      </c>
      <c r="T259" s="11">
        <v>2510.34</v>
      </c>
      <c r="U259" s="17" t="s">
        <v>6286</v>
      </c>
      <c r="V259" s="21">
        <v>1</v>
      </c>
      <c r="W259" s="9">
        <v>10000</v>
      </c>
      <c r="X259" s="22">
        <f t="shared" ref="X259:X322" si="20">W259/R259-1</f>
        <v>0</v>
      </c>
      <c r="Y259" s="29">
        <v>2510.34</v>
      </c>
      <c r="Z259" s="34">
        <f t="shared" ref="Z259:Z322" si="21">SUMIFS($R:$R,$L:$L,$L259,$N:$N,$N259)</f>
        <v>665000</v>
      </c>
      <c r="AA259" s="34">
        <f t="shared" ref="AA259:AA322" si="22">$R259/Z259</f>
        <v>1.5037593984962405E-2</v>
      </c>
      <c r="AB259" s="35">
        <f t="shared" ref="AB259:AB322" si="23">AA259*$P259</f>
        <v>2.2105263157894735</v>
      </c>
      <c r="AC259" s="35">
        <f t="shared" ref="AC259:AC322" si="24">AA259*$S259</f>
        <v>2.1353383458646613</v>
      </c>
      <c r="AD259" s="6">
        <f>IFERROR(VLOOKUP(E259,marginal!$A$2:$E$4826,4,FALSE),0)</f>
        <v>3010.1382051281998</v>
      </c>
    </row>
    <row r="260" spans="1:30" x14ac:dyDescent="0.2">
      <c r="A260" s="27" t="s">
        <v>6907</v>
      </c>
      <c r="B260" s="6" t="s">
        <v>6917</v>
      </c>
      <c r="C260" s="6" t="s">
        <v>6909</v>
      </c>
      <c r="D260" s="2">
        <v>142480</v>
      </c>
      <c r="E260" s="2">
        <v>142850</v>
      </c>
      <c r="F260" s="3" t="s">
        <v>336</v>
      </c>
      <c r="G260" s="2">
        <v>142853</v>
      </c>
      <c r="H260" s="3" t="s">
        <v>342</v>
      </c>
      <c r="I260" s="18">
        <v>44965</v>
      </c>
      <c r="J260" s="28">
        <v>1089512611</v>
      </c>
      <c r="K260" s="18">
        <v>44970</v>
      </c>
      <c r="L260" s="18">
        <v>44985</v>
      </c>
      <c r="M260" s="18"/>
      <c r="N260" s="30">
        <v>10</v>
      </c>
      <c r="O260" s="7">
        <v>5000</v>
      </c>
      <c r="P260" s="30">
        <v>147</v>
      </c>
      <c r="Q260" s="22">
        <v>0.11226939921536</v>
      </c>
      <c r="R260" s="7">
        <v>10000</v>
      </c>
      <c r="S260" s="2">
        <v>85</v>
      </c>
      <c r="T260" s="11">
        <v>1462.14</v>
      </c>
      <c r="U260" s="17" t="s">
        <v>6286</v>
      </c>
      <c r="V260" s="21">
        <v>1</v>
      </c>
      <c r="W260" s="9">
        <v>10000</v>
      </c>
      <c r="X260" s="22">
        <f t="shared" si="20"/>
        <v>0</v>
      </c>
      <c r="Y260" s="29">
        <v>1462.14</v>
      </c>
      <c r="Z260" s="34">
        <f t="shared" si="21"/>
        <v>277000</v>
      </c>
      <c r="AA260" s="34">
        <f t="shared" si="22"/>
        <v>3.6101083032490974E-2</v>
      </c>
      <c r="AB260" s="35">
        <f t="shared" si="23"/>
        <v>5.3068592057761732</v>
      </c>
      <c r="AC260" s="35">
        <f t="shared" si="24"/>
        <v>3.0685920577617329</v>
      </c>
      <c r="AD260" s="6">
        <f>IFERROR(VLOOKUP(E260,marginal!$A$2:$E$4826,4,FALSE),0)</f>
        <v>3010.1382051281998</v>
      </c>
    </row>
    <row r="261" spans="1:30" x14ac:dyDescent="0.2">
      <c r="A261" s="27" t="s">
        <v>6907</v>
      </c>
      <c r="B261" s="6" t="s">
        <v>6917</v>
      </c>
      <c r="C261" s="6" t="s">
        <v>6909</v>
      </c>
      <c r="D261" s="2">
        <v>142481</v>
      </c>
      <c r="E261" s="2">
        <v>142850</v>
      </c>
      <c r="F261" s="3" t="s">
        <v>336</v>
      </c>
      <c r="G261" s="2">
        <v>142854</v>
      </c>
      <c r="H261" s="3" t="s">
        <v>343</v>
      </c>
      <c r="I261" s="18">
        <v>44965</v>
      </c>
      <c r="J261" s="28">
        <v>1089513562</v>
      </c>
      <c r="K261" s="18">
        <v>44970</v>
      </c>
      <c r="L261" s="18">
        <v>44985</v>
      </c>
      <c r="M261" s="18"/>
      <c r="N261" s="30">
        <v>10</v>
      </c>
      <c r="O261" s="7">
        <v>5000</v>
      </c>
      <c r="P261" s="30">
        <v>147</v>
      </c>
      <c r="Q261" s="22">
        <v>0.11226939921536</v>
      </c>
      <c r="R261" s="7">
        <v>50000</v>
      </c>
      <c r="S261" s="2">
        <v>75</v>
      </c>
      <c r="T261" s="11">
        <v>6386.28</v>
      </c>
      <c r="U261" s="17" t="s">
        <v>6286</v>
      </c>
      <c r="V261" s="21">
        <v>1</v>
      </c>
      <c r="W261" s="9">
        <v>50000</v>
      </c>
      <c r="X261" s="22">
        <f t="shared" si="20"/>
        <v>0</v>
      </c>
      <c r="Y261" s="29">
        <v>6386.28</v>
      </c>
      <c r="Z261" s="34">
        <f t="shared" si="21"/>
        <v>277000</v>
      </c>
      <c r="AA261" s="34">
        <f t="shared" si="22"/>
        <v>0.18050541516245489</v>
      </c>
      <c r="AB261" s="35">
        <f t="shared" si="23"/>
        <v>26.534296028880867</v>
      </c>
      <c r="AC261" s="35">
        <f t="shared" si="24"/>
        <v>13.537906137184116</v>
      </c>
      <c r="AD261" s="6">
        <f>IFERROR(VLOOKUP(E261,marginal!$A$2:$E$4826,4,FALSE),0)</f>
        <v>3010.1382051281998</v>
      </c>
    </row>
    <row r="262" spans="1:30" x14ac:dyDescent="0.2">
      <c r="A262" s="27" t="s">
        <v>6907</v>
      </c>
      <c r="B262" s="6" t="s">
        <v>6917</v>
      </c>
      <c r="C262" s="6" t="s">
        <v>6909</v>
      </c>
      <c r="D262" s="2">
        <v>142484</v>
      </c>
      <c r="E262" s="2">
        <v>142850</v>
      </c>
      <c r="F262" s="3" t="s">
        <v>336</v>
      </c>
      <c r="G262" s="2">
        <v>142855</v>
      </c>
      <c r="H262" s="3" t="s">
        <v>344</v>
      </c>
      <c r="I262" s="18">
        <v>44965</v>
      </c>
      <c r="J262" s="28">
        <v>1089514427</v>
      </c>
      <c r="K262" s="18">
        <v>44970</v>
      </c>
      <c r="L262" s="18">
        <v>44985</v>
      </c>
      <c r="M262" s="18"/>
      <c r="N262" s="30">
        <v>8</v>
      </c>
      <c r="O262" s="7">
        <v>10000</v>
      </c>
      <c r="P262" s="30">
        <v>132</v>
      </c>
      <c r="Q262" s="22">
        <v>5.8283715876113903E-2</v>
      </c>
      <c r="R262" s="7">
        <v>7000</v>
      </c>
      <c r="S262" s="2">
        <v>142</v>
      </c>
      <c r="T262" s="11">
        <v>1758.65</v>
      </c>
      <c r="U262" s="17" t="s">
        <v>6286</v>
      </c>
      <c r="V262" s="21">
        <v>1</v>
      </c>
      <c r="W262" s="9">
        <v>7000</v>
      </c>
      <c r="X262" s="22">
        <f t="shared" si="20"/>
        <v>0</v>
      </c>
      <c r="Y262" s="29">
        <v>1758.65</v>
      </c>
      <c r="Z262" s="34">
        <f t="shared" si="21"/>
        <v>542000</v>
      </c>
      <c r="AA262" s="34">
        <f t="shared" si="22"/>
        <v>1.2915129151291513E-2</v>
      </c>
      <c r="AB262" s="35">
        <f t="shared" si="23"/>
        <v>1.7047970479704797</v>
      </c>
      <c r="AC262" s="35">
        <f t="shared" si="24"/>
        <v>1.8339483394833949</v>
      </c>
      <c r="AD262" s="6">
        <f>IFERROR(VLOOKUP(E262,marginal!$A$2:$E$4826,4,FALSE),0)</f>
        <v>3010.1382051281998</v>
      </c>
    </row>
    <row r="263" spans="1:30" x14ac:dyDescent="0.2">
      <c r="A263" s="27" t="s">
        <v>6907</v>
      </c>
      <c r="B263" s="6" t="s">
        <v>6917</v>
      </c>
      <c r="C263" s="6" t="s">
        <v>6909</v>
      </c>
      <c r="D263" s="2">
        <v>142471</v>
      </c>
      <c r="E263" s="2">
        <v>142850</v>
      </c>
      <c r="F263" s="3" t="s">
        <v>336</v>
      </c>
      <c r="G263" s="2">
        <v>142856</v>
      </c>
      <c r="H263" s="3" t="s">
        <v>345</v>
      </c>
      <c r="I263" s="18">
        <v>44965</v>
      </c>
      <c r="J263" s="28">
        <v>1089509299</v>
      </c>
      <c r="K263" s="18">
        <v>44970</v>
      </c>
      <c r="L263" s="18">
        <v>44985</v>
      </c>
      <c r="M263" s="18"/>
      <c r="N263" s="30">
        <v>8</v>
      </c>
      <c r="O263" s="7">
        <v>10000</v>
      </c>
      <c r="P263" s="30">
        <v>132</v>
      </c>
      <c r="Q263" s="22">
        <v>5.8283715876113903E-2</v>
      </c>
      <c r="R263" s="7">
        <v>15000</v>
      </c>
      <c r="S263" s="2">
        <v>80</v>
      </c>
      <c r="T263" s="11">
        <v>2048.2800000000002</v>
      </c>
      <c r="U263" s="17" t="s">
        <v>6286</v>
      </c>
      <c r="V263" s="21">
        <v>1</v>
      </c>
      <c r="W263" s="9">
        <v>15000</v>
      </c>
      <c r="X263" s="22">
        <f t="shared" si="20"/>
        <v>0</v>
      </c>
      <c r="Y263" s="29">
        <v>2048.2800000000002</v>
      </c>
      <c r="Z263" s="34">
        <f t="shared" si="21"/>
        <v>542000</v>
      </c>
      <c r="AA263" s="34">
        <f t="shared" si="22"/>
        <v>2.7675276752767528E-2</v>
      </c>
      <c r="AB263" s="35">
        <f t="shared" si="23"/>
        <v>3.6531365313653135</v>
      </c>
      <c r="AC263" s="35">
        <f t="shared" si="24"/>
        <v>2.2140221402214024</v>
      </c>
      <c r="AD263" s="6">
        <f>IFERROR(VLOOKUP(E263,marginal!$A$2:$E$4826,4,FALSE),0)</f>
        <v>3010.1382051281998</v>
      </c>
    </row>
    <row r="264" spans="1:30" x14ac:dyDescent="0.2">
      <c r="A264" s="27" t="s">
        <v>6907</v>
      </c>
      <c r="B264" s="6" t="s">
        <v>6917</v>
      </c>
      <c r="C264" s="6" t="s">
        <v>6909</v>
      </c>
      <c r="D264" s="2">
        <v>142751</v>
      </c>
      <c r="E264" s="2">
        <v>142850</v>
      </c>
      <c r="F264" s="3" t="s">
        <v>336</v>
      </c>
      <c r="G264" s="2">
        <v>142857</v>
      </c>
      <c r="H264" s="3" t="s">
        <v>346</v>
      </c>
      <c r="I264" s="18">
        <v>44967</v>
      </c>
      <c r="J264" s="28">
        <v>1090802106</v>
      </c>
      <c r="K264" s="18">
        <v>44970</v>
      </c>
      <c r="L264" s="18">
        <v>44985</v>
      </c>
      <c r="M264" s="18"/>
      <c r="N264" s="30">
        <v>10</v>
      </c>
      <c r="O264" s="7">
        <v>5000</v>
      </c>
      <c r="P264" s="30">
        <v>147</v>
      </c>
      <c r="Q264" s="22">
        <v>0.11226939921536</v>
      </c>
      <c r="R264" s="7">
        <v>20000</v>
      </c>
      <c r="S264" s="2">
        <v>80</v>
      </c>
      <c r="T264" s="11">
        <v>2731.04</v>
      </c>
      <c r="U264" s="17" t="s">
        <v>6286</v>
      </c>
      <c r="V264" s="21">
        <v>1</v>
      </c>
      <c r="W264" s="9">
        <v>20000</v>
      </c>
      <c r="X264" s="22">
        <f t="shared" si="20"/>
        <v>0</v>
      </c>
      <c r="Y264" s="29">
        <v>2731.04</v>
      </c>
      <c r="Z264" s="34">
        <f t="shared" si="21"/>
        <v>277000</v>
      </c>
      <c r="AA264" s="34">
        <f t="shared" si="22"/>
        <v>7.2202166064981949E-2</v>
      </c>
      <c r="AB264" s="35">
        <f t="shared" si="23"/>
        <v>10.613718411552346</v>
      </c>
      <c r="AC264" s="35">
        <f t="shared" si="24"/>
        <v>5.7761732851985563</v>
      </c>
      <c r="AD264" s="6">
        <f>IFERROR(VLOOKUP(E264,marginal!$A$2:$E$4826,4,FALSE),0)</f>
        <v>3010.1382051281998</v>
      </c>
    </row>
    <row r="265" spans="1:30" x14ac:dyDescent="0.2">
      <c r="A265" s="27" t="s">
        <v>6907</v>
      </c>
      <c r="B265" s="6" t="s">
        <v>6926</v>
      </c>
      <c r="C265" s="6" t="s">
        <v>6909</v>
      </c>
      <c r="D265" s="4">
        <v>142543</v>
      </c>
      <c r="E265" s="4">
        <v>143008</v>
      </c>
      <c r="F265" s="5" t="s">
        <v>347</v>
      </c>
      <c r="G265" s="4">
        <v>143009</v>
      </c>
      <c r="H265" s="5" t="s">
        <v>348</v>
      </c>
      <c r="I265" s="18">
        <v>44965</v>
      </c>
      <c r="J265" s="28">
        <v>1089721345</v>
      </c>
      <c r="K265" s="18">
        <v>44971</v>
      </c>
      <c r="L265" s="18">
        <v>44985</v>
      </c>
      <c r="M265" s="18"/>
      <c r="N265" s="30">
        <v>5</v>
      </c>
      <c r="O265" s="7">
        <v>10000</v>
      </c>
      <c r="P265" s="30">
        <v>110</v>
      </c>
      <c r="Q265" s="22">
        <v>3.3741050530766099E-2</v>
      </c>
      <c r="R265" s="8">
        <v>5000</v>
      </c>
      <c r="S265" s="4">
        <v>147</v>
      </c>
      <c r="T265" s="10">
        <v>1303.3399999999999</v>
      </c>
      <c r="U265" s="17" t="s">
        <v>6286</v>
      </c>
      <c r="V265" s="21">
        <v>1</v>
      </c>
      <c r="W265" s="9">
        <v>5000</v>
      </c>
      <c r="X265" s="22">
        <f t="shared" si="20"/>
        <v>0</v>
      </c>
      <c r="Y265" s="29">
        <v>1303.3399999999999</v>
      </c>
      <c r="Z265" s="34">
        <f t="shared" si="21"/>
        <v>270000</v>
      </c>
      <c r="AA265" s="34">
        <f t="shared" si="22"/>
        <v>1.8518518518518517E-2</v>
      </c>
      <c r="AB265" s="35">
        <f t="shared" si="23"/>
        <v>2.0370370370370368</v>
      </c>
      <c r="AC265" s="35">
        <f t="shared" si="24"/>
        <v>2.7222222222222219</v>
      </c>
      <c r="AD265" s="6">
        <f>IFERROR(VLOOKUP(E265,marginal!$A$2:$E$4826,4,FALSE),0)</f>
        <v>2346.8119999999999</v>
      </c>
    </row>
    <row r="266" spans="1:30" x14ac:dyDescent="0.2">
      <c r="A266" s="27" t="s">
        <v>6907</v>
      </c>
      <c r="B266" s="6" t="s">
        <v>6913</v>
      </c>
      <c r="C266" s="6" t="s">
        <v>6912</v>
      </c>
      <c r="D266" s="4">
        <v>142508</v>
      </c>
      <c r="E266" s="4">
        <v>143017</v>
      </c>
      <c r="F266" s="5" t="s">
        <v>349</v>
      </c>
      <c r="G266" s="4">
        <v>143018</v>
      </c>
      <c r="H266" s="5" t="s">
        <v>350</v>
      </c>
      <c r="I266" s="18">
        <v>45166</v>
      </c>
      <c r="J266" s="28">
        <v>1225037819</v>
      </c>
      <c r="K266" s="18">
        <v>44971</v>
      </c>
      <c r="L266" s="18">
        <v>44985</v>
      </c>
      <c r="M266" s="18"/>
      <c r="N266" s="30">
        <v>7</v>
      </c>
      <c r="O266" s="7">
        <v>10000</v>
      </c>
      <c r="P266" s="30">
        <v>127</v>
      </c>
      <c r="Q266" s="22">
        <v>5.24391097594855E-2</v>
      </c>
      <c r="R266" s="8">
        <v>6000</v>
      </c>
      <c r="S266" s="4">
        <v>142</v>
      </c>
      <c r="T266" s="10">
        <v>1503.37</v>
      </c>
      <c r="U266" s="17" t="s">
        <v>6286</v>
      </c>
      <c r="V266" s="21">
        <v>1</v>
      </c>
      <c r="W266" s="9">
        <v>6000</v>
      </c>
      <c r="X266" s="22">
        <f t="shared" si="20"/>
        <v>0</v>
      </c>
      <c r="Y266" s="29">
        <v>1503.37</v>
      </c>
      <c r="Z266" s="34">
        <f t="shared" si="21"/>
        <v>406000</v>
      </c>
      <c r="AA266" s="34">
        <f t="shared" si="22"/>
        <v>1.4778325123152709E-2</v>
      </c>
      <c r="AB266" s="35">
        <f t="shared" si="23"/>
        <v>1.8768472906403939</v>
      </c>
      <c r="AC266" s="35">
        <f t="shared" si="24"/>
        <v>2.0985221674876846</v>
      </c>
      <c r="AD266" s="6">
        <f>IFERROR(VLOOKUP(E266,marginal!$A$2:$E$4826,4,FALSE),0)</f>
        <v>5340.3376923076503</v>
      </c>
    </row>
    <row r="267" spans="1:30" x14ac:dyDescent="0.2">
      <c r="A267" s="27" t="s">
        <v>6907</v>
      </c>
      <c r="B267" s="6" t="s">
        <v>6926</v>
      </c>
      <c r="C267" s="6" t="s">
        <v>6909</v>
      </c>
      <c r="D267" s="2">
        <v>141845</v>
      </c>
      <c r="E267" s="2">
        <v>143008</v>
      </c>
      <c r="F267" s="3" t="s">
        <v>347</v>
      </c>
      <c r="G267" s="2">
        <v>143010</v>
      </c>
      <c r="H267" s="3" t="s">
        <v>351</v>
      </c>
      <c r="I267" s="18">
        <v>44956</v>
      </c>
      <c r="J267" s="28">
        <v>1085705553</v>
      </c>
      <c r="K267" s="18">
        <v>44971</v>
      </c>
      <c r="L267" s="18">
        <v>44985</v>
      </c>
      <c r="M267" s="18"/>
      <c r="N267" s="30">
        <v>7</v>
      </c>
      <c r="O267" s="7">
        <v>10000</v>
      </c>
      <c r="P267" s="30">
        <v>127</v>
      </c>
      <c r="Q267" s="22">
        <v>5.24391097594855E-2</v>
      </c>
      <c r="R267" s="7">
        <v>6000</v>
      </c>
      <c r="S267" s="2">
        <v>142</v>
      </c>
      <c r="T267" s="11">
        <v>1503.37</v>
      </c>
      <c r="U267" s="17" t="s">
        <v>6286</v>
      </c>
      <c r="V267" s="21">
        <v>1</v>
      </c>
      <c r="W267" s="9">
        <v>6000</v>
      </c>
      <c r="X267" s="22">
        <f t="shared" si="20"/>
        <v>0</v>
      </c>
      <c r="Y267" s="29">
        <v>1503.37</v>
      </c>
      <c r="Z267" s="34">
        <f t="shared" si="21"/>
        <v>406000</v>
      </c>
      <c r="AA267" s="34">
        <f t="shared" si="22"/>
        <v>1.4778325123152709E-2</v>
      </c>
      <c r="AB267" s="35">
        <f t="shared" si="23"/>
        <v>1.8768472906403939</v>
      </c>
      <c r="AC267" s="35">
        <f t="shared" si="24"/>
        <v>2.0985221674876846</v>
      </c>
      <c r="AD267" s="6">
        <f>IFERROR(VLOOKUP(E267,marginal!$A$2:$E$4826,4,FALSE),0)</f>
        <v>2346.8119999999999</v>
      </c>
    </row>
    <row r="268" spans="1:30" x14ac:dyDescent="0.2">
      <c r="A268" s="27" t="s">
        <v>6907</v>
      </c>
      <c r="B268" s="6" t="s">
        <v>6926</v>
      </c>
      <c r="C268" s="6" t="s">
        <v>6909</v>
      </c>
      <c r="D268" s="2">
        <v>141850</v>
      </c>
      <c r="E268" s="2">
        <v>143008</v>
      </c>
      <c r="F268" s="3" t="s">
        <v>347</v>
      </c>
      <c r="G268" s="2">
        <v>143011</v>
      </c>
      <c r="H268" s="3" t="s">
        <v>352</v>
      </c>
      <c r="I268" s="18">
        <v>44956</v>
      </c>
      <c r="J268" s="28">
        <v>1085720906</v>
      </c>
      <c r="K268" s="18">
        <v>44971</v>
      </c>
      <c r="L268" s="18">
        <v>44985</v>
      </c>
      <c r="M268" s="18"/>
      <c r="N268" s="30">
        <v>4</v>
      </c>
      <c r="O268" s="7">
        <v>10000</v>
      </c>
      <c r="P268" s="30">
        <v>110</v>
      </c>
      <c r="Q268" s="22">
        <v>3.11605023919212E-2</v>
      </c>
      <c r="R268" s="7">
        <v>5000</v>
      </c>
      <c r="S268" s="2">
        <v>147</v>
      </c>
      <c r="T268" s="11">
        <v>1303.3399999999999</v>
      </c>
      <c r="U268" s="17" t="s">
        <v>6286</v>
      </c>
      <c r="V268" s="21">
        <v>1</v>
      </c>
      <c r="W268" s="9">
        <v>5000</v>
      </c>
      <c r="X268" s="22">
        <f t="shared" si="20"/>
        <v>0</v>
      </c>
      <c r="Y268" s="29">
        <v>1303.3399999999999</v>
      </c>
      <c r="Z268" s="34">
        <f t="shared" si="21"/>
        <v>106000</v>
      </c>
      <c r="AA268" s="34">
        <f t="shared" si="22"/>
        <v>4.716981132075472E-2</v>
      </c>
      <c r="AB268" s="35">
        <f t="shared" si="23"/>
        <v>5.1886792452830193</v>
      </c>
      <c r="AC268" s="35">
        <f t="shared" si="24"/>
        <v>6.933962264150944</v>
      </c>
      <c r="AD268" s="6">
        <f>IFERROR(VLOOKUP(E268,marginal!$A$2:$E$4826,4,FALSE),0)</f>
        <v>2346.8119999999999</v>
      </c>
    </row>
    <row r="269" spans="1:30" x14ac:dyDescent="0.2">
      <c r="A269" s="27" t="s">
        <v>6907</v>
      </c>
      <c r="B269" s="6" t="s">
        <v>6926</v>
      </c>
      <c r="C269" s="6" t="s">
        <v>6909</v>
      </c>
      <c r="D269" s="2">
        <v>142545</v>
      </c>
      <c r="E269" s="2">
        <v>143008</v>
      </c>
      <c r="F269" s="3" t="s">
        <v>347</v>
      </c>
      <c r="G269" s="2">
        <v>143012</v>
      </c>
      <c r="H269" s="3" t="s">
        <v>353</v>
      </c>
      <c r="I269" s="18">
        <v>44965</v>
      </c>
      <c r="J269" s="28">
        <v>1089726712</v>
      </c>
      <c r="K269" s="18">
        <v>44971</v>
      </c>
      <c r="L269" s="18">
        <v>44985</v>
      </c>
      <c r="M269" s="18"/>
      <c r="N269" s="30">
        <v>7</v>
      </c>
      <c r="O269" s="7">
        <v>11000</v>
      </c>
      <c r="P269" s="30">
        <v>134</v>
      </c>
      <c r="Q269" s="22">
        <v>5.2439109759484744E-2</v>
      </c>
      <c r="R269" s="7">
        <v>5000</v>
      </c>
      <c r="S269" s="2">
        <v>147</v>
      </c>
      <c r="T269" s="11">
        <v>1303.3399999999999</v>
      </c>
      <c r="U269" s="17" t="s">
        <v>6286</v>
      </c>
      <c r="V269" s="21">
        <v>1</v>
      </c>
      <c r="W269" s="9">
        <v>5000</v>
      </c>
      <c r="X269" s="22">
        <f t="shared" si="20"/>
        <v>0</v>
      </c>
      <c r="Y269" s="29">
        <v>1303.3399999999999</v>
      </c>
      <c r="Z269" s="34">
        <f t="shared" si="21"/>
        <v>406000</v>
      </c>
      <c r="AA269" s="34">
        <f t="shared" si="22"/>
        <v>1.2315270935960592E-2</v>
      </c>
      <c r="AB269" s="35">
        <f t="shared" si="23"/>
        <v>1.6502463054187193</v>
      </c>
      <c r="AC269" s="35">
        <f t="shared" si="24"/>
        <v>1.8103448275862071</v>
      </c>
      <c r="AD269" s="6">
        <f>IFERROR(VLOOKUP(E269,marginal!$A$2:$E$4826,4,FALSE),0)</f>
        <v>2346.8119999999999</v>
      </c>
    </row>
    <row r="270" spans="1:30" x14ac:dyDescent="0.2">
      <c r="A270" s="27" t="s">
        <v>6907</v>
      </c>
      <c r="B270" s="6" t="s">
        <v>6926</v>
      </c>
      <c r="C270" s="6" t="s">
        <v>6909</v>
      </c>
      <c r="D270" s="2">
        <v>141871</v>
      </c>
      <c r="E270" s="2">
        <v>143008</v>
      </c>
      <c r="F270" s="3" t="s">
        <v>347</v>
      </c>
      <c r="G270" s="2">
        <v>143014</v>
      </c>
      <c r="H270" s="3" t="s">
        <v>354</v>
      </c>
      <c r="I270" s="18">
        <v>44956</v>
      </c>
      <c r="J270" s="28">
        <v>1085740890</v>
      </c>
      <c r="K270" s="18">
        <v>44971</v>
      </c>
      <c r="L270" s="18">
        <v>44985</v>
      </c>
      <c r="M270" s="18"/>
      <c r="N270" s="30">
        <v>8</v>
      </c>
      <c r="O270" s="7">
        <v>10000</v>
      </c>
      <c r="P270" s="30">
        <v>132</v>
      </c>
      <c r="Q270" s="22">
        <v>5.8283715876113903E-2</v>
      </c>
      <c r="R270" s="7">
        <v>7000</v>
      </c>
      <c r="S270" s="2">
        <v>142</v>
      </c>
      <c r="T270" s="11">
        <v>1758.65</v>
      </c>
      <c r="U270" s="17" t="s">
        <v>6286</v>
      </c>
      <c r="V270" s="21">
        <v>1</v>
      </c>
      <c r="W270" s="9">
        <v>7000</v>
      </c>
      <c r="X270" s="22">
        <f t="shared" si="20"/>
        <v>0</v>
      </c>
      <c r="Y270" s="29">
        <v>1758.65</v>
      </c>
      <c r="Z270" s="34">
        <f t="shared" si="21"/>
        <v>542000</v>
      </c>
      <c r="AA270" s="34">
        <f t="shared" si="22"/>
        <v>1.2915129151291513E-2</v>
      </c>
      <c r="AB270" s="35">
        <f t="shared" si="23"/>
        <v>1.7047970479704797</v>
      </c>
      <c r="AC270" s="35">
        <f t="shared" si="24"/>
        <v>1.8339483394833949</v>
      </c>
      <c r="AD270" s="6">
        <f>IFERROR(VLOOKUP(E270,marginal!$A$2:$E$4826,4,FALSE),0)</f>
        <v>2346.8119999999999</v>
      </c>
    </row>
    <row r="271" spans="1:30" x14ac:dyDescent="0.2">
      <c r="A271" s="27" t="s">
        <v>6907</v>
      </c>
      <c r="B271" s="6" t="s">
        <v>6926</v>
      </c>
      <c r="C271" s="6" t="s">
        <v>6909</v>
      </c>
      <c r="D271" s="2">
        <v>142417</v>
      </c>
      <c r="E271" s="2">
        <v>143008</v>
      </c>
      <c r="F271" s="3" t="s">
        <v>347</v>
      </c>
      <c r="G271" s="2">
        <v>143015</v>
      </c>
      <c r="H271" s="3" t="s">
        <v>355</v>
      </c>
      <c r="I271" s="18">
        <v>44964</v>
      </c>
      <c r="J271" s="28">
        <v>1089010810</v>
      </c>
      <c r="K271" s="18">
        <v>44971</v>
      </c>
      <c r="L271" s="18">
        <v>44985</v>
      </c>
      <c r="M271" s="18"/>
      <c r="N271" s="30">
        <v>7</v>
      </c>
      <c r="O271" s="7">
        <v>11000</v>
      </c>
      <c r="P271" s="30">
        <v>134</v>
      </c>
      <c r="Q271" s="22">
        <v>5.2439109759484744E-2</v>
      </c>
      <c r="R271" s="7">
        <v>5000</v>
      </c>
      <c r="S271" s="2">
        <v>147</v>
      </c>
      <c r="T271" s="11">
        <v>1303.3399999999999</v>
      </c>
      <c r="U271" s="17" t="s">
        <v>6286</v>
      </c>
      <c r="V271" s="21">
        <v>1</v>
      </c>
      <c r="W271" s="9">
        <v>5000</v>
      </c>
      <c r="X271" s="22">
        <f t="shared" si="20"/>
        <v>0</v>
      </c>
      <c r="Y271" s="29">
        <v>1303.3399999999999</v>
      </c>
      <c r="Z271" s="34">
        <f t="shared" si="21"/>
        <v>406000</v>
      </c>
      <c r="AA271" s="34">
        <f t="shared" si="22"/>
        <v>1.2315270935960592E-2</v>
      </c>
      <c r="AB271" s="35">
        <f t="shared" si="23"/>
        <v>1.6502463054187193</v>
      </c>
      <c r="AC271" s="35">
        <f t="shared" si="24"/>
        <v>1.8103448275862071</v>
      </c>
      <c r="AD271" s="6">
        <f>IFERROR(VLOOKUP(E271,marginal!$A$2:$E$4826,4,FALSE),0)</f>
        <v>2346.8119999999999</v>
      </c>
    </row>
    <row r="272" spans="1:30" x14ac:dyDescent="0.2">
      <c r="A272" s="27" t="s">
        <v>6907</v>
      </c>
      <c r="B272" s="6" t="s">
        <v>6926</v>
      </c>
      <c r="C272" s="6" t="s">
        <v>6909</v>
      </c>
      <c r="D272" s="2">
        <v>143034</v>
      </c>
      <c r="E272" s="2">
        <v>143008</v>
      </c>
      <c r="F272" s="3" t="s">
        <v>347</v>
      </c>
      <c r="G272" s="2">
        <v>143047</v>
      </c>
      <c r="H272" s="3" t="s">
        <v>356</v>
      </c>
      <c r="I272" s="18">
        <v>44971</v>
      </c>
      <c r="J272" s="28">
        <v>1092623031</v>
      </c>
      <c r="K272" s="18">
        <v>44972</v>
      </c>
      <c r="L272" s="18">
        <v>44985</v>
      </c>
      <c r="M272" s="18"/>
      <c r="N272" s="30">
        <v>9</v>
      </c>
      <c r="O272" s="7">
        <v>10000</v>
      </c>
      <c r="P272" s="30">
        <v>147</v>
      </c>
      <c r="Q272" s="22">
        <v>7.9000519063170294E-2</v>
      </c>
      <c r="R272" s="7">
        <v>6000</v>
      </c>
      <c r="S272" s="2">
        <v>142</v>
      </c>
      <c r="T272" s="11">
        <v>1503.37</v>
      </c>
      <c r="U272" s="17" t="s">
        <v>6286</v>
      </c>
      <c r="V272" s="21">
        <v>1</v>
      </c>
      <c r="W272" s="9">
        <v>6000</v>
      </c>
      <c r="X272" s="22">
        <f t="shared" si="20"/>
        <v>0</v>
      </c>
      <c r="Y272" s="29">
        <v>1503.37</v>
      </c>
      <c r="Z272" s="34">
        <f t="shared" si="21"/>
        <v>665000</v>
      </c>
      <c r="AA272" s="34">
        <f t="shared" si="22"/>
        <v>9.0225563909774441E-3</v>
      </c>
      <c r="AB272" s="35">
        <f t="shared" si="23"/>
        <v>1.3263157894736843</v>
      </c>
      <c r="AC272" s="35">
        <f t="shared" si="24"/>
        <v>1.281203007518797</v>
      </c>
      <c r="AD272" s="6">
        <f>IFERROR(VLOOKUP(E272,marginal!$A$2:$E$4826,4,FALSE),0)</f>
        <v>2346.8119999999999</v>
      </c>
    </row>
    <row r="273" spans="1:30" x14ac:dyDescent="0.2">
      <c r="A273" s="27" t="s">
        <v>6907</v>
      </c>
      <c r="B273" s="6" t="s">
        <v>6913</v>
      </c>
      <c r="C273" s="6" t="s">
        <v>6912</v>
      </c>
      <c r="D273" s="2">
        <v>142944</v>
      </c>
      <c r="E273" s="2">
        <v>143017</v>
      </c>
      <c r="F273" s="3" t="s">
        <v>349</v>
      </c>
      <c r="G273" s="2">
        <v>143019</v>
      </c>
      <c r="H273" s="3" t="s">
        <v>357</v>
      </c>
      <c r="I273" s="18">
        <v>44970</v>
      </c>
      <c r="J273" s="28">
        <v>1092274766</v>
      </c>
      <c r="K273" s="18">
        <v>44971</v>
      </c>
      <c r="L273" s="18">
        <v>44985</v>
      </c>
      <c r="M273" s="18"/>
      <c r="N273" s="30">
        <v>9</v>
      </c>
      <c r="O273" s="7">
        <v>9000</v>
      </c>
      <c r="P273" s="30">
        <v>146</v>
      </c>
      <c r="Q273" s="22">
        <v>7.9000519063170377E-2</v>
      </c>
      <c r="R273" s="7">
        <v>5000</v>
      </c>
      <c r="S273" s="2">
        <v>147</v>
      </c>
      <c r="T273" s="11">
        <v>1303.3399999999999</v>
      </c>
      <c r="U273" s="17" t="s">
        <v>6286</v>
      </c>
      <c r="V273" s="21">
        <v>1</v>
      </c>
      <c r="W273" s="9">
        <v>5000</v>
      </c>
      <c r="X273" s="22">
        <f t="shared" si="20"/>
        <v>0</v>
      </c>
      <c r="Y273" s="29">
        <v>1303.3399999999999</v>
      </c>
      <c r="Z273" s="34">
        <f t="shared" si="21"/>
        <v>665000</v>
      </c>
      <c r="AA273" s="34">
        <f t="shared" si="22"/>
        <v>7.5187969924812026E-3</v>
      </c>
      <c r="AB273" s="35">
        <f t="shared" si="23"/>
        <v>1.0977443609022557</v>
      </c>
      <c r="AC273" s="35">
        <f t="shared" si="24"/>
        <v>1.1052631578947367</v>
      </c>
      <c r="AD273" s="6">
        <f>IFERROR(VLOOKUP(E273,marginal!$A$2:$E$4826,4,FALSE),0)</f>
        <v>5340.3376923076503</v>
      </c>
    </row>
    <row r="274" spans="1:30" x14ac:dyDescent="0.2">
      <c r="A274" s="27" t="s">
        <v>6907</v>
      </c>
      <c r="B274" s="6" t="s">
        <v>6913</v>
      </c>
      <c r="C274" s="6" t="s">
        <v>6912</v>
      </c>
      <c r="D274" s="2">
        <v>142742</v>
      </c>
      <c r="E274" s="2">
        <v>143017</v>
      </c>
      <c r="F274" s="3" t="s">
        <v>349</v>
      </c>
      <c r="G274" s="2">
        <v>143020</v>
      </c>
      <c r="H274" s="3" t="s">
        <v>358</v>
      </c>
      <c r="I274" s="18" t="s">
        <v>6930</v>
      </c>
      <c r="J274" s="28" t="s">
        <v>6930</v>
      </c>
      <c r="K274" s="18">
        <v>44971</v>
      </c>
      <c r="L274" s="18">
        <v>44985</v>
      </c>
      <c r="M274" s="18"/>
      <c r="N274" s="30">
        <v>9</v>
      </c>
      <c r="O274" s="7">
        <v>9000</v>
      </c>
      <c r="P274" s="30">
        <v>146</v>
      </c>
      <c r="Q274" s="22">
        <v>7.9000519063170377E-2</v>
      </c>
      <c r="R274" s="7">
        <v>5000</v>
      </c>
      <c r="S274" s="2">
        <v>147</v>
      </c>
      <c r="T274" s="11">
        <v>1303.3399999999999</v>
      </c>
      <c r="U274" s="17" t="s">
        <v>6286</v>
      </c>
      <c r="V274" s="21">
        <v>1</v>
      </c>
      <c r="W274" s="9">
        <v>5000</v>
      </c>
      <c r="X274" s="22">
        <f t="shared" si="20"/>
        <v>0</v>
      </c>
      <c r="Y274" s="29">
        <v>1303.3399999999999</v>
      </c>
      <c r="Z274" s="34">
        <f t="shared" si="21"/>
        <v>665000</v>
      </c>
      <c r="AA274" s="34">
        <f t="shared" si="22"/>
        <v>7.5187969924812026E-3</v>
      </c>
      <c r="AB274" s="35">
        <f t="shared" si="23"/>
        <v>1.0977443609022557</v>
      </c>
      <c r="AC274" s="35">
        <f t="shared" si="24"/>
        <v>1.1052631578947367</v>
      </c>
      <c r="AD274" s="6">
        <f>IFERROR(VLOOKUP(E274,marginal!$A$2:$E$4826,4,FALSE),0)</f>
        <v>5340.3376923076503</v>
      </c>
    </row>
    <row r="275" spans="1:30" x14ac:dyDescent="0.2">
      <c r="A275" s="27" t="s">
        <v>6907</v>
      </c>
      <c r="B275" s="6" t="s">
        <v>6913</v>
      </c>
      <c r="C275" s="6" t="s">
        <v>6912</v>
      </c>
      <c r="D275" s="2">
        <v>142509</v>
      </c>
      <c r="E275" s="2">
        <v>143017</v>
      </c>
      <c r="F275" s="3" t="s">
        <v>349</v>
      </c>
      <c r="G275" s="2">
        <v>143021</v>
      </c>
      <c r="H275" s="3" t="s">
        <v>359</v>
      </c>
      <c r="I275" s="18">
        <v>44965</v>
      </c>
      <c r="J275" s="28">
        <v>1089586000</v>
      </c>
      <c r="K275" s="18">
        <v>44971</v>
      </c>
      <c r="L275" s="18">
        <v>44985</v>
      </c>
      <c r="M275" s="18"/>
      <c r="N275" s="30">
        <v>6</v>
      </c>
      <c r="O275" s="7">
        <v>10000</v>
      </c>
      <c r="P275" s="30">
        <v>115</v>
      </c>
      <c r="Q275" s="22">
        <v>3.97705569269148E-2</v>
      </c>
      <c r="R275" s="7">
        <v>5000</v>
      </c>
      <c r="S275" s="2">
        <v>147</v>
      </c>
      <c r="T275" s="11">
        <v>1303.3399999999999</v>
      </c>
      <c r="U275" s="17" t="s">
        <v>6286</v>
      </c>
      <c r="V275" s="21">
        <v>1</v>
      </c>
      <c r="W275" s="9">
        <v>5000</v>
      </c>
      <c r="X275" s="22">
        <f t="shared" si="20"/>
        <v>0</v>
      </c>
      <c r="Y275" s="29">
        <v>1303.3399999999999</v>
      </c>
      <c r="Z275" s="34">
        <f t="shared" si="21"/>
        <v>504000</v>
      </c>
      <c r="AA275" s="34">
        <f t="shared" si="22"/>
        <v>9.9206349206349201E-3</v>
      </c>
      <c r="AB275" s="35">
        <f t="shared" si="23"/>
        <v>1.1408730158730158</v>
      </c>
      <c r="AC275" s="35">
        <f t="shared" si="24"/>
        <v>1.4583333333333333</v>
      </c>
      <c r="AD275" s="6">
        <f>IFERROR(VLOOKUP(E275,marginal!$A$2:$E$4826,4,FALSE),0)</f>
        <v>5340.3376923076503</v>
      </c>
    </row>
    <row r="276" spans="1:30" x14ac:dyDescent="0.2">
      <c r="A276" s="27" t="s">
        <v>6907</v>
      </c>
      <c r="B276" s="6" t="s">
        <v>6913</v>
      </c>
      <c r="C276" s="6" t="s">
        <v>6912</v>
      </c>
      <c r="D276" s="2">
        <v>142494</v>
      </c>
      <c r="E276" s="2">
        <v>143017</v>
      </c>
      <c r="F276" s="3" t="s">
        <v>349</v>
      </c>
      <c r="G276" s="2">
        <v>143022</v>
      </c>
      <c r="H276" s="3" t="s">
        <v>360</v>
      </c>
      <c r="I276" s="18" t="s">
        <v>6930</v>
      </c>
      <c r="J276" s="28" t="s">
        <v>6930</v>
      </c>
      <c r="K276" s="18">
        <v>44971</v>
      </c>
      <c r="L276" s="18">
        <v>44985</v>
      </c>
      <c r="M276" s="18"/>
      <c r="N276" s="30">
        <v>9</v>
      </c>
      <c r="O276" s="7">
        <v>9000</v>
      </c>
      <c r="P276" s="30">
        <v>146</v>
      </c>
      <c r="Q276" s="22">
        <v>8.1278822863721623E-2</v>
      </c>
      <c r="R276" s="7">
        <v>7000</v>
      </c>
      <c r="S276" s="2">
        <v>142</v>
      </c>
      <c r="T276" s="11">
        <v>1758.65</v>
      </c>
      <c r="U276" s="17" t="s">
        <v>6286</v>
      </c>
      <c r="V276" s="21">
        <v>1</v>
      </c>
      <c r="W276" s="9">
        <v>7000</v>
      </c>
      <c r="X276" s="22">
        <f t="shared" si="20"/>
        <v>0</v>
      </c>
      <c r="Y276" s="29">
        <v>1758.65</v>
      </c>
      <c r="Z276" s="34">
        <f t="shared" si="21"/>
        <v>665000</v>
      </c>
      <c r="AA276" s="34">
        <f t="shared" si="22"/>
        <v>1.0526315789473684E-2</v>
      </c>
      <c r="AB276" s="35">
        <f t="shared" si="23"/>
        <v>1.5368421052631578</v>
      </c>
      <c r="AC276" s="35">
        <f t="shared" si="24"/>
        <v>1.4947368421052631</v>
      </c>
      <c r="AD276" s="6">
        <f>IFERROR(VLOOKUP(E276,marginal!$A$2:$E$4826,4,FALSE),0)</f>
        <v>5340.3376923076503</v>
      </c>
    </row>
    <row r="277" spans="1:30" x14ac:dyDescent="0.2">
      <c r="A277" s="27" t="s">
        <v>6907</v>
      </c>
      <c r="B277" s="6" t="s">
        <v>6913</v>
      </c>
      <c r="C277" s="6" t="s">
        <v>6912</v>
      </c>
      <c r="D277" s="2">
        <v>142507</v>
      </c>
      <c r="E277" s="2">
        <v>143017</v>
      </c>
      <c r="F277" s="3" t="s">
        <v>349</v>
      </c>
      <c r="G277" s="2">
        <v>143023</v>
      </c>
      <c r="H277" s="3" t="s">
        <v>361</v>
      </c>
      <c r="I277" s="18">
        <v>44965</v>
      </c>
      <c r="J277" s="28">
        <v>1089579464</v>
      </c>
      <c r="K277" s="18">
        <v>44972</v>
      </c>
      <c r="L277" s="18">
        <v>44985</v>
      </c>
      <c r="M277" s="18"/>
      <c r="N277" s="30">
        <v>8</v>
      </c>
      <c r="O277" s="7">
        <v>9000</v>
      </c>
      <c r="P277" s="30">
        <v>139</v>
      </c>
      <c r="Q277" s="22">
        <v>6.0873316274495971E-2</v>
      </c>
      <c r="R277" s="7">
        <v>6000</v>
      </c>
      <c r="S277" s="2">
        <v>142</v>
      </c>
      <c r="T277" s="11">
        <v>1503.37</v>
      </c>
      <c r="U277" s="17" t="s">
        <v>6286</v>
      </c>
      <c r="V277" s="21">
        <v>1</v>
      </c>
      <c r="W277" s="9">
        <v>6000</v>
      </c>
      <c r="X277" s="22">
        <f t="shared" si="20"/>
        <v>0</v>
      </c>
      <c r="Y277" s="29">
        <v>1503.37</v>
      </c>
      <c r="Z277" s="34">
        <f t="shared" si="21"/>
        <v>542000</v>
      </c>
      <c r="AA277" s="34">
        <f t="shared" si="22"/>
        <v>1.107011070110701E-2</v>
      </c>
      <c r="AB277" s="35">
        <f t="shared" si="23"/>
        <v>1.5387453874538743</v>
      </c>
      <c r="AC277" s="35">
        <f t="shared" si="24"/>
        <v>1.5719557195571954</v>
      </c>
      <c r="AD277" s="6">
        <f>IFERROR(VLOOKUP(E277,marginal!$A$2:$E$4826,4,FALSE),0)</f>
        <v>5340.3376923076503</v>
      </c>
    </row>
    <row r="278" spans="1:30" x14ac:dyDescent="0.2">
      <c r="A278" s="27" t="s">
        <v>6907</v>
      </c>
      <c r="B278" s="6" t="s">
        <v>6913</v>
      </c>
      <c r="C278" s="6" t="s">
        <v>6912</v>
      </c>
      <c r="D278" s="2">
        <v>142492</v>
      </c>
      <c r="E278" s="2">
        <v>143017</v>
      </c>
      <c r="F278" s="3" t="s">
        <v>349</v>
      </c>
      <c r="G278" s="2">
        <v>143025</v>
      </c>
      <c r="H278" s="3" t="s">
        <v>362</v>
      </c>
      <c r="I278" s="18">
        <v>44965</v>
      </c>
      <c r="J278" s="28">
        <v>1089572235</v>
      </c>
      <c r="K278" s="18">
        <v>44972</v>
      </c>
      <c r="L278" s="18">
        <v>44985</v>
      </c>
      <c r="M278" s="18"/>
      <c r="N278" s="30">
        <v>9</v>
      </c>
      <c r="O278" s="7">
        <v>9000</v>
      </c>
      <c r="P278" s="30">
        <v>146</v>
      </c>
      <c r="Q278" s="22">
        <v>8.1278822863721623E-2</v>
      </c>
      <c r="R278" s="7">
        <v>7000</v>
      </c>
      <c r="S278" s="2">
        <v>142</v>
      </c>
      <c r="T278" s="11">
        <v>1758.65</v>
      </c>
      <c r="U278" s="17" t="s">
        <v>6286</v>
      </c>
      <c r="V278" s="21">
        <v>1</v>
      </c>
      <c r="W278" s="9">
        <v>7000</v>
      </c>
      <c r="X278" s="22">
        <f t="shared" si="20"/>
        <v>0</v>
      </c>
      <c r="Y278" s="29">
        <v>1758.65</v>
      </c>
      <c r="Z278" s="34">
        <f t="shared" si="21"/>
        <v>665000</v>
      </c>
      <c r="AA278" s="34">
        <f t="shared" si="22"/>
        <v>1.0526315789473684E-2</v>
      </c>
      <c r="AB278" s="35">
        <f t="shared" si="23"/>
        <v>1.5368421052631578</v>
      </c>
      <c r="AC278" s="35">
        <f t="shared" si="24"/>
        <v>1.4947368421052631</v>
      </c>
      <c r="AD278" s="6">
        <f>IFERROR(VLOOKUP(E278,marginal!$A$2:$E$4826,4,FALSE),0)</f>
        <v>5340.3376923076503</v>
      </c>
    </row>
    <row r="279" spans="1:30" x14ac:dyDescent="0.2">
      <c r="A279" s="27" t="s">
        <v>6907</v>
      </c>
      <c r="B279" s="6" t="s">
        <v>6918</v>
      </c>
      <c r="C279" s="6" t="s">
        <v>6912</v>
      </c>
      <c r="D279" s="2">
        <v>142344</v>
      </c>
      <c r="E279" s="2">
        <v>142930</v>
      </c>
      <c r="F279" s="3" t="s">
        <v>363</v>
      </c>
      <c r="G279" s="2">
        <v>142937</v>
      </c>
      <c r="H279" s="3" t="s">
        <v>364</v>
      </c>
      <c r="I279" s="18">
        <v>44961</v>
      </c>
      <c r="J279" s="28">
        <v>1087897225</v>
      </c>
      <c r="K279" s="18">
        <v>44971</v>
      </c>
      <c r="L279" s="18">
        <v>44985</v>
      </c>
      <c r="M279" s="18"/>
      <c r="N279" s="30">
        <v>9</v>
      </c>
      <c r="O279" s="7">
        <v>9000</v>
      </c>
      <c r="P279" s="30">
        <v>147</v>
      </c>
      <c r="Q279" s="22">
        <v>7.9000519063170294E-2</v>
      </c>
      <c r="R279" s="7">
        <v>6000</v>
      </c>
      <c r="S279" s="2">
        <v>142</v>
      </c>
      <c r="T279" s="11">
        <v>1503.37</v>
      </c>
      <c r="U279" s="17" t="s">
        <v>6286</v>
      </c>
      <c r="V279" s="21">
        <v>1</v>
      </c>
      <c r="W279" s="9">
        <v>6000</v>
      </c>
      <c r="X279" s="22">
        <f t="shared" si="20"/>
        <v>0</v>
      </c>
      <c r="Y279" s="29">
        <v>1503.37</v>
      </c>
      <c r="Z279" s="34">
        <f t="shared" si="21"/>
        <v>665000</v>
      </c>
      <c r="AA279" s="34">
        <f t="shared" si="22"/>
        <v>9.0225563909774441E-3</v>
      </c>
      <c r="AB279" s="35">
        <f t="shared" si="23"/>
        <v>1.3263157894736843</v>
      </c>
      <c r="AC279" s="35">
        <f t="shared" si="24"/>
        <v>1.281203007518797</v>
      </c>
      <c r="AD279" s="6">
        <f>IFERROR(VLOOKUP(E279,marginal!$A$2:$E$4826,4,FALSE),0)</f>
        <v>17400.367692307598</v>
      </c>
    </row>
    <row r="280" spans="1:30" x14ac:dyDescent="0.2">
      <c r="A280" s="27" t="s">
        <v>6907</v>
      </c>
      <c r="B280" s="6" t="s">
        <v>6918</v>
      </c>
      <c r="C280" s="6" t="s">
        <v>6912</v>
      </c>
      <c r="D280" s="2">
        <v>142465</v>
      </c>
      <c r="E280" s="2">
        <v>142930</v>
      </c>
      <c r="F280" s="3" t="s">
        <v>363</v>
      </c>
      <c r="G280" s="2">
        <v>142938</v>
      </c>
      <c r="H280" s="3" t="s">
        <v>365</v>
      </c>
      <c r="I280" s="18">
        <v>44965</v>
      </c>
      <c r="J280" s="28">
        <v>1089455686</v>
      </c>
      <c r="K280" s="18">
        <v>44971</v>
      </c>
      <c r="L280" s="18">
        <v>44985</v>
      </c>
      <c r="M280" s="18"/>
      <c r="N280" s="30">
        <v>9</v>
      </c>
      <c r="O280" s="7">
        <v>9000</v>
      </c>
      <c r="P280" s="30">
        <v>147</v>
      </c>
      <c r="Q280" s="22">
        <v>7.9000519063170294E-2</v>
      </c>
      <c r="R280" s="7">
        <v>9000</v>
      </c>
      <c r="S280" s="2">
        <v>142</v>
      </c>
      <c r="T280" s="11">
        <v>2255.2800000000002</v>
      </c>
      <c r="U280" s="17" t="s">
        <v>6286</v>
      </c>
      <c r="V280" s="21">
        <v>1</v>
      </c>
      <c r="W280" s="9">
        <v>9000</v>
      </c>
      <c r="X280" s="22">
        <f t="shared" si="20"/>
        <v>0</v>
      </c>
      <c r="Y280" s="29">
        <v>2255.2800000000002</v>
      </c>
      <c r="Z280" s="34">
        <f t="shared" si="21"/>
        <v>665000</v>
      </c>
      <c r="AA280" s="34">
        <f t="shared" si="22"/>
        <v>1.3533834586466165E-2</v>
      </c>
      <c r="AB280" s="35">
        <f t="shared" si="23"/>
        <v>1.9894736842105263</v>
      </c>
      <c r="AC280" s="35">
        <f t="shared" si="24"/>
        <v>1.9218045112781954</v>
      </c>
      <c r="AD280" s="6">
        <f>IFERROR(VLOOKUP(E280,marginal!$A$2:$E$4826,4,FALSE),0)</f>
        <v>17400.367692307598</v>
      </c>
    </row>
    <row r="281" spans="1:30" x14ac:dyDescent="0.2">
      <c r="A281" s="27" t="s">
        <v>6907</v>
      </c>
      <c r="B281" s="6" t="s">
        <v>6918</v>
      </c>
      <c r="C281" s="6" t="s">
        <v>6912</v>
      </c>
      <c r="D281" s="2">
        <v>142909</v>
      </c>
      <c r="E281" s="2">
        <v>142930</v>
      </c>
      <c r="F281" s="3" t="s">
        <v>363</v>
      </c>
      <c r="G281" s="2">
        <v>142939</v>
      </c>
      <c r="H281" s="3" t="s">
        <v>366</v>
      </c>
      <c r="I281" s="18">
        <v>44970</v>
      </c>
      <c r="J281" s="28">
        <v>1092150800</v>
      </c>
      <c r="K281" s="18">
        <v>44971</v>
      </c>
      <c r="L281" s="18">
        <v>44985</v>
      </c>
      <c r="M281" s="18"/>
      <c r="N281" s="30">
        <v>9</v>
      </c>
      <c r="O281" s="7">
        <v>9000</v>
      </c>
      <c r="P281" s="30">
        <v>147</v>
      </c>
      <c r="Q281" s="22">
        <v>7.9000519063170294E-2</v>
      </c>
      <c r="R281" s="7">
        <v>6000</v>
      </c>
      <c r="S281" s="2">
        <v>142</v>
      </c>
      <c r="T281" s="11">
        <v>1503.37</v>
      </c>
      <c r="U281" s="17" t="s">
        <v>6286</v>
      </c>
      <c r="V281" s="21">
        <v>1</v>
      </c>
      <c r="W281" s="9">
        <v>6000</v>
      </c>
      <c r="X281" s="22">
        <f t="shared" si="20"/>
        <v>0</v>
      </c>
      <c r="Y281" s="29">
        <v>1503.37</v>
      </c>
      <c r="Z281" s="34">
        <f t="shared" si="21"/>
        <v>665000</v>
      </c>
      <c r="AA281" s="34">
        <f t="shared" si="22"/>
        <v>9.0225563909774441E-3</v>
      </c>
      <c r="AB281" s="35">
        <f t="shared" si="23"/>
        <v>1.3263157894736843</v>
      </c>
      <c r="AC281" s="35">
        <f t="shared" si="24"/>
        <v>1.281203007518797</v>
      </c>
      <c r="AD281" s="6">
        <f>IFERROR(VLOOKUP(E281,marginal!$A$2:$E$4826,4,FALSE),0)</f>
        <v>17400.367692307598</v>
      </c>
    </row>
    <row r="282" spans="1:30" x14ac:dyDescent="0.2">
      <c r="A282" s="27" t="s">
        <v>6907</v>
      </c>
      <c r="B282" s="6" t="s">
        <v>6908</v>
      </c>
      <c r="C282" s="6" t="s">
        <v>6909</v>
      </c>
      <c r="D282" s="2">
        <v>142976</v>
      </c>
      <c r="E282" s="2">
        <v>142949</v>
      </c>
      <c r="F282" s="3" t="s">
        <v>367</v>
      </c>
      <c r="G282" s="2">
        <v>143167</v>
      </c>
      <c r="H282" s="3" t="s">
        <v>368</v>
      </c>
      <c r="I282" s="18">
        <v>44970</v>
      </c>
      <c r="J282" s="28">
        <v>1092328904</v>
      </c>
      <c r="K282" s="18">
        <v>44972</v>
      </c>
      <c r="L282" s="18">
        <v>44985</v>
      </c>
      <c r="M282" s="18"/>
      <c r="N282" s="30">
        <v>6</v>
      </c>
      <c r="O282" s="7">
        <v>12000</v>
      </c>
      <c r="P282" s="30">
        <v>115</v>
      </c>
      <c r="Q282" s="22">
        <v>4.426220662471151E-2</v>
      </c>
      <c r="R282" s="7">
        <v>10000</v>
      </c>
      <c r="S282" s="2">
        <v>142</v>
      </c>
      <c r="T282" s="11">
        <v>2510.34</v>
      </c>
      <c r="U282" s="17" t="s">
        <v>6286</v>
      </c>
      <c r="V282" s="21">
        <v>1</v>
      </c>
      <c r="W282" s="9">
        <v>10000</v>
      </c>
      <c r="X282" s="22">
        <f t="shared" si="20"/>
        <v>0</v>
      </c>
      <c r="Y282" s="29">
        <v>2510.34</v>
      </c>
      <c r="Z282" s="34">
        <f t="shared" si="21"/>
        <v>504000</v>
      </c>
      <c r="AA282" s="34">
        <f t="shared" si="22"/>
        <v>1.984126984126984E-2</v>
      </c>
      <c r="AB282" s="35">
        <f t="shared" si="23"/>
        <v>2.2817460317460316</v>
      </c>
      <c r="AC282" s="35">
        <f t="shared" si="24"/>
        <v>2.8174603174603172</v>
      </c>
      <c r="AD282" s="6">
        <f>IFERROR(VLOOKUP(E282,marginal!$A$2:$E$4826,4,FALSE),0)</f>
        <v>14109.752307692301</v>
      </c>
    </row>
    <row r="283" spans="1:30" x14ac:dyDescent="0.2">
      <c r="A283" s="27" t="s">
        <v>6907</v>
      </c>
      <c r="B283" s="6" t="s">
        <v>6918</v>
      </c>
      <c r="C283" s="6" t="s">
        <v>6912</v>
      </c>
      <c r="D283" s="2">
        <v>113640</v>
      </c>
      <c r="E283" s="2">
        <v>143190</v>
      </c>
      <c r="F283" s="3" t="s">
        <v>369</v>
      </c>
      <c r="G283" s="2">
        <v>143208</v>
      </c>
      <c r="H283" s="3" t="s">
        <v>370</v>
      </c>
      <c r="I283" s="18">
        <v>45062</v>
      </c>
      <c r="J283" s="28">
        <v>1148184007</v>
      </c>
      <c r="K283" s="18">
        <v>44972</v>
      </c>
      <c r="L283" s="18">
        <v>44985</v>
      </c>
      <c r="M283" s="18"/>
      <c r="N283" s="30">
        <v>9</v>
      </c>
      <c r="O283" s="7">
        <v>9000</v>
      </c>
      <c r="P283" s="30">
        <v>147</v>
      </c>
      <c r="Q283" s="22">
        <v>7.9000519063170294E-2</v>
      </c>
      <c r="R283" s="7">
        <v>6000</v>
      </c>
      <c r="S283" s="2">
        <v>142</v>
      </c>
      <c r="T283" s="11">
        <v>1503.37</v>
      </c>
      <c r="U283" s="17" t="s">
        <v>6286</v>
      </c>
      <c r="V283" s="21">
        <v>1</v>
      </c>
      <c r="W283" s="9">
        <v>6000</v>
      </c>
      <c r="X283" s="22">
        <f t="shared" si="20"/>
        <v>0</v>
      </c>
      <c r="Y283" s="29">
        <v>1503.37</v>
      </c>
      <c r="Z283" s="34">
        <f t="shared" si="21"/>
        <v>665000</v>
      </c>
      <c r="AA283" s="34">
        <f t="shared" si="22"/>
        <v>9.0225563909774441E-3</v>
      </c>
      <c r="AB283" s="35">
        <f t="shared" si="23"/>
        <v>1.3263157894736843</v>
      </c>
      <c r="AC283" s="35">
        <f t="shared" si="24"/>
        <v>1.281203007518797</v>
      </c>
      <c r="AD283" s="6">
        <f>IFERROR(VLOOKUP(E283,marginal!$A$2:$E$4826,4,FALSE),0)</f>
        <v>14734.3676923077</v>
      </c>
    </row>
    <row r="284" spans="1:30" x14ac:dyDescent="0.2">
      <c r="A284" s="27" t="s">
        <v>6907</v>
      </c>
      <c r="B284" s="6" t="s">
        <v>6918</v>
      </c>
      <c r="C284" s="6" t="s">
        <v>6912</v>
      </c>
      <c r="D284" s="2">
        <v>143037</v>
      </c>
      <c r="E284" s="2">
        <v>143190</v>
      </c>
      <c r="F284" s="3" t="s">
        <v>369</v>
      </c>
      <c r="G284" s="2">
        <v>143209</v>
      </c>
      <c r="H284" s="3" t="s">
        <v>371</v>
      </c>
      <c r="I284" s="18">
        <v>44971</v>
      </c>
      <c r="J284" s="28">
        <v>1092627010</v>
      </c>
      <c r="K284" s="18">
        <v>44972</v>
      </c>
      <c r="L284" s="18">
        <v>44985</v>
      </c>
      <c r="M284" s="18"/>
      <c r="N284" s="30">
        <v>9</v>
      </c>
      <c r="O284" s="7">
        <v>9000</v>
      </c>
      <c r="P284" s="30">
        <v>147</v>
      </c>
      <c r="Q284" s="22">
        <v>7.9000519063170294E-2</v>
      </c>
      <c r="R284" s="7">
        <v>6000</v>
      </c>
      <c r="S284" s="2">
        <v>142</v>
      </c>
      <c r="T284" s="11">
        <v>1503.37</v>
      </c>
      <c r="U284" s="17" t="s">
        <v>6286</v>
      </c>
      <c r="V284" s="21">
        <v>1</v>
      </c>
      <c r="W284" s="9">
        <v>6000</v>
      </c>
      <c r="X284" s="22">
        <f t="shared" si="20"/>
        <v>0</v>
      </c>
      <c r="Y284" s="29">
        <v>1503.37</v>
      </c>
      <c r="Z284" s="34">
        <f t="shared" si="21"/>
        <v>665000</v>
      </c>
      <c r="AA284" s="34">
        <f t="shared" si="22"/>
        <v>9.0225563909774441E-3</v>
      </c>
      <c r="AB284" s="35">
        <f t="shared" si="23"/>
        <v>1.3263157894736843</v>
      </c>
      <c r="AC284" s="35">
        <f t="shared" si="24"/>
        <v>1.281203007518797</v>
      </c>
      <c r="AD284" s="6">
        <f>IFERROR(VLOOKUP(E284,marginal!$A$2:$E$4826,4,FALSE),0)</f>
        <v>14734.3676923077</v>
      </c>
    </row>
    <row r="285" spans="1:30" x14ac:dyDescent="0.2">
      <c r="A285" s="27" t="s">
        <v>6907</v>
      </c>
      <c r="B285" s="6" t="s">
        <v>6918</v>
      </c>
      <c r="C285" s="6" t="s">
        <v>6912</v>
      </c>
      <c r="D285" s="2">
        <v>143062</v>
      </c>
      <c r="E285" s="2">
        <v>143190</v>
      </c>
      <c r="F285" s="3" t="s">
        <v>369</v>
      </c>
      <c r="G285" s="2">
        <v>143210</v>
      </c>
      <c r="H285" s="3" t="s">
        <v>372</v>
      </c>
      <c r="I285" s="18">
        <v>44971</v>
      </c>
      <c r="J285" s="28">
        <v>1092674821</v>
      </c>
      <c r="K285" s="18">
        <v>44972</v>
      </c>
      <c r="L285" s="18">
        <v>44985</v>
      </c>
      <c r="M285" s="18"/>
      <c r="N285" s="30">
        <v>9</v>
      </c>
      <c r="O285" s="7">
        <v>9000</v>
      </c>
      <c r="P285" s="30">
        <v>147</v>
      </c>
      <c r="Q285" s="22">
        <v>7.9000519063170294E-2</v>
      </c>
      <c r="R285" s="7">
        <v>6000</v>
      </c>
      <c r="S285" s="2">
        <v>142</v>
      </c>
      <c r="T285" s="11">
        <v>1503.37</v>
      </c>
      <c r="U285" s="17" t="s">
        <v>6286</v>
      </c>
      <c r="V285" s="21">
        <v>1</v>
      </c>
      <c r="W285" s="9">
        <v>6000</v>
      </c>
      <c r="X285" s="22">
        <f t="shared" si="20"/>
        <v>0</v>
      </c>
      <c r="Y285" s="29">
        <v>1503.37</v>
      </c>
      <c r="Z285" s="34">
        <f t="shared" si="21"/>
        <v>665000</v>
      </c>
      <c r="AA285" s="34">
        <f t="shared" si="22"/>
        <v>9.0225563909774441E-3</v>
      </c>
      <c r="AB285" s="35">
        <f t="shared" si="23"/>
        <v>1.3263157894736843</v>
      </c>
      <c r="AC285" s="35">
        <f t="shared" si="24"/>
        <v>1.281203007518797</v>
      </c>
      <c r="AD285" s="6">
        <f>IFERROR(VLOOKUP(E285,marginal!$A$2:$E$4826,4,FALSE),0)</f>
        <v>14734.3676923077</v>
      </c>
    </row>
    <row r="286" spans="1:30" x14ac:dyDescent="0.2">
      <c r="A286" s="27" t="s">
        <v>6907</v>
      </c>
      <c r="B286" s="6" t="s">
        <v>6927</v>
      </c>
      <c r="C286" s="6" t="s">
        <v>6922</v>
      </c>
      <c r="D286" s="4">
        <v>142602</v>
      </c>
      <c r="E286" s="4">
        <v>143247</v>
      </c>
      <c r="F286" s="5" t="s">
        <v>373</v>
      </c>
      <c r="G286" s="4">
        <v>143248</v>
      </c>
      <c r="H286" s="5" t="s">
        <v>374</v>
      </c>
      <c r="I286" s="18">
        <v>44966</v>
      </c>
      <c r="J286" s="28">
        <v>1089972643</v>
      </c>
      <c r="K286" s="18">
        <v>44973</v>
      </c>
      <c r="L286" s="18">
        <v>44985</v>
      </c>
      <c r="M286" s="18"/>
      <c r="N286" s="30">
        <v>7</v>
      </c>
      <c r="O286" s="7">
        <v>10000</v>
      </c>
      <c r="P286" s="30">
        <v>127</v>
      </c>
      <c r="Q286" s="22">
        <v>5.24391097594855E-2</v>
      </c>
      <c r="R286" s="8">
        <v>5000</v>
      </c>
      <c r="S286" s="4">
        <v>147</v>
      </c>
      <c r="T286" s="10">
        <v>1303.3399999999999</v>
      </c>
      <c r="U286" s="17" t="s">
        <v>6286</v>
      </c>
      <c r="V286" s="21">
        <v>1</v>
      </c>
      <c r="W286" s="9">
        <v>5000</v>
      </c>
      <c r="X286" s="22">
        <f t="shared" si="20"/>
        <v>0</v>
      </c>
      <c r="Y286" s="29">
        <v>1303.3399999999999</v>
      </c>
      <c r="Z286" s="34">
        <f t="shared" si="21"/>
        <v>406000</v>
      </c>
      <c r="AA286" s="34">
        <f t="shared" si="22"/>
        <v>1.2315270935960592E-2</v>
      </c>
      <c r="AB286" s="35">
        <f t="shared" si="23"/>
        <v>1.5640394088669951</v>
      </c>
      <c r="AC286" s="35">
        <f t="shared" si="24"/>
        <v>1.8103448275862071</v>
      </c>
      <c r="AD286" s="6">
        <f>IFERROR(VLOOKUP(E286,marginal!$A$2:$E$4826,4,FALSE),0)</f>
        <v>10918.983076922999</v>
      </c>
    </row>
    <row r="287" spans="1:30" x14ac:dyDescent="0.2">
      <c r="A287" s="27" t="s">
        <v>6907</v>
      </c>
      <c r="B287" s="6" t="s">
        <v>6908</v>
      </c>
      <c r="C287" s="6" t="s">
        <v>6909</v>
      </c>
      <c r="D287" s="2">
        <v>142828</v>
      </c>
      <c r="E287" s="2">
        <v>143216</v>
      </c>
      <c r="F287" s="3" t="s">
        <v>375</v>
      </c>
      <c r="G287" s="2">
        <v>143226</v>
      </c>
      <c r="H287" s="3" t="s">
        <v>376</v>
      </c>
      <c r="I287" s="18">
        <v>44967</v>
      </c>
      <c r="J287" s="28">
        <v>1091210076</v>
      </c>
      <c r="K287" s="18">
        <v>44973</v>
      </c>
      <c r="L287" s="18">
        <v>44985</v>
      </c>
      <c r="M287" s="18"/>
      <c r="N287" s="30">
        <v>3</v>
      </c>
      <c r="O287" s="7">
        <v>10000</v>
      </c>
      <c r="P287" s="30">
        <v>110</v>
      </c>
      <c r="Q287" s="22">
        <v>3.3220596517330399E-2</v>
      </c>
      <c r="R287" s="7">
        <v>6000</v>
      </c>
      <c r="S287" s="2">
        <v>142</v>
      </c>
      <c r="T287" s="11">
        <v>1503.37</v>
      </c>
      <c r="U287" s="17" t="s">
        <v>6286</v>
      </c>
      <c r="V287" s="21">
        <v>1</v>
      </c>
      <c r="W287" s="9">
        <v>6000</v>
      </c>
      <c r="X287" s="22">
        <f t="shared" si="20"/>
        <v>0</v>
      </c>
      <c r="Y287" s="29">
        <v>1503.37</v>
      </c>
      <c r="Z287" s="34">
        <f t="shared" si="21"/>
        <v>18000</v>
      </c>
      <c r="AA287" s="34">
        <f t="shared" si="22"/>
        <v>0.33333333333333331</v>
      </c>
      <c r="AB287" s="35">
        <f t="shared" si="23"/>
        <v>36.666666666666664</v>
      </c>
      <c r="AC287" s="35">
        <f t="shared" si="24"/>
        <v>47.333333333333329</v>
      </c>
      <c r="AD287" s="6">
        <f>IFERROR(VLOOKUP(E287,marginal!$A$2:$E$4826,4,FALSE),0)</f>
        <v>4233.2273846153803</v>
      </c>
    </row>
    <row r="288" spans="1:30" x14ac:dyDescent="0.2">
      <c r="A288" s="27" t="s">
        <v>6907</v>
      </c>
      <c r="B288" s="6" t="s">
        <v>6915</v>
      </c>
      <c r="C288" s="6" t="s">
        <v>6909</v>
      </c>
      <c r="D288" s="2">
        <v>142760</v>
      </c>
      <c r="E288" s="2">
        <v>143056</v>
      </c>
      <c r="F288" s="3" t="s">
        <v>377</v>
      </c>
      <c r="G288" s="2">
        <v>143070</v>
      </c>
      <c r="H288" s="3" t="s">
        <v>378</v>
      </c>
      <c r="I288" s="18">
        <v>44967</v>
      </c>
      <c r="J288" s="28">
        <v>1090874307</v>
      </c>
      <c r="K288" s="18">
        <v>44972</v>
      </c>
      <c r="L288" s="18">
        <v>44985</v>
      </c>
      <c r="M288" s="18"/>
      <c r="N288" s="30">
        <v>5</v>
      </c>
      <c r="O288" s="7">
        <v>15000</v>
      </c>
      <c r="P288" s="30">
        <v>92</v>
      </c>
      <c r="Q288" s="22">
        <v>5.9818464604665302E-3</v>
      </c>
      <c r="R288" s="7">
        <v>10000</v>
      </c>
      <c r="S288" s="2">
        <v>142</v>
      </c>
      <c r="T288" s="11">
        <v>2510.34</v>
      </c>
      <c r="U288" s="17" t="s">
        <v>6286</v>
      </c>
      <c r="V288" s="21">
        <v>1</v>
      </c>
      <c r="W288" s="9">
        <v>10000</v>
      </c>
      <c r="X288" s="22">
        <f t="shared" si="20"/>
        <v>0</v>
      </c>
      <c r="Y288" s="29">
        <v>2510.34</v>
      </c>
      <c r="Z288" s="34">
        <f t="shared" si="21"/>
        <v>270000</v>
      </c>
      <c r="AA288" s="34">
        <f t="shared" si="22"/>
        <v>3.7037037037037035E-2</v>
      </c>
      <c r="AB288" s="35">
        <f t="shared" si="23"/>
        <v>3.4074074074074074</v>
      </c>
      <c r="AC288" s="35">
        <f t="shared" si="24"/>
        <v>5.2592592592592586</v>
      </c>
      <c r="AD288" s="6">
        <f>IFERROR(VLOOKUP(E288,marginal!$A$2:$E$4826,4,FALSE),0)</f>
        <v>36198.178461538402</v>
      </c>
    </row>
    <row r="289" spans="1:30" x14ac:dyDescent="0.2">
      <c r="A289" s="27" t="s">
        <v>6907</v>
      </c>
      <c r="B289" s="6" t="s">
        <v>6915</v>
      </c>
      <c r="C289" s="6" t="s">
        <v>6909</v>
      </c>
      <c r="D289" s="2">
        <v>142758</v>
      </c>
      <c r="E289" s="2">
        <v>143056</v>
      </c>
      <c r="F289" s="3" t="s">
        <v>377</v>
      </c>
      <c r="G289" s="2">
        <v>143071</v>
      </c>
      <c r="H289" s="3" t="s">
        <v>379</v>
      </c>
      <c r="I289" s="18">
        <v>44967</v>
      </c>
      <c r="J289" s="28">
        <v>1090872491</v>
      </c>
      <c r="K289" s="18">
        <v>44972</v>
      </c>
      <c r="L289" s="18">
        <v>44985</v>
      </c>
      <c r="M289" s="18"/>
      <c r="N289" s="30">
        <v>5</v>
      </c>
      <c r="O289" s="7">
        <v>15000</v>
      </c>
      <c r="P289" s="30">
        <v>92</v>
      </c>
      <c r="Q289" s="22">
        <v>5.9818464604665302E-3</v>
      </c>
      <c r="R289" s="7">
        <v>10000</v>
      </c>
      <c r="S289" s="2">
        <v>142</v>
      </c>
      <c r="T289" s="11">
        <v>2510.34</v>
      </c>
      <c r="U289" s="17" t="s">
        <v>6286</v>
      </c>
      <c r="V289" s="21">
        <v>1</v>
      </c>
      <c r="W289" s="9">
        <v>10000</v>
      </c>
      <c r="X289" s="22">
        <f t="shared" si="20"/>
        <v>0</v>
      </c>
      <c r="Y289" s="29">
        <v>2510.34</v>
      </c>
      <c r="Z289" s="34">
        <f t="shared" si="21"/>
        <v>270000</v>
      </c>
      <c r="AA289" s="34">
        <f t="shared" si="22"/>
        <v>3.7037037037037035E-2</v>
      </c>
      <c r="AB289" s="35">
        <f t="shared" si="23"/>
        <v>3.4074074074074074</v>
      </c>
      <c r="AC289" s="35">
        <f t="shared" si="24"/>
        <v>5.2592592592592586</v>
      </c>
      <c r="AD289" s="6">
        <f>IFERROR(VLOOKUP(E289,marginal!$A$2:$E$4826,4,FALSE),0)</f>
        <v>36198.178461538402</v>
      </c>
    </row>
    <row r="290" spans="1:30" x14ac:dyDescent="0.2">
      <c r="A290" s="27" t="s">
        <v>6907</v>
      </c>
      <c r="B290" s="6" t="s">
        <v>6915</v>
      </c>
      <c r="C290" s="6" t="s">
        <v>6909</v>
      </c>
      <c r="D290" s="2">
        <v>142769</v>
      </c>
      <c r="E290" s="2">
        <v>143056</v>
      </c>
      <c r="F290" s="3" t="s">
        <v>377</v>
      </c>
      <c r="G290" s="2">
        <v>143072</v>
      </c>
      <c r="H290" s="3" t="s">
        <v>380</v>
      </c>
      <c r="I290" s="18">
        <v>44967</v>
      </c>
      <c r="J290" s="28">
        <v>1090889865</v>
      </c>
      <c r="K290" s="18">
        <v>44972</v>
      </c>
      <c r="L290" s="18">
        <v>44985</v>
      </c>
      <c r="M290" s="18"/>
      <c r="N290" s="30">
        <v>5</v>
      </c>
      <c r="O290" s="7">
        <v>15000</v>
      </c>
      <c r="P290" s="30">
        <v>92</v>
      </c>
      <c r="Q290" s="22">
        <v>5.9818464604665302E-3</v>
      </c>
      <c r="R290" s="7">
        <v>10000</v>
      </c>
      <c r="S290" s="2">
        <v>142</v>
      </c>
      <c r="T290" s="11">
        <v>2510.34</v>
      </c>
      <c r="U290" s="17" t="s">
        <v>6286</v>
      </c>
      <c r="V290" s="21">
        <v>1</v>
      </c>
      <c r="W290" s="9">
        <v>10000</v>
      </c>
      <c r="X290" s="22">
        <f t="shared" si="20"/>
        <v>0</v>
      </c>
      <c r="Y290" s="29">
        <v>2510.34</v>
      </c>
      <c r="Z290" s="34">
        <f t="shared" si="21"/>
        <v>270000</v>
      </c>
      <c r="AA290" s="34">
        <f t="shared" si="22"/>
        <v>3.7037037037037035E-2</v>
      </c>
      <c r="AB290" s="35">
        <f t="shared" si="23"/>
        <v>3.4074074074074074</v>
      </c>
      <c r="AC290" s="35">
        <f t="shared" si="24"/>
        <v>5.2592592592592586</v>
      </c>
      <c r="AD290" s="6">
        <f>IFERROR(VLOOKUP(E290,marginal!$A$2:$E$4826,4,FALSE),0)</f>
        <v>36198.178461538402</v>
      </c>
    </row>
    <row r="291" spans="1:30" x14ac:dyDescent="0.2">
      <c r="A291" s="27" t="s">
        <v>6907</v>
      </c>
      <c r="B291" s="6" t="s">
        <v>6927</v>
      </c>
      <c r="C291" s="6" t="s">
        <v>6922</v>
      </c>
      <c r="D291" s="2">
        <v>142643</v>
      </c>
      <c r="E291" s="2">
        <v>143247</v>
      </c>
      <c r="F291" s="3" t="s">
        <v>373</v>
      </c>
      <c r="G291" s="2">
        <v>143249</v>
      </c>
      <c r="H291" s="3" t="s">
        <v>381</v>
      </c>
      <c r="I291" s="18">
        <v>44966</v>
      </c>
      <c r="J291" s="28">
        <v>1090103457</v>
      </c>
      <c r="K291" s="18">
        <v>44973</v>
      </c>
      <c r="L291" s="18">
        <v>44985</v>
      </c>
      <c r="M291" s="18"/>
      <c r="N291" s="30">
        <v>8</v>
      </c>
      <c r="O291" s="7">
        <v>10000</v>
      </c>
      <c r="P291" s="30">
        <v>132</v>
      </c>
      <c r="Q291" s="22">
        <v>5.8283715876113903E-2</v>
      </c>
      <c r="R291" s="7">
        <v>7000</v>
      </c>
      <c r="S291" s="2">
        <v>142</v>
      </c>
      <c r="T291" s="11">
        <v>1758.65</v>
      </c>
      <c r="U291" s="17" t="s">
        <v>6286</v>
      </c>
      <c r="V291" s="21">
        <v>1</v>
      </c>
      <c r="W291" s="9">
        <v>7000</v>
      </c>
      <c r="X291" s="22">
        <f t="shared" si="20"/>
        <v>0</v>
      </c>
      <c r="Y291" s="29">
        <v>1758.65</v>
      </c>
      <c r="Z291" s="34">
        <f t="shared" si="21"/>
        <v>542000</v>
      </c>
      <c r="AA291" s="34">
        <f t="shared" si="22"/>
        <v>1.2915129151291513E-2</v>
      </c>
      <c r="AB291" s="35">
        <f t="shared" si="23"/>
        <v>1.7047970479704797</v>
      </c>
      <c r="AC291" s="35">
        <f t="shared" si="24"/>
        <v>1.8339483394833949</v>
      </c>
      <c r="AD291" s="6">
        <f>IFERROR(VLOOKUP(E291,marginal!$A$2:$E$4826,4,FALSE),0)</f>
        <v>10918.983076922999</v>
      </c>
    </row>
    <row r="292" spans="1:30" x14ac:dyDescent="0.2">
      <c r="A292" s="27" t="s">
        <v>6907</v>
      </c>
      <c r="B292" s="6" t="s">
        <v>6927</v>
      </c>
      <c r="C292" s="6" t="s">
        <v>6922</v>
      </c>
      <c r="D292" s="2">
        <v>142626</v>
      </c>
      <c r="E292" s="2">
        <v>143247</v>
      </c>
      <c r="F292" s="3" t="s">
        <v>373</v>
      </c>
      <c r="G292" s="2">
        <v>143250</v>
      </c>
      <c r="H292" s="3" t="s">
        <v>382</v>
      </c>
      <c r="I292" s="18">
        <v>44966</v>
      </c>
      <c r="J292" s="28">
        <v>1090040727</v>
      </c>
      <c r="K292" s="18">
        <v>44973</v>
      </c>
      <c r="L292" s="18">
        <v>44985</v>
      </c>
      <c r="M292" s="18"/>
      <c r="N292" s="30">
        <v>8</v>
      </c>
      <c r="O292" s="7">
        <v>10000</v>
      </c>
      <c r="P292" s="30">
        <v>132</v>
      </c>
      <c r="Q292" s="22">
        <v>5.8283715876113903E-2</v>
      </c>
      <c r="R292" s="7">
        <v>7000</v>
      </c>
      <c r="S292" s="2">
        <v>142</v>
      </c>
      <c r="T292" s="11">
        <v>1758.65</v>
      </c>
      <c r="U292" s="17" t="s">
        <v>6286</v>
      </c>
      <c r="V292" s="21">
        <v>1</v>
      </c>
      <c r="W292" s="9">
        <v>7000</v>
      </c>
      <c r="X292" s="22">
        <f t="shared" si="20"/>
        <v>0</v>
      </c>
      <c r="Y292" s="29">
        <v>1758.65</v>
      </c>
      <c r="Z292" s="34">
        <f t="shared" si="21"/>
        <v>542000</v>
      </c>
      <c r="AA292" s="34">
        <f t="shared" si="22"/>
        <v>1.2915129151291513E-2</v>
      </c>
      <c r="AB292" s="35">
        <f t="shared" si="23"/>
        <v>1.7047970479704797</v>
      </c>
      <c r="AC292" s="35">
        <f t="shared" si="24"/>
        <v>1.8339483394833949</v>
      </c>
      <c r="AD292" s="6">
        <f>IFERROR(VLOOKUP(E292,marginal!$A$2:$E$4826,4,FALSE),0)</f>
        <v>10918.983076922999</v>
      </c>
    </row>
    <row r="293" spans="1:30" x14ac:dyDescent="0.2">
      <c r="A293" s="27" t="s">
        <v>6907</v>
      </c>
      <c r="B293" s="6" t="s">
        <v>6927</v>
      </c>
      <c r="C293" s="6" t="s">
        <v>6922</v>
      </c>
      <c r="D293" s="2">
        <v>142642</v>
      </c>
      <c r="E293" s="2">
        <v>143247</v>
      </c>
      <c r="F293" s="3" t="s">
        <v>373</v>
      </c>
      <c r="G293" s="2">
        <v>143251</v>
      </c>
      <c r="H293" s="3" t="s">
        <v>383</v>
      </c>
      <c r="I293" s="18">
        <v>44966</v>
      </c>
      <c r="J293" s="28">
        <v>1090100103</v>
      </c>
      <c r="K293" s="18">
        <v>44973</v>
      </c>
      <c r="L293" s="18">
        <v>44985</v>
      </c>
      <c r="M293" s="18"/>
      <c r="N293" s="30">
        <v>7</v>
      </c>
      <c r="O293" s="7">
        <v>10000</v>
      </c>
      <c r="P293" s="30">
        <v>127</v>
      </c>
      <c r="Q293" s="22">
        <v>5.24391097594855E-2</v>
      </c>
      <c r="R293" s="7">
        <v>5000</v>
      </c>
      <c r="S293" s="2">
        <v>147</v>
      </c>
      <c r="T293" s="11">
        <v>1303.3399999999999</v>
      </c>
      <c r="U293" s="17" t="s">
        <v>6286</v>
      </c>
      <c r="V293" s="21">
        <v>1</v>
      </c>
      <c r="W293" s="9">
        <v>5000</v>
      </c>
      <c r="X293" s="22">
        <f t="shared" si="20"/>
        <v>0</v>
      </c>
      <c r="Y293" s="29">
        <v>1303.3399999999999</v>
      </c>
      <c r="Z293" s="34">
        <f t="shared" si="21"/>
        <v>406000</v>
      </c>
      <c r="AA293" s="34">
        <f t="shared" si="22"/>
        <v>1.2315270935960592E-2</v>
      </c>
      <c r="AB293" s="35">
        <f t="shared" si="23"/>
        <v>1.5640394088669951</v>
      </c>
      <c r="AC293" s="35">
        <f t="shared" si="24"/>
        <v>1.8103448275862071</v>
      </c>
      <c r="AD293" s="6">
        <f>IFERROR(VLOOKUP(E293,marginal!$A$2:$E$4826,4,FALSE),0)</f>
        <v>10918.983076922999</v>
      </c>
    </row>
    <row r="294" spans="1:30" x14ac:dyDescent="0.2">
      <c r="A294" s="27" t="s">
        <v>6907</v>
      </c>
      <c r="B294" s="6" t="s">
        <v>6927</v>
      </c>
      <c r="C294" s="6" t="s">
        <v>6922</v>
      </c>
      <c r="D294" s="2">
        <v>142897</v>
      </c>
      <c r="E294" s="2">
        <v>143247</v>
      </c>
      <c r="F294" s="3" t="s">
        <v>373</v>
      </c>
      <c r="G294" s="2">
        <v>143252</v>
      </c>
      <c r="H294" s="3" t="s">
        <v>384</v>
      </c>
      <c r="I294" s="18">
        <v>44970</v>
      </c>
      <c r="J294" s="28">
        <v>1092148412</v>
      </c>
      <c r="K294" s="18">
        <v>44973</v>
      </c>
      <c r="L294" s="18">
        <v>44985</v>
      </c>
      <c r="M294" s="18"/>
      <c r="N294" s="30">
        <v>7</v>
      </c>
      <c r="O294" s="7">
        <v>10000</v>
      </c>
      <c r="P294" s="30">
        <v>127</v>
      </c>
      <c r="Q294" s="22">
        <v>5.24391097594855E-2</v>
      </c>
      <c r="R294" s="7">
        <v>5000</v>
      </c>
      <c r="S294" s="2">
        <v>147</v>
      </c>
      <c r="T294" s="11">
        <v>1303.3399999999999</v>
      </c>
      <c r="U294" s="17" t="s">
        <v>6286</v>
      </c>
      <c r="V294" s="21">
        <v>1</v>
      </c>
      <c r="W294" s="9">
        <v>5000</v>
      </c>
      <c r="X294" s="22">
        <f t="shared" si="20"/>
        <v>0</v>
      </c>
      <c r="Y294" s="29">
        <v>1303.3399999999999</v>
      </c>
      <c r="Z294" s="34">
        <f t="shared" si="21"/>
        <v>406000</v>
      </c>
      <c r="AA294" s="34">
        <f t="shared" si="22"/>
        <v>1.2315270935960592E-2</v>
      </c>
      <c r="AB294" s="35">
        <f t="shared" si="23"/>
        <v>1.5640394088669951</v>
      </c>
      <c r="AC294" s="35">
        <f t="shared" si="24"/>
        <v>1.8103448275862071</v>
      </c>
      <c r="AD294" s="6">
        <f>IFERROR(VLOOKUP(E294,marginal!$A$2:$E$4826,4,FALSE),0)</f>
        <v>10918.983076922999</v>
      </c>
    </row>
    <row r="295" spans="1:30" x14ac:dyDescent="0.2">
      <c r="A295" s="27" t="s">
        <v>6907</v>
      </c>
      <c r="B295" s="6" t="s">
        <v>6927</v>
      </c>
      <c r="C295" s="6" t="s">
        <v>6922</v>
      </c>
      <c r="D295" s="2">
        <v>142754</v>
      </c>
      <c r="E295" s="2">
        <v>143247</v>
      </c>
      <c r="F295" s="3" t="s">
        <v>373</v>
      </c>
      <c r="G295" s="2">
        <v>143253</v>
      </c>
      <c r="H295" s="3" t="s">
        <v>385</v>
      </c>
      <c r="I295" s="18">
        <v>44967</v>
      </c>
      <c r="J295" s="28">
        <v>1090843491</v>
      </c>
      <c r="K295" s="18">
        <v>44973</v>
      </c>
      <c r="L295" s="18">
        <v>44985</v>
      </c>
      <c r="M295" s="18"/>
      <c r="N295" s="30">
        <v>6</v>
      </c>
      <c r="O295" s="7">
        <v>13000</v>
      </c>
      <c r="P295" s="30">
        <v>115</v>
      </c>
      <c r="Q295" s="22">
        <v>3.97705569269148E-2</v>
      </c>
      <c r="R295" s="7">
        <v>6000</v>
      </c>
      <c r="S295" s="2">
        <v>142</v>
      </c>
      <c r="T295" s="11">
        <v>1503.37</v>
      </c>
      <c r="U295" s="17" t="s">
        <v>6286</v>
      </c>
      <c r="V295" s="21">
        <v>1</v>
      </c>
      <c r="W295" s="9">
        <v>6000</v>
      </c>
      <c r="X295" s="22">
        <f t="shared" si="20"/>
        <v>0</v>
      </c>
      <c r="Y295" s="29">
        <v>1503.37</v>
      </c>
      <c r="Z295" s="34">
        <f t="shared" si="21"/>
        <v>504000</v>
      </c>
      <c r="AA295" s="34">
        <f t="shared" si="22"/>
        <v>1.1904761904761904E-2</v>
      </c>
      <c r="AB295" s="35">
        <f t="shared" si="23"/>
        <v>1.3690476190476191</v>
      </c>
      <c r="AC295" s="35">
        <f t="shared" si="24"/>
        <v>1.6904761904761905</v>
      </c>
      <c r="AD295" s="6">
        <f>IFERROR(VLOOKUP(E295,marginal!$A$2:$E$4826,4,FALSE),0)</f>
        <v>10918.983076922999</v>
      </c>
    </row>
    <row r="296" spans="1:30" x14ac:dyDescent="0.2">
      <c r="A296" s="27" t="s">
        <v>6907</v>
      </c>
      <c r="B296" s="6" t="s">
        <v>6927</v>
      </c>
      <c r="C296" s="6" t="s">
        <v>6922</v>
      </c>
      <c r="D296" s="2">
        <v>142732</v>
      </c>
      <c r="E296" s="2">
        <v>143247</v>
      </c>
      <c r="F296" s="3" t="s">
        <v>373</v>
      </c>
      <c r="G296" s="2">
        <v>143254</v>
      </c>
      <c r="H296" s="3" t="s">
        <v>386</v>
      </c>
      <c r="I296" s="18">
        <v>44967</v>
      </c>
      <c r="J296" s="28">
        <v>1090780019</v>
      </c>
      <c r="K296" s="18">
        <v>44973</v>
      </c>
      <c r="L296" s="18">
        <v>44985</v>
      </c>
      <c r="M296" s="18"/>
      <c r="N296" s="30">
        <v>8</v>
      </c>
      <c r="O296" s="7">
        <v>10000</v>
      </c>
      <c r="P296" s="30">
        <v>132</v>
      </c>
      <c r="Q296" s="22">
        <v>5.8283715876113903E-2</v>
      </c>
      <c r="R296" s="7">
        <v>7000</v>
      </c>
      <c r="S296" s="2">
        <v>142</v>
      </c>
      <c r="T296" s="11">
        <v>1758.65</v>
      </c>
      <c r="U296" s="17" t="s">
        <v>6286</v>
      </c>
      <c r="V296" s="21">
        <v>1</v>
      </c>
      <c r="W296" s="9">
        <v>7000</v>
      </c>
      <c r="X296" s="22">
        <f t="shared" si="20"/>
        <v>0</v>
      </c>
      <c r="Y296" s="29">
        <v>1758.65</v>
      </c>
      <c r="Z296" s="34">
        <f t="shared" si="21"/>
        <v>542000</v>
      </c>
      <c r="AA296" s="34">
        <f t="shared" si="22"/>
        <v>1.2915129151291513E-2</v>
      </c>
      <c r="AB296" s="35">
        <f t="shared" si="23"/>
        <v>1.7047970479704797</v>
      </c>
      <c r="AC296" s="35">
        <f t="shared" si="24"/>
        <v>1.8339483394833949</v>
      </c>
      <c r="AD296" s="6">
        <f>IFERROR(VLOOKUP(E296,marginal!$A$2:$E$4826,4,FALSE),0)</f>
        <v>10918.983076922999</v>
      </c>
    </row>
    <row r="297" spans="1:30" x14ac:dyDescent="0.2">
      <c r="A297" s="27" t="s">
        <v>6907</v>
      </c>
      <c r="B297" s="6" t="s">
        <v>6927</v>
      </c>
      <c r="C297" s="6" t="s">
        <v>6922</v>
      </c>
      <c r="D297" s="2">
        <v>143098</v>
      </c>
      <c r="E297" s="2">
        <v>143264</v>
      </c>
      <c r="F297" s="3" t="s">
        <v>387</v>
      </c>
      <c r="G297" s="2">
        <v>143270</v>
      </c>
      <c r="H297" s="3" t="s">
        <v>388</v>
      </c>
      <c r="I297" s="18">
        <v>44971</v>
      </c>
      <c r="J297" s="28">
        <v>1092816972</v>
      </c>
      <c r="K297" s="18">
        <v>44973</v>
      </c>
      <c r="L297" s="18">
        <v>44985</v>
      </c>
      <c r="M297" s="18"/>
      <c r="N297" s="30">
        <v>7</v>
      </c>
      <c r="O297" s="7">
        <v>10000</v>
      </c>
      <c r="P297" s="30">
        <v>127</v>
      </c>
      <c r="Q297" s="22">
        <v>5.24391097594855E-2</v>
      </c>
      <c r="R297" s="7">
        <v>5000</v>
      </c>
      <c r="S297" s="2">
        <v>147</v>
      </c>
      <c r="T297" s="11">
        <v>1303.3399999999999</v>
      </c>
      <c r="U297" s="17" t="s">
        <v>6286</v>
      </c>
      <c r="V297" s="21">
        <v>1</v>
      </c>
      <c r="W297" s="9">
        <v>5000</v>
      </c>
      <c r="X297" s="22">
        <f t="shared" si="20"/>
        <v>0</v>
      </c>
      <c r="Y297" s="29">
        <v>1303.3399999999999</v>
      </c>
      <c r="Z297" s="34">
        <f t="shared" si="21"/>
        <v>406000</v>
      </c>
      <c r="AA297" s="34">
        <f t="shared" si="22"/>
        <v>1.2315270935960592E-2</v>
      </c>
      <c r="AB297" s="35">
        <f t="shared" si="23"/>
        <v>1.5640394088669951</v>
      </c>
      <c r="AC297" s="35">
        <f t="shared" si="24"/>
        <v>1.8103448275862071</v>
      </c>
      <c r="AD297" s="6">
        <f>IFERROR(VLOOKUP(E297,marginal!$A$2:$E$4826,4,FALSE),0)</f>
        <v>1615.252</v>
      </c>
    </row>
    <row r="298" spans="1:30" x14ac:dyDescent="0.2">
      <c r="A298" s="27" t="s">
        <v>6907</v>
      </c>
      <c r="B298" s="6" t="s">
        <v>6927</v>
      </c>
      <c r="C298" s="6" t="s">
        <v>6922</v>
      </c>
      <c r="D298" s="2">
        <v>143086</v>
      </c>
      <c r="E298" s="2">
        <v>143264</v>
      </c>
      <c r="F298" s="3" t="s">
        <v>387</v>
      </c>
      <c r="G298" s="2">
        <v>143271</v>
      </c>
      <c r="H298" s="3" t="s">
        <v>389</v>
      </c>
      <c r="I298" s="18">
        <v>44971</v>
      </c>
      <c r="J298" s="28">
        <v>1092741133</v>
      </c>
      <c r="K298" s="18">
        <v>44973</v>
      </c>
      <c r="L298" s="18">
        <v>44985</v>
      </c>
      <c r="M298" s="18"/>
      <c r="N298" s="30">
        <v>6</v>
      </c>
      <c r="O298" s="7">
        <v>10000</v>
      </c>
      <c r="P298" s="30">
        <v>115</v>
      </c>
      <c r="Q298" s="22">
        <v>3.97705569269148E-2</v>
      </c>
      <c r="R298" s="7">
        <v>5000</v>
      </c>
      <c r="S298" s="2">
        <v>147</v>
      </c>
      <c r="T298" s="11">
        <v>1303.3399999999999</v>
      </c>
      <c r="U298" s="17" t="s">
        <v>6286</v>
      </c>
      <c r="V298" s="21">
        <v>1</v>
      </c>
      <c r="W298" s="9">
        <v>5000</v>
      </c>
      <c r="X298" s="22">
        <f t="shared" si="20"/>
        <v>0</v>
      </c>
      <c r="Y298" s="29">
        <v>1303.3399999999999</v>
      </c>
      <c r="Z298" s="34">
        <f t="shared" si="21"/>
        <v>504000</v>
      </c>
      <c r="AA298" s="34">
        <f t="shared" si="22"/>
        <v>9.9206349206349201E-3</v>
      </c>
      <c r="AB298" s="35">
        <f t="shared" si="23"/>
        <v>1.1408730158730158</v>
      </c>
      <c r="AC298" s="35">
        <f t="shared" si="24"/>
        <v>1.4583333333333333</v>
      </c>
      <c r="AD298" s="6">
        <f>IFERROR(VLOOKUP(E298,marginal!$A$2:$E$4826,4,FALSE),0)</f>
        <v>1615.252</v>
      </c>
    </row>
    <row r="299" spans="1:30" x14ac:dyDescent="0.2">
      <c r="A299" s="27" t="s">
        <v>6907</v>
      </c>
      <c r="B299" s="6" t="s">
        <v>6911</v>
      </c>
      <c r="C299" s="6" t="s">
        <v>6912</v>
      </c>
      <c r="D299" s="4">
        <v>143048</v>
      </c>
      <c r="E299" s="4">
        <v>143146</v>
      </c>
      <c r="F299" s="5" t="s">
        <v>390</v>
      </c>
      <c r="G299" s="4">
        <v>143156</v>
      </c>
      <c r="H299" s="5" t="s">
        <v>391</v>
      </c>
      <c r="I299" s="18">
        <v>45075</v>
      </c>
      <c r="J299" s="28">
        <v>1159980154</v>
      </c>
      <c r="K299" s="18">
        <v>44972</v>
      </c>
      <c r="L299" s="18">
        <v>44985</v>
      </c>
      <c r="M299" s="18"/>
      <c r="N299" s="30">
        <v>6</v>
      </c>
      <c r="O299" s="7">
        <v>10000</v>
      </c>
      <c r="P299" s="30">
        <v>115</v>
      </c>
      <c r="Q299" s="22">
        <v>3.97705569269148E-2</v>
      </c>
      <c r="R299" s="8">
        <v>10000</v>
      </c>
      <c r="S299" s="4">
        <v>142</v>
      </c>
      <c r="T299" s="10">
        <v>2510.34</v>
      </c>
      <c r="U299" s="17" t="s">
        <v>6286</v>
      </c>
      <c r="V299" s="21">
        <v>1</v>
      </c>
      <c r="W299" s="9">
        <v>10000</v>
      </c>
      <c r="X299" s="22">
        <f t="shared" si="20"/>
        <v>0</v>
      </c>
      <c r="Y299" s="29">
        <v>2510.34</v>
      </c>
      <c r="Z299" s="34">
        <f t="shared" si="21"/>
        <v>504000</v>
      </c>
      <c r="AA299" s="34">
        <f t="shared" si="22"/>
        <v>1.984126984126984E-2</v>
      </c>
      <c r="AB299" s="35">
        <f t="shared" si="23"/>
        <v>2.2817460317460316</v>
      </c>
      <c r="AC299" s="35">
        <f t="shared" si="24"/>
        <v>2.8174603174603172</v>
      </c>
      <c r="AD299" s="6">
        <f>IFERROR(VLOOKUP(E299,marginal!$A$2:$E$4826,4,FALSE),0)</f>
        <v>4153.9196923076797</v>
      </c>
    </row>
    <row r="300" spans="1:30" x14ac:dyDescent="0.2">
      <c r="A300" s="27" t="s">
        <v>6907</v>
      </c>
      <c r="B300" s="6" t="s">
        <v>6925</v>
      </c>
      <c r="C300" s="6" t="s">
        <v>6912</v>
      </c>
      <c r="D300" s="4">
        <v>142894</v>
      </c>
      <c r="E300" s="4">
        <v>143351</v>
      </c>
      <c r="F300" s="5" t="s">
        <v>392</v>
      </c>
      <c r="G300" s="4">
        <v>143353</v>
      </c>
      <c r="H300" s="5" t="s">
        <v>393</v>
      </c>
      <c r="I300" s="18">
        <v>44970</v>
      </c>
      <c r="J300" s="28">
        <v>1092113809</v>
      </c>
      <c r="K300" s="18">
        <v>44974</v>
      </c>
      <c r="L300" s="18">
        <v>44985</v>
      </c>
      <c r="M300" s="18"/>
      <c r="N300" s="30">
        <v>9</v>
      </c>
      <c r="O300" s="7">
        <v>10000</v>
      </c>
      <c r="P300" s="30">
        <v>147</v>
      </c>
      <c r="Q300" s="22">
        <v>7.9000519063170294E-2</v>
      </c>
      <c r="R300" s="8">
        <v>10000</v>
      </c>
      <c r="S300" s="4">
        <v>110</v>
      </c>
      <c r="T300" s="10">
        <v>1917.29</v>
      </c>
      <c r="U300" s="17" t="s">
        <v>6286</v>
      </c>
      <c r="V300" s="21">
        <v>1</v>
      </c>
      <c r="W300" s="9">
        <v>10000</v>
      </c>
      <c r="X300" s="22">
        <f t="shared" si="20"/>
        <v>0</v>
      </c>
      <c r="Y300" s="29">
        <v>1917.29</v>
      </c>
      <c r="Z300" s="34">
        <f t="shared" si="21"/>
        <v>665000</v>
      </c>
      <c r="AA300" s="34">
        <f t="shared" si="22"/>
        <v>1.5037593984962405E-2</v>
      </c>
      <c r="AB300" s="35">
        <f t="shared" si="23"/>
        <v>2.2105263157894735</v>
      </c>
      <c r="AC300" s="35">
        <f t="shared" si="24"/>
        <v>1.6541353383458646</v>
      </c>
      <c r="AD300" s="6">
        <f>IFERROR(VLOOKUP(E300,marginal!$A$2:$E$4826,4,FALSE),0)</f>
        <v>2394.3716666666501</v>
      </c>
    </row>
    <row r="301" spans="1:30" x14ac:dyDescent="0.2">
      <c r="A301" s="27" t="s">
        <v>6907</v>
      </c>
      <c r="B301" s="6" t="s">
        <v>6917</v>
      </c>
      <c r="C301" s="6" t="s">
        <v>6909</v>
      </c>
      <c r="D301" s="4">
        <v>142542</v>
      </c>
      <c r="E301" s="4">
        <v>143372</v>
      </c>
      <c r="F301" s="5" t="s">
        <v>394</v>
      </c>
      <c r="G301" s="4">
        <v>143373</v>
      </c>
      <c r="H301" s="5" t="s">
        <v>395</v>
      </c>
      <c r="I301" s="18">
        <v>44965</v>
      </c>
      <c r="J301" s="28">
        <v>1089721592</v>
      </c>
      <c r="K301" s="18">
        <v>44974</v>
      </c>
      <c r="L301" s="18">
        <v>44985</v>
      </c>
      <c r="M301" s="18"/>
      <c r="N301" s="30">
        <v>8</v>
      </c>
      <c r="O301" s="7">
        <v>10000</v>
      </c>
      <c r="P301" s="30">
        <v>132</v>
      </c>
      <c r="Q301" s="22">
        <v>5.8283715876113903E-2</v>
      </c>
      <c r="R301" s="8">
        <v>5000</v>
      </c>
      <c r="S301" s="4">
        <v>147</v>
      </c>
      <c r="T301" s="10">
        <v>1303.3399999999999</v>
      </c>
      <c r="U301" s="17" t="s">
        <v>6286</v>
      </c>
      <c r="V301" s="21">
        <v>1</v>
      </c>
      <c r="W301" s="9">
        <v>5000</v>
      </c>
      <c r="X301" s="22">
        <f t="shared" si="20"/>
        <v>0</v>
      </c>
      <c r="Y301" s="29">
        <v>1303.3399999999999</v>
      </c>
      <c r="Z301" s="34">
        <f t="shared" si="21"/>
        <v>542000</v>
      </c>
      <c r="AA301" s="34">
        <f t="shared" si="22"/>
        <v>9.2250922509225092E-3</v>
      </c>
      <c r="AB301" s="35">
        <f t="shared" si="23"/>
        <v>1.2177121771217712</v>
      </c>
      <c r="AC301" s="35">
        <f t="shared" si="24"/>
        <v>1.3560885608856088</v>
      </c>
      <c r="AD301" s="6">
        <f>IFERROR(VLOOKUP(E301,marginal!$A$2:$E$4826,4,FALSE),0)</f>
        <v>2376.7073076923075</v>
      </c>
    </row>
    <row r="302" spans="1:30" x14ac:dyDescent="0.2">
      <c r="A302" s="27" t="s">
        <v>6907</v>
      </c>
      <c r="B302" s="6" t="s">
        <v>6925</v>
      </c>
      <c r="C302" s="6" t="s">
        <v>6912</v>
      </c>
      <c r="D302" s="4">
        <v>142424</v>
      </c>
      <c r="E302" s="4">
        <v>143390</v>
      </c>
      <c r="F302" s="5" t="s">
        <v>396</v>
      </c>
      <c r="G302" s="4">
        <v>143391</v>
      </c>
      <c r="H302" s="5" t="s">
        <v>397</v>
      </c>
      <c r="I302" s="18">
        <v>44964</v>
      </c>
      <c r="J302" s="28">
        <v>1089161478</v>
      </c>
      <c r="K302" s="18">
        <v>44974</v>
      </c>
      <c r="L302" s="18">
        <v>44985</v>
      </c>
      <c r="M302" s="18"/>
      <c r="N302" s="30">
        <v>7</v>
      </c>
      <c r="O302" s="7">
        <v>11000</v>
      </c>
      <c r="P302" s="30">
        <v>129</v>
      </c>
      <c r="Q302" s="22">
        <v>3.97705569269148E-2</v>
      </c>
      <c r="R302" s="8">
        <v>15000</v>
      </c>
      <c r="S302" s="4">
        <v>110</v>
      </c>
      <c r="T302" s="10">
        <v>2862</v>
      </c>
      <c r="U302" s="17" t="s">
        <v>6286</v>
      </c>
      <c r="V302" s="21">
        <v>1</v>
      </c>
      <c r="W302" s="9">
        <v>15000</v>
      </c>
      <c r="X302" s="22">
        <f t="shared" si="20"/>
        <v>0</v>
      </c>
      <c r="Y302" s="29">
        <v>2862</v>
      </c>
      <c r="Z302" s="34">
        <f t="shared" si="21"/>
        <v>406000</v>
      </c>
      <c r="AA302" s="34">
        <f t="shared" si="22"/>
        <v>3.6945812807881777E-2</v>
      </c>
      <c r="AB302" s="35">
        <f t="shared" si="23"/>
        <v>4.7660098522167491</v>
      </c>
      <c r="AC302" s="35">
        <f t="shared" si="24"/>
        <v>4.0640394088669956</v>
      </c>
      <c r="AD302" s="6">
        <f>IFERROR(VLOOKUP(E302,marginal!$A$2:$E$4826,4,FALSE),0)</f>
        <v>17490.675384615301</v>
      </c>
    </row>
    <row r="303" spans="1:30" x14ac:dyDescent="0.2">
      <c r="A303" s="27" t="s">
        <v>6907</v>
      </c>
      <c r="B303" s="6" t="s">
        <v>6913</v>
      </c>
      <c r="C303" s="6" t="s">
        <v>6912</v>
      </c>
      <c r="D303" s="4">
        <v>143050</v>
      </c>
      <c r="E303" s="4">
        <v>143400</v>
      </c>
      <c r="F303" s="5" t="s">
        <v>398</v>
      </c>
      <c r="G303" s="4">
        <v>143404</v>
      </c>
      <c r="H303" s="5" t="s">
        <v>399</v>
      </c>
      <c r="I303" s="18">
        <v>44971</v>
      </c>
      <c r="J303" s="28">
        <v>1092663207</v>
      </c>
      <c r="K303" s="18">
        <v>44974</v>
      </c>
      <c r="L303" s="18">
        <v>44985</v>
      </c>
      <c r="M303" s="18"/>
      <c r="N303" s="30">
        <v>9</v>
      </c>
      <c r="O303" s="7">
        <v>9000</v>
      </c>
      <c r="P303" s="30">
        <v>146</v>
      </c>
      <c r="Q303" s="22">
        <v>8.1278822863721623E-2</v>
      </c>
      <c r="R303" s="8">
        <v>7000</v>
      </c>
      <c r="S303" s="4">
        <v>142</v>
      </c>
      <c r="T303" s="10">
        <v>1758.65</v>
      </c>
      <c r="U303" s="17" t="s">
        <v>6286</v>
      </c>
      <c r="V303" s="21">
        <v>1</v>
      </c>
      <c r="W303" s="9">
        <v>7000</v>
      </c>
      <c r="X303" s="22">
        <f t="shared" si="20"/>
        <v>0</v>
      </c>
      <c r="Y303" s="29">
        <v>1758.65</v>
      </c>
      <c r="Z303" s="34">
        <f t="shared" si="21"/>
        <v>665000</v>
      </c>
      <c r="AA303" s="34">
        <f t="shared" si="22"/>
        <v>1.0526315789473684E-2</v>
      </c>
      <c r="AB303" s="35">
        <f t="shared" si="23"/>
        <v>1.5368421052631578</v>
      </c>
      <c r="AC303" s="35">
        <f t="shared" si="24"/>
        <v>1.4947368421052631</v>
      </c>
      <c r="AD303" s="6">
        <f>IFERROR(VLOOKUP(E303,marginal!$A$2:$E$4826,4,FALSE),0)</f>
        <v>11530.1784615384</v>
      </c>
    </row>
    <row r="304" spans="1:30" x14ac:dyDescent="0.2">
      <c r="A304" s="27" t="s">
        <v>6907</v>
      </c>
      <c r="B304" s="6" t="s">
        <v>6913</v>
      </c>
      <c r="C304" s="6" t="s">
        <v>6912</v>
      </c>
      <c r="D304" s="4">
        <v>143185</v>
      </c>
      <c r="E304" s="4">
        <v>143512</v>
      </c>
      <c r="F304" s="5" t="s">
        <v>400</v>
      </c>
      <c r="G304" s="4">
        <v>143513</v>
      </c>
      <c r="H304" s="5" t="s">
        <v>401</v>
      </c>
      <c r="I304" s="18">
        <v>44972</v>
      </c>
      <c r="J304" s="28">
        <v>1093134377</v>
      </c>
      <c r="K304" s="18">
        <v>44974</v>
      </c>
      <c r="L304" s="18">
        <v>44985</v>
      </c>
      <c r="M304" s="18"/>
      <c r="N304" s="30">
        <v>9</v>
      </c>
      <c r="O304" s="7">
        <v>10000</v>
      </c>
      <c r="P304" s="30">
        <v>147</v>
      </c>
      <c r="Q304" s="22">
        <v>7.9000519063170294E-2</v>
      </c>
      <c r="R304" s="8">
        <v>5000</v>
      </c>
      <c r="S304" s="4">
        <v>147</v>
      </c>
      <c r="T304" s="10">
        <v>1303.3399999999999</v>
      </c>
      <c r="U304" s="17" t="s">
        <v>6286</v>
      </c>
      <c r="V304" s="21">
        <v>1</v>
      </c>
      <c r="W304" s="9">
        <v>5000</v>
      </c>
      <c r="X304" s="22">
        <f t="shared" si="20"/>
        <v>0</v>
      </c>
      <c r="Y304" s="29">
        <v>1303.3399999999999</v>
      </c>
      <c r="Z304" s="34">
        <f t="shared" si="21"/>
        <v>665000</v>
      </c>
      <c r="AA304" s="34">
        <f t="shared" si="22"/>
        <v>7.5187969924812026E-3</v>
      </c>
      <c r="AB304" s="35">
        <f t="shared" si="23"/>
        <v>1.1052631578947367</v>
      </c>
      <c r="AC304" s="35">
        <f t="shared" si="24"/>
        <v>1.1052631578947367</v>
      </c>
      <c r="AD304" s="6">
        <f>IFERROR(VLOOKUP(E304,marginal!$A$2:$E$4826,4,FALSE),0)</f>
        <v>6964.6276923076502</v>
      </c>
    </row>
    <row r="305" spans="1:30" x14ac:dyDescent="0.2">
      <c r="A305" s="27" t="s">
        <v>6907</v>
      </c>
      <c r="B305" s="6" t="s">
        <v>6921</v>
      </c>
      <c r="C305" s="6" t="s">
        <v>6922</v>
      </c>
      <c r="D305" s="4">
        <v>142738</v>
      </c>
      <c r="E305" s="4">
        <v>143536</v>
      </c>
      <c r="F305" s="5" t="s">
        <v>402</v>
      </c>
      <c r="G305" s="4">
        <v>143537</v>
      </c>
      <c r="H305" s="5" t="s">
        <v>403</v>
      </c>
      <c r="I305" s="18">
        <v>44967</v>
      </c>
      <c r="J305" s="28">
        <v>1090784651</v>
      </c>
      <c r="K305" s="18">
        <v>44974</v>
      </c>
      <c r="L305" s="18">
        <v>44985</v>
      </c>
      <c r="M305" s="18"/>
      <c r="N305" s="30">
        <v>10</v>
      </c>
      <c r="O305" s="7">
        <v>5000</v>
      </c>
      <c r="P305" s="30">
        <v>147</v>
      </c>
      <c r="Q305" s="22">
        <v>0.11226939921536</v>
      </c>
      <c r="R305" s="8">
        <v>4000</v>
      </c>
      <c r="S305" s="4">
        <v>147</v>
      </c>
      <c r="T305" s="10">
        <v>1048.26</v>
      </c>
      <c r="U305" s="17" t="s">
        <v>6286</v>
      </c>
      <c r="V305" s="21">
        <v>1</v>
      </c>
      <c r="W305" s="9">
        <v>4000</v>
      </c>
      <c r="X305" s="22">
        <f t="shared" si="20"/>
        <v>0</v>
      </c>
      <c r="Y305" s="29">
        <v>1048.26</v>
      </c>
      <c r="Z305" s="34">
        <f t="shared" si="21"/>
        <v>277000</v>
      </c>
      <c r="AA305" s="34">
        <f t="shared" si="22"/>
        <v>1.444043321299639E-2</v>
      </c>
      <c r="AB305" s="35">
        <f t="shared" si="23"/>
        <v>2.1227436823104693</v>
      </c>
      <c r="AC305" s="35">
        <f t="shared" si="24"/>
        <v>2.1227436823104693</v>
      </c>
      <c r="AD305" s="6">
        <f>IFERROR(VLOOKUP(E305,marginal!$A$2:$E$4826,4,FALSE),0)</f>
        <v>7608.0953846153798</v>
      </c>
    </row>
    <row r="306" spans="1:30" x14ac:dyDescent="0.2">
      <c r="A306" s="27" t="s">
        <v>6907</v>
      </c>
      <c r="B306" s="6" t="s">
        <v>6916</v>
      </c>
      <c r="C306" s="6" t="s">
        <v>6912</v>
      </c>
      <c r="D306" s="4">
        <v>142977</v>
      </c>
      <c r="E306" s="4">
        <v>143551</v>
      </c>
      <c r="F306" s="5" t="s">
        <v>404</v>
      </c>
      <c r="G306" s="4">
        <v>143552</v>
      </c>
      <c r="H306" s="5" t="s">
        <v>405</v>
      </c>
      <c r="I306" s="18">
        <v>44970</v>
      </c>
      <c r="J306" s="28">
        <v>1092334050</v>
      </c>
      <c r="K306" s="18">
        <v>44974</v>
      </c>
      <c r="L306" s="18">
        <v>44985</v>
      </c>
      <c r="M306" s="18"/>
      <c r="N306" s="30">
        <v>7</v>
      </c>
      <c r="O306" s="7">
        <v>13000</v>
      </c>
      <c r="P306" s="30">
        <v>129</v>
      </c>
      <c r="Q306" s="22">
        <v>5.5171297012124164E-2</v>
      </c>
      <c r="R306" s="8">
        <v>5000</v>
      </c>
      <c r="S306" s="4">
        <v>147</v>
      </c>
      <c r="T306" s="10">
        <v>1303.3399999999999</v>
      </c>
      <c r="U306" s="17" t="s">
        <v>6286</v>
      </c>
      <c r="V306" s="21">
        <v>0.91754351679472279</v>
      </c>
      <c r="W306" s="9">
        <v>4587.7175839736137</v>
      </c>
      <c r="X306" s="22">
        <f t="shared" si="20"/>
        <v>-8.2456483205277209E-2</v>
      </c>
      <c r="Y306" s="29">
        <v>1195.8711671792339</v>
      </c>
      <c r="Z306" s="34">
        <f t="shared" si="21"/>
        <v>406000</v>
      </c>
      <c r="AA306" s="34">
        <f t="shared" si="22"/>
        <v>1.2315270935960592E-2</v>
      </c>
      <c r="AB306" s="35">
        <f t="shared" si="23"/>
        <v>1.5886699507389164</v>
      </c>
      <c r="AC306" s="35">
        <f t="shared" si="24"/>
        <v>1.8103448275862071</v>
      </c>
      <c r="AD306" s="6">
        <f>IFERROR(VLOOKUP(E306,marginal!$A$2:$E$4826,4,FALSE),0)</f>
        <v>6214.82923076923</v>
      </c>
    </row>
    <row r="307" spans="1:30" x14ac:dyDescent="0.2">
      <c r="A307" s="27" t="s">
        <v>6907</v>
      </c>
      <c r="B307" s="6" t="s">
        <v>6913</v>
      </c>
      <c r="C307" s="6" t="s">
        <v>6912</v>
      </c>
      <c r="D307" s="2">
        <v>143299</v>
      </c>
      <c r="E307" s="2">
        <v>143400</v>
      </c>
      <c r="F307" s="3" t="s">
        <v>398</v>
      </c>
      <c r="G307" s="2">
        <v>143409</v>
      </c>
      <c r="H307" s="3" t="s">
        <v>406</v>
      </c>
      <c r="I307" s="18">
        <v>44973</v>
      </c>
      <c r="J307" s="28">
        <v>1093628695</v>
      </c>
      <c r="K307" s="18">
        <v>44974</v>
      </c>
      <c r="L307" s="18">
        <v>44985</v>
      </c>
      <c r="M307" s="18"/>
      <c r="N307" s="30">
        <v>9</v>
      </c>
      <c r="O307" s="7">
        <v>9000</v>
      </c>
      <c r="P307" s="30">
        <v>146</v>
      </c>
      <c r="Q307" s="22">
        <v>7.9000519063170377E-2</v>
      </c>
      <c r="R307" s="7">
        <v>5000</v>
      </c>
      <c r="S307" s="2">
        <v>147</v>
      </c>
      <c r="T307" s="11">
        <v>1303.3399999999999</v>
      </c>
      <c r="U307" s="17" t="s">
        <v>6286</v>
      </c>
      <c r="V307" s="21">
        <v>1</v>
      </c>
      <c r="W307" s="9">
        <v>5000</v>
      </c>
      <c r="X307" s="22">
        <f t="shared" si="20"/>
        <v>0</v>
      </c>
      <c r="Y307" s="29">
        <v>1303.3399999999999</v>
      </c>
      <c r="Z307" s="34">
        <f t="shared" si="21"/>
        <v>665000</v>
      </c>
      <c r="AA307" s="34">
        <f t="shared" si="22"/>
        <v>7.5187969924812026E-3</v>
      </c>
      <c r="AB307" s="35">
        <f t="shared" si="23"/>
        <v>1.0977443609022557</v>
      </c>
      <c r="AC307" s="35">
        <f t="shared" si="24"/>
        <v>1.1052631578947367</v>
      </c>
      <c r="AD307" s="6">
        <f>IFERROR(VLOOKUP(E307,marginal!$A$2:$E$4826,4,FALSE),0)</f>
        <v>11530.1784615384</v>
      </c>
    </row>
    <row r="308" spans="1:30" x14ac:dyDescent="0.2">
      <c r="A308" s="27" t="s">
        <v>6907</v>
      </c>
      <c r="B308" s="6" t="s">
        <v>6913</v>
      </c>
      <c r="C308" s="6" t="s">
        <v>6912</v>
      </c>
      <c r="D308" s="2">
        <v>143073</v>
      </c>
      <c r="E308" s="2">
        <v>143400</v>
      </c>
      <c r="F308" s="3" t="s">
        <v>398</v>
      </c>
      <c r="G308" s="2">
        <v>143401</v>
      </c>
      <c r="H308" s="3" t="s">
        <v>407</v>
      </c>
      <c r="I308" s="18">
        <v>44971</v>
      </c>
      <c r="J308" s="28">
        <v>1092699531</v>
      </c>
      <c r="K308" s="18">
        <v>44974</v>
      </c>
      <c r="L308" s="18">
        <v>44985</v>
      </c>
      <c r="M308" s="18"/>
      <c r="N308" s="30">
        <v>9</v>
      </c>
      <c r="O308" s="7">
        <v>9000</v>
      </c>
      <c r="P308" s="30">
        <v>146</v>
      </c>
      <c r="Q308" s="22">
        <v>7.9000519063170377E-2</v>
      </c>
      <c r="R308" s="7">
        <v>5000</v>
      </c>
      <c r="S308" s="2">
        <v>147</v>
      </c>
      <c r="T308" s="11">
        <v>1303.3399999999999</v>
      </c>
      <c r="U308" s="17" t="s">
        <v>6286</v>
      </c>
      <c r="V308" s="21">
        <v>1</v>
      </c>
      <c r="W308" s="9">
        <v>5000</v>
      </c>
      <c r="X308" s="22">
        <f t="shared" si="20"/>
        <v>0</v>
      </c>
      <c r="Y308" s="29">
        <v>1303.3399999999999</v>
      </c>
      <c r="Z308" s="34">
        <f t="shared" si="21"/>
        <v>665000</v>
      </c>
      <c r="AA308" s="34">
        <f t="shared" si="22"/>
        <v>7.5187969924812026E-3</v>
      </c>
      <c r="AB308" s="35">
        <f t="shared" si="23"/>
        <v>1.0977443609022557</v>
      </c>
      <c r="AC308" s="35">
        <f t="shared" si="24"/>
        <v>1.1052631578947367</v>
      </c>
      <c r="AD308" s="6">
        <f>IFERROR(VLOOKUP(E308,marginal!$A$2:$E$4826,4,FALSE),0)</f>
        <v>11530.1784615384</v>
      </c>
    </row>
    <row r="309" spans="1:30" x14ac:dyDescent="0.2">
      <c r="A309" s="27" t="s">
        <v>6907</v>
      </c>
      <c r="B309" s="6" t="s">
        <v>6913</v>
      </c>
      <c r="C309" s="6" t="s">
        <v>6912</v>
      </c>
      <c r="D309" s="2">
        <v>143042</v>
      </c>
      <c r="E309" s="2">
        <v>143400</v>
      </c>
      <c r="F309" s="3" t="s">
        <v>398</v>
      </c>
      <c r="G309" s="2">
        <v>143402</v>
      </c>
      <c r="H309" s="3" t="s">
        <v>408</v>
      </c>
      <c r="I309" s="18">
        <v>44971</v>
      </c>
      <c r="J309" s="28">
        <v>1092662061</v>
      </c>
      <c r="K309" s="18">
        <v>44974</v>
      </c>
      <c r="L309" s="18">
        <v>44985</v>
      </c>
      <c r="M309" s="18"/>
      <c r="N309" s="30">
        <v>8</v>
      </c>
      <c r="O309" s="7">
        <v>9000</v>
      </c>
      <c r="P309" s="30">
        <v>139</v>
      </c>
      <c r="Q309" s="22">
        <v>6.0873316274495971E-2</v>
      </c>
      <c r="R309" s="7">
        <v>6000</v>
      </c>
      <c r="S309" s="2">
        <v>142</v>
      </c>
      <c r="T309" s="11">
        <v>1503.37</v>
      </c>
      <c r="U309" s="17" t="s">
        <v>6286</v>
      </c>
      <c r="V309" s="21">
        <v>1</v>
      </c>
      <c r="W309" s="9">
        <v>6000</v>
      </c>
      <c r="X309" s="22">
        <f t="shared" si="20"/>
        <v>0</v>
      </c>
      <c r="Y309" s="29">
        <v>1503.37</v>
      </c>
      <c r="Z309" s="34">
        <f t="shared" si="21"/>
        <v>542000</v>
      </c>
      <c r="AA309" s="34">
        <f t="shared" si="22"/>
        <v>1.107011070110701E-2</v>
      </c>
      <c r="AB309" s="35">
        <f t="shared" si="23"/>
        <v>1.5387453874538743</v>
      </c>
      <c r="AC309" s="35">
        <f t="shared" si="24"/>
        <v>1.5719557195571954</v>
      </c>
      <c r="AD309" s="6">
        <f>IFERROR(VLOOKUP(E309,marginal!$A$2:$E$4826,4,FALSE),0)</f>
        <v>11530.1784615384</v>
      </c>
    </row>
    <row r="310" spans="1:30" x14ac:dyDescent="0.2">
      <c r="A310" s="27" t="s">
        <v>6907</v>
      </c>
      <c r="B310" s="6" t="s">
        <v>6913</v>
      </c>
      <c r="C310" s="6" t="s">
        <v>6912</v>
      </c>
      <c r="D310" s="2">
        <v>143041</v>
      </c>
      <c r="E310" s="2">
        <v>143400</v>
      </c>
      <c r="F310" s="3" t="s">
        <v>398</v>
      </c>
      <c r="G310" s="2">
        <v>143403</v>
      </c>
      <c r="H310" s="3" t="s">
        <v>409</v>
      </c>
      <c r="I310" s="18">
        <v>44971</v>
      </c>
      <c r="J310" s="28">
        <v>1092661135</v>
      </c>
      <c r="K310" s="18">
        <v>44974</v>
      </c>
      <c r="L310" s="18">
        <v>44985</v>
      </c>
      <c r="M310" s="18"/>
      <c r="N310" s="30">
        <v>8</v>
      </c>
      <c r="O310" s="7">
        <v>9000</v>
      </c>
      <c r="P310" s="30">
        <v>139</v>
      </c>
      <c r="Q310" s="22">
        <v>6.0873316274495971E-2</v>
      </c>
      <c r="R310" s="7">
        <v>6000</v>
      </c>
      <c r="S310" s="2">
        <v>142</v>
      </c>
      <c r="T310" s="11">
        <v>1503.37</v>
      </c>
      <c r="U310" s="17" t="s">
        <v>6286</v>
      </c>
      <c r="V310" s="21">
        <v>1</v>
      </c>
      <c r="W310" s="9">
        <v>6000</v>
      </c>
      <c r="X310" s="22">
        <f t="shared" si="20"/>
        <v>0</v>
      </c>
      <c r="Y310" s="29">
        <v>1503.37</v>
      </c>
      <c r="Z310" s="34">
        <f t="shared" si="21"/>
        <v>542000</v>
      </c>
      <c r="AA310" s="34">
        <f t="shared" si="22"/>
        <v>1.107011070110701E-2</v>
      </c>
      <c r="AB310" s="35">
        <f t="shared" si="23"/>
        <v>1.5387453874538743</v>
      </c>
      <c r="AC310" s="35">
        <f t="shared" si="24"/>
        <v>1.5719557195571954</v>
      </c>
      <c r="AD310" s="6">
        <f>IFERROR(VLOOKUP(E310,marginal!$A$2:$E$4826,4,FALSE),0)</f>
        <v>11530.1784615384</v>
      </c>
    </row>
    <row r="311" spans="1:30" x14ac:dyDescent="0.2">
      <c r="A311" s="27" t="s">
        <v>6907</v>
      </c>
      <c r="B311" s="6" t="s">
        <v>6913</v>
      </c>
      <c r="C311" s="6" t="s">
        <v>6912</v>
      </c>
      <c r="D311" s="2">
        <v>143245</v>
      </c>
      <c r="E311" s="2">
        <v>143400</v>
      </c>
      <c r="F311" s="3" t="s">
        <v>398</v>
      </c>
      <c r="G311" s="2">
        <v>143406</v>
      </c>
      <c r="H311" s="3" t="s">
        <v>410</v>
      </c>
      <c r="I311" s="18">
        <v>44972</v>
      </c>
      <c r="J311" s="28">
        <v>1093363830</v>
      </c>
      <c r="K311" s="18">
        <v>44974</v>
      </c>
      <c r="L311" s="18">
        <v>44985</v>
      </c>
      <c r="M311" s="18"/>
      <c r="N311" s="30">
        <v>9</v>
      </c>
      <c r="O311" s="7">
        <v>9000</v>
      </c>
      <c r="P311" s="30">
        <v>146</v>
      </c>
      <c r="Q311" s="22">
        <v>7.9000519063170377E-2</v>
      </c>
      <c r="R311" s="7">
        <v>5000</v>
      </c>
      <c r="S311" s="2">
        <v>147</v>
      </c>
      <c r="T311" s="11">
        <v>1303.3399999999999</v>
      </c>
      <c r="U311" s="17" t="s">
        <v>6286</v>
      </c>
      <c r="V311" s="21">
        <v>1</v>
      </c>
      <c r="W311" s="9">
        <v>5000</v>
      </c>
      <c r="X311" s="22">
        <f t="shared" si="20"/>
        <v>0</v>
      </c>
      <c r="Y311" s="29">
        <v>1303.3399999999999</v>
      </c>
      <c r="Z311" s="34">
        <f t="shared" si="21"/>
        <v>665000</v>
      </c>
      <c r="AA311" s="34">
        <f t="shared" si="22"/>
        <v>7.5187969924812026E-3</v>
      </c>
      <c r="AB311" s="35">
        <f t="shared" si="23"/>
        <v>1.0977443609022557</v>
      </c>
      <c r="AC311" s="35">
        <f t="shared" si="24"/>
        <v>1.1052631578947367</v>
      </c>
      <c r="AD311" s="6">
        <f>IFERROR(VLOOKUP(E311,marginal!$A$2:$E$4826,4,FALSE),0)</f>
        <v>11530.1784615384</v>
      </c>
    </row>
    <row r="312" spans="1:30" x14ac:dyDescent="0.2">
      <c r="A312" s="27" t="s">
        <v>6907</v>
      </c>
      <c r="B312" s="6" t="s">
        <v>6920</v>
      </c>
      <c r="C312" s="6" t="s">
        <v>6912</v>
      </c>
      <c r="D312" s="2">
        <v>143031</v>
      </c>
      <c r="E312" s="2">
        <v>143228</v>
      </c>
      <c r="F312" s="3" t="s">
        <v>411</v>
      </c>
      <c r="G312" s="2">
        <v>143367</v>
      </c>
      <c r="H312" s="3" t="s">
        <v>412</v>
      </c>
      <c r="I312" s="18">
        <v>44970</v>
      </c>
      <c r="J312" s="28">
        <v>1092560911</v>
      </c>
      <c r="K312" s="18">
        <v>44974</v>
      </c>
      <c r="L312" s="18">
        <v>44985</v>
      </c>
      <c r="M312" s="18"/>
      <c r="N312" s="30">
        <v>6</v>
      </c>
      <c r="O312" s="7">
        <v>10000</v>
      </c>
      <c r="P312" s="30">
        <v>116</v>
      </c>
      <c r="Q312" s="22">
        <v>2.7942683098729243E-2</v>
      </c>
      <c r="R312" s="7">
        <v>7000</v>
      </c>
      <c r="S312" s="2">
        <v>142</v>
      </c>
      <c r="T312" s="11">
        <v>1758.65</v>
      </c>
      <c r="U312" s="17" t="s">
        <v>6286</v>
      </c>
      <c r="V312" s="21">
        <v>1</v>
      </c>
      <c r="W312" s="9">
        <v>7000</v>
      </c>
      <c r="X312" s="22">
        <f t="shared" si="20"/>
        <v>0</v>
      </c>
      <c r="Y312" s="29">
        <v>1758.65</v>
      </c>
      <c r="Z312" s="34">
        <f t="shared" si="21"/>
        <v>504000</v>
      </c>
      <c r="AA312" s="34">
        <f t="shared" si="22"/>
        <v>1.3888888888888888E-2</v>
      </c>
      <c r="AB312" s="35">
        <f t="shared" si="23"/>
        <v>1.6111111111111109</v>
      </c>
      <c r="AC312" s="35">
        <f t="shared" si="24"/>
        <v>1.9722222222222221</v>
      </c>
      <c r="AD312" s="6">
        <f>IFERROR(VLOOKUP(E312,marginal!$A$2:$E$4826,4,FALSE),0)</f>
        <v>25068.5215384615</v>
      </c>
    </row>
    <row r="313" spans="1:30" x14ac:dyDescent="0.2">
      <c r="A313" s="27" t="s">
        <v>6907</v>
      </c>
      <c r="B313" s="6" t="s">
        <v>6920</v>
      </c>
      <c r="C313" s="6" t="s">
        <v>6912</v>
      </c>
      <c r="D313" s="2">
        <v>142928</v>
      </c>
      <c r="E313" s="2">
        <v>143228</v>
      </c>
      <c r="F313" s="3" t="s">
        <v>411</v>
      </c>
      <c r="G313" s="2">
        <v>143378</v>
      </c>
      <c r="H313" s="3" t="s">
        <v>413</v>
      </c>
      <c r="I313" s="18">
        <v>44970</v>
      </c>
      <c r="J313" s="28">
        <v>1092241936</v>
      </c>
      <c r="K313" s="18">
        <v>44974</v>
      </c>
      <c r="L313" s="18">
        <v>44985</v>
      </c>
      <c r="M313" s="18"/>
      <c r="N313" s="30">
        <v>6</v>
      </c>
      <c r="O313" s="7">
        <v>10000</v>
      </c>
      <c r="P313" s="30">
        <v>116</v>
      </c>
      <c r="Q313" s="22">
        <v>2.7942683098729243E-2</v>
      </c>
      <c r="R313" s="7">
        <v>7000</v>
      </c>
      <c r="S313" s="2">
        <v>142</v>
      </c>
      <c r="T313" s="11">
        <v>1758.65</v>
      </c>
      <c r="U313" s="17" t="s">
        <v>6286</v>
      </c>
      <c r="V313" s="21">
        <v>1</v>
      </c>
      <c r="W313" s="9">
        <v>7000</v>
      </c>
      <c r="X313" s="22">
        <f t="shared" si="20"/>
        <v>0</v>
      </c>
      <c r="Y313" s="29">
        <v>1758.65</v>
      </c>
      <c r="Z313" s="34">
        <f t="shared" si="21"/>
        <v>504000</v>
      </c>
      <c r="AA313" s="34">
        <f t="shared" si="22"/>
        <v>1.3888888888888888E-2</v>
      </c>
      <c r="AB313" s="35">
        <f t="shared" si="23"/>
        <v>1.6111111111111109</v>
      </c>
      <c r="AC313" s="35">
        <f t="shared" si="24"/>
        <v>1.9722222222222221</v>
      </c>
      <c r="AD313" s="6">
        <f>IFERROR(VLOOKUP(E313,marginal!$A$2:$E$4826,4,FALSE),0)</f>
        <v>25068.5215384615</v>
      </c>
    </row>
    <row r="314" spans="1:30" x14ac:dyDescent="0.2">
      <c r="A314" s="27" t="s">
        <v>6907</v>
      </c>
      <c r="B314" s="6" t="s">
        <v>6918</v>
      </c>
      <c r="C314" s="6" t="s">
        <v>6912</v>
      </c>
      <c r="D314" s="2">
        <v>143158</v>
      </c>
      <c r="E314" s="2">
        <v>143478</v>
      </c>
      <c r="F314" s="3" t="s">
        <v>414</v>
      </c>
      <c r="G314" s="2">
        <v>143485</v>
      </c>
      <c r="H314" s="3" t="s">
        <v>415</v>
      </c>
      <c r="I314" s="18">
        <v>44971</v>
      </c>
      <c r="J314" s="28">
        <v>1092897300</v>
      </c>
      <c r="K314" s="18">
        <v>44974</v>
      </c>
      <c r="L314" s="18">
        <v>44985</v>
      </c>
      <c r="M314" s="18"/>
      <c r="N314" s="30">
        <v>9</v>
      </c>
      <c r="O314" s="7">
        <v>9000</v>
      </c>
      <c r="P314" s="30">
        <v>147</v>
      </c>
      <c r="Q314" s="22">
        <v>7.9000519063170502E-2</v>
      </c>
      <c r="R314" s="7">
        <v>10000</v>
      </c>
      <c r="S314" s="2">
        <v>142</v>
      </c>
      <c r="T314" s="11">
        <v>2510.34</v>
      </c>
      <c r="U314" s="17" t="s">
        <v>6286</v>
      </c>
      <c r="V314" s="21">
        <v>1</v>
      </c>
      <c r="W314" s="9">
        <v>10000</v>
      </c>
      <c r="X314" s="22">
        <f t="shared" si="20"/>
        <v>0</v>
      </c>
      <c r="Y314" s="29">
        <v>2510.34</v>
      </c>
      <c r="Z314" s="34">
        <f t="shared" si="21"/>
        <v>665000</v>
      </c>
      <c r="AA314" s="34">
        <f t="shared" si="22"/>
        <v>1.5037593984962405E-2</v>
      </c>
      <c r="AB314" s="35">
        <f t="shared" si="23"/>
        <v>2.2105263157894735</v>
      </c>
      <c r="AC314" s="35">
        <f t="shared" si="24"/>
        <v>2.1353383458646613</v>
      </c>
      <c r="AD314" s="6">
        <f>IFERROR(VLOOKUP(E314,marginal!$A$2:$E$4826,4,FALSE),0)</f>
        <v>24179.7169230769</v>
      </c>
    </row>
    <row r="315" spans="1:30" x14ac:dyDescent="0.2">
      <c r="A315" s="27" t="s">
        <v>6907</v>
      </c>
      <c r="B315" s="6" t="s">
        <v>6918</v>
      </c>
      <c r="C315" s="6" t="s">
        <v>6912</v>
      </c>
      <c r="D315" s="2">
        <v>142616</v>
      </c>
      <c r="E315" s="2">
        <v>143478</v>
      </c>
      <c r="F315" s="3" t="s">
        <v>414</v>
      </c>
      <c r="G315" s="2">
        <v>143486</v>
      </c>
      <c r="H315" s="3" t="s">
        <v>416</v>
      </c>
      <c r="I315" s="18">
        <v>44966</v>
      </c>
      <c r="J315" s="28">
        <v>1090032804</v>
      </c>
      <c r="K315" s="18">
        <v>44974</v>
      </c>
      <c r="L315" s="18">
        <v>44985</v>
      </c>
      <c r="M315" s="18"/>
      <c r="N315" s="30">
        <v>9</v>
      </c>
      <c r="O315" s="7">
        <v>9000</v>
      </c>
      <c r="P315" s="30">
        <v>147</v>
      </c>
      <c r="Q315" s="22">
        <v>8.2327407078389259E-2</v>
      </c>
      <c r="R315" s="7">
        <v>8000</v>
      </c>
      <c r="S315" s="2">
        <v>142</v>
      </c>
      <c r="T315" s="11">
        <v>2013.74</v>
      </c>
      <c r="U315" s="17" t="s">
        <v>6286</v>
      </c>
      <c r="V315" s="21">
        <v>1</v>
      </c>
      <c r="W315" s="9">
        <v>8000</v>
      </c>
      <c r="X315" s="22">
        <f t="shared" si="20"/>
        <v>0</v>
      </c>
      <c r="Y315" s="29">
        <v>2013.74</v>
      </c>
      <c r="Z315" s="34">
        <f t="shared" si="21"/>
        <v>665000</v>
      </c>
      <c r="AA315" s="34">
        <f t="shared" si="22"/>
        <v>1.2030075187969926E-2</v>
      </c>
      <c r="AB315" s="35">
        <f t="shared" si="23"/>
        <v>1.7684210526315791</v>
      </c>
      <c r="AC315" s="35">
        <f t="shared" si="24"/>
        <v>1.7082706766917295</v>
      </c>
      <c r="AD315" s="6">
        <f>IFERROR(VLOOKUP(E315,marginal!$A$2:$E$4826,4,FALSE),0)</f>
        <v>24179.7169230769</v>
      </c>
    </row>
    <row r="316" spans="1:30" x14ac:dyDescent="0.2">
      <c r="A316" s="27" t="s">
        <v>6907</v>
      </c>
      <c r="B316" s="6" t="s">
        <v>6918</v>
      </c>
      <c r="C316" s="6" t="s">
        <v>6912</v>
      </c>
      <c r="D316" s="2">
        <v>143053</v>
      </c>
      <c r="E316" s="2">
        <v>143478</v>
      </c>
      <c r="F316" s="3" t="s">
        <v>414</v>
      </c>
      <c r="G316" s="2">
        <v>143487</v>
      </c>
      <c r="H316" s="3" t="s">
        <v>417</v>
      </c>
      <c r="I316" s="18">
        <v>44971</v>
      </c>
      <c r="J316" s="28">
        <v>1092663577</v>
      </c>
      <c r="K316" s="18">
        <v>44974</v>
      </c>
      <c r="L316" s="18">
        <v>44985</v>
      </c>
      <c r="M316" s="18"/>
      <c r="N316" s="30">
        <v>9</v>
      </c>
      <c r="O316" s="7">
        <v>9000</v>
      </c>
      <c r="P316" s="30">
        <v>147</v>
      </c>
      <c r="Q316" s="22">
        <v>7.9000519063170502E-2</v>
      </c>
      <c r="R316" s="7">
        <v>10000</v>
      </c>
      <c r="S316" s="2">
        <v>142</v>
      </c>
      <c r="T316" s="11">
        <v>2510.34</v>
      </c>
      <c r="U316" s="17" t="s">
        <v>6286</v>
      </c>
      <c r="V316" s="21">
        <v>1</v>
      </c>
      <c r="W316" s="9">
        <v>10000</v>
      </c>
      <c r="X316" s="22">
        <f t="shared" si="20"/>
        <v>0</v>
      </c>
      <c r="Y316" s="29">
        <v>2510.34</v>
      </c>
      <c r="Z316" s="34">
        <f t="shared" si="21"/>
        <v>665000</v>
      </c>
      <c r="AA316" s="34">
        <f t="shared" si="22"/>
        <v>1.5037593984962405E-2</v>
      </c>
      <c r="AB316" s="35">
        <f t="shared" si="23"/>
        <v>2.2105263157894735</v>
      </c>
      <c r="AC316" s="35">
        <f t="shared" si="24"/>
        <v>2.1353383458646613</v>
      </c>
      <c r="AD316" s="6">
        <f>IFERROR(VLOOKUP(E316,marginal!$A$2:$E$4826,4,FALSE),0)</f>
        <v>24179.7169230769</v>
      </c>
    </row>
    <row r="317" spans="1:30" x14ac:dyDescent="0.2">
      <c r="A317" s="27" t="s">
        <v>6907</v>
      </c>
      <c r="B317" s="6" t="s">
        <v>6918</v>
      </c>
      <c r="C317" s="6" t="s">
        <v>6912</v>
      </c>
      <c r="D317" s="2">
        <v>143024</v>
      </c>
      <c r="E317" s="2">
        <v>143478</v>
      </c>
      <c r="F317" s="3" t="s">
        <v>414</v>
      </c>
      <c r="G317" s="2">
        <v>143488</v>
      </c>
      <c r="H317" s="3" t="s">
        <v>418</v>
      </c>
      <c r="I317" s="18">
        <v>44970</v>
      </c>
      <c r="J317" s="28">
        <v>1092440168</v>
      </c>
      <c r="K317" s="18">
        <v>44974</v>
      </c>
      <c r="L317" s="18">
        <v>44985</v>
      </c>
      <c r="M317" s="18"/>
      <c r="N317" s="30">
        <v>9</v>
      </c>
      <c r="O317" s="7">
        <v>9000</v>
      </c>
      <c r="P317" s="30">
        <v>147</v>
      </c>
      <c r="Q317" s="22">
        <v>7.9000519063170294E-2</v>
      </c>
      <c r="R317" s="7">
        <v>6000</v>
      </c>
      <c r="S317" s="2">
        <v>142</v>
      </c>
      <c r="T317" s="11">
        <v>1503.37</v>
      </c>
      <c r="U317" s="17" t="s">
        <v>6286</v>
      </c>
      <c r="V317" s="21">
        <v>1</v>
      </c>
      <c r="W317" s="9">
        <v>6000</v>
      </c>
      <c r="X317" s="22">
        <f t="shared" si="20"/>
        <v>0</v>
      </c>
      <c r="Y317" s="29">
        <v>1503.37</v>
      </c>
      <c r="Z317" s="34">
        <f t="shared" si="21"/>
        <v>665000</v>
      </c>
      <c r="AA317" s="34">
        <f t="shared" si="22"/>
        <v>9.0225563909774441E-3</v>
      </c>
      <c r="AB317" s="35">
        <f t="shared" si="23"/>
        <v>1.3263157894736843</v>
      </c>
      <c r="AC317" s="35">
        <f t="shared" si="24"/>
        <v>1.281203007518797</v>
      </c>
      <c r="AD317" s="6">
        <f>IFERROR(VLOOKUP(E317,marginal!$A$2:$E$4826,4,FALSE),0)</f>
        <v>24179.7169230769</v>
      </c>
    </row>
    <row r="318" spans="1:30" x14ac:dyDescent="0.2">
      <c r="A318" s="27" t="s">
        <v>6907</v>
      </c>
      <c r="B318" s="6" t="s">
        <v>6917</v>
      </c>
      <c r="C318" s="6" t="s">
        <v>6909</v>
      </c>
      <c r="D318" s="2">
        <v>142541</v>
      </c>
      <c r="E318" s="2">
        <v>143372</v>
      </c>
      <c r="F318" s="3" t="s">
        <v>394</v>
      </c>
      <c r="G318" s="2">
        <v>143374</v>
      </c>
      <c r="H318" s="3" t="s">
        <v>419</v>
      </c>
      <c r="I318" s="18">
        <v>44965</v>
      </c>
      <c r="J318" s="28">
        <v>1089719523</v>
      </c>
      <c r="K318" s="18">
        <v>44974</v>
      </c>
      <c r="L318" s="18">
        <v>44985</v>
      </c>
      <c r="M318" s="18"/>
      <c r="N318" s="30">
        <v>7</v>
      </c>
      <c r="O318" s="7">
        <v>13000</v>
      </c>
      <c r="P318" s="30">
        <v>136</v>
      </c>
      <c r="Q318" s="22">
        <v>8.0915696336300247E-2</v>
      </c>
      <c r="R318" s="7">
        <v>5000</v>
      </c>
      <c r="S318" s="2">
        <v>147</v>
      </c>
      <c r="T318" s="11">
        <v>1303.3399999999999</v>
      </c>
      <c r="U318" s="17" t="s">
        <v>6286</v>
      </c>
      <c r="V318" s="21">
        <v>1</v>
      </c>
      <c r="W318" s="9">
        <v>5000</v>
      </c>
      <c r="X318" s="22">
        <f t="shared" si="20"/>
        <v>0</v>
      </c>
      <c r="Y318" s="29">
        <v>1303.3399999999999</v>
      </c>
      <c r="Z318" s="34">
        <f t="shared" si="21"/>
        <v>406000</v>
      </c>
      <c r="AA318" s="34">
        <f t="shared" si="22"/>
        <v>1.2315270935960592E-2</v>
      </c>
      <c r="AB318" s="35">
        <f t="shared" si="23"/>
        <v>1.6748768472906406</v>
      </c>
      <c r="AC318" s="35">
        <f t="shared" si="24"/>
        <v>1.8103448275862071</v>
      </c>
      <c r="AD318" s="6">
        <f>IFERROR(VLOOKUP(E318,marginal!$A$2:$E$4826,4,FALSE),0)</f>
        <v>2376.7073076923075</v>
      </c>
    </row>
    <row r="319" spans="1:30" x14ac:dyDescent="0.2">
      <c r="A319" s="27" t="s">
        <v>6907</v>
      </c>
      <c r="B319" s="6" t="s">
        <v>6917</v>
      </c>
      <c r="C319" s="6" t="s">
        <v>6909</v>
      </c>
      <c r="D319" s="2">
        <v>142819</v>
      </c>
      <c r="E319" s="2">
        <v>143372</v>
      </c>
      <c r="F319" s="3" t="s">
        <v>394</v>
      </c>
      <c r="G319" s="2">
        <v>143375</v>
      </c>
      <c r="H319" s="3" t="s">
        <v>420</v>
      </c>
      <c r="I319" s="18">
        <v>44967</v>
      </c>
      <c r="J319" s="28">
        <v>1091140350</v>
      </c>
      <c r="K319" s="18">
        <v>44974</v>
      </c>
      <c r="L319" s="18">
        <v>44985</v>
      </c>
      <c r="M319" s="18"/>
      <c r="N319" s="30">
        <v>7</v>
      </c>
      <c r="O319" s="7">
        <v>13000</v>
      </c>
      <c r="P319" s="30">
        <v>136</v>
      </c>
      <c r="Q319" s="22">
        <v>8.0915696336300247E-2</v>
      </c>
      <c r="R319" s="7">
        <v>5000</v>
      </c>
      <c r="S319" s="2">
        <v>147</v>
      </c>
      <c r="T319" s="11">
        <v>1303.3399999999999</v>
      </c>
      <c r="U319" s="17" t="s">
        <v>6286</v>
      </c>
      <c r="V319" s="21">
        <v>1</v>
      </c>
      <c r="W319" s="9">
        <v>5000</v>
      </c>
      <c r="X319" s="22">
        <f t="shared" si="20"/>
        <v>0</v>
      </c>
      <c r="Y319" s="29">
        <v>1303.3399999999999</v>
      </c>
      <c r="Z319" s="34">
        <f t="shared" si="21"/>
        <v>406000</v>
      </c>
      <c r="AA319" s="34">
        <f t="shared" si="22"/>
        <v>1.2315270935960592E-2</v>
      </c>
      <c r="AB319" s="35">
        <f t="shared" si="23"/>
        <v>1.6748768472906406</v>
      </c>
      <c r="AC319" s="35">
        <f t="shared" si="24"/>
        <v>1.8103448275862071</v>
      </c>
      <c r="AD319" s="6">
        <f>IFERROR(VLOOKUP(E319,marginal!$A$2:$E$4826,4,FALSE),0)</f>
        <v>2376.7073076923075</v>
      </c>
    </row>
    <row r="320" spans="1:30" x14ac:dyDescent="0.2">
      <c r="A320" s="27" t="s">
        <v>6907</v>
      </c>
      <c r="B320" s="6" t="s">
        <v>6917</v>
      </c>
      <c r="C320" s="6" t="s">
        <v>6909</v>
      </c>
      <c r="D320" s="2">
        <v>142817</v>
      </c>
      <c r="E320" s="2">
        <v>143372</v>
      </c>
      <c r="F320" s="3" t="s">
        <v>394</v>
      </c>
      <c r="G320" s="2">
        <v>143376</v>
      </c>
      <c r="H320" s="3" t="s">
        <v>421</v>
      </c>
      <c r="I320" s="18">
        <v>44967</v>
      </c>
      <c r="J320" s="28">
        <v>1091137573</v>
      </c>
      <c r="K320" s="18">
        <v>44974</v>
      </c>
      <c r="L320" s="18">
        <v>44985</v>
      </c>
      <c r="M320" s="18"/>
      <c r="N320" s="30">
        <v>8</v>
      </c>
      <c r="O320" s="7">
        <v>10000</v>
      </c>
      <c r="P320" s="30">
        <v>132</v>
      </c>
      <c r="Q320" s="22">
        <v>5.8283715876113903E-2</v>
      </c>
      <c r="R320" s="7">
        <v>5000</v>
      </c>
      <c r="S320" s="2">
        <v>147</v>
      </c>
      <c r="T320" s="11">
        <v>1303.3399999999999</v>
      </c>
      <c r="U320" s="17" t="s">
        <v>6286</v>
      </c>
      <c r="V320" s="21">
        <v>1</v>
      </c>
      <c r="W320" s="9">
        <v>5000</v>
      </c>
      <c r="X320" s="22">
        <f t="shared" si="20"/>
        <v>0</v>
      </c>
      <c r="Y320" s="29">
        <v>1303.3399999999999</v>
      </c>
      <c r="Z320" s="34">
        <f t="shared" si="21"/>
        <v>542000</v>
      </c>
      <c r="AA320" s="34">
        <f t="shared" si="22"/>
        <v>9.2250922509225092E-3</v>
      </c>
      <c r="AB320" s="35">
        <f t="shared" si="23"/>
        <v>1.2177121771217712</v>
      </c>
      <c r="AC320" s="35">
        <f t="shared" si="24"/>
        <v>1.3560885608856088</v>
      </c>
      <c r="AD320" s="6">
        <f>IFERROR(VLOOKUP(E320,marginal!$A$2:$E$4826,4,FALSE),0)</f>
        <v>2376.7073076923075</v>
      </c>
    </row>
    <row r="321" spans="1:30" x14ac:dyDescent="0.2">
      <c r="A321" s="27" t="s">
        <v>6907</v>
      </c>
      <c r="B321" s="6" t="s">
        <v>6917</v>
      </c>
      <c r="C321" s="6" t="s">
        <v>6909</v>
      </c>
      <c r="D321" s="2">
        <v>142891</v>
      </c>
      <c r="E321" s="2">
        <v>143372</v>
      </c>
      <c r="F321" s="3" t="s">
        <v>394</v>
      </c>
      <c r="G321" s="2">
        <v>143377</v>
      </c>
      <c r="H321" s="3" t="s">
        <v>422</v>
      </c>
      <c r="I321" s="18">
        <v>44970</v>
      </c>
      <c r="J321" s="28">
        <v>1092111328</v>
      </c>
      <c r="K321" s="18">
        <v>44974</v>
      </c>
      <c r="L321" s="18">
        <v>44985</v>
      </c>
      <c r="M321" s="18"/>
      <c r="N321" s="30">
        <v>9</v>
      </c>
      <c r="O321" s="7">
        <v>10000</v>
      </c>
      <c r="P321" s="30">
        <v>147</v>
      </c>
      <c r="Q321" s="22">
        <v>7.9000519063170294E-2</v>
      </c>
      <c r="R321" s="7">
        <v>5000</v>
      </c>
      <c r="S321" s="2">
        <v>147</v>
      </c>
      <c r="T321" s="11">
        <v>1303.3399999999999</v>
      </c>
      <c r="U321" s="17" t="s">
        <v>6286</v>
      </c>
      <c r="V321" s="21">
        <v>1</v>
      </c>
      <c r="W321" s="9">
        <v>5000</v>
      </c>
      <c r="X321" s="22">
        <f t="shared" si="20"/>
        <v>0</v>
      </c>
      <c r="Y321" s="29">
        <v>1303.3399999999999</v>
      </c>
      <c r="Z321" s="34">
        <f t="shared" si="21"/>
        <v>665000</v>
      </c>
      <c r="AA321" s="34">
        <f t="shared" si="22"/>
        <v>7.5187969924812026E-3</v>
      </c>
      <c r="AB321" s="35">
        <f t="shared" si="23"/>
        <v>1.1052631578947367</v>
      </c>
      <c r="AC321" s="35">
        <f t="shared" si="24"/>
        <v>1.1052631578947367</v>
      </c>
      <c r="AD321" s="6">
        <f>IFERROR(VLOOKUP(E321,marginal!$A$2:$E$4826,4,FALSE),0)</f>
        <v>2376.7073076923075</v>
      </c>
    </row>
    <row r="322" spans="1:30" x14ac:dyDescent="0.2">
      <c r="A322" s="27" t="s">
        <v>6907</v>
      </c>
      <c r="B322" s="6" t="s">
        <v>6917</v>
      </c>
      <c r="C322" s="6" t="s">
        <v>6909</v>
      </c>
      <c r="D322" s="2">
        <v>143076</v>
      </c>
      <c r="E322" s="2">
        <v>143372</v>
      </c>
      <c r="F322" s="3" t="s">
        <v>394</v>
      </c>
      <c r="G322" s="2">
        <v>143379</v>
      </c>
      <c r="H322" s="3" t="s">
        <v>423</v>
      </c>
      <c r="I322" s="18">
        <v>44971</v>
      </c>
      <c r="J322" s="28">
        <v>1092706312</v>
      </c>
      <c r="K322" s="18">
        <v>44974</v>
      </c>
      <c r="L322" s="18">
        <v>44985</v>
      </c>
      <c r="M322" s="18"/>
      <c r="N322" s="30">
        <v>7</v>
      </c>
      <c r="O322" s="7">
        <v>13000</v>
      </c>
      <c r="P322" s="30">
        <v>136</v>
      </c>
      <c r="Q322" s="22">
        <v>8.0915696336300247E-2</v>
      </c>
      <c r="R322" s="7">
        <v>5000</v>
      </c>
      <c r="S322" s="2">
        <v>147</v>
      </c>
      <c r="T322" s="11">
        <v>1303.3399999999999</v>
      </c>
      <c r="U322" s="17" t="s">
        <v>6286</v>
      </c>
      <c r="V322" s="21">
        <v>1</v>
      </c>
      <c r="W322" s="9">
        <v>5000</v>
      </c>
      <c r="X322" s="22">
        <f t="shared" si="20"/>
        <v>0</v>
      </c>
      <c r="Y322" s="29">
        <v>1303.3399999999999</v>
      </c>
      <c r="Z322" s="34">
        <f t="shared" si="21"/>
        <v>406000</v>
      </c>
      <c r="AA322" s="34">
        <f t="shared" si="22"/>
        <v>1.2315270935960592E-2</v>
      </c>
      <c r="AB322" s="35">
        <f t="shared" si="23"/>
        <v>1.6748768472906406</v>
      </c>
      <c r="AC322" s="35">
        <f t="shared" si="24"/>
        <v>1.8103448275862071</v>
      </c>
      <c r="AD322" s="6">
        <f>IFERROR(VLOOKUP(E322,marginal!$A$2:$E$4826,4,FALSE),0)</f>
        <v>2376.7073076923075</v>
      </c>
    </row>
    <row r="323" spans="1:30" x14ac:dyDescent="0.2">
      <c r="A323" s="27" t="s">
        <v>6907</v>
      </c>
      <c r="B323" s="6" t="s">
        <v>6917</v>
      </c>
      <c r="C323" s="6" t="s">
        <v>6909</v>
      </c>
      <c r="D323" s="2">
        <v>142539</v>
      </c>
      <c r="E323" s="2">
        <v>143372</v>
      </c>
      <c r="F323" s="3" t="s">
        <v>394</v>
      </c>
      <c r="G323" s="2">
        <v>143384</v>
      </c>
      <c r="H323" s="3" t="s">
        <v>424</v>
      </c>
      <c r="I323" s="18">
        <v>44965</v>
      </c>
      <c r="J323" s="28">
        <v>1089715965</v>
      </c>
      <c r="K323" s="18">
        <v>44974</v>
      </c>
      <c r="L323" s="18">
        <v>44985</v>
      </c>
      <c r="M323" s="18"/>
      <c r="N323" s="30">
        <v>9</v>
      </c>
      <c r="O323" s="7">
        <v>10000</v>
      </c>
      <c r="P323" s="30">
        <v>147</v>
      </c>
      <c r="Q323" s="22">
        <v>7.9000519063170294E-2</v>
      </c>
      <c r="R323" s="7">
        <v>5000</v>
      </c>
      <c r="S323" s="2">
        <v>147</v>
      </c>
      <c r="T323" s="11">
        <v>1303.3399999999999</v>
      </c>
      <c r="U323" s="17" t="s">
        <v>6286</v>
      </c>
      <c r="V323" s="21">
        <v>1</v>
      </c>
      <c r="W323" s="9">
        <v>5000</v>
      </c>
      <c r="X323" s="22">
        <f t="shared" ref="X323:X386" si="25">W323/R323-1</f>
        <v>0</v>
      </c>
      <c r="Y323" s="29">
        <v>1303.3399999999999</v>
      </c>
      <c r="Z323" s="34">
        <f t="shared" ref="Z323:Z386" si="26">SUMIFS($R:$R,$L:$L,$L323,$N:$N,$N323)</f>
        <v>665000</v>
      </c>
      <c r="AA323" s="34">
        <f t="shared" ref="AA323:AA386" si="27">$R323/Z323</f>
        <v>7.5187969924812026E-3</v>
      </c>
      <c r="AB323" s="35">
        <f t="shared" ref="AB323:AB386" si="28">AA323*$P323</f>
        <v>1.1052631578947367</v>
      </c>
      <c r="AC323" s="35">
        <f t="shared" ref="AC323:AC386" si="29">AA323*$S323</f>
        <v>1.1052631578947367</v>
      </c>
      <c r="AD323" s="6">
        <f>IFERROR(VLOOKUP(E323,marginal!$A$2:$E$4826,4,FALSE),0)</f>
        <v>2376.7073076923075</v>
      </c>
    </row>
    <row r="324" spans="1:30" x14ac:dyDescent="0.2">
      <c r="A324" s="27" t="s">
        <v>6907</v>
      </c>
      <c r="B324" s="6" t="s">
        <v>6925</v>
      </c>
      <c r="C324" s="6" t="s">
        <v>6912</v>
      </c>
      <c r="D324" s="2">
        <v>142832</v>
      </c>
      <c r="E324" s="2">
        <v>143390</v>
      </c>
      <c r="F324" s="3" t="s">
        <v>396</v>
      </c>
      <c r="G324" s="2">
        <v>143392</v>
      </c>
      <c r="H324" s="3" t="s">
        <v>425</v>
      </c>
      <c r="I324" s="18">
        <v>44967</v>
      </c>
      <c r="J324" s="28">
        <v>1091247922</v>
      </c>
      <c r="K324" s="18">
        <v>44974</v>
      </c>
      <c r="L324" s="18">
        <v>44985</v>
      </c>
      <c r="M324" s="18"/>
      <c r="N324" s="30">
        <v>8</v>
      </c>
      <c r="O324" s="7">
        <v>9000</v>
      </c>
      <c r="P324" s="30">
        <v>134</v>
      </c>
      <c r="Q324" s="22">
        <v>5.7767754488533454E-2</v>
      </c>
      <c r="R324" s="7">
        <v>10000</v>
      </c>
      <c r="S324" s="2">
        <v>142</v>
      </c>
      <c r="T324" s="11">
        <v>2510.34</v>
      </c>
      <c r="U324" s="17" t="s">
        <v>6286</v>
      </c>
      <c r="V324" s="21">
        <v>1</v>
      </c>
      <c r="W324" s="9">
        <v>10000</v>
      </c>
      <c r="X324" s="22">
        <f t="shared" si="25"/>
        <v>0</v>
      </c>
      <c r="Y324" s="29">
        <v>2510.34</v>
      </c>
      <c r="Z324" s="34">
        <f t="shared" si="26"/>
        <v>542000</v>
      </c>
      <c r="AA324" s="34">
        <f t="shared" si="27"/>
        <v>1.8450184501845018E-2</v>
      </c>
      <c r="AB324" s="35">
        <f t="shared" si="28"/>
        <v>2.4723247232472323</v>
      </c>
      <c r="AC324" s="35">
        <f t="shared" si="29"/>
        <v>2.6199261992619927</v>
      </c>
      <c r="AD324" s="6">
        <f>IFERROR(VLOOKUP(E324,marginal!$A$2:$E$4826,4,FALSE),0)</f>
        <v>17490.675384615301</v>
      </c>
    </row>
    <row r="325" spans="1:30" x14ac:dyDescent="0.2">
      <c r="A325" s="27" t="s">
        <v>6907</v>
      </c>
      <c r="B325" s="6" t="s">
        <v>6925</v>
      </c>
      <c r="C325" s="6" t="s">
        <v>6912</v>
      </c>
      <c r="D325" s="2">
        <v>142432</v>
      </c>
      <c r="E325" s="2">
        <v>143390</v>
      </c>
      <c r="F325" s="3" t="s">
        <v>396</v>
      </c>
      <c r="G325" s="2">
        <v>143393</v>
      </c>
      <c r="H325" s="3" t="s">
        <v>426</v>
      </c>
      <c r="I325" s="18">
        <v>44964</v>
      </c>
      <c r="J325" s="28">
        <v>1089164368</v>
      </c>
      <c r="K325" s="18">
        <v>44974</v>
      </c>
      <c r="L325" s="18">
        <v>44985</v>
      </c>
      <c r="M325" s="18"/>
      <c r="N325" s="30">
        <v>8</v>
      </c>
      <c r="O325" s="7">
        <v>9000</v>
      </c>
      <c r="P325" s="30">
        <v>134</v>
      </c>
      <c r="Q325" s="22">
        <v>5.8619748762940391E-2</v>
      </c>
      <c r="R325" s="7">
        <v>20000</v>
      </c>
      <c r="S325" s="2">
        <v>110</v>
      </c>
      <c r="T325" s="11">
        <v>3820.7</v>
      </c>
      <c r="U325" s="17" t="s">
        <v>6286</v>
      </c>
      <c r="V325" s="21">
        <v>1</v>
      </c>
      <c r="W325" s="9">
        <v>20000</v>
      </c>
      <c r="X325" s="22">
        <f t="shared" si="25"/>
        <v>0</v>
      </c>
      <c r="Y325" s="29">
        <v>3820.7</v>
      </c>
      <c r="Z325" s="34">
        <f t="shared" si="26"/>
        <v>542000</v>
      </c>
      <c r="AA325" s="34">
        <f t="shared" si="27"/>
        <v>3.6900369003690037E-2</v>
      </c>
      <c r="AB325" s="35">
        <f t="shared" si="28"/>
        <v>4.9446494464944646</v>
      </c>
      <c r="AC325" s="35">
        <f t="shared" si="29"/>
        <v>4.0590405904059041</v>
      </c>
      <c r="AD325" s="6">
        <f>IFERROR(VLOOKUP(E325,marginal!$A$2:$E$4826,4,FALSE),0)</f>
        <v>17490.675384615301</v>
      </c>
    </row>
    <row r="326" spans="1:30" x14ac:dyDescent="0.2">
      <c r="A326" s="27" t="s">
        <v>6907</v>
      </c>
      <c r="B326" s="6" t="s">
        <v>6925</v>
      </c>
      <c r="C326" s="6" t="s">
        <v>6912</v>
      </c>
      <c r="D326" s="2">
        <v>142553</v>
      </c>
      <c r="E326" s="2">
        <v>143390</v>
      </c>
      <c r="F326" s="3" t="s">
        <v>396</v>
      </c>
      <c r="G326" s="2">
        <v>143394</v>
      </c>
      <c r="H326" s="3" t="s">
        <v>427</v>
      </c>
      <c r="I326" s="18">
        <v>44965</v>
      </c>
      <c r="J326" s="28">
        <v>1089766268</v>
      </c>
      <c r="K326" s="18">
        <v>44974</v>
      </c>
      <c r="L326" s="18">
        <v>44985</v>
      </c>
      <c r="M326" s="18"/>
      <c r="N326" s="30">
        <v>7</v>
      </c>
      <c r="O326" s="7">
        <v>11000</v>
      </c>
      <c r="P326" s="30">
        <v>129</v>
      </c>
      <c r="Q326" s="22">
        <v>3.97705569269148E-2</v>
      </c>
      <c r="R326" s="7">
        <v>15000</v>
      </c>
      <c r="S326" s="2">
        <v>110</v>
      </c>
      <c r="T326" s="11">
        <v>2862</v>
      </c>
      <c r="U326" s="17" t="s">
        <v>6286</v>
      </c>
      <c r="V326" s="21">
        <v>1</v>
      </c>
      <c r="W326" s="9">
        <v>15000</v>
      </c>
      <c r="X326" s="22">
        <f t="shared" si="25"/>
        <v>0</v>
      </c>
      <c r="Y326" s="29">
        <v>2862</v>
      </c>
      <c r="Z326" s="34">
        <f t="shared" si="26"/>
        <v>406000</v>
      </c>
      <c r="AA326" s="34">
        <f t="shared" si="27"/>
        <v>3.6945812807881777E-2</v>
      </c>
      <c r="AB326" s="35">
        <f t="shared" si="28"/>
        <v>4.7660098522167491</v>
      </c>
      <c r="AC326" s="35">
        <f t="shared" si="29"/>
        <v>4.0640394088669956</v>
      </c>
      <c r="AD326" s="6">
        <f>IFERROR(VLOOKUP(E326,marginal!$A$2:$E$4826,4,FALSE),0)</f>
        <v>17490.675384615301</v>
      </c>
    </row>
    <row r="327" spans="1:30" x14ac:dyDescent="0.2">
      <c r="A327" s="27" t="s">
        <v>6907</v>
      </c>
      <c r="B327" s="6" t="s">
        <v>6925</v>
      </c>
      <c r="C327" s="6" t="s">
        <v>6912</v>
      </c>
      <c r="D327" s="2">
        <v>142833</v>
      </c>
      <c r="E327" s="2">
        <v>143390</v>
      </c>
      <c r="F327" s="3" t="s">
        <v>396</v>
      </c>
      <c r="G327" s="2">
        <v>143395</v>
      </c>
      <c r="H327" s="3" t="s">
        <v>428</v>
      </c>
      <c r="I327" s="18">
        <v>44967</v>
      </c>
      <c r="J327" s="28">
        <v>1091248260</v>
      </c>
      <c r="K327" s="18">
        <v>44974</v>
      </c>
      <c r="L327" s="18">
        <v>44985</v>
      </c>
      <c r="M327" s="18"/>
      <c r="N327" s="30">
        <v>8</v>
      </c>
      <c r="O327" s="7">
        <v>9000</v>
      </c>
      <c r="P327" s="30">
        <v>134</v>
      </c>
      <c r="Q327" s="22">
        <v>5.7767754488533454E-2</v>
      </c>
      <c r="R327" s="7">
        <v>10000</v>
      </c>
      <c r="S327" s="2">
        <v>142</v>
      </c>
      <c r="T327" s="11">
        <v>2510.34</v>
      </c>
      <c r="U327" s="17" t="s">
        <v>6286</v>
      </c>
      <c r="V327" s="21">
        <v>1</v>
      </c>
      <c r="W327" s="9">
        <v>10000</v>
      </c>
      <c r="X327" s="22">
        <f t="shared" si="25"/>
        <v>0</v>
      </c>
      <c r="Y327" s="29">
        <v>2510.34</v>
      </c>
      <c r="Z327" s="34">
        <f t="shared" si="26"/>
        <v>542000</v>
      </c>
      <c r="AA327" s="34">
        <f t="shared" si="27"/>
        <v>1.8450184501845018E-2</v>
      </c>
      <c r="AB327" s="35">
        <f t="shared" si="28"/>
        <v>2.4723247232472323</v>
      </c>
      <c r="AC327" s="35">
        <f t="shared" si="29"/>
        <v>2.6199261992619927</v>
      </c>
      <c r="AD327" s="6">
        <f>IFERROR(VLOOKUP(E327,marginal!$A$2:$E$4826,4,FALSE),0)</f>
        <v>17490.675384615301</v>
      </c>
    </row>
    <row r="328" spans="1:30" x14ac:dyDescent="0.2">
      <c r="A328" s="27" t="s">
        <v>6907</v>
      </c>
      <c r="B328" s="6" t="s">
        <v>6925</v>
      </c>
      <c r="C328" s="6" t="s">
        <v>6912</v>
      </c>
      <c r="D328" s="2">
        <v>142936</v>
      </c>
      <c r="E328" s="2">
        <v>143390</v>
      </c>
      <c r="F328" s="3" t="s">
        <v>396</v>
      </c>
      <c r="G328" s="2">
        <v>143396</v>
      </c>
      <c r="H328" s="3" t="s">
        <v>429</v>
      </c>
      <c r="I328" s="18">
        <v>44970</v>
      </c>
      <c r="J328" s="28">
        <v>1092263329</v>
      </c>
      <c r="K328" s="18">
        <v>44974</v>
      </c>
      <c r="L328" s="18">
        <v>44985</v>
      </c>
      <c r="M328" s="18"/>
      <c r="N328" s="30">
        <v>8</v>
      </c>
      <c r="O328" s="7">
        <v>9000</v>
      </c>
      <c r="P328" s="30">
        <v>134</v>
      </c>
      <c r="Q328" s="22">
        <v>5.8619748762940391E-2</v>
      </c>
      <c r="R328" s="7">
        <v>13000</v>
      </c>
      <c r="S328" s="2">
        <v>110</v>
      </c>
      <c r="T328" s="11">
        <v>2489.6</v>
      </c>
      <c r="U328" s="17" t="s">
        <v>6286</v>
      </c>
      <c r="V328" s="21">
        <v>1</v>
      </c>
      <c r="W328" s="9">
        <v>13000</v>
      </c>
      <c r="X328" s="22">
        <f t="shared" si="25"/>
        <v>0</v>
      </c>
      <c r="Y328" s="29">
        <v>2489.6</v>
      </c>
      <c r="Z328" s="34">
        <f t="shared" si="26"/>
        <v>542000</v>
      </c>
      <c r="AA328" s="34">
        <f t="shared" si="27"/>
        <v>2.3985239852398525E-2</v>
      </c>
      <c r="AB328" s="35">
        <f t="shared" si="28"/>
        <v>3.2140221402214024</v>
      </c>
      <c r="AC328" s="35">
        <f t="shared" si="29"/>
        <v>2.6383763837638377</v>
      </c>
      <c r="AD328" s="6">
        <f>IFERROR(VLOOKUP(E328,marginal!$A$2:$E$4826,4,FALSE),0)</f>
        <v>17490.675384615301</v>
      </c>
    </row>
    <row r="329" spans="1:30" x14ac:dyDescent="0.2">
      <c r="A329" s="27" t="s">
        <v>6907</v>
      </c>
      <c r="B329" s="6" t="s">
        <v>6925</v>
      </c>
      <c r="C329" s="6" t="s">
        <v>6912</v>
      </c>
      <c r="D329" s="2">
        <v>142941</v>
      </c>
      <c r="E329" s="2">
        <v>143390</v>
      </c>
      <c r="F329" s="3" t="s">
        <v>396</v>
      </c>
      <c r="G329" s="2">
        <v>143397</v>
      </c>
      <c r="H329" s="3" t="s">
        <v>430</v>
      </c>
      <c r="I329" s="18">
        <v>44970</v>
      </c>
      <c r="J329" s="28">
        <v>1092265184</v>
      </c>
      <c r="K329" s="18">
        <v>44974</v>
      </c>
      <c r="L329" s="18">
        <v>44985</v>
      </c>
      <c r="M329" s="18"/>
      <c r="N329" s="30">
        <v>8</v>
      </c>
      <c r="O329" s="7">
        <v>9000</v>
      </c>
      <c r="P329" s="30">
        <v>134</v>
      </c>
      <c r="Q329" s="22">
        <v>5.7767754488533454E-2</v>
      </c>
      <c r="R329" s="7">
        <v>10000</v>
      </c>
      <c r="S329" s="2">
        <v>105</v>
      </c>
      <c r="T329" s="11">
        <v>1820.74</v>
      </c>
      <c r="U329" s="17" t="s">
        <v>6286</v>
      </c>
      <c r="V329" s="21">
        <v>1</v>
      </c>
      <c r="W329" s="9">
        <v>10000</v>
      </c>
      <c r="X329" s="22">
        <f t="shared" si="25"/>
        <v>0</v>
      </c>
      <c r="Y329" s="29">
        <v>1820.74</v>
      </c>
      <c r="Z329" s="34">
        <f t="shared" si="26"/>
        <v>542000</v>
      </c>
      <c r="AA329" s="34">
        <f t="shared" si="27"/>
        <v>1.8450184501845018E-2</v>
      </c>
      <c r="AB329" s="35">
        <f t="shared" si="28"/>
        <v>2.4723247232472323</v>
      </c>
      <c r="AC329" s="35">
        <f t="shared" si="29"/>
        <v>1.9372693726937269</v>
      </c>
      <c r="AD329" s="6">
        <f>IFERROR(VLOOKUP(E329,marginal!$A$2:$E$4826,4,FALSE),0)</f>
        <v>17490.675384615301</v>
      </c>
    </row>
    <row r="330" spans="1:30" x14ac:dyDescent="0.2">
      <c r="A330" s="27" t="s">
        <v>6907</v>
      </c>
      <c r="B330" s="6" t="s">
        <v>6913</v>
      </c>
      <c r="C330" s="6" t="s">
        <v>6912</v>
      </c>
      <c r="D330" s="2">
        <v>143065</v>
      </c>
      <c r="E330" s="2">
        <v>143512</v>
      </c>
      <c r="F330" s="3" t="s">
        <v>400</v>
      </c>
      <c r="G330" s="2">
        <v>143514</v>
      </c>
      <c r="H330" s="3" t="s">
        <v>431</v>
      </c>
      <c r="I330" s="18">
        <v>44971</v>
      </c>
      <c r="J330" s="28">
        <v>1092676867</v>
      </c>
      <c r="K330" s="18">
        <v>44974</v>
      </c>
      <c r="L330" s="18">
        <v>44985</v>
      </c>
      <c r="M330" s="18"/>
      <c r="N330" s="30">
        <v>9</v>
      </c>
      <c r="O330" s="7">
        <v>9000</v>
      </c>
      <c r="P330" s="30">
        <v>146</v>
      </c>
      <c r="Q330" s="22">
        <v>7.9000519063170377E-2</v>
      </c>
      <c r="R330" s="7">
        <v>5000</v>
      </c>
      <c r="S330" s="2">
        <v>147</v>
      </c>
      <c r="T330" s="11">
        <v>1303.3399999999999</v>
      </c>
      <c r="U330" s="17" t="s">
        <v>6286</v>
      </c>
      <c r="V330" s="21">
        <v>1</v>
      </c>
      <c r="W330" s="9">
        <v>5000</v>
      </c>
      <c r="X330" s="22">
        <f t="shared" si="25"/>
        <v>0</v>
      </c>
      <c r="Y330" s="29">
        <v>1303.3399999999999</v>
      </c>
      <c r="Z330" s="34">
        <f t="shared" si="26"/>
        <v>665000</v>
      </c>
      <c r="AA330" s="34">
        <f t="shared" si="27"/>
        <v>7.5187969924812026E-3</v>
      </c>
      <c r="AB330" s="35">
        <f t="shared" si="28"/>
        <v>1.0977443609022557</v>
      </c>
      <c r="AC330" s="35">
        <f t="shared" si="29"/>
        <v>1.1052631578947367</v>
      </c>
      <c r="AD330" s="6">
        <f>IFERROR(VLOOKUP(E330,marginal!$A$2:$E$4826,4,FALSE),0)</f>
        <v>6964.6276923076502</v>
      </c>
    </row>
    <row r="331" spans="1:30" x14ac:dyDescent="0.2">
      <c r="A331" s="27" t="s">
        <v>6907</v>
      </c>
      <c r="B331" s="6" t="s">
        <v>6913</v>
      </c>
      <c r="C331" s="6" t="s">
        <v>6912</v>
      </c>
      <c r="D331" s="2">
        <v>141676</v>
      </c>
      <c r="E331" s="2">
        <v>143512</v>
      </c>
      <c r="F331" s="3" t="s">
        <v>400</v>
      </c>
      <c r="G331" s="2">
        <v>143515</v>
      </c>
      <c r="H331" s="3" t="s">
        <v>432</v>
      </c>
      <c r="I331" s="18">
        <v>44953</v>
      </c>
      <c r="J331" s="28">
        <v>1084585576</v>
      </c>
      <c r="K331" s="18">
        <v>44974</v>
      </c>
      <c r="L331" s="18">
        <v>44985</v>
      </c>
      <c r="M331" s="18"/>
      <c r="N331" s="30">
        <v>8</v>
      </c>
      <c r="O331" s="7">
        <v>9000</v>
      </c>
      <c r="P331" s="30">
        <v>139</v>
      </c>
      <c r="Q331" s="22">
        <v>8.6183749348172869E-2</v>
      </c>
      <c r="R331" s="7">
        <v>8000</v>
      </c>
      <c r="S331" s="2">
        <v>142</v>
      </c>
      <c r="T331" s="11">
        <v>2013.74</v>
      </c>
      <c r="U331" s="17" t="s">
        <v>6286</v>
      </c>
      <c r="V331" s="21">
        <v>1</v>
      </c>
      <c r="W331" s="9">
        <v>8000</v>
      </c>
      <c r="X331" s="22">
        <f t="shared" si="25"/>
        <v>0</v>
      </c>
      <c r="Y331" s="29">
        <v>2013.74</v>
      </c>
      <c r="Z331" s="34">
        <f t="shared" si="26"/>
        <v>542000</v>
      </c>
      <c r="AA331" s="34">
        <f t="shared" si="27"/>
        <v>1.4760147601476014E-2</v>
      </c>
      <c r="AB331" s="35">
        <f t="shared" si="28"/>
        <v>2.0516605166051658</v>
      </c>
      <c r="AC331" s="35">
        <f t="shared" si="29"/>
        <v>2.0959409594095941</v>
      </c>
      <c r="AD331" s="6">
        <f>IFERROR(VLOOKUP(E331,marginal!$A$2:$E$4826,4,FALSE),0)</f>
        <v>6964.6276923076502</v>
      </c>
    </row>
    <row r="332" spans="1:30" x14ac:dyDescent="0.2">
      <c r="A332" s="27" t="s">
        <v>6907</v>
      </c>
      <c r="B332" s="6" t="s">
        <v>6913</v>
      </c>
      <c r="C332" s="6" t="s">
        <v>6912</v>
      </c>
      <c r="D332" s="2">
        <v>141711</v>
      </c>
      <c r="E332" s="2">
        <v>143512</v>
      </c>
      <c r="F332" s="3" t="s">
        <v>400</v>
      </c>
      <c r="G332" s="2">
        <v>143516</v>
      </c>
      <c r="H332" s="3" t="s">
        <v>433</v>
      </c>
      <c r="I332" s="18">
        <v>44954</v>
      </c>
      <c r="J332" s="28">
        <v>1084837653</v>
      </c>
      <c r="K332" s="18">
        <v>44974</v>
      </c>
      <c r="L332" s="18">
        <v>44985</v>
      </c>
      <c r="M332" s="18"/>
      <c r="N332" s="30">
        <v>8</v>
      </c>
      <c r="O332" s="7">
        <v>9000</v>
      </c>
      <c r="P332" s="30">
        <v>139</v>
      </c>
      <c r="Q332" s="22">
        <v>8.6183749348172869E-2</v>
      </c>
      <c r="R332" s="7">
        <v>8000</v>
      </c>
      <c r="S332" s="2">
        <v>142</v>
      </c>
      <c r="T332" s="11">
        <v>2013.74</v>
      </c>
      <c r="U332" s="17" t="s">
        <v>6286</v>
      </c>
      <c r="V332" s="21">
        <v>1</v>
      </c>
      <c r="W332" s="9">
        <v>8000</v>
      </c>
      <c r="X332" s="22">
        <f t="shared" si="25"/>
        <v>0</v>
      </c>
      <c r="Y332" s="29">
        <v>2013.74</v>
      </c>
      <c r="Z332" s="34">
        <f t="shared" si="26"/>
        <v>542000</v>
      </c>
      <c r="AA332" s="34">
        <f t="shared" si="27"/>
        <v>1.4760147601476014E-2</v>
      </c>
      <c r="AB332" s="35">
        <f t="shared" si="28"/>
        <v>2.0516605166051658</v>
      </c>
      <c r="AC332" s="35">
        <f t="shared" si="29"/>
        <v>2.0959409594095941</v>
      </c>
      <c r="AD332" s="6">
        <f>IFERROR(VLOOKUP(E332,marginal!$A$2:$E$4826,4,FALSE),0)</f>
        <v>6964.6276923076502</v>
      </c>
    </row>
    <row r="333" spans="1:30" x14ac:dyDescent="0.2">
      <c r="A333" s="27" t="s">
        <v>6907</v>
      </c>
      <c r="B333" s="6" t="s">
        <v>6913</v>
      </c>
      <c r="C333" s="6" t="s">
        <v>6912</v>
      </c>
      <c r="D333" s="2">
        <v>143198</v>
      </c>
      <c r="E333" s="2">
        <v>143512</v>
      </c>
      <c r="F333" s="3" t="s">
        <v>400</v>
      </c>
      <c r="G333" s="2">
        <v>143517</v>
      </c>
      <c r="H333" s="3" t="s">
        <v>434</v>
      </c>
      <c r="I333" s="18">
        <v>44972</v>
      </c>
      <c r="J333" s="28">
        <v>1093136708</v>
      </c>
      <c r="K333" s="18">
        <v>44974</v>
      </c>
      <c r="L333" s="18">
        <v>44985</v>
      </c>
      <c r="M333" s="18"/>
      <c r="N333" s="30">
        <v>9</v>
      </c>
      <c r="O333" s="7">
        <v>9000</v>
      </c>
      <c r="P333" s="30">
        <v>146</v>
      </c>
      <c r="Q333" s="22">
        <v>7.9000519063170377E-2</v>
      </c>
      <c r="R333" s="7">
        <v>5000</v>
      </c>
      <c r="S333" s="2">
        <v>147</v>
      </c>
      <c r="T333" s="11">
        <v>1303.3399999999999</v>
      </c>
      <c r="U333" s="17" t="s">
        <v>6286</v>
      </c>
      <c r="V333" s="21">
        <v>1</v>
      </c>
      <c r="W333" s="9">
        <v>5000</v>
      </c>
      <c r="X333" s="22">
        <f t="shared" si="25"/>
        <v>0</v>
      </c>
      <c r="Y333" s="29">
        <v>1303.3399999999999</v>
      </c>
      <c r="Z333" s="34">
        <f t="shared" si="26"/>
        <v>665000</v>
      </c>
      <c r="AA333" s="34">
        <f t="shared" si="27"/>
        <v>7.5187969924812026E-3</v>
      </c>
      <c r="AB333" s="35">
        <f t="shared" si="28"/>
        <v>1.0977443609022557</v>
      </c>
      <c r="AC333" s="35">
        <f t="shared" si="29"/>
        <v>1.1052631578947367</v>
      </c>
      <c r="AD333" s="6">
        <f>IFERROR(VLOOKUP(E333,marginal!$A$2:$E$4826,4,FALSE),0)</f>
        <v>6964.6276923076502</v>
      </c>
    </row>
    <row r="334" spans="1:30" x14ac:dyDescent="0.2">
      <c r="A334" s="27" t="s">
        <v>6907</v>
      </c>
      <c r="B334" s="6" t="s">
        <v>6913</v>
      </c>
      <c r="C334" s="6" t="s">
        <v>6912</v>
      </c>
      <c r="D334" s="2">
        <v>141712</v>
      </c>
      <c r="E334" s="2">
        <v>143512</v>
      </c>
      <c r="F334" s="3" t="s">
        <v>400</v>
      </c>
      <c r="G334" s="2">
        <v>143518</v>
      </c>
      <c r="H334" s="3" t="s">
        <v>435</v>
      </c>
      <c r="I334" s="18">
        <v>44954</v>
      </c>
      <c r="J334" s="28">
        <v>1084838466</v>
      </c>
      <c r="K334" s="18">
        <v>44974</v>
      </c>
      <c r="L334" s="18">
        <v>44985</v>
      </c>
      <c r="M334" s="18"/>
      <c r="N334" s="30">
        <v>8</v>
      </c>
      <c r="O334" s="7">
        <v>9000</v>
      </c>
      <c r="P334" s="30">
        <v>139</v>
      </c>
      <c r="Q334" s="22">
        <v>8.6183749348172869E-2</v>
      </c>
      <c r="R334" s="7">
        <v>8000</v>
      </c>
      <c r="S334" s="2">
        <v>142</v>
      </c>
      <c r="T334" s="11">
        <v>2013.74</v>
      </c>
      <c r="U334" s="17" t="s">
        <v>6286</v>
      </c>
      <c r="V334" s="21">
        <v>1</v>
      </c>
      <c r="W334" s="9">
        <v>8000</v>
      </c>
      <c r="X334" s="22">
        <f t="shared" si="25"/>
        <v>0</v>
      </c>
      <c r="Y334" s="29">
        <v>2013.74</v>
      </c>
      <c r="Z334" s="34">
        <f t="shared" si="26"/>
        <v>542000</v>
      </c>
      <c r="AA334" s="34">
        <f t="shared" si="27"/>
        <v>1.4760147601476014E-2</v>
      </c>
      <c r="AB334" s="35">
        <f t="shared" si="28"/>
        <v>2.0516605166051658</v>
      </c>
      <c r="AC334" s="35">
        <f t="shared" si="29"/>
        <v>2.0959409594095941</v>
      </c>
      <c r="AD334" s="6">
        <f>IFERROR(VLOOKUP(E334,marginal!$A$2:$E$4826,4,FALSE),0)</f>
        <v>6964.6276923076502</v>
      </c>
    </row>
    <row r="335" spans="1:30" x14ac:dyDescent="0.2">
      <c r="A335" s="27" t="s">
        <v>6907</v>
      </c>
      <c r="B335" s="6" t="s">
        <v>6913</v>
      </c>
      <c r="C335" s="6" t="s">
        <v>6912</v>
      </c>
      <c r="D335" s="2">
        <v>141895</v>
      </c>
      <c r="E335" s="2">
        <v>143512</v>
      </c>
      <c r="F335" s="3" t="s">
        <v>400</v>
      </c>
      <c r="G335" s="2">
        <v>143519</v>
      </c>
      <c r="H335" s="3" t="s">
        <v>436</v>
      </c>
      <c r="I335" s="18">
        <v>44957</v>
      </c>
      <c r="J335" s="28">
        <v>1085940671</v>
      </c>
      <c r="K335" s="18">
        <v>44974</v>
      </c>
      <c r="L335" s="18">
        <v>44985</v>
      </c>
      <c r="M335" s="18"/>
      <c r="N335" s="30">
        <v>8</v>
      </c>
      <c r="O335" s="7">
        <v>9000</v>
      </c>
      <c r="P335" s="30">
        <v>139</v>
      </c>
      <c r="Q335" s="22">
        <v>7.3768528262835947E-2</v>
      </c>
      <c r="R335" s="7">
        <v>10000</v>
      </c>
      <c r="S335" s="2">
        <v>142</v>
      </c>
      <c r="T335" s="11">
        <v>2510.34</v>
      </c>
      <c r="U335" s="17" t="s">
        <v>6286</v>
      </c>
      <c r="V335" s="21">
        <v>1</v>
      </c>
      <c r="W335" s="9">
        <v>10000</v>
      </c>
      <c r="X335" s="22">
        <f t="shared" si="25"/>
        <v>0</v>
      </c>
      <c r="Y335" s="29">
        <v>2510.34</v>
      </c>
      <c r="Z335" s="34">
        <f t="shared" si="26"/>
        <v>542000</v>
      </c>
      <c r="AA335" s="34">
        <f t="shared" si="27"/>
        <v>1.8450184501845018E-2</v>
      </c>
      <c r="AB335" s="35">
        <f t="shared" si="28"/>
        <v>2.5645756457564577</v>
      </c>
      <c r="AC335" s="35">
        <f t="shared" si="29"/>
        <v>2.6199261992619927</v>
      </c>
      <c r="AD335" s="6">
        <f>IFERROR(VLOOKUP(E335,marginal!$A$2:$E$4826,4,FALSE),0)</f>
        <v>6964.6276923076502</v>
      </c>
    </row>
    <row r="336" spans="1:30" x14ac:dyDescent="0.2">
      <c r="A336" s="27" t="s">
        <v>6907</v>
      </c>
      <c r="B336" s="6" t="s">
        <v>6913</v>
      </c>
      <c r="C336" s="6" t="s">
        <v>6912</v>
      </c>
      <c r="D336" s="2">
        <v>143039</v>
      </c>
      <c r="E336" s="2">
        <v>143512</v>
      </c>
      <c r="F336" s="3" t="s">
        <v>400</v>
      </c>
      <c r="G336" s="2">
        <v>143520</v>
      </c>
      <c r="H336" s="3" t="s">
        <v>437</v>
      </c>
      <c r="I336" s="18">
        <v>44971</v>
      </c>
      <c r="J336" s="28">
        <v>1092659366</v>
      </c>
      <c r="K336" s="18">
        <v>44974</v>
      </c>
      <c r="L336" s="18">
        <v>44985</v>
      </c>
      <c r="M336" s="18"/>
      <c r="N336" s="30">
        <v>10</v>
      </c>
      <c r="O336" s="7">
        <v>5000</v>
      </c>
      <c r="P336" s="30">
        <v>147</v>
      </c>
      <c r="Q336" s="22">
        <v>0.11226939921536</v>
      </c>
      <c r="R336" s="7">
        <v>5000</v>
      </c>
      <c r="S336" s="2">
        <v>147</v>
      </c>
      <c r="T336" s="11">
        <v>1303.3399999999999</v>
      </c>
      <c r="U336" s="17" t="s">
        <v>6286</v>
      </c>
      <c r="V336" s="21">
        <v>1</v>
      </c>
      <c r="W336" s="9">
        <v>5000</v>
      </c>
      <c r="X336" s="22">
        <f t="shared" si="25"/>
        <v>0</v>
      </c>
      <c r="Y336" s="29">
        <v>1303.3399999999999</v>
      </c>
      <c r="Z336" s="34">
        <f t="shared" si="26"/>
        <v>277000</v>
      </c>
      <c r="AA336" s="34">
        <f t="shared" si="27"/>
        <v>1.8050541516245487E-2</v>
      </c>
      <c r="AB336" s="35">
        <f t="shared" si="28"/>
        <v>2.6534296028880866</v>
      </c>
      <c r="AC336" s="35">
        <f t="shared" si="29"/>
        <v>2.6534296028880866</v>
      </c>
      <c r="AD336" s="6">
        <f>IFERROR(VLOOKUP(E336,marginal!$A$2:$E$4826,4,FALSE),0)</f>
        <v>6964.6276923076502</v>
      </c>
    </row>
    <row r="337" spans="1:30" x14ac:dyDescent="0.2">
      <c r="A337" s="27" t="s">
        <v>6907</v>
      </c>
      <c r="B337" s="6" t="s">
        <v>6921</v>
      </c>
      <c r="C337" s="6" t="s">
        <v>6922</v>
      </c>
      <c r="D337" s="2">
        <v>143177</v>
      </c>
      <c r="E337" s="2">
        <v>143536</v>
      </c>
      <c r="F337" s="3" t="s">
        <v>402</v>
      </c>
      <c r="G337" s="2">
        <v>143539</v>
      </c>
      <c r="H337" s="3" t="s">
        <v>438</v>
      </c>
      <c r="I337" s="18">
        <v>44972</v>
      </c>
      <c r="J337" s="28">
        <v>1093097465</v>
      </c>
      <c r="K337" s="18">
        <v>44974</v>
      </c>
      <c r="L337" s="18">
        <v>44985</v>
      </c>
      <c r="M337" s="18"/>
      <c r="N337" s="30">
        <v>10</v>
      </c>
      <c r="O337" s="7">
        <v>5000</v>
      </c>
      <c r="P337" s="30">
        <v>147</v>
      </c>
      <c r="Q337" s="22">
        <v>0.11226939921536</v>
      </c>
      <c r="R337" s="7">
        <v>8000</v>
      </c>
      <c r="S337" s="2">
        <v>142</v>
      </c>
      <c r="T337" s="11">
        <v>2013.74</v>
      </c>
      <c r="U337" s="17" t="s">
        <v>6286</v>
      </c>
      <c r="V337" s="21">
        <v>1</v>
      </c>
      <c r="W337" s="9">
        <v>8000</v>
      </c>
      <c r="X337" s="22">
        <f t="shared" si="25"/>
        <v>0</v>
      </c>
      <c r="Y337" s="29">
        <v>2013.74</v>
      </c>
      <c r="Z337" s="34">
        <f t="shared" si="26"/>
        <v>277000</v>
      </c>
      <c r="AA337" s="34">
        <f t="shared" si="27"/>
        <v>2.8880866425992781E-2</v>
      </c>
      <c r="AB337" s="35">
        <f t="shared" si="28"/>
        <v>4.2454873646209386</v>
      </c>
      <c r="AC337" s="35">
        <f t="shared" si="29"/>
        <v>4.1010830324909753</v>
      </c>
      <c r="AD337" s="6">
        <f>IFERROR(VLOOKUP(E337,marginal!$A$2:$E$4826,4,FALSE),0)</f>
        <v>7608.0953846153798</v>
      </c>
    </row>
    <row r="338" spans="1:30" x14ac:dyDescent="0.2">
      <c r="A338" s="27" t="s">
        <v>6907</v>
      </c>
      <c r="B338" s="6" t="s">
        <v>6921</v>
      </c>
      <c r="C338" s="6" t="s">
        <v>6922</v>
      </c>
      <c r="D338" s="2">
        <v>142886</v>
      </c>
      <c r="E338" s="2">
        <v>143536</v>
      </c>
      <c r="F338" s="3" t="s">
        <v>402</v>
      </c>
      <c r="G338" s="2">
        <v>143542</v>
      </c>
      <c r="H338" s="3" t="s">
        <v>439</v>
      </c>
      <c r="I338" s="18">
        <v>44970</v>
      </c>
      <c r="J338" s="28">
        <v>1092067944</v>
      </c>
      <c r="K338" s="18">
        <v>44974</v>
      </c>
      <c r="L338" s="18">
        <v>44985</v>
      </c>
      <c r="M338" s="18"/>
      <c r="N338" s="30">
        <v>10</v>
      </c>
      <c r="O338" s="7">
        <v>5000</v>
      </c>
      <c r="P338" s="30">
        <v>147</v>
      </c>
      <c r="Q338" s="22">
        <v>0.11226939921536</v>
      </c>
      <c r="R338" s="7">
        <v>4000</v>
      </c>
      <c r="S338" s="2">
        <v>147</v>
      </c>
      <c r="T338" s="11">
        <v>1048.26</v>
      </c>
      <c r="U338" s="17" t="s">
        <v>6286</v>
      </c>
      <c r="V338" s="21">
        <v>1</v>
      </c>
      <c r="W338" s="9">
        <v>4000</v>
      </c>
      <c r="X338" s="22">
        <f t="shared" si="25"/>
        <v>0</v>
      </c>
      <c r="Y338" s="29">
        <v>1048.26</v>
      </c>
      <c r="Z338" s="34">
        <f t="shared" si="26"/>
        <v>277000</v>
      </c>
      <c r="AA338" s="34">
        <f t="shared" si="27"/>
        <v>1.444043321299639E-2</v>
      </c>
      <c r="AB338" s="35">
        <f t="shared" si="28"/>
        <v>2.1227436823104693</v>
      </c>
      <c r="AC338" s="35">
        <f t="shared" si="29"/>
        <v>2.1227436823104693</v>
      </c>
      <c r="AD338" s="6">
        <f>IFERROR(VLOOKUP(E338,marginal!$A$2:$E$4826,4,FALSE),0)</f>
        <v>7608.0953846153798</v>
      </c>
    </row>
    <row r="339" spans="1:30" x14ac:dyDescent="0.2">
      <c r="A339" s="27" t="s">
        <v>6907</v>
      </c>
      <c r="B339" s="6" t="s">
        <v>6921</v>
      </c>
      <c r="C339" s="6" t="s">
        <v>6922</v>
      </c>
      <c r="D339" s="2">
        <v>143345</v>
      </c>
      <c r="E339" s="2">
        <v>143536</v>
      </c>
      <c r="F339" s="3" t="s">
        <v>402</v>
      </c>
      <c r="G339" s="2">
        <v>143543</v>
      </c>
      <c r="H339" s="3" t="s">
        <v>440</v>
      </c>
      <c r="I339" s="18">
        <v>44973</v>
      </c>
      <c r="J339" s="28">
        <v>1093771428</v>
      </c>
      <c r="K339" s="18">
        <v>44974</v>
      </c>
      <c r="L339" s="18">
        <v>44985</v>
      </c>
      <c r="M339" s="18"/>
      <c r="N339" s="30">
        <v>10</v>
      </c>
      <c r="O339" s="7">
        <v>5000</v>
      </c>
      <c r="P339" s="30">
        <v>147</v>
      </c>
      <c r="Q339" s="22">
        <v>0.11226939921536</v>
      </c>
      <c r="R339" s="7">
        <v>4000</v>
      </c>
      <c r="S339" s="2">
        <v>147</v>
      </c>
      <c r="T339" s="11">
        <v>1048.26</v>
      </c>
      <c r="U339" s="17" t="s">
        <v>6286</v>
      </c>
      <c r="V339" s="21">
        <v>1</v>
      </c>
      <c r="W339" s="9">
        <v>4000</v>
      </c>
      <c r="X339" s="22">
        <f t="shared" si="25"/>
        <v>0</v>
      </c>
      <c r="Y339" s="29">
        <v>1048.26</v>
      </c>
      <c r="Z339" s="34">
        <f t="shared" si="26"/>
        <v>277000</v>
      </c>
      <c r="AA339" s="34">
        <f t="shared" si="27"/>
        <v>1.444043321299639E-2</v>
      </c>
      <c r="AB339" s="35">
        <f t="shared" si="28"/>
        <v>2.1227436823104693</v>
      </c>
      <c r="AC339" s="35">
        <f t="shared" si="29"/>
        <v>2.1227436823104693</v>
      </c>
      <c r="AD339" s="6">
        <f>IFERROR(VLOOKUP(E339,marginal!$A$2:$E$4826,4,FALSE),0)</f>
        <v>7608.0953846153798</v>
      </c>
    </row>
    <row r="340" spans="1:30" x14ac:dyDescent="0.2">
      <c r="A340" s="27" t="s">
        <v>6907</v>
      </c>
      <c r="B340" s="6" t="s">
        <v>6921</v>
      </c>
      <c r="C340" s="6" t="s">
        <v>6922</v>
      </c>
      <c r="D340" s="2">
        <v>143382</v>
      </c>
      <c r="E340" s="2">
        <v>143536</v>
      </c>
      <c r="F340" s="3" t="s">
        <v>402</v>
      </c>
      <c r="G340" s="2">
        <v>143544</v>
      </c>
      <c r="H340" s="3" t="s">
        <v>441</v>
      </c>
      <c r="I340" s="18">
        <v>44973</v>
      </c>
      <c r="J340" s="28">
        <v>1093799832</v>
      </c>
      <c r="K340" s="18">
        <v>44974</v>
      </c>
      <c r="L340" s="18">
        <v>44985</v>
      </c>
      <c r="M340" s="18"/>
      <c r="N340" s="30">
        <v>10</v>
      </c>
      <c r="O340" s="7">
        <v>5000</v>
      </c>
      <c r="P340" s="30">
        <v>147</v>
      </c>
      <c r="Q340" s="22">
        <v>0.11226939921536</v>
      </c>
      <c r="R340" s="7">
        <v>4000</v>
      </c>
      <c r="S340" s="2">
        <v>147</v>
      </c>
      <c r="T340" s="11">
        <v>1048.26</v>
      </c>
      <c r="U340" s="17" t="s">
        <v>6286</v>
      </c>
      <c r="V340" s="21">
        <v>1</v>
      </c>
      <c r="W340" s="9">
        <v>4000</v>
      </c>
      <c r="X340" s="22">
        <f t="shared" si="25"/>
        <v>0</v>
      </c>
      <c r="Y340" s="29">
        <v>1048.26</v>
      </c>
      <c r="Z340" s="34">
        <f t="shared" si="26"/>
        <v>277000</v>
      </c>
      <c r="AA340" s="34">
        <f t="shared" si="27"/>
        <v>1.444043321299639E-2</v>
      </c>
      <c r="AB340" s="35">
        <f t="shared" si="28"/>
        <v>2.1227436823104693</v>
      </c>
      <c r="AC340" s="35">
        <f t="shared" si="29"/>
        <v>2.1227436823104693</v>
      </c>
      <c r="AD340" s="6">
        <f>IFERROR(VLOOKUP(E340,marginal!$A$2:$E$4826,4,FALSE),0)</f>
        <v>7608.0953846153798</v>
      </c>
    </row>
    <row r="341" spans="1:30" x14ac:dyDescent="0.2">
      <c r="A341" s="27" t="s">
        <v>6907</v>
      </c>
      <c r="B341" s="6" t="s">
        <v>6925</v>
      </c>
      <c r="C341" s="6" t="s">
        <v>6912</v>
      </c>
      <c r="D341" s="2">
        <v>143051</v>
      </c>
      <c r="E341" s="2">
        <v>143351</v>
      </c>
      <c r="F341" s="3" t="s">
        <v>392</v>
      </c>
      <c r="G341" s="2">
        <v>143354</v>
      </c>
      <c r="H341" s="3" t="s">
        <v>442</v>
      </c>
      <c r="I341" s="18">
        <v>44971</v>
      </c>
      <c r="J341" s="28">
        <v>1092655207</v>
      </c>
      <c r="K341" s="18">
        <v>44974</v>
      </c>
      <c r="L341" s="18">
        <v>44985</v>
      </c>
      <c r="M341" s="18"/>
      <c r="N341" s="30">
        <v>8</v>
      </c>
      <c r="O341" s="7">
        <v>9000</v>
      </c>
      <c r="P341" s="30">
        <v>134</v>
      </c>
      <c r="Q341" s="22">
        <v>5.6069373597402335E-2</v>
      </c>
      <c r="R341" s="7">
        <v>6000</v>
      </c>
      <c r="S341" s="2">
        <v>110</v>
      </c>
      <c r="T341" s="11">
        <v>1144.83</v>
      </c>
      <c r="U341" s="17" t="s">
        <v>6286</v>
      </c>
      <c r="V341" s="21">
        <v>1</v>
      </c>
      <c r="W341" s="9">
        <v>6000</v>
      </c>
      <c r="X341" s="22">
        <f t="shared" si="25"/>
        <v>0</v>
      </c>
      <c r="Y341" s="29">
        <v>1144.83</v>
      </c>
      <c r="Z341" s="34">
        <f t="shared" si="26"/>
        <v>542000</v>
      </c>
      <c r="AA341" s="34">
        <f t="shared" si="27"/>
        <v>1.107011070110701E-2</v>
      </c>
      <c r="AB341" s="35">
        <f t="shared" si="28"/>
        <v>1.4833948339483394</v>
      </c>
      <c r="AC341" s="35">
        <f t="shared" si="29"/>
        <v>1.2177121771217712</v>
      </c>
      <c r="AD341" s="6">
        <f>IFERROR(VLOOKUP(E341,marginal!$A$2:$E$4826,4,FALSE),0)</f>
        <v>2394.3716666666501</v>
      </c>
    </row>
    <row r="342" spans="1:30" x14ac:dyDescent="0.2">
      <c r="A342" s="27" t="s">
        <v>6907</v>
      </c>
      <c r="B342" s="6" t="s">
        <v>6925</v>
      </c>
      <c r="C342" s="6" t="s">
        <v>6912</v>
      </c>
      <c r="D342" s="2">
        <v>142945</v>
      </c>
      <c r="E342" s="2">
        <v>143351</v>
      </c>
      <c r="F342" s="3" t="s">
        <v>392</v>
      </c>
      <c r="G342" s="2">
        <v>143356</v>
      </c>
      <c r="H342" s="3" t="s">
        <v>443</v>
      </c>
      <c r="I342" s="18">
        <v>44970</v>
      </c>
      <c r="J342" s="28">
        <v>1092273828</v>
      </c>
      <c r="K342" s="18">
        <v>44974</v>
      </c>
      <c r="L342" s="18">
        <v>44985</v>
      </c>
      <c r="M342" s="18"/>
      <c r="N342" s="30">
        <v>9</v>
      </c>
      <c r="O342" s="7">
        <v>10000</v>
      </c>
      <c r="P342" s="30">
        <v>147</v>
      </c>
      <c r="Q342" s="22">
        <v>7.9000519063170294E-2</v>
      </c>
      <c r="R342" s="7">
        <v>8000</v>
      </c>
      <c r="S342" s="2">
        <v>142</v>
      </c>
      <c r="T342" s="11">
        <v>2013.74</v>
      </c>
      <c r="U342" s="17" t="s">
        <v>6286</v>
      </c>
      <c r="V342" s="21">
        <v>1</v>
      </c>
      <c r="W342" s="9">
        <v>8000</v>
      </c>
      <c r="X342" s="22">
        <f t="shared" si="25"/>
        <v>0</v>
      </c>
      <c r="Y342" s="29">
        <v>2013.74</v>
      </c>
      <c r="Z342" s="34">
        <f t="shared" si="26"/>
        <v>665000</v>
      </c>
      <c r="AA342" s="34">
        <f t="shared" si="27"/>
        <v>1.2030075187969926E-2</v>
      </c>
      <c r="AB342" s="35">
        <f t="shared" si="28"/>
        <v>1.7684210526315791</v>
      </c>
      <c r="AC342" s="35">
        <f t="shared" si="29"/>
        <v>1.7082706766917295</v>
      </c>
      <c r="AD342" s="6">
        <f>IFERROR(VLOOKUP(E342,marginal!$A$2:$E$4826,4,FALSE),0)</f>
        <v>2394.3716666666501</v>
      </c>
    </row>
    <row r="343" spans="1:30" x14ac:dyDescent="0.2">
      <c r="A343" s="27" t="s">
        <v>6907</v>
      </c>
      <c r="B343" s="6" t="s">
        <v>6925</v>
      </c>
      <c r="C343" s="6" t="s">
        <v>6912</v>
      </c>
      <c r="D343" s="2">
        <v>142330</v>
      </c>
      <c r="E343" s="2">
        <v>143351</v>
      </c>
      <c r="F343" s="3" t="s">
        <v>392</v>
      </c>
      <c r="G343" s="2">
        <v>143357</v>
      </c>
      <c r="H343" s="3" t="s">
        <v>444</v>
      </c>
      <c r="I343" s="18">
        <v>44960</v>
      </c>
      <c r="J343" s="28">
        <v>1087674585</v>
      </c>
      <c r="K343" s="18">
        <v>44974</v>
      </c>
      <c r="L343" s="18">
        <v>44985</v>
      </c>
      <c r="M343" s="18"/>
      <c r="N343" s="30">
        <v>10</v>
      </c>
      <c r="O343" s="7">
        <v>5000</v>
      </c>
      <c r="P343" s="30">
        <v>147</v>
      </c>
      <c r="Q343" s="22">
        <v>0.11226939921536</v>
      </c>
      <c r="R343" s="7">
        <v>6000</v>
      </c>
      <c r="S343" s="2">
        <v>100</v>
      </c>
      <c r="T343" s="11">
        <v>1048.2</v>
      </c>
      <c r="U343" s="17" t="s">
        <v>6286</v>
      </c>
      <c r="V343" s="21">
        <v>1</v>
      </c>
      <c r="W343" s="9">
        <v>6000</v>
      </c>
      <c r="X343" s="22">
        <f t="shared" si="25"/>
        <v>0</v>
      </c>
      <c r="Y343" s="29">
        <v>1048.2</v>
      </c>
      <c r="Z343" s="34">
        <f t="shared" si="26"/>
        <v>277000</v>
      </c>
      <c r="AA343" s="34">
        <f t="shared" si="27"/>
        <v>2.1660649819494584E-2</v>
      </c>
      <c r="AB343" s="35">
        <f t="shared" si="28"/>
        <v>3.1841155234657039</v>
      </c>
      <c r="AC343" s="35">
        <f t="shared" si="29"/>
        <v>2.1660649819494582</v>
      </c>
      <c r="AD343" s="6">
        <f>IFERROR(VLOOKUP(E343,marginal!$A$2:$E$4826,4,FALSE),0)</f>
        <v>2394.3716666666501</v>
      </c>
    </row>
    <row r="344" spans="1:30" x14ac:dyDescent="0.2">
      <c r="A344" s="27" t="s">
        <v>6907</v>
      </c>
      <c r="B344" s="6" t="s">
        <v>6915</v>
      </c>
      <c r="C344" s="6" t="s">
        <v>6909</v>
      </c>
      <c r="D344" s="2">
        <v>143161</v>
      </c>
      <c r="E344" s="2">
        <v>143303</v>
      </c>
      <c r="F344" s="3" t="s">
        <v>445</v>
      </c>
      <c r="G344" s="2">
        <v>143312</v>
      </c>
      <c r="H344" s="3" t="s">
        <v>446</v>
      </c>
      <c r="I344" s="18">
        <v>44971</v>
      </c>
      <c r="J344" s="28">
        <v>1092909711</v>
      </c>
      <c r="K344" s="18">
        <v>44973</v>
      </c>
      <c r="L344" s="18">
        <v>44985</v>
      </c>
      <c r="M344" s="18"/>
      <c r="N344" s="30">
        <v>5</v>
      </c>
      <c r="O344" s="7">
        <v>15000</v>
      </c>
      <c r="P344" s="30">
        <v>92</v>
      </c>
      <c r="Q344" s="22">
        <v>5.9818464604665302E-3</v>
      </c>
      <c r="R344" s="7">
        <v>10000</v>
      </c>
      <c r="S344" s="2">
        <v>142</v>
      </c>
      <c r="T344" s="11">
        <v>2510.34</v>
      </c>
      <c r="U344" s="17" t="s">
        <v>6286</v>
      </c>
      <c r="V344" s="21">
        <v>1</v>
      </c>
      <c r="W344" s="9">
        <v>10000</v>
      </c>
      <c r="X344" s="22">
        <f t="shared" si="25"/>
        <v>0</v>
      </c>
      <c r="Y344" s="29">
        <v>2510.34</v>
      </c>
      <c r="Z344" s="34">
        <f t="shared" si="26"/>
        <v>270000</v>
      </c>
      <c r="AA344" s="34">
        <f t="shared" si="27"/>
        <v>3.7037037037037035E-2</v>
      </c>
      <c r="AB344" s="35">
        <f t="shared" si="28"/>
        <v>3.4074074074074074</v>
      </c>
      <c r="AC344" s="35">
        <f t="shared" si="29"/>
        <v>5.2592592592592586</v>
      </c>
      <c r="AD344" s="6">
        <f>IFERROR(VLOOKUP(E344,marginal!$A$2:$E$4826,4,FALSE),0)</f>
        <v>21926.059999999899</v>
      </c>
    </row>
    <row r="345" spans="1:30" x14ac:dyDescent="0.2">
      <c r="A345" s="27" t="s">
        <v>6907</v>
      </c>
      <c r="B345" s="6" t="s">
        <v>6925</v>
      </c>
      <c r="C345" s="6" t="s">
        <v>6912</v>
      </c>
      <c r="D345" s="2">
        <v>142329</v>
      </c>
      <c r="E345" s="2">
        <v>143351</v>
      </c>
      <c r="F345" s="3" t="s">
        <v>392</v>
      </c>
      <c r="G345" s="2">
        <v>143352</v>
      </c>
      <c r="H345" s="3" t="s">
        <v>447</v>
      </c>
      <c r="I345" s="18">
        <v>44960</v>
      </c>
      <c r="J345" s="28">
        <v>1087674055</v>
      </c>
      <c r="K345" s="18">
        <v>44974</v>
      </c>
      <c r="L345" s="18">
        <v>44985</v>
      </c>
      <c r="M345" s="18"/>
      <c r="N345" s="30">
        <v>9</v>
      </c>
      <c r="O345" s="7">
        <v>10000</v>
      </c>
      <c r="P345" s="30">
        <v>147</v>
      </c>
      <c r="Q345" s="22">
        <v>7.9000519063170294E-2</v>
      </c>
      <c r="R345" s="7">
        <v>15000</v>
      </c>
      <c r="S345" s="2">
        <v>105</v>
      </c>
      <c r="T345" s="11">
        <v>2724.19</v>
      </c>
      <c r="U345" s="17" t="s">
        <v>6286</v>
      </c>
      <c r="V345" s="21">
        <v>1</v>
      </c>
      <c r="W345" s="9">
        <v>15000</v>
      </c>
      <c r="X345" s="22">
        <f t="shared" si="25"/>
        <v>0</v>
      </c>
      <c r="Y345" s="29">
        <v>2724.19</v>
      </c>
      <c r="Z345" s="34">
        <f t="shared" si="26"/>
        <v>665000</v>
      </c>
      <c r="AA345" s="34">
        <f t="shared" si="27"/>
        <v>2.2556390977443608E-2</v>
      </c>
      <c r="AB345" s="35">
        <f t="shared" si="28"/>
        <v>3.3157894736842102</v>
      </c>
      <c r="AC345" s="35">
        <f t="shared" si="29"/>
        <v>2.3684210526315788</v>
      </c>
      <c r="AD345" s="6">
        <f>IFERROR(VLOOKUP(E345,marginal!$A$2:$E$4826,4,FALSE),0)</f>
        <v>2394.3716666666501</v>
      </c>
    </row>
    <row r="346" spans="1:30" x14ac:dyDescent="0.2">
      <c r="A346" s="27" t="s">
        <v>6907</v>
      </c>
      <c r="B346" s="6" t="s">
        <v>6925</v>
      </c>
      <c r="C346" s="6" t="s">
        <v>6912</v>
      </c>
      <c r="D346" s="2">
        <v>142898</v>
      </c>
      <c r="E346" s="2">
        <v>143351</v>
      </c>
      <c r="F346" s="3" t="s">
        <v>392</v>
      </c>
      <c r="G346" s="2">
        <v>143355</v>
      </c>
      <c r="H346" s="3" t="s">
        <v>448</v>
      </c>
      <c r="I346" s="18">
        <v>44970</v>
      </c>
      <c r="J346" s="28">
        <v>1092135391</v>
      </c>
      <c r="K346" s="18">
        <v>44974</v>
      </c>
      <c r="L346" s="18">
        <v>44985</v>
      </c>
      <c r="M346" s="18"/>
      <c r="N346" s="30">
        <v>7</v>
      </c>
      <c r="O346" s="7">
        <v>10000</v>
      </c>
      <c r="P346" s="30">
        <v>127</v>
      </c>
      <c r="Q346" s="22">
        <v>5.24391097594855E-2</v>
      </c>
      <c r="R346" s="7">
        <v>8000</v>
      </c>
      <c r="S346" s="2">
        <v>100</v>
      </c>
      <c r="T346" s="11">
        <v>1393.15</v>
      </c>
      <c r="U346" s="17" t="s">
        <v>6286</v>
      </c>
      <c r="V346" s="21">
        <v>1</v>
      </c>
      <c r="W346" s="9">
        <v>8000</v>
      </c>
      <c r="X346" s="22">
        <f t="shared" si="25"/>
        <v>0</v>
      </c>
      <c r="Y346" s="29">
        <v>1393.15</v>
      </c>
      <c r="Z346" s="34">
        <f t="shared" si="26"/>
        <v>406000</v>
      </c>
      <c r="AA346" s="34">
        <f t="shared" si="27"/>
        <v>1.9704433497536946E-2</v>
      </c>
      <c r="AB346" s="35">
        <f t="shared" si="28"/>
        <v>2.5024630541871922</v>
      </c>
      <c r="AC346" s="35">
        <f t="shared" si="29"/>
        <v>1.9704433497536946</v>
      </c>
      <c r="AD346" s="6">
        <f>IFERROR(VLOOKUP(E346,marginal!$A$2:$E$4826,4,FALSE),0)</f>
        <v>2394.3716666666501</v>
      </c>
    </row>
    <row r="347" spans="1:30" x14ac:dyDescent="0.2">
      <c r="A347" s="27" t="s">
        <v>6907</v>
      </c>
      <c r="B347" s="6" t="s">
        <v>6925</v>
      </c>
      <c r="C347" s="6" t="s">
        <v>6912</v>
      </c>
      <c r="D347" s="2">
        <v>142896</v>
      </c>
      <c r="E347" s="2">
        <v>143351</v>
      </c>
      <c r="F347" s="3" t="s">
        <v>392</v>
      </c>
      <c r="G347" s="2">
        <v>143358</v>
      </c>
      <c r="H347" s="3" t="s">
        <v>449</v>
      </c>
      <c r="I347" s="18">
        <v>44970</v>
      </c>
      <c r="J347" s="28">
        <v>1092128845</v>
      </c>
      <c r="K347" s="18">
        <v>44974</v>
      </c>
      <c r="L347" s="18">
        <v>44985</v>
      </c>
      <c r="M347" s="18"/>
      <c r="N347" s="30">
        <v>9</v>
      </c>
      <c r="O347" s="7">
        <v>10000</v>
      </c>
      <c r="P347" s="30">
        <v>147</v>
      </c>
      <c r="Q347" s="22">
        <v>7.9000519063170294E-2</v>
      </c>
      <c r="R347" s="7">
        <v>8000</v>
      </c>
      <c r="S347" s="2">
        <v>105</v>
      </c>
      <c r="T347" s="11">
        <v>1461.94</v>
      </c>
      <c r="U347" s="17" t="s">
        <v>6286</v>
      </c>
      <c r="V347" s="21">
        <v>1</v>
      </c>
      <c r="W347" s="9">
        <v>8000</v>
      </c>
      <c r="X347" s="22">
        <f t="shared" si="25"/>
        <v>0</v>
      </c>
      <c r="Y347" s="29">
        <v>1461.94</v>
      </c>
      <c r="Z347" s="34">
        <f t="shared" si="26"/>
        <v>665000</v>
      </c>
      <c r="AA347" s="34">
        <f t="shared" si="27"/>
        <v>1.2030075187969926E-2</v>
      </c>
      <c r="AB347" s="35">
        <f t="shared" si="28"/>
        <v>1.7684210526315791</v>
      </c>
      <c r="AC347" s="35">
        <f t="shared" si="29"/>
        <v>1.2631578947368423</v>
      </c>
      <c r="AD347" s="6">
        <f>IFERROR(VLOOKUP(E347,marginal!$A$2:$E$4826,4,FALSE),0)</f>
        <v>2394.3716666666501</v>
      </c>
    </row>
    <row r="348" spans="1:30" x14ac:dyDescent="0.2">
      <c r="A348" s="27" t="s">
        <v>6907</v>
      </c>
      <c r="B348" s="6" t="s">
        <v>6925</v>
      </c>
      <c r="C348" s="6" t="s">
        <v>6912</v>
      </c>
      <c r="D348" s="2">
        <v>142892</v>
      </c>
      <c r="E348" s="2">
        <v>143351</v>
      </c>
      <c r="F348" s="3" t="s">
        <v>392</v>
      </c>
      <c r="G348" s="2">
        <v>143359</v>
      </c>
      <c r="H348" s="3" t="s">
        <v>450</v>
      </c>
      <c r="I348" s="18">
        <v>44970</v>
      </c>
      <c r="J348" s="28">
        <v>1092102149</v>
      </c>
      <c r="K348" s="18">
        <v>44974</v>
      </c>
      <c r="L348" s="18">
        <v>44985</v>
      </c>
      <c r="M348" s="18"/>
      <c r="N348" s="30">
        <v>8</v>
      </c>
      <c r="O348" s="7">
        <v>9000</v>
      </c>
      <c r="P348" s="30">
        <v>134</v>
      </c>
      <c r="Q348" s="22">
        <v>5.6129967649606323E-2</v>
      </c>
      <c r="R348" s="7">
        <v>7000</v>
      </c>
      <c r="S348" s="2">
        <v>142</v>
      </c>
      <c r="T348" s="11">
        <v>1758.65</v>
      </c>
      <c r="U348" s="17" t="s">
        <v>6286</v>
      </c>
      <c r="V348" s="21">
        <v>1</v>
      </c>
      <c r="W348" s="9">
        <v>7000</v>
      </c>
      <c r="X348" s="22">
        <f t="shared" si="25"/>
        <v>0</v>
      </c>
      <c r="Y348" s="29">
        <v>1758.65</v>
      </c>
      <c r="Z348" s="34">
        <f t="shared" si="26"/>
        <v>542000</v>
      </c>
      <c r="AA348" s="34">
        <f t="shared" si="27"/>
        <v>1.2915129151291513E-2</v>
      </c>
      <c r="AB348" s="35">
        <f t="shared" si="28"/>
        <v>1.7306273062730628</v>
      </c>
      <c r="AC348" s="35">
        <f t="shared" si="29"/>
        <v>1.8339483394833949</v>
      </c>
      <c r="AD348" s="6">
        <f>IFERROR(VLOOKUP(E348,marginal!$A$2:$E$4826,4,FALSE),0)</f>
        <v>2394.3716666666501</v>
      </c>
    </row>
    <row r="349" spans="1:30" x14ac:dyDescent="0.2">
      <c r="A349" s="27" t="s">
        <v>6907</v>
      </c>
      <c r="B349" s="6" t="s">
        <v>6925</v>
      </c>
      <c r="C349" s="6" t="s">
        <v>6912</v>
      </c>
      <c r="D349" s="2">
        <v>142905</v>
      </c>
      <c r="E349" s="2">
        <v>143351</v>
      </c>
      <c r="F349" s="3" t="s">
        <v>392</v>
      </c>
      <c r="G349" s="2">
        <v>143360</v>
      </c>
      <c r="H349" s="3" t="s">
        <v>451</v>
      </c>
      <c r="I349" s="18">
        <v>44970</v>
      </c>
      <c r="J349" s="28">
        <v>1092138754</v>
      </c>
      <c r="K349" s="18">
        <v>44974</v>
      </c>
      <c r="L349" s="18">
        <v>44985</v>
      </c>
      <c r="M349" s="18"/>
      <c r="N349" s="30">
        <v>8</v>
      </c>
      <c r="O349" s="7">
        <v>9000</v>
      </c>
      <c r="P349" s="30">
        <v>134</v>
      </c>
      <c r="Q349" s="22">
        <v>5.7767754488533454E-2</v>
      </c>
      <c r="R349" s="7">
        <v>10000</v>
      </c>
      <c r="S349" s="2">
        <v>100</v>
      </c>
      <c r="T349" s="11">
        <v>1738.06</v>
      </c>
      <c r="U349" s="17" t="s">
        <v>6286</v>
      </c>
      <c r="V349" s="21">
        <v>1</v>
      </c>
      <c r="W349" s="9">
        <v>10000</v>
      </c>
      <c r="X349" s="22">
        <f t="shared" si="25"/>
        <v>0</v>
      </c>
      <c r="Y349" s="29">
        <v>1738.06</v>
      </c>
      <c r="Z349" s="34">
        <f t="shared" si="26"/>
        <v>542000</v>
      </c>
      <c r="AA349" s="34">
        <f t="shared" si="27"/>
        <v>1.8450184501845018E-2</v>
      </c>
      <c r="AB349" s="35">
        <f t="shared" si="28"/>
        <v>2.4723247232472323</v>
      </c>
      <c r="AC349" s="35">
        <f t="shared" si="29"/>
        <v>1.8450184501845017</v>
      </c>
      <c r="AD349" s="6">
        <f>IFERROR(VLOOKUP(E349,marginal!$A$2:$E$4826,4,FALSE),0)</f>
        <v>2394.3716666666501</v>
      </c>
    </row>
    <row r="350" spans="1:30" x14ac:dyDescent="0.2">
      <c r="A350" s="27" t="s">
        <v>6907</v>
      </c>
      <c r="B350" s="6" t="s">
        <v>6916</v>
      </c>
      <c r="C350" s="6" t="s">
        <v>6912</v>
      </c>
      <c r="D350" s="2">
        <v>142975</v>
      </c>
      <c r="E350" s="2">
        <v>143551</v>
      </c>
      <c r="F350" s="3" t="s">
        <v>404</v>
      </c>
      <c r="G350" s="2">
        <v>143553</v>
      </c>
      <c r="H350" s="3" t="s">
        <v>452</v>
      </c>
      <c r="I350" s="18">
        <v>44970</v>
      </c>
      <c r="J350" s="28">
        <v>1092332231</v>
      </c>
      <c r="K350" s="18">
        <v>44974</v>
      </c>
      <c r="L350" s="18">
        <v>44985</v>
      </c>
      <c r="M350" s="18"/>
      <c r="N350" s="30">
        <v>7</v>
      </c>
      <c r="O350" s="7">
        <v>13000</v>
      </c>
      <c r="P350" s="30">
        <v>129</v>
      </c>
      <c r="Q350" s="22">
        <v>5.5171297012124164E-2</v>
      </c>
      <c r="R350" s="7">
        <v>5000</v>
      </c>
      <c r="S350" s="2">
        <v>147</v>
      </c>
      <c r="T350" s="11">
        <v>1303.3399999999999</v>
      </c>
      <c r="U350" s="17" t="s">
        <v>6286</v>
      </c>
      <c r="V350" s="21">
        <v>0.91754351679472279</v>
      </c>
      <c r="W350" s="9">
        <v>4587.7175839736137</v>
      </c>
      <c r="X350" s="22">
        <f t="shared" si="25"/>
        <v>-8.2456483205277209E-2</v>
      </c>
      <c r="Y350" s="29">
        <v>1195.8711671792339</v>
      </c>
      <c r="Z350" s="34">
        <f t="shared" si="26"/>
        <v>406000</v>
      </c>
      <c r="AA350" s="34">
        <f t="shared" si="27"/>
        <v>1.2315270935960592E-2</v>
      </c>
      <c r="AB350" s="35">
        <f t="shared" si="28"/>
        <v>1.5886699507389164</v>
      </c>
      <c r="AC350" s="35">
        <f t="shared" si="29"/>
        <v>1.8103448275862071</v>
      </c>
      <c r="AD350" s="6">
        <f>IFERROR(VLOOKUP(E350,marginal!$A$2:$E$4826,4,FALSE),0)</f>
        <v>6214.82923076923</v>
      </c>
    </row>
    <row r="351" spans="1:30" x14ac:dyDescent="0.2">
      <c r="A351" s="27" t="s">
        <v>6907</v>
      </c>
      <c r="B351" s="6" t="s">
        <v>6916</v>
      </c>
      <c r="C351" s="6" t="s">
        <v>6912</v>
      </c>
      <c r="D351" s="2">
        <v>142979</v>
      </c>
      <c r="E351" s="2">
        <v>143551</v>
      </c>
      <c r="F351" s="3" t="s">
        <v>404</v>
      </c>
      <c r="G351" s="2">
        <v>143555</v>
      </c>
      <c r="H351" s="3" t="s">
        <v>453</v>
      </c>
      <c r="I351" s="18">
        <v>44970</v>
      </c>
      <c r="J351" s="28">
        <v>1092335334</v>
      </c>
      <c r="K351" s="18">
        <v>44974</v>
      </c>
      <c r="L351" s="18">
        <v>44985</v>
      </c>
      <c r="M351" s="18"/>
      <c r="N351" s="30">
        <v>7</v>
      </c>
      <c r="O351" s="7">
        <v>13000</v>
      </c>
      <c r="P351" s="30">
        <v>129</v>
      </c>
      <c r="Q351" s="22">
        <v>5.5171297012124164E-2</v>
      </c>
      <c r="R351" s="7">
        <v>5000</v>
      </c>
      <c r="S351" s="2">
        <v>147</v>
      </c>
      <c r="T351" s="11">
        <v>1303.3399999999999</v>
      </c>
      <c r="U351" s="17" t="s">
        <v>6286</v>
      </c>
      <c r="V351" s="21">
        <v>0.91754351679472279</v>
      </c>
      <c r="W351" s="9">
        <v>4587.7175839736137</v>
      </c>
      <c r="X351" s="22">
        <f t="shared" si="25"/>
        <v>-8.2456483205277209E-2</v>
      </c>
      <c r="Y351" s="29">
        <v>1195.8711671792339</v>
      </c>
      <c r="Z351" s="34">
        <f t="shared" si="26"/>
        <v>406000</v>
      </c>
      <c r="AA351" s="34">
        <f t="shared" si="27"/>
        <v>1.2315270935960592E-2</v>
      </c>
      <c r="AB351" s="35">
        <f t="shared" si="28"/>
        <v>1.5886699507389164</v>
      </c>
      <c r="AC351" s="35">
        <f t="shared" si="29"/>
        <v>1.8103448275862071</v>
      </c>
      <c r="AD351" s="6">
        <f>IFERROR(VLOOKUP(E351,marginal!$A$2:$E$4826,4,FALSE),0)</f>
        <v>6214.82923076923</v>
      </c>
    </row>
    <row r="352" spans="1:30" x14ac:dyDescent="0.2">
      <c r="A352" s="27" t="s">
        <v>6907</v>
      </c>
      <c r="B352" s="6" t="s">
        <v>6916</v>
      </c>
      <c r="C352" s="6" t="s">
        <v>6912</v>
      </c>
      <c r="D352" s="2">
        <v>143045</v>
      </c>
      <c r="E352" s="2">
        <v>143551</v>
      </c>
      <c r="F352" s="3" t="s">
        <v>404</v>
      </c>
      <c r="G352" s="2">
        <v>143557</v>
      </c>
      <c r="H352" s="3" t="s">
        <v>454</v>
      </c>
      <c r="I352" s="18">
        <v>44971</v>
      </c>
      <c r="J352" s="28">
        <v>1092640693</v>
      </c>
      <c r="K352" s="18">
        <v>44974</v>
      </c>
      <c r="L352" s="18">
        <v>44985</v>
      </c>
      <c r="M352" s="18"/>
      <c r="N352" s="30">
        <v>7</v>
      </c>
      <c r="O352" s="7">
        <v>13000</v>
      </c>
      <c r="P352" s="30">
        <v>129</v>
      </c>
      <c r="Q352" s="22">
        <v>5.5171297012124164E-2</v>
      </c>
      <c r="R352" s="7">
        <v>5000</v>
      </c>
      <c r="S352" s="2">
        <v>147</v>
      </c>
      <c r="T352" s="11">
        <v>1303.3399999999999</v>
      </c>
      <c r="U352" s="17" t="s">
        <v>6286</v>
      </c>
      <c r="V352" s="21">
        <v>0.91754351679472279</v>
      </c>
      <c r="W352" s="9">
        <v>4587.7175839736137</v>
      </c>
      <c r="X352" s="22">
        <f t="shared" si="25"/>
        <v>-8.2456483205277209E-2</v>
      </c>
      <c r="Y352" s="29">
        <v>1195.8711671792339</v>
      </c>
      <c r="Z352" s="34">
        <f t="shared" si="26"/>
        <v>406000</v>
      </c>
      <c r="AA352" s="34">
        <f t="shared" si="27"/>
        <v>1.2315270935960592E-2</v>
      </c>
      <c r="AB352" s="35">
        <f t="shared" si="28"/>
        <v>1.5886699507389164</v>
      </c>
      <c r="AC352" s="35">
        <f t="shared" si="29"/>
        <v>1.8103448275862071</v>
      </c>
      <c r="AD352" s="6">
        <f>IFERROR(VLOOKUP(E352,marginal!$A$2:$E$4826,4,FALSE),0)</f>
        <v>6214.82923076923</v>
      </c>
    </row>
    <row r="353" spans="1:30" x14ac:dyDescent="0.2">
      <c r="A353" s="27" t="s">
        <v>6907</v>
      </c>
      <c r="B353" s="6" t="s">
        <v>6916</v>
      </c>
      <c r="C353" s="6" t="s">
        <v>6912</v>
      </c>
      <c r="D353" s="2">
        <v>143036</v>
      </c>
      <c r="E353" s="2">
        <v>143551</v>
      </c>
      <c r="F353" s="3" t="s">
        <v>404</v>
      </c>
      <c r="G353" s="2">
        <v>143558</v>
      </c>
      <c r="H353" s="3" t="s">
        <v>455</v>
      </c>
      <c r="I353" s="18">
        <v>44971</v>
      </c>
      <c r="J353" s="28">
        <v>1092625649</v>
      </c>
      <c r="K353" s="18">
        <v>44974</v>
      </c>
      <c r="L353" s="18">
        <v>44985</v>
      </c>
      <c r="M353" s="18"/>
      <c r="N353" s="30">
        <v>7</v>
      </c>
      <c r="O353" s="7">
        <v>13000</v>
      </c>
      <c r="P353" s="30">
        <v>129</v>
      </c>
      <c r="Q353" s="22">
        <v>5.5171297012124164E-2</v>
      </c>
      <c r="R353" s="7">
        <v>5000</v>
      </c>
      <c r="S353" s="2">
        <v>147</v>
      </c>
      <c r="T353" s="11">
        <v>1303.3399999999999</v>
      </c>
      <c r="U353" s="17" t="s">
        <v>6286</v>
      </c>
      <c r="V353" s="21">
        <v>0.91754351679472279</v>
      </c>
      <c r="W353" s="9">
        <v>4587.7175839736137</v>
      </c>
      <c r="X353" s="22">
        <f t="shared" si="25"/>
        <v>-8.2456483205277209E-2</v>
      </c>
      <c r="Y353" s="29">
        <v>1195.8711671792339</v>
      </c>
      <c r="Z353" s="34">
        <f t="shared" si="26"/>
        <v>406000</v>
      </c>
      <c r="AA353" s="34">
        <f t="shared" si="27"/>
        <v>1.2315270935960592E-2</v>
      </c>
      <c r="AB353" s="35">
        <f t="shared" si="28"/>
        <v>1.5886699507389164</v>
      </c>
      <c r="AC353" s="35">
        <f t="shared" si="29"/>
        <v>1.8103448275862071</v>
      </c>
      <c r="AD353" s="6">
        <f>IFERROR(VLOOKUP(E353,marginal!$A$2:$E$4826,4,FALSE),0)</f>
        <v>6214.82923076923</v>
      </c>
    </row>
    <row r="354" spans="1:30" x14ac:dyDescent="0.2">
      <c r="A354" s="27" t="s">
        <v>6907</v>
      </c>
      <c r="B354" s="6" t="s">
        <v>6916</v>
      </c>
      <c r="C354" s="6" t="s">
        <v>6912</v>
      </c>
      <c r="D354" s="2">
        <v>142978</v>
      </c>
      <c r="E354" s="2">
        <v>143551</v>
      </c>
      <c r="F354" s="3" t="s">
        <v>404</v>
      </c>
      <c r="G354" s="2">
        <v>143559</v>
      </c>
      <c r="H354" s="3" t="s">
        <v>456</v>
      </c>
      <c r="I354" s="18">
        <v>44970</v>
      </c>
      <c r="J354" s="28">
        <v>1092334590</v>
      </c>
      <c r="K354" s="18">
        <v>44974</v>
      </c>
      <c r="L354" s="18">
        <v>44985</v>
      </c>
      <c r="M354" s="18"/>
      <c r="N354" s="30">
        <v>7</v>
      </c>
      <c r="O354" s="7">
        <v>13000</v>
      </c>
      <c r="P354" s="30">
        <v>129</v>
      </c>
      <c r="Q354" s="22">
        <v>5.5171297012124164E-2</v>
      </c>
      <c r="R354" s="7">
        <v>5000</v>
      </c>
      <c r="S354" s="2">
        <v>147</v>
      </c>
      <c r="T354" s="11">
        <v>1303.3399999999999</v>
      </c>
      <c r="U354" s="17" t="s">
        <v>6286</v>
      </c>
      <c r="V354" s="21">
        <v>0.91754351679472279</v>
      </c>
      <c r="W354" s="9">
        <v>4587.7175839736137</v>
      </c>
      <c r="X354" s="22">
        <f t="shared" si="25"/>
        <v>-8.2456483205277209E-2</v>
      </c>
      <c r="Y354" s="29">
        <v>1195.8711671792339</v>
      </c>
      <c r="Z354" s="34">
        <f t="shared" si="26"/>
        <v>406000</v>
      </c>
      <c r="AA354" s="34">
        <f t="shared" si="27"/>
        <v>1.2315270935960592E-2</v>
      </c>
      <c r="AB354" s="35">
        <f t="shared" si="28"/>
        <v>1.5886699507389164</v>
      </c>
      <c r="AC354" s="35">
        <f t="shared" si="29"/>
        <v>1.8103448275862071</v>
      </c>
      <c r="AD354" s="6">
        <f>IFERROR(VLOOKUP(E354,marginal!$A$2:$E$4826,4,FALSE),0)</f>
        <v>6214.82923076923</v>
      </c>
    </row>
    <row r="355" spans="1:30" x14ac:dyDescent="0.2">
      <c r="A355" s="27" t="s">
        <v>6907</v>
      </c>
      <c r="B355" s="6" t="s">
        <v>6916</v>
      </c>
      <c r="C355" s="6" t="s">
        <v>6912</v>
      </c>
      <c r="D355" s="2">
        <v>142972</v>
      </c>
      <c r="E355" s="2">
        <v>143551</v>
      </c>
      <c r="F355" s="3" t="s">
        <v>404</v>
      </c>
      <c r="G355" s="2">
        <v>143560</v>
      </c>
      <c r="H355" s="3" t="s">
        <v>457</v>
      </c>
      <c r="I355" s="18">
        <v>44970</v>
      </c>
      <c r="J355" s="28">
        <v>1092329614</v>
      </c>
      <c r="K355" s="18">
        <v>44974</v>
      </c>
      <c r="L355" s="18">
        <v>44985</v>
      </c>
      <c r="M355" s="18"/>
      <c r="N355" s="30">
        <v>7</v>
      </c>
      <c r="O355" s="7">
        <v>13000</v>
      </c>
      <c r="P355" s="30">
        <v>129</v>
      </c>
      <c r="Q355" s="22">
        <v>5.5171297012124164E-2</v>
      </c>
      <c r="R355" s="7">
        <v>5000</v>
      </c>
      <c r="S355" s="2">
        <v>147</v>
      </c>
      <c r="T355" s="11">
        <v>1303.3399999999999</v>
      </c>
      <c r="U355" s="17" t="s">
        <v>6286</v>
      </c>
      <c r="V355" s="21">
        <v>0.91754351679472279</v>
      </c>
      <c r="W355" s="9">
        <v>4587.7175839736137</v>
      </c>
      <c r="X355" s="22">
        <f t="shared" si="25"/>
        <v>-8.2456483205277209E-2</v>
      </c>
      <c r="Y355" s="29">
        <v>1195.8711671792339</v>
      </c>
      <c r="Z355" s="34">
        <f t="shared" si="26"/>
        <v>406000</v>
      </c>
      <c r="AA355" s="34">
        <f t="shared" si="27"/>
        <v>1.2315270935960592E-2</v>
      </c>
      <c r="AB355" s="35">
        <f t="shared" si="28"/>
        <v>1.5886699507389164</v>
      </c>
      <c r="AC355" s="35">
        <f t="shared" si="29"/>
        <v>1.8103448275862071</v>
      </c>
      <c r="AD355" s="6">
        <f>IFERROR(VLOOKUP(E355,marginal!$A$2:$E$4826,4,FALSE),0)</f>
        <v>6214.82923076923</v>
      </c>
    </row>
    <row r="356" spans="1:30" x14ac:dyDescent="0.2">
      <c r="A356" s="27" t="s">
        <v>6907</v>
      </c>
      <c r="B356" s="6" t="s">
        <v>6916</v>
      </c>
      <c r="C356" s="6" t="s">
        <v>6912</v>
      </c>
      <c r="D356" s="4">
        <v>142764</v>
      </c>
      <c r="E356" s="4">
        <v>143467</v>
      </c>
      <c r="F356" s="5" t="s">
        <v>458</v>
      </c>
      <c r="G356" s="4">
        <v>143473</v>
      </c>
      <c r="H356" s="5" t="s">
        <v>459</v>
      </c>
      <c r="I356" s="18">
        <v>44967</v>
      </c>
      <c r="J356" s="28">
        <v>1090890567</v>
      </c>
      <c r="K356" s="18">
        <v>44974</v>
      </c>
      <c r="L356" s="18">
        <v>44985</v>
      </c>
      <c r="M356" s="18"/>
      <c r="N356" s="30">
        <v>8</v>
      </c>
      <c r="O356" s="7">
        <v>10000</v>
      </c>
      <c r="P356" s="30">
        <v>132</v>
      </c>
      <c r="Q356" s="22">
        <v>5.8283715876113903E-2</v>
      </c>
      <c r="R356" s="8">
        <v>26000</v>
      </c>
      <c r="S356" s="4">
        <v>85</v>
      </c>
      <c r="T356" s="10">
        <v>3793.2</v>
      </c>
      <c r="U356" s="17" t="s">
        <v>6286</v>
      </c>
      <c r="V356" s="21">
        <v>1</v>
      </c>
      <c r="W356" s="9">
        <v>26000</v>
      </c>
      <c r="X356" s="22">
        <f t="shared" si="25"/>
        <v>0</v>
      </c>
      <c r="Y356" s="29">
        <v>3793.2</v>
      </c>
      <c r="Z356" s="34">
        <f t="shared" si="26"/>
        <v>542000</v>
      </c>
      <c r="AA356" s="34">
        <f t="shared" si="27"/>
        <v>4.797047970479705E-2</v>
      </c>
      <c r="AB356" s="35">
        <f t="shared" si="28"/>
        <v>6.3321033210332107</v>
      </c>
      <c r="AC356" s="35">
        <f t="shared" si="29"/>
        <v>4.0774907749077496</v>
      </c>
      <c r="AD356" s="6">
        <f>IFERROR(VLOOKUP(E356,marginal!$A$2:$E$4826,4,FALSE),0)</f>
        <v>2556.8433333333164</v>
      </c>
    </row>
    <row r="357" spans="1:30" x14ac:dyDescent="0.2">
      <c r="A357" s="27" t="s">
        <v>6907</v>
      </c>
      <c r="B357" s="6" t="s">
        <v>6926</v>
      </c>
      <c r="C357" s="6" t="s">
        <v>6909</v>
      </c>
      <c r="D357" s="4">
        <v>141839</v>
      </c>
      <c r="E357" s="4">
        <v>143583</v>
      </c>
      <c r="F357" s="5" t="s">
        <v>460</v>
      </c>
      <c r="G357" s="4">
        <v>143585</v>
      </c>
      <c r="H357" s="5" t="s">
        <v>461</v>
      </c>
      <c r="I357" s="18">
        <v>44956</v>
      </c>
      <c r="J357" s="28">
        <v>1085694685</v>
      </c>
      <c r="K357" s="18">
        <v>44977</v>
      </c>
      <c r="L357" s="18">
        <v>44985</v>
      </c>
      <c r="M357" s="18"/>
      <c r="N357" s="30">
        <v>8</v>
      </c>
      <c r="O357" s="7">
        <v>9000</v>
      </c>
      <c r="P357" s="30">
        <v>135</v>
      </c>
      <c r="Q357" s="22">
        <v>5.6270833788413653E-2</v>
      </c>
      <c r="R357" s="8">
        <v>6000</v>
      </c>
      <c r="S357" s="4">
        <v>142</v>
      </c>
      <c r="T357" s="10">
        <v>1503.37</v>
      </c>
      <c r="U357" s="17" t="s">
        <v>6286</v>
      </c>
      <c r="V357" s="21">
        <v>0.98584086403911286</v>
      </c>
      <c r="W357" s="9">
        <v>5915.0451842346774</v>
      </c>
      <c r="X357" s="22">
        <f t="shared" si="25"/>
        <v>-1.4159135960887137E-2</v>
      </c>
      <c r="Y357" s="29">
        <v>1482.083579770481</v>
      </c>
      <c r="Z357" s="34">
        <f t="shared" si="26"/>
        <v>542000</v>
      </c>
      <c r="AA357" s="34">
        <f t="shared" si="27"/>
        <v>1.107011070110701E-2</v>
      </c>
      <c r="AB357" s="35">
        <f t="shared" si="28"/>
        <v>1.4944649446494465</v>
      </c>
      <c r="AC357" s="35">
        <f t="shared" si="29"/>
        <v>1.5719557195571954</v>
      </c>
      <c r="AD357" s="6">
        <f>IFERROR(VLOOKUP(E357,marginal!$A$2:$E$4826,4,FALSE),0)</f>
        <v>10441.5984615384</v>
      </c>
    </row>
    <row r="358" spans="1:30" x14ac:dyDescent="0.2">
      <c r="A358" s="27" t="s">
        <v>6907</v>
      </c>
      <c r="B358" s="6" t="s">
        <v>6918</v>
      </c>
      <c r="C358" s="6" t="s">
        <v>6912</v>
      </c>
      <c r="D358" s="4">
        <v>142861</v>
      </c>
      <c r="E358" s="4">
        <v>143714</v>
      </c>
      <c r="F358" s="5" t="s">
        <v>462</v>
      </c>
      <c r="G358" s="4">
        <v>143715</v>
      </c>
      <c r="H358" s="5" t="s">
        <v>463</v>
      </c>
      <c r="I358" s="18">
        <v>44968</v>
      </c>
      <c r="J358" s="28">
        <v>1091419902</v>
      </c>
      <c r="K358" s="18">
        <v>44977</v>
      </c>
      <c r="L358" s="18">
        <v>44985</v>
      </c>
      <c r="M358" s="18"/>
      <c r="N358" s="30">
        <v>9</v>
      </c>
      <c r="O358" s="7">
        <v>9000</v>
      </c>
      <c r="P358" s="30">
        <v>147</v>
      </c>
      <c r="Q358" s="22">
        <v>7.9000519063170294E-2</v>
      </c>
      <c r="R358" s="8">
        <v>9000</v>
      </c>
      <c r="S358" s="4">
        <v>142</v>
      </c>
      <c r="T358" s="10">
        <v>2255.2800000000002</v>
      </c>
      <c r="U358" s="17" t="s">
        <v>6286</v>
      </c>
      <c r="V358" s="21">
        <v>0.54109605862249954</v>
      </c>
      <c r="W358" s="9">
        <v>4869.8645276024963</v>
      </c>
      <c r="X358" s="22">
        <f t="shared" si="25"/>
        <v>-0.45890394137750046</v>
      </c>
      <c r="Y358" s="29">
        <v>1220.3231190901508</v>
      </c>
      <c r="Z358" s="34">
        <f t="shared" si="26"/>
        <v>665000</v>
      </c>
      <c r="AA358" s="34">
        <f t="shared" si="27"/>
        <v>1.3533834586466165E-2</v>
      </c>
      <c r="AB358" s="35">
        <f t="shared" si="28"/>
        <v>1.9894736842105263</v>
      </c>
      <c r="AC358" s="35">
        <f t="shared" si="29"/>
        <v>1.9218045112781954</v>
      </c>
      <c r="AD358" s="6">
        <f>IFERROR(VLOOKUP(E358,marginal!$A$2:$E$4826,4,FALSE),0)</f>
        <v>-29728.503076923</v>
      </c>
    </row>
    <row r="359" spans="1:30" x14ac:dyDescent="0.2">
      <c r="A359" s="27" t="s">
        <v>6907</v>
      </c>
      <c r="B359" s="6" t="s">
        <v>6926</v>
      </c>
      <c r="C359" s="6" t="s">
        <v>6909</v>
      </c>
      <c r="D359" s="2">
        <v>141863</v>
      </c>
      <c r="E359" s="2">
        <v>143583</v>
      </c>
      <c r="F359" s="3" t="s">
        <v>460</v>
      </c>
      <c r="G359" s="2">
        <v>143586</v>
      </c>
      <c r="H359" s="3" t="s">
        <v>464</v>
      </c>
      <c r="I359" s="18">
        <v>44956</v>
      </c>
      <c r="J359" s="28">
        <v>1085732264</v>
      </c>
      <c r="K359" s="18">
        <v>44977</v>
      </c>
      <c r="L359" s="18">
        <v>44985</v>
      </c>
      <c r="M359" s="18"/>
      <c r="N359" s="30">
        <v>8</v>
      </c>
      <c r="O359" s="7">
        <v>10000</v>
      </c>
      <c r="P359" s="30">
        <v>132</v>
      </c>
      <c r="Q359" s="22">
        <v>5.8283715876113903E-2</v>
      </c>
      <c r="R359" s="7">
        <v>7000</v>
      </c>
      <c r="S359" s="2">
        <v>142</v>
      </c>
      <c r="T359" s="11">
        <v>1758.65</v>
      </c>
      <c r="U359" s="17" t="s">
        <v>6286</v>
      </c>
      <c r="V359" s="21">
        <v>0.98584086403911286</v>
      </c>
      <c r="W359" s="9">
        <v>6900.88604827379</v>
      </c>
      <c r="X359" s="22">
        <f t="shared" si="25"/>
        <v>-1.4159135960887137E-2</v>
      </c>
      <c r="Y359" s="29">
        <v>1733.7490355423859</v>
      </c>
      <c r="Z359" s="34">
        <f t="shared" si="26"/>
        <v>542000</v>
      </c>
      <c r="AA359" s="34">
        <f t="shared" si="27"/>
        <v>1.2915129151291513E-2</v>
      </c>
      <c r="AB359" s="35">
        <f t="shared" si="28"/>
        <v>1.7047970479704797</v>
      </c>
      <c r="AC359" s="35">
        <f t="shared" si="29"/>
        <v>1.8339483394833949</v>
      </c>
      <c r="AD359" s="6">
        <f>IFERROR(VLOOKUP(E359,marginal!$A$2:$E$4826,4,FALSE),0)</f>
        <v>10441.5984615384</v>
      </c>
    </row>
    <row r="360" spans="1:30" x14ac:dyDescent="0.2">
      <c r="A360" s="27" t="s">
        <v>6907</v>
      </c>
      <c r="B360" s="6" t="s">
        <v>6926</v>
      </c>
      <c r="C360" s="6" t="s">
        <v>6909</v>
      </c>
      <c r="D360" s="2">
        <v>141832</v>
      </c>
      <c r="E360" s="2">
        <v>143583</v>
      </c>
      <c r="F360" s="3" t="s">
        <v>460</v>
      </c>
      <c r="G360" s="2">
        <v>143587</v>
      </c>
      <c r="H360" s="3" t="s">
        <v>465</v>
      </c>
      <c r="I360" s="18">
        <v>44956</v>
      </c>
      <c r="J360" s="28">
        <v>1085679895</v>
      </c>
      <c r="K360" s="18">
        <v>44977</v>
      </c>
      <c r="L360" s="18">
        <v>44985</v>
      </c>
      <c r="M360" s="18"/>
      <c r="N360" s="30">
        <v>8</v>
      </c>
      <c r="O360" s="7">
        <v>9000</v>
      </c>
      <c r="P360" s="30">
        <v>135</v>
      </c>
      <c r="Q360" s="22">
        <v>5.6270833788413653E-2</v>
      </c>
      <c r="R360" s="7">
        <v>6000</v>
      </c>
      <c r="S360" s="2">
        <v>142</v>
      </c>
      <c r="T360" s="11">
        <v>1503.37</v>
      </c>
      <c r="U360" s="17" t="s">
        <v>6286</v>
      </c>
      <c r="V360" s="21">
        <v>0.98584086403911286</v>
      </c>
      <c r="W360" s="9">
        <v>5915.0451842346774</v>
      </c>
      <c r="X360" s="22">
        <f t="shared" si="25"/>
        <v>-1.4159135960887137E-2</v>
      </c>
      <c r="Y360" s="29">
        <v>1482.083579770481</v>
      </c>
      <c r="Z360" s="34">
        <f t="shared" si="26"/>
        <v>542000</v>
      </c>
      <c r="AA360" s="34">
        <f t="shared" si="27"/>
        <v>1.107011070110701E-2</v>
      </c>
      <c r="AB360" s="35">
        <f t="shared" si="28"/>
        <v>1.4944649446494465</v>
      </c>
      <c r="AC360" s="35">
        <f t="shared" si="29"/>
        <v>1.5719557195571954</v>
      </c>
      <c r="AD360" s="6">
        <f>IFERROR(VLOOKUP(E360,marginal!$A$2:$E$4826,4,FALSE),0)</f>
        <v>10441.5984615384</v>
      </c>
    </row>
    <row r="361" spans="1:30" x14ac:dyDescent="0.2">
      <c r="A361" s="27" t="s">
        <v>6907</v>
      </c>
      <c r="B361" s="6" t="s">
        <v>6926</v>
      </c>
      <c r="C361" s="6" t="s">
        <v>6909</v>
      </c>
      <c r="D361" s="2">
        <v>141841</v>
      </c>
      <c r="E361" s="2">
        <v>143583</v>
      </c>
      <c r="F361" s="3" t="s">
        <v>460</v>
      </c>
      <c r="G361" s="2">
        <v>143588</v>
      </c>
      <c r="H361" s="3" t="s">
        <v>466</v>
      </c>
      <c r="I361" s="18">
        <v>44959</v>
      </c>
      <c r="J361" s="28">
        <v>1086993724</v>
      </c>
      <c r="K361" s="18">
        <v>44977</v>
      </c>
      <c r="L361" s="18">
        <v>44985</v>
      </c>
      <c r="M361" s="18"/>
      <c r="N361" s="30">
        <v>7</v>
      </c>
      <c r="O361" s="7">
        <v>11000</v>
      </c>
      <c r="P361" s="30">
        <v>134</v>
      </c>
      <c r="Q361" s="22">
        <v>5.7794490376783518E-2</v>
      </c>
      <c r="R361" s="7">
        <v>7000</v>
      </c>
      <c r="S361" s="2">
        <v>142</v>
      </c>
      <c r="T361" s="11">
        <v>1758.65</v>
      </c>
      <c r="U361" s="17" t="s">
        <v>6286</v>
      </c>
      <c r="V361" s="21">
        <v>0.98584086403911286</v>
      </c>
      <c r="W361" s="9">
        <v>6900.88604827379</v>
      </c>
      <c r="X361" s="22">
        <f t="shared" si="25"/>
        <v>-1.4159135960887137E-2</v>
      </c>
      <c r="Y361" s="29">
        <v>1733.7490355423859</v>
      </c>
      <c r="Z361" s="34">
        <f t="shared" si="26"/>
        <v>406000</v>
      </c>
      <c r="AA361" s="34">
        <f t="shared" si="27"/>
        <v>1.7241379310344827E-2</v>
      </c>
      <c r="AB361" s="35">
        <f t="shared" si="28"/>
        <v>2.3103448275862069</v>
      </c>
      <c r="AC361" s="35">
        <f t="shared" si="29"/>
        <v>2.4482758620689653</v>
      </c>
      <c r="AD361" s="6">
        <f>IFERROR(VLOOKUP(E361,marginal!$A$2:$E$4826,4,FALSE),0)</f>
        <v>10441.5984615384</v>
      </c>
    </row>
    <row r="362" spans="1:30" x14ac:dyDescent="0.2">
      <c r="A362" s="27" t="s">
        <v>6907</v>
      </c>
      <c r="B362" s="6" t="s">
        <v>6926</v>
      </c>
      <c r="C362" s="6" t="s">
        <v>6909</v>
      </c>
      <c r="D362" s="2">
        <v>143453</v>
      </c>
      <c r="E362" s="2">
        <v>143583</v>
      </c>
      <c r="F362" s="3" t="s">
        <v>460</v>
      </c>
      <c r="G362" s="2">
        <v>143589</v>
      </c>
      <c r="H362" s="3" t="s">
        <v>467</v>
      </c>
      <c r="I362" s="18">
        <v>44974</v>
      </c>
      <c r="J362" s="28">
        <v>1094548267</v>
      </c>
      <c r="K362" s="18">
        <v>44977</v>
      </c>
      <c r="L362" s="18">
        <v>44985</v>
      </c>
      <c r="M362" s="18"/>
      <c r="N362" s="30">
        <v>8</v>
      </c>
      <c r="O362" s="7">
        <v>9000</v>
      </c>
      <c r="P362" s="30">
        <v>135</v>
      </c>
      <c r="Q362" s="22">
        <v>5.6270833788413653E-2</v>
      </c>
      <c r="R362" s="7">
        <v>6000</v>
      </c>
      <c r="S362" s="2">
        <v>142</v>
      </c>
      <c r="T362" s="11">
        <v>1503.37</v>
      </c>
      <c r="U362" s="17" t="s">
        <v>6286</v>
      </c>
      <c r="V362" s="21">
        <v>0.98584086403911286</v>
      </c>
      <c r="W362" s="9">
        <v>5915.0451842346774</v>
      </c>
      <c r="X362" s="22">
        <f t="shared" si="25"/>
        <v>-1.4159135960887137E-2</v>
      </c>
      <c r="Y362" s="29">
        <v>1482.083579770481</v>
      </c>
      <c r="Z362" s="34">
        <f t="shared" si="26"/>
        <v>542000</v>
      </c>
      <c r="AA362" s="34">
        <f t="shared" si="27"/>
        <v>1.107011070110701E-2</v>
      </c>
      <c r="AB362" s="35">
        <f t="shared" si="28"/>
        <v>1.4944649446494465</v>
      </c>
      <c r="AC362" s="35">
        <f t="shared" si="29"/>
        <v>1.5719557195571954</v>
      </c>
      <c r="AD362" s="6">
        <f>IFERROR(VLOOKUP(E362,marginal!$A$2:$E$4826,4,FALSE),0)</f>
        <v>10441.5984615384</v>
      </c>
    </row>
    <row r="363" spans="1:30" x14ac:dyDescent="0.2">
      <c r="A363" s="27" t="s">
        <v>6907</v>
      </c>
      <c r="B363" s="6" t="s">
        <v>6926</v>
      </c>
      <c r="C363" s="6" t="s">
        <v>6909</v>
      </c>
      <c r="D363" s="2">
        <v>143420</v>
      </c>
      <c r="E363" s="2">
        <v>143583</v>
      </c>
      <c r="F363" s="3" t="s">
        <v>460</v>
      </c>
      <c r="G363" s="2">
        <v>143590</v>
      </c>
      <c r="H363" s="3" t="s">
        <v>468</v>
      </c>
      <c r="I363" s="18">
        <v>44973</v>
      </c>
      <c r="J363" s="28">
        <v>1093878240</v>
      </c>
      <c r="K363" s="18">
        <v>44977</v>
      </c>
      <c r="L363" s="18">
        <v>44985</v>
      </c>
      <c r="M363" s="18"/>
      <c r="N363" s="30">
        <v>7</v>
      </c>
      <c r="O363" s="7">
        <v>11000</v>
      </c>
      <c r="P363" s="30">
        <v>134</v>
      </c>
      <c r="Q363" s="22">
        <v>5.2439109759484744E-2</v>
      </c>
      <c r="R363" s="7">
        <v>5000</v>
      </c>
      <c r="S363" s="2">
        <v>147</v>
      </c>
      <c r="T363" s="11">
        <v>1303.3399999999999</v>
      </c>
      <c r="U363" s="17" t="s">
        <v>6286</v>
      </c>
      <c r="V363" s="21">
        <v>0.98584086403911286</v>
      </c>
      <c r="W363" s="9">
        <v>4929.2043201955639</v>
      </c>
      <c r="X363" s="22">
        <f t="shared" si="25"/>
        <v>-1.4159135960887248E-2</v>
      </c>
      <c r="Y363" s="29">
        <v>1284.8858317367374</v>
      </c>
      <c r="Z363" s="34">
        <f t="shared" si="26"/>
        <v>406000</v>
      </c>
      <c r="AA363" s="34">
        <f t="shared" si="27"/>
        <v>1.2315270935960592E-2</v>
      </c>
      <c r="AB363" s="35">
        <f t="shared" si="28"/>
        <v>1.6502463054187193</v>
      </c>
      <c r="AC363" s="35">
        <f t="shared" si="29"/>
        <v>1.8103448275862071</v>
      </c>
      <c r="AD363" s="6">
        <f>IFERROR(VLOOKUP(E363,marginal!$A$2:$E$4826,4,FALSE),0)</f>
        <v>10441.5984615384</v>
      </c>
    </row>
    <row r="364" spans="1:30" x14ac:dyDescent="0.2">
      <c r="A364" s="27" t="s">
        <v>6907</v>
      </c>
      <c r="B364" s="6" t="s">
        <v>6926</v>
      </c>
      <c r="C364" s="6" t="s">
        <v>6909</v>
      </c>
      <c r="D364" s="2">
        <v>143599</v>
      </c>
      <c r="E364" s="2">
        <v>143583</v>
      </c>
      <c r="F364" s="3" t="s">
        <v>460</v>
      </c>
      <c r="G364" s="2">
        <v>143603</v>
      </c>
      <c r="H364" s="3" t="s">
        <v>469</v>
      </c>
      <c r="I364" s="18">
        <v>44974</v>
      </c>
      <c r="J364" s="28">
        <v>1094794972</v>
      </c>
      <c r="K364" s="18">
        <v>44977</v>
      </c>
      <c r="L364" s="18">
        <v>44985</v>
      </c>
      <c r="M364" s="18"/>
      <c r="N364" s="30">
        <v>7</v>
      </c>
      <c r="O364" s="7">
        <v>11000</v>
      </c>
      <c r="P364" s="30">
        <v>134</v>
      </c>
      <c r="Q364" s="22">
        <v>5.7794490376783518E-2</v>
      </c>
      <c r="R364" s="7">
        <v>7000</v>
      </c>
      <c r="S364" s="2">
        <v>142</v>
      </c>
      <c r="T364" s="11">
        <v>1758.65</v>
      </c>
      <c r="U364" s="17" t="s">
        <v>6286</v>
      </c>
      <c r="V364" s="21">
        <v>0.98584086403911286</v>
      </c>
      <c r="W364" s="9">
        <v>6900.88604827379</v>
      </c>
      <c r="X364" s="22">
        <f t="shared" si="25"/>
        <v>-1.4159135960887137E-2</v>
      </c>
      <c r="Y364" s="29">
        <v>1733.7490355423859</v>
      </c>
      <c r="Z364" s="34">
        <f t="shared" si="26"/>
        <v>406000</v>
      </c>
      <c r="AA364" s="34">
        <f t="shared" si="27"/>
        <v>1.7241379310344827E-2</v>
      </c>
      <c r="AB364" s="35">
        <f t="shared" si="28"/>
        <v>2.3103448275862069</v>
      </c>
      <c r="AC364" s="35">
        <f t="shared" si="29"/>
        <v>2.4482758620689653</v>
      </c>
      <c r="AD364" s="6">
        <f>IFERROR(VLOOKUP(E364,marginal!$A$2:$E$4826,4,FALSE),0)</f>
        <v>10441.5984615384</v>
      </c>
    </row>
    <row r="365" spans="1:30" x14ac:dyDescent="0.2">
      <c r="A365" s="27" t="s">
        <v>6907</v>
      </c>
      <c r="B365" s="6" t="s">
        <v>6916</v>
      </c>
      <c r="C365" s="6" t="s">
        <v>6912</v>
      </c>
      <c r="D365" s="2">
        <v>142761</v>
      </c>
      <c r="E365" s="2">
        <v>143467</v>
      </c>
      <c r="F365" s="3" t="s">
        <v>458</v>
      </c>
      <c r="G365" s="2">
        <v>143468</v>
      </c>
      <c r="H365" s="3" t="s">
        <v>470</v>
      </c>
      <c r="I365" s="18">
        <v>44967</v>
      </c>
      <c r="J365" s="28">
        <v>1090884327</v>
      </c>
      <c r="K365" s="18">
        <v>44974</v>
      </c>
      <c r="L365" s="18">
        <v>44985</v>
      </c>
      <c r="M365" s="18"/>
      <c r="N365" s="30">
        <v>5</v>
      </c>
      <c r="O365" s="7">
        <v>30000</v>
      </c>
      <c r="P365" s="30">
        <v>110</v>
      </c>
      <c r="Q365" s="22">
        <v>3.3741050530766099E-2</v>
      </c>
      <c r="R365" s="7">
        <v>30000</v>
      </c>
      <c r="S365" s="2">
        <v>85</v>
      </c>
      <c r="T365" s="11">
        <v>4372.32</v>
      </c>
      <c r="U365" s="17" t="s">
        <v>6286</v>
      </c>
      <c r="V365" s="21">
        <v>1</v>
      </c>
      <c r="W365" s="9">
        <v>30000</v>
      </c>
      <c r="X365" s="22">
        <f t="shared" si="25"/>
        <v>0</v>
      </c>
      <c r="Y365" s="29">
        <v>4372.32</v>
      </c>
      <c r="Z365" s="34">
        <f t="shared" si="26"/>
        <v>270000</v>
      </c>
      <c r="AA365" s="34">
        <f t="shared" si="27"/>
        <v>0.1111111111111111</v>
      </c>
      <c r="AB365" s="35">
        <f t="shared" si="28"/>
        <v>12.222222222222221</v>
      </c>
      <c r="AC365" s="35">
        <f t="shared" si="29"/>
        <v>9.4444444444444446</v>
      </c>
      <c r="AD365" s="6">
        <f>IFERROR(VLOOKUP(E365,marginal!$A$2:$E$4826,4,FALSE),0)</f>
        <v>2556.8433333333164</v>
      </c>
    </row>
    <row r="366" spans="1:30" x14ac:dyDescent="0.2">
      <c r="A366" s="27" t="s">
        <v>6907</v>
      </c>
      <c r="B366" s="6" t="s">
        <v>6916</v>
      </c>
      <c r="C366" s="6" t="s">
        <v>6912</v>
      </c>
      <c r="D366" s="2">
        <v>142759</v>
      </c>
      <c r="E366" s="2">
        <v>143467</v>
      </c>
      <c r="F366" s="3" t="s">
        <v>458</v>
      </c>
      <c r="G366" s="2">
        <v>143469</v>
      </c>
      <c r="H366" s="3" t="s">
        <v>471</v>
      </c>
      <c r="I366" s="18">
        <v>44967</v>
      </c>
      <c r="J366" s="28">
        <v>1090880032</v>
      </c>
      <c r="K366" s="18">
        <v>44974</v>
      </c>
      <c r="L366" s="18">
        <v>44985</v>
      </c>
      <c r="M366" s="18"/>
      <c r="N366" s="30">
        <v>6</v>
      </c>
      <c r="O366" s="7">
        <v>12000</v>
      </c>
      <c r="P366" s="30">
        <v>115</v>
      </c>
      <c r="Q366" s="22">
        <v>3.97705569269148E-2</v>
      </c>
      <c r="R366" s="7">
        <v>12000</v>
      </c>
      <c r="S366" s="2">
        <v>85</v>
      </c>
      <c r="T366" s="11">
        <v>1751.75</v>
      </c>
      <c r="U366" s="17" t="s">
        <v>6286</v>
      </c>
      <c r="V366" s="21">
        <v>1</v>
      </c>
      <c r="W366" s="9">
        <v>12000</v>
      </c>
      <c r="X366" s="22">
        <f t="shared" si="25"/>
        <v>0</v>
      </c>
      <c r="Y366" s="29">
        <v>1751.75</v>
      </c>
      <c r="Z366" s="34">
        <f t="shared" si="26"/>
        <v>504000</v>
      </c>
      <c r="AA366" s="34">
        <f t="shared" si="27"/>
        <v>2.3809523809523808E-2</v>
      </c>
      <c r="AB366" s="35">
        <f t="shared" si="28"/>
        <v>2.7380952380952381</v>
      </c>
      <c r="AC366" s="35">
        <f t="shared" si="29"/>
        <v>2.0238095238095237</v>
      </c>
      <c r="AD366" s="6">
        <f>IFERROR(VLOOKUP(E366,marginal!$A$2:$E$4826,4,FALSE),0)</f>
        <v>2556.8433333333164</v>
      </c>
    </row>
    <row r="367" spans="1:30" x14ac:dyDescent="0.2">
      <c r="A367" s="27" t="s">
        <v>6907</v>
      </c>
      <c r="B367" s="6" t="s">
        <v>6916</v>
      </c>
      <c r="C367" s="6" t="s">
        <v>6912</v>
      </c>
      <c r="D367" s="2">
        <v>142829</v>
      </c>
      <c r="E367" s="2">
        <v>143467</v>
      </c>
      <c r="F367" s="3" t="s">
        <v>458</v>
      </c>
      <c r="G367" s="2">
        <v>143470</v>
      </c>
      <c r="H367" s="3" t="s">
        <v>472</v>
      </c>
      <c r="I367" s="18">
        <v>44967</v>
      </c>
      <c r="J367" s="28">
        <v>1091238073</v>
      </c>
      <c r="K367" s="18">
        <v>44974</v>
      </c>
      <c r="L367" s="18">
        <v>44985</v>
      </c>
      <c r="M367" s="18"/>
      <c r="N367" s="30">
        <v>6</v>
      </c>
      <c r="O367" s="7">
        <v>12000</v>
      </c>
      <c r="P367" s="30">
        <v>122</v>
      </c>
      <c r="Q367" s="22">
        <v>4.4527436709070889E-2</v>
      </c>
      <c r="R367" s="7">
        <v>10000</v>
      </c>
      <c r="S367" s="2">
        <v>142</v>
      </c>
      <c r="T367" s="11">
        <v>2510.34</v>
      </c>
      <c r="U367" s="17" t="s">
        <v>6286</v>
      </c>
      <c r="V367" s="21">
        <v>1</v>
      </c>
      <c r="W367" s="9">
        <v>10000</v>
      </c>
      <c r="X367" s="22">
        <f t="shared" si="25"/>
        <v>0</v>
      </c>
      <c r="Y367" s="29">
        <v>2510.34</v>
      </c>
      <c r="Z367" s="34">
        <f t="shared" si="26"/>
        <v>504000</v>
      </c>
      <c r="AA367" s="34">
        <f t="shared" si="27"/>
        <v>1.984126984126984E-2</v>
      </c>
      <c r="AB367" s="35">
        <f t="shared" si="28"/>
        <v>2.4206349206349205</v>
      </c>
      <c r="AC367" s="35">
        <f t="shared" si="29"/>
        <v>2.8174603174603172</v>
      </c>
      <c r="AD367" s="6">
        <f>IFERROR(VLOOKUP(E367,marginal!$A$2:$E$4826,4,FALSE),0)</f>
        <v>2556.8433333333164</v>
      </c>
    </row>
    <row r="368" spans="1:30" x14ac:dyDescent="0.2">
      <c r="A368" s="27" t="s">
        <v>6907</v>
      </c>
      <c r="B368" s="6" t="s">
        <v>6916</v>
      </c>
      <c r="C368" s="6" t="s">
        <v>6912</v>
      </c>
      <c r="D368" s="2">
        <v>142763</v>
      </c>
      <c r="E368" s="2">
        <v>143467</v>
      </c>
      <c r="F368" s="3" t="s">
        <v>458</v>
      </c>
      <c r="G368" s="2">
        <v>143471</v>
      </c>
      <c r="H368" s="3" t="s">
        <v>473</v>
      </c>
      <c r="I368" s="18">
        <v>44967</v>
      </c>
      <c r="J368" s="28">
        <v>1090887862</v>
      </c>
      <c r="K368" s="18">
        <v>44974</v>
      </c>
      <c r="L368" s="18">
        <v>44985</v>
      </c>
      <c r="M368" s="18"/>
      <c r="N368" s="30">
        <v>7</v>
      </c>
      <c r="O368" s="7">
        <v>10000</v>
      </c>
      <c r="P368" s="30">
        <v>127</v>
      </c>
      <c r="Q368" s="22">
        <v>5.24391097594855E-2</v>
      </c>
      <c r="R368" s="7">
        <v>10000</v>
      </c>
      <c r="S368" s="2">
        <v>142</v>
      </c>
      <c r="T368" s="11">
        <v>2510.34</v>
      </c>
      <c r="U368" s="17" t="s">
        <v>6286</v>
      </c>
      <c r="V368" s="21">
        <v>1</v>
      </c>
      <c r="W368" s="9">
        <v>10000</v>
      </c>
      <c r="X368" s="22">
        <f t="shared" si="25"/>
        <v>0</v>
      </c>
      <c r="Y368" s="29">
        <v>2510.34</v>
      </c>
      <c r="Z368" s="34">
        <f t="shared" si="26"/>
        <v>406000</v>
      </c>
      <c r="AA368" s="34">
        <f t="shared" si="27"/>
        <v>2.4630541871921183E-2</v>
      </c>
      <c r="AB368" s="35">
        <f t="shared" si="28"/>
        <v>3.1280788177339902</v>
      </c>
      <c r="AC368" s="35">
        <f t="shared" si="29"/>
        <v>3.4975369458128078</v>
      </c>
      <c r="AD368" s="6">
        <f>IFERROR(VLOOKUP(E368,marginal!$A$2:$E$4826,4,FALSE),0)</f>
        <v>2556.8433333333164</v>
      </c>
    </row>
    <row r="369" spans="1:30" x14ac:dyDescent="0.2">
      <c r="A369" s="27" t="s">
        <v>6907</v>
      </c>
      <c r="B369" s="6" t="s">
        <v>6916</v>
      </c>
      <c r="C369" s="6" t="s">
        <v>6912</v>
      </c>
      <c r="D369" s="2">
        <v>142762</v>
      </c>
      <c r="E369" s="2">
        <v>143467</v>
      </c>
      <c r="F369" s="3" t="s">
        <v>458</v>
      </c>
      <c r="G369" s="2">
        <v>143472</v>
      </c>
      <c r="H369" s="3" t="s">
        <v>474</v>
      </c>
      <c r="I369" s="18">
        <v>45182</v>
      </c>
      <c r="J369" s="28">
        <v>1236182131</v>
      </c>
      <c r="K369" s="18">
        <v>44974</v>
      </c>
      <c r="L369" s="18">
        <v>44985</v>
      </c>
      <c r="M369" s="18"/>
      <c r="N369" s="30">
        <v>9</v>
      </c>
      <c r="O369" s="7">
        <v>10000</v>
      </c>
      <c r="P369" s="30">
        <v>147</v>
      </c>
      <c r="Q369" s="22">
        <v>7.9000519063170294E-2</v>
      </c>
      <c r="R369" s="7">
        <v>10000</v>
      </c>
      <c r="S369" s="2">
        <v>85</v>
      </c>
      <c r="T369" s="11">
        <v>1462.14</v>
      </c>
      <c r="U369" s="17" t="s">
        <v>6286</v>
      </c>
      <c r="V369" s="21">
        <v>1</v>
      </c>
      <c r="W369" s="9">
        <v>10000</v>
      </c>
      <c r="X369" s="22">
        <f t="shared" si="25"/>
        <v>0</v>
      </c>
      <c r="Y369" s="29">
        <v>1462.14</v>
      </c>
      <c r="Z369" s="34">
        <f t="shared" si="26"/>
        <v>665000</v>
      </c>
      <c r="AA369" s="34">
        <f t="shared" si="27"/>
        <v>1.5037593984962405E-2</v>
      </c>
      <c r="AB369" s="35">
        <f t="shared" si="28"/>
        <v>2.2105263157894735</v>
      </c>
      <c r="AC369" s="35">
        <f t="shared" si="29"/>
        <v>1.2781954887218046</v>
      </c>
      <c r="AD369" s="6">
        <f>IFERROR(VLOOKUP(E369,marginal!$A$2:$E$4826,4,FALSE),0)</f>
        <v>2556.8433333333164</v>
      </c>
    </row>
    <row r="370" spans="1:30" x14ac:dyDescent="0.2">
      <c r="A370" s="27" t="s">
        <v>6907</v>
      </c>
      <c r="B370" s="6" t="s">
        <v>6916</v>
      </c>
      <c r="C370" s="6" t="s">
        <v>6912</v>
      </c>
      <c r="D370" s="2">
        <v>142766</v>
      </c>
      <c r="E370" s="2">
        <v>143467</v>
      </c>
      <c r="F370" s="3" t="s">
        <v>458</v>
      </c>
      <c r="G370" s="2">
        <v>143474</v>
      </c>
      <c r="H370" s="3" t="s">
        <v>475</v>
      </c>
      <c r="I370" s="18">
        <v>44967</v>
      </c>
      <c r="J370" s="28">
        <v>1090948437</v>
      </c>
      <c r="K370" s="18">
        <v>44974</v>
      </c>
      <c r="L370" s="18">
        <v>44985</v>
      </c>
      <c r="M370" s="18"/>
      <c r="N370" s="30">
        <v>4</v>
      </c>
      <c r="O370" s="7">
        <v>10000</v>
      </c>
      <c r="P370" s="30">
        <v>110</v>
      </c>
      <c r="Q370" s="22">
        <v>3.11605023919212E-2</v>
      </c>
      <c r="R370" s="7">
        <v>6000</v>
      </c>
      <c r="S370" s="2">
        <v>110</v>
      </c>
      <c r="T370" s="11">
        <v>1144.83</v>
      </c>
      <c r="U370" s="17" t="s">
        <v>6286</v>
      </c>
      <c r="V370" s="21">
        <v>1</v>
      </c>
      <c r="W370" s="9">
        <v>6000</v>
      </c>
      <c r="X370" s="22">
        <f t="shared" si="25"/>
        <v>0</v>
      </c>
      <c r="Y370" s="29">
        <v>1144.83</v>
      </c>
      <c r="Z370" s="34">
        <f t="shared" si="26"/>
        <v>106000</v>
      </c>
      <c r="AA370" s="34">
        <f t="shared" si="27"/>
        <v>5.6603773584905662E-2</v>
      </c>
      <c r="AB370" s="35">
        <f t="shared" si="28"/>
        <v>6.2264150943396226</v>
      </c>
      <c r="AC370" s="35">
        <f t="shared" si="29"/>
        <v>6.2264150943396226</v>
      </c>
      <c r="AD370" s="6">
        <f>IFERROR(VLOOKUP(E370,marginal!$A$2:$E$4826,4,FALSE),0)</f>
        <v>2556.8433333333164</v>
      </c>
    </row>
    <row r="371" spans="1:30" x14ac:dyDescent="0.2">
      <c r="A371" s="27" t="s">
        <v>6907</v>
      </c>
      <c r="B371" s="6" t="s">
        <v>6911</v>
      </c>
      <c r="C371" s="6" t="s">
        <v>6912</v>
      </c>
      <c r="D371" s="2">
        <v>142844</v>
      </c>
      <c r="E371" s="2">
        <v>143433</v>
      </c>
      <c r="F371" s="3" t="s">
        <v>476</v>
      </c>
      <c r="G371" s="2">
        <v>143439</v>
      </c>
      <c r="H371" s="3" t="s">
        <v>477</v>
      </c>
      <c r="I371" s="18" t="s">
        <v>6930</v>
      </c>
      <c r="J371" s="28" t="s">
        <v>6930</v>
      </c>
      <c r="K371" s="18">
        <v>44974</v>
      </c>
      <c r="L371" s="18">
        <v>44985</v>
      </c>
      <c r="M371" s="18"/>
      <c r="N371" s="30">
        <v>7</v>
      </c>
      <c r="O371" s="7">
        <v>14000</v>
      </c>
      <c r="P371" s="30">
        <v>126</v>
      </c>
      <c r="Q371" s="22">
        <v>5.120815127674367E-2</v>
      </c>
      <c r="R371" s="7">
        <v>5000</v>
      </c>
      <c r="S371" s="2">
        <v>147</v>
      </c>
      <c r="T371" s="11">
        <v>1303.3399999999999</v>
      </c>
      <c r="U371" s="17" t="s">
        <v>6286</v>
      </c>
      <c r="V371" s="21">
        <v>1</v>
      </c>
      <c r="W371" s="9">
        <v>5000</v>
      </c>
      <c r="X371" s="22">
        <f t="shared" si="25"/>
        <v>0</v>
      </c>
      <c r="Y371" s="29">
        <v>1303.3399999999999</v>
      </c>
      <c r="Z371" s="34">
        <f t="shared" si="26"/>
        <v>406000</v>
      </c>
      <c r="AA371" s="34">
        <f t="shared" si="27"/>
        <v>1.2315270935960592E-2</v>
      </c>
      <c r="AB371" s="35">
        <f t="shared" si="28"/>
        <v>1.5517241379310345</v>
      </c>
      <c r="AC371" s="35">
        <f t="shared" si="29"/>
        <v>1.8103448275862071</v>
      </c>
      <c r="AD371" s="6">
        <f>IFERROR(VLOOKUP(E371,marginal!$A$2:$E$4826,4,FALSE),0)</f>
        <v>1703.2942857142714</v>
      </c>
    </row>
    <row r="372" spans="1:30" x14ac:dyDescent="0.2">
      <c r="A372" s="27" t="s">
        <v>6907</v>
      </c>
      <c r="B372" s="6" t="s">
        <v>6911</v>
      </c>
      <c r="C372" s="6" t="s">
        <v>6912</v>
      </c>
      <c r="D372" s="2">
        <v>142943</v>
      </c>
      <c r="E372" s="2">
        <v>143433</v>
      </c>
      <c r="F372" s="3" t="s">
        <v>476</v>
      </c>
      <c r="G372" s="2">
        <v>143440</v>
      </c>
      <c r="H372" s="3" t="s">
        <v>478</v>
      </c>
      <c r="I372" s="18">
        <v>44970</v>
      </c>
      <c r="J372" s="28">
        <v>1092263999</v>
      </c>
      <c r="K372" s="18">
        <v>44974</v>
      </c>
      <c r="L372" s="18">
        <v>44985</v>
      </c>
      <c r="M372" s="18"/>
      <c r="N372" s="30">
        <v>6</v>
      </c>
      <c r="O372" s="7">
        <v>10000</v>
      </c>
      <c r="P372" s="30">
        <v>115</v>
      </c>
      <c r="Q372" s="22">
        <v>3.97705569269148E-2</v>
      </c>
      <c r="R372" s="7">
        <v>5000</v>
      </c>
      <c r="S372" s="2">
        <v>147</v>
      </c>
      <c r="T372" s="11">
        <v>1303.3399999999999</v>
      </c>
      <c r="U372" s="17" t="s">
        <v>6286</v>
      </c>
      <c r="V372" s="21">
        <v>1</v>
      </c>
      <c r="W372" s="9">
        <v>5000</v>
      </c>
      <c r="X372" s="22">
        <f t="shared" si="25"/>
        <v>0</v>
      </c>
      <c r="Y372" s="29">
        <v>1303.3399999999999</v>
      </c>
      <c r="Z372" s="34">
        <f t="shared" si="26"/>
        <v>504000</v>
      </c>
      <c r="AA372" s="34">
        <f t="shared" si="27"/>
        <v>9.9206349206349201E-3</v>
      </c>
      <c r="AB372" s="35">
        <f t="shared" si="28"/>
        <v>1.1408730158730158</v>
      </c>
      <c r="AC372" s="35">
        <f t="shared" si="29"/>
        <v>1.4583333333333333</v>
      </c>
      <c r="AD372" s="6">
        <f>IFERROR(VLOOKUP(E372,marginal!$A$2:$E$4826,4,FALSE),0)</f>
        <v>1703.2942857142714</v>
      </c>
    </row>
    <row r="373" spans="1:30" x14ac:dyDescent="0.2">
      <c r="A373" s="27" t="s">
        <v>6907</v>
      </c>
      <c r="B373" s="6" t="s">
        <v>6911</v>
      </c>
      <c r="C373" s="6" t="s">
        <v>6912</v>
      </c>
      <c r="D373" s="2">
        <v>143334</v>
      </c>
      <c r="E373" s="2">
        <v>143433</v>
      </c>
      <c r="F373" s="3" t="s">
        <v>476</v>
      </c>
      <c r="G373" s="2">
        <v>143441</v>
      </c>
      <c r="H373" s="3" t="s">
        <v>479</v>
      </c>
      <c r="I373" s="18" t="s">
        <v>6930</v>
      </c>
      <c r="J373" s="28" t="s">
        <v>6930</v>
      </c>
      <c r="K373" s="18">
        <v>44974</v>
      </c>
      <c r="L373" s="18">
        <v>44985</v>
      </c>
      <c r="M373" s="18"/>
      <c r="N373" s="30">
        <v>9</v>
      </c>
      <c r="O373" s="7">
        <v>10000</v>
      </c>
      <c r="P373" s="30">
        <v>130</v>
      </c>
      <c r="Q373" s="22">
        <v>6.6561950662098204E-2</v>
      </c>
      <c r="R373" s="7">
        <v>5000</v>
      </c>
      <c r="S373" s="2">
        <v>147</v>
      </c>
      <c r="T373" s="11">
        <v>1303.3399999999999</v>
      </c>
      <c r="U373" s="17" t="s">
        <v>6286</v>
      </c>
      <c r="V373" s="21">
        <v>1</v>
      </c>
      <c r="W373" s="9">
        <v>5000</v>
      </c>
      <c r="X373" s="22">
        <f t="shared" si="25"/>
        <v>0</v>
      </c>
      <c r="Y373" s="29">
        <v>1303.3399999999999</v>
      </c>
      <c r="Z373" s="34">
        <f t="shared" si="26"/>
        <v>665000</v>
      </c>
      <c r="AA373" s="34">
        <f t="shared" si="27"/>
        <v>7.5187969924812026E-3</v>
      </c>
      <c r="AB373" s="35">
        <f t="shared" si="28"/>
        <v>0.97744360902255634</v>
      </c>
      <c r="AC373" s="35">
        <f t="shared" si="29"/>
        <v>1.1052631578947367</v>
      </c>
      <c r="AD373" s="6">
        <f>IFERROR(VLOOKUP(E373,marginal!$A$2:$E$4826,4,FALSE),0)</f>
        <v>1703.2942857142714</v>
      </c>
    </row>
    <row r="374" spans="1:30" x14ac:dyDescent="0.2">
      <c r="A374" s="27" t="s">
        <v>6907</v>
      </c>
      <c r="B374" s="6" t="s">
        <v>6911</v>
      </c>
      <c r="C374" s="6" t="s">
        <v>6912</v>
      </c>
      <c r="D374" s="2">
        <v>142483</v>
      </c>
      <c r="E374" s="2">
        <v>143459</v>
      </c>
      <c r="F374" s="3" t="s">
        <v>480</v>
      </c>
      <c r="G374" s="2">
        <v>143465</v>
      </c>
      <c r="H374" s="3" t="s">
        <v>481</v>
      </c>
      <c r="I374" s="18" t="s">
        <v>6930</v>
      </c>
      <c r="J374" s="28" t="s">
        <v>6930</v>
      </c>
      <c r="K374" s="18">
        <v>44974</v>
      </c>
      <c r="L374" s="18">
        <v>44985</v>
      </c>
      <c r="M374" s="18"/>
      <c r="N374" s="30">
        <v>6</v>
      </c>
      <c r="O374" s="7">
        <v>14000</v>
      </c>
      <c r="P374" s="30">
        <v>117</v>
      </c>
      <c r="Q374" s="22">
        <v>3.9016868627396201E-2</v>
      </c>
      <c r="R374" s="7">
        <v>7000</v>
      </c>
      <c r="S374" s="2">
        <v>142</v>
      </c>
      <c r="T374" s="11">
        <v>1758.65</v>
      </c>
      <c r="U374" s="17" t="s">
        <v>6286</v>
      </c>
      <c r="V374" s="21">
        <v>1</v>
      </c>
      <c r="W374" s="9">
        <v>7000</v>
      </c>
      <c r="X374" s="22">
        <f t="shared" si="25"/>
        <v>0</v>
      </c>
      <c r="Y374" s="29">
        <v>1758.65</v>
      </c>
      <c r="Z374" s="34">
        <f t="shared" si="26"/>
        <v>504000</v>
      </c>
      <c r="AA374" s="34">
        <f t="shared" si="27"/>
        <v>1.3888888888888888E-2</v>
      </c>
      <c r="AB374" s="35">
        <f t="shared" si="28"/>
        <v>1.625</v>
      </c>
      <c r="AC374" s="35">
        <f t="shared" si="29"/>
        <v>1.9722222222222221</v>
      </c>
      <c r="AD374" s="6">
        <f>IFERROR(VLOOKUP(E374,marginal!$A$2:$E$4826,4,FALSE),0)</f>
        <v>5730.4188461538251</v>
      </c>
    </row>
    <row r="375" spans="1:30" x14ac:dyDescent="0.2">
      <c r="A375" s="27" t="s">
        <v>6907</v>
      </c>
      <c r="B375" s="6" t="s">
        <v>6911</v>
      </c>
      <c r="C375" s="6" t="s">
        <v>6912</v>
      </c>
      <c r="D375" s="2">
        <v>143333</v>
      </c>
      <c r="E375" s="2">
        <v>143459</v>
      </c>
      <c r="F375" s="3" t="s">
        <v>480</v>
      </c>
      <c r="G375" s="2">
        <v>143466</v>
      </c>
      <c r="H375" s="3" t="s">
        <v>482</v>
      </c>
      <c r="I375" s="18">
        <v>45082</v>
      </c>
      <c r="J375" s="28">
        <v>1164899883</v>
      </c>
      <c r="K375" s="18">
        <v>44974</v>
      </c>
      <c r="L375" s="18">
        <v>44985</v>
      </c>
      <c r="M375" s="18"/>
      <c r="N375" s="30">
        <v>5</v>
      </c>
      <c r="O375" s="7">
        <v>10000</v>
      </c>
      <c r="P375" s="30">
        <v>110</v>
      </c>
      <c r="Q375" s="22">
        <v>3.3741050530766099E-2</v>
      </c>
      <c r="R375" s="7">
        <v>5000</v>
      </c>
      <c r="S375" s="2">
        <v>147</v>
      </c>
      <c r="T375" s="11">
        <v>1303.3399999999999</v>
      </c>
      <c r="U375" s="17" t="s">
        <v>6286</v>
      </c>
      <c r="V375" s="21">
        <v>1</v>
      </c>
      <c r="W375" s="9">
        <v>5000</v>
      </c>
      <c r="X375" s="22">
        <f t="shared" si="25"/>
        <v>0</v>
      </c>
      <c r="Y375" s="29">
        <v>1303.3399999999999</v>
      </c>
      <c r="Z375" s="34">
        <f t="shared" si="26"/>
        <v>270000</v>
      </c>
      <c r="AA375" s="34">
        <f t="shared" si="27"/>
        <v>1.8518518518518517E-2</v>
      </c>
      <c r="AB375" s="35">
        <f t="shared" si="28"/>
        <v>2.0370370370370368</v>
      </c>
      <c r="AC375" s="35">
        <f t="shared" si="29"/>
        <v>2.7222222222222219</v>
      </c>
      <c r="AD375" s="6">
        <f>IFERROR(VLOOKUP(E375,marginal!$A$2:$E$4826,4,FALSE),0)</f>
        <v>5730.4188461538251</v>
      </c>
    </row>
    <row r="376" spans="1:30" x14ac:dyDescent="0.2">
      <c r="A376" s="27" t="s">
        <v>6907</v>
      </c>
      <c r="B376" s="6" t="s">
        <v>6918</v>
      </c>
      <c r="C376" s="6" t="s">
        <v>6912</v>
      </c>
      <c r="D376" s="2">
        <v>143255</v>
      </c>
      <c r="E376" s="2">
        <v>143714</v>
      </c>
      <c r="F376" s="3" t="s">
        <v>462</v>
      </c>
      <c r="G376" s="2">
        <v>143716</v>
      </c>
      <c r="H376" s="3" t="s">
        <v>483</v>
      </c>
      <c r="I376" s="18">
        <v>44972</v>
      </c>
      <c r="J376" s="28">
        <v>1093367315</v>
      </c>
      <c r="K376" s="18">
        <v>44977</v>
      </c>
      <c r="L376" s="18">
        <v>44985</v>
      </c>
      <c r="M376" s="18"/>
      <c r="N376" s="30">
        <v>9</v>
      </c>
      <c r="O376" s="7">
        <v>9000</v>
      </c>
      <c r="P376" s="30">
        <v>147</v>
      </c>
      <c r="Q376" s="22">
        <v>7.9000519063170502E-2</v>
      </c>
      <c r="R376" s="7">
        <v>10000</v>
      </c>
      <c r="S376" s="2">
        <v>142</v>
      </c>
      <c r="T376" s="11">
        <v>2510.34</v>
      </c>
      <c r="U376" s="17" t="s">
        <v>6286</v>
      </c>
      <c r="V376" s="21">
        <v>0.54109605862249954</v>
      </c>
      <c r="W376" s="9">
        <v>5410.9605862249955</v>
      </c>
      <c r="X376" s="22">
        <f t="shared" si="25"/>
        <v>-0.45890394137750046</v>
      </c>
      <c r="Y376" s="29">
        <v>1358.3350798024055</v>
      </c>
      <c r="Z376" s="34">
        <f t="shared" si="26"/>
        <v>665000</v>
      </c>
      <c r="AA376" s="34">
        <f t="shared" si="27"/>
        <v>1.5037593984962405E-2</v>
      </c>
      <c r="AB376" s="35">
        <f t="shared" si="28"/>
        <v>2.2105263157894735</v>
      </c>
      <c r="AC376" s="35">
        <f t="shared" si="29"/>
        <v>2.1353383458646613</v>
      </c>
      <c r="AD376" s="6">
        <f>IFERROR(VLOOKUP(E376,marginal!$A$2:$E$4826,4,FALSE),0)</f>
        <v>-29728.503076923</v>
      </c>
    </row>
    <row r="377" spans="1:30" x14ac:dyDescent="0.2">
      <c r="A377" s="27" t="s">
        <v>6907</v>
      </c>
      <c r="B377" s="6" t="s">
        <v>6918</v>
      </c>
      <c r="C377" s="6" t="s">
        <v>6912</v>
      </c>
      <c r="D377" s="2">
        <v>143189</v>
      </c>
      <c r="E377" s="2">
        <v>143714</v>
      </c>
      <c r="F377" s="3" t="s">
        <v>462</v>
      </c>
      <c r="G377" s="2">
        <v>143718</v>
      </c>
      <c r="H377" s="3" t="s">
        <v>484</v>
      </c>
      <c r="I377" s="18">
        <v>44972</v>
      </c>
      <c r="J377" s="28">
        <v>1093127096</v>
      </c>
      <c r="K377" s="18">
        <v>44977</v>
      </c>
      <c r="L377" s="18">
        <v>44985</v>
      </c>
      <c r="M377" s="18"/>
      <c r="N377" s="30">
        <v>9</v>
      </c>
      <c r="O377" s="7">
        <v>9000</v>
      </c>
      <c r="P377" s="30">
        <v>147</v>
      </c>
      <c r="Q377" s="22">
        <v>8.2327407078389259E-2</v>
      </c>
      <c r="R377" s="7">
        <v>8000</v>
      </c>
      <c r="S377" s="2">
        <v>142</v>
      </c>
      <c r="T377" s="11">
        <v>2013.74</v>
      </c>
      <c r="U377" s="17" t="s">
        <v>6286</v>
      </c>
      <c r="V377" s="21">
        <v>0.54109605862249954</v>
      </c>
      <c r="W377" s="9">
        <v>4328.7684689799962</v>
      </c>
      <c r="X377" s="22">
        <f t="shared" si="25"/>
        <v>-0.45890394137750046</v>
      </c>
      <c r="Y377" s="29">
        <v>1089.6267770904722</v>
      </c>
      <c r="Z377" s="34">
        <f t="shared" si="26"/>
        <v>665000</v>
      </c>
      <c r="AA377" s="34">
        <f t="shared" si="27"/>
        <v>1.2030075187969926E-2</v>
      </c>
      <c r="AB377" s="35">
        <f t="shared" si="28"/>
        <v>1.7684210526315791</v>
      </c>
      <c r="AC377" s="35">
        <f t="shared" si="29"/>
        <v>1.7082706766917295</v>
      </c>
      <c r="AD377" s="6">
        <f>IFERROR(VLOOKUP(E377,marginal!$A$2:$E$4826,4,FALSE),0)</f>
        <v>-29728.503076923</v>
      </c>
    </row>
    <row r="378" spans="1:30" x14ac:dyDescent="0.2">
      <c r="A378" s="27" t="s">
        <v>6907</v>
      </c>
      <c r="B378" s="6" t="s">
        <v>6918</v>
      </c>
      <c r="C378" s="6" t="s">
        <v>6912</v>
      </c>
      <c r="D378" s="2">
        <v>143170</v>
      </c>
      <c r="E378" s="2">
        <v>143714</v>
      </c>
      <c r="F378" s="3" t="s">
        <v>462</v>
      </c>
      <c r="G378" s="2">
        <v>143719</v>
      </c>
      <c r="H378" s="3" t="s">
        <v>485</v>
      </c>
      <c r="I378" s="18">
        <v>44971</v>
      </c>
      <c r="J378" s="28">
        <v>1092942551</v>
      </c>
      <c r="K378" s="18">
        <v>44977</v>
      </c>
      <c r="L378" s="18">
        <v>44985</v>
      </c>
      <c r="M378" s="18"/>
      <c r="N378" s="30">
        <v>9</v>
      </c>
      <c r="O378" s="7">
        <v>9000</v>
      </c>
      <c r="P378" s="30">
        <v>147</v>
      </c>
      <c r="Q378" s="22">
        <v>8.2327407078389259E-2</v>
      </c>
      <c r="R378" s="7">
        <v>8000</v>
      </c>
      <c r="S378" s="2">
        <v>142</v>
      </c>
      <c r="T378" s="11">
        <v>2013.74</v>
      </c>
      <c r="U378" s="17" t="s">
        <v>6286</v>
      </c>
      <c r="V378" s="21">
        <v>0.54109605862249954</v>
      </c>
      <c r="W378" s="9">
        <v>4328.7684689799962</v>
      </c>
      <c r="X378" s="22">
        <f t="shared" si="25"/>
        <v>-0.45890394137750046</v>
      </c>
      <c r="Y378" s="29">
        <v>1089.6267770904722</v>
      </c>
      <c r="Z378" s="34">
        <f t="shared" si="26"/>
        <v>665000</v>
      </c>
      <c r="AA378" s="34">
        <f t="shared" si="27"/>
        <v>1.2030075187969926E-2</v>
      </c>
      <c r="AB378" s="35">
        <f t="shared" si="28"/>
        <v>1.7684210526315791</v>
      </c>
      <c r="AC378" s="35">
        <f t="shared" si="29"/>
        <v>1.7082706766917295</v>
      </c>
      <c r="AD378" s="6">
        <f>IFERROR(VLOOKUP(E378,marginal!$A$2:$E$4826,4,FALSE),0)</f>
        <v>-29728.503076923</v>
      </c>
    </row>
    <row r="379" spans="1:30" x14ac:dyDescent="0.2">
      <c r="A379" s="27" t="s">
        <v>6907</v>
      </c>
      <c r="B379" s="6" t="s">
        <v>6918</v>
      </c>
      <c r="C379" s="6" t="s">
        <v>6912</v>
      </c>
      <c r="D379" s="2">
        <v>143166</v>
      </c>
      <c r="E379" s="2">
        <v>143714</v>
      </c>
      <c r="F379" s="3" t="s">
        <v>462</v>
      </c>
      <c r="G379" s="2">
        <v>143720</v>
      </c>
      <c r="H379" s="3" t="s">
        <v>486</v>
      </c>
      <c r="I379" s="18">
        <v>44971</v>
      </c>
      <c r="J379" s="28">
        <v>1092923298</v>
      </c>
      <c r="K379" s="18">
        <v>44977</v>
      </c>
      <c r="L379" s="18">
        <v>44985</v>
      </c>
      <c r="M379" s="18"/>
      <c r="N379" s="30">
        <v>9</v>
      </c>
      <c r="O379" s="7">
        <v>9000</v>
      </c>
      <c r="P379" s="30">
        <v>147</v>
      </c>
      <c r="Q379" s="22">
        <v>8.456731836388684E-2</v>
      </c>
      <c r="R379" s="7">
        <v>7000</v>
      </c>
      <c r="S379" s="2">
        <v>142</v>
      </c>
      <c r="T379" s="11">
        <v>1758.65</v>
      </c>
      <c r="U379" s="17" t="s">
        <v>6286</v>
      </c>
      <c r="V379" s="21">
        <v>0.54109605862249954</v>
      </c>
      <c r="W379" s="9">
        <v>3787.6724103574966</v>
      </c>
      <c r="X379" s="22">
        <f t="shared" si="25"/>
        <v>-0.45890394137750046</v>
      </c>
      <c r="Y379" s="29">
        <v>951.5985834964589</v>
      </c>
      <c r="Z379" s="34">
        <f t="shared" si="26"/>
        <v>665000</v>
      </c>
      <c r="AA379" s="34">
        <f t="shared" si="27"/>
        <v>1.0526315789473684E-2</v>
      </c>
      <c r="AB379" s="35">
        <f t="shared" si="28"/>
        <v>1.5473684210526315</v>
      </c>
      <c r="AC379" s="35">
        <f t="shared" si="29"/>
        <v>1.4947368421052631</v>
      </c>
      <c r="AD379" s="6">
        <f>IFERROR(VLOOKUP(E379,marginal!$A$2:$E$4826,4,FALSE),0)</f>
        <v>-29728.503076923</v>
      </c>
    </row>
    <row r="380" spans="1:30" x14ac:dyDescent="0.2">
      <c r="A380" s="27" t="s">
        <v>6907</v>
      </c>
      <c r="B380" s="6" t="s">
        <v>6918</v>
      </c>
      <c r="C380" s="6" t="s">
        <v>6912</v>
      </c>
      <c r="D380" s="2">
        <v>143431</v>
      </c>
      <c r="E380" s="2">
        <v>143714</v>
      </c>
      <c r="F380" s="3" t="s">
        <v>462</v>
      </c>
      <c r="G380" s="2">
        <v>143721</v>
      </c>
      <c r="H380" s="3" t="s">
        <v>487</v>
      </c>
      <c r="I380" s="18">
        <v>44973</v>
      </c>
      <c r="J380" s="28">
        <v>1093920261</v>
      </c>
      <c r="K380" s="18">
        <v>44977</v>
      </c>
      <c r="L380" s="18">
        <v>44985</v>
      </c>
      <c r="M380" s="18"/>
      <c r="N380" s="30">
        <v>9</v>
      </c>
      <c r="O380" s="7">
        <v>9000</v>
      </c>
      <c r="P380" s="30">
        <v>147</v>
      </c>
      <c r="Q380" s="22">
        <v>8.2327407078389259E-2</v>
      </c>
      <c r="R380" s="7">
        <v>8000</v>
      </c>
      <c r="S380" s="2">
        <v>142</v>
      </c>
      <c r="T380" s="11">
        <v>2013.74</v>
      </c>
      <c r="U380" s="17" t="s">
        <v>6286</v>
      </c>
      <c r="V380" s="21">
        <v>0.54109605862249954</v>
      </c>
      <c r="W380" s="9">
        <v>4328.7684689799962</v>
      </c>
      <c r="X380" s="22">
        <f t="shared" si="25"/>
        <v>-0.45890394137750046</v>
      </c>
      <c r="Y380" s="29">
        <v>1089.6267770904722</v>
      </c>
      <c r="Z380" s="34">
        <f t="shared" si="26"/>
        <v>665000</v>
      </c>
      <c r="AA380" s="34">
        <f t="shared" si="27"/>
        <v>1.2030075187969926E-2</v>
      </c>
      <c r="AB380" s="35">
        <f t="shared" si="28"/>
        <v>1.7684210526315791</v>
      </c>
      <c r="AC380" s="35">
        <f t="shared" si="29"/>
        <v>1.7082706766917295</v>
      </c>
      <c r="AD380" s="6">
        <f>IFERROR(VLOOKUP(E380,marginal!$A$2:$E$4826,4,FALSE),0)</f>
        <v>-29728.503076923</v>
      </c>
    </row>
    <row r="381" spans="1:30" x14ac:dyDescent="0.2">
      <c r="A381" s="27" t="s">
        <v>6907</v>
      </c>
      <c r="B381" s="6" t="s">
        <v>6918</v>
      </c>
      <c r="C381" s="6" t="s">
        <v>6912</v>
      </c>
      <c r="D381" s="2">
        <v>135673</v>
      </c>
      <c r="E381" s="2">
        <v>143714</v>
      </c>
      <c r="F381" s="3" t="s">
        <v>462</v>
      </c>
      <c r="G381" s="2">
        <v>143726</v>
      </c>
      <c r="H381" s="3" t="s">
        <v>488</v>
      </c>
      <c r="I381" s="18" t="s">
        <v>6930</v>
      </c>
      <c r="J381" s="28" t="s">
        <v>6930</v>
      </c>
      <c r="K381" s="18">
        <v>44977</v>
      </c>
      <c r="L381" s="18">
        <v>44985</v>
      </c>
      <c r="M381" s="18"/>
      <c r="N381" s="30">
        <v>9</v>
      </c>
      <c r="O381" s="7">
        <v>9000</v>
      </c>
      <c r="P381" s="30">
        <v>147</v>
      </c>
      <c r="Q381" s="22">
        <v>7.9000519063170294E-2</v>
      </c>
      <c r="R381" s="7">
        <v>6000</v>
      </c>
      <c r="S381" s="2">
        <v>142</v>
      </c>
      <c r="T381" s="11">
        <v>1503.37</v>
      </c>
      <c r="U381" s="17" t="s">
        <v>6286</v>
      </c>
      <c r="V381" s="21">
        <v>0.54109605862249954</v>
      </c>
      <c r="W381" s="9">
        <v>3246.5763517349974</v>
      </c>
      <c r="X381" s="22">
        <f t="shared" si="25"/>
        <v>-0.45890394137750046</v>
      </c>
      <c r="Y381" s="29">
        <v>813.46758165130711</v>
      </c>
      <c r="Z381" s="34">
        <f t="shared" si="26"/>
        <v>665000</v>
      </c>
      <c r="AA381" s="34">
        <f t="shared" si="27"/>
        <v>9.0225563909774441E-3</v>
      </c>
      <c r="AB381" s="35">
        <f t="shared" si="28"/>
        <v>1.3263157894736843</v>
      </c>
      <c r="AC381" s="35">
        <f t="shared" si="29"/>
        <v>1.281203007518797</v>
      </c>
      <c r="AD381" s="6">
        <f>IFERROR(VLOOKUP(E381,marginal!$A$2:$E$4826,4,FALSE),0)</f>
        <v>-29728.503076923</v>
      </c>
    </row>
    <row r="382" spans="1:30" x14ac:dyDescent="0.2">
      <c r="A382" s="27" t="s">
        <v>6907</v>
      </c>
      <c r="B382" s="6" t="s">
        <v>6918</v>
      </c>
      <c r="C382" s="6" t="s">
        <v>6912</v>
      </c>
      <c r="D382" s="2">
        <v>142693</v>
      </c>
      <c r="E382" s="2">
        <v>143648</v>
      </c>
      <c r="F382" s="3" t="s">
        <v>489</v>
      </c>
      <c r="G382" s="2">
        <v>143654</v>
      </c>
      <c r="H382" s="3" t="s">
        <v>490</v>
      </c>
      <c r="I382" s="18">
        <v>44967</v>
      </c>
      <c r="J382" s="28">
        <v>1090711101</v>
      </c>
      <c r="K382" s="18">
        <v>44977</v>
      </c>
      <c r="L382" s="18">
        <v>44985</v>
      </c>
      <c r="M382" s="18"/>
      <c r="N382" s="30">
        <v>9</v>
      </c>
      <c r="O382" s="7">
        <v>9000</v>
      </c>
      <c r="P382" s="30">
        <v>147</v>
      </c>
      <c r="Q382" s="22">
        <v>7.9000519063170294E-2</v>
      </c>
      <c r="R382" s="7">
        <v>6000</v>
      </c>
      <c r="S382" s="2">
        <v>142</v>
      </c>
      <c r="T382" s="11">
        <v>1503.37</v>
      </c>
      <c r="U382" s="17" t="s">
        <v>6286</v>
      </c>
      <c r="V382" s="21">
        <v>0.91029484879355094</v>
      </c>
      <c r="W382" s="9">
        <v>5461.7690927613057</v>
      </c>
      <c r="X382" s="22">
        <f t="shared" si="25"/>
        <v>-8.9705151206449063E-2</v>
      </c>
      <c r="Y382" s="29">
        <v>1368.5099668307605</v>
      </c>
      <c r="Z382" s="34">
        <f t="shared" si="26"/>
        <v>665000</v>
      </c>
      <c r="AA382" s="34">
        <f t="shared" si="27"/>
        <v>9.0225563909774441E-3</v>
      </c>
      <c r="AB382" s="35">
        <f t="shared" si="28"/>
        <v>1.3263157894736843</v>
      </c>
      <c r="AC382" s="35">
        <f t="shared" si="29"/>
        <v>1.281203007518797</v>
      </c>
      <c r="AD382" s="6">
        <f>IFERROR(VLOOKUP(E382,marginal!$A$2:$E$4826,4,FALSE),0)</f>
        <v>9679.0599999999904</v>
      </c>
    </row>
    <row r="383" spans="1:30" x14ac:dyDescent="0.2">
      <c r="A383" s="27" t="s">
        <v>6907</v>
      </c>
      <c r="B383" s="6" t="s">
        <v>6918</v>
      </c>
      <c r="C383" s="6" t="s">
        <v>6912</v>
      </c>
      <c r="D383" s="2">
        <v>142688</v>
      </c>
      <c r="E383" s="2">
        <v>143648</v>
      </c>
      <c r="F383" s="3" t="s">
        <v>489</v>
      </c>
      <c r="G383" s="2">
        <v>143655</v>
      </c>
      <c r="H383" s="3" t="s">
        <v>491</v>
      </c>
      <c r="I383" s="18">
        <v>44967</v>
      </c>
      <c r="J383" s="28">
        <v>1090705538</v>
      </c>
      <c r="K383" s="18">
        <v>44977</v>
      </c>
      <c r="L383" s="18">
        <v>44985</v>
      </c>
      <c r="M383" s="18"/>
      <c r="N383" s="30">
        <v>9</v>
      </c>
      <c r="O383" s="7">
        <v>9000</v>
      </c>
      <c r="P383" s="30">
        <v>147</v>
      </c>
      <c r="Q383" s="22">
        <v>8.2327407078389259E-2</v>
      </c>
      <c r="R383" s="7">
        <v>8000</v>
      </c>
      <c r="S383" s="2">
        <v>142</v>
      </c>
      <c r="T383" s="11">
        <v>2013.74</v>
      </c>
      <c r="U383" s="17" t="s">
        <v>6286</v>
      </c>
      <c r="V383" s="21">
        <v>0.91029484879355094</v>
      </c>
      <c r="W383" s="9">
        <v>7282.3587903484076</v>
      </c>
      <c r="X383" s="22">
        <f t="shared" si="25"/>
        <v>-8.9705151206449063E-2</v>
      </c>
      <c r="Y383" s="29">
        <v>1833.0971488095254</v>
      </c>
      <c r="Z383" s="34">
        <f t="shared" si="26"/>
        <v>665000</v>
      </c>
      <c r="AA383" s="34">
        <f t="shared" si="27"/>
        <v>1.2030075187969926E-2</v>
      </c>
      <c r="AB383" s="35">
        <f t="shared" si="28"/>
        <v>1.7684210526315791</v>
      </c>
      <c r="AC383" s="35">
        <f t="shared" si="29"/>
        <v>1.7082706766917295</v>
      </c>
      <c r="AD383" s="6">
        <f>IFERROR(VLOOKUP(E383,marginal!$A$2:$E$4826,4,FALSE),0)</f>
        <v>9679.0599999999904</v>
      </c>
    </row>
    <row r="384" spans="1:30" x14ac:dyDescent="0.2">
      <c r="A384" s="27" t="s">
        <v>6907</v>
      </c>
      <c r="B384" s="6" t="s">
        <v>6917</v>
      </c>
      <c r="C384" s="6" t="s">
        <v>6909</v>
      </c>
      <c r="D384" s="4">
        <v>142578</v>
      </c>
      <c r="E384" s="4">
        <v>143764</v>
      </c>
      <c r="F384" s="5" t="s">
        <v>492</v>
      </c>
      <c r="G384" s="4">
        <v>143765</v>
      </c>
      <c r="H384" s="5" t="s">
        <v>493</v>
      </c>
      <c r="I384" s="18">
        <v>44966</v>
      </c>
      <c r="J384" s="28">
        <v>1089941004</v>
      </c>
      <c r="K384" s="18">
        <v>44978</v>
      </c>
      <c r="L384" s="18">
        <v>44985</v>
      </c>
      <c r="M384" s="18"/>
      <c r="N384" s="30">
        <v>7</v>
      </c>
      <c r="O384" s="7">
        <v>10000</v>
      </c>
      <c r="P384" s="30">
        <v>127</v>
      </c>
      <c r="Q384" s="22">
        <v>5.24391097594855E-2</v>
      </c>
      <c r="R384" s="8">
        <v>10000</v>
      </c>
      <c r="S384" s="4">
        <v>142</v>
      </c>
      <c r="T384" s="10">
        <v>2510.34</v>
      </c>
      <c r="U384" s="17" t="s">
        <v>6286</v>
      </c>
      <c r="V384" s="21">
        <v>1</v>
      </c>
      <c r="W384" s="9">
        <v>10000</v>
      </c>
      <c r="X384" s="22">
        <f t="shared" si="25"/>
        <v>0</v>
      </c>
      <c r="Y384" s="29">
        <v>2510.34</v>
      </c>
      <c r="Z384" s="34">
        <f t="shared" si="26"/>
        <v>406000</v>
      </c>
      <c r="AA384" s="34">
        <f t="shared" si="27"/>
        <v>2.4630541871921183E-2</v>
      </c>
      <c r="AB384" s="35">
        <f t="shared" si="28"/>
        <v>3.1280788177339902</v>
      </c>
      <c r="AC384" s="35">
        <f t="shared" si="29"/>
        <v>3.4975369458128078</v>
      </c>
      <c r="AD384" s="6">
        <f>IFERROR(VLOOKUP(E384,marginal!$A$2:$E$4826,4,FALSE),0)</f>
        <v>2211.9646153846124</v>
      </c>
    </row>
    <row r="385" spans="1:30" x14ac:dyDescent="0.2">
      <c r="A385" s="27" t="s">
        <v>6907</v>
      </c>
      <c r="B385" s="6" t="s">
        <v>6918</v>
      </c>
      <c r="C385" s="6" t="s">
        <v>6912</v>
      </c>
      <c r="D385" s="4">
        <v>141223</v>
      </c>
      <c r="E385" s="4">
        <v>143891</v>
      </c>
      <c r="F385" s="5" t="s">
        <v>494</v>
      </c>
      <c r="G385" s="4">
        <v>143897</v>
      </c>
      <c r="H385" s="5" t="s">
        <v>495</v>
      </c>
      <c r="I385" s="18">
        <v>44950</v>
      </c>
      <c r="J385" s="28">
        <v>1081419767</v>
      </c>
      <c r="K385" s="18">
        <v>44978</v>
      </c>
      <c r="L385" s="18">
        <v>44985</v>
      </c>
      <c r="M385" s="18"/>
      <c r="N385" s="30">
        <v>10</v>
      </c>
      <c r="O385" s="7">
        <v>5000</v>
      </c>
      <c r="P385" s="30">
        <v>147</v>
      </c>
      <c r="Q385" s="22">
        <v>0.11226939921536</v>
      </c>
      <c r="R385" s="8">
        <v>6000</v>
      </c>
      <c r="S385" s="4">
        <v>142</v>
      </c>
      <c r="T385" s="10">
        <v>1503.37</v>
      </c>
      <c r="U385" s="17" t="s">
        <v>6286</v>
      </c>
      <c r="V385" s="21">
        <v>1</v>
      </c>
      <c r="W385" s="9">
        <v>6000</v>
      </c>
      <c r="X385" s="22">
        <f t="shared" si="25"/>
        <v>0</v>
      </c>
      <c r="Y385" s="29">
        <v>1503.37</v>
      </c>
      <c r="Z385" s="34">
        <f t="shared" si="26"/>
        <v>277000</v>
      </c>
      <c r="AA385" s="34">
        <f t="shared" si="27"/>
        <v>2.1660649819494584E-2</v>
      </c>
      <c r="AB385" s="35">
        <f t="shared" si="28"/>
        <v>3.1841155234657039</v>
      </c>
      <c r="AC385" s="35">
        <f t="shared" si="29"/>
        <v>3.0758122743682308</v>
      </c>
      <c r="AD385" s="6">
        <f>IFERROR(VLOOKUP(E385,marginal!$A$2:$E$4826,4,FALSE),0)</f>
        <v>1853.476043956043</v>
      </c>
    </row>
    <row r="386" spans="1:30" x14ac:dyDescent="0.2">
      <c r="A386" s="27" t="s">
        <v>6907</v>
      </c>
      <c r="B386" s="6" t="s">
        <v>6919</v>
      </c>
      <c r="C386" s="6" t="s">
        <v>6909</v>
      </c>
      <c r="D386" s="2">
        <v>143454</v>
      </c>
      <c r="E386" s="2">
        <v>143605</v>
      </c>
      <c r="F386" s="3" t="s">
        <v>496</v>
      </c>
      <c r="G386" s="2">
        <v>143616</v>
      </c>
      <c r="H386" s="3" t="s">
        <v>497</v>
      </c>
      <c r="I386" s="18">
        <v>44974</v>
      </c>
      <c r="J386" s="28">
        <v>1094549127</v>
      </c>
      <c r="K386" s="18">
        <v>44977</v>
      </c>
      <c r="L386" s="18">
        <v>44985</v>
      </c>
      <c r="M386" s="18"/>
      <c r="N386" s="30">
        <v>6</v>
      </c>
      <c r="O386" s="7">
        <v>15000</v>
      </c>
      <c r="P386" s="30">
        <v>118</v>
      </c>
      <c r="Q386" s="22">
        <v>4.4674302193946733E-2</v>
      </c>
      <c r="R386" s="7">
        <v>5000</v>
      </c>
      <c r="S386" s="2">
        <v>147</v>
      </c>
      <c r="T386" s="11">
        <v>1303.3399999999999</v>
      </c>
      <c r="U386" s="17" t="s">
        <v>6286</v>
      </c>
      <c r="V386" s="21">
        <v>1</v>
      </c>
      <c r="W386" s="9">
        <v>5000</v>
      </c>
      <c r="X386" s="22">
        <f t="shared" si="25"/>
        <v>0</v>
      </c>
      <c r="Y386" s="29">
        <v>1303.3399999999999</v>
      </c>
      <c r="Z386" s="34">
        <f t="shared" si="26"/>
        <v>504000</v>
      </c>
      <c r="AA386" s="34">
        <f t="shared" si="27"/>
        <v>9.9206349206349201E-3</v>
      </c>
      <c r="AB386" s="35">
        <f t="shared" si="28"/>
        <v>1.1706349206349205</v>
      </c>
      <c r="AC386" s="35">
        <f t="shared" si="29"/>
        <v>1.4583333333333333</v>
      </c>
      <c r="AD386" s="6">
        <f>IFERROR(VLOOKUP(E386,marginal!$A$2:$E$4826,4,FALSE),0)</f>
        <v>3208.6652307692198</v>
      </c>
    </row>
    <row r="387" spans="1:30" x14ac:dyDescent="0.2">
      <c r="A387" s="27" t="s">
        <v>6907</v>
      </c>
      <c r="B387" s="6" t="s">
        <v>6913</v>
      </c>
      <c r="C387" s="6" t="s">
        <v>6912</v>
      </c>
      <c r="D387" s="2">
        <v>143758</v>
      </c>
      <c r="E387" s="2">
        <v>143826</v>
      </c>
      <c r="F387" s="3" t="s">
        <v>498</v>
      </c>
      <c r="G387" s="2">
        <v>143834</v>
      </c>
      <c r="H387" s="3" t="s">
        <v>499</v>
      </c>
      <c r="I387" s="18">
        <v>44977</v>
      </c>
      <c r="J387" s="28">
        <v>1096039178</v>
      </c>
      <c r="K387" s="18">
        <v>44978</v>
      </c>
      <c r="L387" s="18">
        <v>44985</v>
      </c>
      <c r="M387" s="18"/>
      <c r="N387" s="30">
        <v>8</v>
      </c>
      <c r="O387" s="7">
        <v>9000</v>
      </c>
      <c r="P387" s="30">
        <v>139</v>
      </c>
      <c r="Q387" s="22">
        <v>7.3768528262835947E-2</v>
      </c>
      <c r="R387" s="7">
        <v>10000</v>
      </c>
      <c r="S387" s="2">
        <v>142</v>
      </c>
      <c r="T387" s="11">
        <v>2510.34</v>
      </c>
      <c r="U387" s="17" t="s">
        <v>6286</v>
      </c>
      <c r="V387" s="21">
        <v>1</v>
      </c>
      <c r="W387" s="9">
        <v>10000</v>
      </c>
      <c r="X387" s="22">
        <f t="shared" ref="X387:X450" si="30">W387/R387-1</f>
        <v>0</v>
      </c>
      <c r="Y387" s="29">
        <v>2510.34</v>
      </c>
      <c r="Z387" s="34">
        <f t="shared" ref="Z387:Z450" si="31">SUMIFS($R:$R,$L:$L,$L387,$N:$N,$N387)</f>
        <v>542000</v>
      </c>
      <c r="AA387" s="34">
        <f t="shared" ref="AA387:AA450" si="32">$R387/Z387</f>
        <v>1.8450184501845018E-2</v>
      </c>
      <c r="AB387" s="35">
        <f t="shared" ref="AB387:AB450" si="33">AA387*$P387</f>
        <v>2.5645756457564577</v>
      </c>
      <c r="AC387" s="35">
        <f t="shared" ref="AC387:AC450" si="34">AA387*$S387</f>
        <v>2.6199261992619927</v>
      </c>
      <c r="AD387" s="6">
        <f>IFERROR(VLOOKUP(E387,marginal!$A$2:$E$4826,4,FALSE),0)</f>
        <v>12813.7876923076</v>
      </c>
    </row>
    <row r="388" spans="1:30" x14ac:dyDescent="0.2">
      <c r="A388" s="27" t="s">
        <v>6907</v>
      </c>
      <c r="B388" s="6" t="s">
        <v>6913</v>
      </c>
      <c r="C388" s="6" t="s">
        <v>6912</v>
      </c>
      <c r="D388" s="2">
        <v>143791</v>
      </c>
      <c r="E388" s="2">
        <v>143826</v>
      </c>
      <c r="F388" s="3" t="s">
        <v>498</v>
      </c>
      <c r="G388" s="2">
        <v>143836</v>
      </c>
      <c r="H388" s="3" t="s">
        <v>500</v>
      </c>
      <c r="I388" s="18">
        <v>44977</v>
      </c>
      <c r="J388" s="28">
        <v>1096118041</v>
      </c>
      <c r="K388" s="18">
        <v>44978</v>
      </c>
      <c r="L388" s="18">
        <v>44985</v>
      </c>
      <c r="M388" s="18"/>
      <c r="N388" s="30">
        <v>9</v>
      </c>
      <c r="O388" s="7">
        <v>9000</v>
      </c>
      <c r="P388" s="30">
        <v>146</v>
      </c>
      <c r="Q388" s="22">
        <v>7.9000519063170377E-2</v>
      </c>
      <c r="R388" s="7">
        <v>5000</v>
      </c>
      <c r="S388" s="2">
        <v>147</v>
      </c>
      <c r="T388" s="11">
        <v>1303.3399999999999</v>
      </c>
      <c r="U388" s="17" t="s">
        <v>6286</v>
      </c>
      <c r="V388" s="21">
        <v>1</v>
      </c>
      <c r="W388" s="9">
        <v>5000</v>
      </c>
      <c r="X388" s="22">
        <f t="shared" si="30"/>
        <v>0</v>
      </c>
      <c r="Y388" s="29">
        <v>1303.3399999999999</v>
      </c>
      <c r="Z388" s="34">
        <f t="shared" si="31"/>
        <v>665000</v>
      </c>
      <c r="AA388" s="34">
        <f t="shared" si="32"/>
        <v>7.5187969924812026E-3</v>
      </c>
      <c r="AB388" s="35">
        <f t="shared" si="33"/>
        <v>1.0977443609022557</v>
      </c>
      <c r="AC388" s="35">
        <f t="shared" si="34"/>
        <v>1.1052631578947367</v>
      </c>
      <c r="AD388" s="6">
        <f>IFERROR(VLOOKUP(E388,marginal!$A$2:$E$4826,4,FALSE),0)</f>
        <v>12813.7876923076</v>
      </c>
    </row>
    <row r="389" spans="1:30" x14ac:dyDescent="0.2">
      <c r="A389" s="27" t="s">
        <v>6907</v>
      </c>
      <c r="B389" s="6" t="s">
        <v>6921</v>
      </c>
      <c r="C389" s="6" t="s">
        <v>6922</v>
      </c>
      <c r="D389" s="2">
        <v>142687</v>
      </c>
      <c r="E389" s="2">
        <v>143410</v>
      </c>
      <c r="F389" s="3" t="s">
        <v>501</v>
      </c>
      <c r="G389" s="2">
        <v>143416</v>
      </c>
      <c r="H389" s="3" t="s">
        <v>502</v>
      </c>
      <c r="I389" s="18">
        <v>44967</v>
      </c>
      <c r="J389" s="28">
        <v>1090702050</v>
      </c>
      <c r="K389" s="18">
        <v>44974</v>
      </c>
      <c r="L389" s="18">
        <v>44985</v>
      </c>
      <c r="M389" s="18"/>
      <c r="N389" s="30">
        <v>10</v>
      </c>
      <c r="O389" s="7">
        <v>5000</v>
      </c>
      <c r="P389" s="30">
        <v>147</v>
      </c>
      <c r="Q389" s="22">
        <v>0.11226939921536003</v>
      </c>
      <c r="R389" s="7">
        <v>10000</v>
      </c>
      <c r="S389" s="2">
        <v>142</v>
      </c>
      <c r="T389" s="11">
        <v>2510.34</v>
      </c>
      <c r="U389" s="17" t="s">
        <v>6286</v>
      </c>
      <c r="V389" s="21">
        <v>1</v>
      </c>
      <c r="W389" s="9">
        <v>10000</v>
      </c>
      <c r="X389" s="22">
        <f t="shared" si="30"/>
        <v>0</v>
      </c>
      <c r="Y389" s="29">
        <v>2510.34</v>
      </c>
      <c r="Z389" s="34">
        <f t="shared" si="31"/>
        <v>277000</v>
      </c>
      <c r="AA389" s="34">
        <f t="shared" si="32"/>
        <v>3.6101083032490974E-2</v>
      </c>
      <c r="AB389" s="35">
        <f t="shared" si="33"/>
        <v>5.3068592057761732</v>
      </c>
      <c r="AC389" s="35">
        <f t="shared" si="34"/>
        <v>5.1263537906137184</v>
      </c>
      <c r="AD389" s="6">
        <f>IFERROR(VLOOKUP(E389,marginal!$A$2:$E$4826,4,FALSE),0)</f>
        <v>18313.172307692199</v>
      </c>
    </row>
    <row r="390" spans="1:30" x14ac:dyDescent="0.2">
      <c r="A390" s="27" t="s">
        <v>6907</v>
      </c>
      <c r="B390" s="6" t="s">
        <v>6917</v>
      </c>
      <c r="C390" s="6" t="s">
        <v>6909</v>
      </c>
      <c r="D390" s="2">
        <v>142864</v>
      </c>
      <c r="E390" s="2">
        <v>143764</v>
      </c>
      <c r="F390" s="3" t="s">
        <v>492</v>
      </c>
      <c r="G390" s="2">
        <v>143766</v>
      </c>
      <c r="H390" s="3" t="s">
        <v>503</v>
      </c>
      <c r="I390" s="18">
        <v>44968</v>
      </c>
      <c r="J390" s="28">
        <v>1091465123</v>
      </c>
      <c r="K390" s="18">
        <v>44978</v>
      </c>
      <c r="L390" s="18">
        <v>44985</v>
      </c>
      <c r="M390" s="18"/>
      <c r="N390" s="30">
        <v>8</v>
      </c>
      <c r="O390" s="7">
        <v>10000</v>
      </c>
      <c r="P390" s="30">
        <v>132</v>
      </c>
      <c r="Q390" s="22">
        <v>5.8283715876113903E-2</v>
      </c>
      <c r="R390" s="7">
        <v>5000</v>
      </c>
      <c r="S390" s="2">
        <v>147</v>
      </c>
      <c r="T390" s="11">
        <v>1303.3399999999999</v>
      </c>
      <c r="U390" s="17" t="s">
        <v>6286</v>
      </c>
      <c r="V390" s="21">
        <v>1</v>
      </c>
      <c r="W390" s="9">
        <v>5000</v>
      </c>
      <c r="X390" s="22">
        <f t="shared" si="30"/>
        <v>0</v>
      </c>
      <c r="Y390" s="29">
        <v>1303.3399999999999</v>
      </c>
      <c r="Z390" s="34">
        <f t="shared" si="31"/>
        <v>542000</v>
      </c>
      <c r="AA390" s="34">
        <f t="shared" si="32"/>
        <v>9.2250922509225092E-3</v>
      </c>
      <c r="AB390" s="35">
        <f t="shared" si="33"/>
        <v>1.2177121771217712</v>
      </c>
      <c r="AC390" s="35">
        <f t="shared" si="34"/>
        <v>1.3560885608856088</v>
      </c>
      <c r="AD390" s="6">
        <f>IFERROR(VLOOKUP(E390,marginal!$A$2:$E$4826,4,FALSE),0)</f>
        <v>2211.9646153846124</v>
      </c>
    </row>
    <row r="391" spans="1:30" x14ac:dyDescent="0.2">
      <c r="A391" s="27" t="s">
        <v>6907</v>
      </c>
      <c r="B391" s="6" t="s">
        <v>6917</v>
      </c>
      <c r="C391" s="6" t="s">
        <v>6909</v>
      </c>
      <c r="D391" s="2">
        <v>142865</v>
      </c>
      <c r="E391" s="2">
        <v>143764</v>
      </c>
      <c r="F391" s="3" t="s">
        <v>492</v>
      </c>
      <c r="G391" s="2">
        <v>143767</v>
      </c>
      <c r="H391" s="3" t="s">
        <v>504</v>
      </c>
      <c r="I391" s="18">
        <v>44968</v>
      </c>
      <c r="J391" s="28">
        <v>1091491481</v>
      </c>
      <c r="K391" s="18">
        <v>44978</v>
      </c>
      <c r="L391" s="18">
        <v>44985</v>
      </c>
      <c r="M391" s="18"/>
      <c r="N391" s="30">
        <v>9</v>
      </c>
      <c r="O391" s="7">
        <v>10000</v>
      </c>
      <c r="P391" s="30">
        <v>147</v>
      </c>
      <c r="Q391" s="22">
        <v>7.9000519063170294E-2</v>
      </c>
      <c r="R391" s="7">
        <v>25000</v>
      </c>
      <c r="S391" s="2">
        <v>105</v>
      </c>
      <c r="T391" s="11">
        <v>4544.91</v>
      </c>
      <c r="U391" s="17" t="s">
        <v>6286</v>
      </c>
      <c r="V391" s="21">
        <v>1</v>
      </c>
      <c r="W391" s="9">
        <v>25000</v>
      </c>
      <c r="X391" s="22">
        <f t="shared" si="30"/>
        <v>0</v>
      </c>
      <c r="Y391" s="29">
        <v>4544.91</v>
      </c>
      <c r="Z391" s="34">
        <f t="shared" si="31"/>
        <v>665000</v>
      </c>
      <c r="AA391" s="34">
        <f t="shared" si="32"/>
        <v>3.7593984962406013E-2</v>
      </c>
      <c r="AB391" s="35">
        <f t="shared" si="33"/>
        <v>5.5263157894736841</v>
      </c>
      <c r="AC391" s="35">
        <f t="shared" si="34"/>
        <v>3.9473684210526314</v>
      </c>
      <c r="AD391" s="6">
        <f>IFERROR(VLOOKUP(E391,marginal!$A$2:$E$4826,4,FALSE),0)</f>
        <v>2211.9646153846124</v>
      </c>
    </row>
    <row r="392" spans="1:30" x14ac:dyDescent="0.2">
      <c r="A392" s="27" t="s">
        <v>6907</v>
      </c>
      <c r="B392" s="6" t="s">
        <v>6917</v>
      </c>
      <c r="C392" s="6" t="s">
        <v>6909</v>
      </c>
      <c r="D392" s="2">
        <v>143200</v>
      </c>
      <c r="E392" s="2">
        <v>143764</v>
      </c>
      <c r="F392" s="3" t="s">
        <v>492</v>
      </c>
      <c r="G392" s="2">
        <v>143769</v>
      </c>
      <c r="H392" s="3" t="s">
        <v>505</v>
      </c>
      <c r="I392" s="18">
        <v>44972</v>
      </c>
      <c r="J392" s="28">
        <v>1093174942</v>
      </c>
      <c r="K392" s="18">
        <v>44978</v>
      </c>
      <c r="L392" s="18">
        <v>44985</v>
      </c>
      <c r="M392" s="18"/>
      <c r="N392" s="30">
        <v>9</v>
      </c>
      <c r="O392" s="7">
        <v>10000</v>
      </c>
      <c r="P392" s="30">
        <v>147</v>
      </c>
      <c r="Q392" s="22">
        <v>7.9000519063170294E-2</v>
      </c>
      <c r="R392" s="7">
        <v>5000</v>
      </c>
      <c r="S392" s="2">
        <v>110</v>
      </c>
      <c r="T392" s="11">
        <v>958.63</v>
      </c>
      <c r="U392" s="17" t="s">
        <v>6286</v>
      </c>
      <c r="V392" s="21">
        <v>1</v>
      </c>
      <c r="W392" s="9">
        <v>5000</v>
      </c>
      <c r="X392" s="22">
        <f t="shared" si="30"/>
        <v>0</v>
      </c>
      <c r="Y392" s="29">
        <v>958.63</v>
      </c>
      <c r="Z392" s="34">
        <f t="shared" si="31"/>
        <v>665000</v>
      </c>
      <c r="AA392" s="34">
        <f t="shared" si="32"/>
        <v>7.5187969924812026E-3</v>
      </c>
      <c r="AB392" s="35">
        <f t="shared" si="33"/>
        <v>1.1052631578947367</v>
      </c>
      <c r="AC392" s="35">
        <f t="shared" si="34"/>
        <v>0.82706766917293228</v>
      </c>
      <c r="AD392" s="6">
        <f>IFERROR(VLOOKUP(E392,marginal!$A$2:$E$4826,4,FALSE),0)</f>
        <v>2211.9646153846124</v>
      </c>
    </row>
    <row r="393" spans="1:30" x14ac:dyDescent="0.2">
      <c r="A393" s="27" t="s">
        <v>6907</v>
      </c>
      <c r="B393" s="6" t="s">
        <v>6917</v>
      </c>
      <c r="C393" s="6" t="s">
        <v>6909</v>
      </c>
      <c r="D393" s="2">
        <v>143205</v>
      </c>
      <c r="E393" s="2">
        <v>143764</v>
      </c>
      <c r="F393" s="3" t="s">
        <v>492</v>
      </c>
      <c r="G393" s="2">
        <v>143778</v>
      </c>
      <c r="H393" s="3" t="s">
        <v>506</v>
      </c>
      <c r="I393" s="18">
        <v>44972</v>
      </c>
      <c r="J393" s="28">
        <v>1093200233</v>
      </c>
      <c r="K393" s="18">
        <v>44978</v>
      </c>
      <c r="L393" s="18">
        <v>44985</v>
      </c>
      <c r="M393" s="18"/>
      <c r="N393" s="30">
        <v>10</v>
      </c>
      <c r="O393" s="7">
        <v>5000</v>
      </c>
      <c r="P393" s="30">
        <v>147</v>
      </c>
      <c r="Q393" s="22">
        <v>0.11226939921536</v>
      </c>
      <c r="R393" s="7">
        <v>6000</v>
      </c>
      <c r="S393" s="2">
        <v>110</v>
      </c>
      <c r="T393" s="11">
        <v>1144.83</v>
      </c>
      <c r="U393" s="17" t="s">
        <v>6286</v>
      </c>
      <c r="V393" s="21">
        <v>1</v>
      </c>
      <c r="W393" s="9">
        <v>6000</v>
      </c>
      <c r="X393" s="22">
        <f t="shared" si="30"/>
        <v>0</v>
      </c>
      <c r="Y393" s="29">
        <v>1144.83</v>
      </c>
      <c r="Z393" s="34">
        <f t="shared" si="31"/>
        <v>277000</v>
      </c>
      <c r="AA393" s="34">
        <f t="shared" si="32"/>
        <v>2.1660649819494584E-2</v>
      </c>
      <c r="AB393" s="35">
        <f t="shared" si="33"/>
        <v>3.1841155234657039</v>
      </c>
      <c r="AC393" s="35">
        <f t="shared" si="34"/>
        <v>2.3826714801444044</v>
      </c>
      <c r="AD393" s="6">
        <f>IFERROR(VLOOKUP(E393,marginal!$A$2:$E$4826,4,FALSE),0)</f>
        <v>2211.9646153846124</v>
      </c>
    </row>
    <row r="394" spans="1:30" x14ac:dyDescent="0.2">
      <c r="A394" s="27" t="s">
        <v>6907</v>
      </c>
      <c r="B394" s="6" t="s">
        <v>6917</v>
      </c>
      <c r="C394" s="6" t="s">
        <v>6909</v>
      </c>
      <c r="D394" s="2">
        <v>142550</v>
      </c>
      <c r="E394" s="2">
        <v>143764</v>
      </c>
      <c r="F394" s="3" t="s">
        <v>492</v>
      </c>
      <c r="G394" s="2">
        <v>143779</v>
      </c>
      <c r="H394" s="3" t="s">
        <v>507</v>
      </c>
      <c r="I394" s="18">
        <v>44966</v>
      </c>
      <c r="J394" s="28">
        <v>1089902516</v>
      </c>
      <c r="K394" s="18">
        <v>44978</v>
      </c>
      <c r="L394" s="18">
        <v>44985</v>
      </c>
      <c r="M394" s="18"/>
      <c r="N394" s="30">
        <v>10</v>
      </c>
      <c r="O394" s="7">
        <v>5000</v>
      </c>
      <c r="P394" s="30">
        <v>147</v>
      </c>
      <c r="Q394" s="22">
        <v>0.11226939921536</v>
      </c>
      <c r="R394" s="7">
        <v>7000</v>
      </c>
      <c r="S394" s="2">
        <v>132</v>
      </c>
      <c r="T394" s="11">
        <v>1620.67</v>
      </c>
      <c r="U394" s="17" t="s">
        <v>6286</v>
      </c>
      <c r="V394" s="21">
        <v>1</v>
      </c>
      <c r="W394" s="9">
        <v>7000</v>
      </c>
      <c r="X394" s="22">
        <f t="shared" si="30"/>
        <v>0</v>
      </c>
      <c r="Y394" s="29">
        <v>1620.67</v>
      </c>
      <c r="Z394" s="34">
        <f t="shared" si="31"/>
        <v>277000</v>
      </c>
      <c r="AA394" s="34">
        <f t="shared" si="32"/>
        <v>2.5270758122743681E-2</v>
      </c>
      <c r="AB394" s="35">
        <f t="shared" si="33"/>
        <v>3.7148014440433212</v>
      </c>
      <c r="AC394" s="35">
        <f t="shared" si="34"/>
        <v>3.335740072202166</v>
      </c>
      <c r="AD394" s="6">
        <f>IFERROR(VLOOKUP(E394,marginal!$A$2:$E$4826,4,FALSE),0)</f>
        <v>2211.9646153846124</v>
      </c>
    </row>
    <row r="395" spans="1:30" x14ac:dyDescent="0.2">
      <c r="A395" s="27" t="s">
        <v>6907</v>
      </c>
      <c r="B395" s="6" t="s">
        <v>6917</v>
      </c>
      <c r="C395" s="6" t="s">
        <v>6909</v>
      </c>
      <c r="D395" s="2">
        <v>142587</v>
      </c>
      <c r="E395" s="2">
        <v>143764</v>
      </c>
      <c r="F395" s="3" t="s">
        <v>492</v>
      </c>
      <c r="G395" s="2">
        <v>143780</v>
      </c>
      <c r="H395" s="3" t="s">
        <v>508</v>
      </c>
      <c r="I395" s="18">
        <v>44966</v>
      </c>
      <c r="J395" s="28">
        <v>1089942469</v>
      </c>
      <c r="K395" s="18">
        <v>44978</v>
      </c>
      <c r="L395" s="18">
        <v>44985</v>
      </c>
      <c r="M395" s="18"/>
      <c r="N395" s="30">
        <v>10</v>
      </c>
      <c r="O395" s="7">
        <v>5000</v>
      </c>
      <c r="P395" s="30">
        <v>147</v>
      </c>
      <c r="Q395" s="22">
        <v>0.11226939921536</v>
      </c>
      <c r="R395" s="7">
        <v>10000</v>
      </c>
      <c r="S395" s="2">
        <v>142</v>
      </c>
      <c r="T395" s="11">
        <v>2510.34</v>
      </c>
      <c r="U395" s="17" t="s">
        <v>6286</v>
      </c>
      <c r="V395" s="21">
        <v>1</v>
      </c>
      <c r="W395" s="9">
        <v>10000</v>
      </c>
      <c r="X395" s="22">
        <f t="shared" si="30"/>
        <v>0</v>
      </c>
      <c r="Y395" s="29">
        <v>2510.34</v>
      </c>
      <c r="Z395" s="34">
        <f t="shared" si="31"/>
        <v>277000</v>
      </c>
      <c r="AA395" s="34">
        <f t="shared" si="32"/>
        <v>3.6101083032490974E-2</v>
      </c>
      <c r="AB395" s="35">
        <f t="shared" si="33"/>
        <v>5.3068592057761732</v>
      </c>
      <c r="AC395" s="35">
        <f t="shared" si="34"/>
        <v>5.1263537906137184</v>
      </c>
      <c r="AD395" s="6">
        <f>IFERROR(VLOOKUP(E395,marginal!$A$2:$E$4826,4,FALSE),0)</f>
        <v>2211.9646153846124</v>
      </c>
    </row>
    <row r="396" spans="1:30" x14ac:dyDescent="0.2">
      <c r="A396" s="27" t="s">
        <v>6907</v>
      </c>
      <c r="B396" s="6" t="s">
        <v>6917</v>
      </c>
      <c r="C396" s="6" t="s">
        <v>6909</v>
      </c>
      <c r="D396" s="2">
        <v>142546</v>
      </c>
      <c r="E396" s="2">
        <v>143764</v>
      </c>
      <c r="F396" s="3" t="s">
        <v>492</v>
      </c>
      <c r="G396" s="2">
        <v>143800</v>
      </c>
      <c r="H396" s="3" t="s">
        <v>509</v>
      </c>
      <c r="I396" s="18">
        <v>44965</v>
      </c>
      <c r="J396" s="28">
        <v>1089737208</v>
      </c>
      <c r="K396" s="18">
        <v>44978</v>
      </c>
      <c r="L396" s="18">
        <v>44985</v>
      </c>
      <c r="M396" s="18"/>
      <c r="N396" s="30">
        <v>9</v>
      </c>
      <c r="O396" s="7">
        <v>10000</v>
      </c>
      <c r="P396" s="30">
        <v>147</v>
      </c>
      <c r="Q396" s="22">
        <v>7.9000519063170294E-2</v>
      </c>
      <c r="R396" s="7">
        <v>20000</v>
      </c>
      <c r="S396" s="2">
        <v>110</v>
      </c>
      <c r="T396" s="11">
        <v>3820.7</v>
      </c>
      <c r="U396" s="17" t="s">
        <v>6286</v>
      </c>
      <c r="V396" s="21">
        <v>1</v>
      </c>
      <c r="W396" s="9">
        <v>20000</v>
      </c>
      <c r="X396" s="22">
        <f t="shared" si="30"/>
        <v>0</v>
      </c>
      <c r="Y396" s="29">
        <v>3820.7</v>
      </c>
      <c r="Z396" s="34">
        <f t="shared" si="31"/>
        <v>665000</v>
      </c>
      <c r="AA396" s="34">
        <f t="shared" si="32"/>
        <v>3.007518796992481E-2</v>
      </c>
      <c r="AB396" s="35">
        <f t="shared" si="33"/>
        <v>4.4210526315789469</v>
      </c>
      <c r="AC396" s="35">
        <f t="shared" si="34"/>
        <v>3.3082706766917291</v>
      </c>
      <c r="AD396" s="6">
        <f>IFERROR(VLOOKUP(E396,marginal!$A$2:$E$4826,4,FALSE),0)</f>
        <v>2211.9646153846124</v>
      </c>
    </row>
    <row r="397" spans="1:30" x14ac:dyDescent="0.2">
      <c r="A397" s="27" t="s">
        <v>6907</v>
      </c>
      <c r="B397" s="6" t="s">
        <v>6913</v>
      </c>
      <c r="C397" s="6" t="s">
        <v>6912</v>
      </c>
      <c r="D397" s="2">
        <v>133899</v>
      </c>
      <c r="E397" s="2">
        <v>143852</v>
      </c>
      <c r="F397" s="3" t="s">
        <v>510</v>
      </c>
      <c r="G397" s="2">
        <v>143855</v>
      </c>
      <c r="H397" s="3" t="s">
        <v>511</v>
      </c>
      <c r="I397" s="18">
        <v>45084</v>
      </c>
      <c r="J397" s="28">
        <v>1166244886</v>
      </c>
      <c r="K397" s="18">
        <v>44978</v>
      </c>
      <c r="L397" s="18">
        <v>44985</v>
      </c>
      <c r="M397" s="18"/>
      <c r="N397" s="30">
        <v>9</v>
      </c>
      <c r="O397" s="7">
        <v>9000</v>
      </c>
      <c r="P397" s="30">
        <v>146</v>
      </c>
      <c r="Q397" s="22">
        <v>8.1278822863721623E-2</v>
      </c>
      <c r="R397" s="7">
        <v>7000</v>
      </c>
      <c r="S397" s="2">
        <v>137</v>
      </c>
      <c r="T397" s="11">
        <v>1689.62</v>
      </c>
      <c r="U397" s="17" t="s">
        <v>6286</v>
      </c>
      <c r="V397" s="21">
        <v>1</v>
      </c>
      <c r="W397" s="9">
        <v>7000</v>
      </c>
      <c r="X397" s="22">
        <f t="shared" si="30"/>
        <v>0</v>
      </c>
      <c r="Y397" s="29">
        <v>1689.62</v>
      </c>
      <c r="Z397" s="34">
        <f t="shared" si="31"/>
        <v>665000</v>
      </c>
      <c r="AA397" s="34">
        <f t="shared" si="32"/>
        <v>1.0526315789473684E-2</v>
      </c>
      <c r="AB397" s="35">
        <f t="shared" si="33"/>
        <v>1.5368421052631578</v>
      </c>
      <c r="AC397" s="35">
        <f t="shared" si="34"/>
        <v>1.4421052631578948</v>
      </c>
      <c r="AD397" s="6">
        <f>IFERROR(VLOOKUP(E397,marginal!$A$2:$E$4826,4,FALSE),0)</f>
        <v>11143.9415384615</v>
      </c>
    </row>
    <row r="398" spans="1:30" x14ac:dyDescent="0.2">
      <c r="A398" s="27" t="s">
        <v>6907</v>
      </c>
      <c r="B398" s="6" t="s">
        <v>6918</v>
      </c>
      <c r="C398" s="6" t="s">
        <v>6912</v>
      </c>
      <c r="D398" s="2">
        <v>143674</v>
      </c>
      <c r="E398" s="2">
        <v>143891</v>
      </c>
      <c r="F398" s="3" t="s">
        <v>494</v>
      </c>
      <c r="G398" s="2">
        <v>143892</v>
      </c>
      <c r="H398" s="3" t="s">
        <v>512</v>
      </c>
      <c r="I398" s="18">
        <v>44975</v>
      </c>
      <c r="J398" s="28">
        <v>1095243243</v>
      </c>
      <c r="K398" s="18">
        <v>44978</v>
      </c>
      <c r="L398" s="18">
        <v>44985</v>
      </c>
      <c r="M398" s="18"/>
      <c r="N398" s="30">
        <v>9</v>
      </c>
      <c r="O398" s="7">
        <v>10000</v>
      </c>
      <c r="P398" s="30">
        <v>147</v>
      </c>
      <c r="Q398" s="22">
        <v>7.9000519063170294E-2</v>
      </c>
      <c r="R398" s="7">
        <v>8000</v>
      </c>
      <c r="S398" s="2">
        <v>142</v>
      </c>
      <c r="T398" s="11">
        <v>2013.74</v>
      </c>
      <c r="U398" s="17" t="s">
        <v>6286</v>
      </c>
      <c r="V398" s="21">
        <v>1</v>
      </c>
      <c r="W398" s="9">
        <v>8000</v>
      </c>
      <c r="X398" s="22">
        <f t="shared" si="30"/>
        <v>0</v>
      </c>
      <c r="Y398" s="29">
        <v>2013.74</v>
      </c>
      <c r="Z398" s="34">
        <f t="shared" si="31"/>
        <v>665000</v>
      </c>
      <c r="AA398" s="34">
        <f t="shared" si="32"/>
        <v>1.2030075187969926E-2</v>
      </c>
      <c r="AB398" s="35">
        <f t="shared" si="33"/>
        <v>1.7684210526315791</v>
      </c>
      <c r="AC398" s="35">
        <f t="shared" si="34"/>
        <v>1.7082706766917295</v>
      </c>
      <c r="AD398" s="6">
        <f>IFERROR(VLOOKUP(E398,marginal!$A$2:$E$4826,4,FALSE),0)</f>
        <v>1853.476043956043</v>
      </c>
    </row>
    <row r="399" spans="1:30" x14ac:dyDescent="0.2">
      <c r="A399" s="27" t="s">
        <v>6907</v>
      </c>
      <c r="B399" s="6" t="s">
        <v>6918</v>
      </c>
      <c r="C399" s="6" t="s">
        <v>6912</v>
      </c>
      <c r="D399" s="2">
        <v>141242</v>
      </c>
      <c r="E399" s="2">
        <v>143891</v>
      </c>
      <c r="F399" s="3" t="s">
        <v>494</v>
      </c>
      <c r="G399" s="2">
        <v>143893</v>
      </c>
      <c r="H399" s="3" t="s">
        <v>513</v>
      </c>
      <c r="I399" s="18">
        <v>44950</v>
      </c>
      <c r="J399" s="28">
        <v>1081438426</v>
      </c>
      <c r="K399" s="18">
        <v>44978</v>
      </c>
      <c r="L399" s="18">
        <v>44985</v>
      </c>
      <c r="M399" s="18"/>
      <c r="N399" s="30">
        <v>8</v>
      </c>
      <c r="O399" s="7">
        <v>10000</v>
      </c>
      <c r="P399" s="30">
        <v>132</v>
      </c>
      <c r="Q399" s="22">
        <v>5.8283715876113903E-2</v>
      </c>
      <c r="R399" s="7">
        <v>6000</v>
      </c>
      <c r="S399" s="2">
        <v>142</v>
      </c>
      <c r="T399" s="11">
        <v>1503.37</v>
      </c>
      <c r="U399" s="17" t="s">
        <v>6286</v>
      </c>
      <c r="V399" s="21">
        <v>1</v>
      </c>
      <c r="W399" s="9">
        <v>6000</v>
      </c>
      <c r="X399" s="22">
        <f t="shared" si="30"/>
        <v>0</v>
      </c>
      <c r="Y399" s="29">
        <v>1503.37</v>
      </c>
      <c r="Z399" s="34">
        <f t="shared" si="31"/>
        <v>542000</v>
      </c>
      <c r="AA399" s="34">
        <f t="shared" si="32"/>
        <v>1.107011070110701E-2</v>
      </c>
      <c r="AB399" s="35">
        <f t="shared" si="33"/>
        <v>1.4612546125461254</v>
      </c>
      <c r="AC399" s="35">
        <f t="shared" si="34"/>
        <v>1.5719557195571954</v>
      </c>
      <c r="AD399" s="6">
        <f>IFERROR(VLOOKUP(E399,marginal!$A$2:$E$4826,4,FALSE),0)</f>
        <v>1853.476043956043</v>
      </c>
    </row>
    <row r="400" spans="1:30" x14ac:dyDescent="0.2">
      <c r="A400" s="27" t="s">
        <v>6907</v>
      </c>
      <c r="B400" s="6" t="s">
        <v>6918</v>
      </c>
      <c r="C400" s="6" t="s">
        <v>6912</v>
      </c>
      <c r="D400" s="2">
        <v>143162</v>
      </c>
      <c r="E400" s="2">
        <v>143891</v>
      </c>
      <c r="F400" s="3" t="s">
        <v>494</v>
      </c>
      <c r="G400" s="2">
        <v>143894</v>
      </c>
      <c r="H400" s="3" t="s">
        <v>514</v>
      </c>
      <c r="I400" s="18">
        <v>44971</v>
      </c>
      <c r="J400" s="28">
        <v>1092911751</v>
      </c>
      <c r="K400" s="18">
        <v>44978</v>
      </c>
      <c r="L400" s="18">
        <v>44985</v>
      </c>
      <c r="M400" s="18"/>
      <c r="N400" s="30">
        <v>10</v>
      </c>
      <c r="O400" s="7">
        <v>5000</v>
      </c>
      <c r="P400" s="30">
        <v>147</v>
      </c>
      <c r="Q400" s="22">
        <v>0.11226939921536</v>
      </c>
      <c r="R400" s="7">
        <v>6000</v>
      </c>
      <c r="S400" s="2">
        <v>142</v>
      </c>
      <c r="T400" s="11">
        <v>1503.37</v>
      </c>
      <c r="U400" s="17" t="s">
        <v>6286</v>
      </c>
      <c r="V400" s="21">
        <v>1</v>
      </c>
      <c r="W400" s="9">
        <v>6000</v>
      </c>
      <c r="X400" s="22">
        <f t="shared" si="30"/>
        <v>0</v>
      </c>
      <c r="Y400" s="29">
        <v>1503.37</v>
      </c>
      <c r="Z400" s="34">
        <f t="shared" si="31"/>
        <v>277000</v>
      </c>
      <c r="AA400" s="34">
        <f t="shared" si="32"/>
        <v>2.1660649819494584E-2</v>
      </c>
      <c r="AB400" s="35">
        <f t="shared" si="33"/>
        <v>3.1841155234657039</v>
      </c>
      <c r="AC400" s="35">
        <f t="shared" si="34"/>
        <v>3.0758122743682308</v>
      </c>
      <c r="AD400" s="6">
        <f>IFERROR(VLOOKUP(E400,marginal!$A$2:$E$4826,4,FALSE),0)</f>
        <v>1853.476043956043</v>
      </c>
    </row>
    <row r="401" spans="1:30" x14ac:dyDescent="0.2">
      <c r="A401" s="27" t="s">
        <v>6907</v>
      </c>
      <c r="B401" s="6" t="s">
        <v>6918</v>
      </c>
      <c r="C401" s="6" t="s">
        <v>6912</v>
      </c>
      <c r="D401" s="2">
        <v>143164</v>
      </c>
      <c r="E401" s="2">
        <v>143891</v>
      </c>
      <c r="F401" s="3" t="s">
        <v>494</v>
      </c>
      <c r="G401" s="2">
        <v>143895</v>
      </c>
      <c r="H401" s="3" t="s">
        <v>515</v>
      </c>
      <c r="I401" s="18">
        <v>44971</v>
      </c>
      <c r="J401" s="28">
        <v>1092915056</v>
      </c>
      <c r="K401" s="18">
        <v>44978</v>
      </c>
      <c r="L401" s="18">
        <v>44985</v>
      </c>
      <c r="M401" s="18"/>
      <c r="N401" s="30">
        <v>9</v>
      </c>
      <c r="O401" s="7">
        <v>10000</v>
      </c>
      <c r="P401" s="30">
        <v>147</v>
      </c>
      <c r="Q401" s="22">
        <v>7.9000519063170294E-2</v>
      </c>
      <c r="R401" s="7">
        <v>7000</v>
      </c>
      <c r="S401" s="2">
        <v>142</v>
      </c>
      <c r="T401" s="11">
        <v>1758.65</v>
      </c>
      <c r="U401" s="17" t="s">
        <v>6286</v>
      </c>
      <c r="V401" s="21">
        <v>1</v>
      </c>
      <c r="W401" s="9">
        <v>7000</v>
      </c>
      <c r="X401" s="22">
        <f t="shared" si="30"/>
        <v>0</v>
      </c>
      <c r="Y401" s="29">
        <v>1758.65</v>
      </c>
      <c r="Z401" s="34">
        <f t="shared" si="31"/>
        <v>665000</v>
      </c>
      <c r="AA401" s="34">
        <f t="shared" si="32"/>
        <v>1.0526315789473684E-2</v>
      </c>
      <c r="AB401" s="35">
        <f t="shared" si="33"/>
        <v>1.5473684210526315</v>
      </c>
      <c r="AC401" s="35">
        <f t="shared" si="34"/>
        <v>1.4947368421052631</v>
      </c>
      <c r="AD401" s="6">
        <f>IFERROR(VLOOKUP(E401,marginal!$A$2:$E$4826,4,FALSE),0)</f>
        <v>1853.476043956043</v>
      </c>
    </row>
    <row r="402" spans="1:30" x14ac:dyDescent="0.2">
      <c r="A402" s="27" t="s">
        <v>6907</v>
      </c>
      <c r="B402" s="6" t="s">
        <v>6918</v>
      </c>
      <c r="C402" s="6" t="s">
        <v>6912</v>
      </c>
      <c r="D402" s="2">
        <v>141983</v>
      </c>
      <c r="E402" s="2">
        <v>143891</v>
      </c>
      <c r="F402" s="3" t="s">
        <v>494</v>
      </c>
      <c r="G402" s="2">
        <v>143896</v>
      </c>
      <c r="H402" s="3" t="s">
        <v>516</v>
      </c>
      <c r="I402" s="18">
        <v>44957</v>
      </c>
      <c r="J402" s="28">
        <v>1086084086</v>
      </c>
      <c r="K402" s="18">
        <v>44978</v>
      </c>
      <c r="L402" s="18">
        <v>44985</v>
      </c>
      <c r="M402" s="18"/>
      <c r="N402" s="30">
        <v>10</v>
      </c>
      <c r="O402" s="7">
        <v>5000</v>
      </c>
      <c r="P402" s="30">
        <v>147</v>
      </c>
      <c r="Q402" s="22">
        <v>0.11226939921536</v>
      </c>
      <c r="R402" s="7">
        <v>6000</v>
      </c>
      <c r="S402" s="2">
        <v>142</v>
      </c>
      <c r="T402" s="11">
        <v>1503.37</v>
      </c>
      <c r="U402" s="17" t="s">
        <v>6286</v>
      </c>
      <c r="V402" s="21">
        <v>1</v>
      </c>
      <c r="W402" s="9">
        <v>6000</v>
      </c>
      <c r="X402" s="22">
        <f t="shared" si="30"/>
        <v>0</v>
      </c>
      <c r="Y402" s="29">
        <v>1503.37</v>
      </c>
      <c r="Z402" s="34">
        <f t="shared" si="31"/>
        <v>277000</v>
      </c>
      <c r="AA402" s="34">
        <f t="shared" si="32"/>
        <v>2.1660649819494584E-2</v>
      </c>
      <c r="AB402" s="35">
        <f t="shared" si="33"/>
        <v>3.1841155234657039</v>
      </c>
      <c r="AC402" s="35">
        <f t="shared" si="34"/>
        <v>3.0758122743682308</v>
      </c>
      <c r="AD402" s="6">
        <f>IFERROR(VLOOKUP(E402,marginal!$A$2:$E$4826,4,FALSE),0)</f>
        <v>1853.476043956043</v>
      </c>
    </row>
    <row r="403" spans="1:30" x14ac:dyDescent="0.2">
      <c r="A403" s="27" t="s">
        <v>6907</v>
      </c>
      <c r="B403" s="6" t="s">
        <v>6918</v>
      </c>
      <c r="C403" s="6" t="s">
        <v>6912</v>
      </c>
      <c r="D403" s="2">
        <v>141986</v>
      </c>
      <c r="E403" s="2">
        <v>143891</v>
      </c>
      <c r="F403" s="3" t="s">
        <v>494</v>
      </c>
      <c r="G403" s="2">
        <v>143898</v>
      </c>
      <c r="H403" s="3" t="s">
        <v>517</v>
      </c>
      <c r="I403" s="18">
        <v>44957</v>
      </c>
      <c r="J403" s="28">
        <v>1086092849</v>
      </c>
      <c r="K403" s="18">
        <v>44978</v>
      </c>
      <c r="L403" s="18">
        <v>44985</v>
      </c>
      <c r="M403" s="18"/>
      <c r="N403" s="30">
        <v>8</v>
      </c>
      <c r="O403" s="7">
        <v>10000</v>
      </c>
      <c r="P403" s="30">
        <v>132</v>
      </c>
      <c r="Q403" s="22">
        <v>5.8283715876113903E-2</v>
      </c>
      <c r="R403" s="7">
        <v>6000</v>
      </c>
      <c r="S403" s="2">
        <v>142</v>
      </c>
      <c r="T403" s="11">
        <v>1503.37</v>
      </c>
      <c r="U403" s="17" t="s">
        <v>6286</v>
      </c>
      <c r="V403" s="21">
        <v>1</v>
      </c>
      <c r="W403" s="9">
        <v>6000</v>
      </c>
      <c r="X403" s="22">
        <f t="shared" si="30"/>
        <v>0</v>
      </c>
      <c r="Y403" s="29">
        <v>1503.37</v>
      </c>
      <c r="Z403" s="34">
        <f t="shared" si="31"/>
        <v>542000</v>
      </c>
      <c r="AA403" s="34">
        <f t="shared" si="32"/>
        <v>1.107011070110701E-2</v>
      </c>
      <c r="AB403" s="35">
        <f t="shared" si="33"/>
        <v>1.4612546125461254</v>
      </c>
      <c r="AC403" s="35">
        <f t="shared" si="34"/>
        <v>1.5719557195571954</v>
      </c>
      <c r="AD403" s="6">
        <f>IFERROR(VLOOKUP(E403,marginal!$A$2:$E$4826,4,FALSE),0)</f>
        <v>1853.476043956043</v>
      </c>
    </row>
    <row r="404" spans="1:30" x14ac:dyDescent="0.2">
      <c r="A404" s="27" t="s">
        <v>6907</v>
      </c>
      <c r="B404" s="6" t="s">
        <v>6918</v>
      </c>
      <c r="C404" s="6" t="s">
        <v>6912</v>
      </c>
      <c r="D404" s="2">
        <v>141243</v>
      </c>
      <c r="E404" s="2">
        <v>143891</v>
      </c>
      <c r="F404" s="3" t="s">
        <v>494</v>
      </c>
      <c r="G404" s="2">
        <v>143899</v>
      </c>
      <c r="H404" s="3" t="s">
        <v>518</v>
      </c>
      <c r="I404" s="18">
        <v>44950</v>
      </c>
      <c r="J404" s="28">
        <v>1081442365</v>
      </c>
      <c r="K404" s="18">
        <v>44978</v>
      </c>
      <c r="L404" s="18">
        <v>44985</v>
      </c>
      <c r="M404" s="18"/>
      <c r="N404" s="30">
        <v>9</v>
      </c>
      <c r="O404" s="7">
        <v>9000</v>
      </c>
      <c r="P404" s="30">
        <v>147</v>
      </c>
      <c r="Q404" s="22">
        <v>7.9000519063170294E-2</v>
      </c>
      <c r="R404" s="7">
        <v>6000</v>
      </c>
      <c r="S404" s="2">
        <v>142</v>
      </c>
      <c r="T404" s="11">
        <v>1503.37</v>
      </c>
      <c r="U404" s="17" t="s">
        <v>6286</v>
      </c>
      <c r="V404" s="21">
        <v>1</v>
      </c>
      <c r="W404" s="9">
        <v>6000</v>
      </c>
      <c r="X404" s="22">
        <f t="shared" si="30"/>
        <v>0</v>
      </c>
      <c r="Y404" s="29">
        <v>1503.37</v>
      </c>
      <c r="Z404" s="34">
        <f t="shared" si="31"/>
        <v>665000</v>
      </c>
      <c r="AA404" s="34">
        <f t="shared" si="32"/>
        <v>9.0225563909774441E-3</v>
      </c>
      <c r="AB404" s="35">
        <f t="shared" si="33"/>
        <v>1.3263157894736843</v>
      </c>
      <c r="AC404" s="35">
        <f t="shared" si="34"/>
        <v>1.281203007518797</v>
      </c>
      <c r="AD404" s="6">
        <f>IFERROR(VLOOKUP(E404,marginal!$A$2:$E$4826,4,FALSE),0)</f>
        <v>1853.476043956043</v>
      </c>
    </row>
    <row r="405" spans="1:30" x14ac:dyDescent="0.2">
      <c r="A405" s="27" t="s">
        <v>6907</v>
      </c>
      <c r="B405" s="6" t="s">
        <v>6911</v>
      </c>
      <c r="C405" s="6" t="s">
        <v>6912</v>
      </c>
      <c r="D405" s="4">
        <v>143380</v>
      </c>
      <c r="E405" s="4">
        <v>143738</v>
      </c>
      <c r="F405" s="5" t="s">
        <v>519</v>
      </c>
      <c r="G405" s="4">
        <v>143739</v>
      </c>
      <c r="H405" s="5" t="s">
        <v>520</v>
      </c>
      <c r="I405" s="18">
        <v>44973</v>
      </c>
      <c r="J405" s="28">
        <v>1093818732</v>
      </c>
      <c r="K405" s="18">
        <v>44978</v>
      </c>
      <c r="L405" s="18">
        <v>44985</v>
      </c>
      <c r="M405" s="18"/>
      <c r="N405" s="30">
        <v>6</v>
      </c>
      <c r="O405" s="7">
        <v>10000</v>
      </c>
      <c r="P405" s="30">
        <v>115</v>
      </c>
      <c r="Q405" s="22">
        <v>3.97705569269148E-2</v>
      </c>
      <c r="R405" s="8">
        <v>8000</v>
      </c>
      <c r="S405" s="4">
        <v>105</v>
      </c>
      <c r="T405" s="10">
        <v>1461.94</v>
      </c>
      <c r="U405" s="17" t="s">
        <v>6286</v>
      </c>
      <c r="V405" s="21">
        <v>1</v>
      </c>
      <c r="W405" s="9">
        <v>8000</v>
      </c>
      <c r="X405" s="22">
        <f t="shared" si="30"/>
        <v>0</v>
      </c>
      <c r="Y405" s="29">
        <v>1461.94</v>
      </c>
      <c r="Z405" s="34">
        <f t="shared" si="31"/>
        <v>504000</v>
      </c>
      <c r="AA405" s="34">
        <f t="shared" si="32"/>
        <v>1.5873015873015872E-2</v>
      </c>
      <c r="AB405" s="35">
        <f t="shared" si="33"/>
        <v>1.8253968253968254</v>
      </c>
      <c r="AC405" s="35">
        <f t="shared" si="34"/>
        <v>1.6666666666666665</v>
      </c>
      <c r="AD405" s="6">
        <f>IFERROR(VLOOKUP(E405,marginal!$A$2:$E$4826,4,FALSE),0)</f>
        <v>2562.61969230769</v>
      </c>
    </row>
    <row r="406" spans="1:30" x14ac:dyDescent="0.2">
      <c r="A406" s="27" t="s">
        <v>6907</v>
      </c>
      <c r="B406" s="6" t="s">
        <v>6917</v>
      </c>
      <c r="C406" s="6" t="s">
        <v>6909</v>
      </c>
      <c r="D406" s="4">
        <v>143582</v>
      </c>
      <c r="E406" s="4">
        <v>143882</v>
      </c>
      <c r="F406" s="5" t="s">
        <v>521</v>
      </c>
      <c r="G406" s="4">
        <v>143883</v>
      </c>
      <c r="H406" s="5" t="s">
        <v>522</v>
      </c>
      <c r="I406" s="18">
        <v>44974</v>
      </c>
      <c r="J406" s="28">
        <v>1094799467</v>
      </c>
      <c r="K406" s="18">
        <v>44978</v>
      </c>
      <c r="L406" s="18">
        <v>44985</v>
      </c>
      <c r="M406" s="18"/>
      <c r="N406" s="30">
        <v>9</v>
      </c>
      <c r="O406" s="7">
        <v>10000</v>
      </c>
      <c r="P406" s="30">
        <v>147</v>
      </c>
      <c r="Q406" s="22">
        <v>7.9000519063170294E-2</v>
      </c>
      <c r="R406" s="8">
        <v>7000</v>
      </c>
      <c r="S406" s="4">
        <v>110</v>
      </c>
      <c r="T406" s="10">
        <v>1344.78</v>
      </c>
      <c r="U406" s="17" t="s">
        <v>6286</v>
      </c>
      <c r="V406" s="21">
        <v>1</v>
      </c>
      <c r="W406" s="9">
        <v>7000</v>
      </c>
      <c r="X406" s="22">
        <f t="shared" si="30"/>
        <v>0</v>
      </c>
      <c r="Y406" s="29">
        <v>1344.78</v>
      </c>
      <c r="Z406" s="34">
        <f t="shared" si="31"/>
        <v>665000</v>
      </c>
      <c r="AA406" s="34">
        <f t="shared" si="32"/>
        <v>1.0526315789473684E-2</v>
      </c>
      <c r="AB406" s="35">
        <f t="shared" si="33"/>
        <v>1.5473684210526315</v>
      </c>
      <c r="AC406" s="35">
        <f t="shared" si="34"/>
        <v>1.1578947368421053</v>
      </c>
      <c r="AD406" s="6">
        <f>IFERROR(VLOOKUP(E406,marginal!$A$2:$E$4826,4,FALSE),0)</f>
        <v>1570.4261538461428</v>
      </c>
    </row>
    <row r="407" spans="1:30" x14ac:dyDescent="0.2">
      <c r="A407" s="27" t="s">
        <v>6907</v>
      </c>
      <c r="B407" s="6" t="s">
        <v>6911</v>
      </c>
      <c r="C407" s="6" t="s">
        <v>6912</v>
      </c>
      <c r="D407" s="2">
        <v>143365</v>
      </c>
      <c r="E407" s="2">
        <v>143738</v>
      </c>
      <c r="F407" s="3" t="s">
        <v>519</v>
      </c>
      <c r="G407" s="2">
        <v>143740</v>
      </c>
      <c r="H407" s="3" t="s">
        <v>523</v>
      </c>
      <c r="I407" s="18">
        <v>44973</v>
      </c>
      <c r="J407" s="28">
        <v>1093815729</v>
      </c>
      <c r="K407" s="18">
        <v>44978</v>
      </c>
      <c r="L407" s="18">
        <v>44985</v>
      </c>
      <c r="M407" s="18"/>
      <c r="N407" s="30">
        <v>6</v>
      </c>
      <c r="O407" s="7">
        <v>14000</v>
      </c>
      <c r="P407" s="30">
        <v>117</v>
      </c>
      <c r="Q407" s="22">
        <v>4.3013887640091626E-2</v>
      </c>
      <c r="R407" s="7">
        <v>8000</v>
      </c>
      <c r="S407" s="2">
        <v>105</v>
      </c>
      <c r="T407" s="11">
        <v>1461.94</v>
      </c>
      <c r="U407" s="17" t="s">
        <v>6286</v>
      </c>
      <c r="V407" s="21">
        <v>1</v>
      </c>
      <c r="W407" s="9">
        <v>8000</v>
      </c>
      <c r="X407" s="22">
        <f t="shared" si="30"/>
        <v>0</v>
      </c>
      <c r="Y407" s="29">
        <v>1461.94</v>
      </c>
      <c r="Z407" s="34">
        <f t="shared" si="31"/>
        <v>504000</v>
      </c>
      <c r="AA407" s="34">
        <f t="shared" si="32"/>
        <v>1.5873015873015872E-2</v>
      </c>
      <c r="AB407" s="35">
        <f t="shared" si="33"/>
        <v>1.857142857142857</v>
      </c>
      <c r="AC407" s="35">
        <f t="shared" si="34"/>
        <v>1.6666666666666665</v>
      </c>
      <c r="AD407" s="6">
        <f>IFERROR(VLOOKUP(E407,marginal!$A$2:$E$4826,4,FALSE),0)</f>
        <v>2562.61969230769</v>
      </c>
    </row>
    <row r="408" spans="1:30" x14ac:dyDescent="0.2">
      <c r="A408" s="27" t="s">
        <v>6907</v>
      </c>
      <c r="B408" s="6" t="s">
        <v>6911</v>
      </c>
      <c r="C408" s="6" t="s">
        <v>6912</v>
      </c>
      <c r="D408" s="2">
        <v>143349</v>
      </c>
      <c r="E408" s="2">
        <v>143738</v>
      </c>
      <c r="F408" s="3" t="s">
        <v>519</v>
      </c>
      <c r="G408" s="2">
        <v>143741</v>
      </c>
      <c r="H408" s="3" t="s">
        <v>524</v>
      </c>
      <c r="I408" s="18">
        <v>44973</v>
      </c>
      <c r="J408" s="28">
        <v>1093814772</v>
      </c>
      <c r="K408" s="18">
        <v>44978</v>
      </c>
      <c r="L408" s="18">
        <v>44985</v>
      </c>
      <c r="M408" s="18"/>
      <c r="N408" s="30">
        <v>4</v>
      </c>
      <c r="O408" s="7">
        <v>15000</v>
      </c>
      <c r="P408" s="30">
        <v>110</v>
      </c>
      <c r="Q408" s="22">
        <v>3.11605023919212E-2</v>
      </c>
      <c r="R408" s="7">
        <v>15000</v>
      </c>
      <c r="S408" s="2">
        <v>95</v>
      </c>
      <c r="T408" s="11">
        <v>2462.0500000000002</v>
      </c>
      <c r="U408" s="17" t="s">
        <v>6286</v>
      </c>
      <c r="V408" s="21">
        <v>1</v>
      </c>
      <c r="W408" s="9">
        <v>15000</v>
      </c>
      <c r="X408" s="22">
        <f t="shared" si="30"/>
        <v>0</v>
      </c>
      <c r="Y408" s="29">
        <v>2462.0500000000002</v>
      </c>
      <c r="Z408" s="34">
        <f t="shared" si="31"/>
        <v>106000</v>
      </c>
      <c r="AA408" s="34">
        <f t="shared" si="32"/>
        <v>0.14150943396226415</v>
      </c>
      <c r="AB408" s="35">
        <f t="shared" si="33"/>
        <v>15.566037735849056</v>
      </c>
      <c r="AC408" s="35">
        <f t="shared" si="34"/>
        <v>13.443396226415095</v>
      </c>
      <c r="AD408" s="6">
        <f>IFERROR(VLOOKUP(E408,marginal!$A$2:$E$4826,4,FALSE),0)</f>
        <v>2562.61969230769</v>
      </c>
    </row>
    <row r="409" spans="1:30" x14ac:dyDescent="0.2">
      <c r="A409" s="27" t="s">
        <v>6907</v>
      </c>
      <c r="B409" s="6" t="s">
        <v>6911</v>
      </c>
      <c r="C409" s="6" t="s">
        <v>6912</v>
      </c>
      <c r="D409" s="2">
        <v>143731</v>
      </c>
      <c r="E409" s="2">
        <v>143738</v>
      </c>
      <c r="F409" s="3" t="s">
        <v>519</v>
      </c>
      <c r="G409" s="2">
        <v>143742</v>
      </c>
      <c r="H409" s="3" t="s">
        <v>525</v>
      </c>
      <c r="I409" s="18">
        <v>44977</v>
      </c>
      <c r="J409" s="28">
        <v>1095938075</v>
      </c>
      <c r="K409" s="18">
        <v>44978</v>
      </c>
      <c r="L409" s="18">
        <v>44985</v>
      </c>
      <c r="M409" s="18"/>
      <c r="N409" s="30">
        <v>5</v>
      </c>
      <c r="O409" s="7">
        <v>10000</v>
      </c>
      <c r="P409" s="30">
        <v>110</v>
      </c>
      <c r="Q409" s="22">
        <v>3.3741050530766099E-2</v>
      </c>
      <c r="R409" s="7">
        <v>10000</v>
      </c>
      <c r="S409" s="2">
        <v>105</v>
      </c>
      <c r="T409" s="11">
        <v>1820.74</v>
      </c>
      <c r="U409" s="17" t="s">
        <v>6286</v>
      </c>
      <c r="V409" s="21">
        <v>1</v>
      </c>
      <c r="W409" s="9">
        <v>10000</v>
      </c>
      <c r="X409" s="22">
        <f t="shared" si="30"/>
        <v>0</v>
      </c>
      <c r="Y409" s="29">
        <v>1820.74</v>
      </c>
      <c r="Z409" s="34">
        <f t="shared" si="31"/>
        <v>270000</v>
      </c>
      <c r="AA409" s="34">
        <f t="shared" si="32"/>
        <v>3.7037037037037035E-2</v>
      </c>
      <c r="AB409" s="35">
        <f t="shared" si="33"/>
        <v>4.0740740740740735</v>
      </c>
      <c r="AC409" s="35">
        <f t="shared" si="34"/>
        <v>3.8888888888888888</v>
      </c>
      <c r="AD409" s="6">
        <f>IFERROR(VLOOKUP(E409,marginal!$A$2:$E$4826,4,FALSE),0)</f>
        <v>2562.61969230769</v>
      </c>
    </row>
    <row r="410" spans="1:30" x14ac:dyDescent="0.2">
      <c r="A410" s="27" t="s">
        <v>6907</v>
      </c>
      <c r="B410" s="6" t="s">
        <v>6911</v>
      </c>
      <c r="C410" s="6" t="s">
        <v>6912</v>
      </c>
      <c r="D410" s="2">
        <v>142171</v>
      </c>
      <c r="E410" s="2">
        <v>143738</v>
      </c>
      <c r="F410" s="3" t="s">
        <v>519</v>
      </c>
      <c r="G410" s="2">
        <v>143743</v>
      </c>
      <c r="H410" s="3" t="s">
        <v>526</v>
      </c>
      <c r="I410" s="18">
        <v>44959</v>
      </c>
      <c r="J410" s="28">
        <v>1086977799</v>
      </c>
      <c r="K410" s="18">
        <v>44978</v>
      </c>
      <c r="L410" s="18">
        <v>44985</v>
      </c>
      <c r="M410" s="18"/>
      <c r="N410" s="30">
        <v>6</v>
      </c>
      <c r="O410" s="7">
        <v>12000</v>
      </c>
      <c r="P410" s="30">
        <v>115</v>
      </c>
      <c r="Q410" s="22">
        <v>3.97705569269148E-2</v>
      </c>
      <c r="R410" s="7">
        <v>12000</v>
      </c>
      <c r="S410" s="2">
        <v>105</v>
      </c>
      <c r="T410" s="11">
        <v>2179.37</v>
      </c>
      <c r="U410" s="17" t="s">
        <v>6286</v>
      </c>
      <c r="V410" s="21">
        <v>1</v>
      </c>
      <c r="W410" s="9">
        <v>12000</v>
      </c>
      <c r="X410" s="22">
        <f t="shared" si="30"/>
        <v>0</v>
      </c>
      <c r="Y410" s="29">
        <v>2179.37</v>
      </c>
      <c r="Z410" s="34">
        <f t="shared" si="31"/>
        <v>504000</v>
      </c>
      <c r="AA410" s="34">
        <f t="shared" si="32"/>
        <v>2.3809523809523808E-2</v>
      </c>
      <c r="AB410" s="35">
        <f t="shared" si="33"/>
        <v>2.7380952380952381</v>
      </c>
      <c r="AC410" s="35">
        <f t="shared" si="34"/>
        <v>2.5</v>
      </c>
      <c r="AD410" s="6">
        <f>IFERROR(VLOOKUP(E410,marginal!$A$2:$E$4826,4,FALSE),0)</f>
        <v>2562.61969230769</v>
      </c>
    </row>
    <row r="411" spans="1:30" x14ac:dyDescent="0.2">
      <c r="A411" s="27" t="s">
        <v>6907</v>
      </c>
      <c r="B411" s="6" t="s">
        <v>6911</v>
      </c>
      <c r="C411" s="6" t="s">
        <v>6912</v>
      </c>
      <c r="D411" s="2">
        <v>143344</v>
      </c>
      <c r="E411" s="2">
        <v>143738</v>
      </c>
      <c r="F411" s="3" t="s">
        <v>519</v>
      </c>
      <c r="G411" s="2">
        <v>143744</v>
      </c>
      <c r="H411" s="3" t="s">
        <v>527</v>
      </c>
      <c r="I411" s="18">
        <v>44973</v>
      </c>
      <c r="J411" s="28">
        <v>1093812732</v>
      </c>
      <c r="K411" s="18">
        <v>44978</v>
      </c>
      <c r="L411" s="18">
        <v>44985</v>
      </c>
      <c r="M411" s="18"/>
      <c r="N411" s="30">
        <v>4</v>
      </c>
      <c r="O411" s="7">
        <v>10000</v>
      </c>
      <c r="P411" s="30">
        <v>110</v>
      </c>
      <c r="Q411" s="22">
        <v>3.11605023919212E-2</v>
      </c>
      <c r="R411" s="7">
        <v>9000</v>
      </c>
      <c r="S411" s="2">
        <v>95</v>
      </c>
      <c r="T411" s="11">
        <v>1482.71</v>
      </c>
      <c r="U411" s="17" t="s">
        <v>6286</v>
      </c>
      <c r="V411" s="21">
        <v>1</v>
      </c>
      <c r="W411" s="9">
        <v>9000</v>
      </c>
      <c r="X411" s="22">
        <f t="shared" si="30"/>
        <v>0</v>
      </c>
      <c r="Y411" s="29">
        <v>1482.71</v>
      </c>
      <c r="Z411" s="34">
        <f t="shared" si="31"/>
        <v>106000</v>
      </c>
      <c r="AA411" s="34">
        <f t="shared" si="32"/>
        <v>8.4905660377358486E-2</v>
      </c>
      <c r="AB411" s="35">
        <f t="shared" si="33"/>
        <v>9.3396226415094326</v>
      </c>
      <c r="AC411" s="35">
        <f t="shared" si="34"/>
        <v>8.066037735849056</v>
      </c>
      <c r="AD411" s="6">
        <f>IFERROR(VLOOKUP(E411,marginal!$A$2:$E$4826,4,FALSE),0)</f>
        <v>2562.61969230769</v>
      </c>
    </row>
    <row r="412" spans="1:30" x14ac:dyDescent="0.2">
      <c r="A412" s="27" t="s">
        <v>6907</v>
      </c>
      <c r="B412" s="6" t="s">
        <v>6911</v>
      </c>
      <c r="C412" s="6" t="s">
        <v>6912</v>
      </c>
      <c r="D412" s="2">
        <v>143346</v>
      </c>
      <c r="E412" s="2">
        <v>143738</v>
      </c>
      <c r="F412" s="3" t="s">
        <v>519</v>
      </c>
      <c r="G412" s="2">
        <v>143745</v>
      </c>
      <c r="H412" s="3" t="s">
        <v>528</v>
      </c>
      <c r="I412" s="18">
        <v>44973</v>
      </c>
      <c r="J412" s="28">
        <v>1093811911</v>
      </c>
      <c r="K412" s="18">
        <v>44978</v>
      </c>
      <c r="L412" s="18">
        <v>44985</v>
      </c>
      <c r="M412" s="18"/>
      <c r="N412" s="30">
        <v>7</v>
      </c>
      <c r="O412" s="7">
        <v>20000</v>
      </c>
      <c r="P412" s="30">
        <v>127</v>
      </c>
      <c r="Q412" s="22">
        <v>5.24391097594855E-2</v>
      </c>
      <c r="R412" s="7">
        <v>20000</v>
      </c>
      <c r="S412" s="2">
        <v>95</v>
      </c>
      <c r="T412" s="11">
        <v>3268.87</v>
      </c>
      <c r="U412" s="17" t="s">
        <v>6286</v>
      </c>
      <c r="V412" s="21">
        <v>1</v>
      </c>
      <c r="W412" s="9">
        <v>20000</v>
      </c>
      <c r="X412" s="22">
        <f t="shared" si="30"/>
        <v>0</v>
      </c>
      <c r="Y412" s="29">
        <v>3268.87</v>
      </c>
      <c r="Z412" s="34">
        <f t="shared" si="31"/>
        <v>406000</v>
      </c>
      <c r="AA412" s="34">
        <f t="shared" si="32"/>
        <v>4.9261083743842367E-2</v>
      </c>
      <c r="AB412" s="35">
        <f t="shared" si="33"/>
        <v>6.2561576354679804</v>
      </c>
      <c r="AC412" s="35">
        <f t="shared" si="34"/>
        <v>4.6798029556650249</v>
      </c>
      <c r="AD412" s="6">
        <f>IFERROR(VLOOKUP(E412,marginal!$A$2:$E$4826,4,FALSE),0)</f>
        <v>2562.61969230769</v>
      </c>
    </row>
    <row r="413" spans="1:30" x14ac:dyDescent="0.2">
      <c r="A413" s="27" t="s">
        <v>6907</v>
      </c>
      <c r="B413" s="6" t="s">
        <v>6911</v>
      </c>
      <c r="C413" s="6" t="s">
        <v>6912</v>
      </c>
      <c r="D413" s="2">
        <v>143456</v>
      </c>
      <c r="E413" s="2">
        <v>143738</v>
      </c>
      <c r="F413" s="3" t="s">
        <v>519</v>
      </c>
      <c r="G413" s="2">
        <v>143746</v>
      </c>
      <c r="H413" s="3" t="s">
        <v>529</v>
      </c>
      <c r="I413" s="18">
        <v>44974</v>
      </c>
      <c r="J413" s="28">
        <v>1094554200</v>
      </c>
      <c r="K413" s="18">
        <v>44978</v>
      </c>
      <c r="L413" s="18">
        <v>44985</v>
      </c>
      <c r="M413" s="18"/>
      <c r="N413" s="30">
        <v>6</v>
      </c>
      <c r="O413" s="7">
        <v>14000</v>
      </c>
      <c r="P413" s="30">
        <v>117</v>
      </c>
      <c r="Q413" s="22">
        <v>3.7338901947233501E-2</v>
      </c>
      <c r="R413" s="7">
        <v>5000</v>
      </c>
      <c r="S413" s="2">
        <v>147</v>
      </c>
      <c r="T413" s="11">
        <v>1303.3399999999999</v>
      </c>
      <c r="U413" s="17" t="s">
        <v>6286</v>
      </c>
      <c r="V413" s="21">
        <v>1</v>
      </c>
      <c r="W413" s="9">
        <v>5000</v>
      </c>
      <c r="X413" s="22">
        <f t="shared" si="30"/>
        <v>0</v>
      </c>
      <c r="Y413" s="29">
        <v>1303.3399999999999</v>
      </c>
      <c r="Z413" s="34">
        <f t="shared" si="31"/>
        <v>504000</v>
      </c>
      <c r="AA413" s="34">
        <f t="shared" si="32"/>
        <v>9.9206349206349201E-3</v>
      </c>
      <c r="AB413" s="35">
        <f t="shared" si="33"/>
        <v>1.1607142857142856</v>
      </c>
      <c r="AC413" s="35">
        <f t="shared" si="34"/>
        <v>1.4583333333333333</v>
      </c>
      <c r="AD413" s="6">
        <f>IFERROR(VLOOKUP(E413,marginal!$A$2:$E$4826,4,FALSE),0)</f>
        <v>2562.61969230769</v>
      </c>
    </row>
    <row r="414" spans="1:30" x14ac:dyDescent="0.2">
      <c r="A414" s="27" t="s">
        <v>6907</v>
      </c>
      <c r="B414" s="6" t="s">
        <v>6911</v>
      </c>
      <c r="C414" s="6" t="s">
        <v>6912</v>
      </c>
      <c r="D414" s="2">
        <v>143361</v>
      </c>
      <c r="E414" s="2">
        <v>143738</v>
      </c>
      <c r="F414" s="3" t="s">
        <v>519</v>
      </c>
      <c r="G414" s="2">
        <v>143747</v>
      </c>
      <c r="H414" s="3" t="s">
        <v>530</v>
      </c>
      <c r="I414" s="18">
        <v>44973</v>
      </c>
      <c r="J414" s="28">
        <v>1093810265</v>
      </c>
      <c r="K414" s="18">
        <v>44978</v>
      </c>
      <c r="L414" s="18">
        <v>44985</v>
      </c>
      <c r="M414" s="18"/>
      <c r="N414" s="30">
        <v>4</v>
      </c>
      <c r="O414" s="7">
        <v>20000</v>
      </c>
      <c r="P414" s="30">
        <v>110</v>
      </c>
      <c r="Q414" s="22">
        <v>3.11605023919212E-2</v>
      </c>
      <c r="R414" s="7">
        <v>20000</v>
      </c>
      <c r="S414" s="2">
        <v>95</v>
      </c>
      <c r="T414" s="11">
        <v>3268.87</v>
      </c>
      <c r="U414" s="17" t="s">
        <v>6286</v>
      </c>
      <c r="V414" s="21">
        <v>1</v>
      </c>
      <c r="W414" s="9">
        <v>20000</v>
      </c>
      <c r="X414" s="22">
        <f t="shared" si="30"/>
        <v>0</v>
      </c>
      <c r="Y414" s="29">
        <v>3268.87</v>
      </c>
      <c r="Z414" s="34">
        <f t="shared" si="31"/>
        <v>106000</v>
      </c>
      <c r="AA414" s="34">
        <f t="shared" si="32"/>
        <v>0.18867924528301888</v>
      </c>
      <c r="AB414" s="35">
        <f t="shared" si="33"/>
        <v>20.754716981132077</v>
      </c>
      <c r="AC414" s="35">
        <f t="shared" si="34"/>
        <v>17.924528301886795</v>
      </c>
      <c r="AD414" s="6">
        <f>IFERROR(VLOOKUP(E414,marginal!$A$2:$E$4826,4,FALSE),0)</f>
        <v>2562.61969230769</v>
      </c>
    </row>
    <row r="415" spans="1:30" x14ac:dyDescent="0.2">
      <c r="A415" s="27" t="s">
        <v>6907</v>
      </c>
      <c r="B415" s="6" t="s">
        <v>6911</v>
      </c>
      <c r="C415" s="6" t="s">
        <v>6912</v>
      </c>
      <c r="D415" s="2">
        <v>143386</v>
      </c>
      <c r="E415" s="2">
        <v>143738</v>
      </c>
      <c r="F415" s="3" t="s">
        <v>519</v>
      </c>
      <c r="G415" s="2">
        <v>143748</v>
      </c>
      <c r="H415" s="3" t="s">
        <v>531</v>
      </c>
      <c r="I415" s="18">
        <v>44973</v>
      </c>
      <c r="J415" s="28">
        <v>1093809302</v>
      </c>
      <c r="K415" s="18">
        <v>44978</v>
      </c>
      <c r="L415" s="18">
        <v>44985</v>
      </c>
      <c r="M415" s="18"/>
      <c r="N415" s="30">
        <v>8</v>
      </c>
      <c r="O415" s="7">
        <v>10000</v>
      </c>
      <c r="P415" s="30">
        <v>132</v>
      </c>
      <c r="Q415" s="22">
        <v>5.8283715876113903E-2</v>
      </c>
      <c r="R415" s="7">
        <v>5000</v>
      </c>
      <c r="S415" s="2">
        <v>147</v>
      </c>
      <c r="T415" s="11">
        <v>1303.3399999999999</v>
      </c>
      <c r="U415" s="17" t="s">
        <v>6286</v>
      </c>
      <c r="V415" s="21">
        <v>1</v>
      </c>
      <c r="W415" s="9">
        <v>5000</v>
      </c>
      <c r="X415" s="22">
        <f t="shared" si="30"/>
        <v>0</v>
      </c>
      <c r="Y415" s="29">
        <v>1303.3399999999999</v>
      </c>
      <c r="Z415" s="34">
        <f t="shared" si="31"/>
        <v>542000</v>
      </c>
      <c r="AA415" s="34">
        <f t="shared" si="32"/>
        <v>9.2250922509225092E-3</v>
      </c>
      <c r="AB415" s="35">
        <f t="shared" si="33"/>
        <v>1.2177121771217712</v>
      </c>
      <c r="AC415" s="35">
        <f t="shared" si="34"/>
        <v>1.3560885608856088</v>
      </c>
      <c r="AD415" s="6">
        <f>IFERROR(VLOOKUP(E415,marginal!$A$2:$E$4826,4,FALSE),0)</f>
        <v>2562.61969230769</v>
      </c>
    </row>
    <row r="416" spans="1:30" x14ac:dyDescent="0.2">
      <c r="A416" s="27" t="s">
        <v>6907</v>
      </c>
      <c r="B416" s="6" t="s">
        <v>6911</v>
      </c>
      <c r="C416" s="6" t="s">
        <v>6912</v>
      </c>
      <c r="D416" s="2">
        <v>143340</v>
      </c>
      <c r="E416" s="2">
        <v>143738</v>
      </c>
      <c r="F416" s="3" t="s">
        <v>519</v>
      </c>
      <c r="G416" s="2">
        <v>143749</v>
      </c>
      <c r="H416" s="3" t="s">
        <v>532</v>
      </c>
      <c r="I416" s="18">
        <v>44973</v>
      </c>
      <c r="J416" s="28">
        <v>1093808389</v>
      </c>
      <c r="K416" s="18">
        <v>44978</v>
      </c>
      <c r="L416" s="18">
        <v>44985</v>
      </c>
      <c r="M416" s="18"/>
      <c r="N416" s="30">
        <v>5</v>
      </c>
      <c r="O416" s="7">
        <v>10000</v>
      </c>
      <c r="P416" s="30">
        <v>110</v>
      </c>
      <c r="Q416" s="22">
        <v>3.3741050530766099E-2</v>
      </c>
      <c r="R416" s="7">
        <v>10000</v>
      </c>
      <c r="S416" s="2">
        <v>100</v>
      </c>
      <c r="T416" s="11">
        <v>1738.06</v>
      </c>
      <c r="U416" s="17" t="s">
        <v>6286</v>
      </c>
      <c r="V416" s="21">
        <v>1</v>
      </c>
      <c r="W416" s="9">
        <v>10000</v>
      </c>
      <c r="X416" s="22">
        <f t="shared" si="30"/>
        <v>0</v>
      </c>
      <c r="Y416" s="29">
        <v>1738.06</v>
      </c>
      <c r="Z416" s="34">
        <f t="shared" si="31"/>
        <v>270000</v>
      </c>
      <c r="AA416" s="34">
        <f t="shared" si="32"/>
        <v>3.7037037037037035E-2</v>
      </c>
      <c r="AB416" s="35">
        <f t="shared" si="33"/>
        <v>4.0740740740740735</v>
      </c>
      <c r="AC416" s="35">
        <f t="shared" si="34"/>
        <v>3.7037037037037033</v>
      </c>
      <c r="AD416" s="6">
        <f>IFERROR(VLOOKUP(E416,marginal!$A$2:$E$4826,4,FALSE),0)</f>
        <v>2562.61969230769</v>
      </c>
    </row>
    <row r="417" spans="1:30" x14ac:dyDescent="0.2">
      <c r="A417" s="27" t="s">
        <v>6907</v>
      </c>
      <c r="B417" s="6" t="s">
        <v>6911</v>
      </c>
      <c r="C417" s="6" t="s">
        <v>6912</v>
      </c>
      <c r="D417" s="2">
        <v>143381</v>
      </c>
      <c r="E417" s="2">
        <v>143738</v>
      </c>
      <c r="F417" s="3" t="s">
        <v>519</v>
      </c>
      <c r="G417" s="2">
        <v>143750</v>
      </c>
      <c r="H417" s="3" t="s">
        <v>533</v>
      </c>
      <c r="I417" s="18">
        <v>44973</v>
      </c>
      <c r="J417" s="28">
        <v>1093807316</v>
      </c>
      <c r="K417" s="18">
        <v>44978</v>
      </c>
      <c r="L417" s="18">
        <v>44985</v>
      </c>
      <c r="M417" s="18"/>
      <c r="N417" s="30">
        <v>5</v>
      </c>
      <c r="O417" s="7">
        <v>13000</v>
      </c>
      <c r="P417" s="30">
        <v>110</v>
      </c>
      <c r="Q417" s="22">
        <v>3.3741050530766099E-2</v>
      </c>
      <c r="R417" s="7">
        <v>13000</v>
      </c>
      <c r="S417" s="2">
        <v>100</v>
      </c>
      <c r="T417" s="11">
        <v>2255.2600000000002</v>
      </c>
      <c r="U417" s="17" t="s">
        <v>6286</v>
      </c>
      <c r="V417" s="21">
        <v>1</v>
      </c>
      <c r="W417" s="9">
        <v>13000</v>
      </c>
      <c r="X417" s="22">
        <f t="shared" si="30"/>
        <v>0</v>
      </c>
      <c r="Y417" s="29">
        <v>2255.2600000000002</v>
      </c>
      <c r="Z417" s="34">
        <f t="shared" si="31"/>
        <v>270000</v>
      </c>
      <c r="AA417" s="34">
        <f t="shared" si="32"/>
        <v>4.8148148148148148E-2</v>
      </c>
      <c r="AB417" s="35">
        <f t="shared" si="33"/>
        <v>5.2962962962962967</v>
      </c>
      <c r="AC417" s="35">
        <f t="shared" si="34"/>
        <v>4.8148148148148149</v>
      </c>
      <c r="AD417" s="6">
        <f>IFERROR(VLOOKUP(E417,marginal!$A$2:$E$4826,4,FALSE),0)</f>
        <v>2562.61969230769</v>
      </c>
    </row>
    <row r="418" spans="1:30" x14ac:dyDescent="0.2">
      <c r="A418" s="27" t="s">
        <v>6907</v>
      </c>
      <c r="B418" s="6" t="s">
        <v>6911</v>
      </c>
      <c r="C418" s="6" t="s">
        <v>6912</v>
      </c>
      <c r="D418" s="2">
        <v>143363</v>
      </c>
      <c r="E418" s="2">
        <v>143738</v>
      </c>
      <c r="F418" s="3" t="s">
        <v>519</v>
      </c>
      <c r="G418" s="2">
        <v>143751</v>
      </c>
      <c r="H418" s="3" t="s">
        <v>534</v>
      </c>
      <c r="I418" s="18" t="s">
        <v>6930</v>
      </c>
      <c r="J418" s="28" t="s">
        <v>6930</v>
      </c>
      <c r="K418" s="18">
        <v>44978</v>
      </c>
      <c r="L418" s="18">
        <v>44985</v>
      </c>
      <c r="M418" s="18"/>
      <c r="N418" s="30">
        <v>7</v>
      </c>
      <c r="O418" s="7">
        <v>14000</v>
      </c>
      <c r="P418" s="30">
        <v>126</v>
      </c>
      <c r="Q418" s="22">
        <v>5.4021157160757644E-2</v>
      </c>
      <c r="R418" s="7">
        <v>6000</v>
      </c>
      <c r="S418" s="2">
        <v>142</v>
      </c>
      <c r="T418" s="11">
        <v>1503.37</v>
      </c>
      <c r="U418" s="17" t="s">
        <v>6286</v>
      </c>
      <c r="V418" s="21">
        <v>1</v>
      </c>
      <c r="W418" s="9">
        <v>6000</v>
      </c>
      <c r="X418" s="22">
        <f t="shared" si="30"/>
        <v>0</v>
      </c>
      <c r="Y418" s="29">
        <v>1503.37</v>
      </c>
      <c r="Z418" s="34">
        <f t="shared" si="31"/>
        <v>406000</v>
      </c>
      <c r="AA418" s="34">
        <f t="shared" si="32"/>
        <v>1.4778325123152709E-2</v>
      </c>
      <c r="AB418" s="35">
        <f t="shared" si="33"/>
        <v>1.8620689655172413</v>
      </c>
      <c r="AC418" s="35">
        <f t="shared" si="34"/>
        <v>2.0985221674876846</v>
      </c>
      <c r="AD418" s="6">
        <f>IFERROR(VLOOKUP(E418,marginal!$A$2:$E$4826,4,FALSE),0)</f>
        <v>2562.61969230769</v>
      </c>
    </row>
    <row r="419" spans="1:30" x14ac:dyDescent="0.2">
      <c r="A419" s="27" t="s">
        <v>6907</v>
      </c>
      <c r="B419" s="6" t="s">
        <v>6911</v>
      </c>
      <c r="C419" s="6" t="s">
        <v>6912</v>
      </c>
      <c r="D419" s="2">
        <v>143342</v>
      </c>
      <c r="E419" s="2">
        <v>143738</v>
      </c>
      <c r="F419" s="3" t="s">
        <v>519</v>
      </c>
      <c r="G419" s="2">
        <v>143752</v>
      </c>
      <c r="H419" s="3" t="s">
        <v>535</v>
      </c>
      <c r="I419" s="18">
        <v>44973</v>
      </c>
      <c r="J419" s="28">
        <v>1093804825</v>
      </c>
      <c r="K419" s="18">
        <v>44978</v>
      </c>
      <c r="L419" s="18">
        <v>44985</v>
      </c>
      <c r="M419" s="18"/>
      <c r="N419" s="30">
        <v>5</v>
      </c>
      <c r="O419" s="7">
        <v>20000</v>
      </c>
      <c r="P419" s="30">
        <v>113</v>
      </c>
      <c r="Q419" s="22">
        <v>3.3741050530766099E-2</v>
      </c>
      <c r="R419" s="7">
        <v>25000</v>
      </c>
      <c r="S419" s="2">
        <v>75</v>
      </c>
      <c r="T419" s="11">
        <v>3193.06</v>
      </c>
      <c r="U419" s="17" t="s">
        <v>6286</v>
      </c>
      <c r="V419" s="21">
        <v>1</v>
      </c>
      <c r="W419" s="9">
        <v>25000</v>
      </c>
      <c r="X419" s="22">
        <f t="shared" si="30"/>
        <v>0</v>
      </c>
      <c r="Y419" s="29">
        <v>3193.06</v>
      </c>
      <c r="Z419" s="34">
        <f t="shared" si="31"/>
        <v>270000</v>
      </c>
      <c r="AA419" s="34">
        <f t="shared" si="32"/>
        <v>9.2592592592592587E-2</v>
      </c>
      <c r="AB419" s="35">
        <f t="shared" si="33"/>
        <v>10.462962962962962</v>
      </c>
      <c r="AC419" s="35">
        <f t="shared" si="34"/>
        <v>6.9444444444444438</v>
      </c>
      <c r="AD419" s="6">
        <f>IFERROR(VLOOKUP(E419,marginal!$A$2:$E$4826,4,FALSE),0)</f>
        <v>2562.61969230769</v>
      </c>
    </row>
    <row r="420" spans="1:30" x14ac:dyDescent="0.2">
      <c r="A420" s="27" t="s">
        <v>6907</v>
      </c>
      <c r="B420" s="6" t="s">
        <v>6917</v>
      </c>
      <c r="C420" s="6" t="s">
        <v>6909</v>
      </c>
      <c r="D420" s="2">
        <v>143575</v>
      </c>
      <c r="E420" s="2">
        <v>143882</v>
      </c>
      <c r="F420" s="3" t="s">
        <v>521</v>
      </c>
      <c r="G420" s="2">
        <v>143884</v>
      </c>
      <c r="H420" s="3" t="s">
        <v>536</v>
      </c>
      <c r="I420" s="18">
        <v>44974</v>
      </c>
      <c r="J420" s="28">
        <v>1094793498</v>
      </c>
      <c r="K420" s="18">
        <v>44978</v>
      </c>
      <c r="L420" s="18">
        <v>44985</v>
      </c>
      <c r="M420" s="18"/>
      <c r="N420" s="30">
        <v>10</v>
      </c>
      <c r="O420" s="7">
        <v>5000</v>
      </c>
      <c r="P420" s="30">
        <v>147</v>
      </c>
      <c r="Q420" s="22">
        <v>0.11226939921536</v>
      </c>
      <c r="R420" s="7">
        <v>7000</v>
      </c>
      <c r="S420" s="2">
        <v>132</v>
      </c>
      <c r="T420" s="11">
        <v>1620.67</v>
      </c>
      <c r="U420" s="17" t="s">
        <v>6286</v>
      </c>
      <c r="V420" s="21">
        <v>1</v>
      </c>
      <c r="W420" s="9">
        <v>7000</v>
      </c>
      <c r="X420" s="22">
        <f t="shared" si="30"/>
        <v>0</v>
      </c>
      <c r="Y420" s="29">
        <v>1620.67</v>
      </c>
      <c r="Z420" s="34">
        <f t="shared" si="31"/>
        <v>277000</v>
      </c>
      <c r="AA420" s="34">
        <f t="shared" si="32"/>
        <v>2.5270758122743681E-2</v>
      </c>
      <c r="AB420" s="35">
        <f t="shared" si="33"/>
        <v>3.7148014440433212</v>
      </c>
      <c r="AC420" s="35">
        <f t="shared" si="34"/>
        <v>3.335740072202166</v>
      </c>
      <c r="AD420" s="6">
        <f>IFERROR(VLOOKUP(E420,marginal!$A$2:$E$4826,4,FALSE),0)</f>
        <v>1570.4261538461428</v>
      </c>
    </row>
    <row r="421" spans="1:30" x14ac:dyDescent="0.2">
      <c r="A421" s="27" t="s">
        <v>6907</v>
      </c>
      <c r="B421" s="6" t="s">
        <v>6917</v>
      </c>
      <c r="C421" s="6" t="s">
        <v>6909</v>
      </c>
      <c r="D421" s="2">
        <v>143495</v>
      </c>
      <c r="E421" s="2">
        <v>143882</v>
      </c>
      <c r="F421" s="3" t="s">
        <v>521</v>
      </c>
      <c r="G421" s="2">
        <v>143885</v>
      </c>
      <c r="H421" s="3" t="s">
        <v>537</v>
      </c>
      <c r="I421" s="18">
        <v>44974</v>
      </c>
      <c r="J421" s="28">
        <v>1094603344</v>
      </c>
      <c r="K421" s="18">
        <v>44978</v>
      </c>
      <c r="L421" s="18">
        <v>44985</v>
      </c>
      <c r="M421" s="18"/>
      <c r="N421" s="30">
        <v>9</v>
      </c>
      <c r="O421" s="7">
        <v>10000</v>
      </c>
      <c r="P421" s="30">
        <v>147</v>
      </c>
      <c r="Q421" s="22">
        <v>7.9000519063170294E-2</v>
      </c>
      <c r="R421" s="7">
        <v>9000</v>
      </c>
      <c r="S421" s="2">
        <v>110</v>
      </c>
      <c r="T421" s="11">
        <v>1717.33</v>
      </c>
      <c r="U421" s="17" t="s">
        <v>6286</v>
      </c>
      <c r="V421" s="21">
        <v>1</v>
      </c>
      <c r="W421" s="9">
        <v>9000</v>
      </c>
      <c r="X421" s="22">
        <f t="shared" si="30"/>
        <v>0</v>
      </c>
      <c r="Y421" s="29">
        <v>1717.33</v>
      </c>
      <c r="Z421" s="34">
        <f t="shared" si="31"/>
        <v>665000</v>
      </c>
      <c r="AA421" s="34">
        <f t="shared" si="32"/>
        <v>1.3533834586466165E-2</v>
      </c>
      <c r="AB421" s="35">
        <f t="shared" si="33"/>
        <v>1.9894736842105263</v>
      </c>
      <c r="AC421" s="35">
        <f t="shared" si="34"/>
        <v>1.4887218045112782</v>
      </c>
      <c r="AD421" s="6">
        <f>IFERROR(VLOOKUP(E421,marginal!$A$2:$E$4826,4,FALSE),0)</f>
        <v>1570.4261538461428</v>
      </c>
    </row>
    <row r="422" spans="1:30" x14ac:dyDescent="0.2">
      <c r="A422" s="27" t="s">
        <v>6907</v>
      </c>
      <c r="B422" s="6" t="s">
        <v>6917</v>
      </c>
      <c r="C422" s="6" t="s">
        <v>6909</v>
      </c>
      <c r="D422" s="2">
        <v>143591</v>
      </c>
      <c r="E422" s="2">
        <v>143882</v>
      </c>
      <c r="F422" s="3" t="s">
        <v>521</v>
      </c>
      <c r="G422" s="2">
        <v>143886</v>
      </c>
      <c r="H422" s="3" t="s">
        <v>538</v>
      </c>
      <c r="I422" s="18">
        <v>44974</v>
      </c>
      <c r="J422" s="28">
        <v>1094800382</v>
      </c>
      <c r="K422" s="18">
        <v>44978</v>
      </c>
      <c r="L422" s="18">
        <v>44985</v>
      </c>
      <c r="M422" s="18"/>
      <c r="N422" s="30">
        <v>10</v>
      </c>
      <c r="O422" s="7">
        <v>5000</v>
      </c>
      <c r="P422" s="30">
        <v>147</v>
      </c>
      <c r="Q422" s="22">
        <v>0.11226939921536</v>
      </c>
      <c r="R422" s="7">
        <v>12000</v>
      </c>
      <c r="S422" s="2">
        <v>105</v>
      </c>
      <c r="T422" s="11">
        <v>2179.37</v>
      </c>
      <c r="U422" s="17" t="s">
        <v>6286</v>
      </c>
      <c r="V422" s="21">
        <v>1</v>
      </c>
      <c r="W422" s="9">
        <v>12000</v>
      </c>
      <c r="X422" s="22">
        <f t="shared" si="30"/>
        <v>0</v>
      </c>
      <c r="Y422" s="29">
        <v>2179.37</v>
      </c>
      <c r="Z422" s="34">
        <f t="shared" si="31"/>
        <v>277000</v>
      </c>
      <c r="AA422" s="34">
        <f t="shared" si="32"/>
        <v>4.3321299638989168E-2</v>
      </c>
      <c r="AB422" s="35">
        <f t="shared" si="33"/>
        <v>6.3682310469314078</v>
      </c>
      <c r="AC422" s="35">
        <f t="shared" si="34"/>
        <v>4.5487364620938626</v>
      </c>
      <c r="AD422" s="6">
        <f>IFERROR(VLOOKUP(E422,marginal!$A$2:$E$4826,4,FALSE),0)</f>
        <v>1570.4261538461428</v>
      </c>
    </row>
    <row r="423" spans="1:30" x14ac:dyDescent="0.2">
      <c r="A423" s="27" t="s">
        <v>6907</v>
      </c>
      <c r="B423" s="6" t="s">
        <v>6917</v>
      </c>
      <c r="C423" s="6" t="s">
        <v>6909</v>
      </c>
      <c r="D423" s="2">
        <v>143597</v>
      </c>
      <c r="E423" s="2">
        <v>143882</v>
      </c>
      <c r="F423" s="3" t="s">
        <v>521</v>
      </c>
      <c r="G423" s="2">
        <v>143887</v>
      </c>
      <c r="H423" s="3" t="s">
        <v>539</v>
      </c>
      <c r="I423" s="18">
        <v>44974</v>
      </c>
      <c r="J423" s="28">
        <v>1094805170</v>
      </c>
      <c r="K423" s="18">
        <v>44978</v>
      </c>
      <c r="L423" s="18">
        <v>44985</v>
      </c>
      <c r="M423" s="18"/>
      <c r="N423" s="30">
        <v>10</v>
      </c>
      <c r="O423" s="7">
        <v>5000</v>
      </c>
      <c r="P423" s="30">
        <v>147</v>
      </c>
      <c r="Q423" s="22">
        <v>0.11226939921536</v>
      </c>
      <c r="R423" s="7">
        <v>7000</v>
      </c>
      <c r="S423" s="2">
        <v>105</v>
      </c>
      <c r="T423" s="11">
        <v>1275.96</v>
      </c>
      <c r="U423" s="17" t="s">
        <v>6286</v>
      </c>
      <c r="V423" s="21">
        <v>1</v>
      </c>
      <c r="W423" s="9">
        <v>7000</v>
      </c>
      <c r="X423" s="22">
        <f t="shared" si="30"/>
        <v>0</v>
      </c>
      <c r="Y423" s="29">
        <v>1275.96</v>
      </c>
      <c r="Z423" s="34">
        <f t="shared" si="31"/>
        <v>277000</v>
      </c>
      <c r="AA423" s="34">
        <f t="shared" si="32"/>
        <v>2.5270758122743681E-2</v>
      </c>
      <c r="AB423" s="35">
        <f t="shared" si="33"/>
        <v>3.7148014440433212</v>
      </c>
      <c r="AC423" s="35">
        <f t="shared" si="34"/>
        <v>2.6534296028880866</v>
      </c>
      <c r="AD423" s="6">
        <f>IFERROR(VLOOKUP(E423,marginal!$A$2:$E$4826,4,FALSE),0)</f>
        <v>1570.4261538461428</v>
      </c>
    </row>
    <row r="424" spans="1:30" x14ac:dyDescent="0.2">
      <c r="A424" s="27" t="s">
        <v>6907</v>
      </c>
      <c r="B424" s="6" t="s">
        <v>6917</v>
      </c>
      <c r="C424" s="6" t="s">
        <v>6909</v>
      </c>
      <c r="D424" s="2">
        <v>143576</v>
      </c>
      <c r="E424" s="2">
        <v>143882</v>
      </c>
      <c r="F424" s="3" t="s">
        <v>521</v>
      </c>
      <c r="G424" s="2">
        <v>143888</v>
      </c>
      <c r="H424" s="3" t="s">
        <v>540</v>
      </c>
      <c r="I424" s="18">
        <v>44974</v>
      </c>
      <c r="J424" s="28">
        <v>1094798177</v>
      </c>
      <c r="K424" s="18">
        <v>44978</v>
      </c>
      <c r="L424" s="18">
        <v>44985</v>
      </c>
      <c r="M424" s="18"/>
      <c r="N424" s="30">
        <v>7</v>
      </c>
      <c r="O424" s="7">
        <v>10000</v>
      </c>
      <c r="P424" s="30">
        <v>127</v>
      </c>
      <c r="Q424" s="22">
        <v>5.24391097594855E-2</v>
      </c>
      <c r="R424" s="7">
        <v>6000</v>
      </c>
      <c r="S424" s="2">
        <v>142</v>
      </c>
      <c r="T424" s="11">
        <v>1503.37</v>
      </c>
      <c r="U424" s="17" t="s">
        <v>6286</v>
      </c>
      <c r="V424" s="21">
        <v>1</v>
      </c>
      <c r="W424" s="9">
        <v>6000</v>
      </c>
      <c r="X424" s="22">
        <f t="shared" si="30"/>
        <v>0</v>
      </c>
      <c r="Y424" s="29">
        <v>1503.37</v>
      </c>
      <c r="Z424" s="34">
        <f t="shared" si="31"/>
        <v>406000</v>
      </c>
      <c r="AA424" s="34">
        <f t="shared" si="32"/>
        <v>1.4778325123152709E-2</v>
      </c>
      <c r="AB424" s="35">
        <f t="shared" si="33"/>
        <v>1.8768472906403939</v>
      </c>
      <c r="AC424" s="35">
        <f t="shared" si="34"/>
        <v>2.0985221674876846</v>
      </c>
      <c r="AD424" s="6">
        <f>IFERROR(VLOOKUP(E424,marginal!$A$2:$E$4826,4,FALSE),0)</f>
        <v>1570.4261538461428</v>
      </c>
    </row>
    <row r="425" spans="1:30" x14ac:dyDescent="0.2">
      <c r="A425" s="27" t="s">
        <v>6907</v>
      </c>
      <c r="B425" s="6" t="s">
        <v>6917</v>
      </c>
      <c r="C425" s="6" t="s">
        <v>6909</v>
      </c>
      <c r="D425" s="2">
        <v>143657</v>
      </c>
      <c r="E425" s="2">
        <v>143882</v>
      </c>
      <c r="F425" s="3" t="s">
        <v>521</v>
      </c>
      <c r="G425" s="2">
        <v>143889</v>
      </c>
      <c r="H425" s="3" t="s">
        <v>541</v>
      </c>
      <c r="I425" s="18">
        <v>44975</v>
      </c>
      <c r="J425" s="28">
        <v>1095177165</v>
      </c>
      <c r="K425" s="18">
        <v>44978</v>
      </c>
      <c r="L425" s="18">
        <v>44985</v>
      </c>
      <c r="M425" s="18"/>
      <c r="N425" s="30">
        <v>8</v>
      </c>
      <c r="O425" s="7">
        <v>10000</v>
      </c>
      <c r="P425" s="30">
        <v>132</v>
      </c>
      <c r="Q425" s="22">
        <v>5.8283715876113903E-2</v>
      </c>
      <c r="R425" s="7">
        <v>7000</v>
      </c>
      <c r="S425" s="2">
        <v>142</v>
      </c>
      <c r="T425" s="11">
        <v>1758.65</v>
      </c>
      <c r="U425" s="17" t="s">
        <v>6286</v>
      </c>
      <c r="V425" s="21">
        <v>1</v>
      </c>
      <c r="W425" s="9">
        <v>7000</v>
      </c>
      <c r="X425" s="22">
        <f t="shared" si="30"/>
        <v>0</v>
      </c>
      <c r="Y425" s="29">
        <v>1758.65</v>
      </c>
      <c r="Z425" s="34">
        <f t="shared" si="31"/>
        <v>542000</v>
      </c>
      <c r="AA425" s="34">
        <f t="shared" si="32"/>
        <v>1.2915129151291513E-2</v>
      </c>
      <c r="AB425" s="35">
        <f t="shared" si="33"/>
        <v>1.7047970479704797</v>
      </c>
      <c r="AC425" s="35">
        <f t="shared" si="34"/>
        <v>1.8339483394833949</v>
      </c>
      <c r="AD425" s="6">
        <f>IFERROR(VLOOKUP(E425,marginal!$A$2:$E$4826,4,FALSE),0)</f>
        <v>1570.4261538461428</v>
      </c>
    </row>
    <row r="426" spans="1:30" x14ac:dyDescent="0.2">
      <c r="A426" s="27" t="s">
        <v>6907</v>
      </c>
      <c r="B426" s="6" t="s">
        <v>6919</v>
      </c>
      <c r="C426" s="6" t="s">
        <v>6909</v>
      </c>
      <c r="D426" s="2">
        <v>143666</v>
      </c>
      <c r="E426" s="2">
        <v>143867</v>
      </c>
      <c r="F426" s="3" t="s">
        <v>542</v>
      </c>
      <c r="G426" s="2">
        <v>143900</v>
      </c>
      <c r="H426" s="3" t="s">
        <v>543</v>
      </c>
      <c r="I426" s="18">
        <v>44975</v>
      </c>
      <c r="J426" s="28">
        <v>1095223492</v>
      </c>
      <c r="K426" s="18">
        <v>44979</v>
      </c>
      <c r="L426" s="18">
        <v>44985</v>
      </c>
      <c r="M426" s="18"/>
      <c r="N426" s="30">
        <v>7</v>
      </c>
      <c r="O426" s="7">
        <v>10000</v>
      </c>
      <c r="P426" s="30">
        <v>127</v>
      </c>
      <c r="Q426" s="22">
        <v>5.24391097594855E-2</v>
      </c>
      <c r="R426" s="7">
        <v>6000</v>
      </c>
      <c r="S426" s="2">
        <v>142</v>
      </c>
      <c r="T426" s="11">
        <v>1503.37</v>
      </c>
      <c r="U426" s="17" t="s">
        <v>6286</v>
      </c>
      <c r="V426" s="21">
        <v>1</v>
      </c>
      <c r="W426" s="9">
        <v>6000</v>
      </c>
      <c r="X426" s="22">
        <f t="shared" si="30"/>
        <v>0</v>
      </c>
      <c r="Y426" s="29">
        <v>1503.37</v>
      </c>
      <c r="Z426" s="34">
        <f t="shared" si="31"/>
        <v>406000</v>
      </c>
      <c r="AA426" s="34">
        <f t="shared" si="32"/>
        <v>1.4778325123152709E-2</v>
      </c>
      <c r="AB426" s="35">
        <f t="shared" si="33"/>
        <v>1.8768472906403939</v>
      </c>
      <c r="AC426" s="35">
        <f t="shared" si="34"/>
        <v>2.0985221674876846</v>
      </c>
      <c r="AD426" s="6">
        <f>IFERROR(VLOOKUP(E426,marginal!$A$2:$E$4826,4,FALSE),0)</f>
        <v>2146.7082051282</v>
      </c>
    </row>
    <row r="427" spans="1:30" x14ac:dyDescent="0.2">
      <c r="A427" s="27" t="s">
        <v>6907</v>
      </c>
      <c r="B427" s="6" t="s">
        <v>6916</v>
      </c>
      <c r="C427" s="6" t="s">
        <v>6912</v>
      </c>
      <c r="D427" s="2">
        <v>142199</v>
      </c>
      <c r="E427" s="2">
        <v>142520</v>
      </c>
      <c r="F427" s="3" t="s">
        <v>544</v>
      </c>
      <c r="G427" s="2">
        <v>142526</v>
      </c>
      <c r="H427" s="3" t="s">
        <v>545</v>
      </c>
      <c r="I427" s="18">
        <v>44959</v>
      </c>
      <c r="J427" s="28">
        <v>1087037587</v>
      </c>
      <c r="K427" s="18">
        <v>44966</v>
      </c>
      <c r="L427" s="18">
        <v>44985</v>
      </c>
      <c r="M427" s="18"/>
      <c r="N427" s="30">
        <v>6</v>
      </c>
      <c r="O427" s="7">
        <v>12000</v>
      </c>
      <c r="P427" s="30">
        <v>122</v>
      </c>
      <c r="Q427" s="22">
        <v>4.8894826895459244E-2</v>
      </c>
      <c r="R427" s="7">
        <v>6000</v>
      </c>
      <c r="S427" s="2">
        <v>142</v>
      </c>
      <c r="T427" s="11">
        <v>1503.37</v>
      </c>
      <c r="U427" s="17" t="s">
        <v>6286</v>
      </c>
      <c r="V427" s="21">
        <v>1</v>
      </c>
      <c r="W427" s="9">
        <v>6000</v>
      </c>
      <c r="X427" s="22">
        <f t="shared" si="30"/>
        <v>0</v>
      </c>
      <c r="Y427" s="29">
        <v>1503.37</v>
      </c>
      <c r="Z427" s="34">
        <f t="shared" si="31"/>
        <v>504000</v>
      </c>
      <c r="AA427" s="34">
        <f t="shared" si="32"/>
        <v>1.1904761904761904E-2</v>
      </c>
      <c r="AB427" s="35">
        <f t="shared" si="33"/>
        <v>1.4523809523809523</v>
      </c>
      <c r="AC427" s="35">
        <f t="shared" si="34"/>
        <v>1.6904761904761905</v>
      </c>
      <c r="AD427" s="6">
        <f>IFERROR(VLOOKUP(E427,marginal!$A$2:$E$4826,4,FALSE),0)</f>
        <v>24153.290769230702</v>
      </c>
    </row>
    <row r="428" spans="1:30" x14ac:dyDescent="0.2">
      <c r="A428" s="27" t="s">
        <v>6907</v>
      </c>
      <c r="B428" s="6" t="s">
        <v>6916</v>
      </c>
      <c r="C428" s="6" t="s">
        <v>6912</v>
      </c>
      <c r="D428" s="2">
        <v>142332</v>
      </c>
      <c r="E428" s="2">
        <v>142520</v>
      </c>
      <c r="F428" s="3" t="s">
        <v>544</v>
      </c>
      <c r="G428" s="2">
        <v>142527</v>
      </c>
      <c r="H428" s="3" t="s">
        <v>546</v>
      </c>
      <c r="I428" s="18">
        <v>44960</v>
      </c>
      <c r="J428" s="28">
        <v>1087677661</v>
      </c>
      <c r="K428" s="18">
        <v>44966</v>
      </c>
      <c r="L428" s="18">
        <v>44985</v>
      </c>
      <c r="M428" s="18"/>
      <c r="N428" s="30">
        <v>6</v>
      </c>
      <c r="O428" s="7">
        <v>12000</v>
      </c>
      <c r="P428" s="30">
        <v>122</v>
      </c>
      <c r="Q428" s="22">
        <v>4.4527436709070889E-2</v>
      </c>
      <c r="R428" s="7">
        <v>10000</v>
      </c>
      <c r="S428" s="2">
        <v>142</v>
      </c>
      <c r="T428" s="11">
        <v>2510.34</v>
      </c>
      <c r="U428" s="17" t="s">
        <v>6286</v>
      </c>
      <c r="V428" s="21">
        <v>1</v>
      </c>
      <c r="W428" s="9">
        <v>10000</v>
      </c>
      <c r="X428" s="22">
        <f t="shared" si="30"/>
        <v>0</v>
      </c>
      <c r="Y428" s="29">
        <v>2510.34</v>
      </c>
      <c r="Z428" s="34">
        <f t="shared" si="31"/>
        <v>504000</v>
      </c>
      <c r="AA428" s="34">
        <f t="shared" si="32"/>
        <v>1.984126984126984E-2</v>
      </c>
      <c r="AB428" s="35">
        <f t="shared" si="33"/>
        <v>2.4206349206349205</v>
      </c>
      <c r="AC428" s="35">
        <f t="shared" si="34"/>
        <v>2.8174603174603172</v>
      </c>
      <c r="AD428" s="6">
        <f>IFERROR(VLOOKUP(E428,marginal!$A$2:$E$4826,4,FALSE),0)</f>
        <v>24153.290769230702</v>
      </c>
    </row>
    <row r="429" spans="1:30" x14ac:dyDescent="0.2">
      <c r="A429" s="27" t="s">
        <v>6907</v>
      </c>
      <c r="B429" s="6" t="s">
        <v>6916</v>
      </c>
      <c r="C429" s="6" t="s">
        <v>6912</v>
      </c>
      <c r="D429" s="2">
        <v>142434</v>
      </c>
      <c r="E429" s="2">
        <v>142520</v>
      </c>
      <c r="F429" s="3" t="s">
        <v>544</v>
      </c>
      <c r="G429" s="2">
        <v>142528</v>
      </c>
      <c r="H429" s="3" t="s">
        <v>547</v>
      </c>
      <c r="I429" s="18">
        <v>44964</v>
      </c>
      <c r="J429" s="28">
        <v>1089181797</v>
      </c>
      <c r="K429" s="18">
        <v>44966</v>
      </c>
      <c r="L429" s="18">
        <v>44985</v>
      </c>
      <c r="M429" s="18"/>
      <c r="N429" s="30">
        <v>7</v>
      </c>
      <c r="O429" s="7">
        <v>13000</v>
      </c>
      <c r="P429" s="30">
        <v>129</v>
      </c>
      <c r="Q429" s="22">
        <v>5.5171297012124164E-2</v>
      </c>
      <c r="R429" s="7">
        <v>5000</v>
      </c>
      <c r="S429" s="2">
        <v>147</v>
      </c>
      <c r="T429" s="11">
        <v>1303.3399999999999</v>
      </c>
      <c r="U429" s="17" t="s">
        <v>6286</v>
      </c>
      <c r="V429" s="21">
        <v>1</v>
      </c>
      <c r="W429" s="9">
        <v>5000</v>
      </c>
      <c r="X429" s="22">
        <f t="shared" si="30"/>
        <v>0</v>
      </c>
      <c r="Y429" s="29">
        <v>1303.3399999999999</v>
      </c>
      <c r="Z429" s="34">
        <f t="shared" si="31"/>
        <v>406000</v>
      </c>
      <c r="AA429" s="34">
        <f t="shared" si="32"/>
        <v>1.2315270935960592E-2</v>
      </c>
      <c r="AB429" s="35">
        <f t="shared" si="33"/>
        <v>1.5886699507389164</v>
      </c>
      <c r="AC429" s="35">
        <f t="shared" si="34"/>
        <v>1.8103448275862071</v>
      </c>
      <c r="AD429" s="6">
        <f>IFERROR(VLOOKUP(E429,marginal!$A$2:$E$4826,4,FALSE),0)</f>
        <v>24153.290769230702</v>
      </c>
    </row>
    <row r="430" spans="1:30" x14ac:dyDescent="0.2">
      <c r="A430" s="27" t="s">
        <v>6907</v>
      </c>
      <c r="B430" s="6" t="s">
        <v>6921</v>
      </c>
      <c r="C430" s="6" t="s">
        <v>6922</v>
      </c>
      <c r="D430" s="4">
        <v>143126</v>
      </c>
      <c r="E430" s="4">
        <v>144048</v>
      </c>
      <c r="F430" s="5" t="s">
        <v>548</v>
      </c>
      <c r="G430" s="4">
        <v>144049</v>
      </c>
      <c r="H430" s="5" t="s">
        <v>549</v>
      </c>
      <c r="I430" s="18">
        <v>44971</v>
      </c>
      <c r="J430" s="28">
        <v>1092811854</v>
      </c>
      <c r="K430" s="18">
        <v>44980</v>
      </c>
      <c r="L430" s="18">
        <v>44985</v>
      </c>
      <c r="M430" s="18"/>
      <c r="N430" s="30">
        <v>10</v>
      </c>
      <c r="O430" s="7">
        <v>5000</v>
      </c>
      <c r="P430" s="30">
        <v>147</v>
      </c>
      <c r="Q430" s="22">
        <v>0.11226939921536</v>
      </c>
      <c r="R430" s="8">
        <v>6000</v>
      </c>
      <c r="S430" s="4">
        <v>142</v>
      </c>
      <c r="T430" s="10">
        <v>1503.37</v>
      </c>
      <c r="U430" s="17" t="s">
        <v>6286</v>
      </c>
      <c r="V430" s="21">
        <v>1</v>
      </c>
      <c r="W430" s="9">
        <v>6000</v>
      </c>
      <c r="X430" s="22">
        <f t="shared" si="30"/>
        <v>0</v>
      </c>
      <c r="Y430" s="29">
        <v>1503.37</v>
      </c>
      <c r="Z430" s="34">
        <f t="shared" si="31"/>
        <v>277000</v>
      </c>
      <c r="AA430" s="34">
        <f t="shared" si="32"/>
        <v>2.1660649819494584E-2</v>
      </c>
      <c r="AB430" s="35">
        <f t="shared" si="33"/>
        <v>3.1841155234657039</v>
      </c>
      <c r="AC430" s="35">
        <f t="shared" si="34"/>
        <v>3.0758122743682308</v>
      </c>
      <c r="AD430" s="6">
        <f>IFERROR(VLOOKUP(E430,marginal!$A$2:$E$4826,4,FALSE),0)</f>
        <v>10846.7107692307</v>
      </c>
    </row>
    <row r="431" spans="1:30" x14ac:dyDescent="0.2">
      <c r="A431" s="27" t="s">
        <v>6907</v>
      </c>
      <c r="B431" s="6" t="s">
        <v>6918</v>
      </c>
      <c r="C431" s="6" t="s">
        <v>6912</v>
      </c>
      <c r="D431" s="2">
        <v>143933</v>
      </c>
      <c r="E431" s="2">
        <v>144035</v>
      </c>
      <c r="F431" s="3" t="s">
        <v>550</v>
      </c>
      <c r="G431" s="2">
        <v>144041</v>
      </c>
      <c r="H431" s="3" t="s">
        <v>551</v>
      </c>
      <c r="I431" s="18">
        <v>44979</v>
      </c>
      <c r="J431" s="28">
        <v>1096911628</v>
      </c>
      <c r="K431" s="18">
        <v>44980</v>
      </c>
      <c r="L431" s="18">
        <v>44985</v>
      </c>
      <c r="M431" s="18"/>
      <c r="N431" s="30">
        <v>9</v>
      </c>
      <c r="O431" s="7">
        <v>9000</v>
      </c>
      <c r="P431" s="30">
        <v>147</v>
      </c>
      <c r="Q431" s="22">
        <v>7.9000519063170502E-2</v>
      </c>
      <c r="R431" s="7">
        <v>10000</v>
      </c>
      <c r="S431" s="2">
        <v>142</v>
      </c>
      <c r="T431" s="11">
        <v>2510.34</v>
      </c>
      <c r="U431" s="17" t="s">
        <v>6286</v>
      </c>
      <c r="V431" s="21">
        <v>0.62471048212862978</v>
      </c>
      <c r="W431" s="9">
        <v>6247.1048212862979</v>
      </c>
      <c r="X431" s="22">
        <f t="shared" si="30"/>
        <v>-0.37528951787137022</v>
      </c>
      <c r="Y431" s="29">
        <v>1568.2357117067845</v>
      </c>
      <c r="Z431" s="34">
        <f t="shared" si="31"/>
        <v>665000</v>
      </c>
      <c r="AA431" s="34">
        <f t="shared" si="32"/>
        <v>1.5037593984962405E-2</v>
      </c>
      <c r="AB431" s="35">
        <f t="shared" si="33"/>
        <v>2.2105263157894735</v>
      </c>
      <c r="AC431" s="35">
        <f t="shared" si="34"/>
        <v>2.1353383458646613</v>
      </c>
      <c r="AD431" s="6">
        <f>IFERROR(VLOOKUP(E431,marginal!$A$2:$E$4826,4,FALSE),0)</f>
        <v>-33344.796923076901</v>
      </c>
    </row>
    <row r="432" spans="1:30" x14ac:dyDescent="0.2">
      <c r="A432" s="27" t="s">
        <v>6907</v>
      </c>
      <c r="B432" s="6" t="s">
        <v>6921</v>
      </c>
      <c r="C432" s="6" t="s">
        <v>6922</v>
      </c>
      <c r="D432" s="2">
        <v>142985</v>
      </c>
      <c r="E432" s="2">
        <v>144048</v>
      </c>
      <c r="F432" s="3" t="s">
        <v>548</v>
      </c>
      <c r="G432" s="2">
        <v>144050</v>
      </c>
      <c r="H432" s="3" t="s">
        <v>552</v>
      </c>
      <c r="I432" s="18">
        <v>44970</v>
      </c>
      <c r="J432" s="28">
        <v>1092344358</v>
      </c>
      <c r="K432" s="18">
        <v>44980</v>
      </c>
      <c r="L432" s="18">
        <v>44985</v>
      </c>
      <c r="M432" s="18"/>
      <c r="N432" s="30">
        <v>10</v>
      </c>
      <c r="O432" s="7">
        <v>5000</v>
      </c>
      <c r="P432" s="30">
        <v>147</v>
      </c>
      <c r="Q432" s="22">
        <v>0.11226939921536003</v>
      </c>
      <c r="R432" s="7">
        <v>10000</v>
      </c>
      <c r="S432" s="2">
        <v>142</v>
      </c>
      <c r="T432" s="11">
        <v>2510.34</v>
      </c>
      <c r="U432" s="17" t="s">
        <v>6286</v>
      </c>
      <c r="V432" s="21">
        <v>1</v>
      </c>
      <c r="W432" s="9">
        <v>10000</v>
      </c>
      <c r="X432" s="22">
        <f t="shared" si="30"/>
        <v>0</v>
      </c>
      <c r="Y432" s="29">
        <v>2510.34</v>
      </c>
      <c r="Z432" s="34">
        <f t="shared" si="31"/>
        <v>277000</v>
      </c>
      <c r="AA432" s="34">
        <f t="shared" si="32"/>
        <v>3.6101083032490974E-2</v>
      </c>
      <c r="AB432" s="35">
        <f t="shared" si="33"/>
        <v>5.3068592057761732</v>
      </c>
      <c r="AC432" s="35">
        <f t="shared" si="34"/>
        <v>5.1263537906137184</v>
      </c>
      <c r="AD432" s="6">
        <f>IFERROR(VLOOKUP(E432,marginal!$A$2:$E$4826,4,FALSE),0)</f>
        <v>10846.7107692307</v>
      </c>
    </row>
    <row r="433" spans="1:30" x14ac:dyDescent="0.2">
      <c r="A433" s="27" t="s">
        <v>6907</v>
      </c>
      <c r="B433" s="6" t="s">
        <v>6921</v>
      </c>
      <c r="C433" s="6" t="s">
        <v>6922</v>
      </c>
      <c r="D433" s="2">
        <v>143155</v>
      </c>
      <c r="E433" s="2">
        <v>144048</v>
      </c>
      <c r="F433" s="3" t="s">
        <v>548</v>
      </c>
      <c r="G433" s="2">
        <v>144051</v>
      </c>
      <c r="H433" s="3" t="s">
        <v>553</v>
      </c>
      <c r="I433" s="18">
        <v>44971</v>
      </c>
      <c r="J433" s="28">
        <v>1092905799</v>
      </c>
      <c r="K433" s="18">
        <v>44980</v>
      </c>
      <c r="L433" s="18">
        <v>44985</v>
      </c>
      <c r="M433" s="18"/>
      <c r="N433" s="30">
        <v>10</v>
      </c>
      <c r="O433" s="7">
        <v>5000</v>
      </c>
      <c r="P433" s="30">
        <v>147</v>
      </c>
      <c r="Q433" s="22">
        <v>0.11226939921536</v>
      </c>
      <c r="R433" s="7">
        <v>6000</v>
      </c>
      <c r="S433" s="2">
        <v>142</v>
      </c>
      <c r="T433" s="11">
        <v>1503.37</v>
      </c>
      <c r="U433" s="17" t="s">
        <v>6286</v>
      </c>
      <c r="V433" s="21">
        <v>1</v>
      </c>
      <c r="W433" s="9">
        <v>6000</v>
      </c>
      <c r="X433" s="22">
        <f t="shared" si="30"/>
        <v>0</v>
      </c>
      <c r="Y433" s="29">
        <v>1503.37</v>
      </c>
      <c r="Z433" s="34">
        <f t="shared" si="31"/>
        <v>277000</v>
      </c>
      <c r="AA433" s="34">
        <f t="shared" si="32"/>
        <v>2.1660649819494584E-2</v>
      </c>
      <c r="AB433" s="35">
        <f t="shared" si="33"/>
        <v>3.1841155234657039</v>
      </c>
      <c r="AC433" s="35">
        <f t="shared" si="34"/>
        <v>3.0758122743682308</v>
      </c>
      <c r="AD433" s="6">
        <f>IFERROR(VLOOKUP(E433,marginal!$A$2:$E$4826,4,FALSE),0)</f>
        <v>10846.7107692307</v>
      </c>
    </row>
    <row r="434" spans="1:30" x14ac:dyDescent="0.2">
      <c r="A434" s="27" t="s">
        <v>6907</v>
      </c>
      <c r="B434" s="6" t="s">
        <v>6921</v>
      </c>
      <c r="C434" s="6" t="s">
        <v>6922</v>
      </c>
      <c r="D434" s="2">
        <v>143417</v>
      </c>
      <c r="E434" s="2">
        <v>144048</v>
      </c>
      <c r="F434" s="3" t="s">
        <v>548</v>
      </c>
      <c r="G434" s="2">
        <v>144052</v>
      </c>
      <c r="H434" s="3" t="s">
        <v>554</v>
      </c>
      <c r="I434" s="18">
        <v>44973</v>
      </c>
      <c r="J434" s="28">
        <v>1093857700</v>
      </c>
      <c r="K434" s="18">
        <v>44980</v>
      </c>
      <c r="L434" s="18">
        <v>44985</v>
      </c>
      <c r="M434" s="18"/>
      <c r="N434" s="30">
        <v>10</v>
      </c>
      <c r="O434" s="7">
        <v>5000</v>
      </c>
      <c r="P434" s="30">
        <v>147</v>
      </c>
      <c r="Q434" s="22">
        <v>0.11226939921536</v>
      </c>
      <c r="R434" s="7">
        <v>7000</v>
      </c>
      <c r="S434" s="2">
        <v>142</v>
      </c>
      <c r="T434" s="11">
        <v>1758.65</v>
      </c>
      <c r="U434" s="17" t="s">
        <v>6286</v>
      </c>
      <c r="V434" s="21">
        <v>1</v>
      </c>
      <c r="W434" s="9">
        <v>7000</v>
      </c>
      <c r="X434" s="22">
        <f t="shared" si="30"/>
        <v>0</v>
      </c>
      <c r="Y434" s="29">
        <v>1758.65</v>
      </c>
      <c r="Z434" s="34">
        <f t="shared" si="31"/>
        <v>277000</v>
      </c>
      <c r="AA434" s="34">
        <f t="shared" si="32"/>
        <v>2.5270758122743681E-2</v>
      </c>
      <c r="AB434" s="35">
        <f t="shared" si="33"/>
        <v>3.7148014440433212</v>
      </c>
      <c r="AC434" s="35">
        <f t="shared" si="34"/>
        <v>3.5884476534296028</v>
      </c>
      <c r="AD434" s="6">
        <f>IFERROR(VLOOKUP(E434,marginal!$A$2:$E$4826,4,FALSE),0)</f>
        <v>10846.7107692307</v>
      </c>
    </row>
    <row r="435" spans="1:30" x14ac:dyDescent="0.2">
      <c r="A435" s="27" t="s">
        <v>6907</v>
      </c>
      <c r="B435" s="6" t="s">
        <v>6921</v>
      </c>
      <c r="C435" s="6" t="s">
        <v>6922</v>
      </c>
      <c r="D435" s="2">
        <v>142982</v>
      </c>
      <c r="E435" s="2">
        <v>144048</v>
      </c>
      <c r="F435" s="3" t="s">
        <v>548</v>
      </c>
      <c r="G435" s="2">
        <v>144053</v>
      </c>
      <c r="H435" s="3" t="s">
        <v>555</v>
      </c>
      <c r="I435" s="18">
        <v>44970</v>
      </c>
      <c r="J435" s="28">
        <v>1092350543</v>
      </c>
      <c r="K435" s="18">
        <v>44980</v>
      </c>
      <c r="L435" s="18">
        <v>44985</v>
      </c>
      <c r="M435" s="18"/>
      <c r="N435" s="30">
        <v>10</v>
      </c>
      <c r="O435" s="7">
        <v>5000</v>
      </c>
      <c r="P435" s="30">
        <v>147</v>
      </c>
      <c r="Q435" s="22">
        <v>0.11226939921536</v>
      </c>
      <c r="R435" s="7">
        <v>8000</v>
      </c>
      <c r="S435" s="2">
        <v>142</v>
      </c>
      <c r="T435" s="11">
        <v>2013.74</v>
      </c>
      <c r="U435" s="17" t="s">
        <v>6286</v>
      </c>
      <c r="V435" s="21">
        <v>1</v>
      </c>
      <c r="W435" s="9">
        <v>8000</v>
      </c>
      <c r="X435" s="22">
        <f t="shared" si="30"/>
        <v>0</v>
      </c>
      <c r="Y435" s="29">
        <v>2013.74</v>
      </c>
      <c r="Z435" s="34">
        <f t="shared" si="31"/>
        <v>277000</v>
      </c>
      <c r="AA435" s="34">
        <f t="shared" si="32"/>
        <v>2.8880866425992781E-2</v>
      </c>
      <c r="AB435" s="35">
        <f t="shared" si="33"/>
        <v>4.2454873646209386</v>
      </c>
      <c r="AC435" s="35">
        <f t="shared" si="34"/>
        <v>4.1010830324909753</v>
      </c>
      <c r="AD435" s="6">
        <f>IFERROR(VLOOKUP(E435,marginal!$A$2:$E$4826,4,FALSE),0)</f>
        <v>10846.7107692307</v>
      </c>
    </row>
    <row r="436" spans="1:30" x14ac:dyDescent="0.2">
      <c r="A436" s="27" t="s">
        <v>6907</v>
      </c>
      <c r="B436" s="6" t="s">
        <v>6921</v>
      </c>
      <c r="C436" s="6" t="s">
        <v>6922</v>
      </c>
      <c r="D436" s="2">
        <v>143127</v>
      </c>
      <c r="E436" s="2">
        <v>144048</v>
      </c>
      <c r="F436" s="3" t="s">
        <v>548</v>
      </c>
      <c r="G436" s="2">
        <v>144054</v>
      </c>
      <c r="H436" s="3" t="s">
        <v>556</v>
      </c>
      <c r="I436" s="18">
        <v>44971</v>
      </c>
      <c r="J436" s="28">
        <v>1092811101</v>
      </c>
      <c r="K436" s="18">
        <v>44980</v>
      </c>
      <c r="L436" s="18">
        <v>44985</v>
      </c>
      <c r="M436" s="18"/>
      <c r="N436" s="30">
        <v>10</v>
      </c>
      <c r="O436" s="7">
        <v>5000</v>
      </c>
      <c r="P436" s="30">
        <v>147</v>
      </c>
      <c r="Q436" s="22">
        <v>0.11226939921536</v>
      </c>
      <c r="R436" s="7">
        <v>6000</v>
      </c>
      <c r="S436" s="2">
        <v>142</v>
      </c>
      <c r="T436" s="11">
        <v>1503.37</v>
      </c>
      <c r="U436" s="17" t="s">
        <v>6286</v>
      </c>
      <c r="V436" s="21">
        <v>1</v>
      </c>
      <c r="W436" s="9">
        <v>6000</v>
      </c>
      <c r="X436" s="22">
        <f t="shared" si="30"/>
        <v>0</v>
      </c>
      <c r="Y436" s="29">
        <v>1503.37</v>
      </c>
      <c r="Z436" s="34">
        <f t="shared" si="31"/>
        <v>277000</v>
      </c>
      <c r="AA436" s="34">
        <f t="shared" si="32"/>
        <v>2.1660649819494584E-2</v>
      </c>
      <c r="AB436" s="35">
        <f t="shared" si="33"/>
        <v>3.1841155234657039</v>
      </c>
      <c r="AC436" s="35">
        <f t="shared" si="34"/>
        <v>3.0758122743682308</v>
      </c>
      <c r="AD436" s="6">
        <f>IFERROR(VLOOKUP(E436,marginal!$A$2:$E$4826,4,FALSE),0)</f>
        <v>10846.7107692307</v>
      </c>
    </row>
    <row r="437" spans="1:30" x14ac:dyDescent="0.2">
      <c r="A437" s="27" t="s">
        <v>6907</v>
      </c>
      <c r="B437" s="6" t="s">
        <v>6919</v>
      </c>
      <c r="C437" s="6" t="s">
        <v>6909</v>
      </c>
      <c r="D437" s="2">
        <v>143813</v>
      </c>
      <c r="E437" s="2">
        <v>143963</v>
      </c>
      <c r="F437" s="3" t="s">
        <v>557</v>
      </c>
      <c r="G437" s="2">
        <v>144081</v>
      </c>
      <c r="H437" s="3" t="s">
        <v>558</v>
      </c>
      <c r="I437" s="18">
        <v>44978</v>
      </c>
      <c r="J437" s="28">
        <v>1096383698</v>
      </c>
      <c r="K437" s="18">
        <v>44984</v>
      </c>
      <c r="L437" s="18">
        <v>44985</v>
      </c>
      <c r="M437" s="18"/>
      <c r="N437" s="30">
        <v>6</v>
      </c>
      <c r="O437" s="7">
        <v>15000</v>
      </c>
      <c r="P437" s="30">
        <v>118</v>
      </c>
      <c r="Q437" s="22">
        <v>4.0434461570556982E-2</v>
      </c>
      <c r="R437" s="7">
        <v>8000</v>
      </c>
      <c r="S437" s="2">
        <v>142</v>
      </c>
      <c r="T437" s="11">
        <v>2013.74</v>
      </c>
      <c r="U437" s="17" t="s">
        <v>6286</v>
      </c>
      <c r="V437" s="21">
        <v>1</v>
      </c>
      <c r="W437" s="9">
        <v>8000</v>
      </c>
      <c r="X437" s="22">
        <f t="shared" si="30"/>
        <v>0</v>
      </c>
      <c r="Y437" s="29">
        <v>2013.74</v>
      </c>
      <c r="Z437" s="34">
        <f t="shared" si="31"/>
        <v>504000</v>
      </c>
      <c r="AA437" s="34">
        <f t="shared" si="32"/>
        <v>1.5873015873015872E-2</v>
      </c>
      <c r="AB437" s="35">
        <f t="shared" si="33"/>
        <v>1.873015873015873</v>
      </c>
      <c r="AC437" s="35">
        <f t="shared" si="34"/>
        <v>2.253968253968254</v>
      </c>
      <c r="AD437" s="6">
        <f>IFERROR(VLOOKUP(E437,marginal!$A$2:$E$4826,4,FALSE),0)</f>
        <v>13110.8646153846</v>
      </c>
    </row>
    <row r="438" spans="1:30" x14ac:dyDescent="0.2">
      <c r="A438" s="27" t="s">
        <v>6907</v>
      </c>
      <c r="B438" s="6" t="s">
        <v>6913</v>
      </c>
      <c r="C438" s="6" t="s">
        <v>6912</v>
      </c>
      <c r="D438" s="2">
        <v>143702</v>
      </c>
      <c r="E438" s="2">
        <v>143940</v>
      </c>
      <c r="F438" s="3" t="s">
        <v>559</v>
      </c>
      <c r="G438" s="2">
        <v>143947</v>
      </c>
      <c r="H438" s="3" t="s">
        <v>560</v>
      </c>
      <c r="I438" s="18">
        <v>44977</v>
      </c>
      <c r="J438" s="28">
        <v>1095883991</v>
      </c>
      <c r="K438" s="18">
        <v>44980</v>
      </c>
      <c r="L438" s="18">
        <v>44985</v>
      </c>
      <c r="M438" s="18"/>
      <c r="N438" s="30">
        <v>8</v>
      </c>
      <c r="O438" s="7">
        <v>10000</v>
      </c>
      <c r="P438" s="30">
        <v>132</v>
      </c>
      <c r="Q438" s="22">
        <v>5.8283715876113903E-2</v>
      </c>
      <c r="R438" s="7">
        <v>5000</v>
      </c>
      <c r="S438" s="2">
        <v>147</v>
      </c>
      <c r="T438" s="11">
        <v>1303.3399999999999</v>
      </c>
      <c r="U438" s="17" t="s">
        <v>6286</v>
      </c>
      <c r="V438" s="21">
        <v>1</v>
      </c>
      <c r="W438" s="9">
        <v>5000</v>
      </c>
      <c r="X438" s="22">
        <f t="shared" si="30"/>
        <v>0</v>
      </c>
      <c r="Y438" s="29">
        <v>1303.3399999999999</v>
      </c>
      <c r="Z438" s="34">
        <f t="shared" si="31"/>
        <v>542000</v>
      </c>
      <c r="AA438" s="34">
        <f t="shared" si="32"/>
        <v>9.2250922509225092E-3</v>
      </c>
      <c r="AB438" s="35">
        <f t="shared" si="33"/>
        <v>1.2177121771217712</v>
      </c>
      <c r="AC438" s="35">
        <f t="shared" si="34"/>
        <v>1.3560885608856088</v>
      </c>
      <c r="AD438" s="6">
        <f>IFERROR(VLOOKUP(E438,marginal!$A$2:$E$4826,4,FALSE),0)</f>
        <v>2781.7082051282</v>
      </c>
    </row>
    <row r="439" spans="1:30" x14ac:dyDescent="0.2">
      <c r="A439" s="27" t="s">
        <v>6907</v>
      </c>
      <c r="B439" s="6" t="s">
        <v>6916</v>
      </c>
      <c r="C439" s="6" t="s">
        <v>6912</v>
      </c>
      <c r="D439" s="2">
        <v>143866</v>
      </c>
      <c r="E439" s="2">
        <v>144196</v>
      </c>
      <c r="F439" s="3" t="s">
        <v>561</v>
      </c>
      <c r="G439" s="2">
        <v>144208</v>
      </c>
      <c r="H439" s="3" t="s">
        <v>562</v>
      </c>
      <c r="I439" s="18">
        <v>44978</v>
      </c>
      <c r="J439" s="28">
        <v>1096785886</v>
      </c>
      <c r="K439" s="18">
        <v>44984</v>
      </c>
      <c r="L439" s="18">
        <v>44985</v>
      </c>
      <c r="M439" s="18"/>
      <c r="N439" s="30">
        <v>6</v>
      </c>
      <c r="O439" s="7">
        <v>12000</v>
      </c>
      <c r="P439" s="30">
        <v>122</v>
      </c>
      <c r="Q439" s="22">
        <v>5.2195789902393104E-2</v>
      </c>
      <c r="R439" s="7">
        <v>7000</v>
      </c>
      <c r="S439" s="2">
        <v>142</v>
      </c>
      <c r="T439" s="11">
        <v>1758.65</v>
      </c>
      <c r="U439" s="17" t="s">
        <v>6286</v>
      </c>
      <c r="V439" s="21">
        <v>1</v>
      </c>
      <c r="W439" s="9">
        <v>7000</v>
      </c>
      <c r="X439" s="22">
        <f t="shared" si="30"/>
        <v>0</v>
      </c>
      <c r="Y439" s="29">
        <v>1758.65</v>
      </c>
      <c r="Z439" s="34">
        <f t="shared" si="31"/>
        <v>504000</v>
      </c>
      <c r="AA439" s="34">
        <f t="shared" si="32"/>
        <v>1.3888888888888888E-2</v>
      </c>
      <c r="AB439" s="35">
        <f t="shared" si="33"/>
        <v>1.6944444444444444</v>
      </c>
      <c r="AC439" s="35">
        <f t="shared" si="34"/>
        <v>1.9722222222222221</v>
      </c>
      <c r="AD439" s="6">
        <f>IFERROR(VLOOKUP(E439,marginal!$A$2:$E$4826,4,FALSE),0)</f>
        <v>17151.018461538399</v>
      </c>
    </row>
    <row r="440" spans="1:30" x14ac:dyDescent="0.2">
      <c r="A440" s="27" t="s">
        <v>6907</v>
      </c>
      <c r="B440" s="6" t="s">
        <v>6919</v>
      </c>
      <c r="C440" s="6" t="s">
        <v>6909</v>
      </c>
      <c r="D440" s="4">
        <v>143507</v>
      </c>
      <c r="E440" s="4">
        <v>144140</v>
      </c>
      <c r="F440" s="5" t="s">
        <v>563</v>
      </c>
      <c r="G440" s="4">
        <v>144141</v>
      </c>
      <c r="H440" s="5" t="s">
        <v>564</v>
      </c>
      <c r="I440" s="18">
        <v>44974</v>
      </c>
      <c r="J440" s="28">
        <v>1094617491</v>
      </c>
      <c r="K440" s="18">
        <v>44984</v>
      </c>
      <c r="L440" s="18">
        <v>44985</v>
      </c>
      <c r="M440" s="18"/>
      <c r="N440" s="30">
        <v>6</v>
      </c>
      <c r="O440" s="7">
        <v>10000</v>
      </c>
      <c r="P440" s="30">
        <v>115</v>
      </c>
      <c r="Q440" s="22">
        <v>3.97705569269148E-2</v>
      </c>
      <c r="R440" s="8">
        <v>6000</v>
      </c>
      <c r="S440" s="4">
        <v>127</v>
      </c>
      <c r="T440" s="10">
        <v>1337.87</v>
      </c>
      <c r="U440" s="17" t="s">
        <v>6286</v>
      </c>
      <c r="V440" s="21">
        <v>1</v>
      </c>
      <c r="W440" s="9">
        <v>6000</v>
      </c>
      <c r="X440" s="22">
        <f t="shared" si="30"/>
        <v>0</v>
      </c>
      <c r="Y440" s="29">
        <v>1337.87</v>
      </c>
      <c r="Z440" s="34">
        <f t="shared" si="31"/>
        <v>504000</v>
      </c>
      <c r="AA440" s="34">
        <f t="shared" si="32"/>
        <v>1.1904761904761904E-2</v>
      </c>
      <c r="AB440" s="35">
        <f t="shared" si="33"/>
        <v>1.3690476190476191</v>
      </c>
      <c r="AC440" s="35">
        <f t="shared" si="34"/>
        <v>1.5119047619047619</v>
      </c>
      <c r="AD440" s="6">
        <f>IFERROR(VLOOKUP(E440,marginal!$A$2:$E$4826,4,FALSE),0)</f>
        <v>2103.0427692307599</v>
      </c>
    </row>
    <row r="441" spans="1:30" x14ac:dyDescent="0.2">
      <c r="A441" s="27" t="s">
        <v>6907</v>
      </c>
      <c r="B441" s="6" t="s">
        <v>6918</v>
      </c>
      <c r="C441" s="6" t="s">
        <v>6912</v>
      </c>
      <c r="D441" s="4">
        <v>142153</v>
      </c>
      <c r="E441" s="4">
        <v>144334</v>
      </c>
      <c r="F441" s="5" t="s">
        <v>565</v>
      </c>
      <c r="G441" s="4">
        <v>144335</v>
      </c>
      <c r="H441" s="5" t="s">
        <v>566</v>
      </c>
      <c r="I441" s="18">
        <v>44959</v>
      </c>
      <c r="J441" s="28">
        <v>1086898680</v>
      </c>
      <c r="K441" s="18">
        <v>44984</v>
      </c>
      <c r="L441" s="18">
        <v>44985</v>
      </c>
      <c r="M441" s="18"/>
      <c r="N441" s="30">
        <v>9</v>
      </c>
      <c r="O441" s="7">
        <v>9000</v>
      </c>
      <c r="P441" s="30">
        <v>147</v>
      </c>
      <c r="Q441" s="22">
        <v>8.456731836388684E-2</v>
      </c>
      <c r="R441" s="8">
        <v>7000</v>
      </c>
      <c r="S441" s="4">
        <v>142</v>
      </c>
      <c r="T441" s="10">
        <v>1758.65</v>
      </c>
      <c r="U441" s="17" t="s">
        <v>6286</v>
      </c>
      <c r="V441" s="21">
        <v>0.9006757293644706</v>
      </c>
      <c r="W441" s="9">
        <v>6304.7301055512944</v>
      </c>
      <c r="X441" s="22">
        <f t="shared" si="30"/>
        <v>-9.9324270635529399E-2</v>
      </c>
      <c r="Y441" s="29">
        <v>1583.9733714468264</v>
      </c>
      <c r="Z441" s="34">
        <f t="shared" si="31"/>
        <v>665000</v>
      </c>
      <c r="AA441" s="34">
        <f t="shared" si="32"/>
        <v>1.0526315789473684E-2</v>
      </c>
      <c r="AB441" s="35">
        <f t="shared" si="33"/>
        <v>1.5473684210526315</v>
      </c>
      <c r="AC441" s="35">
        <f t="shared" si="34"/>
        <v>1.4947368421052631</v>
      </c>
      <c r="AD441" s="6">
        <f>IFERROR(VLOOKUP(E441,marginal!$A$2:$E$4826,4,FALSE),0)</f>
        <v>5409.8646153846103</v>
      </c>
    </row>
    <row r="442" spans="1:30" x14ac:dyDescent="0.2">
      <c r="A442" s="27" t="s">
        <v>6907</v>
      </c>
      <c r="B442" s="6" t="s">
        <v>6920</v>
      </c>
      <c r="C442" s="6" t="s">
        <v>6912</v>
      </c>
      <c r="D442" s="2">
        <v>143556</v>
      </c>
      <c r="E442" s="2">
        <v>144066</v>
      </c>
      <c r="F442" s="3" t="s">
        <v>567</v>
      </c>
      <c r="G442" s="2">
        <v>144102</v>
      </c>
      <c r="H442" s="3" t="s">
        <v>568</v>
      </c>
      <c r="I442" s="18">
        <v>44974</v>
      </c>
      <c r="J442" s="28">
        <v>1094710405</v>
      </c>
      <c r="K442" s="18">
        <v>44984</v>
      </c>
      <c r="L442" s="18">
        <v>44985</v>
      </c>
      <c r="M442" s="18"/>
      <c r="N442" s="30">
        <v>6</v>
      </c>
      <c r="O442" s="7">
        <v>10000</v>
      </c>
      <c r="P442" s="30">
        <v>116</v>
      </c>
      <c r="Q442" s="22">
        <v>2.7942683098729243E-2</v>
      </c>
      <c r="R442" s="7">
        <v>7000</v>
      </c>
      <c r="S442" s="2">
        <v>142</v>
      </c>
      <c r="T442" s="11">
        <v>1758.65</v>
      </c>
      <c r="U442" s="17" t="s">
        <v>6286</v>
      </c>
      <c r="V442" s="21">
        <v>1</v>
      </c>
      <c r="W442" s="9">
        <v>7000</v>
      </c>
      <c r="X442" s="22">
        <f t="shared" si="30"/>
        <v>0</v>
      </c>
      <c r="Y442" s="29">
        <v>1758.65</v>
      </c>
      <c r="Z442" s="34">
        <f t="shared" si="31"/>
        <v>504000</v>
      </c>
      <c r="AA442" s="34">
        <f t="shared" si="32"/>
        <v>1.3888888888888888E-2</v>
      </c>
      <c r="AB442" s="35">
        <f t="shared" si="33"/>
        <v>1.6111111111111109</v>
      </c>
      <c r="AC442" s="35">
        <f t="shared" si="34"/>
        <v>1.9722222222222221</v>
      </c>
      <c r="AD442" s="6">
        <f>IFERROR(VLOOKUP(E442,marginal!$A$2:$E$4826,4,FALSE),0)</f>
        <v>17991.864615384598</v>
      </c>
    </row>
    <row r="443" spans="1:30" x14ac:dyDescent="0.2">
      <c r="A443" s="27" t="s">
        <v>6907</v>
      </c>
      <c r="B443" s="6" t="s">
        <v>6919</v>
      </c>
      <c r="C443" s="6" t="s">
        <v>6909</v>
      </c>
      <c r="D443" s="2">
        <v>143530</v>
      </c>
      <c r="E443" s="2">
        <v>144140</v>
      </c>
      <c r="F443" s="3" t="s">
        <v>563</v>
      </c>
      <c r="G443" s="2">
        <v>144143</v>
      </c>
      <c r="H443" s="3" t="s">
        <v>569</v>
      </c>
      <c r="I443" s="18">
        <v>44974</v>
      </c>
      <c r="J443" s="28">
        <v>1094666150</v>
      </c>
      <c r="K443" s="18">
        <v>44984</v>
      </c>
      <c r="L443" s="18">
        <v>44985</v>
      </c>
      <c r="M443" s="18"/>
      <c r="N443" s="30">
        <v>5</v>
      </c>
      <c r="O443" s="7">
        <v>10000</v>
      </c>
      <c r="P443" s="30">
        <v>110</v>
      </c>
      <c r="Q443" s="22">
        <v>3.3741050530766099E-2</v>
      </c>
      <c r="R443" s="7">
        <v>6000</v>
      </c>
      <c r="S443" s="2">
        <v>127</v>
      </c>
      <c r="T443" s="11">
        <v>1337.87</v>
      </c>
      <c r="U443" s="17" t="s">
        <v>6286</v>
      </c>
      <c r="V443" s="21">
        <v>1</v>
      </c>
      <c r="W443" s="9">
        <v>6000</v>
      </c>
      <c r="X443" s="22">
        <f t="shared" si="30"/>
        <v>0</v>
      </c>
      <c r="Y443" s="29">
        <v>1337.87</v>
      </c>
      <c r="Z443" s="34">
        <f t="shared" si="31"/>
        <v>270000</v>
      </c>
      <c r="AA443" s="34">
        <f t="shared" si="32"/>
        <v>2.2222222222222223E-2</v>
      </c>
      <c r="AB443" s="35">
        <f t="shared" si="33"/>
        <v>2.4444444444444446</v>
      </c>
      <c r="AC443" s="35">
        <f t="shared" si="34"/>
        <v>2.8222222222222224</v>
      </c>
      <c r="AD443" s="6">
        <f>IFERROR(VLOOKUP(E443,marginal!$A$2:$E$4826,4,FALSE),0)</f>
        <v>2103.0427692307599</v>
      </c>
    </row>
    <row r="444" spans="1:30" x14ac:dyDescent="0.2">
      <c r="A444" s="27" t="s">
        <v>6907</v>
      </c>
      <c r="B444" s="6" t="s">
        <v>6919</v>
      </c>
      <c r="C444" s="6" t="s">
        <v>6909</v>
      </c>
      <c r="D444" s="2">
        <v>143620</v>
      </c>
      <c r="E444" s="2">
        <v>144140</v>
      </c>
      <c r="F444" s="3" t="s">
        <v>563</v>
      </c>
      <c r="G444" s="2">
        <v>144144</v>
      </c>
      <c r="H444" s="3" t="s">
        <v>570</v>
      </c>
      <c r="I444" s="18">
        <v>44974</v>
      </c>
      <c r="J444" s="28">
        <v>1094868287</v>
      </c>
      <c r="K444" s="18">
        <v>44984</v>
      </c>
      <c r="L444" s="18">
        <v>44985</v>
      </c>
      <c r="M444" s="18"/>
      <c r="N444" s="30">
        <v>5</v>
      </c>
      <c r="O444" s="7">
        <v>10000</v>
      </c>
      <c r="P444" s="30">
        <v>110</v>
      </c>
      <c r="Q444" s="22">
        <v>3.3741050530766099E-2</v>
      </c>
      <c r="R444" s="7">
        <v>6000</v>
      </c>
      <c r="S444" s="2">
        <v>127</v>
      </c>
      <c r="T444" s="11">
        <v>1337.87</v>
      </c>
      <c r="U444" s="17" t="s">
        <v>6286</v>
      </c>
      <c r="V444" s="21">
        <v>1</v>
      </c>
      <c r="W444" s="9">
        <v>6000</v>
      </c>
      <c r="X444" s="22">
        <f t="shared" si="30"/>
        <v>0</v>
      </c>
      <c r="Y444" s="29">
        <v>1337.87</v>
      </c>
      <c r="Z444" s="34">
        <f t="shared" si="31"/>
        <v>270000</v>
      </c>
      <c r="AA444" s="34">
        <f t="shared" si="32"/>
        <v>2.2222222222222223E-2</v>
      </c>
      <c r="AB444" s="35">
        <f t="shared" si="33"/>
        <v>2.4444444444444446</v>
      </c>
      <c r="AC444" s="35">
        <f t="shared" si="34"/>
        <v>2.8222222222222224</v>
      </c>
      <c r="AD444" s="6">
        <f>IFERROR(VLOOKUP(E444,marginal!$A$2:$E$4826,4,FALSE),0)</f>
        <v>2103.0427692307599</v>
      </c>
    </row>
    <row r="445" spans="1:30" x14ac:dyDescent="0.2">
      <c r="A445" s="27" t="s">
        <v>6907</v>
      </c>
      <c r="B445" s="6" t="s">
        <v>6919</v>
      </c>
      <c r="C445" s="6" t="s">
        <v>6909</v>
      </c>
      <c r="D445" s="2">
        <v>143550</v>
      </c>
      <c r="E445" s="2">
        <v>144140</v>
      </c>
      <c r="F445" s="3" t="s">
        <v>563</v>
      </c>
      <c r="G445" s="2">
        <v>144145</v>
      </c>
      <c r="H445" s="3" t="s">
        <v>571</v>
      </c>
      <c r="I445" s="18">
        <v>44974</v>
      </c>
      <c r="J445" s="28">
        <v>1094691972</v>
      </c>
      <c r="K445" s="18">
        <v>44984</v>
      </c>
      <c r="L445" s="18">
        <v>44985</v>
      </c>
      <c r="M445" s="18"/>
      <c r="N445" s="30">
        <v>5</v>
      </c>
      <c r="O445" s="7">
        <v>10000</v>
      </c>
      <c r="P445" s="30">
        <v>110</v>
      </c>
      <c r="Q445" s="22">
        <v>3.3741050530766099E-2</v>
      </c>
      <c r="R445" s="7">
        <v>6000</v>
      </c>
      <c r="S445" s="2">
        <v>127</v>
      </c>
      <c r="T445" s="11">
        <v>1337.87</v>
      </c>
      <c r="U445" s="17" t="s">
        <v>6286</v>
      </c>
      <c r="V445" s="21">
        <v>1</v>
      </c>
      <c r="W445" s="9">
        <v>6000</v>
      </c>
      <c r="X445" s="22">
        <f t="shared" si="30"/>
        <v>0</v>
      </c>
      <c r="Y445" s="29">
        <v>1337.87</v>
      </c>
      <c r="Z445" s="34">
        <f t="shared" si="31"/>
        <v>270000</v>
      </c>
      <c r="AA445" s="34">
        <f t="shared" si="32"/>
        <v>2.2222222222222223E-2</v>
      </c>
      <c r="AB445" s="35">
        <f t="shared" si="33"/>
        <v>2.4444444444444446</v>
      </c>
      <c r="AC445" s="35">
        <f t="shared" si="34"/>
        <v>2.8222222222222224</v>
      </c>
      <c r="AD445" s="6">
        <f>IFERROR(VLOOKUP(E445,marginal!$A$2:$E$4826,4,FALSE),0)</f>
        <v>2103.0427692307599</v>
      </c>
    </row>
    <row r="446" spans="1:30" x14ac:dyDescent="0.2">
      <c r="A446" s="27" t="s">
        <v>6907</v>
      </c>
      <c r="B446" s="6" t="s">
        <v>6919</v>
      </c>
      <c r="C446" s="6" t="s">
        <v>6909</v>
      </c>
      <c r="D446" s="2">
        <v>143508</v>
      </c>
      <c r="E446" s="2">
        <v>144140</v>
      </c>
      <c r="F446" s="3" t="s">
        <v>563</v>
      </c>
      <c r="G446" s="2">
        <v>144146</v>
      </c>
      <c r="H446" s="3" t="s">
        <v>572</v>
      </c>
      <c r="I446" s="18">
        <v>44974</v>
      </c>
      <c r="J446" s="28">
        <v>1094623996</v>
      </c>
      <c r="K446" s="18">
        <v>44984</v>
      </c>
      <c r="L446" s="18">
        <v>44985</v>
      </c>
      <c r="M446" s="18"/>
      <c r="N446" s="30">
        <v>4</v>
      </c>
      <c r="O446" s="7">
        <v>10000</v>
      </c>
      <c r="P446" s="30">
        <v>110</v>
      </c>
      <c r="Q446" s="22">
        <v>3.11605023919212E-2</v>
      </c>
      <c r="R446" s="7">
        <v>6000</v>
      </c>
      <c r="S446" s="2">
        <v>127</v>
      </c>
      <c r="T446" s="11">
        <v>1337.87</v>
      </c>
      <c r="U446" s="17" t="s">
        <v>6286</v>
      </c>
      <c r="V446" s="21">
        <v>1</v>
      </c>
      <c r="W446" s="9">
        <v>6000</v>
      </c>
      <c r="X446" s="22">
        <f t="shared" si="30"/>
        <v>0</v>
      </c>
      <c r="Y446" s="29">
        <v>1337.87</v>
      </c>
      <c r="Z446" s="34">
        <f t="shared" si="31"/>
        <v>106000</v>
      </c>
      <c r="AA446" s="34">
        <f t="shared" si="32"/>
        <v>5.6603773584905662E-2</v>
      </c>
      <c r="AB446" s="35">
        <f t="shared" si="33"/>
        <v>6.2264150943396226</v>
      </c>
      <c r="AC446" s="35">
        <f t="shared" si="34"/>
        <v>7.1886792452830193</v>
      </c>
      <c r="AD446" s="6">
        <f>IFERROR(VLOOKUP(E446,marginal!$A$2:$E$4826,4,FALSE),0)</f>
        <v>2103.0427692307599</v>
      </c>
    </row>
    <row r="447" spans="1:30" x14ac:dyDescent="0.2">
      <c r="A447" s="27" t="s">
        <v>6907</v>
      </c>
      <c r="B447" s="6" t="s">
        <v>6919</v>
      </c>
      <c r="C447" s="6" t="s">
        <v>6909</v>
      </c>
      <c r="D447" s="2">
        <v>143622</v>
      </c>
      <c r="E447" s="2">
        <v>144140</v>
      </c>
      <c r="F447" s="3" t="s">
        <v>563</v>
      </c>
      <c r="G447" s="2">
        <v>144148</v>
      </c>
      <c r="H447" s="3" t="s">
        <v>573</v>
      </c>
      <c r="I447" s="18">
        <v>44974</v>
      </c>
      <c r="J447" s="28">
        <v>1094889968</v>
      </c>
      <c r="K447" s="18">
        <v>44984</v>
      </c>
      <c r="L447" s="18">
        <v>44985</v>
      </c>
      <c r="M447" s="18"/>
      <c r="N447" s="30">
        <v>5</v>
      </c>
      <c r="O447" s="7">
        <v>14000</v>
      </c>
      <c r="P447" s="30">
        <v>112</v>
      </c>
      <c r="Q447" s="22">
        <v>3.4956090887866123E-2</v>
      </c>
      <c r="R447" s="7">
        <v>6000</v>
      </c>
      <c r="S447" s="2">
        <v>127</v>
      </c>
      <c r="T447" s="11">
        <v>1337.87</v>
      </c>
      <c r="U447" s="17" t="s">
        <v>6286</v>
      </c>
      <c r="V447" s="21">
        <v>1</v>
      </c>
      <c r="W447" s="9">
        <v>6000</v>
      </c>
      <c r="X447" s="22">
        <f t="shared" si="30"/>
        <v>0</v>
      </c>
      <c r="Y447" s="29">
        <v>1337.87</v>
      </c>
      <c r="Z447" s="34">
        <f t="shared" si="31"/>
        <v>270000</v>
      </c>
      <c r="AA447" s="34">
        <f t="shared" si="32"/>
        <v>2.2222222222222223E-2</v>
      </c>
      <c r="AB447" s="35">
        <f t="shared" si="33"/>
        <v>2.4888888888888889</v>
      </c>
      <c r="AC447" s="35">
        <f t="shared" si="34"/>
        <v>2.8222222222222224</v>
      </c>
      <c r="AD447" s="6">
        <f>IFERROR(VLOOKUP(E447,marginal!$A$2:$E$4826,4,FALSE),0)</f>
        <v>2103.0427692307599</v>
      </c>
    </row>
    <row r="448" spans="1:30" x14ac:dyDescent="0.2">
      <c r="A448" s="27" t="s">
        <v>6907</v>
      </c>
      <c r="B448" s="6" t="s">
        <v>6919</v>
      </c>
      <c r="C448" s="6" t="s">
        <v>6909</v>
      </c>
      <c r="D448" s="2">
        <v>143923</v>
      </c>
      <c r="E448" s="2">
        <v>144140</v>
      </c>
      <c r="F448" s="3" t="s">
        <v>563</v>
      </c>
      <c r="G448" s="2">
        <v>144149</v>
      </c>
      <c r="H448" s="3" t="s">
        <v>574</v>
      </c>
      <c r="I448" s="18">
        <v>44978</v>
      </c>
      <c r="J448" s="28">
        <v>1096698197</v>
      </c>
      <c r="K448" s="18">
        <v>44984</v>
      </c>
      <c r="L448" s="18">
        <v>44985</v>
      </c>
      <c r="M448" s="18"/>
      <c r="N448" s="30">
        <v>5</v>
      </c>
      <c r="O448" s="7">
        <v>14000</v>
      </c>
      <c r="P448" s="30">
        <v>112</v>
      </c>
      <c r="Q448" s="22">
        <v>3.4117894680525396E-2</v>
      </c>
      <c r="R448" s="7">
        <v>10000</v>
      </c>
      <c r="S448" s="2">
        <v>142</v>
      </c>
      <c r="T448" s="11">
        <v>2510.34</v>
      </c>
      <c r="U448" s="17" t="s">
        <v>6286</v>
      </c>
      <c r="V448" s="21">
        <v>1</v>
      </c>
      <c r="W448" s="9">
        <v>10000</v>
      </c>
      <c r="X448" s="22">
        <f t="shared" si="30"/>
        <v>0</v>
      </c>
      <c r="Y448" s="29">
        <v>2510.34</v>
      </c>
      <c r="Z448" s="34">
        <f t="shared" si="31"/>
        <v>270000</v>
      </c>
      <c r="AA448" s="34">
        <f t="shared" si="32"/>
        <v>3.7037037037037035E-2</v>
      </c>
      <c r="AB448" s="35">
        <f t="shared" si="33"/>
        <v>4.1481481481481479</v>
      </c>
      <c r="AC448" s="35">
        <f t="shared" si="34"/>
        <v>5.2592592592592586</v>
      </c>
      <c r="AD448" s="6">
        <f>IFERROR(VLOOKUP(E448,marginal!$A$2:$E$4826,4,FALSE),0)</f>
        <v>2103.0427692307599</v>
      </c>
    </row>
    <row r="449" spans="1:30" x14ac:dyDescent="0.2">
      <c r="A449" s="27" t="s">
        <v>6907</v>
      </c>
      <c r="B449" s="6" t="s">
        <v>6916</v>
      </c>
      <c r="C449" s="6" t="s">
        <v>6912</v>
      </c>
      <c r="D449" s="2">
        <v>143399</v>
      </c>
      <c r="E449" s="2">
        <v>143819</v>
      </c>
      <c r="F449" s="3" t="s">
        <v>575</v>
      </c>
      <c r="G449" s="2">
        <v>143832</v>
      </c>
      <c r="H449" s="3" t="s">
        <v>576</v>
      </c>
      <c r="I449" s="18">
        <v>44973</v>
      </c>
      <c r="J449" s="28">
        <v>1093836384</v>
      </c>
      <c r="K449" s="18">
        <v>44978</v>
      </c>
      <c r="L449" s="18">
        <v>44985</v>
      </c>
      <c r="M449" s="18"/>
      <c r="N449" s="30">
        <v>7</v>
      </c>
      <c r="O449" s="7">
        <v>13000</v>
      </c>
      <c r="P449" s="30">
        <v>129</v>
      </c>
      <c r="Q449" s="22">
        <v>5.5171297012124164E-2</v>
      </c>
      <c r="R449" s="7">
        <v>5000</v>
      </c>
      <c r="S449" s="2">
        <v>147</v>
      </c>
      <c r="T449" s="11">
        <v>1303.3399999999999</v>
      </c>
      <c r="U449" s="17" t="s">
        <v>6286</v>
      </c>
      <c r="V449" s="21">
        <v>0.40891401396812266</v>
      </c>
      <c r="W449" s="9">
        <v>2044.5700698406133</v>
      </c>
      <c r="X449" s="22">
        <f t="shared" si="30"/>
        <v>-0.59108598603187734</v>
      </c>
      <c r="Y449" s="29">
        <v>532.95399096521294</v>
      </c>
      <c r="Z449" s="34">
        <f t="shared" si="31"/>
        <v>406000</v>
      </c>
      <c r="AA449" s="34">
        <f t="shared" si="32"/>
        <v>1.2315270935960592E-2</v>
      </c>
      <c r="AB449" s="35">
        <f t="shared" si="33"/>
        <v>1.5886699507389164</v>
      </c>
      <c r="AC449" s="35">
        <f t="shared" si="34"/>
        <v>1.8103448275862071</v>
      </c>
      <c r="AD449" s="6">
        <f>IFERROR(VLOOKUP(E449,marginal!$A$2:$E$4826,4,FALSE),0)</f>
        <v>-126051.64307692301</v>
      </c>
    </row>
    <row r="450" spans="1:30" x14ac:dyDescent="0.2">
      <c r="A450" s="27" t="s">
        <v>6907</v>
      </c>
      <c r="B450" s="6" t="s">
        <v>6916</v>
      </c>
      <c r="C450" s="6" t="s">
        <v>6912</v>
      </c>
      <c r="D450" s="2">
        <v>143953</v>
      </c>
      <c r="E450" s="2">
        <v>143819</v>
      </c>
      <c r="F450" s="3" t="s">
        <v>575</v>
      </c>
      <c r="G450" s="2">
        <v>144045</v>
      </c>
      <c r="H450" s="3" t="s">
        <v>577</v>
      </c>
      <c r="I450" s="18">
        <v>44979</v>
      </c>
      <c r="J450" s="28">
        <v>1096945779</v>
      </c>
      <c r="K450" s="18">
        <v>44980</v>
      </c>
      <c r="L450" s="18">
        <v>44985</v>
      </c>
      <c r="M450" s="18"/>
      <c r="N450" s="30">
        <v>6</v>
      </c>
      <c r="O450" s="7">
        <v>12000</v>
      </c>
      <c r="P450" s="30">
        <v>122</v>
      </c>
      <c r="Q450" s="22">
        <v>5.2195789902393104E-2</v>
      </c>
      <c r="R450" s="7">
        <v>7000</v>
      </c>
      <c r="S450" s="2">
        <v>142</v>
      </c>
      <c r="T450" s="11">
        <v>1758.65</v>
      </c>
      <c r="U450" s="17" t="s">
        <v>6286</v>
      </c>
      <c r="V450" s="21">
        <v>0.40891401396812266</v>
      </c>
      <c r="W450" s="9">
        <v>2862.3980977768588</v>
      </c>
      <c r="X450" s="22">
        <f t="shared" si="30"/>
        <v>-0.59108598603187734</v>
      </c>
      <c r="Y450" s="29">
        <v>719.13663066503898</v>
      </c>
      <c r="Z450" s="34">
        <f t="shared" si="31"/>
        <v>504000</v>
      </c>
      <c r="AA450" s="34">
        <f t="shared" si="32"/>
        <v>1.3888888888888888E-2</v>
      </c>
      <c r="AB450" s="35">
        <f t="shared" si="33"/>
        <v>1.6944444444444444</v>
      </c>
      <c r="AC450" s="35">
        <f t="shared" si="34"/>
        <v>1.9722222222222221</v>
      </c>
      <c r="AD450" s="6">
        <f>IFERROR(VLOOKUP(E450,marginal!$A$2:$E$4826,4,FALSE),0)</f>
        <v>-126051.64307692301</v>
      </c>
    </row>
    <row r="451" spans="1:30" x14ac:dyDescent="0.2">
      <c r="A451" s="27" t="s">
        <v>6907</v>
      </c>
      <c r="B451" s="6" t="s">
        <v>6908</v>
      </c>
      <c r="C451" s="6" t="s">
        <v>6909</v>
      </c>
      <c r="D451" s="2">
        <v>143732</v>
      </c>
      <c r="E451" s="2">
        <v>143771</v>
      </c>
      <c r="F451" s="3" t="s">
        <v>578</v>
      </c>
      <c r="G451" s="2">
        <v>144211</v>
      </c>
      <c r="H451" s="3" t="s">
        <v>579</v>
      </c>
      <c r="I451" s="18">
        <v>44977</v>
      </c>
      <c r="J451" s="28">
        <v>1095968908</v>
      </c>
      <c r="K451" s="18">
        <v>44984</v>
      </c>
      <c r="L451" s="18">
        <v>44985</v>
      </c>
      <c r="M451" s="18"/>
      <c r="N451" s="30">
        <v>5</v>
      </c>
      <c r="O451" s="7">
        <v>15000</v>
      </c>
      <c r="P451" s="30">
        <v>113</v>
      </c>
      <c r="Q451" s="22">
        <v>3.373427512292651E-2</v>
      </c>
      <c r="R451" s="7">
        <v>6000</v>
      </c>
      <c r="S451" s="2">
        <v>142</v>
      </c>
      <c r="T451" s="11">
        <v>1503.37</v>
      </c>
      <c r="U451" s="17" t="s">
        <v>6286</v>
      </c>
      <c r="V451" s="21">
        <v>1</v>
      </c>
      <c r="W451" s="9">
        <v>6000</v>
      </c>
      <c r="X451" s="22">
        <f t="shared" ref="X451:X514" si="35">W451/R451-1</f>
        <v>0</v>
      </c>
      <c r="Y451" s="29">
        <v>1503.37</v>
      </c>
      <c r="Z451" s="34">
        <f t="shared" ref="Z451:Z514" si="36">SUMIFS($R:$R,$L:$L,$L451,$N:$N,$N451)</f>
        <v>270000</v>
      </c>
      <c r="AA451" s="34">
        <f t="shared" ref="AA451:AA514" si="37">$R451/Z451</f>
        <v>2.2222222222222223E-2</v>
      </c>
      <c r="AB451" s="35">
        <f t="shared" ref="AB451:AB514" si="38">AA451*$P451</f>
        <v>2.5111111111111111</v>
      </c>
      <c r="AC451" s="35">
        <f t="shared" ref="AC451:AC514" si="39">AA451*$S451</f>
        <v>3.1555555555555559</v>
      </c>
      <c r="AD451" s="6">
        <f>IFERROR(VLOOKUP(E451,marginal!$A$2:$E$4826,4,FALSE),0)</f>
        <v>16139.018461538401</v>
      </c>
    </row>
    <row r="452" spans="1:30" x14ac:dyDescent="0.2">
      <c r="A452" s="27" t="s">
        <v>6907</v>
      </c>
      <c r="B452" s="6" t="s">
        <v>6908</v>
      </c>
      <c r="C452" s="6" t="s">
        <v>6909</v>
      </c>
      <c r="D452" s="2">
        <v>143711</v>
      </c>
      <c r="E452" s="2">
        <v>143771</v>
      </c>
      <c r="F452" s="3" t="s">
        <v>578</v>
      </c>
      <c r="G452" s="2">
        <v>144212</v>
      </c>
      <c r="H452" s="3" t="s">
        <v>580</v>
      </c>
      <c r="I452" s="18">
        <v>44977</v>
      </c>
      <c r="J452" s="28">
        <v>1095913906</v>
      </c>
      <c r="K452" s="18">
        <v>44984</v>
      </c>
      <c r="L452" s="18">
        <v>44985</v>
      </c>
      <c r="M452" s="18"/>
      <c r="N452" s="30">
        <v>5</v>
      </c>
      <c r="O452" s="7">
        <v>15000</v>
      </c>
      <c r="P452" s="30">
        <v>113</v>
      </c>
      <c r="Q452" s="22">
        <v>3.373427512292651E-2</v>
      </c>
      <c r="R452" s="7">
        <v>6000</v>
      </c>
      <c r="S452" s="2">
        <v>142</v>
      </c>
      <c r="T452" s="11">
        <v>1503.37</v>
      </c>
      <c r="U452" s="17" t="s">
        <v>6286</v>
      </c>
      <c r="V452" s="21">
        <v>1</v>
      </c>
      <c r="W452" s="9">
        <v>6000</v>
      </c>
      <c r="X452" s="22">
        <f t="shared" si="35"/>
        <v>0</v>
      </c>
      <c r="Y452" s="29">
        <v>1503.37</v>
      </c>
      <c r="Z452" s="34">
        <f t="shared" si="36"/>
        <v>270000</v>
      </c>
      <c r="AA452" s="34">
        <f t="shared" si="37"/>
        <v>2.2222222222222223E-2</v>
      </c>
      <c r="AB452" s="35">
        <f t="shared" si="38"/>
        <v>2.5111111111111111</v>
      </c>
      <c r="AC452" s="35">
        <f t="shared" si="39"/>
        <v>3.1555555555555559</v>
      </c>
      <c r="AD452" s="6">
        <f>IFERROR(VLOOKUP(E452,marginal!$A$2:$E$4826,4,FALSE),0)</f>
        <v>16139.018461538401</v>
      </c>
    </row>
    <row r="453" spans="1:30" x14ac:dyDescent="0.2">
      <c r="A453" s="27" t="s">
        <v>6907</v>
      </c>
      <c r="B453" s="6" t="s">
        <v>6915</v>
      </c>
      <c r="C453" s="6" t="s">
        <v>6909</v>
      </c>
      <c r="D453" s="2">
        <v>143848</v>
      </c>
      <c r="E453" s="2">
        <v>144267</v>
      </c>
      <c r="F453" s="3" t="s">
        <v>581</v>
      </c>
      <c r="G453" s="2">
        <v>144304</v>
      </c>
      <c r="H453" s="3" t="s">
        <v>582</v>
      </c>
      <c r="I453" s="18">
        <v>45083</v>
      </c>
      <c r="J453" s="28">
        <v>1165626780</v>
      </c>
      <c r="K453" s="18">
        <v>44984</v>
      </c>
      <c r="L453" s="18">
        <v>44985</v>
      </c>
      <c r="M453" s="18"/>
      <c r="N453" s="30">
        <v>4</v>
      </c>
      <c r="O453" s="7">
        <v>14000</v>
      </c>
      <c r="P453" s="30">
        <v>99</v>
      </c>
      <c r="Q453" s="22">
        <v>5.9818464604665302E-3</v>
      </c>
      <c r="R453" s="7">
        <v>5000</v>
      </c>
      <c r="S453" s="2">
        <v>147</v>
      </c>
      <c r="T453" s="11">
        <v>1303.3399999999999</v>
      </c>
      <c r="U453" s="17" t="s">
        <v>6286</v>
      </c>
      <c r="V453" s="21">
        <v>1</v>
      </c>
      <c r="W453" s="9">
        <v>5000</v>
      </c>
      <c r="X453" s="22">
        <f t="shared" si="35"/>
        <v>0</v>
      </c>
      <c r="Y453" s="29">
        <v>1303.3399999999999</v>
      </c>
      <c r="Z453" s="34">
        <f t="shared" si="36"/>
        <v>106000</v>
      </c>
      <c r="AA453" s="34">
        <f t="shared" si="37"/>
        <v>4.716981132075472E-2</v>
      </c>
      <c r="AB453" s="35">
        <f t="shared" si="38"/>
        <v>4.6698113207547172</v>
      </c>
      <c r="AC453" s="35">
        <f t="shared" si="39"/>
        <v>6.933962264150944</v>
      </c>
      <c r="AD453" s="6">
        <f>IFERROR(VLOOKUP(E453,marginal!$A$2:$E$4826,4,FALSE),0)</f>
        <v>22874.059999999899</v>
      </c>
    </row>
    <row r="454" spans="1:30" x14ac:dyDescent="0.2">
      <c r="A454" s="27" t="s">
        <v>6907</v>
      </c>
      <c r="B454" s="6" t="s">
        <v>6915</v>
      </c>
      <c r="C454" s="6" t="s">
        <v>6909</v>
      </c>
      <c r="D454" s="2">
        <v>143849</v>
      </c>
      <c r="E454" s="2">
        <v>144267</v>
      </c>
      <c r="F454" s="3" t="s">
        <v>581</v>
      </c>
      <c r="G454" s="2">
        <v>144305</v>
      </c>
      <c r="H454" s="3" t="s">
        <v>583</v>
      </c>
      <c r="I454" s="18" t="s">
        <v>6930</v>
      </c>
      <c r="J454" s="28" t="s">
        <v>6930</v>
      </c>
      <c r="K454" s="18">
        <v>44984</v>
      </c>
      <c r="L454" s="18">
        <v>44985</v>
      </c>
      <c r="M454" s="18"/>
      <c r="N454" s="30">
        <v>4</v>
      </c>
      <c r="O454" s="7">
        <v>14000</v>
      </c>
      <c r="P454" s="30">
        <v>99</v>
      </c>
      <c r="Q454" s="22">
        <v>5.9818464604665302E-3</v>
      </c>
      <c r="R454" s="7">
        <v>5000</v>
      </c>
      <c r="S454" s="2">
        <v>147</v>
      </c>
      <c r="T454" s="11">
        <v>1303.3399999999999</v>
      </c>
      <c r="U454" s="17" t="s">
        <v>6286</v>
      </c>
      <c r="V454" s="21">
        <v>1</v>
      </c>
      <c r="W454" s="9">
        <v>5000</v>
      </c>
      <c r="X454" s="22">
        <f t="shared" si="35"/>
        <v>0</v>
      </c>
      <c r="Y454" s="29">
        <v>1303.3399999999999</v>
      </c>
      <c r="Z454" s="34">
        <f t="shared" si="36"/>
        <v>106000</v>
      </c>
      <c r="AA454" s="34">
        <f t="shared" si="37"/>
        <v>4.716981132075472E-2</v>
      </c>
      <c r="AB454" s="35">
        <f t="shared" si="38"/>
        <v>4.6698113207547172</v>
      </c>
      <c r="AC454" s="35">
        <f t="shared" si="39"/>
        <v>6.933962264150944</v>
      </c>
      <c r="AD454" s="6">
        <f>IFERROR(VLOOKUP(E454,marginal!$A$2:$E$4826,4,FALSE),0)</f>
        <v>22874.059999999899</v>
      </c>
    </row>
    <row r="455" spans="1:30" x14ac:dyDescent="0.2">
      <c r="A455" s="27" t="s">
        <v>6907</v>
      </c>
      <c r="B455" s="6" t="s">
        <v>6914</v>
      </c>
      <c r="C455" s="6" t="s">
        <v>6909</v>
      </c>
      <c r="D455" s="2">
        <v>142948</v>
      </c>
      <c r="E455" s="2">
        <v>144325</v>
      </c>
      <c r="F455" s="3" t="s">
        <v>584</v>
      </c>
      <c r="G455" s="2">
        <v>144331</v>
      </c>
      <c r="H455" s="3" t="s">
        <v>585</v>
      </c>
      <c r="I455" s="18">
        <v>44973</v>
      </c>
      <c r="J455" s="28">
        <v>1093853065</v>
      </c>
      <c r="K455" s="18">
        <v>44984</v>
      </c>
      <c r="L455" s="18">
        <v>44985</v>
      </c>
      <c r="M455" s="18"/>
      <c r="N455" s="30">
        <v>6</v>
      </c>
      <c r="O455" s="7">
        <v>11000</v>
      </c>
      <c r="P455" s="30">
        <v>119</v>
      </c>
      <c r="Q455" s="22">
        <v>4.4808469477509841E-2</v>
      </c>
      <c r="R455" s="7">
        <v>5000</v>
      </c>
      <c r="S455" s="2">
        <v>147</v>
      </c>
      <c r="T455" s="11">
        <v>1303.3399999999999</v>
      </c>
      <c r="U455" s="17" t="s">
        <v>6286</v>
      </c>
      <c r="V455" s="21">
        <v>1</v>
      </c>
      <c r="W455" s="9">
        <v>5000</v>
      </c>
      <c r="X455" s="22">
        <f t="shared" si="35"/>
        <v>0</v>
      </c>
      <c r="Y455" s="29">
        <v>1303.3399999999999</v>
      </c>
      <c r="Z455" s="34">
        <f t="shared" si="36"/>
        <v>504000</v>
      </c>
      <c r="AA455" s="34">
        <f t="shared" si="37"/>
        <v>9.9206349206349201E-3</v>
      </c>
      <c r="AB455" s="35">
        <f t="shared" si="38"/>
        <v>1.1805555555555556</v>
      </c>
      <c r="AC455" s="35">
        <f t="shared" si="39"/>
        <v>1.4583333333333333</v>
      </c>
      <c r="AD455" s="6">
        <f>IFERROR(VLOOKUP(E455,marginal!$A$2:$E$4826,4,FALSE),0)</f>
        <v>4666.4959999999801</v>
      </c>
    </row>
    <row r="456" spans="1:30" x14ac:dyDescent="0.2">
      <c r="A456" s="27" t="s">
        <v>6907</v>
      </c>
      <c r="B456" s="6" t="s">
        <v>6918</v>
      </c>
      <c r="C456" s="6" t="s">
        <v>6912</v>
      </c>
      <c r="D456" s="2">
        <v>142576</v>
      </c>
      <c r="E456" s="2">
        <v>144334</v>
      </c>
      <c r="F456" s="3" t="s">
        <v>565</v>
      </c>
      <c r="G456" s="2">
        <v>144336</v>
      </c>
      <c r="H456" s="3" t="s">
        <v>586</v>
      </c>
      <c r="I456" s="18">
        <v>44966</v>
      </c>
      <c r="J456" s="28">
        <v>1089931313</v>
      </c>
      <c r="K456" s="18">
        <v>44984</v>
      </c>
      <c r="L456" s="18">
        <v>44985</v>
      </c>
      <c r="M456" s="18"/>
      <c r="N456" s="30">
        <v>9</v>
      </c>
      <c r="O456" s="7">
        <v>9000</v>
      </c>
      <c r="P456" s="30">
        <v>147</v>
      </c>
      <c r="Q456" s="22">
        <v>7.9000519063170294E-2</v>
      </c>
      <c r="R456" s="7">
        <v>6000</v>
      </c>
      <c r="S456" s="2">
        <v>142</v>
      </c>
      <c r="T456" s="11">
        <v>1503.37</v>
      </c>
      <c r="U456" s="17" t="s">
        <v>6286</v>
      </c>
      <c r="V456" s="21">
        <v>0.9006757293644706</v>
      </c>
      <c r="W456" s="9">
        <v>5404.0543761868239</v>
      </c>
      <c r="X456" s="22">
        <f t="shared" si="35"/>
        <v>-9.9324270635529399E-2</v>
      </c>
      <c r="Y456" s="29">
        <v>1354.0488712546642</v>
      </c>
      <c r="Z456" s="34">
        <f t="shared" si="36"/>
        <v>665000</v>
      </c>
      <c r="AA456" s="34">
        <f t="shared" si="37"/>
        <v>9.0225563909774441E-3</v>
      </c>
      <c r="AB456" s="35">
        <f t="shared" si="38"/>
        <v>1.3263157894736843</v>
      </c>
      <c r="AC456" s="35">
        <f t="shared" si="39"/>
        <v>1.281203007518797</v>
      </c>
      <c r="AD456" s="6">
        <f>IFERROR(VLOOKUP(E456,marginal!$A$2:$E$4826,4,FALSE),0)</f>
        <v>5409.8646153846103</v>
      </c>
    </row>
    <row r="457" spans="1:30" x14ac:dyDescent="0.2">
      <c r="A457" s="27" t="s">
        <v>6907</v>
      </c>
      <c r="B457" s="6" t="s">
        <v>6918</v>
      </c>
      <c r="C457" s="6" t="s">
        <v>6912</v>
      </c>
      <c r="D457" s="2">
        <v>142813</v>
      </c>
      <c r="E457" s="2">
        <v>144334</v>
      </c>
      <c r="F457" s="3" t="s">
        <v>565</v>
      </c>
      <c r="G457" s="2">
        <v>144337</v>
      </c>
      <c r="H457" s="3" t="s">
        <v>587</v>
      </c>
      <c r="I457" s="18">
        <v>44967</v>
      </c>
      <c r="J457" s="28">
        <v>1091086926</v>
      </c>
      <c r="K457" s="18">
        <v>44984</v>
      </c>
      <c r="L457" s="18">
        <v>44985</v>
      </c>
      <c r="M457" s="18"/>
      <c r="N457" s="30">
        <v>9</v>
      </c>
      <c r="O457" s="7">
        <v>9000</v>
      </c>
      <c r="P457" s="30">
        <v>147</v>
      </c>
      <c r="Q457" s="22">
        <v>7.9000519063170294E-2</v>
      </c>
      <c r="R457" s="7">
        <v>6000</v>
      </c>
      <c r="S457" s="2">
        <v>142</v>
      </c>
      <c r="T457" s="11">
        <v>1503.37</v>
      </c>
      <c r="U457" s="17" t="s">
        <v>6286</v>
      </c>
      <c r="V457" s="21">
        <v>0.9006757293644706</v>
      </c>
      <c r="W457" s="9">
        <v>5404.0543761868239</v>
      </c>
      <c r="X457" s="22">
        <f t="shared" si="35"/>
        <v>-9.9324270635529399E-2</v>
      </c>
      <c r="Y457" s="29">
        <v>1354.0488712546642</v>
      </c>
      <c r="Z457" s="34">
        <f t="shared" si="36"/>
        <v>665000</v>
      </c>
      <c r="AA457" s="34">
        <f t="shared" si="37"/>
        <v>9.0225563909774441E-3</v>
      </c>
      <c r="AB457" s="35">
        <f t="shared" si="38"/>
        <v>1.3263157894736843</v>
      </c>
      <c r="AC457" s="35">
        <f t="shared" si="39"/>
        <v>1.281203007518797</v>
      </c>
      <c r="AD457" s="6">
        <f>IFERROR(VLOOKUP(E457,marginal!$A$2:$E$4826,4,FALSE),0)</f>
        <v>5409.8646153846103</v>
      </c>
    </row>
    <row r="458" spans="1:30" x14ac:dyDescent="0.2">
      <c r="A458" s="27" t="s">
        <v>6907</v>
      </c>
      <c r="B458" s="6" t="s">
        <v>6918</v>
      </c>
      <c r="C458" s="6" t="s">
        <v>6912</v>
      </c>
      <c r="D458" s="2">
        <v>142606</v>
      </c>
      <c r="E458" s="2">
        <v>144334</v>
      </c>
      <c r="F458" s="3" t="s">
        <v>565</v>
      </c>
      <c r="G458" s="2">
        <v>144338</v>
      </c>
      <c r="H458" s="3" t="s">
        <v>588</v>
      </c>
      <c r="I458" s="18">
        <v>44966</v>
      </c>
      <c r="J458" s="28">
        <v>1089988667</v>
      </c>
      <c r="K458" s="18">
        <v>44984</v>
      </c>
      <c r="L458" s="18">
        <v>44985</v>
      </c>
      <c r="M458" s="18"/>
      <c r="N458" s="30">
        <v>9</v>
      </c>
      <c r="O458" s="7">
        <v>9000</v>
      </c>
      <c r="P458" s="30">
        <v>147</v>
      </c>
      <c r="Q458" s="22">
        <v>7.9000519063170294E-2</v>
      </c>
      <c r="R458" s="7">
        <v>6000</v>
      </c>
      <c r="S458" s="2">
        <v>142</v>
      </c>
      <c r="T458" s="11">
        <v>1503.37</v>
      </c>
      <c r="U458" s="17" t="s">
        <v>6286</v>
      </c>
      <c r="V458" s="21">
        <v>0.9006757293644706</v>
      </c>
      <c r="W458" s="9">
        <v>5404.0543761868239</v>
      </c>
      <c r="X458" s="22">
        <f t="shared" si="35"/>
        <v>-9.9324270635529399E-2</v>
      </c>
      <c r="Y458" s="29">
        <v>1354.0488712546642</v>
      </c>
      <c r="Z458" s="34">
        <f t="shared" si="36"/>
        <v>665000</v>
      </c>
      <c r="AA458" s="34">
        <f t="shared" si="37"/>
        <v>9.0225563909774441E-3</v>
      </c>
      <c r="AB458" s="35">
        <f t="shared" si="38"/>
        <v>1.3263157894736843</v>
      </c>
      <c r="AC458" s="35">
        <f t="shared" si="39"/>
        <v>1.281203007518797</v>
      </c>
      <c r="AD458" s="6">
        <f>IFERROR(VLOOKUP(E458,marginal!$A$2:$E$4826,4,FALSE),0)</f>
        <v>5409.8646153846103</v>
      </c>
    </row>
    <row r="459" spans="1:30" x14ac:dyDescent="0.2">
      <c r="A459" s="27" t="s">
        <v>6907</v>
      </c>
      <c r="B459" s="6" t="s">
        <v>6918</v>
      </c>
      <c r="C459" s="6" t="s">
        <v>6912</v>
      </c>
      <c r="D459" s="2">
        <v>142592</v>
      </c>
      <c r="E459" s="2">
        <v>144334</v>
      </c>
      <c r="F459" s="3" t="s">
        <v>565</v>
      </c>
      <c r="G459" s="2">
        <v>144339</v>
      </c>
      <c r="H459" s="3" t="s">
        <v>589</v>
      </c>
      <c r="I459" s="18">
        <v>44966</v>
      </c>
      <c r="J459" s="28">
        <v>1089952880</v>
      </c>
      <c r="K459" s="18">
        <v>44984</v>
      </c>
      <c r="L459" s="18">
        <v>44985</v>
      </c>
      <c r="M459" s="18"/>
      <c r="N459" s="30">
        <v>9</v>
      </c>
      <c r="O459" s="7">
        <v>9000</v>
      </c>
      <c r="P459" s="30">
        <v>147</v>
      </c>
      <c r="Q459" s="22">
        <v>7.9000519063170294E-2</v>
      </c>
      <c r="R459" s="7">
        <v>6000</v>
      </c>
      <c r="S459" s="2">
        <v>142</v>
      </c>
      <c r="T459" s="11">
        <v>1503.37</v>
      </c>
      <c r="U459" s="17" t="s">
        <v>6286</v>
      </c>
      <c r="V459" s="21">
        <v>0.9006757293644706</v>
      </c>
      <c r="W459" s="9">
        <v>5404.0543761868239</v>
      </c>
      <c r="X459" s="22">
        <f t="shared" si="35"/>
        <v>-9.9324270635529399E-2</v>
      </c>
      <c r="Y459" s="29">
        <v>1354.0488712546642</v>
      </c>
      <c r="Z459" s="34">
        <f t="shared" si="36"/>
        <v>665000</v>
      </c>
      <c r="AA459" s="34">
        <f t="shared" si="37"/>
        <v>9.0225563909774441E-3</v>
      </c>
      <c r="AB459" s="35">
        <f t="shared" si="38"/>
        <v>1.3263157894736843</v>
      </c>
      <c r="AC459" s="35">
        <f t="shared" si="39"/>
        <v>1.281203007518797</v>
      </c>
      <c r="AD459" s="6">
        <f>IFERROR(VLOOKUP(E459,marginal!$A$2:$E$4826,4,FALSE),0)</f>
        <v>5409.8646153846103</v>
      </c>
    </row>
    <row r="460" spans="1:30" x14ac:dyDescent="0.2">
      <c r="A460" s="27" t="s">
        <v>6907</v>
      </c>
      <c r="B460" s="6" t="s">
        <v>6918</v>
      </c>
      <c r="C460" s="6" t="s">
        <v>6912</v>
      </c>
      <c r="D460" s="2">
        <v>142148</v>
      </c>
      <c r="E460" s="2">
        <v>144334</v>
      </c>
      <c r="F460" s="3" t="s">
        <v>565</v>
      </c>
      <c r="G460" s="2">
        <v>144340</v>
      </c>
      <c r="H460" s="3" t="s">
        <v>590</v>
      </c>
      <c r="I460" s="18">
        <v>44959</v>
      </c>
      <c r="J460" s="28">
        <v>1086896191</v>
      </c>
      <c r="K460" s="18">
        <v>44984</v>
      </c>
      <c r="L460" s="18">
        <v>44985</v>
      </c>
      <c r="M460" s="18"/>
      <c r="N460" s="30">
        <v>9</v>
      </c>
      <c r="O460" s="7">
        <v>9000</v>
      </c>
      <c r="P460" s="30">
        <v>147</v>
      </c>
      <c r="Q460" s="22">
        <v>7.9000519063170294E-2</v>
      </c>
      <c r="R460" s="7">
        <v>6000</v>
      </c>
      <c r="S460" s="2">
        <v>142</v>
      </c>
      <c r="T460" s="11">
        <v>1503.37</v>
      </c>
      <c r="U460" s="17" t="s">
        <v>6286</v>
      </c>
      <c r="V460" s="21">
        <v>0.9006757293644706</v>
      </c>
      <c r="W460" s="9">
        <v>5404.0543761868239</v>
      </c>
      <c r="X460" s="22">
        <f t="shared" si="35"/>
        <v>-9.9324270635529399E-2</v>
      </c>
      <c r="Y460" s="29">
        <v>1354.0488712546642</v>
      </c>
      <c r="Z460" s="34">
        <f t="shared" si="36"/>
        <v>665000</v>
      </c>
      <c r="AA460" s="34">
        <f t="shared" si="37"/>
        <v>9.0225563909774441E-3</v>
      </c>
      <c r="AB460" s="35">
        <f t="shared" si="38"/>
        <v>1.3263157894736843</v>
      </c>
      <c r="AC460" s="35">
        <f t="shared" si="39"/>
        <v>1.281203007518797</v>
      </c>
      <c r="AD460" s="6">
        <f>IFERROR(VLOOKUP(E460,marginal!$A$2:$E$4826,4,FALSE),0)</f>
        <v>5409.8646153846103</v>
      </c>
    </row>
    <row r="461" spans="1:30" x14ac:dyDescent="0.2">
      <c r="A461" s="27" t="s">
        <v>6907</v>
      </c>
      <c r="B461" s="6" t="s">
        <v>6926</v>
      </c>
      <c r="C461" s="6" t="s">
        <v>6909</v>
      </c>
      <c r="D461" s="4">
        <v>143274</v>
      </c>
      <c r="E461" s="4">
        <v>144448</v>
      </c>
      <c r="F461" s="5" t="s">
        <v>591</v>
      </c>
      <c r="G461" s="4">
        <v>144449</v>
      </c>
      <c r="H461" s="5" t="s">
        <v>592</v>
      </c>
      <c r="I461" s="18">
        <v>44972</v>
      </c>
      <c r="J461" s="28">
        <v>1093408298</v>
      </c>
      <c r="K461" s="18">
        <v>44984</v>
      </c>
      <c r="L461" s="18">
        <v>44985</v>
      </c>
      <c r="M461" s="18"/>
      <c r="N461" s="30">
        <v>6</v>
      </c>
      <c r="O461" s="7">
        <v>10000</v>
      </c>
      <c r="P461" s="30">
        <v>115</v>
      </c>
      <c r="Q461" s="22">
        <v>3.97705569269148E-2</v>
      </c>
      <c r="R461" s="8">
        <v>7000</v>
      </c>
      <c r="S461" s="4">
        <v>142</v>
      </c>
      <c r="T461" s="10">
        <v>1758.65</v>
      </c>
      <c r="U461" s="17" t="s">
        <v>6286</v>
      </c>
      <c r="V461" s="21">
        <v>1</v>
      </c>
      <c r="W461" s="9">
        <v>7000</v>
      </c>
      <c r="X461" s="22">
        <f t="shared" si="35"/>
        <v>0</v>
      </c>
      <c r="Y461" s="29">
        <v>1758.65</v>
      </c>
      <c r="Z461" s="34">
        <f t="shared" si="36"/>
        <v>504000</v>
      </c>
      <c r="AA461" s="34">
        <f t="shared" si="37"/>
        <v>1.3888888888888888E-2</v>
      </c>
      <c r="AB461" s="35">
        <f t="shared" si="38"/>
        <v>1.5972222222222221</v>
      </c>
      <c r="AC461" s="35">
        <f t="shared" si="39"/>
        <v>1.9722222222222221</v>
      </c>
      <c r="AD461" s="6">
        <f>IFERROR(VLOOKUP(E461,marginal!$A$2:$E$4826,4,FALSE),0)</f>
        <v>2078.0190769230603</v>
      </c>
    </row>
    <row r="462" spans="1:30" x14ac:dyDescent="0.2">
      <c r="A462" s="27" t="s">
        <v>6907</v>
      </c>
      <c r="B462" s="6" t="s">
        <v>6924</v>
      </c>
      <c r="C462" s="6" t="s">
        <v>6912</v>
      </c>
      <c r="D462" s="4">
        <v>143614</v>
      </c>
      <c r="E462" s="4">
        <v>144516</v>
      </c>
      <c r="F462" s="5" t="s">
        <v>593</v>
      </c>
      <c r="G462" s="4">
        <v>144517</v>
      </c>
      <c r="H462" s="5" t="s">
        <v>594</v>
      </c>
      <c r="I462" s="18" t="s">
        <v>6930</v>
      </c>
      <c r="J462" s="28" t="s">
        <v>6930</v>
      </c>
      <c r="K462" s="18">
        <v>44985</v>
      </c>
      <c r="L462" s="18">
        <v>44985</v>
      </c>
      <c r="M462" s="18"/>
      <c r="N462" s="30">
        <v>7</v>
      </c>
      <c r="O462" s="7">
        <v>14000</v>
      </c>
      <c r="P462" s="30">
        <v>129</v>
      </c>
      <c r="Q462" s="22">
        <v>5.2439109759485507E-2</v>
      </c>
      <c r="R462" s="8">
        <v>5000</v>
      </c>
      <c r="S462" s="4">
        <v>147</v>
      </c>
      <c r="T462" s="10">
        <v>1303.3399999999999</v>
      </c>
      <c r="U462" s="17" t="s">
        <v>6286</v>
      </c>
      <c r="V462" s="21">
        <v>0.98746676693253121</v>
      </c>
      <c r="W462" s="9">
        <v>4937.333834662656</v>
      </c>
      <c r="X462" s="22">
        <f t="shared" si="35"/>
        <v>-1.2533233067468785E-2</v>
      </c>
      <c r="Y462" s="29">
        <v>1287.0049360138451</v>
      </c>
      <c r="Z462" s="34">
        <f t="shared" si="36"/>
        <v>406000</v>
      </c>
      <c r="AA462" s="34">
        <f t="shared" si="37"/>
        <v>1.2315270935960592E-2</v>
      </c>
      <c r="AB462" s="35">
        <f t="shared" si="38"/>
        <v>1.5886699507389164</v>
      </c>
      <c r="AC462" s="35">
        <f t="shared" si="39"/>
        <v>1.8103448275862071</v>
      </c>
      <c r="AD462" s="6">
        <f>IFERROR(VLOOKUP(E462,marginal!$A$2:$E$4826,4,FALSE),0)</f>
        <v>7594.71076923077</v>
      </c>
    </row>
    <row r="463" spans="1:30" x14ac:dyDescent="0.2">
      <c r="A463" s="27" t="s">
        <v>6907</v>
      </c>
      <c r="B463" s="6" t="s">
        <v>6914</v>
      </c>
      <c r="C463" s="6" t="s">
        <v>6909</v>
      </c>
      <c r="D463" s="2">
        <v>143948</v>
      </c>
      <c r="E463" s="2">
        <v>144153</v>
      </c>
      <c r="F463" s="3" t="s">
        <v>595</v>
      </c>
      <c r="G463" s="2">
        <v>144213</v>
      </c>
      <c r="H463" s="3" t="s">
        <v>596</v>
      </c>
      <c r="I463" s="18">
        <v>44979</v>
      </c>
      <c r="J463" s="28">
        <v>1096935051</v>
      </c>
      <c r="K463" s="18">
        <v>44984</v>
      </c>
      <c r="L463" s="18">
        <v>44985</v>
      </c>
      <c r="M463" s="18"/>
      <c r="N463" s="30">
        <v>6</v>
      </c>
      <c r="O463" s="7">
        <v>10000</v>
      </c>
      <c r="P463" s="30">
        <v>115</v>
      </c>
      <c r="Q463" s="22">
        <v>3.97705569269148E-2</v>
      </c>
      <c r="R463" s="7">
        <v>5000</v>
      </c>
      <c r="S463" s="2">
        <v>147</v>
      </c>
      <c r="T463" s="11">
        <v>1303.3399999999999</v>
      </c>
      <c r="U463" s="17" t="s">
        <v>6286</v>
      </c>
      <c r="V463" s="21">
        <v>1</v>
      </c>
      <c r="W463" s="9">
        <v>5000</v>
      </c>
      <c r="X463" s="22">
        <f t="shared" si="35"/>
        <v>0</v>
      </c>
      <c r="Y463" s="29">
        <v>1303.3399999999999</v>
      </c>
      <c r="Z463" s="34">
        <f t="shared" si="36"/>
        <v>504000</v>
      </c>
      <c r="AA463" s="34">
        <f t="shared" si="37"/>
        <v>9.9206349206349201E-3</v>
      </c>
      <c r="AB463" s="35">
        <f t="shared" si="38"/>
        <v>1.1408730158730158</v>
      </c>
      <c r="AC463" s="35">
        <f t="shared" si="39"/>
        <v>1.4583333333333333</v>
      </c>
      <c r="AD463" s="6">
        <f>IFERROR(VLOOKUP(E463,marginal!$A$2:$E$4826,4,FALSE),0)</f>
        <v>4520.0534615384504</v>
      </c>
    </row>
    <row r="464" spans="1:30" x14ac:dyDescent="0.2">
      <c r="A464" s="27" t="s">
        <v>6907</v>
      </c>
      <c r="B464" s="6" t="s">
        <v>6914</v>
      </c>
      <c r="C464" s="6" t="s">
        <v>6909</v>
      </c>
      <c r="D464" s="2">
        <v>143873</v>
      </c>
      <c r="E464" s="2">
        <v>144153</v>
      </c>
      <c r="F464" s="3" t="s">
        <v>595</v>
      </c>
      <c r="G464" s="2">
        <v>144214</v>
      </c>
      <c r="H464" s="3" t="s">
        <v>597</v>
      </c>
      <c r="I464" s="18">
        <v>44978</v>
      </c>
      <c r="J464" s="28">
        <v>1096524339</v>
      </c>
      <c r="K464" s="18">
        <v>44984</v>
      </c>
      <c r="L464" s="18">
        <v>44985</v>
      </c>
      <c r="M464" s="18"/>
      <c r="N464" s="30">
        <v>6</v>
      </c>
      <c r="O464" s="7">
        <v>11000</v>
      </c>
      <c r="P464" s="30">
        <v>119</v>
      </c>
      <c r="Q464" s="22">
        <v>4.4808469477509841E-2</v>
      </c>
      <c r="R464" s="7">
        <v>5000</v>
      </c>
      <c r="S464" s="2">
        <v>147</v>
      </c>
      <c r="T464" s="11">
        <v>1303.3399999999999</v>
      </c>
      <c r="U464" s="17" t="s">
        <v>6286</v>
      </c>
      <c r="V464" s="21">
        <v>1</v>
      </c>
      <c r="W464" s="9">
        <v>5000</v>
      </c>
      <c r="X464" s="22">
        <f t="shared" si="35"/>
        <v>0</v>
      </c>
      <c r="Y464" s="29">
        <v>1303.3399999999999</v>
      </c>
      <c r="Z464" s="34">
        <f t="shared" si="36"/>
        <v>504000</v>
      </c>
      <c r="AA464" s="34">
        <f t="shared" si="37"/>
        <v>9.9206349206349201E-3</v>
      </c>
      <c r="AB464" s="35">
        <f t="shared" si="38"/>
        <v>1.1805555555555556</v>
      </c>
      <c r="AC464" s="35">
        <f t="shared" si="39"/>
        <v>1.4583333333333333</v>
      </c>
      <c r="AD464" s="6">
        <f>IFERROR(VLOOKUP(E464,marginal!$A$2:$E$4826,4,FALSE),0)</f>
        <v>4520.0534615384504</v>
      </c>
    </row>
    <row r="465" spans="1:30" x14ac:dyDescent="0.2">
      <c r="A465" s="27" t="s">
        <v>6907</v>
      </c>
      <c r="B465" s="6" t="s">
        <v>6918</v>
      </c>
      <c r="C465" s="6" t="s">
        <v>6912</v>
      </c>
      <c r="D465" s="2">
        <v>143935</v>
      </c>
      <c r="E465" s="2">
        <v>144275</v>
      </c>
      <c r="F465" s="3" t="s">
        <v>598</v>
      </c>
      <c r="G465" s="2">
        <v>144281</v>
      </c>
      <c r="H465" s="3" t="s">
        <v>599</v>
      </c>
      <c r="I465" s="18">
        <v>44979</v>
      </c>
      <c r="J465" s="28">
        <v>1096916201</v>
      </c>
      <c r="K465" s="18">
        <v>44984</v>
      </c>
      <c r="L465" s="18">
        <v>44985</v>
      </c>
      <c r="M465" s="18"/>
      <c r="N465" s="30">
        <v>9</v>
      </c>
      <c r="O465" s="7">
        <v>9000</v>
      </c>
      <c r="P465" s="30">
        <v>147</v>
      </c>
      <c r="Q465" s="22">
        <v>8.2327407078389259E-2</v>
      </c>
      <c r="R465" s="7">
        <v>8000</v>
      </c>
      <c r="S465" s="2">
        <v>142</v>
      </c>
      <c r="T465" s="11">
        <v>2013.74</v>
      </c>
      <c r="U465" s="17" t="s">
        <v>6286</v>
      </c>
      <c r="V465" s="21">
        <v>0.4549135674373383</v>
      </c>
      <c r="W465" s="9">
        <v>3639.3085394987065</v>
      </c>
      <c r="X465" s="22">
        <f t="shared" si="35"/>
        <v>-0.54508643256266165</v>
      </c>
      <c r="Y465" s="29">
        <v>916.07764729126563</v>
      </c>
      <c r="Z465" s="34">
        <f t="shared" si="36"/>
        <v>665000</v>
      </c>
      <c r="AA465" s="34">
        <f t="shared" si="37"/>
        <v>1.2030075187969926E-2</v>
      </c>
      <c r="AB465" s="35">
        <f t="shared" si="38"/>
        <v>1.7684210526315791</v>
      </c>
      <c r="AC465" s="35">
        <f t="shared" si="39"/>
        <v>1.7082706766917295</v>
      </c>
      <c r="AD465" s="6">
        <f>IFERROR(VLOOKUP(E465,marginal!$A$2:$E$4826,4,FALSE),0)</f>
        <v>-34087.904615384599</v>
      </c>
    </row>
    <row r="466" spans="1:30" x14ac:dyDescent="0.2">
      <c r="A466" s="27" t="s">
        <v>6907</v>
      </c>
      <c r="B466" s="6" t="s">
        <v>6914</v>
      </c>
      <c r="C466" s="6" t="s">
        <v>6909</v>
      </c>
      <c r="D466" s="2">
        <v>144085</v>
      </c>
      <c r="E466" s="2">
        <v>144256</v>
      </c>
      <c r="F466" s="3" t="s">
        <v>600</v>
      </c>
      <c r="G466" s="2">
        <v>144297</v>
      </c>
      <c r="H466" s="3" t="s">
        <v>601</v>
      </c>
      <c r="I466" s="18">
        <v>44980</v>
      </c>
      <c r="J466" s="28">
        <v>1097458960</v>
      </c>
      <c r="K466" s="18">
        <v>44984</v>
      </c>
      <c r="L466" s="18">
        <v>44985</v>
      </c>
      <c r="M466" s="18"/>
      <c r="N466" s="30">
        <v>6</v>
      </c>
      <c r="O466" s="7">
        <v>11000</v>
      </c>
      <c r="P466" s="30">
        <v>119</v>
      </c>
      <c r="Q466" s="22">
        <v>4.3307950828633E-2</v>
      </c>
      <c r="R466" s="7">
        <v>10000</v>
      </c>
      <c r="S466" s="2">
        <v>142</v>
      </c>
      <c r="T466" s="11">
        <v>2510.34</v>
      </c>
      <c r="U466" s="17" t="s">
        <v>6286</v>
      </c>
      <c r="V466" s="21">
        <v>0.66826051108486895</v>
      </c>
      <c r="W466" s="9">
        <v>6682.605110848689</v>
      </c>
      <c r="X466" s="22">
        <f t="shared" si="35"/>
        <v>-0.33173948891513105</v>
      </c>
      <c r="Y466" s="29">
        <v>1677.5610913967901</v>
      </c>
      <c r="Z466" s="34">
        <f t="shared" si="36"/>
        <v>504000</v>
      </c>
      <c r="AA466" s="34">
        <f t="shared" si="37"/>
        <v>1.984126984126984E-2</v>
      </c>
      <c r="AB466" s="35">
        <f t="shared" si="38"/>
        <v>2.3611111111111112</v>
      </c>
      <c r="AC466" s="35">
        <f t="shared" si="39"/>
        <v>2.8174603174603172</v>
      </c>
      <c r="AD466" s="6">
        <f>IFERROR(VLOOKUP(E466,marginal!$A$2:$E$4826,4,FALSE),0)</f>
        <v>-25401.596923076901</v>
      </c>
    </row>
    <row r="467" spans="1:30" x14ac:dyDescent="0.2">
      <c r="A467" s="27" t="s">
        <v>6907</v>
      </c>
      <c r="B467" s="6" t="s">
        <v>6915</v>
      </c>
      <c r="C467" s="6" t="s">
        <v>6909</v>
      </c>
      <c r="D467" s="2">
        <v>144333</v>
      </c>
      <c r="E467" s="2">
        <v>144319</v>
      </c>
      <c r="F467" s="3" t="s">
        <v>602</v>
      </c>
      <c r="G467" s="2">
        <v>144441</v>
      </c>
      <c r="H467" s="3" t="s">
        <v>603</v>
      </c>
      <c r="I467" s="18">
        <v>44981</v>
      </c>
      <c r="J467" s="28">
        <v>1098166745</v>
      </c>
      <c r="K467" s="18">
        <v>44984</v>
      </c>
      <c r="L467" s="18">
        <v>44985</v>
      </c>
      <c r="M467" s="18"/>
      <c r="N467" s="30">
        <v>5</v>
      </c>
      <c r="O467" s="7">
        <v>15000</v>
      </c>
      <c r="P467" s="30">
        <v>92</v>
      </c>
      <c r="Q467" s="22">
        <v>5.9818464604665302E-3</v>
      </c>
      <c r="R467" s="7">
        <v>10000</v>
      </c>
      <c r="S467" s="2">
        <v>142</v>
      </c>
      <c r="T467" s="11">
        <v>2510.34</v>
      </c>
      <c r="U467" s="17" t="s">
        <v>6286</v>
      </c>
      <c r="V467" s="21">
        <v>1</v>
      </c>
      <c r="W467" s="9">
        <v>10000</v>
      </c>
      <c r="X467" s="22">
        <f t="shared" si="35"/>
        <v>0</v>
      </c>
      <c r="Y467" s="29">
        <v>2510.34</v>
      </c>
      <c r="Z467" s="34">
        <f t="shared" si="36"/>
        <v>270000</v>
      </c>
      <c r="AA467" s="34">
        <f t="shared" si="37"/>
        <v>3.7037037037037035E-2</v>
      </c>
      <c r="AB467" s="35">
        <f t="shared" si="38"/>
        <v>3.4074074074074074</v>
      </c>
      <c r="AC467" s="35">
        <f t="shared" si="39"/>
        <v>5.2592592592592586</v>
      </c>
      <c r="AD467" s="6">
        <f>IFERROR(VLOOKUP(E467,marginal!$A$2:$E$4826,4,FALSE),0)</f>
        <v>25983.095384615299</v>
      </c>
    </row>
    <row r="468" spans="1:30" x14ac:dyDescent="0.2">
      <c r="A468" s="27" t="s">
        <v>6907</v>
      </c>
      <c r="B468" s="6" t="s">
        <v>6915</v>
      </c>
      <c r="C468" s="6" t="s">
        <v>6909</v>
      </c>
      <c r="D468" s="2">
        <v>144219</v>
      </c>
      <c r="E468" s="2">
        <v>144319</v>
      </c>
      <c r="F468" s="3" t="s">
        <v>602</v>
      </c>
      <c r="G468" s="2">
        <v>144442</v>
      </c>
      <c r="H468" s="3" t="s">
        <v>604</v>
      </c>
      <c r="I468" s="18">
        <v>44980</v>
      </c>
      <c r="J468" s="28">
        <v>1097724764</v>
      </c>
      <c r="K468" s="18">
        <v>44984</v>
      </c>
      <c r="L468" s="18">
        <v>44985</v>
      </c>
      <c r="M468" s="18"/>
      <c r="N468" s="30">
        <v>5</v>
      </c>
      <c r="O468" s="7">
        <v>15000</v>
      </c>
      <c r="P468" s="30">
        <v>92</v>
      </c>
      <c r="Q468" s="22">
        <v>5.9818464604665302E-3</v>
      </c>
      <c r="R468" s="7">
        <v>10000</v>
      </c>
      <c r="S468" s="2">
        <v>142</v>
      </c>
      <c r="T468" s="11">
        <v>2510.34</v>
      </c>
      <c r="U468" s="17" t="s">
        <v>6286</v>
      </c>
      <c r="V468" s="21">
        <v>1</v>
      </c>
      <c r="W468" s="9">
        <v>10000</v>
      </c>
      <c r="X468" s="22">
        <f t="shared" si="35"/>
        <v>0</v>
      </c>
      <c r="Y468" s="29">
        <v>2510.34</v>
      </c>
      <c r="Z468" s="34">
        <f t="shared" si="36"/>
        <v>270000</v>
      </c>
      <c r="AA468" s="34">
        <f t="shared" si="37"/>
        <v>3.7037037037037035E-2</v>
      </c>
      <c r="AB468" s="35">
        <f t="shared" si="38"/>
        <v>3.4074074074074074</v>
      </c>
      <c r="AC468" s="35">
        <f t="shared" si="39"/>
        <v>5.2592592592592586</v>
      </c>
      <c r="AD468" s="6">
        <f>IFERROR(VLOOKUP(E468,marginal!$A$2:$E$4826,4,FALSE),0)</f>
        <v>25983.095384615299</v>
      </c>
    </row>
    <row r="469" spans="1:30" x14ac:dyDescent="0.2">
      <c r="A469" s="27" t="s">
        <v>6907</v>
      </c>
      <c r="B469" s="6" t="s">
        <v>6918</v>
      </c>
      <c r="C469" s="6" t="s">
        <v>6912</v>
      </c>
      <c r="D469" s="2">
        <v>143799</v>
      </c>
      <c r="E469" s="2">
        <v>144486</v>
      </c>
      <c r="F469" s="3" t="s">
        <v>605</v>
      </c>
      <c r="G469" s="2">
        <v>144492</v>
      </c>
      <c r="H469" s="3" t="s">
        <v>606</v>
      </c>
      <c r="I469" s="18">
        <v>44977</v>
      </c>
      <c r="J469" s="28">
        <v>1096139343</v>
      </c>
      <c r="K469" s="18">
        <v>44985</v>
      </c>
      <c r="L469" s="18">
        <v>44985</v>
      </c>
      <c r="M469" s="18"/>
      <c r="N469" s="30">
        <v>10</v>
      </c>
      <c r="O469" s="7">
        <v>5000</v>
      </c>
      <c r="P469" s="30">
        <v>147</v>
      </c>
      <c r="Q469" s="22">
        <v>0.11226939921536</v>
      </c>
      <c r="R469" s="7">
        <v>6000</v>
      </c>
      <c r="S469" s="2">
        <v>142</v>
      </c>
      <c r="T469" s="11">
        <v>1503.37</v>
      </c>
      <c r="U469" s="17" t="s">
        <v>6286</v>
      </c>
      <c r="V469" s="21">
        <v>1</v>
      </c>
      <c r="W469" s="9">
        <v>6000</v>
      </c>
      <c r="X469" s="22">
        <f t="shared" si="35"/>
        <v>0</v>
      </c>
      <c r="Y469" s="29">
        <v>1503.37</v>
      </c>
      <c r="Z469" s="34">
        <f t="shared" si="36"/>
        <v>277000</v>
      </c>
      <c r="AA469" s="34">
        <f t="shared" si="37"/>
        <v>2.1660649819494584E-2</v>
      </c>
      <c r="AB469" s="35">
        <f t="shared" si="38"/>
        <v>3.1841155234657039</v>
      </c>
      <c r="AC469" s="35">
        <f t="shared" si="39"/>
        <v>3.0758122743682308</v>
      </c>
      <c r="AD469" s="6">
        <f>IFERROR(VLOOKUP(E469,marginal!$A$2:$E$4826,4,FALSE),0)</f>
        <v>6412.5092307692003</v>
      </c>
    </row>
    <row r="470" spans="1:30" x14ac:dyDescent="0.2">
      <c r="A470" s="27" t="s">
        <v>6907</v>
      </c>
      <c r="B470" s="6" t="s">
        <v>6926</v>
      </c>
      <c r="C470" s="6" t="s">
        <v>6909</v>
      </c>
      <c r="D470" s="2">
        <v>144378</v>
      </c>
      <c r="E470" s="2">
        <v>144448</v>
      </c>
      <c r="F470" s="3" t="s">
        <v>591</v>
      </c>
      <c r="G470" s="2">
        <v>144450</v>
      </c>
      <c r="H470" s="3" t="s">
        <v>607</v>
      </c>
      <c r="I470" s="18">
        <v>44982</v>
      </c>
      <c r="J470" s="28">
        <v>1098526373</v>
      </c>
      <c r="K470" s="18">
        <v>44984</v>
      </c>
      <c r="L470" s="18">
        <v>44985</v>
      </c>
      <c r="M470" s="18"/>
      <c r="N470" s="30">
        <v>6</v>
      </c>
      <c r="O470" s="7">
        <v>10000</v>
      </c>
      <c r="P470" s="30">
        <v>115</v>
      </c>
      <c r="Q470" s="22">
        <v>3.97705569269148E-2</v>
      </c>
      <c r="R470" s="7">
        <v>6000</v>
      </c>
      <c r="S470" s="2">
        <v>142</v>
      </c>
      <c r="T470" s="11">
        <v>1503.37</v>
      </c>
      <c r="U470" s="17" t="s">
        <v>6286</v>
      </c>
      <c r="V470" s="21">
        <v>1</v>
      </c>
      <c r="W470" s="9">
        <v>6000</v>
      </c>
      <c r="X470" s="22">
        <f t="shared" si="35"/>
        <v>0</v>
      </c>
      <c r="Y470" s="29">
        <v>1503.37</v>
      </c>
      <c r="Z470" s="34">
        <f t="shared" si="36"/>
        <v>504000</v>
      </c>
      <c r="AA470" s="34">
        <f t="shared" si="37"/>
        <v>1.1904761904761904E-2</v>
      </c>
      <c r="AB470" s="35">
        <f t="shared" si="38"/>
        <v>1.3690476190476191</v>
      </c>
      <c r="AC470" s="35">
        <f t="shared" si="39"/>
        <v>1.6904761904761905</v>
      </c>
      <c r="AD470" s="6">
        <f>IFERROR(VLOOKUP(E470,marginal!$A$2:$E$4826,4,FALSE),0)</f>
        <v>2078.0190769230603</v>
      </c>
    </row>
    <row r="471" spans="1:30" x14ac:dyDescent="0.2">
      <c r="A471" s="27" t="s">
        <v>6907</v>
      </c>
      <c r="B471" s="6" t="s">
        <v>6926</v>
      </c>
      <c r="C471" s="6" t="s">
        <v>6909</v>
      </c>
      <c r="D471" s="2">
        <v>142353</v>
      </c>
      <c r="E471" s="2">
        <v>144448</v>
      </c>
      <c r="F471" s="3" t="s">
        <v>591</v>
      </c>
      <c r="G471" s="2">
        <v>144451</v>
      </c>
      <c r="H471" s="3" t="s">
        <v>608</v>
      </c>
      <c r="I471" s="18">
        <v>44961</v>
      </c>
      <c r="J471" s="28">
        <v>1087927953</v>
      </c>
      <c r="K471" s="18">
        <v>44984</v>
      </c>
      <c r="L471" s="18">
        <v>44985</v>
      </c>
      <c r="M471" s="18"/>
      <c r="N471" s="30">
        <v>6</v>
      </c>
      <c r="O471" s="7">
        <v>10000</v>
      </c>
      <c r="P471" s="30">
        <v>115</v>
      </c>
      <c r="Q471" s="22">
        <v>3.97705569269148E-2</v>
      </c>
      <c r="R471" s="7">
        <v>7000</v>
      </c>
      <c r="S471" s="2">
        <v>142</v>
      </c>
      <c r="T471" s="11">
        <v>1758.65</v>
      </c>
      <c r="U471" s="17" t="s">
        <v>6286</v>
      </c>
      <c r="V471" s="21">
        <v>1</v>
      </c>
      <c r="W471" s="9">
        <v>7000</v>
      </c>
      <c r="X471" s="22">
        <f t="shared" si="35"/>
        <v>0</v>
      </c>
      <c r="Y471" s="29">
        <v>1758.65</v>
      </c>
      <c r="Z471" s="34">
        <f t="shared" si="36"/>
        <v>504000</v>
      </c>
      <c r="AA471" s="34">
        <f t="shared" si="37"/>
        <v>1.3888888888888888E-2</v>
      </c>
      <c r="AB471" s="35">
        <f t="shared" si="38"/>
        <v>1.5972222222222221</v>
      </c>
      <c r="AC471" s="35">
        <f t="shared" si="39"/>
        <v>1.9722222222222221</v>
      </c>
      <c r="AD471" s="6">
        <f>IFERROR(VLOOKUP(E471,marginal!$A$2:$E$4826,4,FALSE),0)</f>
        <v>2078.0190769230603</v>
      </c>
    </row>
    <row r="472" spans="1:30" x14ac:dyDescent="0.2">
      <c r="A472" s="27" t="s">
        <v>6907</v>
      </c>
      <c r="B472" s="6" t="s">
        <v>6926</v>
      </c>
      <c r="C472" s="6" t="s">
        <v>6909</v>
      </c>
      <c r="D472" s="2">
        <v>143669</v>
      </c>
      <c r="E472" s="2">
        <v>144448</v>
      </c>
      <c r="F472" s="3" t="s">
        <v>591</v>
      </c>
      <c r="G472" s="2">
        <v>144452</v>
      </c>
      <c r="H472" s="3" t="s">
        <v>609</v>
      </c>
      <c r="I472" s="18">
        <v>44975</v>
      </c>
      <c r="J472" s="28">
        <v>1095228959</v>
      </c>
      <c r="K472" s="18">
        <v>44984</v>
      </c>
      <c r="L472" s="18">
        <v>44985</v>
      </c>
      <c r="M472" s="18"/>
      <c r="N472" s="30">
        <v>8</v>
      </c>
      <c r="O472" s="7">
        <v>10000</v>
      </c>
      <c r="P472" s="30">
        <v>132</v>
      </c>
      <c r="Q472" s="22">
        <v>5.8283715876113903E-2</v>
      </c>
      <c r="R472" s="7">
        <v>7000</v>
      </c>
      <c r="S472" s="2">
        <v>142</v>
      </c>
      <c r="T472" s="11">
        <v>1758.65</v>
      </c>
      <c r="U472" s="17" t="s">
        <v>6286</v>
      </c>
      <c r="V472" s="21">
        <v>1</v>
      </c>
      <c r="W472" s="9">
        <v>7000</v>
      </c>
      <c r="X472" s="22">
        <f t="shared" si="35"/>
        <v>0</v>
      </c>
      <c r="Y472" s="29">
        <v>1758.65</v>
      </c>
      <c r="Z472" s="34">
        <f t="shared" si="36"/>
        <v>542000</v>
      </c>
      <c r="AA472" s="34">
        <f t="shared" si="37"/>
        <v>1.2915129151291513E-2</v>
      </c>
      <c r="AB472" s="35">
        <f t="shared" si="38"/>
        <v>1.7047970479704797</v>
      </c>
      <c r="AC472" s="35">
        <f t="shared" si="39"/>
        <v>1.8339483394833949</v>
      </c>
      <c r="AD472" s="6">
        <f>IFERROR(VLOOKUP(E472,marginal!$A$2:$E$4826,4,FALSE),0)</f>
        <v>2078.0190769230603</v>
      </c>
    </row>
    <row r="473" spans="1:30" x14ac:dyDescent="0.2">
      <c r="A473" s="27" t="s">
        <v>6907</v>
      </c>
      <c r="B473" s="6" t="s">
        <v>6926</v>
      </c>
      <c r="C473" s="6" t="s">
        <v>6909</v>
      </c>
      <c r="D473" s="2">
        <v>142349</v>
      </c>
      <c r="E473" s="2">
        <v>144448</v>
      </c>
      <c r="F473" s="3" t="s">
        <v>591</v>
      </c>
      <c r="G473" s="2">
        <v>144454</v>
      </c>
      <c r="H473" s="3" t="s">
        <v>610</v>
      </c>
      <c r="I473" s="18">
        <v>44961</v>
      </c>
      <c r="J473" s="28">
        <v>1087931772</v>
      </c>
      <c r="K473" s="18">
        <v>44984</v>
      </c>
      <c r="L473" s="18">
        <v>44985</v>
      </c>
      <c r="M473" s="18"/>
      <c r="N473" s="30">
        <v>7</v>
      </c>
      <c r="O473" s="7">
        <v>11000</v>
      </c>
      <c r="P473" s="30">
        <v>134</v>
      </c>
      <c r="Q473" s="22">
        <v>5.7794490376783518E-2</v>
      </c>
      <c r="R473" s="7">
        <v>7000</v>
      </c>
      <c r="S473" s="2">
        <v>142</v>
      </c>
      <c r="T473" s="11">
        <v>1758.65</v>
      </c>
      <c r="U473" s="17" t="s">
        <v>6286</v>
      </c>
      <c r="V473" s="21">
        <v>1</v>
      </c>
      <c r="W473" s="9">
        <v>7000</v>
      </c>
      <c r="X473" s="22">
        <f t="shared" si="35"/>
        <v>0</v>
      </c>
      <c r="Y473" s="29">
        <v>1758.65</v>
      </c>
      <c r="Z473" s="34">
        <f t="shared" si="36"/>
        <v>406000</v>
      </c>
      <c r="AA473" s="34">
        <f t="shared" si="37"/>
        <v>1.7241379310344827E-2</v>
      </c>
      <c r="AB473" s="35">
        <f t="shared" si="38"/>
        <v>2.3103448275862069</v>
      </c>
      <c r="AC473" s="35">
        <f t="shared" si="39"/>
        <v>2.4482758620689653</v>
      </c>
      <c r="AD473" s="6">
        <f>IFERROR(VLOOKUP(E473,marginal!$A$2:$E$4826,4,FALSE),0)</f>
        <v>2078.0190769230603</v>
      </c>
    </row>
    <row r="474" spans="1:30" x14ac:dyDescent="0.2">
      <c r="A474" s="27" t="s">
        <v>6907</v>
      </c>
      <c r="B474" s="6" t="s">
        <v>6926</v>
      </c>
      <c r="C474" s="6" t="s">
        <v>6909</v>
      </c>
      <c r="D474" s="2">
        <v>144006</v>
      </c>
      <c r="E474" s="2">
        <v>144448</v>
      </c>
      <c r="F474" s="3" t="s">
        <v>591</v>
      </c>
      <c r="G474" s="2">
        <v>144461</v>
      </c>
      <c r="H474" s="3" t="s">
        <v>611</v>
      </c>
      <c r="I474" s="18">
        <v>44979</v>
      </c>
      <c r="J474" s="28">
        <v>1097059216</v>
      </c>
      <c r="K474" s="18">
        <v>44984</v>
      </c>
      <c r="L474" s="18">
        <v>44985</v>
      </c>
      <c r="M474" s="18"/>
      <c r="N474" s="30">
        <v>6</v>
      </c>
      <c r="O474" s="7">
        <v>10000</v>
      </c>
      <c r="P474" s="30">
        <v>115</v>
      </c>
      <c r="Q474" s="22">
        <v>3.97705569269148E-2</v>
      </c>
      <c r="R474" s="7">
        <v>7000</v>
      </c>
      <c r="S474" s="2">
        <v>142</v>
      </c>
      <c r="T474" s="11">
        <v>1758.65</v>
      </c>
      <c r="U474" s="17" t="s">
        <v>6286</v>
      </c>
      <c r="V474" s="21">
        <v>1</v>
      </c>
      <c r="W474" s="9">
        <v>7000</v>
      </c>
      <c r="X474" s="22">
        <f t="shared" si="35"/>
        <v>0</v>
      </c>
      <c r="Y474" s="29">
        <v>1758.65</v>
      </c>
      <c r="Z474" s="34">
        <f t="shared" si="36"/>
        <v>504000</v>
      </c>
      <c r="AA474" s="34">
        <f t="shared" si="37"/>
        <v>1.3888888888888888E-2</v>
      </c>
      <c r="AB474" s="35">
        <f t="shared" si="38"/>
        <v>1.5972222222222221</v>
      </c>
      <c r="AC474" s="35">
        <f t="shared" si="39"/>
        <v>1.9722222222222221</v>
      </c>
      <c r="AD474" s="6">
        <f>IFERROR(VLOOKUP(E474,marginal!$A$2:$E$4826,4,FALSE),0)</f>
        <v>2078.0190769230603</v>
      </c>
    </row>
    <row r="475" spans="1:30" x14ac:dyDescent="0.2">
      <c r="A475" s="27" t="s">
        <v>6907</v>
      </c>
      <c r="B475" s="6" t="s">
        <v>6911</v>
      </c>
      <c r="C475" s="6" t="s">
        <v>6912</v>
      </c>
      <c r="D475" s="2">
        <v>144084</v>
      </c>
      <c r="E475" s="2">
        <v>144473</v>
      </c>
      <c r="F475" s="3" t="s">
        <v>612</v>
      </c>
      <c r="G475" s="2">
        <v>144483</v>
      </c>
      <c r="H475" s="3" t="s">
        <v>613</v>
      </c>
      <c r="I475" s="18">
        <v>45087</v>
      </c>
      <c r="J475" s="28">
        <v>1168233501</v>
      </c>
      <c r="K475" s="18">
        <v>44985</v>
      </c>
      <c r="L475" s="18">
        <v>44985</v>
      </c>
      <c r="M475" s="18"/>
      <c r="N475" s="30">
        <v>6</v>
      </c>
      <c r="O475" s="7">
        <v>14000</v>
      </c>
      <c r="P475" s="30">
        <v>117</v>
      </c>
      <c r="Q475" s="22">
        <v>3.7338901947233501E-2</v>
      </c>
      <c r="R475" s="7">
        <v>5000</v>
      </c>
      <c r="S475" s="2">
        <v>147</v>
      </c>
      <c r="T475" s="11">
        <v>1303.3399999999999</v>
      </c>
      <c r="U475" s="17" t="s">
        <v>6286</v>
      </c>
      <c r="V475" s="21">
        <v>1</v>
      </c>
      <c r="W475" s="9">
        <v>5000</v>
      </c>
      <c r="X475" s="22">
        <f t="shared" si="35"/>
        <v>0</v>
      </c>
      <c r="Y475" s="29">
        <v>1303.3399999999999</v>
      </c>
      <c r="Z475" s="34">
        <f t="shared" si="36"/>
        <v>504000</v>
      </c>
      <c r="AA475" s="34">
        <f t="shared" si="37"/>
        <v>9.9206349206349201E-3</v>
      </c>
      <c r="AB475" s="35">
        <f t="shared" si="38"/>
        <v>1.1607142857142856</v>
      </c>
      <c r="AC475" s="35">
        <f t="shared" si="39"/>
        <v>1.4583333333333333</v>
      </c>
      <c r="AD475" s="6">
        <f>IFERROR(VLOOKUP(E475,marginal!$A$2:$E$4826,4,FALSE),0)</f>
        <v>2278.6190769230602</v>
      </c>
    </row>
    <row r="476" spans="1:30" x14ac:dyDescent="0.2">
      <c r="A476" s="27" t="s">
        <v>6907</v>
      </c>
      <c r="B476" s="6" t="s">
        <v>6911</v>
      </c>
      <c r="C476" s="6" t="s">
        <v>6912</v>
      </c>
      <c r="D476" s="2">
        <v>144287</v>
      </c>
      <c r="E476" s="2">
        <v>144395</v>
      </c>
      <c r="F476" s="3" t="s">
        <v>614</v>
      </c>
      <c r="G476" s="2">
        <v>144402</v>
      </c>
      <c r="H476" s="3" t="s">
        <v>615</v>
      </c>
      <c r="I476" s="18">
        <v>44981</v>
      </c>
      <c r="J476" s="28">
        <v>1098064763</v>
      </c>
      <c r="K476" s="18">
        <v>44984</v>
      </c>
      <c r="L476" s="18">
        <v>44985</v>
      </c>
      <c r="M476" s="18"/>
      <c r="N476" s="30">
        <v>6</v>
      </c>
      <c r="O476" s="7">
        <v>14000</v>
      </c>
      <c r="P476" s="30">
        <v>117</v>
      </c>
      <c r="Q476" s="22">
        <v>3.7338901947233501E-2</v>
      </c>
      <c r="R476" s="7">
        <v>5000</v>
      </c>
      <c r="S476" s="2">
        <v>147</v>
      </c>
      <c r="T476" s="11">
        <v>1303.3399999999999</v>
      </c>
      <c r="U476" s="17" t="s">
        <v>6286</v>
      </c>
      <c r="V476" s="21">
        <v>1</v>
      </c>
      <c r="W476" s="9">
        <v>5000</v>
      </c>
      <c r="X476" s="22">
        <f t="shared" si="35"/>
        <v>0</v>
      </c>
      <c r="Y476" s="29">
        <v>1303.3399999999999</v>
      </c>
      <c r="Z476" s="34">
        <f t="shared" si="36"/>
        <v>504000</v>
      </c>
      <c r="AA476" s="34">
        <f t="shared" si="37"/>
        <v>9.9206349206349201E-3</v>
      </c>
      <c r="AB476" s="35">
        <f t="shared" si="38"/>
        <v>1.1607142857142856</v>
      </c>
      <c r="AC476" s="35">
        <f t="shared" si="39"/>
        <v>1.4583333333333333</v>
      </c>
      <c r="AD476" s="6">
        <f>IFERROR(VLOOKUP(E476,marginal!$A$2:$E$4826,4,FALSE),0)</f>
        <v>3629.1599999999667</v>
      </c>
    </row>
    <row r="477" spans="1:30" x14ac:dyDescent="0.2">
      <c r="A477" s="27" t="s">
        <v>6907</v>
      </c>
      <c r="B477" s="6" t="s">
        <v>6914</v>
      </c>
      <c r="C477" s="6" t="s">
        <v>6909</v>
      </c>
      <c r="D477" s="2">
        <v>143493</v>
      </c>
      <c r="E477" s="2">
        <v>144420</v>
      </c>
      <c r="F477" s="3" t="s">
        <v>616</v>
      </c>
      <c r="G477" s="2">
        <v>144430</v>
      </c>
      <c r="H477" s="3" t="s">
        <v>617</v>
      </c>
      <c r="I477" s="18">
        <v>44974</v>
      </c>
      <c r="J477" s="28">
        <v>1094607087</v>
      </c>
      <c r="K477" s="18">
        <v>44984</v>
      </c>
      <c r="L477" s="18">
        <v>44985</v>
      </c>
      <c r="M477" s="18"/>
      <c r="N477" s="30">
        <v>6</v>
      </c>
      <c r="O477" s="7">
        <v>11000</v>
      </c>
      <c r="P477" s="30">
        <v>119</v>
      </c>
      <c r="Q477" s="22">
        <v>4.4808469477509841E-2</v>
      </c>
      <c r="R477" s="7">
        <v>5000</v>
      </c>
      <c r="S477" s="2">
        <v>147</v>
      </c>
      <c r="T477" s="11">
        <v>1303.3399999999999</v>
      </c>
      <c r="U477" s="17" t="s">
        <v>6286</v>
      </c>
      <c r="V477" s="21">
        <v>1</v>
      </c>
      <c r="W477" s="9">
        <v>5000</v>
      </c>
      <c r="X477" s="22">
        <f t="shared" si="35"/>
        <v>0</v>
      </c>
      <c r="Y477" s="29">
        <v>1303.3399999999999</v>
      </c>
      <c r="Z477" s="34">
        <f t="shared" si="36"/>
        <v>504000</v>
      </c>
      <c r="AA477" s="34">
        <f t="shared" si="37"/>
        <v>9.9206349206349201E-3</v>
      </c>
      <c r="AB477" s="35">
        <f t="shared" si="38"/>
        <v>1.1805555555555556</v>
      </c>
      <c r="AC477" s="35">
        <f t="shared" si="39"/>
        <v>1.4583333333333333</v>
      </c>
      <c r="AD477" s="6">
        <f>IFERROR(VLOOKUP(E477,marginal!$A$2:$E$4826,4,FALSE),0)</f>
        <v>14034.7107692307</v>
      </c>
    </row>
    <row r="478" spans="1:30" x14ac:dyDescent="0.2">
      <c r="A478" s="27" t="s">
        <v>6907</v>
      </c>
      <c r="B478" s="6" t="s">
        <v>6924</v>
      </c>
      <c r="C478" s="6" t="s">
        <v>6912</v>
      </c>
      <c r="D478" s="2">
        <v>143619</v>
      </c>
      <c r="E478" s="2">
        <v>144516</v>
      </c>
      <c r="F478" s="3" t="s">
        <v>593</v>
      </c>
      <c r="G478" s="2">
        <v>144518</v>
      </c>
      <c r="H478" s="3" t="s">
        <v>618</v>
      </c>
      <c r="I478" s="18" t="s">
        <v>6930</v>
      </c>
      <c r="J478" s="28" t="s">
        <v>6930</v>
      </c>
      <c r="K478" s="18">
        <v>44985</v>
      </c>
      <c r="L478" s="18">
        <v>44985</v>
      </c>
      <c r="M478" s="18"/>
      <c r="N478" s="30">
        <v>7</v>
      </c>
      <c r="O478" s="7">
        <v>14000</v>
      </c>
      <c r="P478" s="30">
        <v>129</v>
      </c>
      <c r="Q478" s="22">
        <v>5.2439109759485507E-2</v>
      </c>
      <c r="R478" s="7">
        <v>5000</v>
      </c>
      <c r="S478" s="2">
        <v>147</v>
      </c>
      <c r="T478" s="11">
        <v>1303.3399999999999</v>
      </c>
      <c r="U478" s="17" t="s">
        <v>6286</v>
      </c>
      <c r="V478" s="21">
        <v>0.98746676693253121</v>
      </c>
      <c r="W478" s="9">
        <v>4937.333834662656</v>
      </c>
      <c r="X478" s="22">
        <f t="shared" si="35"/>
        <v>-1.2533233067468785E-2</v>
      </c>
      <c r="Y478" s="29">
        <v>1287.0049360138451</v>
      </c>
      <c r="Z478" s="34">
        <f t="shared" si="36"/>
        <v>406000</v>
      </c>
      <c r="AA478" s="34">
        <f t="shared" si="37"/>
        <v>1.2315270935960592E-2</v>
      </c>
      <c r="AB478" s="35">
        <f t="shared" si="38"/>
        <v>1.5886699507389164</v>
      </c>
      <c r="AC478" s="35">
        <f t="shared" si="39"/>
        <v>1.8103448275862071</v>
      </c>
      <c r="AD478" s="6">
        <f>IFERROR(VLOOKUP(E478,marginal!$A$2:$E$4826,4,FALSE),0)</f>
        <v>7594.71076923077</v>
      </c>
    </row>
    <row r="479" spans="1:30" x14ac:dyDescent="0.2">
      <c r="A479" s="27" t="s">
        <v>6907</v>
      </c>
      <c r="B479" s="6" t="s">
        <v>6924</v>
      </c>
      <c r="C479" s="6" t="s">
        <v>6912</v>
      </c>
      <c r="D479" s="2">
        <v>143612</v>
      </c>
      <c r="E479" s="2">
        <v>144516</v>
      </c>
      <c r="F479" s="3" t="s">
        <v>593</v>
      </c>
      <c r="G479" s="2">
        <v>144519</v>
      </c>
      <c r="H479" s="3" t="s">
        <v>619</v>
      </c>
      <c r="I479" s="18" t="s">
        <v>6930</v>
      </c>
      <c r="J479" s="28" t="s">
        <v>6930</v>
      </c>
      <c r="K479" s="18">
        <v>44985</v>
      </c>
      <c r="L479" s="18">
        <v>44985</v>
      </c>
      <c r="M479" s="18"/>
      <c r="N479" s="30">
        <v>7</v>
      </c>
      <c r="O479" s="7">
        <v>14000</v>
      </c>
      <c r="P479" s="30">
        <v>129</v>
      </c>
      <c r="Q479" s="22">
        <v>5.2439109759485507E-2</v>
      </c>
      <c r="R479" s="7">
        <v>5000</v>
      </c>
      <c r="S479" s="2">
        <v>147</v>
      </c>
      <c r="T479" s="11">
        <v>1303.3399999999999</v>
      </c>
      <c r="U479" s="17" t="s">
        <v>6286</v>
      </c>
      <c r="V479" s="21">
        <v>0.98746676693253121</v>
      </c>
      <c r="W479" s="9">
        <v>4937.333834662656</v>
      </c>
      <c r="X479" s="22">
        <f t="shared" si="35"/>
        <v>-1.2533233067468785E-2</v>
      </c>
      <c r="Y479" s="29">
        <v>1287.0049360138451</v>
      </c>
      <c r="Z479" s="34">
        <f t="shared" si="36"/>
        <v>406000</v>
      </c>
      <c r="AA479" s="34">
        <f t="shared" si="37"/>
        <v>1.2315270935960592E-2</v>
      </c>
      <c r="AB479" s="35">
        <f t="shared" si="38"/>
        <v>1.5886699507389164</v>
      </c>
      <c r="AC479" s="35">
        <f t="shared" si="39"/>
        <v>1.8103448275862071</v>
      </c>
      <c r="AD479" s="6">
        <f>IFERROR(VLOOKUP(E479,marginal!$A$2:$E$4826,4,FALSE),0)</f>
        <v>7594.71076923077</v>
      </c>
    </row>
    <row r="480" spans="1:30" x14ac:dyDescent="0.2">
      <c r="A480" s="27" t="s">
        <v>6907</v>
      </c>
      <c r="B480" s="6" t="s">
        <v>6924</v>
      </c>
      <c r="C480" s="6" t="s">
        <v>6912</v>
      </c>
      <c r="D480" s="2">
        <v>143615</v>
      </c>
      <c r="E480" s="2">
        <v>144516</v>
      </c>
      <c r="F480" s="3" t="s">
        <v>593</v>
      </c>
      <c r="G480" s="2">
        <v>144520</v>
      </c>
      <c r="H480" s="3" t="s">
        <v>620</v>
      </c>
      <c r="I480" s="18" t="s">
        <v>6930</v>
      </c>
      <c r="J480" s="28" t="s">
        <v>6930</v>
      </c>
      <c r="K480" s="18">
        <v>44985</v>
      </c>
      <c r="L480" s="18">
        <v>44985</v>
      </c>
      <c r="M480" s="18"/>
      <c r="N480" s="30">
        <v>7</v>
      </c>
      <c r="O480" s="7">
        <v>14000</v>
      </c>
      <c r="P480" s="30">
        <v>129</v>
      </c>
      <c r="Q480" s="22">
        <v>5.2439109759485507E-2</v>
      </c>
      <c r="R480" s="7">
        <v>5000</v>
      </c>
      <c r="S480" s="2">
        <v>147</v>
      </c>
      <c r="T480" s="11">
        <v>1303.3399999999999</v>
      </c>
      <c r="U480" s="17" t="s">
        <v>6286</v>
      </c>
      <c r="V480" s="21">
        <v>0.98746676693253121</v>
      </c>
      <c r="W480" s="9">
        <v>4937.333834662656</v>
      </c>
      <c r="X480" s="22">
        <f t="shared" si="35"/>
        <v>-1.2533233067468785E-2</v>
      </c>
      <c r="Y480" s="29">
        <v>1287.0049360138451</v>
      </c>
      <c r="Z480" s="34">
        <f t="shared" si="36"/>
        <v>406000</v>
      </c>
      <c r="AA480" s="34">
        <f t="shared" si="37"/>
        <v>1.2315270935960592E-2</v>
      </c>
      <c r="AB480" s="35">
        <f t="shared" si="38"/>
        <v>1.5886699507389164</v>
      </c>
      <c r="AC480" s="35">
        <f t="shared" si="39"/>
        <v>1.8103448275862071</v>
      </c>
      <c r="AD480" s="6">
        <f>IFERROR(VLOOKUP(E480,marginal!$A$2:$E$4826,4,FALSE),0)</f>
        <v>7594.71076923077</v>
      </c>
    </row>
    <row r="481" spans="1:30" x14ac:dyDescent="0.2">
      <c r="A481" s="27" t="s">
        <v>6907</v>
      </c>
      <c r="B481" s="6" t="s">
        <v>6924</v>
      </c>
      <c r="C481" s="6" t="s">
        <v>6912</v>
      </c>
      <c r="D481" s="2">
        <v>143617</v>
      </c>
      <c r="E481" s="2">
        <v>144516</v>
      </c>
      <c r="F481" s="3" t="s">
        <v>593</v>
      </c>
      <c r="G481" s="2">
        <v>144521</v>
      </c>
      <c r="H481" s="3" t="s">
        <v>621</v>
      </c>
      <c r="I481" s="18" t="s">
        <v>6930</v>
      </c>
      <c r="J481" s="28" t="s">
        <v>6930</v>
      </c>
      <c r="K481" s="18">
        <v>44985</v>
      </c>
      <c r="L481" s="18">
        <v>44985</v>
      </c>
      <c r="M481" s="18"/>
      <c r="N481" s="30">
        <v>7</v>
      </c>
      <c r="O481" s="7">
        <v>14000</v>
      </c>
      <c r="P481" s="30">
        <v>129</v>
      </c>
      <c r="Q481" s="22">
        <v>5.2439109759485507E-2</v>
      </c>
      <c r="R481" s="7">
        <v>5000</v>
      </c>
      <c r="S481" s="2">
        <v>147</v>
      </c>
      <c r="T481" s="11">
        <v>1303.3399999999999</v>
      </c>
      <c r="U481" s="17" t="s">
        <v>6286</v>
      </c>
      <c r="V481" s="21">
        <v>0.98746676693253121</v>
      </c>
      <c r="W481" s="9">
        <v>4937.333834662656</v>
      </c>
      <c r="X481" s="22">
        <f t="shared" si="35"/>
        <v>-1.2533233067468785E-2</v>
      </c>
      <c r="Y481" s="29">
        <v>1287.0049360138451</v>
      </c>
      <c r="Z481" s="34">
        <f t="shared" si="36"/>
        <v>406000</v>
      </c>
      <c r="AA481" s="34">
        <f t="shared" si="37"/>
        <v>1.2315270935960592E-2</v>
      </c>
      <c r="AB481" s="35">
        <f t="shared" si="38"/>
        <v>1.5886699507389164</v>
      </c>
      <c r="AC481" s="35">
        <f t="shared" si="39"/>
        <v>1.8103448275862071</v>
      </c>
      <c r="AD481" s="6">
        <f>IFERROR(VLOOKUP(E481,marginal!$A$2:$E$4826,4,FALSE),0)</f>
        <v>7594.71076923077</v>
      </c>
    </row>
    <row r="482" spans="1:30" x14ac:dyDescent="0.2">
      <c r="A482" s="27" t="s">
        <v>6907</v>
      </c>
      <c r="B482" s="6" t="s">
        <v>6924</v>
      </c>
      <c r="C482" s="6" t="s">
        <v>6912</v>
      </c>
      <c r="D482" s="2">
        <v>143613</v>
      </c>
      <c r="E482" s="2">
        <v>144516</v>
      </c>
      <c r="F482" s="3" t="s">
        <v>593</v>
      </c>
      <c r="G482" s="2">
        <v>144522</v>
      </c>
      <c r="H482" s="3" t="s">
        <v>622</v>
      </c>
      <c r="I482" s="18" t="s">
        <v>6930</v>
      </c>
      <c r="J482" s="28" t="s">
        <v>6930</v>
      </c>
      <c r="K482" s="18">
        <v>44985</v>
      </c>
      <c r="L482" s="18">
        <v>44985</v>
      </c>
      <c r="M482" s="18"/>
      <c r="N482" s="30">
        <v>7</v>
      </c>
      <c r="O482" s="7">
        <v>14000</v>
      </c>
      <c r="P482" s="30">
        <v>129</v>
      </c>
      <c r="Q482" s="22">
        <v>5.2439109759485507E-2</v>
      </c>
      <c r="R482" s="7">
        <v>5000</v>
      </c>
      <c r="S482" s="2">
        <v>147</v>
      </c>
      <c r="T482" s="11">
        <v>1303.3399999999999</v>
      </c>
      <c r="U482" s="17" t="s">
        <v>6286</v>
      </c>
      <c r="V482" s="21">
        <v>0.98746676693253121</v>
      </c>
      <c r="W482" s="9">
        <v>4937.333834662656</v>
      </c>
      <c r="X482" s="22">
        <f t="shared" si="35"/>
        <v>-1.2533233067468785E-2</v>
      </c>
      <c r="Y482" s="29">
        <v>1287.0049360138451</v>
      </c>
      <c r="Z482" s="34">
        <f t="shared" si="36"/>
        <v>406000</v>
      </c>
      <c r="AA482" s="34">
        <f t="shared" si="37"/>
        <v>1.2315270935960592E-2</v>
      </c>
      <c r="AB482" s="35">
        <f t="shared" si="38"/>
        <v>1.5886699507389164</v>
      </c>
      <c r="AC482" s="35">
        <f t="shared" si="39"/>
        <v>1.8103448275862071</v>
      </c>
      <c r="AD482" s="6">
        <f>IFERROR(VLOOKUP(E482,marginal!$A$2:$E$4826,4,FALSE),0)</f>
        <v>7594.71076923077</v>
      </c>
    </row>
    <row r="483" spans="1:30" x14ac:dyDescent="0.2">
      <c r="A483" s="27" t="s">
        <v>6907</v>
      </c>
      <c r="B483" s="6" t="s">
        <v>6917</v>
      </c>
      <c r="C483" s="6" t="s">
        <v>6909</v>
      </c>
      <c r="D483" s="4">
        <v>142194</v>
      </c>
      <c r="E483" s="4">
        <v>144310</v>
      </c>
      <c r="F483" s="5" t="s">
        <v>623</v>
      </c>
      <c r="G483" s="4">
        <v>144311</v>
      </c>
      <c r="H483" s="5" t="s">
        <v>624</v>
      </c>
      <c r="I483" s="18">
        <v>44960</v>
      </c>
      <c r="J483" s="28">
        <v>1087368759</v>
      </c>
      <c r="K483" s="18">
        <v>44984</v>
      </c>
      <c r="L483" s="18">
        <v>44985</v>
      </c>
      <c r="M483" s="18"/>
      <c r="N483" s="30">
        <v>7</v>
      </c>
      <c r="O483" s="7">
        <v>13000</v>
      </c>
      <c r="P483" s="30">
        <v>136</v>
      </c>
      <c r="Q483" s="22">
        <v>6.7396682123454121E-2</v>
      </c>
      <c r="R483" s="8">
        <v>6000</v>
      </c>
      <c r="S483" s="4">
        <v>142</v>
      </c>
      <c r="T483" s="10">
        <v>1503.37</v>
      </c>
      <c r="U483" s="17" t="s">
        <v>6286</v>
      </c>
      <c r="V483" s="21">
        <v>1</v>
      </c>
      <c r="W483" s="9">
        <v>6000</v>
      </c>
      <c r="X483" s="22">
        <f t="shared" si="35"/>
        <v>0</v>
      </c>
      <c r="Y483" s="29">
        <v>1503.37</v>
      </c>
      <c r="Z483" s="34">
        <f t="shared" si="36"/>
        <v>406000</v>
      </c>
      <c r="AA483" s="34">
        <f t="shared" si="37"/>
        <v>1.4778325123152709E-2</v>
      </c>
      <c r="AB483" s="35">
        <f t="shared" si="38"/>
        <v>2.0098522167487682</v>
      </c>
      <c r="AC483" s="35">
        <f t="shared" si="39"/>
        <v>2.0985221674876846</v>
      </c>
      <c r="AD483" s="6">
        <f>IFERROR(VLOOKUP(E483,marginal!$A$2:$E$4826,4,FALSE),0)</f>
        <v>1804.0498461538459</v>
      </c>
    </row>
    <row r="484" spans="1:30" x14ac:dyDescent="0.2">
      <c r="A484" s="27" t="s">
        <v>6907</v>
      </c>
      <c r="B484" s="6" t="s">
        <v>6913</v>
      </c>
      <c r="C484" s="6" t="s">
        <v>6912</v>
      </c>
      <c r="D484" s="4">
        <v>144544</v>
      </c>
      <c r="E484" s="4">
        <v>144621</v>
      </c>
      <c r="F484" s="5" t="s">
        <v>625</v>
      </c>
      <c r="G484" s="4">
        <v>144623</v>
      </c>
      <c r="H484" s="5" t="s">
        <v>626</v>
      </c>
      <c r="I484" s="18">
        <v>44984</v>
      </c>
      <c r="J484" s="28">
        <v>1099495125</v>
      </c>
      <c r="K484" s="18">
        <v>44985</v>
      </c>
      <c r="L484" s="18">
        <v>44985</v>
      </c>
      <c r="M484" s="18"/>
      <c r="N484" s="30">
        <v>7</v>
      </c>
      <c r="O484" s="7">
        <v>12000</v>
      </c>
      <c r="P484" s="30">
        <v>133</v>
      </c>
      <c r="Q484" s="22">
        <v>6.1142525708911578E-2</v>
      </c>
      <c r="R484" s="8">
        <v>9000</v>
      </c>
      <c r="S484" s="4">
        <v>142</v>
      </c>
      <c r="T484" s="10">
        <v>2255.2800000000002</v>
      </c>
      <c r="U484" s="17" t="s">
        <v>6286</v>
      </c>
      <c r="V484" s="21">
        <v>1</v>
      </c>
      <c r="W484" s="9">
        <v>9000</v>
      </c>
      <c r="X484" s="22">
        <f t="shared" si="35"/>
        <v>0</v>
      </c>
      <c r="Y484" s="29">
        <v>2255.2800000000002</v>
      </c>
      <c r="Z484" s="34">
        <f t="shared" si="36"/>
        <v>406000</v>
      </c>
      <c r="AA484" s="34">
        <f t="shared" si="37"/>
        <v>2.2167487684729065E-2</v>
      </c>
      <c r="AB484" s="35">
        <f t="shared" si="38"/>
        <v>2.9482758620689657</v>
      </c>
      <c r="AC484" s="35">
        <f t="shared" si="39"/>
        <v>3.1477832512315271</v>
      </c>
      <c r="AD484" s="6">
        <f>IFERROR(VLOOKUP(E484,marginal!$A$2:$E$4826,4,FALSE),0)</f>
        <v>10498.095384615301</v>
      </c>
    </row>
    <row r="485" spans="1:30" x14ac:dyDescent="0.2">
      <c r="A485" s="27" t="s">
        <v>6907</v>
      </c>
      <c r="B485" s="6" t="s">
        <v>6924</v>
      </c>
      <c r="C485" s="6" t="s">
        <v>6912</v>
      </c>
      <c r="D485" s="4">
        <v>143524</v>
      </c>
      <c r="E485" s="4">
        <v>144818</v>
      </c>
      <c r="F485" s="5" t="s">
        <v>627</v>
      </c>
      <c r="G485" s="4">
        <v>144823</v>
      </c>
      <c r="H485" s="5" t="s">
        <v>628</v>
      </c>
      <c r="I485" s="18">
        <v>44974</v>
      </c>
      <c r="J485" s="28">
        <v>1094691671</v>
      </c>
      <c r="K485" s="18">
        <v>44985</v>
      </c>
      <c r="L485" s="18">
        <v>44985</v>
      </c>
      <c r="M485" s="18"/>
      <c r="N485" s="30">
        <v>8</v>
      </c>
      <c r="O485" s="7">
        <v>10000</v>
      </c>
      <c r="P485" s="30">
        <v>132</v>
      </c>
      <c r="Q485" s="22">
        <v>5.8283715876113903E-2</v>
      </c>
      <c r="R485" s="8">
        <v>10000</v>
      </c>
      <c r="S485" s="4">
        <v>122</v>
      </c>
      <c r="T485" s="10">
        <v>2137.87</v>
      </c>
      <c r="U485" s="17" t="s">
        <v>6286</v>
      </c>
      <c r="V485" s="21">
        <v>1</v>
      </c>
      <c r="W485" s="9">
        <v>10000</v>
      </c>
      <c r="X485" s="22">
        <f t="shared" si="35"/>
        <v>0</v>
      </c>
      <c r="Y485" s="29">
        <v>2137.87</v>
      </c>
      <c r="Z485" s="34">
        <f t="shared" si="36"/>
        <v>542000</v>
      </c>
      <c r="AA485" s="34">
        <f t="shared" si="37"/>
        <v>1.8450184501845018E-2</v>
      </c>
      <c r="AB485" s="35">
        <f t="shared" si="38"/>
        <v>2.4354243542435423</v>
      </c>
      <c r="AC485" s="35">
        <f t="shared" si="39"/>
        <v>2.2509225092250924</v>
      </c>
      <c r="AD485" s="6">
        <f>IFERROR(VLOOKUP(E485,marginal!$A$2:$E$4826,4,FALSE),0)</f>
        <v>3607.4344615384603</v>
      </c>
    </row>
    <row r="486" spans="1:30" x14ac:dyDescent="0.2">
      <c r="A486" s="27" t="s">
        <v>6907</v>
      </c>
      <c r="B486" s="6" t="s">
        <v>6914</v>
      </c>
      <c r="C486" s="6" t="s">
        <v>6909</v>
      </c>
      <c r="D486" s="2">
        <v>144082</v>
      </c>
      <c r="E486" s="2">
        <v>144455</v>
      </c>
      <c r="F486" s="3" t="s">
        <v>629</v>
      </c>
      <c r="G486" s="2">
        <v>144571</v>
      </c>
      <c r="H486" s="3" t="s">
        <v>630</v>
      </c>
      <c r="I486" s="18">
        <v>44980</v>
      </c>
      <c r="J486" s="28">
        <v>1097449427</v>
      </c>
      <c r="K486" s="18">
        <v>44985</v>
      </c>
      <c r="L486" s="18">
        <v>44985</v>
      </c>
      <c r="M486" s="18"/>
      <c r="N486" s="30">
        <v>7</v>
      </c>
      <c r="O486" s="7">
        <v>10000</v>
      </c>
      <c r="P486" s="30">
        <v>127</v>
      </c>
      <c r="Q486" s="22">
        <v>5.24391097594855E-2</v>
      </c>
      <c r="R486" s="7">
        <v>7000</v>
      </c>
      <c r="S486" s="2">
        <v>142</v>
      </c>
      <c r="T486" s="11">
        <v>1758.65</v>
      </c>
      <c r="U486" s="17" t="s">
        <v>6286</v>
      </c>
      <c r="V486" s="21">
        <v>1</v>
      </c>
      <c r="W486" s="9">
        <v>7000</v>
      </c>
      <c r="X486" s="22">
        <f t="shared" si="35"/>
        <v>0</v>
      </c>
      <c r="Y486" s="29">
        <v>1758.65</v>
      </c>
      <c r="Z486" s="34">
        <f t="shared" si="36"/>
        <v>406000</v>
      </c>
      <c r="AA486" s="34">
        <f t="shared" si="37"/>
        <v>1.7241379310344827E-2</v>
      </c>
      <c r="AB486" s="35">
        <f t="shared" si="38"/>
        <v>2.1896551724137931</v>
      </c>
      <c r="AC486" s="35">
        <f t="shared" si="39"/>
        <v>2.4482758620689653</v>
      </c>
      <c r="AD486" s="6">
        <f>IFERROR(VLOOKUP(E486,marginal!$A$2:$E$4826,4,FALSE),0)</f>
        <v>2371.6806153846001</v>
      </c>
    </row>
    <row r="487" spans="1:30" x14ac:dyDescent="0.2">
      <c r="A487" s="27" t="s">
        <v>6907</v>
      </c>
      <c r="B487" s="6" t="s">
        <v>6914</v>
      </c>
      <c r="C487" s="6" t="s">
        <v>6909</v>
      </c>
      <c r="D487" s="2">
        <v>144083</v>
      </c>
      <c r="E487" s="2">
        <v>144455</v>
      </c>
      <c r="F487" s="3" t="s">
        <v>629</v>
      </c>
      <c r="G487" s="2">
        <v>144573</v>
      </c>
      <c r="H487" s="3" t="s">
        <v>631</v>
      </c>
      <c r="I487" s="18">
        <v>45085</v>
      </c>
      <c r="J487" s="28">
        <v>1166904567</v>
      </c>
      <c r="K487" s="18">
        <v>44985</v>
      </c>
      <c r="L487" s="18">
        <v>44985</v>
      </c>
      <c r="M487" s="18"/>
      <c r="N487" s="30">
        <v>6</v>
      </c>
      <c r="O487" s="7">
        <v>11000</v>
      </c>
      <c r="P487" s="30">
        <v>119</v>
      </c>
      <c r="Q487" s="22">
        <v>4.1827574587936928E-2</v>
      </c>
      <c r="R487" s="7">
        <v>8000</v>
      </c>
      <c r="S487" s="2">
        <v>142</v>
      </c>
      <c r="T487" s="11">
        <v>2013.74</v>
      </c>
      <c r="U487" s="17" t="s">
        <v>6286</v>
      </c>
      <c r="V487" s="21">
        <v>1</v>
      </c>
      <c r="W487" s="9">
        <v>8000</v>
      </c>
      <c r="X487" s="22">
        <f t="shared" si="35"/>
        <v>0</v>
      </c>
      <c r="Y487" s="29">
        <v>2013.74</v>
      </c>
      <c r="Z487" s="34">
        <f t="shared" si="36"/>
        <v>504000</v>
      </c>
      <c r="AA487" s="34">
        <f t="shared" si="37"/>
        <v>1.5873015873015872E-2</v>
      </c>
      <c r="AB487" s="35">
        <f t="shared" si="38"/>
        <v>1.8888888888888888</v>
      </c>
      <c r="AC487" s="35">
        <f t="shared" si="39"/>
        <v>2.253968253968254</v>
      </c>
      <c r="AD487" s="6">
        <f>IFERROR(VLOOKUP(E487,marginal!$A$2:$E$4826,4,FALSE),0)</f>
        <v>2371.6806153846001</v>
      </c>
    </row>
    <row r="488" spans="1:30" x14ac:dyDescent="0.2">
      <c r="A488" s="27" t="s">
        <v>6907</v>
      </c>
      <c r="B488" s="6" t="s">
        <v>6917</v>
      </c>
      <c r="C488" s="6" t="s">
        <v>6909</v>
      </c>
      <c r="D488" s="2">
        <v>143492</v>
      </c>
      <c r="E488" s="2">
        <v>143908</v>
      </c>
      <c r="F488" s="3" t="s">
        <v>632</v>
      </c>
      <c r="G488" s="2">
        <v>143922</v>
      </c>
      <c r="H488" s="3" t="s">
        <v>633</v>
      </c>
      <c r="I488" s="18">
        <v>44974</v>
      </c>
      <c r="J488" s="28">
        <v>1094593973</v>
      </c>
      <c r="K488" s="18">
        <v>44979</v>
      </c>
      <c r="L488" s="18">
        <v>44985</v>
      </c>
      <c r="M488" s="18"/>
      <c r="N488" s="30">
        <v>8</v>
      </c>
      <c r="O488" s="7">
        <v>9000</v>
      </c>
      <c r="P488" s="30">
        <v>136</v>
      </c>
      <c r="Q488" s="22">
        <v>6.0360088312238727E-2</v>
      </c>
      <c r="R488" s="7">
        <v>10000</v>
      </c>
      <c r="S488" s="2">
        <v>142</v>
      </c>
      <c r="T488" s="11">
        <v>2510.34</v>
      </c>
      <c r="U488" s="17" t="s">
        <v>6286</v>
      </c>
      <c r="V488" s="21">
        <v>1</v>
      </c>
      <c r="W488" s="9">
        <v>10000</v>
      </c>
      <c r="X488" s="22">
        <f t="shared" si="35"/>
        <v>0</v>
      </c>
      <c r="Y488" s="29">
        <v>2510.34</v>
      </c>
      <c r="Z488" s="34">
        <f t="shared" si="36"/>
        <v>542000</v>
      </c>
      <c r="AA488" s="34">
        <f t="shared" si="37"/>
        <v>1.8450184501845018E-2</v>
      </c>
      <c r="AB488" s="35">
        <f t="shared" si="38"/>
        <v>2.5092250922509223</v>
      </c>
      <c r="AC488" s="35">
        <f t="shared" si="39"/>
        <v>2.6199261992619927</v>
      </c>
      <c r="AD488" s="6">
        <f>IFERROR(VLOOKUP(E488,marginal!$A$2:$E$4826,4,FALSE),0)</f>
        <v>4316.0751282051169</v>
      </c>
    </row>
    <row r="489" spans="1:30" x14ac:dyDescent="0.2">
      <c r="A489" s="27" t="s">
        <v>6907</v>
      </c>
      <c r="B489" s="6" t="s">
        <v>6917</v>
      </c>
      <c r="C489" s="6" t="s">
        <v>6909</v>
      </c>
      <c r="D489" s="2">
        <v>143697</v>
      </c>
      <c r="E489" s="2">
        <v>143908</v>
      </c>
      <c r="F489" s="3" t="s">
        <v>632</v>
      </c>
      <c r="G489" s="2">
        <v>143937</v>
      </c>
      <c r="H489" s="3" t="s">
        <v>634</v>
      </c>
      <c r="I489" s="18">
        <v>44977</v>
      </c>
      <c r="J489" s="28">
        <v>1095873715</v>
      </c>
      <c r="K489" s="18">
        <v>44980</v>
      </c>
      <c r="L489" s="18">
        <v>44985</v>
      </c>
      <c r="M489" s="18"/>
      <c r="N489" s="30">
        <v>10</v>
      </c>
      <c r="O489" s="7">
        <v>5000</v>
      </c>
      <c r="P489" s="30">
        <v>147</v>
      </c>
      <c r="Q489" s="22">
        <v>0.11226939921536</v>
      </c>
      <c r="R489" s="7">
        <v>10000</v>
      </c>
      <c r="S489" s="2">
        <v>142</v>
      </c>
      <c r="T489" s="11">
        <v>2510.34</v>
      </c>
      <c r="U489" s="17" t="s">
        <v>6286</v>
      </c>
      <c r="V489" s="21">
        <v>1</v>
      </c>
      <c r="W489" s="9">
        <v>10000</v>
      </c>
      <c r="X489" s="22">
        <f t="shared" si="35"/>
        <v>0</v>
      </c>
      <c r="Y489" s="29">
        <v>2510.34</v>
      </c>
      <c r="Z489" s="34">
        <f t="shared" si="36"/>
        <v>277000</v>
      </c>
      <c r="AA489" s="34">
        <f t="shared" si="37"/>
        <v>3.6101083032490974E-2</v>
      </c>
      <c r="AB489" s="35">
        <f t="shared" si="38"/>
        <v>5.3068592057761732</v>
      </c>
      <c r="AC489" s="35">
        <f t="shared" si="39"/>
        <v>5.1263537906137184</v>
      </c>
      <c r="AD489" s="6">
        <f>IFERROR(VLOOKUP(E489,marginal!$A$2:$E$4826,4,FALSE),0)</f>
        <v>4316.0751282051169</v>
      </c>
    </row>
    <row r="490" spans="1:30" x14ac:dyDescent="0.2">
      <c r="A490" s="27" t="s">
        <v>6907</v>
      </c>
      <c r="B490" s="6" t="s">
        <v>6917</v>
      </c>
      <c r="C490" s="6" t="s">
        <v>6909</v>
      </c>
      <c r="D490" s="2">
        <v>143554</v>
      </c>
      <c r="E490" s="2">
        <v>143908</v>
      </c>
      <c r="F490" s="3" t="s">
        <v>632</v>
      </c>
      <c r="G490" s="2">
        <v>143938</v>
      </c>
      <c r="H490" s="3" t="s">
        <v>635</v>
      </c>
      <c r="I490" s="18">
        <v>44974</v>
      </c>
      <c r="J490" s="28">
        <v>1094717745</v>
      </c>
      <c r="K490" s="18">
        <v>44980</v>
      </c>
      <c r="L490" s="18">
        <v>44985</v>
      </c>
      <c r="M490" s="18"/>
      <c r="N490" s="30">
        <v>9</v>
      </c>
      <c r="O490" s="7">
        <v>10000</v>
      </c>
      <c r="P490" s="30">
        <v>147</v>
      </c>
      <c r="Q490" s="22">
        <v>7.9000519063170294E-2</v>
      </c>
      <c r="R490" s="7">
        <v>10000</v>
      </c>
      <c r="S490" s="2">
        <v>142</v>
      </c>
      <c r="T490" s="11">
        <v>2510.34</v>
      </c>
      <c r="U490" s="17" t="s">
        <v>6286</v>
      </c>
      <c r="V490" s="21">
        <v>1</v>
      </c>
      <c r="W490" s="9">
        <v>10000</v>
      </c>
      <c r="X490" s="22">
        <f t="shared" si="35"/>
        <v>0</v>
      </c>
      <c r="Y490" s="29">
        <v>2510.34</v>
      </c>
      <c r="Z490" s="34">
        <f t="shared" si="36"/>
        <v>665000</v>
      </c>
      <c r="AA490" s="34">
        <f t="shared" si="37"/>
        <v>1.5037593984962405E-2</v>
      </c>
      <c r="AB490" s="35">
        <f t="shared" si="38"/>
        <v>2.2105263157894735</v>
      </c>
      <c r="AC490" s="35">
        <f t="shared" si="39"/>
        <v>2.1353383458646613</v>
      </c>
      <c r="AD490" s="6">
        <f>IFERROR(VLOOKUP(E490,marginal!$A$2:$E$4826,4,FALSE),0)</f>
        <v>4316.0751282051169</v>
      </c>
    </row>
    <row r="491" spans="1:30" x14ac:dyDescent="0.2">
      <c r="A491" s="27" t="s">
        <v>6907</v>
      </c>
      <c r="B491" s="6" t="s">
        <v>6918</v>
      </c>
      <c r="C491" s="6" t="s">
        <v>6912</v>
      </c>
      <c r="D491" s="2">
        <v>144427</v>
      </c>
      <c r="E491" s="2">
        <v>144535</v>
      </c>
      <c r="F491" s="3" t="s">
        <v>636</v>
      </c>
      <c r="G491" s="2">
        <v>144542</v>
      </c>
      <c r="H491" s="3" t="s">
        <v>637</v>
      </c>
      <c r="I491" s="18">
        <v>44984</v>
      </c>
      <c r="J491" s="28">
        <v>1099248257</v>
      </c>
      <c r="K491" s="18">
        <v>44985</v>
      </c>
      <c r="L491" s="18">
        <v>44985</v>
      </c>
      <c r="M491" s="18"/>
      <c r="N491" s="30">
        <v>7</v>
      </c>
      <c r="O491" s="7">
        <v>10000</v>
      </c>
      <c r="P491" s="30">
        <v>127</v>
      </c>
      <c r="Q491" s="22">
        <v>5.24391097594855E-2</v>
      </c>
      <c r="R491" s="7">
        <v>8000</v>
      </c>
      <c r="S491" s="2">
        <v>142</v>
      </c>
      <c r="T491" s="11">
        <v>2013.74</v>
      </c>
      <c r="U491" s="17" t="s">
        <v>6286</v>
      </c>
      <c r="V491" s="21">
        <v>1</v>
      </c>
      <c r="W491" s="9">
        <v>8000</v>
      </c>
      <c r="X491" s="22">
        <f t="shared" si="35"/>
        <v>0</v>
      </c>
      <c r="Y491" s="29">
        <v>2013.74</v>
      </c>
      <c r="Z491" s="34">
        <f t="shared" si="36"/>
        <v>406000</v>
      </c>
      <c r="AA491" s="34">
        <f t="shared" si="37"/>
        <v>1.9704433497536946E-2</v>
      </c>
      <c r="AB491" s="35">
        <f t="shared" si="38"/>
        <v>2.5024630541871922</v>
      </c>
      <c r="AC491" s="35">
        <f t="shared" si="39"/>
        <v>2.7980295566502464</v>
      </c>
      <c r="AD491" s="6">
        <f>IFERROR(VLOOKUP(E491,marginal!$A$2:$E$4826,4,FALSE),0)</f>
        <v>5878.5958974358664</v>
      </c>
    </row>
    <row r="492" spans="1:30" x14ac:dyDescent="0.2">
      <c r="A492" s="27" t="s">
        <v>6907</v>
      </c>
      <c r="B492" s="6" t="s">
        <v>6911</v>
      </c>
      <c r="C492" s="6" t="s">
        <v>6912</v>
      </c>
      <c r="D492" s="2">
        <v>144433</v>
      </c>
      <c r="E492" s="2">
        <v>144552</v>
      </c>
      <c r="F492" s="3" t="s">
        <v>638</v>
      </c>
      <c r="G492" s="2">
        <v>144561</v>
      </c>
      <c r="H492" s="3" t="s">
        <v>639</v>
      </c>
      <c r="I492" s="18">
        <v>44984</v>
      </c>
      <c r="J492" s="28">
        <v>1099264028</v>
      </c>
      <c r="K492" s="18">
        <v>44985</v>
      </c>
      <c r="L492" s="18">
        <v>44985</v>
      </c>
      <c r="M492" s="18"/>
      <c r="N492" s="30">
        <v>6</v>
      </c>
      <c r="O492" s="7">
        <v>14000</v>
      </c>
      <c r="P492" s="30">
        <v>117</v>
      </c>
      <c r="Q492" s="22">
        <v>4.3013887640091626E-2</v>
      </c>
      <c r="R492" s="7">
        <v>8000</v>
      </c>
      <c r="S492" s="2">
        <v>142</v>
      </c>
      <c r="T492" s="11">
        <v>2013.74</v>
      </c>
      <c r="U492" s="17" t="s">
        <v>6286</v>
      </c>
      <c r="V492" s="21">
        <v>1</v>
      </c>
      <c r="W492" s="9">
        <v>8000</v>
      </c>
      <c r="X492" s="22">
        <f t="shared" si="35"/>
        <v>0</v>
      </c>
      <c r="Y492" s="29">
        <v>2013.74</v>
      </c>
      <c r="Z492" s="34">
        <f t="shared" si="36"/>
        <v>504000</v>
      </c>
      <c r="AA492" s="34">
        <f t="shared" si="37"/>
        <v>1.5873015873015872E-2</v>
      </c>
      <c r="AB492" s="35">
        <f t="shared" si="38"/>
        <v>1.857142857142857</v>
      </c>
      <c r="AC492" s="35">
        <f t="shared" si="39"/>
        <v>2.253968253968254</v>
      </c>
      <c r="AD492" s="6">
        <f>IFERROR(VLOOKUP(E492,marginal!$A$2:$E$4826,4,FALSE),0)</f>
        <v>8169.2607692307502</v>
      </c>
    </row>
    <row r="493" spans="1:30" x14ac:dyDescent="0.2">
      <c r="A493" s="27" t="s">
        <v>6907</v>
      </c>
      <c r="B493" s="6" t="s">
        <v>6911</v>
      </c>
      <c r="C493" s="6" t="s">
        <v>6912</v>
      </c>
      <c r="D493" s="2">
        <v>144432</v>
      </c>
      <c r="E493" s="2">
        <v>144552</v>
      </c>
      <c r="F493" s="3" t="s">
        <v>638</v>
      </c>
      <c r="G493" s="2">
        <v>144563</v>
      </c>
      <c r="H493" s="3" t="s">
        <v>640</v>
      </c>
      <c r="I493" s="18">
        <v>44984</v>
      </c>
      <c r="J493" s="28">
        <v>1099263098</v>
      </c>
      <c r="K493" s="18">
        <v>44985</v>
      </c>
      <c r="L493" s="18">
        <v>44985</v>
      </c>
      <c r="M493" s="18"/>
      <c r="N493" s="30">
        <v>6</v>
      </c>
      <c r="O493" s="7">
        <v>14000</v>
      </c>
      <c r="P493" s="30">
        <v>117</v>
      </c>
      <c r="Q493" s="22">
        <v>3.7338901947233501E-2</v>
      </c>
      <c r="R493" s="7">
        <v>5000</v>
      </c>
      <c r="S493" s="2">
        <v>147</v>
      </c>
      <c r="T493" s="11">
        <v>1303.3399999999999</v>
      </c>
      <c r="U493" s="17" t="s">
        <v>6286</v>
      </c>
      <c r="V493" s="21">
        <v>1</v>
      </c>
      <c r="W493" s="9">
        <v>5000</v>
      </c>
      <c r="X493" s="22">
        <f t="shared" si="35"/>
        <v>0</v>
      </c>
      <c r="Y493" s="29">
        <v>1303.3399999999999</v>
      </c>
      <c r="Z493" s="34">
        <f t="shared" si="36"/>
        <v>504000</v>
      </c>
      <c r="AA493" s="34">
        <f t="shared" si="37"/>
        <v>9.9206349206349201E-3</v>
      </c>
      <c r="AB493" s="35">
        <f t="shared" si="38"/>
        <v>1.1607142857142856</v>
      </c>
      <c r="AC493" s="35">
        <f t="shared" si="39"/>
        <v>1.4583333333333333</v>
      </c>
      <c r="AD493" s="6">
        <f>IFERROR(VLOOKUP(E493,marginal!$A$2:$E$4826,4,FALSE),0)</f>
        <v>8169.2607692307502</v>
      </c>
    </row>
    <row r="494" spans="1:30" x14ac:dyDescent="0.2">
      <c r="A494" s="27" t="s">
        <v>6907</v>
      </c>
      <c r="B494" s="6" t="s">
        <v>6911</v>
      </c>
      <c r="C494" s="6" t="s">
        <v>6912</v>
      </c>
      <c r="D494" s="2">
        <v>144431</v>
      </c>
      <c r="E494" s="2">
        <v>144552</v>
      </c>
      <c r="F494" s="3" t="s">
        <v>638</v>
      </c>
      <c r="G494" s="2">
        <v>144565</v>
      </c>
      <c r="H494" s="3" t="s">
        <v>641</v>
      </c>
      <c r="I494" s="18">
        <v>44984</v>
      </c>
      <c r="J494" s="28">
        <v>1099262610</v>
      </c>
      <c r="K494" s="18">
        <v>44985</v>
      </c>
      <c r="L494" s="18">
        <v>44985</v>
      </c>
      <c r="M494" s="18"/>
      <c r="N494" s="30">
        <v>7</v>
      </c>
      <c r="O494" s="7">
        <v>14000</v>
      </c>
      <c r="P494" s="30">
        <v>126</v>
      </c>
      <c r="Q494" s="22">
        <v>5.4021157160757644E-2</v>
      </c>
      <c r="R494" s="7">
        <v>6000</v>
      </c>
      <c r="S494" s="2">
        <v>142</v>
      </c>
      <c r="T494" s="11">
        <v>1503.37</v>
      </c>
      <c r="U494" s="17" t="s">
        <v>6286</v>
      </c>
      <c r="V494" s="21">
        <v>1</v>
      </c>
      <c r="W494" s="9">
        <v>6000</v>
      </c>
      <c r="X494" s="22">
        <f t="shared" si="35"/>
        <v>0</v>
      </c>
      <c r="Y494" s="29">
        <v>1503.37</v>
      </c>
      <c r="Z494" s="34">
        <f t="shared" si="36"/>
        <v>406000</v>
      </c>
      <c r="AA494" s="34">
        <f t="shared" si="37"/>
        <v>1.4778325123152709E-2</v>
      </c>
      <c r="AB494" s="35">
        <f t="shared" si="38"/>
        <v>1.8620689655172413</v>
      </c>
      <c r="AC494" s="35">
        <f t="shared" si="39"/>
        <v>2.0985221674876846</v>
      </c>
      <c r="AD494" s="6">
        <f>IFERROR(VLOOKUP(E494,marginal!$A$2:$E$4826,4,FALSE),0)</f>
        <v>8169.2607692307502</v>
      </c>
    </row>
    <row r="495" spans="1:30" x14ac:dyDescent="0.2">
      <c r="A495" s="27" t="s">
        <v>6907</v>
      </c>
      <c r="B495" s="6" t="s">
        <v>6920</v>
      </c>
      <c r="C495" s="6" t="s">
        <v>6912</v>
      </c>
      <c r="D495" s="2">
        <v>143347</v>
      </c>
      <c r="E495" s="2">
        <v>144509</v>
      </c>
      <c r="F495" s="3" t="s">
        <v>642</v>
      </c>
      <c r="G495" s="2">
        <v>144547</v>
      </c>
      <c r="H495" s="3" t="s">
        <v>643</v>
      </c>
      <c r="I495" s="18">
        <v>44973</v>
      </c>
      <c r="J495" s="28">
        <v>1093738053</v>
      </c>
      <c r="K495" s="18">
        <v>44985</v>
      </c>
      <c r="L495" s="18">
        <v>44985</v>
      </c>
      <c r="M495" s="18"/>
      <c r="N495" s="30">
        <v>2</v>
      </c>
      <c r="O495" s="7">
        <v>10000</v>
      </c>
      <c r="P495" s="30">
        <v>100</v>
      </c>
      <c r="Q495" s="22">
        <v>1.82981294070719E-2</v>
      </c>
      <c r="R495" s="7">
        <v>8000</v>
      </c>
      <c r="S495" s="2">
        <v>142</v>
      </c>
      <c r="T495" s="11">
        <v>2013.74</v>
      </c>
      <c r="U495" s="17" t="s">
        <v>6286</v>
      </c>
      <c r="V495" s="21">
        <v>1</v>
      </c>
      <c r="W495" s="9">
        <v>8000</v>
      </c>
      <c r="X495" s="22">
        <f t="shared" si="35"/>
        <v>0</v>
      </c>
      <c r="Y495" s="29">
        <v>2013.74</v>
      </c>
      <c r="Z495" s="34">
        <f t="shared" si="36"/>
        <v>24000</v>
      </c>
      <c r="AA495" s="34">
        <f t="shared" si="37"/>
        <v>0.33333333333333331</v>
      </c>
      <c r="AB495" s="35">
        <f t="shared" si="38"/>
        <v>33.333333333333329</v>
      </c>
      <c r="AC495" s="35">
        <f t="shared" si="39"/>
        <v>47.333333333333329</v>
      </c>
      <c r="AD495" s="6">
        <f>IFERROR(VLOOKUP(E495,marginal!$A$2:$E$4826,4,FALSE),0)</f>
        <v>2489.5484615384498</v>
      </c>
    </row>
    <row r="496" spans="1:30" x14ac:dyDescent="0.2">
      <c r="A496" s="27" t="s">
        <v>6907</v>
      </c>
      <c r="B496" s="6" t="s">
        <v>6920</v>
      </c>
      <c r="C496" s="6" t="s">
        <v>6912</v>
      </c>
      <c r="D496" s="2">
        <v>143348</v>
      </c>
      <c r="E496" s="2">
        <v>144509</v>
      </c>
      <c r="F496" s="3" t="s">
        <v>642</v>
      </c>
      <c r="G496" s="2">
        <v>144569</v>
      </c>
      <c r="H496" s="3" t="s">
        <v>644</v>
      </c>
      <c r="I496" s="18">
        <v>44973</v>
      </c>
      <c r="J496" s="28">
        <v>1093735597</v>
      </c>
      <c r="K496" s="18">
        <v>44985</v>
      </c>
      <c r="L496" s="18">
        <v>44985</v>
      </c>
      <c r="M496" s="18"/>
      <c r="N496" s="30">
        <v>2</v>
      </c>
      <c r="O496" s="7">
        <v>10000</v>
      </c>
      <c r="P496" s="30">
        <v>100</v>
      </c>
      <c r="Q496" s="22">
        <v>1.82981294070719E-2</v>
      </c>
      <c r="R496" s="7">
        <v>6000</v>
      </c>
      <c r="S496" s="2">
        <v>142</v>
      </c>
      <c r="T496" s="11">
        <v>1503.37</v>
      </c>
      <c r="U496" s="17" t="s">
        <v>6286</v>
      </c>
      <c r="V496" s="21">
        <v>1</v>
      </c>
      <c r="W496" s="9">
        <v>6000</v>
      </c>
      <c r="X496" s="22">
        <f t="shared" si="35"/>
        <v>0</v>
      </c>
      <c r="Y496" s="29">
        <v>1503.37</v>
      </c>
      <c r="Z496" s="34">
        <f t="shared" si="36"/>
        <v>24000</v>
      </c>
      <c r="AA496" s="34">
        <f t="shared" si="37"/>
        <v>0.25</v>
      </c>
      <c r="AB496" s="35">
        <f t="shared" si="38"/>
        <v>25</v>
      </c>
      <c r="AC496" s="35">
        <f t="shared" si="39"/>
        <v>35.5</v>
      </c>
      <c r="AD496" s="6">
        <f>IFERROR(VLOOKUP(E496,marginal!$A$2:$E$4826,4,FALSE),0)</f>
        <v>2489.5484615384498</v>
      </c>
    </row>
    <row r="497" spans="1:30" x14ac:dyDescent="0.2">
      <c r="A497" s="27" t="s">
        <v>6907</v>
      </c>
      <c r="B497" s="6" t="s">
        <v>6920</v>
      </c>
      <c r="C497" s="6" t="s">
        <v>6912</v>
      </c>
      <c r="D497" s="2">
        <v>142683</v>
      </c>
      <c r="E497" s="2">
        <v>144509</v>
      </c>
      <c r="F497" s="3" t="s">
        <v>642</v>
      </c>
      <c r="G497" s="2">
        <v>144574</v>
      </c>
      <c r="H497" s="3" t="s">
        <v>645</v>
      </c>
      <c r="I497" s="18">
        <v>44966</v>
      </c>
      <c r="J497" s="28">
        <v>1090280833</v>
      </c>
      <c r="K497" s="18">
        <v>44985</v>
      </c>
      <c r="L497" s="18">
        <v>44985</v>
      </c>
      <c r="M497" s="18"/>
      <c r="N497" s="30">
        <v>3</v>
      </c>
      <c r="O497" s="7">
        <v>10000</v>
      </c>
      <c r="P497" s="30">
        <v>110</v>
      </c>
      <c r="Q497" s="22">
        <v>3.3220596517330399E-2</v>
      </c>
      <c r="R497" s="7">
        <v>5000</v>
      </c>
      <c r="S497" s="2">
        <v>147</v>
      </c>
      <c r="T497" s="11">
        <v>1303.3399999999999</v>
      </c>
      <c r="U497" s="17" t="s">
        <v>6286</v>
      </c>
      <c r="V497" s="21">
        <v>1</v>
      </c>
      <c r="W497" s="9">
        <v>5000</v>
      </c>
      <c r="X497" s="22">
        <f t="shared" si="35"/>
        <v>0</v>
      </c>
      <c r="Y497" s="29">
        <v>1303.3399999999999</v>
      </c>
      <c r="Z497" s="34">
        <f t="shared" si="36"/>
        <v>18000</v>
      </c>
      <c r="AA497" s="34">
        <f t="shared" si="37"/>
        <v>0.27777777777777779</v>
      </c>
      <c r="AB497" s="35">
        <f t="shared" si="38"/>
        <v>30.555555555555557</v>
      </c>
      <c r="AC497" s="35">
        <f t="shared" si="39"/>
        <v>40.833333333333336</v>
      </c>
      <c r="AD497" s="6">
        <f>IFERROR(VLOOKUP(E497,marginal!$A$2:$E$4826,4,FALSE),0)</f>
        <v>2489.5484615384498</v>
      </c>
    </row>
    <row r="498" spans="1:30" x14ac:dyDescent="0.2">
      <c r="A498" s="27" t="s">
        <v>6907</v>
      </c>
      <c r="B498" s="6" t="s">
        <v>6920</v>
      </c>
      <c r="C498" s="6" t="s">
        <v>6912</v>
      </c>
      <c r="D498" s="2">
        <v>140991</v>
      </c>
      <c r="E498" s="2">
        <v>144509</v>
      </c>
      <c r="F498" s="3" t="s">
        <v>642</v>
      </c>
      <c r="G498" s="2">
        <v>144576</v>
      </c>
      <c r="H498" s="3" t="s">
        <v>646</v>
      </c>
      <c r="I498" s="18">
        <v>44946</v>
      </c>
      <c r="J498" s="28">
        <v>1079941256</v>
      </c>
      <c r="K498" s="18">
        <v>44985</v>
      </c>
      <c r="L498" s="18">
        <v>44985</v>
      </c>
      <c r="M498" s="18"/>
      <c r="N498" s="30">
        <v>3</v>
      </c>
      <c r="O498" s="7">
        <v>10000</v>
      </c>
      <c r="P498" s="30">
        <v>110</v>
      </c>
      <c r="Q498" s="22">
        <v>3.3220596517330399E-2</v>
      </c>
      <c r="R498" s="7">
        <v>7000</v>
      </c>
      <c r="S498" s="2">
        <v>142</v>
      </c>
      <c r="T498" s="11">
        <v>1758.65</v>
      </c>
      <c r="U498" s="17" t="s">
        <v>6286</v>
      </c>
      <c r="V498" s="21">
        <v>1</v>
      </c>
      <c r="W498" s="9">
        <v>7000</v>
      </c>
      <c r="X498" s="22">
        <f t="shared" si="35"/>
        <v>0</v>
      </c>
      <c r="Y498" s="29">
        <v>1758.65</v>
      </c>
      <c r="Z498" s="34">
        <f t="shared" si="36"/>
        <v>18000</v>
      </c>
      <c r="AA498" s="34">
        <f t="shared" si="37"/>
        <v>0.3888888888888889</v>
      </c>
      <c r="AB498" s="35">
        <f t="shared" si="38"/>
        <v>42.777777777777779</v>
      </c>
      <c r="AC498" s="35">
        <f t="shared" si="39"/>
        <v>55.222222222222221</v>
      </c>
      <c r="AD498" s="6">
        <f>IFERROR(VLOOKUP(E498,marginal!$A$2:$E$4826,4,FALSE),0)</f>
        <v>2489.5484615384498</v>
      </c>
    </row>
    <row r="499" spans="1:30" x14ac:dyDescent="0.2">
      <c r="A499" s="27" t="s">
        <v>6907</v>
      </c>
      <c r="B499" s="6" t="s">
        <v>6917</v>
      </c>
      <c r="C499" s="6" t="s">
        <v>6909</v>
      </c>
      <c r="D499" s="2">
        <v>142278</v>
      </c>
      <c r="E499" s="2">
        <v>144310</v>
      </c>
      <c r="F499" s="3" t="s">
        <v>623</v>
      </c>
      <c r="G499" s="2">
        <v>144312</v>
      </c>
      <c r="H499" s="3" t="s">
        <v>647</v>
      </c>
      <c r="I499" s="18">
        <v>44960</v>
      </c>
      <c r="J499" s="28">
        <v>1087406506</v>
      </c>
      <c r="K499" s="18">
        <v>44984</v>
      </c>
      <c r="L499" s="18">
        <v>44985</v>
      </c>
      <c r="M499" s="18"/>
      <c r="N499" s="30">
        <v>9</v>
      </c>
      <c r="O499" s="7">
        <v>10000</v>
      </c>
      <c r="P499" s="30">
        <v>147</v>
      </c>
      <c r="Q499" s="22">
        <v>7.9000519063170294E-2</v>
      </c>
      <c r="R499" s="7">
        <v>6000</v>
      </c>
      <c r="S499" s="2">
        <v>142</v>
      </c>
      <c r="T499" s="11">
        <v>1503.37</v>
      </c>
      <c r="U499" s="17" t="s">
        <v>6286</v>
      </c>
      <c r="V499" s="21">
        <v>1</v>
      </c>
      <c r="W499" s="9">
        <v>6000</v>
      </c>
      <c r="X499" s="22">
        <f t="shared" si="35"/>
        <v>0</v>
      </c>
      <c r="Y499" s="29">
        <v>1503.37</v>
      </c>
      <c r="Z499" s="34">
        <f t="shared" si="36"/>
        <v>665000</v>
      </c>
      <c r="AA499" s="34">
        <f t="shared" si="37"/>
        <v>9.0225563909774441E-3</v>
      </c>
      <c r="AB499" s="35">
        <f t="shared" si="38"/>
        <v>1.3263157894736843</v>
      </c>
      <c r="AC499" s="35">
        <f t="shared" si="39"/>
        <v>1.281203007518797</v>
      </c>
      <c r="AD499" s="6">
        <f>IFERROR(VLOOKUP(E499,marginal!$A$2:$E$4826,4,FALSE),0)</f>
        <v>1804.0498461538459</v>
      </c>
    </row>
    <row r="500" spans="1:30" x14ac:dyDescent="0.2">
      <c r="A500" s="27" t="s">
        <v>6907</v>
      </c>
      <c r="B500" s="6" t="s">
        <v>6917</v>
      </c>
      <c r="C500" s="6" t="s">
        <v>6909</v>
      </c>
      <c r="D500" s="2">
        <v>142461</v>
      </c>
      <c r="E500" s="2">
        <v>144310</v>
      </c>
      <c r="F500" s="3" t="s">
        <v>623</v>
      </c>
      <c r="G500" s="2">
        <v>144313</v>
      </c>
      <c r="H500" s="3" t="s">
        <v>648</v>
      </c>
      <c r="I500" s="18">
        <v>44965</v>
      </c>
      <c r="J500" s="28">
        <v>1089437369</v>
      </c>
      <c r="K500" s="18">
        <v>44984</v>
      </c>
      <c r="L500" s="18">
        <v>44985</v>
      </c>
      <c r="M500" s="18"/>
      <c r="N500" s="30">
        <v>9</v>
      </c>
      <c r="O500" s="7">
        <v>10000</v>
      </c>
      <c r="P500" s="30">
        <v>147</v>
      </c>
      <c r="Q500" s="22">
        <v>7.9000519063170294E-2</v>
      </c>
      <c r="R500" s="7">
        <v>5000</v>
      </c>
      <c r="S500" s="2">
        <v>147</v>
      </c>
      <c r="T500" s="11">
        <v>1303.3399999999999</v>
      </c>
      <c r="U500" s="17" t="s">
        <v>6286</v>
      </c>
      <c r="V500" s="21">
        <v>1</v>
      </c>
      <c r="W500" s="9">
        <v>5000</v>
      </c>
      <c r="X500" s="22">
        <f t="shared" si="35"/>
        <v>0</v>
      </c>
      <c r="Y500" s="29">
        <v>1303.3399999999999</v>
      </c>
      <c r="Z500" s="34">
        <f t="shared" si="36"/>
        <v>665000</v>
      </c>
      <c r="AA500" s="34">
        <f t="shared" si="37"/>
        <v>7.5187969924812026E-3</v>
      </c>
      <c r="AB500" s="35">
        <f t="shared" si="38"/>
        <v>1.1052631578947367</v>
      </c>
      <c r="AC500" s="35">
        <f t="shared" si="39"/>
        <v>1.1052631578947367</v>
      </c>
      <c r="AD500" s="6">
        <f>IFERROR(VLOOKUP(E500,marginal!$A$2:$E$4826,4,FALSE),0)</f>
        <v>1804.0498461538459</v>
      </c>
    </row>
    <row r="501" spans="1:30" x14ac:dyDescent="0.2">
      <c r="A501" s="27" t="s">
        <v>6907</v>
      </c>
      <c r="B501" s="6" t="s">
        <v>6917</v>
      </c>
      <c r="C501" s="6" t="s">
        <v>6909</v>
      </c>
      <c r="D501" s="2">
        <v>142277</v>
      </c>
      <c r="E501" s="2">
        <v>144310</v>
      </c>
      <c r="F501" s="3" t="s">
        <v>623</v>
      </c>
      <c r="G501" s="2">
        <v>144314</v>
      </c>
      <c r="H501" s="3" t="s">
        <v>649</v>
      </c>
      <c r="I501" s="18">
        <v>44960</v>
      </c>
      <c r="J501" s="28">
        <v>1087406089</v>
      </c>
      <c r="K501" s="18">
        <v>44984</v>
      </c>
      <c r="L501" s="18">
        <v>44985</v>
      </c>
      <c r="M501" s="18"/>
      <c r="N501" s="30">
        <v>7</v>
      </c>
      <c r="O501" s="7">
        <v>10000</v>
      </c>
      <c r="P501" s="30">
        <v>127</v>
      </c>
      <c r="Q501" s="22">
        <v>5.24391097594855E-2</v>
      </c>
      <c r="R501" s="7">
        <v>6000</v>
      </c>
      <c r="S501" s="2">
        <v>142</v>
      </c>
      <c r="T501" s="11">
        <v>1503.37</v>
      </c>
      <c r="U501" s="17" t="s">
        <v>6286</v>
      </c>
      <c r="V501" s="21">
        <v>1</v>
      </c>
      <c r="W501" s="9">
        <v>6000</v>
      </c>
      <c r="X501" s="22">
        <f t="shared" si="35"/>
        <v>0</v>
      </c>
      <c r="Y501" s="29">
        <v>1503.37</v>
      </c>
      <c r="Z501" s="34">
        <f t="shared" si="36"/>
        <v>406000</v>
      </c>
      <c r="AA501" s="34">
        <f t="shared" si="37"/>
        <v>1.4778325123152709E-2</v>
      </c>
      <c r="AB501" s="35">
        <f t="shared" si="38"/>
        <v>1.8768472906403939</v>
      </c>
      <c r="AC501" s="35">
        <f t="shared" si="39"/>
        <v>2.0985221674876846</v>
      </c>
      <c r="AD501" s="6">
        <f>IFERROR(VLOOKUP(E501,marginal!$A$2:$E$4826,4,FALSE),0)</f>
        <v>1804.0498461538459</v>
      </c>
    </row>
    <row r="502" spans="1:30" x14ac:dyDescent="0.2">
      <c r="A502" s="27" t="s">
        <v>6907</v>
      </c>
      <c r="B502" s="6" t="s">
        <v>6917</v>
      </c>
      <c r="C502" s="6" t="s">
        <v>6909</v>
      </c>
      <c r="D502" s="2">
        <v>142251</v>
      </c>
      <c r="E502" s="2">
        <v>144310</v>
      </c>
      <c r="F502" s="3" t="s">
        <v>623</v>
      </c>
      <c r="G502" s="2">
        <v>144316</v>
      </c>
      <c r="H502" s="3" t="s">
        <v>650</v>
      </c>
      <c r="I502" s="18">
        <v>44960</v>
      </c>
      <c r="J502" s="28">
        <v>1087385362</v>
      </c>
      <c r="K502" s="18">
        <v>44984</v>
      </c>
      <c r="L502" s="18">
        <v>44985</v>
      </c>
      <c r="M502" s="18"/>
      <c r="N502" s="30">
        <v>9</v>
      </c>
      <c r="O502" s="7">
        <v>10000</v>
      </c>
      <c r="P502" s="30">
        <v>147</v>
      </c>
      <c r="Q502" s="22">
        <v>7.9000519063170294E-2</v>
      </c>
      <c r="R502" s="7">
        <v>6000</v>
      </c>
      <c r="S502" s="2">
        <v>142</v>
      </c>
      <c r="T502" s="11">
        <v>1503.37</v>
      </c>
      <c r="U502" s="17" t="s">
        <v>6286</v>
      </c>
      <c r="V502" s="21">
        <v>1</v>
      </c>
      <c r="W502" s="9">
        <v>6000</v>
      </c>
      <c r="X502" s="22">
        <f t="shared" si="35"/>
        <v>0</v>
      </c>
      <c r="Y502" s="29">
        <v>1503.37</v>
      </c>
      <c r="Z502" s="34">
        <f t="shared" si="36"/>
        <v>665000</v>
      </c>
      <c r="AA502" s="34">
        <f t="shared" si="37"/>
        <v>9.0225563909774441E-3</v>
      </c>
      <c r="AB502" s="35">
        <f t="shared" si="38"/>
        <v>1.3263157894736843</v>
      </c>
      <c r="AC502" s="35">
        <f t="shared" si="39"/>
        <v>1.281203007518797</v>
      </c>
      <c r="AD502" s="6">
        <f>IFERROR(VLOOKUP(E502,marginal!$A$2:$E$4826,4,FALSE),0)</f>
        <v>1804.0498461538459</v>
      </c>
    </row>
    <row r="503" spans="1:30" x14ac:dyDescent="0.2">
      <c r="A503" s="27" t="s">
        <v>6907</v>
      </c>
      <c r="B503" s="6" t="s">
        <v>6917</v>
      </c>
      <c r="C503" s="6" t="s">
        <v>6909</v>
      </c>
      <c r="D503" s="2">
        <v>144088</v>
      </c>
      <c r="E503" s="2">
        <v>144310</v>
      </c>
      <c r="F503" s="3" t="s">
        <v>623</v>
      </c>
      <c r="G503" s="2">
        <v>144317</v>
      </c>
      <c r="H503" s="3" t="s">
        <v>651</v>
      </c>
      <c r="I503" s="18">
        <v>44980</v>
      </c>
      <c r="J503" s="28">
        <v>1097475586</v>
      </c>
      <c r="K503" s="18">
        <v>44984</v>
      </c>
      <c r="L503" s="18">
        <v>44985</v>
      </c>
      <c r="M503" s="18"/>
      <c r="N503" s="30">
        <v>10</v>
      </c>
      <c r="O503" s="7">
        <v>5000</v>
      </c>
      <c r="P503" s="30">
        <v>147</v>
      </c>
      <c r="Q503" s="22">
        <v>0.11226939921536</v>
      </c>
      <c r="R503" s="7">
        <v>6000</v>
      </c>
      <c r="S503" s="2">
        <v>142</v>
      </c>
      <c r="T503" s="11">
        <v>1503.37</v>
      </c>
      <c r="U503" s="17" t="s">
        <v>6286</v>
      </c>
      <c r="V503" s="21">
        <v>1</v>
      </c>
      <c r="W503" s="9">
        <v>6000</v>
      </c>
      <c r="X503" s="22">
        <f t="shared" si="35"/>
        <v>0</v>
      </c>
      <c r="Y503" s="29">
        <v>1503.37</v>
      </c>
      <c r="Z503" s="34">
        <f t="shared" si="36"/>
        <v>277000</v>
      </c>
      <c r="AA503" s="34">
        <f t="shared" si="37"/>
        <v>2.1660649819494584E-2</v>
      </c>
      <c r="AB503" s="35">
        <f t="shared" si="38"/>
        <v>3.1841155234657039</v>
      </c>
      <c r="AC503" s="35">
        <f t="shared" si="39"/>
        <v>3.0758122743682308</v>
      </c>
      <c r="AD503" s="6">
        <f>IFERROR(VLOOKUP(E503,marginal!$A$2:$E$4826,4,FALSE),0)</f>
        <v>1804.0498461538459</v>
      </c>
    </row>
    <row r="504" spans="1:30" x14ac:dyDescent="0.2">
      <c r="A504" s="27" t="s">
        <v>6907</v>
      </c>
      <c r="B504" s="6" t="s">
        <v>6920</v>
      </c>
      <c r="C504" s="6" t="s">
        <v>6912</v>
      </c>
      <c r="D504" s="2">
        <v>144471</v>
      </c>
      <c r="E504" s="2">
        <v>144640</v>
      </c>
      <c r="F504" s="3" t="s">
        <v>652</v>
      </c>
      <c r="G504" s="2">
        <v>144668</v>
      </c>
      <c r="H504" s="3" t="s">
        <v>653</v>
      </c>
      <c r="I504" s="18">
        <v>44984</v>
      </c>
      <c r="J504" s="28">
        <v>1099355321</v>
      </c>
      <c r="K504" s="18">
        <v>44985</v>
      </c>
      <c r="L504" s="18">
        <v>44985</v>
      </c>
      <c r="M504" s="18"/>
      <c r="N504" s="30">
        <v>2</v>
      </c>
      <c r="O504" s="7">
        <v>10000</v>
      </c>
      <c r="P504" s="30">
        <v>100</v>
      </c>
      <c r="Q504" s="22">
        <v>1.82981294070719E-2</v>
      </c>
      <c r="R504" s="7">
        <v>10000</v>
      </c>
      <c r="S504" s="2">
        <v>142</v>
      </c>
      <c r="T504" s="11">
        <v>2510.34</v>
      </c>
      <c r="U504" s="17" t="s">
        <v>6286</v>
      </c>
      <c r="V504" s="21">
        <v>1</v>
      </c>
      <c r="W504" s="9">
        <v>10000</v>
      </c>
      <c r="X504" s="22">
        <f t="shared" si="35"/>
        <v>0</v>
      </c>
      <c r="Y504" s="29">
        <v>2510.34</v>
      </c>
      <c r="Z504" s="34">
        <f t="shared" si="36"/>
        <v>24000</v>
      </c>
      <c r="AA504" s="34">
        <f t="shared" si="37"/>
        <v>0.41666666666666669</v>
      </c>
      <c r="AB504" s="35">
        <f t="shared" si="38"/>
        <v>41.666666666666671</v>
      </c>
      <c r="AC504" s="35">
        <f t="shared" si="39"/>
        <v>59.166666666666671</v>
      </c>
      <c r="AD504" s="6">
        <f>IFERROR(VLOOKUP(E504,marginal!$A$2:$E$4826,4,FALSE),0)</f>
        <v>3213.862051282033</v>
      </c>
    </row>
    <row r="505" spans="1:30" x14ac:dyDescent="0.2">
      <c r="A505" s="27" t="s">
        <v>6907</v>
      </c>
      <c r="B505" s="6" t="s">
        <v>6916</v>
      </c>
      <c r="C505" s="6" t="s">
        <v>6912</v>
      </c>
      <c r="D505" s="2">
        <v>144372</v>
      </c>
      <c r="E505" s="2">
        <v>144463</v>
      </c>
      <c r="F505" s="3" t="s">
        <v>654</v>
      </c>
      <c r="G505" s="2">
        <v>144469</v>
      </c>
      <c r="H505" s="3" t="s">
        <v>655</v>
      </c>
      <c r="I505" s="18">
        <v>44981</v>
      </c>
      <c r="J505" s="28">
        <v>1098292529</v>
      </c>
      <c r="K505" s="18">
        <v>44984</v>
      </c>
      <c r="L505" s="18">
        <v>44985</v>
      </c>
      <c r="M505" s="18"/>
      <c r="N505" s="30">
        <v>6</v>
      </c>
      <c r="O505" s="7">
        <v>12000</v>
      </c>
      <c r="P505" s="30">
        <v>122</v>
      </c>
      <c r="Q505" s="22">
        <v>4.4527436709070889E-2</v>
      </c>
      <c r="R505" s="7">
        <v>10000</v>
      </c>
      <c r="S505" s="2">
        <v>142</v>
      </c>
      <c r="T505" s="11">
        <v>2510.34</v>
      </c>
      <c r="U505" s="17" t="s">
        <v>6286</v>
      </c>
      <c r="V505" s="21">
        <v>1</v>
      </c>
      <c r="W505" s="9">
        <v>10000</v>
      </c>
      <c r="X505" s="22">
        <f t="shared" si="35"/>
        <v>0</v>
      </c>
      <c r="Y505" s="29">
        <v>2510.34</v>
      </c>
      <c r="Z505" s="34">
        <f t="shared" si="36"/>
        <v>504000</v>
      </c>
      <c r="AA505" s="34">
        <f t="shared" si="37"/>
        <v>1.984126984126984E-2</v>
      </c>
      <c r="AB505" s="35">
        <f t="shared" si="38"/>
        <v>2.4206349206349205</v>
      </c>
      <c r="AC505" s="35">
        <f t="shared" si="39"/>
        <v>2.8174603174603172</v>
      </c>
      <c r="AD505" s="6">
        <f>IFERROR(VLOOKUP(E505,marginal!$A$2:$E$4826,4,FALSE),0)</f>
        <v>17936.7107692307</v>
      </c>
    </row>
    <row r="506" spans="1:30" x14ac:dyDescent="0.2">
      <c r="A506" s="27" t="s">
        <v>6907</v>
      </c>
      <c r="B506" s="6" t="s">
        <v>6916</v>
      </c>
      <c r="C506" s="6" t="s">
        <v>6912</v>
      </c>
      <c r="D506" s="2">
        <v>144352</v>
      </c>
      <c r="E506" s="2">
        <v>144463</v>
      </c>
      <c r="F506" s="3" t="s">
        <v>654</v>
      </c>
      <c r="G506" s="2">
        <v>144470</v>
      </c>
      <c r="H506" s="3" t="s">
        <v>656</v>
      </c>
      <c r="I506" s="18">
        <v>44981</v>
      </c>
      <c r="J506" s="28">
        <v>1098233799</v>
      </c>
      <c r="K506" s="18">
        <v>44984</v>
      </c>
      <c r="L506" s="18">
        <v>44985</v>
      </c>
      <c r="M506" s="18"/>
      <c r="N506" s="30">
        <v>6</v>
      </c>
      <c r="O506" s="7">
        <v>12000</v>
      </c>
      <c r="P506" s="30">
        <v>122</v>
      </c>
      <c r="Q506" s="22">
        <v>5.2195789902393104E-2</v>
      </c>
      <c r="R506" s="7">
        <v>7000</v>
      </c>
      <c r="S506" s="2">
        <v>142</v>
      </c>
      <c r="T506" s="11">
        <v>1758.65</v>
      </c>
      <c r="U506" s="17" t="s">
        <v>6286</v>
      </c>
      <c r="V506" s="21">
        <v>1</v>
      </c>
      <c r="W506" s="9">
        <v>7000</v>
      </c>
      <c r="X506" s="22">
        <f t="shared" si="35"/>
        <v>0</v>
      </c>
      <c r="Y506" s="29">
        <v>1758.65</v>
      </c>
      <c r="Z506" s="34">
        <f t="shared" si="36"/>
        <v>504000</v>
      </c>
      <c r="AA506" s="34">
        <f t="shared" si="37"/>
        <v>1.3888888888888888E-2</v>
      </c>
      <c r="AB506" s="35">
        <f t="shared" si="38"/>
        <v>1.6944444444444444</v>
      </c>
      <c r="AC506" s="35">
        <f t="shared" si="39"/>
        <v>1.9722222222222221</v>
      </c>
      <c r="AD506" s="6">
        <f>IFERROR(VLOOKUP(E506,marginal!$A$2:$E$4826,4,FALSE),0)</f>
        <v>17936.7107692307</v>
      </c>
    </row>
    <row r="507" spans="1:30" x14ac:dyDescent="0.2">
      <c r="A507" s="27" t="s">
        <v>6907</v>
      </c>
      <c r="B507" s="6" t="s">
        <v>6918</v>
      </c>
      <c r="C507" s="6" t="s">
        <v>6912</v>
      </c>
      <c r="D507" s="2">
        <v>144506</v>
      </c>
      <c r="E507" s="2">
        <v>144630</v>
      </c>
      <c r="F507" s="3" t="s">
        <v>657</v>
      </c>
      <c r="G507" s="2">
        <v>144636</v>
      </c>
      <c r="H507" s="3" t="s">
        <v>658</v>
      </c>
      <c r="I507" s="18">
        <v>44984</v>
      </c>
      <c r="J507" s="28">
        <v>1099399217</v>
      </c>
      <c r="K507" s="18">
        <v>44985</v>
      </c>
      <c r="L507" s="18">
        <v>44985</v>
      </c>
      <c r="M507" s="18"/>
      <c r="N507" s="30">
        <v>9</v>
      </c>
      <c r="O507" s="7">
        <v>9000</v>
      </c>
      <c r="P507" s="30">
        <v>147</v>
      </c>
      <c r="Q507" s="22">
        <v>8.2327407078389259E-2</v>
      </c>
      <c r="R507" s="7">
        <v>8000</v>
      </c>
      <c r="S507" s="2">
        <v>142</v>
      </c>
      <c r="T507" s="11">
        <v>2013.74</v>
      </c>
      <c r="U507" s="17" t="s">
        <v>6286</v>
      </c>
      <c r="V507" s="21">
        <v>1</v>
      </c>
      <c r="W507" s="9">
        <v>8000</v>
      </c>
      <c r="X507" s="22">
        <f t="shared" si="35"/>
        <v>0</v>
      </c>
      <c r="Y507" s="29">
        <v>2013.74</v>
      </c>
      <c r="Z507" s="34">
        <f t="shared" si="36"/>
        <v>665000</v>
      </c>
      <c r="AA507" s="34">
        <f t="shared" si="37"/>
        <v>1.2030075187969926E-2</v>
      </c>
      <c r="AB507" s="35">
        <f t="shared" si="38"/>
        <v>1.7684210526315791</v>
      </c>
      <c r="AC507" s="35">
        <f t="shared" si="39"/>
        <v>1.7082706766917295</v>
      </c>
      <c r="AD507" s="6">
        <f>IFERROR(VLOOKUP(E507,marginal!$A$2:$E$4826,4,FALSE),0)</f>
        <v>3788.4380769230752</v>
      </c>
    </row>
    <row r="508" spans="1:30" x14ac:dyDescent="0.2">
      <c r="A508" s="27" t="s">
        <v>6907</v>
      </c>
      <c r="B508" s="6" t="s">
        <v>6918</v>
      </c>
      <c r="C508" s="6" t="s">
        <v>6912</v>
      </c>
      <c r="D508" s="2">
        <v>144440</v>
      </c>
      <c r="E508" s="2">
        <v>144630</v>
      </c>
      <c r="F508" s="3" t="s">
        <v>657</v>
      </c>
      <c r="G508" s="2">
        <v>144637</v>
      </c>
      <c r="H508" s="3" t="s">
        <v>659</v>
      </c>
      <c r="I508" s="18">
        <v>44984</v>
      </c>
      <c r="J508" s="28">
        <v>1099293281</v>
      </c>
      <c r="K508" s="18">
        <v>44985</v>
      </c>
      <c r="L508" s="18">
        <v>44985</v>
      </c>
      <c r="M508" s="18"/>
      <c r="N508" s="30">
        <v>9</v>
      </c>
      <c r="O508" s="7">
        <v>9000</v>
      </c>
      <c r="P508" s="30">
        <v>147</v>
      </c>
      <c r="Q508" s="22">
        <v>8.456731836388684E-2</v>
      </c>
      <c r="R508" s="7">
        <v>7000</v>
      </c>
      <c r="S508" s="2">
        <v>142</v>
      </c>
      <c r="T508" s="11">
        <v>1758.65</v>
      </c>
      <c r="U508" s="17" t="s">
        <v>6286</v>
      </c>
      <c r="V508" s="21">
        <v>1</v>
      </c>
      <c r="W508" s="9">
        <v>7000</v>
      </c>
      <c r="X508" s="22">
        <f t="shared" si="35"/>
        <v>0</v>
      </c>
      <c r="Y508" s="29">
        <v>1758.65</v>
      </c>
      <c r="Z508" s="34">
        <f t="shared" si="36"/>
        <v>665000</v>
      </c>
      <c r="AA508" s="34">
        <f t="shared" si="37"/>
        <v>1.0526315789473684E-2</v>
      </c>
      <c r="AB508" s="35">
        <f t="shared" si="38"/>
        <v>1.5473684210526315</v>
      </c>
      <c r="AC508" s="35">
        <f t="shared" si="39"/>
        <v>1.4947368421052631</v>
      </c>
      <c r="AD508" s="6">
        <f>IFERROR(VLOOKUP(E508,marginal!$A$2:$E$4826,4,FALSE),0)</f>
        <v>3788.4380769230752</v>
      </c>
    </row>
    <row r="509" spans="1:30" x14ac:dyDescent="0.2">
      <c r="A509" s="27" t="s">
        <v>6907</v>
      </c>
      <c r="B509" s="6" t="s">
        <v>6918</v>
      </c>
      <c r="C509" s="6" t="s">
        <v>6912</v>
      </c>
      <c r="D509" s="2">
        <v>142820</v>
      </c>
      <c r="E509" s="2">
        <v>144630</v>
      </c>
      <c r="F509" s="3" t="s">
        <v>657</v>
      </c>
      <c r="G509" s="2">
        <v>144638</v>
      </c>
      <c r="H509" s="3" t="s">
        <v>660</v>
      </c>
      <c r="I509" s="18">
        <v>44967</v>
      </c>
      <c r="J509" s="28">
        <v>1091137325</v>
      </c>
      <c r="K509" s="18">
        <v>44985</v>
      </c>
      <c r="L509" s="18">
        <v>44985</v>
      </c>
      <c r="M509" s="18"/>
      <c r="N509" s="30">
        <v>9</v>
      </c>
      <c r="O509" s="7">
        <v>10000</v>
      </c>
      <c r="P509" s="30">
        <v>147</v>
      </c>
      <c r="Q509" s="22">
        <v>7.9000519063170294E-2</v>
      </c>
      <c r="R509" s="7">
        <v>9000</v>
      </c>
      <c r="S509" s="2">
        <v>142</v>
      </c>
      <c r="T509" s="11">
        <v>2255.2800000000002</v>
      </c>
      <c r="U509" s="17" t="s">
        <v>6286</v>
      </c>
      <c r="V509" s="21">
        <v>1</v>
      </c>
      <c r="W509" s="9">
        <v>9000</v>
      </c>
      <c r="X509" s="22">
        <f t="shared" si="35"/>
        <v>0</v>
      </c>
      <c r="Y509" s="29">
        <v>2255.2800000000002</v>
      </c>
      <c r="Z509" s="34">
        <f t="shared" si="36"/>
        <v>665000</v>
      </c>
      <c r="AA509" s="34">
        <f t="shared" si="37"/>
        <v>1.3533834586466165E-2</v>
      </c>
      <c r="AB509" s="35">
        <f t="shared" si="38"/>
        <v>1.9894736842105263</v>
      </c>
      <c r="AC509" s="35">
        <f t="shared" si="39"/>
        <v>1.9218045112781954</v>
      </c>
      <c r="AD509" s="6">
        <f>IFERROR(VLOOKUP(E509,marginal!$A$2:$E$4826,4,FALSE),0)</f>
        <v>3788.4380769230752</v>
      </c>
    </row>
    <row r="510" spans="1:30" x14ac:dyDescent="0.2">
      <c r="A510" s="27" t="s">
        <v>6907</v>
      </c>
      <c r="B510" s="6" t="s">
        <v>6918</v>
      </c>
      <c r="C510" s="6" t="s">
        <v>6912</v>
      </c>
      <c r="D510" s="2">
        <v>143005</v>
      </c>
      <c r="E510" s="2">
        <v>144630</v>
      </c>
      <c r="F510" s="3" t="s">
        <v>657</v>
      </c>
      <c r="G510" s="2">
        <v>144639</v>
      </c>
      <c r="H510" s="3" t="s">
        <v>661</v>
      </c>
      <c r="I510" s="18">
        <v>44970</v>
      </c>
      <c r="J510" s="28">
        <v>1092419527</v>
      </c>
      <c r="K510" s="18">
        <v>44985</v>
      </c>
      <c r="L510" s="18">
        <v>44985</v>
      </c>
      <c r="M510" s="18"/>
      <c r="N510" s="30">
        <v>9</v>
      </c>
      <c r="O510" s="7">
        <v>9000</v>
      </c>
      <c r="P510" s="30">
        <v>147</v>
      </c>
      <c r="Q510" s="22">
        <v>7.9000519063170294E-2</v>
      </c>
      <c r="R510" s="7">
        <v>6000</v>
      </c>
      <c r="S510" s="2">
        <v>142</v>
      </c>
      <c r="T510" s="11">
        <v>1503.37</v>
      </c>
      <c r="U510" s="17" t="s">
        <v>6286</v>
      </c>
      <c r="V510" s="21">
        <v>1</v>
      </c>
      <c r="W510" s="9">
        <v>6000</v>
      </c>
      <c r="X510" s="22">
        <f t="shared" si="35"/>
        <v>0</v>
      </c>
      <c r="Y510" s="29">
        <v>1503.37</v>
      </c>
      <c r="Z510" s="34">
        <f t="shared" si="36"/>
        <v>665000</v>
      </c>
      <c r="AA510" s="34">
        <f t="shared" si="37"/>
        <v>9.0225563909774441E-3</v>
      </c>
      <c r="AB510" s="35">
        <f t="shared" si="38"/>
        <v>1.3263157894736843</v>
      </c>
      <c r="AC510" s="35">
        <f t="shared" si="39"/>
        <v>1.281203007518797</v>
      </c>
      <c r="AD510" s="6">
        <f>IFERROR(VLOOKUP(E510,marginal!$A$2:$E$4826,4,FALSE),0)</f>
        <v>3788.4380769230752</v>
      </c>
    </row>
    <row r="511" spans="1:30" x14ac:dyDescent="0.2">
      <c r="A511" s="27" t="s">
        <v>6907</v>
      </c>
      <c r="B511" s="6" t="s">
        <v>6918</v>
      </c>
      <c r="C511" s="6" t="s">
        <v>6912</v>
      </c>
      <c r="D511" s="2">
        <v>128955</v>
      </c>
      <c r="E511" s="2">
        <v>144647</v>
      </c>
      <c r="F511" s="3" t="s">
        <v>662</v>
      </c>
      <c r="G511" s="2">
        <v>144657</v>
      </c>
      <c r="H511" s="3" t="s">
        <v>663</v>
      </c>
      <c r="I511" s="18" t="s">
        <v>6930</v>
      </c>
      <c r="J511" s="28" t="s">
        <v>6930</v>
      </c>
      <c r="K511" s="18">
        <v>44985</v>
      </c>
      <c r="L511" s="18">
        <v>44985</v>
      </c>
      <c r="M511" s="18"/>
      <c r="N511" s="30">
        <v>9</v>
      </c>
      <c r="O511" s="7">
        <v>9000</v>
      </c>
      <c r="P511" s="30">
        <v>147</v>
      </c>
      <c r="Q511" s="22">
        <v>8.456731836388684E-2</v>
      </c>
      <c r="R511" s="7">
        <v>7000</v>
      </c>
      <c r="S511" s="2">
        <v>142</v>
      </c>
      <c r="T511" s="11">
        <v>1758.65</v>
      </c>
      <c r="U511" s="17" t="s">
        <v>6286</v>
      </c>
      <c r="V511" s="21">
        <v>1</v>
      </c>
      <c r="W511" s="9">
        <v>7000</v>
      </c>
      <c r="X511" s="22">
        <f t="shared" si="35"/>
        <v>0</v>
      </c>
      <c r="Y511" s="29">
        <v>1758.65</v>
      </c>
      <c r="Z511" s="34">
        <f t="shared" si="36"/>
        <v>665000</v>
      </c>
      <c r="AA511" s="34">
        <f t="shared" si="37"/>
        <v>1.0526315789473684E-2</v>
      </c>
      <c r="AB511" s="35">
        <f t="shared" si="38"/>
        <v>1.5473684210526315</v>
      </c>
      <c r="AC511" s="35">
        <f t="shared" si="39"/>
        <v>1.4947368421052631</v>
      </c>
      <c r="AD511" s="6">
        <f>IFERROR(VLOOKUP(E511,marginal!$A$2:$E$4826,4,FALSE),0)</f>
        <v>20603.864615384598</v>
      </c>
    </row>
    <row r="512" spans="1:30" x14ac:dyDescent="0.2">
      <c r="A512" s="27" t="s">
        <v>6907</v>
      </c>
      <c r="B512" s="6" t="s">
        <v>6908</v>
      </c>
      <c r="C512" s="6" t="s">
        <v>6909</v>
      </c>
      <c r="D512" s="2">
        <v>144341</v>
      </c>
      <c r="E512" s="2">
        <v>144524</v>
      </c>
      <c r="F512" s="3" t="s">
        <v>664</v>
      </c>
      <c r="G512" s="2">
        <v>144681</v>
      </c>
      <c r="H512" s="3" t="s">
        <v>665</v>
      </c>
      <c r="I512" s="18">
        <v>44981</v>
      </c>
      <c r="J512" s="28">
        <v>1098177086</v>
      </c>
      <c r="K512" s="18">
        <v>44985</v>
      </c>
      <c r="L512" s="18">
        <v>44985</v>
      </c>
      <c r="M512" s="18"/>
      <c r="N512" s="30">
        <v>6</v>
      </c>
      <c r="O512" s="7">
        <v>12000</v>
      </c>
      <c r="P512" s="30">
        <v>115</v>
      </c>
      <c r="Q512" s="22">
        <v>4.426220662471151E-2</v>
      </c>
      <c r="R512" s="7">
        <v>10000</v>
      </c>
      <c r="S512" s="2">
        <v>142</v>
      </c>
      <c r="T512" s="11">
        <v>2510.34</v>
      </c>
      <c r="U512" s="17" t="s">
        <v>6286</v>
      </c>
      <c r="V512" s="21">
        <v>1</v>
      </c>
      <c r="W512" s="9">
        <v>10000</v>
      </c>
      <c r="X512" s="22">
        <f t="shared" si="35"/>
        <v>0</v>
      </c>
      <c r="Y512" s="29">
        <v>2510.34</v>
      </c>
      <c r="Z512" s="34">
        <f t="shared" si="36"/>
        <v>504000</v>
      </c>
      <c r="AA512" s="34">
        <f t="shared" si="37"/>
        <v>1.984126984126984E-2</v>
      </c>
      <c r="AB512" s="35">
        <f t="shared" si="38"/>
        <v>2.2817460317460316</v>
      </c>
      <c r="AC512" s="35">
        <f t="shared" si="39"/>
        <v>2.8174603174603172</v>
      </c>
      <c r="AD512" s="6">
        <f>IFERROR(VLOOKUP(E512,marginal!$A$2:$E$4826,4,FALSE),0)</f>
        <v>16460.018461538399</v>
      </c>
    </row>
    <row r="513" spans="1:30" x14ac:dyDescent="0.2">
      <c r="A513" s="27" t="s">
        <v>6907</v>
      </c>
      <c r="B513" s="6" t="s">
        <v>6918</v>
      </c>
      <c r="C513" s="6" t="s">
        <v>6912</v>
      </c>
      <c r="D513" s="2">
        <v>144534</v>
      </c>
      <c r="E513" s="2">
        <v>144828</v>
      </c>
      <c r="F513" s="3" t="s">
        <v>666</v>
      </c>
      <c r="G513" s="2">
        <v>144841</v>
      </c>
      <c r="H513" s="3" t="s">
        <v>667</v>
      </c>
      <c r="I513" s="18">
        <v>44984</v>
      </c>
      <c r="J513" s="28">
        <v>1099465711</v>
      </c>
      <c r="K513" s="18">
        <v>44986</v>
      </c>
      <c r="L513" s="18">
        <v>44985</v>
      </c>
      <c r="M513" s="18"/>
      <c r="N513" s="30">
        <v>9</v>
      </c>
      <c r="O513" s="7">
        <v>9000</v>
      </c>
      <c r="P513" s="30">
        <v>147</v>
      </c>
      <c r="Q513" s="22">
        <v>7.9000519063170294E-2</v>
      </c>
      <c r="R513" s="7">
        <v>6000</v>
      </c>
      <c r="S513" s="2">
        <v>142</v>
      </c>
      <c r="T513" s="11">
        <v>1503.37</v>
      </c>
      <c r="U513" s="17" t="s">
        <v>6286</v>
      </c>
      <c r="V513" s="21">
        <v>1</v>
      </c>
      <c r="W513" s="9">
        <v>6000</v>
      </c>
      <c r="X513" s="22">
        <f t="shared" si="35"/>
        <v>0</v>
      </c>
      <c r="Y513" s="29">
        <v>1503.37</v>
      </c>
      <c r="Z513" s="34">
        <f t="shared" si="36"/>
        <v>665000</v>
      </c>
      <c r="AA513" s="34">
        <f t="shared" si="37"/>
        <v>9.0225563909774441E-3</v>
      </c>
      <c r="AB513" s="35">
        <f t="shared" si="38"/>
        <v>1.3263157894736843</v>
      </c>
      <c r="AC513" s="35">
        <f t="shared" si="39"/>
        <v>1.281203007518797</v>
      </c>
      <c r="AD513" s="6">
        <f>IFERROR(VLOOKUP(E513,marginal!$A$2:$E$4826,4,FALSE),0)</f>
        <v>13113.7007692307</v>
      </c>
    </row>
    <row r="514" spans="1:30" x14ac:dyDescent="0.2">
      <c r="A514" s="27" t="s">
        <v>6907</v>
      </c>
      <c r="B514" s="6" t="s">
        <v>6918</v>
      </c>
      <c r="C514" s="6" t="s">
        <v>6912</v>
      </c>
      <c r="D514" s="2">
        <v>143994</v>
      </c>
      <c r="E514" s="2">
        <v>144828</v>
      </c>
      <c r="F514" s="3" t="s">
        <v>666</v>
      </c>
      <c r="G514" s="2">
        <v>144849</v>
      </c>
      <c r="H514" s="3" t="s">
        <v>668</v>
      </c>
      <c r="I514" s="18" t="s">
        <v>6930</v>
      </c>
      <c r="J514" s="28" t="s">
        <v>6930</v>
      </c>
      <c r="K514" s="18">
        <v>44986</v>
      </c>
      <c r="L514" s="18">
        <v>44985</v>
      </c>
      <c r="M514" s="18"/>
      <c r="N514" s="30">
        <v>9</v>
      </c>
      <c r="O514" s="7">
        <v>9000</v>
      </c>
      <c r="P514" s="30">
        <v>147</v>
      </c>
      <c r="Q514" s="22">
        <v>7.9000519063170294E-2</v>
      </c>
      <c r="R514" s="7">
        <v>6000</v>
      </c>
      <c r="S514" s="2">
        <v>142</v>
      </c>
      <c r="T514" s="11">
        <v>1503.37</v>
      </c>
      <c r="U514" s="17" t="s">
        <v>6286</v>
      </c>
      <c r="V514" s="21">
        <v>1</v>
      </c>
      <c r="W514" s="9">
        <v>6000</v>
      </c>
      <c r="X514" s="22">
        <f t="shared" si="35"/>
        <v>0</v>
      </c>
      <c r="Y514" s="29">
        <v>1503.37</v>
      </c>
      <c r="Z514" s="34">
        <f t="shared" si="36"/>
        <v>665000</v>
      </c>
      <c r="AA514" s="34">
        <f t="shared" si="37"/>
        <v>9.0225563909774441E-3</v>
      </c>
      <c r="AB514" s="35">
        <f t="shared" si="38"/>
        <v>1.3263157894736843</v>
      </c>
      <c r="AC514" s="35">
        <f t="shared" si="39"/>
        <v>1.281203007518797</v>
      </c>
      <c r="AD514" s="6">
        <f>IFERROR(VLOOKUP(E514,marginal!$A$2:$E$4826,4,FALSE),0)</f>
        <v>13113.7007692307</v>
      </c>
    </row>
    <row r="515" spans="1:30" x14ac:dyDescent="0.2">
      <c r="A515" s="27" t="s">
        <v>6907</v>
      </c>
      <c r="B515" s="6" t="s">
        <v>6913</v>
      </c>
      <c r="C515" s="6" t="s">
        <v>6912</v>
      </c>
      <c r="D515" s="2">
        <v>144549</v>
      </c>
      <c r="E515" s="2">
        <v>144621</v>
      </c>
      <c r="F515" s="3" t="s">
        <v>625</v>
      </c>
      <c r="G515" s="2">
        <v>144624</v>
      </c>
      <c r="H515" s="3" t="s">
        <v>669</v>
      </c>
      <c r="I515" s="18">
        <v>44984</v>
      </c>
      <c r="J515" s="28">
        <v>1099500462</v>
      </c>
      <c r="K515" s="18">
        <v>44985</v>
      </c>
      <c r="L515" s="18">
        <v>44985</v>
      </c>
      <c r="M515" s="18"/>
      <c r="N515" s="30">
        <v>8</v>
      </c>
      <c r="O515" s="7">
        <v>9000</v>
      </c>
      <c r="P515" s="30">
        <v>139</v>
      </c>
      <c r="Q515" s="22">
        <v>8.6183749348172869E-2</v>
      </c>
      <c r="R515" s="7">
        <v>8000</v>
      </c>
      <c r="S515" s="2">
        <v>142</v>
      </c>
      <c r="T515" s="11">
        <v>2013.74</v>
      </c>
      <c r="U515" s="17" t="s">
        <v>6286</v>
      </c>
      <c r="V515" s="21">
        <v>1</v>
      </c>
      <c r="W515" s="9">
        <v>8000</v>
      </c>
      <c r="X515" s="22">
        <f t="shared" ref="X515:X578" si="40">W515/R515-1</f>
        <v>0</v>
      </c>
      <c r="Y515" s="29">
        <v>2013.74</v>
      </c>
      <c r="Z515" s="34">
        <f t="shared" ref="Z515:Z578" si="41">SUMIFS($R:$R,$L:$L,$L515,$N:$N,$N515)</f>
        <v>542000</v>
      </c>
      <c r="AA515" s="34">
        <f t="shared" ref="AA515:AA578" si="42">$R515/Z515</f>
        <v>1.4760147601476014E-2</v>
      </c>
      <c r="AB515" s="35">
        <f t="shared" ref="AB515:AB578" si="43">AA515*$P515</f>
        <v>2.0516605166051658</v>
      </c>
      <c r="AC515" s="35">
        <f t="shared" ref="AC515:AC578" si="44">AA515*$S515</f>
        <v>2.0959409594095941</v>
      </c>
      <c r="AD515" s="6">
        <f>IFERROR(VLOOKUP(E515,marginal!$A$2:$E$4826,4,FALSE),0)</f>
        <v>10498.095384615301</v>
      </c>
    </row>
    <row r="516" spans="1:30" x14ac:dyDescent="0.2">
      <c r="A516" s="27" t="s">
        <v>6907</v>
      </c>
      <c r="B516" s="6" t="s">
        <v>6913</v>
      </c>
      <c r="C516" s="6" t="s">
        <v>6912</v>
      </c>
      <c r="D516" s="2">
        <v>144545</v>
      </c>
      <c r="E516" s="2">
        <v>144621</v>
      </c>
      <c r="F516" s="3" t="s">
        <v>625</v>
      </c>
      <c r="G516" s="2">
        <v>144625</v>
      </c>
      <c r="H516" s="3" t="s">
        <v>670</v>
      </c>
      <c r="I516" s="18">
        <v>44984</v>
      </c>
      <c r="J516" s="28">
        <v>1099498352</v>
      </c>
      <c r="K516" s="18">
        <v>44985</v>
      </c>
      <c r="L516" s="18">
        <v>44985</v>
      </c>
      <c r="M516" s="18"/>
      <c r="N516" s="30">
        <v>9</v>
      </c>
      <c r="O516" s="7">
        <v>9000</v>
      </c>
      <c r="P516" s="30">
        <v>146</v>
      </c>
      <c r="Q516" s="22">
        <v>8.1278822863721623E-2</v>
      </c>
      <c r="R516" s="7">
        <v>7000</v>
      </c>
      <c r="S516" s="2">
        <v>142</v>
      </c>
      <c r="T516" s="11">
        <v>1758.65</v>
      </c>
      <c r="U516" s="17" t="s">
        <v>6286</v>
      </c>
      <c r="V516" s="21">
        <v>1</v>
      </c>
      <c r="W516" s="9">
        <v>7000</v>
      </c>
      <c r="X516" s="22">
        <f t="shared" si="40"/>
        <v>0</v>
      </c>
      <c r="Y516" s="29">
        <v>1758.65</v>
      </c>
      <c r="Z516" s="34">
        <f t="shared" si="41"/>
        <v>665000</v>
      </c>
      <c r="AA516" s="34">
        <f t="shared" si="42"/>
        <v>1.0526315789473684E-2</v>
      </c>
      <c r="AB516" s="35">
        <f t="shared" si="43"/>
        <v>1.5368421052631578</v>
      </c>
      <c r="AC516" s="35">
        <f t="shared" si="44"/>
        <v>1.4947368421052631</v>
      </c>
      <c r="AD516" s="6">
        <f>IFERROR(VLOOKUP(E516,marginal!$A$2:$E$4826,4,FALSE),0)</f>
        <v>10498.095384615301</v>
      </c>
    </row>
    <row r="517" spans="1:30" x14ac:dyDescent="0.2">
      <c r="A517" s="27" t="s">
        <v>6907</v>
      </c>
      <c r="B517" s="6" t="s">
        <v>6913</v>
      </c>
      <c r="C517" s="6" t="s">
        <v>6912</v>
      </c>
      <c r="D517" s="2">
        <v>144564</v>
      </c>
      <c r="E517" s="2">
        <v>144621</v>
      </c>
      <c r="F517" s="3" t="s">
        <v>625</v>
      </c>
      <c r="G517" s="2">
        <v>144626</v>
      </c>
      <c r="H517" s="3" t="s">
        <v>671</v>
      </c>
      <c r="I517" s="18">
        <v>44984</v>
      </c>
      <c r="J517" s="28">
        <v>1099510339</v>
      </c>
      <c r="K517" s="18">
        <v>44985</v>
      </c>
      <c r="L517" s="18">
        <v>44985</v>
      </c>
      <c r="M517" s="18"/>
      <c r="N517" s="30">
        <v>9</v>
      </c>
      <c r="O517" s="7">
        <v>9000</v>
      </c>
      <c r="P517" s="30">
        <v>146</v>
      </c>
      <c r="Q517" s="22">
        <v>7.9000519063170377E-2</v>
      </c>
      <c r="R517" s="7">
        <v>5000</v>
      </c>
      <c r="S517" s="2">
        <v>147</v>
      </c>
      <c r="T517" s="11">
        <v>1303.3399999999999</v>
      </c>
      <c r="U517" s="17" t="s">
        <v>6286</v>
      </c>
      <c r="V517" s="21">
        <v>1</v>
      </c>
      <c r="W517" s="9">
        <v>5000</v>
      </c>
      <c r="X517" s="22">
        <f t="shared" si="40"/>
        <v>0</v>
      </c>
      <c r="Y517" s="29">
        <v>1303.3399999999999</v>
      </c>
      <c r="Z517" s="34">
        <f t="shared" si="41"/>
        <v>665000</v>
      </c>
      <c r="AA517" s="34">
        <f t="shared" si="42"/>
        <v>7.5187969924812026E-3</v>
      </c>
      <c r="AB517" s="35">
        <f t="shared" si="43"/>
        <v>1.0977443609022557</v>
      </c>
      <c r="AC517" s="35">
        <f t="shared" si="44"/>
        <v>1.1052631578947367</v>
      </c>
      <c r="AD517" s="6">
        <f>IFERROR(VLOOKUP(E517,marginal!$A$2:$E$4826,4,FALSE),0)</f>
        <v>10498.095384615301</v>
      </c>
    </row>
    <row r="518" spans="1:30" x14ac:dyDescent="0.2">
      <c r="A518" s="27" t="s">
        <v>6907</v>
      </c>
      <c r="B518" s="6" t="s">
        <v>6913</v>
      </c>
      <c r="C518" s="6" t="s">
        <v>6912</v>
      </c>
      <c r="D518" s="2">
        <v>144543</v>
      </c>
      <c r="E518" s="2">
        <v>144621</v>
      </c>
      <c r="F518" s="3" t="s">
        <v>625</v>
      </c>
      <c r="G518" s="2">
        <v>144628</v>
      </c>
      <c r="H518" s="3" t="s">
        <v>672</v>
      </c>
      <c r="I518" s="18">
        <v>44984</v>
      </c>
      <c r="J518" s="28">
        <v>1099493503</v>
      </c>
      <c r="K518" s="18">
        <v>44985</v>
      </c>
      <c r="L518" s="18">
        <v>44985</v>
      </c>
      <c r="M518" s="18"/>
      <c r="N518" s="30">
        <v>9</v>
      </c>
      <c r="O518" s="7">
        <v>9000</v>
      </c>
      <c r="P518" s="30">
        <v>146</v>
      </c>
      <c r="Q518" s="22">
        <v>7.9000519063170377E-2</v>
      </c>
      <c r="R518" s="7">
        <v>5000</v>
      </c>
      <c r="S518" s="2">
        <v>147</v>
      </c>
      <c r="T518" s="11">
        <v>1303.3399999999999</v>
      </c>
      <c r="U518" s="17" t="s">
        <v>6286</v>
      </c>
      <c r="V518" s="21">
        <v>1</v>
      </c>
      <c r="W518" s="9">
        <v>5000</v>
      </c>
      <c r="X518" s="22">
        <f t="shared" si="40"/>
        <v>0</v>
      </c>
      <c r="Y518" s="29">
        <v>1303.3399999999999</v>
      </c>
      <c r="Z518" s="34">
        <f t="shared" si="41"/>
        <v>665000</v>
      </c>
      <c r="AA518" s="34">
        <f t="shared" si="42"/>
        <v>7.5187969924812026E-3</v>
      </c>
      <c r="AB518" s="35">
        <f t="shared" si="43"/>
        <v>1.0977443609022557</v>
      </c>
      <c r="AC518" s="35">
        <f t="shared" si="44"/>
        <v>1.1052631578947367</v>
      </c>
      <c r="AD518" s="6">
        <f>IFERROR(VLOOKUP(E518,marginal!$A$2:$E$4826,4,FALSE),0)</f>
        <v>10498.095384615301</v>
      </c>
    </row>
    <row r="519" spans="1:30" x14ac:dyDescent="0.2">
      <c r="A519" s="27" t="s">
        <v>6907</v>
      </c>
      <c r="B519" s="6" t="s">
        <v>6924</v>
      </c>
      <c r="C519" s="6" t="s">
        <v>6912</v>
      </c>
      <c r="D519" s="2">
        <v>143510</v>
      </c>
      <c r="E519" s="2">
        <v>144818</v>
      </c>
      <c r="F519" s="3" t="s">
        <v>627</v>
      </c>
      <c r="G519" s="2">
        <v>144826</v>
      </c>
      <c r="H519" s="3" t="s">
        <v>673</v>
      </c>
      <c r="I519" s="18">
        <v>44974</v>
      </c>
      <c r="J519" s="28">
        <v>1094691197</v>
      </c>
      <c r="K519" s="18">
        <v>44986</v>
      </c>
      <c r="L519" s="18">
        <v>44985</v>
      </c>
      <c r="M519" s="18"/>
      <c r="N519" s="30">
        <v>10</v>
      </c>
      <c r="O519" s="7">
        <v>5000</v>
      </c>
      <c r="P519" s="30">
        <v>147</v>
      </c>
      <c r="Q519" s="22">
        <v>0.11226939921536</v>
      </c>
      <c r="R519" s="7">
        <v>10000</v>
      </c>
      <c r="S519" s="2">
        <v>122</v>
      </c>
      <c r="T519" s="11">
        <v>2137.87</v>
      </c>
      <c r="U519" s="17" t="s">
        <v>6286</v>
      </c>
      <c r="V519" s="21">
        <v>1</v>
      </c>
      <c r="W519" s="9">
        <v>10000</v>
      </c>
      <c r="X519" s="22">
        <f t="shared" si="40"/>
        <v>0</v>
      </c>
      <c r="Y519" s="29">
        <v>2137.87</v>
      </c>
      <c r="Z519" s="34">
        <f t="shared" si="41"/>
        <v>277000</v>
      </c>
      <c r="AA519" s="34">
        <f t="shared" si="42"/>
        <v>3.6101083032490974E-2</v>
      </c>
      <c r="AB519" s="35">
        <f t="shared" si="43"/>
        <v>5.3068592057761732</v>
      </c>
      <c r="AC519" s="35">
        <f t="shared" si="44"/>
        <v>4.4043321299638984</v>
      </c>
      <c r="AD519" s="6">
        <f>IFERROR(VLOOKUP(E519,marginal!$A$2:$E$4826,4,FALSE),0)</f>
        <v>3607.4344615384603</v>
      </c>
    </row>
    <row r="520" spans="1:30" x14ac:dyDescent="0.2">
      <c r="A520" s="27" t="s">
        <v>6907</v>
      </c>
      <c r="B520" s="6" t="s">
        <v>6916</v>
      </c>
      <c r="C520" s="6" t="s">
        <v>6912</v>
      </c>
      <c r="D520" s="2">
        <v>144391</v>
      </c>
      <c r="E520" s="2">
        <v>144495</v>
      </c>
      <c r="F520" s="3" t="s">
        <v>674</v>
      </c>
      <c r="G520" s="2">
        <v>144502</v>
      </c>
      <c r="H520" s="3" t="s">
        <v>675</v>
      </c>
      <c r="I520" s="18">
        <v>44982</v>
      </c>
      <c r="J520" s="28">
        <v>1098584002</v>
      </c>
      <c r="K520" s="18">
        <v>44985</v>
      </c>
      <c r="L520" s="18">
        <v>44985</v>
      </c>
      <c r="M520" s="18"/>
      <c r="N520" s="30">
        <v>6</v>
      </c>
      <c r="O520" s="7">
        <v>12000</v>
      </c>
      <c r="P520" s="30">
        <v>122</v>
      </c>
      <c r="Q520" s="22">
        <v>5.2195789902393104E-2</v>
      </c>
      <c r="R520" s="7">
        <v>7000</v>
      </c>
      <c r="S520" s="2">
        <v>142</v>
      </c>
      <c r="T520" s="11">
        <v>1758.65</v>
      </c>
      <c r="U520" s="17" t="s">
        <v>6286</v>
      </c>
      <c r="V520" s="21">
        <v>1</v>
      </c>
      <c r="W520" s="9">
        <v>7000</v>
      </c>
      <c r="X520" s="22">
        <f t="shared" si="40"/>
        <v>0</v>
      </c>
      <c r="Y520" s="29">
        <v>1758.65</v>
      </c>
      <c r="Z520" s="34">
        <f t="shared" si="41"/>
        <v>504000</v>
      </c>
      <c r="AA520" s="34">
        <f t="shared" si="42"/>
        <v>1.3888888888888888E-2</v>
      </c>
      <c r="AB520" s="35">
        <f t="shared" si="43"/>
        <v>1.6944444444444444</v>
      </c>
      <c r="AC520" s="35">
        <f t="shared" si="44"/>
        <v>1.9722222222222221</v>
      </c>
      <c r="AD520" s="6">
        <f>IFERROR(VLOOKUP(E520,marginal!$A$2:$E$4826,4,FALSE),0)</f>
        <v>16436.249230769201</v>
      </c>
    </row>
    <row r="521" spans="1:30" x14ac:dyDescent="0.2">
      <c r="A521" s="27" t="s">
        <v>6907</v>
      </c>
      <c r="B521" s="6" t="s">
        <v>6924</v>
      </c>
      <c r="C521" s="6" t="s">
        <v>6912</v>
      </c>
      <c r="D521" s="2">
        <v>143003</v>
      </c>
      <c r="E521" s="2">
        <v>144818</v>
      </c>
      <c r="F521" s="3" t="s">
        <v>627</v>
      </c>
      <c r="G521" s="2">
        <v>144819</v>
      </c>
      <c r="H521" s="3" t="s">
        <v>676</v>
      </c>
      <c r="I521" s="18">
        <v>45091</v>
      </c>
      <c r="J521" s="28">
        <v>1170933481</v>
      </c>
      <c r="K521" s="18">
        <v>44985</v>
      </c>
      <c r="L521" s="18">
        <v>44985</v>
      </c>
      <c r="M521" s="18"/>
      <c r="N521" s="30">
        <v>8</v>
      </c>
      <c r="O521" s="7">
        <v>10000</v>
      </c>
      <c r="P521" s="30">
        <v>132</v>
      </c>
      <c r="Q521" s="22">
        <v>5.8283715876113903E-2</v>
      </c>
      <c r="R521" s="7">
        <v>25000</v>
      </c>
      <c r="S521" s="2">
        <v>105</v>
      </c>
      <c r="T521" s="11">
        <v>4544.91</v>
      </c>
      <c r="U521" s="17" t="s">
        <v>6286</v>
      </c>
      <c r="V521" s="21">
        <v>1</v>
      </c>
      <c r="W521" s="9">
        <v>25000</v>
      </c>
      <c r="X521" s="22">
        <f t="shared" si="40"/>
        <v>0</v>
      </c>
      <c r="Y521" s="29">
        <v>4544.91</v>
      </c>
      <c r="Z521" s="34">
        <f t="shared" si="41"/>
        <v>542000</v>
      </c>
      <c r="AA521" s="34">
        <f t="shared" si="42"/>
        <v>4.6125461254612546E-2</v>
      </c>
      <c r="AB521" s="35">
        <f t="shared" si="43"/>
        <v>6.0885608856088558</v>
      </c>
      <c r="AC521" s="35">
        <f t="shared" si="44"/>
        <v>4.8431734317343169</v>
      </c>
      <c r="AD521" s="6">
        <f>IFERROR(VLOOKUP(E521,marginal!$A$2:$E$4826,4,FALSE),0)</f>
        <v>3607.4344615384603</v>
      </c>
    </row>
    <row r="522" spans="1:30" x14ac:dyDescent="0.2">
      <c r="A522" s="27" t="s">
        <v>6907</v>
      </c>
      <c r="B522" s="6" t="s">
        <v>6924</v>
      </c>
      <c r="C522" s="6" t="s">
        <v>6912</v>
      </c>
      <c r="D522" s="2">
        <v>143567</v>
      </c>
      <c r="E522" s="2">
        <v>144818</v>
      </c>
      <c r="F522" s="3" t="s">
        <v>627</v>
      </c>
      <c r="G522" s="2">
        <v>144820</v>
      </c>
      <c r="H522" s="3" t="s">
        <v>677</v>
      </c>
      <c r="I522" s="18">
        <v>45091</v>
      </c>
      <c r="J522" s="28">
        <v>1170938007</v>
      </c>
      <c r="K522" s="18">
        <v>44985</v>
      </c>
      <c r="L522" s="18">
        <v>44985</v>
      </c>
      <c r="M522" s="18"/>
      <c r="N522" s="30">
        <v>7</v>
      </c>
      <c r="O522" s="7">
        <v>25000</v>
      </c>
      <c r="P522" s="30">
        <v>127</v>
      </c>
      <c r="Q522" s="22">
        <v>5.24391097594855E-2</v>
      </c>
      <c r="R522" s="7">
        <v>25000</v>
      </c>
      <c r="S522" s="2">
        <v>105</v>
      </c>
      <c r="T522" s="11">
        <v>4544.91</v>
      </c>
      <c r="U522" s="17" t="s">
        <v>6286</v>
      </c>
      <c r="V522" s="21">
        <v>1</v>
      </c>
      <c r="W522" s="9">
        <v>25000</v>
      </c>
      <c r="X522" s="22">
        <f t="shared" si="40"/>
        <v>0</v>
      </c>
      <c r="Y522" s="29">
        <v>4544.91</v>
      </c>
      <c r="Z522" s="34">
        <f t="shared" si="41"/>
        <v>406000</v>
      </c>
      <c r="AA522" s="34">
        <f t="shared" si="42"/>
        <v>6.1576354679802957E-2</v>
      </c>
      <c r="AB522" s="35">
        <f t="shared" si="43"/>
        <v>7.8201970443349751</v>
      </c>
      <c r="AC522" s="35">
        <f t="shared" si="44"/>
        <v>6.4655172413793105</v>
      </c>
      <c r="AD522" s="6">
        <f>IFERROR(VLOOKUP(E522,marginal!$A$2:$E$4826,4,FALSE),0)</f>
        <v>3607.4344615384603</v>
      </c>
    </row>
    <row r="523" spans="1:30" x14ac:dyDescent="0.2">
      <c r="A523" s="27" t="s">
        <v>6907</v>
      </c>
      <c r="B523" s="6" t="s">
        <v>6924</v>
      </c>
      <c r="C523" s="6" t="s">
        <v>6912</v>
      </c>
      <c r="D523" s="2">
        <v>143562</v>
      </c>
      <c r="E523" s="2">
        <v>144818</v>
      </c>
      <c r="F523" s="3" t="s">
        <v>627</v>
      </c>
      <c r="G523" s="2">
        <v>144824</v>
      </c>
      <c r="H523" s="3" t="s">
        <v>678</v>
      </c>
      <c r="I523" s="18">
        <v>44974</v>
      </c>
      <c r="J523" s="28">
        <v>1094692314</v>
      </c>
      <c r="K523" s="18">
        <v>44985</v>
      </c>
      <c r="L523" s="18">
        <v>44985</v>
      </c>
      <c r="M523" s="18"/>
      <c r="N523" s="30">
        <v>8</v>
      </c>
      <c r="O523" s="7">
        <v>9000</v>
      </c>
      <c r="P523" s="30">
        <v>132</v>
      </c>
      <c r="Q523" s="22">
        <v>5.4760762473099051E-2</v>
      </c>
      <c r="R523" s="7">
        <v>8000</v>
      </c>
      <c r="S523" s="2">
        <v>142</v>
      </c>
      <c r="T523" s="11">
        <v>2013.74</v>
      </c>
      <c r="U523" s="17" t="s">
        <v>6286</v>
      </c>
      <c r="V523" s="21">
        <v>1</v>
      </c>
      <c r="W523" s="9">
        <v>8000</v>
      </c>
      <c r="X523" s="22">
        <f t="shared" si="40"/>
        <v>0</v>
      </c>
      <c r="Y523" s="29">
        <v>2013.74</v>
      </c>
      <c r="Z523" s="34">
        <f t="shared" si="41"/>
        <v>542000</v>
      </c>
      <c r="AA523" s="34">
        <f t="shared" si="42"/>
        <v>1.4760147601476014E-2</v>
      </c>
      <c r="AB523" s="35">
        <f t="shared" si="43"/>
        <v>1.948339483394834</v>
      </c>
      <c r="AC523" s="35">
        <f t="shared" si="44"/>
        <v>2.0959409594095941</v>
      </c>
      <c r="AD523" s="6">
        <f>IFERROR(VLOOKUP(E523,marginal!$A$2:$E$4826,4,FALSE),0)</f>
        <v>3607.4344615384603</v>
      </c>
    </row>
    <row r="524" spans="1:30" x14ac:dyDescent="0.2">
      <c r="A524" s="27" t="s">
        <v>6907</v>
      </c>
      <c r="B524" s="6" t="s">
        <v>6924</v>
      </c>
      <c r="C524" s="6" t="s">
        <v>6912</v>
      </c>
      <c r="D524" s="2">
        <v>143004</v>
      </c>
      <c r="E524" s="2">
        <v>144818</v>
      </c>
      <c r="F524" s="3" t="s">
        <v>627</v>
      </c>
      <c r="G524" s="2">
        <v>144825</v>
      </c>
      <c r="H524" s="3" t="s">
        <v>679</v>
      </c>
      <c r="I524" s="18">
        <v>45091</v>
      </c>
      <c r="J524" s="28">
        <v>1170962851</v>
      </c>
      <c r="K524" s="18">
        <v>44986</v>
      </c>
      <c r="L524" s="18">
        <v>44985</v>
      </c>
      <c r="M524" s="18"/>
      <c r="N524" s="30">
        <v>8</v>
      </c>
      <c r="O524" s="7">
        <v>10000</v>
      </c>
      <c r="P524" s="30">
        <v>132</v>
      </c>
      <c r="Q524" s="22">
        <v>5.8283715876113903E-2</v>
      </c>
      <c r="R524" s="7">
        <v>25000</v>
      </c>
      <c r="S524" s="2">
        <v>105</v>
      </c>
      <c r="T524" s="11">
        <v>4544.91</v>
      </c>
      <c r="U524" s="17" t="s">
        <v>6286</v>
      </c>
      <c r="V524" s="21">
        <v>1</v>
      </c>
      <c r="W524" s="9">
        <v>25000</v>
      </c>
      <c r="X524" s="22">
        <f t="shared" si="40"/>
        <v>0</v>
      </c>
      <c r="Y524" s="29">
        <v>4544.91</v>
      </c>
      <c r="Z524" s="34">
        <f t="shared" si="41"/>
        <v>542000</v>
      </c>
      <c r="AA524" s="34">
        <f t="shared" si="42"/>
        <v>4.6125461254612546E-2</v>
      </c>
      <c r="AB524" s="35">
        <f t="shared" si="43"/>
        <v>6.0885608856088558</v>
      </c>
      <c r="AC524" s="35">
        <f t="shared" si="44"/>
        <v>4.8431734317343169</v>
      </c>
      <c r="AD524" s="6">
        <f>IFERROR(VLOOKUP(E524,marginal!$A$2:$E$4826,4,FALSE),0)</f>
        <v>3607.4344615384603</v>
      </c>
    </row>
    <row r="525" spans="1:30" x14ac:dyDescent="0.2">
      <c r="A525" s="27" t="s">
        <v>6907</v>
      </c>
      <c r="B525" s="6" t="s">
        <v>6913</v>
      </c>
      <c r="C525" s="6" t="s">
        <v>6912</v>
      </c>
      <c r="D525" s="2">
        <v>144541</v>
      </c>
      <c r="E525" s="2">
        <v>144621</v>
      </c>
      <c r="F525" s="3" t="s">
        <v>625</v>
      </c>
      <c r="G525" s="2">
        <v>144622</v>
      </c>
      <c r="H525" s="3" t="s">
        <v>680</v>
      </c>
      <c r="I525" s="18">
        <v>44984</v>
      </c>
      <c r="J525" s="28">
        <v>1099492258</v>
      </c>
      <c r="K525" s="18">
        <v>44985</v>
      </c>
      <c r="L525" s="18">
        <v>44985</v>
      </c>
      <c r="M525" s="18"/>
      <c r="N525" s="30">
        <v>9</v>
      </c>
      <c r="O525" s="7">
        <v>9000</v>
      </c>
      <c r="P525" s="30">
        <v>146</v>
      </c>
      <c r="Q525" s="22">
        <v>8.1278822863721623E-2</v>
      </c>
      <c r="R525" s="7">
        <v>7000</v>
      </c>
      <c r="S525" s="2">
        <v>142</v>
      </c>
      <c r="T525" s="11">
        <v>1758.65</v>
      </c>
      <c r="U525" s="17" t="s">
        <v>6286</v>
      </c>
      <c r="V525" s="21">
        <v>1</v>
      </c>
      <c r="W525" s="9">
        <v>7000</v>
      </c>
      <c r="X525" s="22">
        <f t="shared" si="40"/>
        <v>0</v>
      </c>
      <c r="Y525" s="29">
        <v>1758.65</v>
      </c>
      <c r="Z525" s="34">
        <f t="shared" si="41"/>
        <v>665000</v>
      </c>
      <c r="AA525" s="34">
        <f t="shared" si="42"/>
        <v>1.0526315789473684E-2</v>
      </c>
      <c r="AB525" s="35">
        <f t="shared" si="43"/>
        <v>1.5368421052631578</v>
      </c>
      <c r="AC525" s="35">
        <f t="shared" si="44"/>
        <v>1.4947368421052631</v>
      </c>
      <c r="AD525" s="6">
        <f>IFERROR(VLOOKUP(E525,marginal!$A$2:$E$4826,4,FALSE),0)</f>
        <v>10498.095384615301</v>
      </c>
    </row>
    <row r="526" spans="1:30" x14ac:dyDescent="0.2">
      <c r="A526" s="27" t="s">
        <v>6907</v>
      </c>
      <c r="B526" s="6" t="s">
        <v>6917</v>
      </c>
      <c r="C526" s="6" t="s">
        <v>6909</v>
      </c>
      <c r="D526" s="2">
        <v>143696</v>
      </c>
      <c r="E526" s="2">
        <v>145089</v>
      </c>
      <c r="F526" s="3" t="s">
        <v>681</v>
      </c>
      <c r="G526" s="2">
        <v>145100</v>
      </c>
      <c r="H526" s="3" t="s">
        <v>682</v>
      </c>
      <c r="I526" s="18">
        <v>44977</v>
      </c>
      <c r="J526" s="28">
        <v>1095853113</v>
      </c>
      <c r="K526" s="18">
        <v>44986</v>
      </c>
      <c r="L526" s="18">
        <v>45016</v>
      </c>
      <c r="M526" s="18"/>
      <c r="N526" s="30">
        <v>8</v>
      </c>
      <c r="O526" s="7">
        <v>10000</v>
      </c>
      <c r="P526" s="30">
        <v>132</v>
      </c>
      <c r="Q526" s="22">
        <v>5.8283715876113903E-2</v>
      </c>
      <c r="R526" s="7">
        <v>6000</v>
      </c>
      <c r="S526" s="2">
        <v>142</v>
      </c>
      <c r="T526" s="11">
        <v>1503.37</v>
      </c>
      <c r="U526" s="17" t="s">
        <v>6286</v>
      </c>
      <c r="V526" s="21">
        <v>1</v>
      </c>
      <c r="W526" s="9">
        <v>6000</v>
      </c>
      <c r="X526" s="22">
        <f t="shared" si="40"/>
        <v>0</v>
      </c>
      <c r="Y526" s="29">
        <v>1503.37</v>
      </c>
      <c r="Z526" s="34">
        <f t="shared" si="41"/>
        <v>945000</v>
      </c>
      <c r="AA526" s="34">
        <f t="shared" si="42"/>
        <v>6.3492063492063492E-3</v>
      </c>
      <c r="AB526" s="35">
        <f t="shared" si="43"/>
        <v>0.83809523809523812</v>
      </c>
      <c r="AC526" s="35">
        <f t="shared" si="44"/>
        <v>0.9015873015873016</v>
      </c>
      <c r="AD526" s="6">
        <f>IFERROR(VLOOKUP(E526,marginal!$A$2:$E$4826,4,FALSE),0)</f>
        <v>2519.1125641025501</v>
      </c>
    </row>
    <row r="527" spans="1:30" x14ac:dyDescent="0.2">
      <c r="A527" s="27" t="s">
        <v>6907</v>
      </c>
      <c r="B527" s="6" t="s">
        <v>6911</v>
      </c>
      <c r="C527" s="6" t="s">
        <v>6912</v>
      </c>
      <c r="D527" s="2">
        <v>142289</v>
      </c>
      <c r="E527" s="2">
        <v>145125</v>
      </c>
      <c r="F527" s="3" t="s">
        <v>683</v>
      </c>
      <c r="G527" s="2">
        <v>145132</v>
      </c>
      <c r="H527" s="3" t="s">
        <v>684</v>
      </c>
      <c r="I527" s="18">
        <v>44960</v>
      </c>
      <c r="J527" s="28">
        <v>1087438354</v>
      </c>
      <c r="K527" s="18">
        <v>44987</v>
      </c>
      <c r="L527" s="18">
        <v>45016</v>
      </c>
      <c r="M527" s="18"/>
      <c r="N527" s="30">
        <v>8</v>
      </c>
      <c r="O527" s="7">
        <v>5000</v>
      </c>
      <c r="P527" s="30">
        <v>147</v>
      </c>
      <c r="Q527" s="22">
        <v>5.8283715876113994E-2</v>
      </c>
      <c r="R527" s="7">
        <v>10000</v>
      </c>
      <c r="S527" s="2">
        <v>142</v>
      </c>
      <c r="T527" s="11">
        <v>2510.34</v>
      </c>
      <c r="U527" s="17" t="s">
        <v>6286</v>
      </c>
      <c r="V527" s="21">
        <v>1</v>
      </c>
      <c r="W527" s="9">
        <v>10000</v>
      </c>
      <c r="X527" s="22">
        <f t="shared" si="40"/>
        <v>0</v>
      </c>
      <c r="Y527" s="29">
        <v>2510.34</v>
      </c>
      <c r="Z527" s="34">
        <f t="shared" si="41"/>
        <v>945000</v>
      </c>
      <c r="AA527" s="34">
        <f t="shared" si="42"/>
        <v>1.0582010582010581E-2</v>
      </c>
      <c r="AB527" s="35">
        <f t="shared" si="43"/>
        <v>1.5555555555555554</v>
      </c>
      <c r="AC527" s="35">
        <f t="shared" si="44"/>
        <v>1.5026455026455026</v>
      </c>
      <c r="AD527" s="6">
        <f>IFERROR(VLOOKUP(E527,marginal!$A$2:$E$4826,4,FALSE),0)</f>
        <v>4736.5433846153801</v>
      </c>
    </row>
    <row r="528" spans="1:30" x14ac:dyDescent="0.2">
      <c r="A528" s="27" t="s">
        <v>6907</v>
      </c>
      <c r="B528" s="6" t="s">
        <v>6911</v>
      </c>
      <c r="C528" s="6" t="s">
        <v>6912</v>
      </c>
      <c r="D528" s="2">
        <v>144599</v>
      </c>
      <c r="E528" s="2">
        <v>145125</v>
      </c>
      <c r="F528" s="3" t="s">
        <v>683</v>
      </c>
      <c r="G528" s="2">
        <v>145133</v>
      </c>
      <c r="H528" s="3" t="s">
        <v>685</v>
      </c>
      <c r="I528" s="18">
        <v>44985</v>
      </c>
      <c r="J528" s="28">
        <v>1100721750</v>
      </c>
      <c r="K528" s="18">
        <v>44987</v>
      </c>
      <c r="L528" s="18">
        <v>45016</v>
      </c>
      <c r="M528" s="18"/>
      <c r="N528" s="30">
        <v>6</v>
      </c>
      <c r="O528" s="7">
        <v>14000</v>
      </c>
      <c r="P528" s="30">
        <v>117</v>
      </c>
      <c r="Q528" s="22">
        <v>3.7338901947233501E-2</v>
      </c>
      <c r="R528" s="7">
        <v>5000</v>
      </c>
      <c r="S528" s="2">
        <v>147</v>
      </c>
      <c r="T528" s="11">
        <v>1303.3399999999999</v>
      </c>
      <c r="U528" s="17" t="s">
        <v>6286</v>
      </c>
      <c r="V528" s="21">
        <v>1</v>
      </c>
      <c r="W528" s="9">
        <v>5000</v>
      </c>
      <c r="X528" s="22">
        <f t="shared" si="40"/>
        <v>0</v>
      </c>
      <c r="Y528" s="29">
        <v>1303.3399999999999</v>
      </c>
      <c r="Z528" s="34">
        <f t="shared" si="41"/>
        <v>631000</v>
      </c>
      <c r="AA528" s="34">
        <f t="shared" si="42"/>
        <v>7.9239302694136295E-3</v>
      </c>
      <c r="AB528" s="35">
        <f t="shared" si="43"/>
        <v>0.92709984152139469</v>
      </c>
      <c r="AC528" s="35">
        <f t="shared" si="44"/>
        <v>1.1648177496038035</v>
      </c>
      <c r="AD528" s="6">
        <f>IFERROR(VLOOKUP(E528,marginal!$A$2:$E$4826,4,FALSE),0)</f>
        <v>4736.5433846153801</v>
      </c>
    </row>
    <row r="529" spans="1:30" x14ac:dyDescent="0.2">
      <c r="A529" s="27" t="s">
        <v>6907</v>
      </c>
      <c r="B529" s="6" t="s">
        <v>6908</v>
      </c>
      <c r="C529" s="6" t="s">
        <v>6909</v>
      </c>
      <c r="D529" s="2">
        <v>144876</v>
      </c>
      <c r="E529" s="2">
        <v>145249</v>
      </c>
      <c r="F529" s="3" t="s">
        <v>686</v>
      </c>
      <c r="G529" s="2">
        <v>145280</v>
      </c>
      <c r="H529" s="3" t="s">
        <v>687</v>
      </c>
      <c r="I529" s="18">
        <v>44985</v>
      </c>
      <c r="J529" s="28">
        <v>1101395852</v>
      </c>
      <c r="K529" s="18">
        <v>44991</v>
      </c>
      <c r="L529" s="18">
        <v>45016</v>
      </c>
      <c r="M529" s="18"/>
      <c r="N529" s="30">
        <v>1</v>
      </c>
      <c r="O529" s="7">
        <v>10000</v>
      </c>
      <c r="P529" s="30">
        <v>90</v>
      </c>
      <c r="Q529" s="22">
        <v>5.9818464604665302E-3</v>
      </c>
      <c r="R529" s="7">
        <v>10000</v>
      </c>
      <c r="S529" s="2">
        <v>142</v>
      </c>
      <c r="T529" s="11">
        <v>2510.34</v>
      </c>
      <c r="U529" s="17" t="s">
        <v>6286</v>
      </c>
      <c r="V529" s="21">
        <v>1</v>
      </c>
      <c r="W529" s="9">
        <v>10000</v>
      </c>
      <c r="X529" s="22">
        <f t="shared" si="40"/>
        <v>0</v>
      </c>
      <c r="Y529" s="29">
        <v>2510.34</v>
      </c>
      <c r="Z529" s="34">
        <f t="shared" si="41"/>
        <v>38000</v>
      </c>
      <c r="AA529" s="34">
        <f t="shared" si="42"/>
        <v>0.26315789473684209</v>
      </c>
      <c r="AB529" s="35">
        <f t="shared" si="43"/>
        <v>23.684210526315788</v>
      </c>
      <c r="AC529" s="35">
        <f t="shared" si="44"/>
        <v>37.368421052631575</v>
      </c>
      <c r="AD529" s="6">
        <f>IFERROR(VLOOKUP(E529,marginal!$A$2:$E$4826,4,FALSE),0)</f>
        <v>3885.5543589743502</v>
      </c>
    </row>
    <row r="530" spans="1:30" x14ac:dyDescent="0.2">
      <c r="A530" s="27" t="s">
        <v>6907</v>
      </c>
      <c r="B530" s="6" t="s">
        <v>6908</v>
      </c>
      <c r="C530" s="6" t="s">
        <v>6909</v>
      </c>
      <c r="D530" s="2">
        <v>145183</v>
      </c>
      <c r="E530" s="2">
        <v>145249</v>
      </c>
      <c r="F530" s="3" t="s">
        <v>686</v>
      </c>
      <c r="G530" s="2">
        <v>145281</v>
      </c>
      <c r="H530" s="3" t="s">
        <v>688</v>
      </c>
      <c r="I530" s="18">
        <v>44987</v>
      </c>
      <c r="J530" s="28">
        <v>1102945428</v>
      </c>
      <c r="K530" s="18">
        <v>44991</v>
      </c>
      <c r="L530" s="18">
        <v>45016</v>
      </c>
      <c r="M530" s="18"/>
      <c r="N530" s="30">
        <v>2</v>
      </c>
      <c r="O530" s="7">
        <v>10000</v>
      </c>
      <c r="P530" s="30">
        <v>100</v>
      </c>
      <c r="Q530" s="22">
        <v>1.82981294070719E-2</v>
      </c>
      <c r="R530" s="7">
        <v>10000</v>
      </c>
      <c r="S530" s="2">
        <v>142</v>
      </c>
      <c r="T530" s="11">
        <v>2510.34</v>
      </c>
      <c r="U530" s="17" t="s">
        <v>6286</v>
      </c>
      <c r="V530" s="21">
        <v>1</v>
      </c>
      <c r="W530" s="9">
        <v>10000</v>
      </c>
      <c r="X530" s="22">
        <f t="shared" si="40"/>
        <v>0</v>
      </c>
      <c r="Y530" s="29">
        <v>2510.34</v>
      </c>
      <c r="Z530" s="34">
        <f t="shared" si="41"/>
        <v>40000</v>
      </c>
      <c r="AA530" s="34">
        <f t="shared" si="42"/>
        <v>0.25</v>
      </c>
      <c r="AB530" s="35">
        <f t="shared" si="43"/>
        <v>25</v>
      </c>
      <c r="AC530" s="35">
        <f t="shared" si="44"/>
        <v>35.5</v>
      </c>
      <c r="AD530" s="6">
        <f>IFERROR(VLOOKUP(E530,marginal!$A$2:$E$4826,4,FALSE),0)</f>
        <v>3885.5543589743502</v>
      </c>
    </row>
    <row r="531" spans="1:30" x14ac:dyDescent="0.2">
      <c r="A531" s="27" t="s">
        <v>6907</v>
      </c>
      <c r="B531" s="6" t="s">
        <v>6925</v>
      </c>
      <c r="C531" s="6" t="s">
        <v>6912</v>
      </c>
      <c r="D531" s="4">
        <v>144485</v>
      </c>
      <c r="E531" s="4">
        <v>145317</v>
      </c>
      <c r="F531" s="5" t="s">
        <v>689</v>
      </c>
      <c r="G531" s="4">
        <v>145318</v>
      </c>
      <c r="H531" s="5" t="s">
        <v>690</v>
      </c>
      <c r="I531" s="18">
        <v>44984</v>
      </c>
      <c r="J531" s="28">
        <v>1099385543</v>
      </c>
      <c r="K531" s="18">
        <v>44991</v>
      </c>
      <c r="L531" s="18">
        <v>45016</v>
      </c>
      <c r="M531" s="18"/>
      <c r="N531" s="30">
        <v>9</v>
      </c>
      <c r="O531" s="7">
        <v>9000</v>
      </c>
      <c r="P531" s="30">
        <v>139</v>
      </c>
      <c r="Q531" s="22">
        <v>7.9000519063170294E-2</v>
      </c>
      <c r="R531" s="8">
        <v>35000</v>
      </c>
      <c r="S531" s="4">
        <v>122</v>
      </c>
      <c r="T531" s="10">
        <v>7455.28</v>
      </c>
      <c r="U531" s="17" t="s">
        <v>6286</v>
      </c>
      <c r="V531" s="21">
        <v>0.92075987321579711</v>
      </c>
      <c r="W531" s="9">
        <v>32226.595562552899</v>
      </c>
      <c r="X531" s="22">
        <f t="shared" si="40"/>
        <v>-7.9240126784202891E-2</v>
      </c>
      <c r="Y531" s="29">
        <v>6864.5226675882677</v>
      </c>
      <c r="Z531" s="34">
        <f t="shared" si="41"/>
        <v>529000</v>
      </c>
      <c r="AA531" s="34">
        <f t="shared" si="42"/>
        <v>6.6162570888468802E-2</v>
      </c>
      <c r="AB531" s="35">
        <f t="shared" si="43"/>
        <v>9.1965973534971628</v>
      </c>
      <c r="AC531" s="35">
        <f t="shared" si="44"/>
        <v>8.0718336483931932</v>
      </c>
      <c r="AD531" s="6">
        <f>IFERROR(VLOOKUP(E531,marginal!$A$2:$E$4826,4,FALSE),0)</f>
        <v>8938.7369230769109</v>
      </c>
    </row>
    <row r="532" spans="1:30" x14ac:dyDescent="0.2">
      <c r="A532" s="27" t="s">
        <v>6907</v>
      </c>
      <c r="B532" s="6" t="s">
        <v>6921</v>
      </c>
      <c r="C532" s="6" t="s">
        <v>6922</v>
      </c>
      <c r="D532" s="4">
        <v>145312</v>
      </c>
      <c r="E532" s="4">
        <v>145337</v>
      </c>
      <c r="F532" s="5" t="s">
        <v>691</v>
      </c>
      <c r="G532" s="4">
        <v>145338</v>
      </c>
      <c r="H532" s="5" t="s">
        <v>692</v>
      </c>
      <c r="I532" s="18">
        <v>44988</v>
      </c>
      <c r="J532" s="28">
        <v>1103579674</v>
      </c>
      <c r="K532" s="18">
        <v>44991</v>
      </c>
      <c r="L532" s="18">
        <v>45016</v>
      </c>
      <c r="M532" s="18"/>
      <c r="N532" s="30">
        <v>10</v>
      </c>
      <c r="O532" s="7">
        <v>5000</v>
      </c>
      <c r="P532" s="30">
        <v>147</v>
      </c>
      <c r="Q532" s="22">
        <v>0.11226939921536001</v>
      </c>
      <c r="R532" s="8">
        <v>5000</v>
      </c>
      <c r="S532" s="4">
        <v>147</v>
      </c>
      <c r="T532" s="10">
        <v>1303.3399999999999</v>
      </c>
      <c r="U532" s="17" t="s">
        <v>6286</v>
      </c>
      <c r="V532" s="21">
        <v>0.35871750728689039</v>
      </c>
      <c r="W532" s="9">
        <v>1793.587536434452</v>
      </c>
      <c r="X532" s="22">
        <f t="shared" si="40"/>
        <v>-0.64128249271310955</v>
      </c>
      <c r="Y532" s="29">
        <v>467.53087594729567</v>
      </c>
      <c r="Z532" s="34">
        <f t="shared" si="41"/>
        <v>341000</v>
      </c>
      <c r="AA532" s="34">
        <f t="shared" si="42"/>
        <v>1.466275659824047E-2</v>
      </c>
      <c r="AB532" s="35">
        <f t="shared" si="43"/>
        <v>2.1554252199413493</v>
      </c>
      <c r="AC532" s="35">
        <f t="shared" si="44"/>
        <v>2.1554252199413493</v>
      </c>
      <c r="AD532" s="6">
        <f>IFERROR(VLOOKUP(E532,marginal!$A$2:$E$4826,4,FALSE),0)</f>
        <v>-31196.8153846153</v>
      </c>
    </row>
    <row r="533" spans="1:30" x14ac:dyDescent="0.2">
      <c r="A533" s="27" t="s">
        <v>6907</v>
      </c>
      <c r="B533" s="6" t="s">
        <v>6925</v>
      </c>
      <c r="C533" s="6" t="s">
        <v>6912</v>
      </c>
      <c r="D533" s="4">
        <v>144530</v>
      </c>
      <c r="E533" s="4">
        <v>145379</v>
      </c>
      <c r="F533" s="5" t="s">
        <v>693</v>
      </c>
      <c r="G533" s="4">
        <v>145380</v>
      </c>
      <c r="H533" s="5" t="s">
        <v>694</v>
      </c>
      <c r="I533" s="18">
        <v>44984</v>
      </c>
      <c r="J533" s="28">
        <v>1099450683</v>
      </c>
      <c r="K533" s="18">
        <v>44991</v>
      </c>
      <c r="L533" s="18">
        <v>45016</v>
      </c>
      <c r="M533" s="18"/>
      <c r="N533" s="30">
        <v>8</v>
      </c>
      <c r="O533" s="7">
        <v>9000</v>
      </c>
      <c r="P533" s="30">
        <v>134</v>
      </c>
      <c r="Q533" s="22">
        <v>5.7767754488533454E-2</v>
      </c>
      <c r="R533" s="8">
        <v>10000</v>
      </c>
      <c r="S533" s="4">
        <v>142</v>
      </c>
      <c r="T533" s="10">
        <v>2510.34</v>
      </c>
      <c r="U533" s="17" t="s">
        <v>6286</v>
      </c>
      <c r="V533" s="21">
        <v>0.240800493033928</v>
      </c>
      <c r="W533" s="9">
        <v>2408.0049303392802</v>
      </c>
      <c r="X533" s="22">
        <f t="shared" si="40"/>
        <v>-0.75919950696607197</v>
      </c>
      <c r="Y533" s="29">
        <v>604.49110968279081</v>
      </c>
      <c r="Z533" s="34">
        <f t="shared" si="41"/>
        <v>945000</v>
      </c>
      <c r="AA533" s="34">
        <f t="shared" si="42"/>
        <v>1.0582010582010581E-2</v>
      </c>
      <c r="AB533" s="35">
        <f t="shared" si="43"/>
        <v>1.4179894179894179</v>
      </c>
      <c r="AC533" s="35">
        <f t="shared" si="44"/>
        <v>1.5026455026455026</v>
      </c>
      <c r="AD533" s="6">
        <f>IFERROR(VLOOKUP(E533,marginal!$A$2:$E$4826,4,FALSE),0)</f>
        <v>-52349.770769230701</v>
      </c>
    </row>
    <row r="534" spans="1:30" x14ac:dyDescent="0.2">
      <c r="A534" s="27" t="s">
        <v>6907</v>
      </c>
      <c r="B534" s="6" t="s">
        <v>6914</v>
      </c>
      <c r="C534" s="6" t="s">
        <v>6909</v>
      </c>
      <c r="D534" s="2">
        <v>145067</v>
      </c>
      <c r="E534" s="2">
        <v>145134</v>
      </c>
      <c r="F534" s="3" t="s">
        <v>695</v>
      </c>
      <c r="G534" s="2">
        <v>145206</v>
      </c>
      <c r="H534" s="3" t="s">
        <v>696</v>
      </c>
      <c r="I534" s="18">
        <v>44986</v>
      </c>
      <c r="J534" s="28">
        <v>1102411072</v>
      </c>
      <c r="K534" s="18">
        <v>44987</v>
      </c>
      <c r="L534" s="18">
        <v>45016</v>
      </c>
      <c r="M534" s="18"/>
      <c r="N534" s="30">
        <v>7</v>
      </c>
      <c r="O534" s="7">
        <v>10000</v>
      </c>
      <c r="P534" s="30">
        <v>127</v>
      </c>
      <c r="Q534" s="22">
        <v>5.24391097594855E-2</v>
      </c>
      <c r="R534" s="7">
        <v>5000</v>
      </c>
      <c r="S534" s="2">
        <v>147</v>
      </c>
      <c r="T534" s="11">
        <v>1303.3399999999999</v>
      </c>
      <c r="U534" s="17" t="s">
        <v>6286</v>
      </c>
      <c r="V534" s="21">
        <v>1</v>
      </c>
      <c r="W534" s="9">
        <v>5000</v>
      </c>
      <c r="X534" s="22">
        <f t="shared" si="40"/>
        <v>0</v>
      </c>
      <c r="Y534" s="29">
        <v>1303.3399999999999</v>
      </c>
      <c r="Z534" s="34">
        <f t="shared" si="41"/>
        <v>753000</v>
      </c>
      <c r="AA534" s="34">
        <f t="shared" si="42"/>
        <v>6.6401062416998674E-3</v>
      </c>
      <c r="AB534" s="35">
        <f t="shared" si="43"/>
        <v>0.84329349269588316</v>
      </c>
      <c r="AC534" s="35">
        <f t="shared" si="44"/>
        <v>0.9760956175298805</v>
      </c>
      <c r="AD534" s="6">
        <f>IFERROR(VLOOKUP(E534,marginal!$A$2:$E$4826,4,FALSE),0)</f>
        <v>1964.4774358974335</v>
      </c>
    </row>
    <row r="535" spans="1:30" x14ac:dyDescent="0.2">
      <c r="A535" s="27" t="s">
        <v>6907</v>
      </c>
      <c r="B535" s="6" t="s">
        <v>6921</v>
      </c>
      <c r="C535" s="6" t="s">
        <v>6922</v>
      </c>
      <c r="D535" s="2">
        <v>145266</v>
      </c>
      <c r="E535" s="2">
        <v>145337</v>
      </c>
      <c r="F535" s="3" t="s">
        <v>691</v>
      </c>
      <c r="G535" s="2">
        <v>145339</v>
      </c>
      <c r="H535" s="3" t="s">
        <v>697</v>
      </c>
      <c r="I535" s="18">
        <v>44987</v>
      </c>
      <c r="J535" s="28">
        <v>1103180220</v>
      </c>
      <c r="K535" s="18">
        <v>44991</v>
      </c>
      <c r="L535" s="18">
        <v>45016</v>
      </c>
      <c r="M535" s="18"/>
      <c r="N535" s="30">
        <v>10</v>
      </c>
      <c r="O535" s="7">
        <v>5000</v>
      </c>
      <c r="P535" s="30">
        <v>147</v>
      </c>
      <c r="Q535" s="22">
        <v>0.11226939921536001</v>
      </c>
      <c r="R535" s="7">
        <v>5000</v>
      </c>
      <c r="S535" s="2">
        <v>147</v>
      </c>
      <c r="T535" s="11">
        <v>1303.3399999999999</v>
      </c>
      <c r="U535" s="17" t="s">
        <v>6286</v>
      </c>
      <c r="V535" s="21">
        <v>0.35871750728689039</v>
      </c>
      <c r="W535" s="9">
        <v>1793.587536434452</v>
      </c>
      <c r="X535" s="22">
        <f t="shared" si="40"/>
        <v>-0.64128249271310955</v>
      </c>
      <c r="Y535" s="29">
        <v>467.53087594729567</v>
      </c>
      <c r="Z535" s="34">
        <f t="shared" si="41"/>
        <v>341000</v>
      </c>
      <c r="AA535" s="34">
        <f t="shared" si="42"/>
        <v>1.466275659824047E-2</v>
      </c>
      <c r="AB535" s="35">
        <f t="shared" si="43"/>
        <v>2.1554252199413493</v>
      </c>
      <c r="AC535" s="35">
        <f t="shared" si="44"/>
        <v>2.1554252199413493</v>
      </c>
      <c r="AD535" s="6">
        <f>IFERROR(VLOOKUP(E535,marginal!$A$2:$E$4826,4,FALSE),0)</f>
        <v>-31196.8153846153</v>
      </c>
    </row>
    <row r="536" spans="1:30" x14ac:dyDescent="0.2">
      <c r="A536" s="27" t="s">
        <v>6907</v>
      </c>
      <c r="B536" s="6" t="s">
        <v>6921</v>
      </c>
      <c r="C536" s="6" t="s">
        <v>6922</v>
      </c>
      <c r="D536" s="2">
        <v>144286</v>
      </c>
      <c r="E536" s="2">
        <v>145337</v>
      </c>
      <c r="F536" s="3" t="s">
        <v>691</v>
      </c>
      <c r="G536" s="2">
        <v>145341</v>
      </c>
      <c r="H536" s="3" t="s">
        <v>698</v>
      </c>
      <c r="I536" s="18">
        <v>44981</v>
      </c>
      <c r="J536" s="28">
        <v>1098081463</v>
      </c>
      <c r="K536" s="18">
        <v>44991</v>
      </c>
      <c r="L536" s="18">
        <v>45016</v>
      </c>
      <c r="M536" s="18"/>
      <c r="N536" s="30">
        <v>10</v>
      </c>
      <c r="O536" s="7">
        <v>5000</v>
      </c>
      <c r="P536" s="30">
        <v>147</v>
      </c>
      <c r="Q536" s="22">
        <v>0.11226939921536001</v>
      </c>
      <c r="R536" s="7">
        <v>5000</v>
      </c>
      <c r="S536" s="2">
        <v>147</v>
      </c>
      <c r="T536" s="11">
        <v>1303.3399999999999</v>
      </c>
      <c r="U536" s="17" t="s">
        <v>6286</v>
      </c>
      <c r="V536" s="21">
        <v>0.35871750728689039</v>
      </c>
      <c r="W536" s="9">
        <v>1793.587536434452</v>
      </c>
      <c r="X536" s="22">
        <f t="shared" si="40"/>
        <v>-0.64128249271310955</v>
      </c>
      <c r="Y536" s="29">
        <v>467.53087594729567</v>
      </c>
      <c r="Z536" s="34">
        <f t="shared" si="41"/>
        <v>341000</v>
      </c>
      <c r="AA536" s="34">
        <f t="shared" si="42"/>
        <v>1.466275659824047E-2</v>
      </c>
      <c r="AB536" s="35">
        <f t="shared" si="43"/>
        <v>2.1554252199413493</v>
      </c>
      <c r="AC536" s="35">
        <f t="shared" si="44"/>
        <v>2.1554252199413493</v>
      </c>
      <c r="AD536" s="6">
        <f>IFERROR(VLOOKUP(E536,marginal!$A$2:$E$4826,4,FALSE),0)</f>
        <v>-31196.8153846153</v>
      </c>
    </row>
    <row r="537" spans="1:30" x14ac:dyDescent="0.2">
      <c r="A537" s="27" t="s">
        <v>6907</v>
      </c>
      <c r="B537" s="6" t="s">
        <v>6921</v>
      </c>
      <c r="C537" s="6" t="s">
        <v>6922</v>
      </c>
      <c r="D537" s="2">
        <v>144285</v>
      </c>
      <c r="E537" s="2">
        <v>145337</v>
      </c>
      <c r="F537" s="3" t="s">
        <v>691</v>
      </c>
      <c r="G537" s="2">
        <v>145342</v>
      </c>
      <c r="H537" s="3" t="s">
        <v>699</v>
      </c>
      <c r="I537" s="18">
        <v>44981</v>
      </c>
      <c r="J537" s="28">
        <v>1098083841</v>
      </c>
      <c r="K537" s="18">
        <v>44991</v>
      </c>
      <c r="L537" s="18">
        <v>45016</v>
      </c>
      <c r="M537" s="18"/>
      <c r="N537" s="30">
        <v>10</v>
      </c>
      <c r="O537" s="7">
        <v>5000</v>
      </c>
      <c r="P537" s="30">
        <v>147</v>
      </c>
      <c r="Q537" s="22">
        <v>0.11226939921536</v>
      </c>
      <c r="R537" s="7">
        <v>3000</v>
      </c>
      <c r="S537" s="2">
        <v>147</v>
      </c>
      <c r="T537" s="11">
        <v>779.27</v>
      </c>
      <c r="U537" s="17" t="s">
        <v>6286</v>
      </c>
      <c r="V537" s="21">
        <v>0.35871750728689039</v>
      </c>
      <c r="W537" s="9">
        <v>1076.1525218606712</v>
      </c>
      <c r="X537" s="22">
        <f t="shared" si="40"/>
        <v>-0.64128249271310955</v>
      </c>
      <c r="Y537" s="29">
        <v>279.53779190345506</v>
      </c>
      <c r="Z537" s="34">
        <f t="shared" si="41"/>
        <v>341000</v>
      </c>
      <c r="AA537" s="34">
        <f t="shared" si="42"/>
        <v>8.7976539589442824E-3</v>
      </c>
      <c r="AB537" s="35">
        <f t="shared" si="43"/>
        <v>1.2932551319648096</v>
      </c>
      <c r="AC537" s="35">
        <f t="shared" si="44"/>
        <v>1.2932551319648096</v>
      </c>
      <c r="AD537" s="6">
        <f>IFERROR(VLOOKUP(E537,marginal!$A$2:$E$4826,4,FALSE),0)</f>
        <v>-31196.8153846153</v>
      </c>
    </row>
    <row r="538" spans="1:30" x14ac:dyDescent="0.2">
      <c r="A538" s="27" t="s">
        <v>6907</v>
      </c>
      <c r="B538" s="6" t="s">
        <v>6921</v>
      </c>
      <c r="C538" s="6" t="s">
        <v>6922</v>
      </c>
      <c r="D538" s="2">
        <v>143996</v>
      </c>
      <c r="E538" s="2">
        <v>145337</v>
      </c>
      <c r="F538" s="3" t="s">
        <v>691</v>
      </c>
      <c r="G538" s="2">
        <v>145343</v>
      </c>
      <c r="H538" s="3" t="s">
        <v>700</v>
      </c>
      <c r="I538" s="18">
        <v>44979</v>
      </c>
      <c r="J538" s="28">
        <v>1097037832</v>
      </c>
      <c r="K538" s="18">
        <v>44991</v>
      </c>
      <c r="L538" s="18">
        <v>45016</v>
      </c>
      <c r="M538" s="18"/>
      <c r="N538" s="30">
        <v>10</v>
      </c>
      <c r="O538" s="7">
        <v>5000</v>
      </c>
      <c r="P538" s="30">
        <v>147</v>
      </c>
      <c r="Q538" s="22">
        <v>0.11226939921536</v>
      </c>
      <c r="R538" s="7">
        <v>3000</v>
      </c>
      <c r="S538" s="2">
        <v>147</v>
      </c>
      <c r="T538" s="11">
        <v>779.27</v>
      </c>
      <c r="U538" s="17" t="s">
        <v>6286</v>
      </c>
      <c r="V538" s="21">
        <v>0.35871750728689039</v>
      </c>
      <c r="W538" s="9">
        <v>1076.1525218606712</v>
      </c>
      <c r="X538" s="22">
        <f t="shared" si="40"/>
        <v>-0.64128249271310955</v>
      </c>
      <c r="Y538" s="29">
        <v>279.53779190345506</v>
      </c>
      <c r="Z538" s="34">
        <f t="shared" si="41"/>
        <v>341000</v>
      </c>
      <c r="AA538" s="34">
        <f t="shared" si="42"/>
        <v>8.7976539589442824E-3</v>
      </c>
      <c r="AB538" s="35">
        <f t="shared" si="43"/>
        <v>1.2932551319648096</v>
      </c>
      <c r="AC538" s="35">
        <f t="shared" si="44"/>
        <v>1.2932551319648096</v>
      </c>
      <c r="AD538" s="6">
        <f>IFERROR(VLOOKUP(E538,marginal!$A$2:$E$4826,4,FALSE),0)</f>
        <v>-31196.8153846153</v>
      </c>
    </row>
    <row r="539" spans="1:30" x14ac:dyDescent="0.2">
      <c r="A539" s="27" t="s">
        <v>6907</v>
      </c>
      <c r="B539" s="6" t="s">
        <v>6921</v>
      </c>
      <c r="C539" s="6" t="s">
        <v>6922</v>
      </c>
      <c r="D539" s="2">
        <v>143993</v>
      </c>
      <c r="E539" s="2">
        <v>145337</v>
      </c>
      <c r="F539" s="3" t="s">
        <v>691</v>
      </c>
      <c r="G539" s="2">
        <v>145344</v>
      </c>
      <c r="H539" s="3" t="s">
        <v>701</v>
      </c>
      <c r="I539" s="18">
        <v>44979</v>
      </c>
      <c r="J539" s="28">
        <v>1097031899</v>
      </c>
      <c r="K539" s="18">
        <v>44991</v>
      </c>
      <c r="L539" s="18">
        <v>45016</v>
      </c>
      <c r="M539" s="18"/>
      <c r="N539" s="30">
        <v>10</v>
      </c>
      <c r="O539" s="7">
        <v>5000</v>
      </c>
      <c r="P539" s="30">
        <v>147</v>
      </c>
      <c r="Q539" s="22">
        <v>0.11226939921536</v>
      </c>
      <c r="R539" s="7">
        <v>3000</v>
      </c>
      <c r="S539" s="2">
        <v>147</v>
      </c>
      <c r="T539" s="11">
        <v>779.27</v>
      </c>
      <c r="U539" s="17" t="s">
        <v>6286</v>
      </c>
      <c r="V539" s="21">
        <v>0.35871750728689039</v>
      </c>
      <c r="W539" s="9">
        <v>1076.1525218606712</v>
      </c>
      <c r="X539" s="22">
        <f t="shared" si="40"/>
        <v>-0.64128249271310955</v>
      </c>
      <c r="Y539" s="29">
        <v>279.53779190345506</v>
      </c>
      <c r="Z539" s="34">
        <f t="shared" si="41"/>
        <v>341000</v>
      </c>
      <c r="AA539" s="34">
        <f t="shared" si="42"/>
        <v>8.7976539589442824E-3</v>
      </c>
      <c r="AB539" s="35">
        <f t="shared" si="43"/>
        <v>1.2932551319648096</v>
      </c>
      <c r="AC539" s="35">
        <f t="shared" si="44"/>
        <v>1.2932551319648096</v>
      </c>
      <c r="AD539" s="6">
        <f>IFERROR(VLOOKUP(E539,marginal!$A$2:$E$4826,4,FALSE),0)</f>
        <v>-31196.8153846153</v>
      </c>
    </row>
    <row r="540" spans="1:30" x14ac:dyDescent="0.2">
      <c r="A540" s="27" t="s">
        <v>6907</v>
      </c>
      <c r="B540" s="6" t="s">
        <v>6921</v>
      </c>
      <c r="C540" s="6" t="s">
        <v>6922</v>
      </c>
      <c r="D540" s="2">
        <v>145262</v>
      </c>
      <c r="E540" s="2">
        <v>145337</v>
      </c>
      <c r="F540" s="3" t="s">
        <v>691</v>
      </c>
      <c r="G540" s="2">
        <v>145345</v>
      </c>
      <c r="H540" s="3" t="s">
        <v>702</v>
      </c>
      <c r="I540" s="18">
        <v>44987</v>
      </c>
      <c r="J540" s="28">
        <v>1103148116</v>
      </c>
      <c r="K540" s="18">
        <v>44991</v>
      </c>
      <c r="L540" s="18">
        <v>45016</v>
      </c>
      <c r="M540" s="18"/>
      <c r="N540" s="30">
        <v>10</v>
      </c>
      <c r="O540" s="7">
        <v>5000</v>
      </c>
      <c r="P540" s="30">
        <v>147</v>
      </c>
      <c r="Q540" s="22">
        <v>0.11226939921536001</v>
      </c>
      <c r="R540" s="7">
        <v>5000</v>
      </c>
      <c r="S540" s="2">
        <v>147</v>
      </c>
      <c r="T540" s="11">
        <v>1303.3399999999999</v>
      </c>
      <c r="U540" s="17" t="s">
        <v>6286</v>
      </c>
      <c r="V540" s="21">
        <v>0.35871750728689039</v>
      </c>
      <c r="W540" s="9">
        <v>1793.587536434452</v>
      </c>
      <c r="X540" s="22">
        <f t="shared" si="40"/>
        <v>-0.64128249271310955</v>
      </c>
      <c r="Y540" s="29">
        <v>467.53087594729567</v>
      </c>
      <c r="Z540" s="34">
        <f t="shared" si="41"/>
        <v>341000</v>
      </c>
      <c r="AA540" s="34">
        <f t="shared" si="42"/>
        <v>1.466275659824047E-2</v>
      </c>
      <c r="AB540" s="35">
        <f t="shared" si="43"/>
        <v>2.1554252199413493</v>
      </c>
      <c r="AC540" s="35">
        <f t="shared" si="44"/>
        <v>2.1554252199413493</v>
      </c>
      <c r="AD540" s="6">
        <f>IFERROR(VLOOKUP(E540,marginal!$A$2:$E$4826,4,FALSE),0)</f>
        <v>-31196.8153846153</v>
      </c>
    </row>
    <row r="541" spans="1:30" x14ac:dyDescent="0.2">
      <c r="A541" s="27" t="s">
        <v>6907</v>
      </c>
      <c r="B541" s="6" t="s">
        <v>6921</v>
      </c>
      <c r="C541" s="6" t="s">
        <v>6922</v>
      </c>
      <c r="D541" s="2">
        <v>145291</v>
      </c>
      <c r="E541" s="2">
        <v>145337</v>
      </c>
      <c r="F541" s="3" t="s">
        <v>691</v>
      </c>
      <c r="G541" s="2">
        <v>145346</v>
      </c>
      <c r="H541" s="3" t="s">
        <v>703</v>
      </c>
      <c r="I541" s="18">
        <v>44988</v>
      </c>
      <c r="J541" s="28">
        <v>1103467916</v>
      </c>
      <c r="K541" s="18">
        <v>44991</v>
      </c>
      <c r="L541" s="18">
        <v>45016</v>
      </c>
      <c r="M541" s="18"/>
      <c r="N541" s="30">
        <v>10</v>
      </c>
      <c r="O541" s="7">
        <v>5000</v>
      </c>
      <c r="P541" s="30">
        <v>147</v>
      </c>
      <c r="Q541" s="22">
        <v>0.11226939921536001</v>
      </c>
      <c r="R541" s="7">
        <v>5000</v>
      </c>
      <c r="S541" s="2">
        <v>147</v>
      </c>
      <c r="T541" s="11">
        <v>1303.3399999999999</v>
      </c>
      <c r="U541" s="17" t="s">
        <v>6286</v>
      </c>
      <c r="V541" s="21">
        <v>0.35871750728689039</v>
      </c>
      <c r="W541" s="9">
        <v>1793.587536434452</v>
      </c>
      <c r="X541" s="22">
        <f t="shared" si="40"/>
        <v>-0.64128249271310955</v>
      </c>
      <c r="Y541" s="29">
        <v>467.53087594729567</v>
      </c>
      <c r="Z541" s="34">
        <f t="shared" si="41"/>
        <v>341000</v>
      </c>
      <c r="AA541" s="34">
        <f t="shared" si="42"/>
        <v>1.466275659824047E-2</v>
      </c>
      <c r="AB541" s="35">
        <f t="shared" si="43"/>
        <v>2.1554252199413493</v>
      </c>
      <c r="AC541" s="35">
        <f t="shared" si="44"/>
        <v>2.1554252199413493</v>
      </c>
      <c r="AD541" s="6">
        <f>IFERROR(VLOOKUP(E541,marginal!$A$2:$E$4826,4,FALSE),0)</f>
        <v>-31196.8153846153</v>
      </c>
    </row>
    <row r="542" spans="1:30" x14ac:dyDescent="0.2">
      <c r="A542" s="27" t="s">
        <v>6907</v>
      </c>
      <c r="B542" s="6" t="s">
        <v>6921</v>
      </c>
      <c r="C542" s="6" t="s">
        <v>6922</v>
      </c>
      <c r="D542" s="2">
        <v>144292</v>
      </c>
      <c r="E542" s="2">
        <v>145337</v>
      </c>
      <c r="F542" s="3" t="s">
        <v>691</v>
      </c>
      <c r="G542" s="2">
        <v>145347</v>
      </c>
      <c r="H542" s="3" t="s">
        <v>704</v>
      </c>
      <c r="I542" s="18">
        <v>44981</v>
      </c>
      <c r="J542" s="28">
        <v>1098076882</v>
      </c>
      <c r="K542" s="18">
        <v>44991</v>
      </c>
      <c r="L542" s="18">
        <v>45016</v>
      </c>
      <c r="M542" s="18"/>
      <c r="N542" s="30">
        <v>10</v>
      </c>
      <c r="O542" s="7">
        <v>5000</v>
      </c>
      <c r="P542" s="30">
        <v>147</v>
      </c>
      <c r="Q542" s="22">
        <v>0.11226939921536001</v>
      </c>
      <c r="R542" s="7">
        <v>5000</v>
      </c>
      <c r="S542" s="2">
        <v>147</v>
      </c>
      <c r="T542" s="11">
        <v>1303.3399999999999</v>
      </c>
      <c r="U542" s="17" t="s">
        <v>6286</v>
      </c>
      <c r="V542" s="21">
        <v>0.35871750728689039</v>
      </c>
      <c r="W542" s="9">
        <v>1793.587536434452</v>
      </c>
      <c r="X542" s="22">
        <f t="shared" si="40"/>
        <v>-0.64128249271310955</v>
      </c>
      <c r="Y542" s="29">
        <v>467.53087594729567</v>
      </c>
      <c r="Z542" s="34">
        <f t="shared" si="41"/>
        <v>341000</v>
      </c>
      <c r="AA542" s="34">
        <f t="shared" si="42"/>
        <v>1.466275659824047E-2</v>
      </c>
      <c r="AB542" s="35">
        <f t="shared" si="43"/>
        <v>2.1554252199413493</v>
      </c>
      <c r="AC542" s="35">
        <f t="shared" si="44"/>
        <v>2.1554252199413493</v>
      </c>
      <c r="AD542" s="6">
        <f>IFERROR(VLOOKUP(E542,marginal!$A$2:$E$4826,4,FALSE),0)</f>
        <v>-31196.8153846153</v>
      </c>
    </row>
    <row r="543" spans="1:30" x14ac:dyDescent="0.2">
      <c r="A543" s="27" t="s">
        <v>6907</v>
      </c>
      <c r="B543" s="6" t="s">
        <v>6925</v>
      </c>
      <c r="C543" s="6" t="s">
        <v>6912</v>
      </c>
      <c r="D543" s="2">
        <v>144346</v>
      </c>
      <c r="E543" s="2">
        <v>145317</v>
      </c>
      <c r="F543" s="3" t="s">
        <v>689</v>
      </c>
      <c r="G543" s="2">
        <v>145319</v>
      </c>
      <c r="H543" s="3" t="s">
        <v>705</v>
      </c>
      <c r="I543" s="18">
        <v>44981</v>
      </c>
      <c r="J543" s="28">
        <v>1098221787</v>
      </c>
      <c r="K543" s="18">
        <v>44991</v>
      </c>
      <c r="L543" s="18">
        <v>45016</v>
      </c>
      <c r="M543" s="18"/>
      <c r="N543" s="30">
        <v>7</v>
      </c>
      <c r="O543" s="7">
        <v>11000</v>
      </c>
      <c r="P543" s="30">
        <v>129</v>
      </c>
      <c r="Q543" s="22">
        <v>3.97705569269148E-2</v>
      </c>
      <c r="R543" s="7">
        <v>15000</v>
      </c>
      <c r="S543" s="2">
        <v>112</v>
      </c>
      <c r="T543" s="11">
        <v>2917.27</v>
      </c>
      <c r="U543" s="17" t="s">
        <v>6286</v>
      </c>
      <c r="V543" s="21">
        <v>0.92075987321579711</v>
      </c>
      <c r="W543" s="9">
        <v>13811.398098236956</v>
      </c>
      <c r="X543" s="22">
        <f t="shared" si="40"/>
        <v>-7.9240126784203002E-2</v>
      </c>
      <c r="Y543" s="29">
        <v>2686.1051553362486</v>
      </c>
      <c r="Z543" s="34">
        <f t="shared" si="41"/>
        <v>753000</v>
      </c>
      <c r="AA543" s="34">
        <f t="shared" si="42"/>
        <v>1.9920318725099601E-2</v>
      </c>
      <c r="AB543" s="35">
        <f t="shared" si="43"/>
        <v>2.5697211155378485</v>
      </c>
      <c r="AC543" s="35">
        <f t="shared" si="44"/>
        <v>2.2310756972111552</v>
      </c>
      <c r="AD543" s="6">
        <f>IFERROR(VLOOKUP(E543,marginal!$A$2:$E$4826,4,FALSE),0)</f>
        <v>8938.7369230769109</v>
      </c>
    </row>
    <row r="544" spans="1:30" x14ac:dyDescent="0.2">
      <c r="A544" s="27" t="s">
        <v>6907</v>
      </c>
      <c r="B544" s="6" t="s">
        <v>6925</v>
      </c>
      <c r="C544" s="6" t="s">
        <v>6912</v>
      </c>
      <c r="D544" s="2">
        <v>144957</v>
      </c>
      <c r="E544" s="2">
        <v>145317</v>
      </c>
      <c r="F544" s="3" t="s">
        <v>689</v>
      </c>
      <c r="G544" s="2">
        <v>145320</v>
      </c>
      <c r="H544" s="3" t="s">
        <v>706</v>
      </c>
      <c r="I544" s="18">
        <v>44985</v>
      </c>
      <c r="J544" s="28">
        <v>1101568578</v>
      </c>
      <c r="K544" s="18">
        <v>44991</v>
      </c>
      <c r="L544" s="18">
        <v>45016</v>
      </c>
      <c r="M544" s="18"/>
      <c r="N544" s="30">
        <v>8</v>
      </c>
      <c r="O544" s="7">
        <v>9000</v>
      </c>
      <c r="P544" s="30">
        <v>134</v>
      </c>
      <c r="Q544" s="22">
        <v>5.7767754488533454E-2</v>
      </c>
      <c r="R544" s="7">
        <v>10000</v>
      </c>
      <c r="S544" s="2">
        <v>122</v>
      </c>
      <c r="T544" s="11">
        <v>2137.87</v>
      </c>
      <c r="U544" s="17" t="s">
        <v>6286</v>
      </c>
      <c r="V544" s="21">
        <v>0.92075987321579711</v>
      </c>
      <c r="W544" s="9">
        <v>9207.5987321579705</v>
      </c>
      <c r="X544" s="22">
        <f t="shared" si="40"/>
        <v>-7.9240126784203002E-2</v>
      </c>
      <c r="Y544" s="29">
        <v>1968.464910151856</v>
      </c>
      <c r="Z544" s="34">
        <f t="shared" si="41"/>
        <v>945000</v>
      </c>
      <c r="AA544" s="34">
        <f t="shared" si="42"/>
        <v>1.0582010582010581E-2</v>
      </c>
      <c r="AB544" s="35">
        <f t="shared" si="43"/>
        <v>1.4179894179894179</v>
      </c>
      <c r="AC544" s="35">
        <f t="shared" si="44"/>
        <v>1.2910052910052909</v>
      </c>
      <c r="AD544" s="6">
        <f>IFERROR(VLOOKUP(E544,marginal!$A$2:$E$4826,4,FALSE),0)</f>
        <v>8938.7369230769109</v>
      </c>
    </row>
    <row r="545" spans="1:30" x14ac:dyDescent="0.2">
      <c r="A545" s="27" t="s">
        <v>6907</v>
      </c>
      <c r="B545" s="6" t="s">
        <v>6925</v>
      </c>
      <c r="C545" s="6" t="s">
        <v>6912</v>
      </c>
      <c r="D545" s="2">
        <v>144673</v>
      </c>
      <c r="E545" s="2">
        <v>145317</v>
      </c>
      <c r="F545" s="3" t="s">
        <v>689</v>
      </c>
      <c r="G545" s="2">
        <v>145321</v>
      </c>
      <c r="H545" s="3" t="s">
        <v>707</v>
      </c>
      <c r="I545" s="18">
        <v>44985</v>
      </c>
      <c r="J545" s="28">
        <v>1101115618</v>
      </c>
      <c r="K545" s="18">
        <v>44991</v>
      </c>
      <c r="L545" s="18">
        <v>45016</v>
      </c>
      <c r="M545" s="18"/>
      <c r="N545" s="30">
        <v>7</v>
      </c>
      <c r="O545" s="7">
        <v>11000</v>
      </c>
      <c r="P545" s="30">
        <v>129</v>
      </c>
      <c r="Q545" s="22">
        <v>3.97705569269148E-2</v>
      </c>
      <c r="R545" s="7">
        <v>15000</v>
      </c>
      <c r="S545" s="2">
        <v>117</v>
      </c>
      <c r="T545" s="11">
        <v>3055.24</v>
      </c>
      <c r="U545" s="17" t="s">
        <v>6286</v>
      </c>
      <c r="V545" s="21">
        <v>0.92075987321579711</v>
      </c>
      <c r="W545" s="9">
        <v>13811.398098236956</v>
      </c>
      <c r="X545" s="22">
        <f t="shared" si="40"/>
        <v>-7.9240126784203002E-2</v>
      </c>
      <c r="Y545" s="29">
        <v>2813.1423950438316</v>
      </c>
      <c r="Z545" s="34">
        <f t="shared" si="41"/>
        <v>753000</v>
      </c>
      <c r="AA545" s="34">
        <f t="shared" si="42"/>
        <v>1.9920318725099601E-2</v>
      </c>
      <c r="AB545" s="35">
        <f t="shared" si="43"/>
        <v>2.5697211155378485</v>
      </c>
      <c r="AC545" s="35">
        <f t="shared" si="44"/>
        <v>2.3306772908366535</v>
      </c>
      <c r="AD545" s="6">
        <f>IFERROR(VLOOKUP(E545,marginal!$A$2:$E$4826,4,FALSE),0)</f>
        <v>8938.7369230769109</v>
      </c>
    </row>
    <row r="546" spans="1:30" x14ac:dyDescent="0.2">
      <c r="A546" s="27" t="s">
        <v>6907</v>
      </c>
      <c r="B546" s="6" t="s">
        <v>6925</v>
      </c>
      <c r="C546" s="6" t="s">
        <v>6912</v>
      </c>
      <c r="D546" s="2">
        <v>144345</v>
      </c>
      <c r="E546" s="2">
        <v>145317</v>
      </c>
      <c r="F546" s="3" t="s">
        <v>689</v>
      </c>
      <c r="G546" s="2">
        <v>145322</v>
      </c>
      <c r="H546" s="3" t="s">
        <v>708</v>
      </c>
      <c r="I546" s="18">
        <v>44981</v>
      </c>
      <c r="J546" s="28">
        <v>1098214272</v>
      </c>
      <c r="K546" s="18">
        <v>44991</v>
      </c>
      <c r="L546" s="18">
        <v>45016</v>
      </c>
      <c r="M546" s="18"/>
      <c r="N546" s="30">
        <v>7</v>
      </c>
      <c r="O546" s="7">
        <v>11000</v>
      </c>
      <c r="P546" s="30">
        <v>129</v>
      </c>
      <c r="Q546" s="22">
        <v>3.97705569269148E-2</v>
      </c>
      <c r="R546" s="7">
        <v>15000</v>
      </c>
      <c r="S546" s="2">
        <v>122</v>
      </c>
      <c r="T546" s="11">
        <v>3193.08</v>
      </c>
      <c r="U546" s="17" t="s">
        <v>6286</v>
      </c>
      <c r="V546" s="21">
        <v>0.92075987321579711</v>
      </c>
      <c r="W546" s="9">
        <v>13811.398098236956</v>
      </c>
      <c r="X546" s="22">
        <f t="shared" si="40"/>
        <v>-7.9240126784203002E-2</v>
      </c>
      <c r="Y546" s="29">
        <v>2940.0599359678972</v>
      </c>
      <c r="Z546" s="34">
        <f t="shared" si="41"/>
        <v>753000</v>
      </c>
      <c r="AA546" s="34">
        <f t="shared" si="42"/>
        <v>1.9920318725099601E-2</v>
      </c>
      <c r="AB546" s="35">
        <f t="shared" si="43"/>
        <v>2.5697211155378485</v>
      </c>
      <c r="AC546" s="35">
        <f t="shared" si="44"/>
        <v>2.4302788844621515</v>
      </c>
      <c r="AD546" s="6">
        <f>IFERROR(VLOOKUP(E546,marginal!$A$2:$E$4826,4,FALSE),0)</f>
        <v>8938.7369230769109</v>
      </c>
    </row>
    <row r="547" spans="1:30" x14ac:dyDescent="0.2">
      <c r="A547" s="27" t="s">
        <v>6907</v>
      </c>
      <c r="B547" s="6" t="s">
        <v>6925</v>
      </c>
      <c r="C547" s="6" t="s">
        <v>6912</v>
      </c>
      <c r="D547" s="2">
        <v>144359</v>
      </c>
      <c r="E547" s="2">
        <v>145317</v>
      </c>
      <c r="F547" s="3" t="s">
        <v>689</v>
      </c>
      <c r="G547" s="2">
        <v>145323</v>
      </c>
      <c r="H547" s="3" t="s">
        <v>709</v>
      </c>
      <c r="I547" s="18">
        <v>44981</v>
      </c>
      <c r="J547" s="28">
        <v>1098264658</v>
      </c>
      <c r="K547" s="18">
        <v>44991</v>
      </c>
      <c r="L547" s="18">
        <v>45016</v>
      </c>
      <c r="M547" s="18"/>
      <c r="N547" s="30">
        <v>8</v>
      </c>
      <c r="O547" s="7">
        <v>9000</v>
      </c>
      <c r="P547" s="30">
        <v>134</v>
      </c>
      <c r="Q547" s="22">
        <v>5.8619748762940391E-2</v>
      </c>
      <c r="R547" s="7">
        <v>20000</v>
      </c>
      <c r="S547" s="2">
        <v>117</v>
      </c>
      <c r="T547" s="11">
        <v>4082.86</v>
      </c>
      <c r="U547" s="17" t="s">
        <v>6286</v>
      </c>
      <c r="V547" s="21">
        <v>0.92075987321579711</v>
      </c>
      <c r="W547" s="9">
        <v>18415.197464315941</v>
      </c>
      <c r="X547" s="22">
        <f t="shared" si="40"/>
        <v>-7.9240126784203002E-2</v>
      </c>
      <c r="Y547" s="29">
        <v>3759.3336559578497</v>
      </c>
      <c r="Z547" s="34">
        <f t="shared" si="41"/>
        <v>945000</v>
      </c>
      <c r="AA547" s="34">
        <f t="shared" si="42"/>
        <v>2.1164021164021163E-2</v>
      </c>
      <c r="AB547" s="35">
        <f t="shared" si="43"/>
        <v>2.8359788359788358</v>
      </c>
      <c r="AC547" s="35">
        <f t="shared" si="44"/>
        <v>2.4761904761904763</v>
      </c>
      <c r="AD547" s="6">
        <f>IFERROR(VLOOKUP(E547,marginal!$A$2:$E$4826,4,FALSE),0)</f>
        <v>8938.7369230769109</v>
      </c>
    </row>
    <row r="548" spans="1:30" x14ac:dyDescent="0.2">
      <c r="A548" s="27" t="s">
        <v>6907</v>
      </c>
      <c r="B548" s="6" t="s">
        <v>6925</v>
      </c>
      <c r="C548" s="6" t="s">
        <v>6912</v>
      </c>
      <c r="D548" s="2">
        <v>144347</v>
      </c>
      <c r="E548" s="2">
        <v>145317</v>
      </c>
      <c r="F548" s="3" t="s">
        <v>689</v>
      </c>
      <c r="G548" s="2">
        <v>145324</v>
      </c>
      <c r="H548" s="3" t="s">
        <v>710</v>
      </c>
      <c r="I548" s="18">
        <v>44981</v>
      </c>
      <c r="J548" s="28">
        <v>1098213490</v>
      </c>
      <c r="K548" s="18">
        <v>44991</v>
      </c>
      <c r="L548" s="18">
        <v>45016</v>
      </c>
      <c r="M548" s="18"/>
      <c r="N548" s="30">
        <v>7</v>
      </c>
      <c r="O548" s="7">
        <v>11000</v>
      </c>
      <c r="P548" s="30">
        <v>129</v>
      </c>
      <c r="Q548" s="22">
        <v>3.97705569269148E-2</v>
      </c>
      <c r="R548" s="7">
        <v>15000</v>
      </c>
      <c r="S548" s="2">
        <v>112</v>
      </c>
      <c r="T548" s="11">
        <v>2917.27</v>
      </c>
      <c r="U548" s="17" t="s">
        <v>6286</v>
      </c>
      <c r="V548" s="21">
        <v>0.92075987321579711</v>
      </c>
      <c r="W548" s="9">
        <v>13811.398098236956</v>
      </c>
      <c r="X548" s="22">
        <f t="shared" si="40"/>
        <v>-7.9240126784203002E-2</v>
      </c>
      <c r="Y548" s="29">
        <v>2686.1051553362486</v>
      </c>
      <c r="Z548" s="34">
        <f t="shared" si="41"/>
        <v>753000</v>
      </c>
      <c r="AA548" s="34">
        <f t="shared" si="42"/>
        <v>1.9920318725099601E-2</v>
      </c>
      <c r="AB548" s="35">
        <f t="shared" si="43"/>
        <v>2.5697211155378485</v>
      </c>
      <c r="AC548" s="35">
        <f t="shared" si="44"/>
        <v>2.2310756972111552</v>
      </c>
      <c r="AD548" s="6">
        <f>IFERROR(VLOOKUP(E548,marginal!$A$2:$E$4826,4,FALSE),0)</f>
        <v>8938.7369230769109</v>
      </c>
    </row>
    <row r="549" spans="1:30" x14ac:dyDescent="0.2">
      <c r="A549" s="27" t="s">
        <v>6907</v>
      </c>
      <c r="B549" s="6" t="s">
        <v>6925</v>
      </c>
      <c r="C549" s="6" t="s">
        <v>6912</v>
      </c>
      <c r="D549" s="2">
        <v>144353</v>
      </c>
      <c r="E549" s="2">
        <v>145379</v>
      </c>
      <c r="F549" s="3" t="s">
        <v>693</v>
      </c>
      <c r="G549" s="2">
        <v>145381</v>
      </c>
      <c r="H549" s="3" t="s">
        <v>711</v>
      </c>
      <c r="I549" s="18">
        <v>44981</v>
      </c>
      <c r="J549" s="28">
        <v>1098261120</v>
      </c>
      <c r="K549" s="18">
        <v>44991</v>
      </c>
      <c r="L549" s="18">
        <v>45016</v>
      </c>
      <c r="M549" s="18"/>
      <c r="N549" s="30">
        <v>8</v>
      </c>
      <c r="O549" s="7">
        <v>9000</v>
      </c>
      <c r="P549" s="30">
        <v>134</v>
      </c>
      <c r="Q549" s="22">
        <v>5.7767754488533454E-2</v>
      </c>
      <c r="R549" s="7">
        <v>10000</v>
      </c>
      <c r="S549" s="2">
        <v>142</v>
      </c>
      <c r="T549" s="11">
        <v>2510.34</v>
      </c>
      <c r="U549" s="17" t="s">
        <v>6286</v>
      </c>
      <c r="V549" s="21">
        <v>0.240800493033928</v>
      </c>
      <c r="W549" s="9">
        <v>2408.0049303392802</v>
      </c>
      <c r="X549" s="22">
        <f t="shared" si="40"/>
        <v>-0.75919950696607197</v>
      </c>
      <c r="Y549" s="29">
        <v>604.49110968279081</v>
      </c>
      <c r="Z549" s="34">
        <f t="shared" si="41"/>
        <v>945000</v>
      </c>
      <c r="AA549" s="34">
        <f t="shared" si="42"/>
        <v>1.0582010582010581E-2</v>
      </c>
      <c r="AB549" s="35">
        <f t="shared" si="43"/>
        <v>1.4179894179894179</v>
      </c>
      <c r="AC549" s="35">
        <f t="shared" si="44"/>
        <v>1.5026455026455026</v>
      </c>
      <c r="AD549" s="6">
        <f>IFERROR(VLOOKUP(E549,marginal!$A$2:$E$4826,4,FALSE),0)</f>
        <v>-52349.770769230701</v>
      </c>
    </row>
    <row r="550" spans="1:30" x14ac:dyDescent="0.2">
      <c r="A550" s="27" t="s">
        <v>6907</v>
      </c>
      <c r="B550" s="6" t="s">
        <v>6925</v>
      </c>
      <c r="C550" s="6" t="s">
        <v>6912</v>
      </c>
      <c r="D550" s="2">
        <v>144609</v>
      </c>
      <c r="E550" s="2">
        <v>145379</v>
      </c>
      <c r="F550" s="3" t="s">
        <v>693</v>
      </c>
      <c r="G550" s="2">
        <v>145382</v>
      </c>
      <c r="H550" s="3" t="s">
        <v>712</v>
      </c>
      <c r="I550" s="18">
        <v>44985</v>
      </c>
      <c r="J550" s="28">
        <v>1100797013</v>
      </c>
      <c r="K550" s="18">
        <v>44991</v>
      </c>
      <c r="L550" s="18">
        <v>45016</v>
      </c>
      <c r="M550" s="18"/>
      <c r="N550" s="30">
        <v>8</v>
      </c>
      <c r="O550" s="7">
        <v>9000</v>
      </c>
      <c r="P550" s="30">
        <v>134</v>
      </c>
      <c r="Q550" s="22">
        <v>6.2128849613022036E-2</v>
      </c>
      <c r="R550" s="7">
        <v>8000</v>
      </c>
      <c r="S550" s="2">
        <v>142</v>
      </c>
      <c r="T550" s="11">
        <v>2013.74</v>
      </c>
      <c r="U550" s="17" t="s">
        <v>6286</v>
      </c>
      <c r="V550" s="21">
        <v>0.240800493033928</v>
      </c>
      <c r="W550" s="9">
        <v>1926.4039442714241</v>
      </c>
      <c r="X550" s="22">
        <f t="shared" si="40"/>
        <v>-0.75919950696607197</v>
      </c>
      <c r="Y550" s="29">
        <v>484.90958484214218</v>
      </c>
      <c r="Z550" s="34">
        <f t="shared" si="41"/>
        <v>945000</v>
      </c>
      <c r="AA550" s="34">
        <f t="shared" si="42"/>
        <v>8.4656084656084662E-3</v>
      </c>
      <c r="AB550" s="35">
        <f t="shared" si="43"/>
        <v>1.1343915343915345</v>
      </c>
      <c r="AC550" s="35">
        <f t="shared" si="44"/>
        <v>1.2021164021164021</v>
      </c>
      <c r="AD550" s="6">
        <f>IFERROR(VLOOKUP(E550,marginal!$A$2:$E$4826,4,FALSE),0)</f>
        <v>-52349.770769230701</v>
      </c>
    </row>
    <row r="551" spans="1:30" x14ac:dyDescent="0.2">
      <c r="A551" s="27" t="s">
        <v>6907</v>
      </c>
      <c r="B551" s="6" t="s">
        <v>6925</v>
      </c>
      <c r="C551" s="6" t="s">
        <v>6912</v>
      </c>
      <c r="D551" s="2">
        <v>144383</v>
      </c>
      <c r="E551" s="2">
        <v>145379</v>
      </c>
      <c r="F551" s="3" t="s">
        <v>693</v>
      </c>
      <c r="G551" s="2">
        <v>145383</v>
      </c>
      <c r="H551" s="3" t="s">
        <v>713</v>
      </c>
      <c r="I551" s="18">
        <v>44982</v>
      </c>
      <c r="J551" s="28">
        <v>1098539029</v>
      </c>
      <c r="K551" s="18">
        <v>44991</v>
      </c>
      <c r="L551" s="18">
        <v>45016</v>
      </c>
      <c r="M551" s="18"/>
      <c r="N551" s="30">
        <v>8</v>
      </c>
      <c r="O551" s="7">
        <v>9000</v>
      </c>
      <c r="P551" s="30">
        <v>134</v>
      </c>
      <c r="Q551" s="22">
        <v>5.6129967649606323E-2</v>
      </c>
      <c r="R551" s="7">
        <v>7000</v>
      </c>
      <c r="S551" s="2">
        <v>142</v>
      </c>
      <c r="T551" s="11">
        <v>1758.65</v>
      </c>
      <c r="U551" s="17" t="s">
        <v>6286</v>
      </c>
      <c r="V551" s="21">
        <v>0.240800493033928</v>
      </c>
      <c r="W551" s="9">
        <v>1685.6034512374961</v>
      </c>
      <c r="X551" s="22">
        <f t="shared" si="40"/>
        <v>-0.75919950696607197</v>
      </c>
      <c r="Y551" s="29">
        <v>423.48378707411752</v>
      </c>
      <c r="Z551" s="34">
        <f t="shared" si="41"/>
        <v>945000</v>
      </c>
      <c r="AA551" s="34">
        <f t="shared" si="42"/>
        <v>7.4074074074074077E-3</v>
      </c>
      <c r="AB551" s="35">
        <f t="shared" si="43"/>
        <v>0.99259259259259258</v>
      </c>
      <c r="AC551" s="35">
        <f t="shared" si="44"/>
        <v>1.0518518518518518</v>
      </c>
      <c r="AD551" s="6">
        <f>IFERROR(VLOOKUP(E551,marginal!$A$2:$E$4826,4,FALSE),0)</f>
        <v>-52349.770769230701</v>
      </c>
    </row>
    <row r="552" spans="1:30" x14ac:dyDescent="0.2">
      <c r="A552" s="27" t="s">
        <v>6907</v>
      </c>
      <c r="B552" s="6" t="s">
        <v>6925</v>
      </c>
      <c r="C552" s="6" t="s">
        <v>6912</v>
      </c>
      <c r="D552" s="2">
        <v>144382</v>
      </c>
      <c r="E552" s="2">
        <v>145379</v>
      </c>
      <c r="F552" s="3" t="s">
        <v>693</v>
      </c>
      <c r="G552" s="2">
        <v>145384</v>
      </c>
      <c r="H552" s="3" t="s">
        <v>714</v>
      </c>
      <c r="I552" s="18">
        <v>44982</v>
      </c>
      <c r="J552" s="28">
        <v>1098538348</v>
      </c>
      <c r="K552" s="18">
        <v>44991</v>
      </c>
      <c r="L552" s="18">
        <v>45016</v>
      </c>
      <c r="M552" s="18"/>
      <c r="N552" s="30">
        <v>8</v>
      </c>
      <c r="O552" s="7">
        <v>9000</v>
      </c>
      <c r="P552" s="30">
        <v>134</v>
      </c>
      <c r="Q552" s="22">
        <v>5.7767754488533454E-2</v>
      </c>
      <c r="R552" s="7">
        <v>10000</v>
      </c>
      <c r="S552" s="2">
        <v>142</v>
      </c>
      <c r="T552" s="11">
        <v>2510.34</v>
      </c>
      <c r="U552" s="17" t="s">
        <v>6286</v>
      </c>
      <c r="V552" s="21">
        <v>0.240800493033928</v>
      </c>
      <c r="W552" s="9">
        <v>2408.0049303392802</v>
      </c>
      <c r="X552" s="22">
        <f t="shared" si="40"/>
        <v>-0.75919950696607197</v>
      </c>
      <c r="Y552" s="29">
        <v>604.49110968279081</v>
      </c>
      <c r="Z552" s="34">
        <f t="shared" si="41"/>
        <v>945000</v>
      </c>
      <c r="AA552" s="34">
        <f t="shared" si="42"/>
        <v>1.0582010582010581E-2</v>
      </c>
      <c r="AB552" s="35">
        <f t="shared" si="43"/>
        <v>1.4179894179894179</v>
      </c>
      <c r="AC552" s="35">
        <f t="shared" si="44"/>
        <v>1.5026455026455026</v>
      </c>
      <c r="AD552" s="6">
        <f>IFERROR(VLOOKUP(E552,marginal!$A$2:$E$4826,4,FALSE),0)</f>
        <v>-52349.770769230701</v>
      </c>
    </row>
    <row r="553" spans="1:30" x14ac:dyDescent="0.2">
      <c r="A553" s="27" t="s">
        <v>6907</v>
      </c>
      <c r="B553" s="6" t="s">
        <v>6925</v>
      </c>
      <c r="C553" s="6" t="s">
        <v>6912</v>
      </c>
      <c r="D553" s="2">
        <v>144381</v>
      </c>
      <c r="E553" s="2">
        <v>145379</v>
      </c>
      <c r="F553" s="3" t="s">
        <v>693</v>
      </c>
      <c r="G553" s="2">
        <v>145408</v>
      </c>
      <c r="H553" s="3" t="s">
        <v>715</v>
      </c>
      <c r="I553" s="18">
        <v>44982</v>
      </c>
      <c r="J553" s="28">
        <v>1098537374</v>
      </c>
      <c r="K553" s="18">
        <v>44991</v>
      </c>
      <c r="L553" s="18">
        <v>45016</v>
      </c>
      <c r="M553" s="18"/>
      <c r="N553" s="30">
        <v>8</v>
      </c>
      <c r="O553" s="7">
        <v>9000</v>
      </c>
      <c r="P553" s="30">
        <v>134</v>
      </c>
      <c r="Q553" s="22">
        <v>5.7767754488533454E-2</v>
      </c>
      <c r="R553" s="7">
        <v>10000</v>
      </c>
      <c r="S553" s="2">
        <v>142</v>
      </c>
      <c r="T553" s="11">
        <v>2510.34</v>
      </c>
      <c r="U553" s="17" t="s">
        <v>6286</v>
      </c>
      <c r="V553" s="21">
        <v>0.240800493033928</v>
      </c>
      <c r="W553" s="9">
        <v>2408.0049303392802</v>
      </c>
      <c r="X553" s="22">
        <f t="shared" si="40"/>
        <v>-0.75919950696607197</v>
      </c>
      <c r="Y553" s="29">
        <v>604.49110968279081</v>
      </c>
      <c r="Z553" s="34">
        <f t="shared" si="41"/>
        <v>945000</v>
      </c>
      <c r="AA553" s="34">
        <f t="shared" si="42"/>
        <v>1.0582010582010581E-2</v>
      </c>
      <c r="AB553" s="35">
        <f t="shared" si="43"/>
        <v>1.4179894179894179</v>
      </c>
      <c r="AC553" s="35">
        <f t="shared" si="44"/>
        <v>1.5026455026455026</v>
      </c>
      <c r="AD553" s="6">
        <f>IFERROR(VLOOKUP(E553,marginal!$A$2:$E$4826,4,FALSE),0)</f>
        <v>-52349.770769230701</v>
      </c>
    </row>
    <row r="554" spans="1:30" x14ac:dyDescent="0.2">
      <c r="A554" s="27" t="s">
        <v>6907</v>
      </c>
      <c r="B554" s="6" t="s">
        <v>6925</v>
      </c>
      <c r="C554" s="6" t="s">
        <v>6912</v>
      </c>
      <c r="D554" s="2">
        <v>144531</v>
      </c>
      <c r="E554" s="2">
        <v>145379</v>
      </c>
      <c r="F554" s="3" t="s">
        <v>693</v>
      </c>
      <c r="G554" s="2">
        <v>145409</v>
      </c>
      <c r="H554" s="3" t="s">
        <v>716</v>
      </c>
      <c r="I554" s="18">
        <v>44984</v>
      </c>
      <c r="J554" s="28">
        <v>1099451740</v>
      </c>
      <c r="K554" s="18">
        <v>44991</v>
      </c>
      <c r="L554" s="18">
        <v>45016</v>
      </c>
      <c r="M554" s="18"/>
      <c r="N554" s="30">
        <v>8</v>
      </c>
      <c r="O554" s="7">
        <v>9000</v>
      </c>
      <c r="P554" s="30">
        <v>134</v>
      </c>
      <c r="Q554" s="22">
        <v>5.6129967649606323E-2</v>
      </c>
      <c r="R554" s="7">
        <v>7000</v>
      </c>
      <c r="S554" s="2">
        <v>142</v>
      </c>
      <c r="T554" s="11">
        <v>1758.65</v>
      </c>
      <c r="U554" s="17" t="s">
        <v>6286</v>
      </c>
      <c r="V554" s="21">
        <v>0.240800493033928</v>
      </c>
      <c r="W554" s="9">
        <v>1685.6034512374961</v>
      </c>
      <c r="X554" s="22">
        <f t="shared" si="40"/>
        <v>-0.75919950696607197</v>
      </c>
      <c r="Y554" s="29">
        <v>423.48378707411752</v>
      </c>
      <c r="Z554" s="34">
        <f t="shared" si="41"/>
        <v>945000</v>
      </c>
      <c r="AA554" s="34">
        <f t="shared" si="42"/>
        <v>7.4074074074074077E-3</v>
      </c>
      <c r="AB554" s="35">
        <f t="shared" si="43"/>
        <v>0.99259259259259258</v>
      </c>
      <c r="AC554" s="35">
        <f t="shared" si="44"/>
        <v>1.0518518518518518</v>
      </c>
      <c r="AD554" s="6">
        <f>IFERROR(VLOOKUP(E554,marginal!$A$2:$E$4826,4,FALSE),0)</f>
        <v>-52349.770769230701</v>
      </c>
    </row>
    <row r="555" spans="1:30" x14ac:dyDescent="0.2">
      <c r="A555" s="27" t="s">
        <v>6907</v>
      </c>
      <c r="B555" s="6" t="s">
        <v>6920</v>
      </c>
      <c r="C555" s="6" t="s">
        <v>6912</v>
      </c>
      <c r="D555" s="2">
        <v>145181</v>
      </c>
      <c r="E555" s="2">
        <v>145467</v>
      </c>
      <c r="F555" s="3" t="s">
        <v>717</v>
      </c>
      <c r="G555" s="2">
        <v>145491</v>
      </c>
      <c r="H555" s="3" t="s">
        <v>718</v>
      </c>
      <c r="I555" s="18">
        <v>44987</v>
      </c>
      <c r="J555" s="28">
        <v>1102943822</v>
      </c>
      <c r="K555" s="18">
        <v>44992</v>
      </c>
      <c r="L555" s="18">
        <v>45016</v>
      </c>
      <c r="M555" s="18"/>
      <c r="N555" s="30">
        <v>3</v>
      </c>
      <c r="O555" s="7">
        <v>10000</v>
      </c>
      <c r="P555" s="30">
        <v>110</v>
      </c>
      <c r="Q555" s="22">
        <v>3.3220596517330399E-2</v>
      </c>
      <c r="R555" s="7">
        <v>6000</v>
      </c>
      <c r="S555" s="2">
        <v>142</v>
      </c>
      <c r="T555" s="11">
        <v>1503.37</v>
      </c>
      <c r="U555" s="17" t="s">
        <v>6286</v>
      </c>
      <c r="V555" s="21">
        <v>1</v>
      </c>
      <c r="W555" s="9">
        <v>6000</v>
      </c>
      <c r="X555" s="22">
        <f t="shared" si="40"/>
        <v>0</v>
      </c>
      <c r="Y555" s="29">
        <v>1503.37</v>
      </c>
      <c r="Z555" s="34">
        <f t="shared" si="41"/>
        <v>37000</v>
      </c>
      <c r="AA555" s="34">
        <f t="shared" si="42"/>
        <v>0.16216216216216217</v>
      </c>
      <c r="AB555" s="35">
        <f t="shared" si="43"/>
        <v>17.837837837837839</v>
      </c>
      <c r="AC555" s="35">
        <f t="shared" si="44"/>
        <v>23.027027027027028</v>
      </c>
      <c r="AD555" s="6">
        <f>IFERROR(VLOOKUP(E555,marginal!$A$2:$E$4826,4,FALSE),0)</f>
        <v>3359.5702564102335</v>
      </c>
    </row>
    <row r="556" spans="1:30" x14ac:dyDescent="0.2">
      <c r="A556" s="27" t="s">
        <v>6907</v>
      </c>
      <c r="B556" s="6" t="s">
        <v>6920</v>
      </c>
      <c r="C556" s="6" t="s">
        <v>6912</v>
      </c>
      <c r="D556" s="2">
        <v>145352</v>
      </c>
      <c r="E556" s="2">
        <v>145467</v>
      </c>
      <c r="F556" s="3" t="s">
        <v>717</v>
      </c>
      <c r="G556" s="2">
        <v>145518</v>
      </c>
      <c r="H556" s="3" t="s">
        <v>719</v>
      </c>
      <c r="I556" s="18">
        <v>44988</v>
      </c>
      <c r="J556" s="28">
        <v>1103823495</v>
      </c>
      <c r="K556" s="18">
        <v>44993</v>
      </c>
      <c r="L556" s="18">
        <v>45016</v>
      </c>
      <c r="M556" s="18"/>
      <c r="N556" s="30">
        <v>2</v>
      </c>
      <c r="O556" s="7">
        <v>10000</v>
      </c>
      <c r="P556" s="30">
        <v>100</v>
      </c>
      <c r="Q556" s="22">
        <v>1.82981294070719E-2</v>
      </c>
      <c r="R556" s="7">
        <v>5000</v>
      </c>
      <c r="S556" s="2">
        <v>147</v>
      </c>
      <c r="T556" s="11">
        <v>1303.3399999999999</v>
      </c>
      <c r="U556" s="17" t="s">
        <v>6286</v>
      </c>
      <c r="V556" s="21">
        <v>1</v>
      </c>
      <c r="W556" s="9">
        <v>5000</v>
      </c>
      <c r="X556" s="22">
        <f t="shared" si="40"/>
        <v>0</v>
      </c>
      <c r="Y556" s="29">
        <v>1303.3399999999999</v>
      </c>
      <c r="Z556" s="34">
        <f t="shared" si="41"/>
        <v>40000</v>
      </c>
      <c r="AA556" s="34">
        <f t="shared" si="42"/>
        <v>0.125</v>
      </c>
      <c r="AB556" s="35">
        <f t="shared" si="43"/>
        <v>12.5</v>
      </c>
      <c r="AC556" s="35">
        <f t="shared" si="44"/>
        <v>18.375</v>
      </c>
      <c r="AD556" s="6">
        <f>IFERROR(VLOOKUP(E556,marginal!$A$2:$E$4826,4,FALSE),0)</f>
        <v>3359.5702564102335</v>
      </c>
    </row>
    <row r="557" spans="1:30" x14ac:dyDescent="0.2">
      <c r="A557" s="27" t="s">
        <v>6907</v>
      </c>
      <c r="B557" s="6" t="s">
        <v>6910</v>
      </c>
      <c r="C557" s="6" t="s">
        <v>6909</v>
      </c>
      <c r="D557" s="2">
        <v>145305</v>
      </c>
      <c r="E557" s="2">
        <v>145425</v>
      </c>
      <c r="F557" s="3" t="s">
        <v>720</v>
      </c>
      <c r="G557" s="2">
        <v>145435</v>
      </c>
      <c r="H557" s="3" t="s">
        <v>721</v>
      </c>
      <c r="I557" s="18">
        <v>44988</v>
      </c>
      <c r="J557" s="28">
        <v>1103549361</v>
      </c>
      <c r="K557" s="18">
        <v>44991</v>
      </c>
      <c r="L557" s="18">
        <v>45016</v>
      </c>
      <c r="M557" s="18"/>
      <c r="N557" s="30">
        <v>5</v>
      </c>
      <c r="O557" s="7">
        <v>7000</v>
      </c>
      <c r="P557" s="30">
        <v>126</v>
      </c>
      <c r="Q557" s="22">
        <v>3.3741050530766176E-2</v>
      </c>
      <c r="R557" s="7">
        <v>5000</v>
      </c>
      <c r="S557" s="2">
        <v>147</v>
      </c>
      <c r="T557" s="11">
        <v>1303.3399999999999</v>
      </c>
      <c r="U557" s="17" t="s">
        <v>6286</v>
      </c>
      <c r="V557" s="21">
        <v>0.10599593055021982</v>
      </c>
      <c r="W557" s="9">
        <v>529.97965275109902</v>
      </c>
      <c r="X557" s="22">
        <f t="shared" si="40"/>
        <v>-0.89400406944978017</v>
      </c>
      <c r="Y557" s="29">
        <v>138.14873612332349</v>
      </c>
      <c r="Z557" s="34">
        <f t="shared" si="41"/>
        <v>494000</v>
      </c>
      <c r="AA557" s="34">
        <f t="shared" si="42"/>
        <v>1.0121457489878543E-2</v>
      </c>
      <c r="AB557" s="35">
        <f t="shared" si="43"/>
        <v>1.2753036437246963</v>
      </c>
      <c r="AC557" s="35">
        <f t="shared" si="44"/>
        <v>1.4878542510121457</v>
      </c>
      <c r="AD557" s="6">
        <f>IFERROR(VLOOKUP(E557,marginal!$A$2:$E$4826,4,FALSE),0)</f>
        <v>-131886.093846153</v>
      </c>
    </row>
    <row r="558" spans="1:30" x14ac:dyDescent="0.2">
      <c r="A558" s="27" t="s">
        <v>6907</v>
      </c>
      <c r="B558" s="6" t="s">
        <v>6924</v>
      </c>
      <c r="C558" s="6" t="s">
        <v>6912</v>
      </c>
      <c r="D558" s="4">
        <v>144366</v>
      </c>
      <c r="E558" s="4">
        <v>145588</v>
      </c>
      <c r="F558" s="5" t="s">
        <v>722</v>
      </c>
      <c r="G558" s="4">
        <v>145589</v>
      </c>
      <c r="H558" s="5" t="s">
        <v>723</v>
      </c>
      <c r="I558" s="18">
        <v>44981</v>
      </c>
      <c r="J558" s="28">
        <v>1098286654</v>
      </c>
      <c r="K558" s="18">
        <v>44993</v>
      </c>
      <c r="L558" s="18">
        <v>45016</v>
      </c>
      <c r="M558" s="18"/>
      <c r="N558" s="30">
        <v>6</v>
      </c>
      <c r="O558" s="7">
        <v>15000</v>
      </c>
      <c r="P558" s="30">
        <v>115</v>
      </c>
      <c r="Q558" s="22">
        <v>3.97705569269148E-2</v>
      </c>
      <c r="R558" s="8">
        <v>15000</v>
      </c>
      <c r="S558" s="4">
        <v>105</v>
      </c>
      <c r="T558" s="10">
        <v>2724.19</v>
      </c>
      <c r="U558" s="17" t="s">
        <v>6286</v>
      </c>
      <c r="V558" s="21">
        <v>1</v>
      </c>
      <c r="W558" s="9">
        <v>15000</v>
      </c>
      <c r="X558" s="22">
        <f t="shared" si="40"/>
        <v>0</v>
      </c>
      <c r="Y558" s="29">
        <v>2724.19</v>
      </c>
      <c r="Z558" s="34">
        <f t="shared" si="41"/>
        <v>631000</v>
      </c>
      <c r="AA558" s="34">
        <f t="shared" si="42"/>
        <v>2.3771790808240888E-2</v>
      </c>
      <c r="AB558" s="35">
        <f t="shared" si="43"/>
        <v>2.7337559429477021</v>
      </c>
      <c r="AC558" s="35">
        <f t="shared" si="44"/>
        <v>2.4960380348652933</v>
      </c>
      <c r="AD558" s="6">
        <f>IFERROR(VLOOKUP(E558,marginal!$A$2:$E$4826,4,FALSE),0)</f>
        <v>2764.6273846153799</v>
      </c>
    </row>
    <row r="559" spans="1:30" x14ac:dyDescent="0.2">
      <c r="A559" s="27" t="s">
        <v>6907</v>
      </c>
      <c r="B559" s="6" t="s">
        <v>6921</v>
      </c>
      <c r="C559" s="6" t="s">
        <v>6922</v>
      </c>
      <c r="D559" s="4">
        <v>145376</v>
      </c>
      <c r="E559" s="4">
        <v>145600</v>
      </c>
      <c r="F559" s="5" t="s">
        <v>724</v>
      </c>
      <c r="G559" s="4">
        <v>145601</v>
      </c>
      <c r="H559" s="5" t="s">
        <v>725</v>
      </c>
      <c r="I559" s="18">
        <v>44989</v>
      </c>
      <c r="J559" s="28">
        <v>1104309701</v>
      </c>
      <c r="K559" s="18">
        <v>44993</v>
      </c>
      <c r="L559" s="18">
        <v>45016</v>
      </c>
      <c r="M559" s="18"/>
      <c r="N559" s="30">
        <v>10</v>
      </c>
      <c r="O559" s="7">
        <v>5000</v>
      </c>
      <c r="P559" s="30">
        <v>147</v>
      </c>
      <c r="Q559" s="22">
        <v>0.11226939921536</v>
      </c>
      <c r="R559" s="8">
        <v>7000</v>
      </c>
      <c r="S559" s="4">
        <v>142</v>
      </c>
      <c r="T559" s="10">
        <v>1758.65</v>
      </c>
      <c r="U559" s="17" t="s">
        <v>6286</v>
      </c>
      <c r="V559" s="21">
        <v>0.65197322336238706</v>
      </c>
      <c r="W559" s="9">
        <v>4563.8125635367096</v>
      </c>
      <c r="X559" s="22">
        <f t="shared" si="40"/>
        <v>-0.34802677663761294</v>
      </c>
      <c r="Y559" s="29">
        <v>1146.5927092662621</v>
      </c>
      <c r="Z559" s="34">
        <f t="shared" si="41"/>
        <v>341000</v>
      </c>
      <c r="AA559" s="34">
        <f t="shared" si="42"/>
        <v>2.0527859237536656E-2</v>
      </c>
      <c r="AB559" s="35">
        <f t="shared" si="43"/>
        <v>3.0175953079178885</v>
      </c>
      <c r="AC559" s="35">
        <f t="shared" si="44"/>
        <v>2.9149560117302054</v>
      </c>
      <c r="AD559" s="6">
        <f>IFERROR(VLOOKUP(E559,marginal!$A$2:$E$4826,4,FALSE),0)</f>
        <v>-9633.14</v>
      </c>
    </row>
    <row r="560" spans="1:30" x14ac:dyDescent="0.2">
      <c r="A560" s="27" t="s">
        <v>6907</v>
      </c>
      <c r="B560" s="6" t="s">
        <v>6908</v>
      </c>
      <c r="C560" s="6" t="s">
        <v>6909</v>
      </c>
      <c r="D560" s="2">
        <v>145297</v>
      </c>
      <c r="E560" s="2">
        <v>145495</v>
      </c>
      <c r="F560" s="3" t="s">
        <v>726</v>
      </c>
      <c r="G560" s="2">
        <v>145513</v>
      </c>
      <c r="H560" s="3" t="s">
        <v>727</v>
      </c>
      <c r="I560" s="18">
        <v>44988</v>
      </c>
      <c r="J560" s="28">
        <v>1103497001</v>
      </c>
      <c r="K560" s="18">
        <v>44993</v>
      </c>
      <c r="L560" s="18">
        <v>45016</v>
      </c>
      <c r="M560" s="18"/>
      <c r="N560" s="30">
        <v>6</v>
      </c>
      <c r="O560" s="7">
        <v>10000</v>
      </c>
      <c r="P560" s="30">
        <v>115</v>
      </c>
      <c r="Q560" s="22">
        <v>3.97705569269148E-2</v>
      </c>
      <c r="R560" s="7">
        <v>7000</v>
      </c>
      <c r="S560" s="2">
        <v>142</v>
      </c>
      <c r="T560" s="11">
        <v>1758.65</v>
      </c>
      <c r="U560" s="17" t="s">
        <v>6286</v>
      </c>
      <c r="V560" s="21">
        <v>1</v>
      </c>
      <c r="W560" s="9">
        <v>7000</v>
      </c>
      <c r="X560" s="22">
        <f t="shared" si="40"/>
        <v>0</v>
      </c>
      <c r="Y560" s="29">
        <v>1758.65</v>
      </c>
      <c r="Z560" s="34">
        <f t="shared" si="41"/>
        <v>631000</v>
      </c>
      <c r="AA560" s="34">
        <f t="shared" si="42"/>
        <v>1.1093502377179081E-2</v>
      </c>
      <c r="AB560" s="35">
        <f t="shared" si="43"/>
        <v>1.2757527733755945</v>
      </c>
      <c r="AC560" s="35">
        <f t="shared" si="44"/>
        <v>1.5752773375594296</v>
      </c>
      <c r="AD560" s="6">
        <f>IFERROR(VLOOKUP(E560,marginal!$A$2:$E$4826,4,FALSE),0)</f>
        <v>3240.4261538461501</v>
      </c>
    </row>
    <row r="561" spans="1:30" x14ac:dyDescent="0.2">
      <c r="A561" s="27" t="s">
        <v>6907</v>
      </c>
      <c r="B561" s="6" t="s">
        <v>6921</v>
      </c>
      <c r="C561" s="6" t="s">
        <v>6922</v>
      </c>
      <c r="D561" s="2">
        <v>145377</v>
      </c>
      <c r="E561" s="2">
        <v>145600</v>
      </c>
      <c r="F561" s="3" t="s">
        <v>724</v>
      </c>
      <c r="G561" s="2">
        <v>145602</v>
      </c>
      <c r="H561" s="3" t="s">
        <v>728</v>
      </c>
      <c r="I561" s="18">
        <v>44989</v>
      </c>
      <c r="J561" s="28">
        <v>1104309461</v>
      </c>
      <c r="K561" s="18">
        <v>44993</v>
      </c>
      <c r="L561" s="18">
        <v>45016</v>
      </c>
      <c r="M561" s="18"/>
      <c r="N561" s="30">
        <v>10</v>
      </c>
      <c r="O561" s="7">
        <v>5000</v>
      </c>
      <c r="P561" s="30">
        <v>147</v>
      </c>
      <c r="Q561" s="22">
        <v>0.11226939921536001</v>
      </c>
      <c r="R561" s="7">
        <v>5000</v>
      </c>
      <c r="S561" s="2">
        <v>147</v>
      </c>
      <c r="T561" s="11">
        <v>1303.3399999999999</v>
      </c>
      <c r="U561" s="17" t="s">
        <v>6286</v>
      </c>
      <c r="V561" s="21">
        <v>0.65197322336238706</v>
      </c>
      <c r="W561" s="9">
        <v>3259.8661168119352</v>
      </c>
      <c r="X561" s="22">
        <f t="shared" si="40"/>
        <v>-0.34802677663761294</v>
      </c>
      <c r="Y561" s="29">
        <v>849.74278093713349</v>
      </c>
      <c r="Z561" s="34">
        <f t="shared" si="41"/>
        <v>341000</v>
      </c>
      <c r="AA561" s="34">
        <f t="shared" si="42"/>
        <v>1.466275659824047E-2</v>
      </c>
      <c r="AB561" s="35">
        <f t="shared" si="43"/>
        <v>2.1554252199413493</v>
      </c>
      <c r="AC561" s="35">
        <f t="shared" si="44"/>
        <v>2.1554252199413493</v>
      </c>
      <c r="AD561" s="6">
        <f>IFERROR(VLOOKUP(E561,marginal!$A$2:$E$4826,4,FALSE),0)</f>
        <v>-9633.14</v>
      </c>
    </row>
    <row r="562" spans="1:30" x14ac:dyDescent="0.2">
      <c r="A562" s="27" t="s">
        <v>6907</v>
      </c>
      <c r="B562" s="6" t="s">
        <v>6921</v>
      </c>
      <c r="C562" s="6" t="s">
        <v>6922</v>
      </c>
      <c r="D562" s="2">
        <v>145385</v>
      </c>
      <c r="E562" s="2">
        <v>145600</v>
      </c>
      <c r="F562" s="3" t="s">
        <v>724</v>
      </c>
      <c r="G562" s="2">
        <v>145603</v>
      </c>
      <c r="H562" s="3" t="s">
        <v>729</v>
      </c>
      <c r="I562" s="18">
        <v>44989</v>
      </c>
      <c r="J562" s="28">
        <v>1104313165</v>
      </c>
      <c r="K562" s="18">
        <v>44993</v>
      </c>
      <c r="L562" s="18">
        <v>45016</v>
      </c>
      <c r="M562" s="18"/>
      <c r="N562" s="30">
        <v>10</v>
      </c>
      <c r="O562" s="7">
        <v>5000</v>
      </c>
      <c r="P562" s="30">
        <v>147</v>
      </c>
      <c r="Q562" s="22">
        <v>0.11226939921536</v>
      </c>
      <c r="R562" s="7">
        <v>7000</v>
      </c>
      <c r="S562" s="2">
        <v>142</v>
      </c>
      <c r="T562" s="11">
        <v>1758.65</v>
      </c>
      <c r="U562" s="17" t="s">
        <v>6286</v>
      </c>
      <c r="V562" s="21">
        <v>0.65197322336238706</v>
      </c>
      <c r="W562" s="9">
        <v>4563.8125635367096</v>
      </c>
      <c r="X562" s="22">
        <f t="shared" si="40"/>
        <v>-0.34802677663761294</v>
      </c>
      <c r="Y562" s="29">
        <v>1146.5927092662621</v>
      </c>
      <c r="Z562" s="34">
        <f t="shared" si="41"/>
        <v>341000</v>
      </c>
      <c r="AA562" s="34">
        <f t="shared" si="42"/>
        <v>2.0527859237536656E-2</v>
      </c>
      <c r="AB562" s="35">
        <f t="shared" si="43"/>
        <v>3.0175953079178885</v>
      </c>
      <c r="AC562" s="35">
        <f t="shared" si="44"/>
        <v>2.9149560117302054</v>
      </c>
      <c r="AD562" s="6">
        <f>IFERROR(VLOOKUP(E562,marginal!$A$2:$E$4826,4,FALSE),0)</f>
        <v>-9633.14</v>
      </c>
    </row>
    <row r="563" spans="1:30" x14ac:dyDescent="0.2">
      <c r="A563" s="27" t="s">
        <v>6907</v>
      </c>
      <c r="B563" s="6" t="s">
        <v>6921</v>
      </c>
      <c r="C563" s="6" t="s">
        <v>6922</v>
      </c>
      <c r="D563" s="2">
        <v>145374</v>
      </c>
      <c r="E563" s="2">
        <v>145600</v>
      </c>
      <c r="F563" s="3" t="s">
        <v>724</v>
      </c>
      <c r="G563" s="2">
        <v>145604</v>
      </c>
      <c r="H563" s="3" t="s">
        <v>730</v>
      </c>
      <c r="I563" s="18">
        <v>44989</v>
      </c>
      <c r="J563" s="28">
        <v>1104310206</v>
      </c>
      <c r="K563" s="18">
        <v>44993</v>
      </c>
      <c r="L563" s="18">
        <v>45016</v>
      </c>
      <c r="M563" s="18"/>
      <c r="N563" s="30">
        <v>10</v>
      </c>
      <c r="O563" s="7">
        <v>5000</v>
      </c>
      <c r="P563" s="30">
        <v>147</v>
      </c>
      <c r="Q563" s="22">
        <v>0.11226939921536001</v>
      </c>
      <c r="R563" s="7">
        <v>5000</v>
      </c>
      <c r="S563" s="2">
        <v>147</v>
      </c>
      <c r="T563" s="11">
        <v>1303.3399999999999</v>
      </c>
      <c r="U563" s="17" t="s">
        <v>6286</v>
      </c>
      <c r="V563" s="21">
        <v>0.65197322336238706</v>
      </c>
      <c r="W563" s="9">
        <v>3259.8661168119352</v>
      </c>
      <c r="X563" s="22">
        <f t="shared" si="40"/>
        <v>-0.34802677663761294</v>
      </c>
      <c r="Y563" s="29">
        <v>849.74278093713349</v>
      </c>
      <c r="Z563" s="34">
        <f t="shared" si="41"/>
        <v>341000</v>
      </c>
      <c r="AA563" s="34">
        <f t="shared" si="42"/>
        <v>1.466275659824047E-2</v>
      </c>
      <c r="AB563" s="35">
        <f t="shared" si="43"/>
        <v>2.1554252199413493</v>
      </c>
      <c r="AC563" s="35">
        <f t="shared" si="44"/>
        <v>2.1554252199413493</v>
      </c>
      <c r="AD563" s="6">
        <f>IFERROR(VLOOKUP(E563,marginal!$A$2:$E$4826,4,FALSE),0)</f>
        <v>-9633.14</v>
      </c>
    </row>
    <row r="564" spans="1:30" x14ac:dyDescent="0.2">
      <c r="A564" s="27" t="s">
        <v>6907</v>
      </c>
      <c r="B564" s="6" t="s">
        <v>6921</v>
      </c>
      <c r="C564" s="6" t="s">
        <v>6922</v>
      </c>
      <c r="D564" s="2">
        <v>145378</v>
      </c>
      <c r="E564" s="2">
        <v>145600</v>
      </c>
      <c r="F564" s="3" t="s">
        <v>724</v>
      </c>
      <c r="G564" s="2">
        <v>145605</v>
      </c>
      <c r="H564" s="3" t="s">
        <v>731</v>
      </c>
      <c r="I564" s="18">
        <v>44989</v>
      </c>
      <c r="J564" s="28">
        <v>1104309164</v>
      </c>
      <c r="K564" s="18">
        <v>44993</v>
      </c>
      <c r="L564" s="18">
        <v>45016</v>
      </c>
      <c r="M564" s="18"/>
      <c r="N564" s="30">
        <v>10</v>
      </c>
      <c r="O564" s="7">
        <v>5000</v>
      </c>
      <c r="P564" s="30">
        <v>147</v>
      </c>
      <c r="Q564" s="22">
        <v>0.11226939921536001</v>
      </c>
      <c r="R564" s="7">
        <v>5000</v>
      </c>
      <c r="S564" s="2">
        <v>147</v>
      </c>
      <c r="T564" s="11">
        <v>1303.3399999999999</v>
      </c>
      <c r="U564" s="17" t="s">
        <v>6286</v>
      </c>
      <c r="V564" s="21">
        <v>0.65197322336238706</v>
      </c>
      <c r="W564" s="9">
        <v>3259.8661168119352</v>
      </c>
      <c r="X564" s="22">
        <f t="shared" si="40"/>
        <v>-0.34802677663761294</v>
      </c>
      <c r="Y564" s="29">
        <v>849.74278093713349</v>
      </c>
      <c r="Z564" s="34">
        <f t="shared" si="41"/>
        <v>341000</v>
      </c>
      <c r="AA564" s="34">
        <f t="shared" si="42"/>
        <v>1.466275659824047E-2</v>
      </c>
      <c r="AB564" s="35">
        <f t="shared" si="43"/>
        <v>2.1554252199413493</v>
      </c>
      <c r="AC564" s="35">
        <f t="shared" si="44"/>
        <v>2.1554252199413493</v>
      </c>
      <c r="AD564" s="6">
        <f>IFERROR(VLOOKUP(E564,marginal!$A$2:$E$4826,4,FALSE),0)</f>
        <v>-9633.14</v>
      </c>
    </row>
    <row r="565" spans="1:30" x14ac:dyDescent="0.2">
      <c r="A565" s="27" t="s">
        <v>6907</v>
      </c>
      <c r="B565" s="6" t="s">
        <v>6921</v>
      </c>
      <c r="C565" s="6" t="s">
        <v>6922</v>
      </c>
      <c r="D565" s="2">
        <v>145388</v>
      </c>
      <c r="E565" s="2">
        <v>145600</v>
      </c>
      <c r="F565" s="3" t="s">
        <v>724</v>
      </c>
      <c r="G565" s="2">
        <v>145606</v>
      </c>
      <c r="H565" s="3" t="s">
        <v>732</v>
      </c>
      <c r="I565" s="18">
        <v>44989</v>
      </c>
      <c r="J565" s="28">
        <v>1104355236</v>
      </c>
      <c r="K565" s="18">
        <v>44993</v>
      </c>
      <c r="L565" s="18">
        <v>45016</v>
      </c>
      <c r="M565" s="18"/>
      <c r="N565" s="30">
        <v>10</v>
      </c>
      <c r="O565" s="7">
        <v>5000</v>
      </c>
      <c r="P565" s="30">
        <v>147</v>
      </c>
      <c r="Q565" s="22">
        <v>0.11226939921536001</v>
      </c>
      <c r="R565" s="7">
        <v>5000</v>
      </c>
      <c r="S565" s="2">
        <v>147</v>
      </c>
      <c r="T565" s="11">
        <v>1303.3399999999999</v>
      </c>
      <c r="U565" s="17" t="s">
        <v>6286</v>
      </c>
      <c r="V565" s="21">
        <v>0.65197322336238706</v>
      </c>
      <c r="W565" s="9">
        <v>3259.8661168119352</v>
      </c>
      <c r="X565" s="22">
        <f t="shared" si="40"/>
        <v>-0.34802677663761294</v>
      </c>
      <c r="Y565" s="29">
        <v>849.74278093713349</v>
      </c>
      <c r="Z565" s="34">
        <f t="shared" si="41"/>
        <v>341000</v>
      </c>
      <c r="AA565" s="34">
        <f t="shared" si="42"/>
        <v>1.466275659824047E-2</v>
      </c>
      <c r="AB565" s="35">
        <f t="shared" si="43"/>
        <v>2.1554252199413493</v>
      </c>
      <c r="AC565" s="35">
        <f t="shared" si="44"/>
        <v>2.1554252199413493</v>
      </c>
      <c r="AD565" s="6">
        <f>IFERROR(VLOOKUP(E565,marginal!$A$2:$E$4826,4,FALSE),0)</f>
        <v>-9633.14</v>
      </c>
    </row>
    <row r="566" spans="1:30" x14ac:dyDescent="0.2">
      <c r="A566" s="27" t="s">
        <v>6907</v>
      </c>
      <c r="B566" s="6" t="s">
        <v>6921</v>
      </c>
      <c r="C566" s="6" t="s">
        <v>6922</v>
      </c>
      <c r="D566" s="2">
        <v>145375</v>
      </c>
      <c r="E566" s="2">
        <v>145600</v>
      </c>
      <c r="F566" s="3" t="s">
        <v>724</v>
      </c>
      <c r="G566" s="2">
        <v>145607</v>
      </c>
      <c r="H566" s="3" t="s">
        <v>733</v>
      </c>
      <c r="I566" s="18">
        <v>44989</v>
      </c>
      <c r="J566" s="28">
        <v>1104310015</v>
      </c>
      <c r="K566" s="18">
        <v>44993</v>
      </c>
      <c r="L566" s="18">
        <v>45016</v>
      </c>
      <c r="M566" s="18"/>
      <c r="N566" s="30">
        <v>10</v>
      </c>
      <c r="O566" s="7">
        <v>5000</v>
      </c>
      <c r="P566" s="30">
        <v>147</v>
      </c>
      <c r="Q566" s="22">
        <v>0.11226939921536</v>
      </c>
      <c r="R566" s="7">
        <v>7000</v>
      </c>
      <c r="S566" s="2">
        <v>142</v>
      </c>
      <c r="T566" s="11">
        <v>1758.65</v>
      </c>
      <c r="U566" s="17" t="s">
        <v>6286</v>
      </c>
      <c r="V566" s="21">
        <v>0.65197322336238706</v>
      </c>
      <c r="W566" s="9">
        <v>4563.8125635367096</v>
      </c>
      <c r="X566" s="22">
        <f t="shared" si="40"/>
        <v>-0.34802677663761294</v>
      </c>
      <c r="Y566" s="29">
        <v>1146.5927092662621</v>
      </c>
      <c r="Z566" s="34">
        <f t="shared" si="41"/>
        <v>341000</v>
      </c>
      <c r="AA566" s="34">
        <f t="shared" si="42"/>
        <v>2.0527859237536656E-2</v>
      </c>
      <c r="AB566" s="35">
        <f t="shared" si="43"/>
        <v>3.0175953079178885</v>
      </c>
      <c r="AC566" s="35">
        <f t="shared" si="44"/>
        <v>2.9149560117302054</v>
      </c>
      <c r="AD566" s="6">
        <f>IFERROR(VLOOKUP(E566,marginal!$A$2:$E$4826,4,FALSE),0)</f>
        <v>-9633.14</v>
      </c>
    </row>
    <row r="567" spans="1:30" x14ac:dyDescent="0.2">
      <c r="A567" s="27" t="s">
        <v>6907</v>
      </c>
      <c r="B567" s="6" t="s">
        <v>6915</v>
      </c>
      <c r="C567" s="6" t="s">
        <v>6909</v>
      </c>
      <c r="D567" s="2">
        <v>145452</v>
      </c>
      <c r="E567" s="2">
        <v>145549</v>
      </c>
      <c r="F567" s="3" t="s">
        <v>734</v>
      </c>
      <c r="G567" s="2">
        <v>145556</v>
      </c>
      <c r="H567" s="3" t="s">
        <v>735</v>
      </c>
      <c r="I567" s="18">
        <v>44991</v>
      </c>
      <c r="J567" s="28">
        <v>1105459299</v>
      </c>
      <c r="K567" s="18">
        <v>44993</v>
      </c>
      <c r="L567" s="18">
        <v>45016</v>
      </c>
      <c r="M567" s="18"/>
      <c r="N567" s="30">
        <v>5</v>
      </c>
      <c r="O567" s="7">
        <v>15000</v>
      </c>
      <c r="P567" s="30">
        <v>92</v>
      </c>
      <c r="Q567" s="22">
        <v>5.9818464604665302E-3</v>
      </c>
      <c r="R567" s="7">
        <v>10000</v>
      </c>
      <c r="S567" s="2">
        <v>142</v>
      </c>
      <c r="T567" s="11">
        <v>2510.34</v>
      </c>
      <c r="U567" s="17" t="s">
        <v>6286</v>
      </c>
      <c r="V567" s="21">
        <v>1</v>
      </c>
      <c r="W567" s="9">
        <v>10000</v>
      </c>
      <c r="X567" s="22">
        <f t="shared" si="40"/>
        <v>0</v>
      </c>
      <c r="Y567" s="29">
        <v>2510.34</v>
      </c>
      <c r="Z567" s="34">
        <f t="shared" si="41"/>
        <v>494000</v>
      </c>
      <c r="AA567" s="34">
        <f t="shared" si="42"/>
        <v>2.0242914979757085E-2</v>
      </c>
      <c r="AB567" s="35">
        <f t="shared" si="43"/>
        <v>1.8623481781376519</v>
      </c>
      <c r="AC567" s="35">
        <f t="shared" si="44"/>
        <v>2.8744939271255059</v>
      </c>
      <c r="AD567" s="6">
        <f>IFERROR(VLOOKUP(E567,marginal!$A$2:$E$4826,4,FALSE),0)</f>
        <v>22767.906153846099</v>
      </c>
    </row>
    <row r="568" spans="1:30" x14ac:dyDescent="0.2">
      <c r="A568" s="27" t="s">
        <v>6907</v>
      </c>
      <c r="B568" s="6" t="s">
        <v>6924</v>
      </c>
      <c r="C568" s="6" t="s">
        <v>6912</v>
      </c>
      <c r="D568" s="2">
        <v>144369</v>
      </c>
      <c r="E568" s="2">
        <v>145588</v>
      </c>
      <c r="F568" s="3" t="s">
        <v>722</v>
      </c>
      <c r="G568" s="2">
        <v>145590</v>
      </c>
      <c r="H568" s="3" t="s">
        <v>736</v>
      </c>
      <c r="I568" s="18">
        <v>44981</v>
      </c>
      <c r="J568" s="28">
        <v>1098288131</v>
      </c>
      <c r="K568" s="18">
        <v>44993</v>
      </c>
      <c r="L568" s="18">
        <v>45016</v>
      </c>
      <c r="M568" s="18"/>
      <c r="N568" s="30">
        <v>7</v>
      </c>
      <c r="O568" s="7">
        <v>18000</v>
      </c>
      <c r="P568" s="30">
        <v>127</v>
      </c>
      <c r="Q568" s="22">
        <v>5.24391097594855E-2</v>
      </c>
      <c r="R568" s="7">
        <v>18000</v>
      </c>
      <c r="S568" s="2">
        <v>105</v>
      </c>
      <c r="T568" s="11">
        <v>3268.93</v>
      </c>
      <c r="U568" s="17" t="s">
        <v>6286</v>
      </c>
      <c r="V568" s="21">
        <v>1</v>
      </c>
      <c r="W568" s="9">
        <v>18000</v>
      </c>
      <c r="X568" s="22">
        <f t="shared" si="40"/>
        <v>0</v>
      </c>
      <c r="Y568" s="29">
        <v>3268.93</v>
      </c>
      <c r="Z568" s="34">
        <f t="shared" si="41"/>
        <v>753000</v>
      </c>
      <c r="AA568" s="34">
        <f t="shared" si="42"/>
        <v>2.3904382470119521E-2</v>
      </c>
      <c r="AB568" s="35">
        <f t="shared" si="43"/>
        <v>3.0358565737051793</v>
      </c>
      <c r="AC568" s="35">
        <f t="shared" si="44"/>
        <v>2.5099601593625498</v>
      </c>
      <c r="AD568" s="6">
        <f>IFERROR(VLOOKUP(E568,marginal!$A$2:$E$4826,4,FALSE),0)</f>
        <v>2764.6273846153799</v>
      </c>
    </row>
    <row r="569" spans="1:30" x14ac:dyDescent="0.2">
      <c r="A569" s="27" t="s">
        <v>6907</v>
      </c>
      <c r="B569" s="6" t="s">
        <v>6924</v>
      </c>
      <c r="C569" s="6" t="s">
        <v>6912</v>
      </c>
      <c r="D569" s="2">
        <v>144370</v>
      </c>
      <c r="E569" s="2">
        <v>145588</v>
      </c>
      <c r="F569" s="3" t="s">
        <v>722</v>
      </c>
      <c r="G569" s="2">
        <v>145591</v>
      </c>
      <c r="H569" s="3" t="s">
        <v>737</v>
      </c>
      <c r="I569" s="18">
        <v>44981</v>
      </c>
      <c r="J569" s="28">
        <v>1098288959</v>
      </c>
      <c r="K569" s="18">
        <v>44993</v>
      </c>
      <c r="L569" s="18">
        <v>45016</v>
      </c>
      <c r="M569" s="18"/>
      <c r="N569" s="30">
        <v>8</v>
      </c>
      <c r="O569" s="7">
        <v>10000</v>
      </c>
      <c r="P569" s="30">
        <v>132</v>
      </c>
      <c r="Q569" s="22">
        <v>5.8283715876113903E-2</v>
      </c>
      <c r="R569" s="7">
        <v>10000</v>
      </c>
      <c r="S569" s="2">
        <v>122</v>
      </c>
      <c r="T569" s="11">
        <v>2137.87</v>
      </c>
      <c r="U569" s="17" t="s">
        <v>6286</v>
      </c>
      <c r="V569" s="21">
        <v>1</v>
      </c>
      <c r="W569" s="9">
        <v>10000</v>
      </c>
      <c r="X569" s="22">
        <f t="shared" si="40"/>
        <v>0</v>
      </c>
      <c r="Y569" s="29">
        <v>2137.87</v>
      </c>
      <c r="Z569" s="34">
        <f t="shared" si="41"/>
        <v>945000</v>
      </c>
      <c r="AA569" s="34">
        <f t="shared" si="42"/>
        <v>1.0582010582010581E-2</v>
      </c>
      <c r="AB569" s="35">
        <f t="shared" si="43"/>
        <v>1.3968253968253967</v>
      </c>
      <c r="AC569" s="35">
        <f t="shared" si="44"/>
        <v>1.2910052910052909</v>
      </c>
      <c r="AD569" s="6">
        <f>IFERROR(VLOOKUP(E569,marginal!$A$2:$E$4826,4,FALSE),0)</f>
        <v>2764.6273846153799</v>
      </c>
    </row>
    <row r="570" spans="1:30" x14ac:dyDescent="0.2">
      <c r="A570" s="27" t="s">
        <v>6907</v>
      </c>
      <c r="B570" s="6" t="s">
        <v>6924</v>
      </c>
      <c r="C570" s="6" t="s">
        <v>6912</v>
      </c>
      <c r="D570" s="2">
        <v>144368</v>
      </c>
      <c r="E570" s="2">
        <v>145588</v>
      </c>
      <c r="F570" s="3" t="s">
        <v>722</v>
      </c>
      <c r="G570" s="2">
        <v>145592</v>
      </c>
      <c r="H570" s="3" t="s">
        <v>738</v>
      </c>
      <c r="I570" s="18">
        <v>44981</v>
      </c>
      <c r="J570" s="28">
        <v>1098292512</v>
      </c>
      <c r="K570" s="18">
        <v>44993</v>
      </c>
      <c r="L570" s="18">
        <v>45016</v>
      </c>
      <c r="M570" s="18"/>
      <c r="N570" s="30">
        <v>5</v>
      </c>
      <c r="O570" s="7">
        <v>12000</v>
      </c>
      <c r="P570" s="30">
        <v>110</v>
      </c>
      <c r="Q570" s="22">
        <v>3.3741050530766099E-2</v>
      </c>
      <c r="R570" s="7">
        <v>12000</v>
      </c>
      <c r="S570" s="2">
        <v>105</v>
      </c>
      <c r="T570" s="11">
        <v>2179.37</v>
      </c>
      <c r="U570" s="17" t="s">
        <v>6286</v>
      </c>
      <c r="V570" s="21">
        <v>1</v>
      </c>
      <c r="W570" s="9">
        <v>12000</v>
      </c>
      <c r="X570" s="22">
        <f t="shared" si="40"/>
        <v>0</v>
      </c>
      <c r="Y570" s="29">
        <v>2179.37</v>
      </c>
      <c r="Z570" s="34">
        <f t="shared" si="41"/>
        <v>494000</v>
      </c>
      <c r="AA570" s="34">
        <f t="shared" si="42"/>
        <v>2.4291497975708502E-2</v>
      </c>
      <c r="AB570" s="35">
        <f t="shared" si="43"/>
        <v>2.6720647773279351</v>
      </c>
      <c r="AC570" s="35">
        <f t="shared" si="44"/>
        <v>2.5506072874493926</v>
      </c>
      <c r="AD570" s="6">
        <f>IFERROR(VLOOKUP(E570,marginal!$A$2:$E$4826,4,FALSE),0)</f>
        <v>2764.6273846153799</v>
      </c>
    </row>
    <row r="571" spans="1:30" x14ac:dyDescent="0.2">
      <c r="A571" s="27" t="s">
        <v>6907</v>
      </c>
      <c r="B571" s="6" t="s">
        <v>6924</v>
      </c>
      <c r="C571" s="6" t="s">
        <v>6912</v>
      </c>
      <c r="D571" s="2">
        <v>144375</v>
      </c>
      <c r="E571" s="2">
        <v>145588</v>
      </c>
      <c r="F571" s="3" t="s">
        <v>722</v>
      </c>
      <c r="G571" s="2">
        <v>145593</v>
      </c>
      <c r="H571" s="3" t="s">
        <v>739</v>
      </c>
      <c r="I571" s="18">
        <v>44982</v>
      </c>
      <c r="J571" s="28">
        <v>1098471314</v>
      </c>
      <c r="K571" s="18">
        <v>44993</v>
      </c>
      <c r="L571" s="18">
        <v>45016</v>
      </c>
      <c r="M571" s="18"/>
      <c r="N571" s="30">
        <v>7</v>
      </c>
      <c r="O571" s="7">
        <v>10000</v>
      </c>
      <c r="P571" s="30">
        <v>127</v>
      </c>
      <c r="Q571" s="22">
        <v>5.24391097594855E-2</v>
      </c>
      <c r="R571" s="7">
        <v>5000</v>
      </c>
      <c r="S571" s="2">
        <v>147</v>
      </c>
      <c r="T571" s="11">
        <v>1303.3399999999999</v>
      </c>
      <c r="U571" s="17" t="s">
        <v>6286</v>
      </c>
      <c r="V571" s="21">
        <v>1</v>
      </c>
      <c r="W571" s="9">
        <v>5000</v>
      </c>
      <c r="X571" s="22">
        <f t="shared" si="40"/>
        <v>0</v>
      </c>
      <c r="Y571" s="29">
        <v>1303.3399999999999</v>
      </c>
      <c r="Z571" s="34">
        <f t="shared" si="41"/>
        <v>753000</v>
      </c>
      <c r="AA571" s="34">
        <f t="shared" si="42"/>
        <v>6.6401062416998674E-3</v>
      </c>
      <c r="AB571" s="35">
        <f t="shared" si="43"/>
        <v>0.84329349269588316</v>
      </c>
      <c r="AC571" s="35">
        <f t="shared" si="44"/>
        <v>0.9760956175298805</v>
      </c>
      <c r="AD571" s="6">
        <f>IFERROR(VLOOKUP(E571,marginal!$A$2:$E$4826,4,FALSE),0)</f>
        <v>2764.6273846153799</v>
      </c>
    </row>
    <row r="572" spans="1:30" x14ac:dyDescent="0.2">
      <c r="A572" s="27" t="s">
        <v>6907</v>
      </c>
      <c r="B572" s="6" t="s">
        <v>6924</v>
      </c>
      <c r="C572" s="6" t="s">
        <v>6912</v>
      </c>
      <c r="D572" s="2">
        <v>145105</v>
      </c>
      <c r="E572" s="2">
        <v>145588</v>
      </c>
      <c r="F572" s="3" t="s">
        <v>722</v>
      </c>
      <c r="G572" s="2">
        <v>145594</v>
      </c>
      <c r="H572" s="3" t="s">
        <v>740</v>
      </c>
      <c r="I572" s="18">
        <v>44986</v>
      </c>
      <c r="J572" s="28">
        <v>1102523664</v>
      </c>
      <c r="K572" s="18">
        <v>44993</v>
      </c>
      <c r="L572" s="18">
        <v>45016</v>
      </c>
      <c r="M572" s="18"/>
      <c r="N572" s="30">
        <v>8</v>
      </c>
      <c r="O572" s="7">
        <v>9000</v>
      </c>
      <c r="P572" s="30">
        <v>132</v>
      </c>
      <c r="Q572" s="22">
        <v>5.7799952063473291E-2</v>
      </c>
      <c r="R572" s="7">
        <v>10000</v>
      </c>
      <c r="S572" s="2">
        <v>110</v>
      </c>
      <c r="T572" s="11">
        <v>1917.29</v>
      </c>
      <c r="U572" s="17" t="s">
        <v>6286</v>
      </c>
      <c r="V572" s="21">
        <v>1</v>
      </c>
      <c r="W572" s="9">
        <v>10000</v>
      </c>
      <c r="X572" s="22">
        <f t="shared" si="40"/>
        <v>0</v>
      </c>
      <c r="Y572" s="29">
        <v>1917.29</v>
      </c>
      <c r="Z572" s="34">
        <f t="shared" si="41"/>
        <v>945000</v>
      </c>
      <c r="AA572" s="34">
        <f t="shared" si="42"/>
        <v>1.0582010582010581E-2</v>
      </c>
      <c r="AB572" s="35">
        <f t="shared" si="43"/>
        <v>1.3968253968253967</v>
      </c>
      <c r="AC572" s="35">
        <f t="shared" si="44"/>
        <v>1.164021164021164</v>
      </c>
      <c r="AD572" s="6">
        <f>IFERROR(VLOOKUP(E572,marginal!$A$2:$E$4826,4,FALSE),0)</f>
        <v>2764.6273846153799</v>
      </c>
    </row>
    <row r="573" spans="1:30" x14ac:dyDescent="0.2">
      <c r="A573" s="27" t="s">
        <v>6907</v>
      </c>
      <c r="B573" s="6" t="s">
        <v>6924</v>
      </c>
      <c r="C573" s="6" t="s">
        <v>6912</v>
      </c>
      <c r="D573" s="2">
        <v>144367</v>
      </c>
      <c r="E573" s="2">
        <v>145588</v>
      </c>
      <c r="F573" s="3" t="s">
        <v>722</v>
      </c>
      <c r="G573" s="2">
        <v>145595</v>
      </c>
      <c r="H573" s="3" t="s">
        <v>741</v>
      </c>
      <c r="I573" s="18">
        <v>44981</v>
      </c>
      <c r="J573" s="28">
        <v>1098287234</v>
      </c>
      <c r="K573" s="18">
        <v>44993</v>
      </c>
      <c r="L573" s="18">
        <v>45016</v>
      </c>
      <c r="M573" s="18"/>
      <c r="N573" s="30">
        <v>7</v>
      </c>
      <c r="O573" s="7">
        <v>14000</v>
      </c>
      <c r="P573" s="30">
        <v>129</v>
      </c>
      <c r="Q573" s="22">
        <v>5.2439109759485507E-2</v>
      </c>
      <c r="R573" s="7">
        <v>5000</v>
      </c>
      <c r="S573" s="2">
        <v>147</v>
      </c>
      <c r="T573" s="11">
        <v>1303.3399999999999</v>
      </c>
      <c r="U573" s="17" t="s">
        <v>6286</v>
      </c>
      <c r="V573" s="21">
        <v>1</v>
      </c>
      <c r="W573" s="9">
        <v>5000</v>
      </c>
      <c r="X573" s="22">
        <f t="shared" si="40"/>
        <v>0</v>
      </c>
      <c r="Y573" s="29">
        <v>1303.3399999999999</v>
      </c>
      <c r="Z573" s="34">
        <f t="shared" si="41"/>
        <v>753000</v>
      </c>
      <c r="AA573" s="34">
        <f t="shared" si="42"/>
        <v>6.6401062416998674E-3</v>
      </c>
      <c r="AB573" s="35">
        <f t="shared" si="43"/>
        <v>0.85657370517928288</v>
      </c>
      <c r="AC573" s="35">
        <f t="shared" si="44"/>
        <v>0.9760956175298805</v>
      </c>
      <c r="AD573" s="6">
        <f>IFERROR(VLOOKUP(E573,marginal!$A$2:$E$4826,4,FALSE),0)</f>
        <v>2764.6273846153799</v>
      </c>
    </row>
    <row r="574" spans="1:30" x14ac:dyDescent="0.2">
      <c r="A574" s="27" t="s">
        <v>6907</v>
      </c>
      <c r="B574" s="6" t="s">
        <v>6916</v>
      </c>
      <c r="C574" s="6" t="s">
        <v>6912</v>
      </c>
      <c r="D574" s="2">
        <v>145576</v>
      </c>
      <c r="E574" s="2">
        <v>145680</v>
      </c>
      <c r="F574" s="3" t="s">
        <v>742</v>
      </c>
      <c r="G574" s="2">
        <v>145694</v>
      </c>
      <c r="H574" s="3" t="s">
        <v>743</v>
      </c>
      <c r="I574" s="18">
        <v>44992</v>
      </c>
      <c r="J574" s="28">
        <v>1106334332</v>
      </c>
      <c r="K574" s="18">
        <v>44994</v>
      </c>
      <c r="L574" s="18">
        <v>45016</v>
      </c>
      <c r="M574" s="18"/>
      <c r="N574" s="30">
        <v>6</v>
      </c>
      <c r="O574" s="7">
        <v>12000</v>
      </c>
      <c r="P574" s="30">
        <v>122</v>
      </c>
      <c r="Q574" s="22">
        <v>4.8894826895459244E-2</v>
      </c>
      <c r="R574" s="7">
        <v>6000</v>
      </c>
      <c r="S574" s="2">
        <v>147</v>
      </c>
      <c r="T574" s="11">
        <v>1558.57</v>
      </c>
      <c r="U574" s="17" t="s">
        <v>6286</v>
      </c>
      <c r="V574" s="21">
        <v>1</v>
      </c>
      <c r="W574" s="9">
        <v>6000</v>
      </c>
      <c r="X574" s="22">
        <f t="shared" si="40"/>
        <v>0</v>
      </c>
      <c r="Y574" s="29">
        <v>1558.57</v>
      </c>
      <c r="Z574" s="34">
        <f t="shared" si="41"/>
        <v>631000</v>
      </c>
      <c r="AA574" s="34">
        <f t="shared" si="42"/>
        <v>9.5087163232963554E-3</v>
      </c>
      <c r="AB574" s="35">
        <f t="shared" si="43"/>
        <v>1.1600633914421554</v>
      </c>
      <c r="AC574" s="35">
        <f t="shared" si="44"/>
        <v>1.3977812995245642</v>
      </c>
      <c r="AD574" s="6">
        <f>IFERROR(VLOOKUP(E574,marginal!$A$2:$E$4826,4,FALSE),0)</f>
        <v>16850.5984615384</v>
      </c>
    </row>
    <row r="575" spans="1:30" x14ac:dyDescent="0.2">
      <c r="A575" s="27" t="s">
        <v>6907</v>
      </c>
      <c r="B575" s="6" t="s">
        <v>6917</v>
      </c>
      <c r="C575" s="6" t="s">
        <v>6909</v>
      </c>
      <c r="D575" s="2">
        <v>145180</v>
      </c>
      <c r="E575" s="2">
        <v>145718</v>
      </c>
      <c r="F575" s="3" t="s">
        <v>744</v>
      </c>
      <c r="G575" s="2">
        <v>145726</v>
      </c>
      <c r="H575" s="3" t="s">
        <v>745</v>
      </c>
      <c r="I575" s="18">
        <v>44987</v>
      </c>
      <c r="J575" s="28">
        <v>1102936818</v>
      </c>
      <c r="K575" s="18">
        <v>44994</v>
      </c>
      <c r="L575" s="18">
        <v>45016</v>
      </c>
      <c r="M575" s="18"/>
      <c r="N575" s="30">
        <v>9</v>
      </c>
      <c r="O575" s="7">
        <v>10000</v>
      </c>
      <c r="P575" s="30">
        <v>147</v>
      </c>
      <c r="Q575" s="22">
        <v>7.9000519063170294E-2</v>
      </c>
      <c r="R575" s="7">
        <v>10000</v>
      </c>
      <c r="S575" s="2">
        <v>142</v>
      </c>
      <c r="T575" s="11">
        <v>2510.34</v>
      </c>
      <c r="U575" s="17" t="s">
        <v>6286</v>
      </c>
      <c r="V575" s="21">
        <v>1</v>
      </c>
      <c r="W575" s="9">
        <v>10000</v>
      </c>
      <c r="X575" s="22">
        <f t="shared" si="40"/>
        <v>0</v>
      </c>
      <c r="Y575" s="29">
        <v>2510.34</v>
      </c>
      <c r="Z575" s="34">
        <f t="shared" si="41"/>
        <v>529000</v>
      </c>
      <c r="AA575" s="34">
        <f t="shared" si="42"/>
        <v>1.890359168241966E-2</v>
      </c>
      <c r="AB575" s="35">
        <f t="shared" si="43"/>
        <v>2.7788279773156899</v>
      </c>
      <c r="AC575" s="35">
        <f t="shared" si="44"/>
        <v>2.6843100189035916</v>
      </c>
      <c r="AD575" s="6">
        <f>IFERROR(VLOOKUP(E575,marginal!$A$2:$E$4826,4,FALSE),0)</f>
        <v>4224.0119999999797</v>
      </c>
    </row>
    <row r="576" spans="1:30" x14ac:dyDescent="0.2">
      <c r="A576" s="27" t="s">
        <v>6907</v>
      </c>
      <c r="B576" s="6" t="s">
        <v>6917</v>
      </c>
      <c r="C576" s="6" t="s">
        <v>6909</v>
      </c>
      <c r="D576" s="2">
        <v>145479</v>
      </c>
      <c r="E576" s="2">
        <v>145718</v>
      </c>
      <c r="F576" s="3" t="s">
        <v>744</v>
      </c>
      <c r="G576" s="2">
        <v>145727</v>
      </c>
      <c r="H576" s="3" t="s">
        <v>746</v>
      </c>
      <c r="I576" s="18">
        <v>44991</v>
      </c>
      <c r="J576" s="28">
        <v>1105570411</v>
      </c>
      <c r="K576" s="18">
        <v>44994</v>
      </c>
      <c r="L576" s="18">
        <v>45016</v>
      </c>
      <c r="M576" s="18"/>
      <c r="N576" s="30">
        <v>9</v>
      </c>
      <c r="O576" s="7">
        <v>10000</v>
      </c>
      <c r="P576" s="30">
        <v>147</v>
      </c>
      <c r="Q576" s="22">
        <v>7.9000519063170294E-2</v>
      </c>
      <c r="R576" s="7">
        <v>5000</v>
      </c>
      <c r="S576" s="2">
        <v>147</v>
      </c>
      <c r="T576" s="11">
        <v>1303.3399999999999</v>
      </c>
      <c r="U576" s="17" t="s">
        <v>6286</v>
      </c>
      <c r="V576" s="21">
        <v>1</v>
      </c>
      <c r="W576" s="9">
        <v>5000</v>
      </c>
      <c r="X576" s="22">
        <f t="shared" si="40"/>
        <v>0</v>
      </c>
      <c r="Y576" s="29">
        <v>1303.3399999999999</v>
      </c>
      <c r="Z576" s="34">
        <f t="shared" si="41"/>
        <v>529000</v>
      </c>
      <c r="AA576" s="34">
        <f t="shared" si="42"/>
        <v>9.4517958412098299E-3</v>
      </c>
      <c r="AB576" s="35">
        <f t="shared" si="43"/>
        <v>1.3894139886578449</v>
      </c>
      <c r="AC576" s="35">
        <f t="shared" si="44"/>
        <v>1.3894139886578449</v>
      </c>
      <c r="AD576" s="6">
        <f>IFERROR(VLOOKUP(E576,marginal!$A$2:$E$4826,4,FALSE),0)</f>
        <v>4224.0119999999797</v>
      </c>
    </row>
    <row r="577" spans="1:30" x14ac:dyDescent="0.2">
      <c r="A577" s="27" t="s">
        <v>6907</v>
      </c>
      <c r="B577" s="6" t="s">
        <v>6924</v>
      </c>
      <c r="C577" s="6" t="s">
        <v>6912</v>
      </c>
      <c r="D577" s="4">
        <v>143637</v>
      </c>
      <c r="E577" s="4">
        <v>145873</v>
      </c>
      <c r="F577" s="5" t="s">
        <v>747</v>
      </c>
      <c r="G577" s="4">
        <v>145874</v>
      </c>
      <c r="H577" s="5" t="s">
        <v>748</v>
      </c>
      <c r="I577" s="18">
        <v>45092</v>
      </c>
      <c r="J577" s="28">
        <v>1171621908</v>
      </c>
      <c r="K577" s="18">
        <v>44995</v>
      </c>
      <c r="L577" s="18">
        <v>45016</v>
      </c>
      <c r="M577" s="18"/>
      <c r="N577" s="30">
        <v>9</v>
      </c>
      <c r="O577" s="7">
        <v>10000</v>
      </c>
      <c r="P577" s="30">
        <v>147</v>
      </c>
      <c r="Q577" s="22">
        <v>7.9000519063170294E-2</v>
      </c>
      <c r="R577" s="8">
        <v>10000</v>
      </c>
      <c r="S577" s="4">
        <v>142</v>
      </c>
      <c r="T577" s="10">
        <v>2510.34</v>
      </c>
      <c r="U577" s="17" t="s">
        <v>6286</v>
      </c>
      <c r="V577" s="21">
        <v>1</v>
      </c>
      <c r="W577" s="9">
        <v>10000</v>
      </c>
      <c r="X577" s="22">
        <f t="shared" si="40"/>
        <v>0</v>
      </c>
      <c r="Y577" s="29">
        <v>2510.34</v>
      </c>
      <c r="Z577" s="34">
        <f t="shared" si="41"/>
        <v>529000</v>
      </c>
      <c r="AA577" s="34">
        <f t="shared" si="42"/>
        <v>1.890359168241966E-2</v>
      </c>
      <c r="AB577" s="35">
        <f t="shared" si="43"/>
        <v>2.7788279773156899</v>
      </c>
      <c r="AC577" s="35">
        <f t="shared" si="44"/>
        <v>2.6843100189035916</v>
      </c>
      <c r="AD577" s="6">
        <f>IFERROR(VLOOKUP(E577,marginal!$A$2:$E$4826,4,FALSE),0)</f>
        <v>2469.7997802197715</v>
      </c>
    </row>
    <row r="578" spans="1:30" x14ac:dyDescent="0.2">
      <c r="A578" s="27" t="s">
        <v>6907</v>
      </c>
      <c r="B578" s="6" t="s">
        <v>6924</v>
      </c>
      <c r="C578" s="6" t="s">
        <v>6912</v>
      </c>
      <c r="D578" s="4">
        <v>144290</v>
      </c>
      <c r="E578" s="4">
        <v>145895</v>
      </c>
      <c r="F578" s="5" t="s">
        <v>749</v>
      </c>
      <c r="G578" s="4">
        <v>145896</v>
      </c>
      <c r="H578" s="5" t="s">
        <v>750</v>
      </c>
      <c r="I578" s="18">
        <v>44981</v>
      </c>
      <c r="J578" s="28">
        <v>1098072450</v>
      </c>
      <c r="K578" s="18">
        <v>44995</v>
      </c>
      <c r="L578" s="18">
        <v>45016</v>
      </c>
      <c r="M578" s="18"/>
      <c r="N578" s="30">
        <v>8</v>
      </c>
      <c r="O578" s="7">
        <v>9000</v>
      </c>
      <c r="P578" s="30">
        <v>132</v>
      </c>
      <c r="Q578" s="22">
        <v>5.2148049539776975E-2</v>
      </c>
      <c r="R578" s="8">
        <v>15000</v>
      </c>
      <c r="S578" s="4">
        <v>132</v>
      </c>
      <c r="T578" s="10">
        <v>3482.83</v>
      </c>
      <c r="U578" s="17" t="s">
        <v>6286</v>
      </c>
      <c r="V578" s="21">
        <v>1</v>
      </c>
      <c r="W578" s="9">
        <v>15000</v>
      </c>
      <c r="X578" s="22">
        <f t="shared" si="40"/>
        <v>0</v>
      </c>
      <c r="Y578" s="29">
        <v>3482.83</v>
      </c>
      <c r="Z578" s="34">
        <f t="shared" si="41"/>
        <v>945000</v>
      </c>
      <c r="AA578" s="34">
        <f t="shared" si="42"/>
        <v>1.5873015873015872E-2</v>
      </c>
      <c r="AB578" s="35">
        <f t="shared" si="43"/>
        <v>2.0952380952380949</v>
      </c>
      <c r="AC578" s="35">
        <f t="shared" si="44"/>
        <v>2.0952380952380949</v>
      </c>
      <c r="AD578" s="6">
        <f>IFERROR(VLOOKUP(E578,marginal!$A$2:$E$4826,4,FALSE),0)</f>
        <v>2740.3883076923003</v>
      </c>
    </row>
    <row r="579" spans="1:30" x14ac:dyDescent="0.2">
      <c r="A579" s="27" t="s">
        <v>6907</v>
      </c>
      <c r="B579" s="6" t="s">
        <v>6924</v>
      </c>
      <c r="C579" s="6" t="s">
        <v>6912</v>
      </c>
      <c r="D579" s="2">
        <v>144007</v>
      </c>
      <c r="E579" s="2">
        <v>145873</v>
      </c>
      <c r="F579" s="3" t="s">
        <v>747</v>
      </c>
      <c r="G579" s="2">
        <v>145875</v>
      </c>
      <c r="H579" s="3" t="s">
        <v>751</v>
      </c>
      <c r="I579" s="18">
        <v>44979</v>
      </c>
      <c r="J579" s="28">
        <v>1097072907</v>
      </c>
      <c r="K579" s="18">
        <v>44995</v>
      </c>
      <c r="L579" s="18">
        <v>45016</v>
      </c>
      <c r="M579" s="18"/>
      <c r="N579" s="30">
        <v>7</v>
      </c>
      <c r="O579" s="7">
        <v>10000</v>
      </c>
      <c r="P579" s="30">
        <v>127</v>
      </c>
      <c r="Q579" s="22">
        <v>5.24391097594855E-2</v>
      </c>
      <c r="R579" s="7">
        <v>10000</v>
      </c>
      <c r="S579" s="2">
        <v>142</v>
      </c>
      <c r="T579" s="11">
        <v>2510.34</v>
      </c>
      <c r="U579" s="17" t="s">
        <v>6286</v>
      </c>
      <c r="V579" s="21">
        <v>1</v>
      </c>
      <c r="W579" s="9">
        <v>10000</v>
      </c>
      <c r="X579" s="22">
        <f t="shared" ref="X579:X642" si="45">W579/R579-1</f>
        <v>0</v>
      </c>
      <c r="Y579" s="29">
        <v>2510.34</v>
      </c>
      <c r="Z579" s="34">
        <f t="shared" ref="Z579:Z642" si="46">SUMIFS($R:$R,$L:$L,$L579,$N:$N,$N579)</f>
        <v>753000</v>
      </c>
      <c r="AA579" s="34">
        <f t="shared" ref="AA579:AA642" si="47">$R579/Z579</f>
        <v>1.3280212483399735E-2</v>
      </c>
      <c r="AB579" s="35">
        <f t="shared" ref="AB579:AB642" si="48">AA579*$P579</f>
        <v>1.6865869853917663</v>
      </c>
      <c r="AC579" s="35">
        <f t="shared" ref="AC579:AC642" si="49">AA579*$S579</f>
        <v>1.8857901726427624</v>
      </c>
      <c r="AD579" s="6">
        <f>IFERROR(VLOOKUP(E579,marginal!$A$2:$E$4826,4,FALSE),0)</f>
        <v>2469.7997802197715</v>
      </c>
    </row>
    <row r="580" spans="1:30" x14ac:dyDescent="0.2">
      <c r="A580" s="27" t="s">
        <v>6907</v>
      </c>
      <c r="B580" s="6" t="s">
        <v>6924</v>
      </c>
      <c r="C580" s="6" t="s">
        <v>6912</v>
      </c>
      <c r="D580" s="2">
        <v>144003</v>
      </c>
      <c r="E580" s="2">
        <v>145873</v>
      </c>
      <c r="F580" s="3" t="s">
        <v>747</v>
      </c>
      <c r="G580" s="2">
        <v>145876</v>
      </c>
      <c r="H580" s="3" t="s">
        <v>752</v>
      </c>
      <c r="I580" s="18">
        <v>44979</v>
      </c>
      <c r="J580" s="28">
        <v>1097069794</v>
      </c>
      <c r="K580" s="18">
        <v>44995</v>
      </c>
      <c r="L580" s="18">
        <v>45016</v>
      </c>
      <c r="M580" s="18"/>
      <c r="N580" s="30">
        <v>8</v>
      </c>
      <c r="O580" s="7">
        <v>10000</v>
      </c>
      <c r="P580" s="30">
        <v>132</v>
      </c>
      <c r="Q580" s="22">
        <v>5.8283715876113903E-2</v>
      </c>
      <c r="R580" s="7">
        <v>10000</v>
      </c>
      <c r="S580" s="2">
        <v>142</v>
      </c>
      <c r="T580" s="11">
        <v>2510.34</v>
      </c>
      <c r="U580" s="17" t="s">
        <v>6286</v>
      </c>
      <c r="V580" s="21">
        <v>1</v>
      </c>
      <c r="W580" s="9">
        <v>10000</v>
      </c>
      <c r="X580" s="22">
        <f t="shared" si="45"/>
        <v>0</v>
      </c>
      <c r="Y580" s="29">
        <v>2510.34</v>
      </c>
      <c r="Z580" s="34">
        <f t="shared" si="46"/>
        <v>945000</v>
      </c>
      <c r="AA580" s="34">
        <f t="shared" si="47"/>
        <v>1.0582010582010581E-2</v>
      </c>
      <c r="AB580" s="35">
        <f t="shared" si="48"/>
        <v>1.3968253968253967</v>
      </c>
      <c r="AC580" s="35">
        <f t="shared" si="49"/>
        <v>1.5026455026455026</v>
      </c>
      <c r="AD580" s="6">
        <f>IFERROR(VLOOKUP(E580,marginal!$A$2:$E$4826,4,FALSE),0)</f>
        <v>2469.7997802197715</v>
      </c>
    </row>
    <row r="581" spans="1:30" x14ac:dyDescent="0.2">
      <c r="A581" s="27" t="s">
        <v>6907</v>
      </c>
      <c r="B581" s="6" t="s">
        <v>6924</v>
      </c>
      <c r="C581" s="6" t="s">
        <v>6912</v>
      </c>
      <c r="D581" s="2">
        <v>143638</v>
      </c>
      <c r="E581" s="2">
        <v>145873</v>
      </c>
      <c r="F581" s="3" t="s">
        <v>747</v>
      </c>
      <c r="G581" s="2">
        <v>145877</v>
      </c>
      <c r="H581" s="3" t="s">
        <v>753</v>
      </c>
      <c r="I581" s="18">
        <v>44974</v>
      </c>
      <c r="J581" s="28">
        <v>1095049446</v>
      </c>
      <c r="K581" s="18">
        <v>44995</v>
      </c>
      <c r="L581" s="18">
        <v>45016</v>
      </c>
      <c r="M581" s="18"/>
      <c r="N581" s="30">
        <v>4</v>
      </c>
      <c r="O581" s="7">
        <v>10000</v>
      </c>
      <c r="P581" s="30">
        <v>110</v>
      </c>
      <c r="Q581" s="22">
        <v>3.11605023919212E-2</v>
      </c>
      <c r="R581" s="7">
        <v>10000</v>
      </c>
      <c r="S581" s="2">
        <v>142</v>
      </c>
      <c r="T581" s="11">
        <v>2510.34</v>
      </c>
      <c r="U581" s="17" t="s">
        <v>6286</v>
      </c>
      <c r="V581" s="21">
        <v>1</v>
      </c>
      <c r="W581" s="9">
        <v>10000</v>
      </c>
      <c r="X581" s="22">
        <f t="shared" si="45"/>
        <v>0</v>
      </c>
      <c r="Y581" s="29">
        <v>2510.34</v>
      </c>
      <c r="Z581" s="34">
        <f t="shared" si="46"/>
        <v>120000</v>
      </c>
      <c r="AA581" s="34">
        <f t="shared" si="47"/>
        <v>8.3333333333333329E-2</v>
      </c>
      <c r="AB581" s="35">
        <f t="shared" si="48"/>
        <v>9.1666666666666661</v>
      </c>
      <c r="AC581" s="35">
        <f t="shared" si="49"/>
        <v>11.833333333333332</v>
      </c>
      <c r="AD581" s="6">
        <f>IFERROR(VLOOKUP(E581,marginal!$A$2:$E$4826,4,FALSE),0)</f>
        <v>2469.7997802197715</v>
      </c>
    </row>
    <row r="582" spans="1:30" x14ac:dyDescent="0.2">
      <c r="A582" s="27" t="s">
        <v>6907</v>
      </c>
      <c r="B582" s="6" t="s">
        <v>6924</v>
      </c>
      <c r="C582" s="6" t="s">
        <v>6912</v>
      </c>
      <c r="D582" s="2">
        <v>143838</v>
      </c>
      <c r="E582" s="2">
        <v>145873</v>
      </c>
      <c r="F582" s="3" t="s">
        <v>747</v>
      </c>
      <c r="G582" s="2">
        <v>145878</v>
      </c>
      <c r="H582" s="3" t="s">
        <v>754</v>
      </c>
      <c r="I582" s="18">
        <v>44978</v>
      </c>
      <c r="J582" s="28">
        <v>1096450962</v>
      </c>
      <c r="K582" s="18">
        <v>44995</v>
      </c>
      <c r="L582" s="18">
        <v>45016</v>
      </c>
      <c r="M582" s="18"/>
      <c r="N582" s="30">
        <v>6</v>
      </c>
      <c r="O582" s="7">
        <v>10000</v>
      </c>
      <c r="P582" s="30">
        <v>115</v>
      </c>
      <c r="Q582" s="22">
        <v>3.97705569269148E-2</v>
      </c>
      <c r="R582" s="7">
        <v>10000</v>
      </c>
      <c r="S582" s="2">
        <v>142</v>
      </c>
      <c r="T582" s="11">
        <v>2510.34</v>
      </c>
      <c r="U582" s="17" t="s">
        <v>6286</v>
      </c>
      <c r="V582" s="21">
        <v>1</v>
      </c>
      <c r="W582" s="9">
        <v>10000</v>
      </c>
      <c r="X582" s="22">
        <f t="shared" si="45"/>
        <v>0</v>
      </c>
      <c r="Y582" s="29">
        <v>2510.34</v>
      </c>
      <c r="Z582" s="34">
        <f t="shared" si="46"/>
        <v>631000</v>
      </c>
      <c r="AA582" s="34">
        <f t="shared" si="47"/>
        <v>1.5847860538827259E-2</v>
      </c>
      <c r="AB582" s="35">
        <f t="shared" si="48"/>
        <v>1.8225039619651349</v>
      </c>
      <c r="AC582" s="35">
        <f t="shared" si="49"/>
        <v>2.2503961965134707</v>
      </c>
      <c r="AD582" s="6">
        <f>IFERROR(VLOOKUP(E582,marginal!$A$2:$E$4826,4,FALSE),0)</f>
        <v>2469.7997802197715</v>
      </c>
    </row>
    <row r="583" spans="1:30" x14ac:dyDescent="0.2">
      <c r="A583" s="27" t="s">
        <v>6907</v>
      </c>
      <c r="B583" s="6" t="s">
        <v>6924</v>
      </c>
      <c r="C583" s="6" t="s">
        <v>6912</v>
      </c>
      <c r="D583" s="2">
        <v>143639</v>
      </c>
      <c r="E583" s="2">
        <v>145873</v>
      </c>
      <c r="F583" s="3" t="s">
        <v>747</v>
      </c>
      <c r="G583" s="2">
        <v>145879</v>
      </c>
      <c r="H583" s="3" t="s">
        <v>755</v>
      </c>
      <c r="I583" s="18">
        <v>44974</v>
      </c>
      <c r="J583" s="28">
        <v>1095049879</v>
      </c>
      <c r="K583" s="18">
        <v>44995</v>
      </c>
      <c r="L583" s="18">
        <v>45016</v>
      </c>
      <c r="M583" s="18"/>
      <c r="N583" s="30">
        <v>6</v>
      </c>
      <c r="O583" s="7">
        <v>10000</v>
      </c>
      <c r="P583" s="30">
        <v>115</v>
      </c>
      <c r="Q583" s="22">
        <v>3.97705569269148E-2</v>
      </c>
      <c r="R583" s="7">
        <v>10000</v>
      </c>
      <c r="S583" s="2">
        <v>142</v>
      </c>
      <c r="T583" s="11">
        <v>2510.34</v>
      </c>
      <c r="U583" s="17" t="s">
        <v>6286</v>
      </c>
      <c r="V583" s="21">
        <v>1</v>
      </c>
      <c r="W583" s="9">
        <v>10000</v>
      </c>
      <c r="X583" s="22">
        <f t="shared" si="45"/>
        <v>0</v>
      </c>
      <c r="Y583" s="29">
        <v>2510.34</v>
      </c>
      <c r="Z583" s="34">
        <f t="shared" si="46"/>
        <v>631000</v>
      </c>
      <c r="AA583" s="34">
        <f t="shared" si="47"/>
        <v>1.5847860538827259E-2</v>
      </c>
      <c r="AB583" s="35">
        <f t="shared" si="48"/>
        <v>1.8225039619651349</v>
      </c>
      <c r="AC583" s="35">
        <f t="shared" si="49"/>
        <v>2.2503961965134707</v>
      </c>
      <c r="AD583" s="6">
        <f>IFERROR(VLOOKUP(E583,marginal!$A$2:$E$4826,4,FALSE),0)</f>
        <v>2469.7997802197715</v>
      </c>
    </row>
    <row r="584" spans="1:30" x14ac:dyDescent="0.2">
      <c r="A584" s="27" t="s">
        <v>6907</v>
      </c>
      <c r="B584" s="6" t="s">
        <v>6924</v>
      </c>
      <c r="C584" s="6" t="s">
        <v>6912</v>
      </c>
      <c r="D584" s="2">
        <v>144001</v>
      </c>
      <c r="E584" s="2">
        <v>145873</v>
      </c>
      <c r="F584" s="3" t="s">
        <v>747</v>
      </c>
      <c r="G584" s="2">
        <v>145880</v>
      </c>
      <c r="H584" s="3" t="s">
        <v>756</v>
      </c>
      <c r="I584" s="18">
        <v>44979</v>
      </c>
      <c r="J584" s="28">
        <v>1097063769</v>
      </c>
      <c r="K584" s="18">
        <v>44995</v>
      </c>
      <c r="L584" s="18">
        <v>45016</v>
      </c>
      <c r="M584" s="18"/>
      <c r="N584" s="30">
        <v>5</v>
      </c>
      <c r="O584" s="7">
        <v>10000</v>
      </c>
      <c r="P584" s="30">
        <v>110</v>
      </c>
      <c r="Q584" s="22">
        <v>3.3741050530766099E-2</v>
      </c>
      <c r="R584" s="7">
        <v>10000</v>
      </c>
      <c r="S584" s="2">
        <v>142</v>
      </c>
      <c r="T584" s="11">
        <v>2510.34</v>
      </c>
      <c r="U584" s="17" t="s">
        <v>6286</v>
      </c>
      <c r="V584" s="21">
        <v>1</v>
      </c>
      <c r="W584" s="9">
        <v>10000</v>
      </c>
      <c r="X584" s="22">
        <f t="shared" si="45"/>
        <v>0</v>
      </c>
      <c r="Y584" s="29">
        <v>2510.34</v>
      </c>
      <c r="Z584" s="34">
        <f t="shared" si="46"/>
        <v>494000</v>
      </c>
      <c r="AA584" s="34">
        <f t="shared" si="47"/>
        <v>2.0242914979757085E-2</v>
      </c>
      <c r="AB584" s="35">
        <f t="shared" si="48"/>
        <v>2.2267206477732793</v>
      </c>
      <c r="AC584" s="35">
        <f t="shared" si="49"/>
        <v>2.8744939271255059</v>
      </c>
      <c r="AD584" s="6">
        <f>IFERROR(VLOOKUP(E584,marginal!$A$2:$E$4826,4,FALSE),0)</f>
        <v>2469.7997802197715</v>
      </c>
    </row>
    <row r="585" spans="1:30" x14ac:dyDescent="0.2">
      <c r="A585" s="27" t="s">
        <v>6907</v>
      </c>
      <c r="B585" s="6" t="s">
        <v>6916</v>
      </c>
      <c r="C585" s="6" t="s">
        <v>6912</v>
      </c>
      <c r="D585" s="2">
        <v>145414</v>
      </c>
      <c r="E585" s="2">
        <v>145774</v>
      </c>
      <c r="F585" s="3" t="s">
        <v>757</v>
      </c>
      <c r="G585" s="2">
        <v>145835</v>
      </c>
      <c r="H585" s="3" t="s">
        <v>758</v>
      </c>
      <c r="I585" s="18">
        <v>44991</v>
      </c>
      <c r="J585" s="28">
        <v>1105388301</v>
      </c>
      <c r="K585" s="18">
        <v>44995</v>
      </c>
      <c r="L585" s="18">
        <v>45016</v>
      </c>
      <c r="M585" s="18"/>
      <c r="N585" s="30">
        <v>6</v>
      </c>
      <c r="O585" s="7">
        <v>12000</v>
      </c>
      <c r="P585" s="30">
        <v>122</v>
      </c>
      <c r="Q585" s="22">
        <v>4.4527436709070889E-2</v>
      </c>
      <c r="R585" s="7">
        <v>10000</v>
      </c>
      <c r="S585" s="2">
        <v>142</v>
      </c>
      <c r="T585" s="11">
        <v>2510.34</v>
      </c>
      <c r="U585" s="17" t="s">
        <v>6286</v>
      </c>
      <c r="V585" s="21">
        <v>0.47066539389964551</v>
      </c>
      <c r="W585" s="9">
        <v>4706.6539389964555</v>
      </c>
      <c r="X585" s="22">
        <f t="shared" si="45"/>
        <v>-0.52933460610035443</v>
      </c>
      <c r="Y585" s="29">
        <v>1181.5301649220362</v>
      </c>
      <c r="Z585" s="34">
        <f t="shared" si="46"/>
        <v>631000</v>
      </c>
      <c r="AA585" s="34">
        <f t="shared" si="47"/>
        <v>1.5847860538827259E-2</v>
      </c>
      <c r="AB585" s="35">
        <f t="shared" si="48"/>
        <v>1.9334389857369256</v>
      </c>
      <c r="AC585" s="35">
        <f t="shared" si="49"/>
        <v>2.2503961965134707</v>
      </c>
      <c r="AD585" s="6">
        <f>IFERROR(VLOOKUP(E585,marginal!$A$2:$E$4826,4,FALSE),0)</f>
        <v>-190917.739999999</v>
      </c>
    </row>
    <row r="586" spans="1:30" x14ac:dyDescent="0.2">
      <c r="A586" s="27" t="s">
        <v>6907</v>
      </c>
      <c r="B586" s="6" t="s">
        <v>6914</v>
      </c>
      <c r="C586" s="6" t="s">
        <v>6909</v>
      </c>
      <c r="D586" s="2">
        <v>145715</v>
      </c>
      <c r="E586" s="2">
        <v>145610</v>
      </c>
      <c r="F586" s="3" t="s">
        <v>759</v>
      </c>
      <c r="G586" s="2">
        <v>145870</v>
      </c>
      <c r="H586" s="3" t="s">
        <v>760</v>
      </c>
      <c r="I586" s="18">
        <v>44993</v>
      </c>
      <c r="J586" s="28">
        <v>1107108874</v>
      </c>
      <c r="K586" s="18">
        <v>44995</v>
      </c>
      <c r="L586" s="18">
        <v>45016</v>
      </c>
      <c r="M586" s="18"/>
      <c r="N586" s="30">
        <v>6</v>
      </c>
      <c r="O586" s="7">
        <v>11000</v>
      </c>
      <c r="P586" s="30">
        <v>119</v>
      </c>
      <c r="Q586" s="22">
        <v>4.0668324378343571E-2</v>
      </c>
      <c r="R586" s="7">
        <v>7000</v>
      </c>
      <c r="S586" s="2">
        <v>142</v>
      </c>
      <c r="T586" s="11">
        <v>1758.65</v>
      </c>
      <c r="U586" s="17" t="s">
        <v>6286</v>
      </c>
      <c r="V586" s="21">
        <v>0.37535711048236642</v>
      </c>
      <c r="W586" s="9">
        <v>2627.4997733765649</v>
      </c>
      <c r="X586" s="22">
        <f t="shared" si="45"/>
        <v>-0.62464288951763358</v>
      </c>
      <c r="Y586" s="29">
        <v>660.12178234981377</v>
      </c>
      <c r="Z586" s="34">
        <f t="shared" si="46"/>
        <v>631000</v>
      </c>
      <c r="AA586" s="34">
        <f t="shared" si="47"/>
        <v>1.1093502377179081E-2</v>
      </c>
      <c r="AB586" s="35">
        <f t="shared" si="48"/>
        <v>1.3201267828843106</v>
      </c>
      <c r="AC586" s="35">
        <f t="shared" si="49"/>
        <v>1.5752773375594296</v>
      </c>
      <c r="AD586" s="6">
        <f>IFERROR(VLOOKUP(E586,marginal!$A$2:$E$4826,4,FALSE),0)</f>
        <v>-52468.427692307698</v>
      </c>
    </row>
    <row r="587" spans="1:30" x14ac:dyDescent="0.2">
      <c r="A587" s="27" t="s">
        <v>6907</v>
      </c>
      <c r="B587" s="6" t="s">
        <v>6924</v>
      </c>
      <c r="C587" s="6" t="s">
        <v>6912</v>
      </c>
      <c r="D587" s="2">
        <v>144024</v>
      </c>
      <c r="E587" s="2">
        <v>145895</v>
      </c>
      <c r="F587" s="3" t="s">
        <v>749</v>
      </c>
      <c r="G587" s="2">
        <v>145897</v>
      </c>
      <c r="H587" s="3" t="s">
        <v>761</v>
      </c>
      <c r="I587" s="18">
        <v>45208</v>
      </c>
      <c r="J587" s="28">
        <v>1254516197</v>
      </c>
      <c r="K587" s="18">
        <v>44995</v>
      </c>
      <c r="L587" s="18">
        <v>45016</v>
      </c>
      <c r="M587" s="18"/>
      <c r="N587" s="30">
        <v>9</v>
      </c>
      <c r="O587" s="7">
        <v>10000</v>
      </c>
      <c r="P587" s="30">
        <v>147</v>
      </c>
      <c r="Q587" s="22">
        <v>7.9000519063170294E-2</v>
      </c>
      <c r="R587" s="7">
        <v>11000</v>
      </c>
      <c r="S587" s="2">
        <v>132</v>
      </c>
      <c r="T587" s="11">
        <v>2558.64</v>
      </c>
      <c r="U587" s="17" t="s">
        <v>6286</v>
      </c>
      <c r="V587" s="21">
        <v>1</v>
      </c>
      <c r="W587" s="9">
        <v>11000</v>
      </c>
      <c r="X587" s="22">
        <f t="shared" si="45"/>
        <v>0</v>
      </c>
      <c r="Y587" s="29">
        <v>2558.64</v>
      </c>
      <c r="Z587" s="34">
        <f t="shared" si="46"/>
        <v>529000</v>
      </c>
      <c r="AA587" s="34">
        <f t="shared" si="47"/>
        <v>2.0793950850661626E-2</v>
      </c>
      <c r="AB587" s="35">
        <f t="shared" si="48"/>
        <v>3.0567107750472591</v>
      </c>
      <c r="AC587" s="35">
        <f t="shared" si="49"/>
        <v>2.7448015122873346</v>
      </c>
      <c r="AD587" s="6">
        <f>IFERROR(VLOOKUP(E587,marginal!$A$2:$E$4826,4,FALSE),0)</f>
        <v>2740.3883076923003</v>
      </c>
    </row>
    <row r="588" spans="1:30" x14ac:dyDescent="0.2">
      <c r="A588" s="27" t="s">
        <v>6907</v>
      </c>
      <c r="B588" s="6" t="s">
        <v>6924</v>
      </c>
      <c r="C588" s="6" t="s">
        <v>6912</v>
      </c>
      <c r="D588" s="2">
        <v>144100</v>
      </c>
      <c r="E588" s="2">
        <v>145895</v>
      </c>
      <c r="F588" s="3" t="s">
        <v>749</v>
      </c>
      <c r="G588" s="2">
        <v>145898</v>
      </c>
      <c r="H588" s="3" t="s">
        <v>762</v>
      </c>
      <c r="I588" s="18">
        <v>44980</v>
      </c>
      <c r="J588" s="28">
        <v>1097503844</v>
      </c>
      <c r="K588" s="18">
        <v>44995</v>
      </c>
      <c r="L588" s="18">
        <v>45016</v>
      </c>
      <c r="M588" s="18"/>
      <c r="N588" s="30">
        <v>7</v>
      </c>
      <c r="O588" s="7">
        <v>10000</v>
      </c>
      <c r="P588" s="30">
        <v>127</v>
      </c>
      <c r="Q588" s="22">
        <v>5.24391097594855E-2</v>
      </c>
      <c r="R588" s="7">
        <v>5000</v>
      </c>
      <c r="S588" s="2">
        <v>147</v>
      </c>
      <c r="T588" s="11">
        <v>1303.3399999999999</v>
      </c>
      <c r="U588" s="17" t="s">
        <v>6286</v>
      </c>
      <c r="V588" s="21">
        <v>1</v>
      </c>
      <c r="W588" s="9">
        <v>5000</v>
      </c>
      <c r="X588" s="22">
        <f t="shared" si="45"/>
        <v>0</v>
      </c>
      <c r="Y588" s="29">
        <v>1303.3399999999999</v>
      </c>
      <c r="Z588" s="34">
        <f t="shared" si="46"/>
        <v>753000</v>
      </c>
      <c r="AA588" s="34">
        <f t="shared" si="47"/>
        <v>6.6401062416998674E-3</v>
      </c>
      <c r="AB588" s="35">
        <f t="shared" si="48"/>
        <v>0.84329349269588316</v>
      </c>
      <c r="AC588" s="35">
        <f t="shared" si="49"/>
        <v>0.9760956175298805</v>
      </c>
      <c r="AD588" s="6">
        <f>IFERROR(VLOOKUP(E588,marginal!$A$2:$E$4826,4,FALSE),0)</f>
        <v>2740.3883076923003</v>
      </c>
    </row>
    <row r="589" spans="1:30" x14ac:dyDescent="0.2">
      <c r="A589" s="27" t="s">
        <v>6907</v>
      </c>
      <c r="B589" s="6" t="s">
        <v>6924</v>
      </c>
      <c r="C589" s="6" t="s">
        <v>6912</v>
      </c>
      <c r="D589" s="2">
        <v>144098</v>
      </c>
      <c r="E589" s="2">
        <v>145895</v>
      </c>
      <c r="F589" s="3" t="s">
        <v>749</v>
      </c>
      <c r="G589" s="2">
        <v>145899</v>
      </c>
      <c r="H589" s="3" t="s">
        <v>763</v>
      </c>
      <c r="I589" s="18">
        <v>44980</v>
      </c>
      <c r="J589" s="28">
        <v>1097504836</v>
      </c>
      <c r="K589" s="18">
        <v>44995</v>
      </c>
      <c r="L589" s="18">
        <v>45016</v>
      </c>
      <c r="M589" s="18"/>
      <c r="N589" s="30">
        <v>8</v>
      </c>
      <c r="O589" s="7">
        <v>10000</v>
      </c>
      <c r="P589" s="30">
        <v>132</v>
      </c>
      <c r="Q589" s="22">
        <v>5.8283715876113903E-2</v>
      </c>
      <c r="R589" s="7">
        <v>9000</v>
      </c>
      <c r="S589" s="2">
        <v>132</v>
      </c>
      <c r="T589" s="11">
        <v>2089.63</v>
      </c>
      <c r="U589" s="17" t="s">
        <v>6286</v>
      </c>
      <c r="V589" s="21">
        <v>1</v>
      </c>
      <c r="W589" s="9">
        <v>9000</v>
      </c>
      <c r="X589" s="22">
        <f t="shared" si="45"/>
        <v>0</v>
      </c>
      <c r="Y589" s="29">
        <v>2089.63</v>
      </c>
      <c r="Z589" s="34">
        <f t="shared" si="46"/>
        <v>945000</v>
      </c>
      <c r="AA589" s="34">
        <f t="shared" si="47"/>
        <v>9.5238095238095247E-3</v>
      </c>
      <c r="AB589" s="35">
        <f t="shared" si="48"/>
        <v>1.2571428571428573</v>
      </c>
      <c r="AC589" s="35">
        <f t="shared" si="49"/>
        <v>1.2571428571428573</v>
      </c>
      <c r="AD589" s="6">
        <f>IFERROR(VLOOKUP(E589,marginal!$A$2:$E$4826,4,FALSE),0)</f>
        <v>2740.3883076923003</v>
      </c>
    </row>
    <row r="590" spans="1:30" x14ac:dyDescent="0.2">
      <c r="A590" s="27" t="s">
        <v>6907</v>
      </c>
      <c r="B590" s="6" t="s">
        <v>6924</v>
      </c>
      <c r="C590" s="6" t="s">
        <v>6912</v>
      </c>
      <c r="D590" s="2">
        <v>144021</v>
      </c>
      <c r="E590" s="2">
        <v>145895</v>
      </c>
      <c r="F590" s="3" t="s">
        <v>749</v>
      </c>
      <c r="G590" s="2">
        <v>145900</v>
      </c>
      <c r="H590" s="3" t="s">
        <v>764</v>
      </c>
      <c r="I590" s="18">
        <v>44979</v>
      </c>
      <c r="J590" s="28">
        <v>1097129345</v>
      </c>
      <c r="K590" s="18">
        <v>44995</v>
      </c>
      <c r="L590" s="18">
        <v>45016</v>
      </c>
      <c r="M590" s="18"/>
      <c r="N590" s="30">
        <v>10</v>
      </c>
      <c r="O590" s="7">
        <v>5000</v>
      </c>
      <c r="P590" s="30">
        <v>147</v>
      </c>
      <c r="Q590" s="22">
        <v>0.11226939921536</v>
      </c>
      <c r="R590" s="7">
        <v>10000</v>
      </c>
      <c r="S590" s="2">
        <v>132</v>
      </c>
      <c r="T590" s="11">
        <v>2317.19</v>
      </c>
      <c r="U590" s="17" t="s">
        <v>6286</v>
      </c>
      <c r="V590" s="21">
        <v>1</v>
      </c>
      <c r="W590" s="9">
        <v>10000</v>
      </c>
      <c r="X590" s="22">
        <f t="shared" si="45"/>
        <v>0</v>
      </c>
      <c r="Y590" s="29">
        <v>2317.19</v>
      </c>
      <c r="Z590" s="34">
        <f t="shared" si="46"/>
        <v>341000</v>
      </c>
      <c r="AA590" s="34">
        <f t="shared" si="47"/>
        <v>2.932551319648094E-2</v>
      </c>
      <c r="AB590" s="35">
        <f t="shared" si="48"/>
        <v>4.3108504398826986</v>
      </c>
      <c r="AC590" s="35">
        <f t="shared" si="49"/>
        <v>3.870967741935484</v>
      </c>
      <c r="AD590" s="6">
        <f>IFERROR(VLOOKUP(E590,marginal!$A$2:$E$4826,4,FALSE),0)</f>
        <v>2740.3883076923003</v>
      </c>
    </row>
    <row r="591" spans="1:30" x14ac:dyDescent="0.2">
      <c r="A591" s="27" t="s">
        <v>6907</v>
      </c>
      <c r="B591" s="6" t="s">
        <v>6924</v>
      </c>
      <c r="C591" s="6" t="s">
        <v>6912</v>
      </c>
      <c r="D591" s="2">
        <v>144665</v>
      </c>
      <c r="E591" s="2">
        <v>145895</v>
      </c>
      <c r="F591" s="3" t="s">
        <v>749</v>
      </c>
      <c r="G591" s="2">
        <v>145901</v>
      </c>
      <c r="H591" s="3" t="s">
        <v>765</v>
      </c>
      <c r="I591" s="18">
        <v>44985</v>
      </c>
      <c r="J591" s="28">
        <v>1101079181</v>
      </c>
      <c r="K591" s="18">
        <v>44995</v>
      </c>
      <c r="L591" s="18">
        <v>45016</v>
      </c>
      <c r="M591" s="18"/>
      <c r="N591" s="30">
        <v>9</v>
      </c>
      <c r="O591" s="7">
        <v>10000</v>
      </c>
      <c r="P591" s="30">
        <v>147</v>
      </c>
      <c r="Q591" s="22">
        <v>7.9000519063170294E-2</v>
      </c>
      <c r="R591" s="7">
        <v>10000</v>
      </c>
      <c r="S591" s="2">
        <v>132</v>
      </c>
      <c r="T591" s="11">
        <v>2317.19</v>
      </c>
      <c r="U591" s="17" t="s">
        <v>6286</v>
      </c>
      <c r="V591" s="21">
        <v>1</v>
      </c>
      <c r="W591" s="9">
        <v>10000</v>
      </c>
      <c r="X591" s="22">
        <f t="shared" si="45"/>
        <v>0</v>
      </c>
      <c r="Y591" s="29">
        <v>2317.19</v>
      </c>
      <c r="Z591" s="34">
        <f t="shared" si="46"/>
        <v>529000</v>
      </c>
      <c r="AA591" s="34">
        <f t="shared" si="47"/>
        <v>1.890359168241966E-2</v>
      </c>
      <c r="AB591" s="35">
        <f t="shared" si="48"/>
        <v>2.7788279773156899</v>
      </c>
      <c r="AC591" s="35">
        <f t="shared" si="49"/>
        <v>2.4952741020793949</v>
      </c>
      <c r="AD591" s="6">
        <f>IFERROR(VLOOKUP(E591,marginal!$A$2:$E$4826,4,FALSE),0)</f>
        <v>2740.3883076923003</v>
      </c>
    </row>
    <row r="592" spans="1:30" x14ac:dyDescent="0.2">
      <c r="A592" s="27" t="s">
        <v>6907</v>
      </c>
      <c r="B592" s="6" t="s">
        <v>6916</v>
      </c>
      <c r="C592" s="6" t="s">
        <v>6912</v>
      </c>
      <c r="D592" s="2">
        <v>145883</v>
      </c>
      <c r="E592" s="2">
        <v>145908</v>
      </c>
      <c r="F592" s="3" t="s">
        <v>766</v>
      </c>
      <c r="G592" s="2">
        <v>145914</v>
      </c>
      <c r="H592" s="3" t="s">
        <v>767</v>
      </c>
      <c r="I592" s="18">
        <v>44994</v>
      </c>
      <c r="J592" s="28">
        <v>1107702958</v>
      </c>
      <c r="K592" s="18">
        <v>44995</v>
      </c>
      <c r="L592" s="18">
        <v>45016</v>
      </c>
      <c r="M592" s="18"/>
      <c r="N592" s="30">
        <v>10</v>
      </c>
      <c r="O592" s="7">
        <v>5000</v>
      </c>
      <c r="P592" s="30">
        <v>147</v>
      </c>
      <c r="Q592" s="22">
        <v>0.11226939921536</v>
      </c>
      <c r="R592" s="7">
        <v>5000</v>
      </c>
      <c r="S592" s="2">
        <v>147</v>
      </c>
      <c r="T592" s="11">
        <v>1303.3399999999999</v>
      </c>
      <c r="U592" s="17" t="s">
        <v>6286</v>
      </c>
      <c r="V592" s="21">
        <v>1</v>
      </c>
      <c r="W592" s="9">
        <v>5000</v>
      </c>
      <c r="X592" s="22">
        <f t="shared" si="45"/>
        <v>0</v>
      </c>
      <c r="Y592" s="29">
        <v>1303.3399999999999</v>
      </c>
      <c r="Z592" s="34">
        <f t="shared" si="46"/>
        <v>341000</v>
      </c>
      <c r="AA592" s="34">
        <f t="shared" si="47"/>
        <v>1.466275659824047E-2</v>
      </c>
      <c r="AB592" s="35">
        <f t="shared" si="48"/>
        <v>2.1554252199413493</v>
      </c>
      <c r="AC592" s="35">
        <f t="shared" si="49"/>
        <v>2.1554252199413493</v>
      </c>
      <c r="AD592" s="6">
        <f>IFERROR(VLOOKUP(E592,marginal!$A$2:$E$4826,4,FALSE),0)</f>
        <v>2973.3492307692163</v>
      </c>
    </row>
    <row r="593" spans="1:30" x14ac:dyDescent="0.2">
      <c r="A593" s="27" t="s">
        <v>6907</v>
      </c>
      <c r="B593" s="6" t="s">
        <v>6916</v>
      </c>
      <c r="C593" s="6" t="s">
        <v>6912</v>
      </c>
      <c r="D593" s="4">
        <v>145545</v>
      </c>
      <c r="E593" s="4">
        <v>145979</v>
      </c>
      <c r="F593" s="5" t="s">
        <v>768</v>
      </c>
      <c r="G593" s="4">
        <v>145980</v>
      </c>
      <c r="H593" s="5" t="s">
        <v>769</v>
      </c>
      <c r="I593" s="18">
        <v>44992</v>
      </c>
      <c r="J593" s="28">
        <v>1106198832</v>
      </c>
      <c r="K593" s="18">
        <v>44998</v>
      </c>
      <c r="L593" s="18">
        <v>45016</v>
      </c>
      <c r="M593" s="18"/>
      <c r="N593" s="30">
        <v>8</v>
      </c>
      <c r="O593" s="7">
        <v>10000</v>
      </c>
      <c r="P593" s="30">
        <v>132</v>
      </c>
      <c r="Q593" s="22">
        <v>5.8283715876113903E-2</v>
      </c>
      <c r="R593" s="8">
        <v>5000</v>
      </c>
      <c r="S593" s="4">
        <v>147</v>
      </c>
      <c r="T593" s="10">
        <v>1303.3399999999999</v>
      </c>
      <c r="U593" s="17" t="s">
        <v>6286</v>
      </c>
      <c r="V593" s="21">
        <v>1</v>
      </c>
      <c r="W593" s="9">
        <v>5000</v>
      </c>
      <c r="X593" s="22">
        <f t="shared" si="45"/>
        <v>0</v>
      </c>
      <c r="Y593" s="29">
        <v>1303.3399999999999</v>
      </c>
      <c r="Z593" s="34">
        <f t="shared" si="46"/>
        <v>945000</v>
      </c>
      <c r="AA593" s="34">
        <f t="shared" si="47"/>
        <v>5.2910052910052907E-3</v>
      </c>
      <c r="AB593" s="35">
        <f t="shared" si="48"/>
        <v>0.69841269841269837</v>
      </c>
      <c r="AC593" s="35">
        <f t="shared" si="49"/>
        <v>0.77777777777777768</v>
      </c>
      <c r="AD593" s="6">
        <f>IFERROR(VLOOKUP(E593,marginal!$A$2:$E$4826,4,FALSE),0)</f>
        <v>1803.9731623931557</v>
      </c>
    </row>
    <row r="594" spans="1:30" x14ac:dyDescent="0.2">
      <c r="A594" s="27" t="s">
        <v>6907</v>
      </c>
      <c r="B594" s="6" t="s">
        <v>6916</v>
      </c>
      <c r="C594" s="6" t="s">
        <v>6912</v>
      </c>
      <c r="D594" s="2">
        <v>145195</v>
      </c>
      <c r="E594" s="2">
        <v>145521</v>
      </c>
      <c r="F594" s="3" t="s">
        <v>770</v>
      </c>
      <c r="G594" s="2">
        <v>145529</v>
      </c>
      <c r="H594" s="3" t="s">
        <v>771</v>
      </c>
      <c r="I594" s="18">
        <v>44987</v>
      </c>
      <c r="J594" s="28">
        <v>1102964111</v>
      </c>
      <c r="K594" s="18">
        <v>44993</v>
      </c>
      <c r="L594" s="18">
        <v>45016</v>
      </c>
      <c r="M594" s="18"/>
      <c r="N594" s="30">
        <v>7</v>
      </c>
      <c r="O594" s="7">
        <v>10000</v>
      </c>
      <c r="P594" s="30">
        <v>127</v>
      </c>
      <c r="Q594" s="22">
        <v>5.24391097594855E-2</v>
      </c>
      <c r="R594" s="7">
        <v>7000</v>
      </c>
      <c r="S594" s="2">
        <v>142</v>
      </c>
      <c r="T594" s="11">
        <v>1758.65</v>
      </c>
      <c r="U594" s="17" t="s">
        <v>6286</v>
      </c>
      <c r="V594" s="21">
        <v>1</v>
      </c>
      <c r="W594" s="9">
        <v>7000</v>
      </c>
      <c r="X594" s="22">
        <f t="shared" si="45"/>
        <v>0</v>
      </c>
      <c r="Y594" s="29">
        <v>1758.65</v>
      </c>
      <c r="Z594" s="34">
        <f t="shared" si="46"/>
        <v>753000</v>
      </c>
      <c r="AA594" s="34">
        <f t="shared" si="47"/>
        <v>9.2961487383798145E-3</v>
      </c>
      <c r="AB594" s="35">
        <f t="shared" si="48"/>
        <v>1.1806108897742364</v>
      </c>
      <c r="AC594" s="35">
        <f t="shared" si="49"/>
        <v>1.3200531208499338</v>
      </c>
      <c r="AD594" s="6">
        <f>IFERROR(VLOOKUP(E594,marginal!$A$2:$E$4826,4,FALSE),0)</f>
        <v>4920.5043076923002</v>
      </c>
    </row>
    <row r="595" spans="1:30" x14ac:dyDescent="0.2">
      <c r="A595" s="27" t="s">
        <v>6907</v>
      </c>
      <c r="B595" s="6" t="s">
        <v>6916</v>
      </c>
      <c r="C595" s="6" t="s">
        <v>6912</v>
      </c>
      <c r="D595" s="2">
        <v>145086</v>
      </c>
      <c r="E595" s="2">
        <v>145979</v>
      </c>
      <c r="F595" s="3" t="s">
        <v>768</v>
      </c>
      <c r="G595" s="2">
        <v>145981</v>
      </c>
      <c r="H595" s="3" t="s">
        <v>772</v>
      </c>
      <c r="I595" s="18">
        <v>45175</v>
      </c>
      <c r="J595" s="28">
        <v>1231602713</v>
      </c>
      <c r="K595" s="18">
        <v>44998</v>
      </c>
      <c r="L595" s="18">
        <v>45016</v>
      </c>
      <c r="M595" s="18"/>
      <c r="N595" s="30">
        <v>8</v>
      </c>
      <c r="O595" s="7">
        <v>10000</v>
      </c>
      <c r="P595" s="30">
        <v>132</v>
      </c>
      <c r="Q595" s="22">
        <v>5.8283715876113903E-2</v>
      </c>
      <c r="R595" s="7">
        <v>10000</v>
      </c>
      <c r="S595" s="2">
        <v>110</v>
      </c>
      <c r="T595" s="11">
        <v>1917.29</v>
      </c>
      <c r="U595" s="17" t="s">
        <v>6286</v>
      </c>
      <c r="V595" s="21">
        <v>1</v>
      </c>
      <c r="W595" s="9">
        <v>10000</v>
      </c>
      <c r="X595" s="22">
        <f t="shared" si="45"/>
        <v>0</v>
      </c>
      <c r="Y595" s="29">
        <v>1917.29</v>
      </c>
      <c r="Z595" s="34">
        <f t="shared" si="46"/>
        <v>945000</v>
      </c>
      <c r="AA595" s="34">
        <f t="shared" si="47"/>
        <v>1.0582010582010581E-2</v>
      </c>
      <c r="AB595" s="35">
        <f t="shared" si="48"/>
        <v>1.3968253968253967</v>
      </c>
      <c r="AC595" s="35">
        <f t="shared" si="49"/>
        <v>1.164021164021164</v>
      </c>
      <c r="AD595" s="6">
        <f>IFERROR(VLOOKUP(E595,marginal!$A$2:$E$4826,4,FALSE),0)</f>
        <v>1803.9731623931557</v>
      </c>
    </row>
    <row r="596" spans="1:30" x14ac:dyDescent="0.2">
      <c r="A596" s="27" t="s">
        <v>6907</v>
      </c>
      <c r="B596" s="6" t="s">
        <v>6916</v>
      </c>
      <c r="C596" s="6" t="s">
        <v>6912</v>
      </c>
      <c r="D596" s="2">
        <v>145419</v>
      </c>
      <c r="E596" s="2">
        <v>145979</v>
      </c>
      <c r="F596" s="3" t="s">
        <v>768</v>
      </c>
      <c r="G596" s="2">
        <v>145982</v>
      </c>
      <c r="H596" s="3" t="s">
        <v>773</v>
      </c>
      <c r="I596" s="18">
        <v>44991</v>
      </c>
      <c r="J596" s="28">
        <v>1105390240</v>
      </c>
      <c r="K596" s="18">
        <v>44998</v>
      </c>
      <c r="L596" s="18">
        <v>45016</v>
      </c>
      <c r="M596" s="18"/>
      <c r="N596" s="30">
        <v>6</v>
      </c>
      <c r="O596" s="7">
        <v>10000</v>
      </c>
      <c r="P596" s="30">
        <v>115</v>
      </c>
      <c r="Q596" s="22">
        <v>3.97705569269148E-2</v>
      </c>
      <c r="R596" s="7">
        <v>5000</v>
      </c>
      <c r="S596" s="2">
        <v>115</v>
      </c>
      <c r="T596" s="11">
        <v>999.89</v>
      </c>
      <c r="U596" s="17" t="s">
        <v>6286</v>
      </c>
      <c r="V596" s="21">
        <v>1</v>
      </c>
      <c r="W596" s="9">
        <v>5000</v>
      </c>
      <c r="X596" s="22">
        <f t="shared" si="45"/>
        <v>0</v>
      </c>
      <c r="Y596" s="29">
        <v>999.89</v>
      </c>
      <c r="Z596" s="34">
        <f t="shared" si="46"/>
        <v>631000</v>
      </c>
      <c r="AA596" s="34">
        <f t="shared" si="47"/>
        <v>7.9239302694136295E-3</v>
      </c>
      <c r="AB596" s="35">
        <f t="shared" si="48"/>
        <v>0.91125198098256743</v>
      </c>
      <c r="AC596" s="35">
        <f t="shared" si="49"/>
        <v>0.91125198098256743</v>
      </c>
      <c r="AD596" s="6">
        <f>IFERROR(VLOOKUP(E596,marginal!$A$2:$E$4826,4,FALSE),0)</f>
        <v>1803.9731623931557</v>
      </c>
    </row>
    <row r="597" spans="1:30" x14ac:dyDescent="0.2">
      <c r="A597" s="27" t="s">
        <v>6907</v>
      </c>
      <c r="B597" s="6" t="s">
        <v>6916</v>
      </c>
      <c r="C597" s="6" t="s">
        <v>6912</v>
      </c>
      <c r="D597" s="2">
        <v>145417</v>
      </c>
      <c r="E597" s="2">
        <v>145979</v>
      </c>
      <c r="F597" s="3" t="s">
        <v>768</v>
      </c>
      <c r="G597" s="2">
        <v>145983</v>
      </c>
      <c r="H597" s="3" t="s">
        <v>774</v>
      </c>
      <c r="I597" s="18">
        <v>44991</v>
      </c>
      <c r="J597" s="28">
        <v>1105392031</v>
      </c>
      <c r="K597" s="18">
        <v>44998</v>
      </c>
      <c r="L597" s="18">
        <v>45016</v>
      </c>
      <c r="M597" s="18"/>
      <c r="N597" s="30">
        <v>8</v>
      </c>
      <c r="O597" s="7">
        <v>10000</v>
      </c>
      <c r="P597" s="30">
        <v>132</v>
      </c>
      <c r="Q597" s="22">
        <v>5.8283715876113903E-2</v>
      </c>
      <c r="R597" s="7">
        <v>13000</v>
      </c>
      <c r="S597" s="2">
        <v>100</v>
      </c>
      <c r="T597" s="11">
        <v>2255.2600000000002</v>
      </c>
      <c r="U597" s="17" t="s">
        <v>6286</v>
      </c>
      <c r="V597" s="21">
        <v>1</v>
      </c>
      <c r="W597" s="9">
        <v>13000</v>
      </c>
      <c r="X597" s="22">
        <f t="shared" si="45"/>
        <v>0</v>
      </c>
      <c r="Y597" s="29">
        <v>2255.2600000000002</v>
      </c>
      <c r="Z597" s="34">
        <f t="shared" si="46"/>
        <v>945000</v>
      </c>
      <c r="AA597" s="34">
        <f t="shared" si="47"/>
        <v>1.3756613756613757E-2</v>
      </c>
      <c r="AB597" s="35">
        <f t="shared" si="48"/>
        <v>1.8158730158730159</v>
      </c>
      <c r="AC597" s="35">
        <f t="shared" si="49"/>
        <v>1.3756613756613756</v>
      </c>
      <c r="AD597" s="6">
        <f>IFERROR(VLOOKUP(E597,marginal!$A$2:$E$4826,4,FALSE),0)</f>
        <v>1803.9731623931557</v>
      </c>
    </row>
    <row r="598" spans="1:30" x14ac:dyDescent="0.2">
      <c r="A598" s="27" t="s">
        <v>6907</v>
      </c>
      <c r="B598" s="6" t="s">
        <v>6916</v>
      </c>
      <c r="C598" s="6" t="s">
        <v>6912</v>
      </c>
      <c r="D598" s="2">
        <v>145421</v>
      </c>
      <c r="E598" s="2">
        <v>145979</v>
      </c>
      <c r="F598" s="3" t="s">
        <v>768</v>
      </c>
      <c r="G598" s="2">
        <v>145984</v>
      </c>
      <c r="H598" s="3" t="s">
        <v>775</v>
      </c>
      <c r="I598" s="18">
        <v>44991</v>
      </c>
      <c r="J598" s="28">
        <v>1105389605</v>
      </c>
      <c r="K598" s="18">
        <v>44998</v>
      </c>
      <c r="L598" s="18">
        <v>45016</v>
      </c>
      <c r="M598" s="18"/>
      <c r="N598" s="30">
        <v>7</v>
      </c>
      <c r="O598" s="7">
        <v>10000</v>
      </c>
      <c r="P598" s="30">
        <v>127</v>
      </c>
      <c r="Q598" s="22">
        <v>5.24391097594855E-2</v>
      </c>
      <c r="R598" s="7">
        <v>5000</v>
      </c>
      <c r="S598" s="2">
        <v>147</v>
      </c>
      <c r="T598" s="11">
        <v>1303.3399999999999</v>
      </c>
      <c r="U598" s="17" t="s">
        <v>6286</v>
      </c>
      <c r="V598" s="21">
        <v>1</v>
      </c>
      <c r="W598" s="9">
        <v>5000</v>
      </c>
      <c r="X598" s="22">
        <f t="shared" si="45"/>
        <v>0</v>
      </c>
      <c r="Y598" s="29">
        <v>1303.3399999999999</v>
      </c>
      <c r="Z598" s="34">
        <f t="shared" si="46"/>
        <v>753000</v>
      </c>
      <c r="AA598" s="34">
        <f t="shared" si="47"/>
        <v>6.6401062416998674E-3</v>
      </c>
      <c r="AB598" s="35">
        <f t="shared" si="48"/>
        <v>0.84329349269588316</v>
      </c>
      <c r="AC598" s="35">
        <f t="shared" si="49"/>
        <v>0.9760956175298805</v>
      </c>
      <c r="AD598" s="6">
        <f>IFERROR(VLOOKUP(E598,marginal!$A$2:$E$4826,4,FALSE),0)</f>
        <v>1803.9731623931557</v>
      </c>
    </row>
    <row r="599" spans="1:30" x14ac:dyDescent="0.2">
      <c r="A599" s="27" t="s">
        <v>6907</v>
      </c>
      <c r="B599" s="6" t="s">
        <v>6916</v>
      </c>
      <c r="C599" s="6" t="s">
        <v>6912</v>
      </c>
      <c r="D599" s="2">
        <v>145080</v>
      </c>
      <c r="E599" s="2">
        <v>145979</v>
      </c>
      <c r="F599" s="3" t="s">
        <v>768</v>
      </c>
      <c r="G599" s="2">
        <v>145985</v>
      </c>
      <c r="H599" s="3" t="s">
        <v>776</v>
      </c>
      <c r="I599" s="18">
        <v>44986</v>
      </c>
      <c r="J599" s="28">
        <v>1102490010</v>
      </c>
      <c r="K599" s="18">
        <v>44998</v>
      </c>
      <c r="L599" s="18">
        <v>45016</v>
      </c>
      <c r="M599" s="18"/>
      <c r="N599" s="30">
        <v>9</v>
      </c>
      <c r="O599" s="7">
        <v>10000</v>
      </c>
      <c r="P599" s="30">
        <v>147</v>
      </c>
      <c r="Q599" s="22">
        <v>7.9000519063170294E-2</v>
      </c>
      <c r="R599" s="7">
        <v>10000</v>
      </c>
      <c r="S599" s="2">
        <v>110</v>
      </c>
      <c r="T599" s="11">
        <v>1917.29</v>
      </c>
      <c r="U599" s="17" t="s">
        <v>6286</v>
      </c>
      <c r="V599" s="21">
        <v>1</v>
      </c>
      <c r="W599" s="9">
        <v>10000</v>
      </c>
      <c r="X599" s="22">
        <f t="shared" si="45"/>
        <v>0</v>
      </c>
      <c r="Y599" s="29">
        <v>1917.29</v>
      </c>
      <c r="Z599" s="34">
        <f t="shared" si="46"/>
        <v>529000</v>
      </c>
      <c r="AA599" s="34">
        <f t="shared" si="47"/>
        <v>1.890359168241966E-2</v>
      </c>
      <c r="AB599" s="35">
        <f t="shared" si="48"/>
        <v>2.7788279773156899</v>
      </c>
      <c r="AC599" s="35">
        <f t="shared" si="49"/>
        <v>2.0793950850661624</v>
      </c>
      <c r="AD599" s="6">
        <f>IFERROR(VLOOKUP(E599,marginal!$A$2:$E$4826,4,FALSE),0)</f>
        <v>1803.9731623931557</v>
      </c>
    </row>
    <row r="600" spans="1:30" x14ac:dyDescent="0.2">
      <c r="A600" s="27" t="s">
        <v>6907</v>
      </c>
      <c r="B600" s="6" t="s">
        <v>6916</v>
      </c>
      <c r="C600" s="6" t="s">
        <v>6912</v>
      </c>
      <c r="D600" s="2">
        <v>145083</v>
      </c>
      <c r="E600" s="2">
        <v>145979</v>
      </c>
      <c r="F600" s="3" t="s">
        <v>768</v>
      </c>
      <c r="G600" s="2">
        <v>145986</v>
      </c>
      <c r="H600" s="3" t="s">
        <v>777</v>
      </c>
      <c r="I600" s="18">
        <v>44986</v>
      </c>
      <c r="J600" s="28">
        <v>1102488457</v>
      </c>
      <c r="K600" s="18">
        <v>44998</v>
      </c>
      <c r="L600" s="18">
        <v>45016</v>
      </c>
      <c r="M600" s="18"/>
      <c r="N600" s="30">
        <v>8</v>
      </c>
      <c r="O600" s="7">
        <v>10000</v>
      </c>
      <c r="P600" s="30">
        <v>132</v>
      </c>
      <c r="Q600" s="22">
        <v>5.8283715876113903E-2</v>
      </c>
      <c r="R600" s="7">
        <v>28000</v>
      </c>
      <c r="S600" s="2">
        <v>90</v>
      </c>
      <c r="T600" s="11">
        <v>4331.1400000000003</v>
      </c>
      <c r="U600" s="17" t="s">
        <v>6286</v>
      </c>
      <c r="V600" s="21">
        <v>1</v>
      </c>
      <c r="W600" s="9">
        <v>28000</v>
      </c>
      <c r="X600" s="22">
        <f t="shared" si="45"/>
        <v>0</v>
      </c>
      <c r="Y600" s="29">
        <v>4331.1400000000003</v>
      </c>
      <c r="Z600" s="34">
        <f t="shared" si="46"/>
        <v>945000</v>
      </c>
      <c r="AA600" s="34">
        <f t="shared" si="47"/>
        <v>2.9629629629629631E-2</v>
      </c>
      <c r="AB600" s="35">
        <f t="shared" si="48"/>
        <v>3.9111111111111114</v>
      </c>
      <c r="AC600" s="35">
        <f t="shared" si="49"/>
        <v>2.666666666666667</v>
      </c>
      <c r="AD600" s="6">
        <f>IFERROR(VLOOKUP(E600,marginal!$A$2:$E$4826,4,FALSE),0)</f>
        <v>1803.9731623931557</v>
      </c>
    </row>
    <row r="601" spans="1:30" x14ac:dyDescent="0.2">
      <c r="A601" s="27" t="s">
        <v>6907</v>
      </c>
      <c r="B601" s="6" t="s">
        <v>6916</v>
      </c>
      <c r="C601" s="6" t="s">
        <v>6912</v>
      </c>
      <c r="D601" s="2">
        <v>145618</v>
      </c>
      <c r="E601" s="2">
        <v>145979</v>
      </c>
      <c r="F601" s="3" t="s">
        <v>768</v>
      </c>
      <c r="G601" s="2">
        <v>145987</v>
      </c>
      <c r="H601" s="3" t="s">
        <v>778</v>
      </c>
      <c r="I601" s="18">
        <v>44992</v>
      </c>
      <c r="J601" s="28">
        <v>1106542168</v>
      </c>
      <c r="K601" s="18">
        <v>44998</v>
      </c>
      <c r="L601" s="18">
        <v>45016</v>
      </c>
      <c r="M601" s="18"/>
      <c r="N601" s="30">
        <v>6</v>
      </c>
      <c r="O601" s="7">
        <v>12000</v>
      </c>
      <c r="P601" s="30">
        <v>115</v>
      </c>
      <c r="Q601" s="22">
        <v>3.97705569269148E-2</v>
      </c>
      <c r="R601" s="7">
        <v>12000</v>
      </c>
      <c r="S601" s="2">
        <v>100</v>
      </c>
      <c r="T601" s="11">
        <v>2082.81</v>
      </c>
      <c r="U601" s="17" t="s">
        <v>6286</v>
      </c>
      <c r="V601" s="21">
        <v>1</v>
      </c>
      <c r="W601" s="9">
        <v>12000</v>
      </c>
      <c r="X601" s="22">
        <f t="shared" si="45"/>
        <v>0</v>
      </c>
      <c r="Y601" s="29">
        <v>2082.81</v>
      </c>
      <c r="Z601" s="34">
        <f t="shared" si="46"/>
        <v>631000</v>
      </c>
      <c r="AA601" s="34">
        <f t="shared" si="47"/>
        <v>1.9017432646592711E-2</v>
      </c>
      <c r="AB601" s="35">
        <f t="shared" si="48"/>
        <v>2.1870047543581617</v>
      </c>
      <c r="AC601" s="35">
        <f t="shared" si="49"/>
        <v>1.9017432646592711</v>
      </c>
      <c r="AD601" s="6">
        <f>IFERROR(VLOOKUP(E601,marginal!$A$2:$E$4826,4,FALSE),0)</f>
        <v>1803.9731623931557</v>
      </c>
    </row>
    <row r="602" spans="1:30" x14ac:dyDescent="0.2">
      <c r="A602" s="27" t="s">
        <v>6907</v>
      </c>
      <c r="B602" s="6" t="s">
        <v>6916</v>
      </c>
      <c r="C602" s="6" t="s">
        <v>6912</v>
      </c>
      <c r="D602" s="2">
        <v>145088</v>
      </c>
      <c r="E602" s="2">
        <v>145979</v>
      </c>
      <c r="F602" s="3" t="s">
        <v>768</v>
      </c>
      <c r="G602" s="2">
        <v>145988</v>
      </c>
      <c r="H602" s="3" t="s">
        <v>779</v>
      </c>
      <c r="I602" s="18">
        <v>44986</v>
      </c>
      <c r="J602" s="28">
        <v>1102487680</v>
      </c>
      <c r="K602" s="18">
        <v>44998</v>
      </c>
      <c r="L602" s="18">
        <v>45016</v>
      </c>
      <c r="M602" s="18"/>
      <c r="N602" s="30">
        <v>6</v>
      </c>
      <c r="O602" s="7">
        <v>10000</v>
      </c>
      <c r="P602" s="30">
        <v>115</v>
      </c>
      <c r="Q602" s="22">
        <v>3.97705569269148E-2</v>
      </c>
      <c r="R602" s="7">
        <v>8000</v>
      </c>
      <c r="S602" s="2">
        <v>115</v>
      </c>
      <c r="T602" s="11">
        <v>1599.92</v>
      </c>
      <c r="U602" s="17" t="s">
        <v>6286</v>
      </c>
      <c r="V602" s="21">
        <v>1</v>
      </c>
      <c r="W602" s="9">
        <v>8000</v>
      </c>
      <c r="X602" s="22">
        <f t="shared" si="45"/>
        <v>0</v>
      </c>
      <c r="Y602" s="29">
        <v>1599.92</v>
      </c>
      <c r="Z602" s="34">
        <f t="shared" si="46"/>
        <v>631000</v>
      </c>
      <c r="AA602" s="34">
        <f t="shared" si="47"/>
        <v>1.2678288431061807E-2</v>
      </c>
      <c r="AB602" s="35">
        <f t="shared" si="48"/>
        <v>1.4580031695721078</v>
      </c>
      <c r="AC602" s="35">
        <f t="shared" si="49"/>
        <v>1.4580031695721078</v>
      </c>
      <c r="AD602" s="6">
        <f>IFERROR(VLOOKUP(E602,marginal!$A$2:$E$4826,4,FALSE),0)</f>
        <v>1803.9731623931557</v>
      </c>
    </row>
    <row r="603" spans="1:30" x14ac:dyDescent="0.2">
      <c r="A603" s="27" t="s">
        <v>6907</v>
      </c>
      <c r="B603" s="6" t="s">
        <v>6914</v>
      </c>
      <c r="C603" s="6" t="s">
        <v>6909</v>
      </c>
      <c r="D603" s="2">
        <v>145697</v>
      </c>
      <c r="E603" s="2">
        <v>146097</v>
      </c>
      <c r="F603" s="3" t="s">
        <v>780</v>
      </c>
      <c r="G603" s="2">
        <v>146115</v>
      </c>
      <c r="H603" s="3" t="s">
        <v>781</v>
      </c>
      <c r="I603" s="18">
        <v>44993</v>
      </c>
      <c r="J603" s="28">
        <v>1107013276</v>
      </c>
      <c r="K603" s="18">
        <v>44999</v>
      </c>
      <c r="L603" s="18">
        <v>45016</v>
      </c>
      <c r="M603" s="18"/>
      <c r="N603" s="30">
        <v>6</v>
      </c>
      <c r="O603" s="7">
        <v>11000</v>
      </c>
      <c r="P603" s="30">
        <v>119</v>
      </c>
      <c r="Q603" s="22">
        <v>4.4808469477509841E-2</v>
      </c>
      <c r="R603" s="7">
        <v>5000</v>
      </c>
      <c r="S603" s="2">
        <v>147</v>
      </c>
      <c r="T603" s="11">
        <v>1303.3399999999999</v>
      </c>
      <c r="U603" s="17" t="s">
        <v>6286</v>
      </c>
      <c r="V603" s="21">
        <v>1</v>
      </c>
      <c r="W603" s="9">
        <v>5000</v>
      </c>
      <c r="X603" s="22">
        <f t="shared" si="45"/>
        <v>0</v>
      </c>
      <c r="Y603" s="29">
        <v>1303.3399999999999</v>
      </c>
      <c r="Z603" s="34">
        <f t="shared" si="46"/>
        <v>631000</v>
      </c>
      <c r="AA603" s="34">
        <f t="shared" si="47"/>
        <v>7.9239302694136295E-3</v>
      </c>
      <c r="AB603" s="35">
        <f t="shared" si="48"/>
        <v>0.94294770206022194</v>
      </c>
      <c r="AC603" s="35">
        <f t="shared" si="49"/>
        <v>1.1648177496038035</v>
      </c>
      <c r="AD603" s="6">
        <f>IFERROR(VLOOKUP(E603,marginal!$A$2:$E$4826,4,FALSE),0)</f>
        <v>3615.4661538461501</v>
      </c>
    </row>
    <row r="604" spans="1:30" x14ac:dyDescent="0.2">
      <c r="A604" s="27" t="s">
        <v>6907</v>
      </c>
      <c r="B604" s="6" t="s">
        <v>6914</v>
      </c>
      <c r="C604" s="6" t="s">
        <v>6909</v>
      </c>
      <c r="D604" s="2">
        <v>145792</v>
      </c>
      <c r="E604" s="2">
        <v>146097</v>
      </c>
      <c r="F604" s="3" t="s">
        <v>780</v>
      </c>
      <c r="G604" s="2">
        <v>146116</v>
      </c>
      <c r="H604" s="3" t="s">
        <v>782</v>
      </c>
      <c r="I604" s="18">
        <v>44994</v>
      </c>
      <c r="J604" s="28">
        <v>1107432250</v>
      </c>
      <c r="K604" s="18">
        <v>44999</v>
      </c>
      <c r="L604" s="18">
        <v>45016</v>
      </c>
      <c r="M604" s="18"/>
      <c r="N604" s="30">
        <v>5</v>
      </c>
      <c r="O604" s="7">
        <v>10000</v>
      </c>
      <c r="P604" s="30">
        <v>110</v>
      </c>
      <c r="Q604" s="22">
        <v>3.3741050530766099E-2</v>
      </c>
      <c r="R604" s="7">
        <v>5000</v>
      </c>
      <c r="S604" s="2">
        <v>147</v>
      </c>
      <c r="T604" s="11">
        <v>1303.3399999999999</v>
      </c>
      <c r="U604" s="17" t="s">
        <v>6286</v>
      </c>
      <c r="V604" s="21">
        <v>1</v>
      </c>
      <c r="W604" s="9">
        <v>5000</v>
      </c>
      <c r="X604" s="22">
        <f t="shared" si="45"/>
        <v>0</v>
      </c>
      <c r="Y604" s="29">
        <v>1303.3399999999999</v>
      </c>
      <c r="Z604" s="34">
        <f t="shared" si="46"/>
        <v>494000</v>
      </c>
      <c r="AA604" s="34">
        <f t="shared" si="47"/>
        <v>1.0121457489878543E-2</v>
      </c>
      <c r="AB604" s="35">
        <f t="shared" si="48"/>
        <v>1.1133603238866396</v>
      </c>
      <c r="AC604" s="35">
        <f t="shared" si="49"/>
        <v>1.4878542510121457</v>
      </c>
      <c r="AD604" s="6">
        <f>IFERROR(VLOOKUP(E604,marginal!$A$2:$E$4826,4,FALSE),0)</f>
        <v>3615.4661538461501</v>
      </c>
    </row>
    <row r="605" spans="1:30" x14ac:dyDescent="0.2">
      <c r="A605" s="27" t="s">
        <v>6907</v>
      </c>
      <c r="B605" s="6" t="s">
        <v>6925</v>
      </c>
      <c r="C605" s="6" t="s">
        <v>6912</v>
      </c>
      <c r="D605" s="4">
        <v>144548</v>
      </c>
      <c r="E605" s="4">
        <v>144733</v>
      </c>
      <c r="F605" s="5" t="s">
        <v>783</v>
      </c>
      <c r="G605" s="4">
        <v>144734</v>
      </c>
      <c r="H605" s="5" t="s">
        <v>784</v>
      </c>
      <c r="I605" s="18">
        <v>44984</v>
      </c>
      <c r="J605" s="28">
        <v>1099508330</v>
      </c>
      <c r="K605" s="18">
        <v>44985</v>
      </c>
      <c r="L605" s="18">
        <v>45016</v>
      </c>
      <c r="M605" s="18"/>
      <c r="N605" s="30">
        <v>7</v>
      </c>
      <c r="O605" s="7">
        <v>11000</v>
      </c>
      <c r="P605" s="30">
        <v>129</v>
      </c>
      <c r="Q605" s="22">
        <v>5.465489033145763E-2</v>
      </c>
      <c r="R605" s="8">
        <v>30000</v>
      </c>
      <c r="S605" s="4">
        <v>75</v>
      </c>
      <c r="T605" s="10">
        <v>3834.48</v>
      </c>
      <c r="U605" s="17" t="s">
        <v>6286</v>
      </c>
      <c r="V605" s="21">
        <v>1</v>
      </c>
      <c r="W605" s="9">
        <v>30000</v>
      </c>
      <c r="X605" s="22">
        <f t="shared" si="45"/>
        <v>0</v>
      </c>
      <c r="Y605" s="29">
        <v>3834.48</v>
      </c>
      <c r="Z605" s="34">
        <f t="shared" si="46"/>
        <v>753000</v>
      </c>
      <c r="AA605" s="34">
        <f t="shared" si="47"/>
        <v>3.9840637450199202E-2</v>
      </c>
      <c r="AB605" s="35">
        <f t="shared" si="48"/>
        <v>5.1394422310756971</v>
      </c>
      <c r="AC605" s="35">
        <f t="shared" si="49"/>
        <v>2.9880478087649402</v>
      </c>
      <c r="AD605" s="6">
        <f>IFERROR(VLOOKUP(E605,marginal!$A$2:$E$4826,4,FALSE),0)</f>
        <v>14035.906153846099</v>
      </c>
    </row>
    <row r="606" spans="1:30" x14ac:dyDescent="0.2">
      <c r="A606" s="27" t="s">
        <v>6907</v>
      </c>
      <c r="B606" s="6" t="s">
        <v>6908</v>
      </c>
      <c r="C606" s="6" t="s">
        <v>6909</v>
      </c>
      <c r="D606" s="4">
        <v>145570</v>
      </c>
      <c r="E606" s="4">
        <v>146145</v>
      </c>
      <c r="F606" s="5" t="s">
        <v>785</v>
      </c>
      <c r="G606" s="4">
        <v>146146</v>
      </c>
      <c r="H606" s="5" t="s">
        <v>786</v>
      </c>
      <c r="I606" s="18">
        <v>44992</v>
      </c>
      <c r="J606" s="28">
        <v>1106290467</v>
      </c>
      <c r="K606" s="18">
        <v>44999</v>
      </c>
      <c r="L606" s="18">
        <v>45016</v>
      </c>
      <c r="M606" s="18"/>
      <c r="N606" s="30">
        <v>5</v>
      </c>
      <c r="O606" s="7">
        <v>15000</v>
      </c>
      <c r="P606" s="30">
        <v>113</v>
      </c>
      <c r="Q606" s="22">
        <v>3.373427512292651E-2</v>
      </c>
      <c r="R606" s="8">
        <v>6000</v>
      </c>
      <c r="S606" s="4">
        <v>142</v>
      </c>
      <c r="T606" s="10">
        <v>1503.37</v>
      </c>
      <c r="U606" s="17" t="s">
        <v>6286</v>
      </c>
      <c r="V606" s="21">
        <v>1</v>
      </c>
      <c r="W606" s="9">
        <v>6000</v>
      </c>
      <c r="X606" s="22">
        <f t="shared" si="45"/>
        <v>0</v>
      </c>
      <c r="Y606" s="29">
        <v>1503.37</v>
      </c>
      <c r="Z606" s="34">
        <f t="shared" si="46"/>
        <v>494000</v>
      </c>
      <c r="AA606" s="34">
        <f t="shared" si="47"/>
        <v>1.2145748987854251E-2</v>
      </c>
      <c r="AB606" s="35">
        <f t="shared" si="48"/>
        <v>1.3724696356275303</v>
      </c>
      <c r="AC606" s="35">
        <f t="shared" si="49"/>
        <v>1.7246963562753037</v>
      </c>
      <c r="AD606" s="6">
        <f>IFERROR(VLOOKUP(E606,marginal!$A$2:$E$4826,4,FALSE),0)</f>
        <v>10927.2907692307</v>
      </c>
    </row>
    <row r="607" spans="1:30" x14ac:dyDescent="0.2">
      <c r="A607" s="27" t="s">
        <v>6907</v>
      </c>
      <c r="B607" s="6" t="s">
        <v>6926</v>
      </c>
      <c r="C607" s="6" t="s">
        <v>6909</v>
      </c>
      <c r="D607" s="4">
        <v>146001</v>
      </c>
      <c r="E607" s="4">
        <v>146166</v>
      </c>
      <c r="F607" s="5" t="s">
        <v>787</v>
      </c>
      <c r="G607" s="4">
        <v>146167</v>
      </c>
      <c r="H607" s="5" t="s">
        <v>788</v>
      </c>
      <c r="I607" s="18">
        <v>44996</v>
      </c>
      <c r="J607" s="28">
        <v>1108441459</v>
      </c>
      <c r="K607" s="18">
        <v>45000</v>
      </c>
      <c r="L607" s="18">
        <v>45016</v>
      </c>
      <c r="M607" s="18"/>
      <c r="N607" s="30">
        <v>7</v>
      </c>
      <c r="O607" s="7">
        <v>10000</v>
      </c>
      <c r="P607" s="30">
        <v>127</v>
      </c>
      <c r="Q607" s="22">
        <v>5.24391097594855E-2</v>
      </c>
      <c r="R607" s="8">
        <v>7000</v>
      </c>
      <c r="S607" s="4">
        <v>142</v>
      </c>
      <c r="T607" s="10">
        <v>1758.65</v>
      </c>
      <c r="U607" s="17" t="s">
        <v>6286</v>
      </c>
      <c r="V607" s="21">
        <v>1</v>
      </c>
      <c r="W607" s="9">
        <v>7000</v>
      </c>
      <c r="X607" s="22">
        <f t="shared" si="45"/>
        <v>0</v>
      </c>
      <c r="Y607" s="29">
        <v>1758.65</v>
      </c>
      <c r="Z607" s="34">
        <f t="shared" si="46"/>
        <v>753000</v>
      </c>
      <c r="AA607" s="34">
        <f t="shared" si="47"/>
        <v>9.2961487383798145E-3</v>
      </c>
      <c r="AB607" s="35">
        <f t="shared" si="48"/>
        <v>1.1806108897742364</v>
      </c>
      <c r="AC607" s="35">
        <f t="shared" si="49"/>
        <v>1.3200531208499338</v>
      </c>
      <c r="AD607" s="6">
        <f>IFERROR(VLOOKUP(E607,marginal!$A$2:$E$4826,4,FALSE),0)</f>
        <v>2877.4765384615248</v>
      </c>
    </row>
    <row r="608" spans="1:30" x14ac:dyDescent="0.2">
      <c r="A608" s="27" t="s">
        <v>6907</v>
      </c>
      <c r="B608" s="6" t="s">
        <v>6916</v>
      </c>
      <c r="C608" s="6" t="s">
        <v>6912</v>
      </c>
      <c r="D608" s="2">
        <v>145993</v>
      </c>
      <c r="E608" s="2">
        <v>146127</v>
      </c>
      <c r="F608" s="3" t="s">
        <v>789</v>
      </c>
      <c r="G608" s="2">
        <v>146134</v>
      </c>
      <c r="H608" s="3" t="s">
        <v>790</v>
      </c>
      <c r="I608" s="18">
        <v>44995</v>
      </c>
      <c r="J608" s="28">
        <v>1108145782</v>
      </c>
      <c r="K608" s="18">
        <v>44999</v>
      </c>
      <c r="L608" s="18">
        <v>45016</v>
      </c>
      <c r="M608" s="18"/>
      <c r="N608" s="30">
        <v>9</v>
      </c>
      <c r="O608" s="7">
        <v>10000</v>
      </c>
      <c r="P608" s="30">
        <v>147</v>
      </c>
      <c r="Q608" s="22">
        <v>7.9000519063170294E-2</v>
      </c>
      <c r="R608" s="7">
        <v>10000</v>
      </c>
      <c r="S608" s="2">
        <v>142</v>
      </c>
      <c r="T608" s="11">
        <v>2510.34</v>
      </c>
      <c r="U608" s="17" t="s">
        <v>6286</v>
      </c>
      <c r="V608" s="21">
        <v>1</v>
      </c>
      <c r="W608" s="9">
        <v>10000</v>
      </c>
      <c r="X608" s="22">
        <f t="shared" si="45"/>
        <v>0</v>
      </c>
      <c r="Y608" s="29">
        <v>2510.34</v>
      </c>
      <c r="Z608" s="34">
        <f t="shared" si="46"/>
        <v>529000</v>
      </c>
      <c r="AA608" s="34">
        <f t="shared" si="47"/>
        <v>1.890359168241966E-2</v>
      </c>
      <c r="AB608" s="35">
        <f t="shared" si="48"/>
        <v>2.7788279773156899</v>
      </c>
      <c r="AC608" s="35">
        <f t="shared" si="49"/>
        <v>2.6843100189035916</v>
      </c>
      <c r="AD608" s="6">
        <f>IFERROR(VLOOKUP(E608,marginal!$A$2:$E$4826,4,FALSE),0)</f>
        <v>5516.9698461538401</v>
      </c>
    </row>
    <row r="609" spans="1:30" x14ac:dyDescent="0.2">
      <c r="A609" s="27" t="s">
        <v>6907</v>
      </c>
      <c r="B609" s="6" t="s">
        <v>6914</v>
      </c>
      <c r="C609" s="6" t="s">
        <v>6909</v>
      </c>
      <c r="D609" s="2">
        <v>145446</v>
      </c>
      <c r="E609" s="2">
        <v>146091</v>
      </c>
      <c r="F609" s="3" t="s">
        <v>791</v>
      </c>
      <c r="G609" s="2">
        <v>146140</v>
      </c>
      <c r="H609" s="3" t="s">
        <v>792</v>
      </c>
      <c r="I609" s="18">
        <v>44991</v>
      </c>
      <c r="J609" s="28">
        <v>1105430329</v>
      </c>
      <c r="K609" s="18">
        <v>44999</v>
      </c>
      <c r="L609" s="18">
        <v>45016</v>
      </c>
      <c r="M609" s="18"/>
      <c r="N609" s="30">
        <v>6</v>
      </c>
      <c r="O609" s="7">
        <v>11000</v>
      </c>
      <c r="P609" s="30">
        <v>119</v>
      </c>
      <c r="Q609" s="22">
        <v>4.4808469477509841E-2</v>
      </c>
      <c r="R609" s="7">
        <v>5000</v>
      </c>
      <c r="S609" s="2">
        <v>147</v>
      </c>
      <c r="T609" s="11">
        <v>1303.3399999999999</v>
      </c>
      <c r="U609" s="17" t="s">
        <v>6286</v>
      </c>
      <c r="V609" s="21">
        <v>1</v>
      </c>
      <c r="W609" s="9">
        <v>5000</v>
      </c>
      <c r="X609" s="22">
        <f t="shared" si="45"/>
        <v>0</v>
      </c>
      <c r="Y609" s="29">
        <v>1303.3399999999999</v>
      </c>
      <c r="Z609" s="34">
        <f t="shared" si="46"/>
        <v>631000</v>
      </c>
      <c r="AA609" s="34">
        <f t="shared" si="47"/>
        <v>7.9239302694136295E-3</v>
      </c>
      <c r="AB609" s="35">
        <f t="shared" si="48"/>
        <v>0.94294770206022194</v>
      </c>
      <c r="AC609" s="35">
        <f t="shared" si="49"/>
        <v>1.1648177496038035</v>
      </c>
      <c r="AD609" s="6">
        <f>IFERROR(VLOOKUP(E609,marginal!$A$2:$E$4826,4,FALSE),0)</f>
        <v>10119.172307692301</v>
      </c>
    </row>
    <row r="610" spans="1:30" x14ac:dyDescent="0.2">
      <c r="A610" s="27" t="s">
        <v>6907</v>
      </c>
      <c r="B610" s="6" t="s">
        <v>6914</v>
      </c>
      <c r="C610" s="6" t="s">
        <v>6909</v>
      </c>
      <c r="D610" s="2">
        <v>145784</v>
      </c>
      <c r="E610" s="2">
        <v>146091</v>
      </c>
      <c r="F610" s="3" t="s">
        <v>791</v>
      </c>
      <c r="G610" s="2">
        <v>146141</v>
      </c>
      <c r="H610" s="3" t="s">
        <v>793</v>
      </c>
      <c r="I610" s="18">
        <v>44994</v>
      </c>
      <c r="J610" s="28">
        <v>1107396311</v>
      </c>
      <c r="K610" s="18">
        <v>44999</v>
      </c>
      <c r="L610" s="18">
        <v>45016</v>
      </c>
      <c r="M610" s="18"/>
      <c r="N610" s="30">
        <v>6</v>
      </c>
      <c r="O610" s="7">
        <v>11000</v>
      </c>
      <c r="P610" s="30">
        <v>119</v>
      </c>
      <c r="Q610" s="22">
        <v>4.4808469477509841E-2</v>
      </c>
      <c r="R610" s="7">
        <v>5000</v>
      </c>
      <c r="S610" s="2">
        <v>147</v>
      </c>
      <c r="T610" s="11">
        <v>1303.3399999999999</v>
      </c>
      <c r="U610" s="17" t="s">
        <v>6286</v>
      </c>
      <c r="V610" s="21">
        <v>1</v>
      </c>
      <c r="W610" s="9">
        <v>5000</v>
      </c>
      <c r="X610" s="22">
        <f t="shared" si="45"/>
        <v>0</v>
      </c>
      <c r="Y610" s="29">
        <v>1303.3399999999999</v>
      </c>
      <c r="Z610" s="34">
        <f t="shared" si="46"/>
        <v>631000</v>
      </c>
      <c r="AA610" s="34">
        <f t="shared" si="47"/>
        <v>7.9239302694136295E-3</v>
      </c>
      <c r="AB610" s="35">
        <f t="shared" si="48"/>
        <v>0.94294770206022194</v>
      </c>
      <c r="AC610" s="35">
        <f t="shared" si="49"/>
        <v>1.1648177496038035</v>
      </c>
      <c r="AD610" s="6">
        <f>IFERROR(VLOOKUP(E610,marginal!$A$2:$E$4826,4,FALSE),0)</f>
        <v>10119.172307692301</v>
      </c>
    </row>
    <row r="611" spans="1:30" x14ac:dyDescent="0.2">
      <c r="A611" s="27" t="s">
        <v>6907</v>
      </c>
      <c r="B611" s="6" t="s">
        <v>6926</v>
      </c>
      <c r="C611" s="6" t="s">
        <v>6909</v>
      </c>
      <c r="D611" s="2">
        <v>145972</v>
      </c>
      <c r="E611" s="2">
        <v>146166</v>
      </c>
      <c r="F611" s="3" t="s">
        <v>787</v>
      </c>
      <c r="G611" s="2">
        <v>146168</v>
      </c>
      <c r="H611" s="3" t="s">
        <v>794</v>
      </c>
      <c r="I611" s="18">
        <v>44995</v>
      </c>
      <c r="J611" s="28">
        <v>1108114462</v>
      </c>
      <c r="K611" s="18">
        <v>45000</v>
      </c>
      <c r="L611" s="18">
        <v>45016</v>
      </c>
      <c r="M611" s="18"/>
      <c r="N611" s="30">
        <v>7</v>
      </c>
      <c r="O611" s="7">
        <v>11000</v>
      </c>
      <c r="P611" s="30">
        <v>134</v>
      </c>
      <c r="Q611" s="22">
        <v>5.7794490376783518E-2</v>
      </c>
      <c r="R611" s="7">
        <v>7000</v>
      </c>
      <c r="S611" s="2">
        <v>142</v>
      </c>
      <c r="T611" s="11">
        <v>1758.65</v>
      </c>
      <c r="U611" s="17" t="s">
        <v>6286</v>
      </c>
      <c r="V611" s="21">
        <v>1</v>
      </c>
      <c r="W611" s="9">
        <v>7000</v>
      </c>
      <c r="X611" s="22">
        <f t="shared" si="45"/>
        <v>0</v>
      </c>
      <c r="Y611" s="29">
        <v>1758.65</v>
      </c>
      <c r="Z611" s="34">
        <f t="shared" si="46"/>
        <v>753000</v>
      </c>
      <c r="AA611" s="34">
        <f t="shared" si="47"/>
        <v>9.2961487383798145E-3</v>
      </c>
      <c r="AB611" s="35">
        <f t="shared" si="48"/>
        <v>1.2456839309428951</v>
      </c>
      <c r="AC611" s="35">
        <f t="shared" si="49"/>
        <v>1.3200531208499338</v>
      </c>
      <c r="AD611" s="6">
        <f>IFERROR(VLOOKUP(E611,marginal!$A$2:$E$4826,4,FALSE),0)</f>
        <v>2877.4765384615248</v>
      </c>
    </row>
    <row r="612" spans="1:30" x14ac:dyDescent="0.2">
      <c r="A612" s="27" t="s">
        <v>6907</v>
      </c>
      <c r="B612" s="6" t="s">
        <v>6926</v>
      </c>
      <c r="C612" s="6" t="s">
        <v>6909</v>
      </c>
      <c r="D612" s="2">
        <v>145976</v>
      </c>
      <c r="E612" s="2">
        <v>146166</v>
      </c>
      <c r="F612" s="3" t="s">
        <v>787</v>
      </c>
      <c r="G612" s="2">
        <v>146169</v>
      </c>
      <c r="H612" s="3" t="s">
        <v>795</v>
      </c>
      <c r="I612" s="18">
        <v>44995</v>
      </c>
      <c r="J612" s="28">
        <v>1108122381</v>
      </c>
      <c r="K612" s="18">
        <v>45000</v>
      </c>
      <c r="L612" s="18">
        <v>45016</v>
      </c>
      <c r="M612" s="18"/>
      <c r="N612" s="30">
        <v>8</v>
      </c>
      <c r="O612" s="7">
        <v>9000</v>
      </c>
      <c r="P612" s="30">
        <v>135</v>
      </c>
      <c r="Q612" s="22">
        <v>5.6270833788413653E-2</v>
      </c>
      <c r="R612" s="7">
        <v>6000</v>
      </c>
      <c r="S612" s="2">
        <v>142</v>
      </c>
      <c r="T612" s="11">
        <v>1503.37</v>
      </c>
      <c r="U612" s="17" t="s">
        <v>6286</v>
      </c>
      <c r="V612" s="21">
        <v>1</v>
      </c>
      <c r="W612" s="9">
        <v>6000</v>
      </c>
      <c r="X612" s="22">
        <f t="shared" si="45"/>
        <v>0</v>
      </c>
      <c r="Y612" s="29">
        <v>1503.37</v>
      </c>
      <c r="Z612" s="34">
        <f t="shared" si="46"/>
        <v>945000</v>
      </c>
      <c r="AA612" s="34">
        <f t="shared" si="47"/>
        <v>6.3492063492063492E-3</v>
      </c>
      <c r="AB612" s="35">
        <f t="shared" si="48"/>
        <v>0.8571428571428571</v>
      </c>
      <c r="AC612" s="35">
        <f t="shared" si="49"/>
        <v>0.9015873015873016</v>
      </c>
      <c r="AD612" s="6">
        <f>IFERROR(VLOOKUP(E612,marginal!$A$2:$E$4826,4,FALSE),0)</f>
        <v>2877.4765384615248</v>
      </c>
    </row>
    <row r="613" spans="1:30" x14ac:dyDescent="0.2">
      <c r="A613" s="27" t="s">
        <v>6907</v>
      </c>
      <c r="B613" s="6" t="s">
        <v>6926</v>
      </c>
      <c r="C613" s="6" t="s">
        <v>6909</v>
      </c>
      <c r="D613" s="2">
        <v>145971</v>
      </c>
      <c r="E613" s="2">
        <v>146166</v>
      </c>
      <c r="F613" s="3" t="s">
        <v>787</v>
      </c>
      <c r="G613" s="2">
        <v>146170</v>
      </c>
      <c r="H613" s="3" t="s">
        <v>796</v>
      </c>
      <c r="I613" s="18">
        <v>44995</v>
      </c>
      <c r="J613" s="28">
        <v>1108107731</v>
      </c>
      <c r="K613" s="18">
        <v>45000</v>
      </c>
      <c r="L613" s="18">
        <v>45016</v>
      </c>
      <c r="M613" s="18"/>
      <c r="N613" s="30">
        <v>9</v>
      </c>
      <c r="O613" s="7">
        <v>10000</v>
      </c>
      <c r="P613" s="30">
        <v>147</v>
      </c>
      <c r="Q613" s="22">
        <v>7.9000519063170294E-2</v>
      </c>
      <c r="R613" s="7">
        <v>7000</v>
      </c>
      <c r="S613" s="2">
        <v>142</v>
      </c>
      <c r="T613" s="11">
        <v>1758.65</v>
      </c>
      <c r="U613" s="17" t="s">
        <v>6286</v>
      </c>
      <c r="V613" s="21">
        <v>1</v>
      </c>
      <c r="W613" s="9">
        <v>7000</v>
      </c>
      <c r="X613" s="22">
        <f t="shared" si="45"/>
        <v>0</v>
      </c>
      <c r="Y613" s="29">
        <v>1758.65</v>
      </c>
      <c r="Z613" s="34">
        <f t="shared" si="46"/>
        <v>529000</v>
      </c>
      <c r="AA613" s="34">
        <f t="shared" si="47"/>
        <v>1.3232514177693762E-2</v>
      </c>
      <c r="AB613" s="35">
        <f t="shared" si="48"/>
        <v>1.9451795841209829</v>
      </c>
      <c r="AC613" s="35">
        <f t="shared" si="49"/>
        <v>1.8790170132325141</v>
      </c>
      <c r="AD613" s="6">
        <f>IFERROR(VLOOKUP(E613,marginal!$A$2:$E$4826,4,FALSE),0)</f>
        <v>2877.4765384615248</v>
      </c>
    </row>
    <row r="614" spans="1:30" x14ac:dyDescent="0.2">
      <c r="A614" s="27" t="s">
        <v>6907</v>
      </c>
      <c r="B614" s="6" t="s">
        <v>6926</v>
      </c>
      <c r="C614" s="6" t="s">
        <v>6909</v>
      </c>
      <c r="D614" s="2">
        <v>146045</v>
      </c>
      <c r="E614" s="2">
        <v>146166</v>
      </c>
      <c r="F614" s="3" t="s">
        <v>787</v>
      </c>
      <c r="G614" s="2">
        <v>146171</v>
      </c>
      <c r="H614" s="3" t="s">
        <v>797</v>
      </c>
      <c r="I614" s="18">
        <v>44998</v>
      </c>
      <c r="J614" s="28">
        <v>1109215025</v>
      </c>
      <c r="K614" s="18">
        <v>45000</v>
      </c>
      <c r="L614" s="18">
        <v>45016</v>
      </c>
      <c r="M614" s="18"/>
      <c r="N614" s="30">
        <v>7</v>
      </c>
      <c r="O614" s="7">
        <v>11000</v>
      </c>
      <c r="P614" s="30">
        <v>134</v>
      </c>
      <c r="Q614" s="22">
        <v>5.7794490376783518E-2</v>
      </c>
      <c r="R614" s="7">
        <v>7000</v>
      </c>
      <c r="S614" s="2">
        <v>142</v>
      </c>
      <c r="T614" s="11">
        <v>1758.65</v>
      </c>
      <c r="U614" s="17" t="s">
        <v>6286</v>
      </c>
      <c r="V614" s="21">
        <v>1</v>
      </c>
      <c r="W614" s="9">
        <v>7000</v>
      </c>
      <c r="X614" s="22">
        <f t="shared" si="45"/>
        <v>0</v>
      </c>
      <c r="Y614" s="29">
        <v>1758.65</v>
      </c>
      <c r="Z614" s="34">
        <f t="shared" si="46"/>
        <v>753000</v>
      </c>
      <c r="AA614" s="34">
        <f t="shared" si="47"/>
        <v>9.2961487383798145E-3</v>
      </c>
      <c r="AB614" s="35">
        <f t="shared" si="48"/>
        <v>1.2456839309428951</v>
      </c>
      <c r="AC614" s="35">
        <f t="shared" si="49"/>
        <v>1.3200531208499338</v>
      </c>
      <c r="AD614" s="6">
        <f>IFERROR(VLOOKUP(E614,marginal!$A$2:$E$4826,4,FALSE),0)</f>
        <v>2877.4765384615248</v>
      </c>
    </row>
    <row r="615" spans="1:30" x14ac:dyDescent="0.2">
      <c r="A615" s="27" t="s">
        <v>6907</v>
      </c>
      <c r="B615" s="6" t="s">
        <v>6926</v>
      </c>
      <c r="C615" s="6" t="s">
        <v>6909</v>
      </c>
      <c r="D615" s="2">
        <v>145967</v>
      </c>
      <c r="E615" s="2">
        <v>146166</v>
      </c>
      <c r="F615" s="3" t="s">
        <v>787</v>
      </c>
      <c r="G615" s="2">
        <v>146172</v>
      </c>
      <c r="H615" s="3" t="s">
        <v>798</v>
      </c>
      <c r="I615" s="18">
        <v>44995</v>
      </c>
      <c r="J615" s="28">
        <v>1108099176</v>
      </c>
      <c r="K615" s="18">
        <v>45000</v>
      </c>
      <c r="L615" s="18">
        <v>45016</v>
      </c>
      <c r="M615" s="18"/>
      <c r="N615" s="30">
        <v>9</v>
      </c>
      <c r="O615" s="7">
        <v>10000</v>
      </c>
      <c r="P615" s="30">
        <v>147</v>
      </c>
      <c r="Q615" s="22">
        <v>7.9000519063170294E-2</v>
      </c>
      <c r="R615" s="7">
        <v>6000</v>
      </c>
      <c r="S615" s="2">
        <v>142</v>
      </c>
      <c r="T615" s="11">
        <v>1503.37</v>
      </c>
      <c r="U615" s="17" t="s">
        <v>6286</v>
      </c>
      <c r="V615" s="21">
        <v>1</v>
      </c>
      <c r="W615" s="9">
        <v>6000</v>
      </c>
      <c r="X615" s="22">
        <f t="shared" si="45"/>
        <v>0</v>
      </c>
      <c r="Y615" s="29">
        <v>1503.37</v>
      </c>
      <c r="Z615" s="34">
        <f t="shared" si="46"/>
        <v>529000</v>
      </c>
      <c r="AA615" s="34">
        <f t="shared" si="47"/>
        <v>1.1342155009451797E-2</v>
      </c>
      <c r="AB615" s="35">
        <f t="shared" si="48"/>
        <v>1.6672967863894141</v>
      </c>
      <c r="AC615" s="35">
        <f t="shared" si="49"/>
        <v>1.6105860113421551</v>
      </c>
      <c r="AD615" s="6">
        <f>IFERROR(VLOOKUP(E615,marginal!$A$2:$E$4826,4,FALSE),0)</f>
        <v>2877.4765384615248</v>
      </c>
    </row>
    <row r="616" spans="1:30" x14ac:dyDescent="0.2">
      <c r="A616" s="27" t="s">
        <v>6907</v>
      </c>
      <c r="B616" s="6" t="s">
        <v>6926</v>
      </c>
      <c r="C616" s="6" t="s">
        <v>6909</v>
      </c>
      <c r="D616" s="2">
        <v>146117</v>
      </c>
      <c r="E616" s="2">
        <v>146166</v>
      </c>
      <c r="F616" s="3" t="s">
        <v>787</v>
      </c>
      <c r="G616" s="2">
        <v>146173</v>
      </c>
      <c r="H616" s="3" t="s">
        <v>799</v>
      </c>
      <c r="I616" s="18">
        <v>44998</v>
      </c>
      <c r="J616" s="28">
        <v>1109323152</v>
      </c>
      <c r="K616" s="18">
        <v>45000</v>
      </c>
      <c r="L616" s="18">
        <v>45016</v>
      </c>
      <c r="M616" s="18"/>
      <c r="N616" s="30">
        <v>5</v>
      </c>
      <c r="O616" s="7">
        <v>10000</v>
      </c>
      <c r="P616" s="30">
        <v>110</v>
      </c>
      <c r="Q616" s="22">
        <v>3.3741050530766099E-2</v>
      </c>
      <c r="R616" s="7">
        <v>5000</v>
      </c>
      <c r="S616" s="2">
        <v>147</v>
      </c>
      <c r="T616" s="11">
        <v>1303.3399999999999</v>
      </c>
      <c r="U616" s="17" t="s">
        <v>6286</v>
      </c>
      <c r="V616" s="21">
        <v>1</v>
      </c>
      <c r="W616" s="9">
        <v>5000</v>
      </c>
      <c r="X616" s="22">
        <f t="shared" si="45"/>
        <v>0</v>
      </c>
      <c r="Y616" s="29">
        <v>1303.3399999999999</v>
      </c>
      <c r="Z616" s="34">
        <f t="shared" si="46"/>
        <v>494000</v>
      </c>
      <c r="AA616" s="34">
        <f t="shared" si="47"/>
        <v>1.0121457489878543E-2</v>
      </c>
      <c r="AB616" s="35">
        <f t="shared" si="48"/>
        <v>1.1133603238866396</v>
      </c>
      <c r="AC616" s="35">
        <f t="shared" si="49"/>
        <v>1.4878542510121457</v>
      </c>
      <c r="AD616" s="6">
        <f>IFERROR(VLOOKUP(E616,marginal!$A$2:$E$4826,4,FALSE),0)</f>
        <v>2877.4765384615248</v>
      </c>
    </row>
    <row r="617" spans="1:30" x14ac:dyDescent="0.2">
      <c r="A617" s="27" t="s">
        <v>6907</v>
      </c>
      <c r="B617" s="6" t="s">
        <v>6925</v>
      </c>
      <c r="C617" s="6" t="s">
        <v>6912</v>
      </c>
      <c r="D617" s="2">
        <v>144568</v>
      </c>
      <c r="E617" s="2">
        <v>144733</v>
      </c>
      <c r="F617" s="3" t="s">
        <v>783</v>
      </c>
      <c r="G617" s="2">
        <v>144737</v>
      </c>
      <c r="H617" s="3" t="s">
        <v>800</v>
      </c>
      <c r="I617" s="18">
        <v>44984</v>
      </c>
      <c r="J617" s="28">
        <v>1099509347</v>
      </c>
      <c r="K617" s="18">
        <v>44985</v>
      </c>
      <c r="L617" s="18">
        <v>45016</v>
      </c>
      <c r="M617" s="18"/>
      <c r="N617" s="30">
        <v>8</v>
      </c>
      <c r="O617" s="7">
        <v>9000</v>
      </c>
      <c r="P617" s="30">
        <v>134</v>
      </c>
      <c r="Q617" s="22">
        <v>5.7767754488533454E-2</v>
      </c>
      <c r="R617" s="7">
        <v>10000</v>
      </c>
      <c r="S617" s="2">
        <v>75</v>
      </c>
      <c r="T617" s="11">
        <v>1282.69</v>
      </c>
      <c r="U617" s="17" t="s">
        <v>6286</v>
      </c>
      <c r="V617" s="21">
        <v>1</v>
      </c>
      <c r="W617" s="9">
        <v>10000</v>
      </c>
      <c r="X617" s="22">
        <f t="shared" si="45"/>
        <v>0</v>
      </c>
      <c r="Y617" s="29">
        <v>1282.69</v>
      </c>
      <c r="Z617" s="34">
        <f t="shared" si="46"/>
        <v>945000</v>
      </c>
      <c r="AA617" s="34">
        <f t="shared" si="47"/>
        <v>1.0582010582010581E-2</v>
      </c>
      <c r="AB617" s="35">
        <f t="shared" si="48"/>
        <v>1.4179894179894179</v>
      </c>
      <c r="AC617" s="35">
        <f t="shared" si="49"/>
        <v>0.79365079365079361</v>
      </c>
      <c r="AD617" s="6">
        <f>IFERROR(VLOOKUP(E617,marginal!$A$2:$E$4826,4,FALSE),0)</f>
        <v>14035.906153846099</v>
      </c>
    </row>
    <row r="618" spans="1:30" x14ac:dyDescent="0.2">
      <c r="A618" s="27" t="s">
        <v>6907</v>
      </c>
      <c r="B618" s="6" t="s">
        <v>6925</v>
      </c>
      <c r="C618" s="6" t="s">
        <v>6912</v>
      </c>
      <c r="D618" s="2">
        <v>144504</v>
      </c>
      <c r="E618" s="2">
        <v>144733</v>
      </c>
      <c r="F618" s="3" t="s">
        <v>783</v>
      </c>
      <c r="G618" s="2">
        <v>144738</v>
      </c>
      <c r="H618" s="3" t="s">
        <v>801</v>
      </c>
      <c r="I618" s="18">
        <v>44984</v>
      </c>
      <c r="J618" s="28">
        <v>1099388729</v>
      </c>
      <c r="K618" s="18">
        <v>44985</v>
      </c>
      <c r="L618" s="18">
        <v>45016</v>
      </c>
      <c r="M618" s="18"/>
      <c r="N618" s="30">
        <v>8</v>
      </c>
      <c r="O618" s="7">
        <v>9000</v>
      </c>
      <c r="P618" s="30">
        <v>134</v>
      </c>
      <c r="Q618" s="22">
        <v>5.7767754488533454E-2</v>
      </c>
      <c r="R618" s="7">
        <v>10000</v>
      </c>
      <c r="S618" s="2">
        <v>142</v>
      </c>
      <c r="T618" s="11">
        <v>2510.34</v>
      </c>
      <c r="U618" s="17" t="s">
        <v>6286</v>
      </c>
      <c r="V618" s="21">
        <v>1</v>
      </c>
      <c r="W618" s="9">
        <v>10000</v>
      </c>
      <c r="X618" s="22">
        <f t="shared" si="45"/>
        <v>0</v>
      </c>
      <c r="Y618" s="29">
        <v>2510.34</v>
      </c>
      <c r="Z618" s="34">
        <f t="shared" si="46"/>
        <v>945000</v>
      </c>
      <c r="AA618" s="34">
        <f t="shared" si="47"/>
        <v>1.0582010582010581E-2</v>
      </c>
      <c r="AB618" s="35">
        <f t="shared" si="48"/>
        <v>1.4179894179894179</v>
      </c>
      <c r="AC618" s="35">
        <f t="shared" si="49"/>
        <v>1.5026455026455026</v>
      </c>
      <c r="AD618" s="6">
        <f>IFERROR(VLOOKUP(E618,marginal!$A$2:$E$4826,4,FALSE),0)</f>
        <v>14035.906153846099</v>
      </c>
    </row>
    <row r="619" spans="1:30" x14ac:dyDescent="0.2">
      <c r="A619" s="27" t="s">
        <v>6907</v>
      </c>
      <c r="B619" s="6" t="s">
        <v>6925</v>
      </c>
      <c r="C619" s="6" t="s">
        <v>6912</v>
      </c>
      <c r="D619" s="2">
        <v>144493</v>
      </c>
      <c r="E619" s="2">
        <v>144733</v>
      </c>
      <c r="F619" s="3" t="s">
        <v>783</v>
      </c>
      <c r="G619" s="2">
        <v>144739</v>
      </c>
      <c r="H619" s="3" t="s">
        <v>802</v>
      </c>
      <c r="I619" s="18">
        <v>44984</v>
      </c>
      <c r="J619" s="28">
        <v>1099386460</v>
      </c>
      <c r="K619" s="18">
        <v>44985</v>
      </c>
      <c r="L619" s="18">
        <v>45016</v>
      </c>
      <c r="M619" s="18"/>
      <c r="N619" s="30">
        <v>8</v>
      </c>
      <c r="O619" s="7">
        <v>9000</v>
      </c>
      <c r="P619" s="30">
        <v>134</v>
      </c>
      <c r="Q619" s="22">
        <v>5.7767754488533454E-2</v>
      </c>
      <c r="R619" s="7">
        <v>10000</v>
      </c>
      <c r="S619" s="2">
        <v>142</v>
      </c>
      <c r="T619" s="11">
        <v>2510.34</v>
      </c>
      <c r="U619" s="17" t="s">
        <v>6286</v>
      </c>
      <c r="V619" s="21">
        <v>1</v>
      </c>
      <c r="W619" s="9">
        <v>10000</v>
      </c>
      <c r="X619" s="22">
        <f t="shared" si="45"/>
        <v>0</v>
      </c>
      <c r="Y619" s="29">
        <v>2510.34</v>
      </c>
      <c r="Z619" s="34">
        <f t="shared" si="46"/>
        <v>945000</v>
      </c>
      <c r="AA619" s="34">
        <f t="shared" si="47"/>
        <v>1.0582010582010581E-2</v>
      </c>
      <c r="AB619" s="35">
        <f t="shared" si="48"/>
        <v>1.4179894179894179</v>
      </c>
      <c r="AC619" s="35">
        <f t="shared" si="49"/>
        <v>1.5026455026455026</v>
      </c>
      <c r="AD619" s="6">
        <f>IFERROR(VLOOKUP(E619,marginal!$A$2:$E$4826,4,FALSE),0)</f>
        <v>14035.906153846099</v>
      </c>
    </row>
    <row r="620" spans="1:30" x14ac:dyDescent="0.2">
      <c r="A620" s="27" t="s">
        <v>6907</v>
      </c>
      <c r="B620" s="6" t="s">
        <v>6925</v>
      </c>
      <c r="C620" s="6" t="s">
        <v>6912</v>
      </c>
      <c r="D620" s="2">
        <v>144494</v>
      </c>
      <c r="E620" s="2">
        <v>144733</v>
      </c>
      <c r="F620" s="3" t="s">
        <v>783</v>
      </c>
      <c r="G620" s="2">
        <v>144742</v>
      </c>
      <c r="H620" s="3" t="s">
        <v>803</v>
      </c>
      <c r="I620" s="18">
        <v>44984</v>
      </c>
      <c r="J620" s="28">
        <v>1099387188</v>
      </c>
      <c r="K620" s="18">
        <v>44985</v>
      </c>
      <c r="L620" s="18">
        <v>45016</v>
      </c>
      <c r="M620" s="18"/>
      <c r="N620" s="30">
        <v>7</v>
      </c>
      <c r="O620" s="7">
        <v>11000</v>
      </c>
      <c r="P620" s="30">
        <v>129</v>
      </c>
      <c r="Q620" s="22">
        <v>5.465489033145763E-2</v>
      </c>
      <c r="R620" s="7">
        <v>30000</v>
      </c>
      <c r="S620" s="2">
        <v>75</v>
      </c>
      <c r="T620" s="11">
        <v>3834.48</v>
      </c>
      <c r="U620" s="17" t="s">
        <v>6286</v>
      </c>
      <c r="V620" s="21">
        <v>1</v>
      </c>
      <c r="W620" s="9">
        <v>30000</v>
      </c>
      <c r="X620" s="22">
        <f t="shared" si="45"/>
        <v>0</v>
      </c>
      <c r="Y620" s="29">
        <v>3834.48</v>
      </c>
      <c r="Z620" s="34">
        <f t="shared" si="46"/>
        <v>753000</v>
      </c>
      <c r="AA620" s="34">
        <f t="shared" si="47"/>
        <v>3.9840637450199202E-2</v>
      </c>
      <c r="AB620" s="35">
        <f t="shared" si="48"/>
        <v>5.1394422310756971</v>
      </c>
      <c r="AC620" s="35">
        <f t="shared" si="49"/>
        <v>2.9880478087649402</v>
      </c>
      <c r="AD620" s="6">
        <f>IFERROR(VLOOKUP(E620,marginal!$A$2:$E$4826,4,FALSE),0)</f>
        <v>14035.906153846099</v>
      </c>
    </row>
    <row r="621" spans="1:30" x14ac:dyDescent="0.2">
      <c r="A621" s="27" t="s">
        <v>6907</v>
      </c>
      <c r="B621" s="6" t="s">
        <v>6925</v>
      </c>
      <c r="C621" s="6" t="s">
        <v>6912</v>
      </c>
      <c r="D621" s="2">
        <v>144546</v>
      </c>
      <c r="E621" s="2">
        <v>144733</v>
      </c>
      <c r="F621" s="3" t="s">
        <v>783</v>
      </c>
      <c r="G621" s="2">
        <v>144743</v>
      </c>
      <c r="H621" s="3" t="s">
        <v>804</v>
      </c>
      <c r="I621" s="18">
        <v>44984</v>
      </c>
      <c r="J621" s="28">
        <v>1099507573</v>
      </c>
      <c r="K621" s="18">
        <v>44985</v>
      </c>
      <c r="L621" s="18">
        <v>45016</v>
      </c>
      <c r="M621" s="18"/>
      <c r="N621" s="30">
        <v>8</v>
      </c>
      <c r="O621" s="7">
        <v>9000</v>
      </c>
      <c r="P621" s="30">
        <v>134</v>
      </c>
      <c r="Q621" s="22">
        <v>5.7767754488533454E-2</v>
      </c>
      <c r="R621" s="7">
        <v>10000</v>
      </c>
      <c r="S621" s="2">
        <v>75</v>
      </c>
      <c r="T621" s="11">
        <v>1282.69</v>
      </c>
      <c r="U621" s="17" t="s">
        <v>6286</v>
      </c>
      <c r="V621" s="21">
        <v>1</v>
      </c>
      <c r="W621" s="9">
        <v>10000</v>
      </c>
      <c r="X621" s="22">
        <f t="shared" si="45"/>
        <v>0</v>
      </c>
      <c r="Y621" s="29">
        <v>1282.69</v>
      </c>
      <c r="Z621" s="34">
        <f t="shared" si="46"/>
        <v>945000</v>
      </c>
      <c r="AA621" s="34">
        <f t="shared" si="47"/>
        <v>1.0582010582010581E-2</v>
      </c>
      <c r="AB621" s="35">
        <f t="shared" si="48"/>
        <v>1.4179894179894179</v>
      </c>
      <c r="AC621" s="35">
        <f t="shared" si="49"/>
        <v>0.79365079365079361</v>
      </c>
      <c r="AD621" s="6">
        <f>IFERROR(VLOOKUP(E621,marginal!$A$2:$E$4826,4,FALSE),0)</f>
        <v>14035.906153846099</v>
      </c>
    </row>
    <row r="622" spans="1:30" x14ac:dyDescent="0.2">
      <c r="A622" s="27" t="s">
        <v>6907</v>
      </c>
      <c r="B622" s="6" t="s">
        <v>6925</v>
      </c>
      <c r="C622" s="6" t="s">
        <v>6912</v>
      </c>
      <c r="D622" s="2">
        <v>144503</v>
      </c>
      <c r="E622" s="2">
        <v>144733</v>
      </c>
      <c r="F622" s="3" t="s">
        <v>783</v>
      </c>
      <c r="G622" s="2">
        <v>144877</v>
      </c>
      <c r="H622" s="3" t="s">
        <v>805</v>
      </c>
      <c r="I622" s="18" t="s">
        <v>6930</v>
      </c>
      <c r="J622" s="28" t="s">
        <v>6930</v>
      </c>
      <c r="K622" s="18">
        <v>44986</v>
      </c>
      <c r="L622" s="18">
        <v>45016</v>
      </c>
      <c r="M622" s="18"/>
      <c r="N622" s="30">
        <v>8</v>
      </c>
      <c r="O622" s="7">
        <v>9000</v>
      </c>
      <c r="P622" s="30">
        <v>134</v>
      </c>
      <c r="Q622" s="22">
        <v>5.7767754488533454E-2</v>
      </c>
      <c r="R622" s="7">
        <v>10000</v>
      </c>
      <c r="S622" s="2">
        <v>85</v>
      </c>
      <c r="T622" s="11">
        <v>1462.14</v>
      </c>
      <c r="U622" s="17" t="s">
        <v>6286</v>
      </c>
      <c r="V622" s="21">
        <v>1</v>
      </c>
      <c r="W622" s="9">
        <v>10000</v>
      </c>
      <c r="X622" s="22">
        <f t="shared" si="45"/>
        <v>0</v>
      </c>
      <c r="Y622" s="29">
        <v>1462.14</v>
      </c>
      <c r="Z622" s="34">
        <f t="shared" si="46"/>
        <v>945000</v>
      </c>
      <c r="AA622" s="34">
        <f t="shared" si="47"/>
        <v>1.0582010582010581E-2</v>
      </c>
      <c r="AB622" s="35">
        <f t="shared" si="48"/>
        <v>1.4179894179894179</v>
      </c>
      <c r="AC622" s="35">
        <f t="shared" si="49"/>
        <v>0.89947089947089942</v>
      </c>
      <c r="AD622" s="6">
        <f>IFERROR(VLOOKUP(E622,marginal!$A$2:$E$4826,4,FALSE),0)</f>
        <v>14035.906153846099</v>
      </c>
    </row>
    <row r="623" spans="1:30" x14ac:dyDescent="0.2">
      <c r="A623" s="27" t="s">
        <v>6907</v>
      </c>
      <c r="B623" s="6" t="s">
        <v>6920</v>
      </c>
      <c r="C623" s="6" t="s">
        <v>6912</v>
      </c>
      <c r="D623" s="2">
        <v>145700</v>
      </c>
      <c r="E623" s="2">
        <v>146182</v>
      </c>
      <c r="F623" s="3" t="s">
        <v>806</v>
      </c>
      <c r="G623" s="2">
        <v>146188</v>
      </c>
      <c r="H623" s="3" t="s">
        <v>807</v>
      </c>
      <c r="I623" s="18">
        <v>44993</v>
      </c>
      <c r="J623" s="28">
        <v>1107069246</v>
      </c>
      <c r="K623" s="18">
        <v>45000</v>
      </c>
      <c r="L623" s="18">
        <v>45016</v>
      </c>
      <c r="M623" s="18"/>
      <c r="N623" s="30">
        <v>3</v>
      </c>
      <c r="O623" s="7">
        <v>10000</v>
      </c>
      <c r="P623" s="30">
        <v>110</v>
      </c>
      <c r="Q623" s="22">
        <v>3.3220596517330399E-2</v>
      </c>
      <c r="R623" s="7">
        <v>8000</v>
      </c>
      <c r="S623" s="2">
        <v>142</v>
      </c>
      <c r="T623" s="11">
        <v>2013.74</v>
      </c>
      <c r="U623" s="17" t="s">
        <v>6286</v>
      </c>
      <c r="V623" s="21">
        <v>1</v>
      </c>
      <c r="W623" s="9">
        <v>8000</v>
      </c>
      <c r="X623" s="22">
        <f t="shared" si="45"/>
        <v>0</v>
      </c>
      <c r="Y623" s="29">
        <v>2013.74</v>
      </c>
      <c r="Z623" s="34">
        <f t="shared" si="46"/>
        <v>37000</v>
      </c>
      <c r="AA623" s="34">
        <f t="shared" si="47"/>
        <v>0.21621621621621623</v>
      </c>
      <c r="AB623" s="35">
        <f t="shared" si="48"/>
        <v>23.783783783783786</v>
      </c>
      <c r="AC623" s="35">
        <f t="shared" si="49"/>
        <v>30.702702702702705</v>
      </c>
      <c r="AD623" s="6">
        <f>IFERROR(VLOOKUP(E623,marginal!$A$2:$E$4826,4,FALSE),0)</f>
        <v>3283.4294871794832</v>
      </c>
    </row>
    <row r="624" spans="1:30" x14ac:dyDescent="0.2">
      <c r="A624" s="27" t="s">
        <v>6907</v>
      </c>
      <c r="B624" s="6" t="s">
        <v>6914</v>
      </c>
      <c r="C624" s="6" t="s">
        <v>6909</v>
      </c>
      <c r="D624" s="2">
        <v>145516</v>
      </c>
      <c r="E624" s="2">
        <v>146084</v>
      </c>
      <c r="F624" s="3" t="s">
        <v>808</v>
      </c>
      <c r="G624" s="2">
        <v>146201</v>
      </c>
      <c r="H624" s="3" t="s">
        <v>809</v>
      </c>
      <c r="I624" s="18">
        <v>44991</v>
      </c>
      <c r="J624" s="28">
        <v>1105661533</v>
      </c>
      <c r="K624" s="18">
        <v>45000</v>
      </c>
      <c r="L624" s="18">
        <v>45016</v>
      </c>
      <c r="M624" s="18"/>
      <c r="N624" s="30">
        <v>6</v>
      </c>
      <c r="O624" s="7">
        <v>11000</v>
      </c>
      <c r="P624" s="30">
        <v>119</v>
      </c>
      <c r="Q624" s="22">
        <v>4.3307950828633E-2</v>
      </c>
      <c r="R624" s="7">
        <v>10000</v>
      </c>
      <c r="S624" s="2">
        <v>142</v>
      </c>
      <c r="T624" s="11">
        <v>2510.34</v>
      </c>
      <c r="U624" s="17" t="s">
        <v>6286</v>
      </c>
      <c r="V624" s="21">
        <v>1</v>
      </c>
      <c r="W624" s="9">
        <v>10000</v>
      </c>
      <c r="X624" s="22">
        <f t="shared" si="45"/>
        <v>0</v>
      </c>
      <c r="Y624" s="29">
        <v>2510.34</v>
      </c>
      <c r="Z624" s="34">
        <f t="shared" si="46"/>
        <v>631000</v>
      </c>
      <c r="AA624" s="34">
        <f t="shared" si="47"/>
        <v>1.5847860538827259E-2</v>
      </c>
      <c r="AB624" s="35">
        <f t="shared" si="48"/>
        <v>1.8858954041204439</v>
      </c>
      <c r="AC624" s="35">
        <f t="shared" si="49"/>
        <v>2.2503961965134707</v>
      </c>
      <c r="AD624" s="6">
        <f>IFERROR(VLOOKUP(E624,marginal!$A$2:$E$4826,4,FALSE),0)</f>
        <v>19440.213846153802</v>
      </c>
    </row>
    <row r="625" spans="1:30" x14ac:dyDescent="0.2">
      <c r="A625" s="27" t="s">
        <v>6907</v>
      </c>
      <c r="B625" s="6" t="s">
        <v>6914</v>
      </c>
      <c r="C625" s="6" t="s">
        <v>6909</v>
      </c>
      <c r="D625" s="2">
        <v>145819</v>
      </c>
      <c r="E625" s="2">
        <v>146084</v>
      </c>
      <c r="F625" s="3" t="s">
        <v>808</v>
      </c>
      <c r="G625" s="2">
        <v>146203</v>
      </c>
      <c r="H625" s="3" t="s">
        <v>810</v>
      </c>
      <c r="I625" s="18">
        <v>44994</v>
      </c>
      <c r="J625" s="28">
        <v>1107467447</v>
      </c>
      <c r="K625" s="18">
        <v>45000</v>
      </c>
      <c r="L625" s="18">
        <v>45016</v>
      </c>
      <c r="M625" s="18"/>
      <c r="N625" s="30">
        <v>6</v>
      </c>
      <c r="O625" s="7">
        <v>11000</v>
      </c>
      <c r="P625" s="30">
        <v>119</v>
      </c>
      <c r="Q625" s="22">
        <v>4.3307950828633E-2</v>
      </c>
      <c r="R625" s="7">
        <v>10000</v>
      </c>
      <c r="S625" s="2">
        <v>142</v>
      </c>
      <c r="T625" s="11">
        <v>2510.34</v>
      </c>
      <c r="U625" s="17" t="s">
        <v>6286</v>
      </c>
      <c r="V625" s="21">
        <v>1</v>
      </c>
      <c r="W625" s="9">
        <v>10000</v>
      </c>
      <c r="X625" s="22">
        <f t="shared" si="45"/>
        <v>0</v>
      </c>
      <c r="Y625" s="29">
        <v>2510.34</v>
      </c>
      <c r="Z625" s="34">
        <f t="shared" si="46"/>
        <v>631000</v>
      </c>
      <c r="AA625" s="34">
        <f t="shared" si="47"/>
        <v>1.5847860538827259E-2</v>
      </c>
      <c r="AB625" s="35">
        <f t="shared" si="48"/>
        <v>1.8858954041204439</v>
      </c>
      <c r="AC625" s="35">
        <f t="shared" si="49"/>
        <v>2.2503961965134707</v>
      </c>
      <c r="AD625" s="6">
        <f>IFERROR(VLOOKUP(E625,marginal!$A$2:$E$4826,4,FALSE),0)</f>
        <v>19440.213846153802</v>
      </c>
    </row>
    <row r="626" spans="1:30" x14ac:dyDescent="0.2">
      <c r="A626" s="27" t="s">
        <v>6907</v>
      </c>
      <c r="B626" s="6" t="s">
        <v>6916</v>
      </c>
      <c r="C626" s="6" t="s">
        <v>6912</v>
      </c>
      <c r="D626" s="2">
        <v>145177</v>
      </c>
      <c r="E626" s="2">
        <v>146070</v>
      </c>
      <c r="F626" s="3" t="s">
        <v>811</v>
      </c>
      <c r="G626" s="2">
        <v>146072</v>
      </c>
      <c r="H626" s="3" t="s">
        <v>812</v>
      </c>
      <c r="I626" s="18">
        <v>44987</v>
      </c>
      <c r="J626" s="28">
        <v>1102929051</v>
      </c>
      <c r="K626" s="18">
        <v>44999</v>
      </c>
      <c r="L626" s="18">
        <v>45016</v>
      </c>
      <c r="M626" s="18"/>
      <c r="N626" s="30">
        <v>6</v>
      </c>
      <c r="O626" s="7">
        <v>10000</v>
      </c>
      <c r="P626" s="30">
        <v>115</v>
      </c>
      <c r="Q626" s="22">
        <v>3.97705569269148E-2</v>
      </c>
      <c r="R626" s="7">
        <v>10000</v>
      </c>
      <c r="S626" s="2">
        <v>142</v>
      </c>
      <c r="T626" s="11">
        <v>2510.34</v>
      </c>
      <c r="U626" s="17" t="s">
        <v>6286</v>
      </c>
      <c r="V626" s="21">
        <v>1</v>
      </c>
      <c r="W626" s="9">
        <v>10000</v>
      </c>
      <c r="X626" s="22">
        <f t="shared" si="45"/>
        <v>0</v>
      </c>
      <c r="Y626" s="29">
        <v>2510.34</v>
      </c>
      <c r="Z626" s="34">
        <f t="shared" si="46"/>
        <v>631000</v>
      </c>
      <c r="AA626" s="34">
        <f t="shared" si="47"/>
        <v>1.5847860538827259E-2</v>
      </c>
      <c r="AB626" s="35">
        <f t="shared" si="48"/>
        <v>1.8225039619651349</v>
      </c>
      <c r="AC626" s="35">
        <f t="shared" si="49"/>
        <v>2.2503961965134707</v>
      </c>
      <c r="AD626" s="6">
        <f>IFERROR(VLOOKUP(E626,marginal!$A$2:$E$4826,4,FALSE),0)</f>
        <v>2790.8437362637283</v>
      </c>
    </row>
    <row r="627" spans="1:30" x14ac:dyDescent="0.2">
      <c r="A627" s="27" t="s">
        <v>6907</v>
      </c>
      <c r="B627" s="6" t="s">
        <v>6916</v>
      </c>
      <c r="C627" s="6" t="s">
        <v>6912</v>
      </c>
      <c r="D627" s="2">
        <v>145176</v>
      </c>
      <c r="E627" s="2">
        <v>146070</v>
      </c>
      <c r="F627" s="3" t="s">
        <v>811</v>
      </c>
      <c r="G627" s="2">
        <v>146073</v>
      </c>
      <c r="H627" s="3" t="s">
        <v>813</v>
      </c>
      <c r="I627" s="18">
        <v>44987</v>
      </c>
      <c r="J627" s="28">
        <v>1102928324</v>
      </c>
      <c r="K627" s="18">
        <v>44999</v>
      </c>
      <c r="L627" s="18">
        <v>45016</v>
      </c>
      <c r="M627" s="18"/>
      <c r="N627" s="30">
        <v>9</v>
      </c>
      <c r="O627" s="7">
        <v>10000</v>
      </c>
      <c r="P627" s="30">
        <v>147</v>
      </c>
      <c r="Q627" s="22">
        <v>7.9000519063170294E-2</v>
      </c>
      <c r="R627" s="7">
        <v>17000</v>
      </c>
      <c r="S627" s="2">
        <v>115</v>
      </c>
      <c r="T627" s="11">
        <v>3400.07</v>
      </c>
      <c r="U627" s="17" t="s">
        <v>6286</v>
      </c>
      <c r="V627" s="21">
        <v>1</v>
      </c>
      <c r="W627" s="9">
        <v>17000</v>
      </c>
      <c r="X627" s="22">
        <f t="shared" si="45"/>
        <v>0</v>
      </c>
      <c r="Y627" s="29">
        <v>3400.07</v>
      </c>
      <c r="Z627" s="34">
        <f t="shared" si="46"/>
        <v>529000</v>
      </c>
      <c r="AA627" s="34">
        <f t="shared" si="47"/>
        <v>3.2136105860113423E-2</v>
      </c>
      <c r="AB627" s="35">
        <f t="shared" si="48"/>
        <v>4.7240075614366734</v>
      </c>
      <c r="AC627" s="35">
        <f t="shared" si="49"/>
        <v>3.6956521739130435</v>
      </c>
      <c r="AD627" s="6">
        <f>IFERROR(VLOOKUP(E627,marginal!$A$2:$E$4826,4,FALSE),0)</f>
        <v>2790.8437362637283</v>
      </c>
    </row>
    <row r="628" spans="1:30" x14ac:dyDescent="0.2">
      <c r="A628" s="27" t="s">
        <v>6907</v>
      </c>
      <c r="B628" s="6" t="s">
        <v>6916</v>
      </c>
      <c r="C628" s="6" t="s">
        <v>6912</v>
      </c>
      <c r="D628" s="2">
        <v>145647</v>
      </c>
      <c r="E628" s="2">
        <v>146070</v>
      </c>
      <c r="F628" s="3" t="s">
        <v>811</v>
      </c>
      <c r="G628" s="2">
        <v>146077</v>
      </c>
      <c r="H628" s="3" t="s">
        <v>814</v>
      </c>
      <c r="I628" s="18">
        <v>44993</v>
      </c>
      <c r="J628" s="28">
        <v>1106830773</v>
      </c>
      <c r="K628" s="18">
        <v>44999</v>
      </c>
      <c r="L628" s="18">
        <v>45016</v>
      </c>
      <c r="M628" s="18"/>
      <c r="N628" s="30">
        <v>6</v>
      </c>
      <c r="O628" s="7">
        <v>15000</v>
      </c>
      <c r="P628" s="30">
        <v>115</v>
      </c>
      <c r="Q628" s="22">
        <v>3.97705569269148E-2</v>
      </c>
      <c r="R628" s="7">
        <v>15000</v>
      </c>
      <c r="S628" s="2">
        <v>115</v>
      </c>
      <c r="T628" s="11">
        <v>3000.05</v>
      </c>
      <c r="U628" s="17" t="s">
        <v>6286</v>
      </c>
      <c r="V628" s="21">
        <v>1</v>
      </c>
      <c r="W628" s="9">
        <v>15000</v>
      </c>
      <c r="X628" s="22">
        <f t="shared" si="45"/>
        <v>0</v>
      </c>
      <c r="Y628" s="29">
        <v>3000.05</v>
      </c>
      <c r="Z628" s="34">
        <f t="shared" si="46"/>
        <v>631000</v>
      </c>
      <c r="AA628" s="34">
        <f t="shared" si="47"/>
        <v>2.3771790808240888E-2</v>
      </c>
      <c r="AB628" s="35">
        <f t="shared" si="48"/>
        <v>2.7337559429477021</v>
      </c>
      <c r="AC628" s="35">
        <f t="shared" si="49"/>
        <v>2.7337559429477021</v>
      </c>
      <c r="AD628" s="6">
        <f>IFERROR(VLOOKUP(E628,marginal!$A$2:$E$4826,4,FALSE),0)</f>
        <v>2790.8437362637283</v>
      </c>
    </row>
    <row r="629" spans="1:30" x14ac:dyDescent="0.2">
      <c r="A629" s="27" t="s">
        <v>6907</v>
      </c>
      <c r="B629" s="6" t="s">
        <v>6916</v>
      </c>
      <c r="C629" s="6" t="s">
        <v>6912</v>
      </c>
      <c r="D629" s="2">
        <v>145179</v>
      </c>
      <c r="E629" s="2">
        <v>146070</v>
      </c>
      <c r="F629" s="3" t="s">
        <v>811</v>
      </c>
      <c r="G629" s="2">
        <v>146079</v>
      </c>
      <c r="H629" s="3" t="s">
        <v>815</v>
      </c>
      <c r="I629" s="18">
        <v>44987</v>
      </c>
      <c r="J629" s="28">
        <v>1102931531</v>
      </c>
      <c r="K629" s="18">
        <v>44999</v>
      </c>
      <c r="L629" s="18">
        <v>45016</v>
      </c>
      <c r="M629" s="18"/>
      <c r="N629" s="30">
        <v>7</v>
      </c>
      <c r="O629" s="7">
        <v>12000</v>
      </c>
      <c r="P629" s="30">
        <v>127</v>
      </c>
      <c r="Q629" s="22">
        <v>5.24391097594855E-2</v>
      </c>
      <c r="R629" s="7">
        <v>12000</v>
      </c>
      <c r="S629" s="2">
        <v>120</v>
      </c>
      <c r="T629" s="11">
        <v>2510.2600000000002</v>
      </c>
      <c r="U629" s="17" t="s">
        <v>6286</v>
      </c>
      <c r="V629" s="21">
        <v>1</v>
      </c>
      <c r="W629" s="9">
        <v>12000</v>
      </c>
      <c r="X629" s="22">
        <f t="shared" si="45"/>
        <v>0</v>
      </c>
      <c r="Y629" s="29">
        <v>2510.2600000000002</v>
      </c>
      <c r="Z629" s="34">
        <f t="shared" si="46"/>
        <v>753000</v>
      </c>
      <c r="AA629" s="34">
        <f t="shared" si="47"/>
        <v>1.5936254980079681E-2</v>
      </c>
      <c r="AB629" s="35">
        <f t="shared" si="48"/>
        <v>2.0239043824701195</v>
      </c>
      <c r="AC629" s="35">
        <f t="shared" si="49"/>
        <v>1.9123505976095618</v>
      </c>
      <c r="AD629" s="6">
        <f>IFERROR(VLOOKUP(E629,marginal!$A$2:$E$4826,4,FALSE),0)</f>
        <v>2790.8437362637283</v>
      </c>
    </row>
    <row r="630" spans="1:30" x14ac:dyDescent="0.2">
      <c r="A630" s="27" t="s">
        <v>6907</v>
      </c>
      <c r="B630" s="6" t="s">
        <v>6916</v>
      </c>
      <c r="C630" s="6" t="s">
        <v>6912</v>
      </c>
      <c r="D630" s="2">
        <v>146110</v>
      </c>
      <c r="E630" s="2">
        <v>146070</v>
      </c>
      <c r="F630" s="3" t="s">
        <v>811</v>
      </c>
      <c r="G630" s="2">
        <v>146114</v>
      </c>
      <c r="H630" s="3" t="s">
        <v>816</v>
      </c>
      <c r="I630" s="18">
        <v>44998</v>
      </c>
      <c r="J630" s="28">
        <v>1109294611</v>
      </c>
      <c r="K630" s="18">
        <v>44999</v>
      </c>
      <c r="L630" s="18">
        <v>45016</v>
      </c>
      <c r="M630" s="18"/>
      <c r="N630" s="30">
        <v>8</v>
      </c>
      <c r="O630" s="7">
        <v>10000</v>
      </c>
      <c r="P630" s="30">
        <v>132</v>
      </c>
      <c r="Q630" s="22">
        <v>5.8283715876113903E-2</v>
      </c>
      <c r="R630" s="7">
        <v>10000</v>
      </c>
      <c r="S630" s="2">
        <v>142</v>
      </c>
      <c r="T630" s="11">
        <v>2510.34</v>
      </c>
      <c r="U630" s="17" t="s">
        <v>6286</v>
      </c>
      <c r="V630" s="21">
        <v>1</v>
      </c>
      <c r="W630" s="9">
        <v>10000</v>
      </c>
      <c r="X630" s="22">
        <f t="shared" si="45"/>
        <v>0</v>
      </c>
      <c r="Y630" s="29">
        <v>2510.34</v>
      </c>
      <c r="Z630" s="34">
        <f t="shared" si="46"/>
        <v>945000</v>
      </c>
      <c r="AA630" s="34">
        <f t="shared" si="47"/>
        <v>1.0582010582010581E-2</v>
      </c>
      <c r="AB630" s="35">
        <f t="shared" si="48"/>
        <v>1.3968253968253967</v>
      </c>
      <c r="AC630" s="35">
        <f t="shared" si="49"/>
        <v>1.5026455026455026</v>
      </c>
      <c r="AD630" s="6">
        <f>IFERROR(VLOOKUP(E630,marginal!$A$2:$E$4826,4,FALSE),0)</f>
        <v>2790.8437362637283</v>
      </c>
    </row>
    <row r="631" spans="1:30" x14ac:dyDescent="0.2">
      <c r="A631" s="27" t="s">
        <v>6907</v>
      </c>
      <c r="B631" s="6" t="s">
        <v>6908</v>
      </c>
      <c r="C631" s="6" t="s">
        <v>6909</v>
      </c>
      <c r="D631" s="2">
        <v>145916</v>
      </c>
      <c r="E631" s="2">
        <v>146145</v>
      </c>
      <c r="F631" s="3" t="s">
        <v>785</v>
      </c>
      <c r="G631" s="2">
        <v>146147</v>
      </c>
      <c r="H631" s="3" t="s">
        <v>817</v>
      </c>
      <c r="I631" s="18">
        <v>44995</v>
      </c>
      <c r="J631" s="28">
        <v>1107908925</v>
      </c>
      <c r="K631" s="18">
        <v>44999</v>
      </c>
      <c r="L631" s="18">
        <v>45016</v>
      </c>
      <c r="M631" s="18"/>
      <c r="N631" s="30">
        <v>5</v>
      </c>
      <c r="O631" s="7">
        <v>15000</v>
      </c>
      <c r="P631" s="30">
        <v>113</v>
      </c>
      <c r="Q631" s="22">
        <v>3.373427512292651E-2</v>
      </c>
      <c r="R631" s="7">
        <v>6000</v>
      </c>
      <c r="S631" s="2">
        <v>142</v>
      </c>
      <c r="T631" s="11">
        <v>1503.37</v>
      </c>
      <c r="U631" s="17" t="s">
        <v>6286</v>
      </c>
      <c r="V631" s="21">
        <v>1</v>
      </c>
      <c r="W631" s="9">
        <v>6000</v>
      </c>
      <c r="X631" s="22">
        <f t="shared" si="45"/>
        <v>0</v>
      </c>
      <c r="Y631" s="29">
        <v>1503.37</v>
      </c>
      <c r="Z631" s="34">
        <f t="shared" si="46"/>
        <v>494000</v>
      </c>
      <c r="AA631" s="34">
        <f t="shared" si="47"/>
        <v>1.2145748987854251E-2</v>
      </c>
      <c r="AB631" s="35">
        <f t="shared" si="48"/>
        <v>1.3724696356275303</v>
      </c>
      <c r="AC631" s="35">
        <f t="shared" si="49"/>
        <v>1.7246963562753037</v>
      </c>
      <c r="AD631" s="6">
        <f>IFERROR(VLOOKUP(E631,marginal!$A$2:$E$4826,4,FALSE),0)</f>
        <v>10927.2907692307</v>
      </c>
    </row>
    <row r="632" spans="1:30" x14ac:dyDescent="0.2">
      <c r="A632" s="27" t="s">
        <v>6907</v>
      </c>
      <c r="B632" s="6" t="s">
        <v>6908</v>
      </c>
      <c r="C632" s="6" t="s">
        <v>6909</v>
      </c>
      <c r="D632" s="2">
        <v>145575</v>
      </c>
      <c r="E632" s="2">
        <v>146145</v>
      </c>
      <c r="F632" s="3" t="s">
        <v>785</v>
      </c>
      <c r="G632" s="2">
        <v>146149</v>
      </c>
      <c r="H632" s="3" t="s">
        <v>818</v>
      </c>
      <c r="I632" s="18">
        <v>44992</v>
      </c>
      <c r="J632" s="28">
        <v>1106328887</v>
      </c>
      <c r="K632" s="18">
        <v>44999</v>
      </c>
      <c r="L632" s="18">
        <v>45016</v>
      </c>
      <c r="M632" s="18"/>
      <c r="N632" s="30">
        <v>5</v>
      </c>
      <c r="O632" s="7">
        <v>15000</v>
      </c>
      <c r="P632" s="30">
        <v>113</v>
      </c>
      <c r="Q632" s="22">
        <v>3.373427512292651E-2</v>
      </c>
      <c r="R632" s="7">
        <v>6000</v>
      </c>
      <c r="S632" s="2">
        <v>142</v>
      </c>
      <c r="T632" s="11">
        <v>1503.37</v>
      </c>
      <c r="U632" s="17" t="s">
        <v>6286</v>
      </c>
      <c r="V632" s="21">
        <v>1</v>
      </c>
      <c r="W632" s="9">
        <v>6000</v>
      </c>
      <c r="X632" s="22">
        <f t="shared" si="45"/>
        <v>0</v>
      </c>
      <c r="Y632" s="29">
        <v>1503.37</v>
      </c>
      <c r="Z632" s="34">
        <f t="shared" si="46"/>
        <v>494000</v>
      </c>
      <c r="AA632" s="34">
        <f t="shared" si="47"/>
        <v>1.2145748987854251E-2</v>
      </c>
      <c r="AB632" s="35">
        <f t="shared" si="48"/>
        <v>1.3724696356275303</v>
      </c>
      <c r="AC632" s="35">
        <f t="shared" si="49"/>
        <v>1.7246963562753037</v>
      </c>
      <c r="AD632" s="6">
        <f>IFERROR(VLOOKUP(E632,marginal!$A$2:$E$4826,4,FALSE),0)</f>
        <v>10927.2907692307</v>
      </c>
    </row>
    <row r="633" spans="1:30" x14ac:dyDescent="0.2">
      <c r="A633" s="27" t="s">
        <v>6907</v>
      </c>
      <c r="B633" s="6" t="s">
        <v>6908</v>
      </c>
      <c r="C633" s="6" t="s">
        <v>6909</v>
      </c>
      <c r="D633" s="2">
        <v>128723</v>
      </c>
      <c r="E633" s="2">
        <v>146145</v>
      </c>
      <c r="F633" s="3" t="s">
        <v>785</v>
      </c>
      <c r="G633" s="2">
        <v>146150</v>
      </c>
      <c r="H633" s="3" t="s">
        <v>819</v>
      </c>
      <c r="I633" s="18">
        <v>44993</v>
      </c>
      <c r="J633" s="28">
        <v>1106933579</v>
      </c>
      <c r="K633" s="18">
        <v>44999</v>
      </c>
      <c r="L633" s="18">
        <v>45016</v>
      </c>
      <c r="M633" s="18"/>
      <c r="N633" s="30">
        <v>5</v>
      </c>
      <c r="O633" s="7">
        <v>15000</v>
      </c>
      <c r="P633" s="30">
        <v>113</v>
      </c>
      <c r="Q633" s="22">
        <v>3.373427512292651E-2</v>
      </c>
      <c r="R633" s="7">
        <v>6000</v>
      </c>
      <c r="S633" s="2">
        <v>142</v>
      </c>
      <c r="T633" s="11">
        <v>1503.37</v>
      </c>
      <c r="U633" s="17" t="s">
        <v>6286</v>
      </c>
      <c r="V633" s="21">
        <v>1</v>
      </c>
      <c r="W633" s="9">
        <v>6000</v>
      </c>
      <c r="X633" s="22">
        <f t="shared" si="45"/>
        <v>0</v>
      </c>
      <c r="Y633" s="29">
        <v>1503.37</v>
      </c>
      <c r="Z633" s="34">
        <f t="shared" si="46"/>
        <v>494000</v>
      </c>
      <c r="AA633" s="34">
        <f t="shared" si="47"/>
        <v>1.2145748987854251E-2</v>
      </c>
      <c r="AB633" s="35">
        <f t="shared" si="48"/>
        <v>1.3724696356275303</v>
      </c>
      <c r="AC633" s="35">
        <f t="shared" si="49"/>
        <v>1.7246963562753037</v>
      </c>
      <c r="AD633" s="6">
        <f>IFERROR(VLOOKUP(E633,marginal!$A$2:$E$4826,4,FALSE),0)</f>
        <v>10927.2907692307</v>
      </c>
    </row>
    <row r="634" spans="1:30" x14ac:dyDescent="0.2">
      <c r="A634" s="27" t="s">
        <v>6907</v>
      </c>
      <c r="B634" s="6" t="s">
        <v>6908</v>
      </c>
      <c r="C634" s="6" t="s">
        <v>6909</v>
      </c>
      <c r="D634" s="2">
        <v>128724</v>
      </c>
      <c r="E634" s="2">
        <v>146145</v>
      </c>
      <c r="F634" s="3" t="s">
        <v>785</v>
      </c>
      <c r="G634" s="2">
        <v>146152</v>
      </c>
      <c r="H634" s="3" t="s">
        <v>820</v>
      </c>
      <c r="I634" s="18">
        <v>44993</v>
      </c>
      <c r="J634" s="28">
        <v>1106931947</v>
      </c>
      <c r="K634" s="18">
        <v>44999</v>
      </c>
      <c r="L634" s="18">
        <v>45016</v>
      </c>
      <c r="M634" s="18"/>
      <c r="N634" s="30">
        <v>5</v>
      </c>
      <c r="O634" s="7">
        <v>15000</v>
      </c>
      <c r="P634" s="30">
        <v>113</v>
      </c>
      <c r="Q634" s="22">
        <v>3.373427512292651E-2</v>
      </c>
      <c r="R634" s="7">
        <v>6000</v>
      </c>
      <c r="S634" s="2">
        <v>142</v>
      </c>
      <c r="T634" s="11">
        <v>1503.37</v>
      </c>
      <c r="U634" s="17" t="s">
        <v>6286</v>
      </c>
      <c r="V634" s="21">
        <v>1</v>
      </c>
      <c r="W634" s="9">
        <v>6000</v>
      </c>
      <c r="X634" s="22">
        <f t="shared" si="45"/>
        <v>0</v>
      </c>
      <c r="Y634" s="29">
        <v>1503.37</v>
      </c>
      <c r="Z634" s="34">
        <f t="shared" si="46"/>
        <v>494000</v>
      </c>
      <c r="AA634" s="34">
        <f t="shared" si="47"/>
        <v>1.2145748987854251E-2</v>
      </c>
      <c r="AB634" s="35">
        <f t="shared" si="48"/>
        <v>1.3724696356275303</v>
      </c>
      <c r="AC634" s="35">
        <f t="shared" si="49"/>
        <v>1.7246963562753037</v>
      </c>
      <c r="AD634" s="6">
        <f>IFERROR(VLOOKUP(E634,marginal!$A$2:$E$4826,4,FALSE),0)</f>
        <v>10927.2907692307</v>
      </c>
    </row>
    <row r="635" spans="1:30" x14ac:dyDescent="0.2">
      <c r="A635" s="27" t="s">
        <v>6907</v>
      </c>
      <c r="B635" s="6" t="s">
        <v>6908</v>
      </c>
      <c r="C635" s="6" t="s">
        <v>6909</v>
      </c>
      <c r="D635" s="2">
        <v>129775</v>
      </c>
      <c r="E635" s="2">
        <v>146145</v>
      </c>
      <c r="F635" s="3" t="s">
        <v>785</v>
      </c>
      <c r="G635" s="2">
        <v>146153</v>
      </c>
      <c r="H635" s="3" t="s">
        <v>821</v>
      </c>
      <c r="I635" s="18">
        <v>44993</v>
      </c>
      <c r="J635" s="28">
        <v>1107015782</v>
      </c>
      <c r="K635" s="18">
        <v>44999</v>
      </c>
      <c r="L635" s="18">
        <v>45016</v>
      </c>
      <c r="M635" s="18"/>
      <c r="N635" s="30">
        <v>5</v>
      </c>
      <c r="O635" s="7">
        <v>15000</v>
      </c>
      <c r="P635" s="30">
        <v>113</v>
      </c>
      <c r="Q635" s="22">
        <v>3.373427512292651E-2</v>
      </c>
      <c r="R635" s="7">
        <v>6000</v>
      </c>
      <c r="S635" s="2">
        <v>142</v>
      </c>
      <c r="T635" s="11">
        <v>1503.37</v>
      </c>
      <c r="U635" s="17" t="s">
        <v>6286</v>
      </c>
      <c r="V635" s="21">
        <v>1</v>
      </c>
      <c r="W635" s="9">
        <v>6000</v>
      </c>
      <c r="X635" s="22">
        <f t="shared" si="45"/>
        <v>0</v>
      </c>
      <c r="Y635" s="29">
        <v>1503.37</v>
      </c>
      <c r="Z635" s="34">
        <f t="shared" si="46"/>
        <v>494000</v>
      </c>
      <c r="AA635" s="34">
        <f t="shared" si="47"/>
        <v>1.2145748987854251E-2</v>
      </c>
      <c r="AB635" s="35">
        <f t="shared" si="48"/>
        <v>1.3724696356275303</v>
      </c>
      <c r="AC635" s="35">
        <f t="shared" si="49"/>
        <v>1.7246963562753037</v>
      </c>
      <c r="AD635" s="6">
        <f>IFERROR(VLOOKUP(E635,marginal!$A$2:$E$4826,4,FALSE),0)</f>
        <v>10927.2907692307</v>
      </c>
    </row>
    <row r="636" spans="1:30" x14ac:dyDescent="0.2">
      <c r="A636" s="27" t="s">
        <v>6907</v>
      </c>
      <c r="B636" s="6" t="s">
        <v>6911</v>
      </c>
      <c r="C636" s="6" t="s">
        <v>6912</v>
      </c>
      <c r="D636" s="4">
        <v>145827</v>
      </c>
      <c r="E636" s="4">
        <v>146189</v>
      </c>
      <c r="F636" s="5" t="s">
        <v>822</v>
      </c>
      <c r="G636" s="4">
        <v>146190</v>
      </c>
      <c r="H636" s="5" t="s">
        <v>823</v>
      </c>
      <c r="I636" s="18">
        <v>44994</v>
      </c>
      <c r="J636" s="28">
        <v>1107504387</v>
      </c>
      <c r="K636" s="18">
        <v>45000</v>
      </c>
      <c r="L636" s="18">
        <v>45016</v>
      </c>
      <c r="M636" s="18"/>
      <c r="N636" s="30">
        <v>5</v>
      </c>
      <c r="O636" s="7">
        <v>70000</v>
      </c>
      <c r="P636" s="30">
        <v>110</v>
      </c>
      <c r="Q636" s="22">
        <v>3.3741050530766099E-2</v>
      </c>
      <c r="R636" s="8">
        <v>70000</v>
      </c>
      <c r="S636" s="4">
        <v>75</v>
      </c>
      <c r="T636" s="10">
        <v>8937.92</v>
      </c>
      <c r="U636" s="17" t="s">
        <v>6286</v>
      </c>
      <c r="V636" s="21">
        <v>1</v>
      </c>
      <c r="W636" s="9">
        <v>70000</v>
      </c>
      <c r="X636" s="22">
        <f t="shared" si="45"/>
        <v>0</v>
      </c>
      <c r="Y636" s="29">
        <v>8937.92</v>
      </c>
      <c r="Z636" s="34">
        <f t="shared" si="46"/>
        <v>494000</v>
      </c>
      <c r="AA636" s="34">
        <f t="shared" si="47"/>
        <v>0.1417004048582996</v>
      </c>
      <c r="AB636" s="35">
        <f t="shared" si="48"/>
        <v>15.587044534412955</v>
      </c>
      <c r="AC636" s="35">
        <f t="shared" si="49"/>
        <v>10.62753036437247</v>
      </c>
      <c r="AD636" s="6">
        <f>IFERROR(VLOOKUP(E636,marginal!$A$2:$E$4826,4,FALSE),0)</f>
        <v>5539.2119999999795</v>
      </c>
    </row>
    <row r="637" spans="1:30" x14ac:dyDescent="0.2">
      <c r="A637" s="27" t="s">
        <v>6907</v>
      </c>
      <c r="B637" s="6" t="s">
        <v>6915</v>
      </c>
      <c r="C637" s="6" t="s">
        <v>6909</v>
      </c>
      <c r="D637" s="4">
        <v>145846</v>
      </c>
      <c r="E637" s="4">
        <v>146282</v>
      </c>
      <c r="F637" s="5" t="s">
        <v>824</v>
      </c>
      <c r="G637" s="4">
        <v>146297</v>
      </c>
      <c r="H637" s="5" t="s">
        <v>825</v>
      </c>
      <c r="I637" s="18">
        <v>44994</v>
      </c>
      <c r="J637" s="28">
        <v>1107555187</v>
      </c>
      <c r="K637" s="18">
        <v>45000</v>
      </c>
      <c r="L637" s="18">
        <v>45016</v>
      </c>
      <c r="M637" s="18"/>
      <c r="N637" s="30">
        <v>1</v>
      </c>
      <c r="O637" s="7">
        <v>10000</v>
      </c>
      <c r="P637" s="30">
        <v>90</v>
      </c>
      <c r="Q637" s="22">
        <v>5.9818464604665302E-3</v>
      </c>
      <c r="R637" s="8">
        <v>10000</v>
      </c>
      <c r="S637" s="4">
        <v>142</v>
      </c>
      <c r="T637" s="10">
        <v>2510.34</v>
      </c>
      <c r="U637" s="17" t="s">
        <v>6286</v>
      </c>
      <c r="V637" s="21">
        <v>1</v>
      </c>
      <c r="W637" s="9">
        <v>10000</v>
      </c>
      <c r="X637" s="22">
        <f t="shared" si="45"/>
        <v>0</v>
      </c>
      <c r="Y637" s="29">
        <v>2510.34</v>
      </c>
      <c r="Z637" s="34">
        <f t="shared" si="46"/>
        <v>38000</v>
      </c>
      <c r="AA637" s="34">
        <f t="shared" si="47"/>
        <v>0.26315789473684209</v>
      </c>
      <c r="AB637" s="35">
        <f t="shared" si="48"/>
        <v>23.684210526315788</v>
      </c>
      <c r="AC637" s="35">
        <f t="shared" si="49"/>
        <v>37.368421052631575</v>
      </c>
      <c r="AD637" s="6">
        <f>IFERROR(VLOOKUP(E637,marginal!$A$2:$E$4826,4,FALSE),0)</f>
        <v>2213.6569230769142</v>
      </c>
    </row>
    <row r="638" spans="1:30" x14ac:dyDescent="0.2">
      <c r="A638" s="27" t="s">
        <v>6907</v>
      </c>
      <c r="B638" s="6" t="s">
        <v>6921</v>
      </c>
      <c r="C638" s="6" t="s">
        <v>6922</v>
      </c>
      <c r="D638" s="4">
        <v>145746</v>
      </c>
      <c r="E638" s="4">
        <v>146317</v>
      </c>
      <c r="F638" s="5" t="s">
        <v>826</v>
      </c>
      <c r="G638" s="4">
        <v>146318</v>
      </c>
      <c r="H638" s="5" t="s">
        <v>827</v>
      </c>
      <c r="I638" s="18">
        <v>44994</v>
      </c>
      <c r="J638" s="28">
        <v>1107371246</v>
      </c>
      <c r="K638" s="18">
        <v>45000</v>
      </c>
      <c r="L638" s="18">
        <v>45016</v>
      </c>
      <c r="M638" s="18"/>
      <c r="N638" s="30">
        <v>10</v>
      </c>
      <c r="O638" s="7">
        <v>5000</v>
      </c>
      <c r="P638" s="30">
        <v>147</v>
      </c>
      <c r="Q638" s="22">
        <v>0.11226939921536</v>
      </c>
      <c r="R638" s="8">
        <v>6000</v>
      </c>
      <c r="S638" s="4">
        <v>142</v>
      </c>
      <c r="T638" s="10">
        <v>1503.37</v>
      </c>
      <c r="U638" s="17" t="s">
        <v>6286</v>
      </c>
      <c r="V638" s="21">
        <v>0.58606651411187383</v>
      </c>
      <c r="W638" s="9">
        <v>3516.3990846712431</v>
      </c>
      <c r="X638" s="22">
        <f t="shared" si="45"/>
        <v>-0.41393348588812617</v>
      </c>
      <c r="Y638" s="29">
        <v>881.07481532036763</v>
      </c>
      <c r="Z638" s="34">
        <f t="shared" si="46"/>
        <v>341000</v>
      </c>
      <c r="AA638" s="34">
        <f t="shared" si="47"/>
        <v>1.7595307917888565E-2</v>
      </c>
      <c r="AB638" s="35">
        <f t="shared" si="48"/>
        <v>2.5865102639296191</v>
      </c>
      <c r="AC638" s="35">
        <f t="shared" si="49"/>
        <v>2.4985337243401764</v>
      </c>
      <c r="AD638" s="6">
        <f>IFERROR(VLOOKUP(E638,marginal!$A$2:$E$4826,4,FALSE),0)</f>
        <v>-12049.801538461499</v>
      </c>
    </row>
    <row r="639" spans="1:30" x14ac:dyDescent="0.2">
      <c r="A639" s="27" t="s">
        <v>6907</v>
      </c>
      <c r="B639" s="6" t="s">
        <v>6913</v>
      </c>
      <c r="C639" s="6" t="s">
        <v>6912</v>
      </c>
      <c r="D639" s="4">
        <v>145823</v>
      </c>
      <c r="E639" s="4">
        <v>146329</v>
      </c>
      <c r="F639" s="5" t="s">
        <v>828</v>
      </c>
      <c r="G639" s="4">
        <v>146330</v>
      </c>
      <c r="H639" s="5" t="s">
        <v>829</v>
      </c>
      <c r="I639" s="18">
        <v>44994</v>
      </c>
      <c r="J639" s="28">
        <v>1107502816</v>
      </c>
      <c r="K639" s="18">
        <v>45000</v>
      </c>
      <c r="L639" s="18">
        <v>45016</v>
      </c>
      <c r="M639" s="18"/>
      <c r="N639" s="30">
        <v>9</v>
      </c>
      <c r="O639" s="7">
        <v>10000</v>
      </c>
      <c r="P639" s="30">
        <v>147</v>
      </c>
      <c r="Q639" s="22">
        <v>7.9000519063170294E-2</v>
      </c>
      <c r="R639" s="8">
        <v>10000</v>
      </c>
      <c r="S639" s="4">
        <v>142</v>
      </c>
      <c r="T639" s="10">
        <v>2510.34</v>
      </c>
      <c r="U639" s="17" t="s">
        <v>6286</v>
      </c>
      <c r="V639" s="21">
        <v>1</v>
      </c>
      <c r="W639" s="9">
        <v>10000</v>
      </c>
      <c r="X639" s="22">
        <f t="shared" si="45"/>
        <v>0</v>
      </c>
      <c r="Y639" s="29">
        <v>2510.34</v>
      </c>
      <c r="Z639" s="34">
        <f t="shared" si="46"/>
        <v>529000</v>
      </c>
      <c r="AA639" s="34">
        <f t="shared" si="47"/>
        <v>1.890359168241966E-2</v>
      </c>
      <c r="AB639" s="35">
        <f t="shared" si="48"/>
        <v>2.7788279773156899</v>
      </c>
      <c r="AC639" s="35">
        <f t="shared" si="49"/>
        <v>2.6843100189035916</v>
      </c>
      <c r="AD639" s="6">
        <f>IFERROR(VLOOKUP(E639,marginal!$A$2:$E$4826,4,FALSE),0)</f>
        <v>2169.2920512820501</v>
      </c>
    </row>
    <row r="640" spans="1:30" x14ac:dyDescent="0.2">
      <c r="A640" s="27" t="s">
        <v>6907</v>
      </c>
      <c r="B640" s="6" t="s">
        <v>6911</v>
      </c>
      <c r="C640" s="6" t="s">
        <v>6912</v>
      </c>
      <c r="D640" s="4">
        <v>145975</v>
      </c>
      <c r="E640" s="4">
        <v>146413</v>
      </c>
      <c r="F640" s="5" t="s">
        <v>830</v>
      </c>
      <c r="G640" s="4">
        <v>146414</v>
      </c>
      <c r="H640" s="5" t="s">
        <v>831</v>
      </c>
      <c r="I640" s="18">
        <v>44995</v>
      </c>
      <c r="J640" s="28">
        <v>1108175505</v>
      </c>
      <c r="K640" s="18">
        <v>45000</v>
      </c>
      <c r="L640" s="18">
        <v>45016</v>
      </c>
      <c r="M640" s="18"/>
      <c r="N640" s="30">
        <v>7</v>
      </c>
      <c r="O640" s="7">
        <v>14000</v>
      </c>
      <c r="P640" s="30">
        <v>126</v>
      </c>
      <c r="Q640" s="22">
        <v>5.4021157160757644E-2</v>
      </c>
      <c r="R640" s="8">
        <v>6000</v>
      </c>
      <c r="S640" s="4">
        <v>142</v>
      </c>
      <c r="T640" s="10">
        <v>1503.37</v>
      </c>
      <c r="U640" s="17" t="s">
        <v>6286</v>
      </c>
      <c r="V640" s="21">
        <v>0.83168611337200116</v>
      </c>
      <c r="W640" s="9">
        <v>4990.1166802320067</v>
      </c>
      <c r="X640" s="22">
        <f t="shared" si="45"/>
        <v>-0.16831388662799884</v>
      </c>
      <c r="Y640" s="29">
        <v>1250.3319522600652</v>
      </c>
      <c r="Z640" s="34">
        <f t="shared" si="46"/>
        <v>753000</v>
      </c>
      <c r="AA640" s="34">
        <f t="shared" si="47"/>
        <v>7.9681274900398405E-3</v>
      </c>
      <c r="AB640" s="35">
        <f t="shared" si="48"/>
        <v>1.0039840637450199</v>
      </c>
      <c r="AC640" s="35">
        <f t="shared" si="49"/>
        <v>1.1314741035856573</v>
      </c>
      <c r="AD640" s="6">
        <f>IFERROR(VLOOKUP(E640,marginal!$A$2:$E$4826,4,FALSE),0)</f>
        <v>3338.7523076923098</v>
      </c>
    </row>
    <row r="641" spans="1:30" x14ac:dyDescent="0.2">
      <c r="A641" s="27" t="s">
        <v>6907</v>
      </c>
      <c r="B641" s="6" t="s">
        <v>6913</v>
      </c>
      <c r="C641" s="6" t="s">
        <v>6912</v>
      </c>
      <c r="D641" s="2">
        <v>146137</v>
      </c>
      <c r="E641" s="2">
        <v>146264</v>
      </c>
      <c r="F641" s="3" t="s">
        <v>832</v>
      </c>
      <c r="G641" s="2">
        <v>146271</v>
      </c>
      <c r="H641" s="3" t="s">
        <v>833</v>
      </c>
      <c r="I641" s="18">
        <v>44998</v>
      </c>
      <c r="J641" s="28">
        <v>1109483983</v>
      </c>
      <c r="K641" s="18">
        <v>45000</v>
      </c>
      <c r="L641" s="18">
        <v>45016</v>
      </c>
      <c r="M641" s="18"/>
      <c r="N641" s="30">
        <v>9</v>
      </c>
      <c r="O641" s="7">
        <v>9000</v>
      </c>
      <c r="P641" s="30">
        <v>146</v>
      </c>
      <c r="Q641" s="22">
        <v>7.9000519063170377E-2</v>
      </c>
      <c r="R641" s="7">
        <v>5000</v>
      </c>
      <c r="S641" s="2">
        <v>147</v>
      </c>
      <c r="T641" s="11">
        <v>1303.3399999999999</v>
      </c>
      <c r="U641" s="17" t="s">
        <v>6286</v>
      </c>
      <c r="V641" s="21">
        <v>1</v>
      </c>
      <c r="W641" s="9">
        <v>5000</v>
      </c>
      <c r="X641" s="22">
        <f t="shared" si="45"/>
        <v>0</v>
      </c>
      <c r="Y641" s="29">
        <v>1303.3399999999999</v>
      </c>
      <c r="Z641" s="34">
        <f t="shared" si="46"/>
        <v>529000</v>
      </c>
      <c r="AA641" s="34">
        <f t="shared" si="47"/>
        <v>9.4517958412098299E-3</v>
      </c>
      <c r="AB641" s="35">
        <f t="shared" si="48"/>
        <v>1.3799621928166352</v>
      </c>
      <c r="AC641" s="35">
        <f t="shared" si="49"/>
        <v>1.3894139886578449</v>
      </c>
      <c r="AD641" s="6">
        <f>IFERROR(VLOOKUP(E641,marginal!$A$2:$E$4826,4,FALSE),0)</f>
        <v>1255.7966153846141</v>
      </c>
    </row>
    <row r="642" spans="1:30" x14ac:dyDescent="0.2">
      <c r="A642" s="27" t="s">
        <v>6907</v>
      </c>
      <c r="B642" s="6" t="s">
        <v>6913</v>
      </c>
      <c r="C642" s="6" t="s">
        <v>6912</v>
      </c>
      <c r="D642" s="2">
        <v>145824</v>
      </c>
      <c r="E642" s="2">
        <v>146329</v>
      </c>
      <c r="F642" s="3" t="s">
        <v>828</v>
      </c>
      <c r="G642" s="2">
        <v>146331</v>
      </c>
      <c r="H642" s="3" t="s">
        <v>834</v>
      </c>
      <c r="I642" s="18">
        <v>44994</v>
      </c>
      <c r="J642" s="28">
        <v>1107504201</v>
      </c>
      <c r="K642" s="18">
        <v>45000</v>
      </c>
      <c r="L642" s="18">
        <v>45016</v>
      </c>
      <c r="M642" s="18"/>
      <c r="N642" s="30">
        <v>5</v>
      </c>
      <c r="O642" s="7">
        <v>10000</v>
      </c>
      <c r="P642" s="30">
        <v>110</v>
      </c>
      <c r="Q642" s="22">
        <v>3.3741050530766099E-2</v>
      </c>
      <c r="R642" s="7">
        <v>10000</v>
      </c>
      <c r="S642" s="2">
        <v>142</v>
      </c>
      <c r="T642" s="11">
        <v>2510.34</v>
      </c>
      <c r="U642" s="17" t="s">
        <v>6286</v>
      </c>
      <c r="V642" s="21">
        <v>1</v>
      </c>
      <c r="W642" s="9">
        <v>10000</v>
      </c>
      <c r="X642" s="22">
        <f t="shared" si="45"/>
        <v>0</v>
      </c>
      <c r="Y642" s="29">
        <v>2510.34</v>
      </c>
      <c r="Z642" s="34">
        <f t="shared" si="46"/>
        <v>494000</v>
      </c>
      <c r="AA642" s="34">
        <f t="shared" si="47"/>
        <v>2.0242914979757085E-2</v>
      </c>
      <c r="AB642" s="35">
        <f t="shared" si="48"/>
        <v>2.2267206477732793</v>
      </c>
      <c r="AC642" s="35">
        <f t="shared" si="49"/>
        <v>2.8744939271255059</v>
      </c>
      <c r="AD642" s="6">
        <f>IFERROR(VLOOKUP(E642,marginal!$A$2:$E$4826,4,FALSE),0)</f>
        <v>2169.2920512820501</v>
      </c>
    </row>
    <row r="643" spans="1:30" x14ac:dyDescent="0.2">
      <c r="A643" s="27" t="s">
        <v>6907</v>
      </c>
      <c r="B643" s="6" t="s">
        <v>6913</v>
      </c>
      <c r="C643" s="6" t="s">
        <v>6912</v>
      </c>
      <c r="D643" s="2">
        <v>146289</v>
      </c>
      <c r="E643" s="2">
        <v>146329</v>
      </c>
      <c r="F643" s="3" t="s">
        <v>828</v>
      </c>
      <c r="G643" s="2">
        <v>146334</v>
      </c>
      <c r="H643" s="3" t="s">
        <v>835</v>
      </c>
      <c r="I643" s="18">
        <v>44999</v>
      </c>
      <c r="J643" s="28">
        <v>1110183742</v>
      </c>
      <c r="K643" s="18">
        <v>45000</v>
      </c>
      <c r="L643" s="18">
        <v>45016</v>
      </c>
      <c r="M643" s="18"/>
      <c r="N643" s="30">
        <v>7</v>
      </c>
      <c r="O643" s="7">
        <v>10000</v>
      </c>
      <c r="P643" s="30">
        <v>127</v>
      </c>
      <c r="Q643" s="22">
        <v>5.24391097594855E-2</v>
      </c>
      <c r="R643" s="7">
        <v>5000</v>
      </c>
      <c r="S643" s="2">
        <v>147</v>
      </c>
      <c r="T643" s="11">
        <v>1303.3399999999999</v>
      </c>
      <c r="U643" s="17" t="s">
        <v>6286</v>
      </c>
      <c r="V643" s="21">
        <v>1</v>
      </c>
      <c r="W643" s="9">
        <v>5000</v>
      </c>
      <c r="X643" s="22">
        <f t="shared" ref="X643:X706" si="50">W643/R643-1</f>
        <v>0</v>
      </c>
      <c r="Y643" s="29">
        <v>1303.3399999999999</v>
      </c>
      <c r="Z643" s="34">
        <f t="shared" ref="Z643:Z706" si="51">SUMIFS($R:$R,$L:$L,$L643,$N:$N,$N643)</f>
        <v>753000</v>
      </c>
      <c r="AA643" s="34">
        <f t="shared" ref="AA643:AA706" si="52">$R643/Z643</f>
        <v>6.6401062416998674E-3</v>
      </c>
      <c r="AB643" s="35">
        <f t="shared" ref="AB643:AB706" si="53">AA643*$P643</f>
        <v>0.84329349269588316</v>
      </c>
      <c r="AC643" s="35">
        <f t="shared" ref="AC643:AC706" si="54">AA643*$S643</f>
        <v>0.9760956175298805</v>
      </c>
      <c r="AD643" s="6">
        <f>IFERROR(VLOOKUP(E643,marginal!$A$2:$E$4826,4,FALSE),0)</f>
        <v>2169.2920512820501</v>
      </c>
    </row>
    <row r="644" spans="1:30" x14ac:dyDescent="0.2">
      <c r="A644" s="27" t="s">
        <v>6907</v>
      </c>
      <c r="B644" s="6" t="s">
        <v>6913</v>
      </c>
      <c r="C644" s="6" t="s">
        <v>6912</v>
      </c>
      <c r="D644" s="2">
        <v>146290</v>
      </c>
      <c r="E644" s="2">
        <v>146329</v>
      </c>
      <c r="F644" s="3" t="s">
        <v>828</v>
      </c>
      <c r="G644" s="2">
        <v>146337</v>
      </c>
      <c r="H644" s="3" t="s">
        <v>836</v>
      </c>
      <c r="I644" s="18">
        <v>44999</v>
      </c>
      <c r="J644" s="28">
        <v>1110196326</v>
      </c>
      <c r="K644" s="18">
        <v>45000</v>
      </c>
      <c r="L644" s="18">
        <v>45016</v>
      </c>
      <c r="M644" s="18"/>
      <c r="N644" s="30">
        <v>8</v>
      </c>
      <c r="O644" s="7">
        <v>10000</v>
      </c>
      <c r="P644" s="30">
        <v>132</v>
      </c>
      <c r="Q644" s="22">
        <v>5.8283715876113903E-2</v>
      </c>
      <c r="R644" s="7">
        <v>5000</v>
      </c>
      <c r="S644" s="2">
        <v>147</v>
      </c>
      <c r="T644" s="11">
        <v>1303.3399999999999</v>
      </c>
      <c r="U644" s="17" t="s">
        <v>6286</v>
      </c>
      <c r="V644" s="21">
        <v>1</v>
      </c>
      <c r="W644" s="9">
        <v>5000</v>
      </c>
      <c r="X644" s="22">
        <f t="shared" si="50"/>
        <v>0</v>
      </c>
      <c r="Y644" s="29">
        <v>1303.3399999999999</v>
      </c>
      <c r="Z644" s="34">
        <f t="shared" si="51"/>
        <v>945000</v>
      </c>
      <c r="AA644" s="34">
        <f t="shared" si="52"/>
        <v>5.2910052910052907E-3</v>
      </c>
      <c r="AB644" s="35">
        <f t="shared" si="53"/>
        <v>0.69841269841269837</v>
      </c>
      <c r="AC644" s="35">
        <f t="shared" si="54"/>
        <v>0.77777777777777768</v>
      </c>
      <c r="AD644" s="6">
        <f>IFERROR(VLOOKUP(E644,marginal!$A$2:$E$4826,4,FALSE),0)</f>
        <v>2169.2920512820501</v>
      </c>
    </row>
    <row r="645" spans="1:30" x14ac:dyDescent="0.2">
      <c r="A645" s="27" t="s">
        <v>6907</v>
      </c>
      <c r="B645" s="6" t="s">
        <v>6913</v>
      </c>
      <c r="C645" s="6" t="s">
        <v>6912</v>
      </c>
      <c r="D645" s="2">
        <v>145822</v>
      </c>
      <c r="E645" s="2">
        <v>146329</v>
      </c>
      <c r="F645" s="3" t="s">
        <v>828</v>
      </c>
      <c r="G645" s="2">
        <v>146338</v>
      </c>
      <c r="H645" s="3" t="s">
        <v>837</v>
      </c>
      <c r="I645" s="18">
        <v>44994</v>
      </c>
      <c r="J645" s="28">
        <v>1107500503</v>
      </c>
      <c r="K645" s="18">
        <v>45000</v>
      </c>
      <c r="L645" s="18">
        <v>45016</v>
      </c>
      <c r="M645" s="18"/>
      <c r="N645" s="30">
        <v>6</v>
      </c>
      <c r="O645" s="7">
        <v>10000</v>
      </c>
      <c r="P645" s="30">
        <v>115</v>
      </c>
      <c r="Q645" s="22">
        <v>3.97705569269148E-2</v>
      </c>
      <c r="R645" s="7">
        <v>6000</v>
      </c>
      <c r="S645" s="2">
        <v>142</v>
      </c>
      <c r="T645" s="11">
        <v>1503.37</v>
      </c>
      <c r="U645" s="17" t="s">
        <v>6286</v>
      </c>
      <c r="V645" s="21">
        <v>1</v>
      </c>
      <c r="W645" s="9">
        <v>6000</v>
      </c>
      <c r="X645" s="22">
        <f t="shared" si="50"/>
        <v>0</v>
      </c>
      <c r="Y645" s="29">
        <v>1503.37</v>
      </c>
      <c r="Z645" s="34">
        <f t="shared" si="51"/>
        <v>631000</v>
      </c>
      <c r="AA645" s="34">
        <f t="shared" si="52"/>
        <v>9.5087163232963554E-3</v>
      </c>
      <c r="AB645" s="35">
        <f t="shared" si="53"/>
        <v>1.0935023771790808</v>
      </c>
      <c r="AC645" s="35">
        <f t="shared" si="54"/>
        <v>1.3502377179080824</v>
      </c>
      <c r="AD645" s="6">
        <f>IFERROR(VLOOKUP(E645,marginal!$A$2:$E$4826,4,FALSE),0)</f>
        <v>2169.2920512820501</v>
      </c>
    </row>
    <row r="646" spans="1:30" x14ac:dyDescent="0.2">
      <c r="A646" s="27" t="s">
        <v>6907</v>
      </c>
      <c r="B646" s="6" t="s">
        <v>6913</v>
      </c>
      <c r="C646" s="6" t="s">
        <v>6912</v>
      </c>
      <c r="D646" s="2">
        <v>145811</v>
      </c>
      <c r="E646" s="2">
        <v>146329</v>
      </c>
      <c r="F646" s="3" t="s">
        <v>828</v>
      </c>
      <c r="G646" s="2">
        <v>146339</v>
      </c>
      <c r="H646" s="3" t="s">
        <v>838</v>
      </c>
      <c r="I646" s="18">
        <v>44994</v>
      </c>
      <c r="J646" s="28">
        <v>1107490680</v>
      </c>
      <c r="K646" s="18">
        <v>45000</v>
      </c>
      <c r="L646" s="18">
        <v>45016</v>
      </c>
      <c r="M646" s="18"/>
      <c r="N646" s="30">
        <v>8</v>
      </c>
      <c r="O646" s="7">
        <v>9000</v>
      </c>
      <c r="P646" s="30">
        <v>139</v>
      </c>
      <c r="Q646" s="22">
        <v>7.3768528262835947E-2</v>
      </c>
      <c r="R646" s="7">
        <v>10000</v>
      </c>
      <c r="S646" s="2">
        <v>142</v>
      </c>
      <c r="T646" s="11">
        <v>2510.34</v>
      </c>
      <c r="U646" s="17" t="s">
        <v>6286</v>
      </c>
      <c r="V646" s="21">
        <v>1</v>
      </c>
      <c r="W646" s="9">
        <v>10000</v>
      </c>
      <c r="X646" s="22">
        <f t="shared" si="50"/>
        <v>0</v>
      </c>
      <c r="Y646" s="29">
        <v>2510.34</v>
      </c>
      <c r="Z646" s="34">
        <f t="shared" si="51"/>
        <v>945000</v>
      </c>
      <c r="AA646" s="34">
        <f t="shared" si="52"/>
        <v>1.0582010582010581E-2</v>
      </c>
      <c r="AB646" s="35">
        <f t="shared" si="53"/>
        <v>1.4708994708994707</v>
      </c>
      <c r="AC646" s="35">
        <f t="shared" si="54"/>
        <v>1.5026455026455026</v>
      </c>
      <c r="AD646" s="6">
        <f>IFERROR(VLOOKUP(E646,marginal!$A$2:$E$4826,4,FALSE),0)</f>
        <v>2169.2920512820501</v>
      </c>
    </row>
    <row r="647" spans="1:30" x14ac:dyDescent="0.2">
      <c r="A647" s="27" t="s">
        <v>6907</v>
      </c>
      <c r="B647" s="6" t="s">
        <v>6913</v>
      </c>
      <c r="C647" s="6" t="s">
        <v>6912</v>
      </c>
      <c r="D647" s="2">
        <v>145812</v>
      </c>
      <c r="E647" s="2">
        <v>146329</v>
      </c>
      <c r="F647" s="3" t="s">
        <v>828</v>
      </c>
      <c r="G647" s="2">
        <v>146340</v>
      </c>
      <c r="H647" s="3" t="s">
        <v>839</v>
      </c>
      <c r="I647" s="18">
        <v>44994</v>
      </c>
      <c r="J647" s="28">
        <v>1107493242</v>
      </c>
      <c r="K647" s="18">
        <v>45000</v>
      </c>
      <c r="L647" s="18">
        <v>45016</v>
      </c>
      <c r="M647" s="18"/>
      <c r="N647" s="30">
        <v>7</v>
      </c>
      <c r="O647" s="7">
        <v>10000</v>
      </c>
      <c r="P647" s="30">
        <v>127</v>
      </c>
      <c r="Q647" s="22">
        <v>5.24391097594855E-2</v>
      </c>
      <c r="R647" s="7">
        <v>5000</v>
      </c>
      <c r="S647" s="2">
        <v>147</v>
      </c>
      <c r="T647" s="11">
        <v>1303.3399999999999</v>
      </c>
      <c r="U647" s="17" t="s">
        <v>6286</v>
      </c>
      <c r="V647" s="21">
        <v>1</v>
      </c>
      <c r="W647" s="9">
        <v>5000</v>
      </c>
      <c r="X647" s="22">
        <f t="shared" si="50"/>
        <v>0</v>
      </c>
      <c r="Y647" s="29">
        <v>1303.3399999999999</v>
      </c>
      <c r="Z647" s="34">
        <f t="shared" si="51"/>
        <v>753000</v>
      </c>
      <c r="AA647" s="34">
        <f t="shared" si="52"/>
        <v>6.6401062416998674E-3</v>
      </c>
      <c r="AB647" s="35">
        <f t="shared" si="53"/>
        <v>0.84329349269588316</v>
      </c>
      <c r="AC647" s="35">
        <f t="shared" si="54"/>
        <v>0.9760956175298805</v>
      </c>
      <c r="AD647" s="6">
        <f>IFERROR(VLOOKUP(E647,marginal!$A$2:$E$4826,4,FALSE),0)</f>
        <v>2169.2920512820501</v>
      </c>
    </row>
    <row r="648" spans="1:30" x14ac:dyDescent="0.2">
      <c r="A648" s="27" t="s">
        <v>6907</v>
      </c>
      <c r="B648" s="6" t="s">
        <v>6915</v>
      </c>
      <c r="C648" s="6" t="s">
        <v>6909</v>
      </c>
      <c r="D648" s="2">
        <v>146034</v>
      </c>
      <c r="E648" s="2">
        <v>146251</v>
      </c>
      <c r="F648" s="3" t="s">
        <v>840</v>
      </c>
      <c r="G648" s="2">
        <v>146352</v>
      </c>
      <c r="H648" s="3" t="s">
        <v>841</v>
      </c>
      <c r="I648" s="18">
        <v>44998</v>
      </c>
      <c r="J648" s="28">
        <v>1109203082</v>
      </c>
      <c r="K648" s="18">
        <v>45000</v>
      </c>
      <c r="L648" s="18">
        <v>45016</v>
      </c>
      <c r="M648" s="18"/>
      <c r="N648" s="30">
        <v>5</v>
      </c>
      <c r="O648" s="7">
        <v>15000</v>
      </c>
      <c r="P648" s="30">
        <v>92</v>
      </c>
      <c r="Q648" s="22">
        <v>5.9818464604665302E-3</v>
      </c>
      <c r="R648" s="7">
        <v>10000</v>
      </c>
      <c r="S648" s="2">
        <v>142</v>
      </c>
      <c r="T648" s="11">
        <v>2510.34</v>
      </c>
      <c r="U648" s="17" t="s">
        <v>6286</v>
      </c>
      <c r="V648" s="21">
        <v>1</v>
      </c>
      <c r="W648" s="9">
        <v>10000</v>
      </c>
      <c r="X648" s="22">
        <f t="shared" si="50"/>
        <v>0</v>
      </c>
      <c r="Y648" s="29">
        <v>2510.34</v>
      </c>
      <c r="Z648" s="34">
        <f t="shared" si="51"/>
        <v>494000</v>
      </c>
      <c r="AA648" s="34">
        <f t="shared" si="52"/>
        <v>2.0242914979757085E-2</v>
      </c>
      <c r="AB648" s="35">
        <f t="shared" si="53"/>
        <v>1.8623481781376519</v>
      </c>
      <c r="AC648" s="35">
        <f t="shared" si="54"/>
        <v>2.8744939271255059</v>
      </c>
      <c r="AD648" s="6">
        <f>IFERROR(VLOOKUP(E648,marginal!$A$2:$E$4826,4,FALSE),0)</f>
        <v>28569.752307692299</v>
      </c>
    </row>
    <row r="649" spans="1:30" x14ac:dyDescent="0.2">
      <c r="A649" s="27" t="s">
        <v>6907</v>
      </c>
      <c r="B649" s="6" t="s">
        <v>6921</v>
      </c>
      <c r="C649" s="6" t="s">
        <v>6922</v>
      </c>
      <c r="D649" s="2">
        <v>145747</v>
      </c>
      <c r="E649" s="2">
        <v>146317</v>
      </c>
      <c r="F649" s="3" t="s">
        <v>826</v>
      </c>
      <c r="G649" s="2">
        <v>146319</v>
      </c>
      <c r="H649" s="3" t="s">
        <v>842</v>
      </c>
      <c r="I649" s="18">
        <v>44994</v>
      </c>
      <c r="J649" s="28">
        <v>1107370846</v>
      </c>
      <c r="K649" s="18">
        <v>45000</v>
      </c>
      <c r="L649" s="18">
        <v>45016</v>
      </c>
      <c r="M649" s="18"/>
      <c r="N649" s="30">
        <v>10</v>
      </c>
      <c r="O649" s="7">
        <v>5000</v>
      </c>
      <c r="P649" s="30">
        <v>147</v>
      </c>
      <c r="Q649" s="22">
        <v>0.11226939921536</v>
      </c>
      <c r="R649" s="7">
        <v>4000</v>
      </c>
      <c r="S649" s="2">
        <v>147</v>
      </c>
      <c r="T649" s="11">
        <v>1048.26</v>
      </c>
      <c r="U649" s="17" t="s">
        <v>6286</v>
      </c>
      <c r="V649" s="21">
        <v>0.58606651411187383</v>
      </c>
      <c r="W649" s="9">
        <v>2344.2660564474954</v>
      </c>
      <c r="X649" s="22">
        <f t="shared" si="50"/>
        <v>-0.41393348588812617</v>
      </c>
      <c r="Y649" s="29">
        <v>614.35008408291287</v>
      </c>
      <c r="Z649" s="34">
        <f t="shared" si="51"/>
        <v>341000</v>
      </c>
      <c r="AA649" s="34">
        <f t="shared" si="52"/>
        <v>1.1730205278592375E-2</v>
      </c>
      <c r="AB649" s="35">
        <f t="shared" si="53"/>
        <v>1.7243401759530792</v>
      </c>
      <c r="AC649" s="35">
        <f t="shared" si="54"/>
        <v>1.7243401759530792</v>
      </c>
      <c r="AD649" s="6">
        <f>IFERROR(VLOOKUP(E649,marginal!$A$2:$E$4826,4,FALSE),0)</f>
        <v>-12049.801538461499</v>
      </c>
    </row>
    <row r="650" spans="1:30" x14ac:dyDescent="0.2">
      <c r="A650" s="27" t="s">
        <v>6907</v>
      </c>
      <c r="B650" s="6" t="s">
        <v>6921</v>
      </c>
      <c r="C650" s="6" t="s">
        <v>6922</v>
      </c>
      <c r="D650" s="2">
        <v>145745</v>
      </c>
      <c r="E650" s="2">
        <v>146317</v>
      </c>
      <c r="F650" s="3" t="s">
        <v>826</v>
      </c>
      <c r="G650" s="2">
        <v>146363</v>
      </c>
      <c r="H650" s="3" t="s">
        <v>843</v>
      </c>
      <c r="I650" s="18">
        <v>44994</v>
      </c>
      <c r="J650" s="28">
        <v>1107371669</v>
      </c>
      <c r="K650" s="18">
        <v>45000</v>
      </c>
      <c r="L650" s="18">
        <v>45016</v>
      </c>
      <c r="M650" s="18"/>
      <c r="N650" s="30">
        <v>10</v>
      </c>
      <c r="O650" s="7">
        <v>5000</v>
      </c>
      <c r="P650" s="30">
        <v>147</v>
      </c>
      <c r="Q650" s="22">
        <v>0.11226939921536</v>
      </c>
      <c r="R650" s="7">
        <v>4000</v>
      </c>
      <c r="S650" s="2">
        <v>147</v>
      </c>
      <c r="T650" s="11">
        <v>1048.26</v>
      </c>
      <c r="U650" s="17" t="s">
        <v>6286</v>
      </c>
      <c r="V650" s="21">
        <v>0.58606651411187383</v>
      </c>
      <c r="W650" s="9">
        <v>2344.2660564474954</v>
      </c>
      <c r="X650" s="22">
        <f t="shared" si="50"/>
        <v>-0.41393348588812617</v>
      </c>
      <c r="Y650" s="29">
        <v>614.35008408291287</v>
      </c>
      <c r="Z650" s="34">
        <f t="shared" si="51"/>
        <v>341000</v>
      </c>
      <c r="AA650" s="34">
        <f t="shared" si="52"/>
        <v>1.1730205278592375E-2</v>
      </c>
      <c r="AB650" s="35">
        <f t="shared" si="53"/>
        <v>1.7243401759530792</v>
      </c>
      <c r="AC650" s="35">
        <f t="shared" si="54"/>
        <v>1.7243401759530792</v>
      </c>
      <c r="AD650" s="6">
        <f>IFERROR(VLOOKUP(E650,marginal!$A$2:$E$4826,4,FALSE),0)</f>
        <v>-12049.801538461499</v>
      </c>
    </row>
    <row r="651" spans="1:30" x14ac:dyDescent="0.2">
      <c r="A651" s="27" t="s">
        <v>6907</v>
      </c>
      <c r="B651" s="6" t="s">
        <v>6921</v>
      </c>
      <c r="C651" s="6" t="s">
        <v>6922</v>
      </c>
      <c r="D651" s="2">
        <v>145750</v>
      </c>
      <c r="E651" s="2">
        <v>146317</v>
      </c>
      <c r="F651" s="3" t="s">
        <v>826</v>
      </c>
      <c r="G651" s="2">
        <v>146364</v>
      </c>
      <c r="H651" s="3" t="s">
        <v>844</v>
      </c>
      <c r="I651" s="18">
        <v>44994</v>
      </c>
      <c r="J651" s="28">
        <v>1107369895</v>
      </c>
      <c r="K651" s="18">
        <v>45000</v>
      </c>
      <c r="L651" s="18">
        <v>45016</v>
      </c>
      <c r="M651" s="18"/>
      <c r="N651" s="30">
        <v>10</v>
      </c>
      <c r="O651" s="7">
        <v>5000</v>
      </c>
      <c r="P651" s="30">
        <v>147</v>
      </c>
      <c r="Q651" s="22">
        <v>0.11226939921536001</v>
      </c>
      <c r="R651" s="7">
        <v>5000</v>
      </c>
      <c r="S651" s="2">
        <v>147</v>
      </c>
      <c r="T651" s="11">
        <v>1303.3399999999999</v>
      </c>
      <c r="U651" s="17" t="s">
        <v>6286</v>
      </c>
      <c r="V651" s="21">
        <v>0.58606651411187383</v>
      </c>
      <c r="W651" s="9">
        <v>2930.3325705593693</v>
      </c>
      <c r="X651" s="22">
        <f t="shared" si="50"/>
        <v>-0.41393348588812617</v>
      </c>
      <c r="Y651" s="29">
        <v>763.84393050256961</v>
      </c>
      <c r="Z651" s="34">
        <f t="shared" si="51"/>
        <v>341000</v>
      </c>
      <c r="AA651" s="34">
        <f t="shared" si="52"/>
        <v>1.466275659824047E-2</v>
      </c>
      <c r="AB651" s="35">
        <f t="shared" si="53"/>
        <v>2.1554252199413493</v>
      </c>
      <c r="AC651" s="35">
        <f t="shared" si="54"/>
        <v>2.1554252199413493</v>
      </c>
      <c r="AD651" s="6">
        <f>IFERROR(VLOOKUP(E651,marginal!$A$2:$E$4826,4,FALSE),0)</f>
        <v>-12049.801538461499</v>
      </c>
    </row>
    <row r="652" spans="1:30" x14ac:dyDescent="0.2">
      <c r="A652" s="27" t="s">
        <v>6907</v>
      </c>
      <c r="B652" s="6" t="s">
        <v>6921</v>
      </c>
      <c r="C652" s="6" t="s">
        <v>6922</v>
      </c>
      <c r="D652" s="2">
        <v>145748</v>
      </c>
      <c r="E652" s="2">
        <v>146317</v>
      </c>
      <c r="F652" s="3" t="s">
        <v>826</v>
      </c>
      <c r="G652" s="2">
        <v>146365</v>
      </c>
      <c r="H652" s="3" t="s">
        <v>845</v>
      </c>
      <c r="I652" s="18">
        <v>44994</v>
      </c>
      <c r="J652" s="28">
        <v>1107370360</v>
      </c>
      <c r="K652" s="18">
        <v>45000</v>
      </c>
      <c r="L652" s="18">
        <v>45016</v>
      </c>
      <c r="M652" s="18"/>
      <c r="N652" s="30">
        <v>10</v>
      </c>
      <c r="O652" s="7">
        <v>5000</v>
      </c>
      <c r="P652" s="30">
        <v>147</v>
      </c>
      <c r="Q652" s="22">
        <v>0.11226939921536</v>
      </c>
      <c r="R652" s="7">
        <v>4000</v>
      </c>
      <c r="S652" s="2">
        <v>147</v>
      </c>
      <c r="T652" s="11">
        <v>1048.26</v>
      </c>
      <c r="U652" s="17" t="s">
        <v>6286</v>
      </c>
      <c r="V652" s="21">
        <v>0.58606651411187383</v>
      </c>
      <c r="W652" s="9">
        <v>2344.2660564474954</v>
      </c>
      <c r="X652" s="22">
        <f t="shared" si="50"/>
        <v>-0.41393348588812617</v>
      </c>
      <c r="Y652" s="29">
        <v>614.35008408291287</v>
      </c>
      <c r="Z652" s="34">
        <f t="shared" si="51"/>
        <v>341000</v>
      </c>
      <c r="AA652" s="34">
        <f t="shared" si="52"/>
        <v>1.1730205278592375E-2</v>
      </c>
      <c r="AB652" s="35">
        <f t="shared" si="53"/>
        <v>1.7243401759530792</v>
      </c>
      <c r="AC652" s="35">
        <f t="shared" si="54"/>
        <v>1.7243401759530792</v>
      </c>
      <c r="AD652" s="6">
        <f>IFERROR(VLOOKUP(E652,marginal!$A$2:$E$4826,4,FALSE),0)</f>
        <v>-12049.801538461499</v>
      </c>
    </row>
    <row r="653" spans="1:30" x14ac:dyDescent="0.2">
      <c r="A653" s="27" t="s">
        <v>6907</v>
      </c>
      <c r="B653" s="6" t="s">
        <v>6921</v>
      </c>
      <c r="C653" s="6" t="s">
        <v>6922</v>
      </c>
      <c r="D653" s="2">
        <v>145765</v>
      </c>
      <c r="E653" s="2">
        <v>146317</v>
      </c>
      <c r="F653" s="3" t="s">
        <v>826</v>
      </c>
      <c r="G653" s="2">
        <v>146367</v>
      </c>
      <c r="H653" s="3" t="s">
        <v>846</v>
      </c>
      <c r="I653" s="18">
        <v>44994</v>
      </c>
      <c r="J653" s="28">
        <v>1107368178</v>
      </c>
      <c r="K653" s="18">
        <v>45000</v>
      </c>
      <c r="L653" s="18">
        <v>45016</v>
      </c>
      <c r="M653" s="18"/>
      <c r="N653" s="30">
        <v>10</v>
      </c>
      <c r="O653" s="7">
        <v>5000</v>
      </c>
      <c r="P653" s="30">
        <v>147</v>
      </c>
      <c r="Q653" s="22">
        <v>0.11226939921536001</v>
      </c>
      <c r="R653" s="7">
        <v>5000</v>
      </c>
      <c r="S653" s="2">
        <v>147</v>
      </c>
      <c r="T653" s="11">
        <v>1303.3399999999999</v>
      </c>
      <c r="U653" s="17" t="s">
        <v>6286</v>
      </c>
      <c r="V653" s="21">
        <v>0.58606651411187383</v>
      </c>
      <c r="W653" s="9">
        <v>2930.3325705593693</v>
      </c>
      <c r="X653" s="22">
        <f t="shared" si="50"/>
        <v>-0.41393348588812617</v>
      </c>
      <c r="Y653" s="29">
        <v>763.84393050256961</v>
      </c>
      <c r="Z653" s="34">
        <f t="shared" si="51"/>
        <v>341000</v>
      </c>
      <c r="AA653" s="34">
        <f t="shared" si="52"/>
        <v>1.466275659824047E-2</v>
      </c>
      <c r="AB653" s="35">
        <f t="shared" si="53"/>
        <v>2.1554252199413493</v>
      </c>
      <c r="AC653" s="35">
        <f t="shared" si="54"/>
        <v>2.1554252199413493</v>
      </c>
      <c r="AD653" s="6">
        <f>IFERROR(VLOOKUP(E653,marginal!$A$2:$E$4826,4,FALSE),0)</f>
        <v>-12049.801538461499</v>
      </c>
    </row>
    <row r="654" spans="1:30" x14ac:dyDescent="0.2">
      <c r="A654" s="27" t="s">
        <v>6907</v>
      </c>
      <c r="B654" s="6" t="s">
        <v>6921</v>
      </c>
      <c r="C654" s="6" t="s">
        <v>6922</v>
      </c>
      <c r="D654" s="2">
        <v>146342</v>
      </c>
      <c r="E654" s="2">
        <v>146317</v>
      </c>
      <c r="F654" s="3" t="s">
        <v>826</v>
      </c>
      <c r="G654" s="2">
        <v>146368</v>
      </c>
      <c r="H654" s="3" t="s">
        <v>847</v>
      </c>
      <c r="I654" s="18">
        <v>44999</v>
      </c>
      <c r="J654" s="28">
        <v>1110350228</v>
      </c>
      <c r="K654" s="18">
        <v>45000</v>
      </c>
      <c r="L654" s="18">
        <v>45016</v>
      </c>
      <c r="M654" s="18"/>
      <c r="N654" s="30">
        <v>10</v>
      </c>
      <c r="O654" s="7">
        <v>5000</v>
      </c>
      <c r="P654" s="30">
        <v>147</v>
      </c>
      <c r="Q654" s="22">
        <v>0.11226939921536</v>
      </c>
      <c r="R654" s="7">
        <v>8000</v>
      </c>
      <c r="S654" s="2">
        <v>142</v>
      </c>
      <c r="T654" s="11">
        <v>2013.74</v>
      </c>
      <c r="U654" s="17" t="s">
        <v>6286</v>
      </c>
      <c r="V654" s="21">
        <v>0.58606651411187383</v>
      </c>
      <c r="W654" s="9">
        <v>4688.5321128949909</v>
      </c>
      <c r="X654" s="22">
        <f t="shared" si="50"/>
        <v>-0.41393348588812617</v>
      </c>
      <c r="Y654" s="29">
        <v>1180.1855821276447</v>
      </c>
      <c r="Z654" s="34">
        <f t="shared" si="51"/>
        <v>341000</v>
      </c>
      <c r="AA654" s="34">
        <f t="shared" si="52"/>
        <v>2.3460410557184751E-2</v>
      </c>
      <c r="AB654" s="35">
        <f t="shared" si="53"/>
        <v>3.4486803519061584</v>
      </c>
      <c r="AC654" s="35">
        <f t="shared" si="54"/>
        <v>3.3313782991202348</v>
      </c>
      <c r="AD654" s="6">
        <f>IFERROR(VLOOKUP(E654,marginal!$A$2:$E$4826,4,FALSE),0)</f>
        <v>-12049.801538461499</v>
      </c>
    </row>
    <row r="655" spans="1:30" x14ac:dyDescent="0.2">
      <c r="A655" s="27" t="s">
        <v>6907</v>
      </c>
      <c r="B655" s="6" t="s">
        <v>6915</v>
      </c>
      <c r="C655" s="6" t="s">
        <v>6909</v>
      </c>
      <c r="D655" s="2">
        <v>145845</v>
      </c>
      <c r="E655" s="2">
        <v>146282</v>
      </c>
      <c r="F655" s="3" t="s">
        <v>824</v>
      </c>
      <c r="G655" s="2">
        <v>146308</v>
      </c>
      <c r="H655" s="3" t="s">
        <v>848</v>
      </c>
      <c r="I655" s="18">
        <v>44994</v>
      </c>
      <c r="J655" s="28">
        <v>1107556280</v>
      </c>
      <c r="K655" s="18">
        <v>45000</v>
      </c>
      <c r="L655" s="18">
        <v>45016</v>
      </c>
      <c r="M655" s="18"/>
      <c r="N655" s="30">
        <v>1</v>
      </c>
      <c r="O655" s="7">
        <v>10000</v>
      </c>
      <c r="P655" s="30">
        <v>90</v>
      </c>
      <c r="Q655" s="22">
        <v>5.9818464604665302E-3</v>
      </c>
      <c r="R655" s="7">
        <v>7000</v>
      </c>
      <c r="S655" s="2">
        <v>142</v>
      </c>
      <c r="T655" s="11">
        <v>1758.65</v>
      </c>
      <c r="U655" s="17" t="s">
        <v>6286</v>
      </c>
      <c r="V655" s="21">
        <v>1</v>
      </c>
      <c r="W655" s="9">
        <v>7000</v>
      </c>
      <c r="X655" s="22">
        <f t="shared" si="50"/>
        <v>0</v>
      </c>
      <c r="Y655" s="29">
        <v>1758.65</v>
      </c>
      <c r="Z655" s="34">
        <f t="shared" si="51"/>
        <v>38000</v>
      </c>
      <c r="AA655" s="34">
        <f t="shared" si="52"/>
        <v>0.18421052631578946</v>
      </c>
      <c r="AB655" s="35">
        <f t="shared" si="53"/>
        <v>16.578947368421051</v>
      </c>
      <c r="AC655" s="35">
        <f t="shared" si="54"/>
        <v>26.157894736842103</v>
      </c>
      <c r="AD655" s="6">
        <f>IFERROR(VLOOKUP(E655,marginal!$A$2:$E$4826,4,FALSE),0)</f>
        <v>2213.6569230769142</v>
      </c>
    </row>
    <row r="656" spans="1:30" x14ac:dyDescent="0.2">
      <c r="A656" s="27" t="s">
        <v>6907</v>
      </c>
      <c r="B656" s="6" t="s">
        <v>6915</v>
      </c>
      <c r="C656" s="6" t="s">
        <v>6909</v>
      </c>
      <c r="D656" s="2">
        <v>145842</v>
      </c>
      <c r="E656" s="2">
        <v>146282</v>
      </c>
      <c r="F656" s="3" t="s">
        <v>824</v>
      </c>
      <c r="G656" s="2">
        <v>146309</v>
      </c>
      <c r="H656" s="3" t="s">
        <v>849</v>
      </c>
      <c r="I656" s="18">
        <v>44994</v>
      </c>
      <c r="J656" s="28">
        <v>1107557236</v>
      </c>
      <c r="K656" s="18">
        <v>45000</v>
      </c>
      <c r="L656" s="18">
        <v>45016</v>
      </c>
      <c r="M656" s="18"/>
      <c r="N656" s="30">
        <v>1</v>
      </c>
      <c r="O656" s="7">
        <v>10000</v>
      </c>
      <c r="P656" s="30">
        <v>90</v>
      </c>
      <c r="Q656" s="22">
        <v>5.9818464604665302E-3</v>
      </c>
      <c r="R656" s="7">
        <v>6000</v>
      </c>
      <c r="S656" s="2">
        <v>142</v>
      </c>
      <c r="T656" s="11">
        <v>1503.37</v>
      </c>
      <c r="U656" s="17" t="s">
        <v>6286</v>
      </c>
      <c r="V656" s="21">
        <v>1</v>
      </c>
      <c r="W656" s="9">
        <v>6000</v>
      </c>
      <c r="X656" s="22">
        <f t="shared" si="50"/>
        <v>0</v>
      </c>
      <c r="Y656" s="29">
        <v>1503.37</v>
      </c>
      <c r="Z656" s="34">
        <f t="shared" si="51"/>
        <v>38000</v>
      </c>
      <c r="AA656" s="34">
        <f t="shared" si="52"/>
        <v>0.15789473684210525</v>
      </c>
      <c r="AB656" s="35">
        <f t="shared" si="53"/>
        <v>14.210526315789473</v>
      </c>
      <c r="AC656" s="35">
        <f t="shared" si="54"/>
        <v>22.421052631578945</v>
      </c>
      <c r="AD656" s="6">
        <f>IFERROR(VLOOKUP(E656,marginal!$A$2:$E$4826,4,FALSE),0)</f>
        <v>2213.6569230769142</v>
      </c>
    </row>
    <row r="657" spans="1:30" x14ac:dyDescent="0.2">
      <c r="A657" s="27" t="s">
        <v>6907</v>
      </c>
      <c r="B657" s="6" t="s">
        <v>6915</v>
      </c>
      <c r="C657" s="6" t="s">
        <v>6909</v>
      </c>
      <c r="D657" s="2">
        <v>146044</v>
      </c>
      <c r="E657" s="2">
        <v>145934</v>
      </c>
      <c r="F657" s="3" t="s">
        <v>850</v>
      </c>
      <c r="G657" s="2">
        <v>146344</v>
      </c>
      <c r="H657" s="3" t="s">
        <v>851</v>
      </c>
      <c r="I657" s="18">
        <v>44998</v>
      </c>
      <c r="J657" s="28">
        <v>1109208869</v>
      </c>
      <c r="K657" s="18">
        <v>45000</v>
      </c>
      <c r="L657" s="18">
        <v>45016</v>
      </c>
      <c r="M657" s="18"/>
      <c r="N657" s="30">
        <v>5</v>
      </c>
      <c r="O657" s="7">
        <v>15000</v>
      </c>
      <c r="P657" s="30">
        <v>92</v>
      </c>
      <c r="Q657" s="22">
        <v>5.9818464604665302E-3</v>
      </c>
      <c r="R657" s="7">
        <v>6000</v>
      </c>
      <c r="S657" s="2">
        <v>142</v>
      </c>
      <c r="T657" s="11">
        <v>1503.37</v>
      </c>
      <c r="U657" s="17" t="s">
        <v>6286</v>
      </c>
      <c r="V657" s="21">
        <v>1</v>
      </c>
      <c r="W657" s="9">
        <v>6000</v>
      </c>
      <c r="X657" s="22">
        <f t="shared" si="50"/>
        <v>0</v>
      </c>
      <c r="Y657" s="29">
        <v>1503.37</v>
      </c>
      <c r="Z657" s="34">
        <f t="shared" si="51"/>
        <v>494000</v>
      </c>
      <c r="AA657" s="34">
        <f t="shared" si="52"/>
        <v>1.2145748987854251E-2</v>
      </c>
      <c r="AB657" s="35">
        <f t="shared" si="53"/>
        <v>1.1174089068825912</v>
      </c>
      <c r="AC657" s="35">
        <f t="shared" si="54"/>
        <v>1.7246963562753037</v>
      </c>
      <c r="AD657" s="6">
        <f>IFERROR(VLOOKUP(E657,marginal!$A$2:$E$4826,4,FALSE),0)</f>
        <v>24429.5984615384</v>
      </c>
    </row>
    <row r="658" spans="1:30" x14ac:dyDescent="0.2">
      <c r="A658" s="27" t="s">
        <v>6907</v>
      </c>
      <c r="B658" s="6" t="s">
        <v>6911</v>
      </c>
      <c r="C658" s="6" t="s">
        <v>6912</v>
      </c>
      <c r="D658" s="2">
        <v>145832</v>
      </c>
      <c r="E658" s="2">
        <v>146189</v>
      </c>
      <c r="F658" s="3" t="s">
        <v>822</v>
      </c>
      <c r="G658" s="2">
        <v>146191</v>
      </c>
      <c r="H658" s="3" t="s">
        <v>852</v>
      </c>
      <c r="I658" s="18">
        <v>44994</v>
      </c>
      <c r="J658" s="28">
        <v>1107507374</v>
      </c>
      <c r="K658" s="18">
        <v>45000</v>
      </c>
      <c r="L658" s="18">
        <v>45016</v>
      </c>
      <c r="M658" s="18"/>
      <c r="N658" s="30">
        <v>6</v>
      </c>
      <c r="O658" s="7">
        <v>14000</v>
      </c>
      <c r="P658" s="30">
        <v>117</v>
      </c>
      <c r="Q658" s="22">
        <v>3.7338901947233501E-2</v>
      </c>
      <c r="R658" s="7">
        <v>5000</v>
      </c>
      <c r="S658" s="2">
        <v>147</v>
      </c>
      <c r="T658" s="11">
        <v>1303.3399999999999</v>
      </c>
      <c r="U658" s="17" t="s">
        <v>6286</v>
      </c>
      <c r="V658" s="21">
        <v>1</v>
      </c>
      <c r="W658" s="9">
        <v>5000</v>
      </c>
      <c r="X658" s="22">
        <f t="shared" si="50"/>
        <v>0</v>
      </c>
      <c r="Y658" s="29">
        <v>1303.3399999999999</v>
      </c>
      <c r="Z658" s="34">
        <f t="shared" si="51"/>
        <v>631000</v>
      </c>
      <c r="AA658" s="34">
        <f t="shared" si="52"/>
        <v>7.9239302694136295E-3</v>
      </c>
      <c r="AB658" s="35">
        <f t="shared" si="53"/>
        <v>0.92709984152139469</v>
      </c>
      <c r="AC658" s="35">
        <f t="shared" si="54"/>
        <v>1.1648177496038035</v>
      </c>
      <c r="AD658" s="6">
        <f>IFERROR(VLOOKUP(E658,marginal!$A$2:$E$4826,4,FALSE),0)</f>
        <v>5539.2119999999795</v>
      </c>
    </row>
    <row r="659" spans="1:30" x14ac:dyDescent="0.2">
      <c r="A659" s="27" t="s">
        <v>6907</v>
      </c>
      <c r="B659" s="6" t="s">
        <v>6911</v>
      </c>
      <c r="C659" s="6" t="s">
        <v>6912</v>
      </c>
      <c r="D659" s="2">
        <v>145831</v>
      </c>
      <c r="E659" s="2">
        <v>146189</v>
      </c>
      <c r="F659" s="3" t="s">
        <v>822</v>
      </c>
      <c r="G659" s="2">
        <v>146192</v>
      </c>
      <c r="H659" s="3" t="s">
        <v>853</v>
      </c>
      <c r="I659" s="18">
        <v>44994</v>
      </c>
      <c r="J659" s="28">
        <v>1107506702</v>
      </c>
      <c r="K659" s="18">
        <v>45000</v>
      </c>
      <c r="L659" s="18">
        <v>45016</v>
      </c>
      <c r="M659" s="18"/>
      <c r="N659" s="30">
        <v>5</v>
      </c>
      <c r="O659" s="7">
        <v>13000</v>
      </c>
      <c r="P659" s="30">
        <v>110</v>
      </c>
      <c r="Q659" s="22">
        <v>3.3741050530766099E-2</v>
      </c>
      <c r="R659" s="7">
        <v>13000</v>
      </c>
      <c r="S659" s="2">
        <v>75</v>
      </c>
      <c r="T659" s="11">
        <v>1662.04</v>
      </c>
      <c r="U659" s="17" t="s">
        <v>6286</v>
      </c>
      <c r="V659" s="21">
        <v>1</v>
      </c>
      <c r="W659" s="9">
        <v>13000</v>
      </c>
      <c r="X659" s="22">
        <f t="shared" si="50"/>
        <v>0</v>
      </c>
      <c r="Y659" s="29">
        <v>1662.04</v>
      </c>
      <c r="Z659" s="34">
        <f t="shared" si="51"/>
        <v>494000</v>
      </c>
      <c r="AA659" s="34">
        <f t="shared" si="52"/>
        <v>2.6315789473684209E-2</v>
      </c>
      <c r="AB659" s="35">
        <f t="shared" si="53"/>
        <v>2.8947368421052628</v>
      </c>
      <c r="AC659" s="35">
        <f t="shared" si="54"/>
        <v>1.9736842105263157</v>
      </c>
      <c r="AD659" s="6">
        <f>IFERROR(VLOOKUP(E659,marginal!$A$2:$E$4826,4,FALSE),0)</f>
        <v>5539.2119999999795</v>
      </c>
    </row>
    <row r="660" spans="1:30" x14ac:dyDescent="0.2">
      <c r="A660" s="27" t="s">
        <v>6907</v>
      </c>
      <c r="B660" s="6" t="s">
        <v>6911</v>
      </c>
      <c r="C660" s="6" t="s">
        <v>6912</v>
      </c>
      <c r="D660" s="2">
        <v>145838</v>
      </c>
      <c r="E660" s="2">
        <v>146189</v>
      </c>
      <c r="F660" s="3" t="s">
        <v>822</v>
      </c>
      <c r="G660" s="2">
        <v>146193</v>
      </c>
      <c r="H660" s="3" t="s">
        <v>854</v>
      </c>
      <c r="I660" s="18">
        <v>44994</v>
      </c>
      <c r="J660" s="28">
        <v>1107528353</v>
      </c>
      <c r="K660" s="18">
        <v>45000</v>
      </c>
      <c r="L660" s="18">
        <v>45016</v>
      </c>
      <c r="M660" s="18"/>
      <c r="N660" s="30">
        <v>6</v>
      </c>
      <c r="O660" s="7">
        <v>14000</v>
      </c>
      <c r="P660" s="30">
        <v>117</v>
      </c>
      <c r="Q660" s="22">
        <v>3.971902294072966E-2</v>
      </c>
      <c r="R660" s="7">
        <v>70000</v>
      </c>
      <c r="S660" s="2">
        <v>75</v>
      </c>
      <c r="T660" s="11">
        <v>8937.92</v>
      </c>
      <c r="U660" s="17" t="s">
        <v>6286</v>
      </c>
      <c r="V660" s="21">
        <v>1</v>
      </c>
      <c r="W660" s="9">
        <v>70000</v>
      </c>
      <c r="X660" s="22">
        <f t="shared" si="50"/>
        <v>0</v>
      </c>
      <c r="Y660" s="29">
        <v>8937.92</v>
      </c>
      <c r="Z660" s="34">
        <f t="shared" si="51"/>
        <v>631000</v>
      </c>
      <c r="AA660" s="34">
        <f t="shared" si="52"/>
        <v>0.11093502377179081</v>
      </c>
      <c r="AB660" s="35">
        <f t="shared" si="53"/>
        <v>12.979397781299523</v>
      </c>
      <c r="AC660" s="35">
        <f t="shared" si="54"/>
        <v>8.3201267828843104</v>
      </c>
      <c r="AD660" s="6">
        <f>IFERROR(VLOOKUP(E660,marginal!$A$2:$E$4826,4,FALSE),0)</f>
        <v>5539.2119999999795</v>
      </c>
    </row>
    <row r="661" spans="1:30" x14ac:dyDescent="0.2">
      <c r="A661" s="27" t="s">
        <v>6907</v>
      </c>
      <c r="B661" s="6" t="s">
        <v>6911</v>
      </c>
      <c r="C661" s="6" t="s">
        <v>6912</v>
      </c>
      <c r="D661" s="2">
        <v>145829</v>
      </c>
      <c r="E661" s="2">
        <v>146189</v>
      </c>
      <c r="F661" s="3" t="s">
        <v>822</v>
      </c>
      <c r="G661" s="2">
        <v>146194</v>
      </c>
      <c r="H661" s="3" t="s">
        <v>855</v>
      </c>
      <c r="I661" s="18">
        <v>44994</v>
      </c>
      <c r="J661" s="28">
        <v>1107506028</v>
      </c>
      <c r="K661" s="18">
        <v>45000</v>
      </c>
      <c r="L661" s="18">
        <v>45016</v>
      </c>
      <c r="M661" s="18"/>
      <c r="N661" s="30">
        <v>9</v>
      </c>
      <c r="O661" s="7">
        <v>10000</v>
      </c>
      <c r="P661" s="30">
        <v>147</v>
      </c>
      <c r="Q661" s="22">
        <v>7.9000519063170294E-2</v>
      </c>
      <c r="R661" s="7">
        <v>5000</v>
      </c>
      <c r="S661" s="2">
        <v>147</v>
      </c>
      <c r="T661" s="11">
        <v>1303.3399999999999</v>
      </c>
      <c r="U661" s="17" t="s">
        <v>6286</v>
      </c>
      <c r="V661" s="21">
        <v>1</v>
      </c>
      <c r="W661" s="9">
        <v>5000</v>
      </c>
      <c r="X661" s="22">
        <f t="shared" si="50"/>
        <v>0</v>
      </c>
      <c r="Y661" s="29">
        <v>1303.3399999999999</v>
      </c>
      <c r="Z661" s="34">
        <f t="shared" si="51"/>
        <v>529000</v>
      </c>
      <c r="AA661" s="34">
        <f t="shared" si="52"/>
        <v>9.4517958412098299E-3</v>
      </c>
      <c r="AB661" s="35">
        <f t="shared" si="53"/>
        <v>1.3894139886578449</v>
      </c>
      <c r="AC661" s="35">
        <f t="shared" si="54"/>
        <v>1.3894139886578449</v>
      </c>
      <c r="AD661" s="6">
        <f>IFERROR(VLOOKUP(E661,marginal!$A$2:$E$4826,4,FALSE),0)</f>
        <v>5539.2119999999795</v>
      </c>
    </row>
    <row r="662" spans="1:30" x14ac:dyDescent="0.2">
      <c r="A662" s="27" t="s">
        <v>6907</v>
      </c>
      <c r="B662" s="6" t="s">
        <v>6911</v>
      </c>
      <c r="C662" s="6" t="s">
        <v>6912</v>
      </c>
      <c r="D662" s="2">
        <v>145828</v>
      </c>
      <c r="E662" s="2">
        <v>146189</v>
      </c>
      <c r="F662" s="3" t="s">
        <v>822</v>
      </c>
      <c r="G662" s="2">
        <v>146195</v>
      </c>
      <c r="H662" s="3" t="s">
        <v>856</v>
      </c>
      <c r="I662" s="18">
        <v>44994</v>
      </c>
      <c r="J662" s="28">
        <v>1107505269</v>
      </c>
      <c r="K662" s="18">
        <v>45000</v>
      </c>
      <c r="L662" s="18">
        <v>45016</v>
      </c>
      <c r="M662" s="18"/>
      <c r="N662" s="30">
        <v>5</v>
      </c>
      <c r="O662" s="7">
        <v>40000</v>
      </c>
      <c r="P662" s="30">
        <v>110</v>
      </c>
      <c r="Q662" s="22">
        <v>3.3741050530766099E-2</v>
      </c>
      <c r="R662" s="7">
        <v>40000</v>
      </c>
      <c r="S662" s="2">
        <v>80</v>
      </c>
      <c r="T662" s="11">
        <v>5462.05</v>
      </c>
      <c r="U662" s="17" t="s">
        <v>6286</v>
      </c>
      <c r="V662" s="21">
        <v>1</v>
      </c>
      <c r="W662" s="9">
        <v>40000</v>
      </c>
      <c r="X662" s="22">
        <f t="shared" si="50"/>
        <v>0</v>
      </c>
      <c r="Y662" s="29">
        <v>5462.05</v>
      </c>
      <c r="Z662" s="34">
        <f t="shared" si="51"/>
        <v>494000</v>
      </c>
      <c r="AA662" s="34">
        <f t="shared" si="52"/>
        <v>8.0971659919028341E-2</v>
      </c>
      <c r="AB662" s="35">
        <f t="shared" si="53"/>
        <v>8.9068825910931171</v>
      </c>
      <c r="AC662" s="35">
        <f t="shared" si="54"/>
        <v>6.4777327935222671</v>
      </c>
      <c r="AD662" s="6">
        <f>IFERROR(VLOOKUP(E662,marginal!$A$2:$E$4826,4,FALSE),0)</f>
        <v>5539.2119999999795</v>
      </c>
    </row>
    <row r="663" spans="1:30" x14ac:dyDescent="0.2">
      <c r="A663" s="27" t="s">
        <v>6907</v>
      </c>
      <c r="B663" s="6" t="s">
        <v>6911</v>
      </c>
      <c r="C663" s="6" t="s">
        <v>6912</v>
      </c>
      <c r="D663" s="2">
        <v>146004</v>
      </c>
      <c r="E663" s="2">
        <v>146189</v>
      </c>
      <c r="F663" s="3" t="s">
        <v>822</v>
      </c>
      <c r="G663" s="2">
        <v>146196</v>
      </c>
      <c r="H663" s="3" t="s">
        <v>857</v>
      </c>
      <c r="I663" s="18">
        <v>44996</v>
      </c>
      <c r="J663" s="28">
        <v>1108464991</v>
      </c>
      <c r="K663" s="18">
        <v>45000</v>
      </c>
      <c r="L663" s="18">
        <v>45016</v>
      </c>
      <c r="M663" s="18"/>
      <c r="N663" s="30">
        <v>4</v>
      </c>
      <c r="O663" s="7">
        <v>70000</v>
      </c>
      <c r="P663" s="30">
        <v>110</v>
      </c>
      <c r="Q663" s="22">
        <v>3.11605023919212E-2</v>
      </c>
      <c r="R663" s="7">
        <v>70000</v>
      </c>
      <c r="S663" s="2">
        <v>75</v>
      </c>
      <c r="T663" s="11">
        <v>8937.92</v>
      </c>
      <c r="U663" s="17" t="s">
        <v>6286</v>
      </c>
      <c r="V663" s="21">
        <v>1</v>
      </c>
      <c r="W663" s="9">
        <v>70000</v>
      </c>
      <c r="X663" s="22">
        <f t="shared" si="50"/>
        <v>0</v>
      </c>
      <c r="Y663" s="29">
        <v>8937.92</v>
      </c>
      <c r="Z663" s="34">
        <f t="shared" si="51"/>
        <v>120000</v>
      </c>
      <c r="AA663" s="34">
        <f t="shared" si="52"/>
        <v>0.58333333333333337</v>
      </c>
      <c r="AB663" s="35">
        <f t="shared" si="53"/>
        <v>64.166666666666671</v>
      </c>
      <c r="AC663" s="35">
        <f t="shared" si="54"/>
        <v>43.75</v>
      </c>
      <c r="AD663" s="6">
        <f>IFERROR(VLOOKUP(E663,marginal!$A$2:$E$4826,4,FALSE),0)</f>
        <v>5539.2119999999795</v>
      </c>
    </row>
    <row r="664" spans="1:30" x14ac:dyDescent="0.2">
      <c r="A664" s="27" t="s">
        <v>6907</v>
      </c>
      <c r="B664" s="6" t="s">
        <v>6910</v>
      </c>
      <c r="C664" s="6" t="s">
        <v>6909</v>
      </c>
      <c r="D664" s="2">
        <v>145331</v>
      </c>
      <c r="E664" s="2">
        <v>146298</v>
      </c>
      <c r="F664" s="3" t="s">
        <v>858</v>
      </c>
      <c r="G664" s="2">
        <v>146351</v>
      </c>
      <c r="H664" s="3" t="s">
        <v>859</v>
      </c>
      <c r="I664" s="18">
        <v>44988</v>
      </c>
      <c r="J664" s="28">
        <v>1103704282</v>
      </c>
      <c r="K664" s="18">
        <v>45000</v>
      </c>
      <c r="L664" s="18">
        <v>45016</v>
      </c>
      <c r="M664" s="18"/>
      <c r="N664" s="30">
        <v>5</v>
      </c>
      <c r="O664" s="7">
        <v>10000</v>
      </c>
      <c r="P664" s="30">
        <v>110</v>
      </c>
      <c r="Q664" s="22">
        <v>3.3741050530766099E-2</v>
      </c>
      <c r="R664" s="7">
        <v>6000</v>
      </c>
      <c r="S664" s="2">
        <v>142</v>
      </c>
      <c r="T664" s="11">
        <v>1503.37</v>
      </c>
      <c r="U664" s="17" t="s">
        <v>6286</v>
      </c>
      <c r="V664" s="21">
        <v>1</v>
      </c>
      <c r="W664" s="9">
        <v>6000</v>
      </c>
      <c r="X664" s="22">
        <f t="shared" si="50"/>
        <v>0</v>
      </c>
      <c r="Y664" s="29">
        <v>1503.37</v>
      </c>
      <c r="Z664" s="34">
        <f t="shared" si="51"/>
        <v>494000</v>
      </c>
      <c r="AA664" s="34">
        <f t="shared" si="52"/>
        <v>1.2145748987854251E-2</v>
      </c>
      <c r="AB664" s="35">
        <f t="shared" si="53"/>
        <v>1.3360323886639676</v>
      </c>
      <c r="AC664" s="35">
        <f t="shared" si="54"/>
        <v>1.7246963562753037</v>
      </c>
      <c r="AD664" s="6">
        <f>IFERROR(VLOOKUP(E664,marginal!$A$2:$E$4826,4,FALSE),0)</f>
        <v>4069.9876923076904</v>
      </c>
    </row>
    <row r="665" spans="1:30" x14ac:dyDescent="0.2">
      <c r="A665" s="27" t="s">
        <v>6907</v>
      </c>
      <c r="B665" s="6" t="s">
        <v>6914</v>
      </c>
      <c r="C665" s="6" t="s">
        <v>6909</v>
      </c>
      <c r="D665" s="2">
        <v>145725</v>
      </c>
      <c r="E665" s="2">
        <v>146369</v>
      </c>
      <c r="F665" s="3" t="s">
        <v>860</v>
      </c>
      <c r="G665" s="2">
        <v>146423</v>
      </c>
      <c r="H665" s="3" t="s">
        <v>861</v>
      </c>
      <c r="I665" s="18">
        <v>44993</v>
      </c>
      <c r="J665" s="28">
        <v>1107115790</v>
      </c>
      <c r="K665" s="18">
        <v>45000</v>
      </c>
      <c r="L665" s="18">
        <v>45016</v>
      </c>
      <c r="M665" s="18"/>
      <c r="N665" s="30">
        <v>6</v>
      </c>
      <c r="O665" s="7">
        <v>10000</v>
      </c>
      <c r="P665" s="30">
        <v>115</v>
      </c>
      <c r="Q665" s="22">
        <v>3.97705569269148E-2</v>
      </c>
      <c r="R665" s="7">
        <v>6000</v>
      </c>
      <c r="S665" s="2">
        <v>142</v>
      </c>
      <c r="T665" s="11">
        <v>1503.37</v>
      </c>
      <c r="U665" s="17" t="s">
        <v>6286</v>
      </c>
      <c r="V665" s="21">
        <v>1</v>
      </c>
      <c r="W665" s="9">
        <v>6000</v>
      </c>
      <c r="X665" s="22">
        <f t="shared" si="50"/>
        <v>0</v>
      </c>
      <c r="Y665" s="29">
        <v>1503.37</v>
      </c>
      <c r="Z665" s="34">
        <f t="shared" si="51"/>
        <v>631000</v>
      </c>
      <c r="AA665" s="34">
        <f t="shared" si="52"/>
        <v>9.5087163232963554E-3</v>
      </c>
      <c r="AB665" s="35">
        <f t="shared" si="53"/>
        <v>1.0935023771790808</v>
      </c>
      <c r="AC665" s="35">
        <f t="shared" si="54"/>
        <v>1.3502377179080824</v>
      </c>
      <c r="AD665" s="6">
        <f>IFERROR(VLOOKUP(E665,marginal!$A$2:$E$4826,4,FALSE),0)</f>
        <v>1666.1734065933999</v>
      </c>
    </row>
    <row r="666" spans="1:30" x14ac:dyDescent="0.2">
      <c r="A666" s="27" t="s">
        <v>6907</v>
      </c>
      <c r="B666" s="6" t="s">
        <v>6914</v>
      </c>
      <c r="C666" s="6" t="s">
        <v>6909</v>
      </c>
      <c r="D666" s="2">
        <v>145704</v>
      </c>
      <c r="E666" s="2">
        <v>146369</v>
      </c>
      <c r="F666" s="3" t="s">
        <v>860</v>
      </c>
      <c r="G666" s="2">
        <v>146424</v>
      </c>
      <c r="H666" s="3" t="s">
        <v>862</v>
      </c>
      <c r="I666" s="18">
        <v>44993</v>
      </c>
      <c r="J666" s="28">
        <v>1107078689</v>
      </c>
      <c r="K666" s="18">
        <v>45000</v>
      </c>
      <c r="L666" s="18">
        <v>45016</v>
      </c>
      <c r="M666" s="18"/>
      <c r="N666" s="30">
        <v>4</v>
      </c>
      <c r="O666" s="7">
        <v>10000</v>
      </c>
      <c r="P666" s="30">
        <v>110</v>
      </c>
      <c r="Q666" s="22">
        <v>3.11605023919212E-2</v>
      </c>
      <c r="R666" s="7">
        <v>5000</v>
      </c>
      <c r="S666" s="2">
        <v>147</v>
      </c>
      <c r="T666" s="11">
        <v>1303.3399999999999</v>
      </c>
      <c r="U666" s="17" t="s">
        <v>6286</v>
      </c>
      <c r="V666" s="21">
        <v>1</v>
      </c>
      <c r="W666" s="9">
        <v>5000</v>
      </c>
      <c r="X666" s="22">
        <f t="shared" si="50"/>
        <v>0</v>
      </c>
      <c r="Y666" s="29">
        <v>1303.3399999999999</v>
      </c>
      <c r="Z666" s="34">
        <f t="shared" si="51"/>
        <v>120000</v>
      </c>
      <c r="AA666" s="34">
        <f t="shared" si="52"/>
        <v>4.1666666666666664E-2</v>
      </c>
      <c r="AB666" s="35">
        <f t="shared" si="53"/>
        <v>4.583333333333333</v>
      </c>
      <c r="AC666" s="35">
        <f t="shared" si="54"/>
        <v>6.125</v>
      </c>
      <c r="AD666" s="6">
        <f>IFERROR(VLOOKUP(E666,marginal!$A$2:$E$4826,4,FALSE),0)</f>
        <v>1666.1734065933999</v>
      </c>
    </row>
    <row r="667" spans="1:30" x14ac:dyDescent="0.2">
      <c r="A667" s="27" t="s">
        <v>6907</v>
      </c>
      <c r="B667" s="6" t="s">
        <v>6914</v>
      </c>
      <c r="C667" s="6" t="s">
        <v>6909</v>
      </c>
      <c r="D667" s="2">
        <v>145712</v>
      </c>
      <c r="E667" s="2">
        <v>146369</v>
      </c>
      <c r="F667" s="3" t="s">
        <v>860</v>
      </c>
      <c r="G667" s="2">
        <v>146425</v>
      </c>
      <c r="H667" s="3" t="s">
        <v>863</v>
      </c>
      <c r="I667" s="18">
        <v>45253</v>
      </c>
      <c r="J667" s="28">
        <v>1286383421</v>
      </c>
      <c r="K667" s="18">
        <v>45000</v>
      </c>
      <c r="L667" s="18">
        <v>45016</v>
      </c>
      <c r="M667" s="18"/>
      <c r="N667" s="30">
        <v>8</v>
      </c>
      <c r="O667" s="7">
        <v>10000</v>
      </c>
      <c r="P667" s="30">
        <v>132</v>
      </c>
      <c r="Q667" s="22">
        <v>5.8283715876113903E-2</v>
      </c>
      <c r="R667" s="7">
        <v>5000</v>
      </c>
      <c r="S667" s="2">
        <v>147</v>
      </c>
      <c r="T667" s="11">
        <v>1303.3399999999999</v>
      </c>
      <c r="U667" s="17" t="s">
        <v>6286</v>
      </c>
      <c r="V667" s="21">
        <v>1</v>
      </c>
      <c r="W667" s="9">
        <v>5000</v>
      </c>
      <c r="X667" s="22">
        <f t="shared" si="50"/>
        <v>0</v>
      </c>
      <c r="Y667" s="29">
        <v>1303.3399999999999</v>
      </c>
      <c r="Z667" s="34">
        <f t="shared" si="51"/>
        <v>945000</v>
      </c>
      <c r="AA667" s="34">
        <f t="shared" si="52"/>
        <v>5.2910052910052907E-3</v>
      </c>
      <c r="AB667" s="35">
        <f t="shared" si="53"/>
        <v>0.69841269841269837</v>
      </c>
      <c r="AC667" s="35">
        <f t="shared" si="54"/>
        <v>0.77777777777777768</v>
      </c>
      <c r="AD667" s="6">
        <f>IFERROR(VLOOKUP(E667,marginal!$A$2:$E$4826,4,FALSE),0)</f>
        <v>1666.1734065933999</v>
      </c>
    </row>
    <row r="668" spans="1:30" x14ac:dyDescent="0.2">
      <c r="A668" s="27" t="s">
        <v>6907</v>
      </c>
      <c r="B668" s="6" t="s">
        <v>6914</v>
      </c>
      <c r="C668" s="6" t="s">
        <v>6909</v>
      </c>
      <c r="D668" s="2">
        <v>145921</v>
      </c>
      <c r="E668" s="2">
        <v>146369</v>
      </c>
      <c r="F668" s="3" t="s">
        <v>860</v>
      </c>
      <c r="G668" s="2">
        <v>146426</v>
      </c>
      <c r="H668" s="3" t="s">
        <v>864</v>
      </c>
      <c r="I668" s="18">
        <v>45253</v>
      </c>
      <c r="J668" s="28">
        <v>1286384100</v>
      </c>
      <c r="K668" s="18">
        <v>45000</v>
      </c>
      <c r="L668" s="18">
        <v>45016</v>
      </c>
      <c r="M668" s="18"/>
      <c r="N668" s="30">
        <v>9</v>
      </c>
      <c r="O668" s="7">
        <v>10000</v>
      </c>
      <c r="P668" s="30">
        <v>147</v>
      </c>
      <c r="Q668" s="22">
        <v>7.9000519063170294E-2</v>
      </c>
      <c r="R668" s="7">
        <v>5000</v>
      </c>
      <c r="S668" s="2">
        <v>147</v>
      </c>
      <c r="T668" s="11">
        <v>1303.3399999999999</v>
      </c>
      <c r="U668" s="17" t="s">
        <v>6286</v>
      </c>
      <c r="V668" s="21">
        <v>1</v>
      </c>
      <c r="W668" s="9">
        <v>5000</v>
      </c>
      <c r="X668" s="22">
        <f t="shared" si="50"/>
        <v>0</v>
      </c>
      <c r="Y668" s="29">
        <v>1303.3399999999999</v>
      </c>
      <c r="Z668" s="34">
        <f t="shared" si="51"/>
        <v>529000</v>
      </c>
      <c r="AA668" s="34">
        <f t="shared" si="52"/>
        <v>9.4517958412098299E-3</v>
      </c>
      <c r="AB668" s="35">
        <f t="shared" si="53"/>
        <v>1.3894139886578449</v>
      </c>
      <c r="AC668" s="35">
        <f t="shared" si="54"/>
        <v>1.3894139886578449</v>
      </c>
      <c r="AD668" s="6">
        <f>IFERROR(VLOOKUP(E668,marginal!$A$2:$E$4826,4,FALSE),0)</f>
        <v>1666.1734065933999</v>
      </c>
    </row>
    <row r="669" spans="1:30" x14ac:dyDescent="0.2">
      <c r="A669" s="27" t="s">
        <v>6907</v>
      </c>
      <c r="B669" s="6" t="s">
        <v>6911</v>
      </c>
      <c r="C669" s="6" t="s">
        <v>6912</v>
      </c>
      <c r="D669" s="2">
        <v>145973</v>
      </c>
      <c r="E669" s="2">
        <v>146413</v>
      </c>
      <c r="F669" s="3" t="s">
        <v>830</v>
      </c>
      <c r="G669" s="2">
        <v>146415</v>
      </c>
      <c r="H669" s="3" t="s">
        <v>865</v>
      </c>
      <c r="I669" s="18">
        <v>44995</v>
      </c>
      <c r="J669" s="28">
        <v>1108168191</v>
      </c>
      <c r="K669" s="18">
        <v>45000</v>
      </c>
      <c r="L669" s="18">
        <v>45016</v>
      </c>
      <c r="M669" s="18"/>
      <c r="N669" s="30">
        <v>6</v>
      </c>
      <c r="O669" s="7">
        <v>14000</v>
      </c>
      <c r="P669" s="30">
        <v>117</v>
      </c>
      <c r="Q669" s="22">
        <v>3.9811192929599684E-2</v>
      </c>
      <c r="R669" s="7">
        <v>10000</v>
      </c>
      <c r="S669" s="2">
        <v>142</v>
      </c>
      <c r="T669" s="11">
        <v>2510.34</v>
      </c>
      <c r="U669" s="17" t="s">
        <v>6286</v>
      </c>
      <c r="V669" s="21">
        <v>0.83168611337200116</v>
      </c>
      <c r="W669" s="9">
        <v>8316.8611337200109</v>
      </c>
      <c r="X669" s="22">
        <f t="shared" si="50"/>
        <v>-0.16831388662799895</v>
      </c>
      <c r="Y669" s="29">
        <v>2087.8149178422696</v>
      </c>
      <c r="Z669" s="34">
        <f t="shared" si="51"/>
        <v>631000</v>
      </c>
      <c r="AA669" s="34">
        <f t="shared" si="52"/>
        <v>1.5847860538827259E-2</v>
      </c>
      <c r="AB669" s="35">
        <f t="shared" si="53"/>
        <v>1.8541996830427894</v>
      </c>
      <c r="AC669" s="35">
        <f t="shared" si="54"/>
        <v>2.2503961965134707</v>
      </c>
      <c r="AD669" s="6">
        <f>IFERROR(VLOOKUP(E669,marginal!$A$2:$E$4826,4,FALSE),0)</f>
        <v>3338.7523076923098</v>
      </c>
    </row>
    <row r="670" spans="1:30" x14ac:dyDescent="0.2">
      <c r="A670" s="27" t="s">
        <v>6907</v>
      </c>
      <c r="B670" s="6" t="s">
        <v>6911</v>
      </c>
      <c r="C670" s="6" t="s">
        <v>6912</v>
      </c>
      <c r="D670" s="2">
        <v>145996</v>
      </c>
      <c r="E670" s="2">
        <v>146413</v>
      </c>
      <c r="F670" s="3" t="s">
        <v>830</v>
      </c>
      <c r="G670" s="2">
        <v>146416</v>
      </c>
      <c r="H670" s="3" t="s">
        <v>866</v>
      </c>
      <c r="I670" s="18">
        <v>44995</v>
      </c>
      <c r="J670" s="28">
        <v>1108174811</v>
      </c>
      <c r="K670" s="18">
        <v>45000</v>
      </c>
      <c r="L670" s="18">
        <v>45016</v>
      </c>
      <c r="M670" s="18"/>
      <c r="N670" s="30">
        <v>6</v>
      </c>
      <c r="O670" s="7">
        <v>14000</v>
      </c>
      <c r="P670" s="30">
        <v>117</v>
      </c>
      <c r="Q670" s="22">
        <v>4.3013887640091626E-2</v>
      </c>
      <c r="R670" s="7">
        <v>8000</v>
      </c>
      <c r="S670" s="2">
        <v>142</v>
      </c>
      <c r="T670" s="11">
        <v>2013.74</v>
      </c>
      <c r="U670" s="17" t="s">
        <v>6286</v>
      </c>
      <c r="V670" s="21">
        <v>0.83168611337200116</v>
      </c>
      <c r="W670" s="9">
        <v>6653.4889069760093</v>
      </c>
      <c r="X670" s="22">
        <f t="shared" si="50"/>
        <v>-0.16831388662799884</v>
      </c>
      <c r="Y670" s="29">
        <v>1674.7995939417335</v>
      </c>
      <c r="Z670" s="34">
        <f t="shared" si="51"/>
        <v>631000</v>
      </c>
      <c r="AA670" s="34">
        <f t="shared" si="52"/>
        <v>1.2678288431061807E-2</v>
      </c>
      <c r="AB670" s="35">
        <f t="shared" si="53"/>
        <v>1.4833597464342314</v>
      </c>
      <c r="AC670" s="35">
        <f t="shared" si="54"/>
        <v>1.8003169572107767</v>
      </c>
      <c r="AD670" s="6">
        <f>IFERROR(VLOOKUP(E670,marginal!$A$2:$E$4826,4,FALSE),0)</f>
        <v>3338.7523076923098</v>
      </c>
    </row>
    <row r="671" spans="1:30" x14ac:dyDescent="0.2">
      <c r="A671" s="27" t="s">
        <v>6907</v>
      </c>
      <c r="B671" s="6" t="s">
        <v>6911</v>
      </c>
      <c r="C671" s="6" t="s">
        <v>6912</v>
      </c>
      <c r="D671" s="2">
        <v>146312</v>
      </c>
      <c r="E671" s="2">
        <v>146413</v>
      </c>
      <c r="F671" s="3" t="s">
        <v>830</v>
      </c>
      <c r="G671" s="2">
        <v>146417</v>
      </c>
      <c r="H671" s="3" t="s">
        <v>867</v>
      </c>
      <c r="I671" s="18">
        <v>44999</v>
      </c>
      <c r="J671" s="28">
        <v>1110271619</v>
      </c>
      <c r="K671" s="18">
        <v>45000</v>
      </c>
      <c r="L671" s="18">
        <v>45016</v>
      </c>
      <c r="M671" s="18"/>
      <c r="N671" s="30">
        <v>6</v>
      </c>
      <c r="O671" s="7">
        <v>14000</v>
      </c>
      <c r="P671" s="30">
        <v>117</v>
      </c>
      <c r="Q671" s="22">
        <v>3.7338901947233501E-2</v>
      </c>
      <c r="R671" s="7">
        <v>5000</v>
      </c>
      <c r="S671" s="2">
        <v>147</v>
      </c>
      <c r="T671" s="11">
        <v>1303.3399999999999</v>
      </c>
      <c r="U671" s="17" t="s">
        <v>6286</v>
      </c>
      <c r="V671" s="21">
        <v>0.83168611337200116</v>
      </c>
      <c r="W671" s="9">
        <v>4158.4305668600055</v>
      </c>
      <c r="X671" s="22">
        <f t="shared" si="50"/>
        <v>-0.16831388662799895</v>
      </c>
      <c r="Y671" s="29">
        <v>1083.969779002264</v>
      </c>
      <c r="Z671" s="34">
        <f t="shared" si="51"/>
        <v>631000</v>
      </c>
      <c r="AA671" s="34">
        <f t="shared" si="52"/>
        <v>7.9239302694136295E-3</v>
      </c>
      <c r="AB671" s="35">
        <f t="shared" si="53"/>
        <v>0.92709984152139469</v>
      </c>
      <c r="AC671" s="35">
        <f t="shared" si="54"/>
        <v>1.1648177496038035</v>
      </c>
      <c r="AD671" s="6">
        <f>IFERROR(VLOOKUP(E671,marginal!$A$2:$E$4826,4,FALSE),0)</f>
        <v>3338.7523076923098</v>
      </c>
    </row>
    <row r="672" spans="1:30" x14ac:dyDescent="0.2">
      <c r="A672" s="27" t="s">
        <v>6907</v>
      </c>
      <c r="B672" s="6" t="s">
        <v>6911</v>
      </c>
      <c r="C672" s="6" t="s">
        <v>6912</v>
      </c>
      <c r="D672" s="2">
        <v>146313</v>
      </c>
      <c r="E672" s="2">
        <v>146413</v>
      </c>
      <c r="F672" s="3" t="s">
        <v>830</v>
      </c>
      <c r="G672" s="2">
        <v>146418</v>
      </c>
      <c r="H672" s="3" t="s">
        <v>868</v>
      </c>
      <c r="I672" s="18">
        <v>44999</v>
      </c>
      <c r="J672" s="28">
        <v>1110273101</v>
      </c>
      <c r="K672" s="18">
        <v>45000</v>
      </c>
      <c r="L672" s="18">
        <v>45016</v>
      </c>
      <c r="M672" s="18"/>
      <c r="N672" s="30">
        <v>6</v>
      </c>
      <c r="O672" s="7">
        <v>14000</v>
      </c>
      <c r="P672" s="30">
        <v>117</v>
      </c>
      <c r="Q672" s="22">
        <v>3.9811192929599684E-2</v>
      </c>
      <c r="R672" s="7">
        <v>10000</v>
      </c>
      <c r="S672" s="2">
        <v>142</v>
      </c>
      <c r="T672" s="11">
        <v>2510.34</v>
      </c>
      <c r="U672" s="17" t="s">
        <v>6286</v>
      </c>
      <c r="V672" s="21">
        <v>0.83168611337200116</v>
      </c>
      <c r="W672" s="9">
        <v>8316.8611337200109</v>
      </c>
      <c r="X672" s="22">
        <f t="shared" si="50"/>
        <v>-0.16831388662799895</v>
      </c>
      <c r="Y672" s="29">
        <v>2087.8149178422696</v>
      </c>
      <c r="Z672" s="34">
        <f t="shared" si="51"/>
        <v>631000</v>
      </c>
      <c r="AA672" s="34">
        <f t="shared" si="52"/>
        <v>1.5847860538827259E-2</v>
      </c>
      <c r="AB672" s="35">
        <f t="shared" si="53"/>
        <v>1.8541996830427894</v>
      </c>
      <c r="AC672" s="35">
        <f t="shared" si="54"/>
        <v>2.2503961965134707</v>
      </c>
      <c r="AD672" s="6">
        <f>IFERROR(VLOOKUP(E672,marginal!$A$2:$E$4826,4,FALSE),0)</f>
        <v>3338.7523076923098</v>
      </c>
    </row>
    <row r="673" spans="1:30" x14ac:dyDescent="0.2">
      <c r="A673" s="27" t="s">
        <v>6907</v>
      </c>
      <c r="B673" s="6" t="s">
        <v>6911</v>
      </c>
      <c r="C673" s="6" t="s">
        <v>6912</v>
      </c>
      <c r="D673" s="2">
        <v>145974</v>
      </c>
      <c r="E673" s="2">
        <v>146413</v>
      </c>
      <c r="F673" s="3" t="s">
        <v>830</v>
      </c>
      <c r="G673" s="2">
        <v>146419</v>
      </c>
      <c r="H673" s="3" t="s">
        <v>869</v>
      </c>
      <c r="I673" s="18">
        <v>44995</v>
      </c>
      <c r="J673" s="28">
        <v>1108170927</v>
      </c>
      <c r="K673" s="18">
        <v>45000</v>
      </c>
      <c r="L673" s="18">
        <v>45016</v>
      </c>
      <c r="M673" s="18"/>
      <c r="N673" s="30">
        <v>7</v>
      </c>
      <c r="O673" s="7">
        <v>14000</v>
      </c>
      <c r="P673" s="30">
        <v>126</v>
      </c>
      <c r="Q673" s="22">
        <v>5.4021157160757644E-2</v>
      </c>
      <c r="R673" s="7">
        <v>6000</v>
      </c>
      <c r="S673" s="2">
        <v>142</v>
      </c>
      <c r="T673" s="11">
        <v>1503.37</v>
      </c>
      <c r="U673" s="17" t="s">
        <v>6286</v>
      </c>
      <c r="V673" s="21">
        <v>0.83168611337200116</v>
      </c>
      <c r="W673" s="9">
        <v>4990.1166802320067</v>
      </c>
      <c r="X673" s="22">
        <f t="shared" si="50"/>
        <v>-0.16831388662799884</v>
      </c>
      <c r="Y673" s="29">
        <v>1250.3319522600652</v>
      </c>
      <c r="Z673" s="34">
        <f t="shared" si="51"/>
        <v>753000</v>
      </c>
      <c r="AA673" s="34">
        <f t="shared" si="52"/>
        <v>7.9681274900398405E-3</v>
      </c>
      <c r="AB673" s="35">
        <f t="shared" si="53"/>
        <v>1.0039840637450199</v>
      </c>
      <c r="AC673" s="35">
        <f t="shared" si="54"/>
        <v>1.1314741035856573</v>
      </c>
      <c r="AD673" s="6">
        <f>IFERROR(VLOOKUP(E673,marginal!$A$2:$E$4826,4,FALSE),0)</f>
        <v>3338.7523076923098</v>
      </c>
    </row>
    <row r="674" spans="1:30" x14ac:dyDescent="0.2">
      <c r="A674" s="27" t="s">
        <v>6907</v>
      </c>
      <c r="B674" s="6" t="s">
        <v>6911</v>
      </c>
      <c r="C674" s="6" t="s">
        <v>6912</v>
      </c>
      <c r="D674" s="2">
        <v>145952</v>
      </c>
      <c r="E674" s="2">
        <v>146413</v>
      </c>
      <c r="F674" s="3" t="s">
        <v>830</v>
      </c>
      <c r="G674" s="2">
        <v>146420</v>
      </c>
      <c r="H674" s="3" t="s">
        <v>870</v>
      </c>
      <c r="I674" s="18">
        <v>44995</v>
      </c>
      <c r="J674" s="28">
        <v>1108166334</v>
      </c>
      <c r="K674" s="18">
        <v>45000</v>
      </c>
      <c r="L674" s="18">
        <v>45016</v>
      </c>
      <c r="M674" s="18"/>
      <c r="N674" s="30">
        <v>7</v>
      </c>
      <c r="O674" s="7">
        <v>14000</v>
      </c>
      <c r="P674" s="30">
        <v>126</v>
      </c>
      <c r="Q674" s="22">
        <v>5.4021157160757644E-2</v>
      </c>
      <c r="R674" s="7">
        <v>6000</v>
      </c>
      <c r="S674" s="2">
        <v>142</v>
      </c>
      <c r="T674" s="11">
        <v>1503.37</v>
      </c>
      <c r="U674" s="17" t="s">
        <v>6286</v>
      </c>
      <c r="V674" s="21">
        <v>0.83168611337200116</v>
      </c>
      <c r="W674" s="9">
        <v>4990.1166802320067</v>
      </c>
      <c r="X674" s="22">
        <f t="shared" si="50"/>
        <v>-0.16831388662799884</v>
      </c>
      <c r="Y674" s="29">
        <v>1250.3319522600652</v>
      </c>
      <c r="Z674" s="34">
        <f t="shared" si="51"/>
        <v>753000</v>
      </c>
      <c r="AA674" s="34">
        <f t="shared" si="52"/>
        <v>7.9681274900398405E-3</v>
      </c>
      <c r="AB674" s="35">
        <f t="shared" si="53"/>
        <v>1.0039840637450199</v>
      </c>
      <c r="AC674" s="35">
        <f t="shared" si="54"/>
        <v>1.1314741035856573</v>
      </c>
      <c r="AD674" s="6">
        <f>IFERROR(VLOOKUP(E674,marginal!$A$2:$E$4826,4,FALSE),0)</f>
        <v>3338.7523076923098</v>
      </c>
    </row>
    <row r="675" spans="1:30" x14ac:dyDescent="0.2">
      <c r="A675" s="27" t="s">
        <v>6907</v>
      </c>
      <c r="B675" s="6" t="s">
        <v>6916</v>
      </c>
      <c r="C675" s="6" t="s">
        <v>6912</v>
      </c>
      <c r="D675" s="4">
        <v>145146</v>
      </c>
      <c r="E675" s="4">
        <v>146403</v>
      </c>
      <c r="F675" s="5" t="s">
        <v>871</v>
      </c>
      <c r="G675" s="4">
        <v>146404</v>
      </c>
      <c r="H675" s="5" t="s">
        <v>872</v>
      </c>
      <c r="I675" s="18">
        <v>44986</v>
      </c>
      <c r="J675" s="28">
        <v>1102682553</v>
      </c>
      <c r="K675" s="18">
        <v>45000</v>
      </c>
      <c r="L675" s="18">
        <v>45016</v>
      </c>
      <c r="M675" s="18"/>
      <c r="N675" s="30">
        <v>6</v>
      </c>
      <c r="O675" s="7">
        <v>12000</v>
      </c>
      <c r="P675" s="30">
        <v>122</v>
      </c>
      <c r="Q675" s="22">
        <v>4.6603438441845293E-2</v>
      </c>
      <c r="R675" s="8">
        <v>8000</v>
      </c>
      <c r="S675" s="4">
        <v>142</v>
      </c>
      <c r="T675" s="10">
        <v>2013.74</v>
      </c>
      <c r="U675" s="17" t="s">
        <v>6286</v>
      </c>
      <c r="V675" s="21">
        <v>0.54868247079051757</v>
      </c>
      <c r="W675" s="9">
        <v>4389.4597663241402</v>
      </c>
      <c r="X675" s="22">
        <f t="shared" si="50"/>
        <v>-0.45131752920948243</v>
      </c>
      <c r="Y675" s="29">
        <v>1104.9038387296969</v>
      </c>
      <c r="Z675" s="34">
        <f t="shared" si="51"/>
        <v>631000</v>
      </c>
      <c r="AA675" s="34">
        <f t="shared" si="52"/>
        <v>1.2678288431061807E-2</v>
      </c>
      <c r="AB675" s="35">
        <f t="shared" si="53"/>
        <v>1.5467511885895404</v>
      </c>
      <c r="AC675" s="35">
        <f t="shared" si="54"/>
        <v>1.8003169572107767</v>
      </c>
      <c r="AD675" s="6">
        <f>IFERROR(VLOOKUP(E675,marginal!$A$2:$E$4826,4,FALSE),0)</f>
        <v>-14169.5553846153</v>
      </c>
    </row>
    <row r="676" spans="1:30" x14ac:dyDescent="0.2">
      <c r="A676" s="27" t="s">
        <v>6907</v>
      </c>
      <c r="B676" s="6" t="s">
        <v>6911</v>
      </c>
      <c r="C676" s="6" t="s">
        <v>6912</v>
      </c>
      <c r="D676" s="4">
        <v>146105</v>
      </c>
      <c r="E676" s="4">
        <v>146594</v>
      </c>
      <c r="F676" s="5" t="s">
        <v>873</v>
      </c>
      <c r="G676" s="4">
        <v>146595</v>
      </c>
      <c r="H676" s="5" t="s">
        <v>874</v>
      </c>
      <c r="I676" s="18">
        <v>44998</v>
      </c>
      <c r="J676" s="28">
        <v>1109286620</v>
      </c>
      <c r="K676" s="18">
        <v>45001</v>
      </c>
      <c r="L676" s="18">
        <v>45016</v>
      </c>
      <c r="M676" s="18"/>
      <c r="N676" s="30">
        <v>5</v>
      </c>
      <c r="O676" s="7">
        <v>10000</v>
      </c>
      <c r="P676" s="30">
        <v>110</v>
      </c>
      <c r="Q676" s="22">
        <v>3.3741050530766099E-2</v>
      </c>
      <c r="R676" s="8">
        <v>5000</v>
      </c>
      <c r="S676" s="4">
        <v>147</v>
      </c>
      <c r="T676" s="10">
        <v>1303.3399999999999</v>
      </c>
      <c r="U676" s="17" t="s">
        <v>6286</v>
      </c>
      <c r="V676" s="21">
        <v>1</v>
      </c>
      <c r="W676" s="9">
        <v>5000</v>
      </c>
      <c r="X676" s="22">
        <f t="shared" si="50"/>
        <v>0</v>
      </c>
      <c r="Y676" s="29">
        <v>1303.3399999999999</v>
      </c>
      <c r="Z676" s="34">
        <f t="shared" si="51"/>
        <v>494000</v>
      </c>
      <c r="AA676" s="34">
        <f t="shared" si="52"/>
        <v>1.0121457489878543E-2</v>
      </c>
      <c r="AB676" s="35">
        <f t="shared" si="53"/>
        <v>1.1133603238866396</v>
      </c>
      <c r="AC676" s="35">
        <f t="shared" si="54"/>
        <v>1.4878542510121457</v>
      </c>
      <c r="AD676" s="6">
        <f>IFERROR(VLOOKUP(E676,marginal!$A$2:$E$4826,4,FALSE),0)</f>
        <v>1985.8889230769241</v>
      </c>
    </row>
    <row r="677" spans="1:30" x14ac:dyDescent="0.2">
      <c r="A677" s="27" t="s">
        <v>6907</v>
      </c>
      <c r="B677" s="6" t="s">
        <v>6913</v>
      </c>
      <c r="C677" s="6" t="s">
        <v>6912</v>
      </c>
      <c r="D677" s="4">
        <v>144318</v>
      </c>
      <c r="E677" s="4">
        <v>146617</v>
      </c>
      <c r="F677" s="5" t="s">
        <v>875</v>
      </c>
      <c r="G677" s="4">
        <v>146618</v>
      </c>
      <c r="H677" s="5" t="s">
        <v>876</v>
      </c>
      <c r="I677" s="18">
        <v>44981</v>
      </c>
      <c r="J677" s="28">
        <v>1098167288</v>
      </c>
      <c r="K677" s="18">
        <v>45001</v>
      </c>
      <c r="L677" s="18">
        <v>45016</v>
      </c>
      <c r="M677" s="18"/>
      <c r="N677" s="30">
        <v>10</v>
      </c>
      <c r="O677" s="7">
        <v>5000</v>
      </c>
      <c r="P677" s="30">
        <v>147</v>
      </c>
      <c r="Q677" s="22">
        <v>0.11226939921536</v>
      </c>
      <c r="R677" s="8">
        <v>5000</v>
      </c>
      <c r="S677" s="4">
        <v>147</v>
      </c>
      <c r="T677" s="10">
        <v>1303.3399999999999</v>
      </c>
      <c r="U677" s="17" t="s">
        <v>6286</v>
      </c>
      <c r="V677" s="21">
        <v>1</v>
      </c>
      <c r="W677" s="9">
        <v>5000</v>
      </c>
      <c r="X677" s="22">
        <f t="shared" si="50"/>
        <v>0</v>
      </c>
      <c r="Y677" s="29">
        <v>1303.3399999999999</v>
      </c>
      <c r="Z677" s="34">
        <f t="shared" si="51"/>
        <v>341000</v>
      </c>
      <c r="AA677" s="34">
        <f t="shared" si="52"/>
        <v>1.466275659824047E-2</v>
      </c>
      <c r="AB677" s="35">
        <f t="shared" si="53"/>
        <v>2.1554252199413493</v>
      </c>
      <c r="AC677" s="35">
        <f t="shared" si="54"/>
        <v>2.1554252199413493</v>
      </c>
      <c r="AD677" s="6">
        <f>IFERROR(VLOOKUP(E677,marginal!$A$2:$E$4826,4,FALSE),0)</f>
        <v>10918.983076922999</v>
      </c>
    </row>
    <row r="678" spans="1:30" x14ac:dyDescent="0.2">
      <c r="A678" s="27" t="s">
        <v>6907</v>
      </c>
      <c r="B678" s="6" t="s">
        <v>6916</v>
      </c>
      <c r="C678" s="6" t="s">
        <v>6912</v>
      </c>
      <c r="D678" s="2">
        <v>145147</v>
      </c>
      <c r="E678" s="2">
        <v>146403</v>
      </c>
      <c r="F678" s="3" t="s">
        <v>871</v>
      </c>
      <c r="G678" s="2">
        <v>146405</v>
      </c>
      <c r="H678" s="3" t="s">
        <v>877</v>
      </c>
      <c r="I678" s="18">
        <v>44986</v>
      </c>
      <c r="J678" s="28">
        <v>1102683010</v>
      </c>
      <c r="K678" s="18">
        <v>45000</v>
      </c>
      <c r="L678" s="18">
        <v>45016</v>
      </c>
      <c r="M678" s="18"/>
      <c r="N678" s="30">
        <v>6</v>
      </c>
      <c r="O678" s="7">
        <v>12000</v>
      </c>
      <c r="P678" s="30">
        <v>122</v>
      </c>
      <c r="Q678" s="22">
        <v>4.6603438441845293E-2</v>
      </c>
      <c r="R678" s="7">
        <v>8000</v>
      </c>
      <c r="S678" s="2">
        <v>142</v>
      </c>
      <c r="T678" s="11">
        <v>2013.74</v>
      </c>
      <c r="U678" s="17" t="s">
        <v>6286</v>
      </c>
      <c r="V678" s="21">
        <v>0.54868247079051757</v>
      </c>
      <c r="W678" s="9">
        <v>4389.4597663241402</v>
      </c>
      <c r="X678" s="22">
        <f t="shared" si="50"/>
        <v>-0.45131752920948243</v>
      </c>
      <c r="Y678" s="29">
        <v>1104.9038387296969</v>
      </c>
      <c r="Z678" s="34">
        <f t="shared" si="51"/>
        <v>631000</v>
      </c>
      <c r="AA678" s="34">
        <f t="shared" si="52"/>
        <v>1.2678288431061807E-2</v>
      </c>
      <c r="AB678" s="35">
        <f t="shared" si="53"/>
        <v>1.5467511885895404</v>
      </c>
      <c r="AC678" s="35">
        <f t="shared" si="54"/>
        <v>1.8003169572107767</v>
      </c>
      <c r="AD678" s="6">
        <f>IFERROR(VLOOKUP(E678,marginal!$A$2:$E$4826,4,FALSE),0)</f>
        <v>-14169.5553846153</v>
      </c>
    </row>
    <row r="679" spans="1:30" x14ac:dyDescent="0.2">
      <c r="A679" s="27" t="s">
        <v>6907</v>
      </c>
      <c r="B679" s="6" t="s">
        <v>6916</v>
      </c>
      <c r="C679" s="6" t="s">
        <v>6912</v>
      </c>
      <c r="D679" s="2">
        <v>145186</v>
      </c>
      <c r="E679" s="2">
        <v>146403</v>
      </c>
      <c r="F679" s="3" t="s">
        <v>871</v>
      </c>
      <c r="G679" s="2">
        <v>146406</v>
      </c>
      <c r="H679" s="3" t="s">
        <v>878</v>
      </c>
      <c r="I679" s="18">
        <v>44987</v>
      </c>
      <c r="J679" s="28">
        <v>1102957081</v>
      </c>
      <c r="K679" s="18">
        <v>45000</v>
      </c>
      <c r="L679" s="18">
        <v>45016</v>
      </c>
      <c r="M679" s="18"/>
      <c r="N679" s="30">
        <v>6</v>
      </c>
      <c r="O679" s="7">
        <v>12000</v>
      </c>
      <c r="P679" s="30">
        <v>122</v>
      </c>
      <c r="Q679" s="22">
        <v>4.6603438441845293E-2</v>
      </c>
      <c r="R679" s="7">
        <v>8000</v>
      </c>
      <c r="S679" s="2">
        <v>142</v>
      </c>
      <c r="T679" s="11">
        <v>2013.74</v>
      </c>
      <c r="U679" s="17" t="s">
        <v>6286</v>
      </c>
      <c r="V679" s="21">
        <v>0.54868247079051757</v>
      </c>
      <c r="W679" s="9">
        <v>4389.4597663241402</v>
      </c>
      <c r="X679" s="22">
        <f t="shared" si="50"/>
        <v>-0.45131752920948243</v>
      </c>
      <c r="Y679" s="29">
        <v>1104.9038387296969</v>
      </c>
      <c r="Z679" s="34">
        <f t="shared" si="51"/>
        <v>631000</v>
      </c>
      <c r="AA679" s="34">
        <f t="shared" si="52"/>
        <v>1.2678288431061807E-2</v>
      </c>
      <c r="AB679" s="35">
        <f t="shared" si="53"/>
        <v>1.5467511885895404</v>
      </c>
      <c r="AC679" s="35">
        <f t="shared" si="54"/>
        <v>1.8003169572107767</v>
      </c>
      <c r="AD679" s="6">
        <f>IFERROR(VLOOKUP(E679,marginal!$A$2:$E$4826,4,FALSE),0)</f>
        <v>-14169.5553846153</v>
      </c>
    </row>
    <row r="680" spans="1:30" x14ac:dyDescent="0.2">
      <c r="A680" s="27" t="s">
        <v>6907</v>
      </c>
      <c r="B680" s="6" t="s">
        <v>6916</v>
      </c>
      <c r="C680" s="6" t="s">
        <v>6912</v>
      </c>
      <c r="D680" s="2">
        <v>145188</v>
      </c>
      <c r="E680" s="2">
        <v>146403</v>
      </c>
      <c r="F680" s="3" t="s">
        <v>871</v>
      </c>
      <c r="G680" s="2">
        <v>146407</v>
      </c>
      <c r="H680" s="3" t="s">
        <v>879</v>
      </c>
      <c r="I680" s="18">
        <v>44987</v>
      </c>
      <c r="J680" s="28">
        <v>1102961147</v>
      </c>
      <c r="K680" s="18">
        <v>45000</v>
      </c>
      <c r="L680" s="18">
        <v>45016</v>
      </c>
      <c r="M680" s="18"/>
      <c r="N680" s="30">
        <v>6</v>
      </c>
      <c r="O680" s="7">
        <v>12000</v>
      </c>
      <c r="P680" s="30">
        <v>122</v>
      </c>
      <c r="Q680" s="22">
        <v>4.6603438441845293E-2</v>
      </c>
      <c r="R680" s="7">
        <v>8000</v>
      </c>
      <c r="S680" s="2">
        <v>142</v>
      </c>
      <c r="T680" s="11">
        <v>2013.74</v>
      </c>
      <c r="U680" s="17" t="s">
        <v>6286</v>
      </c>
      <c r="V680" s="21">
        <v>0.54868247079051757</v>
      </c>
      <c r="W680" s="9">
        <v>4389.4597663241402</v>
      </c>
      <c r="X680" s="22">
        <f t="shared" si="50"/>
        <v>-0.45131752920948243</v>
      </c>
      <c r="Y680" s="29">
        <v>1104.9038387296969</v>
      </c>
      <c r="Z680" s="34">
        <f t="shared" si="51"/>
        <v>631000</v>
      </c>
      <c r="AA680" s="34">
        <f t="shared" si="52"/>
        <v>1.2678288431061807E-2</v>
      </c>
      <c r="AB680" s="35">
        <f t="shared" si="53"/>
        <v>1.5467511885895404</v>
      </c>
      <c r="AC680" s="35">
        <f t="shared" si="54"/>
        <v>1.8003169572107767</v>
      </c>
      <c r="AD680" s="6">
        <f>IFERROR(VLOOKUP(E680,marginal!$A$2:$E$4826,4,FALSE),0)</f>
        <v>-14169.5553846153</v>
      </c>
    </row>
    <row r="681" spans="1:30" x14ac:dyDescent="0.2">
      <c r="A681" s="27" t="s">
        <v>6907</v>
      </c>
      <c r="B681" s="6" t="s">
        <v>6916</v>
      </c>
      <c r="C681" s="6" t="s">
        <v>6912</v>
      </c>
      <c r="D681" s="2">
        <v>145807</v>
      </c>
      <c r="E681" s="2">
        <v>146403</v>
      </c>
      <c r="F681" s="3" t="s">
        <v>871</v>
      </c>
      <c r="G681" s="2">
        <v>146408</v>
      </c>
      <c r="H681" s="3" t="s">
        <v>880</v>
      </c>
      <c r="I681" s="18">
        <v>44994</v>
      </c>
      <c r="J681" s="28">
        <v>1107445043</v>
      </c>
      <c r="K681" s="18">
        <v>45000</v>
      </c>
      <c r="L681" s="18">
        <v>45016</v>
      </c>
      <c r="M681" s="18"/>
      <c r="N681" s="30">
        <v>6</v>
      </c>
      <c r="O681" s="7">
        <v>12000</v>
      </c>
      <c r="P681" s="30">
        <v>122</v>
      </c>
      <c r="Q681" s="22">
        <v>4.6603438441845293E-2</v>
      </c>
      <c r="R681" s="7">
        <v>8000</v>
      </c>
      <c r="S681" s="2">
        <v>142</v>
      </c>
      <c r="T681" s="11">
        <v>2013.74</v>
      </c>
      <c r="U681" s="17" t="s">
        <v>6286</v>
      </c>
      <c r="V681" s="21">
        <v>0.54868247079051757</v>
      </c>
      <c r="W681" s="9">
        <v>4389.4597663241402</v>
      </c>
      <c r="X681" s="22">
        <f t="shared" si="50"/>
        <v>-0.45131752920948243</v>
      </c>
      <c r="Y681" s="29">
        <v>1104.9038387296969</v>
      </c>
      <c r="Z681" s="34">
        <f t="shared" si="51"/>
        <v>631000</v>
      </c>
      <c r="AA681" s="34">
        <f t="shared" si="52"/>
        <v>1.2678288431061807E-2</v>
      </c>
      <c r="AB681" s="35">
        <f t="shared" si="53"/>
        <v>1.5467511885895404</v>
      </c>
      <c r="AC681" s="35">
        <f t="shared" si="54"/>
        <v>1.8003169572107767</v>
      </c>
      <c r="AD681" s="6">
        <f>IFERROR(VLOOKUP(E681,marginal!$A$2:$E$4826,4,FALSE),0)</f>
        <v>-14169.5553846153</v>
      </c>
    </row>
    <row r="682" spans="1:30" x14ac:dyDescent="0.2">
      <c r="A682" s="27" t="s">
        <v>6907</v>
      </c>
      <c r="B682" s="6" t="s">
        <v>6916</v>
      </c>
      <c r="C682" s="6" t="s">
        <v>6912</v>
      </c>
      <c r="D682" s="2">
        <v>145202</v>
      </c>
      <c r="E682" s="2">
        <v>146403</v>
      </c>
      <c r="F682" s="3" t="s">
        <v>871</v>
      </c>
      <c r="G682" s="2">
        <v>146410</v>
      </c>
      <c r="H682" s="3" t="s">
        <v>881</v>
      </c>
      <c r="I682" s="18">
        <v>44987</v>
      </c>
      <c r="J682" s="28">
        <v>1102984358</v>
      </c>
      <c r="K682" s="18">
        <v>45000</v>
      </c>
      <c r="L682" s="18">
        <v>45016</v>
      </c>
      <c r="M682" s="18"/>
      <c r="N682" s="30">
        <v>7</v>
      </c>
      <c r="O682" s="7">
        <v>13000</v>
      </c>
      <c r="P682" s="30">
        <v>129</v>
      </c>
      <c r="Q682" s="22">
        <v>5.5171297012124164E-2</v>
      </c>
      <c r="R682" s="7">
        <v>5000</v>
      </c>
      <c r="S682" s="2">
        <v>147</v>
      </c>
      <c r="T682" s="11">
        <v>1303.3399999999999</v>
      </c>
      <c r="U682" s="17" t="s">
        <v>6286</v>
      </c>
      <c r="V682" s="21">
        <v>0.54868247079051757</v>
      </c>
      <c r="W682" s="9">
        <v>2743.4123539525881</v>
      </c>
      <c r="X682" s="22">
        <f t="shared" si="50"/>
        <v>-0.45131752920948243</v>
      </c>
      <c r="Y682" s="29">
        <v>715.11981148011319</v>
      </c>
      <c r="Z682" s="34">
        <f t="shared" si="51"/>
        <v>753000</v>
      </c>
      <c r="AA682" s="34">
        <f t="shared" si="52"/>
        <v>6.6401062416998674E-3</v>
      </c>
      <c r="AB682" s="35">
        <f t="shared" si="53"/>
        <v>0.85657370517928288</v>
      </c>
      <c r="AC682" s="35">
        <f t="shared" si="54"/>
        <v>0.9760956175298805</v>
      </c>
      <c r="AD682" s="6">
        <f>IFERROR(VLOOKUP(E682,marginal!$A$2:$E$4826,4,FALSE),0)</f>
        <v>-14169.5553846153</v>
      </c>
    </row>
    <row r="683" spans="1:30" x14ac:dyDescent="0.2">
      <c r="A683" s="27" t="s">
        <v>6907</v>
      </c>
      <c r="B683" s="6" t="s">
        <v>6920</v>
      </c>
      <c r="C683" s="6" t="s">
        <v>6912</v>
      </c>
      <c r="D683" s="2">
        <v>146295</v>
      </c>
      <c r="E683" s="2">
        <v>146514</v>
      </c>
      <c r="F683" s="3" t="s">
        <v>882</v>
      </c>
      <c r="G683" s="2">
        <v>146522</v>
      </c>
      <c r="H683" s="3" t="s">
        <v>883</v>
      </c>
      <c r="I683" s="18">
        <v>44999</v>
      </c>
      <c r="J683" s="28">
        <v>1110249242</v>
      </c>
      <c r="K683" s="18">
        <v>45001</v>
      </c>
      <c r="L683" s="18">
        <v>45016</v>
      </c>
      <c r="M683" s="18"/>
      <c r="N683" s="30">
        <v>6</v>
      </c>
      <c r="O683" s="7">
        <v>10000</v>
      </c>
      <c r="P683" s="30">
        <v>116</v>
      </c>
      <c r="Q683" s="22">
        <v>2.9034343166993288E-2</v>
      </c>
      <c r="R683" s="7">
        <v>8000</v>
      </c>
      <c r="S683" s="2">
        <v>142</v>
      </c>
      <c r="T683" s="11">
        <v>2013.74</v>
      </c>
      <c r="U683" s="17" t="s">
        <v>6286</v>
      </c>
      <c r="V683" s="21">
        <v>0.87617059479284587</v>
      </c>
      <c r="W683" s="9">
        <v>7009.3647583427673</v>
      </c>
      <c r="X683" s="22">
        <f t="shared" si="50"/>
        <v>-0.12382940520715413</v>
      </c>
      <c r="Y683" s="29">
        <v>1764.3797735581454</v>
      </c>
      <c r="Z683" s="34">
        <f t="shared" si="51"/>
        <v>631000</v>
      </c>
      <c r="AA683" s="34">
        <f t="shared" si="52"/>
        <v>1.2678288431061807E-2</v>
      </c>
      <c r="AB683" s="35">
        <f t="shared" si="53"/>
        <v>1.4706814580031695</v>
      </c>
      <c r="AC683" s="35">
        <f t="shared" si="54"/>
        <v>1.8003169572107767</v>
      </c>
      <c r="AD683" s="6">
        <f>IFERROR(VLOOKUP(E683,marginal!$A$2:$E$4826,4,FALSE),0)</f>
        <v>7949.5630769230702</v>
      </c>
    </row>
    <row r="684" spans="1:30" x14ac:dyDescent="0.2">
      <c r="A684" s="27" t="s">
        <v>6907</v>
      </c>
      <c r="B684" s="6" t="s">
        <v>6920</v>
      </c>
      <c r="C684" s="6" t="s">
        <v>6912</v>
      </c>
      <c r="D684" s="2">
        <v>146501</v>
      </c>
      <c r="E684" s="2">
        <v>146514</v>
      </c>
      <c r="F684" s="3" t="s">
        <v>882</v>
      </c>
      <c r="G684" s="2">
        <v>146523</v>
      </c>
      <c r="H684" s="3" t="s">
        <v>884</v>
      </c>
      <c r="I684" s="18">
        <v>45000</v>
      </c>
      <c r="J684" s="28">
        <v>1110932852</v>
      </c>
      <c r="K684" s="18">
        <v>45001</v>
      </c>
      <c r="L684" s="18">
        <v>45016</v>
      </c>
      <c r="M684" s="18"/>
      <c r="N684" s="30">
        <v>6</v>
      </c>
      <c r="O684" s="7">
        <v>10000</v>
      </c>
      <c r="P684" s="30">
        <v>116</v>
      </c>
      <c r="Q684" s="22">
        <v>3.3286601924359928E-2</v>
      </c>
      <c r="R684" s="7">
        <v>5000</v>
      </c>
      <c r="S684" s="2">
        <v>147</v>
      </c>
      <c r="T684" s="11">
        <v>1303.3399999999999</v>
      </c>
      <c r="U684" s="17" t="s">
        <v>6286</v>
      </c>
      <c r="V684" s="21">
        <v>0.87617059479284587</v>
      </c>
      <c r="W684" s="9">
        <v>4380.852973964229</v>
      </c>
      <c r="X684" s="22">
        <f t="shared" si="50"/>
        <v>-0.12382940520715424</v>
      </c>
      <c r="Y684" s="29">
        <v>1141.9481830173077</v>
      </c>
      <c r="Z684" s="34">
        <f t="shared" si="51"/>
        <v>631000</v>
      </c>
      <c r="AA684" s="34">
        <f t="shared" si="52"/>
        <v>7.9239302694136295E-3</v>
      </c>
      <c r="AB684" s="35">
        <f t="shared" si="53"/>
        <v>0.91917591125198106</v>
      </c>
      <c r="AC684" s="35">
        <f t="shared" si="54"/>
        <v>1.1648177496038035</v>
      </c>
      <c r="AD684" s="6">
        <f>IFERROR(VLOOKUP(E684,marginal!$A$2:$E$4826,4,FALSE),0)</f>
        <v>7949.5630769230702</v>
      </c>
    </row>
    <row r="685" spans="1:30" x14ac:dyDescent="0.2">
      <c r="A685" s="27" t="s">
        <v>6907</v>
      </c>
      <c r="B685" s="6" t="s">
        <v>6920</v>
      </c>
      <c r="C685" s="6" t="s">
        <v>6912</v>
      </c>
      <c r="D685" s="2">
        <v>146288</v>
      </c>
      <c r="E685" s="2">
        <v>146514</v>
      </c>
      <c r="F685" s="3" t="s">
        <v>882</v>
      </c>
      <c r="G685" s="2">
        <v>146524</v>
      </c>
      <c r="H685" s="3" t="s">
        <v>885</v>
      </c>
      <c r="I685" s="18">
        <v>44999</v>
      </c>
      <c r="J685" s="28">
        <v>1110179990</v>
      </c>
      <c r="K685" s="18">
        <v>45001</v>
      </c>
      <c r="L685" s="18">
        <v>45016</v>
      </c>
      <c r="M685" s="18"/>
      <c r="N685" s="30">
        <v>6</v>
      </c>
      <c r="O685" s="7">
        <v>10000</v>
      </c>
      <c r="P685" s="30">
        <v>116</v>
      </c>
      <c r="Q685" s="22">
        <v>3.3286601924359928E-2</v>
      </c>
      <c r="R685" s="7">
        <v>5000</v>
      </c>
      <c r="S685" s="2">
        <v>147</v>
      </c>
      <c r="T685" s="11">
        <v>1303.3399999999999</v>
      </c>
      <c r="U685" s="17" t="s">
        <v>6286</v>
      </c>
      <c r="V685" s="21">
        <v>0.87617059479284587</v>
      </c>
      <c r="W685" s="9">
        <v>4380.852973964229</v>
      </c>
      <c r="X685" s="22">
        <f t="shared" si="50"/>
        <v>-0.12382940520715424</v>
      </c>
      <c r="Y685" s="29">
        <v>1141.9481830173077</v>
      </c>
      <c r="Z685" s="34">
        <f t="shared" si="51"/>
        <v>631000</v>
      </c>
      <c r="AA685" s="34">
        <f t="shared" si="52"/>
        <v>7.9239302694136295E-3</v>
      </c>
      <c r="AB685" s="35">
        <f t="shared" si="53"/>
        <v>0.91917591125198106</v>
      </c>
      <c r="AC685" s="35">
        <f t="shared" si="54"/>
        <v>1.1648177496038035</v>
      </c>
      <c r="AD685" s="6">
        <f>IFERROR(VLOOKUP(E685,marginal!$A$2:$E$4826,4,FALSE),0)</f>
        <v>7949.5630769230702</v>
      </c>
    </row>
    <row r="686" spans="1:30" x14ac:dyDescent="0.2">
      <c r="A686" s="27" t="s">
        <v>6907</v>
      </c>
      <c r="B686" s="6" t="s">
        <v>6914</v>
      </c>
      <c r="C686" s="6" t="s">
        <v>6909</v>
      </c>
      <c r="D686" s="2">
        <v>146003</v>
      </c>
      <c r="E686" s="2">
        <v>146451</v>
      </c>
      <c r="F686" s="3" t="s">
        <v>886</v>
      </c>
      <c r="G686" s="2">
        <v>146458</v>
      </c>
      <c r="H686" s="3" t="s">
        <v>887</v>
      </c>
      <c r="I686" s="18">
        <v>44996</v>
      </c>
      <c r="J686" s="28">
        <v>1108463467</v>
      </c>
      <c r="K686" s="18">
        <v>45001</v>
      </c>
      <c r="L686" s="18">
        <v>45016</v>
      </c>
      <c r="M686" s="18"/>
      <c r="N686" s="30">
        <v>4</v>
      </c>
      <c r="O686" s="7">
        <v>10000</v>
      </c>
      <c r="P686" s="30">
        <v>110</v>
      </c>
      <c r="Q686" s="22">
        <v>3.11605023919212E-2</v>
      </c>
      <c r="R686" s="7">
        <v>4000</v>
      </c>
      <c r="S686" s="2">
        <v>147</v>
      </c>
      <c r="T686" s="11">
        <v>1048.26</v>
      </c>
      <c r="U686" s="17" t="s">
        <v>6286</v>
      </c>
      <c r="V686" s="21">
        <v>1</v>
      </c>
      <c r="W686" s="9">
        <v>4000</v>
      </c>
      <c r="X686" s="22">
        <f t="shared" si="50"/>
        <v>0</v>
      </c>
      <c r="Y686" s="29">
        <v>1048.26</v>
      </c>
      <c r="Z686" s="34">
        <f t="shared" si="51"/>
        <v>120000</v>
      </c>
      <c r="AA686" s="34">
        <f t="shared" si="52"/>
        <v>3.3333333333333333E-2</v>
      </c>
      <c r="AB686" s="35">
        <f t="shared" si="53"/>
        <v>3.6666666666666665</v>
      </c>
      <c r="AC686" s="35">
        <f t="shared" si="54"/>
        <v>4.9000000000000004</v>
      </c>
      <c r="AD686" s="6">
        <f>IFERROR(VLOOKUP(E686,marginal!$A$2:$E$4826,4,FALSE),0)</f>
        <v>3072.3575384615201</v>
      </c>
    </row>
    <row r="687" spans="1:30" x14ac:dyDescent="0.2">
      <c r="A687" s="27" t="s">
        <v>6907</v>
      </c>
      <c r="B687" s="6" t="s">
        <v>6923</v>
      </c>
      <c r="C687" s="6" t="s">
        <v>6909</v>
      </c>
      <c r="D687" s="2">
        <v>145994</v>
      </c>
      <c r="E687" s="2">
        <v>146471</v>
      </c>
      <c r="F687" s="3" t="s">
        <v>888</v>
      </c>
      <c r="G687" s="2">
        <v>146478</v>
      </c>
      <c r="H687" s="3" t="s">
        <v>889</v>
      </c>
      <c r="I687" s="18">
        <v>44995</v>
      </c>
      <c r="J687" s="28">
        <v>1108148875</v>
      </c>
      <c r="K687" s="18">
        <v>45001</v>
      </c>
      <c r="L687" s="18">
        <v>45016</v>
      </c>
      <c r="M687" s="18"/>
      <c r="N687" s="30">
        <v>7</v>
      </c>
      <c r="O687" s="7">
        <v>10000</v>
      </c>
      <c r="P687" s="30">
        <v>125</v>
      </c>
      <c r="Q687" s="22">
        <v>4.6612794430132547E-2</v>
      </c>
      <c r="R687" s="7">
        <v>10000</v>
      </c>
      <c r="S687" s="2">
        <v>142</v>
      </c>
      <c r="T687" s="11">
        <v>2510.34</v>
      </c>
      <c r="U687" s="17" t="s">
        <v>6286</v>
      </c>
      <c r="V687" s="21">
        <v>1</v>
      </c>
      <c r="W687" s="9">
        <v>10000</v>
      </c>
      <c r="X687" s="22">
        <f t="shared" si="50"/>
        <v>0</v>
      </c>
      <c r="Y687" s="29">
        <v>2510.34</v>
      </c>
      <c r="Z687" s="34">
        <f t="shared" si="51"/>
        <v>753000</v>
      </c>
      <c r="AA687" s="34">
        <f t="shared" si="52"/>
        <v>1.3280212483399735E-2</v>
      </c>
      <c r="AB687" s="35">
        <f t="shared" si="53"/>
        <v>1.6600265604249669</v>
      </c>
      <c r="AC687" s="35">
        <f t="shared" si="54"/>
        <v>1.8857901726427624</v>
      </c>
      <c r="AD687" s="6">
        <f>IFERROR(VLOOKUP(E687,marginal!$A$2:$E$4826,4,FALSE),0)</f>
        <v>20010.829230769199</v>
      </c>
    </row>
    <row r="688" spans="1:30" x14ac:dyDescent="0.2">
      <c r="A688" s="27" t="s">
        <v>6907</v>
      </c>
      <c r="B688" s="6" t="s">
        <v>6923</v>
      </c>
      <c r="C688" s="6" t="s">
        <v>6909</v>
      </c>
      <c r="D688" s="2">
        <v>146281</v>
      </c>
      <c r="E688" s="2">
        <v>146471</v>
      </c>
      <c r="F688" s="3" t="s">
        <v>888</v>
      </c>
      <c r="G688" s="2">
        <v>146479</v>
      </c>
      <c r="H688" s="3" t="s">
        <v>890</v>
      </c>
      <c r="I688" s="18">
        <v>44999</v>
      </c>
      <c r="J688" s="28">
        <v>1110167356</v>
      </c>
      <c r="K688" s="18">
        <v>45001</v>
      </c>
      <c r="L688" s="18">
        <v>45016</v>
      </c>
      <c r="M688" s="18"/>
      <c r="N688" s="30">
        <v>7</v>
      </c>
      <c r="O688" s="7">
        <v>10000</v>
      </c>
      <c r="P688" s="30">
        <v>125</v>
      </c>
      <c r="Q688" s="22">
        <v>4.6612794430132547E-2</v>
      </c>
      <c r="R688" s="7">
        <v>10000</v>
      </c>
      <c r="S688" s="2">
        <v>142</v>
      </c>
      <c r="T688" s="11">
        <v>2510.34</v>
      </c>
      <c r="U688" s="17" t="s">
        <v>6286</v>
      </c>
      <c r="V688" s="21">
        <v>1</v>
      </c>
      <c r="W688" s="9">
        <v>10000</v>
      </c>
      <c r="X688" s="22">
        <f t="shared" si="50"/>
        <v>0</v>
      </c>
      <c r="Y688" s="29">
        <v>2510.34</v>
      </c>
      <c r="Z688" s="34">
        <f t="shared" si="51"/>
        <v>753000</v>
      </c>
      <c r="AA688" s="34">
        <f t="shared" si="52"/>
        <v>1.3280212483399735E-2</v>
      </c>
      <c r="AB688" s="35">
        <f t="shared" si="53"/>
        <v>1.6600265604249669</v>
      </c>
      <c r="AC688" s="35">
        <f t="shared" si="54"/>
        <v>1.8857901726427624</v>
      </c>
      <c r="AD688" s="6">
        <f>IFERROR(VLOOKUP(E688,marginal!$A$2:$E$4826,4,FALSE),0)</f>
        <v>20010.829230769199</v>
      </c>
    </row>
    <row r="689" spans="1:30" x14ac:dyDescent="0.2">
      <c r="A689" s="27" t="s">
        <v>6907</v>
      </c>
      <c r="B689" s="6" t="s">
        <v>6923</v>
      </c>
      <c r="C689" s="6" t="s">
        <v>6909</v>
      </c>
      <c r="D689" s="2">
        <v>146348</v>
      </c>
      <c r="E689" s="2">
        <v>146471</v>
      </c>
      <c r="F689" s="3" t="s">
        <v>888</v>
      </c>
      <c r="G689" s="2">
        <v>146480</v>
      </c>
      <c r="H689" s="3" t="s">
        <v>891</v>
      </c>
      <c r="I689" s="18">
        <v>44999</v>
      </c>
      <c r="J689" s="28">
        <v>1110373351</v>
      </c>
      <c r="K689" s="18">
        <v>45001</v>
      </c>
      <c r="L689" s="18">
        <v>45016</v>
      </c>
      <c r="M689" s="18"/>
      <c r="N689" s="30">
        <v>7</v>
      </c>
      <c r="O689" s="7">
        <v>10000</v>
      </c>
      <c r="P689" s="30">
        <v>125</v>
      </c>
      <c r="Q689" s="22">
        <v>4.6612794430132547E-2</v>
      </c>
      <c r="R689" s="7">
        <v>10000</v>
      </c>
      <c r="S689" s="2">
        <v>142</v>
      </c>
      <c r="T689" s="11">
        <v>2510.34</v>
      </c>
      <c r="U689" s="17" t="s">
        <v>6286</v>
      </c>
      <c r="V689" s="21">
        <v>1</v>
      </c>
      <c r="W689" s="9">
        <v>10000</v>
      </c>
      <c r="X689" s="22">
        <f t="shared" si="50"/>
        <v>0</v>
      </c>
      <c r="Y689" s="29">
        <v>2510.34</v>
      </c>
      <c r="Z689" s="34">
        <f t="shared" si="51"/>
        <v>753000</v>
      </c>
      <c r="AA689" s="34">
        <f t="shared" si="52"/>
        <v>1.3280212483399735E-2</v>
      </c>
      <c r="AB689" s="35">
        <f t="shared" si="53"/>
        <v>1.6600265604249669</v>
      </c>
      <c r="AC689" s="35">
        <f t="shared" si="54"/>
        <v>1.8857901726427624</v>
      </c>
      <c r="AD689" s="6">
        <f>IFERROR(VLOOKUP(E689,marginal!$A$2:$E$4826,4,FALSE),0)</f>
        <v>20010.829230769199</v>
      </c>
    </row>
    <row r="690" spans="1:30" x14ac:dyDescent="0.2">
      <c r="A690" s="27" t="s">
        <v>6907</v>
      </c>
      <c r="B690" s="6" t="s">
        <v>6920</v>
      </c>
      <c r="C690" s="6" t="s">
        <v>6912</v>
      </c>
      <c r="D690" s="2">
        <v>145167</v>
      </c>
      <c r="E690" s="2">
        <v>146525</v>
      </c>
      <c r="F690" s="3" t="s">
        <v>892</v>
      </c>
      <c r="G690" s="2">
        <v>146559</v>
      </c>
      <c r="H690" s="3" t="s">
        <v>893</v>
      </c>
      <c r="I690" s="18">
        <v>44986</v>
      </c>
      <c r="J690" s="28">
        <v>1102795004</v>
      </c>
      <c r="K690" s="18">
        <v>45001</v>
      </c>
      <c r="L690" s="18">
        <v>45016</v>
      </c>
      <c r="M690" s="18"/>
      <c r="N690" s="30">
        <v>5</v>
      </c>
      <c r="O690" s="7">
        <v>10000</v>
      </c>
      <c r="P690" s="30">
        <v>112</v>
      </c>
      <c r="Q690" s="22">
        <v>3.0320327287095408E-2</v>
      </c>
      <c r="R690" s="7">
        <v>10000</v>
      </c>
      <c r="S690" s="2">
        <v>142</v>
      </c>
      <c r="T690" s="11">
        <v>2510.34</v>
      </c>
      <c r="U690" s="17" t="s">
        <v>6286</v>
      </c>
      <c r="V690" s="21">
        <v>1</v>
      </c>
      <c r="W690" s="9">
        <v>10000</v>
      </c>
      <c r="X690" s="22">
        <f t="shared" si="50"/>
        <v>0</v>
      </c>
      <c r="Y690" s="29">
        <v>2510.34</v>
      </c>
      <c r="Z690" s="34">
        <f t="shared" si="51"/>
        <v>494000</v>
      </c>
      <c r="AA690" s="34">
        <f t="shared" si="52"/>
        <v>2.0242914979757085E-2</v>
      </c>
      <c r="AB690" s="35">
        <f t="shared" si="53"/>
        <v>2.2672064777327936</v>
      </c>
      <c r="AC690" s="35">
        <f t="shared" si="54"/>
        <v>2.8744939271255059</v>
      </c>
      <c r="AD690" s="6">
        <f>IFERROR(VLOOKUP(E690,marginal!$A$2:$E$4826,4,FALSE),0)</f>
        <v>4457.1392307692249</v>
      </c>
    </row>
    <row r="691" spans="1:30" x14ac:dyDescent="0.2">
      <c r="A691" s="27" t="s">
        <v>6907</v>
      </c>
      <c r="B691" s="6" t="s">
        <v>6920</v>
      </c>
      <c r="C691" s="6" t="s">
        <v>6912</v>
      </c>
      <c r="D691" s="2">
        <v>145702</v>
      </c>
      <c r="E691" s="2">
        <v>146525</v>
      </c>
      <c r="F691" s="3" t="s">
        <v>892</v>
      </c>
      <c r="G691" s="2">
        <v>146564</v>
      </c>
      <c r="H691" s="3" t="s">
        <v>894</v>
      </c>
      <c r="I691" s="18">
        <v>44993</v>
      </c>
      <c r="J691" s="28">
        <v>1107077782</v>
      </c>
      <c r="K691" s="18">
        <v>45001</v>
      </c>
      <c r="L691" s="18">
        <v>45016</v>
      </c>
      <c r="M691" s="18"/>
      <c r="N691" s="30">
        <v>3</v>
      </c>
      <c r="O691" s="7">
        <v>10000</v>
      </c>
      <c r="P691" s="30">
        <v>110</v>
      </c>
      <c r="Q691" s="22">
        <v>3.3220596517330399E-2</v>
      </c>
      <c r="R691" s="7">
        <v>5000</v>
      </c>
      <c r="S691" s="2">
        <v>147</v>
      </c>
      <c r="T691" s="11">
        <v>1303.3399999999999</v>
      </c>
      <c r="U691" s="17" t="s">
        <v>6286</v>
      </c>
      <c r="V691" s="21">
        <v>1</v>
      </c>
      <c r="W691" s="9">
        <v>5000</v>
      </c>
      <c r="X691" s="22">
        <f t="shared" si="50"/>
        <v>0</v>
      </c>
      <c r="Y691" s="29">
        <v>1303.3399999999999</v>
      </c>
      <c r="Z691" s="34">
        <f t="shared" si="51"/>
        <v>37000</v>
      </c>
      <c r="AA691" s="34">
        <f t="shared" si="52"/>
        <v>0.13513513513513514</v>
      </c>
      <c r="AB691" s="35">
        <f t="shared" si="53"/>
        <v>14.864864864864865</v>
      </c>
      <c r="AC691" s="35">
        <f t="shared" si="54"/>
        <v>19.864864864864867</v>
      </c>
      <c r="AD691" s="6">
        <f>IFERROR(VLOOKUP(E691,marginal!$A$2:$E$4826,4,FALSE),0)</f>
        <v>4457.1392307692249</v>
      </c>
    </row>
    <row r="692" spans="1:30" x14ac:dyDescent="0.2">
      <c r="A692" s="27" t="s">
        <v>6907</v>
      </c>
      <c r="B692" s="6" t="s">
        <v>6918</v>
      </c>
      <c r="C692" s="6" t="s">
        <v>6912</v>
      </c>
      <c r="D692" s="2">
        <v>146397</v>
      </c>
      <c r="E692" s="2">
        <v>146567</v>
      </c>
      <c r="F692" s="3" t="s">
        <v>895</v>
      </c>
      <c r="G692" s="2">
        <v>146575</v>
      </c>
      <c r="H692" s="3" t="s">
        <v>896</v>
      </c>
      <c r="I692" s="18">
        <v>45000</v>
      </c>
      <c r="J692" s="28">
        <v>1110646391</v>
      </c>
      <c r="K692" s="18">
        <v>45001</v>
      </c>
      <c r="L692" s="18">
        <v>45016</v>
      </c>
      <c r="M692" s="18"/>
      <c r="N692" s="30">
        <v>9</v>
      </c>
      <c r="O692" s="7">
        <v>9000</v>
      </c>
      <c r="P692" s="30">
        <v>147</v>
      </c>
      <c r="Q692" s="22">
        <v>8.2327407078389259E-2</v>
      </c>
      <c r="R692" s="7">
        <v>8000</v>
      </c>
      <c r="S692" s="2">
        <v>142</v>
      </c>
      <c r="T692" s="11">
        <v>2013.74</v>
      </c>
      <c r="U692" s="17" t="s">
        <v>6286</v>
      </c>
      <c r="V692" s="21">
        <v>0.54544545453146853</v>
      </c>
      <c r="W692" s="9">
        <v>4363.563636251748</v>
      </c>
      <c r="X692" s="22">
        <f t="shared" si="50"/>
        <v>-0.45455454546853147</v>
      </c>
      <c r="Y692" s="29">
        <v>1098.3853296081995</v>
      </c>
      <c r="Z692" s="34">
        <f t="shared" si="51"/>
        <v>529000</v>
      </c>
      <c r="AA692" s="34">
        <f t="shared" si="52"/>
        <v>1.5122873345935728E-2</v>
      </c>
      <c r="AB692" s="35">
        <f t="shared" si="53"/>
        <v>2.2230623818525519</v>
      </c>
      <c r="AC692" s="35">
        <f t="shared" si="54"/>
        <v>2.1474480151228734</v>
      </c>
      <c r="AD692" s="6">
        <f>IFERROR(VLOOKUP(E692,marginal!$A$2:$E$4826,4,FALSE),0)</f>
        <v>-27544.14</v>
      </c>
    </row>
    <row r="693" spans="1:30" x14ac:dyDescent="0.2">
      <c r="A693" s="27" t="s">
        <v>6907</v>
      </c>
      <c r="B693" s="6" t="s">
        <v>6918</v>
      </c>
      <c r="C693" s="6" t="s">
        <v>6912</v>
      </c>
      <c r="D693" s="2">
        <v>146385</v>
      </c>
      <c r="E693" s="2">
        <v>146567</v>
      </c>
      <c r="F693" s="3" t="s">
        <v>895</v>
      </c>
      <c r="G693" s="2">
        <v>146576</v>
      </c>
      <c r="H693" s="3" t="s">
        <v>897</v>
      </c>
      <c r="I693" s="18">
        <v>45000</v>
      </c>
      <c r="J693" s="28">
        <v>1110615697</v>
      </c>
      <c r="K693" s="18">
        <v>45001</v>
      </c>
      <c r="L693" s="18">
        <v>45016</v>
      </c>
      <c r="M693" s="18"/>
      <c r="N693" s="30">
        <v>9</v>
      </c>
      <c r="O693" s="7">
        <v>9000</v>
      </c>
      <c r="P693" s="30">
        <v>147</v>
      </c>
      <c r="Q693" s="22">
        <v>7.9000519063170294E-2</v>
      </c>
      <c r="R693" s="7">
        <v>6000</v>
      </c>
      <c r="S693" s="2">
        <v>142</v>
      </c>
      <c r="T693" s="11">
        <v>1503.37</v>
      </c>
      <c r="U693" s="17" t="s">
        <v>6286</v>
      </c>
      <c r="V693" s="21">
        <v>0.54544545453146853</v>
      </c>
      <c r="W693" s="9">
        <v>3272.6727271888112</v>
      </c>
      <c r="X693" s="22">
        <f t="shared" si="50"/>
        <v>-0.45455454546853147</v>
      </c>
      <c r="Y693" s="29">
        <v>820.00633297897377</v>
      </c>
      <c r="Z693" s="34">
        <f t="shared" si="51"/>
        <v>529000</v>
      </c>
      <c r="AA693" s="34">
        <f t="shared" si="52"/>
        <v>1.1342155009451797E-2</v>
      </c>
      <c r="AB693" s="35">
        <f t="shared" si="53"/>
        <v>1.6672967863894141</v>
      </c>
      <c r="AC693" s="35">
        <f t="shared" si="54"/>
        <v>1.6105860113421551</v>
      </c>
      <c r="AD693" s="6">
        <f>IFERROR(VLOOKUP(E693,marginal!$A$2:$E$4826,4,FALSE),0)</f>
        <v>-27544.14</v>
      </c>
    </row>
    <row r="694" spans="1:30" x14ac:dyDescent="0.2">
      <c r="A694" s="27" t="s">
        <v>6907</v>
      </c>
      <c r="B694" s="6" t="s">
        <v>6911</v>
      </c>
      <c r="C694" s="6" t="s">
        <v>6912</v>
      </c>
      <c r="D694" s="2">
        <v>146107</v>
      </c>
      <c r="E694" s="2">
        <v>146594</v>
      </c>
      <c r="F694" s="3" t="s">
        <v>873</v>
      </c>
      <c r="G694" s="2">
        <v>146597</v>
      </c>
      <c r="H694" s="3" t="s">
        <v>898</v>
      </c>
      <c r="I694" s="18">
        <v>44998</v>
      </c>
      <c r="J694" s="28">
        <v>1109287468</v>
      </c>
      <c r="K694" s="18">
        <v>45001</v>
      </c>
      <c r="L694" s="18">
        <v>45016</v>
      </c>
      <c r="M694" s="18"/>
      <c r="N694" s="30">
        <v>4</v>
      </c>
      <c r="O694" s="7">
        <v>10000</v>
      </c>
      <c r="P694" s="30">
        <v>110</v>
      </c>
      <c r="Q694" s="22">
        <v>3.11605023919212E-2</v>
      </c>
      <c r="R694" s="7">
        <v>5000</v>
      </c>
      <c r="S694" s="2">
        <v>147</v>
      </c>
      <c r="T694" s="11">
        <v>1303.3399999999999</v>
      </c>
      <c r="U694" s="17" t="s">
        <v>6286</v>
      </c>
      <c r="V694" s="21">
        <v>1</v>
      </c>
      <c r="W694" s="9">
        <v>5000</v>
      </c>
      <c r="X694" s="22">
        <f t="shared" si="50"/>
        <v>0</v>
      </c>
      <c r="Y694" s="29">
        <v>1303.3399999999999</v>
      </c>
      <c r="Z694" s="34">
        <f t="shared" si="51"/>
        <v>120000</v>
      </c>
      <c r="AA694" s="34">
        <f t="shared" si="52"/>
        <v>4.1666666666666664E-2</v>
      </c>
      <c r="AB694" s="35">
        <f t="shared" si="53"/>
        <v>4.583333333333333</v>
      </c>
      <c r="AC694" s="35">
        <f t="shared" si="54"/>
        <v>6.125</v>
      </c>
      <c r="AD694" s="6">
        <f>IFERROR(VLOOKUP(E694,marginal!$A$2:$E$4826,4,FALSE),0)</f>
        <v>1985.8889230769241</v>
      </c>
    </row>
    <row r="695" spans="1:30" x14ac:dyDescent="0.2">
      <c r="A695" s="27" t="s">
        <v>6907</v>
      </c>
      <c r="B695" s="6" t="s">
        <v>6911</v>
      </c>
      <c r="C695" s="6" t="s">
        <v>6912</v>
      </c>
      <c r="D695" s="2">
        <v>146104</v>
      </c>
      <c r="E695" s="2">
        <v>146594</v>
      </c>
      <c r="F695" s="3" t="s">
        <v>873</v>
      </c>
      <c r="G695" s="2">
        <v>146598</v>
      </c>
      <c r="H695" s="3" t="s">
        <v>899</v>
      </c>
      <c r="I695" s="18">
        <v>44998</v>
      </c>
      <c r="J695" s="28">
        <v>1109285973</v>
      </c>
      <c r="K695" s="18">
        <v>45001</v>
      </c>
      <c r="L695" s="18">
        <v>45016</v>
      </c>
      <c r="M695" s="18"/>
      <c r="N695" s="30">
        <v>6</v>
      </c>
      <c r="O695" s="7">
        <v>14000</v>
      </c>
      <c r="P695" s="30">
        <v>117</v>
      </c>
      <c r="Q695" s="22">
        <v>3.7338901947233501E-2</v>
      </c>
      <c r="R695" s="7">
        <v>5000</v>
      </c>
      <c r="S695" s="2">
        <v>147</v>
      </c>
      <c r="T695" s="11">
        <v>1303.3399999999999</v>
      </c>
      <c r="U695" s="17" t="s">
        <v>6286</v>
      </c>
      <c r="V695" s="21">
        <v>1</v>
      </c>
      <c r="W695" s="9">
        <v>5000</v>
      </c>
      <c r="X695" s="22">
        <f t="shared" si="50"/>
        <v>0</v>
      </c>
      <c r="Y695" s="29">
        <v>1303.3399999999999</v>
      </c>
      <c r="Z695" s="34">
        <f t="shared" si="51"/>
        <v>631000</v>
      </c>
      <c r="AA695" s="34">
        <f t="shared" si="52"/>
        <v>7.9239302694136295E-3</v>
      </c>
      <c r="AB695" s="35">
        <f t="shared" si="53"/>
        <v>0.92709984152139469</v>
      </c>
      <c r="AC695" s="35">
        <f t="shared" si="54"/>
        <v>1.1648177496038035</v>
      </c>
      <c r="AD695" s="6">
        <f>IFERROR(VLOOKUP(E695,marginal!$A$2:$E$4826,4,FALSE),0)</f>
        <v>1985.8889230769241</v>
      </c>
    </row>
    <row r="696" spans="1:30" x14ac:dyDescent="0.2">
      <c r="A696" s="27" t="s">
        <v>6907</v>
      </c>
      <c r="B696" s="6" t="s">
        <v>6911</v>
      </c>
      <c r="C696" s="6" t="s">
        <v>6912</v>
      </c>
      <c r="D696" s="2">
        <v>146083</v>
      </c>
      <c r="E696" s="2">
        <v>146594</v>
      </c>
      <c r="F696" s="3" t="s">
        <v>873</v>
      </c>
      <c r="G696" s="2">
        <v>146599</v>
      </c>
      <c r="H696" s="3" t="s">
        <v>900</v>
      </c>
      <c r="I696" s="18">
        <v>44998</v>
      </c>
      <c r="J696" s="28">
        <v>1109285156</v>
      </c>
      <c r="K696" s="18">
        <v>45001</v>
      </c>
      <c r="L696" s="18">
        <v>45016</v>
      </c>
      <c r="M696" s="18"/>
      <c r="N696" s="30">
        <v>6</v>
      </c>
      <c r="O696" s="7">
        <v>14000</v>
      </c>
      <c r="P696" s="30">
        <v>117</v>
      </c>
      <c r="Q696" s="22">
        <v>3.9016868627396201E-2</v>
      </c>
      <c r="R696" s="7">
        <v>7000</v>
      </c>
      <c r="S696" s="2">
        <v>142</v>
      </c>
      <c r="T696" s="11">
        <v>1758.65</v>
      </c>
      <c r="U696" s="17" t="s">
        <v>6286</v>
      </c>
      <c r="V696" s="21">
        <v>1</v>
      </c>
      <c r="W696" s="9">
        <v>7000</v>
      </c>
      <c r="X696" s="22">
        <f t="shared" si="50"/>
        <v>0</v>
      </c>
      <c r="Y696" s="29">
        <v>1758.65</v>
      </c>
      <c r="Z696" s="34">
        <f t="shared" si="51"/>
        <v>631000</v>
      </c>
      <c r="AA696" s="34">
        <f t="shared" si="52"/>
        <v>1.1093502377179081E-2</v>
      </c>
      <c r="AB696" s="35">
        <f t="shared" si="53"/>
        <v>1.2979397781299524</v>
      </c>
      <c r="AC696" s="35">
        <f t="shared" si="54"/>
        <v>1.5752773375594296</v>
      </c>
      <c r="AD696" s="6">
        <f>IFERROR(VLOOKUP(E696,marginal!$A$2:$E$4826,4,FALSE),0)</f>
        <v>1985.8889230769241</v>
      </c>
    </row>
    <row r="697" spans="1:30" x14ac:dyDescent="0.2">
      <c r="A697" s="27" t="s">
        <v>6907</v>
      </c>
      <c r="B697" s="6" t="s">
        <v>6911</v>
      </c>
      <c r="C697" s="6" t="s">
        <v>6912</v>
      </c>
      <c r="D697" s="2">
        <v>146082</v>
      </c>
      <c r="E697" s="2">
        <v>146594</v>
      </c>
      <c r="F697" s="3" t="s">
        <v>873</v>
      </c>
      <c r="G697" s="2">
        <v>146600</v>
      </c>
      <c r="H697" s="3" t="s">
        <v>901</v>
      </c>
      <c r="I697" s="18">
        <v>44998</v>
      </c>
      <c r="J697" s="28">
        <v>1109283778</v>
      </c>
      <c r="K697" s="18">
        <v>45001</v>
      </c>
      <c r="L697" s="18">
        <v>45016</v>
      </c>
      <c r="M697" s="18"/>
      <c r="N697" s="30">
        <v>8</v>
      </c>
      <c r="O697" s="7">
        <v>10000</v>
      </c>
      <c r="P697" s="30">
        <v>132</v>
      </c>
      <c r="Q697" s="22">
        <v>5.8283715876113903E-2</v>
      </c>
      <c r="R697" s="7">
        <v>5000</v>
      </c>
      <c r="S697" s="2">
        <v>147</v>
      </c>
      <c r="T697" s="11">
        <v>1303.3399999999999</v>
      </c>
      <c r="U697" s="17" t="s">
        <v>6286</v>
      </c>
      <c r="V697" s="21">
        <v>1</v>
      </c>
      <c r="W697" s="9">
        <v>5000</v>
      </c>
      <c r="X697" s="22">
        <f t="shared" si="50"/>
        <v>0</v>
      </c>
      <c r="Y697" s="29">
        <v>1303.3399999999999</v>
      </c>
      <c r="Z697" s="34">
        <f t="shared" si="51"/>
        <v>945000</v>
      </c>
      <c r="AA697" s="34">
        <f t="shared" si="52"/>
        <v>5.2910052910052907E-3</v>
      </c>
      <c r="AB697" s="35">
        <f t="shared" si="53"/>
        <v>0.69841269841269837</v>
      </c>
      <c r="AC697" s="35">
        <f t="shared" si="54"/>
        <v>0.77777777777777768</v>
      </c>
      <c r="AD697" s="6">
        <f>IFERROR(VLOOKUP(E697,marginal!$A$2:$E$4826,4,FALSE),0)</f>
        <v>1985.8889230769241</v>
      </c>
    </row>
    <row r="698" spans="1:30" x14ac:dyDescent="0.2">
      <c r="A698" s="27" t="s">
        <v>6907</v>
      </c>
      <c r="B698" s="6" t="s">
        <v>6911</v>
      </c>
      <c r="C698" s="6" t="s">
        <v>6912</v>
      </c>
      <c r="D698" s="2">
        <v>146081</v>
      </c>
      <c r="E698" s="2">
        <v>146594</v>
      </c>
      <c r="F698" s="3" t="s">
        <v>873</v>
      </c>
      <c r="G698" s="2">
        <v>146601</v>
      </c>
      <c r="H698" s="3" t="s">
        <v>902</v>
      </c>
      <c r="I698" s="18">
        <v>44998</v>
      </c>
      <c r="J698" s="28">
        <v>1109283097</v>
      </c>
      <c r="K698" s="18">
        <v>45001</v>
      </c>
      <c r="L698" s="18">
        <v>45016</v>
      </c>
      <c r="M698" s="18"/>
      <c r="N698" s="30">
        <v>3</v>
      </c>
      <c r="O698" s="7">
        <v>10000</v>
      </c>
      <c r="P698" s="30">
        <v>110</v>
      </c>
      <c r="Q698" s="22">
        <v>3.3220596517330399E-2</v>
      </c>
      <c r="R698" s="7">
        <v>5000</v>
      </c>
      <c r="S698" s="2">
        <v>147</v>
      </c>
      <c r="T698" s="11">
        <v>1303.3399999999999</v>
      </c>
      <c r="U698" s="17" t="s">
        <v>6286</v>
      </c>
      <c r="V698" s="21">
        <v>1</v>
      </c>
      <c r="W698" s="9">
        <v>5000</v>
      </c>
      <c r="X698" s="22">
        <f t="shared" si="50"/>
        <v>0</v>
      </c>
      <c r="Y698" s="29">
        <v>1303.3399999999999</v>
      </c>
      <c r="Z698" s="34">
        <f t="shared" si="51"/>
        <v>37000</v>
      </c>
      <c r="AA698" s="34">
        <f t="shared" si="52"/>
        <v>0.13513513513513514</v>
      </c>
      <c r="AB698" s="35">
        <f t="shared" si="53"/>
        <v>14.864864864864865</v>
      </c>
      <c r="AC698" s="35">
        <f t="shared" si="54"/>
        <v>19.864864864864867</v>
      </c>
      <c r="AD698" s="6">
        <f>IFERROR(VLOOKUP(E698,marginal!$A$2:$E$4826,4,FALSE),0)</f>
        <v>1985.8889230769241</v>
      </c>
    </row>
    <row r="699" spans="1:30" x14ac:dyDescent="0.2">
      <c r="A699" s="27" t="s">
        <v>6907</v>
      </c>
      <c r="B699" s="6" t="s">
        <v>6911</v>
      </c>
      <c r="C699" s="6" t="s">
        <v>6912</v>
      </c>
      <c r="D699" s="2">
        <v>146197</v>
      </c>
      <c r="E699" s="2">
        <v>146594</v>
      </c>
      <c r="F699" s="3" t="s">
        <v>873</v>
      </c>
      <c r="G699" s="2">
        <v>146602</v>
      </c>
      <c r="H699" s="3" t="s">
        <v>903</v>
      </c>
      <c r="I699" s="18">
        <v>44999</v>
      </c>
      <c r="J699" s="28">
        <v>1109748910</v>
      </c>
      <c r="K699" s="18">
        <v>45001</v>
      </c>
      <c r="L699" s="18">
        <v>45016</v>
      </c>
      <c r="M699" s="18"/>
      <c r="N699" s="30">
        <v>5</v>
      </c>
      <c r="O699" s="7">
        <v>10000</v>
      </c>
      <c r="P699" s="30">
        <v>110</v>
      </c>
      <c r="Q699" s="22">
        <v>3.3741050530766099E-2</v>
      </c>
      <c r="R699" s="7">
        <v>5000</v>
      </c>
      <c r="S699" s="2">
        <v>147</v>
      </c>
      <c r="T699" s="11">
        <v>1303.3399999999999</v>
      </c>
      <c r="U699" s="17" t="s">
        <v>6286</v>
      </c>
      <c r="V699" s="21">
        <v>1</v>
      </c>
      <c r="W699" s="9">
        <v>5000</v>
      </c>
      <c r="X699" s="22">
        <f t="shared" si="50"/>
        <v>0</v>
      </c>
      <c r="Y699" s="29">
        <v>1303.3399999999999</v>
      </c>
      <c r="Z699" s="34">
        <f t="shared" si="51"/>
        <v>494000</v>
      </c>
      <c r="AA699" s="34">
        <f t="shared" si="52"/>
        <v>1.0121457489878543E-2</v>
      </c>
      <c r="AB699" s="35">
        <f t="shared" si="53"/>
        <v>1.1133603238866396</v>
      </c>
      <c r="AC699" s="35">
        <f t="shared" si="54"/>
        <v>1.4878542510121457</v>
      </c>
      <c r="AD699" s="6">
        <f>IFERROR(VLOOKUP(E699,marginal!$A$2:$E$4826,4,FALSE),0)</f>
        <v>1985.8889230769241</v>
      </c>
    </row>
    <row r="700" spans="1:30" x14ac:dyDescent="0.2">
      <c r="A700" s="27" t="s">
        <v>6907</v>
      </c>
      <c r="B700" s="6" t="s">
        <v>6918</v>
      </c>
      <c r="C700" s="6" t="s">
        <v>6912</v>
      </c>
      <c r="D700" s="2">
        <v>146163</v>
      </c>
      <c r="E700" s="2">
        <v>146628</v>
      </c>
      <c r="F700" s="3" t="s">
        <v>904</v>
      </c>
      <c r="G700" s="2">
        <v>146634</v>
      </c>
      <c r="H700" s="3" t="s">
        <v>905</v>
      </c>
      <c r="I700" s="18">
        <v>44998</v>
      </c>
      <c r="J700" s="28">
        <v>1109508504</v>
      </c>
      <c r="K700" s="18">
        <v>45001</v>
      </c>
      <c r="L700" s="18">
        <v>45016</v>
      </c>
      <c r="M700" s="18"/>
      <c r="N700" s="30">
        <v>9</v>
      </c>
      <c r="O700" s="7">
        <v>9000</v>
      </c>
      <c r="P700" s="30">
        <v>147</v>
      </c>
      <c r="Q700" s="22">
        <v>8.456731836388684E-2</v>
      </c>
      <c r="R700" s="7">
        <v>7000</v>
      </c>
      <c r="S700" s="2">
        <v>142</v>
      </c>
      <c r="T700" s="11">
        <v>1758.65</v>
      </c>
      <c r="U700" s="17" t="s">
        <v>6286</v>
      </c>
      <c r="V700" s="21">
        <v>0.43663033571134169</v>
      </c>
      <c r="W700" s="9">
        <v>3056.4123499793918</v>
      </c>
      <c r="X700" s="22">
        <f t="shared" si="50"/>
        <v>-0.56336966428865831</v>
      </c>
      <c r="Y700" s="29">
        <v>767.8799398987511</v>
      </c>
      <c r="Z700" s="34">
        <f t="shared" si="51"/>
        <v>529000</v>
      </c>
      <c r="AA700" s="34">
        <f t="shared" si="52"/>
        <v>1.3232514177693762E-2</v>
      </c>
      <c r="AB700" s="35">
        <f t="shared" si="53"/>
        <v>1.9451795841209829</v>
      </c>
      <c r="AC700" s="35">
        <f t="shared" si="54"/>
        <v>1.8790170132325141</v>
      </c>
      <c r="AD700" s="6">
        <f>IFERROR(VLOOKUP(E700,marginal!$A$2:$E$4826,4,FALSE),0)</f>
        <v>-40325.309230769199</v>
      </c>
    </row>
    <row r="701" spans="1:30" x14ac:dyDescent="0.2">
      <c r="A701" s="27" t="s">
        <v>6907</v>
      </c>
      <c r="B701" s="6" t="s">
        <v>6918</v>
      </c>
      <c r="C701" s="6" t="s">
        <v>6912</v>
      </c>
      <c r="D701" s="2">
        <v>146230</v>
      </c>
      <c r="E701" s="2">
        <v>146628</v>
      </c>
      <c r="F701" s="3" t="s">
        <v>904</v>
      </c>
      <c r="G701" s="2">
        <v>146636</v>
      </c>
      <c r="H701" s="3" t="s">
        <v>906</v>
      </c>
      <c r="I701" s="18">
        <v>44999</v>
      </c>
      <c r="J701" s="28">
        <v>1109927551</v>
      </c>
      <c r="K701" s="18">
        <v>45001</v>
      </c>
      <c r="L701" s="18">
        <v>45016</v>
      </c>
      <c r="M701" s="18"/>
      <c r="N701" s="30">
        <v>9</v>
      </c>
      <c r="O701" s="7">
        <v>9000</v>
      </c>
      <c r="P701" s="30">
        <v>147</v>
      </c>
      <c r="Q701" s="22">
        <v>7.9000519063170294E-2</v>
      </c>
      <c r="R701" s="7">
        <v>6000</v>
      </c>
      <c r="S701" s="2">
        <v>142</v>
      </c>
      <c r="T701" s="11">
        <v>1503.37</v>
      </c>
      <c r="U701" s="17" t="s">
        <v>6286</v>
      </c>
      <c r="V701" s="21">
        <v>0.43663033571134169</v>
      </c>
      <c r="W701" s="9">
        <v>2619.7820142680503</v>
      </c>
      <c r="X701" s="22">
        <f t="shared" si="50"/>
        <v>-0.56336966428865831</v>
      </c>
      <c r="Y701" s="29">
        <v>656.41694779835973</v>
      </c>
      <c r="Z701" s="34">
        <f t="shared" si="51"/>
        <v>529000</v>
      </c>
      <c r="AA701" s="34">
        <f t="shared" si="52"/>
        <v>1.1342155009451797E-2</v>
      </c>
      <c r="AB701" s="35">
        <f t="shared" si="53"/>
        <v>1.6672967863894141</v>
      </c>
      <c r="AC701" s="35">
        <f t="shared" si="54"/>
        <v>1.6105860113421551</v>
      </c>
      <c r="AD701" s="6">
        <f>IFERROR(VLOOKUP(E701,marginal!$A$2:$E$4826,4,FALSE),0)</f>
        <v>-40325.309230769199</v>
      </c>
    </row>
    <row r="702" spans="1:30" x14ac:dyDescent="0.2">
      <c r="A702" s="27" t="s">
        <v>6907</v>
      </c>
      <c r="B702" s="6" t="s">
        <v>6914</v>
      </c>
      <c r="C702" s="6" t="s">
        <v>6909</v>
      </c>
      <c r="D702" s="2">
        <v>146052</v>
      </c>
      <c r="E702" s="2">
        <v>146552</v>
      </c>
      <c r="F702" s="3" t="s">
        <v>907</v>
      </c>
      <c r="G702" s="2">
        <v>146608</v>
      </c>
      <c r="H702" s="3" t="s">
        <v>908</v>
      </c>
      <c r="I702" s="18">
        <v>45096</v>
      </c>
      <c r="J702" s="28">
        <v>1175282398</v>
      </c>
      <c r="K702" s="18">
        <v>45001</v>
      </c>
      <c r="L702" s="18">
        <v>45016</v>
      </c>
      <c r="M702" s="18"/>
      <c r="N702" s="30">
        <v>6</v>
      </c>
      <c r="O702" s="7">
        <v>10000</v>
      </c>
      <c r="P702" s="30">
        <v>115</v>
      </c>
      <c r="Q702" s="22">
        <v>3.97705569269148E-2</v>
      </c>
      <c r="R702" s="7">
        <v>5000</v>
      </c>
      <c r="S702" s="2">
        <v>147</v>
      </c>
      <c r="T702" s="11">
        <v>1303.3399999999999</v>
      </c>
      <c r="U702" s="17" t="s">
        <v>6286</v>
      </c>
      <c r="V702" s="21">
        <v>1</v>
      </c>
      <c r="W702" s="9">
        <v>5000</v>
      </c>
      <c r="X702" s="22">
        <f t="shared" si="50"/>
        <v>0</v>
      </c>
      <c r="Y702" s="29">
        <v>1303.3399999999999</v>
      </c>
      <c r="Z702" s="34">
        <f t="shared" si="51"/>
        <v>631000</v>
      </c>
      <c r="AA702" s="34">
        <f t="shared" si="52"/>
        <v>7.9239302694136295E-3</v>
      </c>
      <c r="AB702" s="35">
        <f t="shared" si="53"/>
        <v>0.91125198098256743</v>
      </c>
      <c r="AC702" s="35">
        <f t="shared" si="54"/>
        <v>1.1648177496038035</v>
      </c>
      <c r="AD702" s="6">
        <f>IFERROR(VLOOKUP(E702,marginal!$A$2:$E$4826,4,FALSE),0)</f>
        <v>3024.558021978014</v>
      </c>
    </row>
    <row r="703" spans="1:30" x14ac:dyDescent="0.2">
      <c r="A703" s="27" t="s">
        <v>6907</v>
      </c>
      <c r="B703" s="6" t="s">
        <v>6913</v>
      </c>
      <c r="C703" s="6" t="s">
        <v>6912</v>
      </c>
      <c r="D703" s="2">
        <v>145625</v>
      </c>
      <c r="E703" s="2">
        <v>146617</v>
      </c>
      <c r="F703" s="3" t="s">
        <v>875</v>
      </c>
      <c r="G703" s="2">
        <v>146619</v>
      </c>
      <c r="H703" s="3" t="s">
        <v>909</v>
      </c>
      <c r="I703" s="18">
        <v>44992</v>
      </c>
      <c r="J703" s="28">
        <v>1106565046</v>
      </c>
      <c r="K703" s="18">
        <v>45001</v>
      </c>
      <c r="L703" s="18">
        <v>45016</v>
      </c>
      <c r="M703" s="18"/>
      <c r="N703" s="30">
        <v>8</v>
      </c>
      <c r="O703" s="7">
        <v>9000</v>
      </c>
      <c r="P703" s="30">
        <v>139</v>
      </c>
      <c r="Q703" s="22">
        <v>6.0873316274495971E-2</v>
      </c>
      <c r="R703" s="7">
        <v>6000</v>
      </c>
      <c r="S703" s="2">
        <v>142</v>
      </c>
      <c r="T703" s="11">
        <v>1503.37</v>
      </c>
      <c r="U703" s="17" t="s">
        <v>6286</v>
      </c>
      <c r="V703" s="21">
        <v>1</v>
      </c>
      <c r="W703" s="9">
        <v>6000</v>
      </c>
      <c r="X703" s="22">
        <f t="shared" si="50"/>
        <v>0</v>
      </c>
      <c r="Y703" s="29">
        <v>1503.37</v>
      </c>
      <c r="Z703" s="34">
        <f t="shared" si="51"/>
        <v>945000</v>
      </c>
      <c r="AA703" s="34">
        <f t="shared" si="52"/>
        <v>6.3492063492063492E-3</v>
      </c>
      <c r="AB703" s="35">
        <f t="shared" si="53"/>
        <v>0.88253968253968251</v>
      </c>
      <c r="AC703" s="35">
        <f t="shared" si="54"/>
        <v>0.9015873015873016</v>
      </c>
      <c r="AD703" s="6">
        <f>IFERROR(VLOOKUP(E703,marginal!$A$2:$E$4826,4,FALSE),0)</f>
        <v>10918.983076922999</v>
      </c>
    </row>
    <row r="704" spans="1:30" x14ac:dyDescent="0.2">
      <c r="A704" s="27" t="s">
        <v>6907</v>
      </c>
      <c r="B704" s="6" t="s">
        <v>6913</v>
      </c>
      <c r="C704" s="6" t="s">
        <v>6912</v>
      </c>
      <c r="D704" s="2">
        <v>145624</v>
      </c>
      <c r="E704" s="2">
        <v>146617</v>
      </c>
      <c r="F704" s="3" t="s">
        <v>875</v>
      </c>
      <c r="G704" s="2">
        <v>146620</v>
      </c>
      <c r="H704" s="3" t="s">
        <v>910</v>
      </c>
      <c r="I704" s="18">
        <v>44992</v>
      </c>
      <c r="J704" s="28">
        <v>1106562601</v>
      </c>
      <c r="K704" s="18">
        <v>45001</v>
      </c>
      <c r="L704" s="18">
        <v>45016</v>
      </c>
      <c r="M704" s="18"/>
      <c r="N704" s="30">
        <v>8</v>
      </c>
      <c r="O704" s="7">
        <v>9000</v>
      </c>
      <c r="P704" s="30">
        <v>139</v>
      </c>
      <c r="Q704" s="22">
        <v>8.6183749348172869E-2</v>
      </c>
      <c r="R704" s="7">
        <v>8000</v>
      </c>
      <c r="S704" s="2">
        <v>142</v>
      </c>
      <c r="T704" s="11">
        <v>2013.74</v>
      </c>
      <c r="U704" s="17" t="s">
        <v>6286</v>
      </c>
      <c r="V704" s="21">
        <v>1</v>
      </c>
      <c r="W704" s="9">
        <v>8000</v>
      </c>
      <c r="X704" s="22">
        <f t="shared" si="50"/>
        <v>0</v>
      </c>
      <c r="Y704" s="29">
        <v>2013.74</v>
      </c>
      <c r="Z704" s="34">
        <f t="shared" si="51"/>
        <v>945000</v>
      </c>
      <c r="AA704" s="34">
        <f t="shared" si="52"/>
        <v>8.4656084656084662E-3</v>
      </c>
      <c r="AB704" s="35">
        <f t="shared" si="53"/>
        <v>1.1767195767195768</v>
      </c>
      <c r="AC704" s="35">
        <f t="shared" si="54"/>
        <v>1.2021164021164021</v>
      </c>
      <c r="AD704" s="6">
        <f>IFERROR(VLOOKUP(E704,marginal!$A$2:$E$4826,4,FALSE),0)</f>
        <v>10918.983076922999</v>
      </c>
    </row>
    <row r="705" spans="1:30" x14ac:dyDescent="0.2">
      <c r="A705" s="27" t="s">
        <v>6907</v>
      </c>
      <c r="B705" s="6" t="s">
        <v>6913</v>
      </c>
      <c r="C705" s="6" t="s">
        <v>6912</v>
      </c>
      <c r="D705" s="2">
        <v>145621</v>
      </c>
      <c r="E705" s="2">
        <v>146617</v>
      </c>
      <c r="F705" s="3" t="s">
        <v>875</v>
      </c>
      <c r="G705" s="2">
        <v>146621</v>
      </c>
      <c r="H705" s="3" t="s">
        <v>911</v>
      </c>
      <c r="I705" s="18">
        <v>44992</v>
      </c>
      <c r="J705" s="28">
        <v>1106558587</v>
      </c>
      <c r="K705" s="18">
        <v>45001</v>
      </c>
      <c r="L705" s="18">
        <v>45016</v>
      </c>
      <c r="M705" s="18"/>
      <c r="N705" s="30">
        <v>9</v>
      </c>
      <c r="O705" s="7">
        <v>9000</v>
      </c>
      <c r="P705" s="30">
        <v>146</v>
      </c>
      <c r="Q705" s="22">
        <v>7.9000519063170377E-2</v>
      </c>
      <c r="R705" s="7">
        <v>5000</v>
      </c>
      <c r="S705" s="2">
        <v>147</v>
      </c>
      <c r="T705" s="11">
        <v>1303.3399999999999</v>
      </c>
      <c r="U705" s="17" t="s">
        <v>6286</v>
      </c>
      <c r="V705" s="21">
        <v>1</v>
      </c>
      <c r="W705" s="9">
        <v>5000</v>
      </c>
      <c r="X705" s="22">
        <f t="shared" si="50"/>
        <v>0</v>
      </c>
      <c r="Y705" s="29">
        <v>1303.3399999999999</v>
      </c>
      <c r="Z705" s="34">
        <f t="shared" si="51"/>
        <v>529000</v>
      </c>
      <c r="AA705" s="34">
        <f t="shared" si="52"/>
        <v>9.4517958412098299E-3</v>
      </c>
      <c r="AB705" s="35">
        <f t="shared" si="53"/>
        <v>1.3799621928166352</v>
      </c>
      <c r="AC705" s="35">
        <f t="shared" si="54"/>
        <v>1.3894139886578449</v>
      </c>
      <c r="AD705" s="6">
        <f>IFERROR(VLOOKUP(E705,marginal!$A$2:$E$4826,4,FALSE),0)</f>
        <v>10918.983076922999</v>
      </c>
    </row>
    <row r="706" spans="1:30" x14ac:dyDescent="0.2">
      <c r="A706" s="27" t="s">
        <v>6907</v>
      </c>
      <c r="B706" s="6" t="s">
        <v>6913</v>
      </c>
      <c r="C706" s="6" t="s">
        <v>6912</v>
      </c>
      <c r="D706" s="2">
        <v>145627</v>
      </c>
      <c r="E706" s="2">
        <v>146617</v>
      </c>
      <c r="F706" s="3" t="s">
        <v>875</v>
      </c>
      <c r="G706" s="2">
        <v>146622</v>
      </c>
      <c r="H706" s="3" t="s">
        <v>912</v>
      </c>
      <c r="I706" s="18">
        <v>44992</v>
      </c>
      <c r="J706" s="28">
        <v>1106566714</v>
      </c>
      <c r="K706" s="18">
        <v>45001</v>
      </c>
      <c r="L706" s="18">
        <v>45016</v>
      </c>
      <c r="M706" s="18"/>
      <c r="N706" s="30">
        <v>9</v>
      </c>
      <c r="O706" s="7">
        <v>9000</v>
      </c>
      <c r="P706" s="30">
        <v>146</v>
      </c>
      <c r="Q706" s="22">
        <v>8.1278822863721623E-2</v>
      </c>
      <c r="R706" s="7">
        <v>7000</v>
      </c>
      <c r="S706" s="2">
        <v>142</v>
      </c>
      <c r="T706" s="11">
        <v>1758.65</v>
      </c>
      <c r="U706" s="17" t="s">
        <v>6286</v>
      </c>
      <c r="V706" s="21">
        <v>1</v>
      </c>
      <c r="W706" s="9">
        <v>7000</v>
      </c>
      <c r="X706" s="22">
        <f t="shared" si="50"/>
        <v>0</v>
      </c>
      <c r="Y706" s="29">
        <v>1758.65</v>
      </c>
      <c r="Z706" s="34">
        <f t="shared" si="51"/>
        <v>529000</v>
      </c>
      <c r="AA706" s="34">
        <f t="shared" si="52"/>
        <v>1.3232514177693762E-2</v>
      </c>
      <c r="AB706" s="35">
        <f t="shared" si="53"/>
        <v>1.9319470699432892</v>
      </c>
      <c r="AC706" s="35">
        <f t="shared" si="54"/>
        <v>1.8790170132325141</v>
      </c>
      <c r="AD706" s="6">
        <f>IFERROR(VLOOKUP(E706,marginal!$A$2:$E$4826,4,FALSE),0)</f>
        <v>10918.983076922999</v>
      </c>
    </row>
    <row r="707" spans="1:30" x14ac:dyDescent="0.2">
      <c r="A707" s="27" t="s">
        <v>6907</v>
      </c>
      <c r="B707" s="6" t="s">
        <v>6913</v>
      </c>
      <c r="C707" s="6" t="s">
        <v>6912</v>
      </c>
      <c r="D707" s="2">
        <v>146366</v>
      </c>
      <c r="E707" s="2">
        <v>146617</v>
      </c>
      <c r="F707" s="3" t="s">
        <v>875</v>
      </c>
      <c r="G707" s="2">
        <v>146623</v>
      </c>
      <c r="H707" s="3" t="s">
        <v>913</v>
      </c>
      <c r="I707" s="18">
        <v>45000</v>
      </c>
      <c r="J707" s="28">
        <v>1110574757</v>
      </c>
      <c r="K707" s="18">
        <v>45001</v>
      </c>
      <c r="L707" s="18">
        <v>45016</v>
      </c>
      <c r="M707" s="18"/>
      <c r="N707" s="30">
        <v>8</v>
      </c>
      <c r="O707" s="7">
        <v>9000</v>
      </c>
      <c r="P707" s="30">
        <v>139</v>
      </c>
      <c r="Q707" s="22">
        <v>6.0873316274495971E-2</v>
      </c>
      <c r="R707" s="7">
        <v>6000</v>
      </c>
      <c r="S707" s="2">
        <v>142</v>
      </c>
      <c r="T707" s="11">
        <v>1503.37</v>
      </c>
      <c r="U707" s="17" t="s">
        <v>6286</v>
      </c>
      <c r="V707" s="21">
        <v>1</v>
      </c>
      <c r="W707" s="9">
        <v>6000</v>
      </c>
      <c r="X707" s="22">
        <f t="shared" ref="X707:X770" si="55">W707/R707-1</f>
        <v>0</v>
      </c>
      <c r="Y707" s="29">
        <v>1503.37</v>
      </c>
      <c r="Z707" s="34">
        <f t="shared" ref="Z707:Z770" si="56">SUMIFS($R:$R,$L:$L,$L707,$N:$N,$N707)</f>
        <v>945000</v>
      </c>
      <c r="AA707" s="34">
        <f t="shared" ref="AA707:AA770" si="57">$R707/Z707</f>
        <v>6.3492063492063492E-3</v>
      </c>
      <c r="AB707" s="35">
        <f t="shared" ref="AB707:AB770" si="58">AA707*$P707</f>
        <v>0.88253968253968251</v>
      </c>
      <c r="AC707" s="35">
        <f t="shared" ref="AC707:AC770" si="59">AA707*$S707</f>
        <v>0.9015873015873016</v>
      </c>
      <c r="AD707" s="6">
        <f>IFERROR(VLOOKUP(E707,marginal!$A$2:$E$4826,4,FALSE),0)</f>
        <v>10918.983076922999</v>
      </c>
    </row>
    <row r="708" spans="1:30" x14ac:dyDescent="0.2">
      <c r="A708" s="27" t="s">
        <v>6907</v>
      </c>
      <c r="B708" s="6" t="s">
        <v>6913</v>
      </c>
      <c r="C708" s="6" t="s">
        <v>6912</v>
      </c>
      <c r="D708" s="2">
        <v>144300</v>
      </c>
      <c r="E708" s="2">
        <v>146617</v>
      </c>
      <c r="F708" s="3" t="s">
        <v>875</v>
      </c>
      <c r="G708" s="2">
        <v>146624</v>
      </c>
      <c r="H708" s="3" t="s">
        <v>914</v>
      </c>
      <c r="I708" s="18">
        <v>44981</v>
      </c>
      <c r="J708" s="28">
        <v>1098154013</v>
      </c>
      <c r="K708" s="18">
        <v>45001</v>
      </c>
      <c r="L708" s="18">
        <v>45016</v>
      </c>
      <c r="M708" s="18"/>
      <c r="N708" s="30">
        <v>9</v>
      </c>
      <c r="O708" s="7">
        <v>9000</v>
      </c>
      <c r="P708" s="30">
        <v>146</v>
      </c>
      <c r="Q708" s="22">
        <v>7.9000519063170377E-2</v>
      </c>
      <c r="R708" s="7">
        <v>5000</v>
      </c>
      <c r="S708" s="2">
        <v>147</v>
      </c>
      <c r="T708" s="11">
        <v>1303.3399999999999</v>
      </c>
      <c r="U708" s="17" t="s">
        <v>6286</v>
      </c>
      <c r="V708" s="21">
        <v>1</v>
      </c>
      <c r="W708" s="9">
        <v>5000</v>
      </c>
      <c r="X708" s="22">
        <f t="shared" si="55"/>
        <v>0</v>
      </c>
      <c r="Y708" s="29">
        <v>1303.3399999999999</v>
      </c>
      <c r="Z708" s="34">
        <f t="shared" si="56"/>
        <v>529000</v>
      </c>
      <c r="AA708" s="34">
        <f t="shared" si="57"/>
        <v>9.4517958412098299E-3</v>
      </c>
      <c r="AB708" s="35">
        <f t="shared" si="58"/>
        <v>1.3799621928166352</v>
      </c>
      <c r="AC708" s="35">
        <f t="shared" si="59"/>
        <v>1.3894139886578449</v>
      </c>
      <c r="AD708" s="6">
        <f>IFERROR(VLOOKUP(E708,marginal!$A$2:$E$4826,4,FALSE),0)</f>
        <v>10918.983076922999</v>
      </c>
    </row>
    <row r="709" spans="1:30" x14ac:dyDescent="0.2">
      <c r="A709" s="27" t="s">
        <v>6907</v>
      </c>
      <c r="B709" s="6" t="s">
        <v>6914</v>
      </c>
      <c r="C709" s="6" t="s">
        <v>6909</v>
      </c>
      <c r="D709" s="2">
        <v>146323</v>
      </c>
      <c r="E709" s="2">
        <v>146552</v>
      </c>
      <c r="F709" s="3" t="s">
        <v>907</v>
      </c>
      <c r="G709" s="2">
        <v>146637</v>
      </c>
      <c r="H709" s="3" t="s">
        <v>915</v>
      </c>
      <c r="I709" s="18">
        <v>45096</v>
      </c>
      <c r="J709" s="28">
        <v>1175282641</v>
      </c>
      <c r="K709" s="18">
        <v>45001</v>
      </c>
      <c r="L709" s="18">
        <v>45016</v>
      </c>
      <c r="M709" s="18"/>
      <c r="N709" s="30">
        <v>5</v>
      </c>
      <c r="O709" s="7">
        <v>10000</v>
      </c>
      <c r="P709" s="30">
        <v>110</v>
      </c>
      <c r="Q709" s="22">
        <v>3.3741050530766099E-2</v>
      </c>
      <c r="R709" s="7">
        <v>8000</v>
      </c>
      <c r="S709" s="2">
        <v>142</v>
      </c>
      <c r="T709" s="11">
        <v>2013.74</v>
      </c>
      <c r="U709" s="17" t="s">
        <v>6286</v>
      </c>
      <c r="V709" s="21">
        <v>1</v>
      </c>
      <c r="W709" s="9">
        <v>8000</v>
      </c>
      <c r="X709" s="22">
        <f t="shared" si="55"/>
        <v>0</v>
      </c>
      <c r="Y709" s="29">
        <v>2013.74</v>
      </c>
      <c r="Z709" s="34">
        <f t="shared" si="56"/>
        <v>494000</v>
      </c>
      <c r="AA709" s="34">
        <f t="shared" si="57"/>
        <v>1.6194331983805668E-2</v>
      </c>
      <c r="AB709" s="35">
        <f t="shared" si="58"/>
        <v>1.7813765182186234</v>
      </c>
      <c r="AC709" s="35">
        <f t="shared" si="59"/>
        <v>2.2995951417004048</v>
      </c>
      <c r="AD709" s="6">
        <f>IFERROR(VLOOKUP(E709,marginal!$A$2:$E$4826,4,FALSE),0)</f>
        <v>3024.558021978014</v>
      </c>
    </row>
    <row r="710" spans="1:30" x14ac:dyDescent="0.2">
      <c r="A710" s="27" t="s">
        <v>6907</v>
      </c>
      <c r="B710" s="6" t="s">
        <v>6916</v>
      </c>
      <c r="C710" s="6" t="s">
        <v>6912</v>
      </c>
      <c r="D710" s="2">
        <v>146206</v>
      </c>
      <c r="E710" s="2">
        <v>146439</v>
      </c>
      <c r="F710" s="3" t="s">
        <v>916</v>
      </c>
      <c r="G710" s="2">
        <v>146644</v>
      </c>
      <c r="H710" s="3" t="s">
        <v>917</v>
      </c>
      <c r="I710" s="18">
        <v>44999</v>
      </c>
      <c r="J710" s="28">
        <v>1109847123</v>
      </c>
      <c r="K710" s="18">
        <v>45001</v>
      </c>
      <c r="L710" s="18">
        <v>45016</v>
      </c>
      <c r="M710" s="18"/>
      <c r="N710" s="30">
        <v>7</v>
      </c>
      <c r="O710" s="7">
        <v>13000</v>
      </c>
      <c r="P710" s="30">
        <v>129</v>
      </c>
      <c r="Q710" s="22">
        <v>5.5171297012124164E-2</v>
      </c>
      <c r="R710" s="7">
        <v>5000</v>
      </c>
      <c r="S710" s="2">
        <v>147</v>
      </c>
      <c r="T710" s="11">
        <v>1303.3399999999999</v>
      </c>
      <c r="U710" s="17" t="s">
        <v>6286</v>
      </c>
      <c r="V710" s="21">
        <v>0.42597633371282634</v>
      </c>
      <c r="W710" s="9">
        <v>2129.8816685641318</v>
      </c>
      <c r="X710" s="22">
        <f t="shared" si="55"/>
        <v>-0.57402366628717361</v>
      </c>
      <c r="Y710" s="29">
        <v>555.19199478127507</v>
      </c>
      <c r="Z710" s="34">
        <f t="shared" si="56"/>
        <v>753000</v>
      </c>
      <c r="AA710" s="34">
        <f t="shared" si="57"/>
        <v>6.6401062416998674E-3</v>
      </c>
      <c r="AB710" s="35">
        <f t="shared" si="58"/>
        <v>0.85657370517928288</v>
      </c>
      <c r="AC710" s="35">
        <f t="shared" si="59"/>
        <v>0.9760956175298805</v>
      </c>
      <c r="AD710" s="6">
        <f>IFERROR(VLOOKUP(E710,marginal!$A$2:$E$4826,4,FALSE),0)</f>
        <v>-94894.847692307696</v>
      </c>
    </row>
    <row r="711" spans="1:30" x14ac:dyDescent="0.2">
      <c r="A711" s="27" t="s">
        <v>6907</v>
      </c>
      <c r="B711" s="6" t="s">
        <v>6917</v>
      </c>
      <c r="C711" s="6" t="s">
        <v>6909</v>
      </c>
      <c r="D711" s="4">
        <v>145654</v>
      </c>
      <c r="E711" s="4">
        <v>146325</v>
      </c>
      <c r="F711" s="5" t="s">
        <v>918</v>
      </c>
      <c r="G711" s="4">
        <v>146326</v>
      </c>
      <c r="H711" s="5" t="s">
        <v>919</v>
      </c>
      <c r="I711" s="18">
        <v>44993</v>
      </c>
      <c r="J711" s="28">
        <v>1106865659</v>
      </c>
      <c r="K711" s="18">
        <v>45000</v>
      </c>
      <c r="L711" s="18">
        <v>45016</v>
      </c>
      <c r="M711" s="18"/>
      <c r="N711" s="30">
        <v>7</v>
      </c>
      <c r="O711" s="7">
        <v>13000</v>
      </c>
      <c r="P711" s="30">
        <v>136</v>
      </c>
      <c r="Q711" s="22">
        <v>7.1121383173588945E-2</v>
      </c>
      <c r="R711" s="8">
        <v>60000</v>
      </c>
      <c r="S711" s="4">
        <v>95</v>
      </c>
      <c r="T711" s="10">
        <v>9806.94</v>
      </c>
      <c r="U711" s="17" t="s">
        <v>6286</v>
      </c>
      <c r="V711" s="21">
        <v>0.914039781169805</v>
      </c>
      <c r="W711" s="9">
        <v>54842.386870188297</v>
      </c>
      <c r="X711" s="22">
        <f t="shared" si="55"/>
        <v>-8.5960218830195112E-2</v>
      </c>
      <c r="Y711" s="29">
        <v>8963.9332915454088</v>
      </c>
      <c r="Z711" s="34">
        <f t="shared" si="56"/>
        <v>753000</v>
      </c>
      <c r="AA711" s="34">
        <f t="shared" si="57"/>
        <v>7.9681274900398405E-2</v>
      </c>
      <c r="AB711" s="35">
        <f t="shared" si="58"/>
        <v>10.836653386454183</v>
      </c>
      <c r="AC711" s="35">
        <f t="shared" si="59"/>
        <v>7.5697211155378481</v>
      </c>
      <c r="AD711" s="6">
        <f>IFERROR(VLOOKUP(E711,marginal!$A$2:$E$4826,4,FALSE),0)</f>
        <v>13578.5984615384</v>
      </c>
    </row>
    <row r="712" spans="1:30" x14ac:dyDescent="0.2">
      <c r="A712" s="27" t="s">
        <v>6907</v>
      </c>
      <c r="B712" s="6" t="s">
        <v>6918</v>
      </c>
      <c r="C712" s="6" t="s">
        <v>6912</v>
      </c>
      <c r="D712" s="4">
        <v>142607</v>
      </c>
      <c r="E712" s="4">
        <v>146692</v>
      </c>
      <c r="F712" s="5" t="s">
        <v>920</v>
      </c>
      <c r="G712" s="4">
        <v>146693</v>
      </c>
      <c r="H712" s="5" t="s">
        <v>921</v>
      </c>
      <c r="I712" s="18">
        <v>44966</v>
      </c>
      <c r="J712" s="28">
        <v>1089993763</v>
      </c>
      <c r="K712" s="18">
        <v>45001</v>
      </c>
      <c r="L712" s="18">
        <v>45016</v>
      </c>
      <c r="M712" s="18"/>
      <c r="N712" s="30">
        <v>7</v>
      </c>
      <c r="O712" s="7">
        <v>10000</v>
      </c>
      <c r="P712" s="30">
        <v>127</v>
      </c>
      <c r="Q712" s="22">
        <v>5.24391097594855E-2</v>
      </c>
      <c r="R712" s="8">
        <v>9000</v>
      </c>
      <c r="S712" s="4">
        <v>142</v>
      </c>
      <c r="T712" s="10">
        <v>2255.2800000000002</v>
      </c>
      <c r="U712" s="17" t="s">
        <v>6286</v>
      </c>
      <c r="V712" s="21">
        <v>1</v>
      </c>
      <c r="W712" s="9">
        <v>9000</v>
      </c>
      <c r="X712" s="22">
        <f t="shared" si="55"/>
        <v>0</v>
      </c>
      <c r="Y712" s="29">
        <v>2255.2800000000002</v>
      </c>
      <c r="Z712" s="34">
        <f t="shared" si="56"/>
        <v>753000</v>
      </c>
      <c r="AA712" s="34">
        <f t="shared" si="57"/>
        <v>1.1952191235059761E-2</v>
      </c>
      <c r="AB712" s="35">
        <f t="shared" si="58"/>
        <v>1.5179282868525896</v>
      </c>
      <c r="AC712" s="35">
        <f t="shared" si="59"/>
        <v>1.6972111553784861</v>
      </c>
      <c r="AD712" s="6">
        <f>IFERROR(VLOOKUP(E712,marginal!$A$2:$E$4826,4,FALSE),0)</f>
        <v>1828.8107692307624</v>
      </c>
    </row>
    <row r="713" spans="1:30" x14ac:dyDescent="0.2">
      <c r="A713" s="27" t="s">
        <v>6907</v>
      </c>
      <c r="B713" s="6" t="s">
        <v>6918</v>
      </c>
      <c r="C713" s="6" t="s">
        <v>6912</v>
      </c>
      <c r="D713" s="2">
        <v>146261</v>
      </c>
      <c r="E713" s="2">
        <v>146692</v>
      </c>
      <c r="F713" s="3" t="s">
        <v>920</v>
      </c>
      <c r="G713" s="2">
        <v>146694</v>
      </c>
      <c r="H713" s="3" t="s">
        <v>922</v>
      </c>
      <c r="I713" s="18">
        <v>44999</v>
      </c>
      <c r="J713" s="28">
        <v>1110125682</v>
      </c>
      <c r="K713" s="18">
        <v>45001</v>
      </c>
      <c r="L713" s="18">
        <v>45016</v>
      </c>
      <c r="M713" s="18"/>
      <c r="N713" s="30">
        <v>5</v>
      </c>
      <c r="O713" s="7">
        <v>10000</v>
      </c>
      <c r="P713" s="30">
        <v>110</v>
      </c>
      <c r="Q713" s="22">
        <v>3.3741050530766099E-2</v>
      </c>
      <c r="R713" s="7">
        <v>7000</v>
      </c>
      <c r="S713" s="2">
        <v>142</v>
      </c>
      <c r="T713" s="11">
        <v>1758.65</v>
      </c>
      <c r="U713" s="17" t="s">
        <v>6286</v>
      </c>
      <c r="V713" s="21">
        <v>1</v>
      </c>
      <c r="W713" s="9">
        <v>7000</v>
      </c>
      <c r="X713" s="22">
        <f t="shared" si="55"/>
        <v>0</v>
      </c>
      <c r="Y713" s="29">
        <v>1758.65</v>
      </c>
      <c r="Z713" s="34">
        <f t="shared" si="56"/>
        <v>494000</v>
      </c>
      <c r="AA713" s="34">
        <f t="shared" si="57"/>
        <v>1.417004048582996E-2</v>
      </c>
      <c r="AB713" s="35">
        <f t="shared" si="58"/>
        <v>1.5587044534412955</v>
      </c>
      <c r="AC713" s="35">
        <f t="shared" si="59"/>
        <v>2.0121457489878543</v>
      </c>
      <c r="AD713" s="6">
        <f>IFERROR(VLOOKUP(E713,marginal!$A$2:$E$4826,4,FALSE),0)</f>
        <v>1828.8107692307624</v>
      </c>
    </row>
    <row r="714" spans="1:30" x14ac:dyDescent="0.2">
      <c r="A714" s="27" t="s">
        <v>6907</v>
      </c>
      <c r="B714" s="6" t="s">
        <v>6918</v>
      </c>
      <c r="C714" s="6" t="s">
        <v>6912</v>
      </c>
      <c r="D714" s="2">
        <v>146272</v>
      </c>
      <c r="E714" s="2">
        <v>146692</v>
      </c>
      <c r="F714" s="3" t="s">
        <v>920</v>
      </c>
      <c r="G714" s="2">
        <v>146695</v>
      </c>
      <c r="H714" s="3" t="s">
        <v>923</v>
      </c>
      <c r="I714" s="18">
        <v>44999</v>
      </c>
      <c r="J714" s="28">
        <v>1110142091</v>
      </c>
      <c r="K714" s="18">
        <v>45001</v>
      </c>
      <c r="L714" s="18">
        <v>45016</v>
      </c>
      <c r="M714" s="18"/>
      <c r="N714" s="30">
        <v>10</v>
      </c>
      <c r="O714" s="7">
        <v>5000</v>
      </c>
      <c r="P714" s="30">
        <v>147</v>
      </c>
      <c r="Q714" s="22">
        <v>0.11226939921536</v>
      </c>
      <c r="R714" s="7">
        <v>7000</v>
      </c>
      <c r="S714" s="2">
        <v>142</v>
      </c>
      <c r="T714" s="11">
        <v>1758.65</v>
      </c>
      <c r="U714" s="17" t="s">
        <v>6286</v>
      </c>
      <c r="V714" s="21">
        <v>1</v>
      </c>
      <c r="W714" s="9">
        <v>7000</v>
      </c>
      <c r="X714" s="22">
        <f t="shared" si="55"/>
        <v>0</v>
      </c>
      <c r="Y714" s="29">
        <v>1758.65</v>
      </c>
      <c r="Z714" s="34">
        <f t="shared" si="56"/>
        <v>341000</v>
      </c>
      <c r="AA714" s="34">
        <f t="shared" si="57"/>
        <v>2.0527859237536656E-2</v>
      </c>
      <c r="AB714" s="35">
        <f t="shared" si="58"/>
        <v>3.0175953079178885</v>
      </c>
      <c r="AC714" s="35">
        <f t="shared" si="59"/>
        <v>2.9149560117302054</v>
      </c>
      <c r="AD714" s="6">
        <f>IFERROR(VLOOKUP(E714,marginal!$A$2:$E$4826,4,FALSE),0)</f>
        <v>1828.8107692307624</v>
      </c>
    </row>
    <row r="715" spans="1:30" x14ac:dyDescent="0.2">
      <c r="A715" s="27" t="s">
        <v>6907</v>
      </c>
      <c r="B715" s="6" t="s">
        <v>6918</v>
      </c>
      <c r="C715" s="6" t="s">
        <v>6912</v>
      </c>
      <c r="D715" s="2">
        <v>146260</v>
      </c>
      <c r="E715" s="2">
        <v>146692</v>
      </c>
      <c r="F715" s="3" t="s">
        <v>920</v>
      </c>
      <c r="G715" s="2">
        <v>146696</v>
      </c>
      <c r="H715" s="3" t="s">
        <v>924</v>
      </c>
      <c r="I715" s="18">
        <v>44999</v>
      </c>
      <c r="J715" s="28">
        <v>1110110216</v>
      </c>
      <c r="K715" s="18">
        <v>45001</v>
      </c>
      <c r="L715" s="18">
        <v>45016</v>
      </c>
      <c r="M715" s="18"/>
      <c r="N715" s="30">
        <v>9</v>
      </c>
      <c r="O715" s="7">
        <v>10000</v>
      </c>
      <c r="P715" s="30">
        <v>147</v>
      </c>
      <c r="Q715" s="22">
        <v>7.9000519063170294E-2</v>
      </c>
      <c r="R715" s="7">
        <v>7000</v>
      </c>
      <c r="S715" s="2">
        <v>142</v>
      </c>
      <c r="T715" s="11">
        <v>1758.65</v>
      </c>
      <c r="U715" s="17" t="s">
        <v>6286</v>
      </c>
      <c r="V715" s="21">
        <v>1</v>
      </c>
      <c r="W715" s="9">
        <v>7000</v>
      </c>
      <c r="X715" s="22">
        <f t="shared" si="55"/>
        <v>0</v>
      </c>
      <c r="Y715" s="29">
        <v>1758.65</v>
      </c>
      <c r="Z715" s="34">
        <f t="shared" si="56"/>
        <v>529000</v>
      </c>
      <c r="AA715" s="34">
        <f t="shared" si="57"/>
        <v>1.3232514177693762E-2</v>
      </c>
      <c r="AB715" s="35">
        <f t="shared" si="58"/>
        <v>1.9451795841209829</v>
      </c>
      <c r="AC715" s="35">
        <f t="shared" si="59"/>
        <v>1.8790170132325141</v>
      </c>
      <c r="AD715" s="6">
        <f>IFERROR(VLOOKUP(E715,marginal!$A$2:$E$4826,4,FALSE),0)</f>
        <v>1828.8107692307624</v>
      </c>
    </row>
    <row r="716" spans="1:30" x14ac:dyDescent="0.2">
      <c r="A716" s="27" t="s">
        <v>6907</v>
      </c>
      <c r="B716" s="6" t="s">
        <v>6918</v>
      </c>
      <c r="C716" s="6" t="s">
        <v>6912</v>
      </c>
      <c r="D716" s="2">
        <v>145768</v>
      </c>
      <c r="E716" s="2">
        <v>146692</v>
      </c>
      <c r="F716" s="3" t="s">
        <v>920</v>
      </c>
      <c r="G716" s="2">
        <v>146697</v>
      </c>
      <c r="H716" s="3" t="s">
        <v>925</v>
      </c>
      <c r="I716" s="18">
        <v>44994</v>
      </c>
      <c r="J716" s="28">
        <v>1107369227</v>
      </c>
      <c r="K716" s="18">
        <v>45001</v>
      </c>
      <c r="L716" s="18">
        <v>45016</v>
      </c>
      <c r="M716" s="18"/>
      <c r="N716" s="30">
        <v>9</v>
      </c>
      <c r="O716" s="7">
        <v>10000</v>
      </c>
      <c r="P716" s="30">
        <v>147</v>
      </c>
      <c r="Q716" s="22">
        <v>7.9000519063170294E-2</v>
      </c>
      <c r="R716" s="7">
        <v>7000</v>
      </c>
      <c r="S716" s="2">
        <v>142</v>
      </c>
      <c r="T716" s="11">
        <v>1758.65</v>
      </c>
      <c r="U716" s="17" t="s">
        <v>6286</v>
      </c>
      <c r="V716" s="21">
        <v>1</v>
      </c>
      <c r="W716" s="9">
        <v>7000</v>
      </c>
      <c r="X716" s="22">
        <f t="shared" si="55"/>
        <v>0</v>
      </c>
      <c r="Y716" s="29">
        <v>1758.65</v>
      </c>
      <c r="Z716" s="34">
        <f t="shared" si="56"/>
        <v>529000</v>
      </c>
      <c r="AA716" s="34">
        <f t="shared" si="57"/>
        <v>1.3232514177693762E-2</v>
      </c>
      <c r="AB716" s="35">
        <f t="shared" si="58"/>
        <v>1.9451795841209829</v>
      </c>
      <c r="AC716" s="35">
        <f t="shared" si="59"/>
        <v>1.8790170132325141</v>
      </c>
      <c r="AD716" s="6">
        <f>IFERROR(VLOOKUP(E716,marginal!$A$2:$E$4826,4,FALSE),0)</f>
        <v>1828.8107692307624</v>
      </c>
    </row>
    <row r="717" spans="1:30" x14ac:dyDescent="0.2">
      <c r="A717" s="27" t="s">
        <v>6907</v>
      </c>
      <c r="B717" s="6" t="s">
        <v>6918</v>
      </c>
      <c r="C717" s="6" t="s">
        <v>6912</v>
      </c>
      <c r="D717" s="2">
        <v>146263</v>
      </c>
      <c r="E717" s="2">
        <v>146692</v>
      </c>
      <c r="F717" s="3" t="s">
        <v>920</v>
      </c>
      <c r="G717" s="2">
        <v>146698</v>
      </c>
      <c r="H717" s="3" t="s">
        <v>926</v>
      </c>
      <c r="I717" s="18">
        <v>44999</v>
      </c>
      <c r="J717" s="28">
        <v>1110138486</v>
      </c>
      <c r="K717" s="18">
        <v>45001</v>
      </c>
      <c r="L717" s="18">
        <v>45016</v>
      </c>
      <c r="M717" s="18"/>
      <c r="N717" s="30">
        <v>9</v>
      </c>
      <c r="O717" s="7">
        <v>10000</v>
      </c>
      <c r="P717" s="30">
        <v>147</v>
      </c>
      <c r="Q717" s="22">
        <v>7.9000519063170294E-2</v>
      </c>
      <c r="R717" s="7">
        <v>7000</v>
      </c>
      <c r="S717" s="2">
        <v>142</v>
      </c>
      <c r="T717" s="11">
        <v>1758.65</v>
      </c>
      <c r="U717" s="17" t="s">
        <v>6286</v>
      </c>
      <c r="V717" s="21">
        <v>1</v>
      </c>
      <c r="W717" s="9">
        <v>7000</v>
      </c>
      <c r="X717" s="22">
        <f t="shared" si="55"/>
        <v>0</v>
      </c>
      <c r="Y717" s="29">
        <v>1758.65</v>
      </c>
      <c r="Z717" s="34">
        <f t="shared" si="56"/>
        <v>529000</v>
      </c>
      <c r="AA717" s="34">
        <f t="shared" si="57"/>
        <v>1.3232514177693762E-2</v>
      </c>
      <c r="AB717" s="35">
        <f t="shared" si="58"/>
        <v>1.9451795841209829</v>
      </c>
      <c r="AC717" s="35">
        <f t="shared" si="59"/>
        <v>1.8790170132325141</v>
      </c>
      <c r="AD717" s="6">
        <f>IFERROR(VLOOKUP(E717,marginal!$A$2:$E$4826,4,FALSE),0)</f>
        <v>1828.8107692307624</v>
      </c>
    </row>
    <row r="718" spans="1:30" x14ac:dyDescent="0.2">
      <c r="A718" s="27" t="s">
        <v>6907</v>
      </c>
      <c r="B718" s="6" t="s">
        <v>6918</v>
      </c>
      <c r="C718" s="6" t="s">
        <v>6912</v>
      </c>
      <c r="D718" s="2">
        <v>145709</v>
      </c>
      <c r="E718" s="2">
        <v>146692</v>
      </c>
      <c r="F718" s="3" t="s">
        <v>920</v>
      </c>
      <c r="G718" s="2">
        <v>146699</v>
      </c>
      <c r="H718" s="3" t="s">
        <v>927</v>
      </c>
      <c r="I718" s="18">
        <v>44993</v>
      </c>
      <c r="J718" s="28">
        <v>1107095790</v>
      </c>
      <c r="K718" s="18">
        <v>45001</v>
      </c>
      <c r="L718" s="18">
        <v>45016</v>
      </c>
      <c r="M718" s="18"/>
      <c r="N718" s="30">
        <v>8</v>
      </c>
      <c r="O718" s="7">
        <v>10000</v>
      </c>
      <c r="P718" s="30">
        <v>132</v>
      </c>
      <c r="Q718" s="22">
        <v>5.8283715876113903E-2</v>
      </c>
      <c r="R718" s="7">
        <v>6000</v>
      </c>
      <c r="S718" s="2">
        <v>142</v>
      </c>
      <c r="T718" s="11">
        <v>1503.37</v>
      </c>
      <c r="U718" s="17" t="s">
        <v>6286</v>
      </c>
      <c r="V718" s="21">
        <v>1</v>
      </c>
      <c r="W718" s="9">
        <v>6000</v>
      </c>
      <c r="X718" s="22">
        <f t="shared" si="55"/>
        <v>0</v>
      </c>
      <c r="Y718" s="29">
        <v>1503.37</v>
      </c>
      <c r="Z718" s="34">
        <f t="shared" si="56"/>
        <v>945000</v>
      </c>
      <c r="AA718" s="34">
        <f t="shared" si="57"/>
        <v>6.3492063492063492E-3</v>
      </c>
      <c r="AB718" s="35">
        <f t="shared" si="58"/>
        <v>0.83809523809523812</v>
      </c>
      <c r="AC718" s="35">
        <f t="shared" si="59"/>
        <v>0.9015873015873016</v>
      </c>
      <c r="AD718" s="6">
        <f>IFERROR(VLOOKUP(E718,marginal!$A$2:$E$4826,4,FALSE),0)</f>
        <v>1828.8107692307624</v>
      </c>
    </row>
    <row r="719" spans="1:30" x14ac:dyDescent="0.2">
      <c r="A719" s="27" t="s">
        <v>6907</v>
      </c>
      <c r="B719" s="6" t="s">
        <v>6918</v>
      </c>
      <c r="C719" s="6" t="s">
        <v>6912</v>
      </c>
      <c r="D719" s="2">
        <v>146401</v>
      </c>
      <c r="E719" s="2">
        <v>146692</v>
      </c>
      <c r="F719" s="3" t="s">
        <v>920</v>
      </c>
      <c r="G719" s="2">
        <v>146700</v>
      </c>
      <c r="H719" s="3" t="s">
        <v>928</v>
      </c>
      <c r="I719" s="18">
        <v>45000</v>
      </c>
      <c r="J719" s="28">
        <v>1110669962</v>
      </c>
      <c r="K719" s="18">
        <v>45001</v>
      </c>
      <c r="L719" s="18">
        <v>45016</v>
      </c>
      <c r="M719" s="18"/>
      <c r="N719" s="30">
        <v>9</v>
      </c>
      <c r="O719" s="7">
        <v>10000</v>
      </c>
      <c r="P719" s="30">
        <v>147</v>
      </c>
      <c r="Q719" s="22">
        <v>7.9000519063170294E-2</v>
      </c>
      <c r="R719" s="7">
        <v>8000</v>
      </c>
      <c r="S719" s="2">
        <v>142</v>
      </c>
      <c r="T719" s="11">
        <v>2013.74</v>
      </c>
      <c r="U719" s="17" t="s">
        <v>6286</v>
      </c>
      <c r="V719" s="21">
        <v>1</v>
      </c>
      <c r="W719" s="9">
        <v>8000</v>
      </c>
      <c r="X719" s="22">
        <f t="shared" si="55"/>
        <v>0</v>
      </c>
      <c r="Y719" s="29">
        <v>2013.74</v>
      </c>
      <c r="Z719" s="34">
        <f t="shared" si="56"/>
        <v>529000</v>
      </c>
      <c r="AA719" s="34">
        <f t="shared" si="57"/>
        <v>1.5122873345935728E-2</v>
      </c>
      <c r="AB719" s="35">
        <f t="shared" si="58"/>
        <v>2.2230623818525519</v>
      </c>
      <c r="AC719" s="35">
        <f t="shared" si="59"/>
        <v>2.1474480151228734</v>
      </c>
      <c r="AD719" s="6">
        <f>IFERROR(VLOOKUP(E719,marginal!$A$2:$E$4826,4,FALSE),0)</f>
        <v>1828.8107692307624</v>
      </c>
    </row>
    <row r="720" spans="1:30" x14ac:dyDescent="0.2">
      <c r="A720" s="27" t="s">
        <v>6907</v>
      </c>
      <c r="B720" s="6" t="s">
        <v>6913</v>
      </c>
      <c r="C720" s="6" t="s">
        <v>6912</v>
      </c>
      <c r="D720" s="2">
        <v>146551</v>
      </c>
      <c r="E720" s="2">
        <v>146657</v>
      </c>
      <c r="F720" s="3" t="s">
        <v>929</v>
      </c>
      <c r="G720" s="2">
        <v>146670</v>
      </c>
      <c r="H720" s="3" t="s">
        <v>930</v>
      </c>
      <c r="I720" s="18">
        <v>45001</v>
      </c>
      <c r="J720" s="28">
        <v>1111313580</v>
      </c>
      <c r="K720" s="18">
        <v>45001</v>
      </c>
      <c r="L720" s="18">
        <v>45016</v>
      </c>
      <c r="M720" s="18"/>
      <c r="N720" s="30">
        <v>10</v>
      </c>
      <c r="O720" s="7">
        <v>5000</v>
      </c>
      <c r="P720" s="30">
        <v>147</v>
      </c>
      <c r="Q720" s="22">
        <v>0.11226939921536</v>
      </c>
      <c r="R720" s="7">
        <v>5000</v>
      </c>
      <c r="S720" s="2">
        <v>147</v>
      </c>
      <c r="T720" s="11">
        <v>1303.3399999999999</v>
      </c>
      <c r="U720" s="17" t="s">
        <v>6286</v>
      </c>
      <c r="V720" s="21">
        <v>1</v>
      </c>
      <c r="W720" s="9">
        <v>5000</v>
      </c>
      <c r="X720" s="22">
        <f t="shared" si="55"/>
        <v>0</v>
      </c>
      <c r="Y720" s="29">
        <v>1303.3399999999999</v>
      </c>
      <c r="Z720" s="34">
        <f t="shared" si="56"/>
        <v>341000</v>
      </c>
      <c r="AA720" s="34">
        <f t="shared" si="57"/>
        <v>1.466275659824047E-2</v>
      </c>
      <c r="AB720" s="35">
        <f t="shared" si="58"/>
        <v>2.1554252199413493</v>
      </c>
      <c r="AC720" s="35">
        <f t="shared" si="59"/>
        <v>2.1554252199413493</v>
      </c>
      <c r="AD720" s="6">
        <f>IFERROR(VLOOKUP(E720,marginal!$A$2:$E$4826,4,FALSE),0)</f>
        <v>2603.6806153846001</v>
      </c>
    </row>
    <row r="721" spans="1:30" x14ac:dyDescent="0.2">
      <c r="A721" s="27" t="s">
        <v>6907</v>
      </c>
      <c r="B721" s="6" t="s">
        <v>6913</v>
      </c>
      <c r="C721" s="6" t="s">
        <v>6912</v>
      </c>
      <c r="D721" s="2">
        <v>146400</v>
      </c>
      <c r="E721" s="2">
        <v>146657</v>
      </c>
      <c r="F721" s="3" t="s">
        <v>929</v>
      </c>
      <c r="G721" s="2">
        <v>146671</v>
      </c>
      <c r="H721" s="3" t="s">
        <v>931</v>
      </c>
      <c r="I721" s="18">
        <v>45000</v>
      </c>
      <c r="J721" s="28">
        <v>1110709804</v>
      </c>
      <c r="K721" s="18">
        <v>45001</v>
      </c>
      <c r="L721" s="18">
        <v>45016</v>
      </c>
      <c r="M721" s="18"/>
      <c r="N721" s="30">
        <v>9</v>
      </c>
      <c r="O721" s="7">
        <v>10000</v>
      </c>
      <c r="P721" s="30">
        <v>147</v>
      </c>
      <c r="Q721" s="22">
        <v>7.9000519063170294E-2</v>
      </c>
      <c r="R721" s="7">
        <v>8000</v>
      </c>
      <c r="S721" s="2">
        <v>142</v>
      </c>
      <c r="T721" s="11">
        <v>2013.74</v>
      </c>
      <c r="U721" s="17" t="s">
        <v>6286</v>
      </c>
      <c r="V721" s="21">
        <v>1</v>
      </c>
      <c r="W721" s="9">
        <v>8000</v>
      </c>
      <c r="X721" s="22">
        <f t="shared" si="55"/>
        <v>0</v>
      </c>
      <c r="Y721" s="29">
        <v>2013.74</v>
      </c>
      <c r="Z721" s="34">
        <f t="shared" si="56"/>
        <v>529000</v>
      </c>
      <c r="AA721" s="34">
        <f t="shared" si="57"/>
        <v>1.5122873345935728E-2</v>
      </c>
      <c r="AB721" s="35">
        <f t="shared" si="58"/>
        <v>2.2230623818525519</v>
      </c>
      <c r="AC721" s="35">
        <f t="shared" si="59"/>
        <v>2.1474480151228734</v>
      </c>
      <c r="AD721" s="6">
        <f>IFERROR(VLOOKUP(E721,marginal!$A$2:$E$4826,4,FALSE),0)</f>
        <v>2603.6806153846001</v>
      </c>
    </row>
    <row r="722" spans="1:30" x14ac:dyDescent="0.2">
      <c r="A722" s="27" t="s">
        <v>6907</v>
      </c>
      <c r="B722" s="6" t="s">
        <v>6917</v>
      </c>
      <c r="C722" s="6" t="s">
        <v>6909</v>
      </c>
      <c r="D722" s="2">
        <v>145651</v>
      </c>
      <c r="E722" s="2">
        <v>146325</v>
      </c>
      <c r="F722" s="3" t="s">
        <v>918</v>
      </c>
      <c r="G722" s="2">
        <v>146327</v>
      </c>
      <c r="H722" s="3" t="s">
        <v>932</v>
      </c>
      <c r="I722" s="18">
        <v>44993</v>
      </c>
      <c r="J722" s="28">
        <v>1106864006</v>
      </c>
      <c r="K722" s="18">
        <v>45000</v>
      </c>
      <c r="L722" s="18">
        <v>45016</v>
      </c>
      <c r="M722" s="18"/>
      <c r="N722" s="30">
        <v>6</v>
      </c>
      <c r="O722" s="7">
        <v>11000</v>
      </c>
      <c r="P722" s="30">
        <v>135</v>
      </c>
      <c r="Q722" s="22">
        <v>7.5548593073000561E-2</v>
      </c>
      <c r="R722" s="7">
        <v>13000</v>
      </c>
      <c r="S722" s="2">
        <v>127</v>
      </c>
      <c r="T722" s="11">
        <v>2889.69</v>
      </c>
      <c r="U722" s="17" t="s">
        <v>6286</v>
      </c>
      <c r="V722" s="21">
        <v>0.914039781169805</v>
      </c>
      <c r="W722" s="9">
        <v>11882.517155207464</v>
      </c>
      <c r="X722" s="22">
        <f t="shared" si="55"/>
        <v>-8.5960218830195001E-2</v>
      </c>
      <c r="Y722" s="29">
        <v>2641.2916152485736</v>
      </c>
      <c r="Z722" s="34">
        <f t="shared" si="56"/>
        <v>631000</v>
      </c>
      <c r="AA722" s="34">
        <f t="shared" si="57"/>
        <v>2.0602218700475437E-2</v>
      </c>
      <c r="AB722" s="35">
        <f t="shared" si="58"/>
        <v>2.7812995245641838</v>
      </c>
      <c r="AC722" s="35">
        <f t="shared" si="59"/>
        <v>2.6164817749603806</v>
      </c>
      <c r="AD722" s="6">
        <f>IFERROR(VLOOKUP(E722,marginal!$A$2:$E$4826,4,FALSE),0)</f>
        <v>13578.5984615384</v>
      </c>
    </row>
    <row r="723" spans="1:30" x14ac:dyDescent="0.2">
      <c r="A723" s="27" t="s">
        <v>6907</v>
      </c>
      <c r="B723" s="6" t="s">
        <v>6917</v>
      </c>
      <c r="C723" s="6" t="s">
        <v>6909</v>
      </c>
      <c r="D723" s="2">
        <v>145583</v>
      </c>
      <c r="E723" s="2">
        <v>146325</v>
      </c>
      <c r="F723" s="3" t="s">
        <v>918</v>
      </c>
      <c r="G723" s="2">
        <v>146328</v>
      </c>
      <c r="H723" s="3" t="s">
        <v>933</v>
      </c>
      <c r="I723" s="18">
        <v>44992</v>
      </c>
      <c r="J723" s="28">
        <v>1106395042</v>
      </c>
      <c r="K723" s="18">
        <v>45000</v>
      </c>
      <c r="L723" s="18">
        <v>45016</v>
      </c>
      <c r="M723" s="18"/>
      <c r="N723" s="30">
        <v>6</v>
      </c>
      <c r="O723" s="7">
        <v>11000</v>
      </c>
      <c r="P723" s="30">
        <v>135</v>
      </c>
      <c r="Q723" s="22">
        <v>7.5548593073000561E-2</v>
      </c>
      <c r="R723" s="7">
        <v>13000</v>
      </c>
      <c r="S723" s="2">
        <v>127</v>
      </c>
      <c r="T723" s="11">
        <v>2889.69</v>
      </c>
      <c r="U723" s="17" t="s">
        <v>6286</v>
      </c>
      <c r="V723" s="21">
        <v>0.914039781169805</v>
      </c>
      <c r="W723" s="9">
        <v>11882.517155207464</v>
      </c>
      <c r="X723" s="22">
        <f t="shared" si="55"/>
        <v>-8.5960218830195001E-2</v>
      </c>
      <c r="Y723" s="29">
        <v>2641.2916152485736</v>
      </c>
      <c r="Z723" s="34">
        <f t="shared" si="56"/>
        <v>631000</v>
      </c>
      <c r="AA723" s="34">
        <f t="shared" si="57"/>
        <v>2.0602218700475437E-2</v>
      </c>
      <c r="AB723" s="35">
        <f t="shared" si="58"/>
        <v>2.7812995245641838</v>
      </c>
      <c r="AC723" s="35">
        <f t="shared" si="59"/>
        <v>2.6164817749603806</v>
      </c>
      <c r="AD723" s="6">
        <f>IFERROR(VLOOKUP(E723,marginal!$A$2:$E$4826,4,FALSE),0)</f>
        <v>13578.5984615384</v>
      </c>
    </row>
    <row r="724" spans="1:30" x14ac:dyDescent="0.2">
      <c r="A724" s="27" t="s">
        <v>6907</v>
      </c>
      <c r="B724" s="6" t="s">
        <v>6917</v>
      </c>
      <c r="C724" s="6" t="s">
        <v>6909</v>
      </c>
      <c r="D724" s="2">
        <v>145652</v>
      </c>
      <c r="E724" s="2">
        <v>146325</v>
      </c>
      <c r="F724" s="3" t="s">
        <v>918</v>
      </c>
      <c r="G724" s="2">
        <v>146332</v>
      </c>
      <c r="H724" s="3" t="s">
        <v>934</v>
      </c>
      <c r="I724" s="18">
        <v>44993</v>
      </c>
      <c r="J724" s="28">
        <v>1106864833</v>
      </c>
      <c r="K724" s="18">
        <v>45000</v>
      </c>
      <c r="L724" s="18">
        <v>45016</v>
      </c>
      <c r="M724" s="18"/>
      <c r="N724" s="30">
        <v>8</v>
      </c>
      <c r="O724" s="7">
        <v>9000</v>
      </c>
      <c r="P724" s="30">
        <v>136</v>
      </c>
      <c r="Q724" s="22">
        <v>6.0360088312238727E-2</v>
      </c>
      <c r="R724" s="7">
        <v>10000</v>
      </c>
      <c r="S724" s="2">
        <v>100</v>
      </c>
      <c r="T724" s="11">
        <v>1738.06</v>
      </c>
      <c r="U724" s="17" t="s">
        <v>6286</v>
      </c>
      <c r="V724" s="21">
        <v>0.914039781169805</v>
      </c>
      <c r="W724" s="9">
        <v>9140.3978116980506</v>
      </c>
      <c r="X724" s="22">
        <f t="shared" si="55"/>
        <v>-8.596021883019489E-2</v>
      </c>
      <c r="Y724" s="29">
        <v>1588.6559820599912</v>
      </c>
      <c r="Z724" s="34">
        <f t="shared" si="56"/>
        <v>945000</v>
      </c>
      <c r="AA724" s="34">
        <f t="shared" si="57"/>
        <v>1.0582010582010581E-2</v>
      </c>
      <c r="AB724" s="35">
        <f t="shared" si="58"/>
        <v>1.4391534391534391</v>
      </c>
      <c r="AC724" s="35">
        <f t="shared" si="59"/>
        <v>1.0582010582010581</v>
      </c>
      <c r="AD724" s="6">
        <f>IFERROR(VLOOKUP(E724,marginal!$A$2:$E$4826,4,FALSE),0)</f>
        <v>13578.5984615384</v>
      </c>
    </row>
    <row r="725" spans="1:30" x14ac:dyDescent="0.2">
      <c r="A725" s="27" t="s">
        <v>6907</v>
      </c>
      <c r="B725" s="6" t="s">
        <v>6917</v>
      </c>
      <c r="C725" s="6" t="s">
        <v>6909</v>
      </c>
      <c r="D725" s="2">
        <v>145579</v>
      </c>
      <c r="E725" s="2">
        <v>146325</v>
      </c>
      <c r="F725" s="3" t="s">
        <v>918</v>
      </c>
      <c r="G725" s="2">
        <v>146333</v>
      </c>
      <c r="H725" s="3" t="s">
        <v>935</v>
      </c>
      <c r="I725" s="18">
        <v>44992</v>
      </c>
      <c r="J725" s="28">
        <v>1106392118</v>
      </c>
      <c r="K725" s="18">
        <v>45000</v>
      </c>
      <c r="L725" s="18">
        <v>45016</v>
      </c>
      <c r="M725" s="18"/>
      <c r="N725" s="30">
        <v>7</v>
      </c>
      <c r="O725" s="7">
        <v>13000</v>
      </c>
      <c r="P725" s="30">
        <v>136</v>
      </c>
      <c r="Q725" s="22">
        <v>7.1121383173588945E-2</v>
      </c>
      <c r="R725" s="7">
        <v>60000</v>
      </c>
      <c r="S725" s="2">
        <v>95</v>
      </c>
      <c r="T725" s="11">
        <v>9806.94</v>
      </c>
      <c r="U725" s="17" t="s">
        <v>6286</v>
      </c>
      <c r="V725" s="21">
        <v>0.914039781169805</v>
      </c>
      <c r="W725" s="9">
        <v>54842.386870188297</v>
      </c>
      <c r="X725" s="22">
        <f t="shared" si="55"/>
        <v>-8.5960218830195112E-2</v>
      </c>
      <c r="Y725" s="29">
        <v>8963.9332915454088</v>
      </c>
      <c r="Z725" s="34">
        <f t="shared" si="56"/>
        <v>753000</v>
      </c>
      <c r="AA725" s="34">
        <f t="shared" si="57"/>
        <v>7.9681274900398405E-2</v>
      </c>
      <c r="AB725" s="35">
        <f t="shared" si="58"/>
        <v>10.836653386454183</v>
      </c>
      <c r="AC725" s="35">
        <f t="shared" si="59"/>
        <v>7.5697211155378481</v>
      </c>
      <c r="AD725" s="6">
        <f>IFERROR(VLOOKUP(E725,marginal!$A$2:$E$4826,4,FALSE),0)</f>
        <v>13578.5984615384</v>
      </c>
    </row>
    <row r="726" spans="1:30" x14ac:dyDescent="0.2">
      <c r="A726" s="27" t="s">
        <v>6907</v>
      </c>
      <c r="B726" s="6" t="s">
        <v>6917</v>
      </c>
      <c r="C726" s="6" t="s">
        <v>6909</v>
      </c>
      <c r="D726" s="2">
        <v>145578</v>
      </c>
      <c r="E726" s="2">
        <v>146325</v>
      </c>
      <c r="F726" s="3" t="s">
        <v>918</v>
      </c>
      <c r="G726" s="2">
        <v>146335</v>
      </c>
      <c r="H726" s="3" t="s">
        <v>936</v>
      </c>
      <c r="I726" s="18">
        <v>44992</v>
      </c>
      <c r="J726" s="28">
        <v>1106391257</v>
      </c>
      <c r="K726" s="18">
        <v>45000</v>
      </c>
      <c r="L726" s="18">
        <v>45016</v>
      </c>
      <c r="M726" s="18"/>
      <c r="N726" s="30">
        <v>7</v>
      </c>
      <c r="O726" s="7">
        <v>13000</v>
      </c>
      <c r="P726" s="30">
        <v>136</v>
      </c>
      <c r="Q726" s="22">
        <v>7.1121383173588945E-2</v>
      </c>
      <c r="R726" s="7">
        <v>60000</v>
      </c>
      <c r="S726" s="2">
        <v>95</v>
      </c>
      <c r="T726" s="11">
        <v>9806.94</v>
      </c>
      <c r="U726" s="17" t="s">
        <v>6286</v>
      </c>
      <c r="V726" s="21">
        <v>0.914039781169805</v>
      </c>
      <c r="W726" s="9">
        <v>54842.386870188297</v>
      </c>
      <c r="X726" s="22">
        <f t="shared" si="55"/>
        <v>-8.5960218830195112E-2</v>
      </c>
      <c r="Y726" s="29">
        <v>8963.9332915454088</v>
      </c>
      <c r="Z726" s="34">
        <f t="shared" si="56"/>
        <v>753000</v>
      </c>
      <c r="AA726" s="34">
        <f t="shared" si="57"/>
        <v>7.9681274900398405E-2</v>
      </c>
      <c r="AB726" s="35">
        <f t="shared" si="58"/>
        <v>10.836653386454183</v>
      </c>
      <c r="AC726" s="35">
        <f t="shared" si="59"/>
        <v>7.5697211155378481</v>
      </c>
      <c r="AD726" s="6">
        <f>IFERROR(VLOOKUP(E726,marginal!$A$2:$E$4826,4,FALSE),0)</f>
        <v>13578.5984615384</v>
      </c>
    </row>
    <row r="727" spans="1:30" x14ac:dyDescent="0.2">
      <c r="A727" s="27" t="s">
        <v>6907</v>
      </c>
      <c r="B727" s="6" t="s">
        <v>6917</v>
      </c>
      <c r="C727" s="6" t="s">
        <v>6909</v>
      </c>
      <c r="D727" s="2">
        <v>143876</v>
      </c>
      <c r="E727" s="2">
        <v>146325</v>
      </c>
      <c r="F727" s="3" t="s">
        <v>918</v>
      </c>
      <c r="G727" s="2">
        <v>146336</v>
      </c>
      <c r="H727" s="3" t="s">
        <v>937</v>
      </c>
      <c r="I727" s="18">
        <v>44978</v>
      </c>
      <c r="J727" s="28">
        <v>1096547746</v>
      </c>
      <c r="K727" s="18">
        <v>45000</v>
      </c>
      <c r="L727" s="18">
        <v>45016</v>
      </c>
      <c r="M727" s="18"/>
      <c r="N727" s="30">
        <v>8</v>
      </c>
      <c r="O727" s="7">
        <v>9000</v>
      </c>
      <c r="P727" s="30">
        <v>136</v>
      </c>
      <c r="Q727" s="22">
        <v>6.0360088312238727E-2</v>
      </c>
      <c r="R727" s="7">
        <v>10000</v>
      </c>
      <c r="S727" s="2">
        <v>127</v>
      </c>
      <c r="T727" s="11">
        <v>2220.65</v>
      </c>
      <c r="U727" s="17" t="s">
        <v>6286</v>
      </c>
      <c r="V727" s="21">
        <v>0.914039781169805</v>
      </c>
      <c r="W727" s="9">
        <v>9140.3978116980506</v>
      </c>
      <c r="X727" s="22">
        <f t="shared" si="55"/>
        <v>-8.596021883019489E-2</v>
      </c>
      <c r="Y727" s="29">
        <v>2029.7624400547274</v>
      </c>
      <c r="Z727" s="34">
        <f t="shared" si="56"/>
        <v>945000</v>
      </c>
      <c r="AA727" s="34">
        <f t="shared" si="57"/>
        <v>1.0582010582010581E-2</v>
      </c>
      <c r="AB727" s="35">
        <f t="shared" si="58"/>
        <v>1.4391534391534391</v>
      </c>
      <c r="AC727" s="35">
        <f t="shared" si="59"/>
        <v>1.3439153439153437</v>
      </c>
      <c r="AD727" s="6">
        <f>IFERROR(VLOOKUP(E727,marginal!$A$2:$E$4826,4,FALSE),0)</f>
        <v>13578.5984615384</v>
      </c>
    </row>
    <row r="728" spans="1:30" x14ac:dyDescent="0.2">
      <c r="A728" s="27" t="s">
        <v>6907</v>
      </c>
      <c r="B728" s="6" t="s">
        <v>6919</v>
      </c>
      <c r="C728" s="6" t="s">
        <v>6909</v>
      </c>
      <c r="D728" s="4">
        <v>146231</v>
      </c>
      <c r="E728" s="4">
        <v>146852</v>
      </c>
      <c r="F728" s="5" t="s">
        <v>938</v>
      </c>
      <c r="G728" s="4">
        <v>146853</v>
      </c>
      <c r="H728" s="5" t="s">
        <v>939</v>
      </c>
      <c r="I728" s="18">
        <v>44999</v>
      </c>
      <c r="J728" s="28">
        <v>1109985756</v>
      </c>
      <c r="K728" s="18">
        <v>45006</v>
      </c>
      <c r="L728" s="18">
        <v>45016</v>
      </c>
      <c r="M728" s="18"/>
      <c r="N728" s="30">
        <v>7</v>
      </c>
      <c r="O728" s="7">
        <v>10000</v>
      </c>
      <c r="P728" s="30">
        <v>127</v>
      </c>
      <c r="Q728" s="22">
        <v>5.24391097594855E-2</v>
      </c>
      <c r="R728" s="8">
        <v>6000</v>
      </c>
      <c r="S728" s="4">
        <v>142</v>
      </c>
      <c r="T728" s="10">
        <v>1503.37</v>
      </c>
      <c r="U728" s="17" t="s">
        <v>6286</v>
      </c>
      <c r="V728" s="21">
        <v>1</v>
      </c>
      <c r="W728" s="9">
        <v>6000</v>
      </c>
      <c r="X728" s="22">
        <f t="shared" si="55"/>
        <v>0</v>
      </c>
      <c r="Y728" s="29">
        <v>1503.37</v>
      </c>
      <c r="Z728" s="34">
        <f t="shared" si="56"/>
        <v>753000</v>
      </c>
      <c r="AA728" s="34">
        <f t="shared" si="57"/>
        <v>7.9681274900398405E-3</v>
      </c>
      <c r="AB728" s="35">
        <f t="shared" si="58"/>
        <v>1.0119521912350598</v>
      </c>
      <c r="AC728" s="35">
        <f t="shared" si="59"/>
        <v>1.1314741035856573</v>
      </c>
      <c r="AD728" s="6">
        <f>IFERROR(VLOOKUP(E728,marginal!$A$2:$E$4826,4,FALSE),0)</f>
        <v>1532.4261538461428</v>
      </c>
    </row>
    <row r="729" spans="1:30" x14ac:dyDescent="0.2">
      <c r="A729" s="27" t="s">
        <v>6907</v>
      </c>
      <c r="B729" s="6" t="s">
        <v>6910</v>
      </c>
      <c r="C729" s="6" t="s">
        <v>6909</v>
      </c>
      <c r="D729" s="2">
        <v>145989</v>
      </c>
      <c r="E729" s="2">
        <v>146664</v>
      </c>
      <c r="F729" s="3" t="s">
        <v>940</v>
      </c>
      <c r="G729" s="2">
        <v>146683</v>
      </c>
      <c r="H729" s="3" t="s">
        <v>941</v>
      </c>
      <c r="I729" s="18">
        <v>44995</v>
      </c>
      <c r="J729" s="28">
        <v>1108130880</v>
      </c>
      <c r="K729" s="18">
        <v>45001</v>
      </c>
      <c r="L729" s="18">
        <v>45016</v>
      </c>
      <c r="M729" s="18"/>
      <c r="N729" s="30">
        <v>5</v>
      </c>
      <c r="O729" s="7">
        <v>7000</v>
      </c>
      <c r="P729" s="30">
        <v>126</v>
      </c>
      <c r="Q729" s="22">
        <v>3.3741050530766176E-2</v>
      </c>
      <c r="R729" s="7">
        <v>8000</v>
      </c>
      <c r="S729" s="2">
        <v>142</v>
      </c>
      <c r="T729" s="11">
        <v>2013.74</v>
      </c>
      <c r="U729" s="17" t="s">
        <v>6286</v>
      </c>
      <c r="V729" s="21">
        <v>0.77375049125203521</v>
      </c>
      <c r="W729" s="9">
        <v>6190.0039300162816</v>
      </c>
      <c r="X729" s="22">
        <f t="shared" si="55"/>
        <v>-0.22624950874796479</v>
      </c>
      <c r="Y729" s="29">
        <v>1558.1323142538733</v>
      </c>
      <c r="Z729" s="34">
        <f t="shared" si="56"/>
        <v>494000</v>
      </c>
      <c r="AA729" s="34">
        <f t="shared" si="57"/>
        <v>1.6194331983805668E-2</v>
      </c>
      <c r="AB729" s="35">
        <f t="shared" si="58"/>
        <v>2.0404858299595143</v>
      </c>
      <c r="AC729" s="35">
        <f t="shared" si="59"/>
        <v>2.2995951417004048</v>
      </c>
      <c r="AD729" s="6">
        <f>IFERROR(VLOOKUP(E729,marginal!$A$2:$E$4826,4,FALSE),0)</f>
        <v>-3843.0369230769102</v>
      </c>
    </row>
    <row r="730" spans="1:30" x14ac:dyDescent="0.2">
      <c r="A730" s="27" t="s">
        <v>6907</v>
      </c>
      <c r="B730" s="6" t="s">
        <v>6910</v>
      </c>
      <c r="C730" s="6" t="s">
        <v>6909</v>
      </c>
      <c r="D730" s="2">
        <v>145948</v>
      </c>
      <c r="E730" s="2">
        <v>146664</v>
      </c>
      <c r="F730" s="3" t="s">
        <v>940</v>
      </c>
      <c r="G730" s="2">
        <v>146684</v>
      </c>
      <c r="H730" s="3" t="s">
        <v>942</v>
      </c>
      <c r="I730" s="18">
        <v>44995</v>
      </c>
      <c r="J730" s="28">
        <v>1108035348</v>
      </c>
      <c r="K730" s="18">
        <v>45001</v>
      </c>
      <c r="L730" s="18">
        <v>45016</v>
      </c>
      <c r="M730" s="18"/>
      <c r="N730" s="30">
        <v>5</v>
      </c>
      <c r="O730" s="7">
        <v>7000</v>
      </c>
      <c r="P730" s="30">
        <v>126</v>
      </c>
      <c r="Q730" s="22">
        <v>3.3741050530766176E-2</v>
      </c>
      <c r="R730" s="7">
        <v>8000</v>
      </c>
      <c r="S730" s="2">
        <v>142</v>
      </c>
      <c r="T730" s="11">
        <v>2013.74</v>
      </c>
      <c r="U730" s="17" t="s">
        <v>6286</v>
      </c>
      <c r="V730" s="21">
        <v>0.77375049125203521</v>
      </c>
      <c r="W730" s="9">
        <v>6190.0039300162816</v>
      </c>
      <c r="X730" s="22">
        <f t="shared" si="55"/>
        <v>-0.22624950874796479</v>
      </c>
      <c r="Y730" s="29">
        <v>1558.1323142538733</v>
      </c>
      <c r="Z730" s="34">
        <f t="shared" si="56"/>
        <v>494000</v>
      </c>
      <c r="AA730" s="34">
        <f t="shared" si="57"/>
        <v>1.6194331983805668E-2</v>
      </c>
      <c r="AB730" s="35">
        <f t="shared" si="58"/>
        <v>2.0404858299595143</v>
      </c>
      <c r="AC730" s="35">
        <f t="shared" si="59"/>
        <v>2.2995951417004048</v>
      </c>
      <c r="AD730" s="6">
        <f>IFERROR(VLOOKUP(E730,marginal!$A$2:$E$4826,4,FALSE),0)</f>
        <v>-3843.0369230769102</v>
      </c>
    </row>
    <row r="731" spans="1:30" x14ac:dyDescent="0.2">
      <c r="A731" s="27" t="s">
        <v>6907</v>
      </c>
      <c r="B731" s="6" t="s">
        <v>6910</v>
      </c>
      <c r="C731" s="6" t="s">
        <v>6909</v>
      </c>
      <c r="D731" s="2">
        <v>146111</v>
      </c>
      <c r="E731" s="2">
        <v>146664</v>
      </c>
      <c r="F731" s="3" t="s">
        <v>940</v>
      </c>
      <c r="G731" s="2">
        <v>146685</v>
      </c>
      <c r="H731" s="3" t="s">
        <v>943</v>
      </c>
      <c r="I731" s="18">
        <v>44998</v>
      </c>
      <c r="J731" s="28">
        <v>1109327798</v>
      </c>
      <c r="K731" s="18">
        <v>45001</v>
      </c>
      <c r="L731" s="18">
        <v>45016</v>
      </c>
      <c r="M731" s="18"/>
      <c r="N731" s="30">
        <v>5</v>
      </c>
      <c r="O731" s="7">
        <v>7000</v>
      </c>
      <c r="P731" s="30">
        <v>126</v>
      </c>
      <c r="Q731" s="22">
        <v>3.3741050530766176E-2</v>
      </c>
      <c r="R731" s="7">
        <v>8000</v>
      </c>
      <c r="S731" s="2">
        <v>142</v>
      </c>
      <c r="T731" s="11">
        <v>2013.74</v>
      </c>
      <c r="U731" s="17" t="s">
        <v>6286</v>
      </c>
      <c r="V731" s="21">
        <v>0.77375049125203521</v>
      </c>
      <c r="W731" s="9">
        <v>6190.0039300162816</v>
      </c>
      <c r="X731" s="22">
        <f t="shared" si="55"/>
        <v>-0.22624950874796479</v>
      </c>
      <c r="Y731" s="29">
        <v>1558.1323142538733</v>
      </c>
      <c r="Z731" s="34">
        <f t="shared" si="56"/>
        <v>494000</v>
      </c>
      <c r="AA731" s="34">
        <f t="shared" si="57"/>
        <v>1.6194331983805668E-2</v>
      </c>
      <c r="AB731" s="35">
        <f t="shared" si="58"/>
        <v>2.0404858299595143</v>
      </c>
      <c r="AC731" s="35">
        <f t="shared" si="59"/>
        <v>2.2995951417004048</v>
      </c>
      <c r="AD731" s="6">
        <f>IFERROR(VLOOKUP(E731,marginal!$A$2:$E$4826,4,FALSE),0)</f>
        <v>-3843.0369230769102</v>
      </c>
    </row>
    <row r="732" spans="1:30" x14ac:dyDescent="0.2">
      <c r="A732" s="27" t="s">
        <v>6907</v>
      </c>
      <c r="B732" s="6" t="s">
        <v>6910</v>
      </c>
      <c r="C732" s="6" t="s">
        <v>6909</v>
      </c>
      <c r="D732" s="2">
        <v>145991</v>
      </c>
      <c r="E732" s="2">
        <v>146664</v>
      </c>
      <c r="F732" s="3" t="s">
        <v>940</v>
      </c>
      <c r="G732" s="2">
        <v>146686</v>
      </c>
      <c r="H732" s="3" t="s">
        <v>944</v>
      </c>
      <c r="I732" s="18">
        <v>44995</v>
      </c>
      <c r="J732" s="28">
        <v>1108136256</v>
      </c>
      <c r="K732" s="18">
        <v>45001</v>
      </c>
      <c r="L732" s="18">
        <v>45016</v>
      </c>
      <c r="M732" s="18"/>
      <c r="N732" s="30">
        <v>5</v>
      </c>
      <c r="O732" s="7">
        <v>7000</v>
      </c>
      <c r="P732" s="30">
        <v>126</v>
      </c>
      <c r="Q732" s="22">
        <v>3.3741050530766176E-2</v>
      </c>
      <c r="R732" s="7">
        <v>8000</v>
      </c>
      <c r="S732" s="2">
        <v>142</v>
      </c>
      <c r="T732" s="11">
        <v>2013.74</v>
      </c>
      <c r="U732" s="17" t="s">
        <v>6286</v>
      </c>
      <c r="V732" s="21">
        <v>0.77375049125203521</v>
      </c>
      <c r="W732" s="9">
        <v>6190.0039300162816</v>
      </c>
      <c r="X732" s="22">
        <f t="shared" si="55"/>
        <v>-0.22624950874796479</v>
      </c>
      <c r="Y732" s="29">
        <v>1558.1323142538733</v>
      </c>
      <c r="Z732" s="34">
        <f t="shared" si="56"/>
        <v>494000</v>
      </c>
      <c r="AA732" s="34">
        <f t="shared" si="57"/>
        <v>1.6194331983805668E-2</v>
      </c>
      <c r="AB732" s="35">
        <f t="shared" si="58"/>
        <v>2.0404858299595143</v>
      </c>
      <c r="AC732" s="35">
        <f t="shared" si="59"/>
        <v>2.2995951417004048</v>
      </c>
      <c r="AD732" s="6">
        <f>IFERROR(VLOOKUP(E732,marginal!$A$2:$E$4826,4,FALSE),0)</f>
        <v>-3843.0369230769102</v>
      </c>
    </row>
    <row r="733" spans="1:30" x14ac:dyDescent="0.2">
      <c r="A733" s="27" t="s">
        <v>6907</v>
      </c>
      <c r="B733" s="6" t="s">
        <v>6910</v>
      </c>
      <c r="C733" s="6" t="s">
        <v>6909</v>
      </c>
      <c r="D733" s="2">
        <v>146566</v>
      </c>
      <c r="E733" s="2">
        <v>146664</v>
      </c>
      <c r="F733" s="3" t="s">
        <v>940</v>
      </c>
      <c r="G733" s="2">
        <v>146687</v>
      </c>
      <c r="H733" s="3" t="s">
        <v>945</v>
      </c>
      <c r="I733" s="18">
        <v>45001</v>
      </c>
      <c r="J733" s="28">
        <v>1111358794</v>
      </c>
      <c r="K733" s="18">
        <v>45001</v>
      </c>
      <c r="L733" s="18">
        <v>45016</v>
      </c>
      <c r="M733" s="18"/>
      <c r="N733" s="30">
        <v>5</v>
      </c>
      <c r="O733" s="7">
        <v>7000</v>
      </c>
      <c r="P733" s="30">
        <v>126</v>
      </c>
      <c r="Q733" s="22">
        <v>3.3741050530766176E-2</v>
      </c>
      <c r="R733" s="7">
        <v>8000</v>
      </c>
      <c r="S733" s="2">
        <v>142</v>
      </c>
      <c r="T733" s="11">
        <v>2013.74</v>
      </c>
      <c r="U733" s="17" t="s">
        <v>6286</v>
      </c>
      <c r="V733" s="21">
        <v>0.77375049125203521</v>
      </c>
      <c r="W733" s="9">
        <v>6190.0039300162816</v>
      </c>
      <c r="X733" s="22">
        <f t="shared" si="55"/>
        <v>-0.22624950874796479</v>
      </c>
      <c r="Y733" s="29">
        <v>1558.1323142538733</v>
      </c>
      <c r="Z733" s="34">
        <f t="shared" si="56"/>
        <v>494000</v>
      </c>
      <c r="AA733" s="34">
        <f t="shared" si="57"/>
        <v>1.6194331983805668E-2</v>
      </c>
      <c r="AB733" s="35">
        <f t="shared" si="58"/>
        <v>2.0404858299595143</v>
      </c>
      <c r="AC733" s="35">
        <f t="shared" si="59"/>
        <v>2.2995951417004048</v>
      </c>
      <c r="AD733" s="6">
        <f>IFERROR(VLOOKUP(E733,marginal!$A$2:$E$4826,4,FALSE),0)</f>
        <v>-3843.0369230769102</v>
      </c>
    </row>
    <row r="734" spans="1:30" x14ac:dyDescent="0.2">
      <c r="A734" s="27" t="s">
        <v>6907</v>
      </c>
      <c r="B734" s="6" t="s">
        <v>6910</v>
      </c>
      <c r="C734" s="6" t="s">
        <v>6909</v>
      </c>
      <c r="D734" s="2">
        <v>146841</v>
      </c>
      <c r="E734" s="2">
        <v>146820</v>
      </c>
      <c r="F734" s="3" t="s">
        <v>946</v>
      </c>
      <c r="G734" s="2">
        <v>146847</v>
      </c>
      <c r="H734" s="3" t="s">
        <v>947</v>
      </c>
      <c r="I734" s="18" t="s">
        <v>6930</v>
      </c>
      <c r="J734" s="28" t="s">
        <v>6930</v>
      </c>
      <c r="K734" s="18">
        <v>45006</v>
      </c>
      <c r="L734" s="18">
        <v>45016</v>
      </c>
      <c r="M734" s="18"/>
      <c r="N734" s="30">
        <v>5</v>
      </c>
      <c r="O734" s="7">
        <v>7000</v>
      </c>
      <c r="P734" s="30">
        <v>126</v>
      </c>
      <c r="Q734" s="22">
        <v>3.3741050530766176E-2</v>
      </c>
      <c r="R734" s="7">
        <v>8000</v>
      </c>
      <c r="S734" s="2">
        <v>142</v>
      </c>
      <c r="T734" s="11">
        <v>2013.74</v>
      </c>
      <c r="U734" s="17" t="s">
        <v>6286</v>
      </c>
      <c r="V734" s="21">
        <v>1</v>
      </c>
      <c r="W734" s="9">
        <v>8000</v>
      </c>
      <c r="X734" s="22">
        <f t="shared" si="55"/>
        <v>0</v>
      </c>
      <c r="Y734" s="29">
        <v>2013.74</v>
      </c>
      <c r="Z734" s="34">
        <f t="shared" si="56"/>
        <v>494000</v>
      </c>
      <c r="AA734" s="34">
        <f t="shared" si="57"/>
        <v>1.6194331983805668E-2</v>
      </c>
      <c r="AB734" s="35">
        <f t="shared" si="58"/>
        <v>2.0404858299595143</v>
      </c>
      <c r="AC734" s="35">
        <f t="shared" si="59"/>
        <v>2.2995951417004048</v>
      </c>
      <c r="AD734" s="6">
        <f>IFERROR(VLOOKUP(E734,marginal!$A$2:$E$4826,4,FALSE),0)</f>
        <v>3678.4438461538248</v>
      </c>
    </row>
    <row r="735" spans="1:30" x14ac:dyDescent="0.2">
      <c r="A735" s="27" t="s">
        <v>6907</v>
      </c>
      <c r="B735" s="6" t="s">
        <v>6919</v>
      </c>
      <c r="C735" s="6" t="s">
        <v>6909</v>
      </c>
      <c r="D735" s="2">
        <v>146273</v>
      </c>
      <c r="E735" s="2">
        <v>146852</v>
      </c>
      <c r="F735" s="3" t="s">
        <v>938</v>
      </c>
      <c r="G735" s="2">
        <v>146854</v>
      </c>
      <c r="H735" s="3" t="s">
        <v>948</v>
      </c>
      <c r="I735" s="18">
        <v>44999</v>
      </c>
      <c r="J735" s="28">
        <v>1110142866</v>
      </c>
      <c r="K735" s="18">
        <v>45006</v>
      </c>
      <c r="L735" s="18">
        <v>45016</v>
      </c>
      <c r="M735" s="18"/>
      <c r="N735" s="30">
        <v>8</v>
      </c>
      <c r="O735" s="7">
        <v>10000</v>
      </c>
      <c r="P735" s="30">
        <v>132</v>
      </c>
      <c r="Q735" s="22">
        <v>5.8283715876113903E-2</v>
      </c>
      <c r="R735" s="7">
        <v>6000</v>
      </c>
      <c r="S735" s="2">
        <v>142</v>
      </c>
      <c r="T735" s="11">
        <v>1503.37</v>
      </c>
      <c r="U735" s="17" t="s">
        <v>6286</v>
      </c>
      <c r="V735" s="21">
        <v>1</v>
      </c>
      <c r="W735" s="9">
        <v>6000</v>
      </c>
      <c r="X735" s="22">
        <f t="shared" si="55"/>
        <v>0</v>
      </c>
      <c r="Y735" s="29">
        <v>1503.37</v>
      </c>
      <c r="Z735" s="34">
        <f t="shared" si="56"/>
        <v>945000</v>
      </c>
      <c r="AA735" s="34">
        <f t="shared" si="57"/>
        <v>6.3492063492063492E-3</v>
      </c>
      <c r="AB735" s="35">
        <f t="shared" si="58"/>
        <v>0.83809523809523812</v>
      </c>
      <c r="AC735" s="35">
        <f t="shared" si="59"/>
        <v>0.9015873015873016</v>
      </c>
      <c r="AD735" s="6">
        <f>IFERROR(VLOOKUP(E735,marginal!$A$2:$E$4826,4,FALSE),0)</f>
        <v>1532.4261538461428</v>
      </c>
    </row>
    <row r="736" spans="1:30" x14ac:dyDescent="0.2">
      <c r="A736" s="27" t="s">
        <v>6907</v>
      </c>
      <c r="B736" s="6" t="s">
        <v>6919</v>
      </c>
      <c r="C736" s="6" t="s">
        <v>6909</v>
      </c>
      <c r="D736" s="2">
        <v>146386</v>
      </c>
      <c r="E736" s="2">
        <v>146852</v>
      </c>
      <c r="F736" s="3" t="s">
        <v>938</v>
      </c>
      <c r="G736" s="2">
        <v>146855</v>
      </c>
      <c r="H736" s="3" t="s">
        <v>949</v>
      </c>
      <c r="I736" s="18">
        <v>45000</v>
      </c>
      <c r="J736" s="28">
        <v>1110618275</v>
      </c>
      <c r="K736" s="18">
        <v>45006</v>
      </c>
      <c r="L736" s="18">
        <v>45016</v>
      </c>
      <c r="M736" s="18"/>
      <c r="N736" s="30">
        <v>6</v>
      </c>
      <c r="O736" s="7">
        <v>10000</v>
      </c>
      <c r="P736" s="30">
        <v>115</v>
      </c>
      <c r="Q736" s="22">
        <v>3.97705569269148E-2</v>
      </c>
      <c r="R736" s="7">
        <v>6000</v>
      </c>
      <c r="S736" s="2">
        <v>142</v>
      </c>
      <c r="T736" s="11">
        <v>1503.37</v>
      </c>
      <c r="U736" s="17" t="s">
        <v>6286</v>
      </c>
      <c r="V736" s="21">
        <v>1</v>
      </c>
      <c r="W736" s="9">
        <v>6000</v>
      </c>
      <c r="X736" s="22">
        <f t="shared" si="55"/>
        <v>0</v>
      </c>
      <c r="Y736" s="29">
        <v>1503.37</v>
      </c>
      <c r="Z736" s="34">
        <f t="shared" si="56"/>
        <v>631000</v>
      </c>
      <c r="AA736" s="34">
        <f t="shared" si="57"/>
        <v>9.5087163232963554E-3</v>
      </c>
      <c r="AB736" s="35">
        <f t="shared" si="58"/>
        <v>1.0935023771790808</v>
      </c>
      <c r="AC736" s="35">
        <f t="shared" si="59"/>
        <v>1.3502377179080824</v>
      </c>
      <c r="AD736" s="6">
        <f>IFERROR(VLOOKUP(E736,marginal!$A$2:$E$4826,4,FALSE),0)</f>
        <v>1532.4261538461428</v>
      </c>
    </row>
    <row r="737" spans="1:30" x14ac:dyDescent="0.2">
      <c r="A737" s="27" t="s">
        <v>6907</v>
      </c>
      <c r="B737" s="6" t="s">
        <v>6919</v>
      </c>
      <c r="C737" s="6" t="s">
        <v>6909</v>
      </c>
      <c r="D737" s="2">
        <v>146384</v>
      </c>
      <c r="E737" s="2">
        <v>146852</v>
      </c>
      <c r="F737" s="3" t="s">
        <v>938</v>
      </c>
      <c r="G737" s="2">
        <v>146856</v>
      </c>
      <c r="H737" s="3" t="s">
        <v>950</v>
      </c>
      <c r="I737" s="18">
        <v>45000</v>
      </c>
      <c r="J737" s="28">
        <v>1110613682</v>
      </c>
      <c r="K737" s="18">
        <v>45006</v>
      </c>
      <c r="L737" s="18">
        <v>45016</v>
      </c>
      <c r="M737" s="18"/>
      <c r="N737" s="30">
        <v>6</v>
      </c>
      <c r="O737" s="7">
        <v>10000</v>
      </c>
      <c r="P737" s="30">
        <v>115</v>
      </c>
      <c r="Q737" s="22">
        <v>3.97705569269148E-2</v>
      </c>
      <c r="R737" s="7">
        <v>6000</v>
      </c>
      <c r="S737" s="2">
        <v>142</v>
      </c>
      <c r="T737" s="11">
        <v>1503.37</v>
      </c>
      <c r="U737" s="17" t="s">
        <v>6286</v>
      </c>
      <c r="V737" s="21">
        <v>1</v>
      </c>
      <c r="W737" s="9">
        <v>6000</v>
      </c>
      <c r="X737" s="22">
        <f t="shared" si="55"/>
        <v>0</v>
      </c>
      <c r="Y737" s="29">
        <v>1503.37</v>
      </c>
      <c r="Z737" s="34">
        <f t="shared" si="56"/>
        <v>631000</v>
      </c>
      <c r="AA737" s="34">
        <f t="shared" si="57"/>
        <v>9.5087163232963554E-3</v>
      </c>
      <c r="AB737" s="35">
        <f t="shared" si="58"/>
        <v>1.0935023771790808</v>
      </c>
      <c r="AC737" s="35">
        <f t="shared" si="59"/>
        <v>1.3502377179080824</v>
      </c>
      <c r="AD737" s="6">
        <f>IFERROR(VLOOKUP(E737,marginal!$A$2:$E$4826,4,FALSE),0)</f>
        <v>1532.4261538461428</v>
      </c>
    </row>
    <row r="738" spans="1:30" x14ac:dyDescent="0.2">
      <c r="A738" s="27" t="s">
        <v>6907</v>
      </c>
      <c r="B738" s="6" t="s">
        <v>6919</v>
      </c>
      <c r="C738" s="6" t="s">
        <v>6909</v>
      </c>
      <c r="D738" s="2">
        <v>146389</v>
      </c>
      <c r="E738" s="2">
        <v>146852</v>
      </c>
      <c r="F738" s="3" t="s">
        <v>938</v>
      </c>
      <c r="G738" s="2">
        <v>146857</v>
      </c>
      <c r="H738" s="3" t="s">
        <v>951</v>
      </c>
      <c r="I738" s="18">
        <v>45000</v>
      </c>
      <c r="J738" s="28">
        <v>1110624851</v>
      </c>
      <c r="K738" s="18">
        <v>45006</v>
      </c>
      <c r="L738" s="18">
        <v>45016</v>
      </c>
      <c r="M738" s="18"/>
      <c r="N738" s="30">
        <v>8</v>
      </c>
      <c r="O738" s="7">
        <v>10000</v>
      </c>
      <c r="P738" s="30">
        <v>132</v>
      </c>
      <c r="Q738" s="22">
        <v>5.8283715876113903E-2</v>
      </c>
      <c r="R738" s="7">
        <v>6000</v>
      </c>
      <c r="S738" s="2">
        <v>142</v>
      </c>
      <c r="T738" s="11">
        <v>1503.37</v>
      </c>
      <c r="U738" s="17" t="s">
        <v>6286</v>
      </c>
      <c r="V738" s="21">
        <v>1</v>
      </c>
      <c r="W738" s="9">
        <v>6000</v>
      </c>
      <c r="X738" s="22">
        <f t="shared" si="55"/>
        <v>0</v>
      </c>
      <c r="Y738" s="29">
        <v>1503.37</v>
      </c>
      <c r="Z738" s="34">
        <f t="shared" si="56"/>
        <v>945000</v>
      </c>
      <c r="AA738" s="34">
        <f t="shared" si="57"/>
        <v>6.3492063492063492E-3</v>
      </c>
      <c r="AB738" s="35">
        <f t="shared" si="58"/>
        <v>0.83809523809523812</v>
      </c>
      <c r="AC738" s="35">
        <f t="shared" si="59"/>
        <v>0.9015873015873016</v>
      </c>
      <c r="AD738" s="6">
        <f>IFERROR(VLOOKUP(E738,marginal!$A$2:$E$4826,4,FALSE),0)</f>
        <v>1532.4261538461428</v>
      </c>
    </row>
    <row r="739" spans="1:30" x14ac:dyDescent="0.2">
      <c r="A739" s="27" t="s">
        <v>6907</v>
      </c>
      <c r="B739" s="6" t="s">
        <v>6919</v>
      </c>
      <c r="C739" s="6" t="s">
        <v>6909</v>
      </c>
      <c r="D739" s="2">
        <v>146677</v>
      </c>
      <c r="E739" s="2">
        <v>146852</v>
      </c>
      <c r="F739" s="3" t="s">
        <v>938</v>
      </c>
      <c r="G739" s="2">
        <v>146858</v>
      </c>
      <c r="H739" s="3" t="s">
        <v>952</v>
      </c>
      <c r="I739" s="18">
        <v>45001</v>
      </c>
      <c r="J739" s="28">
        <v>1111782573</v>
      </c>
      <c r="K739" s="18">
        <v>45006</v>
      </c>
      <c r="L739" s="18">
        <v>45016</v>
      </c>
      <c r="M739" s="18"/>
      <c r="N739" s="30">
        <v>4</v>
      </c>
      <c r="O739" s="7">
        <v>10000</v>
      </c>
      <c r="P739" s="30">
        <v>110</v>
      </c>
      <c r="Q739" s="22">
        <v>3.11605023919212E-2</v>
      </c>
      <c r="R739" s="7">
        <v>6000</v>
      </c>
      <c r="S739" s="2">
        <v>142</v>
      </c>
      <c r="T739" s="11">
        <v>1503.37</v>
      </c>
      <c r="U739" s="17" t="s">
        <v>6286</v>
      </c>
      <c r="V739" s="21">
        <v>1</v>
      </c>
      <c r="W739" s="9">
        <v>6000</v>
      </c>
      <c r="X739" s="22">
        <f t="shared" si="55"/>
        <v>0</v>
      </c>
      <c r="Y739" s="29">
        <v>1503.37</v>
      </c>
      <c r="Z739" s="34">
        <f t="shared" si="56"/>
        <v>120000</v>
      </c>
      <c r="AA739" s="34">
        <f t="shared" si="57"/>
        <v>0.05</v>
      </c>
      <c r="AB739" s="35">
        <f t="shared" si="58"/>
        <v>5.5</v>
      </c>
      <c r="AC739" s="35">
        <f t="shared" si="59"/>
        <v>7.1000000000000005</v>
      </c>
      <c r="AD739" s="6">
        <f>IFERROR(VLOOKUP(E739,marginal!$A$2:$E$4826,4,FALSE),0)</f>
        <v>1532.4261538461428</v>
      </c>
    </row>
    <row r="740" spans="1:30" x14ac:dyDescent="0.2">
      <c r="A740" s="27" t="s">
        <v>6907</v>
      </c>
      <c r="B740" s="6" t="s">
        <v>6919</v>
      </c>
      <c r="C740" s="6" t="s">
        <v>6909</v>
      </c>
      <c r="D740" s="2">
        <v>146675</v>
      </c>
      <c r="E740" s="2">
        <v>146852</v>
      </c>
      <c r="F740" s="3" t="s">
        <v>938</v>
      </c>
      <c r="G740" s="2">
        <v>146859</v>
      </c>
      <c r="H740" s="3" t="s">
        <v>953</v>
      </c>
      <c r="I740" s="18">
        <v>45001</v>
      </c>
      <c r="J740" s="28">
        <v>1111776034</v>
      </c>
      <c r="K740" s="18">
        <v>45006</v>
      </c>
      <c r="L740" s="18">
        <v>45016</v>
      </c>
      <c r="M740" s="18"/>
      <c r="N740" s="30">
        <v>5</v>
      </c>
      <c r="O740" s="7">
        <v>10000</v>
      </c>
      <c r="P740" s="30">
        <v>110</v>
      </c>
      <c r="Q740" s="22">
        <v>3.3741050530766099E-2</v>
      </c>
      <c r="R740" s="7">
        <v>6000</v>
      </c>
      <c r="S740" s="2">
        <v>142</v>
      </c>
      <c r="T740" s="11">
        <v>1503.37</v>
      </c>
      <c r="U740" s="17" t="s">
        <v>6286</v>
      </c>
      <c r="V740" s="21">
        <v>1</v>
      </c>
      <c r="W740" s="9">
        <v>6000</v>
      </c>
      <c r="X740" s="22">
        <f t="shared" si="55"/>
        <v>0</v>
      </c>
      <c r="Y740" s="29">
        <v>1503.37</v>
      </c>
      <c r="Z740" s="34">
        <f t="shared" si="56"/>
        <v>494000</v>
      </c>
      <c r="AA740" s="34">
        <f t="shared" si="57"/>
        <v>1.2145748987854251E-2</v>
      </c>
      <c r="AB740" s="35">
        <f t="shared" si="58"/>
        <v>1.3360323886639676</v>
      </c>
      <c r="AC740" s="35">
        <f t="shared" si="59"/>
        <v>1.7246963562753037</v>
      </c>
      <c r="AD740" s="6">
        <f>IFERROR(VLOOKUP(E740,marginal!$A$2:$E$4826,4,FALSE),0)</f>
        <v>1532.4261538461428</v>
      </c>
    </row>
    <row r="741" spans="1:30" x14ac:dyDescent="0.2">
      <c r="A741" s="27" t="s">
        <v>6907</v>
      </c>
      <c r="B741" s="6" t="s">
        <v>6913</v>
      </c>
      <c r="C741" s="6" t="s">
        <v>6912</v>
      </c>
      <c r="D741" s="4">
        <v>145850</v>
      </c>
      <c r="E741" s="4">
        <v>146930</v>
      </c>
      <c r="F741" s="5" t="s">
        <v>954</v>
      </c>
      <c r="G741" s="4">
        <v>146931</v>
      </c>
      <c r="H741" s="5" t="s">
        <v>955</v>
      </c>
      <c r="I741" s="18">
        <v>44994</v>
      </c>
      <c r="J741" s="28">
        <v>1107589640</v>
      </c>
      <c r="K741" s="18">
        <v>45007</v>
      </c>
      <c r="L741" s="18">
        <v>45016</v>
      </c>
      <c r="M741" s="18"/>
      <c r="N741" s="30">
        <v>9</v>
      </c>
      <c r="O741" s="7">
        <v>10000</v>
      </c>
      <c r="P741" s="30">
        <v>147</v>
      </c>
      <c r="Q741" s="22">
        <v>7.9000519063170294E-2</v>
      </c>
      <c r="R741" s="8">
        <v>5000</v>
      </c>
      <c r="S741" s="4">
        <v>147</v>
      </c>
      <c r="T741" s="10">
        <v>1303.3399999999999</v>
      </c>
      <c r="U741" s="17" t="s">
        <v>6286</v>
      </c>
      <c r="V741" s="21">
        <v>1</v>
      </c>
      <c r="W741" s="9">
        <v>5000</v>
      </c>
      <c r="X741" s="22">
        <f t="shared" si="55"/>
        <v>0</v>
      </c>
      <c r="Y741" s="29">
        <v>1303.3399999999999</v>
      </c>
      <c r="Z741" s="34">
        <f t="shared" si="56"/>
        <v>529000</v>
      </c>
      <c r="AA741" s="34">
        <f t="shared" si="57"/>
        <v>9.4517958412098299E-3</v>
      </c>
      <c r="AB741" s="35">
        <f t="shared" si="58"/>
        <v>1.3894139886578449</v>
      </c>
      <c r="AC741" s="35">
        <f t="shared" si="59"/>
        <v>1.3894139886578449</v>
      </c>
      <c r="AD741" s="6">
        <f>IFERROR(VLOOKUP(E741,marginal!$A$2:$E$4826,4,FALSE),0)</f>
        <v>1763.5612820512667</v>
      </c>
    </row>
    <row r="742" spans="1:30" x14ac:dyDescent="0.2">
      <c r="A742" s="27" t="s">
        <v>6907</v>
      </c>
      <c r="B742" s="6" t="s">
        <v>6913</v>
      </c>
      <c r="C742" s="6" t="s">
        <v>6912</v>
      </c>
      <c r="D742" s="2">
        <v>145703</v>
      </c>
      <c r="E742" s="2">
        <v>146930</v>
      </c>
      <c r="F742" s="3" t="s">
        <v>954</v>
      </c>
      <c r="G742" s="2">
        <v>146932</v>
      </c>
      <c r="H742" s="3" t="s">
        <v>956</v>
      </c>
      <c r="I742" s="18">
        <v>44993</v>
      </c>
      <c r="J742" s="28">
        <v>1107113435</v>
      </c>
      <c r="K742" s="18">
        <v>45007</v>
      </c>
      <c r="L742" s="18">
        <v>45016</v>
      </c>
      <c r="M742" s="18"/>
      <c r="N742" s="30">
        <v>8</v>
      </c>
      <c r="O742" s="7">
        <v>9000</v>
      </c>
      <c r="P742" s="30">
        <v>139</v>
      </c>
      <c r="Q742" s="22">
        <v>6.0873316274495971E-2</v>
      </c>
      <c r="R742" s="7">
        <v>6000</v>
      </c>
      <c r="S742" s="2">
        <v>142</v>
      </c>
      <c r="T742" s="11">
        <v>1503.37</v>
      </c>
      <c r="U742" s="17" t="s">
        <v>6286</v>
      </c>
      <c r="V742" s="21">
        <v>1</v>
      </c>
      <c r="W742" s="9">
        <v>6000</v>
      </c>
      <c r="X742" s="22">
        <f t="shared" si="55"/>
        <v>0</v>
      </c>
      <c r="Y742" s="29">
        <v>1503.37</v>
      </c>
      <c r="Z742" s="34">
        <f t="shared" si="56"/>
        <v>945000</v>
      </c>
      <c r="AA742" s="34">
        <f t="shared" si="57"/>
        <v>6.3492063492063492E-3</v>
      </c>
      <c r="AB742" s="35">
        <f t="shared" si="58"/>
        <v>0.88253968253968251</v>
      </c>
      <c r="AC742" s="35">
        <f t="shared" si="59"/>
        <v>0.9015873015873016</v>
      </c>
      <c r="AD742" s="6">
        <f>IFERROR(VLOOKUP(E742,marginal!$A$2:$E$4826,4,FALSE),0)</f>
        <v>1763.5612820512667</v>
      </c>
    </row>
    <row r="743" spans="1:30" x14ac:dyDescent="0.2">
      <c r="A743" s="27" t="s">
        <v>6907</v>
      </c>
      <c r="B743" s="6" t="s">
        <v>6913</v>
      </c>
      <c r="C743" s="6" t="s">
        <v>6912</v>
      </c>
      <c r="D743" s="2">
        <v>145701</v>
      </c>
      <c r="E743" s="2">
        <v>146930</v>
      </c>
      <c r="F743" s="3" t="s">
        <v>954</v>
      </c>
      <c r="G743" s="2">
        <v>146933</v>
      </c>
      <c r="H743" s="3" t="s">
        <v>957</v>
      </c>
      <c r="I743" s="18">
        <v>44993</v>
      </c>
      <c r="J743" s="28">
        <v>1107111874</v>
      </c>
      <c r="K743" s="18">
        <v>45007</v>
      </c>
      <c r="L743" s="18">
        <v>45016</v>
      </c>
      <c r="M743" s="18"/>
      <c r="N743" s="30">
        <v>10</v>
      </c>
      <c r="O743" s="7">
        <v>5000</v>
      </c>
      <c r="P743" s="30">
        <v>147</v>
      </c>
      <c r="Q743" s="22">
        <v>0.11226939921536</v>
      </c>
      <c r="R743" s="7">
        <v>7000</v>
      </c>
      <c r="S743" s="2">
        <v>142</v>
      </c>
      <c r="T743" s="11">
        <v>1758.65</v>
      </c>
      <c r="U743" s="17" t="s">
        <v>6286</v>
      </c>
      <c r="V743" s="21">
        <v>1</v>
      </c>
      <c r="W743" s="9">
        <v>7000</v>
      </c>
      <c r="X743" s="22">
        <f t="shared" si="55"/>
        <v>0</v>
      </c>
      <c r="Y743" s="29">
        <v>1758.65</v>
      </c>
      <c r="Z743" s="34">
        <f t="shared" si="56"/>
        <v>341000</v>
      </c>
      <c r="AA743" s="34">
        <f t="shared" si="57"/>
        <v>2.0527859237536656E-2</v>
      </c>
      <c r="AB743" s="35">
        <f t="shared" si="58"/>
        <v>3.0175953079178885</v>
      </c>
      <c r="AC743" s="35">
        <f t="shared" si="59"/>
        <v>2.9149560117302054</v>
      </c>
      <c r="AD743" s="6">
        <f>IFERROR(VLOOKUP(E743,marginal!$A$2:$E$4826,4,FALSE),0)</f>
        <v>1763.5612820512667</v>
      </c>
    </row>
    <row r="744" spans="1:30" x14ac:dyDescent="0.2">
      <c r="A744" s="27" t="s">
        <v>6907</v>
      </c>
      <c r="B744" s="6" t="s">
        <v>6913</v>
      </c>
      <c r="C744" s="6" t="s">
        <v>6912</v>
      </c>
      <c r="D744" s="2">
        <v>145708</v>
      </c>
      <c r="E744" s="2">
        <v>146930</v>
      </c>
      <c r="F744" s="3" t="s">
        <v>954</v>
      </c>
      <c r="G744" s="2">
        <v>146934</v>
      </c>
      <c r="H744" s="3" t="s">
        <v>958</v>
      </c>
      <c r="I744" s="18">
        <v>44993</v>
      </c>
      <c r="J744" s="28">
        <v>1107116105</v>
      </c>
      <c r="K744" s="18">
        <v>45007</v>
      </c>
      <c r="L744" s="18">
        <v>45016</v>
      </c>
      <c r="M744" s="18"/>
      <c r="N744" s="30">
        <v>10</v>
      </c>
      <c r="O744" s="7">
        <v>5000</v>
      </c>
      <c r="P744" s="30">
        <v>147</v>
      </c>
      <c r="Q744" s="22">
        <v>0.11226939921536</v>
      </c>
      <c r="R744" s="7">
        <v>5000</v>
      </c>
      <c r="S744" s="2">
        <v>147</v>
      </c>
      <c r="T744" s="11">
        <v>1303.3399999999999</v>
      </c>
      <c r="U744" s="17" t="s">
        <v>6286</v>
      </c>
      <c r="V744" s="21">
        <v>1</v>
      </c>
      <c r="W744" s="9">
        <v>5000</v>
      </c>
      <c r="X744" s="22">
        <f t="shared" si="55"/>
        <v>0</v>
      </c>
      <c r="Y744" s="29">
        <v>1303.3399999999999</v>
      </c>
      <c r="Z744" s="34">
        <f t="shared" si="56"/>
        <v>341000</v>
      </c>
      <c r="AA744" s="34">
        <f t="shared" si="57"/>
        <v>1.466275659824047E-2</v>
      </c>
      <c r="AB744" s="35">
        <f t="shared" si="58"/>
        <v>2.1554252199413493</v>
      </c>
      <c r="AC744" s="35">
        <f t="shared" si="59"/>
        <v>2.1554252199413493</v>
      </c>
      <c r="AD744" s="6">
        <f>IFERROR(VLOOKUP(E744,marginal!$A$2:$E$4826,4,FALSE),0)</f>
        <v>1763.5612820512667</v>
      </c>
    </row>
    <row r="745" spans="1:30" x14ac:dyDescent="0.2">
      <c r="A745" s="27" t="s">
        <v>6907</v>
      </c>
      <c r="B745" s="6" t="s">
        <v>6913</v>
      </c>
      <c r="C745" s="6" t="s">
        <v>6912</v>
      </c>
      <c r="D745" s="2">
        <v>140340</v>
      </c>
      <c r="E745" s="2">
        <v>146930</v>
      </c>
      <c r="F745" s="3" t="s">
        <v>954</v>
      </c>
      <c r="G745" s="2">
        <v>146936</v>
      </c>
      <c r="H745" s="3" t="s">
        <v>959</v>
      </c>
      <c r="I745" s="18">
        <v>44939</v>
      </c>
      <c r="J745" s="28">
        <v>1075912812</v>
      </c>
      <c r="K745" s="18">
        <v>45007</v>
      </c>
      <c r="L745" s="18">
        <v>45016</v>
      </c>
      <c r="M745" s="18"/>
      <c r="N745" s="30">
        <v>9</v>
      </c>
      <c r="O745" s="7">
        <v>10000</v>
      </c>
      <c r="P745" s="30">
        <v>147</v>
      </c>
      <c r="Q745" s="22">
        <v>7.9000519063170294E-2</v>
      </c>
      <c r="R745" s="7">
        <v>5000</v>
      </c>
      <c r="S745" s="2">
        <v>147</v>
      </c>
      <c r="T745" s="11">
        <v>1303.3399999999999</v>
      </c>
      <c r="U745" s="17" t="s">
        <v>6286</v>
      </c>
      <c r="V745" s="21">
        <v>1</v>
      </c>
      <c r="W745" s="9">
        <v>5000</v>
      </c>
      <c r="X745" s="22">
        <f t="shared" si="55"/>
        <v>0</v>
      </c>
      <c r="Y745" s="29">
        <v>1303.3399999999999</v>
      </c>
      <c r="Z745" s="34">
        <f t="shared" si="56"/>
        <v>529000</v>
      </c>
      <c r="AA745" s="34">
        <f t="shared" si="57"/>
        <v>9.4517958412098299E-3</v>
      </c>
      <c r="AB745" s="35">
        <f t="shared" si="58"/>
        <v>1.3894139886578449</v>
      </c>
      <c r="AC745" s="35">
        <f t="shared" si="59"/>
        <v>1.3894139886578449</v>
      </c>
      <c r="AD745" s="6">
        <f>IFERROR(VLOOKUP(E745,marginal!$A$2:$E$4826,4,FALSE),0)</f>
        <v>1763.5612820512667</v>
      </c>
    </row>
    <row r="746" spans="1:30" x14ac:dyDescent="0.2">
      <c r="A746" s="27" t="s">
        <v>6907</v>
      </c>
      <c r="B746" s="6" t="s">
        <v>6913</v>
      </c>
      <c r="C746" s="6" t="s">
        <v>6912</v>
      </c>
      <c r="D746" s="2">
        <v>146747</v>
      </c>
      <c r="E746" s="2">
        <v>146930</v>
      </c>
      <c r="F746" s="3" t="s">
        <v>954</v>
      </c>
      <c r="G746" s="2">
        <v>146937</v>
      </c>
      <c r="H746" s="3" t="s">
        <v>960</v>
      </c>
      <c r="I746" s="18">
        <v>45002</v>
      </c>
      <c r="J746" s="28">
        <v>1112384308</v>
      </c>
      <c r="K746" s="18">
        <v>45007</v>
      </c>
      <c r="L746" s="18">
        <v>45016</v>
      </c>
      <c r="M746" s="18"/>
      <c r="N746" s="30">
        <v>7</v>
      </c>
      <c r="O746" s="7">
        <v>10000</v>
      </c>
      <c r="P746" s="30">
        <v>127</v>
      </c>
      <c r="Q746" s="22">
        <v>5.24391097594855E-2</v>
      </c>
      <c r="R746" s="7">
        <v>5000</v>
      </c>
      <c r="S746" s="2">
        <v>147</v>
      </c>
      <c r="T746" s="11">
        <v>1303.3399999999999</v>
      </c>
      <c r="U746" s="17" t="s">
        <v>6286</v>
      </c>
      <c r="V746" s="21">
        <v>1</v>
      </c>
      <c r="W746" s="9">
        <v>5000</v>
      </c>
      <c r="X746" s="22">
        <f t="shared" si="55"/>
        <v>0</v>
      </c>
      <c r="Y746" s="29">
        <v>1303.3399999999999</v>
      </c>
      <c r="Z746" s="34">
        <f t="shared" si="56"/>
        <v>753000</v>
      </c>
      <c r="AA746" s="34">
        <f t="shared" si="57"/>
        <v>6.6401062416998674E-3</v>
      </c>
      <c r="AB746" s="35">
        <f t="shared" si="58"/>
        <v>0.84329349269588316</v>
      </c>
      <c r="AC746" s="35">
        <f t="shared" si="59"/>
        <v>0.9760956175298805</v>
      </c>
      <c r="AD746" s="6">
        <f>IFERROR(VLOOKUP(E746,marginal!$A$2:$E$4826,4,FALSE),0)</f>
        <v>1763.5612820512667</v>
      </c>
    </row>
    <row r="747" spans="1:30" x14ac:dyDescent="0.2">
      <c r="A747" s="27" t="s">
        <v>6907</v>
      </c>
      <c r="B747" s="6" t="s">
        <v>6913</v>
      </c>
      <c r="C747" s="6" t="s">
        <v>6912</v>
      </c>
      <c r="D747" s="2">
        <v>146210</v>
      </c>
      <c r="E747" s="2">
        <v>146930</v>
      </c>
      <c r="F747" s="3" t="s">
        <v>954</v>
      </c>
      <c r="G747" s="2">
        <v>146938</v>
      </c>
      <c r="H747" s="3" t="s">
        <v>961</v>
      </c>
      <c r="I747" s="18">
        <v>44999</v>
      </c>
      <c r="J747" s="28">
        <v>1109855086</v>
      </c>
      <c r="K747" s="18">
        <v>45007</v>
      </c>
      <c r="L747" s="18">
        <v>45016</v>
      </c>
      <c r="M747" s="18"/>
      <c r="N747" s="30">
        <v>10</v>
      </c>
      <c r="O747" s="7">
        <v>5000</v>
      </c>
      <c r="P747" s="30">
        <v>147</v>
      </c>
      <c r="Q747" s="22">
        <v>0.11226939921536</v>
      </c>
      <c r="R747" s="7">
        <v>7000</v>
      </c>
      <c r="S747" s="2">
        <v>142</v>
      </c>
      <c r="T747" s="11">
        <v>1758.65</v>
      </c>
      <c r="U747" s="17" t="s">
        <v>6286</v>
      </c>
      <c r="V747" s="21">
        <v>1</v>
      </c>
      <c r="W747" s="9">
        <v>7000</v>
      </c>
      <c r="X747" s="22">
        <f t="shared" si="55"/>
        <v>0</v>
      </c>
      <c r="Y747" s="29">
        <v>1758.65</v>
      </c>
      <c r="Z747" s="34">
        <f t="shared" si="56"/>
        <v>341000</v>
      </c>
      <c r="AA747" s="34">
        <f t="shared" si="57"/>
        <v>2.0527859237536656E-2</v>
      </c>
      <c r="AB747" s="35">
        <f t="shared" si="58"/>
        <v>3.0175953079178885</v>
      </c>
      <c r="AC747" s="35">
        <f t="shared" si="59"/>
        <v>2.9149560117302054</v>
      </c>
      <c r="AD747" s="6">
        <f>IFERROR(VLOOKUP(E747,marginal!$A$2:$E$4826,4,FALSE),0)</f>
        <v>1763.5612820512667</v>
      </c>
    </row>
    <row r="748" spans="1:30" x14ac:dyDescent="0.2">
      <c r="A748" s="27" t="s">
        <v>6907</v>
      </c>
      <c r="B748" s="6" t="s">
        <v>6927</v>
      </c>
      <c r="C748" s="6" t="s">
        <v>6922</v>
      </c>
      <c r="D748" s="2">
        <v>145705</v>
      </c>
      <c r="E748" s="2">
        <v>146035</v>
      </c>
      <c r="F748" s="3" t="s">
        <v>962</v>
      </c>
      <c r="G748" s="2">
        <v>146043</v>
      </c>
      <c r="H748" s="3" t="s">
        <v>963</v>
      </c>
      <c r="I748" s="18">
        <v>44993</v>
      </c>
      <c r="J748" s="28">
        <v>1107086560</v>
      </c>
      <c r="K748" s="18">
        <v>44998</v>
      </c>
      <c r="L748" s="18">
        <v>45016</v>
      </c>
      <c r="M748" s="18"/>
      <c r="N748" s="30">
        <v>7</v>
      </c>
      <c r="O748" s="7">
        <v>10000</v>
      </c>
      <c r="P748" s="30">
        <v>127</v>
      </c>
      <c r="Q748" s="22">
        <v>5.24391097594855E-2</v>
      </c>
      <c r="R748" s="7">
        <v>5000</v>
      </c>
      <c r="S748" s="2">
        <v>147</v>
      </c>
      <c r="T748" s="11">
        <v>1303.3399999999999</v>
      </c>
      <c r="U748" s="17" t="s">
        <v>6286</v>
      </c>
      <c r="V748" s="21">
        <v>1</v>
      </c>
      <c r="W748" s="9">
        <v>5000</v>
      </c>
      <c r="X748" s="22">
        <f t="shared" si="55"/>
        <v>0</v>
      </c>
      <c r="Y748" s="29">
        <v>1303.3399999999999</v>
      </c>
      <c r="Z748" s="34">
        <f t="shared" si="56"/>
        <v>753000</v>
      </c>
      <c r="AA748" s="34">
        <f t="shared" si="57"/>
        <v>6.6401062416998674E-3</v>
      </c>
      <c r="AB748" s="35">
        <f t="shared" si="58"/>
        <v>0.84329349269588316</v>
      </c>
      <c r="AC748" s="35">
        <f t="shared" si="59"/>
        <v>0.9760956175298805</v>
      </c>
      <c r="AD748" s="6">
        <f>IFERROR(VLOOKUP(E748,marginal!$A$2:$E$4826,4,FALSE),0)</f>
        <v>15951.5215384615</v>
      </c>
    </row>
    <row r="749" spans="1:30" x14ac:dyDescent="0.2">
      <c r="A749" s="27" t="s">
        <v>6907</v>
      </c>
      <c r="B749" s="6" t="s">
        <v>6927</v>
      </c>
      <c r="C749" s="6" t="s">
        <v>6922</v>
      </c>
      <c r="D749" s="2">
        <v>145946</v>
      </c>
      <c r="E749" s="2">
        <v>146917</v>
      </c>
      <c r="F749" s="3" t="s">
        <v>964</v>
      </c>
      <c r="G749" s="2">
        <v>146924</v>
      </c>
      <c r="H749" s="3" t="s">
        <v>965</v>
      </c>
      <c r="I749" s="18">
        <v>45091</v>
      </c>
      <c r="J749" s="28">
        <v>1170905597</v>
      </c>
      <c r="K749" s="18">
        <v>45007</v>
      </c>
      <c r="L749" s="18">
        <v>45016</v>
      </c>
      <c r="M749" s="18"/>
      <c r="N749" s="30">
        <v>6</v>
      </c>
      <c r="O749" s="7">
        <v>10000</v>
      </c>
      <c r="P749" s="30">
        <v>115</v>
      </c>
      <c r="Q749" s="22">
        <v>3.97705569269148E-2</v>
      </c>
      <c r="R749" s="7">
        <v>5000</v>
      </c>
      <c r="S749" s="2">
        <v>147</v>
      </c>
      <c r="T749" s="11">
        <v>1303.3399999999999</v>
      </c>
      <c r="U749" s="17" t="s">
        <v>6286</v>
      </c>
      <c r="V749" s="21">
        <v>1</v>
      </c>
      <c r="W749" s="9">
        <v>5000</v>
      </c>
      <c r="X749" s="22">
        <f t="shared" si="55"/>
        <v>0</v>
      </c>
      <c r="Y749" s="29">
        <v>1303.3399999999999</v>
      </c>
      <c r="Z749" s="34">
        <f t="shared" si="56"/>
        <v>631000</v>
      </c>
      <c r="AA749" s="34">
        <f t="shared" si="57"/>
        <v>7.9239302694136295E-3</v>
      </c>
      <c r="AB749" s="35">
        <f t="shared" si="58"/>
        <v>0.91125198098256743</v>
      </c>
      <c r="AC749" s="35">
        <f t="shared" si="59"/>
        <v>1.1648177496038035</v>
      </c>
      <c r="AD749" s="6">
        <f>IFERROR(VLOOKUP(E749,marginal!$A$2:$E$4826,4,FALSE),0)</f>
        <v>2587.4458974358836</v>
      </c>
    </row>
    <row r="750" spans="1:30" x14ac:dyDescent="0.2">
      <c r="A750" s="27" t="s">
        <v>6907</v>
      </c>
      <c r="B750" s="6" t="s">
        <v>6927</v>
      </c>
      <c r="C750" s="6" t="s">
        <v>6922</v>
      </c>
      <c r="D750" s="2">
        <v>145679</v>
      </c>
      <c r="E750" s="2">
        <v>146917</v>
      </c>
      <c r="F750" s="3" t="s">
        <v>964</v>
      </c>
      <c r="G750" s="2">
        <v>146925</v>
      </c>
      <c r="H750" s="3" t="s">
        <v>966</v>
      </c>
      <c r="I750" s="18">
        <v>44993</v>
      </c>
      <c r="J750" s="28">
        <v>1106986931</v>
      </c>
      <c r="K750" s="18">
        <v>45007</v>
      </c>
      <c r="L750" s="18">
        <v>45016</v>
      </c>
      <c r="M750" s="18"/>
      <c r="N750" s="30">
        <v>5</v>
      </c>
      <c r="O750" s="7">
        <v>10000</v>
      </c>
      <c r="P750" s="30">
        <v>110</v>
      </c>
      <c r="Q750" s="22">
        <v>3.3741050530766099E-2</v>
      </c>
      <c r="R750" s="7">
        <v>5000</v>
      </c>
      <c r="S750" s="2">
        <v>147</v>
      </c>
      <c r="T750" s="11">
        <v>1303.3399999999999</v>
      </c>
      <c r="U750" s="17" t="s">
        <v>6286</v>
      </c>
      <c r="V750" s="21">
        <v>1</v>
      </c>
      <c r="W750" s="9">
        <v>5000</v>
      </c>
      <c r="X750" s="22">
        <f t="shared" si="55"/>
        <v>0</v>
      </c>
      <c r="Y750" s="29">
        <v>1303.3399999999999</v>
      </c>
      <c r="Z750" s="34">
        <f t="shared" si="56"/>
        <v>494000</v>
      </c>
      <c r="AA750" s="34">
        <f t="shared" si="57"/>
        <v>1.0121457489878543E-2</v>
      </c>
      <c r="AB750" s="35">
        <f t="shared" si="58"/>
        <v>1.1133603238866396</v>
      </c>
      <c r="AC750" s="35">
        <f t="shared" si="59"/>
        <v>1.4878542510121457</v>
      </c>
      <c r="AD750" s="6">
        <f>IFERROR(VLOOKUP(E750,marginal!$A$2:$E$4826,4,FALSE),0)</f>
        <v>2587.4458974358836</v>
      </c>
    </row>
    <row r="751" spans="1:30" x14ac:dyDescent="0.2">
      <c r="A751" s="27" t="s">
        <v>6907</v>
      </c>
      <c r="B751" s="6" t="s">
        <v>6919</v>
      </c>
      <c r="C751" s="6" t="s">
        <v>6909</v>
      </c>
      <c r="D751" s="2">
        <v>146862</v>
      </c>
      <c r="E751" s="2">
        <v>146982</v>
      </c>
      <c r="F751" s="3" t="s">
        <v>967</v>
      </c>
      <c r="G751" s="2">
        <v>146996</v>
      </c>
      <c r="H751" s="3" t="s">
        <v>968</v>
      </c>
      <c r="I751" s="18">
        <v>45003</v>
      </c>
      <c r="J751" s="28">
        <v>1113104683</v>
      </c>
      <c r="K751" s="18">
        <v>45008</v>
      </c>
      <c r="L751" s="18">
        <v>45016</v>
      </c>
      <c r="M751" s="18"/>
      <c r="N751" s="30">
        <v>6</v>
      </c>
      <c r="O751" s="7">
        <v>15000</v>
      </c>
      <c r="P751" s="30">
        <v>118</v>
      </c>
      <c r="Q751" s="22">
        <v>4.4674302193946733E-2</v>
      </c>
      <c r="R751" s="7">
        <v>5000</v>
      </c>
      <c r="S751" s="2">
        <v>147</v>
      </c>
      <c r="T751" s="11">
        <v>1303.3399999999999</v>
      </c>
      <c r="U751" s="17" t="s">
        <v>6286</v>
      </c>
      <c r="V751" s="21">
        <v>0.76253490866727258</v>
      </c>
      <c r="W751" s="9">
        <v>3812.6745433363631</v>
      </c>
      <c r="X751" s="22">
        <f t="shared" si="55"/>
        <v>-0.23746509133272742</v>
      </c>
      <c r="Y751" s="29">
        <v>993.84224786240293</v>
      </c>
      <c r="Z751" s="34">
        <f t="shared" si="56"/>
        <v>631000</v>
      </c>
      <c r="AA751" s="34">
        <f t="shared" si="57"/>
        <v>7.9239302694136295E-3</v>
      </c>
      <c r="AB751" s="35">
        <f t="shared" si="58"/>
        <v>0.93502377179080831</v>
      </c>
      <c r="AC751" s="35">
        <f t="shared" si="59"/>
        <v>1.1648177496038035</v>
      </c>
      <c r="AD751" s="6">
        <f>IFERROR(VLOOKUP(E751,marginal!$A$2:$E$4826,4,FALSE),0)</f>
        <v>-29420.643076922999</v>
      </c>
    </row>
    <row r="752" spans="1:30" x14ac:dyDescent="0.2">
      <c r="A752" s="27" t="s">
        <v>6907</v>
      </c>
      <c r="B752" s="6" t="s">
        <v>6915</v>
      </c>
      <c r="C752" s="6" t="s">
        <v>6909</v>
      </c>
      <c r="D752" s="2">
        <v>145672</v>
      </c>
      <c r="E752" s="2">
        <v>146900</v>
      </c>
      <c r="F752" s="3" t="s">
        <v>969</v>
      </c>
      <c r="G752" s="2">
        <v>147030</v>
      </c>
      <c r="H752" s="3" t="s">
        <v>970</v>
      </c>
      <c r="I752" s="18">
        <v>44993</v>
      </c>
      <c r="J752" s="28">
        <v>1106929448</v>
      </c>
      <c r="K752" s="18">
        <v>45008</v>
      </c>
      <c r="L752" s="18">
        <v>45016</v>
      </c>
      <c r="M752" s="18"/>
      <c r="N752" s="30">
        <v>1</v>
      </c>
      <c r="O752" s="7">
        <v>10000</v>
      </c>
      <c r="P752" s="30">
        <v>90</v>
      </c>
      <c r="Q752" s="22">
        <v>5.9818464604665302E-3</v>
      </c>
      <c r="R752" s="7">
        <v>5000</v>
      </c>
      <c r="S752" s="2">
        <v>147</v>
      </c>
      <c r="T752" s="11">
        <v>1303.3399999999999</v>
      </c>
      <c r="U752" s="17" t="s">
        <v>6286</v>
      </c>
      <c r="V752" s="21">
        <v>1</v>
      </c>
      <c r="W752" s="9">
        <v>5000</v>
      </c>
      <c r="X752" s="22">
        <f t="shared" si="55"/>
        <v>0</v>
      </c>
      <c r="Y752" s="29">
        <v>1303.3399999999999</v>
      </c>
      <c r="Z752" s="34">
        <f t="shared" si="56"/>
        <v>38000</v>
      </c>
      <c r="AA752" s="34">
        <f t="shared" si="57"/>
        <v>0.13157894736842105</v>
      </c>
      <c r="AB752" s="35">
        <f t="shared" si="58"/>
        <v>11.842105263157894</v>
      </c>
      <c r="AC752" s="35">
        <f t="shared" si="59"/>
        <v>19.342105263157894</v>
      </c>
      <c r="AD752" s="6">
        <f>IFERROR(VLOOKUP(E752,marginal!$A$2:$E$4826,4,FALSE),0)</f>
        <v>24812.9053846153</v>
      </c>
    </row>
    <row r="753" spans="1:30" x14ac:dyDescent="0.2">
      <c r="A753" s="27" t="s">
        <v>6907</v>
      </c>
      <c r="B753" s="6" t="s">
        <v>6915</v>
      </c>
      <c r="C753" s="6" t="s">
        <v>6909</v>
      </c>
      <c r="D753" s="2">
        <v>145771</v>
      </c>
      <c r="E753" s="2">
        <v>146900</v>
      </c>
      <c r="F753" s="3" t="s">
        <v>969</v>
      </c>
      <c r="G753" s="2">
        <v>147031</v>
      </c>
      <c r="H753" s="3" t="s">
        <v>971</v>
      </c>
      <c r="I753" s="18" t="s">
        <v>6930</v>
      </c>
      <c r="J753" s="28" t="s">
        <v>6930</v>
      </c>
      <c r="K753" s="18">
        <v>45008</v>
      </c>
      <c r="L753" s="18">
        <v>45016</v>
      </c>
      <c r="M753" s="18"/>
      <c r="N753" s="30">
        <v>4</v>
      </c>
      <c r="O753" s="7">
        <v>14000</v>
      </c>
      <c r="P753" s="30">
        <v>99</v>
      </c>
      <c r="Q753" s="22">
        <v>5.9818464604665302E-3</v>
      </c>
      <c r="R753" s="7">
        <v>5000</v>
      </c>
      <c r="S753" s="2">
        <v>147</v>
      </c>
      <c r="T753" s="11">
        <v>1303.3399999999999</v>
      </c>
      <c r="U753" s="17" t="s">
        <v>6286</v>
      </c>
      <c r="V753" s="21">
        <v>1</v>
      </c>
      <c r="W753" s="9">
        <v>5000</v>
      </c>
      <c r="X753" s="22">
        <f t="shared" si="55"/>
        <v>0</v>
      </c>
      <c r="Y753" s="29">
        <v>1303.3399999999999</v>
      </c>
      <c r="Z753" s="34">
        <f t="shared" si="56"/>
        <v>120000</v>
      </c>
      <c r="AA753" s="34">
        <f t="shared" si="57"/>
        <v>4.1666666666666664E-2</v>
      </c>
      <c r="AB753" s="35">
        <f t="shared" si="58"/>
        <v>4.125</v>
      </c>
      <c r="AC753" s="35">
        <f t="shared" si="59"/>
        <v>6.125</v>
      </c>
      <c r="AD753" s="6">
        <f>IFERROR(VLOOKUP(E753,marginal!$A$2:$E$4826,4,FALSE),0)</f>
        <v>24812.9053846153</v>
      </c>
    </row>
    <row r="754" spans="1:30" x14ac:dyDescent="0.2">
      <c r="A754" s="27" t="s">
        <v>6907</v>
      </c>
      <c r="B754" s="6" t="s">
        <v>6908</v>
      </c>
      <c r="C754" s="6" t="s">
        <v>6909</v>
      </c>
      <c r="D754" s="2">
        <v>146436</v>
      </c>
      <c r="E754" s="2">
        <v>146965</v>
      </c>
      <c r="F754" s="3" t="s">
        <v>972</v>
      </c>
      <c r="G754" s="2">
        <v>147007</v>
      </c>
      <c r="H754" s="3" t="s">
        <v>973</v>
      </c>
      <c r="I754" s="18">
        <v>45000</v>
      </c>
      <c r="J754" s="28">
        <v>1110909192</v>
      </c>
      <c r="K754" s="18">
        <v>45008</v>
      </c>
      <c r="L754" s="18">
        <v>45016</v>
      </c>
      <c r="M754" s="18"/>
      <c r="N754" s="30">
        <v>5</v>
      </c>
      <c r="O754" s="7">
        <v>15000</v>
      </c>
      <c r="P754" s="30">
        <v>113</v>
      </c>
      <c r="Q754" s="22">
        <v>3.373427512292651E-2</v>
      </c>
      <c r="R754" s="7">
        <v>6000</v>
      </c>
      <c r="S754" s="2">
        <v>142</v>
      </c>
      <c r="T754" s="11">
        <v>1503.37</v>
      </c>
      <c r="U754" s="17" t="s">
        <v>6286</v>
      </c>
      <c r="V754" s="21">
        <v>0.3948478566042406</v>
      </c>
      <c r="W754" s="9">
        <v>2369.0871396254438</v>
      </c>
      <c r="X754" s="22">
        <f t="shared" si="55"/>
        <v>-0.6051521433957594</v>
      </c>
      <c r="Y754" s="29">
        <v>593.60242218311714</v>
      </c>
      <c r="Z754" s="34">
        <f t="shared" si="56"/>
        <v>494000</v>
      </c>
      <c r="AA754" s="34">
        <f t="shared" si="57"/>
        <v>1.2145748987854251E-2</v>
      </c>
      <c r="AB754" s="35">
        <f t="shared" si="58"/>
        <v>1.3724696356275303</v>
      </c>
      <c r="AC754" s="35">
        <f t="shared" si="59"/>
        <v>1.7246963562753037</v>
      </c>
      <c r="AD754" s="6">
        <f>IFERROR(VLOOKUP(E754,marginal!$A$2:$E$4826,4,FALSE),0)</f>
        <v>-119719.37538461501</v>
      </c>
    </row>
    <row r="755" spans="1:30" x14ac:dyDescent="0.2">
      <c r="A755" s="27" t="s">
        <v>6907</v>
      </c>
      <c r="B755" s="6" t="s">
        <v>6917</v>
      </c>
      <c r="C755" s="6" t="s">
        <v>6909</v>
      </c>
      <c r="D755" s="4">
        <v>138658</v>
      </c>
      <c r="E755" s="4">
        <v>147059</v>
      </c>
      <c r="F755" s="5" t="s">
        <v>974</v>
      </c>
      <c r="G755" s="4">
        <v>147060</v>
      </c>
      <c r="H755" s="5" t="s">
        <v>975</v>
      </c>
      <c r="I755" s="18" t="s">
        <v>6930</v>
      </c>
      <c r="J755" s="28" t="s">
        <v>6930</v>
      </c>
      <c r="K755" s="18">
        <v>45008</v>
      </c>
      <c r="L755" s="18">
        <v>45016</v>
      </c>
      <c r="M755" s="18"/>
      <c r="N755" s="30">
        <v>7</v>
      </c>
      <c r="O755" s="7">
        <v>13000</v>
      </c>
      <c r="P755" s="30">
        <v>136</v>
      </c>
      <c r="Q755" s="22">
        <v>6.7396682123454121E-2</v>
      </c>
      <c r="R755" s="8">
        <v>6000</v>
      </c>
      <c r="S755" s="4">
        <v>100</v>
      </c>
      <c r="T755" s="10">
        <v>1048.2</v>
      </c>
      <c r="U755" s="17" t="s">
        <v>6286</v>
      </c>
      <c r="V755" s="21">
        <v>0.93892481677445028</v>
      </c>
      <c r="W755" s="9">
        <v>5633.5489006467014</v>
      </c>
      <c r="X755" s="22">
        <f t="shared" si="55"/>
        <v>-6.1075183225549723E-2</v>
      </c>
      <c r="Y755" s="29">
        <v>984.18099294297883</v>
      </c>
      <c r="Z755" s="34">
        <f t="shared" si="56"/>
        <v>753000</v>
      </c>
      <c r="AA755" s="34">
        <f t="shared" si="57"/>
        <v>7.9681274900398405E-3</v>
      </c>
      <c r="AB755" s="35">
        <f t="shared" si="58"/>
        <v>1.0836653386454183</v>
      </c>
      <c r="AC755" s="35">
        <f t="shared" si="59"/>
        <v>0.79681274900398402</v>
      </c>
      <c r="AD755" s="6">
        <f>IFERROR(VLOOKUP(E755,marginal!$A$2:$E$4826,4,FALSE),0)</f>
        <v>5857.36769230769</v>
      </c>
    </row>
    <row r="756" spans="1:30" x14ac:dyDescent="0.2">
      <c r="A756" s="27" t="s">
        <v>6907</v>
      </c>
      <c r="B756" s="6" t="s">
        <v>6925</v>
      </c>
      <c r="C756" s="6" t="s">
        <v>6912</v>
      </c>
      <c r="D756" s="4">
        <v>147012</v>
      </c>
      <c r="E756" s="4">
        <v>147151</v>
      </c>
      <c r="F756" s="5" t="s">
        <v>976</v>
      </c>
      <c r="G756" s="4">
        <v>147152</v>
      </c>
      <c r="H756" s="5" t="s">
        <v>977</v>
      </c>
      <c r="I756" s="18">
        <v>45006</v>
      </c>
      <c r="J756" s="28">
        <v>1114541758</v>
      </c>
      <c r="K756" s="18">
        <v>45008</v>
      </c>
      <c r="L756" s="18">
        <v>45016</v>
      </c>
      <c r="M756" s="18"/>
      <c r="N756" s="30">
        <v>8</v>
      </c>
      <c r="O756" s="7">
        <v>9000</v>
      </c>
      <c r="P756" s="30">
        <v>134</v>
      </c>
      <c r="Q756" s="22">
        <v>5.7767754488533454E-2</v>
      </c>
      <c r="R756" s="8">
        <v>10000</v>
      </c>
      <c r="S756" s="4">
        <v>142</v>
      </c>
      <c r="T756" s="10">
        <v>2510.34</v>
      </c>
      <c r="U756" s="17" t="s">
        <v>6286</v>
      </c>
      <c r="V756" s="21">
        <v>0.19881015099505139</v>
      </c>
      <c r="W756" s="9">
        <v>1988.1015099505139</v>
      </c>
      <c r="X756" s="22">
        <f t="shared" si="55"/>
        <v>-0.80118984900494861</v>
      </c>
      <c r="Y756" s="29">
        <v>499.08107444891732</v>
      </c>
      <c r="Z756" s="34">
        <f t="shared" si="56"/>
        <v>945000</v>
      </c>
      <c r="AA756" s="34">
        <f t="shared" si="57"/>
        <v>1.0582010582010581E-2</v>
      </c>
      <c r="AB756" s="35">
        <f t="shared" si="58"/>
        <v>1.4179894179894179</v>
      </c>
      <c r="AC756" s="35">
        <f t="shared" si="59"/>
        <v>1.5026455026455026</v>
      </c>
      <c r="AD756" s="6">
        <f>IFERROR(VLOOKUP(E756,marginal!$A$2:$E$4826,4,FALSE),0)</f>
        <v>-75530.647692307699</v>
      </c>
    </row>
    <row r="757" spans="1:30" x14ac:dyDescent="0.2">
      <c r="A757" s="27" t="s">
        <v>6907</v>
      </c>
      <c r="B757" s="6" t="s">
        <v>6918</v>
      </c>
      <c r="C757" s="6" t="s">
        <v>6912</v>
      </c>
      <c r="D757" s="4">
        <v>145711</v>
      </c>
      <c r="E757" s="4">
        <v>147185</v>
      </c>
      <c r="F757" s="5" t="s">
        <v>978</v>
      </c>
      <c r="G757" s="4">
        <v>147186</v>
      </c>
      <c r="H757" s="5" t="s">
        <v>979</v>
      </c>
      <c r="I757" s="18">
        <v>44993</v>
      </c>
      <c r="J757" s="28">
        <v>1107107794</v>
      </c>
      <c r="K757" s="18">
        <v>45008</v>
      </c>
      <c r="L757" s="18">
        <v>45016</v>
      </c>
      <c r="M757" s="18"/>
      <c r="N757" s="30">
        <v>9</v>
      </c>
      <c r="O757" s="7">
        <v>9000</v>
      </c>
      <c r="P757" s="30">
        <v>147</v>
      </c>
      <c r="Q757" s="22">
        <v>7.9000519063170294E-2</v>
      </c>
      <c r="R757" s="8">
        <v>6000</v>
      </c>
      <c r="S757" s="4">
        <v>142</v>
      </c>
      <c r="T757" s="10">
        <v>1503.37</v>
      </c>
      <c r="U757" s="17" t="s">
        <v>6286</v>
      </c>
      <c r="V757" s="21">
        <v>0.78941130374268698</v>
      </c>
      <c r="W757" s="9">
        <v>4736.4678224561221</v>
      </c>
      <c r="X757" s="22">
        <f t="shared" si="55"/>
        <v>-0.21058869625731302</v>
      </c>
      <c r="Y757" s="29">
        <v>1186.7772717076432</v>
      </c>
      <c r="Z757" s="34">
        <f t="shared" si="56"/>
        <v>529000</v>
      </c>
      <c r="AA757" s="34">
        <f t="shared" si="57"/>
        <v>1.1342155009451797E-2</v>
      </c>
      <c r="AB757" s="35">
        <f t="shared" si="58"/>
        <v>1.6672967863894141</v>
      </c>
      <c r="AC757" s="35">
        <f t="shared" si="59"/>
        <v>1.6105860113421551</v>
      </c>
      <c r="AD757" s="6">
        <f>IFERROR(VLOOKUP(E757,marginal!$A$2:$E$4826,4,FALSE),0)</f>
        <v>398.60846153846001</v>
      </c>
    </row>
    <row r="758" spans="1:30" x14ac:dyDescent="0.2">
      <c r="A758" s="27" t="s">
        <v>6907</v>
      </c>
      <c r="B758" s="6" t="s">
        <v>6919</v>
      </c>
      <c r="C758" s="6" t="s">
        <v>6909</v>
      </c>
      <c r="D758" s="2">
        <v>146391</v>
      </c>
      <c r="E758" s="2">
        <v>146729</v>
      </c>
      <c r="F758" s="3" t="s">
        <v>980</v>
      </c>
      <c r="G758" s="2">
        <v>147053</v>
      </c>
      <c r="H758" s="3" t="s">
        <v>981</v>
      </c>
      <c r="I758" s="18">
        <v>45000</v>
      </c>
      <c r="J758" s="28">
        <v>1110629447</v>
      </c>
      <c r="K758" s="18">
        <v>45008</v>
      </c>
      <c r="L758" s="18">
        <v>45016</v>
      </c>
      <c r="M758" s="18"/>
      <c r="N758" s="30">
        <v>6</v>
      </c>
      <c r="O758" s="7">
        <v>15000</v>
      </c>
      <c r="P758" s="30">
        <v>118</v>
      </c>
      <c r="Q758" s="22">
        <v>4.4674302193946733E-2</v>
      </c>
      <c r="R758" s="7">
        <v>5000</v>
      </c>
      <c r="S758" s="2">
        <v>147</v>
      </c>
      <c r="T758" s="11">
        <v>1303.3399999999999</v>
      </c>
      <c r="U758" s="17" t="s">
        <v>6286</v>
      </c>
      <c r="V758" s="21">
        <v>0.9426808023465455</v>
      </c>
      <c r="W758" s="9">
        <v>4713.4040117327277</v>
      </c>
      <c r="X758" s="22">
        <f t="shared" si="55"/>
        <v>-5.7319197653454501E-2</v>
      </c>
      <c r="Y758" s="29">
        <v>1228.6335969303466</v>
      </c>
      <c r="Z758" s="34">
        <f t="shared" si="56"/>
        <v>631000</v>
      </c>
      <c r="AA758" s="34">
        <f t="shared" si="57"/>
        <v>7.9239302694136295E-3</v>
      </c>
      <c r="AB758" s="35">
        <f t="shared" si="58"/>
        <v>0.93502377179080831</v>
      </c>
      <c r="AC758" s="35">
        <f t="shared" si="59"/>
        <v>1.1648177496038035</v>
      </c>
      <c r="AD758" s="6">
        <f>IFERROR(VLOOKUP(E758,marginal!$A$2:$E$4826,4,FALSE),0)</f>
        <v>6465.8969230768998</v>
      </c>
    </row>
    <row r="759" spans="1:30" x14ac:dyDescent="0.2">
      <c r="A759" s="27" t="s">
        <v>6907</v>
      </c>
      <c r="B759" s="6" t="s">
        <v>6918</v>
      </c>
      <c r="C759" s="6" t="s">
        <v>6912</v>
      </c>
      <c r="D759" s="2">
        <v>145199</v>
      </c>
      <c r="E759" s="2">
        <v>147185</v>
      </c>
      <c r="F759" s="3" t="s">
        <v>978</v>
      </c>
      <c r="G759" s="2">
        <v>147187</v>
      </c>
      <c r="H759" s="3" t="s">
        <v>982</v>
      </c>
      <c r="I759" s="18">
        <v>44987</v>
      </c>
      <c r="J759" s="28">
        <v>1102977789</v>
      </c>
      <c r="K759" s="18">
        <v>45008</v>
      </c>
      <c r="L759" s="18">
        <v>45016</v>
      </c>
      <c r="M759" s="18"/>
      <c r="N759" s="30">
        <v>9</v>
      </c>
      <c r="O759" s="7">
        <v>9000</v>
      </c>
      <c r="P759" s="30">
        <v>147</v>
      </c>
      <c r="Q759" s="22">
        <v>8.456731836388684E-2</v>
      </c>
      <c r="R759" s="7">
        <v>7000</v>
      </c>
      <c r="S759" s="2">
        <v>142</v>
      </c>
      <c r="T759" s="11">
        <v>1758.65</v>
      </c>
      <c r="U759" s="17" t="s">
        <v>6286</v>
      </c>
      <c r="V759" s="21">
        <v>0.78941130374268698</v>
      </c>
      <c r="W759" s="9">
        <v>5525.879126198809</v>
      </c>
      <c r="X759" s="22">
        <f t="shared" si="55"/>
        <v>-0.21058869625731302</v>
      </c>
      <c r="Y759" s="29">
        <v>1388.2981893270764</v>
      </c>
      <c r="Z759" s="34">
        <f t="shared" si="56"/>
        <v>529000</v>
      </c>
      <c r="AA759" s="34">
        <f t="shared" si="57"/>
        <v>1.3232514177693762E-2</v>
      </c>
      <c r="AB759" s="35">
        <f t="shared" si="58"/>
        <v>1.9451795841209829</v>
      </c>
      <c r="AC759" s="35">
        <f t="shared" si="59"/>
        <v>1.8790170132325141</v>
      </c>
      <c r="AD759" s="6">
        <f>IFERROR(VLOOKUP(E759,marginal!$A$2:$E$4826,4,FALSE),0)</f>
        <v>398.60846153846001</v>
      </c>
    </row>
    <row r="760" spans="1:30" x14ac:dyDescent="0.2">
      <c r="A760" s="27" t="s">
        <v>6907</v>
      </c>
      <c r="B760" s="6" t="s">
        <v>6918</v>
      </c>
      <c r="C760" s="6" t="s">
        <v>6912</v>
      </c>
      <c r="D760" s="2">
        <v>145749</v>
      </c>
      <c r="E760" s="2">
        <v>147185</v>
      </c>
      <c r="F760" s="3" t="s">
        <v>978</v>
      </c>
      <c r="G760" s="2">
        <v>147188</v>
      </c>
      <c r="H760" s="3" t="s">
        <v>983</v>
      </c>
      <c r="I760" s="18">
        <v>44994</v>
      </c>
      <c r="J760" s="28">
        <v>1107359023</v>
      </c>
      <c r="K760" s="18">
        <v>45008</v>
      </c>
      <c r="L760" s="18">
        <v>45016</v>
      </c>
      <c r="M760" s="18"/>
      <c r="N760" s="30">
        <v>9</v>
      </c>
      <c r="O760" s="7">
        <v>9000</v>
      </c>
      <c r="P760" s="30">
        <v>147</v>
      </c>
      <c r="Q760" s="22">
        <v>7.9000519063170294E-2</v>
      </c>
      <c r="R760" s="7">
        <v>6000</v>
      </c>
      <c r="S760" s="2">
        <v>142</v>
      </c>
      <c r="T760" s="11">
        <v>1503.37</v>
      </c>
      <c r="U760" s="17" t="s">
        <v>6286</v>
      </c>
      <c r="V760" s="21">
        <v>0.78941130374268698</v>
      </c>
      <c r="W760" s="9">
        <v>4736.4678224561221</v>
      </c>
      <c r="X760" s="22">
        <f t="shared" si="55"/>
        <v>-0.21058869625731302</v>
      </c>
      <c r="Y760" s="29">
        <v>1186.7772717076432</v>
      </c>
      <c r="Z760" s="34">
        <f t="shared" si="56"/>
        <v>529000</v>
      </c>
      <c r="AA760" s="34">
        <f t="shared" si="57"/>
        <v>1.1342155009451797E-2</v>
      </c>
      <c r="AB760" s="35">
        <f t="shared" si="58"/>
        <v>1.6672967863894141</v>
      </c>
      <c r="AC760" s="35">
        <f t="shared" si="59"/>
        <v>1.6105860113421551</v>
      </c>
      <c r="AD760" s="6">
        <f>IFERROR(VLOOKUP(E760,marginal!$A$2:$E$4826,4,FALSE),0)</f>
        <v>398.60846153846001</v>
      </c>
    </row>
    <row r="761" spans="1:30" x14ac:dyDescent="0.2">
      <c r="A761" s="27" t="s">
        <v>6907</v>
      </c>
      <c r="B761" s="6" t="s">
        <v>6918</v>
      </c>
      <c r="C761" s="6" t="s">
        <v>6912</v>
      </c>
      <c r="D761" s="2">
        <v>146437</v>
      </c>
      <c r="E761" s="2">
        <v>147185</v>
      </c>
      <c r="F761" s="3" t="s">
        <v>978</v>
      </c>
      <c r="G761" s="2">
        <v>147189</v>
      </c>
      <c r="H761" s="3" t="s">
        <v>984</v>
      </c>
      <c r="I761" s="18">
        <v>45000</v>
      </c>
      <c r="J761" s="28">
        <v>1110730472</v>
      </c>
      <c r="K761" s="18">
        <v>45008</v>
      </c>
      <c r="L761" s="18">
        <v>45016</v>
      </c>
      <c r="M761" s="18"/>
      <c r="N761" s="30">
        <v>9</v>
      </c>
      <c r="O761" s="7">
        <v>9000</v>
      </c>
      <c r="P761" s="30">
        <v>147</v>
      </c>
      <c r="Q761" s="22">
        <v>7.9000519063170294E-2</v>
      </c>
      <c r="R761" s="7">
        <v>6000</v>
      </c>
      <c r="S761" s="2">
        <v>142</v>
      </c>
      <c r="T761" s="11">
        <v>1503.37</v>
      </c>
      <c r="U761" s="17" t="s">
        <v>6286</v>
      </c>
      <c r="V761" s="21">
        <v>0.78941130374268698</v>
      </c>
      <c r="W761" s="9">
        <v>4736.4678224561221</v>
      </c>
      <c r="X761" s="22">
        <f t="shared" si="55"/>
        <v>-0.21058869625731302</v>
      </c>
      <c r="Y761" s="29">
        <v>1186.7772717076432</v>
      </c>
      <c r="Z761" s="34">
        <f t="shared" si="56"/>
        <v>529000</v>
      </c>
      <c r="AA761" s="34">
        <f t="shared" si="57"/>
        <v>1.1342155009451797E-2</v>
      </c>
      <c r="AB761" s="35">
        <f t="shared" si="58"/>
        <v>1.6672967863894141</v>
      </c>
      <c r="AC761" s="35">
        <f t="shared" si="59"/>
        <v>1.6105860113421551</v>
      </c>
      <c r="AD761" s="6">
        <f>IFERROR(VLOOKUP(E761,marginal!$A$2:$E$4826,4,FALSE),0)</f>
        <v>398.60846153846001</v>
      </c>
    </row>
    <row r="762" spans="1:30" x14ac:dyDescent="0.2">
      <c r="A762" s="27" t="s">
        <v>6907</v>
      </c>
      <c r="B762" s="6" t="s">
        <v>6918</v>
      </c>
      <c r="C762" s="6" t="s">
        <v>6912</v>
      </c>
      <c r="D762" s="2">
        <v>146113</v>
      </c>
      <c r="E762" s="2">
        <v>147185</v>
      </c>
      <c r="F762" s="3" t="s">
        <v>978</v>
      </c>
      <c r="G762" s="2">
        <v>147190</v>
      </c>
      <c r="H762" s="3" t="s">
        <v>985</v>
      </c>
      <c r="I762" s="18">
        <v>44998</v>
      </c>
      <c r="J762" s="28">
        <v>1109307507</v>
      </c>
      <c r="K762" s="18">
        <v>45008</v>
      </c>
      <c r="L762" s="18">
        <v>45016</v>
      </c>
      <c r="M762" s="18"/>
      <c r="N762" s="30">
        <v>9</v>
      </c>
      <c r="O762" s="7">
        <v>9000</v>
      </c>
      <c r="P762" s="30">
        <v>147</v>
      </c>
      <c r="Q762" s="22">
        <v>7.9000519063170294E-2</v>
      </c>
      <c r="R762" s="7">
        <v>6000</v>
      </c>
      <c r="S762" s="2">
        <v>142</v>
      </c>
      <c r="T762" s="11">
        <v>1503.37</v>
      </c>
      <c r="U762" s="17" t="s">
        <v>6286</v>
      </c>
      <c r="V762" s="21">
        <v>0.78941130374268698</v>
      </c>
      <c r="W762" s="9">
        <v>4736.4678224561221</v>
      </c>
      <c r="X762" s="22">
        <f t="shared" si="55"/>
        <v>-0.21058869625731302</v>
      </c>
      <c r="Y762" s="29">
        <v>1186.7772717076432</v>
      </c>
      <c r="Z762" s="34">
        <f t="shared" si="56"/>
        <v>529000</v>
      </c>
      <c r="AA762" s="34">
        <f t="shared" si="57"/>
        <v>1.1342155009451797E-2</v>
      </c>
      <c r="AB762" s="35">
        <f t="shared" si="58"/>
        <v>1.6672967863894141</v>
      </c>
      <c r="AC762" s="35">
        <f t="shared" si="59"/>
        <v>1.6105860113421551</v>
      </c>
      <c r="AD762" s="6">
        <f>IFERROR(VLOOKUP(E762,marginal!$A$2:$E$4826,4,FALSE),0)</f>
        <v>398.60846153846001</v>
      </c>
    </row>
    <row r="763" spans="1:30" x14ac:dyDescent="0.2">
      <c r="A763" s="27" t="s">
        <v>6907</v>
      </c>
      <c r="B763" s="6" t="s">
        <v>6918</v>
      </c>
      <c r="C763" s="6" t="s">
        <v>6912</v>
      </c>
      <c r="D763" s="2">
        <v>145729</v>
      </c>
      <c r="E763" s="2">
        <v>147185</v>
      </c>
      <c r="F763" s="3" t="s">
        <v>978</v>
      </c>
      <c r="G763" s="2">
        <v>147191</v>
      </c>
      <c r="H763" s="3" t="s">
        <v>986</v>
      </c>
      <c r="I763" s="18">
        <v>44993</v>
      </c>
      <c r="J763" s="28">
        <v>1107123936</v>
      </c>
      <c r="K763" s="18">
        <v>45008</v>
      </c>
      <c r="L763" s="18">
        <v>45016</v>
      </c>
      <c r="M763" s="18"/>
      <c r="N763" s="30">
        <v>9</v>
      </c>
      <c r="O763" s="7">
        <v>9000</v>
      </c>
      <c r="P763" s="30">
        <v>147</v>
      </c>
      <c r="Q763" s="22">
        <v>7.9000519063170294E-2</v>
      </c>
      <c r="R763" s="7">
        <v>6000</v>
      </c>
      <c r="S763" s="2">
        <v>142</v>
      </c>
      <c r="T763" s="11">
        <v>1503.37</v>
      </c>
      <c r="U763" s="17" t="s">
        <v>6286</v>
      </c>
      <c r="V763" s="21">
        <v>0.78941130374268698</v>
      </c>
      <c r="W763" s="9">
        <v>4736.4678224561221</v>
      </c>
      <c r="X763" s="22">
        <f t="shared" si="55"/>
        <v>-0.21058869625731302</v>
      </c>
      <c r="Y763" s="29">
        <v>1186.7772717076432</v>
      </c>
      <c r="Z763" s="34">
        <f t="shared" si="56"/>
        <v>529000</v>
      </c>
      <c r="AA763" s="34">
        <f t="shared" si="57"/>
        <v>1.1342155009451797E-2</v>
      </c>
      <c r="AB763" s="35">
        <f t="shared" si="58"/>
        <v>1.6672967863894141</v>
      </c>
      <c r="AC763" s="35">
        <f t="shared" si="59"/>
        <v>1.6105860113421551</v>
      </c>
      <c r="AD763" s="6">
        <f>IFERROR(VLOOKUP(E763,marginal!$A$2:$E$4826,4,FALSE),0)</f>
        <v>398.60846153846001</v>
      </c>
    </row>
    <row r="764" spans="1:30" x14ac:dyDescent="0.2">
      <c r="A764" s="27" t="s">
        <v>6907</v>
      </c>
      <c r="B764" s="6" t="s">
        <v>6918</v>
      </c>
      <c r="C764" s="6" t="s">
        <v>6912</v>
      </c>
      <c r="D764" s="2">
        <v>146103</v>
      </c>
      <c r="E764" s="2">
        <v>147185</v>
      </c>
      <c r="F764" s="3" t="s">
        <v>978</v>
      </c>
      <c r="G764" s="2">
        <v>147192</v>
      </c>
      <c r="H764" s="3" t="s">
        <v>987</v>
      </c>
      <c r="I764" s="18">
        <v>44998</v>
      </c>
      <c r="J764" s="28">
        <v>1109279449</v>
      </c>
      <c r="K764" s="18">
        <v>45008</v>
      </c>
      <c r="L764" s="18">
        <v>45016</v>
      </c>
      <c r="M764" s="18"/>
      <c r="N764" s="30">
        <v>9</v>
      </c>
      <c r="O764" s="7">
        <v>9000</v>
      </c>
      <c r="P764" s="30">
        <v>147</v>
      </c>
      <c r="Q764" s="22">
        <v>8.456731836388684E-2</v>
      </c>
      <c r="R764" s="7">
        <v>7000</v>
      </c>
      <c r="S764" s="2">
        <v>142</v>
      </c>
      <c r="T764" s="11">
        <v>1758.65</v>
      </c>
      <c r="U764" s="17" t="s">
        <v>6286</v>
      </c>
      <c r="V764" s="21">
        <v>0.78941130374268698</v>
      </c>
      <c r="W764" s="9">
        <v>5525.879126198809</v>
      </c>
      <c r="X764" s="22">
        <f t="shared" si="55"/>
        <v>-0.21058869625731302</v>
      </c>
      <c r="Y764" s="29">
        <v>1388.2981893270764</v>
      </c>
      <c r="Z764" s="34">
        <f t="shared" si="56"/>
        <v>529000</v>
      </c>
      <c r="AA764" s="34">
        <f t="shared" si="57"/>
        <v>1.3232514177693762E-2</v>
      </c>
      <c r="AB764" s="35">
        <f t="shared" si="58"/>
        <v>1.9451795841209829</v>
      </c>
      <c r="AC764" s="35">
        <f t="shared" si="59"/>
        <v>1.8790170132325141</v>
      </c>
      <c r="AD764" s="6">
        <f>IFERROR(VLOOKUP(E764,marginal!$A$2:$E$4826,4,FALSE),0)</f>
        <v>398.60846153846001</v>
      </c>
    </row>
    <row r="765" spans="1:30" x14ac:dyDescent="0.2">
      <c r="A765" s="27" t="s">
        <v>6907</v>
      </c>
      <c r="B765" s="6" t="s">
        <v>6920</v>
      </c>
      <c r="C765" s="6" t="s">
        <v>6912</v>
      </c>
      <c r="D765" s="2">
        <v>135883</v>
      </c>
      <c r="E765" s="2">
        <v>146754</v>
      </c>
      <c r="F765" s="3" t="s">
        <v>988</v>
      </c>
      <c r="G765" s="2">
        <v>146761</v>
      </c>
      <c r="H765" s="3" t="s">
        <v>989</v>
      </c>
      <c r="I765" s="18" t="s">
        <v>6930</v>
      </c>
      <c r="J765" s="28" t="s">
        <v>6930</v>
      </c>
      <c r="K765" s="18">
        <v>45001</v>
      </c>
      <c r="L765" s="18">
        <v>45016</v>
      </c>
      <c r="M765" s="18"/>
      <c r="N765" s="30">
        <v>5</v>
      </c>
      <c r="O765" s="7">
        <v>10000</v>
      </c>
      <c r="P765" s="30">
        <v>112</v>
      </c>
      <c r="Q765" s="22">
        <v>3.0320327287095408E-2</v>
      </c>
      <c r="R765" s="7">
        <v>10000</v>
      </c>
      <c r="S765" s="2">
        <v>137</v>
      </c>
      <c r="T765" s="11">
        <v>2356.58</v>
      </c>
      <c r="U765" s="17" t="s">
        <v>6286</v>
      </c>
      <c r="V765" s="21">
        <v>1</v>
      </c>
      <c r="W765" s="9">
        <v>10000</v>
      </c>
      <c r="X765" s="22">
        <f t="shared" si="55"/>
        <v>0</v>
      </c>
      <c r="Y765" s="29">
        <v>2356.58</v>
      </c>
      <c r="Z765" s="34">
        <f t="shared" si="56"/>
        <v>494000</v>
      </c>
      <c r="AA765" s="34">
        <f t="shared" si="57"/>
        <v>2.0242914979757085E-2</v>
      </c>
      <c r="AB765" s="35">
        <f t="shared" si="58"/>
        <v>2.2672064777327936</v>
      </c>
      <c r="AC765" s="35">
        <f t="shared" si="59"/>
        <v>2.7732793522267207</v>
      </c>
      <c r="AD765" s="6">
        <f>IFERROR(VLOOKUP(E765,marginal!$A$2:$E$4826,4,FALSE),0)</f>
        <v>7513.6587179486996</v>
      </c>
    </row>
    <row r="766" spans="1:30" x14ac:dyDescent="0.2">
      <c r="A766" s="27" t="s">
        <v>6907</v>
      </c>
      <c r="B766" s="6" t="s">
        <v>6920</v>
      </c>
      <c r="C766" s="6" t="s">
        <v>6912</v>
      </c>
      <c r="D766" s="2">
        <v>147112</v>
      </c>
      <c r="E766" s="2">
        <v>146754</v>
      </c>
      <c r="F766" s="3" t="s">
        <v>988</v>
      </c>
      <c r="G766" s="2">
        <v>147202</v>
      </c>
      <c r="H766" s="3" t="s">
        <v>990</v>
      </c>
      <c r="I766" s="18">
        <v>45007</v>
      </c>
      <c r="J766" s="28">
        <v>1115085925</v>
      </c>
      <c r="K766" s="18">
        <v>45012</v>
      </c>
      <c r="L766" s="18">
        <v>45016</v>
      </c>
      <c r="M766" s="18"/>
      <c r="N766" s="30">
        <v>6</v>
      </c>
      <c r="O766" s="7">
        <v>10000</v>
      </c>
      <c r="P766" s="30">
        <v>116</v>
      </c>
      <c r="Q766" s="22">
        <v>2.9034343166993288E-2</v>
      </c>
      <c r="R766" s="7">
        <v>8000</v>
      </c>
      <c r="S766" s="2">
        <v>142</v>
      </c>
      <c r="T766" s="11">
        <v>1965.39</v>
      </c>
      <c r="U766" s="17" t="s">
        <v>6286</v>
      </c>
      <c r="V766" s="21">
        <v>1</v>
      </c>
      <c r="W766" s="9">
        <v>8000</v>
      </c>
      <c r="X766" s="22">
        <f t="shared" si="55"/>
        <v>0</v>
      </c>
      <c r="Y766" s="29">
        <v>1965.39</v>
      </c>
      <c r="Z766" s="34">
        <f t="shared" si="56"/>
        <v>631000</v>
      </c>
      <c r="AA766" s="34">
        <f t="shared" si="57"/>
        <v>1.2678288431061807E-2</v>
      </c>
      <c r="AB766" s="35">
        <f t="shared" si="58"/>
        <v>1.4706814580031695</v>
      </c>
      <c r="AC766" s="35">
        <f t="shared" si="59"/>
        <v>1.8003169572107767</v>
      </c>
      <c r="AD766" s="6">
        <f>IFERROR(VLOOKUP(E766,marginal!$A$2:$E$4826,4,FALSE),0)</f>
        <v>7513.6587179486996</v>
      </c>
    </row>
    <row r="767" spans="1:30" x14ac:dyDescent="0.2">
      <c r="A767" s="27" t="s">
        <v>6907</v>
      </c>
      <c r="B767" s="6" t="s">
        <v>6920</v>
      </c>
      <c r="C767" s="6" t="s">
        <v>6912</v>
      </c>
      <c r="D767" s="2">
        <v>147029</v>
      </c>
      <c r="E767" s="2">
        <v>146754</v>
      </c>
      <c r="F767" s="3" t="s">
        <v>988</v>
      </c>
      <c r="G767" s="2">
        <v>147204</v>
      </c>
      <c r="H767" s="3" t="s">
        <v>991</v>
      </c>
      <c r="I767" s="18">
        <v>45007</v>
      </c>
      <c r="J767" s="28">
        <v>1114775831</v>
      </c>
      <c r="K767" s="18">
        <v>45012</v>
      </c>
      <c r="L767" s="18">
        <v>45016</v>
      </c>
      <c r="M767" s="18"/>
      <c r="N767" s="30">
        <v>3</v>
      </c>
      <c r="O767" s="7">
        <v>10000</v>
      </c>
      <c r="P767" s="30">
        <v>110</v>
      </c>
      <c r="Q767" s="22">
        <v>3.3220596517330399E-2</v>
      </c>
      <c r="R767" s="7">
        <v>6000</v>
      </c>
      <c r="S767" s="2">
        <v>142</v>
      </c>
      <c r="T767" s="11">
        <v>1503.37</v>
      </c>
      <c r="U767" s="17" t="s">
        <v>6286</v>
      </c>
      <c r="V767" s="21">
        <v>1</v>
      </c>
      <c r="W767" s="9">
        <v>6000</v>
      </c>
      <c r="X767" s="22">
        <f t="shared" si="55"/>
        <v>0</v>
      </c>
      <c r="Y767" s="29">
        <v>1503.37</v>
      </c>
      <c r="Z767" s="34">
        <f t="shared" si="56"/>
        <v>37000</v>
      </c>
      <c r="AA767" s="34">
        <f t="shared" si="57"/>
        <v>0.16216216216216217</v>
      </c>
      <c r="AB767" s="35">
        <f t="shared" si="58"/>
        <v>17.837837837837839</v>
      </c>
      <c r="AC767" s="35">
        <f t="shared" si="59"/>
        <v>23.027027027027028</v>
      </c>
      <c r="AD767" s="6">
        <f>IFERROR(VLOOKUP(E767,marginal!$A$2:$E$4826,4,FALSE),0)</f>
        <v>7513.6587179486996</v>
      </c>
    </row>
    <row r="768" spans="1:30" x14ac:dyDescent="0.2">
      <c r="A768" s="27" t="s">
        <v>6907</v>
      </c>
      <c r="B768" s="6" t="s">
        <v>6908</v>
      </c>
      <c r="C768" s="6" t="s">
        <v>6909</v>
      </c>
      <c r="D768" s="2">
        <v>145789</v>
      </c>
      <c r="E768" s="2">
        <v>147106</v>
      </c>
      <c r="F768" s="3" t="s">
        <v>992</v>
      </c>
      <c r="G768" s="2">
        <v>147182</v>
      </c>
      <c r="H768" s="3" t="s">
        <v>993</v>
      </c>
      <c r="I768" s="18" t="s">
        <v>6930</v>
      </c>
      <c r="J768" s="28" t="s">
        <v>6930</v>
      </c>
      <c r="K768" s="18">
        <v>45008</v>
      </c>
      <c r="L768" s="18">
        <v>45016</v>
      </c>
      <c r="M768" s="18"/>
      <c r="N768" s="30">
        <v>5</v>
      </c>
      <c r="O768" s="7">
        <v>15000</v>
      </c>
      <c r="P768" s="30">
        <v>113</v>
      </c>
      <c r="Q768" s="22">
        <v>3.373427512292651E-2</v>
      </c>
      <c r="R768" s="7">
        <v>6000</v>
      </c>
      <c r="S768" s="2">
        <v>142</v>
      </c>
      <c r="T768" s="11">
        <v>1503.37</v>
      </c>
      <c r="U768" s="17" t="s">
        <v>6286</v>
      </c>
      <c r="V768" s="21">
        <v>1</v>
      </c>
      <c r="W768" s="9">
        <v>6000</v>
      </c>
      <c r="X768" s="22">
        <f t="shared" si="55"/>
        <v>0</v>
      </c>
      <c r="Y768" s="29">
        <v>1503.37</v>
      </c>
      <c r="Z768" s="34">
        <f t="shared" si="56"/>
        <v>494000</v>
      </c>
      <c r="AA768" s="34">
        <f t="shared" si="57"/>
        <v>1.2145748987854251E-2</v>
      </c>
      <c r="AB768" s="35">
        <f t="shared" si="58"/>
        <v>1.3724696356275303</v>
      </c>
      <c r="AC768" s="35">
        <f t="shared" si="59"/>
        <v>1.7246963562753037</v>
      </c>
      <c r="AD768" s="6">
        <f>IFERROR(VLOOKUP(E768,marginal!$A$2:$E$4826,4,FALSE),0)</f>
        <v>11327.249230769199</v>
      </c>
    </row>
    <row r="769" spans="1:30" x14ac:dyDescent="0.2">
      <c r="A769" s="27" t="s">
        <v>6907</v>
      </c>
      <c r="B769" s="6" t="s">
        <v>6917</v>
      </c>
      <c r="C769" s="6" t="s">
        <v>6909</v>
      </c>
      <c r="D769" s="2">
        <v>146782</v>
      </c>
      <c r="E769" s="2">
        <v>147059</v>
      </c>
      <c r="F769" s="3" t="s">
        <v>974</v>
      </c>
      <c r="G769" s="2">
        <v>147061</v>
      </c>
      <c r="H769" s="3" t="s">
        <v>994</v>
      </c>
      <c r="I769" s="18" t="s">
        <v>6930</v>
      </c>
      <c r="J769" s="28" t="s">
        <v>6930</v>
      </c>
      <c r="K769" s="18">
        <v>45008</v>
      </c>
      <c r="L769" s="18">
        <v>45016</v>
      </c>
      <c r="M769" s="18"/>
      <c r="N769" s="30">
        <v>7</v>
      </c>
      <c r="O769" s="7">
        <v>13000</v>
      </c>
      <c r="P769" s="30">
        <v>136</v>
      </c>
      <c r="Q769" s="22">
        <v>8.0915696336300247E-2</v>
      </c>
      <c r="R769" s="7">
        <v>5000</v>
      </c>
      <c r="S769" s="2">
        <v>132</v>
      </c>
      <c r="T769" s="11">
        <v>1165.46</v>
      </c>
      <c r="U769" s="17" t="s">
        <v>6286</v>
      </c>
      <c r="V769" s="21">
        <v>0.93892481677445028</v>
      </c>
      <c r="W769" s="9">
        <v>4694.6240838722515</v>
      </c>
      <c r="X769" s="22">
        <f t="shared" si="55"/>
        <v>-6.1075183225549723E-2</v>
      </c>
      <c r="Y769" s="29">
        <v>1094.2793169579509</v>
      </c>
      <c r="Z769" s="34">
        <f t="shared" si="56"/>
        <v>753000</v>
      </c>
      <c r="AA769" s="34">
        <f t="shared" si="57"/>
        <v>6.6401062416998674E-3</v>
      </c>
      <c r="AB769" s="35">
        <f t="shared" si="58"/>
        <v>0.90305444887118191</v>
      </c>
      <c r="AC769" s="35">
        <f t="shared" si="59"/>
        <v>0.87649402390438247</v>
      </c>
      <c r="AD769" s="6">
        <f>IFERROR(VLOOKUP(E769,marginal!$A$2:$E$4826,4,FALSE),0)</f>
        <v>5857.36769230769</v>
      </c>
    </row>
    <row r="770" spans="1:30" x14ac:dyDescent="0.2">
      <c r="A770" s="27" t="s">
        <v>6907</v>
      </c>
      <c r="B770" s="6" t="s">
        <v>6917</v>
      </c>
      <c r="C770" s="6" t="s">
        <v>6909</v>
      </c>
      <c r="D770" s="2">
        <v>146562</v>
      </c>
      <c r="E770" s="2">
        <v>147059</v>
      </c>
      <c r="F770" s="3" t="s">
        <v>974</v>
      </c>
      <c r="G770" s="2">
        <v>147063</v>
      </c>
      <c r="H770" s="3" t="s">
        <v>995</v>
      </c>
      <c r="I770" s="18">
        <v>45001</v>
      </c>
      <c r="J770" s="28">
        <v>1111370011</v>
      </c>
      <c r="K770" s="18">
        <v>45008</v>
      </c>
      <c r="L770" s="18">
        <v>45016</v>
      </c>
      <c r="M770" s="18"/>
      <c r="N770" s="30">
        <v>7</v>
      </c>
      <c r="O770" s="7">
        <v>13000</v>
      </c>
      <c r="P770" s="30">
        <v>136</v>
      </c>
      <c r="Q770" s="22">
        <v>6.7396682123454121E-2</v>
      </c>
      <c r="R770" s="7">
        <v>6000</v>
      </c>
      <c r="S770" s="2">
        <v>95</v>
      </c>
      <c r="T770" s="11">
        <v>993.11</v>
      </c>
      <c r="U770" s="17" t="s">
        <v>6286</v>
      </c>
      <c r="V770" s="21">
        <v>0.93892481677445028</v>
      </c>
      <c r="W770" s="9">
        <v>5633.5489006467014</v>
      </c>
      <c r="X770" s="22">
        <f t="shared" si="55"/>
        <v>-6.1075183225549723E-2</v>
      </c>
      <c r="Y770" s="29">
        <v>932.4556247868743</v>
      </c>
      <c r="Z770" s="34">
        <f t="shared" si="56"/>
        <v>753000</v>
      </c>
      <c r="AA770" s="34">
        <f t="shared" si="57"/>
        <v>7.9681274900398405E-3</v>
      </c>
      <c r="AB770" s="35">
        <f t="shared" si="58"/>
        <v>1.0836653386454183</v>
      </c>
      <c r="AC770" s="35">
        <f t="shared" si="59"/>
        <v>0.75697211155378485</v>
      </c>
      <c r="AD770" s="6">
        <f>IFERROR(VLOOKUP(E770,marginal!$A$2:$E$4826,4,FALSE),0)</f>
        <v>5857.36769230769</v>
      </c>
    </row>
    <row r="771" spans="1:30" x14ac:dyDescent="0.2">
      <c r="A771" s="27" t="s">
        <v>6907</v>
      </c>
      <c r="B771" s="6" t="s">
        <v>6917</v>
      </c>
      <c r="C771" s="6" t="s">
        <v>6909</v>
      </c>
      <c r="D771" s="2">
        <v>146565</v>
      </c>
      <c r="E771" s="2">
        <v>147059</v>
      </c>
      <c r="F771" s="3" t="s">
        <v>974</v>
      </c>
      <c r="G771" s="2">
        <v>147064</v>
      </c>
      <c r="H771" s="3" t="s">
        <v>996</v>
      </c>
      <c r="I771" s="18">
        <v>45001</v>
      </c>
      <c r="J771" s="28">
        <v>1111379300</v>
      </c>
      <c r="K771" s="18">
        <v>45008</v>
      </c>
      <c r="L771" s="18">
        <v>45016</v>
      </c>
      <c r="M771" s="18"/>
      <c r="N771" s="30">
        <v>7</v>
      </c>
      <c r="O771" s="7">
        <v>13000</v>
      </c>
      <c r="P771" s="30">
        <v>136</v>
      </c>
      <c r="Q771" s="22">
        <v>6.7396682123454121E-2</v>
      </c>
      <c r="R771" s="7">
        <v>6000</v>
      </c>
      <c r="S771" s="2">
        <v>142</v>
      </c>
      <c r="T771" s="11">
        <v>1503.37</v>
      </c>
      <c r="U771" s="17" t="s">
        <v>6286</v>
      </c>
      <c r="V771" s="21">
        <v>0.93892481677445028</v>
      </c>
      <c r="W771" s="9">
        <v>5633.5489006467014</v>
      </c>
      <c r="X771" s="22">
        <f t="shared" ref="X771:X834" si="60">W771/R771-1</f>
        <v>-6.1075183225549723E-2</v>
      </c>
      <c r="Y771" s="29">
        <v>1411.5514017942053</v>
      </c>
      <c r="Z771" s="34">
        <f t="shared" ref="Z771:Z834" si="61">SUMIFS($R:$R,$L:$L,$L771,$N:$N,$N771)</f>
        <v>753000</v>
      </c>
      <c r="AA771" s="34">
        <f t="shared" ref="AA771:AA834" si="62">$R771/Z771</f>
        <v>7.9681274900398405E-3</v>
      </c>
      <c r="AB771" s="35">
        <f t="shared" ref="AB771:AB834" si="63">AA771*$P771</f>
        <v>1.0836653386454183</v>
      </c>
      <c r="AC771" s="35">
        <f t="shared" ref="AC771:AC834" si="64">AA771*$S771</f>
        <v>1.1314741035856573</v>
      </c>
      <c r="AD771" s="6">
        <f>IFERROR(VLOOKUP(E771,marginal!$A$2:$E$4826,4,FALSE),0)</f>
        <v>5857.36769230769</v>
      </c>
    </row>
    <row r="772" spans="1:30" x14ac:dyDescent="0.2">
      <c r="A772" s="27" t="s">
        <v>6907</v>
      </c>
      <c r="B772" s="6" t="s">
        <v>6917</v>
      </c>
      <c r="C772" s="6" t="s">
        <v>6909</v>
      </c>
      <c r="D772" s="2">
        <v>146740</v>
      </c>
      <c r="E772" s="2">
        <v>147059</v>
      </c>
      <c r="F772" s="3" t="s">
        <v>974</v>
      </c>
      <c r="G772" s="2">
        <v>147065</v>
      </c>
      <c r="H772" s="3" t="s">
        <v>997</v>
      </c>
      <c r="I772" s="18">
        <v>45002</v>
      </c>
      <c r="J772" s="28">
        <v>1112376816</v>
      </c>
      <c r="K772" s="18">
        <v>45008</v>
      </c>
      <c r="L772" s="18">
        <v>45016</v>
      </c>
      <c r="M772" s="18"/>
      <c r="N772" s="30">
        <v>7</v>
      </c>
      <c r="O772" s="7">
        <v>13000</v>
      </c>
      <c r="P772" s="30">
        <v>136</v>
      </c>
      <c r="Q772" s="22">
        <v>6.7396682123454121E-2</v>
      </c>
      <c r="R772" s="7">
        <v>6000</v>
      </c>
      <c r="S772" s="2">
        <v>132</v>
      </c>
      <c r="T772" s="11">
        <v>1393.18</v>
      </c>
      <c r="U772" s="17" t="s">
        <v>6286</v>
      </c>
      <c r="V772" s="21">
        <v>0.93892481677445028</v>
      </c>
      <c r="W772" s="9">
        <v>5633.5489006467014</v>
      </c>
      <c r="X772" s="22">
        <f t="shared" si="60"/>
        <v>-6.1075183225549723E-2</v>
      </c>
      <c r="Y772" s="29">
        <v>1308.0912762338287</v>
      </c>
      <c r="Z772" s="34">
        <f t="shared" si="61"/>
        <v>753000</v>
      </c>
      <c r="AA772" s="34">
        <f t="shared" si="62"/>
        <v>7.9681274900398405E-3</v>
      </c>
      <c r="AB772" s="35">
        <f t="shared" si="63"/>
        <v>1.0836653386454183</v>
      </c>
      <c r="AC772" s="35">
        <f t="shared" si="64"/>
        <v>1.0517928286852589</v>
      </c>
      <c r="AD772" s="6">
        <f>IFERROR(VLOOKUP(E772,marginal!$A$2:$E$4826,4,FALSE),0)</f>
        <v>5857.36769230769</v>
      </c>
    </row>
    <row r="773" spans="1:30" x14ac:dyDescent="0.2">
      <c r="A773" s="27" t="s">
        <v>6907</v>
      </c>
      <c r="B773" s="6" t="s">
        <v>6917</v>
      </c>
      <c r="C773" s="6" t="s">
        <v>6909</v>
      </c>
      <c r="D773" s="2">
        <v>146379</v>
      </c>
      <c r="E773" s="2">
        <v>147059</v>
      </c>
      <c r="F773" s="3" t="s">
        <v>974</v>
      </c>
      <c r="G773" s="2">
        <v>147066</v>
      </c>
      <c r="H773" s="3" t="s">
        <v>998</v>
      </c>
      <c r="I773" s="18">
        <v>45000</v>
      </c>
      <c r="J773" s="28">
        <v>1110611959</v>
      </c>
      <c r="K773" s="18">
        <v>45008</v>
      </c>
      <c r="L773" s="18">
        <v>45016</v>
      </c>
      <c r="M773" s="18"/>
      <c r="N773" s="30">
        <v>7</v>
      </c>
      <c r="O773" s="7">
        <v>13000</v>
      </c>
      <c r="P773" s="30">
        <v>136</v>
      </c>
      <c r="Q773" s="22">
        <v>6.7396682123454121E-2</v>
      </c>
      <c r="R773" s="7">
        <v>6000</v>
      </c>
      <c r="S773" s="2">
        <v>110</v>
      </c>
      <c r="T773" s="11">
        <v>1144.83</v>
      </c>
      <c r="U773" s="17" t="s">
        <v>6286</v>
      </c>
      <c r="V773" s="21">
        <v>0.93892481677445028</v>
      </c>
      <c r="W773" s="9">
        <v>5633.5489006467014</v>
      </c>
      <c r="X773" s="22">
        <f t="shared" si="60"/>
        <v>-6.1075183225549723E-2</v>
      </c>
      <c r="Y773" s="29">
        <v>1074.9092979878938</v>
      </c>
      <c r="Z773" s="34">
        <f t="shared" si="61"/>
        <v>753000</v>
      </c>
      <c r="AA773" s="34">
        <f t="shared" si="62"/>
        <v>7.9681274900398405E-3</v>
      </c>
      <c r="AB773" s="35">
        <f t="shared" si="63"/>
        <v>1.0836653386454183</v>
      </c>
      <c r="AC773" s="35">
        <f t="shared" si="64"/>
        <v>0.87649402390438247</v>
      </c>
      <c r="AD773" s="6">
        <f>IFERROR(VLOOKUP(E773,marginal!$A$2:$E$4826,4,FALSE),0)</f>
        <v>5857.36769230769</v>
      </c>
    </row>
    <row r="774" spans="1:30" x14ac:dyDescent="0.2">
      <c r="A774" s="27" t="s">
        <v>6907</v>
      </c>
      <c r="B774" s="6" t="s">
        <v>6917</v>
      </c>
      <c r="C774" s="6" t="s">
        <v>6909</v>
      </c>
      <c r="D774" s="2">
        <v>146957</v>
      </c>
      <c r="E774" s="2">
        <v>147059</v>
      </c>
      <c r="F774" s="3" t="s">
        <v>974</v>
      </c>
      <c r="G774" s="2">
        <v>147067</v>
      </c>
      <c r="H774" s="3" t="s">
        <v>999</v>
      </c>
      <c r="I774" s="18">
        <v>45006</v>
      </c>
      <c r="J774" s="28">
        <v>1114362859</v>
      </c>
      <c r="K774" s="18">
        <v>45008</v>
      </c>
      <c r="L774" s="18">
        <v>45016</v>
      </c>
      <c r="M774" s="18"/>
      <c r="N774" s="30">
        <v>7</v>
      </c>
      <c r="O774" s="7">
        <v>13000</v>
      </c>
      <c r="P774" s="30">
        <v>136</v>
      </c>
      <c r="Q774" s="22">
        <v>8.0915696336300247E-2</v>
      </c>
      <c r="R774" s="7">
        <v>5000</v>
      </c>
      <c r="S774" s="2">
        <v>147</v>
      </c>
      <c r="T774" s="11">
        <v>1303.3399999999999</v>
      </c>
      <c r="U774" s="17" t="s">
        <v>6286</v>
      </c>
      <c r="V774" s="21">
        <v>0.93892481677445028</v>
      </c>
      <c r="W774" s="9">
        <v>4694.6240838722515</v>
      </c>
      <c r="X774" s="22">
        <f t="shared" si="60"/>
        <v>-6.1075183225549723E-2</v>
      </c>
      <c r="Y774" s="29">
        <v>1223.7382706948119</v>
      </c>
      <c r="Z774" s="34">
        <f t="shared" si="61"/>
        <v>753000</v>
      </c>
      <c r="AA774" s="34">
        <f t="shared" si="62"/>
        <v>6.6401062416998674E-3</v>
      </c>
      <c r="AB774" s="35">
        <f t="shared" si="63"/>
        <v>0.90305444887118191</v>
      </c>
      <c r="AC774" s="35">
        <f t="shared" si="64"/>
        <v>0.9760956175298805</v>
      </c>
      <c r="AD774" s="6">
        <f>IFERROR(VLOOKUP(E774,marginal!$A$2:$E$4826,4,FALSE),0)</f>
        <v>5857.36769230769</v>
      </c>
    </row>
    <row r="775" spans="1:30" x14ac:dyDescent="0.2">
      <c r="A775" s="27" t="s">
        <v>6907</v>
      </c>
      <c r="B775" s="6" t="s">
        <v>6925</v>
      </c>
      <c r="C775" s="6" t="s">
        <v>6912</v>
      </c>
      <c r="D775" s="2">
        <v>146593</v>
      </c>
      <c r="E775" s="2">
        <v>147151</v>
      </c>
      <c r="F775" s="3" t="s">
        <v>976</v>
      </c>
      <c r="G775" s="2">
        <v>147153</v>
      </c>
      <c r="H775" s="3" t="s">
        <v>1000</v>
      </c>
      <c r="I775" s="18" t="s">
        <v>6930</v>
      </c>
      <c r="J775" s="28" t="s">
        <v>6930</v>
      </c>
      <c r="K775" s="18">
        <v>45008</v>
      </c>
      <c r="L775" s="18">
        <v>45016</v>
      </c>
      <c r="M775" s="18"/>
      <c r="N775" s="30">
        <v>7</v>
      </c>
      <c r="O775" s="7">
        <v>11000</v>
      </c>
      <c r="P775" s="30">
        <v>129</v>
      </c>
      <c r="Q775" s="22">
        <v>3.97705569269148E-2</v>
      </c>
      <c r="R775" s="7">
        <v>15000</v>
      </c>
      <c r="S775" s="2">
        <v>95</v>
      </c>
      <c r="T775" s="11">
        <v>2462.0500000000002</v>
      </c>
      <c r="U775" s="17" t="s">
        <v>6286</v>
      </c>
      <c r="V775" s="21">
        <v>0.19881015099505139</v>
      </c>
      <c r="W775" s="9">
        <v>2982.1522649257709</v>
      </c>
      <c r="X775" s="22">
        <f t="shared" si="60"/>
        <v>-0.80118984900494861</v>
      </c>
      <c r="Y775" s="29">
        <v>489.48053225736629</v>
      </c>
      <c r="Z775" s="34">
        <f t="shared" si="61"/>
        <v>753000</v>
      </c>
      <c r="AA775" s="34">
        <f t="shared" si="62"/>
        <v>1.9920318725099601E-2</v>
      </c>
      <c r="AB775" s="35">
        <f t="shared" si="63"/>
        <v>2.5697211155378485</v>
      </c>
      <c r="AC775" s="35">
        <f t="shared" si="64"/>
        <v>1.892430278884462</v>
      </c>
      <c r="AD775" s="6">
        <f>IFERROR(VLOOKUP(E775,marginal!$A$2:$E$4826,4,FALSE),0)</f>
        <v>-75530.647692307699</v>
      </c>
    </row>
    <row r="776" spans="1:30" x14ac:dyDescent="0.2">
      <c r="A776" s="27" t="s">
        <v>6907</v>
      </c>
      <c r="B776" s="6" t="s">
        <v>6925</v>
      </c>
      <c r="C776" s="6" t="s">
        <v>6912</v>
      </c>
      <c r="D776" s="2">
        <v>146651</v>
      </c>
      <c r="E776" s="2">
        <v>147151</v>
      </c>
      <c r="F776" s="3" t="s">
        <v>976</v>
      </c>
      <c r="G776" s="2">
        <v>147154</v>
      </c>
      <c r="H776" s="3" t="s">
        <v>1001</v>
      </c>
      <c r="I776" s="18">
        <v>45001</v>
      </c>
      <c r="J776" s="28">
        <v>1111740497</v>
      </c>
      <c r="K776" s="18">
        <v>45008</v>
      </c>
      <c r="L776" s="18">
        <v>45016</v>
      </c>
      <c r="M776" s="18"/>
      <c r="N776" s="30">
        <v>8</v>
      </c>
      <c r="O776" s="7">
        <v>9000</v>
      </c>
      <c r="P776" s="30">
        <v>134</v>
      </c>
      <c r="Q776" s="22">
        <v>5.7767754488533454E-2</v>
      </c>
      <c r="R776" s="7">
        <v>10000</v>
      </c>
      <c r="S776" s="2">
        <v>85</v>
      </c>
      <c r="T776" s="11">
        <v>1462.14</v>
      </c>
      <c r="U776" s="17" t="s">
        <v>6286</v>
      </c>
      <c r="V776" s="21">
        <v>0.19881015099505139</v>
      </c>
      <c r="W776" s="9">
        <v>1988.1015099505139</v>
      </c>
      <c r="X776" s="22">
        <f t="shared" si="60"/>
        <v>-0.80118984900494861</v>
      </c>
      <c r="Y776" s="29">
        <v>290.68827417590444</v>
      </c>
      <c r="Z776" s="34">
        <f t="shared" si="61"/>
        <v>945000</v>
      </c>
      <c r="AA776" s="34">
        <f t="shared" si="62"/>
        <v>1.0582010582010581E-2</v>
      </c>
      <c r="AB776" s="35">
        <f t="shared" si="63"/>
        <v>1.4179894179894179</v>
      </c>
      <c r="AC776" s="35">
        <f t="shared" si="64"/>
        <v>0.89947089947089942</v>
      </c>
      <c r="AD776" s="6">
        <f>IFERROR(VLOOKUP(E776,marginal!$A$2:$E$4826,4,FALSE),0)</f>
        <v>-75530.647692307699</v>
      </c>
    </row>
    <row r="777" spans="1:30" x14ac:dyDescent="0.2">
      <c r="A777" s="27" t="s">
        <v>6907</v>
      </c>
      <c r="B777" s="6" t="s">
        <v>6925</v>
      </c>
      <c r="C777" s="6" t="s">
        <v>6912</v>
      </c>
      <c r="D777" s="2">
        <v>146649</v>
      </c>
      <c r="E777" s="2">
        <v>147151</v>
      </c>
      <c r="F777" s="3" t="s">
        <v>976</v>
      </c>
      <c r="G777" s="2">
        <v>147155</v>
      </c>
      <c r="H777" s="3" t="s">
        <v>1002</v>
      </c>
      <c r="I777" s="18">
        <v>45001</v>
      </c>
      <c r="J777" s="28">
        <v>1111742560</v>
      </c>
      <c r="K777" s="18">
        <v>45008</v>
      </c>
      <c r="L777" s="18">
        <v>45016</v>
      </c>
      <c r="M777" s="18"/>
      <c r="N777" s="30">
        <v>7</v>
      </c>
      <c r="O777" s="7">
        <v>11000</v>
      </c>
      <c r="P777" s="30">
        <v>129</v>
      </c>
      <c r="Q777" s="22">
        <v>3.97705569269148E-2</v>
      </c>
      <c r="R777" s="7">
        <v>15000</v>
      </c>
      <c r="S777" s="2">
        <v>85</v>
      </c>
      <c r="T777" s="11">
        <v>2186.2399999999998</v>
      </c>
      <c r="U777" s="17" t="s">
        <v>6286</v>
      </c>
      <c r="V777" s="21">
        <v>0.19881015099505139</v>
      </c>
      <c r="W777" s="9">
        <v>2982.1522649257709</v>
      </c>
      <c r="X777" s="22">
        <f t="shared" si="60"/>
        <v>-0.80118984900494861</v>
      </c>
      <c r="Y777" s="29">
        <v>434.64670451142109</v>
      </c>
      <c r="Z777" s="34">
        <f t="shared" si="61"/>
        <v>753000</v>
      </c>
      <c r="AA777" s="34">
        <f t="shared" si="62"/>
        <v>1.9920318725099601E-2</v>
      </c>
      <c r="AB777" s="35">
        <f t="shared" si="63"/>
        <v>2.5697211155378485</v>
      </c>
      <c r="AC777" s="35">
        <f t="shared" si="64"/>
        <v>1.6932270916334662</v>
      </c>
      <c r="AD777" s="6">
        <f>IFERROR(VLOOKUP(E777,marginal!$A$2:$E$4826,4,FALSE),0)</f>
        <v>-75530.647692307699</v>
      </c>
    </row>
    <row r="778" spans="1:30" x14ac:dyDescent="0.2">
      <c r="A778" s="27" t="s">
        <v>6907</v>
      </c>
      <c r="B778" s="6" t="s">
        <v>6925</v>
      </c>
      <c r="C778" s="6" t="s">
        <v>6912</v>
      </c>
      <c r="D778" s="2">
        <v>146643</v>
      </c>
      <c r="E778" s="2">
        <v>147151</v>
      </c>
      <c r="F778" s="3" t="s">
        <v>976</v>
      </c>
      <c r="G778" s="2">
        <v>147156</v>
      </c>
      <c r="H778" s="3" t="s">
        <v>1003</v>
      </c>
      <c r="I778" s="18" t="s">
        <v>6930</v>
      </c>
      <c r="J778" s="28" t="s">
        <v>6930</v>
      </c>
      <c r="K778" s="18">
        <v>45008</v>
      </c>
      <c r="L778" s="18">
        <v>45016</v>
      </c>
      <c r="M778" s="18"/>
      <c r="N778" s="30">
        <v>9</v>
      </c>
      <c r="O778" s="7">
        <v>9000</v>
      </c>
      <c r="P778" s="30">
        <v>139</v>
      </c>
      <c r="Q778" s="22">
        <v>7.9000519063170294E-2</v>
      </c>
      <c r="R778" s="7">
        <v>14000</v>
      </c>
      <c r="S778" s="2">
        <v>90</v>
      </c>
      <c r="T778" s="11">
        <v>2165.48</v>
      </c>
      <c r="U778" s="17" t="s">
        <v>6286</v>
      </c>
      <c r="V778" s="21">
        <v>0.19881015099505139</v>
      </c>
      <c r="W778" s="9">
        <v>2783.3421139307197</v>
      </c>
      <c r="X778" s="22">
        <f t="shared" si="60"/>
        <v>-0.80118984900494861</v>
      </c>
      <c r="Y778" s="29">
        <v>430.5194057767639</v>
      </c>
      <c r="Z778" s="34">
        <f t="shared" si="61"/>
        <v>529000</v>
      </c>
      <c r="AA778" s="34">
        <f t="shared" si="62"/>
        <v>2.6465028355387523E-2</v>
      </c>
      <c r="AB778" s="35">
        <f t="shared" si="63"/>
        <v>3.6786389413988658</v>
      </c>
      <c r="AC778" s="35">
        <f t="shared" si="64"/>
        <v>2.3818525519848772</v>
      </c>
      <c r="AD778" s="6">
        <f>IFERROR(VLOOKUP(E778,marginal!$A$2:$E$4826,4,FALSE),0)</f>
        <v>-75530.647692307699</v>
      </c>
    </row>
    <row r="779" spans="1:30" x14ac:dyDescent="0.2">
      <c r="A779" s="27" t="s">
        <v>6907</v>
      </c>
      <c r="B779" s="6" t="s">
        <v>6925</v>
      </c>
      <c r="C779" s="6" t="s">
        <v>6912</v>
      </c>
      <c r="D779" s="2">
        <v>146691</v>
      </c>
      <c r="E779" s="2">
        <v>147151</v>
      </c>
      <c r="F779" s="3" t="s">
        <v>976</v>
      </c>
      <c r="G779" s="2">
        <v>147157</v>
      </c>
      <c r="H779" s="3" t="s">
        <v>1004</v>
      </c>
      <c r="I779" s="18" t="s">
        <v>6930</v>
      </c>
      <c r="J779" s="28" t="s">
        <v>6930</v>
      </c>
      <c r="K779" s="18">
        <v>45008</v>
      </c>
      <c r="L779" s="18">
        <v>45016</v>
      </c>
      <c r="M779" s="18"/>
      <c r="N779" s="30">
        <v>8</v>
      </c>
      <c r="O779" s="7">
        <v>9000</v>
      </c>
      <c r="P779" s="30">
        <v>134</v>
      </c>
      <c r="Q779" s="22">
        <v>5.6129967649606323E-2</v>
      </c>
      <c r="R779" s="7">
        <v>7000</v>
      </c>
      <c r="S779" s="2">
        <v>142</v>
      </c>
      <c r="T779" s="11">
        <v>1758.65</v>
      </c>
      <c r="U779" s="17" t="s">
        <v>6286</v>
      </c>
      <c r="V779" s="21">
        <v>0.19881015099505139</v>
      </c>
      <c r="W779" s="9">
        <v>1391.6710569653599</v>
      </c>
      <c r="X779" s="22">
        <f t="shared" si="60"/>
        <v>-0.80118984900494861</v>
      </c>
      <c r="Y779" s="29">
        <v>349.63747204744715</v>
      </c>
      <c r="Z779" s="34">
        <f t="shared" si="61"/>
        <v>945000</v>
      </c>
      <c r="AA779" s="34">
        <f t="shared" si="62"/>
        <v>7.4074074074074077E-3</v>
      </c>
      <c r="AB779" s="35">
        <f t="shared" si="63"/>
        <v>0.99259259259259258</v>
      </c>
      <c r="AC779" s="35">
        <f t="shared" si="64"/>
        <v>1.0518518518518518</v>
      </c>
      <c r="AD779" s="6">
        <f>IFERROR(VLOOKUP(E779,marginal!$A$2:$E$4826,4,FALSE),0)</f>
        <v>-75530.647692307699</v>
      </c>
    </row>
    <row r="780" spans="1:30" x14ac:dyDescent="0.2">
      <c r="A780" s="27" t="s">
        <v>6907</v>
      </c>
      <c r="B780" s="6" t="s">
        <v>6925</v>
      </c>
      <c r="C780" s="6" t="s">
        <v>6912</v>
      </c>
      <c r="D780" s="2">
        <v>146642</v>
      </c>
      <c r="E780" s="2">
        <v>147151</v>
      </c>
      <c r="F780" s="3" t="s">
        <v>976</v>
      </c>
      <c r="G780" s="2">
        <v>147158</v>
      </c>
      <c r="H780" s="3" t="s">
        <v>1005</v>
      </c>
      <c r="I780" s="18">
        <v>45001</v>
      </c>
      <c r="J780" s="28">
        <v>1111740917</v>
      </c>
      <c r="K780" s="18">
        <v>45008</v>
      </c>
      <c r="L780" s="18">
        <v>45016</v>
      </c>
      <c r="M780" s="18"/>
      <c r="N780" s="30">
        <v>8</v>
      </c>
      <c r="O780" s="7">
        <v>9000</v>
      </c>
      <c r="P780" s="30">
        <v>134</v>
      </c>
      <c r="Q780" s="22">
        <v>6.2128849613022036E-2</v>
      </c>
      <c r="R780" s="7">
        <v>8000</v>
      </c>
      <c r="S780" s="2">
        <v>95</v>
      </c>
      <c r="T780" s="11">
        <v>1310.3499999999999</v>
      </c>
      <c r="U780" s="17" t="s">
        <v>6286</v>
      </c>
      <c r="V780" s="21">
        <v>0.19881015099505139</v>
      </c>
      <c r="W780" s="9">
        <v>1590.4812079604112</v>
      </c>
      <c r="X780" s="22">
        <f t="shared" si="60"/>
        <v>-0.80118984900494861</v>
      </c>
      <c r="Y780" s="29">
        <v>260.51088135636559</v>
      </c>
      <c r="Z780" s="34">
        <f t="shared" si="61"/>
        <v>945000</v>
      </c>
      <c r="AA780" s="34">
        <f t="shared" si="62"/>
        <v>8.4656084656084662E-3</v>
      </c>
      <c r="AB780" s="35">
        <f t="shared" si="63"/>
        <v>1.1343915343915345</v>
      </c>
      <c r="AC780" s="35">
        <f t="shared" si="64"/>
        <v>0.8042328042328043</v>
      </c>
      <c r="AD780" s="6">
        <f>IFERROR(VLOOKUP(E780,marginal!$A$2:$E$4826,4,FALSE),0)</f>
        <v>-75530.647692307699</v>
      </c>
    </row>
    <row r="781" spans="1:30" x14ac:dyDescent="0.2">
      <c r="A781" s="27" t="s">
        <v>6907</v>
      </c>
      <c r="B781" s="6" t="s">
        <v>6918</v>
      </c>
      <c r="C781" s="6" t="s">
        <v>6912</v>
      </c>
      <c r="D781" s="2">
        <v>146819</v>
      </c>
      <c r="E781" s="2">
        <v>147261</v>
      </c>
      <c r="F781" s="3" t="s">
        <v>1006</v>
      </c>
      <c r="G781" s="2">
        <v>147271</v>
      </c>
      <c r="H781" s="3" t="s">
        <v>1007</v>
      </c>
      <c r="I781" s="18">
        <v>45002</v>
      </c>
      <c r="J781" s="28">
        <v>1112620056</v>
      </c>
      <c r="K781" s="18">
        <v>45012</v>
      </c>
      <c r="L781" s="18">
        <v>45016</v>
      </c>
      <c r="M781" s="18"/>
      <c r="N781" s="30">
        <v>9</v>
      </c>
      <c r="O781" s="7">
        <v>9000</v>
      </c>
      <c r="P781" s="30">
        <v>147</v>
      </c>
      <c r="Q781" s="22">
        <v>7.9000519063170294E-2</v>
      </c>
      <c r="R781" s="7">
        <v>6000</v>
      </c>
      <c r="S781" s="2">
        <v>142</v>
      </c>
      <c r="T781" s="11">
        <v>1503.37</v>
      </c>
      <c r="U781" s="17" t="s">
        <v>6286</v>
      </c>
      <c r="V781" s="21">
        <v>0.31661312840172773</v>
      </c>
      <c r="W781" s="9">
        <v>1899.6787704103663</v>
      </c>
      <c r="X781" s="22">
        <f t="shared" si="60"/>
        <v>-0.68338687159827227</v>
      </c>
      <c r="Y781" s="29">
        <v>475.98667884530539</v>
      </c>
      <c r="Z781" s="34">
        <f t="shared" si="61"/>
        <v>529000</v>
      </c>
      <c r="AA781" s="34">
        <f t="shared" si="62"/>
        <v>1.1342155009451797E-2</v>
      </c>
      <c r="AB781" s="35">
        <f t="shared" si="63"/>
        <v>1.6672967863894141</v>
      </c>
      <c r="AC781" s="35">
        <f t="shared" si="64"/>
        <v>1.6105860113421551</v>
      </c>
      <c r="AD781" s="6">
        <f>IFERROR(VLOOKUP(E781,marginal!$A$2:$E$4826,4,FALSE),0)</f>
        <v>-64881.489230769199</v>
      </c>
    </row>
    <row r="782" spans="1:30" x14ac:dyDescent="0.2">
      <c r="A782" s="27" t="s">
        <v>6907</v>
      </c>
      <c r="B782" s="6" t="s">
        <v>6926</v>
      </c>
      <c r="C782" s="6" t="s">
        <v>6909</v>
      </c>
      <c r="D782" s="4">
        <v>146745</v>
      </c>
      <c r="E782" s="4">
        <v>147283</v>
      </c>
      <c r="F782" s="5" t="s">
        <v>1008</v>
      </c>
      <c r="G782" s="4">
        <v>147284</v>
      </c>
      <c r="H782" s="5" t="s">
        <v>1009</v>
      </c>
      <c r="I782" s="18">
        <v>45002</v>
      </c>
      <c r="J782" s="28">
        <v>1112381447</v>
      </c>
      <c r="K782" s="18">
        <v>45012</v>
      </c>
      <c r="L782" s="18">
        <v>45016</v>
      </c>
      <c r="M782" s="18"/>
      <c r="N782" s="30">
        <v>8</v>
      </c>
      <c r="O782" s="7">
        <v>10000</v>
      </c>
      <c r="P782" s="30">
        <v>132</v>
      </c>
      <c r="Q782" s="22">
        <v>5.8283715876113903E-2</v>
      </c>
      <c r="R782" s="8">
        <v>7000</v>
      </c>
      <c r="S782" s="4">
        <v>142</v>
      </c>
      <c r="T782" s="10">
        <v>1758.65</v>
      </c>
      <c r="U782" s="17" t="s">
        <v>6286</v>
      </c>
      <c r="V782" s="21">
        <v>1</v>
      </c>
      <c r="W782" s="9">
        <v>7000</v>
      </c>
      <c r="X782" s="22">
        <f t="shared" si="60"/>
        <v>0</v>
      </c>
      <c r="Y782" s="29">
        <v>1758.65</v>
      </c>
      <c r="Z782" s="34">
        <f t="shared" si="61"/>
        <v>945000</v>
      </c>
      <c r="AA782" s="34">
        <f t="shared" si="62"/>
        <v>7.4074074074074077E-3</v>
      </c>
      <c r="AB782" s="35">
        <f t="shared" si="63"/>
        <v>0.97777777777777786</v>
      </c>
      <c r="AC782" s="35">
        <f t="shared" si="64"/>
        <v>1.0518518518518518</v>
      </c>
      <c r="AD782" s="6">
        <f>IFERROR(VLOOKUP(E782,marginal!$A$2:$E$4826,4,FALSE),0)</f>
        <v>2479.02738461538</v>
      </c>
    </row>
    <row r="783" spans="1:30" x14ac:dyDescent="0.2">
      <c r="A783" s="27" t="s">
        <v>6907</v>
      </c>
      <c r="B783" s="6" t="s">
        <v>6917</v>
      </c>
      <c r="C783" s="6" t="s">
        <v>6909</v>
      </c>
      <c r="D783" s="4">
        <v>147047</v>
      </c>
      <c r="E783" s="4">
        <v>147331</v>
      </c>
      <c r="F783" s="5" t="s">
        <v>1010</v>
      </c>
      <c r="G783" s="4">
        <v>147332</v>
      </c>
      <c r="H783" s="5" t="s">
        <v>1011</v>
      </c>
      <c r="I783" s="18">
        <v>45007</v>
      </c>
      <c r="J783" s="28">
        <v>1114855490</v>
      </c>
      <c r="K783" s="18">
        <v>45012</v>
      </c>
      <c r="L783" s="18">
        <v>45016</v>
      </c>
      <c r="M783" s="18"/>
      <c r="N783" s="30">
        <v>5</v>
      </c>
      <c r="O783" s="7">
        <v>13000</v>
      </c>
      <c r="P783" s="30">
        <v>133</v>
      </c>
      <c r="Q783" s="22">
        <v>9.0069557352489893E-2</v>
      </c>
      <c r="R783" s="8">
        <v>22000</v>
      </c>
      <c r="S783" s="4">
        <v>75</v>
      </c>
      <c r="T783" s="10">
        <v>2813.7</v>
      </c>
      <c r="U783" s="17" t="s">
        <v>6286</v>
      </c>
      <c r="V783" s="21">
        <v>1</v>
      </c>
      <c r="W783" s="9">
        <v>22000</v>
      </c>
      <c r="X783" s="22">
        <f t="shared" si="60"/>
        <v>0</v>
      </c>
      <c r="Y783" s="29">
        <v>2813.7</v>
      </c>
      <c r="Z783" s="34">
        <f t="shared" si="61"/>
        <v>494000</v>
      </c>
      <c r="AA783" s="34">
        <f t="shared" si="62"/>
        <v>4.4534412955465584E-2</v>
      </c>
      <c r="AB783" s="35">
        <f t="shared" si="63"/>
        <v>5.9230769230769225</v>
      </c>
      <c r="AC783" s="35">
        <f t="shared" si="64"/>
        <v>3.3400809716599187</v>
      </c>
      <c r="AD783" s="6">
        <f>IFERROR(VLOOKUP(E783,marginal!$A$2:$E$4826,4,FALSE),0)</f>
        <v>13639.752307692301</v>
      </c>
    </row>
    <row r="784" spans="1:30" x14ac:dyDescent="0.2">
      <c r="A784" s="27" t="s">
        <v>6907</v>
      </c>
      <c r="B784" s="6" t="s">
        <v>6916</v>
      </c>
      <c r="C784" s="6" t="s">
        <v>6912</v>
      </c>
      <c r="D784" s="4">
        <v>146956</v>
      </c>
      <c r="E784" s="4">
        <v>147353</v>
      </c>
      <c r="F784" s="5" t="s">
        <v>1012</v>
      </c>
      <c r="G784" s="4">
        <v>147354</v>
      </c>
      <c r="H784" s="5" t="s">
        <v>1013</v>
      </c>
      <c r="I784" s="18">
        <v>45006</v>
      </c>
      <c r="J784" s="28">
        <v>1114361046</v>
      </c>
      <c r="K784" s="18">
        <v>45012</v>
      </c>
      <c r="L784" s="18">
        <v>45016</v>
      </c>
      <c r="M784" s="18"/>
      <c r="N784" s="30">
        <v>8</v>
      </c>
      <c r="O784" s="7">
        <v>10000</v>
      </c>
      <c r="P784" s="30">
        <v>132</v>
      </c>
      <c r="Q784" s="22">
        <v>5.8283715876113903E-2</v>
      </c>
      <c r="R784" s="8">
        <v>5000</v>
      </c>
      <c r="S784" s="4">
        <v>147</v>
      </c>
      <c r="T784" s="10">
        <v>1303.3399999999999</v>
      </c>
      <c r="U784" s="17" t="s">
        <v>6286</v>
      </c>
      <c r="V784" s="21">
        <v>1</v>
      </c>
      <c r="W784" s="9">
        <v>5000</v>
      </c>
      <c r="X784" s="22">
        <f t="shared" si="60"/>
        <v>0</v>
      </c>
      <c r="Y784" s="29">
        <v>1303.3399999999999</v>
      </c>
      <c r="Z784" s="34">
        <f t="shared" si="61"/>
        <v>945000</v>
      </c>
      <c r="AA784" s="34">
        <f t="shared" si="62"/>
        <v>5.2910052910052907E-3</v>
      </c>
      <c r="AB784" s="35">
        <f t="shared" si="63"/>
        <v>0.69841269841269837</v>
      </c>
      <c r="AC784" s="35">
        <f t="shared" si="64"/>
        <v>0.77777777777777768</v>
      </c>
      <c r="AD784" s="6">
        <f>IFERROR(VLOOKUP(E784,marginal!$A$2:$E$4826,4,FALSE),0)</f>
        <v>1372.4041758241758</v>
      </c>
    </row>
    <row r="785" spans="1:30" x14ac:dyDescent="0.2">
      <c r="A785" s="27" t="s">
        <v>6907</v>
      </c>
      <c r="B785" s="6" t="s">
        <v>6914</v>
      </c>
      <c r="C785" s="6" t="s">
        <v>6909</v>
      </c>
      <c r="D785" s="4">
        <v>147254</v>
      </c>
      <c r="E785" s="4">
        <v>147366</v>
      </c>
      <c r="F785" s="5" t="s">
        <v>1014</v>
      </c>
      <c r="G785" s="4">
        <v>147367</v>
      </c>
      <c r="H785" s="5" t="s">
        <v>1015</v>
      </c>
      <c r="I785" s="18">
        <v>45008</v>
      </c>
      <c r="J785" s="28">
        <v>1116107119</v>
      </c>
      <c r="K785" s="18">
        <v>45012</v>
      </c>
      <c r="L785" s="18">
        <v>45016</v>
      </c>
      <c r="M785" s="18"/>
      <c r="N785" s="30">
        <v>7</v>
      </c>
      <c r="O785" s="7">
        <v>10000</v>
      </c>
      <c r="P785" s="30">
        <v>127</v>
      </c>
      <c r="Q785" s="22">
        <v>5.24391097594855E-2</v>
      </c>
      <c r="R785" s="8">
        <v>7000</v>
      </c>
      <c r="S785" s="4">
        <v>142</v>
      </c>
      <c r="T785" s="10">
        <v>1758.65</v>
      </c>
      <c r="U785" s="17" t="s">
        <v>6286</v>
      </c>
      <c r="V785" s="21">
        <v>1</v>
      </c>
      <c r="W785" s="9">
        <v>7000</v>
      </c>
      <c r="X785" s="22">
        <f t="shared" si="60"/>
        <v>0</v>
      </c>
      <c r="Y785" s="29">
        <v>1758.65</v>
      </c>
      <c r="Z785" s="34">
        <f t="shared" si="61"/>
        <v>753000</v>
      </c>
      <c r="AA785" s="34">
        <f t="shared" si="62"/>
        <v>9.2961487383798145E-3</v>
      </c>
      <c r="AB785" s="35">
        <f t="shared" si="63"/>
        <v>1.1806108897742364</v>
      </c>
      <c r="AC785" s="35">
        <f t="shared" si="64"/>
        <v>1.3200531208499338</v>
      </c>
      <c r="AD785" s="6">
        <f>IFERROR(VLOOKUP(E785,marginal!$A$2:$E$4826,4,FALSE),0)</f>
        <v>2077.1294505494429</v>
      </c>
    </row>
    <row r="786" spans="1:30" x14ac:dyDescent="0.2">
      <c r="A786" s="27" t="s">
        <v>6907</v>
      </c>
      <c r="B786" s="6" t="s">
        <v>6913</v>
      </c>
      <c r="C786" s="6" t="s">
        <v>6912</v>
      </c>
      <c r="D786" s="2">
        <v>147260</v>
      </c>
      <c r="E786" s="2">
        <v>147170</v>
      </c>
      <c r="F786" s="3" t="s">
        <v>1016</v>
      </c>
      <c r="G786" s="2">
        <v>147305</v>
      </c>
      <c r="H786" s="3" t="s">
        <v>1017</v>
      </c>
      <c r="I786" s="18">
        <v>45008</v>
      </c>
      <c r="J786" s="28">
        <v>1116216549</v>
      </c>
      <c r="K786" s="18">
        <v>45012</v>
      </c>
      <c r="L786" s="18">
        <v>45016</v>
      </c>
      <c r="M786" s="18"/>
      <c r="N786" s="30">
        <v>9</v>
      </c>
      <c r="O786" s="7">
        <v>10000</v>
      </c>
      <c r="P786" s="30">
        <v>147</v>
      </c>
      <c r="Q786" s="22">
        <v>7.9000519063170294E-2</v>
      </c>
      <c r="R786" s="7">
        <v>5000</v>
      </c>
      <c r="S786" s="2">
        <v>147</v>
      </c>
      <c r="T786" s="11">
        <v>1303.3399999999999</v>
      </c>
      <c r="U786" s="17" t="s">
        <v>6286</v>
      </c>
      <c r="V786" s="21">
        <v>1</v>
      </c>
      <c r="W786" s="9">
        <v>5000</v>
      </c>
      <c r="X786" s="22">
        <f t="shared" si="60"/>
        <v>0</v>
      </c>
      <c r="Y786" s="29">
        <v>1303.3399999999999</v>
      </c>
      <c r="Z786" s="34">
        <f t="shared" si="61"/>
        <v>529000</v>
      </c>
      <c r="AA786" s="34">
        <f t="shared" si="62"/>
        <v>9.4517958412098299E-3</v>
      </c>
      <c r="AB786" s="35">
        <f t="shared" si="63"/>
        <v>1.3894139886578449</v>
      </c>
      <c r="AC786" s="35">
        <f t="shared" si="64"/>
        <v>1.3894139886578449</v>
      </c>
      <c r="AD786" s="6">
        <f>IFERROR(VLOOKUP(E786,marginal!$A$2:$E$4826,4,FALSE),0)</f>
        <v>1979.9206593406573</v>
      </c>
    </row>
    <row r="787" spans="1:30" x14ac:dyDescent="0.2">
      <c r="A787" s="27" t="s">
        <v>6907</v>
      </c>
      <c r="B787" s="6" t="s">
        <v>6913</v>
      </c>
      <c r="C787" s="6" t="s">
        <v>6912</v>
      </c>
      <c r="D787" s="2">
        <v>147280</v>
      </c>
      <c r="E787" s="2">
        <v>147170</v>
      </c>
      <c r="F787" s="3" t="s">
        <v>1016</v>
      </c>
      <c r="G787" s="2">
        <v>147306</v>
      </c>
      <c r="H787" s="3" t="s">
        <v>1018</v>
      </c>
      <c r="I787" s="18">
        <v>45008</v>
      </c>
      <c r="J787" s="28">
        <v>1116346353</v>
      </c>
      <c r="K787" s="18">
        <v>45012</v>
      </c>
      <c r="L787" s="18">
        <v>45016</v>
      </c>
      <c r="M787" s="18"/>
      <c r="N787" s="30">
        <v>9</v>
      </c>
      <c r="O787" s="7">
        <v>10000</v>
      </c>
      <c r="P787" s="30">
        <v>147</v>
      </c>
      <c r="Q787" s="22">
        <v>7.9000519063170294E-2</v>
      </c>
      <c r="R787" s="7">
        <v>5000</v>
      </c>
      <c r="S787" s="2">
        <v>147</v>
      </c>
      <c r="T787" s="11">
        <v>1303.3399999999999</v>
      </c>
      <c r="U787" s="17" t="s">
        <v>6286</v>
      </c>
      <c r="V787" s="21">
        <v>1</v>
      </c>
      <c r="W787" s="9">
        <v>5000</v>
      </c>
      <c r="X787" s="22">
        <f t="shared" si="60"/>
        <v>0</v>
      </c>
      <c r="Y787" s="29">
        <v>1303.3399999999999</v>
      </c>
      <c r="Z787" s="34">
        <f t="shared" si="61"/>
        <v>529000</v>
      </c>
      <c r="AA787" s="34">
        <f t="shared" si="62"/>
        <v>9.4517958412098299E-3</v>
      </c>
      <c r="AB787" s="35">
        <f t="shared" si="63"/>
        <v>1.3894139886578449</v>
      </c>
      <c r="AC787" s="35">
        <f t="shared" si="64"/>
        <v>1.3894139886578449</v>
      </c>
      <c r="AD787" s="6">
        <f>IFERROR(VLOOKUP(E787,marginal!$A$2:$E$4826,4,FALSE),0)</f>
        <v>1979.9206593406573</v>
      </c>
    </row>
    <row r="788" spans="1:30" x14ac:dyDescent="0.2">
      <c r="A788" s="27" t="s">
        <v>6907</v>
      </c>
      <c r="B788" s="6" t="s">
        <v>6926</v>
      </c>
      <c r="C788" s="6" t="s">
        <v>6909</v>
      </c>
      <c r="D788" s="2">
        <v>146741</v>
      </c>
      <c r="E788" s="2">
        <v>147283</v>
      </c>
      <c r="F788" s="3" t="s">
        <v>1008</v>
      </c>
      <c r="G788" s="2">
        <v>147285</v>
      </c>
      <c r="H788" s="3" t="s">
        <v>1019</v>
      </c>
      <c r="I788" s="18">
        <v>45002</v>
      </c>
      <c r="J788" s="28">
        <v>1112375922</v>
      </c>
      <c r="K788" s="18">
        <v>45012</v>
      </c>
      <c r="L788" s="18">
        <v>45016</v>
      </c>
      <c r="M788" s="18"/>
      <c r="N788" s="30">
        <v>9</v>
      </c>
      <c r="O788" s="7">
        <v>10000</v>
      </c>
      <c r="P788" s="30">
        <v>147</v>
      </c>
      <c r="Q788" s="22">
        <v>7.9000519063170294E-2</v>
      </c>
      <c r="R788" s="7">
        <v>7000</v>
      </c>
      <c r="S788" s="2">
        <v>142</v>
      </c>
      <c r="T788" s="11">
        <v>1758.65</v>
      </c>
      <c r="U788" s="17" t="s">
        <v>6286</v>
      </c>
      <c r="V788" s="21">
        <v>1</v>
      </c>
      <c r="W788" s="9">
        <v>7000</v>
      </c>
      <c r="X788" s="22">
        <f t="shared" si="60"/>
        <v>0</v>
      </c>
      <c r="Y788" s="29">
        <v>1758.65</v>
      </c>
      <c r="Z788" s="34">
        <f t="shared" si="61"/>
        <v>529000</v>
      </c>
      <c r="AA788" s="34">
        <f t="shared" si="62"/>
        <v>1.3232514177693762E-2</v>
      </c>
      <c r="AB788" s="35">
        <f t="shared" si="63"/>
        <v>1.9451795841209829</v>
      </c>
      <c r="AC788" s="35">
        <f t="shared" si="64"/>
        <v>1.8790170132325141</v>
      </c>
      <c r="AD788" s="6">
        <f>IFERROR(VLOOKUP(E788,marginal!$A$2:$E$4826,4,FALSE),0)</f>
        <v>2479.02738461538</v>
      </c>
    </row>
    <row r="789" spans="1:30" x14ac:dyDescent="0.2">
      <c r="A789" s="27" t="s">
        <v>6907</v>
      </c>
      <c r="B789" s="6" t="s">
        <v>6926</v>
      </c>
      <c r="C789" s="6" t="s">
        <v>6909</v>
      </c>
      <c r="D789" s="2">
        <v>146749</v>
      </c>
      <c r="E789" s="2">
        <v>147283</v>
      </c>
      <c r="F789" s="3" t="s">
        <v>1008</v>
      </c>
      <c r="G789" s="2">
        <v>147286</v>
      </c>
      <c r="H789" s="3" t="s">
        <v>1020</v>
      </c>
      <c r="I789" s="18">
        <v>45002</v>
      </c>
      <c r="J789" s="28">
        <v>1112395170</v>
      </c>
      <c r="K789" s="18">
        <v>45012</v>
      </c>
      <c r="L789" s="18">
        <v>45016</v>
      </c>
      <c r="M789" s="18"/>
      <c r="N789" s="30">
        <v>6</v>
      </c>
      <c r="O789" s="7">
        <v>10000</v>
      </c>
      <c r="P789" s="30">
        <v>115</v>
      </c>
      <c r="Q789" s="22">
        <v>3.97705569269148E-2</v>
      </c>
      <c r="R789" s="7">
        <v>7000</v>
      </c>
      <c r="S789" s="2">
        <v>142</v>
      </c>
      <c r="T789" s="11">
        <v>1758.65</v>
      </c>
      <c r="U789" s="17" t="s">
        <v>6286</v>
      </c>
      <c r="V789" s="21">
        <v>1</v>
      </c>
      <c r="W789" s="9">
        <v>7000</v>
      </c>
      <c r="X789" s="22">
        <f t="shared" si="60"/>
        <v>0</v>
      </c>
      <c r="Y789" s="29">
        <v>1758.65</v>
      </c>
      <c r="Z789" s="34">
        <f t="shared" si="61"/>
        <v>631000</v>
      </c>
      <c r="AA789" s="34">
        <f t="shared" si="62"/>
        <v>1.1093502377179081E-2</v>
      </c>
      <c r="AB789" s="35">
        <f t="shared" si="63"/>
        <v>1.2757527733755945</v>
      </c>
      <c r="AC789" s="35">
        <f t="shared" si="64"/>
        <v>1.5752773375594296</v>
      </c>
      <c r="AD789" s="6">
        <f>IFERROR(VLOOKUP(E789,marginal!$A$2:$E$4826,4,FALSE),0)</f>
        <v>2479.02738461538</v>
      </c>
    </row>
    <row r="790" spans="1:30" x14ac:dyDescent="0.2">
      <c r="A790" s="27" t="s">
        <v>6907</v>
      </c>
      <c r="B790" s="6" t="s">
        <v>6926</v>
      </c>
      <c r="C790" s="6" t="s">
        <v>6909</v>
      </c>
      <c r="D790" s="2">
        <v>147028</v>
      </c>
      <c r="E790" s="2">
        <v>147283</v>
      </c>
      <c r="F790" s="3" t="s">
        <v>1008</v>
      </c>
      <c r="G790" s="2">
        <v>147287</v>
      </c>
      <c r="H790" s="3" t="s">
        <v>1021</v>
      </c>
      <c r="I790" s="18">
        <v>45007</v>
      </c>
      <c r="J790" s="28">
        <v>1114778662</v>
      </c>
      <c r="K790" s="18">
        <v>45012</v>
      </c>
      <c r="L790" s="18">
        <v>45016</v>
      </c>
      <c r="M790" s="18"/>
      <c r="N790" s="30">
        <v>7</v>
      </c>
      <c r="O790" s="7">
        <v>11000</v>
      </c>
      <c r="P790" s="30">
        <v>134</v>
      </c>
      <c r="Q790" s="22">
        <v>5.7794490376783518E-2</v>
      </c>
      <c r="R790" s="7">
        <v>7000</v>
      </c>
      <c r="S790" s="2">
        <v>142</v>
      </c>
      <c r="T790" s="11">
        <v>1758.65</v>
      </c>
      <c r="U790" s="17" t="s">
        <v>6286</v>
      </c>
      <c r="V790" s="21">
        <v>1</v>
      </c>
      <c r="W790" s="9">
        <v>7000</v>
      </c>
      <c r="X790" s="22">
        <f t="shared" si="60"/>
        <v>0</v>
      </c>
      <c r="Y790" s="29">
        <v>1758.65</v>
      </c>
      <c r="Z790" s="34">
        <f t="shared" si="61"/>
        <v>753000</v>
      </c>
      <c r="AA790" s="34">
        <f t="shared" si="62"/>
        <v>9.2961487383798145E-3</v>
      </c>
      <c r="AB790" s="35">
        <f t="shared" si="63"/>
        <v>1.2456839309428951</v>
      </c>
      <c r="AC790" s="35">
        <f t="shared" si="64"/>
        <v>1.3200531208499338</v>
      </c>
      <c r="AD790" s="6">
        <f>IFERROR(VLOOKUP(E790,marginal!$A$2:$E$4826,4,FALSE),0)</f>
        <v>2479.02738461538</v>
      </c>
    </row>
    <row r="791" spans="1:30" x14ac:dyDescent="0.2">
      <c r="A791" s="27" t="s">
        <v>6907</v>
      </c>
      <c r="B791" s="6" t="s">
        <v>6926</v>
      </c>
      <c r="C791" s="6" t="s">
        <v>6909</v>
      </c>
      <c r="D791" s="2">
        <v>147003</v>
      </c>
      <c r="E791" s="2">
        <v>147283</v>
      </c>
      <c r="F791" s="3" t="s">
        <v>1008</v>
      </c>
      <c r="G791" s="2">
        <v>147288</v>
      </c>
      <c r="H791" s="3" t="s">
        <v>1022</v>
      </c>
      <c r="I791" s="18">
        <v>45006</v>
      </c>
      <c r="J791" s="28">
        <v>1114531298</v>
      </c>
      <c r="K791" s="18">
        <v>45012</v>
      </c>
      <c r="L791" s="18">
        <v>45016</v>
      </c>
      <c r="M791" s="18"/>
      <c r="N791" s="30">
        <v>8</v>
      </c>
      <c r="O791" s="7">
        <v>10000</v>
      </c>
      <c r="P791" s="30">
        <v>132</v>
      </c>
      <c r="Q791" s="22">
        <v>5.8283715876113903E-2</v>
      </c>
      <c r="R791" s="7">
        <v>7000</v>
      </c>
      <c r="S791" s="2">
        <v>142</v>
      </c>
      <c r="T791" s="11">
        <v>1758.65</v>
      </c>
      <c r="U791" s="17" t="s">
        <v>6286</v>
      </c>
      <c r="V791" s="21">
        <v>1</v>
      </c>
      <c r="W791" s="9">
        <v>7000</v>
      </c>
      <c r="X791" s="22">
        <f t="shared" si="60"/>
        <v>0</v>
      </c>
      <c r="Y791" s="29">
        <v>1758.65</v>
      </c>
      <c r="Z791" s="34">
        <f t="shared" si="61"/>
        <v>945000</v>
      </c>
      <c r="AA791" s="34">
        <f t="shared" si="62"/>
        <v>7.4074074074074077E-3</v>
      </c>
      <c r="AB791" s="35">
        <f t="shared" si="63"/>
        <v>0.97777777777777786</v>
      </c>
      <c r="AC791" s="35">
        <f t="shared" si="64"/>
        <v>1.0518518518518518</v>
      </c>
      <c r="AD791" s="6">
        <f>IFERROR(VLOOKUP(E791,marginal!$A$2:$E$4826,4,FALSE),0)</f>
        <v>2479.02738461538</v>
      </c>
    </row>
    <row r="792" spans="1:30" x14ac:dyDescent="0.2">
      <c r="A792" s="27" t="s">
        <v>6907</v>
      </c>
      <c r="B792" s="6" t="s">
        <v>6926</v>
      </c>
      <c r="C792" s="6" t="s">
        <v>6909</v>
      </c>
      <c r="D792" s="2">
        <v>147011</v>
      </c>
      <c r="E792" s="2">
        <v>147283</v>
      </c>
      <c r="F792" s="3" t="s">
        <v>1008</v>
      </c>
      <c r="G792" s="2">
        <v>147289</v>
      </c>
      <c r="H792" s="3" t="s">
        <v>1023</v>
      </c>
      <c r="I792" s="18">
        <v>45006</v>
      </c>
      <c r="J792" s="28">
        <v>1114542704</v>
      </c>
      <c r="K792" s="18">
        <v>45012</v>
      </c>
      <c r="L792" s="18">
        <v>45016</v>
      </c>
      <c r="M792" s="18"/>
      <c r="N792" s="30">
        <v>7</v>
      </c>
      <c r="O792" s="7">
        <v>11000</v>
      </c>
      <c r="P792" s="30">
        <v>134</v>
      </c>
      <c r="Q792" s="22">
        <v>5.7794490376783518E-2</v>
      </c>
      <c r="R792" s="7">
        <v>7000</v>
      </c>
      <c r="S792" s="2">
        <v>142</v>
      </c>
      <c r="T792" s="11">
        <v>1758.65</v>
      </c>
      <c r="U792" s="17" t="s">
        <v>6286</v>
      </c>
      <c r="V792" s="21">
        <v>1</v>
      </c>
      <c r="W792" s="9">
        <v>7000</v>
      </c>
      <c r="X792" s="22">
        <f t="shared" si="60"/>
        <v>0</v>
      </c>
      <c r="Y792" s="29">
        <v>1758.65</v>
      </c>
      <c r="Z792" s="34">
        <f t="shared" si="61"/>
        <v>753000</v>
      </c>
      <c r="AA792" s="34">
        <f t="shared" si="62"/>
        <v>9.2961487383798145E-3</v>
      </c>
      <c r="AB792" s="35">
        <f t="shared" si="63"/>
        <v>1.2456839309428951</v>
      </c>
      <c r="AC792" s="35">
        <f t="shared" si="64"/>
        <v>1.3200531208499338</v>
      </c>
      <c r="AD792" s="6">
        <f>IFERROR(VLOOKUP(E792,marginal!$A$2:$E$4826,4,FALSE),0)</f>
        <v>2479.02738461538</v>
      </c>
    </row>
    <row r="793" spans="1:30" x14ac:dyDescent="0.2">
      <c r="A793" s="27" t="s">
        <v>6907</v>
      </c>
      <c r="B793" s="6" t="s">
        <v>6926</v>
      </c>
      <c r="C793" s="6" t="s">
        <v>6909</v>
      </c>
      <c r="D793" s="2">
        <v>147050</v>
      </c>
      <c r="E793" s="2">
        <v>147283</v>
      </c>
      <c r="F793" s="3" t="s">
        <v>1008</v>
      </c>
      <c r="G793" s="2">
        <v>147290</v>
      </c>
      <c r="H793" s="3" t="s">
        <v>1024</v>
      </c>
      <c r="I793" s="18">
        <v>45007</v>
      </c>
      <c r="J793" s="28">
        <v>1114844325</v>
      </c>
      <c r="K793" s="18">
        <v>45012</v>
      </c>
      <c r="L793" s="18">
        <v>45016</v>
      </c>
      <c r="M793" s="18"/>
      <c r="N793" s="30">
        <v>8</v>
      </c>
      <c r="O793" s="7">
        <v>10000</v>
      </c>
      <c r="P793" s="30">
        <v>132</v>
      </c>
      <c r="Q793" s="22">
        <v>5.8283715876113903E-2</v>
      </c>
      <c r="R793" s="7">
        <v>7000</v>
      </c>
      <c r="S793" s="2">
        <v>142</v>
      </c>
      <c r="T793" s="11">
        <v>1758.65</v>
      </c>
      <c r="U793" s="17" t="s">
        <v>6286</v>
      </c>
      <c r="V793" s="21">
        <v>1</v>
      </c>
      <c r="W793" s="9">
        <v>7000</v>
      </c>
      <c r="X793" s="22">
        <f t="shared" si="60"/>
        <v>0</v>
      </c>
      <c r="Y793" s="29">
        <v>1758.65</v>
      </c>
      <c r="Z793" s="34">
        <f t="shared" si="61"/>
        <v>945000</v>
      </c>
      <c r="AA793" s="34">
        <f t="shared" si="62"/>
        <v>7.4074074074074077E-3</v>
      </c>
      <c r="AB793" s="35">
        <f t="shared" si="63"/>
        <v>0.97777777777777786</v>
      </c>
      <c r="AC793" s="35">
        <f t="shared" si="64"/>
        <v>1.0518518518518518</v>
      </c>
      <c r="AD793" s="6">
        <f>IFERROR(VLOOKUP(E793,marginal!$A$2:$E$4826,4,FALSE),0)</f>
        <v>2479.02738461538</v>
      </c>
    </row>
    <row r="794" spans="1:30" x14ac:dyDescent="0.2">
      <c r="A794" s="27" t="s">
        <v>6907</v>
      </c>
      <c r="B794" s="6" t="s">
        <v>6927</v>
      </c>
      <c r="C794" s="6" t="s">
        <v>6922</v>
      </c>
      <c r="D794" s="2">
        <v>146291</v>
      </c>
      <c r="E794" s="2">
        <v>147070</v>
      </c>
      <c r="F794" s="3" t="s">
        <v>1025</v>
      </c>
      <c r="G794" s="2">
        <v>147076</v>
      </c>
      <c r="H794" s="3" t="s">
        <v>1026</v>
      </c>
      <c r="I794" s="18">
        <v>44999</v>
      </c>
      <c r="J794" s="28">
        <v>1110197094</v>
      </c>
      <c r="K794" s="18">
        <v>45008</v>
      </c>
      <c r="L794" s="18">
        <v>45016</v>
      </c>
      <c r="M794" s="18"/>
      <c r="N794" s="30">
        <v>7</v>
      </c>
      <c r="O794" s="7">
        <v>10000</v>
      </c>
      <c r="P794" s="30">
        <v>127</v>
      </c>
      <c r="Q794" s="22">
        <v>5.24391097594855E-2</v>
      </c>
      <c r="R794" s="7">
        <v>5000</v>
      </c>
      <c r="S794" s="2">
        <v>147</v>
      </c>
      <c r="T794" s="11">
        <v>1303.3399999999999</v>
      </c>
      <c r="U794" s="17" t="s">
        <v>6286</v>
      </c>
      <c r="V794" s="21">
        <v>0.49277118551215987</v>
      </c>
      <c r="W794" s="9">
        <v>2463.8559275607995</v>
      </c>
      <c r="X794" s="22">
        <f t="shared" si="60"/>
        <v>-0.50722881448784007</v>
      </c>
      <c r="Y794" s="29">
        <v>642.24839692541843</v>
      </c>
      <c r="Z794" s="34">
        <f t="shared" si="61"/>
        <v>753000</v>
      </c>
      <c r="AA794" s="34">
        <f t="shared" si="62"/>
        <v>6.6401062416998674E-3</v>
      </c>
      <c r="AB794" s="35">
        <f t="shared" si="63"/>
        <v>0.84329349269588316</v>
      </c>
      <c r="AC794" s="35">
        <f t="shared" si="64"/>
        <v>0.9760956175298805</v>
      </c>
      <c r="AD794" s="6">
        <f>IFERROR(VLOOKUP(E794,marginal!$A$2:$E$4826,4,FALSE),0)</f>
        <v>-71674.981538461507</v>
      </c>
    </row>
    <row r="795" spans="1:30" x14ac:dyDescent="0.2">
      <c r="A795" s="27" t="s">
        <v>6907</v>
      </c>
      <c r="B795" s="6" t="s">
        <v>6927</v>
      </c>
      <c r="C795" s="6" t="s">
        <v>6922</v>
      </c>
      <c r="D795" s="2">
        <v>146078</v>
      </c>
      <c r="E795" s="2">
        <v>147070</v>
      </c>
      <c r="F795" s="3" t="s">
        <v>1025</v>
      </c>
      <c r="G795" s="2">
        <v>147077</v>
      </c>
      <c r="H795" s="3" t="s">
        <v>1027</v>
      </c>
      <c r="I795" s="18">
        <v>44998</v>
      </c>
      <c r="J795" s="28">
        <v>1109269567</v>
      </c>
      <c r="K795" s="18">
        <v>45008</v>
      </c>
      <c r="L795" s="18">
        <v>45016</v>
      </c>
      <c r="M795" s="18"/>
      <c r="N795" s="30">
        <v>7</v>
      </c>
      <c r="O795" s="7">
        <v>10000</v>
      </c>
      <c r="P795" s="30">
        <v>127</v>
      </c>
      <c r="Q795" s="22">
        <v>5.24391097594855E-2</v>
      </c>
      <c r="R795" s="7">
        <v>5000</v>
      </c>
      <c r="S795" s="2">
        <v>147</v>
      </c>
      <c r="T795" s="11">
        <v>1303.3399999999999</v>
      </c>
      <c r="U795" s="17" t="s">
        <v>6286</v>
      </c>
      <c r="V795" s="21">
        <v>0.49277118551215987</v>
      </c>
      <c r="W795" s="9">
        <v>2463.8559275607995</v>
      </c>
      <c r="X795" s="22">
        <f t="shared" si="60"/>
        <v>-0.50722881448784007</v>
      </c>
      <c r="Y795" s="29">
        <v>642.24839692541843</v>
      </c>
      <c r="Z795" s="34">
        <f t="shared" si="61"/>
        <v>753000</v>
      </c>
      <c r="AA795" s="34">
        <f t="shared" si="62"/>
        <v>6.6401062416998674E-3</v>
      </c>
      <c r="AB795" s="35">
        <f t="shared" si="63"/>
        <v>0.84329349269588316</v>
      </c>
      <c r="AC795" s="35">
        <f t="shared" si="64"/>
        <v>0.9760956175298805</v>
      </c>
      <c r="AD795" s="6">
        <f>IFERROR(VLOOKUP(E795,marginal!$A$2:$E$4826,4,FALSE),0)</f>
        <v>-71674.981538461507</v>
      </c>
    </row>
    <row r="796" spans="1:30" x14ac:dyDescent="0.2">
      <c r="A796" s="27" t="s">
        <v>6907</v>
      </c>
      <c r="B796" s="6" t="s">
        <v>6914</v>
      </c>
      <c r="C796" s="6" t="s">
        <v>6909</v>
      </c>
      <c r="D796" s="2">
        <v>147083</v>
      </c>
      <c r="E796" s="2">
        <v>147307</v>
      </c>
      <c r="F796" s="3" t="s">
        <v>1028</v>
      </c>
      <c r="G796" s="2">
        <v>147316</v>
      </c>
      <c r="H796" s="3" t="s">
        <v>1029</v>
      </c>
      <c r="I796" s="18" t="s">
        <v>6930</v>
      </c>
      <c r="J796" s="28" t="s">
        <v>6930</v>
      </c>
      <c r="K796" s="18">
        <v>45012</v>
      </c>
      <c r="L796" s="18">
        <v>45016</v>
      </c>
      <c r="M796" s="18"/>
      <c r="N796" s="30">
        <v>6</v>
      </c>
      <c r="O796" s="7">
        <v>11000</v>
      </c>
      <c r="P796" s="30">
        <v>119</v>
      </c>
      <c r="Q796" s="22">
        <v>4.4808469477509841E-2</v>
      </c>
      <c r="R796" s="7">
        <v>5000</v>
      </c>
      <c r="S796" s="2">
        <v>147</v>
      </c>
      <c r="T796" s="11">
        <v>1303.3399999999999</v>
      </c>
      <c r="U796" s="17" t="s">
        <v>6286</v>
      </c>
      <c r="V796" s="21">
        <v>1</v>
      </c>
      <c r="W796" s="9">
        <v>5000</v>
      </c>
      <c r="X796" s="22">
        <f t="shared" si="60"/>
        <v>0</v>
      </c>
      <c r="Y796" s="29">
        <v>1303.3399999999999</v>
      </c>
      <c r="Z796" s="34">
        <f t="shared" si="61"/>
        <v>631000</v>
      </c>
      <c r="AA796" s="34">
        <f t="shared" si="62"/>
        <v>7.9239302694136295E-3</v>
      </c>
      <c r="AB796" s="35">
        <f t="shared" si="63"/>
        <v>0.94294770206022194</v>
      </c>
      <c r="AC796" s="35">
        <f t="shared" si="64"/>
        <v>1.1648177496038035</v>
      </c>
      <c r="AD796" s="6">
        <f>IFERROR(VLOOKUP(E796,marginal!$A$2:$E$4826,4,FALSE),0)</f>
        <v>3165.6688461538251</v>
      </c>
    </row>
    <row r="797" spans="1:30" x14ac:dyDescent="0.2">
      <c r="A797" s="27" t="s">
        <v>6907</v>
      </c>
      <c r="B797" s="6" t="s">
        <v>6921</v>
      </c>
      <c r="C797" s="6" t="s">
        <v>6922</v>
      </c>
      <c r="D797" s="2">
        <v>137387</v>
      </c>
      <c r="E797" s="2">
        <v>147293</v>
      </c>
      <c r="F797" s="3" t="s">
        <v>1030</v>
      </c>
      <c r="G797" s="2">
        <v>147300</v>
      </c>
      <c r="H797" s="3" t="s">
        <v>1031</v>
      </c>
      <c r="I797" s="18" t="s">
        <v>6930</v>
      </c>
      <c r="J797" s="28" t="s">
        <v>6930</v>
      </c>
      <c r="K797" s="18">
        <v>45012</v>
      </c>
      <c r="L797" s="18">
        <v>45016</v>
      </c>
      <c r="M797" s="18"/>
      <c r="N797" s="30">
        <v>10</v>
      </c>
      <c r="O797" s="7">
        <v>5000</v>
      </c>
      <c r="P797" s="30">
        <v>147</v>
      </c>
      <c r="Q797" s="22">
        <v>0.11226939921536</v>
      </c>
      <c r="R797" s="7">
        <v>6000</v>
      </c>
      <c r="S797" s="2">
        <v>142</v>
      </c>
      <c r="T797" s="11">
        <v>1503.37</v>
      </c>
      <c r="U797" s="17" t="s">
        <v>6286</v>
      </c>
      <c r="V797" s="21">
        <v>0.64717507415218301</v>
      </c>
      <c r="W797" s="9">
        <v>3883.0504449130981</v>
      </c>
      <c r="X797" s="22">
        <f t="shared" si="60"/>
        <v>-0.35282492584781699</v>
      </c>
      <c r="Y797" s="29">
        <v>972.94359122816729</v>
      </c>
      <c r="Z797" s="34">
        <f t="shared" si="61"/>
        <v>341000</v>
      </c>
      <c r="AA797" s="34">
        <f t="shared" si="62"/>
        <v>1.7595307917888565E-2</v>
      </c>
      <c r="AB797" s="35">
        <f t="shared" si="63"/>
        <v>2.5865102639296191</v>
      </c>
      <c r="AC797" s="35">
        <f t="shared" si="64"/>
        <v>2.4985337243401764</v>
      </c>
      <c r="AD797" s="6">
        <f>IFERROR(VLOOKUP(E797,marginal!$A$2:$E$4826,4,FALSE),0)</f>
        <v>-14550.089230769199</v>
      </c>
    </row>
    <row r="798" spans="1:30" x14ac:dyDescent="0.2">
      <c r="A798" s="27" t="s">
        <v>6907</v>
      </c>
      <c r="B798" s="6" t="s">
        <v>6908</v>
      </c>
      <c r="C798" s="6" t="s">
        <v>6909</v>
      </c>
      <c r="D798" s="2">
        <v>147098</v>
      </c>
      <c r="E798" s="2">
        <v>147232</v>
      </c>
      <c r="F798" s="3" t="s">
        <v>1032</v>
      </c>
      <c r="G798" s="2">
        <v>147267</v>
      </c>
      <c r="H798" s="3" t="s">
        <v>1033</v>
      </c>
      <c r="I798" s="18">
        <v>45007</v>
      </c>
      <c r="J798" s="28">
        <v>1115025186</v>
      </c>
      <c r="K798" s="18">
        <v>45012</v>
      </c>
      <c r="L798" s="18">
        <v>45016</v>
      </c>
      <c r="M798" s="18"/>
      <c r="N798" s="30">
        <v>5</v>
      </c>
      <c r="O798" s="7">
        <v>15000</v>
      </c>
      <c r="P798" s="30">
        <v>113</v>
      </c>
      <c r="Q798" s="22">
        <v>3.373427512292651E-2</v>
      </c>
      <c r="R798" s="7">
        <v>6000</v>
      </c>
      <c r="S798" s="2">
        <v>142</v>
      </c>
      <c r="T798" s="11">
        <v>1503.37</v>
      </c>
      <c r="U798" s="17" t="s">
        <v>6286</v>
      </c>
      <c r="V798" s="21">
        <v>0.90906723774402898</v>
      </c>
      <c r="W798" s="9">
        <v>5454.4034264641741</v>
      </c>
      <c r="X798" s="22">
        <f t="shared" si="60"/>
        <v>-9.0932762255971022E-2</v>
      </c>
      <c r="Y798" s="29">
        <v>1366.6644132072408</v>
      </c>
      <c r="Z798" s="34">
        <f t="shared" si="61"/>
        <v>494000</v>
      </c>
      <c r="AA798" s="34">
        <f t="shared" si="62"/>
        <v>1.2145748987854251E-2</v>
      </c>
      <c r="AB798" s="35">
        <f t="shared" si="63"/>
        <v>1.3724696356275303</v>
      </c>
      <c r="AC798" s="35">
        <f t="shared" si="64"/>
        <v>1.7246963562753037</v>
      </c>
      <c r="AD798" s="6">
        <f>IFERROR(VLOOKUP(E798,marginal!$A$2:$E$4826,4,FALSE),0)</f>
        <v>2612.45999999999</v>
      </c>
    </row>
    <row r="799" spans="1:30" x14ac:dyDescent="0.2">
      <c r="A799" s="27" t="s">
        <v>6907</v>
      </c>
      <c r="B799" s="6" t="s">
        <v>6914</v>
      </c>
      <c r="C799" s="6" t="s">
        <v>6909</v>
      </c>
      <c r="D799" s="2">
        <v>146779</v>
      </c>
      <c r="E799" s="2">
        <v>147366</v>
      </c>
      <c r="F799" s="3" t="s">
        <v>1014</v>
      </c>
      <c r="G799" s="2">
        <v>147368</v>
      </c>
      <c r="H799" s="3" t="s">
        <v>1034</v>
      </c>
      <c r="I799" s="18">
        <v>45002</v>
      </c>
      <c r="J799" s="28">
        <v>1112602825</v>
      </c>
      <c r="K799" s="18">
        <v>45012</v>
      </c>
      <c r="L799" s="18">
        <v>45016</v>
      </c>
      <c r="M799" s="18"/>
      <c r="N799" s="30">
        <v>7</v>
      </c>
      <c r="O799" s="7">
        <v>10000</v>
      </c>
      <c r="P799" s="30">
        <v>127</v>
      </c>
      <c r="Q799" s="22">
        <v>5.24391097594855E-2</v>
      </c>
      <c r="R799" s="7">
        <v>8000</v>
      </c>
      <c r="S799" s="2">
        <v>142</v>
      </c>
      <c r="T799" s="11">
        <v>2013.74</v>
      </c>
      <c r="U799" s="17" t="s">
        <v>6286</v>
      </c>
      <c r="V799" s="21">
        <v>1</v>
      </c>
      <c r="W799" s="9">
        <v>8000</v>
      </c>
      <c r="X799" s="22">
        <f t="shared" si="60"/>
        <v>0</v>
      </c>
      <c r="Y799" s="29">
        <v>2013.74</v>
      </c>
      <c r="Z799" s="34">
        <f t="shared" si="61"/>
        <v>753000</v>
      </c>
      <c r="AA799" s="34">
        <f t="shared" si="62"/>
        <v>1.0624169986719787E-2</v>
      </c>
      <c r="AB799" s="35">
        <f t="shared" si="63"/>
        <v>1.3492695883134129</v>
      </c>
      <c r="AC799" s="35">
        <f t="shared" si="64"/>
        <v>1.5086321381142098</v>
      </c>
      <c r="AD799" s="6">
        <f>IFERROR(VLOOKUP(E799,marginal!$A$2:$E$4826,4,FALSE),0)</f>
        <v>2077.1294505494429</v>
      </c>
    </row>
    <row r="800" spans="1:30" x14ac:dyDescent="0.2">
      <c r="A800" s="27" t="s">
        <v>6907</v>
      </c>
      <c r="B800" s="6" t="s">
        <v>6914</v>
      </c>
      <c r="C800" s="6" t="s">
        <v>6909</v>
      </c>
      <c r="D800" s="2">
        <v>146250</v>
      </c>
      <c r="E800" s="2">
        <v>147366</v>
      </c>
      <c r="F800" s="3" t="s">
        <v>1014</v>
      </c>
      <c r="G800" s="2">
        <v>147369</v>
      </c>
      <c r="H800" s="3" t="s">
        <v>1035</v>
      </c>
      <c r="I800" s="18">
        <v>44999</v>
      </c>
      <c r="J800" s="28">
        <v>1110079085</v>
      </c>
      <c r="K800" s="18">
        <v>45012</v>
      </c>
      <c r="L800" s="18">
        <v>45016</v>
      </c>
      <c r="M800" s="18"/>
      <c r="N800" s="30">
        <v>8</v>
      </c>
      <c r="O800" s="7">
        <v>10000</v>
      </c>
      <c r="P800" s="30">
        <v>132</v>
      </c>
      <c r="Q800" s="22">
        <v>5.8283715876113903E-2</v>
      </c>
      <c r="R800" s="7">
        <v>9000</v>
      </c>
      <c r="S800" s="2">
        <v>142</v>
      </c>
      <c r="T800" s="11">
        <v>2255.2800000000002</v>
      </c>
      <c r="U800" s="17" t="s">
        <v>6286</v>
      </c>
      <c r="V800" s="21">
        <v>1</v>
      </c>
      <c r="W800" s="9">
        <v>9000</v>
      </c>
      <c r="X800" s="22">
        <f t="shared" si="60"/>
        <v>0</v>
      </c>
      <c r="Y800" s="29">
        <v>2255.2800000000002</v>
      </c>
      <c r="Z800" s="34">
        <f t="shared" si="61"/>
        <v>945000</v>
      </c>
      <c r="AA800" s="34">
        <f t="shared" si="62"/>
        <v>9.5238095238095247E-3</v>
      </c>
      <c r="AB800" s="35">
        <f t="shared" si="63"/>
        <v>1.2571428571428573</v>
      </c>
      <c r="AC800" s="35">
        <f t="shared" si="64"/>
        <v>1.3523809523809525</v>
      </c>
      <c r="AD800" s="6">
        <f>IFERROR(VLOOKUP(E800,marginal!$A$2:$E$4826,4,FALSE),0)</f>
        <v>2077.1294505494429</v>
      </c>
    </row>
    <row r="801" spans="1:30" x14ac:dyDescent="0.2">
      <c r="A801" s="27" t="s">
        <v>6907</v>
      </c>
      <c r="B801" s="6" t="s">
        <v>6914</v>
      </c>
      <c r="C801" s="6" t="s">
        <v>6909</v>
      </c>
      <c r="D801" s="2">
        <v>146742</v>
      </c>
      <c r="E801" s="2">
        <v>147366</v>
      </c>
      <c r="F801" s="3" t="s">
        <v>1014</v>
      </c>
      <c r="G801" s="2">
        <v>147370</v>
      </c>
      <c r="H801" s="3" t="s">
        <v>1036</v>
      </c>
      <c r="I801" s="18">
        <v>45002</v>
      </c>
      <c r="J801" s="28">
        <v>1112376934</v>
      </c>
      <c r="K801" s="18">
        <v>45012</v>
      </c>
      <c r="L801" s="18">
        <v>45016</v>
      </c>
      <c r="M801" s="18"/>
      <c r="N801" s="30">
        <v>7</v>
      </c>
      <c r="O801" s="7">
        <v>10000</v>
      </c>
      <c r="P801" s="30">
        <v>127</v>
      </c>
      <c r="Q801" s="22">
        <v>5.24391097594855E-2</v>
      </c>
      <c r="R801" s="7">
        <v>9000</v>
      </c>
      <c r="S801" s="2">
        <v>142</v>
      </c>
      <c r="T801" s="11">
        <v>2255.2800000000002</v>
      </c>
      <c r="U801" s="17" t="s">
        <v>6286</v>
      </c>
      <c r="V801" s="21">
        <v>1</v>
      </c>
      <c r="W801" s="9">
        <v>9000</v>
      </c>
      <c r="X801" s="22">
        <f t="shared" si="60"/>
        <v>0</v>
      </c>
      <c r="Y801" s="29">
        <v>2255.2800000000002</v>
      </c>
      <c r="Z801" s="34">
        <f t="shared" si="61"/>
        <v>753000</v>
      </c>
      <c r="AA801" s="34">
        <f t="shared" si="62"/>
        <v>1.1952191235059761E-2</v>
      </c>
      <c r="AB801" s="35">
        <f t="shared" si="63"/>
        <v>1.5179282868525896</v>
      </c>
      <c r="AC801" s="35">
        <f t="shared" si="64"/>
        <v>1.6972111553784861</v>
      </c>
      <c r="AD801" s="6">
        <f>IFERROR(VLOOKUP(E801,marginal!$A$2:$E$4826,4,FALSE),0)</f>
        <v>2077.1294505494429</v>
      </c>
    </row>
    <row r="802" spans="1:30" x14ac:dyDescent="0.2">
      <c r="A802" s="27" t="s">
        <v>6907</v>
      </c>
      <c r="B802" s="6" t="s">
        <v>6914</v>
      </c>
      <c r="C802" s="6" t="s">
        <v>6909</v>
      </c>
      <c r="D802" s="2">
        <v>146321</v>
      </c>
      <c r="E802" s="2">
        <v>147366</v>
      </c>
      <c r="F802" s="3" t="s">
        <v>1014</v>
      </c>
      <c r="G802" s="2">
        <v>147371</v>
      </c>
      <c r="H802" s="3" t="s">
        <v>1037</v>
      </c>
      <c r="I802" s="18">
        <v>44999</v>
      </c>
      <c r="J802" s="28">
        <v>1110314033</v>
      </c>
      <c r="K802" s="18">
        <v>45012</v>
      </c>
      <c r="L802" s="18">
        <v>45016</v>
      </c>
      <c r="M802" s="18"/>
      <c r="N802" s="30">
        <v>7</v>
      </c>
      <c r="O802" s="7">
        <v>10000</v>
      </c>
      <c r="P802" s="30">
        <v>127</v>
      </c>
      <c r="Q802" s="22">
        <v>5.24391097594855E-2</v>
      </c>
      <c r="R802" s="7">
        <v>5000</v>
      </c>
      <c r="S802" s="2">
        <v>147</v>
      </c>
      <c r="T802" s="11">
        <v>1303.3399999999999</v>
      </c>
      <c r="U802" s="17" t="s">
        <v>6286</v>
      </c>
      <c r="V802" s="21">
        <v>1</v>
      </c>
      <c r="W802" s="9">
        <v>5000</v>
      </c>
      <c r="X802" s="22">
        <f t="shared" si="60"/>
        <v>0</v>
      </c>
      <c r="Y802" s="29">
        <v>1303.3399999999999</v>
      </c>
      <c r="Z802" s="34">
        <f t="shared" si="61"/>
        <v>753000</v>
      </c>
      <c r="AA802" s="34">
        <f t="shared" si="62"/>
        <v>6.6401062416998674E-3</v>
      </c>
      <c r="AB802" s="35">
        <f t="shared" si="63"/>
        <v>0.84329349269588316</v>
      </c>
      <c r="AC802" s="35">
        <f t="shared" si="64"/>
        <v>0.9760956175298805</v>
      </c>
      <c r="AD802" s="6">
        <f>IFERROR(VLOOKUP(E802,marginal!$A$2:$E$4826,4,FALSE),0)</f>
        <v>2077.1294505494429</v>
      </c>
    </row>
    <row r="803" spans="1:30" x14ac:dyDescent="0.2">
      <c r="A803" s="27" t="s">
        <v>6907</v>
      </c>
      <c r="B803" s="6" t="s">
        <v>6914</v>
      </c>
      <c r="C803" s="6" t="s">
        <v>6909</v>
      </c>
      <c r="D803" s="2">
        <v>146489</v>
      </c>
      <c r="E803" s="2">
        <v>147366</v>
      </c>
      <c r="F803" s="3" t="s">
        <v>1014</v>
      </c>
      <c r="G803" s="2">
        <v>147372</v>
      </c>
      <c r="H803" s="3" t="s">
        <v>1038</v>
      </c>
      <c r="I803" s="18">
        <v>45000</v>
      </c>
      <c r="J803" s="28">
        <v>1110875318</v>
      </c>
      <c r="K803" s="18">
        <v>45012</v>
      </c>
      <c r="L803" s="18">
        <v>45016</v>
      </c>
      <c r="M803" s="18"/>
      <c r="N803" s="30">
        <v>7</v>
      </c>
      <c r="O803" s="7">
        <v>10000</v>
      </c>
      <c r="P803" s="30">
        <v>127</v>
      </c>
      <c r="Q803" s="22">
        <v>5.24391097594855E-2</v>
      </c>
      <c r="R803" s="7">
        <v>10000</v>
      </c>
      <c r="S803" s="2">
        <v>142</v>
      </c>
      <c r="T803" s="11">
        <v>2510.34</v>
      </c>
      <c r="U803" s="17" t="s">
        <v>6286</v>
      </c>
      <c r="V803" s="21">
        <v>1</v>
      </c>
      <c r="W803" s="9">
        <v>10000</v>
      </c>
      <c r="X803" s="22">
        <f t="shared" si="60"/>
        <v>0</v>
      </c>
      <c r="Y803" s="29">
        <v>2510.34</v>
      </c>
      <c r="Z803" s="34">
        <f t="shared" si="61"/>
        <v>753000</v>
      </c>
      <c r="AA803" s="34">
        <f t="shared" si="62"/>
        <v>1.3280212483399735E-2</v>
      </c>
      <c r="AB803" s="35">
        <f t="shared" si="63"/>
        <v>1.6865869853917663</v>
      </c>
      <c r="AC803" s="35">
        <f t="shared" si="64"/>
        <v>1.8857901726427624</v>
      </c>
      <c r="AD803" s="6">
        <f>IFERROR(VLOOKUP(E803,marginal!$A$2:$E$4826,4,FALSE),0)</f>
        <v>2077.1294505494429</v>
      </c>
    </row>
    <row r="804" spans="1:30" x14ac:dyDescent="0.2">
      <c r="A804" s="27" t="s">
        <v>6907</v>
      </c>
      <c r="B804" s="6" t="s">
        <v>6914</v>
      </c>
      <c r="C804" s="6" t="s">
        <v>6909</v>
      </c>
      <c r="D804" s="2">
        <v>146345</v>
      </c>
      <c r="E804" s="2">
        <v>147366</v>
      </c>
      <c r="F804" s="3" t="s">
        <v>1014</v>
      </c>
      <c r="G804" s="2">
        <v>147373</v>
      </c>
      <c r="H804" s="3" t="s">
        <v>1039</v>
      </c>
      <c r="I804" s="18">
        <v>44999</v>
      </c>
      <c r="J804" s="28">
        <v>1110357764</v>
      </c>
      <c r="K804" s="18">
        <v>45012</v>
      </c>
      <c r="L804" s="18">
        <v>45016</v>
      </c>
      <c r="M804" s="18"/>
      <c r="N804" s="30">
        <v>6</v>
      </c>
      <c r="O804" s="7">
        <v>10000</v>
      </c>
      <c r="P804" s="30">
        <v>115</v>
      </c>
      <c r="Q804" s="22">
        <v>3.97705569269148E-2</v>
      </c>
      <c r="R804" s="7">
        <v>10000</v>
      </c>
      <c r="S804" s="2">
        <v>142</v>
      </c>
      <c r="T804" s="11">
        <v>2510.34</v>
      </c>
      <c r="U804" s="17" t="s">
        <v>6286</v>
      </c>
      <c r="V804" s="21">
        <v>1</v>
      </c>
      <c r="W804" s="9">
        <v>10000</v>
      </c>
      <c r="X804" s="22">
        <f t="shared" si="60"/>
        <v>0</v>
      </c>
      <c r="Y804" s="29">
        <v>2510.34</v>
      </c>
      <c r="Z804" s="34">
        <f t="shared" si="61"/>
        <v>631000</v>
      </c>
      <c r="AA804" s="34">
        <f t="shared" si="62"/>
        <v>1.5847860538827259E-2</v>
      </c>
      <c r="AB804" s="35">
        <f t="shared" si="63"/>
        <v>1.8225039619651349</v>
      </c>
      <c r="AC804" s="35">
        <f t="shared" si="64"/>
        <v>2.2503961965134707</v>
      </c>
      <c r="AD804" s="6">
        <f>IFERROR(VLOOKUP(E804,marginal!$A$2:$E$4826,4,FALSE),0)</f>
        <v>2077.1294505494429</v>
      </c>
    </row>
    <row r="805" spans="1:30" x14ac:dyDescent="0.2">
      <c r="A805" s="27" t="s">
        <v>6907</v>
      </c>
      <c r="B805" s="6" t="s">
        <v>6917</v>
      </c>
      <c r="C805" s="6" t="s">
        <v>6909</v>
      </c>
      <c r="D805" s="2">
        <v>147049</v>
      </c>
      <c r="E805" s="2">
        <v>147331</v>
      </c>
      <c r="F805" s="3" t="s">
        <v>1010</v>
      </c>
      <c r="G805" s="2">
        <v>147333</v>
      </c>
      <c r="H805" s="3" t="s">
        <v>1040</v>
      </c>
      <c r="I805" s="18">
        <v>45007</v>
      </c>
      <c r="J805" s="28">
        <v>1114856435</v>
      </c>
      <c r="K805" s="18">
        <v>45012</v>
      </c>
      <c r="L805" s="18">
        <v>45016</v>
      </c>
      <c r="M805" s="18"/>
      <c r="N805" s="30">
        <v>8</v>
      </c>
      <c r="O805" s="7">
        <v>9000</v>
      </c>
      <c r="P805" s="30">
        <v>136</v>
      </c>
      <c r="Q805" s="22">
        <v>6.0360088312238727E-2</v>
      </c>
      <c r="R805" s="7">
        <v>10000</v>
      </c>
      <c r="S805" s="2">
        <v>142</v>
      </c>
      <c r="T805" s="11">
        <v>2510.34</v>
      </c>
      <c r="U805" s="17" t="s">
        <v>6286</v>
      </c>
      <c r="V805" s="21">
        <v>1</v>
      </c>
      <c r="W805" s="9">
        <v>10000</v>
      </c>
      <c r="X805" s="22">
        <f t="shared" si="60"/>
        <v>0</v>
      </c>
      <c r="Y805" s="29">
        <v>2510.34</v>
      </c>
      <c r="Z805" s="34">
        <f t="shared" si="61"/>
        <v>945000</v>
      </c>
      <c r="AA805" s="34">
        <f t="shared" si="62"/>
        <v>1.0582010582010581E-2</v>
      </c>
      <c r="AB805" s="35">
        <f t="shared" si="63"/>
        <v>1.4391534391534391</v>
      </c>
      <c r="AC805" s="35">
        <f t="shared" si="64"/>
        <v>1.5026455026455026</v>
      </c>
      <c r="AD805" s="6">
        <f>IFERROR(VLOOKUP(E805,marginal!$A$2:$E$4826,4,FALSE),0)</f>
        <v>13639.752307692301</v>
      </c>
    </row>
    <row r="806" spans="1:30" x14ac:dyDescent="0.2">
      <c r="A806" s="27" t="s">
        <v>6907</v>
      </c>
      <c r="B806" s="6" t="s">
        <v>6917</v>
      </c>
      <c r="C806" s="6" t="s">
        <v>6909</v>
      </c>
      <c r="D806" s="2">
        <v>147048</v>
      </c>
      <c r="E806" s="2">
        <v>147331</v>
      </c>
      <c r="F806" s="3" t="s">
        <v>1010</v>
      </c>
      <c r="G806" s="2">
        <v>147334</v>
      </c>
      <c r="H806" s="3" t="s">
        <v>1041</v>
      </c>
      <c r="I806" s="18">
        <v>45007</v>
      </c>
      <c r="J806" s="28">
        <v>1114855868</v>
      </c>
      <c r="K806" s="18">
        <v>45012</v>
      </c>
      <c r="L806" s="18">
        <v>45016</v>
      </c>
      <c r="M806" s="18"/>
      <c r="N806" s="30">
        <v>8</v>
      </c>
      <c r="O806" s="7">
        <v>9000</v>
      </c>
      <c r="P806" s="30">
        <v>136</v>
      </c>
      <c r="Q806" s="22">
        <v>6.7432528399727534E-2</v>
      </c>
      <c r="R806" s="7">
        <v>32000</v>
      </c>
      <c r="S806" s="2">
        <v>75</v>
      </c>
      <c r="T806" s="11">
        <v>4096.5600000000004</v>
      </c>
      <c r="U806" s="17" t="s">
        <v>6286</v>
      </c>
      <c r="V806" s="21">
        <v>1</v>
      </c>
      <c r="W806" s="9">
        <v>32000</v>
      </c>
      <c r="X806" s="22">
        <f t="shared" si="60"/>
        <v>0</v>
      </c>
      <c r="Y806" s="29">
        <v>4096.5600000000004</v>
      </c>
      <c r="Z806" s="34">
        <f t="shared" si="61"/>
        <v>945000</v>
      </c>
      <c r="AA806" s="34">
        <f t="shared" si="62"/>
        <v>3.3862433862433865E-2</v>
      </c>
      <c r="AB806" s="35">
        <f t="shared" si="63"/>
        <v>4.6052910052910052</v>
      </c>
      <c r="AC806" s="35">
        <f t="shared" si="64"/>
        <v>2.53968253968254</v>
      </c>
      <c r="AD806" s="6">
        <f>IFERROR(VLOOKUP(E806,marginal!$A$2:$E$4826,4,FALSE),0)</f>
        <v>13639.752307692301</v>
      </c>
    </row>
    <row r="807" spans="1:30" x14ac:dyDescent="0.2">
      <c r="A807" s="27" t="s">
        <v>6907</v>
      </c>
      <c r="B807" s="6" t="s">
        <v>6917</v>
      </c>
      <c r="C807" s="6" t="s">
        <v>6909</v>
      </c>
      <c r="D807" s="2">
        <v>147046</v>
      </c>
      <c r="E807" s="2">
        <v>147331</v>
      </c>
      <c r="F807" s="3" t="s">
        <v>1010</v>
      </c>
      <c r="G807" s="2">
        <v>147335</v>
      </c>
      <c r="H807" s="3" t="s">
        <v>1042</v>
      </c>
      <c r="I807" s="18">
        <v>45007</v>
      </c>
      <c r="J807" s="28">
        <v>1114854820</v>
      </c>
      <c r="K807" s="18">
        <v>45012</v>
      </c>
      <c r="L807" s="18">
        <v>45016</v>
      </c>
      <c r="M807" s="18"/>
      <c r="N807" s="30">
        <v>8</v>
      </c>
      <c r="O807" s="7">
        <v>9000</v>
      </c>
      <c r="P807" s="30">
        <v>136</v>
      </c>
      <c r="Q807" s="22">
        <v>6.0360088312238727E-2</v>
      </c>
      <c r="R807" s="7">
        <v>10000</v>
      </c>
      <c r="S807" s="2">
        <v>105</v>
      </c>
      <c r="T807" s="11">
        <v>1820.74</v>
      </c>
      <c r="U807" s="17" t="s">
        <v>6286</v>
      </c>
      <c r="V807" s="21">
        <v>1</v>
      </c>
      <c r="W807" s="9">
        <v>10000</v>
      </c>
      <c r="X807" s="22">
        <f t="shared" si="60"/>
        <v>0</v>
      </c>
      <c r="Y807" s="29">
        <v>1820.74</v>
      </c>
      <c r="Z807" s="34">
        <f t="shared" si="61"/>
        <v>945000</v>
      </c>
      <c r="AA807" s="34">
        <f t="shared" si="62"/>
        <v>1.0582010582010581E-2</v>
      </c>
      <c r="AB807" s="35">
        <f t="shared" si="63"/>
        <v>1.4391534391534391</v>
      </c>
      <c r="AC807" s="35">
        <f t="shared" si="64"/>
        <v>1.1111111111111112</v>
      </c>
      <c r="AD807" s="6">
        <f>IFERROR(VLOOKUP(E807,marginal!$A$2:$E$4826,4,FALSE),0)</f>
        <v>13639.752307692301</v>
      </c>
    </row>
    <row r="808" spans="1:30" x14ac:dyDescent="0.2">
      <c r="A808" s="27" t="s">
        <v>6907</v>
      </c>
      <c r="B808" s="6" t="s">
        <v>6916</v>
      </c>
      <c r="C808" s="6" t="s">
        <v>6912</v>
      </c>
      <c r="D808" s="2">
        <v>146909</v>
      </c>
      <c r="E808" s="2">
        <v>147353</v>
      </c>
      <c r="F808" s="3" t="s">
        <v>1012</v>
      </c>
      <c r="G808" s="2">
        <v>147355</v>
      </c>
      <c r="H808" s="3" t="s">
        <v>1043</v>
      </c>
      <c r="I808" s="18">
        <v>45006</v>
      </c>
      <c r="J808" s="28">
        <v>1114264376</v>
      </c>
      <c r="K808" s="18">
        <v>45012</v>
      </c>
      <c r="L808" s="18">
        <v>45016</v>
      </c>
      <c r="M808" s="18"/>
      <c r="N808" s="30">
        <v>7</v>
      </c>
      <c r="O808" s="7">
        <v>10000</v>
      </c>
      <c r="P808" s="30">
        <v>127</v>
      </c>
      <c r="Q808" s="22">
        <v>5.24391097594855E-2</v>
      </c>
      <c r="R808" s="7">
        <v>5000</v>
      </c>
      <c r="S808" s="2">
        <v>147</v>
      </c>
      <c r="T808" s="11">
        <v>1303.3399999999999</v>
      </c>
      <c r="U808" s="17" t="s">
        <v>6286</v>
      </c>
      <c r="V808" s="21">
        <v>1</v>
      </c>
      <c r="W808" s="9">
        <v>5000</v>
      </c>
      <c r="X808" s="22">
        <f t="shared" si="60"/>
        <v>0</v>
      </c>
      <c r="Y808" s="29">
        <v>1303.3399999999999</v>
      </c>
      <c r="Z808" s="34">
        <f t="shared" si="61"/>
        <v>753000</v>
      </c>
      <c r="AA808" s="34">
        <f t="shared" si="62"/>
        <v>6.6401062416998674E-3</v>
      </c>
      <c r="AB808" s="35">
        <f t="shared" si="63"/>
        <v>0.84329349269588316</v>
      </c>
      <c r="AC808" s="35">
        <f t="shared" si="64"/>
        <v>0.9760956175298805</v>
      </c>
      <c r="AD808" s="6">
        <f>IFERROR(VLOOKUP(E808,marginal!$A$2:$E$4826,4,FALSE),0)</f>
        <v>1372.4041758241758</v>
      </c>
    </row>
    <row r="809" spans="1:30" x14ac:dyDescent="0.2">
      <c r="A809" s="27" t="s">
        <v>6907</v>
      </c>
      <c r="B809" s="6" t="s">
        <v>6916</v>
      </c>
      <c r="C809" s="6" t="s">
        <v>6912</v>
      </c>
      <c r="D809" s="2">
        <v>147032</v>
      </c>
      <c r="E809" s="2">
        <v>147353</v>
      </c>
      <c r="F809" s="3" t="s">
        <v>1012</v>
      </c>
      <c r="G809" s="2">
        <v>147356</v>
      </c>
      <c r="H809" s="3" t="s">
        <v>1044</v>
      </c>
      <c r="I809" s="18">
        <v>45007</v>
      </c>
      <c r="J809" s="28">
        <v>1114782621</v>
      </c>
      <c r="K809" s="18">
        <v>45012</v>
      </c>
      <c r="L809" s="18">
        <v>45016</v>
      </c>
      <c r="M809" s="18"/>
      <c r="N809" s="30">
        <v>6</v>
      </c>
      <c r="O809" s="7">
        <v>10000</v>
      </c>
      <c r="P809" s="30">
        <v>115</v>
      </c>
      <c r="Q809" s="22">
        <v>3.97705569269148E-2</v>
      </c>
      <c r="R809" s="7">
        <v>5000</v>
      </c>
      <c r="S809" s="2">
        <v>147</v>
      </c>
      <c r="T809" s="11">
        <v>1303.3399999999999</v>
      </c>
      <c r="U809" s="17" t="s">
        <v>6286</v>
      </c>
      <c r="V809" s="21">
        <v>1</v>
      </c>
      <c r="W809" s="9">
        <v>5000</v>
      </c>
      <c r="X809" s="22">
        <f t="shared" si="60"/>
        <v>0</v>
      </c>
      <c r="Y809" s="29">
        <v>1303.3399999999999</v>
      </c>
      <c r="Z809" s="34">
        <f t="shared" si="61"/>
        <v>631000</v>
      </c>
      <c r="AA809" s="34">
        <f t="shared" si="62"/>
        <v>7.9239302694136295E-3</v>
      </c>
      <c r="AB809" s="35">
        <f t="shared" si="63"/>
        <v>0.91125198098256743</v>
      </c>
      <c r="AC809" s="35">
        <f t="shared" si="64"/>
        <v>1.1648177496038035</v>
      </c>
      <c r="AD809" s="6">
        <f>IFERROR(VLOOKUP(E809,marginal!$A$2:$E$4826,4,FALSE),0)</f>
        <v>1372.4041758241758</v>
      </c>
    </row>
    <row r="810" spans="1:30" x14ac:dyDescent="0.2">
      <c r="A810" s="27" t="s">
        <v>6907</v>
      </c>
      <c r="B810" s="6" t="s">
        <v>6916</v>
      </c>
      <c r="C810" s="6" t="s">
        <v>6912</v>
      </c>
      <c r="D810" s="2">
        <v>146988</v>
      </c>
      <c r="E810" s="2">
        <v>147353</v>
      </c>
      <c r="F810" s="3" t="s">
        <v>1012</v>
      </c>
      <c r="G810" s="2">
        <v>147357</v>
      </c>
      <c r="H810" s="3" t="s">
        <v>1045</v>
      </c>
      <c r="I810" s="18">
        <v>45006</v>
      </c>
      <c r="J810" s="28">
        <v>1114466546</v>
      </c>
      <c r="K810" s="18">
        <v>45012</v>
      </c>
      <c r="L810" s="18">
        <v>45016</v>
      </c>
      <c r="M810" s="18"/>
      <c r="N810" s="30">
        <v>5</v>
      </c>
      <c r="O810" s="7">
        <v>10000</v>
      </c>
      <c r="P810" s="30">
        <v>110</v>
      </c>
      <c r="Q810" s="22">
        <v>3.3741050530766099E-2</v>
      </c>
      <c r="R810" s="7">
        <v>5000</v>
      </c>
      <c r="S810" s="2">
        <v>147</v>
      </c>
      <c r="T810" s="11">
        <v>1303.3399999999999</v>
      </c>
      <c r="U810" s="17" t="s">
        <v>6286</v>
      </c>
      <c r="V810" s="21">
        <v>1</v>
      </c>
      <c r="W810" s="9">
        <v>5000</v>
      </c>
      <c r="X810" s="22">
        <f t="shared" si="60"/>
        <v>0</v>
      </c>
      <c r="Y810" s="29">
        <v>1303.3399999999999</v>
      </c>
      <c r="Z810" s="34">
        <f t="shared" si="61"/>
        <v>494000</v>
      </c>
      <c r="AA810" s="34">
        <f t="shared" si="62"/>
        <v>1.0121457489878543E-2</v>
      </c>
      <c r="AB810" s="35">
        <f t="shared" si="63"/>
        <v>1.1133603238866396</v>
      </c>
      <c r="AC810" s="35">
        <f t="shared" si="64"/>
        <v>1.4878542510121457</v>
      </c>
      <c r="AD810" s="6">
        <f>IFERROR(VLOOKUP(E810,marginal!$A$2:$E$4826,4,FALSE),0)</f>
        <v>1372.4041758241758</v>
      </c>
    </row>
    <row r="811" spans="1:30" x14ac:dyDescent="0.2">
      <c r="A811" s="27" t="s">
        <v>6907</v>
      </c>
      <c r="B811" s="6" t="s">
        <v>6916</v>
      </c>
      <c r="C811" s="6" t="s">
        <v>6912</v>
      </c>
      <c r="D811" s="2">
        <v>146846</v>
      </c>
      <c r="E811" s="2">
        <v>147353</v>
      </c>
      <c r="F811" s="3" t="s">
        <v>1012</v>
      </c>
      <c r="G811" s="2">
        <v>147358</v>
      </c>
      <c r="H811" s="3" t="s">
        <v>1046</v>
      </c>
      <c r="I811" s="18">
        <v>45002</v>
      </c>
      <c r="J811" s="28">
        <v>1112713413</v>
      </c>
      <c r="K811" s="18">
        <v>45012</v>
      </c>
      <c r="L811" s="18">
        <v>45016</v>
      </c>
      <c r="M811" s="18"/>
      <c r="N811" s="30">
        <v>6</v>
      </c>
      <c r="O811" s="7">
        <v>10000</v>
      </c>
      <c r="P811" s="30">
        <v>115</v>
      </c>
      <c r="Q811" s="22">
        <v>3.97705569269148E-2</v>
      </c>
      <c r="R811" s="7">
        <v>5000</v>
      </c>
      <c r="S811" s="2">
        <v>147</v>
      </c>
      <c r="T811" s="11">
        <v>1303.3399999999999</v>
      </c>
      <c r="U811" s="17" t="s">
        <v>6286</v>
      </c>
      <c r="V811" s="21">
        <v>1</v>
      </c>
      <c r="W811" s="9">
        <v>5000</v>
      </c>
      <c r="X811" s="22">
        <f t="shared" si="60"/>
        <v>0</v>
      </c>
      <c r="Y811" s="29">
        <v>1303.3399999999999</v>
      </c>
      <c r="Z811" s="34">
        <f t="shared" si="61"/>
        <v>631000</v>
      </c>
      <c r="AA811" s="34">
        <f t="shared" si="62"/>
        <v>7.9239302694136295E-3</v>
      </c>
      <c r="AB811" s="35">
        <f t="shared" si="63"/>
        <v>0.91125198098256743</v>
      </c>
      <c r="AC811" s="35">
        <f t="shared" si="64"/>
        <v>1.1648177496038035</v>
      </c>
      <c r="AD811" s="6">
        <f>IFERROR(VLOOKUP(E811,marginal!$A$2:$E$4826,4,FALSE),0)</f>
        <v>1372.4041758241758</v>
      </c>
    </row>
    <row r="812" spans="1:30" x14ac:dyDescent="0.2">
      <c r="A812" s="27" t="s">
        <v>6907</v>
      </c>
      <c r="B812" s="6" t="s">
        <v>6916</v>
      </c>
      <c r="C812" s="6" t="s">
        <v>6912</v>
      </c>
      <c r="D812" s="2">
        <v>146652</v>
      </c>
      <c r="E812" s="2">
        <v>147353</v>
      </c>
      <c r="F812" s="3" t="s">
        <v>1012</v>
      </c>
      <c r="G812" s="2">
        <v>147359</v>
      </c>
      <c r="H812" s="3" t="s">
        <v>1047</v>
      </c>
      <c r="I812" s="18">
        <v>45001</v>
      </c>
      <c r="J812" s="28">
        <v>1111749891</v>
      </c>
      <c r="K812" s="18">
        <v>45012</v>
      </c>
      <c r="L812" s="18">
        <v>45016</v>
      </c>
      <c r="M812" s="18"/>
      <c r="N812" s="30">
        <v>8</v>
      </c>
      <c r="O812" s="7">
        <v>10000</v>
      </c>
      <c r="P812" s="30">
        <v>132</v>
      </c>
      <c r="Q812" s="22">
        <v>5.8283715876113903E-2</v>
      </c>
      <c r="R812" s="7">
        <v>5000</v>
      </c>
      <c r="S812" s="2">
        <v>147</v>
      </c>
      <c r="T812" s="11">
        <v>1303.3399999999999</v>
      </c>
      <c r="U812" s="17" t="s">
        <v>6286</v>
      </c>
      <c r="V812" s="21">
        <v>1</v>
      </c>
      <c r="W812" s="9">
        <v>5000</v>
      </c>
      <c r="X812" s="22">
        <f t="shared" si="60"/>
        <v>0</v>
      </c>
      <c r="Y812" s="29">
        <v>1303.3399999999999</v>
      </c>
      <c r="Z812" s="34">
        <f t="shared" si="61"/>
        <v>945000</v>
      </c>
      <c r="AA812" s="34">
        <f t="shared" si="62"/>
        <v>5.2910052910052907E-3</v>
      </c>
      <c r="AB812" s="35">
        <f t="shared" si="63"/>
        <v>0.69841269841269837</v>
      </c>
      <c r="AC812" s="35">
        <f t="shared" si="64"/>
        <v>0.77777777777777768</v>
      </c>
      <c r="AD812" s="6">
        <f>IFERROR(VLOOKUP(E812,marginal!$A$2:$E$4826,4,FALSE),0)</f>
        <v>1372.4041758241758</v>
      </c>
    </row>
    <row r="813" spans="1:30" x14ac:dyDescent="0.2">
      <c r="A813" s="27" t="s">
        <v>6907</v>
      </c>
      <c r="B813" s="6" t="s">
        <v>6916</v>
      </c>
      <c r="C813" s="6" t="s">
        <v>6912</v>
      </c>
      <c r="D813" s="2">
        <v>146992</v>
      </c>
      <c r="E813" s="2">
        <v>147353</v>
      </c>
      <c r="F813" s="3" t="s">
        <v>1012</v>
      </c>
      <c r="G813" s="2">
        <v>147360</v>
      </c>
      <c r="H813" s="3" t="s">
        <v>1048</v>
      </c>
      <c r="I813" s="18">
        <v>45006</v>
      </c>
      <c r="J813" s="28">
        <v>1114467038</v>
      </c>
      <c r="K813" s="18">
        <v>45012</v>
      </c>
      <c r="L813" s="18">
        <v>45016</v>
      </c>
      <c r="M813" s="18"/>
      <c r="N813" s="30">
        <v>6</v>
      </c>
      <c r="O813" s="7">
        <v>10000</v>
      </c>
      <c r="P813" s="30">
        <v>115</v>
      </c>
      <c r="Q813" s="22">
        <v>3.97705569269148E-2</v>
      </c>
      <c r="R813" s="7">
        <v>5000</v>
      </c>
      <c r="S813" s="2">
        <v>147</v>
      </c>
      <c r="T813" s="11">
        <v>1303.3399999999999</v>
      </c>
      <c r="U813" s="17" t="s">
        <v>6286</v>
      </c>
      <c r="V813" s="21">
        <v>1</v>
      </c>
      <c r="W813" s="9">
        <v>5000</v>
      </c>
      <c r="X813" s="22">
        <f t="shared" si="60"/>
        <v>0</v>
      </c>
      <c r="Y813" s="29">
        <v>1303.3399999999999</v>
      </c>
      <c r="Z813" s="34">
        <f t="shared" si="61"/>
        <v>631000</v>
      </c>
      <c r="AA813" s="34">
        <f t="shared" si="62"/>
        <v>7.9239302694136295E-3</v>
      </c>
      <c r="AB813" s="35">
        <f t="shared" si="63"/>
        <v>0.91125198098256743</v>
      </c>
      <c r="AC813" s="35">
        <f t="shared" si="64"/>
        <v>1.1648177496038035</v>
      </c>
      <c r="AD813" s="6">
        <f>IFERROR(VLOOKUP(E813,marginal!$A$2:$E$4826,4,FALSE),0)</f>
        <v>1372.4041758241758</v>
      </c>
    </row>
    <row r="814" spans="1:30" x14ac:dyDescent="0.2">
      <c r="A814" s="27" t="s">
        <v>6907</v>
      </c>
      <c r="B814" s="6" t="s">
        <v>6917</v>
      </c>
      <c r="C814" s="6" t="s">
        <v>6909</v>
      </c>
      <c r="D814" s="2">
        <v>147043</v>
      </c>
      <c r="E814" s="2">
        <v>147331</v>
      </c>
      <c r="F814" s="3" t="s">
        <v>1010</v>
      </c>
      <c r="G814" s="2">
        <v>147378</v>
      </c>
      <c r="H814" s="3" t="s">
        <v>1049</v>
      </c>
      <c r="I814" s="18">
        <v>45007</v>
      </c>
      <c r="J814" s="28">
        <v>1114848434</v>
      </c>
      <c r="K814" s="18">
        <v>45012</v>
      </c>
      <c r="L814" s="18">
        <v>45016</v>
      </c>
      <c r="M814" s="18"/>
      <c r="N814" s="30">
        <v>7</v>
      </c>
      <c r="O814" s="7">
        <v>13000</v>
      </c>
      <c r="P814" s="30">
        <v>136</v>
      </c>
      <c r="Q814" s="22">
        <v>8.0915696336300247E-2</v>
      </c>
      <c r="R814" s="7">
        <v>5000</v>
      </c>
      <c r="S814" s="2">
        <v>115</v>
      </c>
      <c r="T814" s="11">
        <v>999.89</v>
      </c>
      <c r="U814" s="17" t="s">
        <v>6286</v>
      </c>
      <c r="V814" s="21">
        <v>1</v>
      </c>
      <c r="W814" s="9">
        <v>5000</v>
      </c>
      <c r="X814" s="22">
        <f t="shared" si="60"/>
        <v>0</v>
      </c>
      <c r="Y814" s="29">
        <v>999.89</v>
      </c>
      <c r="Z814" s="34">
        <f t="shared" si="61"/>
        <v>753000</v>
      </c>
      <c r="AA814" s="34">
        <f t="shared" si="62"/>
        <v>6.6401062416998674E-3</v>
      </c>
      <c r="AB814" s="35">
        <f t="shared" si="63"/>
        <v>0.90305444887118191</v>
      </c>
      <c r="AC814" s="35">
        <f t="shared" si="64"/>
        <v>0.76361221779548472</v>
      </c>
      <c r="AD814" s="6">
        <f>IFERROR(VLOOKUP(E814,marginal!$A$2:$E$4826,4,FALSE),0)</f>
        <v>13639.752307692301</v>
      </c>
    </row>
    <row r="815" spans="1:30" x14ac:dyDescent="0.2">
      <c r="A815" s="27" t="s">
        <v>6907</v>
      </c>
      <c r="B815" s="6" t="s">
        <v>6917</v>
      </c>
      <c r="C815" s="6" t="s">
        <v>6909</v>
      </c>
      <c r="D815" s="2">
        <v>147052</v>
      </c>
      <c r="E815" s="2">
        <v>147331</v>
      </c>
      <c r="F815" s="3" t="s">
        <v>1010</v>
      </c>
      <c r="G815" s="2">
        <v>147379</v>
      </c>
      <c r="H815" s="3" t="s">
        <v>1050</v>
      </c>
      <c r="I815" s="18">
        <v>45007</v>
      </c>
      <c r="J815" s="28">
        <v>1114856847</v>
      </c>
      <c r="K815" s="18">
        <v>45012</v>
      </c>
      <c r="L815" s="18">
        <v>45016</v>
      </c>
      <c r="M815" s="18"/>
      <c r="N815" s="30">
        <v>8</v>
      </c>
      <c r="O815" s="7">
        <v>9000</v>
      </c>
      <c r="P815" s="30">
        <v>136</v>
      </c>
      <c r="Q815" s="22">
        <v>6.7432528399727534E-2</v>
      </c>
      <c r="R815" s="7">
        <v>4000</v>
      </c>
      <c r="S815" s="2">
        <v>122</v>
      </c>
      <c r="T815" s="11">
        <v>855.21</v>
      </c>
      <c r="U815" s="17" t="s">
        <v>6286</v>
      </c>
      <c r="V815" s="21">
        <v>1</v>
      </c>
      <c r="W815" s="9">
        <v>4000</v>
      </c>
      <c r="X815" s="22">
        <f t="shared" si="60"/>
        <v>0</v>
      </c>
      <c r="Y815" s="29">
        <v>855.21</v>
      </c>
      <c r="Z815" s="34">
        <f t="shared" si="61"/>
        <v>945000</v>
      </c>
      <c r="AA815" s="34">
        <f t="shared" si="62"/>
        <v>4.2328042328042331E-3</v>
      </c>
      <c r="AB815" s="35">
        <f t="shared" si="63"/>
        <v>0.57566137566137565</v>
      </c>
      <c r="AC815" s="35">
        <f t="shared" si="64"/>
        <v>0.51640211640211642</v>
      </c>
      <c r="AD815" s="6">
        <f>IFERROR(VLOOKUP(E815,marginal!$A$2:$E$4826,4,FALSE),0)</f>
        <v>13639.752307692301</v>
      </c>
    </row>
    <row r="816" spans="1:30" x14ac:dyDescent="0.2">
      <c r="A816" s="27" t="s">
        <v>6907</v>
      </c>
      <c r="B816" s="6" t="s">
        <v>6917</v>
      </c>
      <c r="C816" s="6" t="s">
        <v>6909</v>
      </c>
      <c r="D816" s="2">
        <v>147045</v>
      </c>
      <c r="E816" s="2">
        <v>147331</v>
      </c>
      <c r="F816" s="3" t="s">
        <v>1010</v>
      </c>
      <c r="G816" s="2">
        <v>147380</v>
      </c>
      <c r="H816" s="3" t="s">
        <v>1051</v>
      </c>
      <c r="I816" s="18">
        <v>45007</v>
      </c>
      <c r="J816" s="28">
        <v>1114853284</v>
      </c>
      <c r="K816" s="18">
        <v>45012</v>
      </c>
      <c r="L816" s="18">
        <v>45016</v>
      </c>
      <c r="M816" s="18"/>
      <c r="N816" s="30">
        <v>7</v>
      </c>
      <c r="O816" s="7">
        <v>13000</v>
      </c>
      <c r="P816" s="30">
        <v>136</v>
      </c>
      <c r="Q816" s="22">
        <v>8.6504580201145709E-2</v>
      </c>
      <c r="R816" s="7">
        <v>7000</v>
      </c>
      <c r="S816" s="2">
        <v>142</v>
      </c>
      <c r="T816" s="11">
        <v>1758.65</v>
      </c>
      <c r="U816" s="17" t="s">
        <v>6286</v>
      </c>
      <c r="V816" s="21">
        <v>1</v>
      </c>
      <c r="W816" s="9">
        <v>7000</v>
      </c>
      <c r="X816" s="22">
        <f t="shared" si="60"/>
        <v>0</v>
      </c>
      <c r="Y816" s="29">
        <v>1758.65</v>
      </c>
      <c r="Z816" s="34">
        <f t="shared" si="61"/>
        <v>753000</v>
      </c>
      <c r="AA816" s="34">
        <f t="shared" si="62"/>
        <v>9.2961487383798145E-3</v>
      </c>
      <c r="AB816" s="35">
        <f t="shared" si="63"/>
        <v>1.2642762284196547</v>
      </c>
      <c r="AC816" s="35">
        <f t="shared" si="64"/>
        <v>1.3200531208499338</v>
      </c>
      <c r="AD816" s="6">
        <f>IFERROR(VLOOKUP(E816,marginal!$A$2:$E$4826,4,FALSE),0)</f>
        <v>13639.752307692301</v>
      </c>
    </row>
    <row r="817" spans="1:30" x14ac:dyDescent="0.2">
      <c r="A817" s="27" t="s">
        <v>6907</v>
      </c>
      <c r="B817" s="6" t="s">
        <v>6913</v>
      </c>
      <c r="C817" s="6" t="s">
        <v>6912</v>
      </c>
      <c r="D817" s="4">
        <v>146845</v>
      </c>
      <c r="E817" s="4">
        <v>147438</v>
      </c>
      <c r="F817" s="5" t="s">
        <v>1052</v>
      </c>
      <c r="G817" s="4">
        <v>147439</v>
      </c>
      <c r="H817" s="5" t="s">
        <v>1053</v>
      </c>
      <c r="I817" s="18">
        <v>45002</v>
      </c>
      <c r="J817" s="28">
        <v>1112701269</v>
      </c>
      <c r="K817" s="18">
        <v>45012</v>
      </c>
      <c r="L817" s="18">
        <v>45016</v>
      </c>
      <c r="M817" s="18"/>
      <c r="N817" s="30">
        <v>8</v>
      </c>
      <c r="O817" s="7">
        <v>10000</v>
      </c>
      <c r="P817" s="30">
        <v>132</v>
      </c>
      <c r="Q817" s="22">
        <v>5.8283715876113903E-2</v>
      </c>
      <c r="R817" s="8">
        <v>6000</v>
      </c>
      <c r="S817" s="4">
        <v>142</v>
      </c>
      <c r="T817" s="10">
        <v>1503.37</v>
      </c>
      <c r="U817" s="17" t="s">
        <v>6286</v>
      </c>
      <c r="V817" s="21">
        <v>1</v>
      </c>
      <c r="W817" s="9">
        <v>6000</v>
      </c>
      <c r="X817" s="22">
        <f t="shared" si="60"/>
        <v>0</v>
      </c>
      <c r="Y817" s="29">
        <v>1503.37</v>
      </c>
      <c r="Z817" s="34">
        <f t="shared" si="61"/>
        <v>945000</v>
      </c>
      <c r="AA817" s="34">
        <f t="shared" si="62"/>
        <v>6.3492063492063492E-3</v>
      </c>
      <c r="AB817" s="35">
        <f t="shared" si="63"/>
        <v>0.83809523809523812</v>
      </c>
      <c r="AC817" s="35">
        <f t="shared" si="64"/>
        <v>0.9015873015873016</v>
      </c>
      <c r="AD817" s="6">
        <f>IFERROR(VLOOKUP(E817,marginal!$A$2:$E$4826,4,FALSE),0)</f>
        <v>1532.4261538461428</v>
      </c>
    </row>
    <row r="818" spans="1:30" x14ac:dyDescent="0.2">
      <c r="A818" s="27" t="s">
        <v>6907</v>
      </c>
      <c r="B818" s="6" t="s">
        <v>6908</v>
      </c>
      <c r="C818" s="6" t="s">
        <v>6909</v>
      </c>
      <c r="D818" s="2">
        <v>147201</v>
      </c>
      <c r="E818" s="2">
        <v>147409</v>
      </c>
      <c r="F818" s="3" t="s">
        <v>1054</v>
      </c>
      <c r="G818" s="2">
        <v>147440</v>
      </c>
      <c r="H818" s="3" t="s">
        <v>1055</v>
      </c>
      <c r="I818" s="18">
        <v>45008</v>
      </c>
      <c r="J818" s="28">
        <v>1116041983</v>
      </c>
      <c r="K818" s="18">
        <v>45012</v>
      </c>
      <c r="L818" s="18">
        <v>45016</v>
      </c>
      <c r="M818" s="18"/>
      <c r="N818" s="30">
        <v>5</v>
      </c>
      <c r="O818" s="7">
        <v>15000</v>
      </c>
      <c r="P818" s="30">
        <v>113</v>
      </c>
      <c r="Q818" s="22">
        <v>3.373427512292651E-2</v>
      </c>
      <c r="R818" s="7">
        <v>6000</v>
      </c>
      <c r="S818" s="2">
        <v>142</v>
      </c>
      <c r="T818" s="11">
        <v>1503.37</v>
      </c>
      <c r="U818" s="17" t="s">
        <v>6286</v>
      </c>
      <c r="V818" s="21">
        <v>1</v>
      </c>
      <c r="W818" s="9">
        <v>6000</v>
      </c>
      <c r="X818" s="22">
        <f t="shared" si="60"/>
        <v>0</v>
      </c>
      <c r="Y818" s="29">
        <v>1503.37</v>
      </c>
      <c r="Z818" s="34">
        <f t="shared" si="61"/>
        <v>494000</v>
      </c>
      <c r="AA818" s="34">
        <f t="shared" si="62"/>
        <v>1.2145748987854251E-2</v>
      </c>
      <c r="AB818" s="35">
        <f t="shared" si="63"/>
        <v>1.3724696356275303</v>
      </c>
      <c r="AC818" s="35">
        <f t="shared" si="64"/>
        <v>1.7246963562753037</v>
      </c>
      <c r="AD818" s="6">
        <f>IFERROR(VLOOKUP(E818,marginal!$A$2:$E$4826,4,FALSE),0)</f>
        <v>17549.290769230702</v>
      </c>
    </row>
    <row r="819" spans="1:30" x14ac:dyDescent="0.2">
      <c r="A819" s="27" t="s">
        <v>6907</v>
      </c>
      <c r="B819" s="6" t="s">
        <v>6913</v>
      </c>
      <c r="C819" s="6" t="s">
        <v>6912</v>
      </c>
      <c r="D819" s="2">
        <v>145944</v>
      </c>
      <c r="E819" s="2">
        <v>147438</v>
      </c>
      <c r="F819" s="3" t="s">
        <v>1052</v>
      </c>
      <c r="G819" s="2">
        <v>147441</v>
      </c>
      <c r="H819" s="3" t="s">
        <v>1056</v>
      </c>
      <c r="I819" s="18">
        <v>44995</v>
      </c>
      <c r="J819" s="28">
        <v>1107988563</v>
      </c>
      <c r="K819" s="18">
        <v>45012</v>
      </c>
      <c r="L819" s="18">
        <v>45016</v>
      </c>
      <c r="M819" s="18"/>
      <c r="N819" s="30">
        <v>6</v>
      </c>
      <c r="O819" s="7">
        <v>10000</v>
      </c>
      <c r="P819" s="30">
        <v>115</v>
      </c>
      <c r="Q819" s="22">
        <v>3.97705569269148E-2</v>
      </c>
      <c r="R819" s="7">
        <v>6000</v>
      </c>
      <c r="S819" s="2">
        <v>142</v>
      </c>
      <c r="T819" s="11">
        <v>1503.37</v>
      </c>
      <c r="U819" s="17" t="s">
        <v>6286</v>
      </c>
      <c r="V819" s="21">
        <v>1</v>
      </c>
      <c r="W819" s="9">
        <v>6000</v>
      </c>
      <c r="X819" s="22">
        <f t="shared" si="60"/>
        <v>0</v>
      </c>
      <c r="Y819" s="29">
        <v>1503.37</v>
      </c>
      <c r="Z819" s="34">
        <f t="shared" si="61"/>
        <v>631000</v>
      </c>
      <c r="AA819" s="34">
        <f t="shared" si="62"/>
        <v>9.5087163232963554E-3</v>
      </c>
      <c r="AB819" s="35">
        <f t="shared" si="63"/>
        <v>1.0935023771790808</v>
      </c>
      <c r="AC819" s="35">
        <f t="shared" si="64"/>
        <v>1.3502377179080824</v>
      </c>
      <c r="AD819" s="6">
        <f>IFERROR(VLOOKUP(E819,marginal!$A$2:$E$4826,4,FALSE),0)</f>
        <v>1532.4261538461428</v>
      </c>
    </row>
    <row r="820" spans="1:30" x14ac:dyDescent="0.2">
      <c r="A820" s="27" t="s">
        <v>6907</v>
      </c>
      <c r="B820" s="6" t="s">
        <v>6913</v>
      </c>
      <c r="C820" s="6" t="s">
        <v>6912</v>
      </c>
      <c r="D820" s="2">
        <v>145922</v>
      </c>
      <c r="E820" s="2">
        <v>147438</v>
      </c>
      <c r="F820" s="3" t="s">
        <v>1052</v>
      </c>
      <c r="G820" s="2">
        <v>147442</v>
      </c>
      <c r="H820" s="3" t="s">
        <v>1057</v>
      </c>
      <c r="I820" s="18">
        <v>44995</v>
      </c>
      <c r="J820" s="28">
        <v>1107953626</v>
      </c>
      <c r="K820" s="18">
        <v>45012</v>
      </c>
      <c r="L820" s="18">
        <v>45016</v>
      </c>
      <c r="M820" s="18"/>
      <c r="N820" s="30">
        <v>9</v>
      </c>
      <c r="O820" s="7">
        <v>10000</v>
      </c>
      <c r="P820" s="30">
        <v>147</v>
      </c>
      <c r="Q820" s="22">
        <v>7.9000519063170294E-2</v>
      </c>
      <c r="R820" s="7">
        <v>6000</v>
      </c>
      <c r="S820" s="2">
        <v>142</v>
      </c>
      <c r="T820" s="11">
        <v>1503.37</v>
      </c>
      <c r="U820" s="17" t="s">
        <v>6286</v>
      </c>
      <c r="V820" s="21">
        <v>1</v>
      </c>
      <c r="W820" s="9">
        <v>6000</v>
      </c>
      <c r="X820" s="22">
        <f t="shared" si="60"/>
        <v>0</v>
      </c>
      <c r="Y820" s="29">
        <v>1503.37</v>
      </c>
      <c r="Z820" s="34">
        <f t="shared" si="61"/>
        <v>529000</v>
      </c>
      <c r="AA820" s="34">
        <f t="shared" si="62"/>
        <v>1.1342155009451797E-2</v>
      </c>
      <c r="AB820" s="35">
        <f t="shared" si="63"/>
        <v>1.6672967863894141</v>
      </c>
      <c r="AC820" s="35">
        <f t="shared" si="64"/>
        <v>1.6105860113421551</v>
      </c>
      <c r="AD820" s="6">
        <f>IFERROR(VLOOKUP(E820,marginal!$A$2:$E$4826,4,FALSE),0)</f>
        <v>1532.4261538461428</v>
      </c>
    </row>
    <row r="821" spans="1:30" x14ac:dyDescent="0.2">
      <c r="A821" s="27" t="s">
        <v>6907</v>
      </c>
      <c r="B821" s="6" t="s">
        <v>6913</v>
      </c>
      <c r="C821" s="6" t="s">
        <v>6912</v>
      </c>
      <c r="D821" s="2">
        <v>146051</v>
      </c>
      <c r="E821" s="2">
        <v>147438</v>
      </c>
      <c r="F821" s="3" t="s">
        <v>1052</v>
      </c>
      <c r="G821" s="2">
        <v>147443</v>
      </c>
      <c r="H821" s="3" t="s">
        <v>1058</v>
      </c>
      <c r="I821" s="18">
        <v>44998</v>
      </c>
      <c r="J821" s="28">
        <v>1109265249</v>
      </c>
      <c r="K821" s="18">
        <v>45012</v>
      </c>
      <c r="L821" s="18">
        <v>45016</v>
      </c>
      <c r="M821" s="18"/>
      <c r="N821" s="30">
        <v>8</v>
      </c>
      <c r="O821" s="7">
        <v>10000</v>
      </c>
      <c r="P821" s="30">
        <v>132</v>
      </c>
      <c r="Q821" s="22">
        <v>5.8283715876113903E-2</v>
      </c>
      <c r="R821" s="7">
        <v>6000</v>
      </c>
      <c r="S821" s="2">
        <v>142</v>
      </c>
      <c r="T821" s="11">
        <v>1503.37</v>
      </c>
      <c r="U821" s="17" t="s">
        <v>6286</v>
      </c>
      <c r="V821" s="21">
        <v>1</v>
      </c>
      <c r="W821" s="9">
        <v>6000</v>
      </c>
      <c r="X821" s="22">
        <f t="shared" si="60"/>
        <v>0</v>
      </c>
      <c r="Y821" s="29">
        <v>1503.37</v>
      </c>
      <c r="Z821" s="34">
        <f t="shared" si="61"/>
        <v>945000</v>
      </c>
      <c r="AA821" s="34">
        <f t="shared" si="62"/>
        <v>6.3492063492063492E-3</v>
      </c>
      <c r="AB821" s="35">
        <f t="shared" si="63"/>
        <v>0.83809523809523812</v>
      </c>
      <c r="AC821" s="35">
        <f t="shared" si="64"/>
        <v>0.9015873015873016</v>
      </c>
      <c r="AD821" s="6">
        <f>IFERROR(VLOOKUP(E821,marginal!$A$2:$E$4826,4,FALSE),0)</f>
        <v>1532.4261538461428</v>
      </c>
    </row>
    <row r="822" spans="1:30" x14ac:dyDescent="0.2">
      <c r="A822" s="27" t="s">
        <v>6907</v>
      </c>
      <c r="B822" s="6" t="s">
        <v>6913</v>
      </c>
      <c r="C822" s="6" t="s">
        <v>6912</v>
      </c>
      <c r="D822" s="2">
        <v>145933</v>
      </c>
      <c r="E822" s="2">
        <v>147438</v>
      </c>
      <c r="F822" s="3" t="s">
        <v>1052</v>
      </c>
      <c r="G822" s="2">
        <v>147445</v>
      </c>
      <c r="H822" s="3" t="s">
        <v>1059</v>
      </c>
      <c r="I822" s="18">
        <v>44998</v>
      </c>
      <c r="J822" s="28">
        <v>1109428152</v>
      </c>
      <c r="K822" s="18">
        <v>45012</v>
      </c>
      <c r="L822" s="18">
        <v>45016</v>
      </c>
      <c r="M822" s="18"/>
      <c r="N822" s="30">
        <v>10</v>
      </c>
      <c r="O822" s="7">
        <v>5000</v>
      </c>
      <c r="P822" s="30">
        <v>147</v>
      </c>
      <c r="Q822" s="22">
        <v>0.11226939921536</v>
      </c>
      <c r="R822" s="7">
        <v>6000</v>
      </c>
      <c r="S822" s="2">
        <v>142</v>
      </c>
      <c r="T822" s="11">
        <v>1503.37</v>
      </c>
      <c r="U822" s="17" t="s">
        <v>6286</v>
      </c>
      <c r="V822" s="21">
        <v>1</v>
      </c>
      <c r="W822" s="9">
        <v>6000</v>
      </c>
      <c r="X822" s="22">
        <f t="shared" si="60"/>
        <v>0</v>
      </c>
      <c r="Y822" s="29">
        <v>1503.37</v>
      </c>
      <c r="Z822" s="34">
        <f t="shared" si="61"/>
        <v>341000</v>
      </c>
      <c r="AA822" s="34">
        <f t="shared" si="62"/>
        <v>1.7595307917888565E-2</v>
      </c>
      <c r="AB822" s="35">
        <f t="shared" si="63"/>
        <v>2.5865102639296191</v>
      </c>
      <c r="AC822" s="35">
        <f t="shared" si="64"/>
        <v>2.4985337243401764</v>
      </c>
      <c r="AD822" s="6">
        <f>IFERROR(VLOOKUP(E822,marginal!$A$2:$E$4826,4,FALSE),0)</f>
        <v>1532.4261538461428</v>
      </c>
    </row>
    <row r="823" spans="1:30" x14ac:dyDescent="0.2">
      <c r="A823" s="27" t="s">
        <v>6907</v>
      </c>
      <c r="B823" s="6" t="s">
        <v>6913</v>
      </c>
      <c r="C823" s="6" t="s">
        <v>6912</v>
      </c>
      <c r="D823" s="2">
        <v>146390</v>
      </c>
      <c r="E823" s="2">
        <v>147438</v>
      </c>
      <c r="F823" s="3" t="s">
        <v>1052</v>
      </c>
      <c r="G823" s="2">
        <v>147447</v>
      </c>
      <c r="H823" s="3" t="s">
        <v>1060</v>
      </c>
      <c r="I823" s="18">
        <v>45000</v>
      </c>
      <c r="J823" s="28">
        <v>1110625862</v>
      </c>
      <c r="K823" s="18">
        <v>45012</v>
      </c>
      <c r="L823" s="18">
        <v>45016</v>
      </c>
      <c r="M823" s="18"/>
      <c r="N823" s="30">
        <v>7</v>
      </c>
      <c r="O823" s="7">
        <v>10000</v>
      </c>
      <c r="P823" s="30">
        <v>127</v>
      </c>
      <c r="Q823" s="22">
        <v>5.24391097594855E-2</v>
      </c>
      <c r="R823" s="7">
        <v>6000</v>
      </c>
      <c r="S823" s="2">
        <v>142</v>
      </c>
      <c r="T823" s="11">
        <v>1503.37</v>
      </c>
      <c r="U823" s="17" t="s">
        <v>6286</v>
      </c>
      <c r="V823" s="21">
        <v>1</v>
      </c>
      <c r="W823" s="9">
        <v>6000</v>
      </c>
      <c r="X823" s="22">
        <f t="shared" si="60"/>
        <v>0</v>
      </c>
      <c r="Y823" s="29">
        <v>1503.37</v>
      </c>
      <c r="Z823" s="34">
        <f t="shared" si="61"/>
        <v>753000</v>
      </c>
      <c r="AA823" s="34">
        <f t="shared" si="62"/>
        <v>7.9681274900398405E-3</v>
      </c>
      <c r="AB823" s="35">
        <f t="shared" si="63"/>
        <v>1.0119521912350598</v>
      </c>
      <c r="AC823" s="35">
        <f t="shared" si="64"/>
        <v>1.1314741035856573</v>
      </c>
      <c r="AD823" s="6">
        <f>IFERROR(VLOOKUP(E823,marginal!$A$2:$E$4826,4,FALSE),0)</f>
        <v>1532.4261538461428</v>
      </c>
    </row>
    <row r="824" spans="1:30" x14ac:dyDescent="0.2">
      <c r="A824" s="27" t="s">
        <v>6907</v>
      </c>
      <c r="B824" s="6" t="s">
        <v>6913</v>
      </c>
      <c r="C824" s="6" t="s">
        <v>6912</v>
      </c>
      <c r="D824" s="2">
        <v>147352</v>
      </c>
      <c r="E824" s="2">
        <v>147438</v>
      </c>
      <c r="F824" s="3" t="s">
        <v>1052</v>
      </c>
      <c r="G824" s="2">
        <v>147448</v>
      </c>
      <c r="H824" s="3" t="s">
        <v>1061</v>
      </c>
      <c r="I824" s="18">
        <v>45009</v>
      </c>
      <c r="J824" s="28">
        <v>1116990993</v>
      </c>
      <c r="K824" s="18">
        <v>45012</v>
      </c>
      <c r="L824" s="18">
        <v>45016</v>
      </c>
      <c r="M824" s="18"/>
      <c r="N824" s="30">
        <v>6</v>
      </c>
      <c r="O824" s="7">
        <v>10000</v>
      </c>
      <c r="P824" s="30">
        <v>115</v>
      </c>
      <c r="Q824" s="22">
        <v>3.97705569269148E-2</v>
      </c>
      <c r="R824" s="7">
        <v>6000</v>
      </c>
      <c r="S824" s="2">
        <v>142</v>
      </c>
      <c r="T824" s="11">
        <v>1503.37</v>
      </c>
      <c r="U824" s="17" t="s">
        <v>6286</v>
      </c>
      <c r="V824" s="21">
        <v>1</v>
      </c>
      <c r="W824" s="9">
        <v>6000</v>
      </c>
      <c r="X824" s="22">
        <f t="shared" si="60"/>
        <v>0</v>
      </c>
      <c r="Y824" s="29">
        <v>1503.37</v>
      </c>
      <c r="Z824" s="34">
        <f t="shared" si="61"/>
        <v>631000</v>
      </c>
      <c r="AA824" s="34">
        <f t="shared" si="62"/>
        <v>9.5087163232963554E-3</v>
      </c>
      <c r="AB824" s="35">
        <f t="shared" si="63"/>
        <v>1.0935023771790808</v>
      </c>
      <c r="AC824" s="35">
        <f t="shared" si="64"/>
        <v>1.3502377179080824</v>
      </c>
      <c r="AD824" s="6">
        <f>IFERROR(VLOOKUP(E824,marginal!$A$2:$E$4826,4,FALSE),0)</f>
        <v>1532.4261538461428</v>
      </c>
    </row>
    <row r="825" spans="1:30" x14ac:dyDescent="0.2">
      <c r="A825" s="27" t="s">
        <v>6907</v>
      </c>
      <c r="B825" s="6" t="s">
        <v>6914</v>
      </c>
      <c r="C825" s="6" t="s">
        <v>6909</v>
      </c>
      <c r="D825" s="2">
        <v>146144</v>
      </c>
      <c r="E825" s="2">
        <v>146941</v>
      </c>
      <c r="F825" s="3" t="s">
        <v>1062</v>
      </c>
      <c r="G825" s="2">
        <v>146945</v>
      </c>
      <c r="H825" s="3" t="s">
        <v>1063</v>
      </c>
      <c r="I825" s="18">
        <v>44998</v>
      </c>
      <c r="J825" s="28">
        <v>1109480140</v>
      </c>
      <c r="K825" s="18">
        <v>45007</v>
      </c>
      <c r="L825" s="18">
        <v>45016</v>
      </c>
      <c r="M825" s="18"/>
      <c r="N825" s="30">
        <v>6</v>
      </c>
      <c r="O825" s="7">
        <v>11000</v>
      </c>
      <c r="P825" s="30">
        <v>119</v>
      </c>
      <c r="Q825" s="22">
        <v>4.3307950828633E-2</v>
      </c>
      <c r="R825" s="7">
        <v>10000</v>
      </c>
      <c r="S825" s="2">
        <v>142</v>
      </c>
      <c r="T825" s="11">
        <v>2510.34</v>
      </c>
      <c r="U825" s="17" t="s">
        <v>6286</v>
      </c>
      <c r="V825" s="21">
        <v>1</v>
      </c>
      <c r="W825" s="9">
        <v>10000</v>
      </c>
      <c r="X825" s="22">
        <f t="shared" si="60"/>
        <v>0</v>
      </c>
      <c r="Y825" s="29">
        <v>2510.34</v>
      </c>
      <c r="Z825" s="34">
        <f t="shared" si="61"/>
        <v>631000</v>
      </c>
      <c r="AA825" s="34">
        <f t="shared" si="62"/>
        <v>1.5847860538827259E-2</v>
      </c>
      <c r="AB825" s="35">
        <f t="shared" si="63"/>
        <v>1.8858954041204439</v>
      </c>
      <c r="AC825" s="35">
        <f t="shared" si="64"/>
        <v>2.2503961965134707</v>
      </c>
      <c r="AD825" s="6">
        <f>IFERROR(VLOOKUP(E825,marginal!$A$2:$E$4826,4,FALSE),0)</f>
        <v>5832.9530769230496</v>
      </c>
    </row>
    <row r="826" spans="1:30" x14ac:dyDescent="0.2">
      <c r="A826" s="27" t="s">
        <v>6907</v>
      </c>
      <c r="B826" s="6" t="s">
        <v>6914</v>
      </c>
      <c r="C826" s="6" t="s">
        <v>6909</v>
      </c>
      <c r="D826" s="2">
        <v>145587</v>
      </c>
      <c r="E826" s="2">
        <v>146941</v>
      </c>
      <c r="F826" s="3" t="s">
        <v>1062</v>
      </c>
      <c r="G826" s="2">
        <v>146947</v>
      </c>
      <c r="H826" s="3" t="s">
        <v>1064</v>
      </c>
      <c r="I826" s="18" t="s">
        <v>6930</v>
      </c>
      <c r="J826" s="28" t="s">
        <v>6930</v>
      </c>
      <c r="K826" s="18">
        <v>45007</v>
      </c>
      <c r="L826" s="18">
        <v>45016</v>
      </c>
      <c r="M826" s="18"/>
      <c r="N826" s="30">
        <v>6</v>
      </c>
      <c r="O826" s="7">
        <v>11000</v>
      </c>
      <c r="P826" s="30">
        <v>119</v>
      </c>
      <c r="Q826" s="22">
        <v>4.4808469477509841E-2</v>
      </c>
      <c r="R826" s="7">
        <v>5000</v>
      </c>
      <c r="S826" s="2">
        <v>147</v>
      </c>
      <c r="T826" s="11">
        <v>1303.3399999999999</v>
      </c>
      <c r="U826" s="17" t="s">
        <v>6286</v>
      </c>
      <c r="V826" s="21">
        <v>1</v>
      </c>
      <c r="W826" s="9">
        <v>5000</v>
      </c>
      <c r="X826" s="22">
        <f t="shared" si="60"/>
        <v>0</v>
      </c>
      <c r="Y826" s="29">
        <v>1303.3399999999999</v>
      </c>
      <c r="Z826" s="34">
        <f t="shared" si="61"/>
        <v>631000</v>
      </c>
      <c r="AA826" s="34">
        <f t="shared" si="62"/>
        <v>7.9239302694136295E-3</v>
      </c>
      <c r="AB826" s="35">
        <f t="shared" si="63"/>
        <v>0.94294770206022194</v>
      </c>
      <c r="AC826" s="35">
        <f t="shared" si="64"/>
        <v>1.1648177496038035</v>
      </c>
      <c r="AD826" s="6">
        <f>IFERROR(VLOOKUP(E826,marginal!$A$2:$E$4826,4,FALSE),0)</f>
        <v>5832.9530769230496</v>
      </c>
    </row>
    <row r="827" spans="1:30" x14ac:dyDescent="0.2">
      <c r="A827" s="27" t="s">
        <v>6907</v>
      </c>
      <c r="B827" s="6" t="s">
        <v>6914</v>
      </c>
      <c r="C827" s="6" t="s">
        <v>6909</v>
      </c>
      <c r="D827" s="2">
        <v>145560</v>
      </c>
      <c r="E827" s="2">
        <v>146941</v>
      </c>
      <c r="F827" s="3" t="s">
        <v>1062</v>
      </c>
      <c r="G827" s="2">
        <v>146948</v>
      </c>
      <c r="H827" s="3" t="s">
        <v>1065</v>
      </c>
      <c r="I827" s="18">
        <v>45114</v>
      </c>
      <c r="J827" s="28">
        <v>1188501754</v>
      </c>
      <c r="K827" s="18">
        <v>45007</v>
      </c>
      <c r="L827" s="18">
        <v>45016</v>
      </c>
      <c r="M827" s="18"/>
      <c r="N827" s="30">
        <v>10</v>
      </c>
      <c r="O827" s="7">
        <v>5000</v>
      </c>
      <c r="P827" s="30">
        <v>147</v>
      </c>
      <c r="Q827" s="22">
        <v>0.11226939921536</v>
      </c>
      <c r="R827" s="7">
        <v>5000</v>
      </c>
      <c r="S827" s="2">
        <v>147</v>
      </c>
      <c r="T827" s="11">
        <v>1303.3399999999999</v>
      </c>
      <c r="U827" s="17" t="s">
        <v>6286</v>
      </c>
      <c r="V827" s="21">
        <v>1</v>
      </c>
      <c r="W827" s="9">
        <v>5000</v>
      </c>
      <c r="X827" s="22">
        <f t="shared" si="60"/>
        <v>0</v>
      </c>
      <c r="Y827" s="29">
        <v>1303.3399999999999</v>
      </c>
      <c r="Z827" s="34">
        <f t="shared" si="61"/>
        <v>341000</v>
      </c>
      <c r="AA827" s="34">
        <f t="shared" si="62"/>
        <v>1.466275659824047E-2</v>
      </c>
      <c r="AB827" s="35">
        <f t="shared" si="63"/>
        <v>2.1554252199413493</v>
      </c>
      <c r="AC827" s="35">
        <f t="shared" si="64"/>
        <v>2.1554252199413493</v>
      </c>
      <c r="AD827" s="6">
        <f>IFERROR(VLOOKUP(E827,marginal!$A$2:$E$4826,4,FALSE),0)</f>
        <v>5832.9530769230496</v>
      </c>
    </row>
    <row r="828" spans="1:30" x14ac:dyDescent="0.2">
      <c r="A828" s="27" t="s">
        <v>6907</v>
      </c>
      <c r="B828" s="6" t="s">
        <v>6914</v>
      </c>
      <c r="C828" s="6" t="s">
        <v>6909</v>
      </c>
      <c r="D828" s="2">
        <v>147291</v>
      </c>
      <c r="E828" s="2">
        <v>146941</v>
      </c>
      <c r="F828" s="3" t="s">
        <v>1062</v>
      </c>
      <c r="G828" s="2">
        <v>147416</v>
      </c>
      <c r="H828" s="3" t="s">
        <v>1066</v>
      </c>
      <c r="I828" s="18">
        <v>45008</v>
      </c>
      <c r="J828" s="28">
        <v>1116386146</v>
      </c>
      <c r="K828" s="18">
        <v>45012</v>
      </c>
      <c r="L828" s="18">
        <v>45016</v>
      </c>
      <c r="M828" s="18"/>
      <c r="N828" s="30">
        <v>6</v>
      </c>
      <c r="O828" s="7">
        <v>11000</v>
      </c>
      <c r="P828" s="30">
        <v>119</v>
      </c>
      <c r="Q828" s="22">
        <v>4.4808469477509841E-2</v>
      </c>
      <c r="R828" s="7">
        <v>5000</v>
      </c>
      <c r="S828" s="2">
        <v>147</v>
      </c>
      <c r="T828" s="11">
        <v>1303.3399999999999</v>
      </c>
      <c r="U828" s="17" t="s">
        <v>6286</v>
      </c>
      <c r="V828" s="21">
        <v>1</v>
      </c>
      <c r="W828" s="9">
        <v>5000</v>
      </c>
      <c r="X828" s="22">
        <f t="shared" si="60"/>
        <v>0</v>
      </c>
      <c r="Y828" s="29">
        <v>1303.3399999999999</v>
      </c>
      <c r="Z828" s="34">
        <f t="shared" si="61"/>
        <v>631000</v>
      </c>
      <c r="AA828" s="34">
        <f t="shared" si="62"/>
        <v>7.9239302694136295E-3</v>
      </c>
      <c r="AB828" s="35">
        <f t="shared" si="63"/>
        <v>0.94294770206022194</v>
      </c>
      <c r="AC828" s="35">
        <f t="shared" si="64"/>
        <v>1.1648177496038035</v>
      </c>
      <c r="AD828" s="6">
        <f>IFERROR(VLOOKUP(E828,marginal!$A$2:$E$4826,4,FALSE),0)</f>
        <v>5832.9530769230496</v>
      </c>
    </row>
    <row r="829" spans="1:30" x14ac:dyDescent="0.2">
      <c r="A829" s="27" t="s">
        <v>6907</v>
      </c>
      <c r="B829" s="6" t="s">
        <v>6924</v>
      </c>
      <c r="C829" s="6" t="s">
        <v>6912</v>
      </c>
      <c r="D829" s="4">
        <v>146492</v>
      </c>
      <c r="E829" s="4">
        <v>147542</v>
      </c>
      <c r="F829" s="5" t="s">
        <v>1067</v>
      </c>
      <c r="G829" s="4">
        <v>147543</v>
      </c>
      <c r="H829" s="5" t="s">
        <v>1068</v>
      </c>
      <c r="I829" s="18" t="s">
        <v>6930</v>
      </c>
      <c r="J829" s="28" t="s">
        <v>6930</v>
      </c>
      <c r="K829" s="18">
        <v>45013</v>
      </c>
      <c r="L829" s="18">
        <v>45016</v>
      </c>
      <c r="M829" s="18"/>
      <c r="N829" s="30">
        <v>7</v>
      </c>
      <c r="O829" s="7">
        <v>14000</v>
      </c>
      <c r="P829" s="30">
        <v>129</v>
      </c>
      <c r="Q829" s="22">
        <v>5.2439109759485507E-2</v>
      </c>
      <c r="R829" s="8">
        <v>5000</v>
      </c>
      <c r="S829" s="4">
        <v>147</v>
      </c>
      <c r="T829" s="10">
        <v>1303.3399999999999</v>
      </c>
      <c r="U829" s="17" t="s">
        <v>6286</v>
      </c>
      <c r="V829" s="21">
        <v>1</v>
      </c>
      <c r="W829" s="9">
        <v>5000</v>
      </c>
      <c r="X829" s="22">
        <f t="shared" si="60"/>
        <v>0</v>
      </c>
      <c r="Y829" s="29">
        <v>1303.3399999999999</v>
      </c>
      <c r="Z829" s="34">
        <f t="shared" si="61"/>
        <v>753000</v>
      </c>
      <c r="AA829" s="34">
        <f t="shared" si="62"/>
        <v>6.6401062416998674E-3</v>
      </c>
      <c r="AB829" s="35">
        <f t="shared" si="63"/>
        <v>0.85657370517928288</v>
      </c>
      <c r="AC829" s="35">
        <f t="shared" si="64"/>
        <v>0.9760956175298805</v>
      </c>
      <c r="AD829" s="6">
        <f>IFERROR(VLOOKUP(E829,marginal!$A$2:$E$4826,4,FALSE),0)</f>
        <v>16176.06</v>
      </c>
    </row>
    <row r="830" spans="1:30" x14ac:dyDescent="0.2">
      <c r="A830" s="27" t="s">
        <v>6907</v>
      </c>
      <c r="B830" s="6" t="s">
        <v>6924</v>
      </c>
      <c r="C830" s="6" t="s">
        <v>6912</v>
      </c>
      <c r="D830" s="2">
        <v>147160</v>
      </c>
      <c r="E830" s="2">
        <v>147542</v>
      </c>
      <c r="F830" s="3" t="s">
        <v>1067</v>
      </c>
      <c r="G830" s="2">
        <v>147544</v>
      </c>
      <c r="H830" s="3" t="s">
        <v>1069</v>
      </c>
      <c r="I830" s="18">
        <v>45008</v>
      </c>
      <c r="J830" s="28">
        <v>1115485544</v>
      </c>
      <c r="K830" s="18">
        <v>45013</v>
      </c>
      <c r="L830" s="18">
        <v>45016</v>
      </c>
      <c r="M830" s="18"/>
      <c r="N830" s="30">
        <v>8</v>
      </c>
      <c r="O830" s="7">
        <v>9000</v>
      </c>
      <c r="P830" s="30">
        <v>132</v>
      </c>
      <c r="Q830" s="22">
        <v>5.7799952063473291E-2</v>
      </c>
      <c r="R830" s="7">
        <v>10000</v>
      </c>
      <c r="S830" s="2">
        <v>142</v>
      </c>
      <c r="T830" s="11">
        <v>2510.34</v>
      </c>
      <c r="U830" s="17" t="s">
        <v>6286</v>
      </c>
      <c r="V830" s="21">
        <v>1</v>
      </c>
      <c r="W830" s="9">
        <v>10000</v>
      </c>
      <c r="X830" s="22">
        <f t="shared" si="60"/>
        <v>0</v>
      </c>
      <c r="Y830" s="29">
        <v>2510.34</v>
      </c>
      <c r="Z830" s="34">
        <f t="shared" si="61"/>
        <v>945000</v>
      </c>
      <c r="AA830" s="34">
        <f t="shared" si="62"/>
        <v>1.0582010582010581E-2</v>
      </c>
      <c r="AB830" s="35">
        <f t="shared" si="63"/>
        <v>1.3968253968253967</v>
      </c>
      <c r="AC830" s="35">
        <f t="shared" si="64"/>
        <v>1.5026455026455026</v>
      </c>
      <c r="AD830" s="6">
        <f>IFERROR(VLOOKUP(E830,marginal!$A$2:$E$4826,4,FALSE),0)</f>
        <v>16176.06</v>
      </c>
    </row>
    <row r="831" spans="1:30" x14ac:dyDescent="0.2">
      <c r="A831" s="27" t="s">
        <v>6907</v>
      </c>
      <c r="B831" s="6" t="s">
        <v>6924</v>
      </c>
      <c r="C831" s="6" t="s">
        <v>6912</v>
      </c>
      <c r="D831" s="2">
        <v>146505</v>
      </c>
      <c r="E831" s="2">
        <v>147542</v>
      </c>
      <c r="F831" s="3" t="s">
        <v>1067</v>
      </c>
      <c r="G831" s="2">
        <v>147545</v>
      </c>
      <c r="H831" s="3" t="s">
        <v>1070</v>
      </c>
      <c r="I831" s="18">
        <v>45000</v>
      </c>
      <c r="J831" s="28">
        <v>1110962585</v>
      </c>
      <c r="K831" s="18">
        <v>45013</v>
      </c>
      <c r="L831" s="18">
        <v>45016</v>
      </c>
      <c r="M831" s="18"/>
      <c r="N831" s="30">
        <v>8</v>
      </c>
      <c r="O831" s="7">
        <v>9000</v>
      </c>
      <c r="P831" s="30">
        <v>132</v>
      </c>
      <c r="Q831" s="22">
        <v>5.7799952063473291E-2</v>
      </c>
      <c r="R831" s="7">
        <v>10000</v>
      </c>
      <c r="S831" s="2">
        <v>142</v>
      </c>
      <c r="T831" s="11">
        <v>2510.34</v>
      </c>
      <c r="U831" s="17" t="s">
        <v>6286</v>
      </c>
      <c r="V831" s="21">
        <v>1</v>
      </c>
      <c r="W831" s="9">
        <v>10000</v>
      </c>
      <c r="X831" s="22">
        <f t="shared" si="60"/>
        <v>0</v>
      </c>
      <c r="Y831" s="29">
        <v>2510.34</v>
      </c>
      <c r="Z831" s="34">
        <f t="shared" si="61"/>
        <v>945000</v>
      </c>
      <c r="AA831" s="34">
        <f t="shared" si="62"/>
        <v>1.0582010582010581E-2</v>
      </c>
      <c r="AB831" s="35">
        <f t="shared" si="63"/>
        <v>1.3968253968253967</v>
      </c>
      <c r="AC831" s="35">
        <f t="shared" si="64"/>
        <v>1.5026455026455026</v>
      </c>
      <c r="AD831" s="6">
        <f>IFERROR(VLOOKUP(E831,marginal!$A$2:$E$4826,4,FALSE),0)</f>
        <v>16176.06</v>
      </c>
    </row>
    <row r="832" spans="1:30" x14ac:dyDescent="0.2">
      <c r="A832" s="27" t="s">
        <v>6907</v>
      </c>
      <c r="B832" s="6" t="s">
        <v>6924</v>
      </c>
      <c r="C832" s="6" t="s">
        <v>6912</v>
      </c>
      <c r="D832" s="2">
        <v>147128</v>
      </c>
      <c r="E832" s="2">
        <v>147542</v>
      </c>
      <c r="F832" s="3" t="s">
        <v>1067</v>
      </c>
      <c r="G832" s="2">
        <v>147546</v>
      </c>
      <c r="H832" s="3" t="s">
        <v>1071</v>
      </c>
      <c r="I832" s="18">
        <v>45007</v>
      </c>
      <c r="J832" s="28">
        <v>1115154211</v>
      </c>
      <c r="K832" s="18">
        <v>45013</v>
      </c>
      <c r="L832" s="18">
        <v>45016</v>
      </c>
      <c r="M832" s="18"/>
      <c r="N832" s="30">
        <v>8</v>
      </c>
      <c r="O832" s="7">
        <v>9000</v>
      </c>
      <c r="P832" s="30">
        <v>132</v>
      </c>
      <c r="Q832" s="22">
        <v>5.7799952063473291E-2</v>
      </c>
      <c r="R832" s="7">
        <v>10000</v>
      </c>
      <c r="S832" s="2">
        <v>142</v>
      </c>
      <c r="T832" s="11">
        <v>2510.34</v>
      </c>
      <c r="U832" s="17" t="s">
        <v>6286</v>
      </c>
      <c r="V832" s="21">
        <v>1</v>
      </c>
      <c r="W832" s="9">
        <v>10000</v>
      </c>
      <c r="X832" s="22">
        <f t="shared" si="60"/>
        <v>0</v>
      </c>
      <c r="Y832" s="29">
        <v>2510.34</v>
      </c>
      <c r="Z832" s="34">
        <f t="shared" si="61"/>
        <v>945000</v>
      </c>
      <c r="AA832" s="34">
        <f t="shared" si="62"/>
        <v>1.0582010582010581E-2</v>
      </c>
      <c r="AB832" s="35">
        <f t="shared" si="63"/>
        <v>1.3968253968253967</v>
      </c>
      <c r="AC832" s="35">
        <f t="shared" si="64"/>
        <v>1.5026455026455026</v>
      </c>
      <c r="AD832" s="6">
        <f>IFERROR(VLOOKUP(E832,marginal!$A$2:$E$4826,4,FALSE),0)</f>
        <v>16176.06</v>
      </c>
    </row>
    <row r="833" spans="1:30" x14ac:dyDescent="0.2">
      <c r="A833" s="27" t="s">
        <v>6907</v>
      </c>
      <c r="B833" s="6" t="s">
        <v>6924</v>
      </c>
      <c r="C833" s="6" t="s">
        <v>6912</v>
      </c>
      <c r="D833" s="2">
        <v>147163</v>
      </c>
      <c r="E833" s="2">
        <v>147542</v>
      </c>
      <c r="F833" s="3" t="s">
        <v>1067</v>
      </c>
      <c r="G833" s="2">
        <v>147547</v>
      </c>
      <c r="H833" s="3" t="s">
        <v>1072</v>
      </c>
      <c r="I833" s="18">
        <v>45008</v>
      </c>
      <c r="J833" s="28">
        <v>1115479576</v>
      </c>
      <c r="K833" s="18">
        <v>45013</v>
      </c>
      <c r="L833" s="18">
        <v>45016</v>
      </c>
      <c r="M833" s="18"/>
      <c r="N833" s="30">
        <v>8</v>
      </c>
      <c r="O833" s="7">
        <v>9000</v>
      </c>
      <c r="P833" s="30">
        <v>132</v>
      </c>
      <c r="Q833" s="22">
        <v>5.7799952063473291E-2</v>
      </c>
      <c r="R833" s="7">
        <v>10000</v>
      </c>
      <c r="S833" s="2">
        <v>142</v>
      </c>
      <c r="T833" s="11">
        <v>2510.34</v>
      </c>
      <c r="U833" s="17" t="s">
        <v>6286</v>
      </c>
      <c r="V833" s="21">
        <v>1</v>
      </c>
      <c r="W833" s="9">
        <v>10000</v>
      </c>
      <c r="X833" s="22">
        <f t="shared" si="60"/>
        <v>0</v>
      </c>
      <c r="Y833" s="29">
        <v>2510.34</v>
      </c>
      <c r="Z833" s="34">
        <f t="shared" si="61"/>
        <v>945000</v>
      </c>
      <c r="AA833" s="34">
        <f t="shared" si="62"/>
        <v>1.0582010582010581E-2</v>
      </c>
      <c r="AB833" s="35">
        <f t="shared" si="63"/>
        <v>1.3968253968253967</v>
      </c>
      <c r="AC833" s="35">
        <f t="shared" si="64"/>
        <v>1.5026455026455026</v>
      </c>
      <c r="AD833" s="6">
        <f>IFERROR(VLOOKUP(E833,marginal!$A$2:$E$4826,4,FALSE),0)</f>
        <v>16176.06</v>
      </c>
    </row>
    <row r="834" spans="1:30" x14ac:dyDescent="0.2">
      <c r="A834" s="27" t="s">
        <v>6907</v>
      </c>
      <c r="B834" s="6" t="s">
        <v>6924</v>
      </c>
      <c r="C834" s="6" t="s">
        <v>6912</v>
      </c>
      <c r="D834" s="2">
        <v>146500</v>
      </c>
      <c r="E834" s="2">
        <v>147542</v>
      </c>
      <c r="F834" s="3" t="s">
        <v>1067</v>
      </c>
      <c r="G834" s="2">
        <v>147548</v>
      </c>
      <c r="H834" s="3" t="s">
        <v>1073</v>
      </c>
      <c r="I834" s="18">
        <v>45000</v>
      </c>
      <c r="J834" s="28">
        <v>1110930608</v>
      </c>
      <c r="K834" s="18">
        <v>45013</v>
      </c>
      <c r="L834" s="18">
        <v>45016</v>
      </c>
      <c r="M834" s="18"/>
      <c r="N834" s="30">
        <v>8</v>
      </c>
      <c r="O834" s="7">
        <v>9000</v>
      </c>
      <c r="P834" s="30">
        <v>132</v>
      </c>
      <c r="Q834" s="22">
        <v>5.7799952063473291E-2</v>
      </c>
      <c r="R834" s="7">
        <v>10000</v>
      </c>
      <c r="S834" s="2">
        <v>142</v>
      </c>
      <c r="T834" s="11">
        <v>2510.34</v>
      </c>
      <c r="U834" s="17" t="s">
        <v>6286</v>
      </c>
      <c r="V834" s="21">
        <v>1</v>
      </c>
      <c r="W834" s="9">
        <v>10000</v>
      </c>
      <c r="X834" s="22">
        <f t="shared" si="60"/>
        <v>0</v>
      </c>
      <c r="Y834" s="29">
        <v>2510.34</v>
      </c>
      <c r="Z834" s="34">
        <f t="shared" si="61"/>
        <v>945000</v>
      </c>
      <c r="AA834" s="34">
        <f t="shared" si="62"/>
        <v>1.0582010582010581E-2</v>
      </c>
      <c r="AB834" s="35">
        <f t="shared" si="63"/>
        <v>1.3968253968253967</v>
      </c>
      <c r="AC834" s="35">
        <f t="shared" si="64"/>
        <v>1.5026455026455026</v>
      </c>
      <c r="AD834" s="6">
        <f>IFERROR(VLOOKUP(E834,marginal!$A$2:$E$4826,4,FALSE),0)</f>
        <v>16176.06</v>
      </c>
    </row>
    <row r="835" spans="1:30" x14ac:dyDescent="0.2">
      <c r="A835" s="27" t="s">
        <v>6907</v>
      </c>
      <c r="B835" s="6" t="s">
        <v>6924</v>
      </c>
      <c r="C835" s="6" t="s">
        <v>6912</v>
      </c>
      <c r="D835" s="2">
        <v>147406</v>
      </c>
      <c r="E835" s="2">
        <v>147542</v>
      </c>
      <c r="F835" s="3" t="s">
        <v>1067</v>
      </c>
      <c r="G835" s="2">
        <v>147549</v>
      </c>
      <c r="H835" s="3" t="s">
        <v>1074</v>
      </c>
      <c r="I835" s="18">
        <v>45009</v>
      </c>
      <c r="J835" s="28">
        <v>1117068249</v>
      </c>
      <c r="K835" s="18">
        <v>45013</v>
      </c>
      <c r="L835" s="18">
        <v>45016</v>
      </c>
      <c r="M835" s="18"/>
      <c r="N835" s="30">
        <v>8</v>
      </c>
      <c r="O835" s="7">
        <v>9000</v>
      </c>
      <c r="P835" s="30">
        <v>132</v>
      </c>
      <c r="Q835" s="22">
        <v>5.7799952063473291E-2</v>
      </c>
      <c r="R835" s="7">
        <v>10000</v>
      </c>
      <c r="S835" s="2">
        <v>142</v>
      </c>
      <c r="T835" s="11">
        <v>2510.34</v>
      </c>
      <c r="U835" s="17" t="s">
        <v>6286</v>
      </c>
      <c r="V835" s="21">
        <v>1</v>
      </c>
      <c r="W835" s="9">
        <v>10000</v>
      </c>
      <c r="X835" s="22">
        <f t="shared" ref="X835:X898" si="65">W835/R835-1</f>
        <v>0</v>
      </c>
      <c r="Y835" s="29">
        <v>2510.34</v>
      </c>
      <c r="Z835" s="34">
        <f t="shared" ref="Z835:Z898" si="66">SUMIFS($R:$R,$L:$L,$L835,$N:$N,$N835)</f>
        <v>945000</v>
      </c>
      <c r="AA835" s="34">
        <f t="shared" ref="AA835:AA898" si="67">$R835/Z835</f>
        <v>1.0582010582010581E-2</v>
      </c>
      <c r="AB835" s="35">
        <f t="shared" ref="AB835:AB898" si="68">AA835*$P835</f>
        <v>1.3968253968253967</v>
      </c>
      <c r="AC835" s="35">
        <f t="shared" ref="AC835:AC898" si="69">AA835*$S835</f>
        <v>1.5026455026455026</v>
      </c>
      <c r="AD835" s="6">
        <f>IFERROR(VLOOKUP(E835,marginal!$A$2:$E$4826,4,FALSE),0)</f>
        <v>16176.06</v>
      </c>
    </row>
    <row r="836" spans="1:30" x14ac:dyDescent="0.2">
      <c r="A836" s="27" t="s">
        <v>6907</v>
      </c>
      <c r="B836" s="6" t="s">
        <v>6918</v>
      </c>
      <c r="C836" s="6" t="s">
        <v>6912</v>
      </c>
      <c r="D836" s="2">
        <v>147434</v>
      </c>
      <c r="E836" s="2">
        <v>147676</v>
      </c>
      <c r="F836" s="3" t="s">
        <v>1075</v>
      </c>
      <c r="G836" s="2">
        <v>147682</v>
      </c>
      <c r="H836" s="3" t="s">
        <v>1076</v>
      </c>
      <c r="I836" s="18">
        <v>45009</v>
      </c>
      <c r="J836" s="28">
        <v>1117119795</v>
      </c>
      <c r="K836" s="18">
        <v>45016</v>
      </c>
      <c r="L836" s="18">
        <v>45016</v>
      </c>
      <c r="M836" s="18"/>
      <c r="N836" s="30">
        <v>10</v>
      </c>
      <c r="O836" s="7">
        <v>5000</v>
      </c>
      <c r="P836" s="30">
        <v>147</v>
      </c>
      <c r="Q836" s="22">
        <v>0.11226939921536</v>
      </c>
      <c r="R836" s="7">
        <v>10000</v>
      </c>
      <c r="S836" s="2">
        <v>142</v>
      </c>
      <c r="T836" s="11">
        <v>2510.34</v>
      </c>
      <c r="U836" s="17" t="s">
        <v>6286</v>
      </c>
      <c r="V836" s="21">
        <v>1</v>
      </c>
      <c r="W836" s="9">
        <v>10000</v>
      </c>
      <c r="X836" s="22">
        <f t="shared" si="65"/>
        <v>0</v>
      </c>
      <c r="Y836" s="29">
        <v>2510.34</v>
      </c>
      <c r="Z836" s="34">
        <f t="shared" si="66"/>
        <v>341000</v>
      </c>
      <c r="AA836" s="34">
        <f t="shared" si="67"/>
        <v>2.932551319648094E-2</v>
      </c>
      <c r="AB836" s="35">
        <f t="shared" si="68"/>
        <v>4.3108504398826986</v>
      </c>
      <c r="AC836" s="35">
        <f t="shared" si="69"/>
        <v>4.1642228739002931</v>
      </c>
      <c r="AD836" s="6">
        <f>IFERROR(VLOOKUP(E836,marginal!$A$2:$E$4826,4,FALSE),0)</f>
        <v>2804.5415384615335</v>
      </c>
    </row>
    <row r="837" spans="1:30" x14ac:dyDescent="0.2">
      <c r="A837" s="27" t="s">
        <v>6907</v>
      </c>
      <c r="B837" s="6" t="s">
        <v>6918</v>
      </c>
      <c r="C837" s="6" t="s">
        <v>6912</v>
      </c>
      <c r="D837" s="2">
        <v>147436</v>
      </c>
      <c r="E837" s="2">
        <v>147676</v>
      </c>
      <c r="F837" s="3" t="s">
        <v>1075</v>
      </c>
      <c r="G837" s="2">
        <v>147683</v>
      </c>
      <c r="H837" s="3" t="s">
        <v>1077</v>
      </c>
      <c r="I837" s="18">
        <v>45009</v>
      </c>
      <c r="J837" s="28">
        <v>1117124986</v>
      </c>
      <c r="K837" s="18">
        <v>45016</v>
      </c>
      <c r="L837" s="18">
        <v>45016</v>
      </c>
      <c r="M837" s="18"/>
      <c r="N837" s="30">
        <v>10</v>
      </c>
      <c r="O837" s="7">
        <v>5000</v>
      </c>
      <c r="P837" s="30">
        <v>147</v>
      </c>
      <c r="Q837" s="22">
        <v>0.11226939921536</v>
      </c>
      <c r="R837" s="7">
        <v>7000</v>
      </c>
      <c r="S837" s="2">
        <v>142</v>
      </c>
      <c r="T837" s="11">
        <v>1758.65</v>
      </c>
      <c r="U837" s="17" t="s">
        <v>6286</v>
      </c>
      <c r="V837" s="21">
        <v>1</v>
      </c>
      <c r="W837" s="9">
        <v>7000</v>
      </c>
      <c r="X837" s="22">
        <f t="shared" si="65"/>
        <v>0</v>
      </c>
      <c r="Y837" s="29">
        <v>1758.65</v>
      </c>
      <c r="Z837" s="34">
        <f t="shared" si="66"/>
        <v>341000</v>
      </c>
      <c r="AA837" s="34">
        <f t="shared" si="67"/>
        <v>2.0527859237536656E-2</v>
      </c>
      <c r="AB837" s="35">
        <f t="shared" si="68"/>
        <v>3.0175953079178885</v>
      </c>
      <c r="AC837" s="35">
        <f t="shared" si="69"/>
        <v>2.9149560117302054</v>
      </c>
      <c r="AD837" s="6">
        <f>IFERROR(VLOOKUP(E837,marginal!$A$2:$E$4826,4,FALSE),0)</f>
        <v>2804.5415384615335</v>
      </c>
    </row>
    <row r="838" spans="1:30" x14ac:dyDescent="0.2">
      <c r="A838" s="27" t="s">
        <v>6907</v>
      </c>
      <c r="B838" s="6" t="s">
        <v>6918</v>
      </c>
      <c r="C838" s="6" t="s">
        <v>6912</v>
      </c>
      <c r="D838" s="2">
        <v>146009</v>
      </c>
      <c r="E838" s="2">
        <v>147661</v>
      </c>
      <c r="F838" s="3" t="s">
        <v>1078</v>
      </c>
      <c r="G838" s="2">
        <v>147667</v>
      </c>
      <c r="H838" s="3" t="s">
        <v>1079</v>
      </c>
      <c r="I838" s="18">
        <v>44996</v>
      </c>
      <c r="J838" s="28">
        <v>1108505646</v>
      </c>
      <c r="K838" s="18">
        <v>45016</v>
      </c>
      <c r="L838" s="18">
        <v>45016</v>
      </c>
      <c r="M838" s="18"/>
      <c r="N838" s="30">
        <v>9</v>
      </c>
      <c r="O838" s="7">
        <v>9000</v>
      </c>
      <c r="P838" s="30">
        <v>147</v>
      </c>
      <c r="Q838" s="22">
        <v>7.9000519063170502E-2</v>
      </c>
      <c r="R838" s="7">
        <v>10000</v>
      </c>
      <c r="S838" s="2">
        <v>142</v>
      </c>
      <c r="T838" s="11">
        <v>2510.34</v>
      </c>
      <c r="U838" s="17" t="s">
        <v>6286</v>
      </c>
      <c r="V838" s="21">
        <v>0.95376184971648781</v>
      </c>
      <c r="W838" s="9">
        <v>9537.6184971648781</v>
      </c>
      <c r="X838" s="22">
        <f t="shared" si="65"/>
        <v>-4.6238150283512192E-2</v>
      </c>
      <c r="Y838" s="29">
        <v>2394.2665218172883</v>
      </c>
      <c r="Z838" s="34">
        <f t="shared" si="66"/>
        <v>529000</v>
      </c>
      <c r="AA838" s="34">
        <f t="shared" si="67"/>
        <v>1.890359168241966E-2</v>
      </c>
      <c r="AB838" s="35">
        <f t="shared" si="68"/>
        <v>2.7788279773156899</v>
      </c>
      <c r="AC838" s="35">
        <f t="shared" si="69"/>
        <v>2.6843100189035916</v>
      </c>
      <c r="AD838" s="6">
        <f>IFERROR(VLOOKUP(E838,marginal!$A$2:$E$4826,4,FALSE),0)</f>
        <v>8284.4030769230703</v>
      </c>
    </row>
    <row r="839" spans="1:30" x14ac:dyDescent="0.2">
      <c r="A839" s="27" t="s">
        <v>6907</v>
      </c>
      <c r="B839" s="6" t="s">
        <v>6918</v>
      </c>
      <c r="C839" s="6" t="s">
        <v>6912</v>
      </c>
      <c r="D839" s="2">
        <v>146275</v>
      </c>
      <c r="E839" s="2">
        <v>147661</v>
      </c>
      <c r="F839" s="3" t="s">
        <v>1078</v>
      </c>
      <c r="G839" s="2">
        <v>147668</v>
      </c>
      <c r="H839" s="3" t="s">
        <v>1080</v>
      </c>
      <c r="I839" s="18" t="s">
        <v>6930</v>
      </c>
      <c r="J839" s="28" t="s">
        <v>6930</v>
      </c>
      <c r="K839" s="18">
        <v>45016</v>
      </c>
      <c r="L839" s="18">
        <v>45016</v>
      </c>
      <c r="M839" s="18"/>
      <c r="N839" s="30">
        <v>9</v>
      </c>
      <c r="O839" s="7">
        <v>9000</v>
      </c>
      <c r="P839" s="30">
        <v>147</v>
      </c>
      <c r="Q839" s="22">
        <v>7.9000519063170294E-2</v>
      </c>
      <c r="R839" s="7">
        <v>6000</v>
      </c>
      <c r="S839" s="2">
        <v>142</v>
      </c>
      <c r="T839" s="11">
        <v>1503.37</v>
      </c>
      <c r="U839" s="17" t="s">
        <v>6286</v>
      </c>
      <c r="V839" s="21">
        <v>0.95376184971648781</v>
      </c>
      <c r="W839" s="9">
        <v>5722.5710982989267</v>
      </c>
      <c r="X839" s="22">
        <f t="shared" si="65"/>
        <v>-4.6238150283512192E-2</v>
      </c>
      <c r="Y839" s="29">
        <v>1433.8569520082763</v>
      </c>
      <c r="Z839" s="34">
        <f t="shared" si="66"/>
        <v>529000</v>
      </c>
      <c r="AA839" s="34">
        <f t="shared" si="67"/>
        <v>1.1342155009451797E-2</v>
      </c>
      <c r="AB839" s="35">
        <f t="shared" si="68"/>
        <v>1.6672967863894141</v>
      </c>
      <c r="AC839" s="35">
        <f t="shared" si="69"/>
        <v>1.6105860113421551</v>
      </c>
      <c r="AD839" s="6">
        <f>IFERROR(VLOOKUP(E839,marginal!$A$2:$E$4826,4,FALSE),0)</f>
        <v>8284.4030769230703</v>
      </c>
    </row>
    <row r="840" spans="1:30" x14ac:dyDescent="0.2">
      <c r="A840" s="27" t="s">
        <v>6907</v>
      </c>
      <c r="B840" s="6" t="s">
        <v>6918</v>
      </c>
      <c r="C840" s="6" t="s">
        <v>6912</v>
      </c>
      <c r="D840" s="2">
        <v>142455</v>
      </c>
      <c r="E840" s="2">
        <v>147661</v>
      </c>
      <c r="F840" s="3" t="s">
        <v>1078</v>
      </c>
      <c r="G840" s="2">
        <v>147669</v>
      </c>
      <c r="H840" s="3" t="s">
        <v>1081</v>
      </c>
      <c r="I840" s="18">
        <v>44965</v>
      </c>
      <c r="J840" s="28">
        <v>1089420399</v>
      </c>
      <c r="K840" s="18">
        <v>45016</v>
      </c>
      <c r="L840" s="18">
        <v>45016</v>
      </c>
      <c r="M840" s="18"/>
      <c r="N840" s="30">
        <v>9</v>
      </c>
      <c r="O840" s="7">
        <v>9000</v>
      </c>
      <c r="P840" s="30">
        <v>147</v>
      </c>
      <c r="Q840" s="22">
        <v>8.456731836388684E-2</v>
      </c>
      <c r="R840" s="7">
        <v>7000</v>
      </c>
      <c r="S840" s="2">
        <v>142</v>
      </c>
      <c r="T840" s="11">
        <v>1758.65</v>
      </c>
      <c r="U840" s="17" t="s">
        <v>6286</v>
      </c>
      <c r="V840" s="21">
        <v>0.95376184971648781</v>
      </c>
      <c r="W840" s="9">
        <v>6676.3329480154143</v>
      </c>
      <c r="X840" s="22">
        <f t="shared" si="65"/>
        <v>-4.6238150283512192E-2</v>
      </c>
      <c r="Y840" s="29">
        <v>1677.3332770039015</v>
      </c>
      <c r="Z840" s="34">
        <f t="shared" si="66"/>
        <v>529000</v>
      </c>
      <c r="AA840" s="34">
        <f t="shared" si="67"/>
        <v>1.3232514177693762E-2</v>
      </c>
      <c r="AB840" s="35">
        <f t="shared" si="68"/>
        <v>1.9451795841209829</v>
      </c>
      <c r="AC840" s="35">
        <f t="shared" si="69"/>
        <v>1.8790170132325141</v>
      </c>
      <c r="AD840" s="6">
        <f>IFERROR(VLOOKUP(E840,marginal!$A$2:$E$4826,4,FALSE),0)</f>
        <v>8284.4030769230703</v>
      </c>
    </row>
    <row r="841" spans="1:30" x14ac:dyDescent="0.2">
      <c r="A841" s="27" t="s">
        <v>6907</v>
      </c>
      <c r="B841" s="6" t="s">
        <v>6908</v>
      </c>
      <c r="C841" s="6" t="s">
        <v>6909</v>
      </c>
      <c r="D841" s="2">
        <v>146708</v>
      </c>
      <c r="E841" s="2">
        <v>145224</v>
      </c>
      <c r="F841" s="3" t="s">
        <v>1082</v>
      </c>
      <c r="G841" s="2">
        <v>147674</v>
      </c>
      <c r="H841" s="3" t="s">
        <v>1083</v>
      </c>
      <c r="I841" s="18">
        <v>45002</v>
      </c>
      <c r="J841" s="28">
        <v>1112398436</v>
      </c>
      <c r="K841" s="18">
        <v>45016</v>
      </c>
      <c r="L841" s="18">
        <v>45016</v>
      </c>
      <c r="M841" s="18"/>
      <c r="N841" s="30">
        <v>5</v>
      </c>
      <c r="O841" s="7">
        <v>15000</v>
      </c>
      <c r="P841" s="30">
        <v>113</v>
      </c>
      <c r="Q841" s="22">
        <v>3.373427512292651E-2</v>
      </c>
      <c r="R841" s="7">
        <v>6000</v>
      </c>
      <c r="S841" s="2">
        <v>142</v>
      </c>
      <c r="T841" s="11">
        <v>1503.37</v>
      </c>
      <c r="U841" s="17" t="s">
        <v>6286</v>
      </c>
      <c r="V841" s="21">
        <v>1</v>
      </c>
      <c r="W841" s="9">
        <v>6000</v>
      </c>
      <c r="X841" s="22">
        <f t="shared" si="65"/>
        <v>0</v>
      </c>
      <c r="Y841" s="29">
        <v>1503.37</v>
      </c>
      <c r="Z841" s="34">
        <f t="shared" si="66"/>
        <v>494000</v>
      </c>
      <c r="AA841" s="34">
        <f t="shared" si="67"/>
        <v>1.2145748987854251E-2</v>
      </c>
      <c r="AB841" s="35">
        <f t="shared" si="68"/>
        <v>1.3724696356275303</v>
      </c>
      <c r="AC841" s="35">
        <f t="shared" si="69"/>
        <v>1.7246963562753037</v>
      </c>
      <c r="AD841" s="6">
        <f>IFERROR(VLOOKUP(E841,marginal!$A$2:$E$4826,4,FALSE),0)</f>
        <v>7028.9174358974005</v>
      </c>
    </row>
    <row r="842" spans="1:30" x14ac:dyDescent="0.2">
      <c r="A842" s="27" t="s">
        <v>6907</v>
      </c>
      <c r="B842" s="6" t="s">
        <v>6913</v>
      </c>
      <c r="C842" s="6" t="s">
        <v>6912</v>
      </c>
      <c r="D842" s="2">
        <v>147198</v>
      </c>
      <c r="E842" s="2">
        <v>147609</v>
      </c>
      <c r="F842" s="3" t="s">
        <v>1084</v>
      </c>
      <c r="G842" s="2">
        <v>147616</v>
      </c>
      <c r="H842" s="3" t="s">
        <v>1085</v>
      </c>
      <c r="I842" s="18">
        <v>45008</v>
      </c>
      <c r="J842" s="28">
        <v>1115844019</v>
      </c>
      <c r="K842" s="18">
        <v>45013</v>
      </c>
      <c r="L842" s="18">
        <v>45016</v>
      </c>
      <c r="M842" s="18"/>
      <c r="N842" s="30">
        <v>10</v>
      </c>
      <c r="O842" s="7">
        <v>5000</v>
      </c>
      <c r="P842" s="30">
        <v>147</v>
      </c>
      <c r="Q842" s="22">
        <v>0.11226939921536</v>
      </c>
      <c r="R842" s="7">
        <v>6000</v>
      </c>
      <c r="S842" s="2">
        <v>142</v>
      </c>
      <c r="T842" s="11">
        <v>1503.37</v>
      </c>
      <c r="U842" s="17" t="s">
        <v>6286</v>
      </c>
      <c r="V842" s="21">
        <v>1</v>
      </c>
      <c r="W842" s="9">
        <v>6000</v>
      </c>
      <c r="X842" s="22">
        <f t="shared" si="65"/>
        <v>0</v>
      </c>
      <c r="Y842" s="29">
        <v>1503.37</v>
      </c>
      <c r="Z842" s="34">
        <f t="shared" si="66"/>
        <v>341000</v>
      </c>
      <c r="AA842" s="34">
        <f t="shared" si="67"/>
        <v>1.7595307917888565E-2</v>
      </c>
      <c r="AB842" s="35">
        <f t="shared" si="68"/>
        <v>2.5865102639296191</v>
      </c>
      <c r="AC842" s="35">
        <f t="shared" si="69"/>
        <v>2.4985337243401764</v>
      </c>
      <c r="AD842" s="6">
        <f>IFERROR(VLOOKUP(E842,marginal!$A$2:$E$4826,4,FALSE),0)</f>
        <v>2695.4005128204999</v>
      </c>
    </row>
    <row r="843" spans="1:30" x14ac:dyDescent="0.2">
      <c r="A843" s="27" t="s">
        <v>6907</v>
      </c>
      <c r="B843" s="6" t="s">
        <v>6913</v>
      </c>
      <c r="C843" s="6" t="s">
        <v>6912</v>
      </c>
      <c r="D843" s="2">
        <v>147001</v>
      </c>
      <c r="E843" s="2">
        <v>147609</v>
      </c>
      <c r="F843" s="3" t="s">
        <v>1084</v>
      </c>
      <c r="G843" s="2">
        <v>147617</v>
      </c>
      <c r="H843" s="3" t="s">
        <v>1086</v>
      </c>
      <c r="I843" s="18">
        <v>45006</v>
      </c>
      <c r="J843" s="28">
        <v>1114555042</v>
      </c>
      <c r="K843" s="18">
        <v>45013</v>
      </c>
      <c r="L843" s="18">
        <v>45016</v>
      </c>
      <c r="M843" s="18"/>
      <c r="N843" s="30">
        <v>10</v>
      </c>
      <c r="O843" s="7">
        <v>5000</v>
      </c>
      <c r="P843" s="30">
        <v>147</v>
      </c>
      <c r="Q843" s="22">
        <v>0.11226939921536</v>
      </c>
      <c r="R843" s="7">
        <v>6000</v>
      </c>
      <c r="S843" s="2">
        <v>142</v>
      </c>
      <c r="T843" s="11">
        <v>1503.37</v>
      </c>
      <c r="U843" s="17" t="s">
        <v>6286</v>
      </c>
      <c r="V843" s="21">
        <v>1</v>
      </c>
      <c r="W843" s="9">
        <v>6000</v>
      </c>
      <c r="X843" s="22">
        <f t="shared" si="65"/>
        <v>0</v>
      </c>
      <c r="Y843" s="29">
        <v>1503.37</v>
      </c>
      <c r="Z843" s="34">
        <f t="shared" si="66"/>
        <v>341000</v>
      </c>
      <c r="AA843" s="34">
        <f t="shared" si="67"/>
        <v>1.7595307917888565E-2</v>
      </c>
      <c r="AB843" s="35">
        <f t="shared" si="68"/>
        <v>2.5865102639296191</v>
      </c>
      <c r="AC843" s="35">
        <f t="shared" si="69"/>
        <v>2.4985337243401764</v>
      </c>
      <c r="AD843" s="6">
        <f>IFERROR(VLOOKUP(E843,marginal!$A$2:$E$4826,4,FALSE),0)</f>
        <v>2695.4005128204999</v>
      </c>
    </row>
    <row r="844" spans="1:30" x14ac:dyDescent="0.2">
      <c r="A844" s="27" t="s">
        <v>6907</v>
      </c>
      <c r="B844" s="6" t="s">
        <v>6908</v>
      </c>
      <c r="C844" s="6" t="s">
        <v>6909</v>
      </c>
      <c r="D844" s="2">
        <v>147693</v>
      </c>
      <c r="E844" s="2">
        <v>147507</v>
      </c>
      <c r="F844" s="3" t="s">
        <v>1087</v>
      </c>
      <c r="G844" s="2">
        <v>147737</v>
      </c>
      <c r="H844" s="3" t="s">
        <v>1088</v>
      </c>
      <c r="I844" s="18">
        <v>45013</v>
      </c>
      <c r="J844" s="28">
        <v>1119060630</v>
      </c>
      <c r="K844" s="18">
        <v>45016</v>
      </c>
      <c r="L844" s="18">
        <v>45016</v>
      </c>
      <c r="M844" s="18"/>
      <c r="N844" s="30">
        <v>2</v>
      </c>
      <c r="O844" s="7">
        <v>10000</v>
      </c>
      <c r="P844" s="30">
        <v>100</v>
      </c>
      <c r="Q844" s="22">
        <v>1.82981294070719E-2</v>
      </c>
      <c r="R844" s="7">
        <v>5000</v>
      </c>
      <c r="S844" s="2">
        <v>147</v>
      </c>
      <c r="T844" s="11">
        <v>1303.3399999999999</v>
      </c>
      <c r="U844" s="17" t="s">
        <v>6286</v>
      </c>
      <c r="V844" s="21">
        <v>1</v>
      </c>
      <c r="W844" s="9">
        <v>5000</v>
      </c>
      <c r="X844" s="22">
        <f t="shared" si="65"/>
        <v>0</v>
      </c>
      <c r="Y844" s="29">
        <v>1303.3399999999999</v>
      </c>
      <c r="Z844" s="34">
        <f t="shared" si="66"/>
        <v>40000</v>
      </c>
      <c r="AA844" s="34">
        <f t="shared" si="67"/>
        <v>0.125</v>
      </c>
      <c r="AB844" s="35">
        <f t="shared" si="68"/>
        <v>12.5</v>
      </c>
      <c r="AC844" s="35">
        <f t="shared" si="69"/>
        <v>18.375</v>
      </c>
      <c r="AD844" s="6">
        <f>IFERROR(VLOOKUP(E844,marginal!$A$2:$E$4826,4,FALSE),0)</f>
        <v>5070.8369230769167</v>
      </c>
    </row>
    <row r="845" spans="1:30" x14ac:dyDescent="0.2">
      <c r="A845" s="27" t="s">
        <v>6907</v>
      </c>
      <c r="B845" s="6" t="s">
        <v>6913</v>
      </c>
      <c r="C845" s="6" t="s">
        <v>6912</v>
      </c>
      <c r="D845" s="2">
        <v>107998</v>
      </c>
      <c r="E845" s="2">
        <v>147609</v>
      </c>
      <c r="F845" s="3" t="s">
        <v>1084</v>
      </c>
      <c r="G845" s="2">
        <v>147777</v>
      </c>
      <c r="H845" s="3" t="s">
        <v>1089</v>
      </c>
      <c r="I845" s="18">
        <v>45117</v>
      </c>
      <c r="J845" s="28">
        <v>1190300237</v>
      </c>
      <c r="K845" s="18">
        <v>45016</v>
      </c>
      <c r="L845" s="18">
        <v>45016</v>
      </c>
      <c r="M845" s="18"/>
      <c r="N845" s="30">
        <v>8</v>
      </c>
      <c r="O845" s="7">
        <v>10000</v>
      </c>
      <c r="P845" s="30">
        <v>132</v>
      </c>
      <c r="Q845" s="22">
        <v>5.8283715876113903E-2</v>
      </c>
      <c r="R845" s="7">
        <v>10000</v>
      </c>
      <c r="S845" s="2">
        <v>142</v>
      </c>
      <c r="T845" s="11">
        <v>2510.34</v>
      </c>
      <c r="U845" s="17" t="s">
        <v>6286</v>
      </c>
      <c r="V845" s="21">
        <v>1</v>
      </c>
      <c r="W845" s="9">
        <v>10000</v>
      </c>
      <c r="X845" s="22">
        <f t="shared" si="65"/>
        <v>0</v>
      </c>
      <c r="Y845" s="29">
        <v>2510.34</v>
      </c>
      <c r="Z845" s="34">
        <f t="shared" si="66"/>
        <v>945000</v>
      </c>
      <c r="AA845" s="34">
        <f t="shared" si="67"/>
        <v>1.0582010582010581E-2</v>
      </c>
      <c r="AB845" s="35">
        <f t="shared" si="68"/>
        <v>1.3968253968253967</v>
      </c>
      <c r="AC845" s="35">
        <f t="shared" si="69"/>
        <v>1.5026455026455026</v>
      </c>
      <c r="AD845" s="6">
        <f>IFERROR(VLOOKUP(E845,marginal!$A$2:$E$4826,4,FALSE),0)</f>
        <v>2695.4005128204999</v>
      </c>
    </row>
    <row r="846" spans="1:30" x14ac:dyDescent="0.2">
      <c r="A846" s="27" t="s">
        <v>6907</v>
      </c>
      <c r="B846" s="6" t="s">
        <v>6914</v>
      </c>
      <c r="C846" s="6" t="s">
        <v>6909</v>
      </c>
      <c r="D846" s="2">
        <v>147339</v>
      </c>
      <c r="E846" s="2">
        <v>147830</v>
      </c>
      <c r="F846" s="3" t="s">
        <v>1090</v>
      </c>
      <c r="G846" s="2">
        <v>147850</v>
      </c>
      <c r="H846" s="3" t="s">
        <v>1091</v>
      </c>
      <c r="I846" s="18">
        <v>45105</v>
      </c>
      <c r="J846" s="28">
        <v>1181946611</v>
      </c>
      <c r="K846" s="18">
        <v>45016</v>
      </c>
      <c r="L846" s="18">
        <v>45016</v>
      </c>
      <c r="M846" s="18"/>
      <c r="N846" s="30">
        <v>8</v>
      </c>
      <c r="O846" s="7">
        <v>10000</v>
      </c>
      <c r="P846" s="30">
        <v>132</v>
      </c>
      <c r="Q846" s="22">
        <v>5.8283715876113903E-2</v>
      </c>
      <c r="R846" s="7">
        <v>5000</v>
      </c>
      <c r="S846" s="2">
        <v>147</v>
      </c>
      <c r="T846" s="11">
        <v>1303.3399999999999</v>
      </c>
      <c r="U846" s="17" t="s">
        <v>6286</v>
      </c>
      <c r="V846" s="21">
        <v>1</v>
      </c>
      <c r="W846" s="9">
        <v>5000</v>
      </c>
      <c r="X846" s="22">
        <f t="shared" si="65"/>
        <v>0</v>
      </c>
      <c r="Y846" s="29">
        <v>1303.3399999999999</v>
      </c>
      <c r="Z846" s="34">
        <f t="shared" si="66"/>
        <v>945000</v>
      </c>
      <c r="AA846" s="34">
        <f t="shared" si="67"/>
        <v>5.2910052910052907E-3</v>
      </c>
      <c r="AB846" s="35">
        <f t="shared" si="68"/>
        <v>0.69841269841269837</v>
      </c>
      <c r="AC846" s="35">
        <f t="shared" si="69"/>
        <v>0.77777777777777768</v>
      </c>
      <c r="AD846" s="6">
        <f>IFERROR(VLOOKUP(E846,marginal!$A$2:$E$4826,4,FALSE),0)</f>
        <v>3880.7421538461399</v>
      </c>
    </row>
    <row r="847" spans="1:30" x14ac:dyDescent="0.2">
      <c r="A847" s="27" t="s">
        <v>6907</v>
      </c>
      <c r="B847" s="6" t="s">
        <v>6910</v>
      </c>
      <c r="C847" s="6" t="s">
        <v>6909</v>
      </c>
      <c r="D847" s="2">
        <v>147223</v>
      </c>
      <c r="E847" s="2">
        <v>147566</v>
      </c>
      <c r="F847" s="3" t="s">
        <v>1092</v>
      </c>
      <c r="G847" s="2">
        <v>147643</v>
      </c>
      <c r="H847" s="3" t="s">
        <v>1093</v>
      </c>
      <c r="I847" s="18">
        <v>45008</v>
      </c>
      <c r="J847" s="28">
        <v>1115971840</v>
      </c>
      <c r="K847" s="18">
        <v>45013</v>
      </c>
      <c r="L847" s="18">
        <v>45016</v>
      </c>
      <c r="M847" s="18"/>
      <c r="N847" s="30">
        <v>7</v>
      </c>
      <c r="O847" s="7">
        <v>10000</v>
      </c>
      <c r="P847" s="30">
        <v>127</v>
      </c>
      <c r="Q847" s="22">
        <v>5.24391097594855E-2</v>
      </c>
      <c r="R847" s="7">
        <v>6000</v>
      </c>
      <c r="S847" s="2">
        <v>142</v>
      </c>
      <c r="T847" s="11">
        <v>1503.37</v>
      </c>
      <c r="U847" s="17" t="s">
        <v>6286</v>
      </c>
      <c r="V847" s="21">
        <v>1</v>
      </c>
      <c r="W847" s="9">
        <v>6000</v>
      </c>
      <c r="X847" s="22">
        <f t="shared" si="65"/>
        <v>0</v>
      </c>
      <c r="Y847" s="29">
        <v>1503.37</v>
      </c>
      <c r="Z847" s="34">
        <f t="shared" si="66"/>
        <v>753000</v>
      </c>
      <c r="AA847" s="34">
        <f t="shared" si="67"/>
        <v>7.9681274900398405E-3</v>
      </c>
      <c r="AB847" s="35">
        <f t="shared" si="68"/>
        <v>1.0119521912350598</v>
      </c>
      <c r="AC847" s="35">
        <f t="shared" si="69"/>
        <v>1.1314741035856573</v>
      </c>
      <c r="AD847" s="6">
        <f>IFERROR(VLOOKUP(E847,marginal!$A$2:$E$4826,4,FALSE),0)</f>
        <v>3832.5815384615248</v>
      </c>
    </row>
    <row r="848" spans="1:30" x14ac:dyDescent="0.2">
      <c r="A848" s="27" t="s">
        <v>6907</v>
      </c>
      <c r="B848" s="6" t="s">
        <v>6919</v>
      </c>
      <c r="C848" s="6" t="s">
        <v>6909</v>
      </c>
      <c r="D848" s="4">
        <v>147243</v>
      </c>
      <c r="E848" s="4">
        <v>147761</v>
      </c>
      <c r="F848" s="5" t="s">
        <v>1094</v>
      </c>
      <c r="G848" s="4">
        <v>147762</v>
      </c>
      <c r="H848" s="5" t="s">
        <v>1095</v>
      </c>
      <c r="I848" s="18">
        <v>45008</v>
      </c>
      <c r="J848" s="28">
        <v>1116092043</v>
      </c>
      <c r="K848" s="18">
        <v>45016</v>
      </c>
      <c r="L848" s="18">
        <v>45016</v>
      </c>
      <c r="M848" s="18"/>
      <c r="N848" s="30">
        <v>6</v>
      </c>
      <c r="O848" s="7">
        <v>20000</v>
      </c>
      <c r="P848" s="30">
        <v>115</v>
      </c>
      <c r="Q848" s="22">
        <v>3.97705569269148E-2</v>
      </c>
      <c r="R848" s="8">
        <v>20000</v>
      </c>
      <c r="S848" s="4">
        <v>85</v>
      </c>
      <c r="T848" s="10">
        <v>2910.31</v>
      </c>
      <c r="U848" s="17" t="s">
        <v>6286</v>
      </c>
      <c r="V848" s="21">
        <v>1</v>
      </c>
      <c r="W848" s="9">
        <v>20000</v>
      </c>
      <c r="X848" s="22">
        <f t="shared" si="65"/>
        <v>0</v>
      </c>
      <c r="Y848" s="29">
        <v>2910.31</v>
      </c>
      <c r="Z848" s="34">
        <f t="shared" si="66"/>
        <v>631000</v>
      </c>
      <c r="AA848" s="34">
        <f t="shared" si="67"/>
        <v>3.1695721077654518E-2</v>
      </c>
      <c r="AB848" s="35">
        <f t="shared" si="68"/>
        <v>3.6450079239302697</v>
      </c>
      <c r="AC848" s="35">
        <f t="shared" si="69"/>
        <v>2.6941362916006342</v>
      </c>
      <c r="AD848" s="6">
        <f>IFERROR(VLOOKUP(E848,marginal!$A$2:$E$4826,4,FALSE),0)</f>
        <v>2504.8299999999876</v>
      </c>
    </row>
    <row r="849" spans="1:30" x14ac:dyDescent="0.2">
      <c r="A849" s="27" t="s">
        <v>6907</v>
      </c>
      <c r="B849" s="6" t="s">
        <v>6921</v>
      </c>
      <c r="C849" s="6" t="s">
        <v>6922</v>
      </c>
      <c r="D849" s="4">
        <v>147515</v>
      </c>
      <c r="E849" s="4">
        <v>147933</v>
      </c>
      <c r="F849" s="5" t="s">
        <v>1096</v>
      </c>
      <c r="G849" s="4">
        <v>147934</v>
      </c>
      <c r="H849" s="5" t="s">
        <v>1097</v>
      </c>
      <c r="I849" s="18">
        <v>45012</v>
      </c>
      <c r="J849" s="28">
        <v>1118163125</v>
      </c>
      <c r="K849" s="18">
        <v>45016</v>
      </c>
      <c r="L849" s="18">
        <v>45016</v>
      </c>
      <c r="M849" s="18"/>
      <c r="N849" s="30">
        <v>9</v>
      </c>
      <c r="O849" s="7">
        <v>10000</v>
      </c>
      <c r="P849" s="30">
        <v>147</v>
      </c>
      <c r="Q849" s="22">
        <v>7.9000519063170294E-2</v>
      </c>
      <c r="R849" s="8">
        <v>6000</v>
      </c>
      <c r="S849" s="4">
        <v>142</v>
      </c>
      <c r="T849" s="10">
        <v>1503.37</v>
      </c>
      <c r="U849" s="17" t="s">
        <v>6286</v>
      </c>
      <c r="V849" s="21">
        <v>1</v>
      </c>
      <c r="W849" s="9">
        <v>6000</v>
      </c>
      <c r="X849" s="22">
        <f t="shared" si="65"/>
        <v>0</v>
      </c>
      <c r="Y849" s="29">
        <v>1503.37</v>
      </c>
      <c r="Z849" s="34">
        <f t="shared" si="66"/>
        <v>529000</v>
      </c>
      <c r="AA849" s="34">
        <f t="shared" si="67"/>
        <v>1.1342155009451797E-2</v>
      </c>
      <c r="AB849" s="35">
        <f t="shared" si="68"/>
        <v>1.6672967863894141</v>
      </c>
      <c r="AC849" s="35">
        <f t="shared" si="69"/>
        <v>1.6105860113421551</v>
      </c>
      <c r="AD849" s="6">
        <f>IFERROR(VLOOKUP(E849,marginal!$A$2:$E$4826,4,FALSE),0)</f>
        <v>2255.0623076923075</v>
      </c>
    </row>
    <row r="850" spans="1:30" x14ac:dyDescent="0.2">
      <c r="A850" s="27" t="s">
        <v>6907</v>
      </c>
      <c r="B850" s="6" t="s">
        <v>6913</v>
      </c>
      <c r="C850" s="6" t="s">
        <v>6912</v>
      </c>
      <c r="D850" s="4">
        <v>147097</v>
      </c>
      <c r="E850" s="4">
        <v>148039</v>
      </c>
      <c r="F850" s="5" t="s">
        <v>1098</v>
      </c>
      <c r="G850" s="4">
        <v>148043</v>
      </c>
      <c r="H850" s="5" t="s">
        <v>1099</v>
      </c>
      <c r="I850" s="18">
        <v>45007</v>
      </c>
      <c r="J850" s="28">
        <v>1115039733</v>
      </c>
      <c r="K850" s="18">
        <v>45016</v>
      </c>
      <c r="L850" s="18">
        <v>45016</v>
      </c>
      <c r="M850" s="18"/>
      <c r="N850" s="30">
        <v>8</v>
      </c>
      <c r="O850" s="7">
        <v>9000</v>
      </c>
      <c r="P850" s="30">
        <v>139</v>
      </c>
      <c r="Q850" s="22">
        <v>6.0873316274495971E-2</v>
      </c>
      <c r="R850" s="8">
        <v>6000</v>
      </c>
      <c r="S850" s="4">
        <v>142</v>
      </c>
      <c r="T850" s="10">
        <v>1503.37</v>
      </c>
      <c r="U850" s="17" t="s">
        <v>6286</v>
      </c>
      <c r="V850" s="21">
        <v>1</v>
      </c>
      <c r="W850" s="9">
        <v>6000</v>
      </c>
      <c r="X850" s="22">
        <f t="shared" si="65"/>
        <v>0</v>
      </c>
      <c r="Y850" s="29">
        <v>1503.37</v>
      </c>
      <c r="Z850" s="34">
        <f t="shared" si="66"/>
        <v>945000</v>
      </c>
      <c r="AA850" s="34">
        <f t="shared" si="67"/>
        <v>6.3492063492063492E-3</v>
      </c>
      <c r="AB850" s="35">
        <f t="shared" si="68"/>
        <v>0.88253968253968251</v>
      </c>
      <c r="AC850" s="35">
        <f t="shared" si="69"/>
        <v>0.9015873015873016</v>
      </c>
      <c r="AD850" s="6">
        <f>IFERROR(VLOOKUP(E850,marginal!$A$2:$E$4826,4,FALSE),0)</f>
        <v>5363.4915384614997</v>
      </c>
    </row>
    <row r="851" spans="1:30" x14ac:dyDescent="0.2">
      <c r="A851" s="27" t="s">
        <v>6907</v>
      </c>
      <c r="B851" s="6" t="s">
        <v>6918</v>
      </c>
      <c r="C851" s="6" t="s">
        <v>6912</v>
      </c>
      <c r="D851" s="4">
        <v>147868</v>
      </c>
      <c r="E851" s="4">
        <v>148050</v>
      </c>
      <c r="F851" s="5" t="s">
        <v>1100</v>
      </c>
      <c r="G851" s="4">
        <v>148051</v>
      </c>
      <c r="H851" s="5" t="s">
        <v>1101</v>
      </c>
      <c r="I851" s="18">
        <v>45014</v>
      </c>
      <c r="J851" s="28">
        <v>1119913785</v>
      </c>
      <c r="K851" s="18">
        <v>45016</v>
      </c>
      <c r="L851" s="18">
        <v>45016</v>
      </c>
      <c r="M851" s="18"/>
      <c r="N851" s="30">
        <v>9</v>
      </c>
      <c r="O851" s="7">
        <v>9000</v>
      </c>
      <c r="P851" s="30">
        <v>147</v>
      </c>
      <c r="Q851" s="22">
        <v>8.456731836388684E-2</v>
      </c>
      <c r="R851" s="8">
        <v>7000</v>
      </c>
      <c r="S851" s="4">
        <v>142</v>
      </c>
      <c r="T851" s="10">
        <v>1758.65</v>
      </c>
      <c r="U851" s="17" t="s">
        <v>6286</v>
      </c>
      <c r="V851" s="21">
        <v>1</v>
      </c>
      <c r="W851" s="9">
        <v>7000</v>
      </c>
      <c r="X851" s="22">
        <f t="shared" si="65"/>
        <v>0</v>
      </c>
      <c r="Y851" s="29">
        <v>1758.65</v>
      </c>
      <c r="Z851" s="34">
        <f t="shared" si="66"/>
        <v>529000</v>
      </c>
      <c r="AA851" s="34">
        <f t="shared" si="67"/>
        <v>1.3232514177693762E-2</v>
      </c>
      <c r="AB851" s="35">
        <f t="shared" si="68"/>
        <v>1.9451795841209829</v>
      </c>
      <c r="AC851" s="35">
        <f t="shared" si="69"/>
        <v>1.8790170132325141</v>
      </c>
      <c r="AD851" s="6">
        <f>IFERROR(VLOOKUP(E851,marginal!$A$2:$E$4826,4,FALSE),0)</f>
        <v>11680.2138461538</v>
      </c>
    </row>
    <row r="852" spans="1:30" x14ac:dyDescent="0.2">
      <c r="A852" s="27" t="s">
        <v>6907</v>
      </c>
      <c r="B852" s="6" t="s">
        <v>6918</v>
      </c>
      <c r="C852" s="6" t="s">
        <v>6912</v>
      </c>
      <c r="D852" s="4">
        <v>147563</v>
      </c>
      <c r="E852" s="4">
        <v>148108</v>
      </c>
      <c r="F852" s="5" t="s">
        <v>1102</v>
      </c>
      <c r="G852" s="4">
        <v>148109</v>
      </c>
      <c r="H852" s="5" t="s">
        <v>1103</v>
      </c>
      <c r="I852" s="18">
        <v>45012</v>
      </c>
      <c r="J852" s="28">
        <v>1118433477</v>
      </c>
      <c r="K852" s="18">
        <v>45016</v>
      </c>
      <c r="L852" s="18">
        <v>45016</v>
      </c>
      <c r="M852" s="18"/>
      <c r="N852" s="30">
        <v>9</v>
      </c>
      <c r="O852" s="7">
        <v>10000</v>
      </c>
      <c r="P852" s="30">
        <v>147</v>
      </c>
      <c r="Q852" s="22">
        <v>7.9000519063170294E-2</v>
      </c>
      <c r="R852" s="8">
        <v>6000</v>
      </c>
      <c r="S852" s="4">
        <v>142</v>
      </c>
      <c r="T852" s="10">
        <v>1503.37</v>
      </c>
      <c r="U852" s="17" t="s">
        <v>6286</v>
      </c>
      <c r="V852" s="21">
        <v>1</v>
      </c>
      <c r="W852" s="9">
        <v>6000</v>
      </c>
      <c r="X852" s="22">
        <f t="shared" si="65"/>
        <v>0</v>
      </c>
      <c r="Y852" s="29">
        <v>1503.37</v>
      </c>
      <c r="Z852" s="34">
        <f t="shared" si="66"/>
        <v>529000</v>
      </c>
      <c r="AA852" s="34">
        <f t="shared" si="67"/>
        <v>1.1342155009451797E-2</v>
      </c>
      <c r="AB852" s="35">
        <f t="shared" si="68"/>
        <v>1.6672967863894141</v>
      </c>
      <c r="AC852" s="35">
        <f t="shared" si="69"/>
        <v>1.6105860113421551</v>
      </c>
      <c r="AD852" s="6">
        <f>IFERROR(VLOOKUP(E852,marginal!$A$2:$E$4826,4,FALSE),0)</f>
        <v>1757.1624175824143</v>
      </c>
    </row>
    <row r="853" spans="1:30" x14ac:dyDescent="0.2">
      <c r="A853" s="27" t="s">
        <v>6907</v>
      </c>
      <c r="B853" s="6" t="s">
        <v>6920</v>
      </c>
      <c r="C853" s="6" t="s">
        <v>6912</v>
      </c>
      <c r="D853" s="2">
        <v>147428</v>
      </c>
      <c r="E853" s="2">
        <v>147707</v>
      </c>
      <c r="F853" s="3" t="s">
        <v>1104</v>
      </c>
      <c r="G853" s="2">
        <v>147941</v>
      </c>
      <c r="H853" s="3" t="s">
        <v>1105</v>
      </c>
      <c r="I853" s="18">
        <v>45009</v>
      </c>
      <c r="J853" s="28">
        <v>1117093021</v>
      </c>
      <c r="K853" s="18">
        <v>45016</v>
      </c>
      <c r="L853" s="18">
        <v>45016</v>
      </c>
      <c r="M853" s="18"/>
      <c r="N853" s="30">
        <v>2</v>
      </c>
      <c r="O853" s="7">
        <v>10000</v>
      </c>
      <c r="P853" s="30">
        <v>100</v>
      </c>
      <c r="Q853" s="22">
        <v>1.82981294070719E-2</v>
      </c>
      <c r="R853" s="7">
        <v>10000</v>
      </c>
      <c r="S853" s="2">
        <v>142</v>
      </c>
      <c r="T853" s="11">
        <v>2510.34</v>
      </c>
      <c r="U853" s="17" t="s">
        <v>6286</v>
      </c>
      <c r="V853" s="21">
        <v>1</v>
      </c>
      <c r="W853" s="9">
        <v>10000</v>
      </c>
      <c r="X853" s="22">
        <f t="shared" si="65"/>
        <v>0</v>
      </c>
      <c r="Y853" s="29">
        <v>2510.34</v>
      </c>
      <c r="Z853" s="34">
        <f t="shared" si="66"/>
        <v>40000</v>
      </c>
      <c r="AA853" s="34">
        <f t="shared" si="67"/>
        <v>0.25</v>
      </c>
      <c r="AB853" s="35">
        <f t="shared" si="68"/>
        <v>25</v>
      </c>
      <c r="AC853" s="35">
        <f t="shared" si="69"/>
        <v>35.5</v>
      </c>
      <c r="AD853" s="6">
        <f>IFERROR(VLOOKUP(E853,marginal!$A$2:$E$4826,4,FALSE),0)</f>
        <v>2881.4344615384603</v>
      </c>
    </row>
    <row r="854" spans="1:30" x14ac:dyDescent="0.2">
      <c r="A854" s="27" t="s">
        <v>6907</v>
      </c>
      <c r="B854" s="6" t="s">
        <v>6920</v>
      </c>
      <c r="C854" s="6" t="s">
        <v>6912</v>
      </c>
      <c r="D854" s="2">
        <v>147596</v>
      </c>
      <c r="E854" s="2">
        <v>147707</v>
      </c>
      <c r="F854" s="3" t="s">
        <v>1104</v>
      </c>
      <c r="G854" s="2">
        <v>147956</v>
      </c>
      <c r="H854" s="3" t="s">
        <v>1106</v>
      </c>
      <c r="I854" s="18">
        <v>45012</v>
      </c>
      <c r="J854" s="28">
        <v>1118561697</v>
      </c>
      <c r="K854" s="18">
        <v>45016</v>
      </c>
      <c r="L854" s="18">
        <v>45016</v>
      </c>
      <c r="M854" s="18"/>
      <c r="N854" s="30">
        <v>5</v>
      </c>
      <c r="O854" s="7">
        <v>10000</v>
      </c>
      <c r="P854" s="30">
        <v>110</v>
      </c>
      <c r="Q854" s="22">
        <v>3.3741050530766099E-2</v>
      </c>
      <c r="R854" s="7">
        <v>9000</v>
      </c>
      <c r="S854" s="2">
        <v>142</v>
      </c>
      <c r="T854" s="11">
        <v>2255.2800000000002</v>
      </c>
      <c r="U854" s="17" t="s">
        <v>6286</v>
      </c>
      <c r="V854" s="21">
        <v>1</v>
      </c>
      <c r="W854" s="9">
        <v>9000</v>
      </c>
      <c r="X854" s="22">
        <f t="shared" si="65"/>
        <v>0</v>
      </c>
      <c r="Y854" s="29">
        <v>2255.2800000000002</v>
      </c>
      <c r="Z854" s="34">
        <f t="shared" si="66"/>
        <v>494000</v>
      </c>
      <c r="AA854" s="34">
        <f t="shared" si="67"/>
        <v>1.8218623481781375E-2</v>
      </c>
      <c r="AB854" s="35">
        <f t="shared" si="68"/>
        <v>2.0040485829959511</v>
      </c>
      <c r="AC854" s="35">
        <f t="shared" si="69"/>
        <v>2.5870445344129553</v>
      </c>
      <c r="AD854" s="6">
        <f>IFERROR(VLOOKUP(E854,marginal!$A$2:$E$4826,4,FALSE),0)</f>
        <v>2881.4344615384603</v>
      </c>
    </row>
    <row r="855" spans="1:30" x14ac:dyDescent="0.2">
      <c r="A855" s="27" t="s">
        <v>6907</v>
      </c>
      <c r="B855" s="6" t="s">
        <v>6920</v>
      </c>
      <c r="C855" s="6" t="s">
        <v>6912</v>
      </c>
      <c r="D855" s="2">
        <v>147603</v>
      </c>
      <c r="E855" s="2">
        <v>147707</v>
      </c>
      <c r="F855" s="3" t="s">
        <v>1104</v>
      </c>
      <c r="G855" s="2">
        <v>147963</v>
      </c>
      <c r="H855" s="3" t="s">
        <v>1107</v>
      </c>
      <c r="I855" s="18">
        <v>45012</v>
      </c>
      <c r="J855" s="28">
        <v>1118569043</v>
      </c>
      <c r="K855" s="18">
        <v>45016</v>
      </c>
      <c r="L855" s="18">
        <v>45016</v>
      </c>
      <c r="M855" s="18"/>
      <c r="N855" s="30">
        <v>2</v>
      </c>
      <c r="O855" s="7">
        <v>10000</v>
      </c>
      <c r="P855" s="30">
        <v>100</v>
      </c>
      <c r="Q855" s="22">
        <v>1.82981294070719E-2</v>
      </c>
      <c r="R855" s="7">
        <v>10000</v>
      </c>
      <c r="S855" s="2">
        <v>142</v>
      </c>
      <c r="T855" s="11">
        <v>2510.34</v>
      </c>
      <c r="U855" s="17" t="s">
        <v>6286</v>
      </c>
      <c r="V855" s="21">
        <v>1</v>
      </c>
      <c r="W855" s="9">
        <v>10000</v>
      </c>
      <c r="X855" s="22">
        <f t="shared" si="65"/>
        <v>0</v>
      </c>
      <c r="Y855" s="29">
        <v>2510.34</v>
      </c>
      <c r="Z855" s="34">
        <f t="shared" si="66"/>
        <v>40000</v>
      </c>
      <c r="AA855" s="34">
        <f t="shared" si="67"/>
        <v>0.25</v>
      </c>
      <c r="AB855" s="35">
        <f t="shared" si="68"/>
        <v>25</v>
      </c>
      <c r="AC855" s="35">
        <f t="shared" si="69"/>
        <v>35.5</v>
      </c>
      <c r="AD855" s="6">
        <f>IFERROR(VLOOKUP(E855,marginal!$A$2:$E$4826,4,FALSE),0)</f>
        <v>2881.4344615384603</v>
      </c>
    </row>
    <row r="856" spans="1:30" x14ac:dyDescent="0.2">
      <c r="A856" s="27" t="s">
        <v>6907</v>
      </c>
      <c r="B856" s="6" t="s">
        <v>6919</v>
      </c>
      <c r="C856" s="6" t="s">
        <v>6909</v>
      </c>
      <c r="D856" s="2">
        <v>147239</v>
      </c>
      <c r="E856" s="2">
        <v>147761</v>
      </c>
      <c r="F856" s="3" t="s">
        <v>1094</v>
      </c>
      <c r="G856" s="2">
        <v>147763</v>
      </c>
      <c r="H856" s="3" t="s">
        <v>1108</v>
      </c>
      <c r="I856" s="18">
        <v>45008</v>
      </c>
      <c r="J856" s="28">
        <v>1116049104</v>
      </c>
      <c r="K856" s="18">
        <v>45016</v>
      </c>
      <c r="L856" s="18">
        <v>45016</v>
      </c>
      <c r="M856" s="18"/>
      <c r="N856" s="30">
        <v>6</v>
      </c>
      <c r="O856" s="7">
        <v>25000</v>
      </c>
      <c r="P856" s="30">
        <v>115</v>
      </c>
      <c r="Q856" s="22">
        <v>3.97705569269148E-2</v>
      </c>
      <c r="R856" s="7">
        <v>25000</v>
      </c>
      <c r="S856" s="2">
        <v>75</v>
      </c>
      <c r="T856" s="11">
        <v>3193.06</v>
      </c>
      <c r="U856" s="17" t="s">
        <v>6286</v>
      </c>
      <c r="V856" s="21">
        <v>1</v>
      </c>
      <c r="W856" s="9">
        <v>25000</v>
      </c>
      <c r="X856" s="22">
        <f t="shared" si="65"/>
        <v>0</v>
      </c>
      <c r="Y856" s="29">
        <v>3193.06</v>
      </c>
      <c r="Z856" s="34">
        <f t="shared" si="66"/>
        <v>631000</v>
      </c>
      <c r="AA856" s="34">
        <f t="shared" si="67"/>
        <v>3.9619651347068144E-2</v>
      </c>
      <c r="AB856" s="35">
        <f t="shared" si="68"/>
        <v>4.5562599049128369</v>
      </c>
      <c r="AC856" s="35">
        <f t="shared" si="69"/>
        <v>2.9714738510301109</v>
      </c>
      <c r="AD856" s="6">
        <f>IFERROR(VLOOKUP(E856,marginal!$A$2:$E$4826,4,FALSE),0)</f>
        <v>2504.8299999999876</v>
      </c>
    </row>
    <row r="857" spans="1:30" x14ac:dyDescent="0.2">
      <c r="A857" s="27" t="s">
        <v>6907</v>
      </c>
      <c r="B857" s="6" t="s">
        <v>6919</v>
      </c>
      <c r="C857" s="6" t="s">
        <v>6909</v>
      </c>
      <c r="D857" s="2">
        <v>147231</v>
      </c>
      <c r="E857" s="2">
        <v>147761</v>
      </c>
      <c r="F857" s="3" t="s">
        <v>1094</v>
      </c>
      <c r="G857" s="2">
        <v>147764</v>
      </c>
      <c r="H857" s="3" t="s">
        <v>1109</v>
      </c>
      <c r="I857" s="18">
        <v>45008</v>
      </c>
      <c r="J857" s="28">
        <v>1116043775</v>
      </c>
      <c r="K857" s="18">
        <v>45016</v>
      </c>
      <c r="L857" s="18">
        <v>45016</v>
      </c>
      <c r="M857" s="18"/>
      <c r="N857" s="30">
        <v>8</v>
      </c>
      <c r="O857" s="7">
        <v>10000</v>
      </c>
      <c r="P857" s="30">
        <v>132</v>
      </c>
      <c r="Q857" s="22">
        <v>5.8283715876113903E-2</v>
      </c>
      <c r="R857" s="7">
        <v>30000</v>
      </c>
      <c r="S857" s="2">
        <v>75</v>
      </c>
      <c r="T857" s="11">
        <v>3834.48</v>
      </c>
      <c r="U857" s="17" t="s">
        <v>6286</v>
      </c>
      <c r="V857" s="21">
        <v>1</v>
      </c>
      <c r="W857" s="9">
        <v>30000</v>
      </c>
      <c r="X857" s="22">
        <f t="shared" si="65"/>
        <v>0</v>
      </c>
      <c r="Y857" s="29">
        <v>3834.48</v>
      </c>
      <c r="Z857" s="34">
        <f t="shared" si="66"/>
        <v>945000</v>
      </c>
      <c r="AA857" s="34">
        <f t="shared" si="67"/>
        <v>3.1746031746031744E-2</v>
      </c>
      <c r="AB857" s="35">
        <f t="shared" si="68"/>
        <v>4.1904761904761898</v>
      </c>
      <c r="AC857" s="35">
        <f t="shared" si="69"/>
        <v>2.3809523809523809</v>
      </c>
      <c r="AD857" s="6">
        <f>IFERROR(VLOOKUP(E857,marginal!$A$2:$E$4826,4,FALSE),0)</f>
        <v>2504.8299999999876</v>
      </c>
    </row>
    <row r="858" spans="1:30" x14ac:dyDescent="0.2">
      <c r="A858" s="27" t="s">
        <v>6907</v>
      </c>
      <c r="B858" s="6" t="s">
        <v>6919</v>
      </c>
      <c r="C858" s="6" t="s">
        <v>6909</v>
      </c>
      <c r="D858" s="2">
        <v>147227</v>
      </c>
      <c r="E858" s="2">
        <v>147761</v>
      </c>
      <c r="F858" s="3" t="s">
        <v>1094</v>
      </c>
      <c r="G858" s="2">
        <v>147765</v>
      </c>
      <c r="H858" s="3" t="s">
        <v>1110</v>
      </c>
      <c r="I858" s="18">
        <v>45008</v>
      </c>
      <c r="J858" s="28">
        <v>1115997951</v>
      </c>
      <c r="K858" s="18">
        <v>45016</v>
      </c>
      <c r="L858" s="18">
        <v>45016</v>
      </c>
      <c r="M858" s="18"/>
      <c r="N858" s="30">
        <v>8</v>
      </c>
      <c r="O858" s="7">
        <v>10000</v>
      </c>
      <c r="P858" s="30">
        <v>132</v>
      </c>
      <c r="Q858" s="22">
        <v>5.8283715876113903E-2</v>
      </c>
      <c r="R858" s="7">
        <v>13000</v>
      </c>
      <c r="S858" s="2">
        <v>90</v>
      </c>
      <c r="T858" s="11">
        <v>2020.65</v>
      </c>
      <c r="U858" s="17" t="s">
        <v>6286</v>
      </c>
      <c r="V858" s="21">
        <v>1</v>
      </c>
      <c r="W858" s="9">
        <v>13000</v>
      </c>
      <c r="X858" s="22">
        <f t="shared" si="65"/>
        <v>0</v>
      </c>
      <c r="Y858" s="29">
        <v>2020.65</v>
      </c>
      <c r="Z858" s="34">
        <f t="shared" si="66"/>
        <v>945000</v>
      </c>
      <c r="AA858" s="34">
        <f t="shared" si="67"/>
        <v>1.3756613756613757E-2</v>
      </c>
      <c r="AB858" s="35">
        <f t="shared" si="68"/>
        <v>1.8158730158730159</v>
      </c>
      <c r="AC858" s="35">
        <f t="shared" si="69"/>
        <v>1.2380952380952381</v>
      </c>
      <c r="AD858" s="6">
        <f>IFERROR(VLOOKUP(E858,marginal!$A$2:$E$4826,4,FALSE),0)</f>
        <v>2504.8299999999876</v>
      </c>
    </row>
    <row r="859" spans="1:30" x14ac:dyDescent="0.2">
      <c r="A859" s="27" t="s">
        <v>6907</v>
      </c>
      <c r="B859" s="6" t="s">
        <v>6919</v>
      </c>
      <c r="C859" s="6" t="s">
        <v>6909</v>
      </c>
      <c r="D859" s="2">
        <v>147225</v>
      </c>
      <c r="E859" s="2">
        <v>147761</v>
      </c>
      <c r="F859" s="3" t="s">
        <v>1094</v>
      </c>
      <c r="G859" s="2">
        <v>147766</v>
      </c>
      <c r="H859" s="3" t="s">
        <v>1111</v>
      </c>
      <c r="I859" s="18">
        <v>45008</v>
      </c>
      <c r="J859" s="28">
        <v>1115985180</v>
      </c>
      <c r="K859" s="18">
        <v>45016</v>
      </c>
      <c r="L859" s="18">
        <v>45016</v>
      </c>
      <c r="M859" s="18"/>
      <c r="N859" s="30">
        <v>7</v>
      </c>
      <c r="O859" s="7">
        <v>10000</v>
      </c>
      <c r="P859" s="30">
        <v>127</v>
      </c>
      <c r="Q859" s="22">
        <v>5.24391097594855E-2</v>
      </c>
      <c r="R859" s="7">
        <v>8000</v>
      </c>
      <c r="S859" s="2">
        <v>95</v>
      </c>
      <c r="T859" s="11">
        <v>1310.3499999999999</v>
      </c>
      <c r="U859" s="17" t="s">
        <v>6286</v>
      </c>
      <c r="V859" s="21">
        <v>1</v>
      </c>
      <c r="W859" s="9">
        <v>8000</v>
      </c>
      <c r="X859" s="22">
        <f t="shared" si="65"/>
        <v>0</v>
      </c>
      <c r="Y859" s="29">
        <v>1310.3499999999999</v>
      </c>
      <c r="Z859" s="34">
        <f t="shared" si="66"/>
        <v>753000</v>
      </c>
      <c r="AA859" s="34">
        <f t="shared" si="67"/>
        <v>1.0624169986719787E-2</v>
      </c>
      <c r="AB859" s="35">
        <f t="shared" si="68"/>
        <v>1.3492695883134129</v>
      </c>
      <c r="AC859" s="35">
        <f t="shared" si="69"/>
        <v>1.0092961487383798</v>
      </c>
      <c r="AD859" s="6">
        <f>IFERROR(VLOOKUP(E859,marginal!$A$2:$E$4826,4,FALSE),0)</f>
        <v>2504.8299999999876</v>
      </c>
    </row>
    <row r="860" spans="1:30" x14ac:dyDescent="0.2">
      <c r="A860" s="27" t="s">
        <v>6907</v>
      </c>
      <c r="B860" s="6" t="s">
        <v>6919</v>
      </c>
      <c r="C860" s="6" t="s">
        <v>6909</v>
      </c>
      <c r="D860" s="2">
        <v>147221</v>
      </c>
      <c r="E860" s="2">
        <v>147761</v>
      </c>
      <c r="F860" s="3" t="s">
        <v>1094</v>
      </c>
      <c r="G860" s="2">
        <v>147767</v>
      </c>
      <c r="H860" s="3" t="s">
        <v>1112</v>
      </c>
      <c r="I860" s="18">
        <v>45008</v>
      </c>
      <c r="J860" s="28">
        <v>1115966578</v>
      </c>
      <c r="K860" s="18">
        <v>45016</v>
      </c>
      <c r="L860" s="18">
        <v>45016</v>
      </c>
      <c r="M860" s="18"/>
      <c r="N860" s="30">
        <v>5</v>
      </c>
      <c r="O860" s="7">
        <v>35000</v>
      </c>
      <c r="P860" s="30">
        <v>110</v>
      </c>
      <c r="Q860" s="22">
        <v>3.3741050530766099E-2</v>
      </c>
      <c r="R860" s="7">
        <v>35000</v>
      </c>
      <c r="S860" s="2">
        <v>75</v>
      </c>
      <c r="T860" s="11">
        <v>4475.92</v>
      </c>
      <c r="U860" s="17" t="s">
        <v>6286</v>
      </c>
      <c r="V860" s="21">
        <v>1</v>
      </c>
      <c r="W860" s="9">
        <v>35000</v>
      </c>
      <c r="X860" s="22">
        <f t="shared" si="65"/>
        <v>0</v>
      </c>
      <c r="Y860" s="29">
        <v>4475.92</v>
      </c>
      <c r="Z860" s="34">
        <f t="shared" si="66"/>
        <v>494000</v>
      </c>
      <c r="AA860" s="34">
        <f t="shared" si="67"/>
        <v>7.08502024291498E-2</v>
      </c>
      <c r="AB860" s="35">
        <f t="shared" si="68"/>
        <v>7.7935222672064777</v>
      </c>
      <c r="AC860" s="35">
        <f t="shared" si="69"/>
        <v>5.3137651821862351</v>
      </c>
      <c r="AD860" s="6">
        <f>IFERROR(VLOOKUP(E860,marginal!$A$2:$E$4826,4,FALSE),0)</f>
        <v>2504.8299999999876</v>
      </c>
    </row>
    <row r="861" spans="1:30" x14ac:dyDescent="0.2">
      <c r="A861" s="27" t="s">
        <v>6907</v>
      </c>
      <c r="B861" s="6" t="s">
        <v>6919</v>
      </c>
      <c r="C861" s="6" t="s">
        <v>6909</v>
      </c>
      <c r="D861" s="2">
        <v>147216</v>
      </c>
      <c r="E861" s="2">
        <v>147761</v>
      </c>
      <c r="F861" s="3" t="s">
        <v>1094</v>
      </c>
      <c r="G861" s="2">
        <v>147768</v>
      </c>
      <c r="H861" s="3" t="s">
        <v>1113</v>
      </c>
      <c r="I861" s="18">
        <v>45008</v>
      </c>
      <c r="J861" s="28">
        <v>1115955546</v>
      </c>
      <c r="K861" s="18">
        <v>45016</v>
      </c>
      <c r="L861" s="18">
        <v>45016</v>
      </c>
      <c r="M861" s="18"/>
      <c r="N861" s="30">
        <v>5</v>
      </c>
      <c r="O861" s="7">
        <v>10000</v>
      </c>
      <c r="P861" s="30">
        <v>110</v>
      </c>
      <c r="Q861" s="22">
        <v>3.3741050530766099E-2</v>
      </c>
      <c r="R861" s="7">
        <v>8000</v>
      </c>
      <c r="S861" s="2">
        <v>100</v>
      </c>
      <c r="T861" s="11">
        <v>1393.15</v>
      </c>
      <c r="U861" s="17" t="s">
        <v>6286</v>
      </c>
      <c r="V861" s="21">
        <v>1</v>
      </c>
      <c r="W861" s="9">
        <v>8000</v>
      </c>
      <c r="X861" s="22">
        <f t="shared" si="65"/>
        <v>0</v>
      </c>
      <c r="Y861" s="29">
        <v>1393.15</v>
      </c>
      <c r="Z861" s="34">
        <f t="shared" si="66"/>
        <v>494000</v>
      </c>
      <c r="AA861" s="34">
        <f t="shared" si="67"/>
        <v>1.6194331983805668E-2</v>
      </c>
      <c r="AB861" s="35">
        <f t="shared" si="68"/>
        <v>1.7813765182186234</v>
      </c>
      <c r="AC861" s="35">
        <f t="shared" si="69"/>
        <v>1.6194331983805668</v>
      </c>
      <c r="AD861" s="6">
        <f>IFERROR(VLOOKUP(E861,marginal!$A$2:$E$4826,4,FALSE),0)</f>
        <v>2504.8299999999876</v>
      </c>
    </row>
    <row r="862" spans="1:30" x14ac:dyDescent="0.2">
      <c r="A862" s="27" t="s">
        <v>6907</v>
      </c>
      <c r="B862" s="6" t="s">
        <v>6919</v>
      </c>
      <c r="C862" s="6" t="s">
        <v>6909</v>
      </c>
      <c r="D862" s="2">
        <v>147206</v>
      </c>
      <c r="E862" s="2">
        <v>147761</v>
      </c>
      <c r="F862" s="3" t="s">
        <v>1094</v>
      </c>
      <c r="G862" s="2">
        <v>147769</v>
      </c>
      <c r="H862" s="3" t="s">
        <v>1114</v>
      </c>
      <c r="I862" s="18">
        <v>45008</v>
      </c>
      <c r="J862" s="28">
        <v>1115897485</v>
      </c>
      <c r="K862" s="18">
        <v>45016</v>
      </c>
      <c r="L862" s="18">
        <v>45016</v>
      </c>
      <c r="M862" s="18"/>
      <c r="N862" s="30">
        <v>6</v>
      </c>
      <c r="O862" s="7">
        <v>30000</v>
      </c>
      <c r="P862" s="30">
        <v>115</v>
      </c>
      <c r="Q862" s="22">
        <v>3.97705569269148E-2</v>
      </c>
      <c r="R862" s="7">
        <v>30000</v>
      </c>
      <c r="S862" s="2">
        <v>75</v>
      </c>
      <c r="T862" s="11">
        <v>3834.48</v>
      </c>
      <c r="U862" s="17" t="s">
        <v>6286</v>
      </c>
      <c r="V862" s="21">
        <v>1</v>
      </c>
      <c r="W862" s="9">
        <v>30000</v>
      </c>
      <c r="X862" s="22">
        <f t="shared" si="65"/>
        <v>0</v>
      </c>
      <c r="Y862" s="29">
        <v>3834.48</v>
      </c>
      <c r="Z862" s="34">
        <f t="shared" si="66"/>
        <v>631000</v>
      </c>
      <c r="AA862" s="34">
        <f t="shared" si="67"/>
        <v>4.7543581616481777E-2</v>
      </c>
      <c r="AB862" s="35">
        <f t="shared" si="68"/>
        <v>5.4675118858954042</v>
      </c>
      <c r="AC862" s="35">
        <f t="shared" si="69"/>
        <v>3.5657686212361335</v>
      </c>
      <c r="AD862" s="6">
        <f>IFERROR(VLOOKUP(E862,marginal!$A$2:$E$4826,4,FALSE),0)</f>
        <v>2504.8299999999876</v>
      </c>
    </row>
    <row r="863" spans="1:30" x14ac:dyDescent="0.2">
      <c r="A863" s="27" t="s">
        <v>6907</v>
      </c>
      <c r="B863" s="6" t="s">
        <v>6920</v>
      </c>
      <c r="C863" s="6" t="s">
        <v>6912</v>
      </c>
      <c r="D863" s="2">
        <v>147782</v>
      </c>
      <c r="E863" s="2">
        <v>147897</v>
      </c>
      <c r="F863" s="3" t="s">
        <v>1115</v>
      </c>
      <c r="G863" s="2">
        <v>147981</v>
      </c>
      <c r="H863" s="3" t="s">
        <v>1116</v>
      </c>
      <c r="I863" s="18">
        <v>45013</v>
      </c>
      <c r="J863" s="28">
        <v>1119279917</v>
      </c>
      <c r="K863" s="18">
        <v>45016</v>
      </c>
      <c r="L863" s="18">
        <v>45016</v>
      </c>
      <c r="M863" s="18"/>
      <c r="N863" s="30">
        <v>5</v>
      </c>
      <c r="O863" s="7">
        <v>10000</v>
      </c>
      <c r="P863" s="30">
        <v>112</v>
      </c>
      <c r="Q863" s="22">
        <v>3.0320327287095408E-2</v>
      </c>
      <c r="R863" s="7">
        <v>10000</v>
      </c>
      <c r="S863" s="2">
        <v>142</v>
      </c>
      <c r="T863" s="11">
        <v>2510.34</v>
      </c>
      <c r="U863" s="17" t="s">
        <v>6286</v>
      </c>
      <c r="V863" s="21">
        <v>1</v>
      </c>
      <c r="W863" s="9">
        <v>10000</v>
      </c>
      <c r="X863" s="22">
        <f t="shared" si="65"/>
        <v>0</v>
      </c>
      <c r="Y863" s="29">
        <v>2510.34</v>
      </c>
      <c r="Z863" s="34">
        <f t="shared" si="66"/>
        <v>494000</v>
      </c>
      <c r="AA863" s="34">
        <f t="shared" si="67"/>
        <v>2.0242914979757085E-2</v>
      </c>
      <c r="AB863" s="35">
        <f t="shared" si="68"/>
        <v>2.2672064777327936</v>
      </c>
      <c r="AC863" s="35">
        <f t="shared" si="69"/>
        <v>2.8744939271255059</v>
      </c>
      <c r="AD863" s="6">
        <f>IFERROR(VLOOKUP(E863,marginal!$A$2:$E$4826,4,FALSE),0)</f>
        <v>3459.2161538461501</v>
      </c>
    </row>
    <row r="864" spans="1:30" x14ac:dyDescent="0.2">
      <c r="A864" s="27" t="s">
        <v>6907</v>
      </c>
      <c r="B864" s="6" t="s">
        <v>6920</v>
      </c>
      <c r="C864" s="6" t="s">
        <v>6912</v>
      </c>
      <c r="D864" s="2">
        <v>147785</v>
      </c>
      <c r="E864" s="2">
        <v>147897</v>
      </c>
      <c r="F864" s="3" t="s">
        <v>1115</v>
      </c>
      <c r="G864" s="2">
        <v>147982</v>
      </c>
      <c r="H864" s="3" t="s">
        <v>1117</v>
      </c>
      <c r="I864" s="18">
        <v>45013</v>
      </c>
      <c r="J864" s="28">
        <v>1119281522</v>
      </c>
      <c r="K864" s="18">
        <v>45016</v>
      </c>
      <c r="L864" s="18">
        <v>45016</v>
      </c>
      <c r="M864" s="18"/>
      <c r="N864" s="30">
        <v>4</v>
      </c>
      <c r="O864" s="7">
        <v>10000</v>
      </c>
      <c r="P864" s="30">
        <v>110</v>
      </c>
      <c r="Q864" s="22">
        <v>3.11605023919212E-2</v>
      </c>
      <c r="R864" s="7">
        <v>5000</v>
      </c>
      <c r="S864" s="2">
        <v>147</v>
      </c>
      <c r="T864" s="11">
        <v>1303.3399999999999</v>
      </c>
      <c r="U864" s="17" t="s">
        <v>6286</v>
      </c>
      <c r="V864" s="21">
        <v>1</v>
      </c>
      <c r="W864" s="9">
        <v>5000</v>
      </c>
      <c r="X864" s="22">
        <f t="shared" si="65"/>
        <v>0</v>
      </c>
      <c r="Y864" s="29">
        <v>1303.3399999999999</v>
      </c>
      <c r="Z864" s="34">
        <f t="shared" si="66"/>
        <v>120000</v>
      </c>
      <c r="AA864" s="34">
        <f t="shared" si="67"/>
        <v>4.1666666666666664E-2</v>
      </c>
      <c r="AB864" s="35">
        <f t="shared" si="68"/>
        <v>4.583333333333333</v>
      </c>
      <c r="AC864" s="35">
        <f t="shared" si="69"/>
        <v>6.125</v>
      </c>
      <c r="AD864" s="6">
        <f>IFERROR(VLOOKUP(E864,marginal!$A$2:$E$4826,4,FALSE),0)</f>
        <v>3459.2161538461501</v>
      </c>
    </row>
    <row r="865" spans="1:30" x14ac:dyDescent="0.2">
      <c r="A865" s="27" t="s">
        <v>6907</v>
      </c>
      <c r="B865" s="6" t="s">
        <v>6921</v>
      </c>
      <c r="C865" s="6" t="s">
        <v>6922</v>
      </c>
      <c r="D865" s="2">
        <v>144332</v>
      </c>
      <c r="E865" s="2">
        <v>147933</v>
      </c>
      <c r="F865" s="3" t="s">
        <v>1096</v>
      </c>
      <c r="G865" s="2">
        <v>147935</v>
      </c>
      <c r="H865" s="3" t="s">
        <v>1118</v>
      </c>
      <c r="I865" s="18">
        <v>44981</v>
      </c>
      <c r="J865" s="28">
        <v>1098160306</v>
      </c>
      <c r="K865" s="18">
        <v>45016</v>
      </c>
      <c r="L865" s="18">
        <v>45016</v>
      </c>
      <c r="M865" s="18"/>
      <c r="N865" s="30">
        <v>10</v>
      </c>
      <c r="O865" s="7">
        <v>5000</v>
      </c>
      <c r="P865" s="30">
        <v>147</v>
      </c>
      <c r="Q865" s="22">
        <v>0.11226939921536</v>
      </c>
      <c r="R865" s="7">
        <v>6000</v>
      </c>
      <c r="S865" s="2">
        <v>142</v>
      </c>
      <c r="T865" s="11">
        <v>1503.37</v>
      </c>
      <c r="U865" s="17" t="s">
        <v>6286</v>
      </c>
      <c r="V865" s="21">
        <v>1</v>
      </c>
      <c r="W865" s="9">
        <v>6000</v>
      </c>
      <c r="X865" s="22">
        <f t="shared" si="65"/>
        <v>0</v>
      </c>
      <c r="Y865" s="29">
        <v>1503.37</v>
      </c>
      <c r="Z865" s="34">
        <f t="shared" si="66"/>
        <v>341000</v>
      </c>
      <c r="AA865" s="34">
        <f t="shared" si="67"/>
        <v>1.7595307917888565E-2</v>
      </c>
      <c r="AB865" s="35">
        <f t="shared" si="68"/>
        <v>2.5865102639296191</v>
      </c>
      <c r="AC865" s="35">
        <f t="shared" si="69"/>
        <v>2.4985337243401764</v>
      </c>
      <c r="AD865" s="6">
        <f>IFERROR(VLOOKUP(E865,marginal!$A$2:$E$4826,4,FALSE),0)</f>
        <v>2255.0623076923075</v>
      </c>
    </row>
    <row r="866" spans="1:30" x14ac:dyDescent="0.2">
      <c r="A866" s="27" t="s">
        <v>6907</v>
      </c>
      <c r="B866" s="6" t="s">
        <v>6921</v>
      </c>
      <c r="C866" s="6" t="s">
        <v>6922</v>
      </c>
      <c r="D866" s="2">
        <v>146804</v>
      </c>
      <c r="E866" s="2">
        <v>147933</v>
      </c>
      <c r="F866" s="3" t="s">
        <v>1096</v>
      </c>
      <c r="G866" s="2">
        <v>147936</v>
      </c>
      <c r="H866" s="3" t="s">
        <v>1119</v>
      </c>
      <c r="I866" s="18">
        <v>45002</v>
      </c>
      <c r="J866" s="28">
        <v>1112505525</v>
      </c>
      <c r="K866" s="18">
        <v>45016</v>
      </c>
      <c r="L866" s="18">
        <v>45016</v>
      </c>
      <c r="M866" s="18"/>
      <c r="N866" s="30">
        <v>10</v>
      </c>
      <c r="O866" s="7">
        <v>5000</v>
      </c>
      <c r="P866" s="30">
        <v>147</v>
      </c>
      <c r="Q866" s="22">
        <v>0.11226939921536</v>
      </c>
      <c r="R866" s="7">
        <v>5000</v>
      </c>
      <c r="S866" s="2">
        <v>147</v>
      </c>
      <c r="T866" s="11">
        <v>1303.3399999999999</v>
      </c>
      <c r="U866" s="17" t="s">
        <v>6286</v>
      </c>
      <c r="V866" s="21">
        <v>1</v>
      </c>
      <c r="W866" s="9">
        <v>5000</v>
      </c>
      <c r="X866" s="22">
        <f t="shared" si="65"/>
        <v>0</v>
      </c>
      <c r="Y866" s="29">
        <v>1303.3399999999999</v>
      </c>
      <c r="Z866" s="34">
        <f t="shared" si="66"/>
        <v>341000</v>
      </c>
      <c r="AA866" s="34">
        <f t="shared" si="67"/>
        <v>1.466275659824047E-2</v>
      </c>
      <c r="AB866" s="35">
        <f t="shared" si="68"/>
        <v>2.1554252199413493</v>
      </c>
      <c r="AC866" s="35">
        <f t="shared" si="69"/>
        <v>2.1554252199413493</v>
      </c>
      <c r="AD866" s="6">
        <f>IFERROR(VLOOKUP(E866,marginal!$A$2:$E$4826,4,FALSE),0)</f>
        <v>2255.0623076923075</v>
      </c>
    </row>
    <row r="867" spans="1:30" x14ac:dyDescent="0.2">
      <c r="A867" s="27" t="s">
        <v>6907</v>
      </c>
      <c r="B867" s="6" t="s">
        <v>6921</v>
      </c>
      <c r="C867" s="6" t="s">
        <v>6922</v>
      </c>
      <c r="D867" s="2">
        <v>147537</v>
      </c>
      <c r="E867" s="2">
        <v>147933</v>
      </c>
      <c r="F867" s="3" t="s">
        <v>1096</v>
      </c>
      <c r="G867" s="2">
        <v>147937</v>
      </c>
      <c r="H867" s="3" t="s">
        <v>1120</v>
      </c>
      <c r="I867" s="18">
        <v>45012</v>
      </c>
      <c r="J867" s="28">
        <v>1118252222</v>
      </c>
      <c r="K867" s="18">
        <v>45016</v>
      </c>
      <c r="L867" s="18">
        <v>45016</v>
      </c>
      <c r="M867" s="18"/>
      <c r="N867" s="30">
        <v>10</v>
      </c>
      <c r="O867" s="7">
        <v>5000</v>
      </c>
      <c r="P867" s="30">
        <v>147</v>
      </c>
      <c r="Q867" s="22">
        <v>0.11226939921536</v>
      </c>
      <c r="R867" s="7">
        <v>6000</v>
      </c>
      <c r="S867" s="2">
        <v>142</v>
      </c>
      <c r="T867" s="11">
        <v>1503.37</v>
      </c>
      <c r="U867" s="17" t="s">
        <v>6286</v>
      </c>
      <c r="V867" s="21">
        <v>1</v>
      </c>
      <c r="W867" s="9">
        <v>6000</v>
      </c>
      <c r="X867" s="22">
        <f t="shared" si="65"/>
        <v>0</v>
      </c>
      <c r="Y867" s="29">
        <v>1503.37</v>
      </c>
      <c r="Z867" s="34">
        <f t="shared" si="66"/>
        <v>341000</v>
      </c>
      <c r="AA867" s="34">
        <f t="shared" si="67"/>
        <v>1.7595307917888565E-2</v>
      </c>
      <c r="AB867" s="35">
        <f t="shared" si="68"/>
        <v>2.5865102639296191</v>
      </c>
      <c r="AC867" s="35">
        <f t="shared" si="69"/>
        <v>2.4985337243401764</v>
      </c>
      <c r="AD867" s="6">
        <f>IFERROR(VLOOKUP(E867,marginal!$A$2:$E$4826,4,FALSE),0)</f>
        <v>2255.0623076923075</v>
      </c>
    </row>
    <row r="868" spans="1:30" x14ac:dyDescent="0.2">
      <c r="A868" s="27" t="s">
        <v>6907</v>
      </c>
      <c r="B868" s="6" t="s">
        <v>6921</v>
      </c>
      <c r="C868" s="6" t="s">
        <v>6922</v>
      </c>
      <c r="D868" s="2">
        <v>146616</v>
      </c>
      <c r="E868" s="2">
        <v>147933</v>
      </c>
      <c r="F868" s="3" t="s">
        <v>1096</v>
      </c>
      <c r="G868" s="2">
        <v>147939</v>
      </c>
      <c r="H868" s="3" t="s">
        <v>1121</v>
      </c>
      <c r="I868" s="18">
        <v>45001</v>
      </c>
      <c r="J868" s="28">
        <v>1111678084</v>
      </c>
      <c r="K868" s="18">
        <v>45016</v>
      </c>
      <c r="L868" s="18">
        <v>45016</v>
      </c>
      <c r="M868" s="18"/>
      <c r="N868" s="30">
        <v>10</v>
      </c>
      <c r="O868" s="7">
        <v>5000</v>
      </c>
      <c r="P868" s="30">
        <v>147</v>
      </c>
      <c r="Q868" s="22">
        <v>0.11226939921536</v>
      </c>
      <c r="R868" s="7">
        <v>6000</v>
      </c>
      <c r="S868" s="2">
        <v>142</v>
      </c>
      <c r="T868" s="11">
        <v>1503.37</v>
      </c>
      <c r="U868" s="17" t="s">
        <v>6286</v>
      </c>
      <c r="V868" s="21">
        <v>1</v>
      </c>
      <c r="W868" s="9">
        <v>6000</v>
      </c>
      <c r="X868" s="22">
        <f t="shared" si="65"/>
        <v>0</v>
      </c>
      <c r="Y868" s="29">
        <v>1503.37</v>
      </c>
      <c r="Z868" s="34">
        <f t="shared" si="66"/>
        <v>341000</v>
      </c>
      <c r="AA868" s="34">
        <f t="shared" si="67"/>
        <v>1.7595307917888565E-2</v>
      </c>
      <c r="AB868" s="35">
        <f t="shared" si="68"/>
        <v>2.5865102639296191</v>
      </c>
      <c r="AC868" s="35">
        <f t="shared" si="69"/>
        <v>2.4985337243401764</v>
      </c>
      <c r="AD868" s="6">
        <f>IFERROR(VLOOKUP(E868,marginal!$A$2:$E$4826,4,FALSE),0)</f>
        <v>2255.0623076923075</v>
      </c>
    </row>
    <row r="869" spans="1:30" x14ac:dyDescent="0.2">
      <c r="A869" s="27" t="s">
        <v>6907</v>
      </c>
      <c r="B869" s="6" t="s">
        <v>6921</v>
      </c>
      <c r="C869" s="6" t="s">
        <v>6922</v>
      </c>
      <c r="D869" s="2">
        <v>147951</v>
      </c>
      <c r="E869" s="2">
        <v>147933</v>
      </c>
      <c r="F869" s="3" t="s">
        <v>1096</v>
      </c>
      <c r="G869" s="2">
        <v>147959</v>
      </c>
      <c r="H869" s="3" t="s">
        <v>1122</v>
      </c>
      <c r="I869" s="18">
        <v>45014</v>
      </c>
      <c r="J869" s="28">
        <v>1120234131</v>
      </c>
      <c r="K869" s="18">
        <v>45016</v>
      </c>
      <c r="L869" s="18">
        <v>45016</v>
      </c>
      <c r="M869" s="18"/>
      <c r="N869" s="30">
        <v>10</v>
      </c>
      <c r="O869" s="7">
        <v>5000</v>
      </c>
      <c r="P869" s="30">
        <v>147</v>
      </c>
      <c r="Q869" s="22">
        <v>0.11226939921536</v>
      </c>
      <c r="R869" s="7">
        <v>6000</v>
      </c>
      <c r="S869" s="2">
        <v>142</v>
      </c>
      <c r="T869" s="11">
        <v>1503.37</v>
      </c>
      <c r="U869" s="17" t="s">
        <v>6286</v>
      </c>
      <c r="V869" s="21">
        <v>1</v>
      </c>
      <c r="W869" s="9">
        <v>6000</v>
      </c>
      <c r="X869" s="22">
        <f t="shared" si="65"/>
        <v>0</v>
      </c>
      <c r="Y869" s="29">
        <v>1503.37</v>
      </c>
      <c r="Z869" s="34">
        <f t="shared" si="66"/>
        <v>341000</v>
      </c>
      <c r="AA869" s="34">
        <f t="shared" si="67"/>
        <v>1.7595307917888565E-2</v>
      </c>
      <c r="AB869" s="35">
        <f t="shared" si="68"/>
        <v>2.5865102639296191</v>
      </c>
      <c r="AC869" s="35">
        <f t="shared" si="69"/>
        <v>2.4985337243401764</v>
      </c>
      <c r="AD869" s="6">
        <f>IFERROR(VLOOKUP(E869,marginal!$A$2:$E$4826,4,FALSE),0)</f>
        <v>2255.0623076923075</v>
      </c>
    </row>
    <row r="870" spans="1:30" x14ac:dyDescent="0.2">
      <c r="A870" s="27" t="s">
        <v>6907</v>
      </c>
      <c r="B870" s="6" t="s">
        <v>6913</v>
      </c>
      <c r="C870" s="6" t="s">
        <v>6912</v>
      </c>
      <c r="D870" s="2">
        <v>147630</v>
      </c>
      <c r="E870" s="2">
        <v>148017</v>
      </c>
      <c r="F870" s="3" t="s">
        <v>1123</v>
      </c>
      <c r="G870" s="2">
        <v>148019</v>
      </c>
      <c r="H870" s="3" t="s">
        <v>1124</v>
      </c>
      <c r="I870" s="18">
        <v>45012</v>
      </c>
      <c r="J870" s="28">
        <v>1118720214</v>
      </c>
      <c r="K870" s="18">
        <v>45016</v>
      </c>
      <c r="L870" s="18">
        <v>45016</v>
      </c>
      <c r="M870" s="18"/>
      <c r="N870" s="30">
        <v>8</v>
      </c>
      <c r="O870" s="7">
        <v>9000</v>
      </c>
      <c r="P870" s="30">
        <v>139</v>
      </c>
      <c r="Q870" s="22">
        <v>8.6183749348172869E-2</v>
      </c>
      <c r="R870" s="7">
        <v>8000</v>
      </c>
      <c r="S870" s="2">
        <v>142</v>
      </c>
      <c r="T870" s="11">
        <v>2013.74</v>
      </c>
      <c r="U870" s="17" t="s">
        <v>6286</v>
      </c>
      <c r="V870" s="21">
        <v>0.79050792701115702</v>
      </c>
      <c r="W870" s="9">
        <v>6324.063416089256</v>
      </c>
      <c r="X870" s="22">
        <f t="shared" si="65"/>
        <v>-0.20949207298884298</v>
      </c>
      <c r="Y870" s="29">
        <v>1591.8774329394473</v>
      </c>
      <c r="Z870" s="34">
        <f t="shared" si="66"/>
        <v>945000</v>
      </c>
      <c r="AA870" s="34">
        <f t="shared" si="67"/>
        <v>8.4656084656084662E-3</v>
      </c>
      <c r="AB870" s="35">
        <f t="shared" si="68"/>
        <v>1.1767195767195768</v>
      </c>
      <c r="AC870" s="35">
        <f t="shared" si="69"/>
        <v>1.2021164021164021</v>
      </c>
      <c r="AD870" s="6">
        <f>IFERROR(VLOOKUP(E870,marginal!$A$2:$E$4826,4,FALSE),0)</f>
        <v>-3079.1399999999899</v>
      </c>
    </row>
    <row r="871" spans="1:30" x14ac:dyDescent="0.2">
      <c r="A871" s="27" t="s">
        <v>6907</v>
      </c>
      <c r="B871" s="6" t="s">
        <v>6913</v>
      </c>
      <c r="C871" s="6" t="s">
        <v>6912</v>
      </c>
      <c r="D871" s="2">
        <v>147626</v>
      </c>
      <c r="E871" s="2">
        <v>148017</v>
      </c>
      <c r="F871" s="3" t="s">
        <v>1123</v>
      </c>
      <c r="G871" s="2">
        <v>148020</v>
      </c>
      <c r="H871" s="3" t="s">
        <v>1125</v>
      </c>
      <c r="I871" s="18">
        <v>45012</v>
      </c>
      <c r="J871" s="28">
        <v>1118717087</v>
      </c>
      <c r="K871" s="18">
        <v>45016</v>
      </c>
      <c r="L871" s="18">
        <v>45016</v>
      </c>
      <c r="M871" s="18"/>
      <c r="N871" s="30">
        <v>9</v>
      </c>
      <c r="O871" s="7">
        <v>9000</v>
      </c>
      <c r="P871" s="30">
        <v>146</v>
      </c>
      <c r="Q871" s="22">
        <v>7.9000519063170377E-2</v>
      </c>
      <c r="R871" s="7">
        <v>5000</v>
      </c>
      <c r="S871" s="2">
        <v>147</v>
      </c>
      <c r="T871" s="11">
        <v>1303.3399999999999</v>
      </c>
      <c r="U871" s="17" t="s">
        <v>6286</v>
      </c>
      <c r="V871" s="21">
        <v>0.79050792701115702</v>
      </c>
      <c r="W871" s="9">
        <v>3952.5396350557853</v>
      </c>
      <c r="X871" s="22">
        <f t="shared" si="65"/>
        <v>-0.20949207298884298</v>
      </c>
      <c r="Y871" s="29">
        <v>1030.3006015907213</v>
      </c>
      <c r="Z871" s="34">
        <f t="shared" si="66"/>
        <v>529000</v>
      </c>
      <c r="AA871" s="34">
        <f t="shared" si="67"/>
        <v>9.4517958412098299E-3</v>
      </c>
      <c r="AB871" s="35">
        <f t="shared" si="68"/>
        <v>1.3799621928166352</v>
      </c>
      <c r="AC871" s="35">
        <f t="shared" si="69"/>
        <v>1.3894139886578449</v>
      </c>
      <c r="AD871" s="6">
        <f>IFERROR(VLOOKUP(E871,marginal!$A$2:$E$4826,4,FALSE),0)</f>
        <v>-3079.1399999999899</v>
      </c>
    </row>
    <row r="872" spans="1:30" x14ac:dyDescent="0.2">
      <c r="A872" s="27" t="s">
        <v>6907</v>
      </c>
      <c r="B872" s="6" t="s">
        <v>6913</v>
      </c>
      <c r="C872" s="6" t="s">
        <v>6912</v>
      </c>
      <c r="D872" s="2">
        <v>147625</v>
      </c>
      <c r="E872" s="2">
        <v>148017</v>
      </c>
      <c r="F872" s="3" t="s">
        <v>1123</v>
      </c>
      <c r="G872" s="2">
        <v>148021</v>
      </c>
      <c r="H872" s="3" t="s">
        <v>1126</v>
      </c>
      <c r="I872" s="18">
        <v>45012</v>
      </c>
      <c r="J872" s="28">
        <v>1118702369</v>
      </c>
      <c r="K872" s="18">
        <v>45016</v>
      </c>
      <c r="L872" s="18">
        <v>45016</v>
      </c>
      <c r="M872" s="18"/>
      <c r="N872" s="30">
        <v>9</v>
      </c>
      <c r="O872" s="7">
        <v>9000</v>
      </c>
      <c r="P872" s="30">
        <v>146</v>
      </c>
      <c r="Q872" s="22">
        <v>7.9000519063170377E-2</v>
      </c>
      <c r="R872" s="7">
        <v>5000</v>
      </c>
      <c r="S872" s="2">
        <v>147</v>
      </c>
      <c r="T872" s="11">
        <v>1303.3399999999999</v>
      </c>
      <c r="U872" s="17" t="s">
        <v>6286</v>
      </c>
      <c r="V872" s="21">
        <v>0.79050792701115702</v>
      </c>
      <c r="W872" s="9">
        <v>3952.5396350557853</v>
      </c>
      <c r="X872" s="22">
        <f t="shared" si="65"/>
        <v>-0.20949207298884298</v>
      </c>
      <c r="Y872" s="29">
        <v>1030.3006015907213</v>
      </c>
      <c r="Z872" s="34">
        <f t="shared" si="66"/>
        <v>529000</v>
      </c>
      <c r="AA872" s="34">
        <f t="shared" si="67"/>
        <v>9.4517958412098299E-3</v>
      </c>
      <c r="AB872" s="35">
        <f t="shared" si="68"/>
        <v>1.3799621928166352</v>
      </c>
      <c r="AC872" s="35">
        <f t="shared" si="69"/>
        <v>1.3894139886578449</v>
      </c>
      <c r="AD872" s="6">
        <f>IFERROR(VLOOKUP(E872,marginal!$A$2:$E$4826,4,FALSE),0)</f>
        <v>-3079.1399999999899</v>
      </c>
    </row>
    <row r="873" spans="1:30" x14ac:dyDescent="0.2">
      <c r="A873" s="27" t="s">
        <v>6907</v>
      </c>
      <c r="B873" s="6" t="s">
        <v>6913</v>
      </c>
      <c r="C873" s="6" t="s">
        <v>6912</v>
      </c>
      <c r="D873" s="2">
        <v>147688</v>
      </c>
      <c r="E873" s="2">
        <v>148017</v>
      </c>
      <c r="F873" s="3" t="s">
        <v>1123</v>
      </c>
      <c r="G873" s="2">
        <v>148022</v>
      </c>
      <c r="H873" s="3" t="s">
        <v>1127</v>
      </c>
      <c r="I873" s="18">
        <v>45013</v>
      </c>
      <c r="J873" s="28">
        <v>1119041339</v>
      </c>
      <c r="K873" s="18">
        <v>45016</v>
      </c>
      <c r="L873" s="18">
        <v>45016</v>
      </c>
      <c r="M873" s="18"/>
      <c r="N873" s="30">
        <v>8</v>
      </c>
      <c r="O873" s="7">
        <v>9000</v>
      </c>
      <c r="P873" s="30">
        <v>139</v>
      </c>
      <c r="Q873" s="22">
        <v>6.0873316274495971E-2</v>
      </c>
      <c r="R873" s="7">
        <v>6000</v>
      </c>
      <c r="S873" s="2">
        <v>142</v>
      </c>
      <c r="T873" s="11">
        <v>1503.37</v>
      </c>
      <c r="U873" s="17" t="s">
        <v>6286</v>
      </c>
      <c r="V873" s="21">
        <v>0.79050792701115702</v>
      </c>
      <c r="W873" s="9">
        <v>4743.0475620669422</v>
      </c>
      <c r="X873" s="22">
        <f t="shared" si="65"/>
        <v>-0.20949207298884298</v>
      </c>
      <c r="Y873" s="29">
        <v>1188.4259022307631</v>
      </c>
      <c r="Z873" s="34">
        <f t="shared" si="66"/>
        <v>945000</v>
      </c>
      <c r="AA873" s="34">
        <f t="shared" si="67"/>
        <v>6.3492063492063492E-3</v>
      </c>
      <c r="AB873" s="35">
        <f t="shared" si="68"/>
        <v>0.88253968253968251</v>
      </c>
      <c r="AC873" s="35">
        <f t="shared" si="69"/>
        <v>0.9015873015873016</v>
      </c>
      <c r="AD873" s="6">
        <f>IFERROR(VLOOKUP(E873,marginal!$A$2:$E$4826,4,FALSE),0)</f>
        <v>-3079.1399999999899</v>
      </c>
    </row>
    <row r="874" spans="1:30" x14ac:dyDescent="0.2">
      <c r="A874" s="27" t="s">
        <v>6907</v>
      </c>
      <c r="B874" s="6" t="s">
        <v>6913</v>
      </c>
      <c r="C874" s="6" t="s">
        <v>6912</v>
      </c>
      <c r="D874" s="2">
        <v>147087</v>
      </c>
      <c r="E874" s="2">
        <v>148039</v>
      </c>
      <c r="F874" s="3" t="s">
        <v>1098</v>
      </c>
      <c r="G874" s="2">
        <v>148044</v>
      </c>
      <c r="H874" s="3" t="s">
        <v>1128</v>
      </c>
      <c r="I874" s="18">
        <v>45007</v>
      </c>
      <c r="J874" s="28">
        <v>1115031207</v>
      </c>
      <c r="K874" s="18">
        <v>45016</v>
      </c>
      <c r="L874" s="18">
        <v>45016</v>
      </c>
      <c r="M874" s="18"/>
      <c r="N874" s="30">
        <v>8</v>
      </c>
      <c r="O874" s="7">
        <v>9000</v>
      </c>
      <c r="P874" s="30">
        <v>139</v>
      </c>
      <c r="Q874" s="22">
        <v>6.0873316274495971E-2</v>
      </c>
      <c r="R874" s="7">
        <v>6000</v>
      </c>
      <c r="S874" s="2">
        <v>142</v>
      </c>
      <c r="T874" s="11">
        <v>1503.37</v>
      </c>
      <c r="U874" s="17" t="s">
        <v>6286</v>
      </c>
      <c r="V874" s="21">
        <v>1</v>
      </c>
      <c r="W874" s="9">
        <v>6000</v>
      </c>
      <c r="X874" s="22">
        <f t="shared" si="65"/>
        <v>0</v>
      </c>
      <c r="Y874" s="29">
        <v>1503.37</v>
      </c>
      <c r="Z874" s="34">
        <f t="shared" si="66"/>
        <v>945000</v>
      </c>
      <c r="AA874" s="34">
        <f t="shared" si="67"/>
        <v>6.3492063492063492E-3</v>
      </c>
      <c r="AB874" s="35">
        <f t="shared" si="68"/>
        <v>0.88253968253968251</v>
      </c>
      <c r="AC874" s="35">
        <f t="shared" si="69"/>
        <v>0.9015873015873016</v>
      </c>
      <c r="AD874" s="6">
        <f>IFERROR(VLOOKUP(E874,marginal!$A$2:$E$4826,4,FALSE),0)</f>
        <v>5363.4915384614997</v>
      </c>
    </row>
    <row r="875" spans="1:30" x14ac:dyDescent="0.2">
      <c r="A875" s="27" t="s">
        <v>6907</v>
      </c>
      <c r="B875" s="6" t="s">
        <v>6913</v>
      </c>
      <c r="C875" s="6" t="s">
        <v>6912</v>
      </c>
      <c r="D875" s="2">
        <v>147095</v>
      </c>
      <c r="E875" s="2">
        <v>148039</v>
      </c>
      <c r="F875" s="3" t="s">
        <v>1098</v>
      </c>
      <c r="G875" s="2">
        <v>148045</v>
      </c>
      <c r="H875" s="3" t="s">
        <v>1129</v>
      </c>
      <c r="I875" s="18">
        <v>45007</v>
      </c>
      <c r="J875" s="28">
        <v>1115038311</v>
      </c>
      <c r="K875" s="18">
        <v>45016</v>
      </c>
      <c r="L875" s="18">
        <v>45016</v>
      </c>
      <c r="M875" s="18"/>
      <c r="N875" s="30">
        <v>10</v>
      </c>
      <c r="O875" s="7">
        <v>5000</v>
      </c>
      <c r="P875" s="30">
        <v>147</v>
      </c>
      <c r="Q875" s="22">
        <v>0.11226939921536</v>
      </c>
      <c r="R875" s="7">
        <v>6000</v>
      </c>
      <c r="S875" s="2">
        <v>142</v>
      </c>
      <c r="T875" s="11">
        <v>1503.37</v>
      </c>
      <c r="U875" s="17" t="s">
        <v>6286</v>
      </c>
      <c r="V875" s="21">
        <v>1</v>
      </c>
      <c r="W875" s="9">
        <v>6000</v>
      </c>
      <c r="X875" s="22">
        <f t="shared" si="65"/>
        <v>0</v>
      </c>
      <c r="Y875" s="29">
        <v>1503.37</v>
      </c>
      <c r="Z875" s="34">
        <f t="shared" si="66"/>
        <v>341000</v>
      </c>
      <c r="AA875" s="34">
        <f t="shared" si="67"/>
        <v>1.7595307917888565E-2</v>
      </c>
      <c r="AB875" s="35">
        <f t="shared" si="68"/>
        <v>2.5865102639296191</v>
      </c>
      <c r="AC875" s="35">
        <f t="shared" si="69"/>
        <v>2.4985337243401764</v>
      </c>
      <c r="AD875" s="6">
        <f>IFERROR(VLOOKUP(E875,marginal!$A$2:$E$4826,4,FALSE),0)</f>
        <v>5363.4915384614997</v>
      </c>
    </row>
    <row r="876" spans="1:30" x14ac:dyDescent="0.2">
      <c r="A876" s="27" t="s">
        <v>6907</v>
      </c>
      <c r="B876" s="6" t="s">
        <v>6913</v>
      </c>
      <c r="C876" s="6" t="s">
        <v>6912</v>
      </c>
      <c r="D876" s="2">
        <v>147091</v>
      </c>
      <c r="E876" s="2">
        <v>148039</v>
      </c>
      <c r="F876" s="3" t="s">
        <v>1098</v>
      </c>
      <c r="G876" s="2">
        <v>148046</v>
      </c>
      <c r="H876" s="3" t="s">
        <v>1130</v>
      </c>
      <c r="I876" s="18">
        <v>45007</v>
      </c>
      <c r="J876" s="28">
        <v>1115033811</v>
      </c>
      <c r="K876" s="18">
        <v>45016</v>
      </c>
      <c r="L876" s="18">
        <v>45016</v>
      </c>
      <c r="M876" s="18"/>
      <c r="N876" s="30">
        <v>8</v>
      </c>
      <c r="O876" s="7">
        <v>9000</v>
      </c>
      <c r="P876" s="30">
        <v>139</v>
      </c>
      <c r="Q876" s="22">
        <v>6.0873316274495971E-2</v>
      </c>
      <c r="R876" s="7">
        <v>6000</v>
      </c>
      <c r="S876" s="2">
        <v>142</v>
      </c>
      <c r="T876" s="11">
        <v>1503.37</v>
      </c>
      <c r="U876" s="17" t="s">
        <v>6286</v>
      </c>
      <c r="V876" s="21">
        <v>1</v>
      </c>
      <c r="W876" s="9">
        <v>6000</v>
      </c>
      <c r="X876" s="22">
        <f t="shared" si="65"/>
        <v>0</v>
      </c>
      <c r="Y876" s="29">
        <v>1503.37</v>
      </c>
      <c r="Z876" s="34">
        <f t="shared" si="66"/>
        <v>945000</v>
      </c>
      <c r="AA876" s="34">
        <f t="shared" si="67"/>
        <v>6.3492063492063492E-3</v>
      </c>
      <c r="AB876" s="35">
        <f t="shared" si="68"/>
        <v>0.88253968253968251</v>
      </c>
      <c r="AC876" s="35">
        <f t="shared" si="69"/>
        <v>0.9015873015873016</v>
      </c>
      <c r="AD876" s="6">
        <f>IFERROR(VLOOKUP(E876,marginal!$A$2:$E$4826,4,FALSE),0)</f>
        <v>5363.4915384614997</v>
      </c>
    </row>
    <row r="877" spans="1:30" x14ac:dyDescent="0.2">
      <c r="A877" s="27" t="s">
        <v>6907</v>
      </c>
      <c r="B877" s="6" t="s">
        <v>6918</v>
      </c>
      <c r="C877" s="6" t="s">
        <v>6912</v>
      </c>
      <c r="D877" s="2">
        <v>147478</v>
      </c>
      <c r="E877" s="2">
        <v>148050</v>
      </c>
      <c r="F877" s="3" t="s">
        <v>1100</v>
      </c>
      <c r="G877" s="2">
        <v>148052</v>
      </c>
      <c r="H877" s="3" t="s">
        <v>1131</v>
      </c>
      <c r="I877" s="18">
        <v>45010</v>
      </c>
      <c r="J877" s="28">
        <v>1117417817</v>
      </c>
      <c r="K877" s="18">
        <v>45016</v>
      </c>
      <c r="L877" s="18">
        <v>45016</v>
      </c>
      <c r="M877" s="18"/>
      <c r="N877" s="30">
        <v>9</v>
      </c>
      <c r="O877" s="7">
        <v>9000</v>
      </c>
      <c r="P877" s="30">
        <v>147</v>
      </c>
      <c r="Q877" s="22">
        <v>7.9000519063170294E-2</v>
      </c>
      <c r="R877" s="7">
        <v>6000</v>
      </c>
      <c r="S877" s="2">
        <v>142</v>
      </c>
      <c r="T877" s="11">
        <v>1503.37</v>
      </c>
      <c r="U877" s="17" t="s">
        <v>6286</v>
      </c>
      <c r="V877" s="21">
        <v>1</v>
      </c>
      <c r="W877" s="9">
        <v>6000</v>
      </c>
      <c r="X877" s="22">
        <f t="shared" si="65"/>
        <v>0</v>
      </c>
      <c r="Y877" s="29">
        <v>1503.37</v>
      </c>
      <c r="Z877" s="34">
        <f t="shared" si="66"/>
        <v>529000</v>
      </c>
      <c r="AA877" s="34">
        <f t="shared" si="67"/>
        <v>1.1342155009451797E-2</v>
      </c>
      <c r="AB877" s="35">
        <f t="shared" si="68"/>
        <v>1.6672967863894141</v>
      </c>
      <c r="AC877" s="35">
        <f t="shared" si="69"/>
        <v>1.6105860113421551</v>
      </c>
      <c r="AD877" s="6">
        <f>IFERROR(VLOOKUP(E877,marginal!$A$2:$E$4826,4,FALSE),0)</f>
        <v>11680.2138461538</v>
      </c>
    </row>
    <row r="878" spans="1:30" x14ac:dyDescent="0.2">
      <c r="A878" s="27" t="s">
        <v>6907</v>
      </c>
      <c r="B878" s="6" t="s">
        <v>6918</v>
      </c>
      <c r="C878" s="6" t="s">
        <v>6912</v>
      </c>
      <c r="D878" s="2">
        <v>147472</v>
      </c>
      <c r="E878" s="2">
        <v>148050</v>
      </c>
      <c r="F878" s="3" t="s">
        <v>1100</v>
      </c>
      <c r="G878" s="2">
        <v>148053</v>
      </c>
      <c r="H878" s="3" t="s">
        <v>1132</v>
      </c>
      <c r="I878" s="18">
        <v>45010</v>
      </c>
      <c r="J878" s="28">
        <v>1117404361</v>
      </c>
      <c r="K878" s="18">
        <v>45016</v>
      </c>
      <c r="L878" s="18">
        <v>45016</v>
      </c>
      <c r="M878" s="18"/>
      <c r="N878" s="30">
        <v>9</v>
      </c>
      <c r="O878" s="7">
        <v>9000</v>
      </c>
      <c r="P878" s="30">
        <v>147</v>
      </c>
      <c r="Q878" s="22">
        <v>8.456731836388684E-2</v>
      </c>
      <c r="R878" s="7">
        <v>7000</v>
      </c>
      <c r="S878" s="2">
        <v>142</v>
      </c>
      <c r="T878" s="11">
        <v>1758.65</v>
      </c>
      <c r="U878" s="17" t="s">
        <v>6286</v>
      </c>
      <c r="V878" s="21">
        <v>1</v>
      </c>
      <c r="W878" s="9">
        <v>7000</v>
      </c>
      <c r="X878" s="22">
        <f t="shared" si="65"/>
        <v>0</v>
      </c>
      <c r="Y878" s="29">
        <v>1758.65</v>
      </c>
      <c r="Z878" s="34">
        <f t="shared" si="66"/>
        <v>529000</v>
      </c>
      <c r="AA878" s="34">
        <f t="shared" si="67"/>
        <v>1.3232514177693762E-2</v>
      </c>
      <c r="AB878" s="35">
        <f t="shared" si="68"/>
        <v>1.9451795841209829</v>
      </c>
      <c r="AC878" s="35">
        <f t="shared" si="69"/>
        <v>1.8790170132325141</v>
      </c>
      <c r="AD878" s="6">
        <f>IFERROR(VLOOKUP(E878,marginal!$A$2:$E$4826,4,FALSE),0)</f>
        <v>11680.2138461538</v>
      </c>
    </row>
    <row r="879" spans="1:30" x14ac:dyDescent="0.2">
      <c r="A879" s="27" t="s">
        <v>6907</v>
      </c>
      <c r="B879" s="6" t="s">
        <v>6918</v>
      </c>
      <c r="C879" s="6" t="s">
        <v>6912</v>
      </c>
      <c r="D879" s="2">
        <v>147473</v>
      </c>
      <c r="E879" s="2">
        <v>148050</v>
      </c>
      <c r="F879" s="3" t="s">
        <v>1100</v>
      </c>
      <c r="G879" s="2">
        <v>148054</v>
      </c>
      <c r="H879" s="3" t="s">
        <v>1133</v>
      </c>
      <c r="I879" s="18">
        <v>45010</v>
      </c>
      <c r="J879" s="28">
        <v>1117409736</v>
      </c>
      <c r="K879" s="18">
        <v>45016</v>
      </c>
      <c r="L879" s="18">
        <v>45016</v>
      </c>
      <c r="M879" s="18"/>
      <c r="N879" s="30">
        <v>9</v>
      </c>
      <c r="O879" s="7">
        <v>9000</v>
      </c>
      <c r="P879" s="30">
        <v>147</v>
      </c>
      <c r="Q879" s="22">
        <v>8.456731836388684E-2</v>
      </c>
      <c r="R879" s="7">
        <v>7000</v>
      </c>
      <c r="S879" s="2">
        <v>142</v>
      </c>
      <c r="T879" s="11">
        <v>1758.65</v>
      </c>
      <c r="U879" s="17" t="s">
        <v>6286</v>
      </c>
      <c r="V879" s="21">
        <v>1</v>
      </c>
      <c r="W879" s="9">
        <v>7000</v>
      </c>
      <c r="X879" s="22">
        <f t="shared" si="65"/>
        <v>0</v>
      </c>
      <c r="Y879" s="29">
        <v>1758.65</v>
      </c>
      <c r="Z879" s="34">
        <f t="shared" si="66"/>
        <v>529000</v>
      </c>
      <c r="AA879" s="34">
        <f t="shared" si="67"/>
        <v>1.3232514177693762E-2</v>
      </c>
      <c r="AB879" s="35">
        <f t="shared" si="68"/>
        <v>1.9451795841209829</v>
      </c>
      <c r="AC879" s="35">
        <f t="shared" si="69"/>
        <v>1.8790170132325141</v>
      </c>
      <c r="AD879" s="6">
        <f>IFERROR(VLOOKUP(E879,marginal!$A$2:$E$4826,4,FALSE),0)</f>
        <v>11680.2138461538</v>
      </c>
    </row>
    <row r="880" spans="1:30" x14ac:dyDescent="0.2">
      <c r="A880" s="27" t="s">
        <v>6907</v>
      </c>
      <c r="B880" s="6" t="s">
        <v>6918</v>
      </c>
      <c r="C880" s="6" t="s">
        <v>6912</v>
      </c>
      <c r="D880" s="2">
        <v>147702</v>
      </c>
      <c r="E880" s="2">
        <v>148050</v>
      </c>
      <c r="F880" s="3" t="s">
        <v>1100</v>
      </c>
      <c r="G880" s="2">
        <v>148056</v>
      </c>
      <c r="H880" s="3" t="s">
        <v>1134</v>
      </c>
      <c r="I880" s="18">
        <v>45013</v>
      </c>
      <c r="J880" s="28">
        <v>1119088855</v>
      </c>
      <c r="K880" s="18">
        <v>45016</v>
      </c>
      <c r="L880" s="18">
        <v>45016</v>
      </c>
      <c r="M880" s="18"/>
      <c r="N880" s="30">
        <v>9</v>
      </c>
      <c r="O880" s="7">
        <v>9000</v>
      </c>
      <c r="P880" s="30">
        <v>147</v>
      </c>
      <c r="Q880" s="22">
        <v>7.9000519063170294E-2</v>
      </c>
      <c r="R880" s="7">
        <v>6000</v>
      </c>
      <c r="S880" s="2">
        <v>142</v>
      </c>
      <c r="T880" s="11">
        <v>1503.37</v>
      </c>
      <c r="U880" s="17" t="s">
        <v>6286</v>
      </c>
      <c r="V880" s="21">
        <v>1</v>
      </c>
      <c r="W880" s="9">
        <v>6000</v>
      </c>
      <c r="X880" s="22">
        <f t="shared" si="65"/>
        <v>0</v>
      </c>
      <c r="Y880" s="29">
        <v>1503.37</v>
      </c>
      <c r="Z880" s="34">
        <f t="shared" si="66"/>
        <v>529000</v>
      </c>
      <c r="AA880" s="34">
        <f t="shared" si="67"/>
        <v>1.1342155009451797E-2</v>
      </c>
      <c r="AB880" s="35">
        <f t="shared" si="68"/>
        <v>1.6672967863894141</v>
      </c>
      <c r="AC880" s="35">
        <f t="shared" si="69"/>
        <v>1.6105860113421551</v>
      </c>
      <c r="AD880" s="6">
        <f>IFERROR(VLOOKUP(E880,marginal!$A$2:$E$4826,4,FALSE),0)</f>
        <v>11680.2138461538</v>
      </c>
    </row>
    <row r="881" spans="1:30" x14ac:dyDescent="0.2">
      <c r="A881" s="27" t="s">
        <v>6907</v>
      </c>
      <c r="B881" s="6" t="s">
        <v>6918</v>
      </c>
      <c r="C881" s="6" t="s">
        <v>6912</v>
      </c>
      <c r="D881" s="2">
        <v>147476</v>
      </c>
      <c r="E881" s="2">
        <v>148050</v>
      </c>
      <c r="F881" s="3" t="s">
        <v>1100</v>
      </c>
      <c r="G881" s="2">
        <v>148057</v>
      </c>
      <c r="H881" s="3" t="s">
        <v>1135</v>
      </c>
      <c r="I881" s="18">
        <v>45010</v>
      </c>
      <c r="J881" s="28">
        <v>1117412089</v>
      </c>
      <c r="K881" s="18">
        <v>45016</v>
      </c>
      <c r="L881" s="18">
        <v>45016</v>
      </c>
      <c r="M881" s="18"/>
      <c r="N881" s="30">
        <v>10</v>
      </c>
      <c r="O881" s="7">
        <v>5000</v>
      </c>
      <c r="P881" s="30">
        <v>147</v>
      </c>
      <c r="Q881" s="22">
        <v>0.11226939921536</v>
      </c>
      <c r="R881" s="7">
        <v>7000</v>
      </c>
      <c r="S881" s="2">
        <v>142</v>
      </c>
      <c r="T881" s="11">
        <v>1758.65</v>
      </c>
      <c r="U881" s="17" t="s">
        <v>6286</v>
      </c>
      <c r="V881" s="21">
        <v>1</v>
      </c>
      <c r="W881" s="9">
        <v>7000</v>
      </c>
      <c r="X881" s="22">
        <f t="shared" si="65"/>
        <v>0</v>
      </c>
      <c r="Y881" s="29">
        <v>1758.65</v>
      </c>
      <c r="Z881" s="34">
        <f t="shared" si="66"/>
        <v>341000</v>
      </c>
      <c r="AA881" s="34">
        <f t="shared" si="67"/>
        <v>2.0527859237536656E-2</v>
      </c>
      <c r="AB881" s="35">
        <f t="shared" si="68"/>
        <v>3.0175953079178885</v>
      </c>
      <c r="AC881" s="35">
        <f t="shared" si="69"/>
        <v>2.9149560117302054</v>
      </c>
      <c r="AD881" s="6">
        <f>IFERROR(VLOOKUP(E881,marginal!$A$2:$E$4826,4,FALSE),0)</f>
        <v>11680.2138461538</v>
      </c>
    </row>
    <row r="882" spans="1:30" x14ac:dyDescent="0.2">
      <c r="A882" s="27" t="s">
        <v>6907</v>
      </c>
      <c r="B882" s="6" t="s">
        <v>6918</v>
      </c>
      <c r="C882" s="6" t="s">
        <v>6912</v>
      </c>
      <c r="D882" s="2">
        <v>147699</v>
      </c>
      <c r="E882" s="2">
        <v>148050</v>
      </c>
      <c r="F882" s="3" t="s">
        <v>1100</v>
      </c>
      <c r="G882" s="2">
        <v>148058</v>
      </c>
      <c r="H882" s="3" t="s">
        <v>1136</v>
      </c>
      <c r="I882" s="18">
        <v>45013</v>
      </c>
      <c r="J882" s="28">
        <v>1119078182</v>
      </c>
      <c r="K882" s="18">
        <v>45016</v>
      </c>
      <c r="L882" s="18">
        <v>45016</v>
      </c>
      <c r="M882" s="18"/>
      <c r="N882" s="30">
        <v>9</v>
      </c>
      <c r="O882" s="7">
        <v>9000</v>
      </c>
      <c r="P882" s="30">
        <v>147</v>
      </c>
      <c r="Q882" s="22">
        <v>7.9000519063170294E-2</v>
      </c>
      <c r="R882" s="7">
        <v>6000</v>
      </c>
      <c r="S882" s="2">
        <v>142</v>
      </c>
      <c r="T882" s="11">
        <v>1503.37</v>
      </c>
      <c r="U882" s="17" t="s">
        <v>6286</v>
      </c>
      <c r="V882" s="21">
        <v>1</v>
      </c>
      <c r="W882" s="9">
        <v>6000</v>
      </c>
      <c r="X882" s="22">
        <f t="shared" si="65"/>
        <v>0</v>
      </c>
      <c r="Y882" s="29">
        <v>1503.37</v>
      </c>
      <c r="Z882" s="34">
        <f t="shared" si="66"/>
        <v>529000</v>
      </c>
      <c r="AA882" s="34">
        <f t="shared" si="67"/>
        <v>1.1342155009451797E-2</v>
      </c>
      <c r="AB882" s="35">
        <f t="shared" si="68"/>
        <v>1.6672967863894141</v>
      </c>
      <c r="AC882" s="35">
        <f t="shared" si="69"/>
        <v>1.6105860113421551</v>
      </c>
      <c r="AD882" s="6">
        <f>IFERROR(VLOOKUP(E882,marginal!$A$2:$E$4826,4,FALSE),0)</f>
        <v>11680.2138461538</v>
      </c>
    </row>
    <row r="883" spans="1:30" x14ac:dyDescent="0.2">
      <c r="A883" s="27" t="s">
        <v>6907</v>
      </c>
      <c r="B883" s="6" t="s">
        <v>6908</v>
      </c>
      <c r="C883" s="6" t="s">
        <v>6909</v>
      </c>
      <c r="D883" s="2">
        <v>147495</v>
      </c>
      <c r="E883" s="2">
        <v>147646</v>
      </c>
      <c r="F883" s="3" t="s">
        <v>1137</v>
      </c>
      <c r="G883" s="2">
        <v>147660</v>
      </c>
      <c r="H883" s="3" t="s">
        <v>1138</v>
      </c>
      <c r="I883" s="18">
        <v>45010</v>
      </c>
      <c r="J883" s="28">
        <v>1117513238</v>
      </c>
      <c r="K883" s="18">
        <v>45016</v>
      </c>
      <c r="L883" s="18">
        <v>45016</v>
      </c>
      <c r="M883" s="18"/>
      <c r="N883" s="30">
        <v>3</v>
      </c>
      <c r="O883" s="7">
        <v>10000</v>
      </c>
      <c r="P883" s="30">
        <v>110</v>
      </c>
      <c r="Q883" s="22">
        <v>3.3220596517330399E-2</v>
      </c>
      <c r="R883" s="7">
        <v>7000</v>
      </c>
      <c r="S883" s="2">
        <v>142</v>
      </c>
      <c r="T883" s="11">
        <v>1758.65</v>
      </c>
      <c r="U883" s="17" t="s">
        <v>6286</v>
      </c>
      <c r="V883" s="21">
        <v>1</v>
      </c>
      <c r="W883" s="9">
        <v>7000</v>
      </c>
      <c r="X883" s="22">
        <f t="shared" si="65"/>
        <v>0</v>
      </c>
      <c r="Y883" s="29">
        <v>1758.65</v>
      </c>
      <c r="Z883" s="34">
        <f t="shared" si="66"/>
        <v>37000</v>
      </c>
      <c r="AA883" s="34">
        <f t="shared" si="67"/>
        <v>0.1891891891891892</v>
      </c>
      <c r="AB883" s="35">
        <f t="shared" si="68"/>
        <v>20.810810810810811</v>
      </c>
      <c r="AC883" s="35">
        <f t="shared" si="69"/>
        <v>26.864864864864867</v>
      </c>
      <c r="AD883" s="6">
        <f>IFERROR(VLOOKUP(E883,marginal!$A$2:$E$4826,4,FALSE),0)</f>
        <v>4751.8657142857137</v>
      </c>
    </row>
    <row r="884" spans="1:30" x14ac:dyDescent="0.2">
      <c r="A884" s="27" t="s">
        <v>6907</v>
      </c>
      <c r="B884" s="6" t="s">
        <v>6927</v>
      </c>
      <c r="C884" s="6" t="s">
        <v>6922</v>
      </c>
      <c r="D884" s="2">
        <v>147887</v>
      </c>
      <c r="E884" s="2">
        <v>147851</v>
      </c>
      <c r="F884" s="3" t="s">
        <v>1139</v>
      </c>
      <c r="G884" s="2">
        <v>147906</v>
      </c>
      <c r="H884" s="3" t="s">
        <v>1140</v>
      </c>
      <c r="I884" s="18">
        <v>45014</v>
      </c>
      <c r="J884" s="28">
        <v>1120001994</v>
      </c>
      <c r="K884" s="18">
        <v>45016</v>
      </c>
      <c r="L884" s="18">
        <v>45016</v>
      </c>
      <c r="M884" s="18"/>
      <c r="N884" s="30">
        <v>5</v>
      </c>
      <c r="O884" s="7">
        <v>10000</v>
      </c>
      <c r="P884" s="30">
        <v>110</v>
      </c>
      <c r="Q884" s="22">
        <v>3.3741050530766099E-2</v>
      </c>
      <c r="R884" s="7">
        <v>5000</v>
      </c>
      <c r="S884" s="2">
        <v>147</v>
      </c>
      <c r="T884" s="11">
        <v>1303.3399999999999</v>
      </c>
      <c r="U884" s="17" t="s">
        <v>6286</v>
      </c>
      <c r="V884" s="21">
        <v>1</v>
      </c>
      <c r="W884" s="9">
        <v>5000</v>
      </c>
      <c r="X884" s="22">
        <f t="shared" si="65"/>
        <v>0</v>
      </c>
      <c r="Y884" s="29">
        <v>1303.3399999999999</v>
      </c>
      <c r="Z884" s="34">
        <f t="shared" si="66"/>
        <v>494000</v>
      </c>
      <c r="AA884" s="34">
        <f t="shared" si="67"/>
        <v>1.0121457489878543E-2</v>
      </c>
      <c r="AB884" s="35">
        <f t="shared" si="68"/>
        <v>1.1133603238866396</v>
      </c>
      <c r="AC884" s="35">
        <f t="shared" si="69"/>
        <v>1.4878542510121457</v>
      </c>
      <c r="AD884" s="6">
        <f>IFERROR(VLOOKUP(E884,marginal!$A$2:$E$4826,4,FALSE),0)</f>
        <v>2578.7466666666501</v>
      </c>
    </row>
    <row r="885" spans="1:30" x14ac:dyDescent="0.2">
      <c r="A885" s="27" t="s">
        <v>6907</v>
      </c>
      <c r="B885" s="6" t="s">
        <v>6916</v>
      </c>
      <c r="C885" s="6" t="s">
        <v>6912</v>
      </c>
      <c r="D885" s="2">
        <v>145997</v>
      </c>
      <c r="E885" s="2">
        <v>147970</v>
      </c>
      <c r="F885" s="3" t="s">
        <v>1141</v>
      </c>
      <c r="G885" s="2">
        <v>147978</v>
      </c>
      <c r="H885" s="3" t="s">
        <v>1142</v>
      </c>
      <c r="I885" s="18">
        <v>44995</v>
      </c>
      <c r="J885" s="28">
        <v>1108175241</v>
      </c>
      <c r="K885" s="18">
        <v>45016</v>
      </c>
      <c r="L885" s="18">
        <v>45016</v>
      </c>
      <c r="M885" s="18"/>
      <c r="N885" s="30">
        <v>7</v>
      </c>
      <c r="O885" s="7">
        <v>10000</v>
      </c>
      <c r="P885" s="30">
        <v>127</v>
      </c>
      <c r="Q885" s="22">
        <v>5.24391097594855E-2</v>
      </c>
      <c r="R885" s="7">
        <v>10000</v>
      </c>
      <c r="S885" s="2">
        <v>142</v>
      </c>
      <c r="T885" s="11">
        <v>2510.34</v>
      </c>
      <c r="U885" s="17" t="s">
        <v>6286</v>
      </c>
      <c r="V885" s="21">
        <v>1</v>
      </c>
      <c r="W885" s="9">
        <v>10000</v>
      </c>
      <c r="X885" s="22">
        <f t="shared" si="65"/>
        <v>0</v>
      </c>
      <c r="Y885" s="29">
        <v>2510.34</v>
      </c>
      <c r="Z885" s="34">
        <f t="shared" si="66"/>
        <v>753000</v>
      </c>
      <c r="AA885" s="34">
        <f t="shared" si="67"/>
        <v>1.3280212483399735E-2</v>
      </c>
      <c r="AB885" s="35">
        <f t="shared" si="68"/>
        <v>1.6865869853917663</v>
      </c>
      <c r="AC885" s="35">
        <f t="shared" si="69"/>
        <v>1.8857901726427624</v>
      </c>
      <c r="AD885" s="6">
        <f>IFERROR(VLOOKUP(E885,marginal!$A$2:$E$4826,4,FALSE),0)</f>
        <v>3028.7008791208714</v>
      </c>
    </row>
    <row r="886" spans="1:30" x14ac:dyDescent="0.2">
      <c r="A886" s="27" t="s">
        <v>6907</v>
      </c>
      <c r="B886" s="6" t="s">
        <v>6913</v>
      </c>
      <c r="C886" s="6" t="s">
        <v>6912</v>
      </c>
      <c r="D886" s="2">
        <v>147270</v>
      </c>
      <c r="E886" s="2">
        <v>148039</v>
      </c>
      <c r="F886" s="3" t="s">
        <v>1098</v>
      </c>
      <c r="G886" s="2">
        <v>148040</v>
      </c>
      <c r="H886" s="3" t="s">
        <v>1143</v>
      </c>
      <c r="I886" s="18">
        <v>45008</v>
      </c>
      <c r="J886" s="28">
        <v>1116270987</v>
      </c>
      <c r="K886" s="18">
        <v>45016</v>
      </c>
      <c r="L886" s="18">
        <v>45016</v>
      </c>
      <c r="M886" s="18"/>
      <c r="N886" s="30">
        <v>9</v>
      </c>
      <c r="O886" s="7">
        <v>10000</v>
      </c>
      <c r="P886" s="30">
        <v>147</v>
      </c>
      <c r="Q886" s="22">
        <v>7.9000519063170294E-2</v>
      </c>
      <c r="R886" s="7">
        <v>6000</v>
      </c>
      <c r="S886" s="2">
        <v>142</v>
      </c>
      <c r="T886" s="11">
        <v>1503.37</v>
      </c>
      <c r="U886" s="17" t="s">
        <v>6286</v>
      </c>
      <c r="V886" s="21">
        <v>1</v>
      </c>
      <c r="W886" s="9">
        <v>6000</v>
      </c>
      <c r="X886" s="22">
        <f t="shared" si="65"/>
        <v>0</v>
      </c>
      <c r="Y886" s="29">
        <v>1503.37</v>
      </c>
      <c r="Z886" s="34">
        <f t="shared" si="66"/>
        <v>529000</v>
      </c>
      <c r="AA886" s="34">
        <f t="shared" si="67"/>
        <v>1.1342155009451797E-2</v>
      </c>
      <c r="AB886" s="35">
        <f t="shared" si="68"/>
        <v>1.6672967863894141</v>
      </c>
      <c r="AC886" s="35">
        <f t="shared" si="69"/>
        <v>1.6105860113421551</v>
      </c>
      <c r="AD886" s="6">
        <f>IFERROR(VLOOKUP(E886,marginal!$A$2:$E$4826,4,FALSE),0)</f>
        <v>5363.4915384614997</v>
      </c>
    </row>
    <row r="887" spans="1:30" x14ac:dyDescent="0.2">
      <c r="A887" s="27" t="s">
        <v>6907</v>
      </c>
      <c r="B887" s="6" t="s">
        <v>6913</v>
      </c>
      <c r="C887" s="6" t="s">
        <v>6912</v>
      </c>
      <c r="D887" s="2">
        <v>147092</v>
      </c>
      <c r="E887" s="2">
        <v>148039</v>
      </c>
      <c r="F887" s="3" t="s">
        <v>1098</v>
      </c>
      <c r="G887" s="2">
        <v>148041</v>
      </c>
      <c r="H887" s="3" t="s">
        <v>1144</v>
      </c>
      <c r="I887" s="18">
        <v>45007</v>
      </c>
      <c r="J887" s="28">
        <v>1115035865</v>
      </c>
      <c r="K887" s="18">
        <v>45016</v>
      </c>
      <c r="L887" s="18">
        <v>45016</v>
      </c>
      <c r="M887" s="18"/>
      <c r="N887" s="30">
        <v>8</v>
      </c>
      <c r="O887" s="7">
        <v>9000</v>
      </c>
      <c r="P887" s="30">
        <v>139</v>
      </c>
      <c r="Q887" s="22">
        <v>6.0873316274495971E-2</v>
      </c>
      <c r="R887" s="7">
        <v>6000</v>
      </c>
      <c r="S887" s="2">
        <v>142</v>
      </c>
      <c r="T887" s="11">
        <v>1503.37</v>
      </c>
      <c r="U887" s="17" t="s">
        <v>6286</v>
      </c>
      <c r="V887" s="21">
        <v>1</v>
      </c>
      <c r="W887" s="9">
        <v>6000</v>
      </c>
      <c r="X887" s="22">
        <f t="shared" si="65"/>
        <v>0</v>
      </c>
      <c r="Y887" s="29">
        <v>1503.37</v>
      </c>
      <c r="Z887" s="34">
        <f t="shared" si="66"/>
        <v>945000</v>
      </c>
      <c r="AA887" s="34">
        <f t="shared" si="67"/>
        <v>6.3492063492063492E-3</v>
      </c>
      <c r="AB887" s="35">
        <f t="shared" si="68"/>
        <v>0.88253968253968251</v>
      </c>
      <c r="AC887" s="35">
        <f t="shared" si="69"/>
        <v>0.9015873015873016</v>
      </c>
      <c r="AD887" s="6">
        <f>IFERROR(VLOOKUP(E887,marginal!$A$2:$E$4826,4,FALSE),0)</f>
        <v>5363.4915384614997</v>
      </c>
    </row>
    <row r="888" spans="1:30" x14ac:dyDescent="0.2">
      <c r="A888" s="27" t="s">
        <v>6907</v>
      </c>
      <c r="B888" s="6" t="s">
        <v>6913</v>
      </c>
      <c r="C888" s="6" t="s">
        <v>6912</v>
      </c>
      <c r="D888" s="2">
        <v>147080</v>
      </c>
      <c r="E888" s="2">
        <v>148039</v>
      </c>
      <c r="F888" s="3" t="s">
        <v>1098</v>
      </c>
      <c r="G888" s="2">
        <v>148042</v>
      </c>
      <c r="H888" s="3" t="s">
        <v>1145</v>
      </c>
      <c r="I888" s="18">
        <v>45007</v>
      </c>
      <c r="J888" s="28">
        <v>1115029754</v>
      </c>
      <c r="K888" s="18">
        <v>45016</v>
      </c>
      <c r="L888" s="18">
        <v>45016</v>
      </c>
      <c r="M888" s="18"/>
      <c r="N888" s="30">
        <v>8</v>
      </c>
      <c r="O888" s="7">
        <v>9000</v>
      </c>
      <c r="P888" s="30">
        <v>139</v>
      </c>
      <c r="Q888" s="22">
        <v>6.0873316274495971E-2</v>
      </c>
      <c r="R888" s="7">
        <v>6000</v>
      </c>
      <c r="S888" s="2">
        <v>142</v>
      </c>
      <c r="T888" s="11">
        <v>1503.37</v>
      </c>
      <c r="U888" s="17" t="s">
        <v>6286</v>
      </c>
      <c r="V888" s="21">
        <v>1</v>
      </c>
      <c r="W888" s="9">
        <v>6000</v>
      </c>
      <c r="X888" s="22">
        <f t="shared" si="65"/>
        <v>0</v>
      </c>
      <c r="Y888" s="29">
        <v>1503.37</v>
      </c>
      <c r="Z888" s="34">
        <f t="shared" si="66"/>
        <v>945000</v>
      </c>
      <c r="AA888" s="34">
        <f t="shared" si="67"/>
        <v>6.3492063492063492E-3</v>
      </c>
      <c r="AB888" s="35">
        <f t="shared" si="68"/>
        <v>0.88253968253968251</v>
      </c>
      <c r="AC888" s="35">
        <f t="shared" si="69"/>
        <v>0.9015873015873016</v>
      </c>
      <c r="AD888" s="6">
        <f>IFERROR(VLOOKUP(E888,marginal!$A$2:$E$4826,4,FALSE),0)</f>
        <v>5363.4915384614997</v>
      </c>
    </row>
    <row r="889" spans="1:30" x14ac:dyDescent="0.2">
      <c r="A889" s="27" t="s">
        <v>6907</v>
      </c>
      <c r="B889" s="6" t="s">
        <v>6918</v>
      </c>
      <c r="C889" s="6" t="s">
        <v>6912</v>
      </c>
      <c r="D889" s="2">
        <v>147925</v>
      </c>
      <c r="E889" s="2">
        <v>148090</v>
      </c>
      <c r="F889" s="3" t="s">
        <v>1146</v>
      </c>
      <c r="G889" s="2">
        <v>148097</v>
      </c>
      <c r="H889" s="3" t="s">
        <v>1147</v>
      </c>
      <c r="I889" s="18">
        <v>45014</v>
      </c>
      <c r="J889" s="28">
        <v>1120180072</v>
      </c>
      <c r="K889" s="18">
        <v>45016</v>
      </c>
      <c r="L889" s="18">
        <v>45016</v>
      </c>
      <c r="M889" s="18"/>
      <c r="N889" s="30">
        <v>9</v>
      </c>
      <c r="O889" s="7">
        <v>9000</v>
      </c>
      <c r="P889" s="30">
        <v>147</v>
      </c>
      <c r="Q889" s="22">
        <v>8.2327407078389259E-2</v>
      </c>
      <c r="R889" s="7">
        <v>8000</v>
      </c>
      <c r="S889" s="2">
        <v>142</v>
      </c>
      <c r="T889" s="11">
        <v>2013.74</v>
      </c>
      <c r="U889" s="17" t="s">
        <v>6286</v>
      </c>
      <c r="V889" s="21">
        <v>0.73088411901484962</v>
      </c>
      <c r="W889" s="9">
        <v>5847.0729521187968</v>
      </c>
      <c r="X889" s="22">
        <f t="shared" si="65"/>
        <v>-0.26911588098515038</v>
      </c>
      <c r="Y889" s="29">
        <v>1471.8105858249633</v>
      </c>
      <c r="Z889" s="34">
        <f t="shared" si="66"/>
        <v>529000</v>
      </c>
      <c r="AA889" s="34">
        <f t="shared" si="67"/>
        <v>1.5122873345935728E-2</v>
      </c>
      <c r="AB889" s="35">
        <f t="shared" si="68"/>
        <v>2.2230623818525519</v>
      </c>
      <c r="AC889" s="35">
        <f t="shared" si="69"/>
        <v>2.1474480151228734</v>
      </c>
      <c r="AD889" s="6">
        <f>IFERROR(VLOOKUP(E889,marginal!$A$2:$E$4826,4,FALSE),0)</f>
        <v>-4876.3399999999901</v>
      </c>
    </row>
    <row r="890" spans="1:30" x14ac:dyDescent="0.2">
      <c r="A890" s="27" t="s">
        <v>6907</v>
      </c>
      <c r="B890" s="6" t="s">
        <v>6918</v>
      </c>
      <c r="C890" s="6" t="s">
        <v>6912</v>
      </c>
      <c r="D890" s="2">
        <v>147940</v>
      </c>
      <c r="E890" s="2">
        <v>148090</v>
      </c>
      <c r="F890" s="3" t="s">
        <v>1146</v>
      </c>
      <c r="G890" s="2">
        <v>148098</v>
      </c>
      <c r="H890" s="3" t="s">
        <v>1148</v>
      </c>
      <c r="I890" s="18">
        <v>45014</v>
      </c>
      <c r="J890" s="28">
        <v>1120193762</v>
      </c>
      <c r="K890" s="18">
        <v>45016</v>
      </c>
      <c r="L890" s="18">
        <v>45016</v>
      </c>
      <c r="M890" s="18"/>
      <c r="N890" s="30">
        <v>9</v>
      </c>
      <c r="O890" s="7">
        <v>9000</v>
      </c>
      <c r="P890" s="30">
        <v>147</v>
      </c>
      <c r="Q890" s="22">
        <v>7.9000519063170294E-2</v>
      </c>
      <c r="R890" s="7">
        <v>9000</v>
      </c>
      <c r="S890" s="2">
        <v>142</v>
      </c>
      <c r="T890" s="11">
        <v>2255.2800000000002</v>
      </c>
      <c r="U890" s="17" t="s">
        <v>6286</v>
      </c>
      <c r="V890" s="21">
        <v>0.73088411901484962</v>
      </c>
      <c r="W890" s="9">
        <v>6577.9570711336464</v>
      </c>
      <c r="X890" s="22">
        <f t="shared" si="65"/>
        <v>-0.26911588098515038</v>
      </c>
      <c r="Y890" s="29">
        <v>1648.3483359318102</v>
      </c>
      <c r="Z890" s="34">
        <f t="shared" si="66"/>
        <v>529000</v>
      </c>
      <c r="AA890" s="34">
        <f t="shared" si="67"/>
        <v>1.7013232514177693E-2</v>
      </c>
      <c r="AB890" s="35">
        <f t="shared" si="68"/>
        <v>2.5009451795841211</v>
      </c>
      <c r="AC890" s="35">
        <f t="shared" si="69"/>
        <v>2.4158790170132325</v>
      </c>
      <c r="AD890" s="6">
        <f>IFERROR(VLOOKUP(E890,marginal!$A$2:$E$4826,4,FALSE),0)</f>
        <v>-4876.3399999999901</v>
      </c>
    </row>
    <row r="891" spans="1:30" x14ac:dyDescent="0.2">
      <c r="A891" s="27" t="s">
        <v>6907</v>
      </c>
      <c r="B891" s="6" t="s">
        <v>6918</v>
      </c>
      <c r="C891" s="6" t="s">
        <v>6912</v>
      </c>
      <c r="D891" s="2">
        <v>147432</v>
      </c>
      <c r="E891" s="2">
        <v>148090</v>
      </c>
      <c r="F891" s="3" t="s">
        <v>1146</v>
      </c>
      <c r="G891" s="2">
        <v>148099</v>
      </c>
      <c r="H891" s="3" t="s">
        <v>1149</v>
      </c>
      <c r="I891" s="18">
        <v>45009</v>
      </c>
      <c r="J891" s="28">
        <v>1117109719</v>
      </c>
      <c r="K891" s="18">
        <v>45016</v>
      </c>
      <c r="L891" s="18">
        <v>45016</v>
      </c>
      <c r="M891" s="18"/>
      <c r="N891" s="30">
        <v>9</v>
      </c>
      <c r="O891" s="7">
        <v>9000</v>
      </c>
      <c r="P891" s="30">
        <v>147</v>
      </c>
      <c r="Q891" s="22">
        <v>8.456731836388684E-2</v>
      </c>
      <c r="R891" s="7">
        <v>7000</v>
      </c>
      <c r="S891" s="2">
        <v>142</v>
      </c>
      <c r="T891" s="11">
        <v>1758.65</v>
      </c>
      <c r="U891" s="17" t="s">
        <v>6286</v>
      </c>
      <c r="V891" s="21">
        <v>0.73088411901484962</v>
      </c>
      <c r="W891" s="9">
        <v>5116.1888331039472</v>
      </c>
      <c r="X891" s="22">
        <f t="shared" si="65"/>
        <v>-0.26911588098515038</v>
      </c>
      <c r="Y891" s="29">
        <v>1285.3693559054655</v>
      </c>
      <c r="Z891" s="34">
        <f t="shared" si="66"/>
        <v>529000</v>
      </c>
      <c r="AA891" s="34">
        <f t="shared" si="67"/>
        <v>1.3232514177693762E-2</v>
      </c>
      <c r="AB891" s="35">
        <f t="shared" si="68"/>
        <v>1.9451795841209829</v>
      </c>
      <c r="AC891" s="35">
        <f t="shared" si="69"/>
        <v>1.8790170132325141</v>
      </c>
      <c r="AD891" s="6">
        <f>IFERROR(VLOOKUP(E891,marginal!$A$2:$E$4826,4,FALSE),0)</f>
        <v>-4876.3399999999901</v>
      </c>
    </row>
    <row r="892" spans="1:30" x14ac:dyDescent="0.2">
      <c r="A892" s="27" t="s">
        <v>6907</v>
      </c>
      <c r="B892" s="6" t="s">
        <v>6918</v>
      </c>
      <c r="C892" s="6" t="s">
        <v>6912</v>
      </c>
      <c r="D892" s="2">
        <v>147344</v>
      </c>
      <c r="E892" s="2">
        <v>148090</v>
      </c>
      <c r="F892" s="3" t="s">
        <v>1146</v>
      </c>
      <c r="G892" s="2">
        <v>148100</v>
      </c>
      <c r="H892" s="3" t="s">
        <v>1150</v>
      </c>
      <c r="I892" s="18">
        <v>45009</v>
      </c>
      <c r="J892" s="28">
        <v>1116860865</v>
      </c>
      <c r="K892" s="18">
        <v>45016</v>
      </c>
      <c r="L892" s="18">
        <v>45016</v>
      </c>
      <c r="M892" s="18"/>
      <c r="N892" s="30">
        <v>9</v>
      </c>
      <c r="O892" s="7">
        <v>9000</v>
      </c>
      <c r="P892" s="30">
        <v>147</v>
      </c>
      <c r="Q892" s="22">
        <v>8.456731836388684E-2</v>
      </c>
      <c r="R892" s="7">
        <v>7000</v>
      </c>
      <c r="S892" s="2">
        <v>142</v>
      </c>
      <c r="T892" s="11">
        <v>1758.65</v>
      </c>
      <c r="U892" s="17" t="s">
        <v>6286</v>
      </c>
      <c r="V892" s="21">
        <v>0.73088411901484962</v>
      </c>
      <c r="W892" s="9">
        <v>5116.1888331039472</v>
      </c>
      <c r="X892" s="22">
        <f t="shared" si="65"/>
        <v>-0.26911588098515038</v>
      </c>
      <c r="Y892" s="29">
        <v>1285.3693559054655</v>
      </c>
      <c r="Z892" s="34">
        <f t="shared" si="66"/>
        <v>529000</v>
      </c>
      <c r="AA892" s="34">
        <f t="shared" si="67"/>
        <v>1.3232514177693762E-2</v>
      </c>
      <c r="AB892" s="35">
        <f t="shared" si="68"/>
        <v>1.9451795841209829</v>
      </c>
      <c r="AC892" s="35">
        <f t="shared" si="69"/>
        <v>1.8790170132325141</v>
      </c>
      <c r="AD892" s="6">
        <f>IFERROR(VLOOKUP(E892,marginal!$A$2:$E$4826,4,FALSE),0)</f>
        <v>-4876.3399999999901</v>
      </c>
    </row>
    <row r="893" spans="1:30" x14ac:dyDescent="0.2">
      <c r="A893" s="27" t="s">
        <v>6907</v>
      </c>
      <c r="B893" s="6" t="s">
        <v>6918</v>
      </c>
      <c r="C893" s="6" t="s">
        <v>6912</v>
      </c>
      <c r="D893" s="2">
        <v>147578</v>
      </c>
      <c r="E893" s="2">
        <v>148108</v>
      </c>
      <c r="F893" s="3" t="s">
        <v>1102</v>
      </c>
      <c r="G893" s="2">
        <v>148110</v>
      </c>
      <c r="H893" s="3" t="s">
        <v>1151</v>
      </c>
      <c r="I893" s="18">
        <v>45012</v>
      </c>
      <c r="J893" s="28">
        <v>1118448742</v>
      </c>
      <c r="K893" s="18">
        <v>45016</v>
      </c>
      <c r="L893" s="18">
        <v>45016</v>
      </c>
      <c r="M893" s="18"/>
      <c r="N893" s="30">
        <v>10</v>
      </c>
      <c r="O893" s="7">
        <v>5000</v>
      </c>
      <c r="P893" s="30">
        <v>147</v>
      </c>
      <c r="Q893" s="22">
        <v>0.11226939921536</v>
      </c>
      <c r="R893" s="7">
        <v>6000</v>
      </c>
      <c r="S893" s="2">
        <v>142</v>
      </c>
      <c r="T893" s="11">
        <v>1503.37</v>
      </c>
      <c r="U893" s="17" t="s">
        <v>6286</v>
      </c>
      <c r="V893" s="21">
        <v>1</v>
      </c>
      <c r="W893" s="9">
        <v>6000</v>
      </c>
      <c r="X893" s="22">
        <f t="shared" si="65"/>
        <v>0</v>
      </c>
      <c r="Y893" s="29">
        <v>1503.37</v>
      </c>
      <c r="Z893" s="34">
        <f t="shared" si="66"/>
        <v>341000</v>
      </c>
      <c r="AA893" s="34">
        <f t="shared" si="67"/>
        <v>1.7595307917888565E-2</v>
      </c>
      <c r="AB893" s="35">
        <f t="shared" si="68"/>
        <v>2.5865102639296191</v>
      </c>
      <c r="AC893" s="35">
        <f t="shared" si="69"/>
        <v>2.4985337243401764</v>
      </c>
      <c r="AD893" s="6">
        <f>IFERROR(VLOOKUP(E893,marginal!$A$2:$E$4826,4,FALSE),0)</f>
        <v>1757.1624175824143</v>
      </c>
    </row>
    <row r="894" spans="1:30" x14ac:dyDescent="0.2">
      <c r="A894" s="27" t="s">
        <v>6907</v>
      </c>
      <c r="B894" s="6" t="s">
        <v>6918</v>
      </c>
      <c r="C894" s="6" t="s">
        <v>6912</v>
      </c>
      <c r="D894" s="2">
        <v>147559</v>
      </c>
      <c r="E894" s="2">
        <v>148108</v>
      </c>
      <c r="F894" s="3" t="s">
        <v>1102</v>
      </c>
      <c r="G894" s="2">
        <v>148111</v>
      </c>
      <c r="H894" s="3" t="s">
        <v>1152</v>
      </c>
      <c r="I894" s="18">
        <v>45012</v>
      </c>
      <c r="J894" s="28">
        <v>1118397399</v>
      </c>
      <c r="K894" s="18">
        <v>45016</v>
      </c>
      <c r="L894" s="18">
        <v>45016</v>
      </c>
      <c r="M894" s="18"/>
      <c r="N894" s="30">
        <v>7</v>
      </c>
      <c r="O894" s="7">
        <v>10000</v>
      </c>
      <c r="P894" s="30">
        <v>127</v>
      </c>
      <c r="Q894" s="22">
        <v>5.24391097594855E-2</v>
      </c>
      <c r="R894" s="7">
        <v>7000</v>
      </c>
      <c r="S894" s="2">
        <v>142</v>
      </c>
      <c r="T894" s="11">
        <v>1758.65</v>
      </c>
      <c r="U894" s="17" t="s">
        <v>6286</v>
      </c>
      <c r="V894" s="21">
        <v>1</v>
      </c>
      <c r="W894" s="9">
        <v>7000</v>
      </c>
      <c r="X894" s="22">
        <f t="shared" si="65"/>
        <v>0</v>
      </c>
      <c r="Y894" s="29">
        <v>1758.65</v>
      </c>
      <c r="Z894" s="34">
        <f t="shared" si="66"/>
        <v>753000</v>
      </c>
      <c r="AA894" s="34">
        <f t="shared" si="67"/>
        <v>9.2961487383798145E-3</v>
      </c>
      <c r="AB894" s="35">
        <f t="shared" si="68"/>
        <v>1.1806108897742364</v>
      </c>
      <c r="AC894" s="35">
        <f t="shared" si="69"/>
        <v>1.3200531208499338</v>
      </c>
      <c r="AD894" s="6">
        <f>IFERROR(VLOOKUP(E894,marginal!$A$2:$E$4826,4,FALSE),0)</f>
        <v>1757.1624175824143</v>
      </c>
    </row>
    <row r="895" spans="1:30" x14ac:dyDescent="0.2">
      <c r="A895" s="27" t="s">
        <v>6907</v>
      </c>
      <c r="B895" s="6" t="s">
        <v>6918</v>
      </c>
      <c r="C895" s="6" t="s">
        <v>6912</v>
      </c>
      <c r="D895" s="2">
        <v>147857</v>
      </c>
      <c r="E895" s="2">
        <v>148108</v>
      </c>
      <c r="F895" s="3" t="s">
        <v>1102</v>
      </c>
      <c r="G895" s="2">
        <v>148112</v>
      </c>
      <c r="H895" s="3" t="s">
        <v>1153</v>
      </c>
      <c r="I895" s="18">
        <v>45014</v>
      </c>
      <c r="J895" s="28">
        <v>1119897112</v>
      </c>
      <c r="K895" s="18">
        <v>45016</v>
      </c>
      <c r="L895" s="18">
        <v>45016</v>
      </c>
      <c r="M895" s="18"/>
      <c r="N895" s="30">
        <v>9</v>
      </c>
      <c r="O895" s="7">
        <v>10000</v>
      </c>
      <c r="P895" s="30">
        <v>147</v>
      </c>
      <c r="Q895" s="22">
        <v>7.9000519063170294E-2</v>
      </c>
      <c r="R895" s="7">
        <v>7000</v>
      </c>
      <c r="S895" s="2">
        <v>142</v>
      </c>
      <c r="T895" s="11">
        <v>1758.65</v>
      </c>
      <c r="U895" s="17" t="s">
        <v>6286</v>
      </c>
      <c r="V895" s="21">
        <v>1</v>
      </c>
      <c r="W895" s="9">
        <v>7000</v>
      </c>
      <c r="X895" s="22">
        <f t="shared" si="65"/>
        <v>0</v>
      </c>
      <c r="Y895" s="29">
        <v>1758.65</v>
      </c>
      <c r="Z895" s="34">
        <f t="shared" si="66"/>
        <v>529000</v>
      </c>
      <c r="AA895" s="34">
        <f t="shared" si="67"/>
        <v>1.3232514177693762E-2</v>
      </c>
      <c r="AB895" s="35">
        <f t="shared" si="68"/>
        <v>1.9451795841209829</v>
      </c>
      <c r="AC895" s="35">
        <f t="shared" si="69"/>
        <v>1.8790170132325141</v>
      </c>
      <c r="AD895" s="6">
        <f>IFERROR(VLOOKUP(E895,marginal!$A$2:$E$4826,4,FALSE),0)</f>
        <v>1757.1624175824143</v>
      </c>
    </row>
    <row r="896" spans="1:30" x14ac:dyDescent="0.2">
      <c r="A896" s="27" t="s">
        <v>6907</v>
      </c>
      <c r="B896" s="6" t="s">
        <v>6918</v>
      </c>
      <c r="C896" s="6" t="s">
        <v>6912</v>
      </c>
      <c r="D896" s="2">
        <v>147915</v>
      </c>
      <c r="E896" s="2">
        <v>148108</v>
      </c>
      <c r="F896" s="3" t="s">
        <v>1102</v>
      </c>
      <c r="G896" s="2">
        <v>148115</v>
      </c>
      <c r="H896" s="3" t="s">
        <v>1154</v>
      </c>
      <c r="I896" s="18">
        <v>45014</v>
      </c>
      <c r="J896" s="28">
        <v>1120085041</v>
      </c>
      <c r="K896" s="18">
        <v>45016</v>
      </c>
      <c r="L896" s="18">
        <v>45016</v>
      </c>
      <c r="M896" s="18"/>
      <c r="N896" s="30">
        <v>8</v>
      </c>
      <c r="O896" s="7">
        <v>10000</v>
      </c>
      <c r="P896" s="30">
        <v>132</v>
      </c>
      <c r="Q896" s="22">
        <v>5.8283715876113903E-2</v>
      </c>
      <c r="R896" s="7">
        <v>7000</v>
      </c>
      <c r="S896" s="2">
        <v>142</v>
      </c>
      <c r="T896" s="11">
        <v>1758.65</v>
      </c>
      <c r="U896" s="17" t="s">
        <v>6286</v>
      </c>
      <c r="V896" s="21">
        <v>1</v>
      </c>
      <c r="W896" s="9">
        <v>7000</v>
      </c>
      <c r="X896" s="22">
        <f t="shared" si="65"/>
        <v>0</v>
      </c>
      <c r="Y896" s="29">
        <v>1758.65</v>
      </c>
      <c r="Z896" s="34">
        <f t="shared" si="66"/>
        <v>945000</v>
      </c>
      <c r="AA896" s="34">
        <f t="shared" si="67"/>
        <v>7.4074074074074077E-3</v>
      </c>
      <c r="AB896" s="35">
        <f t="shared" si="68"/>
        <v>0.97777777777777786</v>
      </c>
      <c r="AC896" s="35">
        <f t="shared" si="69"/>
        <v>1.0518518518518518</v>
      </c>
      <c r="AD896" s="6">
        <f>IFERROR(VLOOKUP(E896,marginal!$A$2:$E$4826,4,FALSE),0)</f>
        <v>1757.1624175824143</v>
      </c>
    </row>
    <row r="897" spans="1:30" x14ac:dyDescent="0.2">
      <c r="A897" s="27" t="s">
        <v>6907</v>
      </c>
      <c r="B897" s="6" t="s">
        <v>6924</v>
      </c>
      <c r="C897" s="6" t="s">
        <v>6912</v>
      </c>
      <c r="D897" s="4">
        <v>146959</v>
      </c>
      <c r="E897" s="4">
        <v>148030</v>
      </c>
      <c r="F897" s="5" t="s">
        <v>1155</v>
      </c>
      <c r="G897" s="4">
        <v>148031</v>
      </c>
      <c r="H897" s="5" t="s">
        <v>1156</v>
      </c>
      <c r="I897" s="18">
        <v>45006</v>
      </c>
      <c r="J897" s="28">
        <v>1114371723</v>
      </c>
      <c r="K897" s="18">
        <v>45016</v>
      </c>
      <c r="L897" s="18">
        <v>45016</v>
      </c>
      <c r="M897" s="18"/>
      <c r="N897" s="30">
        <v>8</v>
      </c>
      <c r="O897" s="7">
        <v>9000</v>
      </c>
      <c r="P897" s="30">
        <v>132</v>
      </c>
      <c r="Q897" s="22">
        <v>5.7799952063473291E-2</v>
      </c>
      <c r="R897" s="8">
        <v>10000</v>
      </c>
      <c r="S897" s="4">
        <v>142</v>
      </c>
      <c r="T897" s="10">
        <v>2510.34</v>
      </c>
      <c r="U897" s="17" t="s">
        <v>6286</v>
      </c>
      <c r="V897" s="21">
        <v>1</v>
      </c>
      <c r="W897" s="9">
        <v>10000</v>
      </c>
      <c r="X897" s="22">
        <f t="shared" si="65"/>
        <v>0</v>
      </c>
      <c r="Y897" s="29">
        <v>2510.34</v>
      </c>
      <c r="Z897" s="34">
        <f t="shared" si="66"/>
        <v>945000</v>
      </c>
      <c r="AA897" s="34">
        <f t="shared" si="67"/>
        <v>1.0582010582010581E-2</v>
      </c>
      <c r="AB897" s="35">
        <f t="shared" si="68"/>
        <v>1.3968253968253967</v>
      </c>
      <c r="AC897" s="35">
        <f t="shared" si="69"/>
        <v>1.5026455026455026</v>
      </c>
      <c r="AD897" s="6">
        <f>IFERROR(VLOOKUP(E897,marginal!$A$2:$E$4826,4,FALSE),0)</f>
        <v>17049.290769230702</v>
      </c>
    </row>
    <row r="898" spans="1:30" x14ac:dyDescent="0.2">
      <c r="A898" s="27" t="s">
        <v>6907</v>
      </c>
      <c r="B898" s="6" t="s">
        <v>6926</v>
      </c>
      <c r="C898" s="6" t="s">
        <v>6909</v>
      </c>
      <c r="D898" s="4">
        <v>147801</v>
      </c>
      <c r="E898" s="4">
        <v>148147</v>
      </c>
      <c r="F898" s="5" t="s">
        <v>1157</v>
      </c>
      <c r="G898" s="4">
        <v>148148</v>
      </c>
      <c r="H898" s="5" t="s">
        <v>1158</v>
      </c>
      <c r="I898" s="18">
        <v>45118</v>
      </c>
      <c r="J898" s="28">
        <v>1190878170</v>
      </c>
      <c r="K898" s="18">
        <v>45016</v>
      </c>
      <c r="L898" s="18">
        <v>45016</v>
      </c>
      <c r="M898" s="18"/>
      <c r="N898" s="30">
        <v>7</v>
      </c>
      <c r="O898" s="7">
        <v>10000</v>
      </c>
      <c r="P898" s="30">
        <v>127</v>
      </c>
      <c r="Q898" s="22">
        <v>5.24391097594855E-2</v>
      </c>
      <c r="R898" s="8">
        <v>7000</v>
      </c>
      <c r="S898" s="4">
        <v>142</v>
      </c>
      <c r="T898" s="10">
        <v>1758.65</v>
      </c>
      <c r="U898" s="17" t="s">
        <v>6286</v>
      </c>
      <c r="V898" s="21">
        <v>1</v>
      </c>
      <c r="W898" s="9">
        <v>7000</v>
      </c>
      <c r="X898" s="22">
        <f t="shared" si="65"/>
        <v>0</v>
      </c>
      <c r="Y898" s="29">
        <v>1758.65</v>
      </c>
      <c r="Z898" s="34">
        <f t="shared" si="66"/>
        <v>753000</v>
      </c>
      <c r="AA898" s="34">
        <f t="shared" si="67"/>
        <v>9.2961487383798145E-3</v>
      </c>
      <c r="AB898" s="35">
        <f t="shared" si="68"/>
        <v>1.1806108897742364</v>
      </c>
      <c r="AC898" s="35">
        <f t="shared" si="69"/>
        <v>1.3200531208499338</v>
      </c>
      <c r="AD898" s="6">
        <f>IFERROR(VLOOKUP(E898,marginal!$A$2:$E$4826,4,FALSE),0)</f>
        <v>2026.3048717948668</v>
      </c>
    </row>
    <row r="899" spans="1:30" x14ac:dyDescent="0.2">
      <c r="A899" s="27" t="s">
        <v>6907</v>
      </c>
      <c r="B899" s="6" t="s">
        <v>6917</v>
      </c>
      <c r="C899" s="6" t="s">
        <v>6909</v>
      </c>
      <c r="D899" s="4">
        <v>147757</v>
      </c>
      <c r="E899" s="4">
        <v>148158</v>
      </c>
      <c r="F899" s="5" t="s">
        <v>1159</v>
      </c>
      <c r="G899" s="4">
        <v>148159</v>
      </c>
      <c r="H899" s="5" t="s">
        <v>1160</v>
      </c>
      <c r="I899" s="18" t="s">
        <v>6930</v>
      </c>
      <c r="J899" s="28" t="s">
        <v>6930</v>
      </c>
      <c r="K899" s="18">
        <v>45016</v>
      </c>
      <c r="L899" s="18">
        <v>45016</v>
      </c>
      <c r="M899" s="18"/>
      <c r="N899" s="30">
        <v>8</v>
      </c>
      <c r="O899" s="7">
        <v>9000</v>
      </c>
      <c r="P899" s="30">
        <v>136</v>
      </c>
      <c r="Q899" s="22">
        <v>6.7432528399727534E-2</v>
      </c>
      <c r="R899" s="8">
        <v>35000</v>
      </c>
      <c r="S899" s="4">
        <v>95</v>
      </c>
      <c r="T899" s="10">
        <v>5730.96</v>
      </c>
      <c r="U899" s="17" t="s">
        <v>6286</v>
      </c>
      <c r="V899" s="21">
        <v>1</v>
      </c>
      <c r="W899" s="9">
        <v>35000</v>
      </c>
      <c r="X899" s="22">
        <f t="shared" ref="X899:X962" si="70">W899/R899-1</f>
        <v>0</v>
      </c>
      <c r="Y899" s="29">
        <v>5730.96</v>
      </c>
      <c r="Z899" s="34">
        <f t="shared" ref="Z899:Z962" si="71">SUMIFS($R:$R,$L:$L,$L899,$N:$N,$N899)</f>
        <v>945000</v>
      </c>
      <c r="AA899" s="34">
        <f t="shared" ref="AA899:AA962" si="72">$R899/Z899</f>
        <v>3.7037037037037035E-2</v>
      </c>
      <c r="AB899" s="35">
        <f t="shared" ref="AB899:AB962" si="73">AA899*$P899</f>
        <v>5.0370370370370363</v>
      </c>
      <c r="AC899" s="35">
        <f t="shared" ref="AC899:AC962" si="74">AA899*$S899</f>
        <v>3.5185185185185182</v>
      </c>
      <c r="AD899" s="6">
        <f>IFERROR(VLOOKUP(E899,marginal!$A$2:$E$4826,4,FALSE),0)</f>
        <v>5134.5841025640666</v>
      </c>
    </row>
    <row r="900" spans="1:30" x14ac:dyDescent="0.2">
      <c r="A900" s="27" t="s">
        <v>6907</v>
      </c>
      <c r="B900" s="6" t="s">
        <v>6917</v>
      </c>
      <c r="C900" s="6" t="s">
        <v>6909</v>
      </c>
      <c r="D900" s="4">
        <v>147755</v>
      </c>
      <c r="E900" s="4">
        <v>148244</v>
      </c>
      <c r="F900" s="5" t="s">
        <v>1161</v>
      </c>
      <c r="G900" s="4">
        <v>148245</v>
      </c>
      <c r="H900" s="5" t="s">
        <v>1162</v>
      </c>
      <c r="I900" s="18">
        <v>45013</v>
      </c>
      <c r="J900" s="28">
        <v>1119194470</v>
      </c>
      <c r="K900" s="18">
        <v>45016</v>
      </c>
      <c r="L900" s="18">
        <v>45016</v>
      </c>
      <c r="M900" s="18"/>
      <c r="N900" s="30">
        <v>10</v>
      </c>
      <c r="O900" s="7">
        <v>5000</v>
      </c>
      <c r="P900" s="30">
        <v>147</v>
      </c>
      <c r="Q900" s="22">
        <v>0.11226939921536</v>
      </c>
      <c r="R900" s="8">
        <v>8000</v>
      </c>
      <c r="S900" s="4">
        <v>142</v>
      </c>
      <c r="T900" s="10">
        <v>2013.74</v>
      </c>
      <c r="U900" s="17" t="s">
        <v>6286</v>
      </c>
      <c r="V900" s="21">
        <v>1</v>
      </c>
      <c r="W900" s="9">
        <v>8000</v>
      </c>
      <c r="X900" s="22">
        <f t="shared" si="70"/>
        <v>0</v>
      </c>
      <c r="Y900" s="29">
        <v>2013.74</v>
      </c>
      <c r="Z900" s="34">
        <f t="shared" si="71"/>
        <v>341000</v>
      </c>
      <c r="AA900" s="34">
        <f t="shared" si="72"/>
        <v>2.3460410557184751E-2</v>
      </c>
      <c r="AB900" s="35">
        <f t="shared" si="73"/>
        <v>3.4486803519061584</v>
      </c>
      <c r="AC900" s="35">
        <f t="shared" si="74"/>
        <v>3.3313782991202348</v>
      </c>
      <c r="AD900" s="6">
        <f>IFERROR(VLOOKUP(E900,marginal!$A$2:$E$4826,4,FALSE),0)</f>
        <v>2269.7792307692166</v>
      </c>
    </row>
    <row r="901" spans="1:30" x14ac:dyDescent="0.2">
      <c r="A901" s="27" t="s">
        <v>6907</v>
      </c>
      <c r="B901" s="6" t="s">
        <v>6913</v>
      </c>
      <c r="C901" s="6" t="s">
        <v>6912</v>
      </c>
      <c r="D901" s="4">
        <v>147967</v>
      </c>
      <c r="E901" s="4">
        <v>148263</v>
      </c>
      <c r="F901" s="5" t="s">
        <v>1163</v>
      </c>
      <c r="G901" s="4">
        <v>148264</v>
      </c>
      <c r="H901" s="5" t="s">
        <v>1164</v>
      </c>
      <c r="I901" s="18">
        <v>45014</v>
      </c>
      <c r="J901" s="28">
        <v>1120282947</v>
      </c>
      <c r="K901" s="18">
        <v>45016</v>
      </c>
      <c r="L901" s="18">
        <v>45016</v>
      </c>
      <c r="M901" s="18"/>
      <c r="N901" s="30">
        <v>8</v>
      </c>
      <c r="O901" s="7">
        <v>9000</v>
      </c>
      <c r="P901" s="30">
        <v>139</v>
      </c>
      <c r="Q901" s="22">
        <v>6.0873316274495971E-2</v>
      </c>
      <c r="R901" s="8">
        <v>6000</v>
      </c>
      <c r="S901" s="4">
        <v>142</v>
      </c>
      <c r="T901" s="10">
        <v>1503.37</v>
      </c>
      <c r="U901" s="17" t="s">
        <v>6286</v>
      </c>
      <c r="V901" s="21">
        <v>0.41515742566572394</v>
      </c>
      <c r="W901" s="9">
        <v>2490.9445539943436</v>
      </c>
      <c r="X901" s="22">
        <f t="shared" si="70"/>
        <v>-0.584842574334276</v>
      </c>
      <c r="Y901" s="29">
        <v>624.13521902307934</v>
      </c>
      <c r="Z901" s="34">
        <f t="shared" si="71"/>
        <v>945000</v>
      </c>
      <c r="AA901" s="34">
        <f t="shared" si="72"/>
        <v>6.3492063492063492E-3</v>
      </c>
      <c r="AB901" s="35">
        <f t="shared" si="73"/>
        <v>0.88253968253968251</v>
      </c>
      <c r="AC901" s="35">
        <f t="shared" si="74"/>
        <v>0.9015873015873016</v>
      </c>
      <c r="AD901" s="6">
        <f>IFERROR(VLOOKUP(E901,marginal!$A$2:$E$4826,4,FALSE),0)</f>
        <v>-24266.093846153799</v>
      </c>
    </row>
    <row r="902" spans="1:30" x14ac:dyDescent="0.2">
      <c r="A902" s="27" t="s">
        <v>6907</v>
      </c>
      <c r="B902" s="6" t="s">
        <v>6911</v>
      </c>
      <c r="C902" s="6" t="s">
        <v>6912</v>
      </c>
      <c r="D902" s="4">
        <v>147909</v>
      </c>
      <c r="E902" s="4">
        <v>148297</v>
      </c>
      <c r="F902" s="5" t="s">
        <v>1165</v>
      </c>
      <c r="G902" s="4">
        <v>148298</v>
      </c>
      <c r="H902" s="5" t="s">
        <v>1166</v>
      </c>
      <c r="I902" s="18">
        <v>45014</v>
      </c>
      <c r="J902" s="28">
        <v>1120065978</v>
      </c>
      <c r="K902" s="18">
        <v>45016</v>
      </c>
      <c r="L902" s="18">
        <v>45016</v>
      </c>
      <c r="M902" s="18"/>
      <c r="N902" s="30">
        <v>7</v>
      </c>
      <c r="O902" s="7">
        <v>14000</v>
      </c>
      <c r="P902" s="30">
        <v>126</v>
      </c>
      <c r="Q902" s="22">
        <v>5.2439109759485507E-2</v>
      </c>
      <c r="R902" s="8">
        <v>20000</v>
      </c>
      <c r="S902" s="4">
        <v>75</v>
      </c>
      <c r="T902" s="10">
        <v>2565.5500000000002</v>
      </c>
      <c r="U902" s="17" t="s">
        <v>6286</v>
      </c>
      <c r="V902" s="21">
        <v>1</v>
      </c>
      <c r="W902" s="9">
        <v>20000</v>
      </c>
      <c r="X902" s="22">
        <f t="shared" si="70"/>
        <v>0</v>
      </c>
      <c r="Y902" s="29">
        <v>2565.5500000000002</v>
      </c>
      <c r="Z902" s="34">
        <f t="shared" si="71"/>
        <v>753000</v>
      </c>
      <c r="AA902" s="34">
        <f t="shared" si="72"/>
        <v>2.6560424966799469E-2</v>
      </c>
      <c r="AB902" s="35">
        <f t="shared" si="73"/>
        <v>3.3466135458167332</v>
      </c>
      <c r="AC902" s="35">
        <f t="shared" si="74"/>
        <v>1.9920318725099602</v>
      </c>
      <c r="AD902" s="6">
        <f>IFERROR(VLOOKUP(E902,marginal!$A$2:$E$4826,4,FALSE),0)</f>
        <v>1551.8611538461525</v>
      </c>
    </row>
    <row r="903" spans="1:30" x14ac:dyDescent="0.2">
      <c r="A903" s="27" t="s">
        <v>6907</v>
      </c>
      <c r="B903" s="6" t="s">
        <v>6921</v>
      </c>
      <c r="C903" s="6" t="s">
        <v>6922</v>
      </c>
      <c r="D903" s="4">
        <v>148242</v>
      </c>
      <c r="E903" s="4">
        <v>148321</v>
      </c>
      <c r="F903" s="5" t="s">
        <v>1167</v>
      </c>
      <c r="G903" s="4">
        <v>148322</v>
      </c>
      <c r="H903" s="5" t="s">
        <v>1168</v>
      </c>
      <c r="I903" s="18">
        <v>45016</v>
      </c>
      <c r="J903" s="28">
        <v>1121353921</v>
      </c>
      <c r="K903" s="18">
        <v>45019</v>
      </c>
      <c r="L903" s="18">
        <v>45016</v>
      </c>
      <c r="M903" s="18"/>
      <c r="N903" s="30">
        <v>10</v>
      </c>
      <c r="O903" s="7">
        <v>5000</v>
      </c>
      <c r="P903" s="30">
        <v>147</v>
      </c>
      <c r="Q903" s="22">
        <v>0.11226939921536</v>
      </c>
      <c r="R903" s="8">
        <v>5000</v>
      </c>
      <c r="S903" s="4">
        <v>147</v>
      </c>
      <c r="T903" s="10">
        <v>1303.3399999999999</v>
      </c>
      <c r="U903" s="17" t="s">
        <v>6286</v>
      </c>
      <c r="V903" s="21">
        <v>1</v>
      </c>
      <c r="W903" s="9">
        <v>5000</v>
      </c>
      <c r="X903" s="22">
        <f t="shared" si="70"/>
        <v>0</v>
      </c>
      <c r="Y903" s="29">
        <v>1303.3399999999999</v>
      </c>
      <c r="Z903" s="34">
        <f t="shared" si="71"/>
        <v>341000</v>
      </c>
      <c r="AA903" s="34">
        <f t="shared" si="72"/>
        <v>1.466275659824047E-2</v>
      </c>
      <c r="AB903" s="35">
        <f t="shared" si="73"/>
        <v>2.1554252199413493</v>
      </c>
      <c r="AC903" s="35">
        <f t="shared" si="74"/>
        <v>2.1554252199413493</v>
      </c>
      <c r="AD903" s="6">
        <f>IFERROR(VLOOKUP(E903,marginal!$A$2:$E$4826,4,FALSE),0)</f>
        <v>3012.9043076922999</v>
      </c>
    </row>
    <row r="904" spans="1:30" x14ac:dyDescent="0.2">
      <c r="A904" s="27" t="s">
        <v>6907</v>
      </c>
      <c r="B904" s="6" t="s">
        <v>6913</v>
      </c>
      <c r="C904" s="6" t="s">
        <v>6912</v>
      </c>
      <c r="D904" s="2">
        <v>147383</v>
      </c>
      <c r="E904" s="2">
        <v>147739</v>
      </c>
      <c r="F904" s="3" t="s">
        <v>1169</v>
      </c>
      <c r="G904" s="2">
        <v>147749</v>
      </c>
      <c r="H904" s="3" t="s">
        <v>1170</v>
      </c>
      <c r="I904" s="18">
        <v>45009</v>
      </c>
      <c r="J904" s="28">
        <v>1117004551</v>
      </c>
      <c r="K904" s="18">
        <v>45016</v>
      </c>
      <c r="L904" s="18">
        <v>45016</v>
      </c>
      <c r="M904" s="18"/>
      <c r="N904" s="30">
        <v>10</v>
      </c>
      <c r="O904" s="7">
        <v>5000</v>
      </c>
      <c r="P904" s="30">
        <v>147</v>
      </c>
      <c r="Q904" s="22">
        <v>0.11226939921536</v>
      </c>
      <c r="R904" s="7">
        <v>7000</v>
      </c>
      <c r="S904" s="2">
        <v>142</v>
      </c>
      <c r="T904" s="11">
        <v>1758.65</v>
      </c>
      <c r="U904" s="17" t="s">
        <v>6286</v>
      </c>
      <c r="V904" s="21">
        <v>1</v>
      </c>
      <c r="W904" s="9">
        <v>7000</v>
      </c>
      <c r="X904" s="22">
        <f t="shared" si="70"/>
        <v>0</v>
      </c>
      <c r="Y904" s="29">
        <v>1758.65</v>
      </c>
      <c r="Z904" s="34">
        <f t="shared" si="71"/>
        <v>341000</v>
      </c>
      <c r="AA904" s="34">
        <f t="shared" si="72"/>
        <v>2.0527859237536656E-2</v>
      </c>
      <c r="AB904" s="35">
        <f t="shared" si="73"/>
        <v>3.0175953079178885</v>
      </c>
      <c r="AC904" s="35">
        <f t="shared" si="74"/>
        <v>2.9149560117302054</v>
      </c>
      <c r="AD904" s="6">
        <f>IFERROR(VLOOKUP(E904,marginal!$A$2:$E$4826,4,FALSE),0)</f>
        <v>3954.1738461538334</v>
      </c>
    </row>
    <row r="905" spans="1:30" x14ac:dyDescent="0.2">
      <c r="A905" s="27" t="s">
        <v>6907</v>
      </c>
      <c r="B905" s="6" t="s">
        <v>6913</v>
      </c>
      <c r="C905" s="6" t="s">
        <v>6912</v>
      </c>
      <c r="D905" s="2">
        <v>147374</v>
      </c>
      <c r="E905" s="2">
        <v>147739</v>
      </c>
      <c r="F905" s="3" t="s">
        <v>1169</v>
      </c>
      <c r="G905" s="2">
        <v>147750</v>
      </c>
      <c r="H905" s="3" t="s">
        <v>1171</v>
      </c>
      <c r="I905" s="18">
        <v>45009</v>
      </c>
      <c r="J905" s="28">
        <v>1116996007</v>
      </c>
      <c r="K905" s="18">
        <v>45016</v>
      </c>
      <c r="L905" s="18">
        <v>45016</v>
      </c>
      <c r="M905" s="18"/>
      <c r="N905" s="30">
        <v>9</v>
      </c>
      <c r="O905" s="7">
        <v>9000</v>
      </c>
      <c r="P905" s="30">
        <v>146</v>
      </c>
      <c r="Q905" s="22">
        <v>7.9000519063170377E-2</v>
      </c>
      <c r="R905" s="7">
        <v>5000</v>
      </c>
      <c r="S905" s="2">
        <v>147</v>
      </c>
      <c r="T905" s="11">
        <v>1303.3399999999999</v>
      </c>
      <c r="U905" s="17" t="s">
        <v>6286</v>
      </c>
      <c r="V905" s="21">
        <v>1</v>
      </c>
      <c r="W905" s="9">
        <v>5000</v>
      </c>
      <c r="X905" s="22">
        <f t="shared" si="70"/>
        <v>0</v>
      </c>
      <c r="Y905" s="29">
        <v>1303.3399999999999</v>
      </c>
      <c r="Z905" s="34">
        <f t="shared" si="71"/>
        <v>529000</v>
      </c>
      <c r="AA905" s="34">
        <f t="shared" si="72"/>
        <v>9.4517958412098299E-3</v>
      </c>
      <c r="AB905" s="35">
        <f t="shared" si="73"/>
        <v>1.3799621928166352</v>
      </c>
      <c r="AC905" s="35">
        <f t="shared" si="74"/>
        <v>1.3894139886578449</v>
      </c>
      <c r="AD905" s="6">
        <f>IFERROR(VLOOKUP(E905,marginal!$A$2:$E$4826,4,FALSE),0)</f>
        <v>3954.1738461538334</v>
      </c>
    </row>
    <row r="906" spans="1:30" x14ac:dyDescent="0.2">
      <c r="A906" s="27" t="s">
        <v>6907</v>
      </c>
      <c r="B906" s="6" t="s">
        <v>6913</v>
      </c>
      <c r="C906" s="6" t="s">
        <v>6912</v>
      </c>
      <c r="D906" s="2">
        <v>147381</v>
      </c>
      <c r="E906" s="2">
        <v>147739</v>
      </c>
      <c r="F906" s="3" t="s">
        <v>1169</v>
      </c>
      <c r="G906" s="2">
        <v>147751</v>
      </c>
      <c r="H906" s="3" t="s">
        <v>1172</v>
      </c>
      <c r="I906" s="18">
        <v>45009</v>
      </c>
      <c r="J906" s="28">
        <v>1116999328</v>
      </c>
      <c r="K906" s="18">
        <v>45016</v>
      </c>
      <c r="L906" s="18">
        <v>45016</v>
      </c>
      <c r="M906" s="18"/>
      <c r="N906" s="30">
        <v>9</v>
      </c>
      <c r="O906" s="7">
        <v>9000</v>
      </c>
      <c r="P906" s="30">
        <v>146</v>
      </c>
      <c r="Q906" s="22">
        <v>7.9000519063170377E-2</v>
      </c>
      <c r="R906" s="7">
        <v>5000</v>
      </c>
      <c r="S906" s="2">
        <v>147</v>
      </c>
      <c r="T906" s="11">
        <v>1303.3399999999999</v>
      </c>
      <c r="U906" s="17" t="s">
        <v>6286</v>
      </c>
      <c r="V906" s="21">
        <v>1</v>
      </c>
      <c r="W906" s="9">
        <v>5000</v>
      </c>
      <c r="X906" s="22">
        <f t="shared" si="70"/>
        <v>0</v>
      </c>
      <c r="Y906" s="29">
        <v>1303.3399999999999</v>
      </c>
      <c r="Z906" s="34">
        <f t="shared" si="71"/>
        <v>529000</v>
      </c>
      <c r="AA906" s="34">
        <f t="shared" si="72"/>
        <v>9.4517958412098299E-3</v>
      </c>
      <c r="AB906" s="35">
        <f t="shared" si="73"/>
        <v>1.3799621928166352</v>
      </c>
      <c r="AC906" s="35">
        <f t="shared" si="74"/>
        <v>1.3894139886578449</v>
      </c>
      <c r="AD906" s="6">
        <f>IFERROR(VLOOKUP(E906,marginal!$A$2:$E$4826,4,FALSE),0)</f>
        <v>3954.1738461538334</v>
      </c>
    </row>
    <row r="907" spans="1:30" x14ac:dyDescent="0.2">
      <c r="A907" s="27" t="s">
        <v>6907</v>
      </c>
      <c r="B907" s="6" t="s">
        <v>6926</v>
      </c>
      <c r="C907" s="6" t="s">
        <v>6909</v>
      </c>
      <c r="D907" s="2">
        <v>147690</v>
      </c>
      <c r="E907" s="2">
        <v>147927</v>
      </c>
      <c r="F907" s="3" t="s">
        <v>1173</v>
      </c>
      <c r="G907" s="2">
        <v>147962</v>
      </c>
      <c r="H907" s="3" t="s">
        <v>1174</v>
      </c>
      <c r="I907" s="18">
        <v>45013</v>
      </c>
      <c r="J907" s="28">
        <v>1119046217</v>
      </c>
      <c r="K907" s="18">
        <v>45016</v>
      </c>
      <c r="L907" s="18">
        <v>45016</v>
      </c>
      <c r="M907" s="18"/>
      <c r="N907" s="30">
        <v>8</v>
      </c>
      <c r="O907" s="7">
        <v>9000</v>
      </c>
      <c r="P907" s="30">
        <v>135</v>
      </c>
      <c r="Q907" s="22">
        <v>5.6270833788413653E-2</v>
      </c>
      <c r="R907" s="7">
        <v>6000</v>
      </c>
      <c r="S907" s="2">
        <v>142</v>
      </c>
      <c r="T907" s="11">
        <v>1503.37</v>
      </c>
      <c r="U907" s="17" t="s">
        <v>6286</v>
      </c>
      <c r="V907" s="21">
        <v>1</v>
      </c>
      <c r="W907" s="9">
        <v>6000</v>
      </c>
      <c r="X907" s="22">
        <f t="shared" si="70"/>
        <v>0</v>
      </c>
      <c r="Y907" s="29">
        <v>1503.37</v>
      </c>
      <c r="Z907" s="34">
        <f t="shared" si="71"/>
        <v>945000</v>
      </c>
      <c r="AA907" s="34">
        <f t="shared" si="72"/>
        <v>6.3492063492063492E-3</v>
      </c>
      <c r="AB907" s="35">
        <f t="shared" si="73"/>
        <v>0.8571428571428571</v>
      </c>
      <c r="AC907" s="35">
        <f t="shared" si="74"/>
        <v>0.9015873015873016</v>
      </c>
      <c r="AD907" s="6">
        <f>IFERROR(VLOOKUP(E907,marginal!$A$2:$E$4826,4,FALSE),0)</f>
        <v>2029.5575384615199</v>
      </c>
    </row>
    <row r="908" spans="1:30" x14ac:dyDescent="0.2">
      <c r="A908" s="27" t="s">
        <v>6907</v>
      </c>
      <c r="B908" s="6" t="s">
        <v>6924</v>
      </c>
      <c r="C908" s="6" t="s">
        <v>6912</v>
      </c>
      <c r="D908" s="2">
        <v>146961</v>
      </c>
      <c r="E908" s="2">
        <v>148030</v>
      </c>
      <c r="F908" s="3" t="s">
        <v>1155</v>
      </c>
      <c r="G908" s="2">
        <v>148032</v>
      </c>
      <c r="H908" s="3" t="s">
        <v>1175</v>
      </c>
      <c r="I908" s="18">
        <v>45006</v>
      </c>
      <c r="J908" s="28">
        <v>1114370058</v>
      </c>
      <c r="K908" s="18">
        <v>45016</v>
      </c>
      <c r="L908" s="18">
        <v>45016</v>
      </c>
      <c r="M908" s="18"/>
      <c r="N908" s="30">
        <v>8</v>
      </c>
      <c r="O908" s="7">
        <v>9000</v>
      </c>
      <c r="P908" s="30">
        <v>132</v>
      </c>
      <c r="Q908" s="22">
        <v>5.7799952063473291E-2</v>
      </c>
      <c r="R908" s="7">
        <v>10000</v>
      </c>
      <c r="S908" s="2">
        <v>142</v>
      </c>
      <c r="T908" s="11">
        <v>2510.34</v>
      </c>
      <c r="U908" s="17" t="s">
        <v>6286</v>
      </c>
      <c r="V908" s="21">
        <v>1</v>
      </c>
      <c r="W908" s="9">
        <v>10000</v>
      </c>
      <c r="X908" s="22">
        <f t="shared" si="70"/>
        <v>0</v>
      </c>
      <c r="Y908" s="29">
        <v>2510.34</v>
      </c>
      <c r="Z908" s="34">
        <f t="shared" si="71"/>
        <v>945000</v>
      </c>
      <c r="AA908" s="34">
        <f t="shared" si="72"/>
        <v>1.0582010582010581E-2</v>
      </c>
      <c r="AB908" s="35">
        <f t="shared" si="73"/>
        <v>1.3968253968253967</v>
      </c>
      <c r="AC908" s="35">
        <f t="shared" si="74"/>
        <v>1.5026455026455026</v>
      </c>
      <c r="AD908" s="6">
        <f>IFERROR(VLOOKUP(E908,marginal!$A$2:$E$4826,4,FALSE),0)</f>
        <v>17049.290769230702</v>
      </c>
    </row>
    <row r="909" spans="1:30" x14ac:dyDescent="0.2">
      <c r="A909" s="27" t="s">
        <v>6907</v>
      </c>
      <c r="B909" s="6" t="s">
        <v>6924</v>
      </c>
      <c r="C909" s="6" t="s">
        <v>6912</v>
      </c>
      <c r="D909" s="2">
        <v>147397</v>
      </c>
      <c r="E909" s="2">
        <v>148030</v>
      </c>
      <c r="F909" s="3" t="s">
        <v>1155</v>
      </c>
      <c r="G909" s="2">
        <v>148033</v>
      </c>
      <c r="H909" s="3" t="s">
        <v>1176</v>
      </c>
      <c r="I909" s="18">
        <v>45009</v>
      </c>
      <c r="J909" s="28">
        <v>1117018649</v>
      </c>
      <c r="K909" s="18">
        <v>45016</v>
      </c>
      <c r="L909" s="18">
        <v>45016</v>
      </c>
      <c r="M909" s="18"/>
      <c r="N909" s="30">
        <v>8</v>
      </c>
      <c r="O909" s="7">
        <v>9000</v>
      </c>
      <c r="P909" s="30">
        <v>132</v>
      </c>
      <c r="Q909" s="22">
        <v>5.7799952063473291E-2</v>
      </c>
      <c r="R909" s="7">
        <v>10000</v>
      </c>
      <c r="S909" s="2">
        <v>142</v>
      </c>
      <c r="T909" s="11">
        <v>2510.34</v>
      </c>
      <c r="U909" s="17" t="s">
        <v>6286</v>
      </c>
      <c r="V909" s="21">
        <v>1</v>
      </c>
      <c r="W909" s="9">
        <v>10000</v>
      </c>
      <c r="X909" s="22">
        <f t="shared" si="70"/>
        <v>0</v>
      </c>
      <c r="Y909" s="29">
        <v>2510.34</v>
      </c>
      <c r="Z909" s="34">
        <f t="shared" si="71"/>
        <v>945000</v>
      </c>
      <c r="AA909" s="34">
        <f t="shared" si="72"/>
        <v>1.0582010582010581E-2</v>
      </c>
      <c r="AB909" s="35">
        <f t="shared" si="73"/>
        <v>1.3968253968253967</v>
      </c>
      <c r="AC909" s="35">
        <f t="shared" si="74"/>
        <v>1.5026455026455026</v>
      </c>
      <c r="AD909" s="6">
        <f>IFERROR(VLOOKUP(E909,marginal!$A$2:$E$4826,4,FALSE),0)</f>
        <v>17049.290769230702</v>
      </c>
    </row>
    <row r="910" spans="1:30" x14ac:dyDescent="0.2">
      <c r="A910" s="27" t="s">
        <v>6907</v>
      </c>
      <c r="B910" s="6" t="s">
        <v>6924</v>
      </c>
      <c r="C910" s="6" t="s">
        <v>6912</v>
      </c>
      <c r="D910" s="2">
        <v>147005</v>
      </c>
      <c r="E910" s="2">
        <v>148030</v>
      </c>
      <c r="F910" s="3" t="s">
        <v>1155</v>
      </c>
      <c r="G910" s="2">
        <v>148034</v>
      </c>
      <c r="H910" s="3" t="s">
        <v>1177</v>
      </c>
      <c r="I910" s="18">
        <v>45006</v>
      </c>
      <c r="J910" s="28">
        <v>1114528838</v>
      </c>
      <c r="K910" s="18">
        <v>45016</v>
      </c>
      <c r="L910" s="18">
        <v>45016</v>
      </c>
      <c r="M910" s="18"/>
      <c r="N910" s="30">
        <v>8</v>
      </c>
      <c r="O910" s="7">
        <v>9000</v>
      </c>
      <c r="P910" s="30">
        <v>132</v>
      </c>
      <c r="Q910" s="22">
        <v>5.7799952063473291E-2</v>
      </c>
      <c r="R910" s="7">
        <v>10000</v>
      </c>
      <c r="S910" s="2">
        <v>142</v>
      </c>
      <c r="T910" s="11">
        <v>2510.34</v>
      </c>
      <c r="U910" s="17" t="s">
        <v>6286</v>
      </c>
      <c r="V910" s="21">
        <v>1</v>
      </c>
      <c r="W910" s="9">
        <v>10000</v>
      </c>
      <c r="X910" s="22">
        <f t="shared" si="70"/>
        <v>0</v>
      </c>
      <c r="Y910" s="29">
        <v>2510.34</v>
      </c>
      <c r="Z910" s="34">
        <f t="shared" si="71"/>
        <v>945000</v>
      </c>
      <c r="AA910" s="34">
        <f t="shared" si="72"/>
        <v>1.0582010582010581E-2</v>
      </c>
      <c r="AB910" s="35">
        <f t="shared" si="73"/>
        <v>1.3968253968253967</v>
      </c>
      <c r="AC910" s="35">
        <f t="shared" si="74"/>
        <v>1.5026455026455026</v>
      </c>
      <c r="AD910" s="6">
        <f>IFERROR(VLOOKUP(E910,marginal!$A$2:$E$4826,4,FALSE),0)</f>
        <v>17049.290769230702</v>
      </c>
    </row>
    <row r="911" spans="1:30" x14ac:dyDescent="0.2">
      <c r="A911" s="27" t="s">
        <v>6907</v>
      </c>
      <c r="B911" s="6" t="s">
        <v>6924</v>
      </c>
      <c r="C911" s="6" t="s">
        <v>6912</v>
      </c>
      <c r="D911" s="2">
        <v>147027</v>
      </c>
      <c r="E911" s="2">
        <v>148030</v>
      </c>
      <c r="F911" s="3" t="s">
        <v>1155</v>
      </c>
      <c r="G911" s="2">
        <v>148035</v>
      </c>
      <c r="H911" s="3" t="s">
        <v>1178</v>
      </c>
      <c r="I911" s="18">
        <v>45007</v>
      </c>
      <c r="J911" s="28">
        <v>1114769106</v>
      </c>
      <c r="K911" s="18">
        <v>45016</v>
      </c>
      <c r="L911" s="18">
        <v>45016</v>
      </c>
      <c r="M911" s="18"/>
      <c r="N911" s="30">
        <v>8</v>
      </c>
      <c r="O911" s="7">
        <v>9000</v>
      </c>
      <c r="P911" s="30">
        <v>132</v>
      </c>
      <c r="Q911" s="22">
        <v>5.7799952063473291E-2</v>
      </c>
      <c r="R911" s="7">
        <v>10000</v>
      </c>
      <c r="S911" s="2">
        <v>142</v>
      </c>
      <c r="T911" s="11">
        <v>2510.34</v>
      </c>
      <c r="U911" s="17" t="s">
        <v>6286</v>
      </c>
      <c r="V911" s="21">
        <v>1</v>
      </c>
      <c r="W911" s="9">
        <v>10000</v>
      </c>
      <c r="X911" s="22">
        <f t="shared" si="70"/>
        <v>0</v>
      </c>
      <c r="Y911" s="29">
        <v>2510.34</v>
      </c>
      <c r="Z911" s="34">
        <f t="shared" si="71"/>
        <v>945000</v>
      </c>
      <c r="AA911" s="34">
        <f t="shared" si="72"/>
        <v>1.0582010582010581E-2</v>
      </c>
      <c r="AB911" s="35">
        <f t="shared" si="73"/>
        <v>1.3968253968253967</v>
      </c>
      <c r="AC911" s="35">
        <f t="shared" si="74"/>
        <v>1.5026455026455026</v>
      </c>
      <c r="AD911" s="6">
        <f>IFERROR(VLOOKUP(E911,marginal!$A$2:$E$4826,4,FALSE),0)</f>
        <v>17049.290769230702</v>
      </c>
    </row>
    <row r="912" spans="1:30" x14ac:dyDescent="0.2">
      <c r="A912" s="27" t="s">
        <v>6907</v>
      </c>
      <c r="B912" s="6" t="s">
        <v>6924</v>
      </c>
      <c r="C912" s="6" t="s">
        <v>6912</v>
      </c>
      <c r="D912" s="2">
        <v>147477</v>
      </c>
      <c r="E912" s="2">
        <v>148030</v>
      </c>
      <c r="F912" s="3" t="s">
        <v>1155</v>
      </c>
      <c r="G912" s="2">
        <v>148036</v>
      </c>
      <c r="H912" s="3" t="s">
        <v>1179</v>
      </c>
      <c r="I912" s="18">
        <v>45010</v>
      </c>
      <c r="J912" s="28">
        <v>1117412717</v>
      </c>
      <c r="K912" s="18">
        <v>45016</v>
      </c>
      <c r="L912" s="18">
        <v>45016</v>
      </c>
      <c r="M912" s="18"/>
      <c r="N912" s="30">
        <v>8</v>
      </c>
      <c r="O912" s="7">
        <v>9000</v>
      </c>
      <c r="P912" s="30">
        <v>132</v>
      </c>
      <c r="Q912" s="22">
        <v>5.7799952063473291E-2</v>
      </c>
      <c r="R912" s="7">
        <v>10000</v>
      </c>
      <c r="S912" s="2">
        <v>142</v>
      </c>
      <c r="T912" s="11">
        <v>2510.34</v>
      </c>
      <c r="U912" s="17" t="s">
        <v>6286</v>
      </c>
      <c r="V912" s="21">
        <v>1</v>
      </c>
      <c r="W912" s="9">
        <v>10000</v>
      </c>
      <c r="X912" s="22">
        <f t="shared" si="70"/>
        <v>0</v>
      </c>
      <c r="Y912" s="29">
        <v>2510.34</v>
      </c>
      <c r="Z912" s="34">
        <f t="shared" si="71"/>
        <v>945000</v>
      </c>
      <c r="AA912" s="34">
        <f t="shared" si="72"/>
        <v>1.0582010582010581E-2</v>
      </c>
      <c r="AB912" s="35">
        <f t="shared" si="73"/>
        <v>1.3968253968253967</v>
      </c>
      <c r="AC912" s="35">
        <f t="shared" si="74"/>
        <v>1.5026455026455026</v>
      </c>
      <c r="AD912" s="6">
        <f>IFERROR(VLOOKUP(E912,marginal!$A$2:$E$4826,4,FALSE),0)</f>
        <v>17049.290769230702</v>
      </c>
    </row>
    <row r="913" spans="1:30" x14ac:dyDescent="0.2">
      <c r="A913" s="27" t="s">
        <v>6907</v>
      </c>
      <c r="B913" s="6" t="s">
        <v>6924</v>
      </c>
      <c r="C913" s="6" t="s">
        <v>6912</v>
      </c>
      <c r="D913" s="2">
        <v>147705</v>
      </c>
      <c r="E913" s="2">
        <v>148030</v>
      </c>
      <c r="F913" s="3" t="s">
        <v>1155</v>
      </c>
      <c r="G913" s="2">
        <v>148037</v>
      </c>
      <c r="H913" s="3" t="s">
        <v>1180</v>
      </c>
      <c r="I913" s="18">
        <v>45013</v>
      </c>
      <c r="J913" s="28">
        <v>1119104541</v>
      </c>
      <c r="K913" s="18">
        <v>45016</v>
      </c>
      <c r="L913" s="18">
        <v>45016</v>
      </c>
      <c r="M913" s="18"/>
      <c r="N913" s="30">
        <v>8</v>
      </c>
      <c r="O913" s="7">
        <v>9000</v>
      </c>
      <c r="P913" s="30">
        <v>132</v>
      </c>
      <c r="Q913" s="22">
        <v>5.8283715876113903E-2</v>
      </c>
      <c r="R913" s="7">
        <v>9000</v>
      </c>
      <c r="S913" s="2">
        <v>142</v>
      </c>
      <c r="T913" s="11">
        <v>2255.2800000000002</v>
      </c>
      <c r="U913" s="17" t="s">
        <v>6286</v>
      </c>
      <c r="V913" s="21">
        <v>1</v>
      </c>
      <c r="W913" s="9">
        <v>9000</v>
      </c>
      <c r="X913" s="22">
        <f t="shared" si="70"/>
        <v>0</v>
      </c>
      <c r="Y913" s="29">
        <v>2255.2800000000002</v>
      </c>
      <c r="Z913" s="34">
        <f t="shared" si="71"/>
        <v>945000</v>
      </c>
      <c r="AA913" s="34">
        <f t="shared" si="72"/>
        <v>9.5238095238095247E-3</v>
      </c>
      <c r="AB913" s="35">
        <f t="shared" si="73"/>
        <v>1.2571428571428573</v>
      </c>
      <c r="AC913" s="35">
        <f t="shared" si="74"/>
        <v>1.3523809523809525</v>
      </c>
      <c r="AD913" s="6">
        <f>IFERROR(VLOOKUP(E913,marginal!$A$2:$E$4826,4,FALSE),0)</f>
        <v>17049.290769230702</v>
      </c>
    </row>
    <row r="914" spans="1:30" x14ac:dyDescent="0.2">
      <c r="A914" s="27" t="s">
        <v>6907</v>
      </c>
      <c r="B914" s="6" t="s">
        <v>6919</v>
      </c>
      <c r="C914" s="6" t="s">
        <v>6909</v>
      </c>
      <c r="D914" s="2">
        <v>147778</v>
      </c>
      <c r="E914" s="2">
        <v>148060</v>
      </c>
      <c r="F914" s="3" t="s">
        <v>1181</v>
      </c>
      <c r="G914" s="2">
        <v>148067</v>
      </c>
      <c r="H914" s="3" t="s">
        <v>1182</v>
      </c>
      <c r="I914" s="18">
        <v>45013</v>
      </c>
      <c r="J914" s="28">
        <v>1119260305</v>
      </c>
      <c r="K914" s="18">
        <v>45016</v>
      </c>
      <c r="L914" s="18">
        <v>45016</v>
      </c>
      <c r="M914" s="18"/>
      <c r="N914" s="30">
        <v>6</v>
      </c>
      <c r="O914" s="7">
        <v>10000</v>
      </c>
      <c r="P914" s="30">
        <v>115</v>
      </c>
      <c r="Q914" s="22">
        <v>3.97705569269148E-2</v>
      </c>
      <c r="R914" s="7">
        <v>7000</v>
      </c>
      <c r="S914" s="2">
        <v>142</v>
      </c>
      <c r="T914" s="11">
        <v>1758.65</v>
      </c>
      <c r="U914" s="17" t="s">
        <v>6286</v>
      </c>
      <c r="V914" s="21">
        <v>1</v>
      </c>
      <c r="W914" s="9">
        <v>7000</v>
      </c>
      <c r="X914" s="22">
        <f t="shared" si="70"/>
        <v>0</v>
      </c>
      <c r="Y914" s="29">
        <v>1758.65</v>
      </c>
      <c r="Z914" s="34">
        <f t="shared" si="71"/>
        <v>631000</v>
      </c>
      <c r="AA914" s="34">
        <f t="shared" si="72"/>
        <v>1.1093502377179081E-2</v>
      </c>
      <c r="AB914" s="35">
        <f t="shared" si="73"/>
        <v>1.2757527733755945</v>
      </c>
      <c r="AC914" s="35">
        <f t="shared" si="74"/>
        <v>1.5752773375594296</v>
      </c>
      <c r="AD914" s="6">
        <f>IFERROR(VLOOKUP(E914,marginal!$A$2:$E$4826,4,FALSE),0)</f>
        <v>2205.9517948717835</v>
      </c>
    </row>
    <row r="915" spans="1:30" x14ac:dyDescent="0.2">
      <c r="A915" s="27" t="s">
        <v>6907</v>
      </c>
      <c r="B915" s="6" t="s">
        <v>6913</v>
      </c>
      <c r="C915" s="6" t="s">
        <v>6912</v>
      </c>
      <c r="D915" s="2">
        <v>148012</v>
      </c>
      <c r="E915" s="2">
        <v>147739</v>
      </c>
      <c r="F915" s="3" t="s">
        <v>1169</v>
      </c>
      <c r="G915" s="2">
        <v>148084</v>
      </c>
      <c r="H915" s="3" t="s">
        <v>1183</v>
      </c>
      <c r="I915" s="18">
        <v>45015</v>
      </c>
      <c r="J915" s="28">
        <v>1120679172</v>
      </c>
      <c r="K915" s="18">
        <v>45016</v>
      </c>
      <c r="L915" s="18">
        <v>45016</v>
      </c>
      <c r="M915" s="18"/>
      <c r="N915" s="30">
        <v>8</v>
      </c>
      <c r="O915" s="7">
        <v>9000</v>
      </c>
      <c r="P915" s="30">
        <v>139</v>
      </c>
      <c r="Q915" s="22">
        <v>8.6183749348172869E-2</v>
      </c>
      <c r="R915" s="7">
        <v>8000</v>
      </c>
      <c r="S915" s="2">
        <v>142</v>
      </c>
      <c r="T915" s="11">
        <v>2013.74</v>
      </c>
      <c r="U915" s="17" t="s">
        <v>6286</v>
      </c>
      <c r="V915" s="21">
        <v>1</v>
      </c>
      <c r="W915" s="9">
        <v>8000</v>
      </c>
      <c r="X915" s="22">
        <f t="shared" si="70"/>
        <v>0</v>
      </c>
      <c r="Y915" s="29">
        <v>2013.74</v>
      </c>
      <c r="Z915" s="34">
        <f t="shared" si="71"/>
        <v>945000</v>
      </c>
      <c r="AA915" s="34">
        <f t="shared" si="72"/>
        <v>8.4656084656084662E-3</v>
      </c>
      <c r="AB915" s="35">
        <f t="shared" si="73"/>
        <v>1.1767195767195768</v>
      </c>
      <c r="AC915" s="35">
        <f t="shared" si="74"/>
        <v>1.2021164021164021</v>
      </c>
      <c r="AD915" s="6">
        <f>IFERROR(VLOOKUP(E915,marginal!$A$2:$E$4826,4,FALSE),0)</f>
        <v>3954.1738461538334</v>
      </c>
    </row>
    <row r="916" spans="1:30" x14ac:dyDescent="0.2">
      <c r="A916" s="27" t="s">
        <v>6907</v>
      </c>
      <c r="B916" s="6" t="s">
        <v>6915</v>
      </c>
      <c r="C916" s="6" t="s">
        <v>6909</v>
      </c>
      <c r="D916" s="2">
        <v>147605</v>
      </c>
      <c r="E916" s="2">
        <v>147597</v>
      </c>
      <c r="F916" s="3" t="s">
        <v>1184</v>
      </c>
      <c r="G916" s="2">
        <v>148117</v>
      </c>
      <c r="H916" s="3" t="s">
        <v>1185</v>
      </c>
      <c r="I916" s="18">
        <v>45012</v>
      </c>
      <c r="J916" s="28">
        <v>1118659175</v>
      </c>
      <c r="K916" s="18">
        <v>45016</v>
      </c>
      <c r="L916" s="18">
        <v>45016</v>
      </c>
      <c r="M916" s="18"/>
      <c r="N916" s="30">
        <v>5</v>
      </c>
      <c r="O916" s="7">
        <v>15000</v>
      </c>
      <c r="P916" s="30">
        <v>92</v>
      </c>
      <c r="Q916" s="22">
        <v>5.9818464604665302E-3</v>
      </c>
      <c r="R916" s="7">
        <v>6000</v>
      </c>
      <c r="S916" s="2">
        <v>142</v>
      </c>
      <c r="T916" s="11">
        <v>1503.37</v>
      </c>
      <c r="U916" s="17" t="s">
        <v>6286</v>
      </c>
      <c r="V916" s="21">
        <v>1</v>
      </c>
      <c r="W916" s="9">
        <v>6000</v>
      </c>
      <c r="X916" s="22">
        <f t="shared" si="70"/>
        <v>0</v>
      </c>
      <c r="Y916" s="29">
        <v>1503.37</v>
      </c>
      <c r="Z916" s="34">
        <f t="shared" si="71"/>
        <v>494000</v>
      </c>
      <c r="AA916" s="34">
        <f t="shared" si="72"/>
        <v>1.2145748987854251E-2</v>
      </c>
      <c r="AB916" s="35">
        <f t="shared" si="73"/>
        <v>1.1174089068825912</v>
      </c>
      <c r="AC916" s="35">
        <f t="shared" si="74"/>
        <v>1.7246963562753037</v>
      </c>
      <c r="AD916" s="6">
        <f>IFERROR(VLOOKUP(E916,marginal!$A$2:$E$4826,4,FALSE),0)</f>
        <v>18861.290769230702</v>
      </c>
    </row>
    <row r="917" spans="1:30" x14ac:dyDescent="0.2">
      <c r="A917" s="27" t="s">
        <v>6907</v>
      </c>
      <c r="B917" s="6" t="s">
        <v>6915</v>
      </c>
      <c r="C917" s="6" t="s">
        <v>6909</v>
      </c>
      <c r="D917" s="2">
        <v>147637</v>
      </c>
      <c r="E917" s="2">
        <v>147597</v>
      </c>
      <c r="F917" s="3" t="s">
        <v>1184</v>
      </c>
      <c r="G917" s="2">
        <v>148119</v>
      </c>
      <c r="H917" s="3" t="s">
        <v>1186</v>
      </c>
      <c r="I917" s="18">
        <v>45012</v>
      </c>
      <c r="J917" s="28">
        <v>1118722507</v>
      </c>
      <c r="K917" s="18">
        <v>45016</v>
      </c>
      <c r="L917" s="18">
        <v>45016</v>
      </c>
      <c r="M917" s="18"/>
      <c r="N917" s="30">
        <v>4</v>
      </c>
      <c r="O917" s="7">
        <v>14000</v>
      </c>
      <c r="P917" s="30">
        <v>99</v>
      </c>
      <c r="Q917" s="22">
        <v>5.9818464604665302E-3</v>
      </c>
      <c r="R917" s="7">
        <v>5000</v>
      </c>
      <c r="S917" s="2">
        <v>147</v>
      </c>
      <c r="T917" s="11">
        <v>1303.3399999999999</v>
      </c>
      <c r="U917" s="17" t="s">
        <v>6286</v>
      </c>
      <c r="V917" s="21">
        <v>1</v>
      </c>
      <c r="W917" s="9">
        <v>5000</v>
      </c>
      <c r="X917" s="22">
        <f t="shared" si="70"/>
        <v>0</v>
      </c>
      <c r="Y917" s="29">
        <v>1303.3399999999999</v>
      </c>
      <c r="Z917" s="34">
        <f t="shared" si="71"/>
        <v>120000</v>
      </c>
      <c r="AA917" s="34">
        <f t="shared" si="72"/>
        <v>4.1666666666666664E-2</v>
      </c>
      <c r="AB917" s="35">
        <f t="shared" si="73"/>
        <v>4.125</v>
      </c>
      <c r="AC917" s="35">
        <f t="shared" si="74"/>
        <v>6.125</v>
      </c>
      <c r="AD917" s="6">
        <f>IFERROR(VLOOKUP(E917,marginal!$A$2:$E$4826,4,FALSE),0)</f>
        <v>18861.290769230702</v>
      </c>
    </row>
    <row r="918" spans="1:30" x14ac:dyDescent="0.2">
      <c r="A918" s="27" t="s">
        <v>6907</v>
      </c>
      <c r="B918" s="6" t="s">
        <v>6915</v>
      </c>
      <c r="C918" s="6" t="s">
        <v>6909</v>
      </c>
      <c r="D918" s="2">
        <v>148087</v>
      </c>
      <c r="E918" s="2">
        <v>147597</v>
      </c>
      <c r="F918" s="3" t="s">
        <v>1184</v>
      </c>
      <c r="G918" s="2">
        <v>148120</v>
      </c>
      <c r="H918" s="3" t="s">
        <v>1187</v>
      </c>
      <c r="I918" s="18">
        <v>45015</v>
      </c>
      <c r="J918" s="28">
        <v>1120820262</v>
      </c>
      <c r="K918" s="18">
        <v>45016</v>
      </c>
      <c r="L918" s="18">
        <v>45016</v>
      </c>
      <c r="M918" s="18"/>
      <c r="N918" s="30">
        <v>5</v>
      </c>
      <c r="O918" s="7">
        <v>15000</v>
      </c>
      <c r="P918" s="30">
        <v>92</v>
      </c>
      <c r="Q918" s="22">
        <v>5.9818464604665302E-3</v>
      </c>
      <c r="R918" s="7">
        <v>6000</v>
      </c>
      <c r="S918" s="2">
        <v>142</v>
      </c>
      <c r="T918" s="11">
        <v>1503.37</v>
      </c>
      <c r="U918" s="17" t="s">
        <v>6286</v>
      </c>
      <c r="V918" s="21">
        <v>1</v>
      </c>
      <c r="W918" s="9">
        <v>6000</v>
      </c>
      <c r="X918" s="22">
        <f t="shared" si="70"/>
        <v>0</v>
      </c>
      <c r="Y918" s="29">
        <v>1503.37</v>
      </c>
      <c r="Z918" s="34">
        <f t="shared" si="71"/>
        <v>494000</v>
      </c>
      <c r="AA918" s="34">
        <f t="shared" si="72"/>
        <v>1.2145748987854251E-2</v>
      </c>
      <c r="AB918" s="35">
        <f t="shared" si="73"/>
        <v>1.1174089068825912</v>
      </c>
      <c r="AC918" s="35">
        <f t="shared" si="74"/>
        <v>1.7246963562753037</v>
      </c>
      <c r="AD918" s="6">
        <f>IFERROR(VLOOKUP(E918,marginal!$A$2:$E$4826,4,FALSE),0)</f>
        <v>18861.290769230702</v>
      </c>
    </row>
    <row r="919" spans="1:30" x14ac:dyDescent="0.2">
      <c r="A919" s="27" t="s">
        <v>6907</v>
      </c>
      <c r="B919" s="6" t="s">
        <v>6926</v>
      </c>
      <c r="C919" s="6" t="s">
        <v>6909</v>
      </c>
      <c r="D919" s="2">
        <v>147802</v>
      </c>
      <c r="E919" s="2">
        <v>148147</v>
      </c>
      <c r="F919" s="3" t="s">
        <v>1157</v>
      </c>
      <c r="G919" s="2">
        <v>148149</v>
      </c>
      <c r="H919" s="3" t="s">
        <v>1188</v>
      </c>
      <c r="I919" s="18">
        <v>45347</v>
      </c>
      <c r="J919" s="28">
        <v>1348507625</v>
      </c>
      <c r="K919" s="18">
        <v>45016</v>
      </c>
      <c r="L919" s="18">
        <v>45016</v>
      </c>
      <c r="M919" s="18"/>
      <c r="N919" s="30">
        <v>10</v>
      </c>
      <c r="O919" s="7">
        <v>8000</v>
      </c>
      <c r="P919" s="30">
        <v>138</v>
      </c>
      <c r="Q919" s="22">
        <v>0.11226939921536</v>
      </c>
      <c r="R919" s="7">
        <v>7000</v>
      </c>
      <c r="S919" s="2">
        <v>142</v>
      </c>
      <c r="T919" s="11">
        <v>1758.65</v>
      </c>
      <c r="U919" s="17" t="s">
        <v>6286</v>
      </c>
      <c r="V919" s="21">
        <v>1</v>
      </c>
      <c r="W919" s="9">
        <v>7000</v>
      </c>
      <c r="X919" s="22">
        <f t="shared" si="70"/>
        <v>0</v>
      </c>
      <c r="Y919" s="29">
        <v>1758.65</v>
      </c>
      <c r="Z919" s="34">
        <f t="shared" si="71"/>
        <v>341000</v>
      </c>
      <c r="AA919" s="34">
        <f t="shared" si="72"/>
        <v>2.0527859237536656E-2</v>
      </c>
      <c r="AB919" s="35">
        <f t="shared" si="73"/>
        <v>2.8328445747800584</v>
      </c>
      <c r="AC919" s="35">
        <f t="shared" si="74"/>
        <v>2.9149560117302054</v>
      </c>
      <c r="AD919" s="6">
        <f>IFERROR(VLOOKUP(E919,marginal!$A$2:$E$4826,4,FALSE),0)</f>
        <v>2026.3048717948668</v>
      </c>
    </row>
    <row r="920" spans="1:30" x14ac:dyDescent="0.2">
      <c r="A920" s="27" t="s">
        <v>6907</v>
      </c>
      <c r="B920" s="6" t="s">
        <v>6926</v>
      </c>
      <c r="C920" s="6" t="s">
        <v>6909</v>
      </c>
      <c r="D920" s="2">
        <v>147826</v>
      </c>
      <c r="E920" s="2">
        <v>148147</v>
      </c>
      <c r="F920" s="3" t="s">
        <v>1157</v>
      </c>
      <c r="G920" s="2">
        <v>148150</v>
      </c>
      <c r="H920" s="3" t="s">
        <v>1189</v>
      </c>
      <c r="I920" s="18">
        <v>45014</v>
      </c>
      <c r="J920" s="28">
        <v>1119800490</v>
      </c>
      <c r="K920" s="18">
        <v>45016</v>
      </c>
      <c r="L920" s="18">
        <v>45016</v>
      </c>
      <c r="M920" s="18"/>
      <c r="N920" s="30">
        <v>9</v>
      </c>
      <c r="O920" s="7">
        <v>10000</v>
      </c>
      <c r="P920" s="30">
        <v>147</v>
      </c>
      <c r="Q920" s="22">
        <v>7.9000519063170294E-2</v>
      </c>
      <c r="R920" s="7">
        <v>6000</v>
      </c>
      <c r="S920" s="2">
        <v>142</v>
      </c>
      <c r="T920" s="11">
        <v>1503.37</v>
      </c>
      <c r="U920" s="17" t="s">
        <v>6286</v>
      </c>
      <c r="V920" s="21">
        <v>1</v>
      </c>
      <c r="W920" s="9">
        <v>6000</v>
      </c>
      <c r="X920" s="22">
        <f t="shared" si="70"/>
        <v>0</v>
      </c>
      <c r="Y920" s="29">
        <v>1503.37</v>
      </c>
      <c r="Z920" s="34">
        <f t="shared" si="71"/>
        <v>529000</v>
      </c>
      <c r="AA920" s="34">
        <f t="shared" si="72"/>
        <v>1.1342155009451797E-2</v>
      </c>
      <c r="AB920" s="35">
        <f t="shared" si="73"/>
        <v>1.6672967863894141</v>
      </c>
      <c r="AC920" s="35">
        <f t="shared" si="74"/>
        <v>1.6105860113421551</v>
      </c>
      <c r="AD920" s="6">
        <f>IFERROR(VLOOKUP(E920,marginal!$A$2:$E$4826,4,FALSE),0)</f>
        <v>2026.3048717948668</v>
      </c>
    </row>
    <row r="921" spans="1:30" x14ac:dyDescent="0.2">
      <c r="A921" s="27" t="s">
        <v>6907</v>
      </c>
      <c r="B921" s="6" t="s">
        <v>6926</v>
      </c>
      <c r="C921" s="6" t="s">
        <v>6909</v>
      </c>
      <c r="D921" s="2">
        <v>147827</v>
      </c>
      <c r="E921" s="2">
        <v>148147</v>
      </c>
      <c r="F921" s="3" t="s">
        <v>1157</v>
      </c>
      <c r="G921" s="2">
        <v>148151</v>
      </c>
      <c r="H921" s="3" t="s">
        <v>1190</v>
      </c>
      <c r="I921" s="18">
        <v>45014</v>
      </c>
      <c r="J921" s="28">
        <v>1119811966</v>
      </c>
      <c r="K921" s="18">
        <v>45016</v>
      </c>
      <c r="L921" s="18">
        <v>45016</v>
      </c>
      <c r="M921" s="18"/>
      <c r="N921" s="30">
        <v>6</v>
      </c>
      <c r="O921" s="7">
        <v>10000</v>
      </c>
      <c r="P921" s="30">
        <v>115</v>
      </c>
      <c r="Q921" s="22">
        <v>3.97705569269148E-2</v>
      </c>
      <c r="R921" s="7">
        <v>7000</v>
      </c>
      <c r="S921" s="2">
        <v>142</v>
      </c>
      <c r="T921" s="11">
        <v>1758.65</v>
      </c>
      <c r="U921" s="17" t="s">
        <v>6286</v>
      </c>
      <c r="V921" s="21">
        <v>1</v>
      </c>
      <c r="W921" s="9">
        <v>7000</v>
      </c>
      <c r="X921" s="22">
        <f t="shared" si="70"/>
        <v>0</v>
      </c>
      <c r="Y921" s="29">
        <v>1758.65</v>
      </c>
      <c r="Z921" s="34">
        <f t="shared" si="71"/>
        <v>631000</v>
      </c>
      <c r="AA921" s="34">
        <f t="shared" si="72"/>
        <v>1.1093502377179081E-2</v>
      </c>
      <c r="AB921" s="35">
        <f t="shared" si="73"/>
        <v>1.2757527733755945</v>
      </c>
      <c r="AC921" s="35">
        <f t="shared" si="74"/>
        <v>1.5752773375594296</v>
      </c>
      <c r="AD921" s="6">
        <f>IFERROR(VLOOKUP(E921,marginal!$A$2:$E$4826,4,FALSE),0)</f>
        <v>2026.3048717948668</v>
      </c>
    </row>
    <row r="922" spans="1:30" x14ac:dyDescent="0.2">
      <c r="A922" s="27" t="s">
        <v>6907</v>
      </c>
      <c r="B922" s="6" t="s">
        <v>6926</v>
      </c>
      <c r="C922" s="6" t="s">
        <v>6909</v>
      </c>
      <c r="D922" s="2">
        <v>147800</v>
      </c>
      <c r="E922" s="2">
        <v>148147</v>
      </c>
      <c r="F922" s="3" t="s">
        <v>1157</v>
      </c>
      <c r="G922" s="2">
        <v>148152</v>
      </c>
      <c r="H922" s="3" t="s">
        <v>1191</v>
      </c>
      <c r="I922" s="18">
        <v>45013</v>
      </c>
      <c r="J922" s="28">
        <v>1119356262</v>
      </c>
      <c r="K922" s="18">
        <v>45016</v>
      </c>
      <c r="L922" s="18">
        <v>45016</v>
      </c>
      <c r="M922" s="18"/>
      <c r="N922" s="30">
        <v>7</v>
      </c>
      <c r="O922" s="7">
        <v>11000</v>
      </c>
      <c r="P922" s="30">
        <v>134</v>
      </c>
      <c r="Q922" s="22">
        <v>5.7794490376783518E-2</v>
      </c>
      <c r="R922" s="7">
        <v>7000</v>
      </c>
      <c r="S922" s="2">
        <v>142</v>
      </c>
      <c r="T922" s="11">
        <v>1758.65</v>
      </c>
      <c r="U922" s="17" t="s">
        <v>6286</v>
      </c>
      <c r="V922" s="21">
        <v>1</v>
      </c>
      <c r="W922" s="9">
        <v>7000</v>
      </c>
      <c r="X922" s="22">
        <f t="shared" si="70"/>
        <v>0</v>
      </c>
      <c r="Y922" s="29">
        <v>1758.65</v>
      </c>
      <c r="Z922" s="34">
        <f t="shared" si="71"/>
        <v>753000</v>
      </c>
      <c r="AA922" s="34">
        <f t="shared" si="72"/>
        <v>9.2961487383798145E-3</v>
      </c>
      <c r="AB922" s="35">
        <f t="shared" si="73"/>
        <v>1.2456839309428951</v>
      </c>
      <c r="AC922" s="35">
        <f t="shared" si="74"/>
        <v>1.3200531208499338</v>
      </c>
      <c r="AD922" s="6">
        <f>IFERROR(VLOOKUP(E922,marginal!$A$2:$E$4826,4,FALSE),0)</f>
        <v>2026.3048717948668</v>
      </c>
    </row>
    <row r="923" spans="1:30" x14ac:dyDescent="0.2">
      <c r="A923" s="27" t="s">
        <v>6907</v>
      </c>
      <c r="B923" s="6" t="s">
        <v>6926</v>
      </c>
      <c r="C923" s="6" t="s">
        <v>6909</v>
      </c>
      <c r="D923" s="2">
        <v>147804</v>
      </c>
      <c r="E923" s="2">
        <v>148147</v>
      </c>
      <c r="F923" s="3" t="s">
        <v>1157</v>
      </c>
      <c r="G923" s="2">
        <v>148153</v>
      </c>
      <c r="H923" s="3" t="s">
        <v>1192</v>
      </c>
      <c r="I923" s="18">
        <v>45013</v>
      </c>
      <c r="J923" s="28">
        <v>1119365635</v>
      </c>
      <c r="K923" s="18">
        <v>45016</v>
      </c>
      <c r="L923" s="18">
        <v>45016</v>
      </c>
      <c r="M923" s="18"/>
      <c r="N923" s="30">
        <v>9</v>
      </c>
      <c r="O923" s="7">
        <v>10000</v>
      </c>
      <c r="P923" s="30">
        <v>147</v>
      </c>
      <c r="Q923" s="22">
        <v>7.9000519063170294E-2</v>
      </c>
      <c r="R923" s="7">
        <v>7000</v>
      </c>
      <c r="S923" s="2">
        <v>142</v>
      </c>
      <c r="T923" s="11">
        <v>1758.65</v>
      </c>
      <c r="U923" s="17" t="s">
        <v>6286</v>
      </c>
      <c r="V923" s="21">
        <v>1</v>
      </c>
      <c r="W923" s="9">
        <v>7000</v>
      </c>
      <c r="X923" s="22">
        <f t="shared" si="70"/>
        <v>0</v>
      </c>
      <c r="Y923" s="29">
        <v>1758.65</v>
      </c>
      <c r="Z923" s="34">
        <f t="shared" si="71"/>
        <v>529000</v>
      </c>
      <c r="AA923" s="34">
        <f t="shared" si="72"/>
        <v>1.3232514177693762E-2</v>
      </c>
      <c r="AB923" s="35">
        <f t="shared" si="73"/>
        <v>1.9451795841209829</v>
      </c>
      <c r="AC923" s="35">
        <f t="shared" si="74"/>
        <v>1.8790170132325141</v>
      </c>
      <c r="AD923" s="6">
        <f>IFERROR(VLOOKUP(E923,marginal!$A$2:$E$4826,4,FALSE),0)</f>
        <v>2026.3048717948668</v>
      </c>
    </row>
    <row r="924" spans="1:30" x14ac:dyDescent="0.2">
      <c r="A924" s="27" t="s">
        <v>6907</v>
      </c>
      <c r="B924" s="6" t="s">
        <v>6926</v>
      </c>
      <c r="C924" s="6" t="s">
        <v>6909</v>
      </c>
      <c r="D924" s="2">
        <v>148070</v>
      </c>
      <c r="E924" s="2">
        <v>148147</v>
      </c>
      <c r="F924" s="3" t="s">
        <v>1157</v>
      </c>
      <c r="G924" s="2">
        <v>148154</v>
      </c>
      <c r="H924" s="3" t="s">
        <v>1193</v>
      </c>
      <c r="I924" s="18">
        <v>45015</v>
      </c>
      <c r="J924" s="28">
        <v>1120762545</v>
      </c>
      <c r="K924" s="18">
        <v>45016</v>
      </c>
      <c r="L924" s="18">
        <v>45016</v>
      </c>
      <c r="M924" s="18"/>
      <c r="N924" s="30">
        <v>8</v>
      </c>
      <c r="O924" s="7">
        <v>10000</v>
      </c>
      <c r="P924" s="30">
        <v>132</v>
      </c>
      <c r="Q924" s="22">
        <v>5.8283715876113903E-2</v>
      </c>
      <c r="R924" s="7">
        <v>7000</v>
      </c>
      <c r="S924" s="2">
        <v>142</v>
      </c>
      <c r="T924" s="11">
        <v>1758.65</v>
      </c>
      <c r="U924" s="17" t="s">
        <v>6286</v>
      </c>
      <c r="V924" s="21">
        <v>1</v>
      </c>
      <c r="W924" s="9">
        <v>7000</v>
      </c>
      <c r="X924" s="22">
        <f t="shared" si="70"/>
        <v>0</v>
      </c>
      <c r="Y924" s="29">
        <v>1758.65</v>
      </c>
      <c r="Z924" s="34">
        <f t="shared" si="71"/>
        <v>945000</v>
      </c>
      <c r="AA924" s="34">
        <f t="shared" si="72"/>
        <v>7.4074074074074077E-3</v>
      </c>
      <c r="AB924" s="35">
        <f t="shared" si="73"/>
        <v>0.97777777777777786</v>
      </c>
      <c r="AC924" s="35">
        <f t="shared" si="74"/>
        <v>1.0518518518518518</v>
      </c>
      <c r="AD924" s="6">
        <f>IFERROR(VLOOKUP(E924,marginal!$A$2:$E$4826,4,FALSE),0)</f>
        <v>2026.3048717948668</v>
      </c>
    </row>
    <row r="925" spans="1:30" x14ac:dyDescent="0.2">
      <c r="A925" s="27" t="s">
        <v>6907</v>
      </c>
      <c r="B925" s="6" t="s">
        <v>6917</v>
      </c>
      <c r="C925" s="6" t="s">
        <v>6909</v>
      </c>
      <c r="D925" s="2">
        <v>147475</v>
      </c>
      <c r="E925" s="2">
        <v>147817</v>
      </c>
      <c r="F925" s="3" t="s">
        <v>1194</v>
      </c>
      <c r="G925" s="2">
        <v>147823</v>
      </c>
      <c r="H925" s="3" t="s">
        <v>1195</v>
      </c>
      <c r="I925" s="18">
        <v>45010</v>
      </c>
      <c r="J925" s="28">
        <v>1117412018</v>
      </c>
      <c r="K925" s="18">
        <v>45016</v>
      </c>
      <c r="L925" s="18">
        <v>45016</v>
      </c>
      <c r="M925" s="18"/>
      <c r="N925" s="30">
        <v>7</v>
      </c>
      <c r="O925" s="7">
        <v>13000</v>
      </c>
      <c r="P925" s="30">
        <v>136</v>
      </c>
      <c r="Q925" s="22">
        <v>6.7396682123454121E-2</v>
      </c>
      <c r="R925" s="7">
        <v>6000</v>
      </c>
      <c r="S925" s="2">
        <v>142</v>
      </c>
      <c r="T925" s="11">
        <v>1503.37</v>
      </c>
      <c r="U925" s="17" t="s">
        <v>6286</v>
      </c>
      <c r="V925" s="21">
        <v>1</v>
      </c>
      <c r="W925" s="9">
        <v>6000</v>
      </c>
      <c r="X925" s="22">
        <f t="shared" si="70"/>
        <v>0</v>
      </c>
      <c r="Y925" s="29">
        <v>1503.37</v>
      </c>
      <c r="Z925" s="34">
        <f t="shared" si="71"/>
        <v>753000</v>
      </c>
      <c r="AA925" s="34">
        <f t="shared" si="72"/>
        <v>7.9681274900398405E-3</v>
      </c>
      <c r="AB925" s="35">
        <f t="shared" si="73"/>
        <v>1.0836653386454183</v>
      </c>
      <c r="AC925" s="35">
        <f t="shared" si="74"/>
        <v>1.1314741035856573</v>
      </c>
      <c r="AD925" s="6">
        <f>IFERROR(VLOOKUP(E925,marginal!$A$2:$E$4826,4,FALSE),0)</f>
        <v>18163.675384615301</v>
      </c>
    </row>
    <row r="926" spans="1:30" x14ac:dyDescent="0.2">
      <c r="A926" s="27" t="s">
        <v>6907</v>
      </c>
      <c r="B926" s="6" t="s">
        <v>6917</v>
      </c>
      <c r="C926" s="6" t="s">
        <v>6909</v>
      </c>
      <c r="D926" s="2">
        <v>147519</v>
      </c>
      <c r="E926" s="2">
        <v>147817</v>
      </c>
      <c r="F926" s="3" t="s">
        <v>1194</v>
      </c>
      <c r="G926" s="2">
        <v>147824</v>
      </c>
      <c r="H926" s="3" t="s">
        <v>1196</v>
      </c>
      <c r="I926" s="18">
        <v>45012</v>
      </c>
      <c r="J926" s="28">
        <v>1118177111</v>
      </c>
      <c r="K926" s="18">
        <v>45016</v>
      </c>
      <c r="L926" s="18">
        <v>45016</v>
      </c>
      <c r="M926" s="18"/>
      <c r="N926" s="30">
        <v>7</v>
      </c>
      <c r="O926" s="7">
        <v>13000</v>
      </c>
      <c r="P926" s="30">
        <v>136</v>
      </c>
      <c r="Q926" s="22">
        <v>6.7396682123454121E-2</v>
      </c>
      <c r="R926" s="7">
        <v>6000</v>
      </c>
      <c r="S926" s="2">
        <v>142</v>
      </c>
      <c r="T926" s="11">
        <v>1503.37</v>
      </c>
      <c r="U926" s="17" t="s">
        <v>6286</v>
      </c>
      <c r="V926" s="21">
        <v>1</v>
      </c>
      <c r="W926" s="9">
        <v>6000</v>
      </c>
      <c r="X926" s="22">
        <f t="shared" si="70"/>
        <v>0</v>
      </c>
      <c r="Y926" s="29">
        <v>1503.37</v>
      </c>
      <c r="Z926" s="34">
        <f t="shared" si="71"/>
        <v>753000</v>
      </c>
      <c r="AA926" s="34">
        <f t="shared" si="72"/>
        <v>7.9681274900398405E-3</v>
      </c>
      <c r="AB926" s="35">
        <f t="shared" si="73"/>
        <v>1.0836653386454183</v>
      </c>
      <c r="AC926" s="35">
        <f t="shared" si="74"/>
        <v>1.1314741035856573</v>
      </c>
      <c r="AD926" s="6">
        <f>IFERROR(VLOOKUP(E926,marginal!$A$2:$E$4826,4,FALSE),0)</f>
        <v>18163.675384615301</v>
      </c>
    </row>
    <row r="927" spans="1:30" x14ac:dyDescent="0.2">
      <c r="A927" s="27" t="s">
        <v>6907</v>
      </c>
      <c r="B927" s="6" t="s">
        <v>6917</v>
      </c>
      <c r="C927" s="6" t="s">
        <v>6909</v>
      </c>
      <c r="D927" s="2">
        <v>147534</v>
      </c>
      <c r="E927" s="2">
        <v>147889</v>
      </c>
      <c r="F927" s="3" t="s">
        <v>1197</v>
      </c>
      <c r="G927" s="2">
        <v>148102</v>
      </c>
      <c r="H927" s="3" t="s">
        <v>1198</v>
      </c>
      <c r="I927" s="18" t="s">
        <v>6930</v>
      </c>
      <c r="J927" s="28" t="s">
        <v>6930</v>
      </c>
      <c r="K927" s="18">
        <v>45016</v>
      </c>
      <c r="L927" s="18">
        <v>45016</v>
      </c>
      <c r="M927" s="18"/>
      <c r="N927" s="30">
        <v>7</v>
      </c>
      <c r="O927" s="7">
        <v>13000</v>
      </c>
      <c r="P927" s="30">
        <v>136</v>
      </c>
      <c r="Q927" s="22">
        <v>6.7396682123454121E-2</v>
      </c>
      <c r="R927" s="7">
        <v>6000</v>
      </c>
      <c r="S927" s="2">
        <v>142</v>
      </c>
      <c r="T927" s="11">
        <v>1503.37</v>
      </c>
      <c r="U927" s="17" t="s">
        <v>6286</v>
      </c>
      <c r="V927" s="21">
        <v>1</v>
      </c>
      <c r="W927" s="9">
        <v>6000</v>
      </c>
      <c r="X927" s="22">
        <f t="shared" si="70"/>
        <v>0</v>
      </c>
      <c r="Y927" s="29">
        <v>1503.37</v>
      </c>
      <c r="Z927" s="34">
        <f t="shared" si="71"/>
        <v>753000</v>
      </c>
      <c r="AA927" s="34">
        <f t="shared" si="72"/>
        <v>7.9681274900398405E-3</v>
      </c>
      <c r="AB927" s="35">
        <f t="shared" si="73"/>
        <v>1.0836653386454183</v>
      </c>
      <c r="AC927" s="35">
        <f t="shared" si="74"/>
        <v>1.1314741035856573</v>
      </c>
      <c r="AD927" s="6">
        <f>IFERROR(VLOOKUP(E927,marginal!$A$2:$E$4826,4,FALSE),0)</f>
        <v>10502.403076922999</v>
      </c>
    </row>
    <row r="928" spans="1:30" x14ac:dyDescent="0.2">
      <c r="A928" s="27" t="s">
        <v>6907</v>
      </c>
      <c r="B928" s="6" t="s">
        <v>6923</v>
      </c>
      <c r="C928" s="6" t="s">
        <v>6909</v>
      </c>
      <c r="D928" s="2">
        <v>147255</v>
      </c>
      <c r="E928" s="2">
        <v>148138</v>
      </c>
      <c r="F928" s="3" t="s">
        <v>1199</v>
      </c>
      <c r="G928" s="2">
        <v>148140</v>
      </c>
      <c r="H928" s="3" t="s">
        <v>1200</v>
      </c>
      <c r="I928" s="18">
        <v>45008</v>
      </c>
      <c r="J928" s="28">
        <v>1116143773</v>
      </c>
      <c r="K928" s="18">
        <v>45016</v>
      </c>
      <c r="L928" s="18">
        <v>45016</v>
      </c>
      <c r="M928" s="18"/>
      <c r="N928" s="30">
        <v>8</v>
      </c>
      <c r="O928" s="7">
        <v>10000</v>
      </c>
      <c r="P928" s="30">
        <v>128</v>
      </c>
      <c r="Q928" s="22">
        <v>5.8283715876113903E-2</v>
      </c>
      <c r="R928" s="7">
        <v>9000</v>
      </c>
      <c r="S928" s="2">
        <v>142</v>
      </c>
      <c r="T928" s="11">
        <v>2255.2800000000002</v>
      </c>
      <c r="U928" s="17" t="s">
        <v>6286</v>
      </c>
      <c r="V928" s="21">
        <v>1</v>
      </c>
      <c r="W928" s="9">
        <v>9000</v>
      </c>
      <c r="X928" s="22">
        <f t="shared" si="70"/>
        <v>0</v>
      </c>
      <c r="Y928" s="29">
        <v>2255.2800000000002</v>
      </c>
      <c r="Z928" s="34">
        <f t="shared" si="71"/>
        <v>945000</v>
      </c>
      <c r="AA928" s="34">
        <f t="shared" si="72"/>
        <v>9.5238095238095247E-3</v>
      </c>
      <c r="AB928" s="35">
        <f t="shared" si="73"/>
        <v>1.2190476190476192</v>
      </c>
      <c r="AC928" s="35">
        <f t="shared" si="74"/>
        <v>1.3523809523809525</v>
      </c>
      <c r="AD928" s="6">
        <f>IFERROR(VLOOKUP(E928,marginal!$A$2:$E$4826,4,FALSE),0)</f>
        <v>14776.2138461538</v>
      </c>
    </row>
    <row r="929" spans="1:30" x14ac:dyDescent="0.2">
      <c r="A929" s="27" t="s">
        <v>6907</v>
      </c>
      <c r="B929" s="6" t="s">
        <v>6923</v>
      </c>
      <c r="C929" s="6" t="s">
        <v>6909</v>
      </c>
      <c r="D929" s="2">
        <v>144034</v>
      </c>
      <c r="E929" s="2">
        <v>148138</v>
      </c>
      <c r="F929" s="3" t="s">
        <v>1199</v>
      </c>
      <c r="G929" s="2">
        <v>148141</v>
      </c>
      <c r="H929" s="3" t="s">
        <v>1201</v>
      </c>
      <c r="I929" s="18">
        <v>44979</v>
      </c>
      <c r="J929" s="28">
        <v>1097181318</v>
      </c>
      <c r="K929" s="18">
        <v>45016</v>
      </c>
      <c r="L929" s="18">
        <v>45016</v>
      </c>
      <c r="M929" s="18"/>
      <c r="N929" s="30">
        <v>7</v>
      </c>
      <c r="O929" s="7">
        <v>10000</v>
      </c>
      <c r="P929" s="30">
        <v>125</v>
      </c>
      <c r="Q929" s="22">
        <v>4.6612794430132547E-2</v>
      </c>
      <c r="R929" s="7">
        <v>10000</v>
      </c>
      <c r="S929" s="2">
        <v>142</v>
      </c>
      <c r="T929" s="11">
        <v>2510.34</v>
      </c>
      <c r="U929" s="17" t="s">
        <v>6286</v>
      </c>
      <c r="V929" s="21">
        <v>1</v>
      </c>
      <c r="W929" s="9">
        <v>10000</v>
      </c>
      <c r="X929" s="22">
        <f t="shared" si="70"/>
        <v>0</v>
      </c>
      <c r="Y929" s="29">
        <v>2510.34</v>
      </c>
      <c r="Z929" s="34">
        <f t="shared" si="71"/>
        <v>753000</v>
      </c>
      <c r="AA929" s="34">
        <f t="shared" si="72"/>
        <v>1.3280212483399735E-2</v>
      </c>
      <c r="AB929" s="35">
        <f t="shared" si="73"/>
        <v>1.6600265604249669</v>
      </c>
      <c r="AC929" s="35">
        <f t="shared" si="74"/>
        <v>1.8857901726427624</v>
      </c>
      <c r="AD929" s="6">
        <f>IFERROR(VLOOKUP(E929,marginal!$A$2:$E$4826,4,FALSE),0)</f>
        <v>14776.2138461538</v>
      </c>
    </row>
    <row r="930" spans="1:30" x14ac:dyDescent="0.2">
      <c r="A930" s="27" t="s">
        <v>6907</v>
      </c>
      <c r="B930" s="6" t="s">
        <v>6923</v>
      </c>
      <c r="C930" s="6" t="s">
        <v>6909</v>
      </c>
      <c r="D930" s="2">
        <v>148071</v>
      </c>
      <c r="E930" s="2">
        <v>148138</v>
      </c>
      <c r="F930" s="3" t="s">
        <v>1199</v>
      </c>
      <c r="G930" s="2">
        <v>148142</v>
      </c>
      <c r="H930" s="3" t="s">
        <v>1202</v>
      </c>
      <c r="I930" s="18">
        <v>45015</v>
      </c>
      <c r="J930" s="28">
        <v>1120761290</v>
      </c>
      <c r="K930" s="18">
        <v>45016</v>
      </c>
      <c r="L930" s="18">
        <v>45016</v>
      </c>
      <c r="M930" s="18"/>
      <c r="N930" s="30">
        <v>8</v>
      </c>
      <c r="O930" s="7">
        <v>10000</v>
      </c>
      <c r="P930" s="30">
        <v>128</v>
      </c>
      <c r="Q930" s="22">
        <v>5.8283715876113903E-2</v>
      </c>
      <c r="R930" s="7">
        <v>9000</v>
      </c>
      <c r="S930" s="2">
        <v>142</v>
      </c>
      <c r="T930" s="11">
        <v>2255.2800000000002</v>
      </c>
      <c r="U930" s="17" t="s">
        <v>6286</v>
      </c>
      <c r="V930" s="21">
        <v>1</v>
      </c>
      <c r="W930" s="9">
        <v>9000</v>
      </c>
      <c r="X930" s="22">
        <f t="shared" si="70"/>
        <v>0</v>
      </c>
      <c r="Y930" s="29">
        <v>2255.2800000000002</v>
      </c>
      <c r="Z930" s="34">
        <f t="shared" si="71"/>
        <v>945000</v>
      </c>
      <c r="AA930" s="34">
        <f t="shared" si="72"/>
        <v>9.5238095238095247E-3</v>
      </c>
      <c r="AB930" s="35">
        <f t="shared" si="73"/>
        <v>1.2190476190476192</v>
      </c>
      <c r="AC930" s="35">
        <f t="shared" si="74"/>
        <v>1.3523809523809525</v>
      </c>
      <c r="AD930" s="6">
        <f>IFERROR(VLOOKUP(E930,marginal!$A$2:$E$4826,4,FALSE),0)</f>
        <v>14776.2138461538</v>
      </c>
    </row>
    <row r="931" spans="1:30" x14ac:dyDescent="0.2">
      <c r="A931" s="27" t="s">
        <v>6907</v>
      </c>
      <c r="B931" s="6" t="s">
        <v>6923</v>
      </c>
      <c r="C931" s="6" t="s">
        <v>6909</v>
      </c>
      <c r="D931" s="2">
        <v>147604</v>
      </c>
      <c r="E931" s="2">
        <v>148138</v>
      </c>
      <c r="F931" s="3" t="s">
        <v>1199</v>
      </c>
      <c r="G931" s="2">
        <v>148143</v>
      </c>
      <c r="H931" s="3" t="s">
        <v>1203</v>
      </c>
      <c r="I931" s="18">
        <v>45012</v>
      </c>
      <c r="J931" s="28">
        <v>1118564021</v>
      </c>
      <c r="K931" s="18">
        <v>45016</v>
      </c>
      <c r="L931" s="18">
        <v>45016</v>
      </c>
      <c r="M931" s="18"/>
      <c r="N931" s="30">
        <v>6</v>
      </c>
      <c r="O931" s="7">
        <v>11000</v>
      </c>
      <c r="P931" s="30">
        <v>121</v>
      </c>
      <c r="Q931" s="22">
        <v>3.992294193698312E-2</v>
      </c>
      <c r="R931" s="7">
        <v>5000</v>
      </c>
      <c r="S931" s="2">
        <v>147</v>
      </c>
      <c r="T931" s="11">
        <v>1303.3399999999999</v>
      </c>
      <c r="U931" s="17" t="s">
        <v>6286</v>
      </c>
      <c r="V931" s="21">
        <v>1</v>
      </c>
      <c r="W931" s="9">
        <v>5000</v>
      </c>
      <c r="X931" s="22">
        <f t="shared" si="70"/>
        <v>0</v>
      </c>
      <c r="Y931" s="29">
        <v>1303.3399999999999</v>
      </c>
      <c r="Z931" s="34">
        <f t="shared" si="71"/>
        <v>631000</v>
      </c>
      <c r="AA931" s="34">
        <f t="shared" si="72"/>
        <v>7.9239302694136295E-3</v>
      </c>
      <c r="AB931" s="35">
        <f t="shared" si="73"/>
        <v>0.95879556259904919</v>
      </c>
      <c r="AC931" s="35">
        <f t="shared" si="74"/>
        <v>1.1648177496038035</v>
      </c>
      <c r="AD931" s="6">
        <f>IFERROR(VLOOKUP(E931,marginal!$A$2:$E$4826,4,FALSE),0)</f>
        <v>14776.2138461538</v>
      </c>
    </row>
    <row r="932" spans="1:30" x14ac:dyDescent="0.2">
      <c r="A932" s="27" t="s">
        <v>6907</v>
      </c>
      <c r="B932" s="6" t="s">
        <v>6923</v>
      </c>
      <c r="C932" s="6" t="s">
        <v>6909</v>
      </c>
      <c r="D932" s="2">
        <v>147167</v>
      </c>
      <c r="E932" s="2">
        <v>148138</v>
      </c>
      <c r="F932" s="3" t="s">
        <v>1199</v>
      </c>
      <c r="G932" s="2">
        <v>148144</v>
      </c>
      <c r="H932" s="3" t="s">
        <v>1204</v>
      </c>
      <c r="I932" s="18">
        <v>45008</v>
      </c>
      <c r="J932" s="28">
        <v>1115558563</v>
      </c>
      <c r="K932" s="18">
        <v>45016</v>
      </c>
      <c r="L932" s="18">
        <v>45016</v>
      </c>
      <c r="M932" s="18"/>
      <c r="N932" s="30">
        <v>8</v>
      </c>
      <c r="O932" s="7">
        <v>10000</v>
      </c>
      <c r="P932" s="30">
        <v>128</v>
      </c>
      <c r="Q932" s="22">
        <v>5.8283715876113903E-2</v>
      </c>
      <c r="R932" s="7">
        <v>9000</v>
      </c>
      <c r="S932" s="2">
        <v>142</v>
      </c>
      <c r="T932" s="11">
        <v>2255.2800000000002</v>
      </c>
      <c r="U932" s="17" t="s">
        <v>6286</v>
      </c>
      <c r="V932" s="21">
        <v>1</v>
      </c>
      <c r="W932" s="9">
        <v>9000</v>
      </c>
      <c r="X932" s="22">
        <f t="shared" si="70"/>
        <v>0</v>
      </c>
      <c r="Y932" s="29">
        <v>2255.2800000000002</v>
      </c>
      <c r="Z932" s="34">
        <f t="shared" si="71"/>
        <v>945000</v>
      </c>
      <c r="AA932" s="34">
        <f t="shared" si="72"/>
        <v>9.5238095238095247E-3</v>
      </c>
      <c r="AB932" s="35">
        <f t="shared" si="73"/>
        <v>1.2190476190476192</v>
      </c>
      <c r="AC932" s="35">
        <f t="shared" si="74"/>
        <v>1.3523809523809525</v>
      </c>
      <c r="AD932" s="6">
        <f>IFERROR(VLOOKUP(E932,marginal!$A$2:$E$4826,4,FALSE),0)</f>
        <v>14776.2138461538</v>
      </c>
    </row>
    <row r="933" spans="1:30" x14ac:dyDescent="0.2">
      <c r="A933" s="27" t="s">
        <v>6907</v>
      </c>
      <c r="B933" s="6" t="s">
        <v>6923</v>
      </c>
      <c r="C933" s="6" t="s">
        <v>6909</v>
      </c>
      <c r="D933" s="2">
        <v>147781</v>
      </c>
      <c r="E933" s="2">
        <v>148138</v>
      </c>
      <c r="F933" s="3" t="s">
        <v>1199</v>
      </c>
      <c r="G933" s="2">
        <v>148145</v>
      </c>
      <c r="H933" s="3" t="s">
        <v>1205</v>
      </c>
      <c r="I933" s="18">
        <v>45013</v>
      </c>
      <c r="J933" s="28">
        <v>1119275613</v>
      </c>
      <c r="K933" s="18">
        <v>45016</v>
      </c>
      <c r="L933" s="18">
        <v>45016</v>
      </c>
      <c r="M933" s="18"/>
      <c r="N933" s="30">
        <v>8</v>
      </c>
      <c r="O933" s="7">
        <v>10000</v>
      </c>
      <c r="P933" s="30">
        <v>128</v>
      </c>
      <c r="Q933" s="22">
        <v>4.5208248522202059E-2</v>
      </c>
      <c r="R933" s="7">
        <v>7000</v>
      </c>
      <c r="S933" s="2">
        <v>142</v>
      </c>
      <c r="T933" s="11">
        <v>1758.65</v>
      </c>
      <c r="U933" s="17" t="s">
        <v>6286</v>
      </c>
      <c r="V933" s="21">
        <v>1</v>
      </c>
      <c r="W933" s="9">
        <v>7000</v>
      </c>
      <c r="X933" s="22">
        <f t="shared" si="70"/>
        <v>0</v>
      </c>
      <c r="Y933" s="29">
        <v>1758.65</v>
      </c>
      <c r="Z933" s="34">
        <f t="shared" si="71"/>
        <v>945000</v>
      </c>
      <c r="AA933" s="34">
        <f t="shared" si="72"/>
        <v>7.4074074074074077E-3</v>
      </c>
      <c r="AB933" s="35">
        <f t="shared" si="73"/>
        <v>0.94814814814814818</v>
      </c>
      <c r="AC933" s="35">
        <f t="shared" si="74"/>
        <v>1.0518518518518518</v>
      </c>
      <c r="AD933" s="6">
        <f>IFERROR(VLOOKUP(E933,marginal!$A$2:$E$4826,4,FALSE),0)</f>
        <v>14776.2138461538</v>
      </c>
    </row>
    <row r="934" spans="1:30" x14ac:dyDescent="0.2">
      <c r="A934" s="27" t="s">
        <v>6907</v>
      </c>
      <c r="B934" s="6" t="s">
        <v>6920</v>
      </c>
      <c r="C934" s="6" t="s">
        <v>6912</v>
      </c>
      <c r="D934" s="2">
        <v>147988</v>
      </c>
      <c r="E934" s="2">
        <v>148199</v>
      </c>
      <c r="F934" s="3" t="s">
        <v>1206</v>
      </c>
      <c r="G934" s="2">
        <v>148208</v>
      </c>
      <c r="H934" s="3" t="s">
        <v>1207</v>
      </c>
      <c r="I934" s="18">
        <v>45014</v>
      </c>
      <c r="J934" s="28">
        <v>1120383983</v>
      </c>
      <c r="K934" s="18">
        <v>45016</v>
      </c>
      <c r="L934" s="18">
        <v>45016</v>
      </c>
      <c r="M934" s="18"/>
      <c r="N934" s="30">
        <v>5</v>
      </c>
      <c r="O934" s="7">
        <v>10000</v>
      </c>
      <c r="P934" s="30">
        <v>112</v>
      </c>
      <c r="Q934" s="22">
        <v>2.6646217136486149E-2</v>
      </c>
      <c r="R934" s="7">
        <v>6000</v>
      </c>
      <c r="S934" s="2">
        <v>142</v>
      </c>
      <c r="T934" s="11">
        <v>1503.37</v>
      </c>
      <c r="U934" s="17" t="s">
        <v>6286</v>
      </c>
      <c r="V934" s="21">
        <v>1</v>
      </c>
      <c r="W934" s="9">
        <v>6000</v>
      </c>
      <c r="X934" s="22">
        <f t="shared" si="70"/>
        <v>0</v>
      </c>
      <c r="Y934" s="29">
        <v>1503.37</v>
      </c>
      <c r="Z934" s="34">
        <f t="shared" si="71"/>
        <v>494000</v>
      </c>
      <c r="AA934" s="34">
        <f t="shared" si="72"/>
        <v>1.2145748987854251E-2</v>
      </c>
      <c r="AB934" s="35">
        <f t="shared" si="73"/>
        <v>1.3603238866396761</v>
      </c>
      <c r="AC934" s="35">
        <f t="shared" si="74"/>
        <v>1.7246963562753037</v>
      </c>
      <c r="AD934" s="6">
        <f>IFERROR(VLOOKUP(E934,marginal!$A$2:$E$4826,4,FALSE),0)</f>
        <v>3563.4164102563996</v>
      </c>
    </row>
    <row r="935" spans="1:30" x14ac:dyDescent="0.2">
      <c r="A935" s="27" t="s">
        <v>6907</v>
      </c>
      <c r="B935" s="6" t="s">
        <v>6917</v>
      </c>
      <c r="C935" s="6" t="s">
        <v>6909</v>
      </c>
      <c r="D935" s="2">
        <v>147756</v>
      </c>
      <c r="E935" s="2">
        <v>148244</v>
      </c>
      <c r="F935" s="3" t="s">
        <v>1161</v>
      </c>
      <c r="G935" s="2">
        <v>148246</v>
      </c>
      <c r="H935" s="3" t="s">
        <v>1208</v>
      </c>
      <c r="I935" s="18">
        <v>45013</v>
      </c>
      <c r="J935" s="28">
        <v>1119193980</v>
      </c>
      <c r="K935" s="18">
        <v>45016</v>
      </c>
      <c r="L935" s="18">
        <v>45016</v>
      </c>
      <c r="M935" s="18"/>
      <c r="N935" s="30">
        <v>9</v>
      </c>
      <c r="O935" s="7">
        <v>10000</v>
      </c>
      <c r="P935" s="30">
        <v>147</v>
      </c>
      <c r="Q935" s="22">
        <v>7.9000519063170294E-2</v>
      </c>
      <c r="R935" s="7">
        <v>6000</v>
      </c>
      <c r="S935" s="2">
        <v>142</v>
      </c>
      <c r="T935" s="11">
        <v>1503.37</v>
      </c>
      <c r="U935" s="17" t="s">
        <v>6286</v>
      </c>
      <c r="V935" s="21">
        <v>1</v>
      </c>
      <c r="W935" s="9">
        <v>6000</v>
      </c>
      <c r="X935" s="22">
        <f t="shared" si="70"/>
        <v>0</v>
      </c>
      <c r="Y935" s="29">
        <v>1503.37</v>
      </c>
      <c r="Z935" s="34">
        <f t="shared" si="71"/>
        <v>529000</v>
      </c>
      <c r="AA935" s="34">
        <f t="shared" si="72"/>
        <v>1.1342155009451797E-2</v>
      </c>
      <c r="AB935" s="35">
        <f t="shared" si="73"/>
        <v>1.6672967863894141</v>
      </c>
      <c r="AC935" s="35">
        <f t="shared" si="74"/>
        <v>1.6105860113421551</v>
      </c>
      <c r="AD935" s="6">
        <f>IFERROR(VLOOKUP(E935,marginal!$A$2:$E$4826,4,FALSE),0)</f>
        <v>2269.7792307692166</v>
      </c>
    </row>
    <row r="936" spans="1:30" x14ac:dyDescent="0.2">
      <c r="A936" s="27" t="s">
        <v>6907</v>
      </c>
      <c r="B936" s="6" t="s">
        <v>6917</v>
      </c>
      <c r="C936" s="6" t="s">
        <v>6909</v>
      </c>
      <c r="D936" s="2">
        <v>147754</v>
      </c>
      <c r="E936" s="2">
        <v>148244</v>
      </c>
      <c r="F936" s="3" t="s">
        <v>1161</v>
      </c>
      <c r="G936" s="2">
        <v>148247</v>
      </c>
      <c r="H936" s="3" t="s">
        <v>1209</v>
      </c>
      <c r="I936" s="18">
        <v>45013</v>
      </c>
      <c r="J936" s="28">
        <v>1119194863</v>
      </c>
      <c r="K936" s="18">
        <v>45016</v>
      </c>
      <c r="L936" s="18">
        <v>45016</v>
      </c>
      <c r="M936" s="18"/>
      <c r="N936" s="30">
        <v>8</v>
      </c>
      <c r="O936" s="7">
        <v>9000</v>
      </c>
      <c r="P936" s="30">
        <v>136</v>
      </c>
      <c r="Q936" s="22">
        <v>6.0360088312238727E-2</v>
      </c>
      <c r="R936" s="7">
        <v>10000</v>
      </c>
      <c r="S936" s="2">
        <v>142</v>
      </c>
      <c r="T936" s="11">
        <v>2510.34</v>
      </c>
      <c r="U936" s="17" t="s">
        <v>6286</v>
      </c>
      <c r="V936" s="21">
        <v>1</v>
      </c>
      <c r="W936" s="9">
        <v>10000</v>
      </c>
      <c r="X936" s="22">
        <f t="shared" si="70"/>
        <v>0</v>
      </c>
      <c r="Y936" s="29">
        <v>2510.34</v>
      </c>
      <c r="Z936" s="34">
        <f t="shared" si="71"/>
        <v>945000</v>
      </c>
      <c r="AA936" s="34">
        <f t="shared" si="72"/>
        <v>1.0582010582010581E-2</v>
      </c>
      <c r="AB936" s="35">
        <f t="shared" si="73"/>
        <v>1.4391534391534391</v>
      </c>
      <c r="AC936" s="35">
        <f t="shared" si="74"/>
        <v>1.5026455026455026</v>
      </c>
      <c r="AD936" s="6">
        <f>IFERROR(VLOOKUP(E936,marginal!$A$2:$E$4826,4,FALSE),0)</f>
        <v>2269.7792307692166</v>
      </c>
    </row>
    <row r="937" spans="1:30" x14ac:dyDescent="0.2">
      <c r="A937" s="27" t="s">
        <v>6907</v>
      </c>
      <c r="B937" s="6" t="s">
        <v>6917</v>
      </c>
      <c r="C937" s="6" t="s">
        <v>6909</v>
      </c>
      <c r="D937" s="2">
        <v>147642</v>
      </c>
      <c r="E937" s="2">
        <v>148244</v>
      </c>
      <c r="F937" s="3" t="s">
        <v>1161</v>
      </c>
      <c r="G937" s="2">
        <v>148248</v>
      </c>
      <c r="H937" s="3" t="s">
        <v>1210</v>
      </c>
      <c r="I937" s="18">
        <v>45012</v>
      </c>
      <c r="J937" s="28">
        <v>1118716867</v>
      </c>
      <c r="K937" s="18">
        <v>45016</v>
      </c>
      <c r="L937" s="18">
        <v>45016</v>
      </c>
      <c r="M937" s="18"/>
      <c r="N937" s="30">
        <v>9</v>
      </c>
      <c r="O937" s="7">
        <v>10000</v>
      </c>
      <c r="P937" s="30">
        <v>147</v>
      </c>
      <c r="Q937" s="22">
        <v>7.9000519063170294E-2</v>
      </c>
      <c r="R937" s="7">
        <v>9000</v>
      </c>
      <c r="S937" s="2">
        <v>142</v>
      </c>
      <c r="T937" s="11">
        <v>2255.2800000000002</v>
      </c>
      <c r="U937" s="17" t="s">
        <v>6286</v>
      </c>
      <c r="V937" s="21">
        <v>1</v>
      </c>
      <c r="W937" s="9">
        <v>9000</v>
      </c>
      <c r="X937" s="22">
        <f t="shared" si="70"/>
        <v>0</v>
      </c>
      <c r="Y937" s="29">
        <v>2255.2800000000002</v>
      </c>
      <c r="Z937" s="34">
        <f t="shared" si="71"/>
        <v>529000</v>
      </c>
      <c r="AA937" s="34">
        <f t="shared" si="72"/>
        <v>1.7013232514177693E-2</v>
      </c>
      <c r="AB937" s="35">
        <f t="shared" si="73"/>
        <v>2.5009451795841211</v>
      </c>
      <c r="AC937" s="35">
        <f t="shared" si="74"/>
        <v>2.4158790170132325</v>
      </c>
      <c r="AD937" s="6">
        <f>IFERROR(VLOOKUP(E937,marginal!$A$2:$E$4826,4,FALSE),0)</f>
        <v>2269.7792307692166</v>
      </c>
    </row>
    <row r="938" spans="1:30" x14ac:dyDescent="0.2">
      <c r="A938" s="27" t="s">
        <v>6907</v>
      </c>
      <c r="B938" s="6" t="s">
        <v>6917</v>
      </c>
      <c r="C938" s="6" t="s">
        <v>6909</v>
      </c>
      <c r="D938" s="2">
        <v>147526</v>
      </c>
      <c r="E938" s="2">
        <v>148244</v>
      </c>
      <c r="F938" s="3" t="s">
        <v>1161</v>
      </c>
      <c r="G938" s="2">
        <v>148249</v>
      </c>
      <c r="H938" s="3" t="s">
        <v>1211</v>
      </c>
      <c r="I938" s="18">
        <v>45012</v>
      </c>
      <c r="J938" s="28">
        <v>1118233699</v>
      </c>
      <c r="K938" s="18">
        <v>45016</v>
      </c>
      <c r="L938" s="18">
        <v>45016</v>
      </c>
      <c r="M938" s="18"/>
      <c r="N938" s="30">
        <v>10</v>
      </c>
      <c r="O938" s="7">
        <v>5000</v>
      </c>
      <c r="P938" s="30">
        <v>147</v>
      </c>
      <c r="Q938" s="22">
        <v>0.11226939921536</v>
      </c>
      <c r="R938" s="7">
        <v>8000</v>
      </c>
      <c r="S938" s="2">
        <v>142</v>
      </c>
      <c r="T938" s="11">
        <v>2013.74</v>
      </c>
      <c r="U938" s="17" t="s">
        <v>6286</v>
      </c>
      <c r="V938" s="21">
        <v>1</v>
      </c>
      <c r="W938" s="9">
        <v>8000</v>
      </c>
      <c r="X938" s="22">
        <f t="shared" si="70"/>
        <v>0</v>
      </c>
      <c r="Y938" s="29">
        <v>2013.74</v>
      </c>
      <c r="Z938" s="34">
        <f t="shared" si="71"/>
        <v>341000</v>
      </c>
      <c r="AA938" s="34">
        <f t="shared" si="72"/>
        <v>2.3460410557184751E-2</v>
      </c>
      <c r="AB938" s="35">
        <f t="shared" si="73"/>
        <v>3.4486803519061584</v>
      </c>
      <c r="AC938" s="35">
        <f t="shared" si="74"/>
        <v>3.3313782991202348</v>
      </c>
      <c r="AD938" s="6">
        <f>IFERROR(VLOOKUP(E938,marginal!$A$2:$E$4826,4,FALSE),0)</f>
        <v>2269.7792307692166</v>
      </c>
    </row>
    <row r="939" spans="1:30" x14ac:dyDescent="0.2">
      <c r="A939" s="27" t="s">
        <v>6907</v>
      </c>
      <c r="B939" s="6" t="s">
        <v>6917</v>
      </c>
      <c r="C939" s="6" t="s">
        <v>6909</v>
      </c>
      <c r="D939" s="2">
        <v>147532</v>
      </c>
      <c r="E939" s="2">
        <v>148244</v>
      </c>
      <c r="F939" s="3" t="s">
        <v>1161</v>
      </c>
      <c r="G939" s="2">
        <v>148250</v>
      </c>
      <c r="H939" s="3" t="s">
        <v>1212</v>
      </c>
      <c r="I939" s="18">
        <v>45012</v>
      </c>
      <c r="J939" s="28">
        <v>1118234327</v>
      </c>
      <c r="K939" s="18">
        <v>45016</v>
      </c>
      <c r="L939" s="18">
        <v>45016</v>
      </c>
      <c r="M939" s="18"/>
      <c r="N939" s="30">
        <v>8</v>
      </c>
      <c r="O939" s="7">
        <v>10000</v>
      </c>
      <c r="P939" s="30">
        <v>132</v>
      </c>
      <c r="Q939" s="22">
        <v>5.8283715876113903E-2</v>
      </c>
      <c r="R939" s="7">
        <v>8000</v>
      </c>
      <c r="S939" s="2">
        <v>142</v>
      </c>
      <c r="T939" s="11">
        <v>2013.74</v>
      </c>
      <c r="U939" s="17" t="s">
        <v>6286</v>
      </c>
      <c r="V939" s="21">
        <v>1</v>
      </c>
      <c r="W939" s="9">
        <v>8000</v>
      </c>
      <c r="X939" s="22">
        <f t="shared" si="70"/>
        <v>0</v>
      </c>
      <c r="Y939" s="29">
        <v>2013.74</v>
      </c>
      <c r="Z939" s="34">
        <f t="shared" si="71"/>
        <v>945000</v>
      </c>
      <c r="AA939" s="34">
        <f t="shared" si="72"/>
        <v>8.4656084656084662E-3</v>
      </c>
      <c r="AB939" s="35">
        <f t="shared" si="73"/>
        <v>1.1174603174603175</v>
      </c>
      <c r="AC939" s="35">
        <f t="shared" si="74"/>
        <v>1.2021164021164021</v>
      </c>
      <c r="AD939" s="6">
        <f>IFERROR(VLOOKUP(E939,marginal!$A$2:$E$4826,4,FALSE),0)</f>
        <v>2269.7792307692166</v>
      </c>
    </row>
    <row r="940" spans="1:30" x14ac:dyDescent="0.2">
      <c r="A940" s="27" t="s">
        <v>6907</v>
      </c>
      <c r="B940" s="6" t="s">
        <v>6917</v>
      </c>
      <c r="C940" s="6" t="s">
        <v>6909</v>
      </c>
      <c r="D940" s="2">
        <v>147876</v>
      </c>
      <c r="E940" s="2">
        <v>148244</v>
      </c>
      <c r="F940" s="3" t="s">
        <v>1161</v>
      </c>
      <c r="G940" s="2">
        <v>148251</v>
      </c>
      <c r="H940" s="3" t="s">
        <v>1213</v>
      </c>
      <c r="I940" s="18">
        <v>45014</v>
      </c>
      <c r="J940" s="28">
        <v>1119980812</v>
      </c>
      <c r="K940" s="18">
        <v>45016</v>
      </c>
      <c r="L940" s="18">
        <v>45016</v>
      </c>
      <c r="M940" s="18"/>
      <c r="N940" s="30">
        <v>9</v>
      </c>
      <c r="O940" s="7">
        <v>10000</v>
      </c>
      <c r="P940" s="30">
        <v>147</v>
      </c>
      <c r="Q940" s="22">
        <v>7.9000519063170294E-2</v>
      </c>
      <c r="R940" s="7">
        <v>5000</v>
      </c>
      <c r="S940" s="2">
        <v>147</v>
      </c>
      <c r="T940" s="11">
        <v>1303.3399999999999</v>
      </c>
      <c r="U940" s="17" t="s">
        <v>6286</v>
      </c>
      <c r="V940" s="21">
        <v>1</v>
      </c>
      <c r="W940" s="9">
        <v>5000</v>
      </c>
      <c r="X940" s="22">
        <f t="shared" si="70"/>
        <v>0</v>
      </c>
      <c r="Y940" s="29">
        <v>1303.3399999999999</v>
      </c>
      <c r="Z940" s="34">
        <f t="shared" si="71"/>
        <v>529000</v>
      </c>
      <c r="AA940" s="34">
        <f t="shared" si="72"/>
        <v>9.4517958412098299E-3</v>
      </c>
      <c r="AB940" s="35">
        <f t="shared" si="73"/>
        <v>1.3894139886578449</v>
      </c>
      <c r="AC940" s="35">
        <f t="shared" si="74"/>
        <v>1.3894139886578449</v>
      </c>
      <c r="AD940" s="6">
        <f>IFERROR(VLOOKUP(E940,marginal!$A$2:$E$4826,4,FALSE),0)</f>
        <v>2269.7792307692166</v>
      </c>
    </row>
    <row r="941" spans="1:30" x14ac:dyDescent="0.2">
      <c r="A941" s="27" t="s">
        <v>6907</v>
      </c>
      <c r="B941" s="6" t="s">
        <v>6917</v>
      </c>
      <c r="C941" s="6" t="s">
        <v>6909</v>
      </c>
      <c r="D941" s="2">
        <v>147773</v>
      </c>
      <c r="E941" s="2">
        <v>148158</v>
      </c>
      <c r="F941" s="3" t="s">
        <v>1159</v>
      </c>
      <c r="G941" s="2">
        <v>148160</v>
      </c>
      <c r="H941" s="3" t="s">
        <v>1214</v>
      </c>
      <c r="I941" s="18">
        <v>45013</v>
      </c>
      <c r="J941" s="28">
        <v>1119237886</v>
      </c>
      <c r="K941" s="18">
        <v>45016</v>
      </c>
      <c r="L941" s="18">
        <v>45016</v>
      </c>
      <c r="M941" s="18"/>
      <c r="N941" s="30">
        <v>9</v>
      </c>
      <c r="O941" s="7">
        <v>10000</v>
      </c>
      <c r="P941" s="30">
        <v>147</v>
      </c>
      <c r="Q941" s="22">
        <v>0.11226939921536</v>
      </c>
      <c r="R941" s="7">
        <v>14000</v>
      </c>
      <c r="S941" s="2">
        <v>85</v>
      </c>
      <c r="T941" s="11">
        <v>2041.4</v>
      </c>
      <c r="U941" s="17" t="s">
        <v>6286</v>
      </c>
      <c r="V941" s="21">
        <v>1</v>
      </c>
      <c r="W941" s="9">
        <v>14000</v>
      </c>
      <c r="X941" s="22">
        <f t="shared" si="70"/>
        <v>0</v>
      </c>
      <c r="Y941" s="29">
        <v>2041.4</v>
      </c>
      <c r="Z941" s="34">
        <f t="shared" si="71"/>
        <v>529000</v>
      </c>
      <c r="AA941" s="34">
        <f t="shared" si="72"/>
        <v>2.6465028355387523E-2</v>
      </c>
      <c r="AB941" s="35">
        <f t="shared" si="73"/>
        <v>3.8903591682419658</v>
      </c>
      <c r="AC941" s="35">
        <f t="shared" si="74"/>
        <v>2.2495274102079397</v>
      </c>
      <c r="AD941" s="6">
        <f>IFERROR(VLOOKUP(E941,marginal!$A$2:$E$4826,4,FALSE),0)</f>
        <v>5134.5841025640666</v>
      </c>
    </row>
    <row r="942" spans="1:30" x14ac:dyDescent="0.2">
      <c r="A942" s="27" t="s">
        <v>6907</v>
      </c>
      <c r="B942" s="6" t="s">
        <v>6917</v>
      </c>
      <c r="C942" s="6" t="s">
        <v>6909</v>
      </c>
      <c r="D942" s="2">
        <v>147859</v>
      </c>
      <c r="E942" s="2">
        <v>148158</v>
      </c>
      <c r="F942" s="3" t="s">
        <v>1159</v>
      </c>
      <c r="G942" s="2">
        <v>148161</v>
      </c>
      <c r="H942" s="3" t="s">
        <v>1215</v>
      </c>
      <c r="I942" s="18" t="s">
        <v>6930</v>
      </c>
      <c r="J942" s="28" t="s">
        <v>6930</v>
      </c>
      <c r="K942" s="18">
        <v>45016</v>
      </c>
      <c r="L942" s="18">
        <v>45016</v>
      </c>
      <c r="M942" s="18"/>
      <c r="N942" s="30">
        <v>8</v>
      </c>
      <c r="O942" s="7">
        <v>9000</v>
      </c>
      <c r="P942" s="30">
        <v>136</v>
      </c>
      <c r="Q942" s="22">
        <v>6.2782522821051082E-2</v>
      </c>
      <c r="R942" s="7">
        <v>15000</v>
      </c>
      <c r="S942" s="2">
        <v>105</v>
      </c>
      <c r="T942" s="11">
        <v>2724.19</v>
      </c>
      <c r="U942" s="17" t="s">
        <v>6286</v>
      </c>
      <c r="V942" s="21">
        <v>1</v>
      </c>
      <c r="W942" s="9">
        <v>15000</v>
      </c>
      <c r="X942" s="22">
        <f t="shared" si="70"/>
        <v>0</v>
      </c>
      <c r="Y942" s="29">
        <v>2724.19</v>
      </c>
      <c r="Z942" s="34">
        <f t="shared" si="71"/>
        <v>945000</v>
      </c>
      <c r="AA942" s="34">
        <f t="shared" si="72"/>
        <v>1.5873015873015872E-2</v>
      </c>
      <c r="AB942" s="35">
        <f t="shared" si="73"/>
        <v>2.1587301587301586</v>
      </c>
      <c r="AC942" s="35">
        <f t="shared" si="74"/>
        <v>1.6666666666666665</v>
      </c>
      <c r="AD942" s="6">
        <f>IFERROR(VLOOKUP(E942,marginal!$A$2:$E$4826,4,FALSE),0)</f>
        <v>5134.5841025640666</v>
      </c>
    </row>
    <row r="943" spans="1:30" x14ac:dyDescent="0.2">
      <c r="A943" s="27" t="s">
        <v>6907</v>
      </c>
      <c r="B943" s="6" t="s">
        <v>6917</v>
      </c>
      <c r="C943" s="6" t="s">
        <v>6909</v>
      </c>
      <c r="D943" s="2">
        <v>147867</v>
      </c>
      <c r="E943" s="2">
        <v>148158</v>
      </c>
      <c r="F943" s="3" t="s">
        <v>1159</v>
      </c>
      <c r="G943" s="2">
        <v>148162</v>
      </c>
      <c r="H943" s="3" t="s">
        <v>1216</v>
      </c>
      <c r="I943" s="18" t="s">
        <v>6930</v>
      </c>
      <c r="J943" s="28" t="s">
        <v>6930</v>
      </c>
      <c r="K943" s="18">
        <v>45016</v>
      </c>
      <c r="L943" s="18">
        <v>45016</v>
      </c>
      <c r="M943" s="18"/>
      <c r="N943" s="30">
        <v>8</v>
      </c>
      <c r="O943" s="7">
        <v>9000</v>
      </c>
      <c r="P943" s="30">
        <v>136</v>
      </c>
      <c r="Q943" s="22">
        <v>6.7432528399727534E-2</v>
      </c>
      <c r="R943" s="7">
        <v>4000</v>
      </c>
      <c r="S943" s="2">
        <v>147</v>
      </c>
      <c r="T943" s="11">
        <v>1048.26</v>
      </c>
      <c r="U943" s="17" t="s">
        <v>6286</v>
      </c>
      <c r="V943" s="21">
        <v>1</v>
      </c>
      <c r="W943" s="9">
        <v>4000</v>
      </c>
      <c r="X943" s="22">
        <f t="shared" si="70"/>
        <v>0</v>
      </c>
      <c r="Y943" s="29">
        <v>1048.26</v>
      </c>
      <c r="Z943" s="34">
        <f t="shared" si="71"/>
        <v>945000</v>
      </c>
      <c r="AA943" s="34">
        <f t="shared" si="72"/>
        <v>4.2328042328042331E-3</v>
      </c>
      <c r="AB943" s="35">
        <f t="shared" si="73"/>
        <v>0.57566137566137565</v>
      </c>
      <c r="AC943" s="35">
        <f t="shared" si="74"/>
        <v>0.62222222222222223</v>
      </c>
      <c r="AD943" s="6">
        <f>IFERROR(VLOOKUP(E943,marginal!$A$2:$E$4826,4,FALSE),0)</f>
        <v>5134.5841025640666</v>
      </c>
    </row>
    <row r="944" spans="1:30" x14ac:dyDescent="0.2">
      <c r="A944" s="27" t="s">
        <v>6907</v>
      </c>
      <c r="B944" s="6" t="s">
        <v>6917</v>
      </c>
      <c r="C944" s="6" t="s">
        <v>6909</v>
      </c>
      <c r="D944" s="2">
        <v>147732</v>
      </c>
      <c r="E944" s="2">
        <v>148158</v>
      </c>
      <c r="F944" s="3" t="s">
        <v>1159</v>
      </c>
      <c r="G944" s="2">
        <v>148163</v>
      </c>
      <c r="H944" s="3" t="s">
        <v>1217</v>
      </c>
      <c r="I944" s="18">
        <v>45013</v>
      </c>
      <c r="J944" s="28">
        <v>1119168032</v>
      </c>
      <c r="K944" s="18">
        <v>45016</v>
      </c>
      <c r="L944" s="18">
        <v>45016</v>
      </c>
      <c r="M944" s="18"/>
      <c r="N944" s="30">
        <v>8</v>
      </c>
      <c r="O944" s="7">
        <v>9000</v>
      </c>
      <c r="P944" s="30">
        <v>136</v>
      </c>
      <c r="Q944" s="22">
        <v>6.2782522821051082E-2</v>
      </c>
      <c r="R944" s="7">
        <v>15000</v>
      </c>
      <c r="S944" s="2">
        <v>105</v>
      </c>
      <c r="T944" s="11">
        <v>2724.19</v>
      </c>
      <c r="U944" s="17" t="s">
        <v>6286</v>
      </c>
      <c r="V944" s="21">
        <v>1</v>
      </c>
      <c r="W944" s="9">
        <v>15000</v>
      </c>
      <c r="X944" s="22">
        <f t="shared" si="70"/>
        <v>0</v>
      </c>
      <c r="Y944" s="29">
        <v>2724.19</v>
      </c>
      <c r="Z944" s="34">
        <f t="shared" si="71"/>
        <v>945000</v>
      </c>
      <c r="AA944" s="34">
        <f t="shared" si="72"/>
        <v>1.5873015873015872E-2</v>
      </c>
      <c r="AB944" s="35">
        <f t="shared" si="73"/>
        <v>2.1587301587301586</v>
      </c>
      <c r="AC944" s="35">
        <f t="shared" si="74"/>
        <v>1.6666666666666665</v>
      </c>
      <c r="AD944" s="6">
        <f>IFERROR(VLOOKUP(E944,marginal!$A$2:$E$4826,4,FALSE),0)</f>
        <v>5134.5841025640666</v>
      </c>
    </row>
    <row r="945" spans="1:30" x14ac:dyDescent="0.2">
      <c r="A945" s="27" t="s">
        <v>6907</v>
      </c>
      <c r="B945" s="6" t="s">
        <v>6917</v>
      </c>
      <c r="C945" s="6" t="s">
        <v>6909</v>
      </c>
      <c r="D945" s="2">
        <v>147760</v>
      </c>
      <c r="E945" s="2">
        <v>148158</v>
      </c>
      <c r="F945" s="3" t="s">
        <v>1159</v>
      </c>
      <c r="G945" s="2">
        <v>148164</v>
      </c>
      <c r="H945" s="3" t="s">
        <v>1218</v>
      </c>
      <c r="I945" s="18">
        <v>45013</v>
      </c>
      <c r="J945" s="28">
        <v>1119218942</v>
      </c>
      <c r="K945" s="18">
        <v>45016</v>
      </c>
      <c r="L945" s="18">
        <v>45016</v>
      </c>
      <c r="M945" s="18"/>
      <c r="N945" s="30">
        <v>7</v>
      </c>
      <c r="O945" s="7">
        <v>13000</v>
      </c>
      <c r="P945" s="30">
        <v>127</v>
      </c>
      <c r="Q945" s="22">
        <v>5.24391097594855E-2</v>
      </c>
      <c r="R945" s="7">
        <v>13000</v>
      </c>
      <c r="S945" s="2">
        <v>100</v>
      </c>
      <c r="T945" s="11">
        <v>2255.2600000000002</v>
      </c>
      <c r="U945" s="17" t="s">
        <v>6286</v>
      </c>
      <c r="V945" s="21">
        <v>1</v>
      </c>
      <c r="W945" s="9">
        <v>13000</v>
      </c>
      <c r="X945" s="22">
        <f t="shared" si="70"/>
        <v>0</v>
      </c>
      <c r="Y945" s="29">
        <v>2255.2600000000002</v>
      </c>
      <c r="Z945" s="34">
        <f t="shared" si="71"/>
        <v>753000</v>
      </c>
      <c r="AA945" s="34">
        <f t="shared" si="72"/>
        <v>1.7264276228419653E-2</v>
      </c>
      <c r="AB945" s="35">
        <f t="shared" si="73"/>
        <v>2.192563081009296</v>
      </c>
      <c r="AC945" s="35">
        <f t="shared" si="74"/>
        <v>1.7264276228419653</v>
      </c>
      <c r="AD945" s="6">
        <f>IFERROR(VLOOKUP(E945,marginal!$A$2:$E$4826,4,FALSE),0)</f>
        <v>5134.5841025640666</v>
      </c>
    </row>
    <row r="946" spans="1:30" x14ac:dyDescent="0.2">
      <c r="A946" s="27" t="s">
        <v>6907</v>
      </c>
      <c r="B946" s="6" t="s">
        <v>6917</v>
      </c>
      <c r="C946" s="6" t="s">
        <v>6909</v>
      </c>
      <c r="D946" s="2">
        <v>147733</v>
      </c>
      <c r="E946" s="2">
        <v>148158</v>
      </c>
      <c r="F946" s="3" t="s">
        <v>1159</v>
      </c>
      <c r="G946" s="2">
        <v>148165</v>
      </c>
      <c r="H946" s="3" t="s">
        <v>1219</v>
      </c>
      <c r="I946" s="18">
        <v>45013</v>
      </c>
      <c r="J946" s="28">
        <v>1119167649</v>
      </c>
      <c r="K946" s="18">
        <v>45016</v>
      </c>
      <c r="L946" s="18">
        <v>45016</v>
      </c>
      <c r="M946" s="18"/>
      <c r="N946" s="30">
        <v>8</v>
      </c>
      <c r="O946" s="7">
        <v>10000</v>
      </c>
      <c r="P946" s="30">
        <v>132</v>
      </c>
      <c r="Q946" s="22">
        <v>5.8283715876113903E-2</v>
      </c>
      <c r="R946" s="7">
        <v>7000</v>
      </c>
      <c r="S946" s="2">
        <v>85</v>
      </c>
      <c r="T946" s="11">
        <v>1027.67</v>
      </c>
      <c r="U946" s="17" t="s">
        <v>6286</v>
      </c>
      <c r="V946" s="21">
        <v>1</v>
      </c>
      <c r="W946" s="9">
        <v>7000</v>
      </c>
      <c r="X946" s="22">
        <f t="shared" si="70"/>
        <v>0</v>
      </c>
      <c r="Y946" s="29">
        <v>1027.67</v>
      </c>
      <c r="Z946" s="34">
        <f t="shared" si="71"/>
        <v>945000</v>
      </c>
      <c r="AA946" s="34">
        <f t="shared" si="72"/>
        <v>7.4074074074074077E-3</v>
      </c>
      <c r="AB946" s="35">
        <f t="shared" si="73"/>
        <v>0.97777777777777786</v>
      </c>
      <c r="AC946" s="35">
        <f t="shared" si="74"/>
        <v>0.62962962962962965</v>
      </c>
      <c r="AD946" s="6">
        <f>IFERROR(VLOOKUP(E946,marginal!$A$2:$E$4826,4,FALSE),0)</f>
        <v>5134.5841025640666</v>
      </c>
    </row>
    <row r="947" spans="1:30" x14ac:dyDescent="0.2">
      <c r="A947" s="27" t="s">
        <v>6907</v>
      </c>
      <c r="B947" s="6" t="s">
        <v>6913</v>
      </c>
      <c r="C947" s="6" t="s">
        <v>6912</v>
      </c>
      <c r="D947" s="2">
        <v>147953</v>
      </c>
      <c r="E947" s="2">
        <v>148263</v>
      </c>
      <c r="F947" s="3" t="s">
        <v>1163</v>
      </c>
      <c r="G947" s="2">
        <v>148271</v>
      </c>
      <c r="H947" s="3" t="s">
        <v>1220</v>
      </c>
      <c r="I947" s="18">
        <v>45014</v>
      </c>
      <c r="J947" s="28">
        <v>1120278578</v>
      </c>
      <c r="K947" s="18">
        <v>45016</v>
      </c>
      <c r="L947" s="18">
        <v>45016</v>
      </c>
      <c r="M947" s="18"/>
      <c r="N947" s="30">
        <v>8</v>
      </c>
      <c r="O947" s="7">
        <v>9000</v>
      </c>
      <c r="P947" s="30">
        <v>139</v>
      </c>
      <c r="Q947" s="22">
        <v>6.0873316274495971E-2</v>
      </c>
      <c r="R947" s="7">
        <v>6000</v>
      </c>
      <c r="S947" s="2">
        <v>142</v>
      </c>
      <c r="T947" s="11">
        <v>1503.37</v>
      </c>
      <c r="U947" s="17" t="s">
        <v>6286</v>
      </c>
      <c r="V947" s="21">
        <v>0.41515742566572394</v>
      </c>
      <c r="W947" s="9">
        <v>2490.9445539943436</v>
      </c>
      <c r="X947" s="22">
        <f t="shared" si="70"/>
        <v>-0.584842574334276</v>
      </c>
      <c r="Y947" s="29">
        <v>624.13521902307934</v>
      </c>
      <c r="Z947" s="34">
        <f t="shared" si="71"/>
        <v>945000</v>
      </c>
      <c r="AA947" s="34">
        <f t="shared" si="72"/>
        <v>6.3492063492063492E-3</v>
      </c>
      <c r="AB947" s="35">
        <f t="shared" si="73"/>
        <v>0.88253968253968251</v>
      </c>
      <c r="AC947" s="35">
        <f t="shared" si="74"/>
        <v>0.9015873015873016</v>
      </c>
      <c r="AD947" s="6">
        <f>IFERROR(VLOOKUP(E947,marginal!$A$2:$E$4826,4,FALSE),0)</f>
        <v>-24266.093846153799</v>
      </c>
    </row>
    <row r="948" spans="1:30" x14ac:dyDescent="0.2">
      <c r="A948" s="27" t="s">
        <v>6907</v>
      </c>
      <c r="B948" s="6" t="s">
        <v>6913</v>
      </c>
      <c r="C948" s="6" t="s">
        <v>6912</v>
      </c>
      <c r="D948" s="2">
        <v>147964</v>
      </c>
      <c r="E948" s="2">
        <v>148263</v>
      </c>
      <c r="F948" s="3" t="s">
        <v>1163</v>
      </c>
      <c r="G948" s="2">
        <v>148272</v>
      </c>
      <c r="H948" s="3" t="s">
        <v>1221</v>
      </c>
      <c r="I948" s="18">
        <v>45014</v>
      </c>
      <c r="J948" s="28">
        <v>1120280287</v>
      </c>
      <c r="K948" s="18">
        <v>45016</v>
      </c>
      <c r="L948" s="18">
        <v>45016</v>
      </c>
      <c r="M948" s="18"/>
      <c r="N948" s="30">
        <v>8</v>
      </c>
      <c r="O948" s="7">
        <v>9000</v>
      </c>
      <c r="P948" s="30">
        <v>139</v>
      </c>
      <c r="Q948" s="22">
        <v>6.0873316274495971E-2</v>
      </c>
      <c r="R948" s="7">
        <v>6000</v>
      </c>
      <c r="S948" s="2">
        <v>142</v>
      </c>
      <c r="T948" s="11">
        <v>1503.37</v>
      </c>
      <c r="U948" s="17" t="s">
        <v>6286</v>
      </c>
      <c r="V948" s="21">
        <v>0.41515742566572394</v>
      </c>
      <c r="W948" s="9">
        <v>2490.9445539943436</v>
      </c>
      <c r="X948" s="22">
        <f t="shared" si="70"/>
        <v>-0.584842574334276</v>
      </c>
      <c r="Y948" s="29">
        <v>624.13521902307934</v>
      </c>
      <c r="Z948" s="34">
        <f t="shared" si="71"/>
        <v>945000</v>
      </c>
      <c r="AA948" s="34">
        <f t="shared" si="72"/>
        <v>6.3492063492063492E-3</v>
      </c>
      <c r="AB948" s="35">
        <f t="shared" si="73"/>
        <v>0.88253968253968251</v>
      </c>
      <c r="AC948" s="35">
        <f t="shared" si="74"/>
        <v>0.9015873015873016</v>
      </c>
      <c r="AD948" s="6">
        <f>IFERROR(VLOOKUP(E948,marginal!$A$2:$E$4826,4,FALSE),0)</f>
        <v>-24266.093846153799</v>
      </c>
    </row>
    <row r="949" spans="1:30" x14ac:dyDescent="0.2">
      <c r="A949" s="27" t="s">
        <v>6907</v>
      </c>
      <c r="B949" s="6" t="s">
        <v>6913</v>
      </c>
      <c r="C949" s="6" t="s">
        <v>6912</v>
      </c>
      <c r="D949" s="2">
        <v>147966</v>
      </c>
      <c r="E949" s="2">
        <v>148263</v>
      </c>
      <c r="F949" s="3" t="s">
        <v>1163</v>
      </c>
      <c r="G949" s="2">
        <v>148273</v>
      </c>
      <c r="H949" s="3" t="s">
        <v>1222</v>
      </c>
      <c r="I949" s="18">
        <v>45014</v>
      </c>
      <c r="J949" s="28">
        <v>1120281438</v>
      </c>
      <c r="K949" s="18">
        <v>45016</v>
      </c>
      <c r="L949" s="18">
        <v>45016</v>
      </c>
      <c r="M949" s="18"/>
      <c r="N949" s="30">
        <v>8</v>
      </c>
      <c r="O949" s="7">
        <v>9000</v>
      </c>
      <c r="P949" s="30">
        <v>139</v>
      </c>
      <c r="Q949" s="22">
        <v>6.0873316274495971E-2</v>
      </c>
      <c r="R949" s="7">
        <v>6000</v>
      </c>
      <c r="S949" s="2">
        <v>142</v>
      </c>
      <c r="T949" s="11">
        <v>1503.37</v>
      </c>
      <c r="U949" s="17" t="s">
        <v>6286</v>
      </c>
      <c r="V949" s="21">
        <v>0.41515742566572394</v>
      </c>
      <c r="W949" s="9">
        <v>2490.9445539943436</v>
      </c>
      <c r="X949" s="22">
        <f t="shared" si="70"/>
        <v>-0.584842574334276</v>
      </c>
      <c r="Y949" s="29">
        <v>624.13521902307934</v>
      </c>
      <c r="Z949" s="34">
        <f t="shared" si="71"/>
        <v>945000</v>
      </c>
      <c r="AA949" s="34">
        <f t="shared" si="72"/>
        <v>6.3492063492063492E-3</v>
      </c>
      <c r="AB949" s="35">
        <f t="shared" si="73"/>
        <v>0.88253968253968251</v>
      </c>
      <c r="AC949" s="35">
        <f t="shared" si="74"/>
        <v>0.9015873015873016</v>
      </c>
      <c r="AD949" s="6">
        <f>IFERROR(VLOOKUP(E949,marginal!$A$2:$E$4826,4,FALSE),0)</f>
        <v>-24266.093846153799</v>
      </c>
    </row>
    <row r="950" spans="1:30" x14ac:dyDescent="0.2">
      <c r="A950" s="27" t="s">
        <v>6907</v>
      </c>
      <c r="B950" s="6" t="s">
        <v>6913</v>
      </c>
      <c r="C950" s="6" t="s">
        <v>6912</v>
      </c>
      <c r="D950" s="2">
        <v>147952</v>
      </c>
      <c r="E950" s="2">
        <v>148263</v>
      </c>
      <c r="F950" s="3" t="s">
        <v>1163</v>
      </c>
      <c r="G950" s="2">
        <v>148274</v>
      </c>
      <c r="H950" s="3" t="s">
        <v>1223</v>
      </c>
      <c r="I950" s="18">
        <v>45014</v>
      </c>
      <c r="J950" s="28">
        <v>1120277325</v>
      </c>
      <c r="K950" s="18">
        <v>45016</v>
      </c>
      <c r="L950" s="18">
        <v>45016</v>
      </c>
      <c r="M950" s="18"/>
      <c r="N950" s="30">
        <v>8</v>
      </c>
      <c r="O950" s="7">
        <v>9000</v>
      </c>
      <c r="P950" s="30">
        <v>139</v>
      </c>
      <c r="Q950" s="22">
        <v>6.0873316274495971E-2</v>
      </c>
      <c r="R950" s="7">
        <v>6000</v>
      </c>
      <c r="S950" s="2">
        <v>142</v>
      </c>
      <c r="T950" s="11">
        <v>1503.37</v>
      </c>
      <c r="U950" s="17" t="s">
        <v>6286</v>
      </c>
      <c r="V950" s="21">
        <v>0.41515742566572394</v>
      </c>
      <c r="W950" s="9">
        <v>2490.9445539943436</v>
      </c>
      <c r="X950" s="22">
        <f t="shared" si="70"/>
        <v>-0.584842574334276</v>
      </c>
      <c r="Y950" s="29">
        <v>624.13521902307934</v>
      </c>
      <c r="Z950" s="34">
        <f t="shared" si="71"/>
        <v>945000</v>
      </c>
      <c r="AA950" s="34">
        <f t="shared" si="72"/>
        <v>6.3492063492063492E-3</v>
      </c>
      <c r="AB950" s="35">
        <f t="shared" si="73"/>
        <v>0.88253968253968251</v>
      </c>
      <c r="AC950" s="35">
        <f t="shared" si="74"/>
        <v>0.9015873015873016</v>
      </c>
      <c r="AD950" s="6">
        <f>IFERROR(VLOOKUP(E950,marginal!$A$2:$E$4826,4,FALSE),0)</f>
        <v>-24266.093846153799</v>
      </c>
    </row>
    <row r="951" spans="1:30" x14ac:dyDescent="0.2">
      <c r="A951" s="27" t="s">
        <v>6907</v>
      </c>
      <c r="B951" s="6" t="s">
        <v>6913</v>
      </c>
      <c r="C951" s="6" t="s">
        <v>6912</v>
      </c>
      <c r="D951" s="2">
        <v>147997</v>
      </c>
      <c r="E951" s="2">
        <v>148263</v>
      </c>
      <c r="F951" s="3" t="s">
        <v>1163</v>
      </c>
      <c r="G951" s="2">
        <v>148276</v>
      </c>
      <c r="H951" s="3" t="s">
        <v>1224</v>
      </c>
      <c r="I951" s="18">
        <v>45015</v>
      </c>
      <c r="J951" s="28">
        <v>1120601334</v>
      </c>
      <c r="K951" s="18">
        <v>45016</v>
      </c>
      <c r="L951" s="18">
        <v>45016</v>
      </c>
      <c r="M951" s="18"/>
      <c r="N951" s="30">
        <v>8</v>
      </c>
      <c r="O951" s="7">
        <v>9000</v>
      </c>
      <c r="P951" s="30">
        <v>139</v>
      </c>
      <c r="Q951" s="22">
        <v>6.0873316274495971E-2</v>
      </c>
      <c r="R951" s="7">
        <v>6000</v>
      </c>
      <c r="S951" s="2">
        <v>142</v>
      </c>
      <c r="T951" s="11">
        <v>1503.37</v>
      </c>
      <c r="U951" s="17" t="s">
        <v>6286</v>
      </c>
      <c r="V951" s="21">
        <v>0.41515742566572394</v>
      </c>
      <c r="W951" s="9">
        <v>2490.9445539943436</v>
      </c>
      <c r="X951" s="22">
        <f t="shared" si="70"/>
        <v>-0.584842574334276</v>
      </c>
      <c r="Y951" s="29">
        <v>624.13521902307934</v>
      </c>
      <c r="Z951" s="34">
        <f t="shared" si="71"/>
        <v>945000</v>
      </c>
      <c r="AA951" s="34">
        <f t="shared" si="72"/>
        <v>6.3492063492063492E-3</v>
      </c>
      <c r="AB951" s="35">
        <f t="shared" si="73"/>
        <v>0.88253968253968251</v>
      </c>
      <c r="AC951" s="35">
        <f t="shared" si="74"/>
        <v>0.9015873015873016</v>
      </c>
      <c r="AD951" s="6">
        <f>IFERROR(VLOOKUP(E951,marginal!$A$2:$E$4826,4,FALSE),0)</f>
        <v>-24266.093846153799</v>
      </c>
    </row>
    <row r="952" spans="1:30" x14ac:dyDescent="0.2">
      <c r="A952" s="27" t="s">
        <v>6907</v>
      </c>
      <c r="B952" s="6" t="s">
        <v>6913</v>
      </c>
      <c r="C952" s="6" t="s">
        <v>6912</v>
      </c>
      <c r="D952" s="2">
        <v>147460</v>
      </c>
      <c r="E952" s="2">
        <v>148263</v>
      </c>
      <c r="F952" s="3" t="s">
        <v>1163</v>
      </c>
      <c r="G952" s="2">
        <v>148277</v>
      </c>
      <c r="H952" s="3" t="s">
        <v>1225</v>
      </c>
      <c r="I952" s="18">
        <v>45010</v>
      </c>
      <c r="J952" s="28">
        <v>1117380205</v>
      </c>
      <c r="K952" s="18">
        <v>45016</v>
      </c>
      <c r="L952" s="18">
        <v>45016</v>
      </c>
      <c r="M952" s="18"/>
      <c r="N952" s="30">
        <v>8</v>
      </c>
      <c r="O952" s="7">
        <v>9000</v>
      </c>
      <c r="P952" s="30">
        <v>139</v>
      </c>
      <c r="Q952" s="22">
        <v>6.0873316274495971E-2</v>
      </c>
      <c r="R952" s="7">
        <v>6000</v>
      </c>
      <c r="S952" s="2">
        <v>142</v>
      </c>
      <c r="T952" s="11">
        <v>1503.37</v>
      </c>
      <c r="U952" s="17" t="s">
        <v>6286</v>
      </c>
      <c r="V952" s="21">
        <v>0.41515742566572394</v>
      </c>
      <c r="W952" s="9">
        <v>2490.9445539943436</v>
      </c>
      <c r="X952" s="22">
        <f t="shared" si="70"/>
        <v>-0.584842574334276</v>
      </c>
      <c r="Y952" s="29">
        <v>624.13521902307934</v>
      </c>
      <c r="Z952" s="34">
        <f t="shared" si="71"/>
        <v>945000</v>
      </c>
      <c r="AA952" s="34">
        <f t="shared" si="72"/>
        <v>6.3492063492063492E-3</v>
      </c>
      <c r="AB952" s="35">
        <f t="shared" si="73"/>
        <v>0.88253968253968251</v>
      </c>
      <c r="AC952" s="35">
        <f t="shared" si="74"/>
        <v>0.9015873015873016</v>
      </c>
      <c r="AD952" s="6">
        <f>IFERROR(VLOOKUP(E952,marginal!$A$2:$E$4826,4,FALSE),0)</f>
        <v>-24266.093846153799</v>
      </c>
    </row>
    <row r="953" spans="1:30" x14ac:dyDescent="0.2">
      <c r="A953" s="27" t="s">
        <v>6907</v>
      </c>
      <c r="B953" s="6" t="s">
        <v>6914</v>
      </c>
      <c r="C953" s="6" t="s">
        <v>6909</v>
      </c>
      <c r="D953" s="2">
        <v>147920</v>
      </c>
      <c r="E953" s="2">
        <v>148219</v>
      </c>
      <c r="F953" s="3" t="s">
        <v>1226</v>
      </c>
      <c r="G953" s="2">
        <v>148306</v>
      </c>
      <c r="H953" s="3" t="s">
        <v>1227</v>
      </c>
      <c r="I953" s="18">
        <v>45014</v>
      </c>
      <c r="J953" s="28">
        <v>1120141980</v>
      </c>
      <c r="K953" s="18">
        <v>45019</v>
      </c>
      <c r="L953" s="18">
        <v>45016</v>
      </c>
      <c r="M953" s="18"/>
      <c r="N953" s="30">
        <v>6</v>
      </c>
      <c r="O953" s="7">
        <v>11000</v>
      </c>
      <c r="P953" s="30">
        <v>119</v>
      </c>
      <c r="Q953" s="22">
        <v>4.0668324378343571E-2</v>
      </c>
      <c r="R953" s="7">
        <v>7000</v>
      </c>
      <c r="S953" s="2">
        <v>142</v>
      </c>
      <c r="T953" s="11">
        <v>1758.65</v>
      </c>
      <c r="U953" s="17" t="s">
        <v>6286</v>
      </c>
      <c r="V953" s="21">
        <v>1</v>
      </c>
      <c r="W953" s="9">
        <v>7000</v>
      </c>
      <c r="X953" s="22">
        <f t="shared" si="70"/>
        <v>0</v>
      </c>
      <c r="Y953" s="29">
        <v>1758.65</v>
      </c>
      <c r="Z953" s="34">
        <f t="shared" si="71"/>
        <v>631000</v>
      </c>
      <c r="AA953" s="34">
        <f t="shared" si="72"/>
        <v>1.1093502377179081E-2</v>
      </c>
      <c r="AB953" s="35">
        <f t="shared" si="73"/>
        <v>1.3201267828843106</v>
      </c>
      <c r="AC953" s="35">
        <f t="shared" si="74"/>
        <v>1.5752773375594296</v>
      </c>
      <c r="AD953" s="6">
        <f>IFERROR(VLOOKUP(E953,marginal!$A$2:$E$4826,4,FALSE),0)</f>
        <v>18088.752307692201</v>
      </c>
    </row>
    <row r="954" spans="1:30" x14ac:dyDescent="0.2">
      <c r="A954" s="27" t="s">
        <v>6907</v>
      </c>
      <c r="B954" s="6" t="s">
        <v>6914</v>
      </c>
      <c r="C954" s="6" t="s">
        <v>6909</v>
      </c>
      <c r="D954" s="2">
        <v>147878</v>
      </c>
      <c r="E954" s="2">
        <v>148219</v>
      </c>
      <c r="F954" s="3" t="s">
        <v>1226</v>
      </c>
      <c r="G954" s="2">
        <v>148307</v>
      </c>
      <c r="H954" s="3" t="s">
        <v>1228</v>
      </c>
      <c r="I954" s="18">
        <v>45014</v>
      </c>
      <c r="J954" s="28">
        <v>1120020399</v>
      </c>
      <c r="K954" s="18">
        <v>45019</v>
      </c>
      <c r="L954" s="18">
        <v>45016</v>
      </c>
      <c r="M954" s="18"/>
      <c r="N954" s="30">
        <v>6</v>
      </c>
      <c r="O954" s="7">
        <v>11000</v>
      </c>
      <c r="P954" s="30">
        <v>119</v>
      </c>
      <c r="Q954" s="22">
        <v>4.4808469477509841E-2</v>
      </c>
      <c r="R954" s="7">
        <v>5000</v>
      </c>
      <c r="S954" s="2">
        <v>147</v>
      </c>
      <c r="T954" s="11">
        <v>1303.3399999999999</v>
      </c>
      <c r="U954" s="17" t="s">
        <v>6286</v>
      </c>
      <c r="V954" s="21">
        <v>1</v>
      </c>
      <c r="W954" s="9">
        <v>5000</v>
      </c>
      <c r="X954" s="22">
        <f t="shared" si="70"/>
        <v>0</v>
      </c>
      <c r="Y954" s="29">
        <v>1303.3399999999999</v>
      </c>
      <c r="Z954" s="34">
        <f t="shared" si="71"/>
        <v>631000</v>
      </c>
      <c r="AA954" s="34">
        <f t="shared" si="72"/>
        <v>7.9239302694136295E-3</v>
      </c>
      <c r="AB954" s="35">
        <f t="shared" si="73"/>
        <v>0.94294770206022194</v>
      </c>
      <c r="AC954" s="35">
        <f t="shared" si="74"/>
        <v>1.1648177496038035</v>
      </c>
      <c r="AD954" s="6">
        <f>IFERROR(VLOOKUP(E954,marginal!$A$2:$E$4826,4,FALSE),0)</f>
        <v>18088.752307692201</v>
      </c>
    </row>
    <row r="955" spans="1:30" x14ac:dyDescent="0.2">
      <c r="A955" s="27" t="s">
        <v>6907</v>
      </c>
      <c r="B955" s="6" t="s">
        <v>6914</v>
      </c>
      <c r="C955" s="6" t="s">
        <v>6909</v>
      </c>
      <c r="D955" s="2">
        <v>147923</v>
      </c>
      <c r="E955" s="2">
        <v>148219</v>
      </c>
      <c r="F955" s="3" t="s">
        <v>1226</v>
      </c>
      <c r="G955" s="2">
        <v>148308</v>
      </c>
      <c r="H955" s="3" t="s">
        <v>1229</v>
      </c>
      <c r="I955" s="18">
        <v>45014</v>
      </c>
      <c r="J955" s="28">
        <v>1120157965</v>
      </c>
      <c r="K955" s="18">
        <v>45019</v>
      </c>
      <c r="L955" s="18">
        <v>45016</v>
      </c>
      <c r="M955" s="18"/>
      <c r="N955" s="30">
        <v>6</v>
      </c>
      <c r="O955" s="7">
        <v>11000</v>
      </c>
      <c r="P955" s="30">
        <v>119</v>
      </c>
      <c r="Q955" s="22">
        <v>4.3307950828633E-2</v>
      </c>
      <c r="R955" s="7">
        <v>10000</v>
      </c>
      <c r="S955" s="2">
        <v>142</v>
      </c>
      <c r="T955" s="11">
        <v>2510.34</v>
      </c>
      <c r="U955" s="17" t="s">
        <v>6286</v>
      </c>
      <c r="V955" s="21">
        <v>1</v>
      </c>
      <c r="W955" s="9">
        <v>10000</v>
      </c>
      <c r="X955" s="22">
        <f t="shared" si="70"/>
        <v>0</v>
      </c>
      <c r="Y955" s="29">
        <v>2510.34</v>
      </c>
      <c r="Z955" s="34">
        <f t="shared" si="71"/>
        <v>631000</v>
      </c>
      <c r="AA955" s="34">
        <f t="shared" si="72"/>
        <v>1.5847860538827259E-2</v>
      </c>
      <c r="AB955" s="35">
        <f t="shared" si="73"/>
        <v>1.8858954041204439</v>
      </c>
      <c r="AC955" s="35">
        <f t="shared" si="74"/>
        <v>2.2503961965134707</v>
      </c>
      <c r="AD955" s="6">
        <f>IFERROR(VLOOKUP(E955,marginal!$A$2:$E$4826,4,FALSE),0)</f>
        <v>18088.752307692201</v>
      </c>
    </row>
    <row r="956" spans="1:30" x14ac:dyDescent="0.2">
      <c r="A956" s="27" t="s">
        <v>6907</v>
      </c>
      <c r="B956" s="6" t="s">
        <v>6914</v>
      </c>
      <c r="C956" s="6" t="s">
        <v>6909</v>
      </c>
      <c r="D956" s="2">
        <v>147726</v>
      </c>
      <c r="E956" s="2">
        <v>148231</v>
      </c>
      <c r="F956" s="3" t="s">
        <v>1230</v>
      </c>
      <c r="G956" s="2">
        <v>148283</v>
      </c>
      <c r="H956" s="3" t="s">
        <v>1231</v>
      </c>
      <c r="I956" s="18">
        <v>45014</v>
      </c>
      <c r="J956" s="28">
        <v>1119911876</v>
      </c>
      <c r="K956" s="18">
        <v>45016</v>
      </c>
      <c r="L956" s="18">
        <v>45016</v>
      </c>
      <c r="M956" s="18"/>
      <c r="N956" s="30">
        <v>6</v>
      </c>
      <c r="O956" s="7">
        <v>11000</v>
      </c>
      <c r="P956" s="30">
        <v>119</v>
      </c>
      <c r="Q956" s="22">
        <v>4.4808469477509841E-2</v>
      </c>
      <c r="R956" s="7">
        <v>5000</v>
      </c>
      <c r="S956" s="2">
        <v>147</v>
      </c>
      <c r="T956" s="11">
        <v>1303.3399999999999</v>
      </c>
      <c r="U956" s="17" t="s">
        <v>6286</v>
      </c>
      <c r="V956" s="21">
        <v>0.87395408094065241</v>
      </c>
      <c r="W956" s="9">
        <v>4369.7704047032621</v>
      </c>
      <c r="X956" s="22">
        <f t="shared" si="70"/>
        <v>-0.12604591905934759</v>
      </c>
      <c r="Y956" s="29">
        <v>1139.0593118531899</v>
      </c>
      <c r="Z956" s="34">
        <f t="shared" si="71"/>
        <v>631000</v>
      </c>
      <c r="AA956" s="34">
        <f t="shared" si="72"/>
        <v>7.9239302694136295E-3</v>
      </c>
      <c r="AB956" s="35">
        <f t="shared" si="73"/>
        <v>0.94294770206022194</v>
      </c>
      <c r="AC956" s="35">
        <f t="shared" si="74"/>
        <v>1.1648177496038035</v>
      </c>
      <c r="AD956" s="6">
        <f>IFERROR(VLOOKUP(E956,marginal!$A$2:$E$4826,4,FALSE),0)</f>
        <v>1984.7523076923001</v>
      </c>
    </row>
    <row r="957" spans="1:30" x14ac:dyDescent="0.2">
      <c r="A957" s="27" t="s">
        <v>6907</v>
      </c>
      <c r="B957" s="6" t="s">
        <v>6914</v>
      </c>
      <c r="C957" s="6" t="s">
        <v>6909</v>
      </c>
      <c r="D957" s="2">
        <v>148027</v>
      </c>
      <c r="E957" s="2">
        <v>148231</v>
      </c>
      <c r="F957" s="3" t="s">
        <v>1230</v>
      </c>
      <c r="G957" s="2">
        <v>148284</v>
      </c>
      <c r="H957" s="3" t="s">
        <v>1232</v>
      </c>
      <c r="I957" s="18">
        <v>45015</v>
      </c>
      <c r="J957" s="28">
        <v>1120716769</v>
      </c>
      <c r="K957" s="18">
        <v>45016</v>
      </c>
      <c r="L957" s="18">
        <v>45016</v>
      </c>
      <c r="M957" s="18"/>
      <c r="N957" s="30">
        <v>6</v>
      </c>
      <c r="O957" s="7">
        <v>11000</v>
      </c>
      <c r="P957" s="30">
        <v>119</v>
      </c>
      <c r="Q957" s="22">
        <v>4.4808469477509841E-2</v>
      </c>
      <c r="R957" s="7">
        <v>5000</v>
      </c>
      <c r="S957" s="2">
        <v>147</v>
      </c>
      <c r="T957" s="11">
        <v>1303.3399999999999</v>
      </c>
      <c r="U957" s="17" t="s">
        <v>6286</v>
      </c>
      <c r="V957" s="21">
        <v>0.87395408094065241</v>
      </c>
      <c r="W957" s="9">
        <v>4369.7704047032621</v>
      </c>
      <c r="X957" s="22">
        <f t="shared" si="70"/>
        <v>-0.12604591905934759</v>
      </c>
      <c r="Y957" s="29">
        <v>1139.0593118531899</v>
      </c>
      <c r="Z957" s="34">
        <f t="shared" si="71"/>
        <v>631000</v>
      </c>
      <c r="AA957" s="34">
        <f t="shared" si="72"/>
        <v>7.9239302694136295E-3</v>
      </c>
      <c r="AB957" s="35">
        <f t="shared" si="73"/>
        <v>0.94294770206022194</v>
      </c>
      <c r="AC957" s="35">
        <f t="shared" si="74"/>
        <v>1.1648177496038035</v>
      </c>
      <c r="AD957" s="6">
        <f>IFERROR(VLOOKUP(E957,marginal!$A$2:$E$4826,4,FALSE),0)</f>
        <v>1984.7523076923001</v>
      </c>
    </row>
    <row r="958" spans="1:30" x14ac:dyDescent="0.2">
      <c r="A958" s="27" t="s">
        <v>6907</v>
      </c>
      <c r="B958" s="6" t="s">
        <v>6914</v>
      </c>
      <c r="C958" s="6" t="s">
        <v>6909</v>
      </c>
      <c r="D958" s="2">
        <v>147797</v>
      </c>
      <c r="E958" s="2">
        <v>148231</v>
      </c>
      <c r="F958" s="3" t="s">
        <v>1230</v>
      </c>
      <c r="G958" s="2">
        <v>148285</v>
      </c>
      <c r="H958" s="3" t="s">
        <v>1233</v>
      </c>
      <c r="I958" s="18">
        <v>45013</v>
      </c>
      <c r="J958" s="28">
        <v>1119329926</v>
      </c>
      <c r="K958" s="18">
        <v>45016</v>
      </c>
      <c r="L958" s="18">
        <v>45016</v>
      </c>
      <c r="M958" s="18"/>
      <c r="N958" s="30">
        <v>6</v>
      </c>
      <c r="O958" s="7">
        <v>11000</v>
      </c>
      <c r="P958" s="30">
        <v>119</v>
      </c>
      <c r="Q958" s="22">
        <v>4.4808469477509841E-2</v>
      </c>
      <c r="R958" s="7">
        <v>5000</v>
      </c>
      <c r="S958" s="2">
        <v>147</v>
      </c>
      <c r="T958" s="11">
        <v>1303.3399999999999</v>
      </c>
      <c r="U958" s="17" t="s">
        <v>6286</v>
      </c>
      <c r="V958" s="21">
        <v>0.87395408094065241</v>
      </c>
      <c r="W958" s="9">
        <v>4369.7704047032621</v>
      </c>
      <c r="X958" s="22">
        <f t="shared" si="70"/>
        <v>-0.12604591905934759</v>
      </c>
      <c r="Y958" s="29">
        <v>1139.0593118531899</v>
      </c>
      <c r="Z958" s="34">
        <f t="shared" si="71"/>
        <v>631000</v>
      </c>
      <c r="AA958" s="34">
        <f t="shared" si="72"/>
        <v>7.9239302694136295E-3</v>
      </c>
      <c r="AB958" s="35">
        <f t="shared" si="73"/>
        <v>0.94294770206022194</v>
      </c>
      <c r="AC958" s="35">
        <f t="shared" si="74"/>
        <v>1.1648177496038035</v>
      </c>
      <c r="AD958" s="6">
        <f>IFERROR(VLOOKUP(E958,marginal!$A$2:$E$4826,4,FALSE),0)</f>
        <v>1984.7523076923001</v>
      </c>
    </row>
    <row r="959" spans="1:30" x14ac:dyDescent="0.2">
      <c r="A959" s="27" t="s">
        <v>6907</v>
      </c>
      <c r="B959" s="6" t="s">
        <v>6914</v>
      </c>
      <c r="C959" s="6" t="s">
        <v>6909</v>
      </c>
      <c r="D959" s="2">
        <v>148077</v>
      </c>
      <c r="E959" s="2">
        <v>148231</v>
      </c>
      <c r="F959" s="3" t="s">
        <v>1230</v>
      </c>
      <c r="G959" s="2">
        <v>148286</v>
      </c>
      <c r="H959" s="3" t="s">
        <v>1234</v>
      </c>
      <c r="I959" s="18" t="s">
        <v>6930</v>
      </c>
      <c r="J959" s="28" t="s">
        <v>6930</v>
      </c>
      <c r="K959" s="18">
        <v>45016</v>
      </c>
      <c r="L959" s="18">
        <v>45016</v>
      </c>
      <c r="M959" s="18"/>
      <c r="N959" s="30">
        <v>6</v>
      </c>
      <c r="O959" s="7">
        <v>11000</v>
      </c>
      <c r="P959" s="30">
        <v>119</v>
      </c>
      <c r="Q959" s="22">
        <v>4.4808469477509841E-2</v>
      </c>
      <c r="R959" s="7">
        <v>5000</v>
      </c>
      <c r="S959" s="2">
        <v>147</v>
      </c>
      <c r="T959" s="11">
        <v>1303.3399999999999</v>
      </c>
      <c r="U959" s="17" t="s">
        <v>6286</v>
      </c>
      <c r="V959" s="21">
        <v>0.87395408094065241</v>
      </c>
      <c r="W959" s="9">
        <v>4369.7704047032621</v>
      </c>
      <c r="X959" s="22">
        <f t="shared" si="70"/>
        <v>-0.12604591905934759</v>
      </c>
      <c r="Y959" s="29">
        <v>1139.0593118531899</v>
      </c>
      <c r="Z959" s="34">
        <f t="shared" si="71"/>
        <v>631000</v>
      </c>
      <c r="AA959" s="34">
        <f t="shared" si="72"/>
        <v>7.9239302694136295E-3</v>
      </c>
      <c r="AB959" s="35">
        <f t="shared" si="73"/>
        <v>0.94294770206022194</v>
      </c>
      <c r="AC959" s="35">
        <f t="shared" si="74"/>
        <v>1.1648177496038035</v>
      </c>
      <c r="AD959" s="6">
        <f>IFERROR(VLOOKUP(E959,marginal!$A$2:$E$4826,4,FALSE),0)</f>
        <v>1984.7523076923001</v>
      </c>
    </row>
    <row r="960" spans="1:30" x14ac:dyDescent="0.2">
      <c r="A960" s="27" t="s">
        <v>6907</v>
      </c>
      <c r="B960" s="6" t="s">
        <v>6911</v>
      </c>
      <c r="C960" s="6" t="s">
        <v>6912</v>
      </c>
      <c r="D960" s="2">
        <v>147911</v>
      </c>
      <c r="E960" s="2">
        <v>148297</v>
      </c>
      <c r="F960" s="3" t="s">
        <v>1165</v>
      </c>
      <c r="G960" s="2">
        <v>148299</v>
      </c>
      <c r="H960" s="3" t="s">
        <v>1235</v>
      </c>
      <c r="I960" s="18">
        <v>45014</v>
      </c>
      <c r="J960" s="28">
        <v>1120068659</v>
      </c>
      <c r="K960" s="18">
        <v>45016</v>
      </c>
      <c r="L960" s="18">
        <v>45016</v>
      </c>
      <c r="M960" s="18"/>
      <c r="N960" s="30">
        <v>4</v>
      </c>
      <c r="O960" s="7">
        <v>10000</v>
      </c>
      <c r="P960" s="30">
        <v>110</v>
      </c>
      <c r="Q960" s="22">
        <v>3.11605023919212E-2</v>
      </c>
      <c r="R960" s="7">
        <v>5000</v>
      </c>
      <c r="S960" s="2">
        <v>80</v>
      </c>
      <c r="T960" s="11">
        <v>683.55</v>
      </c>
      <c r="U960" s="17" t="s">
        <v>6286</v>
      </c>
      <c r="V960" s="21">
        <v>1</v>
      </c>
      <c r="W960" s="9">
        <v>5000</v>
      </c>
      <c r="X960" s="22">
        <f t="shared" si="70"/>
        <v>0</v>
      </c>
      <c r="Y960" s="29">
        <v>683.55</v>
      </c>
      <c r="Z960" s="34">
        <f t="shared" si="71"/>
        <v>120000</v>
      </c>
      <c r="AA960" s="34">
        <f t="shared" si="72"/>
        <v>4.1666666666666664E-2</v>
      </c>
      <c r="AB960" s="35">
        <f t="shared" si="73"/>
        <v>4.583333333333333</v>
      </c>
      <c r="AC960" s="35">
        <f t="shared" si="74"/>
        <v>3.333333333333333</v>
      </c>
      <c r="AD960" s="6">
        <f>IFERROR(VLOOKUP(E960,marginal!$A$2:$E$4826,4,FALSE),0)</f>
        <v>1551.8611538461525</v>
      </c>
    </row>
    <row r="961" spans="1:30" x14ac:dyDescent="0.2">
      <c r="A961" s="27" t="s">
        <v>6907</v>
      </c>
      <c r="B961" s="6" t="s">
        <v>6911</v>
      </c>
      <c r="C961" s="6" t="s">
        <v>6912</v>
      </c>
      <c r="D961" s="2">
        <v>148000</v>
      </c>
      <c r="E961" s="2">
        <v>148297</v>
      </c>
      <c r="F961" s="3" t="s">
        <v>1165</v>
      </c>
      <c r="G961" s="2">
        <v>148300</v>
      </c>
      <c r="H961" s="3" t="s">
        <v>1236</v>
      </c>
      <c r="I961" s="18">
        <v>45015</v>
      </c>
      <c r="J961" s="28">
        <v>1120641177</v>
      </c>
      <c r="K961" s="18">
        <v>45019</v>
      </c>
      <c r="L961" s="18">
        <v>45016</v>
      </c>
      <c r="M961" s="18"/>
      <c r="N961" s="30">
        <v>6</v>
      </c>
      <c r="O961" s="7">
        <v>14000</v>
      </c>
      <c r="P961" s="30">
        <v>117</v>
      </c>
      <c r="Q961" s="22">
        <v>3.7338901947233501E-2</v>
      </c>
      <c r="R961" s="7">
        <v>5000</v>
      </c>
      <c r="S961" s="2">
        <v>85</v>
      </c>
      <c r="T961" s="11">
        <v>737.85</v>
      </c>
      <c r="U961" s="17" t="s">
        <v>6286</v>
      </c>
      <c r="V961" s="21">
        <v>1</v>
      </c>
      <c r="W961" s="9">
        <v>5000</v>
      </c>
      <c r="X961" s="22">
        <f t="shared" si="70"/>
        <v>0</v>
      </c>
      <c r="Y961" s="29">
        <v>737.85</v>
      </c>
      <c r="Z961" s="34">
        <f t="shared" si="71"/>
        <v>631000</v>
      </c>
      <c r="AA961" s="34">
        <f t="shared" si="72"/>
        <v>7.9239302694136295E-3</v>
      </c>
      <c r="AB961" s="35">
        <f t="shared" si="73"/>
        <v>0.92709984152139469</v>
      </c>
      <c r="AC961" s="35">
        <f t="shared" si="74"/>
        <v>0.67353407290015854</v>
      </c>
      <c r="AD961" s="6">
        <f>IFERROR(VLOOKUP(E961,marginal!$A$2:$E$4826,4,FALSE),0)</f>
        <v>1551.8611538461525</v>
      </c>
    </row>
    <row r="962" spans="1:30" x14ac:dyDescent="0.2">
      <c r="A962" s="27" t="s">
        <v>6907</v>
      </c>
      <c r="B962" s="6" t="s">
        <v>6911</v>
      </c>
      <c r="C962" s="6" t="s">
        <v>6912</v>
      </c>
      <c r="D962" s="2">
        <v>147910</v>
      </c>
      <c r="E962" s="2">
        <v>148297</v>
      </c>
      <c r="F962" s="3" t="s">
        <v>1165</v>
      </c>
      <c r="G962" s="2">
        <v>148301</v>
      </c>
      <c r="H962" s="3" t="s">
        <v>1237</v>
      </c>
      <c r="I962" s="18">
        <v>45014</v>
      </c>
      <c r="J962" s="28">
        <v>1120067154</v>
      </c>
      <c r="K962" s="18">
        <v>45019</v>
      </c>
      <c r="L962" s="18">
        <v>45016</v>
      </c>
      <c r="M962" s="18"/>
      <c r="N962" s="30">
        <v>5</v>
      </c>
      <c r="O962" s="7">
        <v>10000</v>
      </c>
      <c r="P962" s="30">
        <v>110</v>
      </c>
      <c r="Q962" s="22">
        <v>3.3741050530766099E-2</v>
      </c>
      <c r="R962" s="7">
        <v>5000</v>
      </c>
      <c r="S962" s="2">
        <v>85</v>
      </c>
      <c r="T962" s="11">
        <v>737.85</v>
      </c>
      <c r="U962" s="17" t="s">
        <v>6286</v>
      </c>
      <c r="V962" s="21">
        <v>1</v>
      </c>
      <c r="W962" s="9">
        <v>5000</v>
      </c>
      <c r="X962" s="22">
        <f t="shared" si="70"/>
        <v>0</v>
      </c>
      <c r="Y962" s="29">
        <v>737.85</v>
      </c>
      <c r="Z962" s="34">
        <f t="shared" si="71"/>
        <v>494000</v>
      </c>
      <c r="AA962" s="34">
        <f t="shared" si="72"/>
        <v>1.0121457489878543E-2</v>
      </c>
      <c r="AB962" s="35">
        <f t="shared" si="73"/>
        <v>1.1133603238866396</v>
      </c>
      <c r="AC962" s="35">
        <f t="shared" si="74"/>
        <v>0.86032388663967607</v>
      </c>
      <c r="AD962" s="6">
        <f>IFERROR(VLOOKUP(E962,marginal!$A$2:$E$4826,4,FALSE),0)</f>
        <v>1551.8611538461525</v>
      </c>
    </row>
    <row r="963" spans="1:30" x14ac:dyDescent="0.2">
      <c r="A963" s="27" t="s">
        <v>6907</v>
      </c>
      <c r="B963" s="6" t="s">
        <v>6911</v>
      </c>
      <c r="C963" s="6" t="s">
        <v>6912</v>
      </c>
      <c r="D963" s="2">
        <v>148003</v>
      </c>
      <c r="E963" s="2">
        <v>148297</v>
      </c>
      <c r="F963" s="3" t="s">
        <v>1165</v>
      </c>
      <c r="G963" s="2">
        <v>148302</v>
      </c>
      <c r="H963" s="3" t="s">
        <v>1238</v>
      </c>
      <c r="I963" s="18">
        <v>45015</v>
      </c>
      <c r="J963" s="28">
        <v>1120642610</v>
      </c>
      <c r="K963" s="18">
        <v>45019</v>
      </c>
      <c r="L963" s="18">
        <v>45016</v>
      </c>
      <c r="M963" s="18"/>
      <c r="N963" s="30">
        <v>6</v>
      </c>
      <c r="O963" s="7">
        <v>14000</v>
      </c>
      <c r="P963" s="30">
        <v>117</v>
      </c>
      <c r="Q963" s="22">
        <v>3.7338901947233501E-2</v>
      </c>
      <c r="R963" s="7">
        <v>5000</v>
      </c>
      <c r="S963" s="2">
        <v>100</v>
      </c>
      <c r="T963" s="11">
        <v>875.77</v>
      </c>
      <c r="U963" s="17" t="s">
        <v>6286</v>
      </c>
      <c r="V963" s="21">
        <v>1</v>
      </c>
      <c r="W963" s="9">
        <v>5000</v>
      </c>
      <c r="X963" s="22">
        <f t="shared" ref="X963:X1026" si="75">W963/R963-1</f>
        <v>0</v>
      </c>
      <c r="Y963" s="29">
        <v>875.77</v>
      </c>
      <c r="Z963" s="34">
        <f t="shared" ref="Z963:Z1026" si="76">SUMIFS($R:$R,$L:$L,$L963,$N:$N,$N963)</f>
        <v>631000</v>
      </c>
      <c r="AA963" s="34">
        <f t="shared" ref="AA963:AA1026" si="77">$R963/Z963</f>
        <v>7.9239302694136295E-3</v>
      </c>
      <c r="AB963" s="35">
        <f t="shared" ref="AB963:AB1026" si="78">AA963*$P963</f>
        <v>0.92709984152139469</v>
      </c>
      <c r="AC963" s="35">
        <f t="shared" ref="AC963:AC1026" si="79">AA963*$S963</f>
        <v>0.79239302694136293</v>
      </c>
      <c r="AD963" s="6">
        <f>IFERROR(VLOOKUP(E963,marginal!$A$2:$E$4826,4,FALSE),0)</f>
        <v>1551.8611538461525</v>
      </c>
    </row>
    <row r="964" spans="1:30" x14ac:dyDescent="0.2">
      <c r="A964" s="27" t="s">
        <v>6907</v>
      </c>
      <c r="B964" s="6" t="s">
        <v>6911</v>
      </c>
      <c r="C964" s="6" t="s">
        <v>6912</v>
      </c>
      <c r="D964" s="2">
        <v>148002</v>
      </c>
      <c r="E964" s="2">
        <v>148297</v>
      </c>
      <c r="F964" s="3" t="s">
        <v>1165</v>
      </c>
      <c r="G964" s="2">
        <v>148303</v>
      </c>
      <c r="H964" s="3" t="s">
        <v>1239</v>
      </c>
      <c r="I964" s="18">
        <v>45015</v>
      </c>
      <c r="J964" s="28">
        <v>1120636456</v>
      </c>
      <c r="K964" s="18">
        <v>45019</v>
      </c>
      <c r="L964" s="18">
        <v>45016</v>
      </c>
      <c r="M964" s="18"/>
      <c r="N964" s="30">
        <v>6</v>
      </c>
      <c r="O964" s="7">
        <v>10000</v>
      </c>
      <c r="P964" s="30">
        <v>115</v>
      </c>
      <c r="Q964" s="22">
        <v>3.97705569269148E-2</v>
      </c>
      <c r="R964" s="7">
        <v>5000</v>
      </c>
      <c r="S964" s="2">
        <v>85</v>
      </c>
      <c r="T964" s="11">
        <v>737.85</v>
      </c>
      <c r="U964" s="17" t="s">
        <v>6286</v>
      </c>
      <c r="V964" s="21">
        <v>1</v>
      </c>
      <c r="W964" s="9">
        <v>5000</v>
      </c>
      <c r="X964" s="22">
        <f t="shared" si="75"/>
        <v>0</v>
      </c>
      <c r="Y964" s="29">
        <v>737.85</v>
      </c>
      <c r="Z964" s="34">
        <f t="shared" si="76"/>
        <v>631000</v>
      </c>
      <c r="AA964" s="34">
        <f t="shared" si="77"/>
        <v>7.9239302694136295E-3</v>
      </c>
      <c r="AB964" s="35">
        <f t="shared" si="78"/>
        <v>0.91125198098256743</v>
      </c>
      <c r="AC964" s="35">
        <f t="shared" si="79"/>
        <v>0.67353407290015854</v>
      </c>
      <c r="AD964" s="6">
        <f>IFERROR(VLOOKUP(E964,marginal!$A$2:$E$4826,4,FALSE),0)</f>
        <v>1551.8611538461525</v>
      </c>
    </row>
    <row r="965" spans="1:30" x14ac:dyDescent="0.2">
      <c r="A965" s="27" t="s">
        <v>6907</v>
      </c>
      <c r="B965" s="6" t="s">
        <v>6911</v>
      </c>
      <c r="C965" s="6" t="s">
        <v>6912</v>
      </c>
      <c r="D965" s="2">
        <v>148007</v>
      </c>
      <c r="E965" s="2">
        <v>148297</v>
      </c>
      <c r="F965" s="3" t="s">
        <v>1165</v>
      </c>
      <c r="G965" s="2">
        <v>148304</v>
      </c>
      <c r="H965" s="3" t="s">
        <v>1240</v>
      </c>
      <c r="I965" s="18">
        <v>45015</v>
      </c>
      <c r="J965" s="28">
        <v>1120656215</v>
      </c>
      <c r="K965" s="18">
        <v>45019</v>
      </c>
      <c r="L965" s="18">
        <v>45016</v>
      </c>
      <c r="M965" s="18"/>
      <c r="N965" s="30">
        <v>5</v>
      </c>
      <c r="O965" s="7">
        <v>10000</v>
      </c>
      <c r="P965" s="30">
        <v>110</v>
      </c>
      <c r="Q965" s="22">
        <v>3.3741050530766099E-2</v>
      </c>
      <c r="R965" s="7">
        <v>5000</v>
      </c>
      <c r="S965" s="2">
        <v>80</v>
      </c>
      <c r="T965" s="11">
        <v>683.55</v>
      </c>
      <c r="U965" s="17" t="s">
        <v>6286</v>
      </c>
      <c r="V965" s="21">
        <v>1</v>
      </c>
      <c r="W965" s="9">
        <v>5000</v>
      </c>
      <c r="X965" s="22">
        <f t="shared" si="75"/>
        <v>0</v>
      </c>
      <c r="Y965" s="29">
        <v>683.55</v>
      </c>
      <c r="Z965" s="34">
        <f t="shared" si="76"/>
        <v>494000</v>
      </c>
      <c r="AA965" s="34">
        <f t="shared" si="77"/>
        <v>1.0121457489878543E-2</v>
      </c>
      <c r="AB965" s="35">
        <f t="shared" si="78"/>
        <v>1.1133603238866396</v>
      </c>
      <c r="AC965" s="35">
        <f t="shared" si="79"/>
        <v>0.80971659919028338</v>
      </c>
      <c r="AD965" s="6">
        <f>IFERROR(VLOOKUP(E965,marginal!$A$2:$E$4826,4,FALSE),0)</f>
        <v>1551.8611538461525</v>
      </c>
    </row>
    <row r="966" spans="1:30" x14ac:dyDescent="0.2">
      <c r="A966" s="27" t="s">
        <v>6907</v>
      </c>
      <c r="B966" s="6" t="s">
        <v>6921</v>
      </c>
      <c r="C966" s="6" t="s">
        <v>6922</v>
      </c>
      <c r="D966" s="2">
        <v>148069</v>
      </c>
      <c r="E966" s="2">
        <v>148321</v>
      </c>
      <c r="F966" s="3" t="s">
        <v>1167</v>
      </c>
      <c r="G966" s="2">
        <v>148323</v>
      </c>
      <c r="H966" s="3" t="s">
        <v>1241</v>
      </c>
      <c r="I966" s="18">
        <v>45015</v>
      </c>
      <c r="J966" s="28">
        <v>1120825771</v>
      </c>
      <c r="K966" s="18">
        <v>45019</v>
      </c>
      <c r="L966" s="18">
        <v>45016</v>
      </c>
      <c r="M966" s="18"/>
      <c r="N966" s="30">
        <v>10</v>
      </c>
      <c r="O966" s="7">
        <v>5000</v>
      </c>
      <c r="P966" s="30">
        <v>147</v>
      </c>
      <c r="Q966" s="22">
        <v>0.11226939921536</v>
      </c>
      <c r="R966" s="7">
        <v>5000</v>
      </c>
      <c r="S966" s="2">
        <v>147</v>
      </c>
      <c r="T966" s="11">
        <v>1303.3399999999999</v>
      </c>
      <c r="U966" s="17" t="s">
        <v>6286</v>
      </c>
      <c r="V966" s="21">
        <v>1</v>
      </c>
      <c r="W966" s="9">
        <v>5000</v>
      </c>
      <c r="X966" s="22">
        <f t="shared" si="75"/>
        <v>0</v>
      </c>
      <c r="Y966" s="29">
        <v>1303.3399999999999</v>
      </c>
      <c r="Z966" s="34">
        <f t="shared" si="76"/>
        <v>341000</v>
      </c>
      <c r="AA966" s="34">
        <f t="shared" si="77"/>
        <v>1.466275659824047E-2</v>
      </c>
      <c r="AB966" s="35">
        <f t="shared" si="78"/>
        <v>2.1554252199413493</v>
      </c>
      <c r="AC966" s="35">
        <f t="shared" si="79"/>
        <v>2.1554252199413493</v>
      </c>
      <c r="AD966" s="6">
        <f>IFERROR(VLOOKUP(E966,marginal!$A$2:$E$4826,4,FALSE),0)</f>
        <v>3012.9043076922999</v>
      </c>
    </row>
    <row r="967" spans="1:30" x14ac:dyDescent="0.2">
      <c r="A967" s="27" t="s">
        <v>6907</v>
      </c>
      <c r="B967" s="6" t="s">
        <v>6921</v>
      </c>
      <c r="C967" s="6" t="s">
        <v>6922</v>
      </c>
      <c r="D967" s="2">
        <v>148088</v>
      </c>
      <c r="E967" s="2">
        <v>148321</v>
      </c>
      <c r="F967" s="3" t="s">
        <v>1167</v>
      </c>
      <c r="G967" s="2">
        <v>148324</v>
      </c>
      <c r="H967" s="3" t="s">
        <v>1242</v>
      </c>
      <c r="I967" s="18">
        <v>45015</v>
      </c>
      <c r="J967" s="28">
        <v>1120821641</v>
      </c>
      <c r="K967" s="18">
        <v>45019</v>
      </c>
      <c r="L967" s="18">
        <v>45016</v>
      </c>
      <c r="M967" s="18"/>
      <c r="N967" s="30">
        <v>10</v>
      </c>
      <c r="O967" s="7">
        <v>5000</v>
      </c>
      <c r="P967" s="30">
        <v>147</v>
      </c>
      <c r="Q967" s="22">
        <v>0.11226939921536</v>
      </c>
      <c r="R967" s="7">
        <v>10000</v>
      </c>
      <c r="S967" s="2">
        <v>142</v>
      </c>
      <c r="T967" s="11">
        <v>2510.34</v>
      </c>
      <c r="U967" s="17" t="s">
        <v>6286</v>
      </c>
      <c r="V967" s="21">
        <v>1</v>
      </c>
      <c r="W967" s="9">
        <v>10000</v>
      </c>
      <c r="X967" s="22">
        <f t="shared" si="75"/>
        <v>0</v>
      </c>
      <c r="Y967" s="29">
        <v>2510.34</v>
      </c>
      <c r="Z967" s="34">
        <f t="shared" si="76"/>
        <v>341000</v>
      </c>
      <c r="AA967" s="34">
        <f t="shared" si="77"/>
        <v>2.932551319648094E-2</v>
      </c>
      <c r="AB967" s="35">
        <f t="shared" si="78"/>
        <v>4.3108504398826986</v>
      </c>
      <c r="AC967" s="35">
        <f t="shared" si="79"/>
        <v>4.1642228739002931</v>
      </c>
      <c r="AD967" s="6">
        <f>IFERROR(VLOOKUP(E967,marginal!$A$2:$E$4826,4,FALSE),0)</f>
        <v>3012.9043076922999</v>
      </c>
    </row>
    <row r="968" spans="1:30" x14ac:dyDescent="0.2">
      <c r="A968" s="27" t="s">
        <v>6907</v>
      </c>
      <c r="B968" s="6" t="s">
        <v>6921</v>
      </c>
      <c r="C968" s="6" t="s">
        <v>6922</v>
      </c>
      <c r="D968" s="2">
        <v>148275</v>
      </c>
      <c r="E968" s="2">
        <v>148321</v>
      </c>
      <c r="F968" s="3" t="s">
        <v>1167</v>
      </c>
      <c r="G968" s="2">
        <v>148325</v>
      </c>
      <c r="H968" s="3" t="s">
        <v>1243</v>
      </c>
      <c r="I968" s="18">
        <v>45016</v>
      </c>
      <c r="J968" s="28">
        <v>1121405945</v>
      </c>
      <c r="K968" s="18">
        <v>45019</v>
      </c>
      <c r="L968" s="18">
        <v>45016</v>
      </c>
      <c r="M968" s="18"/>
      <c r="N968" s="30">
        <v>9</v>
      </c>
      <c r="O968" s="7">
        <v>10000</v>
      </c>
      <c r="P968" s="30">
        <v>147</v>
      </c>
      <c r="Q968" s="22">
        <v>7.9000519063170294E-2</v>
      </c>
      <c r="R968" s="7">
        <v>10000</v>
      </c>
      <c r="S968" s="2">
        <v>142</v>
      </c>
      <c r="T968" s="11">
        <v>2510.34</v>
      </c>
      <c r="U968" s="17" t="s">
        <v>6286</v>
      </c>
      <c r="V968" s="21">
        <v>1</v>
      </c>
      <c r="W968" s="9">
        <v>10000</v>
      </c>
      <c r="X968" s="22">
        <f t="shared" si="75"/>
        <v>0</v>
      </c>
      <c r="Y968" s="29">
        <v>2510.34</v>
      </c>
      <c r="Z968" s="34">
        <f t="shared" si="76"/>
        <v>529000</v>
      </c>
      <c r="AA968" s="34">
        <f t="shared" si="77"/>
        <v>1.890359168241966E-2</v>
      </c>
      <c r="AB968" s="35">
        <f t="shared" si="78"/>
        <v>2.7788279773156899</v>
      </c>
      <c r="AC968" s="35">
        <f t="shared" si="79"/>
        <v>2.6843100189035916</v>
      </c>
      <c r="AD968" s="6">
        <f>IFERROR(VLOOKUP(E968,marginal!$A$2:$E$4826,4,FALSE),0)</f>
        <v>3012.9043076922999</v>
      </c>
    </row>
    <row r="969" spans="1:30" x14ac:dyDescent="0.2">
      <c r="A969" s="27" t="s">
        <v>6907</v>
      </c>
      <c r="B969" s="6" t="s">
        <v>6921</v>
      </c>
      <c r="C969" s="6" t="s">
        <v>6922</v>
      </c>
      <c r="D969" s="2">
        <v>148085</v>
      </c>
      <c r="E969" s="2">
        <v>148321</v>
      </c>
      <c r="F969" s="3" t="s">
        <v>1167</v>
      </c>
      <c r="G969" s="2">
        <v>148326</v>
      </c>
      <c r="H969" s="3" t="s">
        <v>1244</v>
      </c>
      <c r="I969" s="18">
        <v>45015</v>
      </c>
      <c r="J969" s="28">
        <v>1120811191</v>
      </c>
      <c r="K969" s="18">
        <v>45019</v>
      </c>
      <c r="L969" s="18">
        <v>45016</v>
      </c>
      <c r="M969" s="18"/>
      <c r="N969" s="30">
        <v>10</v>
      </c>
      <c r="O969" s="7">
        <v>5000</v>
      </c>
      <c r="P969" s="30">
        <v>147</v>
      </c>
      <c r="Q969" s="22">
        <v>0.11226939921536</v>
      </c>
      <c r="R969" s="7">
        <v>10000</v>
      </c>
      <c r="S969" s="2">
        <v>142</v>
      </c>
      <c r="T969" s="11">
        <v>2510.34</v>
      </c>
      <c r="U969" s="17" t="s">
        <v>6286</v>
      </c>
      <c r="V969" s="21">
        <v>1</v>
      </c>
      <c r="W969" s="9">
        <v>10000</v>
      </c>
      <c r="X969" s="22">
        <f t="shared" si="75"/>
        <v>0</v>
      </c>
      <c r="Y969" s="29">
        <v>2510.34</v>
      </c>
      <c r="Z969" s="34">
        <f t="shared" si="76"/>
        <v>341000</v>
      </c>
      <c r="AA969" s="34">
        <f t="shared" si="77"/>
        <v>2.932551319648094E-2</v>
      </c>
      <c r="AB969" s="35">
        <f t="shared" si="78"/>
        <v>4.3108504398826986</v>
      </c>
      <c r="AC969" s="35">
        <f t="shared" si="79"/>
        <v>4.1642228739002931</v>
      </c>
      <c r="AD969" s="6">
        <f>IFERROR(VLOOKUP(E969,marginal!$A$2:$E$4826,4,FALSE),0)</f>
        <v>3012.9043076922999</v>
      </c>
    </row>
    <row r="970" spans="1:30" x14ac:dyDescent="0.2">
      <c r="A970" s="27" t="s">
        <v>6907</v>
      </c>
      <c r="B970" s="6" t="s">
        <v>6921</v>
      </c>
      <c r="C970" s="6" t="s">
        <v>6922</v>
      </c>
      <c r="D970" s="2">
        <v>148066</v>
      </c>
      <c r="E970" s="2">
        <v>148321</v>
      </c>
      <c r="F970" s="3" t="s">
        <v>1167</v>
      </c>
      <c r="G970" s="2">
        <v>148327</v>
      </c>
      <c r="H970" s="3" t="s">
        <v>1245</v>
      </c>
      <c r="I970" s="18">
        <v>45015</v>
      </c>
      <c r="J970" s="28">
        <v>1120827539</v>
      </c>
      <c r="K970" s="18">
        <v>45019</v>
      </c>
      <c r="L970" s="18">
        <v>45016</v>
      </c>
      <c r="M970" s="18"/>
      <c r="N970" s="30">
        <v>10</v>
      </c>
      <c r="O970" s="7">
        <v>5000</v>
      </c>
      <c r="P970" s="30">
        <v>147</v>
      </c>
      <c r="Q970" s="22">
        <v>0.11226939921536003</v>
      </c>
      <c r="R970" s="7">
        <v>10000</v>
      </c>
      <c r="S970" s="2">
        <v>142</v>
      </c>
      <c r="T970" s="11">
        <v>2510.34</v>
      </c>
      <c r="U970" s="17" t="s">
        <v>6286</v>
      </c>
      <c r="V970" s="21">
        <v>1</v>
      </c>
      <c r="W970" s="9">
        <v>10000</v>
      </c>
      <c r="X970" s="22">
        <f t="shared" si="75"/>
        <v>0</v>
      </c>
      <c r="Y970" s="29">
        <v>2510.34</v>
      </c>
      <c r="Z970" s="34">
        <f t="shared" si="76"/>
        <v>341000</v>
      </c>
      <c r="AA970" s="34">
        <f t="shared" si="77"/>
        <v>2.932551319648094E-2</v>
      </c>
      <c r="AB970" s="35">
        <f t="shared" si="78"/>
        <v>4.3108504398826986</v>
      </c>
      <c r="AC970" s="35">
        <f t="shared" si="79"/>
        <v>4.1642228739002931</v>
      </c>
      <c r="AD970" s="6">
        <f>IFERROR(VLOOKUP(E970,marginal!$A$2:$E$4826,4,FALSE),0)</f>
        <v>3012.9043076922999</v>
      </c>
    </row>
    <row r="971" spans="1:30" x14ac:dyDescent="0.2">
      <c r="A971" s="27" t="s">
        <v>6907</v>
      </c>
      <c r="B971" s="6" t="s">
        <v>6921</v>
      </c>
      <c r="C971" s="6" t="s">
        <v>6922</v>
      </c>
      <c r="D971" s="2">
        <v>148082</v>
      </c>
      <c r="E971" s="2">
        <v>148321</v>
      </c>
      <c r="F971" s="3" t="s">
        <v>1167</v>
      </c>
      <c r="G971" s="2">
        <v>148328</v>
      </c>
      <c r="H971" s="3" t="s">
        <v>1246</v>
      </c>
      <c r="I971" s="18">
        <v>45015</v>
      </c>
      <c r="J971" s="28">
        <v>1120824056</v>
      </c>
      <c r="K971" s="18">
        <v>45019</v>
      </c>
      <c r="L971" s="18">
        <v>45016</v>
      </c>
      <c r="M971" s="18"/>
      <c r="N971" s="30">
        <v>10</v>
      </c>
      <c r="O971" s="7">
        <v>5000</v>
      </c>
      <c r="P971" s="30">
        <v>147</v>
      </c>
      <c r="Q971" s="22">
        <v>0.11226939921536003</v>
      </c>
      <c r="R971" s="7">
        <v>10000</v>
      </c>
      <c r="S971" s="2">
        <v>142</v>
      </c>
      <c r="T971" s="11">
        <v>2510.34</v>
      </c>
      <c r="U971" s="17" t="s">
        <v>6286</v>
      </c>
      <c r="V971" s="21">
        <v>1</v>
      </c>
      <c r="W971" s="9">
        <v>10000</v>
      </c>
      <c r="X971" s="22">
        <f t="shared" si="75"/>
        <v>0</v>
      </c>
      <c r="Y971" s="29">
        <v>2510.34</v>
      </c>
      <c r="Z971" s="34">
        <f t="shared" si="76"/>
        <v>341000</v>
      </c>
      <c r="AA971" s="34">
        <f t="shared" si="77"/>
        <v>2.932551319648094E-2</v>
      </c>
      <c r="AB971" s="35">
        <f t="shared" si="78"/>
        <v>4.3108504398826986</v>
      </c>
      <c r="AC971" s="35">
        <f t="shared" si="79"/>
        <v>4.1642228739002931</v>
      </c>
      <c r="AD971" s="6">
        <f>IFERROR(VLOOKUP(E971,marginal!$A$2:$E$4826,4,FALSE),0)</f>
        <v>3012.9043076922999</v>
      </c>
    </row>
    <row r="972" spans="1:30" x14ac:dyDescent="0.2">
      <c r="A972" s="27" t="s">
        <v>6907</v>
      </c>
      <c r="B972" s="6" t="s">
        <v>6914</v>
      </c>
      <c r="C972" s="6" t="s">
        <v>6909</v>
      </c>
      <c r="D972" s="4">
        <v>147399</v>
      </c>
      <c r="E972" s="4">
        <v>148332</v>
      </c>
      <c r="F972" s="5" t="s">
        <v>1247</v>
      </c>
      <c r="G972" s="4">
        <v>148333</v>
      </c>
      <c r="H972" s="5" t="s">
        <v>1248</v>
      </c>
      <c r="I972" s="18">
        <v>45009</v>
      </c>
      <c r="J972" s="28">
        <v>1117020303</v>
      </c>
      <c r="K972" s="18">
        <v>45019</v>
      </c>
      <c r="L972" s="18">
        <v>45046</v>
      </c>
      <c r="M972" s="18"/>
      <c r="N972" s="30">
        <v>6</v>
      </c>
      <c r="O972" s="7">
        <v>11000</v>
      </c>
      <c r="P972" s="30">
        <v>119</v>
      </c>
      <c r="Q972" s="22">
        <v>4.6797046777239087E-2</v>
      </c>
      <c r="R972" s="8">
        <v>6000</v>
      </c>
      <c r="S972" s="4">
        <v>142</v>
      </c>
      <c r="T972" s="10">
        <v>1503.37</v>
      </c>
      <c r="U972" s="17" t="s">
        <v>6286</v>
      </c>
      <c r="V972" s="21">
        <v>1</v>
      </c>
      <c r="W972" s="9">
        <v>6000</v>
      </c>
      <c r="X972" s="22">
        <f t="shared" si="75"/>
        <v>0</v>
      </c>
      <c r="Y972" s="29">
        <v>1503.37</v>
      </c>
      <c r="Z972" s="34">
        <f t="shared" si="76"/>
        <v>538000</v>
      </c>
      <c r="AA972" s="34">
        <f t="shared" si="77"/>
        <v>1.1152416356877323E-2</v>
      </c>
      <c r="AB972" s="35">
        <f t="shared" si="78"/>
        <v>1.3271375464684014</v>
      </c>
      <c r="AC972" s="35">
        <f t="shared" si="79"/>
        <v>1.5836431226765799</v>
      </c>
      <c r="AD972" s="6">
        <f>IFERROR(VLOOKUP(E972,marginal!$A$2:$E$4826,4,FALSE),0)</f>
        <v>2111.93507692306</v>
      </c>
    </row>
    <row r="973" spans="1:30" x14ac:dyDescent="0.2">
      <c r="A973" s="27" t="s">
        <v>6907</v>
      </c>
      <c r="B973" s="6" t="s">
        <v>6914</v>
      </c>
      <c r="C973" s="6" t="s">
        <v>6909</v>
      </c>
      <c r="D973" s="2">
        <v>147386</v>
      </c>
      <c r="E973" s="2">
        <v>148332</v>
      </c>
      <c r="F973" s="3" t="s">
        <v>1247</v>
      </c>
      <c r="G973" s="2">
        <v>148334</v>
      </c>
      <c r="H973" s="3" t="s">
        <v>1249</v>
      </c>
      <c r="I973" s="18">
        <v>45009</v>
      </c>
      <c r="J973" s="28">
        <v>1116984846</v>
      </c>
      <c r="K973" s="18">
        <v>45019</v>
      </c>
      <c r="L973" s="18">
        <v>45046</v>
      </c>
      <c r="M973" s="18"/>
      <c r="N973" s="30">
        <v>8</v>
      </c>
      <c r="O973" s="7">
        <v>10000</v>
      </c>
      <c r="P973" s="30">
        <v>132</v>
      </c>
      <c r="Q973" s="22">
        <v>5.8283715876113903E-2</v>
      </c>
      <c r="R973" s="7">
        <v>6000</v>
      </c>
      <c r="S973" s="2">
        <v>142</v>
      </c>
      <c r="T973" s="11">
        <v>1503.37</v>
      </c>
      <c r="U973" s="17" t="s">
        <v>6286</v>
      </c>
      <c r="V973" s="21">
        <v>1</v>
      </c>
      <c r="W973" s="9">
        <v>6000</v>
      </c>
      <c r="X973" s="22">
        <f t="shared" si="75"/>
        <v>0</v>
      </c>
      <c r="Y973" s="29">
        <v>1503.37</v>
      </c>
      <c r="Z973" s="34">
        <f t="shared" si="76"/>
        <v>495000</v>
      </c>
      <c r="AA973" s="34">
        <f t="shared" si="77"/>
        <v>1.2121212121212121E-2</v>
      </c>
      <c r="AB973" s="35">
        <f t="shared" si="78"/>
        <v>1.6</v>
      </c>
      <c r="AC973" s="35">
        <f t="shared" si="79"/>
        <v>1.7212121212121212</v>
      </c>
      <c r="AD973" s="6">
        <f>IFERROR(VLOOKUP(E973,marginal!$A$2:$E$4826,4,FALSE),0)</f>
        <v>2111.93507692306</v>
      </c>
    </row>
    <row r="974" spans="1:30" x14ac:dyDescent="0.2">
      <c r="A974" s="27" t="s">
        <v>6907</v>
      </c>
      <c r="B974" s="6" t="s">
        <v>6914</v>
      </c>
      <c r="C974" s="6" t="s">
        <v>6909</v>
      </c>
      <c r="D974" s="2">
        <v>147256</v>
      </c>
      <c r="E974" s="2">
        <v>148332</v>
      </c>
      <c r="F974" s="3" t="s">
        <v>1247</v>
      </c>
      <c r="G974" s="2">
        <v>148335</v>
      </c>
      <c r="H974" s="3" t="s">
        <v>1250</v>
      </c>
      <c r="I974" s="18">
        <v>45008</v>
      </c>
      <c r="J974" s="28">
        <v>1116155909</v>
      </c>
      <c r="K974" s="18">
        <v>45019</v>
      </c>
      <c r="L974" s="18">
        <v>45046</v>
      </c>
      <c r="M974" s="18"/>
      <c r="N974" s="30">
        <v>8</v>
      </c>
      <c r="O974" s="7">
        <v>10000</v>
      </c>
      <c r="P974" s="30">
        <v>132</v>
      </c>
      <c r="Q974" s="22">
        <v>5.8283715876113903E-2</v>
      </c>
      <c r="R974" s="7">
        <v>6000</v>
      </c>
      <c r="S974" s="2">
        <v>142</v>
      </c>
      <c r="T974" s="11">
        <v>1503.37</v>
      </c>
      <c r="U974" s="17" t="s">
        <v>6286</v>
      </c>
      <c r="V974" s="21">
        <v>1</v>
      </c>
      <c r="W974" s="9">
        <v>6000</v>
      </c>
      <c r="X974" s="22">
        <f t="shared" si="75"/>
        <v>0</v>
      </c>
      <c r="Y974" s="29">
        <v>1503.37</v>
      </c>
      <c r="Z974" s="34">
        <f t="shared" si="76"/>
        <v>495000</v>
      </c>
      <c r="AA974" s="34">
        <f t="shared" si="77"/>
        <v>1.2121212121212121E-2</v>
      </c>
      <c r="AB974" s="35">
        <f t="shared" si="78"/>
        <v>1.6</v>
      </c>
      <c r="AC974" s="35">
        <f t="shared" si="79"/>
        <v>1.7212121212121212</v>
      </c>
      <c r="AD974" s="6">
        <f>IFERROR(VLOOKUP(E974,marginal!$A$2:$E$4826,4,FALSE),0)</f>
        <v>2111.93507692306</v>
      </c>
    </row>
    <row r="975" spans="1:30" x14ac:dyDescent="0.2">
      <c r="A975" s="27" t="s">
        <v>6907</v>
      </c>
      <c r="B975" s="6" t="s">
        <v>6914</v>
      </c>
      <c r="C975" s="6" t="s">
        <v>6909</v>
      </c>
      <c r="D975" s="2">
        <v>147259</v>
      </c>
      <c r="E975" s="2">
        <v>148332</v>
      </c>
      <c r="F975" s="3" t="s">
        <v>1247</v>
      </c>
      <c r="G975" s="2">
        <v>148336</v>
      </c>
      <c r="H975" s="3" t="s">
        <v>1251</v>
      </c>
      <c r="I975" s="18">
        <v>45008</v>
      </c>
      <c r="J975" s="28">
        <v>1116211113</v>
      </c>
      <c r="K975" s="18">
        <v>45019</v>
      </c>
      <c r="L975" s="18">
        <v>45046</v>
      </c>
      <c r="M975" s="18"/>
      <c r="N975" s="30">
        <v>6</v>
      </c>
      <c r="O975" s="7">
        <v>11000</v>
      </c>
      <c r="P975" s="30">
        <v>119</v>
      </c>
      <c r="Q975" s="22">
        <v>4.6797046777239087E-2</v>
      </c>
      <c r="R975" s="7">
        <v>6000</v>
      </c>
      <c r="S975" s="2">
        <v>142</v>
      </c>
      <c r="T975" s="11">
        <v>1503.37</v>
      </c>
      <c r="U975" s="17" t="s">
        <v>6286</v>
      </c>
      <c r="V975" s="21">
        <v>1</v>
      </c>
      <c r="W975" s="9">
        <v>6000</v>
      </c>
      <c r="X975" s="22">
        <f t="shared" si="75"/>
        <v>0</v>
      </c>
      <c r="Y975" s="29">
        <v>1503.37</v>
      </c>
      <c r="Z975" s="34">
        <f t="shared" si="76"/>
        <v>538000</v>
      </c>
      <c r="AA975" s="34">
        <f t="shared" si="77"/>
        <v>1.1152416356877323E-2</v>
      </c>
      <c r="AB975" s="35">
        <f t="shared" si="78"/>
        <v>1.3271375464684014</v>
      </c>
      <c r="AC975" s="35">
        <f t="shared" si="79"/>
        <v>1.5836431226765799</v>
      </c>
      <c r="AD975" s="6">
        <f>IFERROR(VLOOKUP(E975,marginal!$A$2:$E$4826,4,FALSE),0)</f>
        <v>2111.93507692306</v>
      </c>
    </row>
    <row r="976" spans="1:30" x14ac:dyDescent="0.2">
      <c r="A976" s="27" t="s">
        <v>6907</v>
      </c>
      <c r="B976" s="6" t="s">
        <v>6914</v>
      </c>
      <c r="C976" s="6" t="s">
        <v>6909</v>
      </c>
      <c r="D976" s="2">
        <v>147281</v>
      </c>
      <c r="E976" s="2">
        <v>148332</v>
      </c>
      <c r="F976" s="3" t="s">
        <v>1247</v>
      </c>
      <c r="G976" s="2">
        <v>148337</v>
      </c>
      <c r="H976" s="3" t="s">
        <v>1252</v>
      </c>
      <c r="I976" s="18">
        <v>45124</v>
      </c>
      <c r="J976" s="28">
        <v>1195011396</v>
      </c>
      <c r="K976" s="18">
        <v>45019</v>
      </c>
      <c r="L976" s="18">
        <v>45046</v>
      </c>
      <c r="M976" s="18"/>
      <c r="N976" s="30">
        <v>8</v>
      </c>
      <c r="O976" s="7">
        <v>10000</v>
      </c>
      <c r="P976" s="30">
        <v>132</v>
      </c>
      <c r="Q976" s="22">
        <v>5.8283715876113903E-2</v>
      </c>
      <c r="R976" s="7">
        <v>5000</v>
      </c>
      <c r="S976" s="2">
        <v>147</v>
      </c>
      <c r="T976" s="11">
        <v>1303.3399999999999</v>
      </c>
      <c r="U976" s="17" t="s">
        <v>6286</v>
      </c>
      <c r="V976" s="21">
        <v>1</v>
      </c>
      <c r="W976" s="9">
        <v>5000</v>
      </c>
      <c r="X976" s="22">
        <f t="shared" si="75"/>
        <v>0</v>
      </c>
      <c r="Y976" s="29">
        <v>1303.3399999999999</v>
      </c>
      <c r="Z976" s="34">
        <f t="shared" si="76"/>
        <v>495000</v>
      </c>
      <c r="AA976" s="34">
        <f t="shared" si="77"/>
        <v>1.0101010101010102E-2</v>
      </c>
      <c r="AB976" s="35">
        <f t="shared" si="78"/>
        <v>1.3333333333333335</v>
      </c>
      <c r="AC976" s="35">
        <f t="shared" si="79"/>
        <v>1.4848484848484851</v>
      </c>
      <c r="AD976" s="6">
        <f>IFERROR(VLOOKUP(E976,marginal!$A$2:$E$4826,4,FALSE),0)</f>
        <v>2111.93507692306</v>
      </c>
    </row>
    <row r="977" spans="1:30" x14ac:dyDescent="0.2">
      <c r="A977" s="27" t="s">
        <v>6907</v>
      </c>
      <c r="B977" s="6" t="s">
        <v>6914</v>
      </c>
      <c r="C977" s="6" t="s">
        <v>6909</v>
      </c>
      <c r="D977" s="2">
        <v>147792</v>
      </c>
      <c r="E977" s="2">
        <v>148332</v>
      </c>
      <c r="F977" s="3" t="s">
        <v>1247</v>
      </c>
      <c r="G977" s="2">
        <v>148338</v>
      </c>
      <c r="H977" s="3" t="s">
        <v>1253</v>
      </c>
      <c r="I977" s="18">
        <v>45013</v>
      </c>
      <c r="J977" s="28">
        <v>1119316248</v>
      </c>
      <c r="K977" s="18">
        <v>45019</v>
      </c>
      <c r="L977" s="18">
        <v>45046</v>
      </c>
      <c r="M977" s="18"/>
      <c r="N977" s="30">
        <v>5</v>
      </c>
      <c r="O977" s="7">
        <v>10000</v>
      </c>
      <c r="P977" s="30">
        <v>110</v>
      </c>
      <c r="Q977" s="22">
        <v>3.3741050530766099E-2</v>
      </c>
      <c r="R977" s="7">
        <v>6000</v>
      </c>
      <c r="S977" s="2">
        <v>142</v>
      </c>
      <c r="T977" s="11">
        <v>1503.37</v>
      </c>
      <c r="U977" s="17" t="s">
        <v>6286</v>
      </c>
      <c r="V977" s="21">
        <v>1</v>
      </c>
      <c r="W977" s="9">
        <v>6000</v>
      </c>
      <c r="X977" s="22">
        <f t="shared" si="75"/>
        <v>0</v>
      </c>
      <c r="Y977" s="29">
        <v>1503.37</v>
      </c>
      <c r="Z977" s="34">
        <f t="shared" si="76"/>
        <v>541000</v>
      </c>
      <c r="AA977" s="34">
        <f t="shared" si="77"/>
        <v>1.1090573012939002E-2</v>
      </c>
      <c r="AB977" s="35">
        <f t="shared" si="78"/>
        <v>1.2199630314232901</v>
      </c>
      <c r="AC977" s="35">
        <f t="shared" si="79"/>
        <v>1.5748613678373382</v>
      </c>
      <c r="AD977" s="6">
        <f>IFERROR(VLOOKUP(E977,marginal!$A$2:$E$4826,4,FALSE),0)</f>
        <v>2111.93507692306</v>
      </c>
    </row>
    <row r="978" spans="1:30" x14ac:dyDescent="0.2">
      <c r="A978" s="27" t="s">
        <v>6907</v>
      </c>
      <c r="B978" s="6" t="s">
        <v>6914</v>
      </c>
      <c r="C978" s="6" t="s">
        <v>6909</v>
      </c>
      <c r="D978" s="2">
        <v>147888</v>
      </c>
      <c r="E978" s="2">
        <v>148332</v>
      </c>
      <c r="F978" s="3" t="s">
        <v>1247</v>
      </c>
      <c r="G978" s="2">
        <v>148339</v>
      </c>
      <c r="H978" s="3" t="s">
        <v>1254</v>
      </c>
      <c r="I978" s="18">
        <v>45014</v>
      </c>
      <c r="J978" s="28">
        <v>1120006598</v>
      </c>
      <c r="K978" s="18">
        <v>45019</v>
      </c>
      <c r="L978" s="18">
        <v>45046</v>
      </c>
      <c r="M978" s="18"/>
      <c r="N978" s="30">
        <v>10</v>
      </c>
      <c r="O978" s="7">
        <v>5000</v>
      </c>
      <c r="P978" s="30">
        <v>147</v>
      </c>
      <c r="Q978" s="22">
        <v>0.11226939921536</v>
      </c>
      <c r="R978" s="7">
        <v>6000</v>
      </c>
      <c r="S978" s="2">
        <v>142</v>
      </c>
      <c r="T978" s="11">
        <v>1503.37</v>
      </c>
      <c r="U978" s="17" t="s">
        <v>6286</v>
      </c>
      <c r="V978" s="21">
        <v>1</v>
      </c>
      <c r="W978" s="9">
        <v>6000</v>
      </c>
      <c r="X978" s="22">
        <f t="shared" si="75"/>
        <v>0</v>
      </c>
      <c r="Y978" s="29">
        <v>1503.37</v>
      </c>
      <c r="Z978" s="34">
        <f t="shared" si="76"/>
        <v>257000</v>
      </c>
      <c r="AA978" s="34">
        <f t="shared" si="77"/>
        <v>2.3346303501945526E-2</v>
      </c>
      <c r="AB978" s="35">
        <f t="shared" si="78"/>
        <v>3.4319066147859925</v>
      </c>
      <c r="AC978" s="35">
        <f t="shared" si="79"/>
        <v>3.3151750972762648</v>
      </c>
      <c r="AD978" s="6">
        <f>IFERROR(VLOOKUP(E978,marginal!$A$2:$E$4826,4,FALSE),0)</f>
        <v>2111.93507692306</v>
      </c>
    </row>
    <row r="979" spans="1:30" x14ac:dyDescent="0.2">
      <c r="A979" s="27" t="s">
        <v>6907</v>
      </c>
      <c r="B979" s="6" t="s">
        <v>6920</v>
      </c>
      <c r="C979" s="6" t="s">
        <v>6912</v>
      </c>
      <c r="D979" s="2">
        <v>147407</v>
      </c>
      <c r="E979" s="2">
        <v>148190</v>
      </c>
      <c r="F979" s="3" t="s">
        <v>1255</v>
      </c>
      <c r="G979" s="2">
        <v>148292</v>
      </c>
      <c r="H979" s="3" t="s">
        <v>1256</v>
      </c>
      <c r="I979" s="18">
        <v>45009</v>
      </c>
      <c r="J979" s="28">
        <v>1117070127</v>
      </c>
      <c r="K979" s="18">
        <v>45016</v>
      </c>
      <c r="L979" s="18">
        <v>45046</v>
      </c>
      <c r="M979" s="18"/>
      <c r="N979" s="30">
        <v>5</v>
      </c>
      <c r="O979" s="7">
        <v>10000</v>
      </c>
      <c r="P979" s="30">
        <v>112</v>
      </c>
      <c r="Q979" s="22">
        <v>3.0320327287095408E-2</v>
      </c>
      <c r="R979" s="7">
        <v>10000</v>
      </c>
      <c r="S979" s="2">
        <v>142</v>
      </c>
      <c r="T979" s="11">
        <v>2510.34</v>
      </c>
      <c r="U979" s="17" t="s">
        <v>6286</v>
      </c>
      <c r="V979" s="21">
        <v>0.87873605497651042</v>
      </c>
      <c r="W979" s="9">
        <v>8787.3605497651042</v>
      </c>
      <c r="X979" s="22">
        <f t="shared" si="75"/>
        <v>-0.12126394502348958</v>
      </c>
      <c r="Y979" s="29">
        <v>2205.9262682497333</v>
      </c>
      <c r="Z979" s="34">
        <f t="shared" si="76"/>
        <v>541000</v>
      </c>
      <c r="AA979" s="34">
        <f t="shared" si="77"/>
        <v>1.8484288354898338E-2</v>
      </c>
      <c r="AB979" s="35">
        <f t="shared" si="78"/>
        <v>2.0702402957486137</v>
      </c>
      <c r="AC979" s="35">
        <f t="shared" si="79"/>
        <v>2.6247689463955641</v>
      </c>
      <c r="AD979" s="6">
        <f>IFERROR(VLOOKUP(E979,marginal!$A$2:$E$4826,4,FALSE),0)</f>
        <v>385.60692307692051</v>
      </c>
    </row>
    <row r="980" spans="1:30" x14ac:dyDescent="0.2">
      <c r="A980" s="27" t="s">
        <v>6907</v>
      </c>
      <c r="B980" s="6" t="s">
        <v>6920</v>
      </c>
      <c r="C980" s="6" t="s">
        <v>6912</v>
      </c>
      <c r="D980" s="2">
        <v>148188</v>
      </c>
      <c r="E980" s="2">
        <v>148190</v>
      </c>
      <c r="F980" s="3" t="s">
        <v>1255</v>
      </c>
      <c r="G980" s="2">
        <v>148316</v>
      </c>
      <c r="H980" s="3" t="s">
        <v>1257</v>
      </c>
      <c r="I980" s="18">
        <v>45015</v>
      </c>
      <c r="J980" s="28">
        <v>1121169122</v>
      </c>
      <c r="K980" s="18">
        <v>45019</v>
      </c>
      <c r="L980" s="18">
        <v>45046</v>
      </c>
      <c r="M980" s="18"/>
      <c r="N980" s="30">
        <v>6</v>
      </c>
      <c r="O980" s="7">
        <v>10000</v>
      </c>
      <c r="P980" s="30">
        <v>116</v>
      </c>
      <c r="Q980" s="22">
        <v>2.7942683098729243E-2</v>
      </c>
      <c r="R980" s="7">
        <v>7000</v>
      </c>
      <c r="S980" s="2">
        <v>142</v>
      </c>
      <c r="T980" s="11">
        <v>1758.65</v>
      </c>
      <c r="U980" s="17" t="s">
        <v>6286</v>
      </c>
      <c r="V980" s="21">
        <v>0.87873605497651042</v>
      </c>
      <c r="W980" s="9">
        <v>6151.1523848355728</v>
      </c>
      <c r="X980" s="22">
        <f t="shared" si="75"/>
        <v>-0.12126394502348958</v>
      </c>
      <c r="Y980" s="29">
        <v>1545.38916308444</v>
      </c>
      <c r="Z980" s="34">
        <f t="shared" si="76"/>
        <v>538000</v>
      </c>
      <c r="AA980" s="34">
        <f t="shared" si="77"/>
        <v>1.3011152416356878E-2</v>
      </c>
      <c r="AB980" s="35">
        <f t="shared" si="78"/>
        <v>1.5092936802973977</v>
      </c>
      <c r="AC980" s="35">
        <f t="shared" si="79"/>
        <v>1.8475836431226766</v>
      </c>
      <c r="AD980" s="6">
        <f>IFERROR(VLOOKUP(E980,marginal!$A$2:$E$4826,4,FALSE),0)</f>
        <v>385.60692307692051</v>
      </c>
    </row>
    <row r="981" spans="1:30" x14ac:dyDescent="0.2">
      <c r="A981" s="27" t="s">
        <v>6907</v>
      </c>
      <c r="B981" s="6" t="s">
        <v>6908</v>
      </c>
      <c r="C981" s="6" t="s">
        <v>6909</v>
      </c>
      <c r="D981" s="2">
        <v>148397</v>
      </c>
      <c r="E981" s="2">
        <v>148411</v>
      </c>
      <c r="F981" s="3" t="s">
        <v>1258</v>
      </c>
      <c r="G981" s="2">
        <v>148437</v>
      </c>
      <c r="H981" s="3" t="s">
        <v>1259</v>
      </c>
      <c r="I981" s="18">
        <v>45019</v>
      </c>
      <c r="J981" s="28">
        <v>1122786283</v>
      </c>
      <c r="K981" s="18">
        <v>45020</v>
      </c>
      <c r="L981" s="18">
        <v>45046</v>
      </c>
      <c r="M981" s="18"/>
      <c r="N981" s="30">
        <v>6</v>
      </c>
      <c r="O981" s="7">
        <v>12000</v>
      </c>
      <c r="P981" s="30">
        <v>115</v>
      </c>
      <c r="Q981" s="22">
        <v>3.2353217360134794E-2</v>
      </c>
      <c r="R981" s="7">
        <v>8000</v>
      </c>
      <c r="S981" s="2">
        <v>142</v>
      </c>
      <c r="T981" s="11">
        <v>2013.74</v>
      </c>
      <c r="U981" s="17" t="s">
        <v>6286</v>
      </c>
      <c r="V981" s="21">
        <v>1</v>
      </c>
      <c r="W981" s="9">
        <v>8000</v>
      </c>
      <c r="X981" s="22">
        <f t="shared" si="75"/>
        <v>0</v>
      </c>
      <c r="Y981" s="29">
        <v>2013.74</v>
      </c>
      <c r="Z981" s="34">
        <f t="shared" si="76"/>
        <v>538000</v>
      </c>
      <c r="AA981" s="34">
        <f t="shared" si="77"/>
        <v>1.4869888475836431E-2</v>
      </c>
      <c r="AB981" s="35">
        <f t="shared" si="78"/>
        <v>1.7100371747211895</v>
      </c>
      <c r="AC981" s="35">
        <f t="shared" si="79"/>
        <v>2.1115241635687729</v>
      </c>
      <c r="AD981" s="6">
        <f>IFERROR(VLOOKUP(E981,marginal!$A$2:$E$4826,4,FALSE),0)</f>
        <v>22442.864615384598</v>
      </c>
    </row>
    <row r="982" spans="1:30" x14ac:dyDescent="0.2">
      <c r="A982" s="27" t="s">
        <v>6907</v>
      </c>
      <c r="B982" s="6" t="s">
        <v>6910</v>
      </c>
      <c r="C982" s="6" t="s">
        <v>6909</v>
      </c>
      <c r="D982" s="4">
        <v>148254</v>
      </c>
      <c r="E982" s="4">
        <v>148605</v>
      </c>
      <c r="F982" s="5" t="s">
        <v>1260</v>
      </c>
      <c r="G982" s="4">
        <v>148606</v>
      </c>
      <c r="H982" s="5" t="s">
        <v>1261</v>
      </c>
      <c r="I982" s="18">
        <v>45016</v>
      </c>
      <c r="J982" s="28">
        <v>1121374726</v>
      </c>
      <c r="K982" s="18">
        <v>45021</v>
      </c>
      <c r="L982" s="18">
        <v>45046</v>
      </c>
      <c r="M982" s="18"/>
      <c r="N982" s="30">
        <v>5</v>
      </c>
      <c r="O982" s="7">
        <v>7000</v>
      </c>
      <c r="P982" s="30">
        <v>126</v>
      </c>
      <c r="Q982" s="22">
        <v>3.3741050530766176E-2</v>
      </c>
      <c r="R982" s="8">
        <v>6000</v>
      </c>
      <c r="S982" s="4">
        <v>142</v>
      </c>
      <c r="T982" s="10">
        <v>1503.37</v>
      </c>
      <c r="U982" s="17" t="s">
        <v>6286</v>
      </c>
      <c r="V982" s="21">
        <v>1</v>
      </c>
      <c r="W982" s="9">
        <v>6000</v>
      </c>
      <c r="X982" s="22">
        <f t="shared" si="75"/>
        <v>0</v>
      </c>
      <c r="Y982" s="29">
        <v>1503.37</v>
      </c>
      <c r="Z982" s="34">
        <f t="shared" si="76"/>
        <v>541000</v>
      </c>
      <c r="AA982" s="34">
        <f t="shared" si="77"/>
        <v>1.1090573012939002E-2</v>
      </c>
      <c r="AB982" s="35">
        <f t="shared" si="78"/>
        <v>1.3974121996303142</v>
      </c>
      <c r="AC982" s="35">
        <f t="shared" si="79"/>
        <v>1.5748613678373382</v>
      </c>
      <c r="AD982" s="6">
        <f>IFERROR(VLOOKUP(E982,marginal!$A$2:$E$4826,4,FALSE),0)</f>
        <v>10726.983076922999</v>
      </c>
    </row>
    <row r="983" spans="1:30" x14ac:dyDescent="0.2">
      <c r="A983" s="27" t="s">
        <v>6907</v>
      </c>
      <c r="B983" s="6" t="s">
        <v>6926</v>
      </c>
      <c r="C983" s="6" t="s">
        <v>6909</v>
      </c>
      <c r="D983" s="4">
        <v>148682</v>
      </c>
      <c r="E983" s="4">
        <v>148733</v>
      </c>
      <c r="F983" s="5" t="s">
        <v>1262</v>
      </c>
      <c r="G983" s="4">
        <v>148734</v>
      </c>
      <c r="H983" s="5" t="s">
        <v>1263</v>
      </c>
      <c r="I983" s="18">
        <v>45021</v>
      </c>
      <c r="J983" s="28">
        <v>1124275752</v>
      </c>
      <c r="K983" s="18">
        <v>45026</v>
      </c>
      <c r="L983" s="18">
        <v>45046</v>
      </c>
      <c r="M983" s="18"/>
      <c r="N983" s="30">
        <v>8</v>
      </c>
      <c r="O983" s="7">
        <v>10000</v>
      </c>
      <c r="P983" s="30">
        <v>132</v>
      </c>
      <c r="Q983" s="22">
        <v>5.8283715876113903E-2</v>
      </c>
      <c r="R983" s="8">
        <v>9000</v>
      </c>
      <c r="S983" s="4">
        <v>142</v>
      </c>
      <c r="T983" s="10">
        <v>2255.2800000000002</v>
      </c>
      <c r="U983" s="17" t="s">
        <v>6286</v>
      </c>
      <c r="V983" s="21">
        <v>1</v>
      </c>
      <c r="W983" s="9">
        <v>9000</v>
      </c>
      <c r="X983" s="22">
        <f t="shared" si="75"/>
        <v>0</v>
      </c>
      <c r="Y983" s="29">
        <v>2255.2800000000002</v>
      </c>
      <c r="Z983" s="34">
        <f t="shared" si="76"/>
        <v>495000</v>
      </c>
      <c r="AA983" s="34">
        <f t="shared" si="77"/>
        <v>1.8181818181818181E-2</v>
      </c>
      <c r="AB983" s="35">
        <f t="shared" si="78"/>
        <v>2.4</v>
      </c>
      <c r="AC983" s="35">
        <f t="shared" si="79"/>
        <v>2.5818181818181816</v>
      </c>
      <c r="AD983" s="6">
        <f>IFERROR(VLOOKUP(E983,marginal!$A$2:$E$4826,4,FALSE),0)</f>
        <v>2567.5682051282001</v>
      </c>
    </row>
    <row r="984" spans="1:30" x14ac:dyDescent="0.2">
      <c r="A984" s="27" t="s">
        <v>6907</v>
      </c>
      <c r="B984" s="6" t="s">
        <v>6910</v>
      </c>
      <c r="C984" s="6" t="s">
        <v>6909</v>
      </c>
      <c r="D984" s="2">
        <v>148080</v>
      </c>
      <c r="E984" s="2">
        <v>148605</v>
      </c>
      <c r="F984" s="3" t="s">
        <v>1260</v>
      </c>
      <c r="G984" s="2">
        <v>148607</v>
      </c>
      <c r="H984" s="3" t="s">
        <v>1264</v>
      </c>
      <c r="I984" s="18">
        <v>45016</v>
      </c>
      <c r="J984" s="28">
        <v>1121364512</v>
      </c>
      <c r="K984" s="18">
        <v>45021</v>
      </c>
      <c r="L984" s="18">
        <v>45046</v>
      </c>
      <c r="M984" s="18"/>
      <c r="N984" s="30">
        <v>5</v>
      </c>
      <c r="O984" s="7">
        <v>7000</v>
      </c>
      <c r="P984" s="30">
        <v>126</v>
      </c>
      <c r="Q984" s="22">
        <v>3.3741050530766176E-2</v>
      </c>
      <c r="R984" s="7">
        <v>6000</v>
      </c>
      <c r="S984" s="2">
        <v>142</v>
      </c>
      <c r="T984" s="11">
        <v>1503.37</v>
      </c>
      <c r="U984" s="17" t="s">
        <v>6286</v>
      </c>
      <c r="V984" s="21">
        <v>1</v>
      </c>
      <c r="W984" s="9">
        <v>6000</v>
      </c>
      <c r="X984" s="22">
        <f t="shared" si="75"/>
        <v>0</v>
      </c>
      <c r="Y984" s="29">
        <v>1503.37</v>
      </c>
      <c r="Z984" s="34">
        <f t="shared" si="76"/>
        <v>541000</v>
      </c>
      <c r="AA984" s="34">
        <f t="shared" si="77"/>
        <v>1.1090573012939002E-2</v>
      </c>
      <c r="AB984" s="35">
        <f t="shared" si="78"/>
        <v>1.3974121996303142</v>
      </c>
      <c r="AC984" s="35">
        <f t="shared" si="79"/>
        <v>1.5748613678373382</v>
      </c>
      <c r="AD984" s="6">
        <f>IFERROR(VLOOKUP(E984,marginal!$A$2:$E$4826,4,FALSE),0)</f>
        <v>10726.983076922999</v>
      </c>
    </row>
    <row r="985" spans="1:30" x14ac:dyDescent="0.2">
      <c r="A985" s="27" t="s">
        <v>6907</v>
      </c>
      <c r="B985" s="6" t="s">
        <v>6910</v>
      </c>
      <c r="C985" s="6" t="s">
        <v>6909</v>
      </c>
      <c r="D985" s="2">
        <v>148146</v>
      </c>
      <c r="E985" s="2">
        <v>148605</v>
      </c>
      <c r="F985" s="3" t="s">
        <v>1260</v>
      </c>
      <c r="G985" s="2">
        <v>148608</v>
      </c>
      <c r="H985" s="3" t="s">
        <v>1265</v>
      </c>
      <c r="I985" s="18">
        <v>45016</v>
      </c>
      <c r="J985" s="28">
        <v>1121367700</v>
      </c>
      <c r="K985" s="18">
        <v>45021</v>
      </c>
      <c r="L985" s="18">
        <v>45046</v>
      </c>
      <c r="M985" s="18"/>
      <c r="N985" s="30">
        <v>5</v>
      </c>
      <c r="O985" s="7">
        <v>7000</v>
      </c>
      <c r="P985" s="30">
        <v>126</v>
      </c>
      <c r="Q985" s="22">
        <v>3.3741050530766176E-2</v>
      </c>
      <c r="R985" s="7">
        <v>6000</v>
      </c>
      <c r="S985" s="2">
        <v>142</v>
      </c>
      <c r="T985" s="11">
        <v>1503.37</v>
      </c>
      <c r="U985" s="17" t="s">
        <v>6286</v>
      </c>
      <c r="V985" s="21">
        <v>1</v>
      </c>
      <c r="W985" s="9">
        <v>6000</v>
      </c>
      <c r="X985" s="22">
        <f t="shared" si="75"/>
        <v>0</v>
      </c>
      <c r="Y985" s="29">
        <v>1503.37</v>
      </c>
      <c r="Z985" s="34">
        <f t="shared" si="76"/>
        <v>541000</v>
      </c>
      <c r="AA985" s="34">
        <f t="shared" si="77"/>
        <v>1.1090573012939002E-2</v>
      </c>
      <c r="AB985" s="35">
        <f t="shared" si="78"/>
        <v>1.3974121996303142</v>
      </c>
      <c r="AC985" s="35">
        <f t="shared" si="79"/>
        <v>1.5748613678373382</v>
      </c>
      <c r="AD985" s="6">
        <f>IFERROR(VLOOKUP(E985,marginal!$A$2:$E$4826,4,FALSE),0)</f>
        <v>10726.983076922999</v>
      </c>
    </row>
    <row r="986" spans="1:30" x14ac:dyDescent="0.2">
      <c r="A986" s="27" t="s">
        <v>6907</v>
      </c>
      <c r="B986" s="6" t="s">
        <v>6910</v>
      </c>
      <c r="C986" s="6" t="s">
        <v>6909</v>
      </c>
      <c r="D986" s="2">
        <v>148319</v>
      </c>
      <c r="E986" s="2">
        <v>148605</v>
      </c>
      <c r="F986" s="3" t="s">
        <v>1260</v>
      </c>
      <c r="G986" s="2">
        <v>148609</v>
      </c>
      <c r="H986" s="3" t="s">
        <v>1266</v>
      </c>
      <c r="I986" s="18">
        <v>45016</v>
      </c>
      <c r="J986" s="28">
        <v>1121573955</v>
      </c>
      <c r="K986" s="18">
        <v>45021</v>
      </c>
      <c r="L986" s="18">
        <v>45046</v>
      </c>
      <c r="M986" s="18"/>
      <c r="N986" s="30">
        <v>5</v>
      </c>
      <c r="O986" s="7">
        <v>7000</v>
      </c>
      <c r="P986" s="30">
        <v>126</v>
      </c>
      <c r="Q986" s="22">
        <v>3.3741050530766176E-2</v>
      </c>
      <c r="R986" s="7">
        <v>6000</v>
      </c>
      <c r="S986" s="2">
        <v>142</v>
      </c>
      <c r="T986" s="11">
        <v>1503.37</v>
      </c>
      <c r="U986" s="17" t="s">
        <v>6286</v>
      </c>
      <c r="V986" s="21">
        <v>1</v>
      </c>
      <c r="W986" s="9">
        <v>6000</v>
      </c>
      <c r="X986" s="22">
        <f t="shared" si="75"/>
        <v>0</v>
      </c>
      <c r="Y986" s="29">
        <v>1503.37</v>
      </c>
      <c r="Z986" s="34">
        <f t="shared" si="76"/>
        <v>541000</v>
      </c>
      <c r="AA986" s="34">
        <f t="shared" si="77"/>
        <v>1.1090573012939002E-2</v>
      </c>
      <c r="AB986" s="35">
        <f t="shared" si="78"/>
        <v>1.3974121996303142</v>
      </c>
      <c r="AC986" s="35">
        <f t="shared" si="79"/>
        <v>1.5748613678373382</v>
      </c>
      <c r="AD986" s="6">
        <f>IFERROR(VLOOKUP(E986,marginal!$A$2:$E$4826,4,FALSE),0)</f>
        <v>10726.983076922999</v>
      </c>
    </row>
    <row r="987" spans="1:30" x14ac:dyDescent="0.2">
      <c r="A987" s="27" t="s">
        <v>6907</v>
      </c>
      <c r="B987" s="6" t="s">
        <v>6910</v>
      </c>
      <c r="C987" s="6" t="s">
        <v>6909</v>
      </c>
      <c r="D987" s="2">
        <v>148258</v>
      </c>
      <c r="E987" s="2">
        <v>148605</v>
      </c>
      <c r="F987" s="3" t="s">
        <v>1260</v>
      </c>
      <c r="G987" s="2">
        <v>148705</v>
      </c>
      <c r="H987" s="3" t="s">
        <v>1267</v>
      </c>
      <c r="I987" s="18" t="s">
        <v>6930</v>
      </c>
      <c r="J987" s="28" t="s">
        <v>6930</v>
      </c>
      <c r="K987" s="18">
        <v>45026</v>
      </c>
      <c r="L987" s="18">
        <v>45046</v>
      </c>
      <c r="M987" s="18"/>
      <c r="N987" s="30">
        <v>5</v>
      </c>
      <c r="O987" s="7">
        <v>7000</v>
      </c>
      <c r="P987" s="30">
        <v>126</v>
      </c>
      <c r="Q987" s="22">
        <v>3.3741050530766176E-2</v>
      </c>
      <c r="R987" s="7">
        <v>6000</v>
      </c>
      <c r="S987" s="2">
        <v>142</v>
      </c>
      <c r="T987" s="11">
        <v>1503.37</v>
      </c>
      <c r="U987" s="17" t="s">
        <v>6286</v>
      </c>
      <c r="V987" s="21">
        <v>1</v>
      </c>
      <c r="W987" s="9">
        <v>6000</v>
      </c>
      <c r="X987" s="22">
        <f t="shared" si="75"/>
        <v>0</v>
      </c>
      <c r="Y987" s="29">
        <v>1503.37</v>
      </c>
      <c r="Z987" s="34">
        <f t="shared" si="76"/>
        <v>541000</v>
      </c>
      <c r="AA987" s="34">
        <f t="shared" si="77"/>
        <v>1.1090573012939002E-2</v>
      </c>
      <c r="AB987" s="35">
        <f t="shared" si="78"/>
        <v>1.3974121996303142</v>
      </c>
      <c r="AC987" s="35">
        <f t="shared" si="79"/>
        <v>1.5748613678373382</v>
      </c>
      <c r="AD987" s="6">
        <f>IFERROR(VLOOKUP(E987,marginal!$A$2:$E$4826,4,FALSE),0)</f>
        <v>10726.983076922999</v>
      </c>
    </row>
    <row r="988" spans="1:30" x14ac:dyDescent="0.2">
      <c r="A988" s="27" t="s">
        <v>6907</v>
      </c>
      <c r="B988" s="6" t="s">
        <v>6910</v>
      </c>
      <c r="C988" s="6" t="s">
        <v>6909</v>
      </c>
      <c r="D988" s="2">
        <v>148318</v>
      </c>
      <c r="E988" s="2">
        <v>148605</v>
      </c>
      <c r="F988" s="3" t="s">
        <v>1260</v>
      </c>
      <c r="G988" s="2">
        <v>148706</v>
      </c>
      <c r="H988" s="3" t="s">
        <v>1268</v>
      </c>
      <c r="I988" s="18" t="s">
        <v>6930</v>
      </c>
      <c r="J988" s="28" t="s">
        <v>6930</v>
      </c>
      <c r="K988" s="18">
        <v>45026</v>
      </c>
      <c r="L988" s="18">
        <v>45046</v>
      </c>
      <c r="M988" s="18"/>
      <c r="N988" s="30">
        <v>5</v>
      </c>
      <c r="O988" s="7">
        <v>7000</v>
      </c>
      <c r="P988" s="30">
        <v>126</v>
      </c>
      <c r="Q988" s="22">
        <v>3.3741050530766176E-2</v>
      </c>
      <c r="R988" s="7">
        <v>6000</v>
      </c>
      <c r="S988" s="2">
        <v>142</v>
      </c>
      <c r="T988" s="11">
        <v>1503.37</v>
      </c>
      <c r="U988" s="17" t="s">
        <v>6286</v>
      </c>
      <c r="V988" s="21">
        <v>1</v>
      </c>
      <c r="W988" s="9">
        <v>6000</v>
      </c>
      <c r="X988" s="22">
        <f t="shared" si="75"/>
        <v>0</v>
      </c>
      <c r="Y988" s="29">
        <v>1503.37</v>
      </c>
      <c r="Z988" s="34">
        <f t="shared" si="76"/>
        <v>541000</v>
      </c>
      <c r="AA988" s="34">
        <f t="shared" si="77"/>
        <v>1.1090573012939002E-2</v>
      </c>
      <c r="AB988" s="35">
        <f t="shared" si="78"/>
        <v>1.3974121996303142</v>
      </c>
      <c r="AC988" s="35">
        <f t="shared" si="79"/>
        <v>1.5748613678373382</v>
      </c>
      <c r="AD988" s="6">
        <f>IFERROR(VLOOKUP(E988,marginal!$A$2:$E$4826,4,FALSE),0)</f>
        <v>10726.983076922999</v>
      </c>
    </row>
    <row r="989" spans="1:30" x14ac:dyDescent="0.2">
      <c r="A989" s="27" t="s">
        <v>6907</v>
      </c>
      <c r="B989" s="6" t="s">
        <v>6910</v>
      </c>
      <c r="C989" s="6" t="s">
        <v>6909</v>
      </c>
      <c r="D989" s="2">
        <v>148255</v>
      </c>
      <c r="E989" s="2">
        <v>148605</v>
      </c>
      <c r="F989" s="3" t="s">
        <v>1260</v>
      </c>
      <c r="G989" s="2">
        <v>148712</v>
      </c>
      <c r="H989" s="3" t="s">
        <v>1269</v>
      </c>
      <c r="I989" s="18" t="s">
        <v>6930</v>
      </c>
      <c r="J989" s="28" t="s">
        <v>6930</v>
      </c>
      <c r="K989" s="18">
        <v>45026</v>
      </c>
      <c r="L989" s="18">
        <v>45046</v>
      </c>
      <c r="M989" s="18"/>
      <c r="N989" s="30">
        <v>5</v>
      </c>
      <c r="O989" s="7">
        <v>7000</v>
      </c>
      <c r="P989" s="30">
        <v>126</v>
      </c>
      <c r="Q989" s="22">
        <v>3.3741050530766176E-2</v>
      </c>
      <c r="R989" s="7">
        <v>6000</v>
      </c>
      <c r="S989" s="2">
        <v>142</v>
      </c>
      <c r="T989" s="11">
        <v>1503.37</v>
      </c>
      <c r="U989" s="17" t="s">
        <v>6286</v>
      </c>
      <c r="V989" s="21">
        <v>1</v>
      </c>
      <c r="W989" s="9">
        <v>6000</v>
      </c>
      <c r="X989" s="22">
        <f t="shared" si="75"/>
        <v>0</v>
      </c>
      <c r="Y989" s="29">
        <v>1503.37</v>
      </c>
      <c r="Z989" s="34">
        <f t="shared" si="76"/>
        <v>541000</v>
      </c>
      <c r="AA989" s="34">
        <f t="shared" si="77"/>
        <v>1.1090573012939002E-2</v>
      </c>
      <c r="AB989" s="35">
        <f t="shared" si="78"/>
        <v>1.3974121996303142</v>
      </c>
      <c r="AC989" s="35">
        <f t="shared" si="79"/>
        <v>1.5748613678373382</v>
      </c>
      <c r="AD989" s="6">
        <f>IFERROR(VLOOKUP(E989,marginal!$A$2:$E$4826,4,FALSE),0)</f>
        <v>10726.983076922999</v>
      </c>
    </row>
    <row r="990" spans="1:30" x14ac:dyDescent="0.2">
      <c r="A990" s="27" t="s">
        <v>6907</v>
      </c>
      <c r="B990" s="6" t="s">
        <v>6926</v>
      </c>
      <c r="C990" s="6" t="s">
        <v>6909</v>
      </c>
      <c r="D990" s="2">
        <v>148676</v>
      </c>
      <c r="E990" s="2">
        <v>148733</v>
      </c>
      <c r="F990" s="3" t="s">
        <v>1262</v>
      </c>
      <c r="G990" s="2">
        <v>148735</v>
      </c>
      <c r="H990" s="3" t="s">
        <v>1270</v>
      </c>
      <c r="I990" s="18">
        <v>45021</v>
      </c>
      <c r="J990" s="28">
        <v>1124273813</v>
      </c>
      <c r="K990" s="18">
        <v>45026</v>
      </c>
      <c r="L990" s="18">
        <v>45046</v>
      </c>
      <c r="M990" s="18"/>
      <c r="N990" s="30">
        <v>8</v>
      </c>
      <c r="O990" s="7">
        <v>10000</v>
      </c>
      <c r="P990" s="30">
        <v>132</v>
      </c>
      <c r="Q990" s="22">
        <v>5.8283715876113903E-2</v>
      </c>
      <c r="R990" s="7">
        <v>8000</v>
      </c>
      <c r="S990" s="2">
        <v>142</v>
      </c>
      <c r="T990" s="11">
        <v>2013.74</v>
      </c>
      <c r="U990" s="17" t="s">
        <v>6286</v>
      </c>
      <c r="V990" s="21">
        <v>1</v>
      </c>
      <c r="W990" s="9">
        <v>8000</v>
      </c>
      <c r="X990" s="22">
        <f t="shared" si="75"/>
        <v>0</v>
      </c>
      <c r="Y990" s="29">
        <v>2013.74</v>
      </c>
      <c r="Z990" s="34">
        <f t="shared" si="76"/>
        <v>495000</v>
      </c>
      <c r="AA990" s="34">
        <f t="shared" si="77"/>
        <v>1.6161616161616162E-2</v>
      </c>
      <c r="AB990" s="35">
        <f t="shared" si="78"/>
        <v>2.1333333333333333</v>
      </c>
      <c r="AC990" s="35">
        <f t="shared" si="79"/>
        <v>2.2949494949494951</v>
      </c>
      <c r="AD990" s="6">
        <f>IFERROR(VLOOKUP(E990,marginal!$A$2:$E$4826,4,FALSE),0)</f>
        <v>2567.5682051282001</v>
      </c>
    </row>
    <row r="991" spans="1:30" x14ac:dyDescent="0.2">
      <c r="A991" s="27" t="s">
        <v>6907</v>
      </c>
      <c r="B991" s="6" t="s">
        <v>6926</v>
      </c>
      <c r="C991" s="6" t="s">
        <v>6909</v>
      </c>
      <c r="D991" s="2">
        <v>148671</v>
      </c>
      <c r="E991" s="2">
        <v>148733</v>
      </c>
      <c r="F991" s="3" t="s">
        <v>1262</v>
      </c>
      <c r="G991" s="2">
        <v>148736</v>
      </c>
      <c r="H991" s="3" t="s">
        <v>1271</v>
      </c>
      <c r="I991" s="18">
        <v>45021</v>
      </c>
      <c r="J991" s="28">
        <v>1124272776</v>
      </c>
      <c r="K991" s="18">
        <v>45026</v>
      </c>
      <c r="L991" s="18">
        <v>45046</v>
      </c>
      <c r="M991" s="18"/>
      <c r="N991" s="30">
        <v>9</v>
      </c>
      <c r="O991" s="7">
        <v>10000</v>
      </c>
      <c r="P991" s="30">
        <v>147</v>
      </c>
      <c r="Q991" s="22">
        <v>7.9000519063170294E-2</v>
      </c>
      <c r="R991" s="7">
        <v>8000</v>
      </c>
      <c r="S991" s="2">
        <v>142</v>
      </c>
      <c r="T991" s="11">
        <v>2013.74</v>
      </c>
      <c r="U991" s="17" t="s">
        <v>6286</v>
      </c>
      <c r="V991" s="21">
        <v>1</v>
      </c>
      <c r="W991" s="9">
        <v>8000</v>
      </c>
      <c r="X991" s="22">
        <f t="shared" si="75"/>
        <v>0</v>
      </c>
      <c r="Y991" s="29">
        <v>2013.74</v>
      </c>
      <c r="Z991" s="34">
        <f t="shared" si="76"/>
        <v>459000</v>
      </c>
      <c r="AA991" s="34">
        <f t="shared" si="77"/>
        <v>1.7429193899782137E-2</v>
      </c>
      <c r="AB991" s="35">
        <f t="shared" si="78"/>
        <v>2.5620915032679741</v>
      </c>
      <c r="AC991" s="35">
        <f t="shared" si="79"/>
        <v>2.4749455337690636</v>
      </c>
      <c r="AD991" s="6">
        <f>IFERROR(VLOOKUP(E991,marginal!$A$2:$E$4826,4,FALSE),0)</f>
        <v>2567.5682051282001</v>
      </c>
    </row>
    <row r="992" spans="1:30" x14ac:dyDescent="0.2">
      <c r="A992" s="27" t="s">
        <v>6907</v>
      </c>
      <c r="B992" s="6" t="s">
        <v>6926</v>
      </c>
      <c r="C992" s="6" t="s">
        <v>6909</v>
      </c>
      <c r="D992" s="2">
        <v>148675</v>
      </c>
      <c r="E992" s="2">
        <v>148733</v>
      </c>
      <c r="F992" s="3" t="s">
        <v>1262</v>
      </c>
      <c r="G992" s="2">
        <v>148737</v>
      </c>
      <c r="H992" s="3" t="s">
        <v>1272</v>
      </c>
      <c r="I992" s="18">
        <v>45021</v>
      </c>
      <c r="J992" s="28">
        <v>1124273261</v>
      </c>
      <c r="K992" s="18">
        <v>45027</v>
      </c>
      <c r="L992" s="18">
        <v>45046</v>
      </c>
      <c r="M992" s="18"/>
      <c r="N992" s="30">
        <v>7</v>
      </c>
      <c r="O992" s="7">
        <v>10000</v>
      </c>
      <c r="P992" s="30">
        <v>127</v>
      </c>
      <c r="Q992" s="22">
        <v>5.24391097594855E-2</v>
      </c>
      <c r="R992" s="7">
        <v>8000</v>
      </c>
      <c r="S992" s="2">
        <v>142</v>
      </c>
      <c r="T992" s="11">
        <v>2013.74</v>
      </c>
      <c r="U992" s="17" t="s">
        <v>6286</v>
      </c>
      <c r="V992" s="21">
        <v>1</v>
      </c>
      <c r="W992" s="9">
        <v>8000</v>
      </c>
      <c r="X992" s="22">
        <f t="shared" si="75"/>
        <v>0</v>
      </c>
      <c r="Y992" s="29">
        <v>2013.74</v>
      </c>
      <c r="Z992" s="34">
        <f t="shared" si="76"/>
        <v>388000</v>
      </c>
      <c r="AA992" s="34">
        <f t="shared" si="77"/>
        <v>2.0618556701030927E-2</v>
      </c>
      <c r="AB992" s="35">
        <f t="shared" si="78"/>
        <v>2.6185567010309279</v>
      </c>
      <c r="AC992" s="35">
        <f t="shared" si="79"/>
        <v>2.9278350515463916</v>
      </c>
      <c r="AD992" s="6">
        <f>IFERROR(VLOOKUP(E992,marginal!$A$2:$E$4826,4,FALSE),0)</f>
        <v>2567.5682051282001</v>
      </c>
    </row>
    <row r="993" spans="1:30" x14ac:dyDescent="0.2">
      <c r="A993" s="27" t="s">
        <v>6907</v>
      </c>
      <c r="B993" s="6" t="s">
        <v>6926</v>
      </c>
      <c r="C993" s="6" t="s">
        <v>6909</v>
      </c>
      <c r="D993" s="2">
        <v>148661</v>
      </c>
      <c r="E993" s="2">
        <v>148733</v>
      </c>
      <c r="F993" s="3" t="s">
        <v>1262</v>
      </c>
      <c r="G993" s="2">
        <v>148738</v>
      </c>
      <c r="H993" s="3" t="s">
        <v>1273</v>
      </c>
      <c r="I993" s="18">
        <v>45021</v>
      </c>
      <c r="J993" s="28">
        <v>1124087147</v>
      </c>
      <c r="K993" s="18">
        <v>45027</v>
      </c>
      <c r="L993" s="18">
        <v>45046</v>
      </c>
      <c r="M993" s="18"/>
      <c r="N993" s="30">
        <v>7</v>
      </c>
      <c r="O993" s="7">
        <v>11000</v>
      </c>
      <c r="P993" s="30">
        <v>134</v>
      </c>
      <c r="Q993" s="22">
        <v>5.2439109759484744E-2</v>
      </c>
      <c r="R993" s="7">
        <v>5000</v>
      </c>
      <c r="S993" s="2">
        <v>147</v>
      </c>
      <c r="T993" s="11">
        <v>1303.3399999999999</v>
      </c>
      <c r="U993" s="17" t="s">
        <v>6286</v>
      </c>
      <c r="V993" s="21">
        <v>1</v>
      </c>
      <c r="W993" s="9">
        <v>5000</v>
      </c>
      <c r="X993" s="22">
        <f t="shared" si="75"/>
        <v>0</v>
      </c>
      <c r="Y993" s="29">
        <v>1303.3399999999999</v>
      </c>
      <c r="Z993" s="34">
        <f t="shared" si="76"/>
        <v>388000</v>
      </c>
      <c r="AA993" s="34">
        <f t="shared" si="77"/>
        <v>1.2886597938144329E-2</v>
      </c>
      <c r="AB993" s="35">
        <f t="shared" si="78"/>
        <v>1.7268041237113401</v>
      </c>
      <c r="AC993" s="35">
        <f t="shared" si="79"/>
        <v>1.8943298969072164</v>
      </c>
      <c r="AD993" s="6">
        <f>IFERROR(VLOOKUP(E993,marginal!$A$2:$E$4826,4,FALSE),0)</f>
        <v>2567.5682051282001</v>
      </c>
    </row>
    <row r="994" spans="1:30" x14ac:dyDescent="0.2">
      <c r="A994" s="27" t="s">
        <v>6907</v>
      </c>
      <c r="B994" s="6" t="s">
        <v>6926</v>
      </c>
      <c r="C994" s="6" t="s">
        <v>6909</v>
      </c>
      <c r="D994" s="2">
        <v>148687</v>
      </c>
      <c r="E994" s="2">
        <v>148733</v>
      </c>
      <c r="F994" s="3" t="s">
        <v>1262</v>
      </c>
      <c r="G994" s="2">
        <v>148739</v>
      </c>
      <c r="H994" s="3" t="s">
        <v>1274</v>
      </c>
      <c r="I994" s="18">
        <v>45021</v>
      </c>
      <c r="J994" s="28">
        <v>1124338636</v>
      </c>
      <c r="K994" s="18">
        <v>45027</v>
      </c>
      <c r="L994" s="18">
        <v>45046</v>
      </c>
      <c r="M994" s="18"/>
      <c r="N994" s="30">
        <v>8</v>
      </c>
      <c r="O994" s="7">
        <v>9000</v>
      </c>
      <c r="P994" s="30">
        <v>135</v>
      </c>
      <c r="Q994" s="22">
        <v>6.1075281616421777E-2</v>
      </c>
      <c r="R994" s="7">
        <v>8000</v>
      </c>
      <c r="S994" s="2">
        <v>142</v>
      </c>
      <c r="T994" s="11">
        <v>2013.74</v>
      </c>
      <c r="U994" s="17" t="s">
        <v>6286</v>
      </c>
      <c r="V994" s="21">
        <v>1</v>
      </c>
      <c r="W994" s="9">
        <v>8000</v>
      </c>
      <c r="X994" s="22">
        <f t="shared" si="75"/>
        <v>0</v>
      </c>
      <c r="Y994" s="29">
        <v>2013.74</v>
      </c>
      <c r="Z994" s="34">
        <f t="shared" si="76"/>
        <v>495000</v>
      </c>
      <c r="AA994" s="34">
        <f t="shared" si="77"/>
        <v>1.6161616161616162E-2</v>
      </c>
      <c r="AB994" s="35">
        <f t="shared" si="78"/>
        <v>2.1818181818181817</v>
      </c>
      <c r="AC994" s="35">
        <f t="shared" si="79"/>
        <v>2.2949494949494951</v>
      </c>
      <c r="AD994" s="6">
        <f>IFERROR(VLOOKUP(E994,marginal!$A$2:$E$4826,4,FALSE),0)</f>
        <v>2567.5682051282001</v>
      </c>
    </row>
    <row r="995" spans="1:30" x14ac:dyDescent="0.2">
      <c r="A995" s="27" t="s">
        <v>6907</v>
      </c>
      <c r="B995" s="6" t="s">
        <v>6926</v>
      </c>
      <c r="C995" s="6" t="s">
        <v>6909</v>
      </c>
      <c r="D995" s="2">
        <v>148667</v>
      </c>
      <c r="E995" s="2">
        <v>148733</v>
      </c>
      <c r="F995" s="3" t="s">
        <v>1262</v>
      </c>
      <c r="G995" s="2">
        <v>148740</v>
      </c>
      <c r="H995" s="3" t="s">
        <v>1275</v>
      </c>
      <c r="I995" s="18">
        <v>45021</v>
      </c>
      <c r="J995" s="28">
        <v>1124272033</v>
      </c>
      <c r="K995" s="18">
        <v>45027</v>
      </c>
      <c r="L995" s="18">
        <v>45046</v>
      </c>
      <c r="M995" s="18"/>
      <c r="N995" s="30">
        <v>9</v>
      </c>
      <c r="O995" s="7">
        <v>10000</v>
      </c>
      <c r="P995" s="30">
        <v>147</v>
      </c>
      <c r="Q995" s="22">
        <v>7.9000519063170294E-2</v>
      </c>
      <c r="R995" s="7">
        <v>8000</v>
      </c>
      <c r="S995" s="2">
        <v>142</v>
      </c>
      <c r="T995" s="11">
        <v>2013.74</v>
      </c>
      <c r="U995" s="17" t="s">
        <v>6286</v>
      </c>
      <c r="V995" s="21">
        <v>1</v>
      </c>
      <c r="W995" s="9">
        <v>8000</v>
      </c>
      <c r="X995" s="22">
        <f t="shared" si="75"/>
        <v>0</v>
      </c>
      <c r="Y995" s="29">
        <v>2013.74</v>
      </c>
      <c r="Z995" s="34">
        <f t="shared" si="76"/>
        <v>459000</v>
      </c>
      <c r="AA995" s="34">
        <f t="shared" si="77"/>
        <v>1.7429193899782137E-2</v>
      </c>
      <c r="AB995" s="35">
        <f t="shared" si="78"/>
        <v>2.5620915032679741</v>
      </c>
      <c r="AC995" s="35">
        <f t="shared" si="79"/>
        <v>2.4749455337690636</v>
      </c>
      <c r="AD995" s="6">
        <f>IFERROR(VLOOKUP(E995,marginal!$A$2:$E$4826,4,FALSE),0)</f>
        <v>2567.5682051282001</v>
      </c>
    </row>
    <row r="996" spans="1:30" x14ac:dyDescent="0.2">
      <c r="A996" s="27" t="s">
        <v>6907</v>
      </c>
      <c r="B996" s="6" t="s">
        <v>6926</v>
      </c>
      <c r="C996" s="6" t="s">
        <v>6909</v>
      </c>
      <c r="D996" s="2">
        <v>148683</v>
      </c>
      <c r="E996" s="2">
        <v>148733</v>
      </c>
      <c r="F996" s="3" t="s">
        <v>1262</v>
      </c>
      <c r="G996" s="2">
        <v>148741</v>
      </c>
      <c r="H996" s="3" t="s">
        <v>1276</v>
      </c>
      <c r="I996" s="18">
        <v>45021</v>
      </c>
      <c r="J996" s="28">
        <v>1124276194</v>
      </c>
      <c r="K996" s="18">
        <v>45027</v>
      </c>
      <c r="L996" s="18">
        <v>45046</v>
      </c>
      <c r="M996" s="18"/>
      <c r="N996" s="30">
        <v>9</v>
      </c>
      <c r="O996" s="7">
        <v>10000</v>
      </c>
      <c r="P996" s="30">
        <v>147</v>
      </c>
      <c r="Q996" s="22">
        <v>7.9000519063170294E-2</v>
      </c>
      <c r="R996" s="7">
        <v>7000</v>
      </c>
      <c r="S996" s="2">
        <v>142</v>
      </c>
      <c r="T996" s="11">
        <v>1758.65</v>
      </c>
      <c r="U996" s="17" t="s">
        <v>6286</v>
      </c>
      <c r="V996" s="21">
        <v>1</v>
      </c>
      <c r="W996" s="9">
        <v>7000</v>
      </c>
      <c r="X996" s="22">
        <f t="shared" si="75"/>
        <v>0</v>
      </c>
      <c r="Y996" s="29">
        <v>1758.65</v>
      </c>
      <c r="Z996" s="34">
        <f t="shared" si="76"/>
        <v>459000</v>
      </c>
      <c r="AA996" s="34">
        <f t="shared" si="77"/>
        <v>1.5250544662309368E-2</v>
      </c>
      <c r="AB996" s="35">
        <f t="shared" si="78"/>
        <v>2.2418300653594772</v>
      </c>
      <c r="AC996" s="35">
        <f t="shared" si="79"/>
        <v>2.1655773420479303</v>
      </c>
      <c r="AD996" s="6">
        <f>IFERROR(VLOOKUP(E996,marginal!$A$2:$E$4826,4,FALSE),0)</f>
        <v>2567.5682051282001</v>
      </c>
    </row>
    <row r="997" spans="1:30" x14ac:dyDescent="0.2">
      <c r="A997" s="27" t="s">
        <v>6907</v>
      </c>
      <c r="B997" s="6" t="s">
        <v>6918</v>
      </c>
      <c r="C997" s="6" t="s">
        <v>6912</v>
      </c>
      <c r="D997" s="2">
        <v>148005</v>
      </c>
      <c r="E997" s="2">
        <v>148808</v>
      </c>
      <c r="F997" s="3" t="s">
        <v>1277</v>
      </c>
      <c r="G997" s="2">
        <v>148820</v>
      </c>
      <c r="H997" s="3" t="s">
        <v>1278</v>
      </c>
      <c r="I997" s="18">
        <v>45015</v>
      </c>
      <c r="J997" s="28">
        <v>1120648232</v>
      </c>
      <c r="K997" s="18">
        <v>45027</v>
      </c>
      <c r="L997" s="18">
        <v>45046</v>
      </c>
      <c r="M997" s="18"/>
      <c r="N997" s="30">
        <v>9</v>
      </c>
      <c r="O997" s="7">
        <v>10000</v>
      </c>
      <c r="P997" s="30">
        <v>147</v>
      </c>
      <c r="Q997" s="22">
        <v>7.9000519063170294E-2</v>
      </c>
      <c r="R997" s="7">
        <v>6000</v>
      </c>
      <c r="S997" s="2">
        <v>142</v>
      </c>
      <c r="T997" s="11">
        <v>1503.37</v>
      </c>
      <c r="U997" s="17" t="s">
        <v>6286</v>
      </c>
      <c r="V997" s="21">
        <v>1</v>
      </c>
      <c r="W997" s="9">
        <v>6000</v>
      </c>
      <c r="X997" s="22">
        <f t="shared" si="75"/>
        <v>0</v>
      </c>
      <c r="Y997" s="29">
        <v>1503.37</v>
      </c>
      <c r="Z997" s="34">
        <f t="shared" si="76"/>
        <v>459000</v>
      </c>
      <c r="AA997" s="34">
        <f t="shared" si="77"/>
        <v>1.3071895424836602E-2</v>
      </c>
      <c r="AB997" s="35">
        <f t="shared" si="78"/>
        <v>1.9215686274509804</v>
      </c>
      <c r="AC997" s="35">
        <f t="shared" si="79"/>
        <v>1.8562091503267975</v>
      </c>
      <c r="AD997" s="6">
        <f>IFERROR(VLOOKUP(E997,marginal!$A$2:$E$4826,4,FALSE),0)</f>
        <v>3108.1113846153798</v>
      </c>
    </row>
    <row r="998" spans="1:30" x14ac:dyDescent="0.2">
      <c r="A998" s="27" t="s">
        <v>6907</v>
      </c>
      <c r="B998" s="6" t="s">
        <v>6918</v>
      </c>
      <c r="C998" s="6" t="s">
        <v>6912</v>
      </c>
      <c r="D998" s="2">
        <v>148436</v>
      </c>
      <c r="E998" s="2">
        <v>148808</v>
      </c>
      <c r="F998" s="3" t="s">
        <v>1277</v>
      </c>
      <c r="G998" s="2">
        <v>148821</v>
      </c>
      <c r="H998" s="3" t="s">
        <v>1279</v>
      </c>
      <c r="I998" s="18">
        <v>45019</v>
      </c>
      <c r="J998" s="28">
        <v>1122945479</v>
      </c>
      <c r="K998" s="18">
        <v>45027</v>
      </c>
      <c r="L998" s="18">
        <v>45046</v>
      </c>
      <c r="M998" s="18"/>
      <c r="N998" s="30">
        <v>7</v>
      </c>
      <c r="O998" s="7">
        <v>10000</v>
      </c>
      <c r="P998" s="30">
        <v>127</v>
      </c>
      <c r="Q998" s="22">
        <v>5.24391097594855E-2</v>
      </c>
      <c r="R998" s="7">
        <v>6000</v>
      </c>
      <c r="S998" s="2">
        <v>142</v>
      </c>
      <c r="T998" s="11">
        <v>1503.37</v>
      </c>
      <c r="U998" s="17" t="s">
        <v>6286</v>
      </c>
      <c r="V998" s="21">
        <v>1</v>
      </c>
      <c r="W998" s="9">
        <v>6000</v>
      </c>
      <c r="X998" s="22">
        <f t="shared" si="75"/>
        <v>0</v>
      </c>
      <c r="Y998" s="29">
        <v>1503.37</v>
      </c>
      <c r="Z998" s="34">
        <f t="shared" si="76"/>
        <v>388000</v>
      </c>
      <c r="AA998" s="34">
        <f t="shared" si="77"/>
        <v>1.5463917525773196E-2</v>
      </c>
      <c r="AB998" s="35">
        <f t="shared" si="78"/>
        <v>1.963917525773196</v>
      </c>
      <c r="AC998" s="35">
        <f t="shared" si="79"/>
        <v>2.195876288659794</v>
      </c>
      <c r="AD998" s="6">
        <f>IFERROR(VLOOKUP(E998,marginal!$A$2:$E$4826,4,FALSE),0)</f>
        <v>3108.1113846153798</v>
      </c>
    </row>
    <row r="999" spans="1:30" x14ac:dyDescent="0.2">
      <c r="A999" s="27" t="s">
        <v>6907</v>
      </c>
      <c r="B999" s="6" t="s">
        <v>6918</v>
      </c>
      <c r="C999" s="6" t="s">
        <v>6912</v>
      </c>
      <c r="D999" s="4">
        <v>148260</v>
      </c>
      <c r="E999" s="4">
        <v>148896</v>
      </c>
      <c r="F999" s="5" t="s">
        <v>1280</v>
      </c>
      <c r="G999" s="4">
        <v>148897</v>
      </c>
      <c r="H999" s="5" t="s">
        <v>1281</v>
      </c>
      <c r="I999" s="18">
        <v>45016</v>
      </c>
      <c r="J999" s="28">
        <v>1121389846</v>
      </c>
      <c r="K999" s="18">
        <v>45028</v>
      </c>
      <c r="L999" s="18">
        <v>45046</v>
      </c>
      <c r="M999" s="18"/>
      <c r="N999" s="30">
        <v>9</v>
      </c>
      <c r="O999" s="7">
        <v>9000</v>
      </c>
      <c r="P999" s="30">
        <v>147</v>
      </c>
      <c r="Q999" s="22">
        <v>7.9000519063170294E-2</v>
      </c>
      <c r="R999" s="8">
        <v>6000</v>
      </c>
      <c r="S999" s="4">
        <v>142</v>
      </c>
      <c r="T999" s="10">
        <v>1503.37</v>
      </c>
      <c r="U999" s="17" t="s">
        <v>6286</v>
      </c>
      <c r="V999" s="21">
        <v>1</v>
      </c>
      <c r="W999" s="9">
        <v>6000</v>
      </c>
      <c r="X999" s="22">
        <f t="shared" si="75"/>
        <v>0</v>
      </c>
      <c r="Y999" s="29">
        <v>1503.37</v>
      </c>
      <c r="Z999" s="34">
        <f t="shared" si="76"/>
        <v>459000</v>
      </c>
      <c r="AA999" s="34">
        <f t="shared" si="77"/>
        <v>1.3071895424836602E-2</v>
      </c>
      <c r="AB999" s="35">
        <f t="shared" si="78"/>
        <v>1.9215686274509804</v>
      </c>
      <c r="AC999" s="35">
        <f t="shared" si="79"/>
        <v>1.8562091503267975</v>
      </c>
      <c r="AD999" s="6">
        <f>IFERROR(VLOOKUP(E999,marginal!$A$2:$E$4826,4,FALSE),0)</f>
        <v>10726.983076922999</v>
      </c>
    </row>
    <row r="1000" spans="1:30" x14ac:dyDescent="0.2">
      <c r="A1000" s="27" t="s">
        <v>6907</v>
      </c>
      <c r="B1000" s="6" t="s">
        <v>6917</v>
      </c>
      <c r="C1000" s="6" t="s">
        <v>6909</v>
      </c>
      <c r="D1000" s="2">
        <v>148629</v>
      </c>
      <c r="E1000" s="2">
        <v>148715</v>
      </c>
      <c r="F1000" s="3" t="s">
        <v>1282</v>
      </c>
      <c r="G1000" s="2">
        <v>148784</v>
      </c>
      <c r="H1000" s="3" t="s">
        <v>1283</v>
      </c>
      <c r="I1000" s="18" t="s">
        <v>6930</v>
      </c>
      <c r="J1000" s="28" t="s">
        <v>6930</v>
      </c>
      <c r="K1000" s="18">
        <v>45027</v>
      </c>
      <c r="L1000" s="18">
        <v>45046</v>
      </c>
      <c r="M1000" s="18"/>
      <c r="N1000" s="30">
        <v>8</v>
      </c>
      <c r="O1000" s="7">
        <v>9000</v>
      </c>
      <c r="P1000" s="30">
        <v>136</v>
      </c>
      <c r="Q1000" s="22">
        <v>8.1420437307219373E-2</v>
      </c>
      <c r="R1000" s="7">
        <v>8000</v>
      </c>
      <c r="S1000" s="2">
        <v>142</v>
      </c>
      <c r="T1000" s="11">
        <v>2013.74</v>
      </c>
      <c r="U1000" s="17" t="s">
        <v>6286</v>
      </c>
      <c r="V1000" s="21">
        <v>0.77768346279925615</v>
      </c>
      <c r="W1000" s="9">
        <v>6221.4677023940494</v>
      </c>
      <c r="X1000" s="22">
        <f t="shared" si="75"/>
        <v>-0.22231653720074385</v>
      </c>
      <c r="Y1000" s="29">
        <v>1566.0522963773742</v>
      </c>
      <c r="Z1000" s="34">
        <f t="shared" si="76"/>
        <v>495000</v>
      </c>
      <c r="AA1000" s="34">
        <f t="shared" si="77"/>
        <v>1.6161616161616162E-2</v>
      </c>
      <c r="AB1000" s="35">
        <f t="shared" si="78"/>
        <v>2.1979797979797979</v>
      </c>
      <c r="AC1000" s="35">
        <f t="shared" si="79"/>
        <v>2.2949494949494951</v>
      </c>
      <c r="AD1000" s="6">
        <f>IFERROR(VLOOKUP(E1000,marginal!$A$2:$E$4826,4,FALSE),0)</f>
        <v>-5464.2523076923098</v>
      </c>
    </row>
    <row r="1001" spans="1:30" x14ac:dyDescent="0.2">
      <c r="A1001" s="27" t="s">
        <v>6907</v>
      </c>
      <c r="B1001" s="6" t="s">
        <v>6919</v>
      </c>
      <c r="C1001" s="6" t="s">
        <v>6909</v>
      </c>
      <c r="D1001" s="2">
        <v>148350</v>
      </c>
      <c r="E1001" s="2">
        <v>148725</v>
      </c>
      <c r="F1001" s="3" t="s">
        <v>1284</v>
      </c>
      <c r="G1001" s="2">
        <v>148732</v>
      </c>
      <c r="H1001" s="3" t="s">
        <v>1285</v>
      </c>
      <c r="I1001" s="18">
        <v>45017</v>
      </c>
      <c r="J1001" s="28">
        <v>1121870310</v>
      </c>
      <c r="K1001" s="18">
        <v>45026</v>
      </c>
      <c r="L1001" s="18">
        <v>45046</v>
      </c>
      <c r="M1001" s="18"/>
      <c r="N1001" s="30">
        <v>5</v>
      </c>
      <c r="O1001" s="7">
        <v>10000</v>
      </c>
      <c r="P1001" s="30">
        <v>110</v>
      </c>
      <c r="Q1001" s="22">
        <v>3.3741050530766099E-2</v>
      </c>
      <c r="R1001" s="7">
        <v>8000</v>
      </c>
      <c r="S1001" s="2">
        <v>142</v>
      </c>
      <c r="T1001" s="11">
        <v>2013.74</v>
      </c>
      <c r="U1001" s="17" t="s">
        <v>6286</v>
      </c>
      <c r="V1001" s="21">
        <v>1</v>
      </c>
      <c r="W1001" s="9">
        <v>8000</v>
      </c>
      <c r="X1001" s="22">
        <f t="shared" si="75"/>
        <v>0</v>
      </c>
      <c r="Y1001" s="29">
        <v>2013.74</v>
      </c>
      <c r="Z1001" s="34">
        <f t="shared" si="76"/>
        <v>541000</v>
      </c>
      <c r="AA1001" s="34">
        <f t="shared" si="77"/>
        <v>1.4787430683918669E-2</v>
      </c>
      <c r="AB1001" s="35">
        <f t="shared" si="78"/>
        <v>1.6266173752310535</v>
      </c>
      <c r="AC1001" s="35">
        <f t="shared" si="79"/>
        <v>2.0998151571164509</v>
      </c>
      <c r="AD1001" s="6">
        <f>IFERROR(VLOOKUP(E1001,marginal!$A$2:$E$4826,4,FALSE),0)</f>
        <v>3601.317692307683</v>
      </c>
    </row>
    <row r="1002" spans="1:30" x14ac:dyDescent="0.2">
      <c r="A1002" s="27" t="s">
        <v>6907</v>
      </c>
      <c r="B1002" s="6" t="s">
        <v>6916</v>
      </c>
      <c r="C1002" s="6" t="s">
        <v>6912</v>
      </c>
      <c r="D1002" s="2">
        <v>148431</v>
      </c>
      <c r="E1002" s="2">
        <v>148749</v>
      </c>
      <c r="F1002" s="3" t="s">
        <v>1286</v>
      </c>
      <c r="G1002" s="2">
        <v>148755</v>
      </c>
      <c r="H1002" s="3" t="s">
        <v>1287</v>
      </c>
      <c r="I1002" s="18">
        <v>45019</v>
      </c>
      <c r="J1002" s="28">
        <v>1122916118</v>
      </c>
      <c r="K1002" s="18">
        <v>45027</v>
      </c>
      <c r="L1002" s="18">
        <v>45046</v>
      </c>
      <c r="M1002" s="18"/>
      <c r="N1002" s="30">
        <v>10</v>
      </c>
      <c r="O1002" s="7">
        <v>5000</v>
      </c>
      <c r="P1002" s="30">
        <v>147</v>
      </c>
      <c r="Q1002" s="22">
        <v>0.11226939921536</v>
      </c>
      <c r="R1002" s="7">
        <v>5000</v>
      </c>
      <c r="S1002" s="2">
        <v>147</v>
      </c>
      <c r="T1002" s="11">
        <v>1303.3399999999999</v>
      </c>
      <c r="U1002" s="17" t="s">
        <v>6286</v>
      </c>
      <c r="V1002" s="21">
        <v>1</v>
      </c>
      <c r="W1002" s="9">
        <v>5000</v>
      </c>
      <c r="X1002" s="22">
        <f t="shared" si="75"/>
        <v>0</v>
      </c>
      <c r="Y1002" s="29">
        <v>1303.3399999999999</v>
      </c>
      <c r="Z1002" s="34">
        <f t="shared" si="76"/>
        <v>257000</v>
      </c>
      <c r="AA1002" s="34">
        <f t="shared" si="77"/>
        <v>1.9455252918287938E-2</v>
      </c>
      <c r="AB1002" s="35">
        <f t="shared" si="78"/>
        <v>2.8599221789883269</v>
      </c>
      <c r="AC1002" s="35">
        <f t="shared" si="79"/>
        <v>2.8599221789883269</v>
      </c>
      <c r="AD1002" s="6">
        <f>IFERROR(VLOOKUP(E1002,marginal!$A$2:$E$4826,4,FALSE),0)</f>
        <v>2492.4581538461398</v>
      </c>
    </row>
    <row r="1003" spans="1:30" x14ac:dyDescent="0.2">
      <c r="A1003" s="27" t="s">
        <v>6907</v>
      </c>
      <c r="B1003" s="6" t="s">
        <v>6916</v>
      </c>
      <c r="C1003" s="6" t="s">
        <v>6912</v>
      </c>
      <c r="D1003" s="2">
        <v>148430</v>
      </c>
      <c r="E1003" s="2">
        <v>148749</v>
      </c>
      <c r="F1003" s="3" t="s">
        <v>1286</v>
      </c>
      <c r="G1003" s="2">
        <v>148756</v>
      </c>
      <c r="H1003" s="3" t="s">
        <v>1288</v>
      </c>
      <c r="I1003" s="18">
        <v>45019</v>
      </c>
      <c r="J1003" s="28">
        <v>1122916577</v>
      </c>
      <c r="K1003" s="18">
        <v>45027</v>
      </c>
      <c r="L1003" s="18">
        <v>45046</v>
      </c>
      <c r="M1003" s="18"/>
      <c r="N1003" s="30">
        <v>7</v>
      </c>
      <c r="O1003" s="7">
        <v>13000</v>
      </c>
      <c r="P1003" s="30">
        <v>129</v>
      </c>
      <c r="Q1003" s="22">
        <v>5.5171297012124164E-2</v>
      </c>
      <c r="R1003" s="7">
        <v>5000</v>
      </c>
      <c r="S1003" s="2">
        <v>147</v>
      </c>
      <c r="T1003" s="11">
        <v>1303.3399999999999</v>
      </c>
      <c r="U1003" s="17" t="s">
        <v>6286</v>
      </c>
      <c r="V1003" s="21">
        <v>1</v>
      </c>
      <c r="W1003" s="9">
        <v>5000</v>
      </c>
      <c r="X1003" s="22">
        <f t="shared" si="75"/>
        <v>0</v>
      </c>
      <c r="Y1003" s="29">
        <v>1303.3399999999999</v>
      </c>
      <c r="Z1003" s="34">
        <f t="shared" si="76"/>
        <v>388000</v>
      </c>
      <c r="AA1003" s="34">
        <f t="shared" si="77"/>
        <v>1.2886597938144329E-2</v>
      </c>
      <c r="AB1003" s="35">
        <f t="shared" si="78"/>
        <v>1.6623711340206184</v>
      </c>
      <c r="AC1003" s="35">
        <f t="shared" si="79"/>
        <v>1.8943298969072164</v>
      </c>
      <c r="AD1003" s="6">
        <f>IFERROR(VLOOKUP(E1003,marginal!$A$2:$E$4826,4,FALSE),0)</f>
        <v>2492.4581538461398</v>
      </c>
    </row>
    <row r="1004" spans="1:30" x14ac:dyDescent="0.2">
      <c r="A1004" s="27" t="s">
        <v>6907</v>
      </c>
      <c r="B1004" s="6" t="s">
        <v>6916</v>
      </c>
      <c r="C1004" s="6" t="s">
        <v>6912</v>
      </c>
      <c r="D1004" s="2">
        <v>148426</v>
      </c>
      <c r="E1004" s="2">
        <v>148749</v>
      </c>
      <c r="F1004" s="3" t="s">
        <v>1286</v>
      </c>
      <c r="G1004" s="2">
        <v>148757</v>
      </c>
      <c r="H1004" s="3" t="s">
        <v>1289</v>
      </c>
      <c r="I1004" s="18">
        <v>45019</v>
      </c>
      <c r="J1004" s="28">
        <v>1122915342</v>
      </c>
      <c r="K1004" s="18">
        <v>45027</v>
      </c>
      <c r="L1004" s="18">
        <v>45046</v>
      </c>
      <c r="M1004" s="18"/>
      <c r="N1004" s="30">
        <v>7</v>
      </c>
      <c r="O1004" s="7">
        <v>13000</v>
      </c>
      <c r="P1004" s="30">
        <v>129</v>
      </c>
      <c r="Q1004" s="22">
        <v>5.5171297012124164E-2</v>
      </c>
      <c r="R1004" s="7">
        <v>5000</v>
      </c>
      <c r="S1004" s="2">
        <v>147</v>
      </c>
      <c r="T1004" s="11">
        <v>1303.3399999999999</v>
      </c>
      <c r="U1004" s="17" t="s">
        <v>6286</v>
      </c>
      <c r="V1004" s="21">
        <v>1</v>
      </c>
      <c r="W1004" s="9">
        <v>5000</v>
      </c>
      <c r="X1004" s="22">
        <f t="shared" si="75"/>
        <v>0</v>
      </c>
      <c r="Y1004" s="29">
        <v>1303.3399999999999</v>
      </c>
      <c r="Z1004" s="34">
        <f t="shared" si="76"/>
        <v>388000</v>
      </c>
      <c r="AA1004" s="34">
        <f t="shared" si="77"/>
        <v>1.2886597938144329E-2</v>
      </c>
      <c r="AB1004" s="35">
        <f t="shared" si="78"/>
        <v>1.6623711340206184</v>
      </c>
      <c r="AC1004" s="35">
        <f t="shared" si="79"/>
        <v>1.8943298969072164</v>
      </c>
      <c r="AD1004" s="6">
        <f>IFERROR(VLOOKUP(E1004,marginal!$A$2:$E$4826,4,FALSE),0)</f>
        <v>2492.4581538461398</v>
      </c>
    </row>
    <row r="1005" spans="1:30" x14ac:dyDescent="0.2">
      <c r="A1005" s="27" t="s">
        <v>6907</v>
      </c>
      <c r="B1005" s="6" t="s">
        <v>6911</v>
      </c>
      <c r="C1005" s="6" t="s">
        <v>6912</v>
      </c>
      <c r="D1005" s="2">
        <v>148696</v>
      </c>
      <c r="E1005" s="2">
        <v>148759</v>
      </c>
      <c r="F1005" s="3" t="s">
        <v>1290</v>
      </c>
      <c r="G1005" s="2">
        <v>148766</v>
      </c>
      <c r="H1005" s="3" t="s">
        <v>1291</v>
      </c>
      <c r="I1005" s="18">
        <v>45022</v>
      </c>
      <c r="J1005" s="28">
        <v>1124540687</v>
      </c>
      <c r="K1005" s="18">
        <v>45027</v>
      </c>
      <c r="L1005" s="18">
        <v>45046</v>
      </c>
      <c r="M1005" s="18"/>
      <c r="N1005" s="30">
        <v>6</v>
      </c>
      <c r="O1005" s="7">
        <v>14000</v>
      </c>
      <c r="P1005" s="30">
        <v>117</v>
      </c>
      <c r="Q1005" s="22">
        <v>3.7338901947233501E-2</v>
      </c>
      <c r="R1005" s="7">
        <v>5000</v>
      </c>
      <c r="S1005" s="2">
        <v>147</v>
      </c>
      <c r="T1005" s="11">
        <v>1303.3399999999999</v>
      </c>
      <c r="U1005" s="17" t="s">
        <v>6286</v>
      </c>
      <c r="V1005" s="21">
        <v>1</v>
      </c>
      <c r="W1005" s="9">
        <v>5000</v>
      </c>
      <c r="X1005" s="22">
        <f t="shared" si="75"/>
        <v>0</v>
      </c>
      <c r="Y1005" s="29">
        <v>1303.3399999999999</v>
      </c>
      <c r="Z1005" s="34">
        <f t="shared" si="76"/>
        <v>538000</v>
      </c>
      <c r="AA1005" s="34">
        <f t="shared" si="77"/>
        <v>9.2936802973977699E-3</v>
      </c>
      <c r="AB1005" s="35">
        <f t="shared" si="78"/>
        <v>1.0873605947955391</v>
      </c>
      <c r="AC1005" s="35">
        <f t="shared" si="79"/>
        <v>1.3661710037174721</v>
      </c>
      <c r="AD1005" s="6">
        <f>IFERROR(VLOOKUP(E1005,marginal!$A$2:$E$4826,4,FALSE),0)</f>
        <v>13282.983076922999</v>
      </c>
    </row>
    <row r="1006" spans="1:30" x14ac:dyDescent="0.2">
      <c r="A1006" s="27" t="s">
        <v>6907</v>
      </c>
      <c r="B1006" s="6" t="s">
        <v>6913</v>
      </c>
      <c r="C1006" s="6" t="s">
        <v>6912</v>
      </c>
      <c r="D1006" s="2">
        <v>148779</v>
      </c>
      <c r="E1006" s="2">
        <v>148845</v>
      </c>
      <c r="F1006" s="3" t="s">
        <v>1292</v>
      </c>
      <c r="G1006" s="2">
        <v>148851</v>
      </c>
      <c r="H1006" s="3" t="s">
        <v>1293</v>
      </c>
      <c r="I1006" s="18">
        <v>45026</v>
      </c>
      <c r="J1006" s="28">
        <v>1125857665</v>
      </c>
      <c r="K1006" s="18">
        <v>45027</v>
      </c>
      <c r="L1006" s="18">
        <v>45046</v>
      </c>
      <c r="M1006" s="18"/>
      <c r="N1006" s="30">
        <v>8</v>
      </c>
      <c r="O1006" s="7">
        <v>9000</v>
      </c>
      <c r="P1006" s="30">
        <v>139</v>
      </c>
      <c r="Q1006" s="22">
        <v>8.6183749348172869E-2</v>
      </c>
      <c r="R1006" s="7">
        <v>8000</v>
      </c>
      <c r="S1006" s="2">
        <v>142</v>
      </c>
      <c r="T1006" s="11">
        <v>2013.74</v>
      </c>
      <c r="U1006" s="17" t="s">
        <v>6286</v>
      </c>
      <c r="V1006" s="21">
        <v>1</v>
      </c>
      <c r="W1006" s="9">
        <v>8000</v>
      </c>
      <c r="X1006" s="22">
        <f t="shared" si="75"/>
        <v>0</v>
      </c>
      <c r="Y1006" s="29">
        <v>2013.74</v>
      </c>
      <c r="Z1006" s="34">
        <f t="shared" si="76"/>
        <v>495000</v>
      </c>
      <c r="AA1006" s="34">
        <f t="shared" si="77"/>
        <v>1.6161616161616162E-2</v>
      </c>
      <c r="AB1006" s="35">
        <f t="shared" si="78"/>
        <v>2.2464646464646463</v>
      </c>
      <c r="AC1006" s="35">
        <f t="shared" si="79"/>
        <v>2.2949494949494951</v>
      </c>
      <c r="AD1006" s="6">
        <f>IFERROR(VLOOKUP(E1006,marginal!$A$2:$E$4826,4,FALSE),0)</f>
        <v>5796.4815384615331</v>
      </c>
    </row>
    <row r="1007" spans="1:30" x14ac:dyDescent="0.2">
      <c r="A1007" s="27" t="s">
        <v>6907</v>
      </c>
      <c r="B1007" s="6" t="s">
        <v>6913</v>
      </c>
      <c r="C1007" s="6" t="s">
        <v>6912</v>
      </c>
      <c r="D1007" s="2">
        <v>148781</v>
      </c>
      <c r="E1007" s="2">
        <v>148845</v>
      </c>
      <c r="F1007" s="3" t="s">
        <v>1292</v>
      </c>
      <c r="G1007" s="2">
        <v>148852</v>
      </c>
      <c r="H1007" s="3" t="s">
        <v>1294</v>
      </c>
      <c r="I1007" s="18">
        <v>45026</v>
      </c>
      <c r="J1007" s="28">
        <v>1125858705</v>
      </c>
      <c r="K1007" s="18">
        <v>45027</v>
      </c>
      <c r="L1007" s="18">
        <v>45046</v>
      </c>
      <c r="M1007" s="18"/>
      <c r="N1007" s="30">
        <v>9</v>
      </c>
      <c r="O1007" s="7">
        <v>10000</v>
      </c>
      <c r="P1007" s="30">
        <v>147</v>
      </c>
      <c r="Q1007" s="22">
        <v>7.9000519063170294E-2</v>
      </c>
      <c r="R1007" s="7">
        <v>8000</v>
      </c>
      <c r="S1007" s="2">
        <v>142</v>
      </c>
      <c r="T1007" s="11">
        <v>2013.74</v>
      </c>
      <c r="U1007" s="17" t="s">
        <v>6286</v>
      </c>
      <c r="V1007" s="21">
        <v>1</v>
      </c>
      <c r="W1007" s="9">
        <v>8000</v>
      </c>
      <c r="X1007" s="22">
        <f t="shared" si="75"/>
        <v>0</v>
      </c>
      <c r="Y1007" s="29">
        <v>2013.74</v>
      </c>
      <c r="Z1007" s="34">
        <f t="shared" si="76"/>
        <v>459000</v>
      </c>
      <c r="AA1007" s="34">
        <f t="shared" si="77"/>
        <v>1.7429193899782137E-2</v>
      </c>
      <c r="AB1007" s="35">
        <f t="shared" si="78"/>
        <v>2.5620915032679741</v>
      </c>
      <c r="AC1007" s="35">
        <f t="shared" si="79"/>
        <v>2.4749455337690636</v>
      </c>
      <c r="AD1007" s="6">
        <f>IFERROR(VLOOKUP(E1007,marginal!$A$2:$E$4826,4,FALSE),0)</f>
        <v>5796.4815384615331</v>
      </c>
    </row>
    <row r="1008" spans="1:30" x14ac:dyDescent="0.2">
      <c r="A1008" s="27" t="s">
        <v>6907</v>
      </c>
      <c r="B1008" s="6" t="s">
        <v>6918</v>
      </c>
      <c r="C1008" s="6" t="s">
        <v>6912</v>
      </c>
      <c r="D1008" s="2">
        <v>147552</v>
      </c>
      <c r="E1008" s="2">
        <v>148896</v>
      </c>
      <c r="F1008" s="3" t="s">
        <v>1280</v>
      </c>
      <c r="G1008" s="2">
        <v>148898</v>
      </c>
      <c r="H1008" s="3" t="s">
        <v>1295</v>
      </c>
      <c r="I1008" s="18">
        <v>45012</v>
      </c>
      <c r="J1008" s="28">
        <v>1118346759</v>
      </c>
      <c r="K1008" s="18">
        <v>45028</v>
      </c>
      <c r="L1008" s="18">
        <v>45046</v>
      </c>
      <c r="M1008" s="18"/>
      <c r="N1008" s="30">
        <v>9</v>
      </c>
      <c r="O1008" s="7">
        <v>9000</v>
      </c>
      <c r="P1008" s="30">
        <v>147</v>
      </c>
      <c r="Q1008" s="22">
        <v>7.9000519063170294E-2</v>
      </c>
      <c r="R1008" s="7">
        <v>6000</v>
      </c>
      <c r="S1008" s="2">
        <v>142</v>
      </c>
      <c r="T1008" s="11">
        <v>1503.37</v>
      </c>
      <c r="U1008" s="17" t="s">
        <v>6286</v>
      </c>
      <c r="V1008" s="21">
        <v>1</v>
      </c>
      <c r="W1008" s="9">
        <v>6000</v>
      </c>
      <c r="X1008" s="22">
        <f t="shared" si="75"/>
        <v>0</v>
      </c>
      <c r="Y1008" s="29">
        <v>1503.37</v>
      </c>
      <c r="Z1008" s="34">
        <f t="shared" si="76"/>
        <v>459000</v>
      </c>
      <c r="AA1008" s="34">
        <f t="shared" si="77"/>
        <v>1.3071895424836602E-2</v>
      </c>
      <c r="AB1008" s="35">
        <f t="shared" si="78"/>
        <v>1.9215686274509804</v>
      </c>
      <c r="AC1008" s="35">
        <f t="shared" si="79"/>
        <v>1.8562091503267975</v>
      </c>
      <c r="AD1008" s="6">
        <f>IFERROR(VLOOKUP(E1008,marginal!$A$2:$E$4826,4,FALSE),0)</f>
        <v>10726.983076922999</v>
      </c>
    </row>
    <row r="1009" spans="1:30" x14ac:dyDescent="0.2">
      <c r="A1009" s="27" t="s">
        <v>6907</v>
      </c>
      <c r="B1009" s="6" t="s">
        <v>6918</v>
      </c>
      <c r="C1009" s="6" t="s">
        <v>6912</v>
      </c>
      <c r="D1009" s="2">
        <v>148352</v>
      </c>
      <c r="E1009" s="2">
        <v>148896</v>
      </c>
      <c r="F1009" s="3" t="s">
        <v>1280</v>
      </c>
      <c r="G1009" s="2">
        <v>148899</v>
      </c>
      <c r="H1009" s="3" t="s">
        <v>1296</v>
      </c>
      <c r="I1009" s="18">
        <v>45017</v>
      </c>
      <c r="J1009" s="28">
        <v>1121872918</v>
      </c>
      <c r="K1009" s="18">
        <v>45028</v>
      </c>
      <c r="L1009" s="18">
        <v>45046</v>
      </c>
      <c r="M1009" s="18"/>
      <c r="N1009" s="30">
        <v>9</v>
      </c>
      <c r="O1009" s="7">
        <v>9000</v>
      </c>
      <c r="P1009" s="30">
        <v>147</v>
      </c>
      <c r="Q1009" s="22">
        <v>7.9000519063170294E-2</v>
      </c>
      <c r="R1009" s="7">
        <v>6000</v>
      </c>
      <c r="S1009" s="2">
        <v>142</v>
      </c>
      <c r="T1009" s="11">
        <v>1503.37</v>
      </c>
      <c r="U1009" s="17" t="s">
        <v>6286</v>
      </c>
      <c r="V1009" s="21">
        <v>1</v>
      </c>
      <c r="W1009" s="9">
        <v>6000</v>
      </c>
      <c r="X1009" s="22">
        <f t="shared" si="75"/>
        <v>0</v>
      </c>
      <c r="Y1009" s="29">
        <v>1503.37</v>
      </c>
      <c r="Z1009" s="34">
        <f t="shared" si="76"/>
        <v>459000</v>
      </c>
      <c r="AA1009" s="34">
        <f t="shared" si="77"/>
        <v>1.3071895424836602E-2</v>
      </c>
      <c r="AB1009" s="35">
        <f t="shared" si="78"/>
        <v>1.9215686274509804</v>
      </c>
      <c r="AC1009" s="35">
        <f t="shared" si="79"/>
        <v>1.8562091503267975</v>
      </c>
      <c r="AD1009" s="6">
        <f>IFERROR(VLOOKUP(E1009,marginal!$A$2:$E$4826,4,FALSE),0)</f>
        <v>10726.983076922999</v>
      </c>
    </row>
    <row r="1010" spans="1:30" x14ac:dyDescent="0.2">
      <c r="A1010" s="27" t="s">
        <v>6907</v>
      </c>
      <c r="B1010" s="6" t="s">
        <v>6918</v>
      </c>
      <c r="C1010" s="6" t="s">
        <v>6912</v>
      </c>
      <c r="D1010" s="2">
        <v>148171</v>
      </c>
      <c r="E1010" s="2">
        <v>148896</v>
      </c>
      <c r="F1010" s="3" t="s">
        <v>1280</v>
      </c>
      <c r="G1010" s="2">
        <v>148901</v>
      </c>
      <c r="H1010" s="3" t="s">
        <v>1297</v>
      </c>
      <c r="I1010" s="18">
        <v>45015</v>
      </c>
      <c r="J1010" s="28">
        <v>1121006910</v>
      </c>
      <c r="K1010" s="18">
        <v>45028</v>
      </c>
      <c r="L1010" s="18">
        <v>45046</v>
      </c>
      <c r="M1010" s="18"/>
      <c r="N1010" s="30">
        <v>9</v>
      </c>
      <c r="O1010" s="7">
        <v>9000</v>
      </c>
      <c r="P1010" s="30">
        <v>147</v>
      </c>
      <c r="Q1010" s="22">
        <v>7.9000519063170294E-2</v>
      </c>
      <c r="R1010" s="7">
        <v>6000</v>
      </c>
      <c r="S1010" s="2">
        <v>142</v>
      </c>
      <c r="T1010" s="11">
        <v>1503.37</v>
      </c>
      <c r="U1010" s="17" t="s">
        <v>6286</v>
      </c>
      <c r="V1010" s="21">
        <v>1</v>
      </c>
      <c r="W1010" s="9">
        <v>6000</v>
      </c>
      <c r="X1010" s="22">
        <f t="shared" si="75"/>
        <v>0</v>
      </c>
      <c r="Y1010" s="29">
        <v>1503.37</v>
      </c>
      <c r="Z1010" s="34">
        <f t="shared" si="76"/>
        <v>459000</v>
      </c>
      <c r="AA1010" s="34">
        <f t="shared" si="77"/>
        <v>1.3071895424836602E-2</v>
      </c>
      <c r="AB1010" s="35">
        <f t="shared" si="78"/>
        <v>1.9215686274509804</v>
      </c>
      <c r="AC1010" s="35">
        <f t="shared" si="79"/>
        <v>1.8562091503267975</v>
      </c>
      <c r="AD1010" s="6">
        <f>IFERROR(VLOOKUP(E1010,marginal!$A$2:$E$4826,4,FALSE),0)</f>
        <v>10726.983076922999</v>
      </c>
    </row>
    <row r="1011" spans="1:30" x14ac:dyDescent="0.2">
      <c r="A1011" s="27" t="s">
        <v>6907</v>
      </c>
      <c r="B1011" s="6" t="s">
        <v>6918</v>
      </c>
      <c r="C1011" s="6" t="s">
        <v>6912</v>
      </c>
      <c r="D1011" s="2">
        <v>147541</v>
      </c>
      <c r="E1011" s="2">
        <v>148896</v>
      </c>
      <c r="F1011" s="3" t="s">
        <v>1280</v>
      </c>
      <c r="G1011" s="2">
        <v>148902</v>
      </c>
      <c r="H1011" s="3" t="s">
        <v>1298</v>
      </c>
      <c r="I1011" s="18">
        <v>45012</v>
      </c>
      <c r="J1011" s="28">
        <v>1118293862</v>
      </c>
      <c r="K1011" s="18">
        <v>45028</v>
      </c>
      <c r="L1011" s="18">
        <v>45046</v>
      </c>
      <c r="M1011" s="18"/>
      <c r="N1011" s="30">
        <v>9</v>
      </c>
      <c r="O1011" s="7">
        <v>9000</v>
      </c>
      <c r="P1011" s="30">
        <v>147</v>
      </c>
      <c r="Q1011" s="22">
        <v>7.9000519063170294E-2</v>
      </c>
      <c r="R1011" s="7">
        <v>6000</v>
      </c>
      <c r="S1011" s="2">
        <v>142</v>
      </c>
      <c r="T1011" s="11">
        <v>1503.37</v>
      </c>
      <c r="U1011" s="17" t="s">
        <v>6286</v>
      </c>
      <c r="V1011" s="21">
        <v>1</v>
      </c>
      <c r="W1011" s="9">
        <v>6000</v>
      </c>
      <c r="X1011" s="22">
        <f t="shared" si="75"/>
        <v>0</v>
      </c>
      <c r="Y1011" s="29">
        <v>1503.37</v>
      </c>
      <c r="Z1011" s="34">
        <f t="shared" si="76"/>
        <v>459000</v>
      </c>
      <c r="AA1011" s="34">
        <f t="shared" si="77"/>
        <v>1.3071895424836602E-2</v>
      </c>
      <c r="AB1011" s="35">
        <f t="shared" si="78"/>
        <v>1.9215686274509804</v>
      </c>
      <c r="AC1011" s="35">
        <f t="shared" si="79"/>
        <v>1.8562091503267975</v>
      </c>
      <c r="AD1011" s="6">
        <f>IFERROR(VLOOKUP(E1011,marginal!$A$2:$E$4826,4,FALSE),0)</f>
        <v>10726.983076922999</v>
      </c>
    </row>
    <row r="1012" spans="1:30" x14ac:dyDescent="0.2">
      <c r="A1012" s="27" t="s">
        <v>6907</v>
      </c>
      <c r="B1012" s="6" t="s">
        <v>6918</v>
      </c>
      <c r="C1012" s="6" t="s">
        <v>6912</v>
      </c>
      <c r="D1012" s="2">
        <v>148382</v>
      </c>
      <c r="E1012" s="2">
        <v>148896</v>
      </c>
      <c r="F1012" s="3" t="s">
        <v>1280</v>
      </c>
      <c r="G1012" s="2">
        <v>148903</v>
      </c>
      <c r="H1012" s="3" t="s">
        <v>1299</v>
      </c>
      <c r="I1012" s="18">
        <v>45019</v>
      </c>
      <c r="J1012" s="28">
        <v>1122723411</v>
      </c>
      <c r="K1012" s="18">
        <v>45028</v>
      </c>
      <c r="L1012" s="18">
        <v>45046</v>
      </c>
      <c r="M1012" s="18"/>
      <c r="N1012" s="30">
        <v>9</v>
      </c>
      <c r="O1012" s="7">
        <v>9000</v>
      </c>
      <c r="P1012" s="30">
        <v>147</v>
      </c>
      <c r="Q1012" s="22">
        <v>7.9000519063170294E-2</v>
      </c>
      <c r="R1012" s="7">
        <v>6000</v>
      </c>
      <c r="S1012" s="2">
        <v>142</v>
      </c>
      <c r="T1012" s="11">
        <v>1503.37</v>
      </c>
      <c r="U1012" s="17" t="s">
        <v>6286</v>
      </c>
      <c r="V1012" s="21">
        <v>1</v>
      </c>
      <c r="W1012" s="9">
        <v>6000</v>
      </c>
      <c r="X1012" s="22">
        <f t="shared" si="75"/>
        <v>0</v>
      </c>
      <c r="Y1012" s="29">
        <v>1503.37</v>
      </c>
      <c r="Z1012" s="34">
        <f t="shared" si="76"/>
        <v>459000</v>
      </c>
      <c r="AA1012" s="34">
        <f t="shared" si="77"/>
        <v>1.3071895424836602E-2</v>
      </c>
      <c r="AB1012" s="35">
        <f t="shared" si="78"/>
        <v>1.9215686274509804</v>
      </c>
      <c r="AC1012" s="35">
        <f t="shared" si="79"/>
        <v>1.8562091503267975</v>
      </c>
      <c r="AD1012" s="6">
        <f>IFERROR(VLOOKUP(E1012,marginal!$A$2:$E$4826,4,FALSE),0)</f>
        <v>10726.983076922999</v>
      </c>
    </row>
    <row r="1013" spans="1:30" x14ac:dyDescent="0.2">
      <c r="A1013" s="27" t="s">
        <v>6907</v>
      </c>
      <c r="B1013" s="6" t="s">
        <v>6918</v>
      </c>
      <c r="C1013" s="6" t="s">
        <v>6912</v>
      </c>
      <c r="D1013" s="2">
        <v>148241</v>
      </c>
      <c r="E1013" s="2">
        <v>148896</v>
      </c>
      <c r="F1013" s="3" t="s">
        <v>1280</v>
      </c>
      <c r="G1013" s="2">
        <v>148904</v>
      </c>
      <c r="H1013" s="3" t="s">
        <v>1300</v>
      </c>
      <c r="I1013" s="18">
        <v>45016</v>
      </c>
      <c r="J1013" s="28">
        <v>1121348427</v>
      </c>
      <c r="K1013" s="18">
        <v>45028</v>
      </c>
      <c r="L1013" s="18">
        <v>45046</v>
      </c>
      <c r="M1013" s="18"/>
      <c r="N1013" s="30">
        <v>9</v>
      </c>
      <c r="O1013" s="7">
        <v>9000</v>
      </c>
      <c r="P1013" s="30">
        <v>147</v>
      </c>
      <c r="Q1013" s="22">
        <v>7.9000519063170294E-2</v>
      </c>
      <c r="R1013" s="7">
        <v>6000</v>
      </c>
      <c r="S1013" s="2">
        <v>142</v>
      </c>
      <c r="T1013" s="11">
        <v>1503.37</v>
      </c>
      <c r="U1013" s="17" t="s">
        <v>6286</v>
      </c>
      <c r="V1013" s="21">
        <v>1</v>
      </c>
      <c r="W1013" s="9">
        <v>6000</v>
      </c>
      <c r="X1013" s="22">
        <f t="shared" si="75"/>
        <v>0</v>
      </c>
      <c r="Y1013" s="29">
        <v>1503.37</v>
      </c>
      <c r="Z1013" s="34">
        <f t="shared" si="76"/>
        <v>459000</v>
      </c>
      <c r="AA1013" s="34">
        <f t="shared" si="77"/>
        <v>1.3071895424836602E-2</v>
      </c>
      <c r="AB1013" s="35">
        <f t="shared" si="78"/>
        <v>1.9215686274509804</v>
      </c>
      <c r="AC1013" s="35">
        <f t="shared" si="79"/>
        <v>1.8562091503267975</v>
      </c>
      <c r="AD1013" s="6">
        <f>IFERROR(VLOOKUP(E1013,marginal!$A$2:$E$4826,4,FALSE),0)</f>
        <v>10726.983076922999</v>
      </c>
    </row>
    <row r="1014" spans="1:30" x14ac:dyDescent="0.2">
      <c r="A1014" s="27" t="s">
        <v>6907</v>
      </c>
      <c r="B1014" s="6" t="s">
        <v>6917</v>
      </c>
      <c r="C1014" s="6" t="s">
        <v>6909</v>
      </c>
      <c r="D1014" s="4">
        <v>147791</v>
      </c>
      <c r="E1014" s="4">
        <v>148653</v>
      </c>
      <c r="F1014" s="5" t="s">
        <v>1301</v>
      </c>
      <c r="G1014" s="4">
        <v>148654</v>
      </c>
      <c r="H1014" s="5" t="s">
        <v>1302</v>
      </c>
      <c r="I1014" s="18">
        <v>45307</v>
      </c>
      <c r="J1014" s="28">
        <v>1321229203</v>
      </c>
      <c r="K1014" s="18">
        <v>45026</v>
      </c>
      <c r="L1014" s="18">
        <v>45046</v>
      </c>
      <c r="M1014" s="18"/>
      <c r="N1014" s="30">
        <v>9</v>
      </c>
      <c r="O1014" s="7">
        <v>12000</v>
      </c>
      <c r="P1014" s="30">
        <v>147</v>
      </c>
      <c r="Q1014" s="22">
        <v>7.9000519063170294E-2</v>
      </c>
      <c r="R1014" s="8">
        <v>12000</v>
      </c>
      <c r="S1014" s="4">
        <v>142</v>
      </c>
      <c r="T1014" s="10">
        <v>3006.92</v>
      </c>
      <c r="U1014" s="17" t="s">
        <v>6286</v>
      </c>
      <c r="V1014" s="21">
        <v>1</v>
      </c>
      <c r="W1014" s="9">
        <v>12000</v>
      </c>
      <c r="X1014" s="22">
        <f t="shared" si="75"/>
        <v>0</v>
      </c>
      <c r="Y1014" s="29">
        <v>3006.92</v>
      </c>
      <c r="Z1014" s="34">
        <f t="shared" si="76"/>
        <v>459000</v>
      </c>
      <c r="AA1014" s="34">
        <f t="shared" si="77"/>
        <v>2.6143790849673203E-2</v>
      </c>
      <c r="AB1014" s="35">
        <f t="shared" si="78"/>
        <v>3.8431372549019609</v>
      </c>
      <c r="AC1014" s="35">
        <f t="shared" si="79"/>
        <v>3.7124183006535949</v>
      </c>
      <c r="AD1014" s="6">
        <f>IFERROR(VLOOKUP(E1014,marginal!$A$2:$E$4826,4,FALSE),0)</f>
        <v>5344.4815384615331</v>
      </c>
    </row>
    <row r="1015" spans="1:30" x14ac:dyDescent="0.2">
      <c r="A1015" s="27" t="s">
        <v>6907</v>
      </c>
      <c r="B1015" s="6" t="s">
        <v>6917</v>
      </c>
      <c r="C1015" s="6" t="s">
        <v>6909</v>
      </c>
      <c r="D1015" s="2">
        <v>147873</v>
      </c>
      <c r="E1015" s="2">
        <v>148653</v>
      </c>
      <c r="F1015" s="3" t="s">
        <v>1301</v>
      </c>
      <c r="G1015" s="2">
        <v>148655</v>
      </c>
      <c r="H1015" s="3" t="s">
        <v>1303</v>
      </c>
      <c r="I1015" s="18">
        <v>45014</v>
      </c>
      <c r="J1015" s="28">
        <v>1119952915</v>
      </c>
      <c r="K1015" s="18">
        <v>45026</v>
      </c>
      <c r="L1015" s="18">
        <v>45046</v>
      </c>
      <c r="M1015" s="18"/>
      <c r="N1015" s="30">
        <v>8</v>
      </c>
      <c r="O1015" s="7">
        <v>9000</v>
      </c>
      <c r="P1015" s="30">
        <v>136</v>
      </c>
      <c r="Q1015" s="22">
        <v>8.1420437307219373E-2</v>
      </c>
      <c r="R1015" s="7">
        <v>8000</v>
      </c>
      <c r="S1015" s="2">
        <v>142</v>
      </c>
      <c r="T1015" s="11">
        <v>2013.74</v>
      </c>
      <c r="U1015" s="17" t="s">
        <v>6286</v>
      </c>
      <c r="V1015" s="21">
        <v>1</v>
      </c>
      <c r="W1015" s="9">
        <v>8000</v>
      </c>
      <c r="X1015" s="22">
        <f t="shared" si="75"/>
        <v>0</v>
      </c>
      <c r="Y1015" s="29">
        <v>2013.74</v>
      </c>
      <c r="Z1015" s="34">
        <f t="shared" si="76"/>
        <v>495000</v>
      </c>
      <c r="AA1015" s="34">
        <f t="shared" si="77"/>
        <v>1.6161616161616162E-2</v>
      </c>
      <c r="AB1015" s="35">
        <f t="shared" si="78"/>
        <v>2.1979797979797979</v>
      </c>
      <c r="AC1015" s="35">
        <f t="shared" si="79"/>
        <v>2.2949494949494951</v>
      </c>
      <c r="AD1015" s="6">
        <f>IFERROR(VLOOKUP(E1015,marginal!$A$2:$E$4826,4,FALSE),0)</f>
        <v>5344.4815384615331</v>
      </c>
    </row>
    <row r="1016" spans="1:30" x14ac:dyDescent="0.2">
      <c r="A1016" s="27" t="s">
        <v>6907</v>
      </c>
      <c r="B1016" s="6" t="s">
        <v>6917</v>
      </c>
      <c r="C1016" s="6" t="s">
        <v>6909</v>
      </c>
      <c r="D1016" s="2">
        <v>147877</v>
      </c>
      <c r="E1016" s="2">
        <v>148653</v>
      </c>
      <c r="F1016" s="3" t="s">
        <v>1301</v>
      </c>
      <c r="G1016" s="2">
        <v>148656</v>
      </c>
      <c r="H1016" s="3" t="s">
        <v>1304</v>
      </c>
      <c r="I1016" s="18">
        <v>45014</v>
      </c>
      <c r="J1016" s="28">
        <v>1119990483</v>
      </c>
      <c r="K1016" s="18">
        <v>45026</v>
      </c>
      <c r="L1016" s="18">
        <v>45046</v>
      </c>
      <c r="M1016" s="18"/>
      <c r="N1016" s="30">
        <v>7</v>
      </c>
      <c r="O1016" s="7">
        <v>13000</v>
      </c>
      <c r="P1016" s="30">
        <v>136</v>
      </c>
      <c r="Q1016" s="22">
        <v>8.6504580201145709E-2</v>
      </c>
      <c r="R1016" s="7">
        <v>7000</v>
      </c>
      <c r="S1016" s="2">
        <v>142</v>
      </c>
      <c r="T1016" s="11">
        <v>1758.65</v>
      </c>
      <c r="U1016" s="17" t="s">
        <v>6286</v>
      </c>
      <c r="V1016" s="21">
        <v>1</v>
      </c>
      <c r="W1016" s="9">
        <v>7000</v>
      </c>
      <c r="X1016" s="22">
        <f t="shared" si="75"/>
        <v>0</v>
      </c>
      <c r="Y1016" s="29">
        <v>1758.65</v>
      </c>
      <c r="Z1016" s="34">
        <f t="shared" si="76"/>
        <v>388000</v>
      </c>
      <c r="AA1016" s="34">
        <f t="shared" si="77"/>
        <v>1.804123711340206E-2</v>
      </c>
      <c r="AB1016" s="35">
        <f t="shared" si="78"/>
        <v>2.4536082474226801</v>
      </c>
      <c r="AC1016" s="35">
        <f t="shared" si="79"/>
        <v>2.5618556701030926</v>
      </c>
      <c r="AD1016" s="6">
        <f>IFERROR(VLOOKUP(E1016,marginal!$A$2:$E$4826,4,FALSE),0)</f>
        <v>5344.4815384615331</v>
      </c>
    </row>
    <row r="1017" spans="1:30" x14ac:dyDescent="0.2">
      <c r="A1017" s="27" t="s">
        <v>6907</v>
      </c>
      <c r="B1017" s="6" t="s">
        <v>6917</v>
      </c>
      <c r="C1017" s="6" t="s">
        <v>6909</v>
      </c>
      <c r="D1017" s="2">
        <v>147870</v>
      </c>
      <c r="E1017" s="2">
        <v>148653</v>
      </c>
      <c r="F1017" s="3" t="s">
        <v>1301</v>
      </c>
      <c r="G1017" s="2">
        <v>148657</v>
      </c>
      <c r="H1017" s="3" t="s">
        <v>1305</v>
      </c>
      <c r="I1017" s="18">
        <v>45014</v>
      </c>
      <c r="J1017" s="28">
        <v>1119954340</v>
      </c>
      <c r="K1017" s="18">
        <v>45026</v>
      </c>
      <c r="L1017" s="18">
        <v>45046</v>
      </c>
      <c r="M1017" s="18"/>
      <c r="N1017" s="30">
        <v>9</v>
      </c>
      <c r="O1017" s="7">
        <v>10000</v>
      </c>
      <c r="P1017" s="30">
        <v>147</v>
      </c>
      <c r="Q1017" s="22">
        <v>7.9000519063170294E-2</v>
      </c>
      <c r="R1017" s="7">
        <v>15000</v>
      </c>
      <c r="S1017" s="2">
        <v>142</v>
      </c>
      <c r="T1017" s="11">
        <v>3758.63</v>
      </c>
      <c r="U1017" s="17" t="s">
        <v>6286</v>
      </c>
      <c r="V1017" s="21">
        <v>1</v>
      </c>
      <c r="W1017" s="9">
        <v>15000</v>
      </c>
      <c r="X1017" s="22">
        <f t="shared" si="75"/>
        <v>0</v>
      </c>
      <c r="Y1017" s="29">
        <v>3758.63</v>
      </c>
      <c r="Z1017" s="34">
        <f t="shared" si="76"/>
        <v>459000</v>
      </c>
      <c r="AA1017" s="34">
        <f t="shared" si="77"/>
        <v>3.2679738562091505E-2</v>
      </c>
      <c r="AB1017" s="35">
        <f t="shared" si="78"/>
        <v>4.8039215686274517</v>
      </c>
      <c r="AC1017" s="35">
        <f t="shared" si="79"/>
        <v>4.6405228758169939</v>
      </c>
      <c r="AD1017" s="6">
        <f>IFERROR(VLOOKUP(E1017,marginal!$A$2:$E$4826,4,FALSE),0)</f>
        <v>5344.4815384615331</v>
      </c>
    </row>
    <row r="1018" spans="1:30" x14ac:dyDescent="0.2">
      <c r="A1018" s="27" t="s">
        <v>6907</v>
      </c>
      <c r="B1018" s="6" t="s">
        <v>6917</v>
      </c>
      <c r="C1018" s="6" t="s">
        <v>6909</v>
      </c>
      <c r="D1018" s="2">
        <v>147872</v>
      </c>
      <c r="E1018" s="2">
        <v>148653</v>
      </c>
      <c r="F1018" s="3" t="s">
        <v>1301</v>
      </c>
      <c r="G1018" s="2">
        <v>148658</v>
      </c>
      <c r="H1018" s="3" t="s">
        <v>1306</v>
      </c>
      <c r="I1018" s="18">
        <v>45307</v>
      </c>
      <c r="J1018" s="28">
        <v>1321228631</v>
      </c>
      <c r="K1018" s="18">
        <v>45026</v>
      </c>
      <c r="L1018" s="18">
        <v>45046</v>
      </c>
      <c r="M1018" s="18"/>
      <c r="N1018" s="30">
        <v>9</v>
      </c>
      <c r="O1018" s="7">
        <v>10000</v>
      </c>
      <c r="P1018" s="30">
        <v>147</v>
      </c>
      <c r="Q1018" s="22">
        <v>7.9000519063170294E-2</v>
      </c>
      <c r="R1018" s="7">
        <v>9000</v>
      </c>
      <c r="S1018" s="2">
        <v>142</v>
      </c>
      <c r="T1018" s="11">
        <v>2255.2800000000002</v>
      </c>
      <c r="U1018" s="17" t="s">
        <v>6286</v>
      </c>
      <c r="V1018" s="21">
        <v>1</v>
      </c>
      <c r="W1018" s="9">
        <v>9000</v>
      </c>
      <c r="X1018" s="22">
        <f t="shared" si="75"/>
        <v>0</v>
      </c>
      <c r="Y1018" s="29">
        <v>2255.2800000000002</v>
      </c>
      <c r="Z1018" s="34">
        <f t="shared" si="76"/>
        <v>459000</v>
      </c>
      <c r="AA1018" s="34">
        <f t="shared" si="77"/>
        <v>1.9607843137254902E-2</v>
      </c>
      <c r="AB1018" s="35">
        <f t="shared" si="78"/>
        <v>2.8823529411764706</v>
      </c>
      <c r="AC1018" s="35">
        <f t="shared" si="79"/>
        <v>2.784313725490196</v>
      </c>
      <c r="AD1018" s="6">
        <f>IFERROR(VLOOKUP(E1018,marginal!$A$2:$E$4826,4,FALSE),0)</f>
        <v>5344.4815384615331</v>
      </c>
    </row>
    <row r="1019" spans="1:30" x14ac:dyDescent="0.2">
      <c r="A1019" s="27" t="s">
        <v>6907</v>
      </c>
      <c r="B1019" s="6" t="s">
        <v>6917</v>
      </c>
      <c r="C1019" s="6" t="s">
        <v>6909</v>
      </c>
      <c r="D1019" s="2">
        <v>148261</v>
      </c>
      <c r="E1019" s="2">
        <v>148653</v>
      </c>
      <c r="F1019" s="3" t="s">
        <v>1301</v>
      </c>
      <c r="G1019" s="2">
        <v>148659</v>
      </c>
      <c r="H1019" s="3" t="s">
        <v>1307</v>
      </c>
      <c r="I1019" s="18" t="s">
        <v>6930</v>
      </c>
      <c r="J1019" s="28" t="s">
        <v>6930</v>
      </c>
      <c r="K1019" s="18">
        <v>45026</v>
      </c>
      <c r="L1019" s="18">
        <v>45046</v>
      </c>
      <c r="M1019" s="18"/>
      <c r="N1019" s="30">
        <v>7</v>
      </c>
      <c r="O1019" s="7">
        <v>13000</v>
      </c>
      <c r="P1019" s="30">
        <v>136</v>
      </c>
      <c r="Q1019" s="22">
        <v>8.6504580201145709E-2</v>
      </c>
      <c r="R1019" s="7">
        <v>7000</v>
      </c>
      <c r="S1019" s="2">
        <v>142</v>
      </c>
      <c r="T1019" s="11">
        <v>1758.65</v>
      </c>
      <c r="U1019" s="17" t="s">
        <v>6286</v>
      </c>
      <c r="V1019" s="21">
        <v>1</v>
      </c>
      <c r="W1019" s="9">
        <v>7000</v>
      </c>
      <c r="X1019" s="22">
        <f t="shared" si="75"/>
        <v>0</v>
      </c>
      <c r="Y1019" s="29">
        <v>1758.65</v>
      </c>
      <c r="Z1019" s="34">
        <f t="shared" si="76"/>
        <v>388000</v>
      </c>
      <c r="AA1019" s="34">
        <f t="shared" si="77"/>
        <v>1.804123711340206E-2</v>
      </c>
      <c r="AB1019" s="35">
        <f t="shared" si="78"/>
        <v>2.4536082474226801</v>
      </c>
      <c r="AC1019" s="35">
        <f t="shared" si="79"/>
        <v>2.5618556701030926</v>
      </c>
      <c r="AD1019" s="6">
        <f>IFERROR(VLOOKUP(E1019,marginal!$A$2:$E$4826,4,FALSE),0)</f>
        <v>5344.4815384615331</v>
      </c>
    </row>
    <row r="1020" spans="1:30" x14ac:dyDescent="0.2">
      <c r="A1020" s="27" t="s">
        <v>6907</v>
      </c>
      <c r="B1020" s="6" t="s">
        <v>6917</v>
      </c>
      <c r="C1020" s="6" t="s">
        <v>6909</v>
      </c>
      <c r="D1020" s="2">
        <v>148507</v>
      </c>
      <c r="E1020" s="2">
        <v>148653</v>
      </c>
      <c r="F1020" s="3" t="s">
        <v>1301</v>
      </c>
      <c r="G1020" s="2">
        <v>148660</v>
      </c>
      <c r="H1020" s="3" t="s">
        <v>1308</v>
      </c>
      <c r="I1020" s="18">
        <v>45020</v>
      </c>
      <c r="J1020" s="28">
        <v>1123345393</v>
      </c>
      <c r="K1020" s="18">
        <v>45026</v>
      </c>
      <c r="L1020" s="18">
        <v>45046</v>
      </c>
      <c r="M1020" s="18"/>
      <c r="N1020" s="30">
        <v>7</v>
      </c>
      <c r="O1020" s="7">
        <v>13000</v>
      </c>
      <c r="P1020" s="30">
        <v>136</v>
      </c>
      <c r="Q1020" s="22">
        <v>8.0915696336300247E-2</v>
      </c>
      <c r="R1020" s="7">
        <v>5000</v>
      </c>
      <c r="S1020" s="2">
        <v>147</v>
      </c>
      <c r="T1020" s="11">
        <v>1303.3399999999999</v>
      </c>
      <c r="U1020" s="17" t="s">
        <v>6286</v>
      </c>
      <c r="V1020" s="21">
        <v>1</v>
      </c>
      <c r="W1020" s="9">
        <v>5000</v>
      </c>
      <c r="X1020" s="22">
        <f t="shared" si="75"/>
        <v>0</v>
      </c>
      <c r="Y1020" s="29">
        <v>1303.3399999999999</v>
      </c>
      <c r="Z1020" s="34">
        <f t="shared" si="76"/>
        <v>388000</v>
      </c>
      <c r="AA1020" s="34">
        <f t="shared" si="77"/>
        <v>1.2886597938144329E-2</v>
      </c>
      <c r="AB1020" s="35">
        <f t="shared" si="78"/>
        <v>1.7525773195876289</v>
      </c>
      <c r="AC1020" s="35">
        <f t="shared" si="79"/>
        <v>1.8943298969072164</v>
      </c>
      <c r="AD1020" s="6">
        <f>IFERROR(VLOOKUP(E1020,marginal!$A$2:$E$4826,4,FALSE),0)</f>
        <v>5344.4815384615331</v>
      </c>
    </row>
    <row r="1021" spans="1:30" x14ac:dyDescent="0.2">
      <c r="A1021" s="27" t="s">
        <v>6907</v>
      </c>
      <c r="B1021" s="6" t="s">
        <v>6923</v>
      </c>
      <c r="C1021" s="6" t="s">
        <v>6909</v>
      </c>
      <c r="D1021" s="2">
        <v>148673</v>
      </c>
      <c r="E1021" s="2">
        <v>148954</v>
      </c>
      <c r="F1021" s="3" t="s">
        <v>1309</v>
      </c>
      <c r="G1021" s="2">
        <v>148960</v>
      </c>
      <c r="H1021" s="3" t="s">
        <v>1310</v>
      </c>
      <c r="I1021" s="18">
        <v>45274</v>
      </c>
      <c r="J1021" s="28">
        <v>1299531628</v>
      </c>
      <c r="K1021" s="18">
        <v>45028</v>
      </c>
      <c r="L1021" s="18">
        <v>45046</v>
      </c>
      <c r="M1021" s="18"/>
      <c r="N1021" s="30">
        <v>9</v>
      </c>
      <c r="O1021" s="7">
        <v>10000</v>
      </c>
      <c r="P1021" s="30">
        <v>147</v>
      </c>
      <c r="Q1021" s="22">
        <v>7.9000519063170294E-2</v>
      </c>
      <c r="R1021" s="7">
        <v>5000</v>
      </c>
      <c r="S1021" s="2">
        <v>147</v>
      </c>
      <c r="T1021" s="11">
        <v>1303.3399999999999</v>
      </c>
      <c r="U1021" s="17" t="s">
        <v>6286</v>
      </c>
      <c r="V1021" s="21">
        <v>1</v>
      </c>
      <c r="W1021" s="9">
        <v>5000</v>
      </c>
      <c r="X1021" s="22">
        <f t="shared" si="75"/>
        <v>0</v>
      </c>
      <c r="Y1021" s="29">
        <v>1303.3399999999999</v>
      </c>
      <c r="Z1021" s="34">
        <f t="shared" si="76"/>
        <v>459000</v>
      </c>
      <c r="AA1021" s="34">
        <f t="shared" si="77"/>
        <v>1.0893246187363835E-2</v>
      </c>
      <c r="AB1021" s="35">
        <f t="shared" si="78"/>
        <v>1.6013071895424837</v>
      </c>
      <c r="AC1021" s="35">
        <f t="shared" si="79"/>
        <v>1.6013071895424837</v>
      </c>
      <c r="AD1021" s="6">
        <f>IFERROR(VLOOKUP(E1021,marginal!$A$2:$E$4826,4,FALSE),0)</f>
        <v>2217.4960000000001</v>
      </c>
    </row>
    <row r="1022" spans="1:30" x14ac:dyDescent="0.2">
      <c r="A1022" s="27" t="s">
        <v>6907</v>
      </c>
      <c r="B1022" s="6" t="s">
        <v>6914</v>
      </c>
      <c r="C1022" s="6" t="s">
        <v>6909</v>
      </c>
      <c r="D1022" s="2">
        <v>148853</v>
      </c>
      <c r="E1022" s="2">
        <v>148974</v>
      </c>
      <c r="F1022" s="3" t="s">
        <v>1311</v>
      </c>
      <c r="G1022" s="2">
        <v>148980</v>
      </c>
      <c r="H1022" s="3" t="s">
        <v>1312</v>
      </c>
      <c r="I1022" s="18">
        <v>45026</v>
      </c>
      <c r="J1022" s="28">
        <v>1126149519</v>
      </c>
      <c r="K1022" s="18">
        <v>45028</v>
      </c>
      <c r="L1022" s="18">
        <v>45046</v>
      </c>
      <c r="M1022" s="18"/>
      <c r="N1022" s="30">
        <v>6</v>
      </c>
      <c r="O1022" s="7">
        <v>11000</v>
      </c>
      <c r="P1022" s="30">
        <v>119</v>
      </c>
      <c r="Q1022" s="22">
        <v>4.3307950828633E-2</v>
      </c>
      <c r="R1022" s="7">
        <v>10000</v>
      </c>
      <c r="S1022" s="2">
        <v>142</v>
      </c>
      <c r="T1022" s="11">
        <v>2510.34</v>
      </c>
      <c r="U1022" s="17" t="s">
        <v>6286</v>
      </c>
      <c r="V1022" s="21">
        <v>0.69942227938557577</v>
      </c>
      <c r="W1022" s="9">
        <v>6994.222793855758</v>
      </c>
      <c r="X1022" s="22">
        <f t="shared" si="75"/>
        <v>-0.30057772061442423</v>
      </c>
      <c r="Y1022" s="29">
        <v>1755.7877248327864</v>
      </c>
      <c r="Z1022" s="34">
        <f t="shared" si="76"/>
        <v>538000</v>
      </c>
      <c r="AA1022" s="34">
        <f t="shared" si="77"/>
        <v>1.858736059479554E-2</v>
      </c>
      <c r="AB1022" s="35">
        <f t="shared" si="78"/>
        <v>2.2118959107806693</v>
      </c>
      <c r="AC1022" s="35">
        <f t="shared" si="79"/>
        <v>2.6394052044609668</v>
      </c>
      <c r="AD1022" s="6">
        <f>IFERROR(VLOOKUP(E1022,marginal!$A$2:$E$4826,4,FALSE),0)</f>
        <v>-10902.858461538401</v>
      </c>
    </row>
    <row r="1023" spans="1:30" x14ac:dyDescent="0.2">
      <c r="A1023" s="27" t="s">
        <v>6907</v>
      </c>
      <c r="B1023" s="6" t="s">
        <v>6927</v>
      </c>
      <c r="C1023" s="6" t="s">
        <v>6922</v>
      </c>
      <c r="D1023" s="2">
        <v>148951</v>
      </c>
      <c r="E1023" s="2">
        <v>149002</v>
      </c>
      <c r="F1023" s="3" t="s">
        <v>1313</v>
      </c>
      <c r="G1023" s="2">
        <v>149026</v>
      </c>
      <c r="H1023" s="3" t="s">
        <v>1314</v>
      </c>
      <c r="I1023" s="18">
        <v>45027</v>
      </c>
      <c r="J1023" s="28">
        <v>1126657972</v>
      </c>
      <c r="K1023" s="18">
        <v>45029</v>
      </c>
      <c r="L1023" s="18">
        <v>45046</v>
      </c>
      <c r="M1023" s="18"/>
      <c r="N1023" s="30">
        <v>7</v>
      </c>
      <c r="O1023" s="7">
        <v>10000</v>
      </c>
      <c r="P1023" s="30">
        <v>127</v>
      </c>
      <c r="Q1023" s="22">
        <v>5.24391097594855E-2</v>
      </c>
      <c r="R1023" s="7">
        <v>5000</v>
      </c>
      <c r="S1023" s="2">
        <v>147</v>
      </c>
      <c r="T1023" s="11">
        <v>1303.3399999999999</v>
      </c>
      <c r="U1023" s="17" t="s">
        <v>6286</v>
      </c>
      <c r="V1023" s="21">
        <v>1</v>
      </c>
      <c r="W1023" s="9">
        <v>5000</v>
      </c>
      <c r="X1023" s="22">
        <f t="shared" si="75"/>
        <v>0</v>
      </c>
      <c r="Y1023" s="29">
        <v>1303.3399999999999</v>
      </c>
      <c r="Z1023" s="34">
        <f t="shared" si="76"/>
        <v>388000</v>
      </c>
      <c r="AA1023" s="34">
        <f t="shared" si="77"/>
        <v>1.2886597938144329E-2</v>
      </c>
      <c r="AB1023" s="35">
        <f t="shared" si="78"/>
        <v>1.6365979381443299</v>
      </c>
      <c r="AC1023" s="35">
        <f t="shared" si="79"/>
        <v>1.8943298969072164</v>
      </c>
      <c r="AD1023" s="6">
        <f>IFERROR(VLOOKUP(E1023,marginal!$A$2:$E$4826,4,FALSE),0)</f>
        <v>8688.2846153846094</v>
      </c>
    </row>
    <row r="1024" spans="1:30" x14ac:dyDescent="0.2">
      <c r="A1024" s="27" t="s">
        <v>6907</v>
      </c>
      <c r="B1024" s="6" t="s">
        <v>6915</v>
      </c>
      <c r="C1024" s="6" t="s">
        <v>6909</v>
      </c>
      <c r="D1024" s="2">
        <v>148563</v>
      </c>
      <c r="E1024" s="2">
        <v>148572</v>
      </c>
      <c r="F1024" s="3" t="s">
        <v>1315</v>
      </c>
      <c r="G1024" s="2">
        <v>148987</v>
      </c>
      <c r="H1024" s="3" t="s">
        <v>1316</v>
      </c>
      <c r="I1024" s="18">
        <v>45020</v>
      </c>
      <c r="J1024" s="28">
        <v>1123558576</v>
      </c>
      <c r="K1024" s="18">
        <v>45028</v>
      </c>
      <c r="L1024" s="18">
        <v>45046</v>
      </c>
      <c r="M1024" s="18"/>
      <c r="N1024" s="30">
        <v>4</v>
      </c>
      <c r="O1024" s="7">
        <v>14000</v>
      </c>
      <c r="P1024" s="30">
        <v>99</v>
      </c>
      <c r="Q1024" s="22">
        <v>5.9818464604665302E-3</v>
      </c>
      <c r="R1024" s="7">
        <v>5000</v>
      </c>
      <c r="S1024" s="2">
        <v>147</v>
      </c>
      <c r="T1024" s="11">
        <v>1303.3399999999999</v>
      </c>
      <c r="U1024" s="17" t="s">
        <v>6286</v>
      </c>
      <c r="V1024" s="21">
        <v>1</v>
      </c>
      <c r="W1024" s="9">
        <v>5000</v>
      </c>
      <c r="X1024" s="22">
        <f t="shared" si="75"/>
        <v>0</v>
      </c>
      <c r="Y1024" s="29">
        <v>1303.3399999999999</v>
      </c>
      <c r="Z1024" s="34">
        <f t="shared" si="76"/>
        <v>102000</v>
      </c>
      <c r="AA1024" s="34">
        <f t="shared" si="77"/>
        <v>4.9019607843137254E-2</v>
      </c>
      <c r="AB1024" s="35">
        <f t="shared" si="78"/>
        <v>4.8529411764705879</v>
      </c>
      <c r="AC1024" s="35">
        <f t="shared" si="79"/>
        <v>7.2058823529411766</v>
      </c>
      <c r="AD1024" s="6">
        <f>IFERROR(VLOOKUP(E1024,marginal!$A$2:$E$4826,4,FALSE),0)</f>
        <v>15749.906153846099</v>
      </c>
    </row>
    <row r="1025" spans="1:30" x14ac:dyDescent="0.2">
      <c r="A1025" s="27" t="s">
        <v>6907</v>
      </c>
      <c r="B1025" s="6" t="s">
        <v>6915</v>
      </c>
      <c r="C1025" s="6" t="s">
        <v>6909</v>
      </c>
      <c r="D1025" s="2">
        <v>148568</v>
      </c>
      <c r="E1025" s="2">
        <v>148572</v>
      </c>
      <c r="F1025" s="3" t="s">
        <v>1315</v>
      </c>
      <c r="G1025" s="2">
        <v>148988</v>
      </c>
      <c r="H1025" s="3" t="s">
        <v>1317</v>
      </c>
      <c r="I1025" s="18">
        <v>45020</v>
      </c>
      <c r="J1025" s="28">
        <v>1123589225</v>
      </c>
      <c r="K1025" s="18">
        <v>45028</v>
      </c>
      <c r="L1025" s="18">
        <v>45046</v>
      </c>
      <c r="M1025" s="18"/>
      <c r="N1025" s="30">
        <v>6</v>
      </c>
      <c r="O1025" s="7">
        <v>14000</v>
      </c>
      <c r="P1025" s="30">
        <v>95</v>
      </c>
      <c r="Q1025" s="22">
        <v>1.1744970637098232E-2</v>
      </c>
      <c r="R1025" s="7">
        <v>8000</v>
      </c>
      <c r="S1025" s="2">
        <v>142</v>
      </c>
      <c r="T1025" s="11">
        <v>2013.74</v>
      </c>
      <c r="U1025" s="17" t="s">
        <v>6286</v>
      </c>
      <c r="V1025" s="21">
        <v>1</v>
      </c>
      <c r="W1025" s="9">
        <v>8000</v>
      </c>
      <c r="X1025" s="22">
        <f t="shared" si="75"/>
        <v>0</v>
      </c>
      <c r="Y1025" s="29">
        <v>2013.74</v>
      </c>
      <c r="Z1025" s="34">
        <f t="shared" si="76"/>
        <v>538000</v>
      </c>
      <c r="AA1025" s="34">
        <f t="shared" si="77"/>
        <v>1.4869888475836431E-2</v>
      </c>
      <c r="AB1025" s="35">
        <f t="shared" si="78"/>
        <v>1.4126394052044609</v>
      </c>
      <c r="AC1025" s="35">
        <f t="shared" si="79"/>
        <v>2.1115241635687729</v>
      </c>
      <c r="AD1025" s="6">
        <f>IFERROR(VLOOKUP(E1025,marginal!$A$2:$E$4826,4,FALSE),0)</f>
        <v>15749.906153846099</v>
      </c>
    </row>
    <row r="1026" spans="1:30" x14ac:dyDescent="0.2">
      <c r="A1026" s="27" t="s">
        <v>6907</v>
      </c>
      <c r="B1026" s="6" t="s">
        <v>6915</v>
      </c>
      <c r="C1026" s="6" t="s">
        <v>6909</v>
      </c>
      <c r="D1026" s="2">
        <v>148644</v>
      </c>
      <c r="E1026" s="2">
        <v>148572</v>
      </c>
      <c r="F1026" s="3" t="s">
        <v>1315</v>
      </c>
      <c r="G1026" s="2">
        <v>148989</v>
      </c>
      <c r="H1026" s="3" t="s">
        <v>1318</v>
      </c>
      <c r="I1026" s="18" t="s">
        <v>6930</v>
      </c>
      <c r="J1026" s="28" t="s">
        <v>6930</v>
      </c>
      <c r="K1026" s="18">
        <v>45028</v>
      </c>
      <c r="L1026" s="18">
        <v>45046</v>
      </c>
      <c r="M1026" s="18"/>
      <c r="N1026" s="30">
        <v>6</v>
      </c>
      <c r="O1026" s="7">
        <v>14000</v>
      </c>
      <c r="P1026" s="30">
        <v>95</v>
      </c>
      <c r="Q1026" s="22">
        <v>1.1744970637098232E-2</v>
      </c>
      <c r="R1026" s="7">
        <v>8000</v>
      </c>
      <c r="S1026" s="2">
        <v>142</v>
      </c>
      <c r="T1026" s="11">
        <v>2013.74</v>
      </c>
      <c r="U1026" s="17" t="s">
        <v>6286</v>
      </c>
      <c r="V1026" s="21">
        <v>1</v>
      </c>
      <c r="W1026" s="9">
        <v>8000</v>
      </c>
      <c r="X1026" s="22">
        <f t="shared" si="75"/>
        <v>0</v>
      </c>
      <c r="Y1026" s="29">
        <v>2013.74</v>
      </c>
      <c r="Z1026" s="34">
        <f t="shared" si="76"/>
        <v>538000</v>
      </c>
      <c r="AA1026" s="34">
        <f t="shared" si="77"/>
        <v>1.4869888475836431E-2</v>
      </c>
      <c r="AB1026" s="35">
        <f t="shared" si="78"/>
        <v>1.4126394052044609</v>
      </c>
      <c r="AC1026" s="35">
        <f t="shared" si="79"/>
        <v>2.1115241635687729</v>
      </c>
      <c r="AD1026" s="6">
        <f>IFERROR(VLOOKUP(E1026,marginal!$A$2:$E$4826,4,FALSE),0)</f>
        <v>15749.906153846099</v>
      </c>
    </row>
    <row r="1027" spans="1:30" x14ac:dyDescent="0.2">
      <c r="A1027" s="27" t="s">
        <v>6907</v>
      </c>
      <c r="B1027" s="6" t="s">
        <v>6915</v>
      </c>
      <c r="C1027" s="6" t="s">
        <v>6909</v>
      </c>
      <c r="D1027" s="2">
        <v>148511</v>
      </c>
      <c r="E1027" s="2">
        <v>148572</v>
      </c>
      <c r="F1027" s="3" t="s">
        <v>1315</v>
      </c>
      <c r="G1027" s="2">
        <v>148990</v>
      </c>
      <c r="H1027" s="3" t="s">
        <v>1319</v>
      </c>
      <c r="I1027" s="18">
        <v>45020</v>
      </c>
      <c r="J1027" s="28">
        <v>1123370599</v>
      </c>
      <c r="K1027" s="18">
        <v>45028</v>
      </c>
      <c r="L1027" s="18">
        <v>45046</v>
      </c>
      <c r="M1027" s="18"/>
      <c r="N1027" s="30">
        <v>5</v>
      </c>
      <c r="O1027" s="7">
        <v>15000</v>
      </c>
      <c r="P1027" s="30">
        <v>92</v>
      </c>
      <c r="Q1027" s="22">
        <v>5.9818464604665302E-3</v>
      </c>
      <c r="R1027" s="7">
        <v>10000</v>
      </c>
      <c r="S1027" s="2">
        <v>142</v>
      </c>
      <c r="T1027" s="11">
        <v>2510.34</v>
      </c>
      <c r="U1027" s="17" t="s">
        <v>6286</v>
      </c>
      <c r="V1027" s="21">
        <v>1</v>
      </c>
      <c r="W1027" s="9">
        <v>10000</v>
      </c>
      <c r="X1027" s="22">
        <f t="shared" ref="X1027:X1090" si="80">W1027/R1027-1</f>
        <v>0</v>
      </c>
      <c r="Y1027" s="29">
        <v>2510.34</v>
      </c>
      <c r="Z1027" s="34">
        <f t="shared" ref="Z1027:Z1090" si="81">SUMIFS($R:$R,$L:$L,$L1027,$N:$N,$N1027)</f>
        <v>541000</v>
      </c>
      <c r="AA1027" s="34">
        <f t="shared" ref="AA1027:AA1090" si="82">$R1027/Z1027</f>
        <v>1.8484288354898338E-2</v>
      </c>
      <c r="AB1027" s="35">
        <f t="shared" ref="AB1027:AB1090" si="83">AA1027*$P1027</f>
        <v>1.7005545286506472</v>
      </c>
      <c r="AC1027" s="35">
        <f t="shared" ref="AC1027:AC1090" si="84">AA1027*$S1027</f>
        <v>2.6247689463955641</v>
      </c>
      <c r="AD1027" s="6">
        <f>IFERROR(VLOOKUP(E1027,marginal!$A$2:$E$4826,4,FALSE),0)</f>
        <v>15749.906153846099</v>
      </c>
    </row>
    <row r="1028" spans="1:30" x14ac:dyDescent="0.2">
      <c r="A1028" s="27" t="s">
        <v>6907</v>
      </c>
      <c r="B1028" s="6" t="s">
        <v>6913</v>
      </c>
      <c r="C1028" s="6" t="s">
        <v>6912</v>
      </c>
      <c r="D1028" s="2">
        <v>148905</v>
      </c>
      <c r="E1028" s="2">
        <v>148994</v>
      </c>
      <c r="F1028" s="3" t="s">
        <v>1320</v>
      </c>
      <c r="G1028" s="2">
        <v>149001</v>
      </c>
      <c r="H1028" s="3" t="s">
        <v>1321</v>
      </c>
      <c r="I1028" s="18">
        <v>45027</v>
      </c>
      <c r="J1028" s="28">
        <v>1126428522</v>
      </c>
      <c r="K1028" s="18">
        <v>45028</v>
      </c>
      <c r="L1028" s="18">
        <v>45046</v>
      </c>
      <c r="M1028" s="18"/>
      <c r="N1028" s="30">
        <v>8</v>
      </c>
      <c r="O1028" s="7">
        <v>9000</v>
      </c>
      <c r="P1028" s="30">
        <v>139</v>
      </c>
      <c r="Q1028" s="22">
        <v>6.0873316274495971E-2</v>
      </c>
      <c r="R1028" s="7">
        <v>6000</v>
      </c>
      <c r="S1028" s="2">
        <v>142</v>
      </c>
      <c r="T1028" s="11">
        <v>1503.37</v>
      </c>
      <c r="U1028" s="17" t="s">
        <v>6286</v>
      </c>
      <c r="V1028" s="21">
        <v>0.40669741890571665</v>
      </c>
      <c r="W1028" s="9">
        <v>2440.1845134342998</v>
      </c>
      <c r="X1028" s="22">
        <f t="shared" si="80"/>
        <v>-0.59330258109428335</v>
      </c>
      <c r="Y1028" s="29">
        <v>611.41669866028724</v>
      </c>
      <c r="Z1028" s="34">
        <f t="shared" si="81"/>
        <v>495000</v>
      </c>
      <c r="AA1028" s="34">
        <f t="shared" si="82"/>
        <v>1.2121212121212121E-2</v>
      </c>
      <c r="AB1028" s="35">
        <f t="shared" si="83"/>
        <v>1.6848484848484848</v>
      </c>
      <c r="AC1028" s="35">
        <f t="shared" si="84"/>
        <v>1.7212121212121212</v>
      </c>
      <c r="AD1028" s="6">
        <f>IFERROR(VLOOKUP(E1028,marginal!$A$2:$E$4826,4,FALSE),0)</f>
        <v>-93394.237692307695</v>
      </c>
    </row>
    <row r="1029" spans="1:30" x14ac:dyDescent="0.2">
      <c r="A1029" s="27" t="s">
        <v>6907</v>
      </c>
      <c r="B1029" s="6" t="s">
        <v>6919</v>
      </c>
      <c r="C1029" s="6" t="s">
        <v>6909</v>
      </c>
      <c r="D1029" s="2">
        <v>148986</v>
      </c>
      <c r="E1029" s="2">
        <v>149062</v>
      </c>
      <c r="F1029" s="3" t="s">
        <v>1322</v>
      </c>
      <c r="G1029" s="2">
        <v>149071</v>
      </c>
      <c r="H1029" s="3" t="s">
        <v>1323</v>
      </c>
      <c r="I1029" s="18">
        <v>45028</v>
      </c>
      <c r="J1029" s="28">
        <v>1127265724</v>
      </c>
      <c r="K1029" s="18">
        <v>45029</v>
      </c>
      <c r="L1029" s="18">
        <v>45046</v>
      </c>
      <c r="M1029" s="18"/>
      <c r="N1029" s="30">
        <v>3</v>
      </c>
      <c r="O1029" s="7">
        <v>10000</v>
      </c>
      <c r="P1029" s="30">
        <v>110</v>
      </c>
      <c r="Q1029" s="22">
        <v>3.3220596517330399E-2</v>
      </c>
      <c r="R1029" s="7">
        <v>6000</v>
      </c>
      <c r="S1029" s="2">
        <v>142</v>
      </c>
      <c r="T1029" s="11">
        <v>1503.37</v>
      </c>
      <c r="U1029" s="17" t="s">
        <v>6286</v>
      </c>
      <c r="V1029" s="21">
        <v>1</v>
      </c>
      <c r="W1029" s="9">
        <v>6000</v>
      </c>
      <c r="X1029" s="22">
        <f t="shared" si="80"/>
        <v>0</v>
      </c>
      <c r="Y1029" s="29">
        <v>1503.37</v>
      </c>
      <c r="Z1029" s="34">
        <f t="shared" si="81"/>
        <v>94000</v>
      </c>
      <c r="AA1029" s="34">
        <f t="shared" si="82"/>
        <v>6.3829787234042548E-2</v>
      </c>
      <c r="AB1029" s="35">
        <f t="shared" si="83"/>
        <v>7.0212765957446805</v>
      </c>
      <c r="AC1029" s="35">
        <f t="shared" si="84"/>
        <v>9.0638297872340416</v>
      </c>
      <c r="AD1029" s="6">
        <f>IFERROR(VLOOKUP(E1029,marginal!$A$2:$E$4826,4,FALSE),0)</f>
        <v>2169.4517948717835</v>
      </c>
    </row>
    <row r="1030" spans="1:30" x14ac:dyDescent="0.2">
      <c r="A1030" s="27" t="s">
        <v>6907</v>
      </c>
      <c r="B1030" s="6" t="s">
        <v>6914</v>
      </c>
      <c r="C1030" s="6" t="s">
        <v>6909</v>
      </c>
      <c r="D1030" s="4">
        <v>147392</v>
      </c>
      <c r="E1030" s="4">
        <v>149190</v>
      </c>
      <c r="F1030" s="5" t="s">
        <v>1324</v>
      </c>
      <c r="G1030" s="4">
        <v>149191</v>
      </c>
      <c r="H1030" s="5" t="s">
        <v>1325</v>
      </c>
      <c r="I1030" s="18">
        <v>45009</v>
      </c>
      <c r="J1030" s="28">
        <v>1117002270</v>
      </c>
      <c r="K1030" s="18">
        <v>45030</v>
      </c>
      <c r="L1030" s="18">
        <v>45046</v>
      </c>
      <c r="M1030" s="18"/>
      <c r="N1030" s="30">
        <v>6</v>
      </c>
      <c r="O1030" s="7">
        <v>11000</v>
      </c>
      <c r="P1030" s="30">
        <v>119</v>
      </c>
      <c r="Q1030" s="22">
        <v>4.4808469477509841E-2</v>
      </c>
      <c r="R1030" s="8">
        <v>5000</v>
      </c>
      <c r="S1030" s="4">
        <v>147</v>
      </c>
      <c r="T1030" s="10">
        <v>1303.3399999999999</v>
      </c>
      <c r="U1030" s="17" t="s">
        <v>6286</v>
      </c>
      <c r="V1030" s="21">
        <v>8.8564561722476134E-2</v>
      </c>
      <c r="W1030" s="9">
        <v>442.8228086123807</v>
      </c>
      <c r="X1030" s="22">
        <f t="shared" si="80"/>
        <v>-0.91143543827752382</v>
      </c>
      <c r="Y1030" s="29">
        <v>115.42973587537203</v>
      </c>
      <c r="Z1030" s="34">
        <f t="shared" si="81"/>
        <v>538000</v>
      </c>
      <c r="AA1030" s="34">
        <f t="shared" si="82"/>
        <v>9.2936802973977699E-3</v>
      </c>
      <c r="AB1030" s="35">
        <f t="shared" si="83"/>
        <v>1.1059479553903346</v>
      </c>
      <c r="AC1030" s="35">
        <f t="shared" si="84"/>
        <v>1.3661710037174721</v>
      </c>
      <c r="AD1030" s="6">
        <f>IFERROR(VLOOKUP(E1030,marginal!$A$2:$E$4826,4,FALSE),0)</f>
        <v>-53063.6323076923</v>
      </c>
    </row>
    <row r="1031" spans="1:30" x14ac:dyDescent="0.2">
      <c r="A1031" s="27" t="s">
        <v>6907</v>
      </c>
      <c r="B1031" s="6" t="s">
        <v>6917</v>
      </c>
      <c r="C1031" s="6" t="s">
        <v>6909</v>
      </c>
      <c r="D1031" s="4">
        <v>148489</v>
      </c>
      <c r="E1031" s="4">
        <v>149204</v>
      </c>
      <c r="F1031" s="5" t="s">
        <v>1326</v>
      </c>
      <c r="G1031" s="4">
        <v>149205</v>
      </c>
      <c r="H1031" s="5" t="s">
        <v>1327</v>
      </c>
      <c r="I1031" s="18">
        <v>45019</v>
      </c>
      <c r="J1031" s="28">
        <v>1123091188</v>
      </c>
      <c r="K1031" s="18">
        <v>45030</v>
      </c>
      <c r="L1031" s="18">
        <v>45046</v>
      </c>
      <c r="M1031" s="18"/>
      <c r="N1031" s="30">
        <v>7</v>
      </c>
      <c r="O1031" s="7">
        <v>13000</v>
      </c>
      <c r="P1031" s="30">
        <v>136</v>
      </c>
      <c r="Q1031" s="22">
        <v>8.6504580201145709E-2</v>
      </c>
      <c r="R1031" s="8">
        <v>7000</v>
      </c>
      <c r="S1031" s="4">
        <v>110</v>
      </c>
      <c r="T1031" s="10">
        <v>1344.78</v>
      </c>
      <c r="U1031" s="17" t="s">
        <v>6286</v>
      </c>
      <c r="V1031" s="21">
        <v>1</v>
      </c>
      <c r="W1031" s="9">
        <v>7000</v>
      </c>
      <c r="X1031" s="22">
        <f t="shared" si="80"/>
        <v>0</v>
      </c>
      <c r="Y1031" s="29">
        <v>1344.78</v>
      </c>
      <c r="Z1031" s="34">
        <f t="shared" si="81"/>
        <v>388000</v>
      </c>
      <c r="AA1031" s="34">
        <f t="shared" si="82"/>
        <v>1.804123711340206E-2</v>
      </c>
      <c r="AB1031" s="35">
        <f t="shared" si="83"/>
        <v>2.4536082474226801</v>
      </c>
      <c r="AC1031" s="35">
        <f t="shared" si="84"/>
        <v>1.9845360824742266</v>
      </c>
      <c r="AD1031" s="6">
        <f>IFERROR(VLOOKUP(E1031,marginal!$A$2:$E$4826,4,FALSE),0)</f>
        <v>2407.5895384615201</v>
      </c>
    </row>
    <row r="1032" spans="1:30" x14ac:dyDescent="0.2">
      <c r="A1032" s="27" t="s">
        <v>6907</v>
      </c>
      <c r="B1032" s="6" t="s">
        <v>6911</v>
      </c>
      <c r="C1032" s="6" t="s">
        <v>6912</v>
      </c>
      <c r="D1032" s="4">
        <v>148652</v>
      </c>
      <c r="E1032" s="4">
        <v>149238</v>
      </c>
      <c r="F1032" s="5" t="s">
        <v>1328</v>
      </c>
      <c r="G1032" s="4">
        <v>149246</v>
      </c>
      <c r="H1032" s="5" t="s">
        <v>1329</v>
      </c>
      <c r="I1032" s="18">
        <v>45021</v>
      </c>
      <c r="J1032" s="28">
        <v>1124078779</v>
      </c>
      <c r="K1032" s="18">
        <v>45031</v>
      </c>
      <c r="L1032" s="18">
        <v>45046</v>
      </c>
      <c r="M1032" s="18"/>
      <c r="N1032" s="30">
        <v>6</v>
      </c>
      <c r="O1032" s="7">
        <v>14000</v>
      </c>
      <c r="P1032" s="30">
        <v>117</v>
      </c>
      <c r="Q1032" s="22">
        <v>3.7338901947233501E-2</v>
      </c>
      <c r="R1032" s="8">
        <v>5000</v>
      </c>
      <c r="S1032" s="4">
        <v>147</v>
      </c>
      <c r="T1032" s="10">
        <v>1303.3399999999999</v>
      </c>
      <c r="U1032" s="17" t="s">
        <v>6286</v>
      </c>
      <c r="V1032" s="21">
        <v>1</v>
      </c>
      <c r="W1032" s="9">
        <v>5000</v>
      </c>
      <c r="X1032" s="22">
        <f t="shared" si="80"/>
        <v>0</v>
      </c>
      <c r="Y1032" s="29">
        <v>1303.3399999999999</v>
      </c>
      <c r="Z1032" s="34">
        <f t="shared" si="81"/>
        <v>538000</v>
      </c>
      <c r="AA1032" s="34">
        <f t="shared" si="82"/>
        <v>9.2936802973977699E-3</v>
      </c>
      <c r="AB1032" s="35">
        <f t="shared" si="83"/>
        <v>1.0873605947955391</v>
      </c>
      <c r="AC1032" s="35">
        <f t="shared" si="84"/>
        <v>1.3661710037174721</v>
      </c>
      <c r="AD1032" s="6">
        <f>IFERROR(VLOOKUP(E1032,marginal!$A$2:$E$4826,4,FALSE),0)</f>
        <v>3629.2842307692249</v>
      </c>
    </row>
    <row r="1033" spans="1:30" x14ac:dyDescent="0.2">
      <c r="A1033" s="27" t="s">
        <v>6907</v>
      </c>
      <c r="B1033" s="6" t="s">
        <v>6914</v>
      </c>
      <c r="C1033" s="6" t="s">
        <v>6909</v>
      </c>
      <c r="D1033" s="2">
        <v>148799</v>
      </c>
      <c r="E1033" s="2">
        <v>149190</v>
      </c>
      <c r="F1033" s="3" t="s">
        <v>1324</v>
      </c>
      <c r="G1033" s="2">
        <v>149192</v>
      </c>
      <c r="H1033" s="3" t="s">
        <v>1330</v>
      </c>
      <c r="I1033" s="18">
        <v>45026</v>
      </c>
      <c r="J1033" s="28">
        <v>1125914003</v>
      </c>
      <c r="K1033" s="18">
        <v>45030</v>
      </c>
      <c r="L1033" s="18">
        <v>45046</v>
      </c>
      <c r="M1033" s="18"/>
      <c r="N1033" s="30">
        <v>6</v>
      </c>
      <c r="O1033" s="7">
        <v>11000</v>
      </c>
      <c r="P1033" s="30">
        <v>119</v>
      </c>
      <c r="Q1033" s="22">
        <v>4.1827574587936928E-2</v>
      </c>
      <c r="R1033" s="7">
        <v>8000</v>
      </c>
      <c r="S1033" s="2">
        <v>142</v>
      </c>
      <c r="T1033" s="11">
        <v>2013.74</v>
      </c>
      <c r="U1033" s="17" t="s">
        <v>6286</v>
      </c>
      <c r="V1033" s="21">
        <v>8.8564561722476134E-2</v>
      </c>
      <c r="W1033" s="9">
        <v>708.51649377980902</v>
      </c>
      <c r="X1033" s="22">
        <f t="shared" si="80"/>
        <v>-0.91143543827752382</v>
      </c>
      <c r="Y1033" s="29">
        <v>178.34600052301909</v>
      </c>
      <c r="Z1033" s="34">
        <f t="shared" si="81"/>
        <v>538000</v>
      </c>
      <c r="AA1033" s="34">
        <f t="shared" si="82"/>
        <v>1.4869888475836431E-2</v>
      </c>
      <c r="AB1033" s="35">
        <f t="shared" si="83"/>
        <v>1.7695167286245352</v>
      </c>
      <c r="AC1033" s="35">
        <f t="shared" si="84"/>
        <v>2.1115241635687729</v>
      </c>
      <c r="AD1033" s="6">
        <f>IFERROR(VLOOKUP(E1033,marginal!$A$2:$E$4826,4,FALSE),0)</f>
        <v>-53063.6323076923</v>
      </c>
    </row>
    <row r="1034" spans="1:30" x14ac:dyDescent="0.2">
      <c r="A1034" s="27" t="s">
        <v>6907</v>
      </c>
      <c r="B1034" s="6" t="s">
        <v>6914</v>
      </c>
      <c r="C1034" s="6" t="s">
        <v>6909</v>
      </c>
      <c r="D1034" s="2">
        <v>147086</v>
      </c>
      <c r="E1034" s="2">
        <v>149190</v>
      </c>
      <c r="F1034" s="3" t="s">
        <v>1324</v>
      </c>
      <c r="G1034" s="2">
        <v>149193</v>
      </c>
      <c r="H1034" s="3" t="s">
        <v>1331</v>
      </c>
      <c r="I1034" s="18">
        <v>45007</v>
      </c>
      <c r="J1034" s="28">
        <v>1114985989</v>
      </c>
      <c r="K1034" s="18">
        <v>45030</v>
      </c>
      <c r="L1034" s="18">
        <v>45046</v>
      </c>
      <c r="M1034" s="18"/>
      <c r="N1034" s="30">
        <v>6</v>
      </c>
      <c r="O1034" s="7">
        <v>11000</v>
      </c>
      <c r="P1034" s="30">
        <v>119</v>
      </c>
      <c r="Q1034" s="22">
        <v>4.1827574587936928E-2</v>
      </c>
      <c r="R1034" s="7">
        <v>8000</v>
      </c>
      <c r="S1034" s="2">
        <v>142</v>
      </c>
      <c r="T1034" s="11">
        <v>2013.74</v>
      </c>
      <c r="U1034" s="17" t="s">
        <v>6286</v>
      </c>
      <c r="V1034" s="21">
        <v>8.8564561722476134E-2</v>
      </c>
      <c r="W1034" s="9">
        <v>708.51649377980902</v>
      </c>
      <c r="X1034" s="22">
        <f t="shared" si="80"/>
        <v>-0.91143543827752382</v>
      </c>
      <c r="Y1034" s="29">
        <v>178.34600052301909</v>
      </c>
      <c r="Z1034" s="34">
        <f t="shared" si="81"/>
        <v>538000</v>
      </c>
      <c r="AA1034" s="34">
        <f t="shared" si="82"/>
        <v>1.4869888475836431E-2</v>
      </c>
      <c r="AB1034" s="35">
        <f t="shared" si="83"/>
        <v>1.7695167286245352</v>
      </c>
      <c r="AC1034" s="35">
        <f t="shared" si="84"/>
        <v>2.1115241635687729</v>
      </c>
      <c r="AD1034" s="6">
        <f>IFERROR(VLOOKUP(E1034,marginal!$A$2:$E$4826,4,FALSE),0)</f>
        <v>-53063.6323076923</v>
      </c>
    </row>
    <row r="1035" spans="1:30" x14ac:dyDescent="0.2">
      <c r="A1035" s="27" t="s">
        <v>6907</v>
      </c>
      <c r="B1035" s="6" t="s">
        <v>6914</v>
      </c>
      <c r="C1035" s="6" t="s">
        <v>6909</v>
      </c>
      <c r="D1035" s="2">
        <v>146656</v>
      </c>
      <c r="E1035" s="2">
        <v>149190</v>
      </c>
      <c r="F1035" s="3" t="s">
        <v>1324</v>
      </c>
      <c r="G1035" s="2">
        <v>149194</v>
      </c>
      <c r="H1035" s="3" t="s">
        <v>1332</v>
      </c>
      <c r="I1035" s="18">
        <v>45001</v>
      </c>
      <c r="J1035" s="28">
        <v>1111753845</v>
      </c>
      <c r="K1035" s="18">
        <v>45030</v>
      </c>
      <c r="L1035" s="18">
        <v>45046</v>
      </c>
      <c r="M1035" s="18"/>
      <c r="N1035" s="30">
        <v>6</v>
      </c>
      <c r="O1035" s="7">
        <v>11000</v>
      </c>
      <c r="P1035" s="30">
        <v>119</v>
      </c>
      <c r="Q1035" s="22">
        <v>4.1827574587936928E-2</v>
      </c>
      <c r="R1035" s="7">
        <v>8000</v>
      </c>
      <c r="S1035" s="2">
        <v>142</v>
      </c>
      <c r="T1035" s="11">
        <v>2013.74</v>
      </c>
      <c r="U1035" s="17" t="s">
        <v>6286</v>
      </c>
      <c r="V1035" s="21">
        <v>8.8564561722476134E-2</v>
      </c>
      <c r="W1035" s="9">
        <v>708.51649377980902</v>
      </c>
      <c r="X1035" s="22">
        <f t="shared" si="80"/>
        <v>-0.91143543827752382</v>
      </c>
      <c r="Y1035" s="29">
        <v>178.34600052301909</v>
      </c>
      <c r="Z1035" s="34">
        <f t="shared" si="81"/>
        <v>538000</v>
      </c>
      <c r="AA1035" s="34">
        <f t="shared" si="82"/>
        <v>1.4869888475836431E-2</v>
      </c>
      <c r="AB1035" s="35">
        <f t="shared" si="83"/>
        <v>1.7695167286245352</v>
      </c>
      <c r="AC1035" s="35">
        <f t="shared" si="84"/>
        <v>2.1115241635687729</v>
      </c>
      <c r="AD1035" s="6">
        <f>IFERROR(VLOOKUP(E1035,marginal!$A$2:$E$4826,4,FALSE),0)</f>
        <v>-53063.6323076923</v>
      </c>
    </row>
    <row r="1036" spans="1:30" x14ac:dyDescent="0.2">
      <c r="A1036" s="27" t="s">
        <v>6907</v>
      </c>
      <c r="B1036" s="6" t="s">
        <v>6914</v>
      </c>
      <c r="C1036" s="6" t="s">
        <v>6909</v>
      </c>
      <c r="D1036" s="2">
        <v>148800</v>
      </c>
      <c r="E1036" s="2">
        <v>149190</v>
      </c>
      <c r="F1036" s="3" t="s">
        <v>1324</v>
      </c>
      <c r="G1036" s="2">
        <v>149195</v>
      </c>
      <c r="H1036" s="3" t="s">
        <v>1333</v>
      </c>
      <c r="I1036" s="18">
        <v>45026</v>
      </c>
      <c r="J1036" s="28">
        <v>1125921399</v>
      </c>
      <c r="K1036" s="18">
        <v>45030</v>
      </c>
      <c r="L1036" s="18">
        <v>45046</v>
      </c>
      <c r="M1036" s="18"/>
      <c r="N1036" s="30">
        <v>6</v>
      </c>
      <c r="O1036" s="7">
        <v>11000</v>
      </c>
      <c r="P1036" s="30">
        <v>119</v>
      </c>
      <c r="Q1036" s="22">
        <v>4.1827574587936928E-2</v>
      </c>
      <c r="R1036" s="7">
        <v>8000</v>
      </c>
      <c r="S1036" s="2">
        <v>142</v>
      </c>
      <c r="T1036" s="11">
        <v>2013.74</v>
      </c>
      <c r="U1036" s="17" t="s">
        <v>6286</v>
      </c>
      <c r="V1036" s="21">
        <v>8.8564561722476134E-2</v>
      </c>
      <c r="W1036" s="9">
        <v>708.51649377980902</v>
      </c>
      <c r="X1036" s="22">
        <f t="shared" si="80"/>
        <v>-0.91143543827752382</v>
      </c>
      <c r="Y1036" s="29">
        <v>178.34600052301909</v>
      </c>
      <c r="Z1036" s="34">
        <f t="shared" si="81"/>
        <v>538000</v>
      </c>
      <c r="AA1036" s="34">
        <f t="shared" si="82"/>
        <v>1.4869888475836431E-2</v>
      </c>
      <c r="AB1036" s="35">
        <f t="shared" si="83"/>
        <v>1.7695167286245352</v>
      </c>
      <c r="AC1036" s="35">
        <f t="shared" si="84"/>
        <v>2.1115241635687729</v>
      </c>
      <c r="AD1036" s="6">
        <f>IFERROR(VLOOKUP(E1036,marginal!$A$2:$E$4826,4,FALSE),0)</f>
        <v>-53063.6323076923</v>
      </c>
    </row>
    <row r="1037" spans="1:30" x14ac:dyDescent="0.2">
      <c r="A1037" s="27" t="s">
        <v>6907</v>
      </c>
      <c r="B1037" s="6" t="s">
        <v>6914</v>
      </c>
      <c r="C1037" s="6" t="s">
        <v>6909</v>
      </c>
      <c r="D1037" s="2">
        <v>147401</v>
      </c>
      <c r="E1037" s="2">
        <v>149190</v>
      </c>
      <c r="F1037" s="3" t="s">
        <v>1324</v>
      </c>
      <c r="G1037" s="2">
        <v>149196</v>
      </c>
      <c r="H1037" s="3" t="s">
        <v>1334</v>
      </c>
      <c r="I1037" s="18">
        <v>45009</v>
      </c>
      <c r="J1037" s="28">
        <v>1117032460</v>
      </c>
      <c r="K1037" s="18">
        <v>45030</v>
      </c>
      <c r="L1037" s="18">
        <v>45046</v>
      </c>
      <c r="M1037" s="18"/>
      <c r="N1037" s="30">
        <v>6</v>
      </c>
      <c r="O1037" s="7">
        <v>11000</v>
      </c>
      <c r="P1037" s="30">
        <v>119</v>
      </c>
      <c r="Q1037" s="22">
        <v>4.1827574587936928E-2</v>
      </c>
      <c r="R1037" s="7">
        <v>8000</v>
      </c>
      <c r="S1037" s="2">
        <v>142</v>
      </c>
      <c r="T1037" s="11">
        <v>2013.74</v>
      </c>
      <c r="U1037" s="17" t="s">
        <v>6286</v>
      </c>
      <c r="V1037" s="21">
        <v>8.8564561722476134E-2</v>
      </c>
      <c r="W1037" s="9">
        <v>708.51649377980902</v>
      </c>
      <c r="X1037" s="22">
        <f t="shared" si="80"/>
        <v>-0.91143543827752382</v>
      </c>
      <c r="Y1037" s="29">
        <v>178.34600052301909</v>
      </c>
      <c r="Z1037" s="34">
        <f t="shared" si="81"/>
        <v>538000</v>
      </c>
      <c r="AA1037" s="34">
        <f t="shared" si="82"/>
        <v>1.4869888475836431E-2</v>
      </c>
      <c r="AB1037" s="35">
        <f t="shared" si="83"/>
        <v>1.7695167286245352</v>
      </c>
      <c r="AC1037" s="35">
        <f t="shared" si="84"/>
        <v>2.1115241635687729</v>
      </c>
      <c r="AD1037" s="6">
        <f>IFERROR(VLOOKUP(E1037,marginal!$A$2:$E$4826,4,FALSE),0)</f>
        <v>-53063.6323076923</v>
      </c>
    </row>
    <row r="1038" spans="1:30" x14ac:dyDescent="0.2">
      <c r="A1038" s="27" t="s">
        <v>6907</v>
      </c>
      <c r="B1038" s="6" t="s">
        <v>6914</v>
      </c>
      <c r="C1038" s="6" t="s">
        <v>6909</v>
      </c>
      <c r="D1038" s="2">
        <v>147400</v>
      </c>
      <c r="E1038" s="2">
        <v>149190</v>
      </c>
      <c r="F1038" s="3" t="s">
        <v>1324</v>
      </c>
      <c r="G1038" s="2">
        <v>149197</v>
      </c>
      <c r="H1038" s="3" t="s">
        <v>1335</v>
      </c>
      <c r="I1038" s="18">
        <v>45009</v>
      </c>
      <c r="J1038" s="28">
        <v>1117028007</v>
      </c>
      <c r="K1038" s="18">
        <v>45030</v>
      </c>
      <c r="L1038" s="18">
        <v>45046</v>
      </c>
      <c r="M1038" s="18"/>
      <c r="N1038" s="30">
        <v>6</v>
      </c>
      <c r="O1038" s="7">
        <v>11000</v>
      </c>
      <c r="P1038" s="30">
        <v>119</v>
      </c>
      <c r="Q1038" s="22">
        <v>4.1827574587936928E-2</v>
      </c>
      <c r="R1038" s="7">
        <v>8000</v>
      </c>
      <c r="S1038" s="2">
        <v>142</v>
      </c>
      <c r="T1038" s="11">
        <v>2013.74</v>
      </c>
      <c r="U1038" s="17" t="s">
        <v>6286</v>
      </c>
      <c r="V1038" s="21">
        <v>8.8564561722476134E-2</v>
      </c>
      <c r="W1038" s="9">
        <v>708.51649377980902</v>
      </c>
      <c r="X1038" s="22">
        <f t="shared" si="80"/>
        <v>-0.91143543827752382</v>
      </c>
      <c r="Y1038" s="29">
        <v>178.34600052301909</v>
      </c>
      <c r="Z1038" s="34">
        <f t="shared" si="81"/>
        <v>538000</v>
      </c>
      <c r="AA1038" s="34">
        <f t="shared" si="82"/>
        <v>1.4869888475836431E-2</v>
      </c>
      <c r="AB1038" s="35">
        <f t="shared" si="83"/>
        <v>1.7695167286245352</v>
      </c>
      <c r="AC1038" s="35">
        <f t="shared" si="84"/>
        <v>2.1115241635687729</v>
      </c>
      <c r="AD1038" s="6">
        <f>IFERROR(VLOOKUP(E1038,marginal!$A$2:$E$4826,4,FALSE),0)</f>
        <v>-53063.6323076923</v>
      </c>
    </row>
    <row r="1039" spans="1:30" x14ac:dyDescent="0.2">
      <c r="A1039" s="27" t="s">
        <v>6907</v>
      </c>
      <c r="B1039" s="6" t="s">
        <v>6920</v>
      </c>
      <c r="C1039" s="6" t="s">
        <v>6912</v>
      </c>
      <c r="D1039" s="2">
        <v>148983</v>
      </c>
      <c r="E1039" s="2">
        <v>149135</v>
      </c>
      <c r="F1039" s="3" t="s">
        <v>1336</v>
      </c>
      <c r="G1039" s="2">
        <v>149202</v>
      </c>
      <c r="H1039" s="3" t="s">
        <v>1337</v>
      </c>
      <c r="I1039" s="18">
        <v>45028</v>
      </c>
      <c r="J1039" s="28">
        <v>1127249355</v>
      </c>
      <c r="K1039" s="18">
        <v>45030</v>
      </c>
      <c r="L1039" s="18">
        <v>45046</v>
      </c>
      <c r="M1039" s="18"/>
      <c r="N1039" s="30">
        <v>4</v>
      </c>
      <c r="O1039" s="7">
        <v>10000</v>
      </c>
      <c r="P1039" s="30">
        <v>110</v>
      </c>
      <c r="Q1039" s="22">
        <v>3.11605023919212E-2</v>
      </c>
      <c r="R1039" s="7">
        <v>5000</v>
      </c>
      <c r="S1039" s="2">
        <v>147</v>
      </c>
      <c r="T1039" s="11">
        <v>1303.3399999999999</v>
      </c>
      <c r="U1039" s="17" t="s">
        <v>6286</v>
      </c>
      <c r="V1039" s="21">
        <v>1</v>
      </c>
      <c r="W1039" s="9">
        <v>5000</v>
      </c>
      <c r="X1039" s="22">
        <f t="shared" si="80"/>
        <v>0</v>
      </c>
      <c r="Y1039" s="29">
        <v>1303.3399999999999</v>
      </c>
      <c r="Z1039" s="34">
        <f t="shared" si="81"/>
        <v>102000</v>
      </c>
      <c r="AA1039" s="34">
        <f t="shared" si="82"/>
        <v>4.9019607843137254E-2</v>
      </c>
      <c r="AB1039" s="35">
        <f t="shared" si="83"/>
        <v>5.3921568627450975</v>
      </c>
      <c r="AC1039" s="35">
        <f t="shared" si="84"/>
        <v>7.2058823529411766</v>
      </c>
      <c r="AD1039" s="6">
        <f>IFERROR(VLOOKUP(E1039,marginal!$A$2:$E$4826,4,FALSE),0)</f>
        <v>1584.942153846154</v>
      </c>
    </row>
    <row r="1040" spans="1:30" x14ac:dyDescent="0.2">
      <c r="A1040" s="27" t="s">
        <v>6907</v>
      </c>
      <c r="B1040" s="6" t="s">
        <v>6920</v>
      </c>
      <c r="C1040" s="6" t="s">
        <v>6912</v>
      </c>
      <c r="D1040" s="2">
        <v>144011</v>
      </c>
      <c r="E1040" s="2">
        <v>149135</v>
      </c>
      <c r="F1040" s="3" t="s">
        <v>1336</v>
      </c>
      <c r="G1040" s="2">
        <v>149222</v>
      </c>
      <c r="H1040" s="3" t="s">
        <v>1338</v>
      </c>
      <c r="I1040" s="18">
        <v>44979</v>
      </c>
      <c r="J1040" s="28">
        <v>1097076507</v>
      </c>
      <c r="K1040" s="18">
        <v>45030</v>
      </c>
      <c r="L1040" s="18">
        <v>45046</v>
      </c>
      <c r="M1040" s="18"/>
      <c r="N1040" s="30">
        <v>2</v>
      </c>
      <c r="O1040" s="7">
        <v>10000</v>
      </c>
      <c r="P1040" s="30">
        <v>100</v>
      </c>
      <c r="Q1040" s="22">
        <v>1.82981294070719E-2</v>
      </c>
      <c r="R1040" s="7">
        <v>5000</v>
      </c>
      <c r="S1040" s="2">
        <v>147</v>
      </c>
      <c r="T1040" s="11">
        <v>1303.3399999999999</v>
      </c>
      <c r="U1040" s="17" t="s">
        <v>6286</v>
      </c>
      <c r="V1040" s="21">
        <v>1</v>
      </c>
      <c r="W1040" s="9">
        <v>5000</v>
      </c>
      <c r="X1040" s="22">
        <f t="shared" si="80"/>
        <v>0</v>
      </c>
      <c r="Y1040" s="29">
        <v>1303.3399999999999</v>
      </c>
      <c r="Z1040" s="34">
        <f t="shared" si="81"/>
        <v>31000</v>
      </c>
      <c r="AA1040" s="34">
        <f t="shared" si="82"/>
        <v>0.16129032258064516</v>
      </c>
      <c r="AB1040" s="35">
        <f t="shared" si="83"/>
        <v>16.129032258064516</v>
      </c>
      <c r="AC1040" s="35">
        <f t="shared" si="84"/>
        <v>23.709677419354836</v>
      </c>
      <c r="AD1040" s="6">
        <f>IFERROR(VLOOKUP(E1040,marginal!$A$2:$E$4826,4,FALSE),0)</f>
        <v>1584.942153846154</v>
      </c>
    </row>
    <row r="1041" spans="1:30" x14ac:dyDescent="0.2">
      <c r="A1041" s="27" t="s">
        <v>6907</v>
      </c>
      <c r="B1041" s="6" t="s">
        <v>6920</v>
      </c>
      <c r="C1041" s="6" t="s">
        <v>6912</v>
      </c>
      <c r="D1041" s="2">
        <v>148953</v>
      </c>
      <c r="E1041" s="2">
        <v>149135</v>
      </c>
      <c r="F1041" s="3" t="s">
        <v>1336</v>
      </c>
      <c r="G1041" s="2">
        <v>149223</v>
      </c>
      <c r="H1041" s="3" t="s">
        <v>1339</v>
      </c>
      <c r="I1041" s="18">
        <v>45027</v>
      </c>
      <c r="J1041" s="28">
        <v>1126665486</v>
      </c>
      <c r="K1041" s="18">
        <v>45030</v>
      </c>
      <c r="L1041" s="18">
        <v>45046</v>
      </c>
      <c r="M1041" s="18"/>
      <c r="N1041" s="30">
        <v>3</v>
      </c>
      <c r="O1041" s="7">
        <v>10000</v>
      </c>
      <c r="P1041" s="30">
        <v>110</v>
      </c>
      <c r="Q1041" s="22">
        <v>3.3220596517330399E-2</v>
      </c>
      <c r="R1041" s="7">
        <v>5000</v>
      </c>
      <c r="S1041" s="2">
        <v>147</v>
      </c>
      <c r="T1041" s="11">
        <v>1303.3399999999999</v>
      </c>
      <c r="U1041" s="17" t="s">
        <v>6286</v>
      </c>
      <c r="V1041" s="21">
        <v>1</v>
      </c>
      <c r="W1041" s="9">
        <v>5000</v>
      </c>
      <c r="X1041" s="22">
        <f t="shared" si="80"/>
        <v>0</v>
      </c>
      <c r="Y1041" s="29">
        <v>1303.3399999999999</v>
      </c>
      <c r="Z1041" s="34">
        <f t="shared" si="81"/>
        <v>94000</v>
      </c>
      <c r="AA1041" s="34">
        <f t="shared" si="82"/>
        <v>5.3191489361702128E-2</v>
      </c>
      <c r="AB1041" s="35">
        <f t="shared" si="83"/>
        <v>5.8510638297872344</v>
      </c>
      <c r="AC1041" s="35">
        <f t="shared" si="84"/>
        <v>7.8191489361702127</v>
      </c>
      <c r="AD1041" s="6">
        <f>IFERROR(VLOOKUP(E1041,marginal!$A$2:$E$4826,4,FALSE),0)</f>
        <v>1584.942153846154</v>
      </c>
    </row>
    <row r="1042" spans="1:30" x14ac:dyDescent="0.2">
      <c r="A1042" s="27" t="s">
        <v>6907</v>
      </c>
      <c r="B1042" s="6" t="s">
        <v>6920</v>
      </c>
      <c r="C1042" s="6" t="s">
        <v>6912</v>
      </c>
      <c r="D1042" s="2">
        <v>148432</v>
      </c>
      <c r="E1042" s="2">
        <v>149135</v>
      </c>
      <c r="F1042" s="3" t="s">
        <v>1336</v>
      </c>
      <c r="G1042" s="2">
        <v>149224</v>
      </c>
      <c r="H1042" s="3" t="s">
        <v>1340</v>
      </c>
      <c r="I1042" s="18" t="s">
        <v>6930</v>
      </c>
      <c r="J1042" s="28" t="s">
        <v>6930</v>
      </c>
      <c r="K1042" s="18">
        <v>45030</v>
      </c>
      <c r="L1042" s="18">
        <v>45046</v>
      </c>
      <c r="M1042" s="18"/>
      <c r="N1042" s="30">
        <v>6</v>
      </c>
      <c r="O1042" s="7">
        <v>10000</v>
      </c>
      <c r="P1042" s="30">
        <v>116</v>
      </c>
      <c r="Q1042" s="22">
        <v>3.3286601924359928E-2</v>
      </c>
      <c r="R1042" s="7">
        <v>5000</v>
      </c>
      <c r="S1042" s="2">
        <v>147</v>
      </c>
      <c r="T1042" s="11">
        <v>1303.3399999999999</v>
      </c>
      <c r="U1042" s="17" t="s">
        <v>6286</v>
      </c>
      <c r="V1042" s="21">
        <v>1</v>
      </c>
      <c r="W1042" s="9">
        <v>5000</v>
      </c>
      <c r="X1042" s="22">
        <f t="shared" si="80"/>
        <v>0</v>
      </c>
      <c r="Y1042" s="29">
        <v>1303.3399999999999</v>
      </c>
      <c r="Z1042" s="34">
        <f t="shared" si="81"/>
        <v>538000</v>
      </c>
      <c r="AA1042" s="34">
        <f t="shared" si="82"/>
        <v>9.2936802973977699E-3</v>
      </c>
      <c r="AB1042" s="35">
        <f t="shared" si="83"/>
        <v>1.0780669144981414</v>
      </c>
      <c r="AC1042" s="35">
        <f t="shared" si="84"/>
        <v>1.3661710037174721</v>
      </c>
      <c r="AD1042" s="6">
        <f>IFERROR(VLOOKUP(E1042,marginal!$A$2:$E$4826,4,FALSE),0)</f>
        <v>1584.942153846154</v>
      </c>
    </row>
    <row r="1043" spans="1:30" x14ac:dyDescent="0.2">
      <c r="A1043" s="27" t="s">
        <v>6907</v>
      </c>
      <c r="B1043" s="6" t="s">
        <v>6914</v>
      </c>
      <c r="C1043" s="6" t="s">
        <v>6909</v>
      </c>
      <c r="D1043" s="2">
        <v>149112</v>
      </c>
      <c r="E1043" s="2">
        <v>149271</v>
      </c>
      <c r="F1043" s="3" t="s">
        <v>1341</v>
      </c>
      <c r="G1043" s="2">
        <v>149277</v>
      </c>
      <c r="H1043" s="3" t="s">
        <v>1342</v>
      </c>
      <c r="I1043" s="18">
        <v>45029</v>
      </c>
      <c r="J1043" s="28">
        <v>1127808246</v>
      </c>
      <c r="K1043" s="18">
        <v>45031</v>
      </c>
      <c r="L1043" s="18">
        <v>45046</v>
      </c>
      <c r="M1043" s="18"/>
      <c r="N1043" s="30">
        <v>6</v>
      </c>
      <c r="O1043" s="7">
        <v>11000</v>
      </c>
      <c r="P1043" s="30">
        <v>119</v>
      </c>
      <c r="Q1043" s="22">
        <v>4.4808469477509841E-2</v>
      </c>
      <c r="R1043" s="7">
        <v>5000</v>
      </c>
      <c r="S1043" s="2">
        <v>147</v>
      </c>
      <c r="T1043" s="11">
        <v>1303.3399999999999</v>
      </c>
      <c r="U1043" s="17" t="s">
        <v>6286</v>
      </c>
      <c r="V1043" s="21">
        <v>0.86318935618520565</v>
      </c>
      <c r="W1043" s="9">
        <v>4315.9467809260286</v>
      </c>
      <c r="X1043" s="22">
        <f t="shared" si="80"/>
        <v>-0.13681064381479424</v>
      </c>
      <c r="Y1043" s="29">
        <v>1125.0292154904259</v>
      </c>
      <c r="Z1043" s="34">
        <f t="shared" si="81"/>
        <v>538000</v>
      </c>
      <c r="AA1043" s="34">
        <f t="shared" si="82"/>
        <v>9.2936802973977699E-3</v>
      </c>
      <c r="AB1043" s="35">
        <f t="shared" si="83"/>
        <v>1.1059479553903346</v>
      </c>
      <c r="AC1043" s="35">
        <f t="shared" si="84"/>
        <v>1.3661710037174721</v>
      </c>
      <c r="AD1043" s="6">
        <f>IFERROR(VLOOKUP(E1043,marginal!$A$2:$E$4826,4,FALSE),0)</f>
        <v>4751.1723076923099</v>
      </c>
    </row>
    <row r="1044" spans="1:30" x14ac:dyDescent="0.2">
      <c r="A1044" s="27" t="s">
        <v>6907</v>
      </c>
      <c r="B1044" s="6" t="s">
        <v>6919</v>
      </c>
      <c r="C1044" s="6" t="s">
        <v>6909</v>
      </c>
      <c r="D1044" s="2">
        <v>148985</v>
      </c>
      <c r="E1044" s="2">
        <v>149127</v>
      </c>
      <c r="F1044" s="3" t="s">
        <v>1343</v>
      </c>
      <c r="G1044" s="2">
        <v>149133</v>
      </c>
      <c r="H1044" s="3" t="s">
        <v>1344</v>
      </c>
      <c r="I1044" s="18">
        <v>45028</v>
      </c>
      <c r="J1044" s="28">
        <v>1127260237</v>
      </c>
      <c r="K1044" s="18">
        <v>45030</v>
      </c>
      <c r="L1044" s="18">
        <v>45046</v>
      </c>
      <c r="M1044" s="18"/>
      <c r="N1044" s="30">
        <v>5</v>
      </c>
      <c r="O1044" s="7">
        <v>14000</v>
      </c>
      <c r="P1044" s="30">
        <v>112</v>
      </c>
      <c r="Q1044" s="22">
        <v>3.4956090887866123E-2</v>
      </c>
      <c r="R1044" s="7">
        <v>6000</v>
      </c>
      <c r="S1044" s="2">
        <v>142</v>
      </c>
      <c r="T1044" s="11">
        <v>1503.37</v>
      </c>
      <c r="U1044" s="17" t="s">
        <v>6286</v>
      </c>
      <c r="V1044" s="21">
        <v>0.46984438166145354</v>
      </c>
      <c r="W1044" s="9">
        <v>2819.0662899687213</v>
      </c>
      <c r="X1044" s="22">
        <f t="shared" si="80"/>
        <v>-0.53015561833854652</v>
      </c>
      <c r="Y1044" s="29">
        <v>706.34994805837937</v>
      </c>
      <c r="Z1044" s="34">
        <f t="shared" si="81"/>
        <v>541000</v>
      </c>
      <c r="AA1044" s="34">
        <f t="shared" si="82"/>
        <v>1.1090573012939002E-2</v>
      </c>
      <c r="AB1044" s="35">
        <f t="shared" si="83"/>
        <v>1.2421441774491682</v>
      </c>
      <c r="AC1044" s="35">
        <f t="shared" si="84"/>
        <v>1.5748613678373382</v>
      </c>
      <c r="AD1044" s="6">
        <f>IFERROR(VLOOKUP(E1044,marginal!$A$2:$E$4826,4,FALSE),0)</f>
        <v>-22801.643076922999</v>
      </c>
    </row>
    <row r="1045" spans="1:30" x14ac:dyDescent="0.2">
      <c r="A1045" s="27" t="s">
        <v>6907</v>
      </c>
      <c r="B1045" s="6" t="s">
        <v>6917</v>
      </c>
      <c r="C1045" s="6" t="s">
        <v>6909</v>
      </c>
      <c r="D1045" s="2">
        <v>148508</v>
      </c>
      <c r="E1045" s="2">
        <v>149204</v>
      </c>
      <c r="F1045" s="3" t="s">
        <v>1326</v>
      </c>
      <c r="G1045" s="2">
        <v>149206</v>
      </c>
      <c r="H1045" s="3" t="s">
        <v>1345</v>
      </c>
      <c r="I1045" s="18">
        <v>45020</v>
      </c>
      <c r="J1045" s="28">
        <v>1123347147</v>
      </c>
      <c r="K1045" s="18">
        <v>45030</v>
      </c>
      <c r="L1045" s="18">
        <v>45046</v>
      </c>
      <c r="M1045" s="18"/>
      <c r="N1045" s="30">
        <v>7</v>
      </c>
      <c r="O1045" s="7">
        <v>13000</v>
      </c>
      <c r="P1045" s="30">
        <v>136</v>
      </c>
      <c r="Q1045" s="22">
        <v>6.7396682123454121E-2</v>
      </c>
      <c r="R1045" s="7">
        <v>6000</v>
      </c>
      <c r="S1045" s="2">
        <v>117</v>
      </c>
      <c r="T1045" s="11">
        <v>1227.5999999999999</v>
      </c>
      <c r="U1045" s="17" t="s">
        <v>6286</v>
      </c>
      <c r="V1045" s="21">
        <v>1</v>
      </c>
      <c r="W1045" s="9">
        <v>6000</v>
      </c>
      <c r="X1045" s="22">
        <f t="shared" si="80"/>
        <v>0</v>
      </c>
      <c r="Y1045" s="29">
        <v>1227.5999999999999</v>
      </c>
      <c r="Z1045" s="34">
        <f t="shared" si="81"/>
        <v>388000</v>
      </c>
      <c r="AA1045" s="34">
        <f t="shared" si="82"/>
        <v>1.5463917525773196E-2</v>
      </c>
      <c r="AB1045" s="35">
        <f t="shared" si="83"/>
        <v>2.1030927835051547</v>
      </c>
      <c r="AC1045" s="35">
        <f t="shared" si="84"/>
        <v>1.8092783505154639</v>
      </c>
      <c r="AD1045" s="6">
        <f>IFERROR(VLOOKUP(E1045,marginal!$A$2:$E$4826,4,FALSE),0)</f>
        <v>2407.5895384615201</v>
      </c>
    </row>
    <row r="1046" spans="1:30" x14ac:dyDescent="0.2">
      <c r="A1046" s="27" t="s">
        <v>6907</v>
      </c>
      <c r="B1046" s="6" t="s">
        <v>6917</v>
      </c>
      <c r="C1046" s="6" t="s">
        <v>6909</v>
      </c>
      <c r="D1046" s="2">
        <v>148600</v>
      </c>
      <c r="E1046" s="2">
        <v>149204</v>
      </c>
      <c r="F1046" s="3" t="s">
        <v>1326</v>
      </c>
      <c r="G1046" s="2">
        <v>149207</v>
      </c>
      <c r="H1046" s="3" t="s">
        <v>1346</v>
      </c>
      <c r="I1046" s="18">
        <v>45020</v>
      </c>
      <c r="J1046" s="28">
        <v>1123682843</v>
      </c>
      <c r="K1046" s="18">
        <v>45030</v>
      </c>
      <c r="L1046" s="18">
        <v>45046</v>
      </c>
      <c r="M1046" s="18"/>
      <c r="N1046" s="30">
        <v>10</v>
      </c>
      <c r="O1046" s="7">
        <v>5000</v>
      </c>
      <c r="P1046" s="30">
        <v>147</v>
      </c>
      <c r="Q1046" s="22">
        <v>0.11226939921536</v>
      </c>
      <c r="R1046" s="7">
        <v>8000</v>
      </c>
      <c r="S1046" s="2">
        <v>142</v>
      </c>
      <c r="T1046" s="11">
        <v>2013.74</v>
      </c>
      <c r="U1046" s="17" t="s">
        <v>6286</v>
      </c>
      <c r="V1046" s="21">
        <v>1</v>
      </c>
      <c r="W1046" s="9">
        <v>8000</v>
      </c>
      <c r="X1046" s="22">
        <f t="shared" si="80"/>
        <v>0</v>
      </c>
      <c r="Y1046" s="29">
        <v>2013.74</v>
      </c>
      <c r="Z1046" s="34">
        <f t="shared" si="81"/>
        <v>257000</v>
      </c>
      <c r="AA1046" s="34">
        <f t="shared" si="82"/>
        <v>3.1128404669260701E-2</v>
      </c>
      <c r="AB1046" s="35">
        <f t="shared" si="83"/>
        <v>4.5758754863813227</v>
      </c>
      <c r="AC1046" s="35">
        <f t="shared" si="84"/>
        <v>4.4202334630350197</v>
      </c>
      <c r="AD1046" s="6">
        <f>IFERROR(VLOOKUP(E1046,marginal!$A$2:$E$4826,4,FALSE),0)</f>
        <v>2407.5895384615201</v>
      </c>
    </row>
    <row r="1047" spans="1:30" x14ac:dyDescent="0.2">
      <c r="A1047" s="27" t="s">
        <v>6907</v>
      </c>
      <c r="B1047" s="6" t="s">
        <v>6917</v>
      </c>
      <c r="C1047" s="6" t="s">
        <v>6909</v>
      </c>
      <c r="D1047" s="2">
        <v>148594</v>
      </c>
      <c r="E1047" s="2">
        <v>149204</v>
      </c>
      <c r="F1047" s="3" t="s">
        <v>1326</v>
      </c>
      <c r="G1047" s="2">
        <v>149208</v>
      </c>
      <c r="H1047" s="3" t="s">
        <v>1347</v>
      </c>
      <c r="I1047" s="18">
        <v>45020</v>
      </c>
      <c r="J1047" s="28">
        <v>1123678766</v>
      </c>
      <c r="K1047" s="18">
        <v>45030</v>
      </c>
      <c r="L1047" s="18">
        <v>45046</v>
      </c>
      <c r="M1047" s="18"/>
      <c r="N1047" s="30">
        <v>9</v>
      </c>
      <c r="O1047" s="7">
        <v>10000</v>
      </c>
      <c r="P1047" s="30">
        <v>147</v>
      </c>
      <c r="Q1047" s="22">
        <v>7.9000519063170294E-2</v>
      </c>
      <c r="R1047" s="7">
        <v>6000</v>
      </c>
      <c r="S1047" s="2">
        <v>117</v>
      </c>
      <c r="T1047" s="11">
        <v>1227.5999999999999</v>
      </c>
      <c r="U1047" s="17" t="s">
        <v>6286</v>
      </c>
      <c r="V1047" s="21">
        <v>1</v>
      </c>
      <c r="W1047" s="9">
        <v>6000</v>
      </c>
      <c r="X1047" s="22">
        <f t="shared" si="80"/>
        <v>0</v>
      </c>
      <c r="Y1047" s="29">
        <v>1227.5999999999999</v>
      </c>
      <c r="Z1047" s="34">
        <f t="shared" si="81"/>
        <v>459000</v>
      </c>
      <c r="AA1047" s="34">
        <f t="shared" si="82"/>
        <v>1.3071895424836602E-2</v>
      </c>
      <c r="AB1047" s="35">
        <f t="shared" si="83"/>
        <v>1.9215686274509804</v>
      </c>
      <c r="AC1047" s="35">
        <f t="shared" si="84"/>
        <v>1.5294117647058825</v>
      </c>
      <c r="AD1047" s="6">
        <f>IFERROR(VLOOKUP(E1047,marginal!$A$2:$E$4826,4,FALSE),0)</f>
        <v>2407.5895384615201</v>
      </c>
    </row>
    <row r="1048" spans="1:30" x14ac:dyDescent="0.2">
      <c r="A1048" s="27" t="s">
        <v>6907</v>
      </c>
      <c r="B1048" s="6" t="s">
        <v>6917</v>
      </c>
      <c r="C1048" s="6" t="s">
        <v>6909</v>
      </c>
      <c r="D1048" s="2">
        <v>148597</v>
      </c>
      <c r="E1048" s="2">
        <v>149204</v>
      </c>
      <c r="F1048" s="3" t="s">
        <v>1326</v>
      </c>
      <c r="G1048" s="2">
        <v>149209</v>
      </c>
      <c r="H1048" s="3" t="s">
        <v>1348</v>
      </c>
      <c r="I1048" s="18">
        <v>45020</v>
      </c>
      <c r="J1048" s="28">
        <v>1123679239</v>
      </c>
      <c r="K1048" s="18">
        <v>45030</v>
      </c>
      <c r="L1048" s="18">
        <v>45046</v>
      </c>
      <c r="M1048" s="18"/>
      <c r="N1048" s="30">
        <v>7</v>
      </c>
      <c r="O1048" s="7">
        <v>13000</v>
      </c>
      <c r="P1048" s="30">
        <v>136</v>
      </c>
      <c r="Q1048" s="22">
        <v>8.0915696336300247E-2</v>
      </c>
      <c r="R1048" s="7">
        <v>5000</v>
      </c>
      <c r="S1048" s="2">
        <v>147</v>
      </c>
      <c r="T1048" s="11">
        <v>1303.3399999999999</v>
      </c>
      <c r="U1048" s="17" t="s">
        <v>6286</v>
      </c>
      <c r="V1048" s="21">
        <v>1</v>
      </c>
      <c r="W1048" s="9">
        <v>5000</v>
      </c>
      <c r="X1048" s="22">
        <f t="shared" si="80"/>
        <v>0</v>
      </c>
      <c r="Y1048" s="29">
        <v>1303.3399999999999</v>
      </c>
      <c r="Z1048" s="34">
        <f t="shared" si="81"/>
        <v>388000</v>
      </c>
      <c r="AA1048" s="34">
        <f t="shared" si="82"/>
        <v>1.2886597938144329E-2</v>
      </c>
      <c r="AB1048" s="35">
        <f t="shared" si="83"/>
        <v>1.7525773195876289</v>
      </c>
      <c r="AC1048" s="35">
        <f t="shared" si="84"/>
        <v>1.8943298969072164</v>
      </c>
      <c r="AD1048" s="6">
        <f>IFERROR(VLOOKUP(E1048,marginal!$A$2:$E$4826,4,FALSE),0)</f>
        <v>2407.5895384615201</v>
      </c>
    </row>
    <row r="1049" spans="1:30" x14ac:dyDescent="0.2">
      <c r="A1049" s="27" t="s">
        <v>6907</v>
      </c>
      <c r="B1049" s="6" t="s">
        <v>6917</v>
      </c>
      <c r="C1049" s="6" t="s">
        <v>6909</v>
      </c>
      <c r="D1049" s="2">
        <v>148598</v>
      </c>
      <c r="E1049" s="2">
        <v>149204</v>
      </c>
      <c r="F1049" s="3" t="s">
        <v>1326</v>
      </c>
      <c r="G1049" s="2">
        <v>149210</v>
      </c>
      <c r="H1049" s="3" t="s">
        <v>1349</v>
      </c>
      <c r="I1049" s="18">
        <v>45020</v>
      </c>
      <c r="J1049" s="28">
        <v>1123681629</v>
      </c>
      <c r="K1049" s="18">
        <v>45030</v>
      </c>
      <c r="L1049" s="18">
        <v>45046</v>
      </c>
      <c r="M1049" s="18"/>
      <c r="N1049" s="30">
        <v>10</v>
      </c>
      <c r="O1049" s="7">
        <v>5000</v>
      </c>
      <c r="P1049" s="30">
        <v>147</v>
      </c>
      <c r="Q1049" s="22">
        <v>0.11226939921536</v>
      </c>
      <c r="R1049" s="7">
        <v>8000</v>
      </c>
      <c r="S1049" s="2">
        <v>117</v>
      </c>
      <c r="T1049" s="11">
        <v>1641.38</v>
      </c>
      <c r="U1049" s="17" t="s">
        <v>6286</v>
      </c>
      <c r="V1049" s="21">
        <v>1</v>
      </c>
      <c r="W1049" s="9">
        <v>8000</v>
      </c>
      <c r="X1049" s="22">
        <f t="shared" si="80"/>
        <v>0</v>
      </c>
      <c r="Y1049" s="29">
        <v>1641.38</v>
      </c>
      <c r="Z1049" s="34">
        <f t="shared" si="81"/>
        <v>257000</v>
      </c>
      <c r="AA1049" s="34">
        <f t="shared" si="82"/>
        <v>3.1128404669260701E-2</v>
      </c>
      <c r="AB1049" s="35">
        <f t="shared" si="83"/>
        <v>4.5758754863813227</v>
      </c>
      <c r="AC1049" s="35">
        <f t="shared" si="84"/>
        <v>3.6420233463035019</v>
      </c>
      <c r="AD1049" s="6">
        <f>IFERROR(VLOOKUP(E1049,marginal!$A$2:$E$4826,4,FALSE),0)</f>
        <v>2407.5895384615201</v>
      </c>
    </row>
    <row r="1050" spans="1:30" x14ac:dyDescent="0.2">
      <c r="A1050" s="27" t="s">
        <v>6907</v>
      </c>
      <c r="B1050" s="6" t="s">
        <v>6917</v>
      </c>
      <c r="C1050" s="6" t="s">
        <v>6909</v>
      </c>
      <c r="D1050" s="2">
        <v>148488</v>
      </c>
      <c r="E1050" s="2">
        <v>149204</v>
      </c>
      <c r="F1050" s="3" t="s">
        <v>1326</v>
      </c>
      <c r="G1050" s="2">
        <v>149221</v>
      </c>
      <c r="H1050" s="3" t="s">
        <v>1350</v>
      </c>
      <c r="I1050" s="18">
        <v>45128</v>
      </c>
      <c r="J1050" s="28">
        <v>1198377203</v>
      </c>
      <c r="K1050" s="18">
        <v>45030</v>
      </c>
      <c r="L1050" s="18">
        <v>45046</v>
      </c>
      <c r="M1050" s="18"/>
      <c r="N1050" s="30">
        <v>10</v>
      </c>
      <c r="O1050" s="7">
        <v>5000</v>
      </c>
      <c r="P1050" s="30">
        <v>147</v>
      </c>
      <c r="Q1050" s="22">
        <v>0.11226939921536</v>
      </c>
      <c r="R1050" s="7">
        <v>5000</v>
      </c>
      <c r="S1050" s="2">
        <v>147</v>
      </c>
      <c r="T1050" s="11">
        <v>1303.3399999999999</v>
      </c>
      <c r="U1050" s="17" t="s">
        <v>6286</v>
      </c>
      <c r="V1050" s="21">
        <v>1</v>
      </c>
      <c r="W1050" s="9">
        <v>5000</v>
      </c>
      <c r="X1050" s="22">
        <f t="shared" si="80"/>
        <v>0</v>
      </c>
      <c r="Y1050" s="29">
        <v>1303.3399999999999</v>
      </c>
      <c r="Z1050" s="34">
        <f t="shared" si="81"/>
        <v>257000</v>
      </c>
      <c r="AA1050" s="34">
        <f t="shared" si="82"/>
        <v>1.9455252918287938E-2</v>
      </c>
      <c r="AB1050" s="35">
        <f t="shared" si="83"/>
        <v>2.8599221789883269</v>
      </c>
      <c r="AC1050" s="35">
        <f t="shared" si="84"/>
        <v>2.8599221789883269</v>
      </c>
      <c r="AD1050" s="6">
        <f>IFERROR(VLOOKUP(E1050,marginal!$A$2:$E$4826,4,FALSE),0)</f>
        <v>2407.5895384615201</v>
      </c>
    </row>
    <row r="1051" spans="1:30" x14ac:dyDescent="0.2">
      <c r="A1051" s="27" t="s">
        <v>6907</v>
      </c>
      <c r="B1051" s="6" t="s">
        <v>6917</v>
      </c>
      <c r="C1051" s="6" t="s">
        <v>6909</v>
      </c>
      <c r="D1051" s="2">
        <v>148506</v>
      </c>
      <c r="E1051" s="2">
        <v>149204</v>
      </c>
      <c r="F1051" s="3" t="s">
        <v>1326</v>
      </c>
      <c r="G1051" s="2">
        <v>149235</v>
      </c>
      <c r="H1051" s="3" t="s">
        <v>1351</v>
      </c>
      <c r="I1051" s="18">
        <v>45128</v>
      </c>
      <c r="J1051" s="28">
        <v>1198377561</v>
      </c>
      <c r="K1051" s="18">
        <v>45030</v>
      </c>
      <c r="L1051" s="18">
        <v>45046</v>
      </c>
      <c r="M1051" s="18"/>
      <c r="N1051" s="30">
        <v>10</v>
      </c>
      <c r="O1051" s="7">
        <v>5000</v>
      </c>
      <c r="P1051" s="30">
        <v>147</v>
      </c>
      <c r="Q1051" s="22">
        <v>0.11226939921536</v>
      </c>
      <c r="R1051" s="7">
        <v>8000</v>
      </c>
      <c r="S1051" s="2">
        <v>142</v>
      </c>
      <c r="T1051" s="11">
        <v>2013.74</v>
      </c>
      <c r="U1051" s="17" t="s">
        <v>6286</v>
      </c>
      <c r="V1051" s="21">
        <v>1</v>
      </c>
      <c r="W1051" s="9">
        <v>8000</v>
      </c>
      <c r="X1051" s="22">
        <f t="shared" si="80"/>
        <v>0</v>
      </c>
      <c r="Y1051" s="29">
        <v>2013.74</v>
      </c>
      <c r="Z1051" s="34">
        <f t="shared" si="81"/>
        <v>257000</v>
      </c>
      <c r="AA1051" s="34">
        <f t="shared" si="82"/>
        <v>3.1128404669260701E-2</v>
      </c>
      <c r="AB1051" s="35">
        <f t="shared" si="83"/>
        <v>4.5758754863813227</v>
      </c>
      <c r="AC1051" s="35">
        <f t="shared" si="84"/>
        <v>4.4202334630350197</v>
      </c>
      <c r="AD1051" s="6">
        <f>IFERROR(VLOOKUP(E1051,marginal!$A$2:$E$4826,4,FALSE),0)</f>
        <v>2407.5895384615201</v>
      </c>
    </row>
    <row r="1052" spans="1:30" x14ac:dyDescent="0.2">
      <c r="A1052" s="27" t="s">
        <v>6907</v>
      </c>
      <c r="B1052" s="6" t="s">
        <v>6913</v>
      </c>
      <c r="C1052" s="6" t="s">
        <v>6912</v>
      </c>
      <c r="D1052" s="2">
        <v>149024</v>
      </c>
      <c r="E1052" s="2">
        <v>149280</v>
      </c>
      <c r="F1052" s="3" t="s">
        <v>1352</v>
      </c>
      <c r="G1052" s="2">
        <v>149286</v>
      </c>
      <c r="H1052" s="3" t="s">
        <v>1353</v>
      </c>
      <c r="I1052" s="18">
        <v>45028</v>
      </c>
      <c r="J1052" s="28">
        <v>1127305926</v>
      </c>
      <c r="K1052" s="18">
        <v>45031</v>
      </c>
      <c r="L1052" s="18">
        <v>45046</v>
      </c>
      <c r="M1052" s="18"/>
      <c r="N1052" s="30">
        <v>9</v>
      </c>
      <c r="O1052" s="7">
        <v>9000</v>
      </c>
      <c r="P1052" s="30">
        <v>146</v>
      </c>
      <c r="Q1052" s="22">
        <v>7.9000519063170377E-2</v>
      </c>
      <c r="R1052" s="7">
        <v>5000</v>
      </c>
      <c r="S1052" s="2">
        <v>147</v>
      </c>
      <c r="T1052" s="11">
        <v>1303.3399999999999</v>
      </c>
      <c r="U1052" s="17" t="s">
        <v>6286</v>
      </c>
      <c r="V1052" s="21">
        <v>0.81452453385414414</v>
      </c>
      <c r="W1052" s="9">
        <v>4072.6226692707205</v>
      </c>
      <c r="X1052" s="22">
        <f t="shared" si="80"/>
        <v>-0.18547546614585586</v>
      </c>
      <c r="Y1052" s="29">
        <v>1061.6024059534602</v>
      </c>
      <c r="Z1052" s="34">
        <f t="shared" si="81"/>
        <v>459000</v>
      </c>
      <c r="AA1052" s="34">
        <f t="shared" si="82"/>
        <v>1.0893246187363835E-2</v>
      </c>
      <c r="AB1052" s="35">
        <f t="shared" si="83"/>
        <v>1.5904139433551199</v>
      </c>
      <c r="AC1052" s="35">
        <f t="shared" si="84"/>
        <v>1.6013071895424837</v>
      </c>
      <c r="AD1052" s="6">
        <f>IFERROR(VLOOKUP(E1052,marginal!$A$2:$E$4826,4,FALSE),0)</f>
        <v>-1189.5246153846001</v>
      </c>
    </row>
    <row r="1053" spans="1:30" x14ac:dyDescent="0.2">
      <c r="A1053" s="27" t="s">
        <v>6907</v>
      </c>
      <c r="B1053" s="6" t="s">
        <v>6913</v>
      </c>
      <c r="C1053" s="6" t="s">
        <v>6912</v>
      </c>
      <c r="D1053" s="2">
        <v>148971</v>
      </c>
      <c r="E1053" s="2">
        <v>149280</v>
      </c>
      <c r="F1053" s="3" t="s">
        <v>1352</v>
      </c>
      <c r="G1053" s="2">
        <v>149287</v>
      </c>
      <c r="H1053" s="3" t="s">
        <v>1354</v>
      </c>
      <c r="I1053" s="18">
        <v>45028</v>
      </c>
      <c r="J1053" s="28">
        <v>1127237499</v>
      </c>
      <c r="K1053" s="18">
        <v>45031</v>
      </c>
      <c r="L1053" s="18">
        <v>45046</v>
      </c>
      <c r="M1053" s="18"/>
      <c r="N1053" s="30">
        <v>9</v>
      </c>
      <c r="O1053" s="7">
        <v>9000</v>
      </c>
      <c r="P1053" s="30">
        <v>146</v>
      </c>
      <c r="Q1053" s="22">
        <v>7.9000519063170377E-2</v>
      </c>
      <c r="R1053" s="7">
        <v>5000</v>
      </c>
      <c r="S1053" s="2">
        <v>147</v>
      </c>
      <c r="T1053" s="11">
        <v>1303.3399999999999</v>
      </c>
      <c r="U1053" s="17" t="s">
        <v>6286</v>
      </c>
      <c r="V1053" s="21">
        <v>0.81452453385414414</v>
      </c>
      <c r="W1053" s="9">
        <v>4072.6226692707205</v>
      </c>
      <c r="X1053" s="22">
        <f t="shared" si="80"/>
        <v>-0.18547546614585586</v>
      </c>
      <c r="Y1053" s="29">
        <v>1061.6024059534602</v>
      </c>
      <c r="Z1053" s="34">
        <f t="shared" si="81"/>
        <v>459000</v>
      </c>
      <c r="AA1053" s="34">
        <f t="shared" si="82"/>
        <v>1.0893246187363835E-2</v>
      </c>
      <c r="AB1053" s="35">
        <f t="shared" si="83"/>
        <v>1.5904139433551199</v>
      </c>
      <c r="AC1053" s="35">
        <f t="shared" si="84"/>
        <v>1.6013071895424837</v>
      </c>
      <c r="AD1053" s="6">
        <f>IFERROR(VLOOKUP(E1053,marginal!$A$2:$E$4826,4,FALSE),0)</f>
        <v>-1189.5246153846001</v>
      </c>
    </row>
    <row r="1054" spans="1:30" x14ac:dyDescent="0.2">
      <c r="A1054" s="27" t="s">
        <v>6907</v>
      </c>
      <c r="B1054" s="6" t="s">
        <v>6911</v>
      </c>
      <c r="C1054" s="6" t="s">
        <v>6912</v>
      </c>
      <c r="D1054" s="2">
        <v>148651</v>
      </c>
      <c r="E1054" s="2">
        <v>149238</v>
      </c>
      <c r="F1054" s="3" t="s">
        <v>1328</v>
      </c>
      <c r="G1054" s="2">
        <v>149244</v>
      </c>
      <c r="H1054" s="3" t="s">
        <v>1355</v>
      </c>
      <c r="I1054" s="18">
        <v>45021</v>
      </c>
      <c r="J1054" s="28">
        <v>1124073015</v>
      </c>
      <c r="K1054" s="18">
        <v>45030</v>
      </c>
      <c r="L1054" s="18">
        <v>45046</v>
      </c>
      <c r="M1054" s="18"/>
      <c r="N1054" s="30">
        <v>6</v>
      </c>
      <c r="O1054" s="7">
        <v>14000</v>
      </c>
      <c r="P1054" s="30">
        <v>117</v>
      </c>
      <c r="Q1054" s="22">
        <v>3.9811192929599684E-2</v>
      </c>
      <c r="R1054" s="7">
        <v>10000</v>
      </c>
      <c r="S1054" s="2">
        <v>142</v>
      </c>
      <c r="T1054" s="11">
        <v>2510.34</v>
      </c>
      <c r="U1054" s="17" t="s">
        <v>6286</v>
      </c>
      <c r="V1054" s="21">
        <v>1</v>
      </c>
      <c r="W1054" s="9">
        <v>10000</v>
      </c>
      <c r="X1054" s="22">
        <f t="shared" si="80"/>
        <v>0</v>
      </c>
      <c r="Y1054" s="29">
        <v>2510.34</v>
      </c>
      <c r="Z1054" s="34">
        <f t="shared" si="81"/>
        <v>538000</v>
      </c>
      <c r="AA1054" s="34">
        <f t="shared" si="82"/>
        <v>1.858736059479554E-2</v>
      </c>
      <c r="AB1054" s="35">
        <f t="shared" si="83"/>
        <v>2.1747211895910783</v>
      </c>
      <c r="AC1054" s="35">
        <f t="shared" si="84"/>
        <v>2.6394052044609668</v>
      </c>
      <c r="AD1054" s="6">
        <f>IFERROR(VLOOKUP(E1054,marginal!$A$2:$E$4826,4,FALSE),0)</f>
        <v>3629.2842307692249</v>
      </c>
    </row>
    <row r="1055" spans="1:30" x14ac:dyDescent="0.2">
      <c r="A1055" s="27" t="s">
        <v>6907</v>
      </c>
      <c r="B1055" s="6" t="s">
        <v>6911</v>
      </c>
      <c r="C1055" s="6" t="s">
        <v>6912</v>
      </c>
      <c r="D1055" s="2">
        <v>148645</v>
      </c>
      <c r="E1055" s="2">
        <v>149238</v>
      </c>
      <c r="F1055" s="3" t="s">
        <v>1328</v>
      </c>
      <c r="G1055" s="2">
        <v>149245</v>
      </c>
      <c r="H1055" s="3" t="s">
        <v>1356</v>
      </c>
      <c r="I1055" s="18">
        <v>45021</v>
      </c>
      <c r="J1055" s="28">
        <v>1124070168</v>
      </c>
      <c r="K1055" s="18">
        <v>45031</v>
      </c>
      <c r="L1055" s="18">
        <v>45046</v>
      </c>
      <c r="M1055" s="18"/>
      <c r="N1055" s="30">
        <v>4</v>
      </c>
      <c r="O1055" s="7">
        <v>10000</v>
      </c>
      <c r="P1055" s="30">
        <v>110</v>
      </c>
      <c r="Q1055" s="22">
        <v>3.11605023919212E-2</v>
      </c>
      <c r="R1055" s="7">
        <v>10000</v>
      </c>
      <c r="S1055" s="2">
        <v>142</v>
      </c>
      <c r="T1055" s="11">
        <v>2510.34</v>
      </c>
      <c r="U1055" s="17" t="s">
        <v>6286</v>
      </c>
      <c r="V1055" s="21">
        <v>1</v>
      </c>
      <c r="W1055" s="9">
        <v>10000</v>
      </c>
      <c r="X1055" s="22">
        <f t="shared" si="80"/>
        <v>0</v>
      </c>
      <c r="Y1055" s="29">
        <v>2510.34</v>
      </c>
      <c r="Z1055" s="34">
        <f t="shared" si="81"/>
        <v>102000</v>
      </c>
      <c r="AA1055" s="34">
        <f t="shared" si="82"/>
        <v>9.8039215686274508E-2</v>
      </c>
      <c r="AB1055" s="35">
        <f t="shared" si="83"/>
        <v>10.784313725490195</v>
      </c>
      <c r="AC1055" s="35">
        <f t="shared" si="84"/>
        <v>13.921568627450981</v>
      </c>
      <c r="AD1055" s="6">
        <f>IFERROR(VLOOKUP(E1055,marginal!$A$2:$E$4826,4,FALSE),0)</f>
        <v>3629.2842307692249</v>
      </c>
    </row>
    <row r="1056" spans="1:30" x14ac:dyDescent="0.2">
      <c r="A1056" s="27" t="s">
        <v>6907</v>
      </c>
      <c r="B1056" s="6" t="s">
        <v>6925</v>
      </c>
      <c r="C1056" s="6" t="s">
        <v>6912</v>
      </c>
      <c r="D1056" s="4">
        <v>148911</v>
      </c>
      <c r="E1056" s="4">
        <v>149262</v>
      </c>
      <c r="F1056" s="5" t="s">
        <v>1357</v>
      </c>
      <c r="G1056" s="4">
        <v>149263</v>
      </c>
      <c r="H1056" s="5" t="s">
        <v>1358</v>
      </c>
      <c r="I1056" s="18">
        <v>45027</v>
      </c>
      <c r="J1056" s="28">
        <v>1126455504</v>
      </c>
      <c r="K1056" s="18">
        <v>45031</v>
      </c>
      <c r="L1056" s="18">
        <v>45046</v>
      </c>
      <c r="M1056" s="18"/>
      <c r="N1056" s="30">
        <v>6</v>
      </c>
      <c r="O1056" s="7">
        <v>12000</v>
      </c>
      <c r="P1056" s="30">
        <v>115</v>
      </c>
      <c r="Q1056" s="22">
        <v>3.97705569269148E-2</v>
      </c>
      <c r="R1056" s="8">
        <v>12000</v>
      </c>
      <c r="S1056" s="4">
        <v>75</v>
      </c>
      <c r="T1056" s="10">
        <v>1544.75</v>
      </c>
      <c r="U1056" s="17" t="s">
        <v>6286</v>
      </c>
      <c r="V1056" s="21">
        <v>1</v>
      </c>
      <c r="W1056" s="9">
        <v>12000</v>
      </c>
      <c r="X1056" s="22">
        <f t="shared" si="80"/>
        <v>0</v>
      </c>
      <c r="Y1056" s="29">
        <v>1544.75</v>
      </c>
      <c r="Z1056" s="34">
        <f t="shared" si="81"/>
        <v>538000</v>
      </c>
      <c r="AA1056" s="34">
        <f t="shared" si="82"/>
        <v>2.2304832713754646E-2</v>
      </c>
      <c r="AB1056" s="35">
        <f t="shared" si="83"/>
        <v>2.5650557620817844</v>
      </c>
      <c r="AC1056" s="35">
        <f t="shared" si="84"/>
        <v>1.6728624535315983</v>
      </c>
      <c r="AD1056" s="6">
        <f>IFERROR(VLOOKUP(E1056,marginal!$A$2:$E$4826,4,FALSE),0)</f>
        <v>3672.2735384615198</v>
      </c>
    </row>
    <row r="1057" spans="1:30" x14ac:dyDescent="0.2">
      <c r="A1057" s="27" t="s">
        <v>6907</v>
      </c>
      <c r="B1057" s="6" t="s">
        <v>6916</v>
      </c>
      <c r="C1057" s="6" t="s">
        <v>6912</v>
      </c>
      <c r="D1057" s="4">
        <v>147452</v>
      </c>
      <c r="E1057" s="4">
        <v>149364</v>
      </c>
      <c r="F1057" s="5" t="s">
        <v>1359</v>
      </c>
      <c r="G1057" s="4">
        <v>149365</v>
      </c>
      <c r="H1057" s="5" t="s">
        <v>1360</v>
      </c>
      <c r="I1057" s="18">
        <v>45009</v>
      </c>
      <c r="J1057" s="28">
        <v>1117143109</v>
      </c>
      <c r="K1057" s="18">
        <v>45033</v>
      </c>
      <c r="L1057" s="18">
        <v>45046</v>
      </c>
      <c r="M1057" s="18"/>
      <c r="N1057" s="30">
        <v>7</v>
      </c>
      <c r="O1057" s="7">
        <v>13000</v>
      </c>
      <c r="P1057" s="30">
        <v>129</v>
      </c>
      <c r="Q1057" s="22">
        <v>5.5171297012124164E-2</v>
      </c>
      <c r="R1057" s="8">
        <v>5000</v>
      </c>
      <c r="S1057" s="4">
        <v>147</v>
      </c>
      <c r="T1057" s="10">
        <v>1303.3399999999999</v>
      </c>
      <c r="U1057" s="17" t="s">
        <v>6286</v>
      </c>
      <c r="V1057" s="21">
        <v>0.79042138354518388</v>
      </c>
      <c r="W1057" s="9">
        <v>3952.1069177259192</v>
      </c>
      <c r="X1057" s="22">
        <f t="shared" si="80"/>
        <v>-0.20957861645481612</v>
      </c>
      <c r="Y1057" s="29">
        <v>1030.1878060297799</v>
      </c>
      <c r="Z1057" s="34">
        <f t="shared" si="81"/>
        <v>388000</v>
      </c>
      <c r="AA1057" s="34">
        <f t="shared" si="82"/>
        <v>1.2886597938144329E-2</v>
      </c>
      <c r="AB1057" s="35">
        <f t="shared" si="83"/>
        <v>1.6623711340206184</v>
      </c>
      <c r="AC1057" s="35">
        <f t="shared" si="84"/>
        <v>1.8943298969072164</v>
      </c>
      <c r="AD1057" s="6">
        <f>IFERROR(VLOOKUP(E1057,marginal!$A$2:$E$4826,4,FALSE),0)</f>
        <v>392.17846153846</v>
      </c>
    </row>
    <row r="1058" spans="1:30" x14ac:dyDescent="0.2">
      <c r="A1058" s="27" t="s">
        <v>6907</v>
      </c>
      <c r="B1058" s="6" t="s">
        <v>6911</v>
      </c>
      <c r="C1058" s="6" t="s">
        <v>6912</v>
      </c>
      <c r="D1058" s="2">
        <v>148649</v>
      </c>
      <c r="E1058" s="2">
        <v>149254</v>
      </c>
      <c r="F1058" s="3" t="s">
        <v>1361</v>
      </c>
      <c r="G1058" s="2">
        <v>149291</v>
      </c>
      <c r="H1058" s="3" t="s">
        <v>1362</v>
      </c>
      <c r="I1058" s="18">
        <v>45021</v>
      </c>
      <c r="J1058" s="28">
        <v>1124074881</v>
      </c>
      <c r="K1058" s="18">
        <v>45031</v>
      </c>
      <c r="L1058" s="18">
        <v>45046</v>
      </c>
      <c r="M1058" s="18"/>
      <c r="N1058" s="30">
        <v>6</v>
      </c>
      <c r="O1058" s="7">
        <v>14000</v>
      </c>
      <c r="P1058" s="30">
        <v>117</v>
      </c>
      <c r="Q1058" s="22">
        <v>3.9016868627396201E-2</v>
      </c>
      <c r="R1058" s="7">
        <v>7000</v>
      </c>
      <c r="S1058" s="2">
        <v>142</v>
      </c>
      <c r="T1058" s="11">
        <v>1758.65</v>
      </c>
      <c r="U1058" s="17" t="s">
        <v>6286</v>
      </c>
      <c r="V1058" s="21">
        <v>1</v>
      </c>
      <c r="W1058" s="9">
        <v>7000</v>
      </c>
      <c r="X1058" s="22">
        <f t="shared" si="80"/>
        <v>0</v>
      </c>
      <c r="Y1058" s="29">
        <v>1758.65</v>
      </c>
      <c r="Z1058" s="34">
        <f t="shared" si="81"/>
        <v>538000</v>
      </c>
      <c r="AA1058" s="34">
        <f t="shared" si="82"/>
        <v>1.3011152416356878E-2</v>
      </c>
      <c r="AB1058" s="35">
        <f t="shared" si="83"/>
        <v>1.5223048327137547</v>
      </c>
      <c r="AC1058" s="35">
        <f t="shared" si="84"/>
        <v>1.8475836431226766</v>
      </c>
      <c r="AD1058" s="6">
        <f>IFERROR(VLOOKUP(E1058,marginal!$A$2:$E$4826,4,FALSE),0)</f>
        <v>13344.983076922999</v>
      </c>
    </row>
    <row r="1059" spans="1:30" x14ac:dyDescent="0.2">
      <c r="A1059" s="27" t="s">
        <v>6907</v>
      </c>
      <c r="B1059" s="6" t="s">
        <v>6911</v>
      </c>
      <c r="C1059" s="6" t="s">
        <v>6912</v>
      </c>
      <c r="D1059" s="2">
        <v>149217</v>
      </c>
      <c r="E1059" s="2">
        <v>149254</v>
      </c>
      <c r="F1059" s="3" t="s">
        <v>1361</v>
      </c>
      <c r="G1059" s="2">
        <v>149292</v>
      </c>
      <c r="H1059" s="3" t="s">
        <v>1363</v>
      </c>
      <c r="I1059" s="18">
        <v>45029</v>
      </c>
      <c r="J1059" s="28">
        <v>1128102773</v>
      </c>
      <c r="K1059" s="18">
        <v>45031</v>
      </c>
      <c r="L1059" s="18">
        <v>45046</v>
      </c>
      <c r="M1059" s="18"/>
      <c r="N1059" s="30">
        <v>6</v>
      </c>
      <c r="O1059" s="7">
        <v>14000</v>
      </c>
      <c r="P1059" s="30">
        <v>117</v>
      </c>
      <c r="Q1059" s="22">
        <v>4.3013887640091626E-2</v>
      </c>
      <c r="R1059" s="7">
        <v>8000</v>
      </c>
      <c r="S1059" s="2">
        <v>142</v>
      </c>
      <c r="T1059" s="11">
        <v>2013.74</v>
      </c>
      <c r="U1059" s="17" t="s">
        <v>6286</v>
      </c>
      <c r="V1059" s="21">
        <v>1</v>
      </c>
      <c r="W1059" s="9">
        <v>8000</v>
      </c>
      <c r="X1059" s="22">
        <f t="shared" si="80"/>
        <v>0</v>
      </c>
      <c r="Y1059" s="29">
        <v>2013.74</v>
      </c>
      <c r="Z1059" s="34">
        <f t="shared" si="81"/>
        <v>538000</v>
      </c>
      <c r="AA1059" s="34">
        <f t="shared" si="82"/>
        <v>1.4869888475836431E-2</v>
      </c>
      <c r="AB1059" s="35">
        <f t="shared" si="83"/>
        <v>1.7397769516728623</v>
      </c>
      <c r="AC1059" s="35">
        <f t="shared" si="84"/>
        <v>2.1115241635687729</v>
      </c>
      <c r="AD1059" s="6">
        <f>IFERROR(VLOOKUP(E1059,marginal!$A$2:$E$4826,4,FALSE),0)</f>
        <v>13344.983076922999</v>
      </c>
    </row>
    <row r="1060" spans="1:30" x14ac:dyDescent="0.2">
      <c r="A1060" s="27" t="s">
        <v>6907</v>
      </c>
      <c r="B1060" s="6" t="s">
        <v>6925</v>
      </c>
      <c r="C1060" s="6" t="s">
        <v>6912</v>
      </c>
      <c r="D1060" s="2">
        <v>148894</v>
      </c>
      <c r="E1060" s="2">
        <v>149262</v>
      </c>
      <c r="F1060" s="3" t="s">
        <v>1357</v>
      </c>
      <c r="G1060" s="2">
        <v>149264</v>
      </c>
      <c r="H1060" s="3" t="s">
        <v>1364</v>
      </c>
      <c r="I1060" s="18">
        <v>45027</v>
      </c>
      <c r="J1060" s="28">
        <v>1126466273</v>
      </c>
      <c r="K1060" s="18">
        <v>45031</v>
      </c>
      <c r="L1060" s="18">
        <v>45046</v>
      </c>
      <c r="M1060" s="18"/>
      <c r="N1060" s="30">
        <v>8</v>
      </c>
      <c r="O1060" s="7">
        <v>10000</v>
      </c>
      <c r="P1060" s="30">
        <v>132</v>
      </c>
      <c r="Q1060" s="22">
        <v>5.8283715876113903E-2</v>
      </c>
      <c r="R1060" s="7">
        <v>10000</v>
      </c>
      <c r="S1060" s="2">
        <v>142</v>
      </c>
      <c r="T1060" s="11">
        <v>2510.34</v>
      </c>
      <c r="U1060" s="17" t="s">
        <v>6286</v>
      </c>
      <c r="V1060" s="21">
        <v>1</v>
      </c>
      <c r="W1060" s="9">
        <v>10000</v>
      </c>
      <c r="X1060" s="22">
        <f t="shared" si="80"/>
        <v>0</v>
      </c>
      <c r="Y1060" s="29">
        <v>2510.34</v>
      </c>
      <c r="Z1060" s="34">
        <f t="shared" si="81"/>
        <v>495000</v>
      </c>
      <c r="AA1060" s="34">
        <f t="shared" si="82"/>
        <v>2.0202020202020204E-2</v>
      </c>
      <c r="AB1060" s="35">
        <f t="shared" si="83"/>
        <v>2.666666666666667</v>
      </c>
      <c r="AC1060" s="35">
        <f t="shared" si="84"/>
        <v>2.868686868686869</v>
      </c>
      <c r="AD1060" s="6">
        <f>IFERROR(VLOOKUP(E1060,marginal!$A$2:$E$4826,4,FALSE),0)</f>
        <v>3672.2735384615198</v>
      </c>
    </row>
    <row r="1061" spans="1:30" x14ac:dyDescent="0.2">
      <c r="A1061" s="27" t="s">
        <v>6907</v>
      </c>
      <c r="B1061" s="6" t="s">
        <v>6925</v>
      </c>
      <c r="C1061" s="6" t="s">
        <v>6912</v>
      </c>
      <c r="D1061" s="2">
        <v>148912</v>
      </c>
      <c r="E1061" s="2">
        <v>149262</v>
      </c>
      <c r="F1061" s="3" t="s">
        <v>1357</v>
      </c>
      <c r="G1061" s="2">
        <v>149266</v>
      </c>
      <c r="H1061" s="3" t="s">
        <v>1365</v>
      </c>
      <c r="I1061" s="18">
        <v>45027</v>
      </c>
      <c r="J1061" s="28">
        <v>1126457127</v>
      </c>
      <c r="K1061" s="18">
        <v>45031</v>
      </c>
      <c r="L1061" s="18">
        <v>45046</v>
      </c>
      <c r="M1061" s="18"/>
      <c r="N1061" s="30">
        <v>7</v>
      </c>
      <c r="O1061" s="7">
        <v>11000</v>
      </c>
      <c r="P1061" s="30">
        <v>129</v>
      </c>
      <c r="Q1061" s="22">
        <v>3.97705569269148E-2</v>
      </c>
      <c r="R1061" s="7">
        <v>15000</v>
      </c>
      <c r="S1061" s="2">
        <v>95</v>
      </c>
      <c r="T1061" s="11">
        <v>2462.0500000000002</v>
      </c>
      <c r="U1061" s="17" t="s">
        <v>6286</v>
      </c>
      <c r="V1061" s="21">
        <v>1</v>
      </c>
      <c r="W1061" s="9">
        <v>15000</v>
      </c>
      <c r="X1061" s="22">
        <f t="shared" si="80"/>
        <v>0</v>
      </c>
      <c r="Y1061" s="29">
        <v>2462.0500000000002</v>
      </c>
      <c r="Z1061" s="34">
        <f t="shared" si="81"/>
        <v>388000</v>
      </c>
      <c r="AA1061" s="34">
        <f t="shared" si="82"/>
        <v>3.8659793814432991E-2</v>
      </c>
      <c r="AB1061" s="35">
        <f t="shared" si="83"/>
        <v>4.9871134020618557</v>
      </c>
      <c r="AC1061" s="35">
        <f t="shared" si="84"/>
        <v>3.6726804123711343</v>
      </c>
      <c r="AD1061" s="6">
        <f>IFERROR(VLOOKUP(E1061,marginal!$A$2:$E$4826,4,FALSE),0)</f>
        <v>3672.2735384615198</v>
      </c>
    </row>
    <row r="1062" spans="1:30" x14ac:dyDescent="0.2">
      <c r="A1062" s="27" t="s">
        <v>6907</v>
      </c>
      <c r="B1062" s="6" t="s">
        <v>6925</v>
      </c>
      <c r="C1062" s="6" t="s">
        <v>6912</v>
      </c>
      <c r="D1062" s="2">
        <v>148939</v>
      </c>
      <c r="E1062" s="2">
        <v>149262</v>
      </c>
      <c r="F1062" s="3" t="s">
        <v>1357</v>
      </c>
      <c r="G1062" s="2">
        <v>149267</v>
      </c>
      <c r="H1062" s="3" t="s">
        <v>1366</v>
      </c>
      <c r="I1062" s="18">
        <v>45027</v>
      </c>
      <c r="J1062" s="28">
        <v>1126601027</v>
      </c>
      <c r="K1062" s="18">
        <v>45031</v>
      </c>
      <c r="L1062" s="18">
        <v>45046</v>
      </c>
      <c r="M1062" s="18"/>
      <c r="N1062" s="30">
        <v>9</v>
      </c>
      <c r="O1062" s="7">
        <v>10000</v>
      </c>
      <c r="P1062" s="30">
        <v>147</v>
      </c>
      <c r="Q1062" s="22">
        <v>7.9000519063170294E-2</v>
      </c>
      <c r="R1062" s="7">
        <v>35000</v>
      </c>
      <c r="S1062" s="2">
        <v>75</v>
      </c>
      <c r="T1062" s="11">
        <v>4475.92</v>
      </c>
      <c r="U1062" s="17" t="s">
        <v>6286</v>
      </c>
      <c r="V1062" s="21">
        <v>1</v>
      </c>
      <c r="W1062" s="9">
        <v>35000</v>
      </c>
      <c r="X1062" s="22">
        <f t="shared" si="80"/>
        <v>0</v>
      </c>
      <c r="Y1062" s="29">
        <v>4475.92</v>
      </c>
      <c r="Z1062" s="34">
        <f t="shared" si="81"/>
        <v>459000</v>
      </c>
      <c r="AA1062" s="34">
        <f t="shared" si="82"/>
        <v>7.6252723311546838E-2</v>
      </c>
      <c r="AB1062" s="35">
        <f t="shared" si="83"/>
        <v>11.209150326797385</v>
      </c>
      <c r="AC1062" s="35">
        <f t="shared" si="84"/>
        <v>5.7189542483660132</v>
      </c>
      <c r="AD1062" s="6">
        <f>IFERROR(VLOOKUP(E1062,marginal!$A$2:$E$4826,4,FALSE),0)</f>
        <v>3672.2735384615198</v>
      </c>
    </row>
    <row r="1063" spans="1:30" x14ac:dyDescent="0.2">
      <c r="A1063" s="27" t="s">
        <v>6907</v>
      </c>
      <c r="B1063" s="6" t="s">
        <v>6925</v>
      </c>
      <c r="C1063" s="6" t="s">
        <v>6912</v>
      </c>
      <c r="D1063" s="2">
        <v>148981</v>
      </c>
      <c r="E1063" s="2">
        <v>149262</v>
      </c>
      <c r="F1063" s="3" t="s">
        <v>1357</v>
      </c>
      <c r="G1063" s="2">
        <v>149268</v>
      </c>
      <c r="H1063" s="3" t="s">
        <v>1367</v>
      </c>
      <c r="I1063" s="18">
        <v>45028</v>
      </c>
      <c r="J1063" s="28">
        <v>1127247710</v>
      </c>
      <c r="K1063" s="18">
        <v>45031</v>
      </c>
      <c r="L1063" s="18">
        <v>45046</v>
      </c>
      <c r="M1063" s="18"/>
      <c r="N1063" s="30">
        <v>9</v>
      </c>
      <c r="O1063" s="7">
        <v>9000</v>
      </c>
      <c r="P1063" s="30">
        <v>139</v>
      </c>
      <c r="Q1063" s="22">
        <v>7.9000519063171556E-2</v>
      </c>
      <c r="R1063" s="7">
        <v>50000</v>
      </c>
      <c r="S1063" s="2">
        <v>75</v>
      </c>
      <c r="T1063" s="11">
        <v>6386.28</v>
      </c>
      <c r="U1063" s="17" t="s">
        <v>6286</v>
      </c>
      <c r="V1063" s="21">
        <v>1</v>
      </c>
      <c r="W1063" s="9">
        <v>50000</v>
      </c>
      <c r="X1063" s="22">
        <f t="shared" si="80"/>
        <v>0</v>
      </c>
      <c r="Y1063" s="29">
        <v>6386.28</v>
      </c>
      <c r="Z1063" s="34">
        <f t="shared" si="81"/>
        <v>459000</v>
      </c>
      <c r="AA1063" s="34">
        <f t="shared" si="82"/>
        <v>0.10893246187363835</v>
      </c>
      <c r="AB1063" s="35">
        <f t="shared" si="83"/>
        <v>15.141612200435731</v>
      </c>
      <c r="AC1063" s="35">
        <f t="shared" si="84"/>
        <v>8.169934640522877</v>
      </c>
      <c r="AD1063" s="6">
        <f>IFERROR(VLOOKUP(E1063,marginal!$A$2:$E$4826,4,FALSE),0)</f>
        <v>3672.2735384615198</v>
      </c>
    </row>
    <row r="1064" spans="1:30" x14ac:dyDescent="0.2">
      <c r="A1064" s="27" t="s">
        <v>6907</v>
      </c>
      <c r="B1064" s="6" t="s">
        <v>6925</v>
      </c>
      <c r="C1064" s="6" t="s">
        <v>6912</v>
      </c>
      <c r="D1064" s="2">
        <v>148906</v>
      </c>
      <c r="E1064" s="2">
        <v>149262</v>
      </c>
      <c r="F1064" s="3" t="s">
        <v>1357</v>
      </c>
      <c r="G1064" s="2">
        <v>149269</v>
      </c>
      <c r="H1064" s="3" t="s">
        <v>1368</v>
      </c>
      <c r="I1064" s="18">
        <v>45027</v>
      </c>
      <c r="J1064" s="28">
        <v>1126469640</v>
      </c>
      <c r="K1064" s="18">
        <v>45031</v>
      </c>
      <c r="L1064" s="18">
        <v>45046</v>
      </c>
      <c r="M1064" s="18"/>
      <c r="N1064" s="30">
        <v>8</v>
      </c>
      <c r="O1064" s="7">
        <v>10000</v>
      </c>
      <c r="P1064" s="30">
        <v>132</v>
      </c>
      <c r="Q1064" s="22">
        <v>5.8283715876113903E-2</v>
      </c>
      <c r="R1064" s="7">
        <v>25000</v>
      </c>
      <c r="S1064" s="2">
        <v>75</v>
      </c>
      <c r="T1064" s="11">
        <v>3193.06</v>
      </c>
      <c r="U1064" s="17" t="s">
        <v>6286</v>
      </c>
      <c r="V1064" s="21">
        <v>1</v>
      </c>
      <c r="W1064" s="9">
        <v>25000</v>
      </c>
      <c r="X1064" s="22">
        <f t="shared" si="80"/>
        <v>0</v>
      </c>
      <c r="Y1064" s="29">
        <v>3193.06</v>
      </c>
      <c r="Z1064" s="34">
        <f t="shared" si="81"/>
        <v>495000</v>
      </c>
      <c r="AA1064" s="34">
        <f t="shared" si="82"/>
        <v>5.0505050505050504E-2</v>
      </c>
      <c r="AB1064" s="35">
        <f t="shared" si="83"/>
        <v>6.666666666666667</v>
      </c>
      <c r="AC1064" s="35">
        <f t="shared" si="84"/>
        <v>3.7878787878787876</v>
      </c>
      <c r="AD1064" s="6">
        <f>IFERROR(VLOOKUP(E1064,marginal!$A$2:$E$4826,4,FALSE),0)</f>
        <v>3672.2735384615198</v>
      </c>
    </row>
    <row r="1065" spans="1:30" x14ac:dyDescent="0.2">
      <c r="A1065" s="27" t="s">
        <v>6907</v>
      </c>
      <c r="B1065" s="6" t="s">
        <v>6925</v>
      </c>
      <c r="C1065" s="6" t="s">
        <v>6912</v>
      </c>
      <c r="D1065" s="2">
        <v>148907</v>
      </c>
      <c r="E1065" s="2">
        <v>149262</v>
      </c>
      <c r="F1065" s="3" t="s">
        <v>1357</v>
      </c>
      <c r="G1065" s="2">
        <v>149294</v>
      </c>
      <c r="H1065" s="3" t="s">
        <v>1369</v>
      </c>
      <c r="I1065" s="18">
        <v>45027</v>
      </c>
      <c r="J1065" s="28">
        <v>1126471040</v>
      </c>
      <c r="K1065" s="18">
        <v>45031</v>
      </c>
      <c r="L1065" s="18">
        <v>45046</v>
      </c>
      <c r="M1065" s="18"/>
      <c r="N1065" s="30">
        <v>9</v>
      </c>
      <c r="O1065" s="7">
        <v>10000</v>
      </c>
      <c r="P1065" s="30">
        <v>147</v>
      </c>
      <c r="Q1065" s="22">
        <v>7.9000519063170294E-2</v>
      </c>
      <c r="R1065" s="7">
        <v>10000</v>
      </c>
      <c r="S1065" s="2">
        <v>110</v>
      </c>
      <c r="T1065" s="11">
        <v>1917.29</v>
      </c>
      <c r="U1065" s="17" t="s">
        <v>6286</v>
      </c>
      <c r="V1065" s="21">
        <v>1</v>
      </c>
      <c r="W1065" s="9">
        <v>10000</v>
      </c>
      <c r="X1065" s="22">
        <f t="shared" si="80"/>
        <v>0</v>
      </c>
      <c r="Y1065" s="29">
        <v>1917.29</v>
      </c>
      <c r="Z1065" s="34">
        <f t="shared" si="81"/>
        <v>459000</v>
      </c>
      <c r="AA1065" s="34">
        <f t="shared" si="82"/>
        <v>2.178649237472767E-2</v>
      </c>
      <c r="AB1065" s="35">
        <f t="shared" si="83"/>
        <v>3.2026143790849675</v>
      </c>
      <c r="AC1065" s="35">
        <f t="shared" si="84"/>
        <v>2.3965141612200438</v>
      </c>
      <c r="AD1065" s="6">
        <f>IFERROR(VLOOKUP(E1065,marginal!$A$2:$E$4826,4,FALSE),0)</f>
        <v>3672.2735384615198</v>
      </c>
    </row>
    <row r="1066" spans="1:30" x14ac:dyDescent="0.2">
      <c r="A1066" s="27" t="s">
        <v>6907</v>
      </c>
      <c r="B1066" s="6" t="s">
        <v>6916</v>
      </c>
      <c r="C1066" s="6" t="s">
        <v>6912</v>
      </c>
      <c r="D1066" s="2">
        <v>147696</v>
      </c>
      <c r="E1066" s="2">
        <v>149364</v>
      </c>
      <c r="F1066" s="3" t="s">
        <v>1359</v>
      </c>
      <c r="G1066" s="2">
        <v>149366</v>
      </c>
      <c r="H1066" s="3" t="s">
        <v>1370</v>
      </c>
      <c r="I1066" s="18">
        <v>45013</v>
      </c>
      <c r="J1066" s="28">
        <v>1119066366</v>
      </c>
      <c r="K1066" s="18">
        <v>45033</v>
      </c>
      <c r="L1066" s="18">
        <v>45046</v>
      </c>
      <c r="M1066" s="18"/>
      <c r="N1066" s="30">
        <v>6</v>
      </c>
      <c r="O1066" s="7">
        <v>12000</v>
      </c>
      <c r="P1066" s="30">
        <v>122</v>
      </c>
      <c r="Q1066" s="22">
        <v>4.6603438441845293E-2</v>
      </c>
      <c r="R1066" s="7">
        <v>8000</v>
      </c>
      <c r="S1066" s="2">
        <v>142</v>
      </c>
      <c r="T1066" s="11">
        <v>2013.74</v>
      </c>
      <c r="U1066" s="17" t="s">
        <v>6286</v>
      </c>
      <c r="V1066" s="21">
        <v>0.79042138354518388</v>
      </c>
      <c r="W1066" s="9">
        <v>6323.3710683614709</v>
      </c>
      <c r="X1066" s="22">
        <f t="shared" si="80"/>
        <v>-0.20957861645481612</v>
      </c>
      <c r="Y1066" s="29">
        <v>1591.7031569002786</v>
      </c>
      <c r="Z1066" s="34">
        <f t="shared" si="81"/>
        <v>538000</v>
      </c>
      <c r="AA1066" s="34">
        <f t="shared" si="82"/>
        <v>1.4869888475836431E-2</v>
      </c>
      <c r="AB1066" s="35">
        <f t="shared" si="83"/>
        <v>1.8141263940520445</v>
      </c>
      <c r="AC1066" s="35">
        <f t="shared" si="84"/>
        <v>2.1115241635687729</v>
      </c>
      <c r="AD1066" s="6">
        <f>IFERROR(VLOOKUP(E1066,marginal!$A$2:$E$4826,4,FALSE),0)</f>
        <v>392.17846153846</v>
      </c>
    </row>
    <row r="1067" spans="1:30" x14ac:dyDescent="0.2">
      <c r="A1067" s="27" t="s">
        <v>6907</v>
      </c>
      <c r="B1067" s="6" t="s">
        <v>6916</v>
      </c>
      <c r="C1067" s="6" t="s">
        <v>6912</v>
      </c>
      <c r="D1067" s="2">
        <v>148856</v>
      </c>
      <c r="E1067" s="2">
        <v>149364</v>
      </c>
      <c r="F1067" s="3" t="s">
        <v>1359</v>
      </c>
      <c r="G1067" s="2">
        <v>149368</v>
      </c>
      <c r="H1067" s="3" t="s">
        <v>1371</v>
      </c>
      <c r="I1067" s="18">
        <v>45026</v>
      </c>
      <c r="J1067" s="28">
        <v>1126166305</v>
      </c>
      <c r="K1067" s="18">
        <v>45033</v>
      </c>
      <c r="L1067" s="18">
        <v>45046</v>
      </c>
      <c r="M1067" s="18"/>
      <c r="N1067" s="30">
        <v>6</v>
      </c>
      <c r="O1067" s="7">
        <v>12000</v>
      </c>
      <c r="P1067" s="30">
        <v>122</v>
      </c>
      <c r="Q1067" s="22">
        <v>4.8894826895459244E-2</v>
      </c>
      <c r="R1067" s="7">
        <v>6000</v>
      </c>
      <c r="S1067" s="2">
        <v>142</v>
      </c>
      <c r="T1067" s="11">
        <v>1503.37</v>
      </c>
      <c r="U1067" s="17" t="s">
        <v>6286</v>
      </c>
      <c r="V1067" s="21">
        <v>0.79042138354518388</v>
      </c>
      <c r="W1067" s="9">
        <v>4742.5283012711034</v>
      </c>
      <c r="X1067" s="22">
        <f t="shared" si="80"/>
        <v>-0.20957861645481612</v>
      </c>
      <c r="Y1067" s="29">
        <v>1188.2957953803229</v>
      </c>
      <c r="Z1067" s="34">
        <f t="shared" si="81"/>
        <v>538000</v>
      </c>
      <c r="AA1067" s="34">
        <f t="shared" si="82"/>
        <v>1.1152416356877323E-2</v>
      </c>
      <c r="AB1067" s="35">
        <f t="shared" si="83"/>
        <v>1.3605947955390334</v>
      </c>
      <c r="AC1067" s="35">
        <f t="shared" si="84"/>
        <v>1.5836431226765799</v>
      </c>
      <c r="AD1067" s="6">
        <f>IFERROR(VLOOKUP(E1067,marginal!$A$2:$E$4826,4,FALSE),0)</f>
        <v>392.17846153846</v>
      </c>
    </row>
    <row r="1068" spans="1:30" x14ac:dyDescent="0.2">
      <c r="A1068" s="27" t="s">
        <v>6907</v>
      </c>
      <c r="B1068" s="6" t="s">
        <v>6916</v>
      </c>
      <c r="C1068" s="6" t="s">
        <v>6912</v>
      </c>
      <c r="D1068" s="2">
        <v>148857</v>
      </c>
      <c r="E1068" s="2">
        <v>149364</v>
      </c>
      <c r="F1068" s="3" t="s">
        <v>1359</v>
      </c>
      <c r="G1068" s="2">
        <v>149369</v>
      </c>
      <c r="H1068" s="3" t="s">
        <v>1372</v>
      </c>
      <c r="I1068" s="18">
        <v>45026</v>
      </c>
      <c r="J1068" s="28">
        <v>1126167425</v>
      </c>
      <c r="K1068" s="18">
        <v>45033</v>
      </c>
      <c r="L1068" s="18">
        <v>45046</v>
      </c>
      <c r="M1068" s="18"/>
      <c r="N1068" s="30">
        <v>6</v>
      </c>
      <c r="O1068" s="7">
        <v>12000</v>
      </c>
      <c r="P1068" s="30">
        <v>122</v>
      </c>
      <c r="Q1068" s="22">
        <v>5.2195789902393104E-2</v>
      </c>
      <c r="R1068" s="7">
        <v>7000</v>
      </c>
      <c r="S1068" s="2">
        <v>142</v>
      </c>
      <c r="T1068" s="11">
        <v>1758.65</v>
      </c>
      <c r="U1068" s="17" t="s">
        <v>6286</v>
      </c>
      <c r="V1068" s="21">
        <v>0.79042138354518388</v>
      </c>
      <c r="W1068" s="9">
        <v>5532.9496848162871</v>
      </c>
      <c r="X1068" s="22">
        <f t="shared" si="80"/>
        <v>-0.20957861645481612</v>
      </c>
      <c r="Y1068" s="29">
        <v>1390.0745661717376</v>
      </c>
      <c r="Z1068" s="34">
        <f t="shared" si="81"/>
        <v>538000</v>
      </c>
      <c r="AA1068" s="34">
        <f t="shared" si="82"/>
        <v>1.3011152416356878E-2</v>
      </c>
      <c r="AB1068" s="35">
        <f t="shared" si="83"/>
        <v>1.5873605947955391</v>
      </c>
      <c r="AC1068" s="35">
        <f t="shared" si="84"/>
        <v>1.8475836431226766</v>
      </c>
      <c r="AD1068" s="6">
        <f>IFERROR(VLOOKUP(E1068,marginal!$A$2:$E$4826,4,FALSE),0)</f>
        <v>392.17846153846</v>
      </c>
    </row>
    <row r="1069" spans="1:30" x14ac:dyDescent="0.2">
      <c r="A1069" s="27" t="s">
        <v>6907</v>
      </c>
      <c r="B1069" s="6" t="s">
        <v>6916</v>
      </c>
      <c r="C1069" s="6" t="s">
        <v>6912</v>
      </c>
      <c r="D1069" s="2">
        <v>147450</v>
      </c>
      <c r="E1069" s="2">
        <v>149364</v>
      </c>
      <c r="F1069" s="3" t="s">
        <v>1359</v>
      </c>
      <c r="G1069" s="2">
        <v>149370</v>
      </c>
      <c r="H1069" s="3" t="s">
        <v>1373</v>
      </c>
      <c r="I1069" s="18">
        <v>45009</v>
      </c>
      <c r="J1069" s="28">
        <v>1117137269</v>
      </c>
      <c r="K1069" s="18">
        <v>45033</v>
      </c>
      <c r="L1069" s="18">
        <v>45046</v>
      </c>
      <c r="M1069" s="18"/>
      <c r="N1069" s="30">
        <v>7</v>
      </c>
      <c r="O1069" s="7">
        <v>13000</v>
      </c>
      <c r="P1069" s="30">
        <v>129</v>
      </c>
      <c r="Q1069" s="22">
        <v>5.5171297012124164E-2</v>
      </c>
      <c r="R1069" s="7">
        <v>5000</v>
      </c>
      <c r="S1069" s="2">
        <v>147</v>
      </c>
      <c r="T1069" s="11">
        <v>1303.3399999999999</v>
      </c>
      <c r="U1069" s="17" t="s">
        <v>6286</v>
      </c>
      <c r="V1069" s="21">
        <v>0.79042138354518388</v>
      </c>
      <c r="W1069" s="9">
        <v>3952.1069177259192</v>
      </c>
      <c r="X1069" s="22">
        <f t="shared" si="80"/>
        <v>-0.20957861645481612</v>
      </c>
      <c r="Y1069" s="29">
        <v>1030.1878060297799</v>
      </c>
      <c r="Z1069" s="34">
        <f t="shared" si="81"/>
        <v>388000</v>
      </c>
      <c r="AA1069" s="34">
        <f t="shared" si="82"/>
        <v>1.2886597938144329E-2</v>
      </c>
      <c r="AB1069" s="35">
        <f t="shared" si="83"/>
        <v>1.6623711340206184</v>
      </c>
      <c r="AC1069" s="35">
        <f t="shared" si="84"/>
        <v>1.8943298969072164</v>
      </c>
      <c r="AD1069" s="6">
        <f>IFERROR(VLOOKUP(E1069,marginal!$A$2:$E$4826,4,FALSE),0)</f>
        <v>392.17846153846</v>
      </c>
    </row>
    <row r="1070" spans="1:30" x14ac:dyDescent="0.2">
      <c r="A1070" s="27" t="s">
        <v>6907</v>
      </c>
      <c r="B1070" s="6" t="s">
        <v>6916</v>
      </c>
      <c r="C1070" s="6" t="s">
        <v>6912</v>
      </c>
      <c r="D1070" s="2">
        <v>137251</v>
      </c>
      <c r="E1070" s="2">
        <v>149364</v>
      </c>
      <c r="F1070" s="3" t="s">
        <v>1359</v>
      </c>
      <c r="G1070" s="2">
        <v>149372</v>
      </c>
      <c r="H1070" s="3" t="s">
        <v>1374</v>
      </c>
      <c r="I1070" s="18" t="s">
        <v>6930</v>
      </c>
      <c r="J1070" s="28" t="s">
        <v>6930</v>
      </c>
      <c r="K1070" s="18">
        <v>45033</v>
      </c>
      <c r="L1070" s="18">
        <v>45046</v>
      </c>
      <c r="M1070" s="18"/>
      <c r="N1070" s="30">
        <v>6</v>
      </c>
      <c r="O1070" s="7">
        <v>12000</v>
      </c>
      <c r="P1070" s="30">
        <v>122</v>
      </c>
      <c r="Q1070" s="22">
        <v>4.6603438441845293E-2</v>
      </c>
      <c r="R1070" s="7">
        <v>8000</v>
      </c>
      <c r="S1070" s="2">
        <v>137</v>
      </c>
      <c r="T1070" s="11">
        <v>1930.99</v>
      </c>
      <c r="U1070" s="17" t="s">
        <v>6286</v>
      </c>
      <c r="V1070" s="21">
        <v>0.79042138354518388</v>
      </c>
      <c r="W1070" s="9">
        <v>6323.3710683614709</v>
      </c>
      <c r="X1070" s="22">
        <f t="shared" si="80"/>
        <v>-0.20957861645481612</v>
      </c>
      <c r="Y1070" s="29">
        <v>1526.2957874119147</v>
      </c>
      <c r="Z1070" s="34">
        <f t="shared" si="81"/>
        <v>538000</v>
      </c>
      <c r="AA1070" s="34">
        <f t="shared" si="82"/>
        <v>1.4869888475836431E-2</v>
      </c>
      <c r="AB1070" s="35">
        <f t="shared" si="83"/>
        <v>1.8141263940520445</v>
      </c>
      <c r="AC1070" s="35">
        <f t="shared" si="84"/>
        <v>2.037174721189591</v>
      </c>
      <c r="AD1070" s="6">
        <f>IFERROR(VLOOKUP(E1070,marginal!$A$2:$E$4826,4,FALSE),0)</f>
        <v>392.17846153846</v>
      </c>
    </row>
    <row r="1071" spans="1:30" x14ac:dyDescent="0.2">
      <c r="A1071" s="27" t="s">
        <v>6907</v>
      </c>
      <c r="B1071" s="6" t="s">
        <v>6910</v>
      </c>
      <c r="C1071" s="6" t="s">
        <v>6909</v>
      </c>
      <c r="D1071" s="2">
        <v>148992</v>
      </c>
      <c r="E1071" s="2">
        <v>149169</v>
      </c>
      <c r="F1071" s="3" t="s">
        <v>1375</v>
      </c>
      <c r="G1071" s="2">
        <v>149382</v>
      </c>
      <c r="H1071" s="3" t="s">
        <v>1376</v>
      </c>
      <c r="I1071" s="18">
        <v>45133</v>
      </c>
      <c r="J1071" s="28">
        <v>1202053470</v>
      </c>
      <c r="K1071" s="18">
        <v>45033</v>
      </c>
      <c r="L1071" s="18">
        <v>45046</v>
      </c>
      <c r="M1071" s="18"/>
      <c r="N1071" s="30">
        <v>5</v>
      </c>
      <c r="O1071" s="7">
        <v>10000</v>
      </c>
      <c r="P1071" s="30">
        <v>110</v>
      </c>
      <c r="Q1071" s="22">
        <v>3.3741050530766099E-2</v>
      </c>
      <c r="R1071" s="7">
        <v>6000</v>
      </c>
      <c r="S1071" s="2">
        <v>142</v>
      </c>
      <c r="T1071" s="11">
        <v>1503.37</v>
      </c>
      <c r="U1071" s="17" t="s">
        <v>6286</v>
      </c>
      <c r="V1071" s="21">
        <v>1</v>
      </c>
      <c r="W1071" s="9">
        <v>6000</v>
      </c>
      <c r="X1071" s="22">
        <f t="shared" si="80"/>
        <v>0</v>
      </c>
      <c r="Y1071" s="29">
        <v>1503.37</v>
      </c>
      <c r="Z1071" s="34">
        <f t="shared" si="81"/>
        <v>541000</v>
      </c>
      <c r="AA1071" s="34">
        <f t="shared" si="82"/>
        <v>1.1090573012939002E-2</v>
      </c>
      <c r="AB1071" s="35">
        <f t="shared" si="83"/>
        <v>1.2199630314232901</v>
      </c>
      <c r="AC1071" s="35">
        <f t="shared" si="84"/>
        <v>1.5748613678373382</v>
      </c>
      <c r="AD1071" s="6">
        <f>IFERROR(VLOOKUP(E1071,marginal!$A$2:$E$4826,4,FALSE),0)</f>
        <v>2368.7338461538334</v>
      </c>
    </row>
    <row r="1072" spans="1:30" x14ac:dyDescent="0.2">
      <c r="A1072" s="27" t="s">
        <v>6907</v>
      </c>
      <c r="B1072" s="6" t="s">
        <v>6917</v>
      </c>
      <c r="C1072" s="6" t="s">
        <v>6909</v>
      </c>
      <c r="D1072" s="2">
        <v>149104</v>
      </c>
      <c r="E1072" s="2">
        <v>149429</v>
      </c>
      <c r="F1072" s="3" t="s">
        <v>1377</v>
      </c>
      <c r="G1072" s="2">
        <v>149440</v>
      </c>
      <c r="H1072" s="3" t="s">
        <v>1378</v>
      </c>
      <c r="I1072" s="18">
        <v>45029</v>
      </c>
      <c r="J1072" s="28">
        <v>1127780375</v>
      </c>
      <c r="K1072" s="18">
        <v>45034</v>
      </c>
      <c r="L1072" s="18">
        <v>45046</v>
      </c>
      <c r="M1072" s="18"/>
      <c r="N1072" s="30">
        <v>8</v>
      </c>
      <c r="O1072" s="7">
        <v>9000</v>
      </c>
      <c r="P1072" s="30">
        <v>136</v>
      </c>
      <c r="Q1072" s="22">
        <v>6.0360088312238727E-2</v>
      </c>
      <c r="R1072" s="7">
        <v>10000</v>
      </c>
      <c r="S1072" s="2">
        <v>142</v>
      </c>
      <c r="T1072" s="11">
        <v>2510.34</v>
      </c>
      <c r="U1072" s="17" t="s">
        <v>6286</v>
      </c>
      <c r="V1072" s="21">
        <v>1</v>
      </c>
      <c r="W1072" s="9">
        <v>10000</v>
      </c>
      <c r="X1072" s="22">
        <f t="shared" si="80"/>
        <v>0</v>
      </c>
      <c r="Y1072" s="29">
        <v>2510.34</v>
      </c>
      <c r="Z1072" s="34">
        <f t="shared" si="81"/>
        <v>495000</v>
      </c>
      <c r="AA1072" s="34">
        <f t="shared" si="82"/>
        <v>2.0202020202020204E-2</v>
      </c>
      <c r="AB1072" s="35">
        <f t="shared" si="83"/>
        <v>2.7474747474747478</v>
      </c>
      <c r="AC1072" s="35">
        <f t="shared" si="84"/>
        <v>2.868686868686869</v>
      </c>
      <c r="AD1072" s="6">
        <f>IFERROR(VLOOKUP(E1072,marginal!$A$2:$E$4826,4,FALSE),0)</f>
        <v>16045.6338461538</v>
      </c>
    </row>
    <row r="1073" spans="1:30" x14ac:dyDescent="0.2">
      <c r="A1073" s="27" t="s">
        <v>6907</v>
      </c>
      <c r="B1073" s="6" t="s">
        <v>6917</v>
      </c>
      <c r="C1073" s="6" t="s">
        <v>6909</v>
      </c>
      <c r="D1073" s="2">
        <v>149307</v>
      </c>
      <c r="E1073" s="2">
        <v>149429</v>
      </c>
      <c r="F1073" s="3" t="s">
        <v>1377</v>
      </c>
      <c r="G1073" s="2">
        <v>149442</v>
      </c>
      <c r="H1073" s="3" t="s">
        <v>1379</v>
      </c>
      <c r="I1073" s="18">
        <v>45030</v>
      </c>
      <c r="J1073" s="28">
        <v>1128455239</v>
      </c>
      <c r="K1073" s="18">
        <v>45034</v>
      </c>
      <c r="L1073" s="18">
        <v>45046</v>
      </c>
      <c r="M1073" s="18"/>
      <c r="N1073" s="30">
        <v>8</v>
      </c>
      <c r="O1073" s="7">
        <v>9000</v>
      </c>
      <c r="P1073" s="30">
        <v>136</v>
      </c>
      <c r="Q1073" s="22">
        <v>6.0360088312238727E-2</v>
      </c>
      <c r="R1073" s="7">
        <v>10000</v>
      </c>
      <c r="S1073" s="2">
        <v>142</v>
      </c>
      <c r="T1073" s="11">
        <v>2510.34</v>
      </c>
      <c r="U1073" s="17" t="s">
        <v>6286</v>
      </c>
      <c r="V1073" s="21">
        <v>1</v>
      </c>
      <c r="W1073" s="9">
        <v>10000</v>
      </c>
      <c r="X1073" s="22">
        <f t="shared" si="80"/>
        <v>0</v>
      </c>
      <c r="Y1073" s="29">
        <v>2510.34</v>
      </c>
      <c r="Z1073" s="34">
        <f t="shared" si="81"/>
        <v>495000</v>
      </c>
      <c r="AA1073" s="34">
        <f t="shared" si="82"/>
        <v>2.0202020202020204E-2</v>
      </c>
      <c r="AB1073" s="35">
        <f t="shared" si="83"/>
        <v>2.7474747474747478</v>
      </c>
      <c r="AC1073" s="35">
        <f t="shared" si="84"/>
        <v>2.868686868686869</v>
      </c>
      <c r="AD1073" s="6">
        <f>IFERROR(VLOOKUP(E1073,marginal!$A$2:$E$4826,4,FALSE),0)</f>
        <v>16045.6338461538</v>
      </c>
    </row>
    <row r="1074" spans="1:30" x14ac:dyDescent="0.2">
      <c r="A1074" s="27" t="s">
        <v>6907</v>
      </c>
      <c r="B1074" s="6" t="s">
        <v>6917</v>
      </c>
      <c r="C1074" s="6" t="s">
        <v>6909</v>
      </c>
      <c r="D1074" s="2">
        <v>149297</v>
      </c>
      <c r="E1074" s="2">
        <v>149429</v>
      </c>
      <c r="F1074" s="3" t="s">
        <v>1377</v>
      </c>
      <c r="G1074" s="2">
        <v>149451</v>
      </c>
      <c r="H1074" s="3" t="s">
        <v>1380</v>
      </c>
      <c r="I1074" s="18" t="s">
        <v>6930</v>
      </c>
      <c r="J1074" s="28" t="s">
        <v>6930</v>
      </c>
      <c r="K1074" s="18">
        <v>45034</v>
      </c>
      <c r="L1074" s="18">
        <v>45046</v>
      </c>
      <c r="M1074" s="18"/>
      <c r="N1074" s="30">
        <v>8</v>
      </c>
      <c r="O1074" s="7">
        <v>9000</v>
      </c>
      <c r="P1074" s="30">
        <v>136</v>
      </c>
      <c r="Q1074" s="22">
        <v>6.0360088312238727E-2</v>
      </c>
      <c r="R1074" s="7">
        <v>10000</v>
      </c>
      <c r="S1074" s="2">
        <v>142</v>
      </c>
      <c r="T1074" s="11">
        <v>2510.34</v>
      </c>
      <c r="U1074" s="17" t="s">
        <v>6286</v>
      </c>
      <c r="V1074" s="21">
        <v>1</v>
      </c>
      <c r="W1074" s="9">
        <v>10000</v>
      </c>
      <c r="X1074" s="22">
        <f t="shared" si="80"/>
        <v>0</v>
      </c>
      <c r="Y1074" s="29">
        <v>2510.34</v>
      </c>
      <c r="Z1074" s="34">
        <f t="shared" si="81"/>
        <v>495000</v>
      </c>
      <c r="AA1074" s="34">
        <f t="shared" si="82"/>
        <v>2.0202020202020204E-2</v>
      </c>
      <c r="AB1074" s="35">
        <f t="shared" si="83"/>
        <v>2.7474747474747478</v>
      </c>
      <c r="AC1074" s="35">
        <f t="shared" si="84"/>
        <v>2.868686868686869</v>
      </c>
      <c r="AD1074" s="6">
        <f>IFERROR(VLOOKUP(E1074,marginal!$A$2:$E$4826,4,FALSE),0)</f>
        <v>16045.6338461538</v>
      </c>
    </row>
    <row r="1075" spans="1:30" x14ac:dyDescent="0.2">
      <c r="A1075" s="27" t="s">
        <v>6907</v>
      </c>
      <c r="B1075" s="6" t="s">
        <v>6914</v>
      </c>
      <c r="C1075" s="6" t="s">
        <v>6909</v>
      </c>
      <c r="D1075" s="2">
        <v>148601</v>
      </c>
      <c r="E1075" s="2">
        <v>149459</v>
      </c>
      <c r="F1075" s="3" t="s">
        <v>1381</v>
      </c>
      <c r="G1075" s="2">
        <v>149465</v>
      </c>
      <c r="H1075" s="3" t="s">
        <v>1382</v>
      </c>
      <c r="I1075" s="18">
        <v>45020</v>
      </c>
      <c r="J1075" s="28">
        <v>1123683913</v>
      </c>
      <c r="K1075" s="18">
        <v>45034</v>
      </c>
      <c r="L1075" s="18">
        <v>45046</v>
      </c>
      <c r="M1075" s="18"/>
      <c r="N1075" s="30">
        <v>5</v>
      </c>
      <c r="O1075" s="7">
        <v>10000</v>
      </c>
      <c r="P1075" s="30">
        <v>110</v>
      </c>
      <c r="Q1075" s="22">
        <v>3.3741050530766099E-2</v>
      </c>
      <c r="R1075" s="7">
        <v>5000</v>
      </c>
      <c r="S1075" s="2">
        <v>147</v>
      </c>
      <c r="T1075" s="11">
        <v>1303.3399999999999</v>
      </c>
      <c r="U1075" s="17" t="s">
        <v>6286</v>
      </c>
      <c r="V1075" s="21">
        <v>1</v>
      </c>
      <c r="W1075" s="9">
        <v>5000</v>
      </c>
      <c r="X1075" s="22">
        <f t="shared" si="80"/>
        <v>0</v>
      </c>
      <c r="Y1075" s="29">
        <v>1303.3399999999999</v>
      </c>
      <c r="Z1075" s="34">
        <f t="shared" si="81"/>
        <v>541000</v>
      </c>
      <c r="AA1075" s="34">
        <f t="shared" si="82"/>
        <v>9.242144177449169E-3</v>
      </c>
      <c r="AB1075" s="35">
        <f t="shared" si="83"/>
        <v>1.0166358595194085</v>
      </c>
      <c r="AC1075" s="35">
        <f t="shared" si="84"/>
        <v>1.3585951940850278</v>
      </c>
      <c r="AD1075" s="6">
        <f>IFERROR(VLOOKUP(E1075,marginal!$A$2:$E$4826,4,FALSE),0)</f>
        <v>2584.4806153845998</v>
      </c>
    </row>
    <row r="1076" spans="1:30" x14ac:dyDescent="0.2">
      <c r="A1076" s="27" t="s">
        <v>6907</v>
      </c>
      <c r="B1076" s="6" t="s">
        <v>6914</v>
      </c>
      <c r="C1076" s="6" t="s">
        <v>6909</v>
      </c>
      <c r="D1076" s="2">
        <v>147730</v>
      </c>
      <c r="E1076" s="2">
        <v>149469</v>
      </c>
      <c r="F1076" s="3" t="s">
        <v>1383</v>
      </c>
      <c r="G1076" s="2">
        <v>149476</v>
      </c>
      <c r="H1076" s="3" t="s">
        <v>1384</v>
      </c>
      <c r="I1076" s="18">
        <v>45013</v>
      </c>
      <c r="J1076" s="28">
        <v>1119161450</v>
      </c>
      <c r="K1076" s="18">
        <v>45034</v>
      </c>
      <c r="L1076" s="18">
        <v>45046</v>
      </c>
      <c r="M1076" s="18"/>
      <c r="N1076" s="30">
        <v>6</v>
      </c>
      <c r="O1076" s="7">
        <v>10000</v>
      </c>
      <c r="P1076" s="30">
        <v>115</v>
      </c>
      <c r="Q1076" s="22">
        <v>3.97705569269148E-2</v>
      </c>
      <c r="R1076" s="7">
        <v>5000</v>
      </c>
      <c r="S1076" s="2">
        <v>147</v>
      </c>
      <c r="T1076" s="11">
        <v>1303.3399999999999</v>
      </c>
      <c r="U1076" s="17" t="s">
        <v>6286</v>
      </c>
      <c r="V1076" s="21">
        <v>1</v>
      </c>
      <c r="W1076" s="9">
        <v>5000</v>
      </c>
      <c r="X1076" s="22">
        <f t="shared" si="80"/>
        <v>0</v>
      </c>
      <c r="Y1076" s="29">
        <v>1303.3399999999999</v>
      </c>
      <c r="Z1076" s="34">
        <f t="shared" si="81"/>
        <v>538000</v>
      </c>
      <c r="AA1076" s="34">
        <f t="shared" si="82"/>
        <v>9.2936802973977699E-3</v>
      </c>
      <c r="AB1076" s="35">
        <f t="shared" si="83"/>
        <v>1.0687732342007434</v>
      </c>
      <c r="AC1076" s="35">
        <f t="shared" si="84"/>
        <v>1.3661710037174721</v>
      </c>
      <c r="AD1076" s="6">
        <f>IFERROR(VLOOKUP(E1076,marginal!$A$2:$E$4826,4,FALSE),0)</f>
        <v>6057.2625641025334</v>
      </c>
    </row>
    <row r="1077" spans="1:30" x14ac:dyDescent="0.2">
      <c r="A1077" s="27" t="s">
        <v>6907</v>
      </c>
      <c r="B1077" s="6" t="s">
        <v>6915</v>
      </c>
      <c r="C1077" s="6" t="s">
        <v>6909</v>
      </c>
      <c r="D1077" s="2">
        <v>149355</v>
      </c>
      <c r="E1077" s="2">
        <v>149339</v>
      </c>
      <c r="F1077" s="3" t="s">
        <v>32</v>
      </c>
      <c r="G1077" s="2">
        <v>149578</v>
      </c>
      <c r="H1077" s="3" t="s">
        <v>1385</v>
      </c>
      <c r="I1077" s="18">
        <v>45031</v>
      </c>
      <c r="J1077" s="28">
        <v>1128822479</v>
      </c>
      <c r="K1077" s="18">
        <v>45034</v>
      </c>
      <c r="L1077" s="18">
        <v>45046</v>
      </c>
      <c r="M1077" s="18"/>
      <c r="N1077" s="30">
        <v>7</v>
      </c>
      <c r="O1077" s="7">
        <v>11000</v>
      </c>
      <c r="P1077" s="30">
        <v>101</v>
      </c>
      <c r="Q1077" s="22">
        <v>5.9818464604665302E-3</v>
      </c>
      <c r="R1077" s="7">
        <v>7000</v>
      </c>
      <c r="S1077" s="2">
        <v>142</v>
      </c>
      <c r="T1077" s="11">
        <v>1758.65</v>
      </c>
      <c r="U1077" s="17" t="s">
        <v>6286</v>
      </c>
      <c r="V1077" s="21">
        <v>1</v>
      </c>
      <c r="W1077" s="9">
        <v>7000</v>
      </c>
      <c r="X1077" s="22">
        <f t="shared" si="80"/>
        <v>0</v>
      </c>
      <c r="Y1077" s="29">
        <v>1758.65</v>
      </c>
      <c r="Z1077" s="34">
        <f t="shared" si="81"/>
        <v>388000</v>
      </c>
      <c r="AA1077" s="34">
        <f t="shared" si="82"/>
        <v>1.804123711340206E-2</v>
      </c>
      <c r="AB1077" s="35">
        <f t="shared" si="83"/>
        <v>1.822164948453608</v>
      </c>
      <c r="AC1077" s="35">
        <f t="shared" si="84"/>
        <v>2.5618556701030926</v>
      </c>
      <c r="AD1077" s="6">
        <f>IFERROR(VLOOKUP(E1077,marginal!$A$2:$E$4826,4,FALSE),0)</f>
        <v>21214.213846153802</v>
      </c>
    </row>
    <row r="1078" spans="1:30" x14ac:dyDescent="0.2">
      <c r="A1078" s="27" t="s">
        <v>6907</v>
      </c>
      <c r="B1078" s="6" t="s">
        <v>6915</v>
      </c>
      <c r="C1078" s="6" t="s">
        <v>6909</v>
      </c>
      <c r="D1078" s="2">
        <v>149356</v>
      </c>
      <c r="E1078" s="2">
        <v>149339</v>
      </c>
      <c r="F1078" s="3" t="s">
        <v>32</v>
      </c>
      <c r="G1078" s="2">
        <v>149579</v>
      </c>
      <c r="H1078" s="3" t="s">
        <v>1386</v>
      </c>
      <c r="I1078" s="18">
        <v>45031</v>
      </c>
      <c r="J1078" s="28">
        <v>1128821862</v>
      </c>
      <c r="K1078" s="18">
        <v>45034</v>
      </c>
      <c r="L1078" s="18">
        <v>45046</v>
      </c>
      <c r="M1078" s="18"/>
      <c r="N1078" s="30">
        <v>4</v>
      </c>
      <c r="O1078" s="7">
        <v>14000</v>
      </c>
      <c r="P1078" s="30">
        <v>99</v>
      </c>
      <c r="Q1078" s="22">
        <v>5.9818464604665302E-3</v>
      </c>
      <c r="R1078" s="7">
        <v>5000</v>
      </c>
      <c r="S1078" s="2">
        <v>147</v>
      </c>
      <c r="T1078" s="11">
        <v>1303.3399999999999</v>
      </c>
      <c r="U1078" s="17" t="s">
        <v>6286</v>
      </c>
      <c r="V1078" s="21">
        <v>1</v>
      </c>
      <c r="W1078" s="9">
        <v>5000</v>
      </c>
      <c r="X1078" s="22">
        <f t="shared" si="80"/>
        <v>0</v>
      </c>
      <c r="Y1078" s="29">
        <v>1303.3399999999999</v>
      </c>
      <c r="Z1078" s="34">
        <f t="shared" si="81"/>
        <v>102000</v>
      </c>
      <c r="AA1078" s="34">
        <f t="shared" si="82"/>
        <v>4.9019607843137254E-2</v>
      </c>
      <c r="AB1078" s="35">
        <f t="shared" si="83"/>
        <v>4.8529411764705879</v>
      </c>
      <c r="AC1078" s="35">
        <f t="shared" si="84"/>
        <v>7.2058823529411766</v>
      </c>
      <c r="AD1078" s="6">
        <f>IFERROR(VLOOKUP(E1078,marginal!$A$2:$E$4826,4,FALSE),0)</f>
        <v>21214.213846153802</v>
      </c>
    </row>
    <row r="1079" spans="1:30" x14ac:dyDescent="0.2">
      <c r="A1079" s="27" t="s">
        <v>6907</v>
      </c>
      <c r="B1079" s="6" t="s">
        <v>6914</v>
      </c>
      <c r="C1079" s="6" t="s">
        <v>6909</v>
      </c>
      <c r="D1079" s="2">
        <v>149489</v>
      </c>
      <c r="E1079" s="2">
        <v>149593</v>
      </c>
      <c r="F1079" s="3" t="s">
        <v>30</v>
      </c>
      <c r="G1079" s="2">
        <v>149601</v>
      </c>
      <c r="H1079" s="3" t="s">
        <v>1387</v>
      </c>
      <c r="I1079" s="18">
        <v>45033</v>
      </c>
      <c r="J1079" s="28">
        <v>1129831766</v>
      </c>
      <c r="K1079" s="18">
        <v>45034</v>
      </c>
      <c r="L1079" s="18">
        <v>45046</v>
      </c>
      <c r="M1079" s="18"/>
      <c r="N1079" s="30">
        <v>6</v>
      </c>
      <c r="O1079" s="7">
        <v>11000</v>
      </c>
      <c r="P1079" s="30">
        <v>119</v>
      </c>
      <c r="Q1079" s="22">
        <v>4.3307950828633E-2</v>
      </c>
      <c r="R1079" s="7">
        <v>10000</v>
      </c>
      <c r="S1079" s="2">
        <v>142</v>
      </c>
      <c r="T1079" s="11">
        <v>2510.34</v>
      </c>
      <c r="U1079" s="17" t="s">
        <v>6286</v>
      </c>
      <c r="V1079" s="21">
        <v>1</v>
      </c>
      <c r="W1079" s="9">
        <v>10000</v>
      </c>
      <c r="X1079" s="22">
        <f t="shared" si="80"/>
        <v>0</v>
      </c>
      <c r="Y1079" s="29">
        <v>2510.34</v>
      </c>
      <c r="Z1079" s="34">
        <f t="shared" si="81"/>
        <v>538000</v>
      </c>
      <c r="AA1079" s="34">
        <f t="shared" si="82"/>
        <v>1.858736059479554E-2</v>
      </c>
      <c r="AB1079" s="35">
        <f t="shared" si="83"/>
        <v>2.2118959107806693</v>
      </c>
      <c r="AC1079" s="35">
        <f t="shared" si="84"/>
        <v>2.6394052044609668</v>
      </c>
      <c r="AD1079" s="6">
        <f>IFERROR(VLOOKUP(E1079,marginal!$A$2:$E$4826,4,FALSE),0)</f>
        <v>18193.5984615384</v>
      </c>
    </row>
    <row r="1080" spans="1:30" x14ac:dyDescent="0.2">
      <c r="A1080" s="27" t="s">
        <v>6907</v>
      </c>
      <c r="B1080" s="6" t="s">
        <v>6914</v>
      </c>
      <c r="C1080" s="6" t="s">
        <v>6909</v>
      </c>
      <c r="D1080" s="2">
        <v>149569</v>
      </c>
      <c r="E1080" s="2">
        <v>149593</v>
      </c>
      <c r="F1080" s="3" t="s">
        <v>30</v>
      </c>
      <c r="G1080" s="2">
        <v>149602</v>
      </c>
      <c r="H1080" s="3" t="s">
        <v>1388</v>
      </c>
      <c r="I1080" s="18">
        <v>45034</v>
      </c>
      <c r="J1080" s="28">
        <v>1130176382</v>
      </c>
      <c r="K1080" s="18">
        <v>45035</v>
      </c>
      <c r="L1080" s="18">
        <v>45046</v>
      </c>
      <c r="M1080" s="18"/>
      <c r="N1080" s="30">
        <v>6</v>
      </c>
      <c r="O1080" s="7">
        <v>11000</v>
      </c>
      <c r="P1080" s="30">
        <v>119</v>
      </c>
      <c r="Q1080" s="22">
        <v>4.3307950828633E-2</v>
      </c>
      <c r="R1080" s="7">
        <v>10000</v>
      </c>
      <c r="S1080" s="2">
        <v>142</v>
      </c>
      <c r="T1080" s="11">
        <v>2510.34</v>
      </c>
      <c r="U1080" s="17" t="s">
        <v>6286</v>
      </c>
      <c r="V1080" s="21">
        <v>1</v>
      </c>
      <c r="W1080" s="9">
        <v>10000</v>
      </c>
      <c r="X1080" s="22">
        <f t="shared" si="80"/>
        <v>0</v>
      </c>
      <c r="Y1080" s="29">
        <v>2510.34</v>
      </c>
      <c r="Z1080" s="34">
        <f t="shared" si="81"/>
        <v>538000</v>
      </c>
      <c r="AA1080" s="34">
        <f t="shared" si="82"/>
        <v>1.858736059479554E-2</v>
      </c>
      <c r="AB1080" s="35">
        <f t="shared" si="83"/>
        <v>2.2118959107806693</v>
      </c>
      <c r="AC1080" s="35">
        <f t="shared" si="84"/>
        <v>2.6394052044609668</v>
      </c>
      <c r="AD1080" s="6">
        <f>IFERROR(VLOOKUP(E1080,marginal!$A$2:$E$4826,4,FALSE),0)</f>
        <v>18193.5984615384</v>
      </c>
    </row>
    <row r="1081" spans="1:30" x14ac:dyDescent="0.2">
      <c r="A1081" s="27" t="s">
        <v>6907</v>
      </c>
      <c r="B1081" s="6" t="s">
        <v>6924</v>
      </c>
      <c r="C1081" s="6" t="s">
        <v>6912</v>
      </c>
      <c r="D1081" s="4">
        <v>148540</v>
      </c>
      <c r="E1081" s="4">
        <v>149513</v>
      </c>
      <c r="F1081" s="5" t="s">
        <v>1389</v>
      </c>
      <c r="G1081" s="4">
        <v>149514</v>
      </c>
      <c r="H1081" s="5" t="s">
        <v>1390</v>
      </c>
      <c r="I1081" s="18">
        <v>45020</v>
      </c>
      <c r="J1081" s="28">
        <v>1123463847</v>
      </c>
      <c r="K1081" s="18">
        <v>45034</v>
      </c>
      <c r="L1081" s="18">
        <v>45046</v>
      </c>
      <c r="M1081" s="18"/>
      <c r="N1081" s="30">
        <v>6</v>
      </c>
      <c r="O1081" s="7">
        <v>25000</v>
      </c>
      <c r="P1081" s="30">
        <v>115</v>
      </c>
      <c r="Q1081" s="22">
        <v>3.97705569269148E-2</v>
      </c>
      <c r="R1081" s="8">
        <v>25000</v>
      </c>
      <c r="S1081" s="4">
        <v>100</v>
      </c>
      <c r="T1081" s="10">
        <v>4323.99</v>
      </c>
      <c r="U1081" s="17" t="s">
        <v>6286</v>
      </c>
      <c r="V1081" s="21">
        <v>1</v>
      </c>
      <c r="W1081" s="9">
        <v>25000</v>
      </c>
      <c r="X1081" s="22">
        <f t="shared" si="80"/>
        <v>0</v>
      </c>
      <c r="Y1081" s="29">
        <v>4323.99</v>
      </c>
      <c r="Z1081" s="34">
        <f t="shared" si="81"/>
        <v>538000</v>
      </c>
      <c r="AA1081" s="34">
        <f t="shared" si="82"/>
        <v>4.6468401486988845E-2</v>
      </c>
      <c r="AB1081" s="35">
        <f t="shared" si="83"/>
        <v>5.3438661710037172</v>
      </c>
      <c r="AC1081" s="35">
        <f t="shared" si="84"/>
        <v>4.6468401486988844</v>
      </c>
      <c r="AD1081" s="6">
        <f>IFERROR(VLOOKUP(E1081,marginal!$A$2:$E$4826,4,FALSE),0)</f>
        <v>2404.1843956043858</v>
      </c>
    </row>
    <row r="1082" spans="1:30" x14ac:dyDescent="0.2">
      <c r="A1082" s="27" t="s">
        <v>6907</v>
      </c>
      <c r="B1082" s="6" t="s">
        <v>6921</v>
      </c>
      <c r="C1082" s="6" t="s">
        <v>6922</v>
      </c>
      <c r="D1082" s="4">
        <v>149575</v>
      </c>
      <c r="E1082" s="4">
        <v>149714</v>
      </c>
      <c r="F1082" s="5" t="s">
        <v>1391</v>
      </c>
      <c r="G1082" s="4">
        <v>149715</v>
      </c>
      <c r="H1082" s="5" t="s">
        <v>1392</v>
      </c>
      <c r="I1082" s="18">
        <v>45034</v>
      </c>
      <c r="J1082" s="28">
        <v>1130204836</v>
      </c>
      <c r="K1082" s="18">
        <v>45037</v>
      </c>
      <c r="L1082" s="18">
        <v>45046</v>
      </c>
      <c r="M1082" s="18"/>
      <c r="N1082" s="30">
        <v>10</v>
      </c>
      <c r="O1082" s="7">
        <v>5000</v>
      </c>
      <c r="P1082" s="30">
        <v>147</v>
      </c>
      <c r="Q1082" s="22">
        <v>0.11226939921536</v>
      </c>
      <c r="R1082" s="8">
        <v>4000</v>
      </c>
      <c r="S1082" s="4">
        <v>147</v>
      </c>
      <c r="T1082" s="10">
        <v>1048.26</v>
      </c>
      <c r="U1082" s="17" t="s">
        <v>6286</v>
      </c>
      <c r="V1082" s="21">
        <v>0.29226106134820456</v>
      </c>
      <c r="W1082" s="9">
        <v>1169.0442453928183</v>
      </c>
      <c r="X1082" s="22">
        <f t="shared" si="80"/>
        <v>-0.70773893865179538</v>
      </c>
      <c r="Y1082" s="29">
        <v>306.36558016886892</v>
      </c>
      <c r="Z1082" s="34">
        <f t="shared" si="81"/>
        <v>257000</v>
      </c>
      <c r="AA1082" s="34">
        <f t="shared" si="82"/>
        <v>1.556420233463035E-2</v>
      </c>
      <c r="AB1082" s="35">
        <f t="shared" si="83"/>
        <v>2.2879377431906613</v>
      </c>
      <c r="AC1082" s="35">
        <f t="shared" si="84"/>
        <v>2.2879377431906613</v>
      </c>
      <c r="AD1082" s="6">
        <f>IFERROR(VLOOKUP(E1082,marginal!$A$2:$E$4826,4,FALSE),0)</f>
        <v>-38108.990769230702</v>
      </c>
    </row>
    <row r="1083" spans="1:30" x14ac:dyDescent="0.2">
      <c r="A1083" s="27" t="s">
        <v>6907</v>
      </c>
      <c r="B1083" s="6" t="s">
        <v>6924</v>
      </c>
      <c r="C1083" s="6" t="s">
        <v>6912</v>
      </c>
      <c r="D1083" s="2">
        <v>148536</v>
      </c>
      <c r="E1083" s="2">
        <v>149513</v>
      </c>
      <c r="F1083" s="3" t="s">
        <v>1389</v>
      </c>
      <c r="G1083" s="2">
        <v>149524</v>
      </c>
      <c r="H1083" s="3" t="s">
        <v>1393</v>
      </c>
      <c r="I1083" s="18">
        <v>45020</v>
      </c>
      <c r="J1083" s="28">
        <v>1123466793</v>
      </c>
      <c r="K1083" s="18">
        <v>45034</v>
      </c>
      <c r="L1083" s="18">
        <v>45046</v>
      </c>
      <c r="M1083" s="18"/>
      <c r="N1083" s="30">
        <v>6</v>
      </c>
      <c r="O1083" s="7">
        <v>25000</v>
      </c>
      <c r="P1083" s="30">
        <v>115</v>
      </c>
      <c r="Q1083" s="22">
        <v>3.97705569269148E-2</v>
      </c>
      <c r="R1083" s="7">
        <v>25000</v>
      </c>
      <c r="S1083" s="2">
        <v>100</v>
      </c>
      <c r="T1083" s="11">
        <v>4323.99</v>
      </c>
      <c r="U1083" s="17" t="s">
        <v>6286</v>
      </c>
      <c r="V1083" s="21">
        <v>1</v>
      </c>
      <c r="W1083" s="9">
        <v>25000</v>
      </c>
      <c r="X1083" s="22">
        <f t="shared" si="80"/>
        <v>0</v>
      </c>
      <c r="Y1083" s="29">
        <v>4323.99</v>
      </c>
      <c r="Z1083" s="34">
        <f t="shared" si="81"/>
        <v>538000</v>
      </c>
      <c r="AA1083" s="34">
        <f t="shared" si="82"/>
        <v>4.6468401486988845E-2</v>
      </c>
      <c r="AB1083" s="35">
        <f t="shared" si="83"/>
        <v>5.3438661710037172</v>
      </c>
      <c r="AC1083" s="35">
        <f t="shared" si="84"/>
        <v>4.6468401486988844</v>
      </c>
      <c r="AD1083" s="6">
        <f>IFERROR(VLOOKUP(E1083,marginal!$A$2:$E$4826,4,FALSE),0)</f>
        <v>2404.1843956043858</v>
      </c>
    </row>
    <row r="1084" spans="1:30" x14ac:dyDescent="0.2">
      <c r="A1084" s="27" t="s">
        <v>6907</v>
      </c>
      <c r="B1084" s="6" t="s">
        <v>6924</v>
      </c>
      <c r="C1084" s="6" t="s">
        <v>6912</v>
      </c>
      <c r="D1084" s="2">
        <v>148537</v>
      </c>
      <c r="E1084" s="2">
        <v>149513</v>
      </c>
      <c r="F1084" s="3" t="s">
        <v>1389</v>
      </c>
      <c r="G1084" s="2">
        <v>149528</v>
      </c>
      <c r="H1084" s="3" t="s">
        <v>1394</v>
      </c>
      <c r="I1084" s="18">
        <v>45020</v>
      </c>
      <c r="J1084" s="28">
        <v>1123466037</v>
      </c>
      <c r="K1084" s="18">
        <v>45034</v>
      </c>
      <c r="L1084" s="18">
        <v>45046</v>
      </c>
      <c r="M1084" s="18"/>
      <c r="N1084" s="30">
        <v>8</v>
      </c>
      <c r="O1084" s="7">
        <v>10000</v>
      </c>
      <c r="P1084" s="30">
        <v>132</v>
      </c>
      <c r="Q1084" s="22">
        <v>5.8283715876113903E-2</v>
      </c>
      <c r="R1084" s="7">
        <v>15000</v>
      </c>
      <c r="S1084" s="2">
        <v>105</v>
      </c>
      <c r="T1084" s="11">
        <v>2724.19</v>
      </c>
      <c r="U1084" s="17" t="s">
        <v>6286</v>
      </c>
      <c r="V1084" s="21">
        <v>1</v>
      </c>
      <c r="W1084" s="9">
        <v>15000</v>
      </c>
      <c r="X1084" s="22">
        <f t="shared" si="80"/>
        <v>0</v>
      </c>
      <c r="Y1084" s="29">
        <v>2724.19</v>
      </c>
      <c r="Z1084" s="34">
        <f t="shared" si="81"/>
        <v>495000</v>
      </c>
      <c r="AA1084" s="34">
        <f t="shared" si="82"/>
        <v>3.0303030303030304E-2</v>
      </c>
      <c r="AB1084" s="35">
        <f t="shared" si="83"/>
        <v>4</v>
      </c>
      <c r="AC1084" s="35">
        <f t="shared" si="84"/>
        <v>3.1818181818181821</v>
      </c>
      <c r="AD1084" s="6">
        <f>IFERROR(VLOOKUP(E1084,marginal!$A$2:$E$4826,4,FALSE),0)</f>
        <v>2404.1843956043858</v>
      </c>
    </row>
    <row r="1085" spans="1:30" x14ac:dyDescent="0.2">
      <c r="A1085" s="27" t="s">
        <v>6907</v>
      </c>
      <c r="B1085" s="6" t="s">
        <v>6911</v>
      </c>
      <c r="C1085" s="6" t="s">
        <v>6912</v>
      </c>
      <c r="D1085" s="2">
        <v>148280</v>
      </c>
      <c r="E1085" s="2">
        <v>149147</v>
      </c>
      <c r="F1085" s="3" t="s">
        <v>1395</v>
      </c>
      <c r="G1085" s="2">
        <v>149154</v>
      </c>
      <c r="H1085" s="3" t="s">
        <v>1396</v>
      </c>
      <c r="I1085" s="18">
        <v>45016</v>
      </c>
      <c r="J1085" s="28">
        <v>1121421510</v>
      </c>
      <c r="K1085" s="18">
        <v>45030</v>
      </c>
      <c r="L1085" s="18">
        <v>45046</v>
      </c>
      <c r="M1085" s="18"/>
      <c r="N1085" s="30">
        <v>6</v>
      </c>
      <c r="O1085" s="7">
        <v>14000</v>
      </c>
      <c r="P1085" s="30">
        <v>117</v>
      </c>
      <c r="Q1085" s="22">
        <v>3.7338901947233501E-2</v>
      </c>
      <c r="R1085" s="7">
        <v>5000</v>
      </c>
      <c r="S1085" s="2">
        <v>147</v>
      </c>
      <c r="T1085" s="11">
        <v>1303.3399999999999</v>
      </c>
      <c r="U1085" s="17" t="s">
        <v>6286</v>
      </c>
      <c r="V1085" s="21">
        <v>1</v>
      </c>
      <c r="W1085" s="9">
        <v>5000</v>
      </c>
      <c r="X1085" s="22">
        <f t="shared" si="80"/>
        <v>0</v>
      </c>
      <c r="Y1085" s="29">
        <v>1303.3399999999999</v>
      </c>
      <c r="Z1085" s="34">
        <f t="shared" si="81"/>
        <v>538000</v>
      </c>
      <c r="AA1085" s="34">
        <f t="shared" si="82"/>
        <v>9.2936802973977699E-3</v>
      </c>
      <c r="AB1085" s="35">
        <f t="shared" si="83"/>
        <v>1.0873605947955391</v>
      </c>
      <c r="AC1085" s="35">
        <f t="shared" si="84"/>
        <v>1.3661710037174721</v>
      </c>
      <c r="AD1085" s="6">
        <f>IFERROR(VLOOKUP(E1085,marginal!$A$2:$E$4826,4,FALSE),0)</f>
        <v>5692.2764102563997</v>
      </c>
    </row>
    <row r="1086" spans="1:30" x14ac:dyDescent="0.2">
      <c r="A1086" s="27" t="s">
        <v>6907</v>
      </c>
      <c r="B1086" s="6" t="s">
        <v>6924</v>
      </c>
      <c r="C1086" s="6" t="s">
        <v>6912</v>
      </c>
      <c r="D1086" s="2">
        <v>148542</v>
      </c>
      <c r="E1086" s="2">
        <v>149513</v>
      </c>
      <c r="F1086" s="3" t="s">
        <v>1389</v>
      </c>
      <c r="G1086" s="2">
        <v>149518</v>
      </c>
      <c r="H1086" s="3" t="s">
        <v>1397</v>
      </c>
      <c r="I1086" s="18">
        <v>45020</v>
      </c>
      <c r="J1086" s="28">
        <v>1123462842</v>
      </c>
      <c r="K1086" s="18">
        <v>45034</v>
      </c>
      <c r="L1086" s="18">
        <v>45046</v>
      </c>
      <c r="M1086" s="18"/>
      <c r="N1086" s="30">
        <v>5</v>
      </c>
      <c r="O1086" s="7">
        <v>10000</v>
      </c>
      <c r="P1086" s="30">
        <v>110</v>
      </c>
      <c r="Q1086" s="22">
        <v>3.3741050530766099E-2</v>
      </c>
      <c r="R1086" s="7">
        <v>10000</v>
      </c>
      <c r="S1086" s="2">
        <v>142</v>
      </c>
      <c r="T1086" s="11">
        <v>2510.34</v>
      </c>
      <c r="U1086" s="17" t="s">
        <v>6286</v>
      </c>
      <c r="V1086" s="21">
        <v>1</v>
      </c>
      <c r="W1086" s="9">
        <v>10000</v>
      </c>
      <c r="X1086" s="22">
        <f t="shared" si="80"/>
        <v>0</v>
      </c>
      <c r="Y1086" s="29">
        <v>2510.34</v>
      </c>
      <c r="Z1086" s="34">
        <f t="shared" si="81"/>
        <v>541000</v>
      </c>
      <c r="AA1086" s="34">
        <f t="shared" si="82"/>
        <v>1.8484288354898338E-2</v>
      </c>
      <c r="AB1086" s="35">
        <f t="shared" si="83"/>
        <v>2.033271719038817</v>
      </c>
      <c r="AC1086" s="35">
        <f t="shared" si="84"/>
        <v>2.6247689463955641</v>
      </c>
      <c r="AD1086" s="6">
        <f>IFERROR(VLOOKUP(E1086,marginal!$A$2:$E$4826,4,FALSE),0)</f>
        <v>2404.1843956043858</v>
      </c>
    </row>
    <row r="1087" spans="1:30" x14ac:dyDescent="0.2">
      <c r="A1087" s="27" t="s">
        <v>6907</v>
      </c>
      <c r="B1087" s="6" t="s">
        <v>6924</v>
      </c>
      <c r="C1087" s="6" t="s">
        <v>6912</v>
      </c>
      <c r="D1087" s="2">
        <v>148538</v>
      </c>
      <c r="E1087" s="2">
        <v>149513</v>
      </c>
      <c r="F1087" s="3" t="s">
        <v>1389</v>
      </c>
      <c r="G1087" s="2">
        <v>149521</v>
      </c>
      <c r="H1087" s="3" t="s">
        <v>1398</v>
      </c>
      <c r="I1087" s="18">
        <v>45020</v>
      </c>
      <c r="J1087" s="28">
        <v>1123464392</v>
      </c>
      <c r="K1087" s="18">
        <v>45034</v>
      </c>
      <c r="L1087" s="18">
        <v>45046</v>
      </c>
      <c r="M1087" s="18"/>
      <c r="N1087" s="30">
        <v>9</v>
      </c>
      <c r="O1087" s="7">
        <v>10000</v>
      </c>
      <c r="P1087" s="30">
        <v>147</v>
      </c>
      <c r="Q1087" s="22">
        <v>7.9000519063170294E-2</v>
      </c>
      <c r="R1087" s="7">
        <v>10000</v>
      </c>
      <c r="S1087" s="2">
        <v>142</v>
      </c>
      <c r="T1087" s="11">
        <v>2510.34</v>
      </c>
      <c r="U1087" s="17" t="s">
        <v>6286</v>
      </c>
      <c r="V1087" s="21">
        <v>1</v>
      </c>
      <c r="W1087" s="9">
        <v>10000</v>
      </c>
      <c r="X1087" s="22">
        <f t="shared" si="80"/>
        <v>0</v>
      </c>
      <c r="Y1087" s="29">
        <v>2510.34</v>
      </c>
      <c r="Z1087" s="34">
        <f t="shared" si="81"/>
        <v>459000</v>
      </c>
      <c r="AA1087" s="34">
        <f t="shared" si="82"/>
        <v>2.178649237472767E-2</v>
      </c>
      <c r="AB1087" s="35">
        <f t="shared" si="83"/>
        <v>3.2026143790849675</v>
      </c>
      <c r="AC1087" s="35">
        <f t="shared" si="84"/>
        <v>3.0936819172113292</v>
      </c>
      <c r="AD1087" s="6">
        <f>IFERROR(VLOOKUP(E1087,marginal!$A$2:$E$4826,4,FALSE),0)</f>
        <v>2404.1843956043858</v>
      </c>
    </row>
    <row r="1088" spans="1:30" x14ac:dyDescent="0.2">
      <c r="A1088" s="27" t="s">
        <v>6907</v>
      </c>
      <c r="B1088" s="6" t="s">
        <v>6924</v>
      </c>
      <c r="C1088" s="6" t="s">
        <v>6912</v>
      </c>
      <c r="D1088" s="2">
        <v>148795</v>
      </c>
      <c r="E1088" s="2">
        <v>149513</v>
      </c>
      <c r="F1088" s="3" t="s">
        <v>1389</v>
      </c>
      <c r="G1088" s="2">
        <v>149525</v>
      </c>
      <c r="H1088" s="3" t="s">
        <v>1399</v>
      </c>
      <c r="I1088" s="18">
        <v>45026</v>
      </c>
      <c r="J1088" s="28">
        <v>1125893680</v>
      </c>
      <c r="K1088" s="18">
        <v>45034</v>
      </c>
      <c r="L1088" s="18">
        <v>45046</v>
      </c>
      <c r="M1088" s="18"/>
      <c r="N1088" s="30">
        <v>6</v>
      </c>
      <c r="O1088" s="7">
        <v>10000</v>
      </c>
      <c r="P1088" s="30">
        <v>115</v>
      </c>
      <c r="Q1088" s="22">
        <v>3.97705569269148E-2</v>
      </c>
      <c r="R1088" s="7">
        <v>5000</v>
      </c>
      <c r="S1088" s="2">
        <v>115</v>
      </c>
      <c r="T1088" s="11">
        <v>999.89</v>
      </c>
      <c r="U1088" s="17" t="s">
        <v>6286</v>
      </c>
      <c r="V1088" s="21">
        <v>1</v>
      </c>
      <c r="W1088" s="9">
        <v>5000</v>
      </c>
      <c r="X1088" s="22">
        <f t="shared" si="80"/>
        <v>0</v>
      </c>
      <c r="Y1088" s="29">
        <v>999.89</v>
      </c>
      <c r="Z1088" s="34">
        <f t="shared" si="81"/>
        <v>538000</v>
      </c>
      <c r="AA1088" s="34">
        <f t="shared" si="82"/>
        <v>9.2936802973977699E-3</v>
      </c>
      <c r="AB1088" s="35">
        <f t="shared" si="83"/>
        <v>1.0687732342007434</v>
      </c>
      <c r="AC1088" s="35">
        <f t="shared" si="84"/>
        <v>1.0687732342007434</v>
      </c>
      <c r="AD1088" s="6">
        <f>IFERROR(VLOOKUP(E1088,marginal!$A$2:$E$4826,4,FALSE),0)</f>
        <v>2404.1843956043858</v>
      </c>
    </row>
    <row r="1089" spans="1:30" x14ac:dyDescent="0.2">
      <c r="A1089" s="27" t="s">
        <v>6907</v>
      </c>
      <c r="B1089" s="6" t="s">
        <v>6924</v>
      </c>
      <c r="C1089" s="6" t="s">
        <v>6912</v>
      </c>
      <c r="D1089" s="2">
        <v>148638</v>
      </c>
      <c r="E1089" s="2">
        <v>149513</v>
      </c>
      <c r="F1089" s="3" t="s">
        <v>1389</v>
      </c>
      <c r="G1089" s="2">
        <v>149527</v>
      </c>
      <c r="H1089" s="3" t="s">
        <v>1400</v>
      </c>
      <c r="I1089" s="18">
        <v>45021</v>
      </c>
      <c r="J1089" s="28">
        <v>1124021984</v>
      </c>
      <c r="K1089" s="18">
        <v>45034</v>
      </c>
      <c r="L1089" s="18">
        <v>45046</v>
      </c>
      <c r="M1089" s="18"/>
      <c r="N1089" s="30">
        <v>6</v>
      </c>
      <c r="O1089" s="7">
        <v>10000</v>
      </c>
      <c r="P1089" s="30">
        <v>115</v>
      </c>
      <c r="Q1089" s="22">
        <v>3.97705569269148E-2</v>
      </c>
      <c r="R1089" s="7">
        <v>5000</v>
      </c>
      <c r="S1089" s="2">
        <v>115</v>
      </c>
      <c r="T1089" s="11">
        <v>999.89</v>
      </c>
      <c r="U1089" s="17" t="s">
        <v>6286</v>
      </c>
      <c r="V1089" s="21">
        <v>1</v>
      </c>
      <c r="W1089" s="9">
        <v>5000</v>
      </c>
      <c r="X1089" s="22">
        <f t="shared" si="80"/>
        <v>0</v>
      </c>
      <c r="Y1089" s="29">
        <v>999.89</v>
      </c>
      <c r="Z1089" s="34">
        <f t="shared" si="81"/>
        <v>538000</v>
      </c>
      <c r="AA1089" s="34">
        <f t="shared" si="82"/>
        <v>9.2936802973977699E-3</v>
      </c>
      <c r="AB1089" s="35">
        <f t="shared" si="83"/>
        <v>1.0687732342007434</v>
      </c>
      <c r="AC1089" s="35">
        <f t="shared" si="84"/>
        <v>1.0687732342007434</v>
      </c>
      <c r="AD1089" s="6">
        <f>IFERROR(VLOOKUP(E1089,marginal!$A$2:$E$4826,4,FALSE),0)</f>
        <v>2404.1843956043858</v>
      </c>
    </row>
    <row r="1090" spans="1:30" x14ac:dyDescent="0.2">
      <c r="A1090" s="27" t="s">
        <v>6907</v>
      </c>
      <c r="B1090" s="6" t="s">
        <v>6921</v>
      </c>
      <c r="C1090" s="6" t="s">
        <v>6922</v>
      </c>
      <c r="D1090" s="2">
        <v>149181</v>
      </c>
      <c r="E1090" s="2">
        <v>149714</v>
      </c>
      <c r="F1090" s="3" t="s">
        <v>1391</v>
      </c>
      <c r="G1090" s="2">
        <v>149716</v>
      </c>
      <c r="H1090" s="3" t="s">
        <v>1401</v>
      </c>
      <c r="I1090" s="18">
        <v>45029</v>
      </c>
      <c r="J1090" s="28">
        <v>1128038371</v>
      </c>
      <c r="K1090" s="18">
        <v>45037</v>
      </c>
      <c r="L1090" s="18">
        <v>45046</v>
      </c>
      <c r="M1090" s="18"/>
      <c r="N1090" s="30">
        <v>10</v>
      </c>
      <c r="O1090" s="7">
        <v>5000</v>
      </c>
      <c r="P1090" s="30">
        <v>147</v>
      </c>
      <c r="Q1090" s="22">
        <v>0.11226939921536</v>
      </c>
      <c r="R1090" s="7">
        <v>4000</v>
      </c>
      <c r="S1090" s="2">
        <v>147</v>
      </c>
      <c r="T1090" s="11">
        <v>1048.26</v>
      </c>
      <c r="U1090" s="17" t="s">
        <v>6286</v>
      </c>
      <c r="V1090" s="21">
        <v>0.29226106134820456</v>
      </c>
      <c r="W1090" s="9">
        <v>1169.0442453928183</v>
      </c>
      <c r="X1090" s="22">
        <f t="shared" si="80"/>
        <v>-0.70773893865179538</v>
      </c>
      <c r="Y1090" s="29">
        <v>306.36558016886892</v>
      </c>
      <c r="Z1090" s="34">
        <f t="shared" si="81"/>
        <v>257000</v>
      </c>
      <c r="AA1090" s="34">
        <f t="shared" si="82"/>
        <v>1.556420233463035E-2</v>
      </c>
      <c r="AB1090" s="35">
        <f t="shared" si="83"/>
        <v>2.2879377431906613</v>
      </c>
      <c r="AC1090" s="35">
        <f t="shared" si="84"/>
        <v>2.2879377431906613</v>
      </c>
      <c r="AD1090" s="6">
        <f>IFERROR(VLOOKUP(E1090,marginal!$A$2:$E$4826,4,FALSE),0)</f>
        <v>-38108.990769230702</v>
      </c>
    </row>
    <row r="1091" spans="1:30" x14ac:dyDescent="0.2">
      <c r="A1091" s="27" t="s">
        <v>6907</v>
      </c>
      <c r="B1091" s="6" t="s">
        <v>6921</v>
      </c>
      <c r="C1091" s="6" t="s">
        <v>6922</v>
      </c>
      <c r="D1091" s="2">
        <v>149374</v>
      </c>
      <c r="E1091" s="2">
        <v>149714</v>
      </c>
      <c r="F1091" s="3" t="s">
        <v>1391</v>
      </c>
      <c r="G1091" s="2">
        <v>149717</v>
      </c>
      <c r="H1091" s="3" t="s">
        <v>1402</v>
      </c>
      <c r="I1091" s="18">
        <v>45031</v>
      </c>
      <c r="J1091" s="28">
        <v>1128901494</v>
      </c>
      <c r="K1091" s="18">
        <v>45037</v>
      </c>
      <c r="L1091" s="18">
        <v>45046</v>
      </c>
      <c r="M1091" s="18"/>
      <c r="N1091" s="30">
        <v>10</v>
      </c>
      <c r="O1091" s="7">
        <v>5000</v>
      </c>
      <c r="P1091" s="30">
        <v>147</v>
      </c>
      <c r="Q1091" s="22">
        <v>0.11226939921536001</v>
      </c>
      <c r="R1091" s="7">
        <v>5000</v>
      </c>
      <c r="S1091" s="2">
        <v>147</v>
      </c>
      <c r="T1091" s="11">
        <v>1303.3399999999999</v>
      </c>
      <c r="U1091" s="17" t="s">
        <v>6286</v>
      </c>
      <c r="V1091" s="21">
        <v>0.29226106134820456</v>
      </c>
      <c r="W1091" s="9">
        <v>1461.3053067410228</v>
      </c>
      <c r="X1091" s="22">
        <f t="shared" ref="X1091:X1154" si="85">W1091/R1091-1</f>
        <v>-0.70773893865179538</v>
      </c>
      <c r="Y1091" s="29">
        <v>380.91553169756889</v>
      </c>
      <c r="Z1091" s="34">
        <f t="shared" ref="Z1091:Z1154" si="86">SUMIFS($R:$R,$L:$L,$L1091,$N:$N,$N1091)</f>
        <v>257000</v>
      </c>
      <c r="AA1091" s="34">
        <f t="shared" ref="AA1091:AA1154" si="87">$R1091/Z1091</f>
        <v>1.9455252918287938E-2</v>
      </c>
      <c r="AB1091" s="35">
        <f t="shared" ref="AB1091:AB1154" si="88">AA1091*$P1091</f>
        <v>2.8599221789883269</v>
      </c>
      <c r="AC1091" s="35">
        <f t="shared" ref="AC1091:AC1154" si="89">AA1091*$S1091</f>
        <v>2.8599221789883269</v>
      </c>
      <c r="AD1091" s="6">
        <f>IFERROR(VLOOKUP(E1091,marginal!$A$2:$E$4826,4,FALSE),0)</f>
        <v>-38108.990769230702</v>
      </c>
    </row>
    <row r="1092" spans="1:30" x14ac:dyDescent="0.2">
      <c r="A1092" s="27" t="s">
        <v>6907</v>
      </c>
      <c r="B1092" s="6" t="s">
        <v>6921</v>
      </c>
      <c r="C1092" s="6" t="s">
        <v>6922</v>
      </c>
      <c r="D1092" s="2">
        <v>99400</v>
      </c>
      <c r="E1092" s="2">
        <v>149714</v>
      </c>
      <c r="F1092" s="3" t="s">
        <v>1391</v>
      </c>
      <c r="G1092" s="2">
        <v>149718</v>
      </c>
      <c r="H1092" s="3" t="s">
        <v>1403</v>
      </c>
      <c r="I1092" s="18" t="s">
        <v>6930</v>
      </c>
      <c r="J1092" s="28" t="s">
        <v>6930</v>
      </c>
      <c r="K1092" s="18">
        <v>45037</v>
      </c>
      <c r="L1092" s="18">
        <v>45046</v>
      </c>
      <c r="M1092" s="18"/>
      <c r="N1092" s="30">
        <v>10</v>
      </c>
      <c r="O1092" s="7">
        <v>5000</v>
      </c>
      <c r="P1092" s="30">
        <v>147</v>
      </c>
      <c r="Q1092" s="22">
        <v>0.11226939921536</v>
      </c>
      <c r="R1092" s="7">
        <v>4000</v>
      </c>
      <c r="S1092" s="2">
        <v>147</v>
      </c>
      <c r="T1092" s="11">
        <v>1048.26</v>
      </c>
      <c r="U1092" s="17" t="s">
        <v>6286</v>
      </c>
      <c r="V1092" s="21">
        <v>0.29226106134820456</v>
      </c>
      <c r="W1092" s="9">
        <v>1169.0442453928183</v>
      </c>
      <c r="X1092" s="22">
        <f t="shared" si="85"/>
        <v>-0.70773893865179538</v>
      </c>
      <c r="Y1092" s="29">
        <v>306.36558016886892</v>
      </c>
      <c r="Z1092" s="34">
        <f t="shared" si="86"/>
        <v>257000</v>
      </c>
      <c r="AA1092" s="34">
        <f t="shared" si="87"/>
        <v>1.556420233463035E-2</v>
      </c>
      <c r="AB1092" s="35">
        <f t="shared" si="88"/>
        <v>2.2879377431906613</v>
      </c>
      <c r="AC1092" s="35">
        <f t="shared" si="89"/>
        <v>2.2879377431906613</v>
      </c>
      <c r="AD1092" s="6">
        <f>IFERROR(VLOOKUP(E1092,marginal!$A$2:$E$4826,4,FALSE),0)</f>
        <v>-38108.990769230702</v>
      </c>
    </row>
    <row r="1093" spans="1:30" x14ac:dyDescent="0.2">
      <c r="A1093" s="27" t="s">
        <v>6907</v>
      </c>
      <c r="B1093" s="6" t="s">
        <v>6921</v>
      </c>
      <c r="C1093" s="6" t="s">
        <v>6922</v>
      </c>
      <c r="D1093" s="2">
        <v>148928</v>
      </c>
      <c r="E1093" s="2">
        <v>149714</v>
      </c>
      <c r="F1093" s="3" t="s">
        <v>1391</v>
      </c>
      <c r="G1093" s="2">
        <v>149719</v>
      </c>
      <c r="H1093" s="3" t="s">
        <v>1404</v>
      </c>
      <c r="I1093" s="18">
        <v>45027</v>
      </c>
      <c r="J1093" s="28">
        <v>1126555271</v>
      </c>
      <c r="K1093" s="18">
        <v>45037</v>
      </c>
      <c r="L1093" s="18">
        <v>45046</v>
      </c>
      <c r="M1093" s="18"/>
      <c r="N1093" s="30">
        <v>10</v>
      </c>
      <c r="O1093" s="7">
        <v>5000</v>
      </c>
      <c r="P1093" s="30">
        <v>147</v>
      </c>
      <c r="Q1093" s="22">
        <v>0.11226939921536</v>
      </c>
      <c r="R1093" s="7">
        <v>8000</v>
      </c>
      <c r="S1093" s="2">
        <v>142</v>
      </c>
      <c r="T1093" s="11">
        <v>2013.74</v>
      </c>
      <c r="U1093" s="17" t="s">
        <v>6286</v>
      </c>
      <c r="V1093" s="21">
        <v>0.29226106134820456</v>
      </c>
      <c r="W1093" s="9">
        <v>2338.0884907856366</v>
      </c>
      <c r="X1093" s="22">
        <f t="shared" si="85"/>
        <v>-0.70773893865179538</v>
      </c>
      <c r="Y1093" s="29">
        <v>588.53778967933351</v>
      </c>
      <c r="Z1093" s="34">
        <f t="shared" si="86"/>
        <v>257000</v>
      </c>
      <c r="AA1093" s="34">
        <f t="shared" si="87"/>
        <v>3.1128404669260701E-2</v>
      </c>
      <c r="AB1093" s="35">
        <f t="shared" si="88"/>
        <v>4.5758754863813227</v>
      </c>
      <c r="AC1093" s="35">
        <f t="shared" si="89"/>
        <v>4.4202334630350197</v>
      </c>
      <c r="AD1093" s="6">
        <f>IFERROR(VLOOKUP(E1093,marginal!$A$2:$E$4826,4,FALSE),0)</f>
        <v>-38108.990769230702</v>
      </c>
    </row>
    <row r="1094" spans="1:30" x14ac:dyDescent="0.2">
      <c r="A1094" s="27" t="s">
        <v>6907</v>
      </c>
      <c r="B1094" s="6" t="s">
        <v>6921</v>
      </c>
      <c r="C1094" s="6" t="s">
        <v>6922</v>
      </c>
      <c r="D1094" s="2">
        <v>148919</v>
      </c>
      <c r="E1094" s="2">
        <v>149714</v>
      </c>
      <c r="F1094" s="3" t="s">
        <v>1391</v>
      </c>
      <c r="G1094" s="2">
        <v>149720</v>
      </c>
      <c r="H1094" s="3" t="s">
        <v>1405</v>
      </c>
      <c r="I1094" s="18">
        <v>45027</v>
      </c>
      <c r="J1094" s="28">
        <v>1126495878</v>
      </c>
      <c r="K1094" s="18">
        <v>45037</v>
      </c>
      <c r="L1094" s="18">
        <v>45046</v>
      </c>
      <c r="M1094" s="18"/>
      <c r="N1094" s="30">
        <v>10</v>
      </c>
      <c r="O1094" s="7">
        <v>5000</v>
      </c>
      <c r="P1094" s="30">
        <v>147</v>
      </c>
      <c r="Q1094" s="22">
        <v>0.11226939921536</v>
      </c>
      <c r="R1094" s="7">
        <v>4000</v>
      </c>
      <c r="S1094" s="2">
        <v>147</v>
      </c>
      <c r="T1094" s="11">
        <v>1048.26</v>
      </c>
      <c r="U1094" s="17" t="s">
        <v>6286</v>
      </c>
      <c r="V1094" s="21">
        <v>0.29226106134820456</v>
      </c>
      <c r="W1094" s="9">
        <v>1169.0442453928183</v>
      </c>
      <c r="X1094" s="22">
        <f t="shared" si="85"/>
        <v>-0.70773893865179538</v>
      </c>
      <c r="Y1094" s="29">
        <v>306.36558016886892</v>
      </c>
      <c r="Z1094" s="34">
        <f t="shared" si="86"/>
        <v>257000</v>
      </c>
      <c r="AA1094" s="34">
        <f t="shared" si="87"/>
        <v>1.556420233463035E-2</v>
      </c>
      <c r="AB1094" s="35">
        <f t="shared" si="88"/>
        <v>2.2879377431906613</v>
      </c>
      <c r="AC1094" s="35">
        <f t="shared" si="89"/>
        <v>2.2879377431906613</v>
      </c>
      <c r="AD1094" s="6">
        <f>IFERROR(VLOOKUP(E1094,marginal!$A$2:$E$4826,4,FALSE),0)</f>
        <v>-38108.990769230702</v>
      </c>
    </row>
    <row r="1095" spans="1:30" x14ac:dyDescent="0.2">
      <c r="A1095" s="27" t="s">
        <v>6907</v>
      </c>
      <c r="B1095" s="6" t="s">
        <v>6921</v>
      </c>
      <c r="C1095" s="6" t="s">
        <v>6922</v>
      </c>
      <c r="D1095" s="2">
        <v>148915</v>
      </c>
      <c r="E1095" s="2">
        <v>149714</v>
      </c>
      <c r="F1095" s="3" t="s">
        <v>1391</v>
      </c>
      <c r="G1095" s="2">
        <v>149721</v>
      </c>
      <c r="H1095" s="3" t="s">
        <v>1406</v>
      </c>
      <c r="I1095" s="18">
        <v>45027</v>
      </c>
      <c r="J1095" s="28">
        <v>1126467418</v>
      </c>
      <c r="K1095" s="18">
        <v>45037</v>
      </c>
      <c r="L1095" s="18">
        <v>45046</v>
      </c>
      <c r="M1095" s="18"/>
      <c r="N1095" s="30">
        <v>10</v>
      </c>
      <c r="O1095" s="7">
        <v>5000</v>
      </c>
      <c r="P1095" s="30">
        <v>147</v>
      </c>
      <c r="Q1095" s="22">
        <v>0.11226939921536003</v>
      </c>
      <c r="R1095" s="7">
        <v>10000</v>
      </c>
      <c r="S1095" s="2">
        <v>142</v>
      </c>
      <c r="T1095" s="11">
        <v>2510.34</v>
      </c>
      <c r="U1095" s="17" t="s">
        <v>6286</v>
      </c>
      <c r="V1095" s="21">
        <v>0.29226106134820456</v>
      </c>
      <c r="W1095" s="9">
        <v>2922.6106134820457</v>
      </c>
      <c r="X1095" s="22">
        <f t="shared" si="85"/>
        <v>-0.70773893865179538</v>
      </c>
      <c r="Y1095" s="29">
        <v>733.67463274485192</v>
      </c>
      <c r="Z1095" s="34">
        <f t="shared" si="86"/>
        <v>257000</v>
      </c>
      <c r="AA1095" s="34">
        <f t="shared" si="87"/>
        <v>3.8910505836575876E-2</v>
      </c>
      <c r="AB1095" s="35">
        <f t="shared" si="88"/>
        <v>5.7198443579766538</v>
      </c>
      <c r="AC1095" s="35">
        <f t="shared" si="89"/>
        <v>5.5252918287937742</v>
      </c>
      <c r="AD1095" s="6">
        <f>IFERROR(VLOOKUP(E1095,marginal!$A$2:$E$4826,4,FALSE),0)</f>
        <v>-38108.990769230702</v>
      </c>
    </row>
    <row r="1096" spans="1:30" x14ac:dyDescent="0.2">
      <c r="A1096" s="27" t="s">
        <v>6907</v>
      </c>
      <c r="B1096" s="6" t="s">
        <v>6921</v>
      </c>
      <c r="C1096" s="6" t="s">
        <v>6922</v>
      </c>
      <c r="D1096" s="2">
        <v>149741</v>
      </c>
      <c r="E1096" s="2">
        <v>149714</v>
      </c>
      <c r="F1096" s="3" t="s">
        <v>1391</v>
      </c>
      <c r="G1096" s="2">
        <v>149746</v>
      </c>
      <c r="H1096" s="3" t="s">
        <v>1407</v>
      </c>
      <c r="I1096" s="18">
        <v>45035</v>
      </c>
      <c r="J1096" s="28">
        <v>1131062607</v>
      </c>
      <c r="K1096" s="18">
        <v>45037</v>
      </c>
      <c r="L1096" s="18">
        <v>45046</v>
      </c>
      <c r="M1096" s="18"/>
      <c r="N1096" s="30">
        <v>10</v>
      </c>
      <c r="O1096" s="7">
        <v>5000</v>
      </c>
      <c r="P1096" s="30">
        <v>147</v>
      </c>
      <c r="Q1096" s="22">
        <v>0.11226939921536003</v>
      </c>
      <c r="R1096" s="7">
        <v>10000</v>
      </c>
      <c r="S1096" s="2">
        <v>142</v>
      </c>
      <c r="T1096" s="11">
        <v>2510.34</v>
      </c>
      <c r="U1096" s="17" t="s">
        <v>6286</v>
      </c>
      <c r="V1096" s="21">
        <v>0.29226106134820456</v>
      </c>
      <c r="W1096" s="9">
        <v>2922.6106134820457</v>
      </c>
      <c r="X1096" s="22">
        <f t="shared" si="85"/>
        <v>-0.70773893865179538</v>
      </c>
      <c r="Y1096" s="29">
        <v>733.67463274485192</v>
      </c>
      <c r="Z1096" s="34">
        <f t="shared" si="86"/>
        <v>257000</v>
      </c>
      <c r="AA1096" s="34">
        <f t="shared" si="87"/>
        <v>3.8910505836575876E-2</v>
      </c>
      <c r="AB1096" s="35">
        <f t="shared" si="88"/>
        <v>5.7198443579766538</v>
      </c>
      <c r="AC1096" s="35">
        <f t="shared" si="89"/>
        <v>5.5252918287937742</v>
      </c>
      <c r="AD1096" s="6">
        <f>IFERROR(VLOOKUP(E1096,marginal!$A$2:$E$4826,4,FALSE),0)</f>
        <v>-38108.990769230702</v>
      </c>
    </row>
    <row r="1097" spans="1:30" x14ac:dyDescent="0.2">
      <c r="A1097" s="27" t="s">
        <v>6907</v>
      </c>
      <c r="B1097" s="6" t="s">
        <v>6924</v>
      </c>
      <c r="C1097" s="6" t="s">
        <v>6912</v>
      </c>
      <c r="D1097" s="4">
        <v>149119</v>
      </c>
      <c r="E1097" s="4">
        <v>149531</v>
      </c>
      <c r="F1097" s="5" t="s">
        <v>1408</v>
      </c>
      <c r="G1097" s="4">
        <v>149535</v>
      </c>
      <c r="H1097" s="5" t="s">
        <v>1409</v>
      </c>
      <c r="I1097" s="18">
        <v>45029</v>
      </c>
      <c r="J1097" s="28">
        <v>1127833187</v>
      </c>
      <c r="K1097" s="18">
        <v>45034</v>
      </c>
      <c r="L1097" s="18">
        <v>45046</v>
      </c>
      <c r="M1097" s="18"/>
      <c r="N1097" s="30">
        <v>7</v>
      </c>
      <c r="O1097" s="7">
        <v>10000</v>
      </c>
      <c r="P1097" s="30">
        <v>127</v>
      </c>
      <c r="Q1097" s="22">
        <v>5.24391097594855E-2</v>
      </c>
      <c r="R1097" s="8">
        <v>7000</v>
      </c>
      <c r="S1097" s="4">
        <v>122</v>
      </c>
      <c r="T1097" s="10">
        <v>1496.57</v>
      </c>
      <c r="U1097" s="17" t="s">
        <v>6286</v>
      </c>
      <c r="V1097" s="21">
        <v>1</v>
      </c>
      <c r="W1097" s="9">
        <v>7000</v>
      </c>
      <c r="X1097" s="22">
        <f t="shared" si="85"/>
        <v>0</v>
      </c>
      <c r="Y1097" s="29">
        <v>1496.57</v>
      </c>
      <c r="Z1097" s="34">
        <f t="shared" si="86"/>
        <v>388000</v>
      </c>
      <c r="AA1097" s="34">
        <f t="shared" si="87"/>
        <v>1.804123711340206E-2</v>
      </c>
      <c r="AB1097" s="35">
        <f t="shared" si="88"/>
        <v>2.2912371134020617</v>
      </c>
      <c r="AC1097" s="35">
        <f t="shared" si="89"/>
        <v>2.2010309278350513</v>
      </c>
      <c r="AD1097" s="6">
        <f>IFERROR(VLOOKUP(E1097,marginal!$A$2:$E$4826,4,FALSE),0)</f>
        <v>2852.9426373626288</v>
      </c>
    </row>
    <row r="1098" spans="1:30" x14ac:dyDescent="0.2">
      <c r="A1098" s="27" t="s">
        <v>6907</v>
      </c>
      <c r="B1098" s="6" t="s">
        <v>6910</v>
      </c>
      <c r="C1098" s="6" t="s">
        <v>6909</v>
      </c>
      <c r="D1098" s="4">
        <v>149218</v>
      </c>
      <c r="E1098" s="4">
        <v>149843</v>
      </c>
      <c r="F1098" s="5" t="s">
        <v>1410</v>
      </c>
      <c r="G1098" s="4">
        <v>149844</v>
      </c>
      <c r="H1098" s="5" t="s">
        <v>1411</v>
      </c>
      <c r="I1098" s="18">
        <v>45029</v>
      </c>
      <c r="J1098" s="28">
        <v>1128104335</v>
      </c>
      <c r="K1098" s="18">
        <v>45037</v>
      </c>
      <c r="L1098" s="18">
        <v>45046</v>
      </c>
      <c r="M1098" s="18"/>
      <c r="N1098" s="30">
        <v>4</v>
      </c>
      <c r="O1098" s="7">
        <v>10000</v>
      </c>
      <c r="P1098" s="30">
        <v>110</v>
      </c>
      <c r="Q1098" s="22">
        <v>3.11605023919212E-2</v>
      </c>
      <c r="R1098" s="8">
        <v>10000</v>
      </c>
      <c r="S1098" s="4">
        <v>142</v>
      </c>
      <c r="T1098" s="10">
        <v>2510.34</v>
      </c>
      <c r="U1098" s="17" t="s">
        <v>6286</v>
      </c>
      <c r="V1098" s="21">
        <v>1</v>
      </c>
      <c r="W1098" s="9">
        <v>10000</v>
      </c>
      <c r="X1098" s="22">
        <f t="shared" si="85"/>
        <v>0</v>
      </c>
      <c r="Y1098" s="29">
        <v>2510.34</v>
      </c>
      <c r="Z1098" s="34">
        <f t="shared" si="86"/>
        <v>102000</v>
      </c>
      <c r="AA1098" s="34">
        <f t="shared" si="87"/>
        <v>9.8039215686274508E-2</v>
      </c>
      <c r="AB1098" s="35">
        <f t="shared" si="88"/>
        <v>10.784313725490195</v>
      </c>
      <c r="AC1098" s="35">
        <f t="shared" si="89"/>
        <v>13.921568627450981</v>
      </c>
      <c r="AD1098" s="6">
        <f>IFERROR(VLOOKUP(E1098,marginal!$A$2:$E$4826,4,FALSE),0)</f>
        <v>2161.2920512820501</v>
      </c>
    </row>
    <row r="1099" spans="1:30" x14ac:dyDescent="0.2">
      <c r="A1099" s="27" t="s">
        <v>6907</v>
      </c>
      <c r="B1099" s="6" t="s">
        <v>6924</v>
      </c>
      <c r="C1099" s="6" t="s">
        <v>6912</v>
      </c>
      <c r="D1099" s="2">
        <v>148550</v>
      </c>
      <c r="E1099" s="2">
        <v>149531</v>
      </c>
      <c r="F1099" s="3" t="s">
        <v>1408</v>
      </c>
      <c r="G1099" s="2">
        <v>149532</v>
      </c>
      <c r="H1099" s="3" t="s">
        <v>1412</v>
      </c>
      <c r="I1099" s="18">
        <v>45020</v>
      </c>
      <c r="J1099" s="28">
        <v>1123483437</v>
      </c>
      <c r="K1099" s="18">
        <v>45034</v>
      </c>
      <c r="L1099" s="18">
        <v>45046</v>
      </c>
      <c r="M1099" s="18"/>
      <c r="N1099" s="30">
        <v>6</v>
      </c>
      <c r="O1099" s="7">
        <v>25000</v>
      </c>
      <c r="P1099" s="30">
        <v>115</v>
      </c>
      <c r="Q1099" s="22">
        <v>3.97705569269148E-2</v>
      </c>
      <c r="R1099" s="7">
        <v>25000</v>
      </c>
      <c r="S1099" s="2">
        <v>110</v>
      </c>
      <c r="T1099" s="11">
        <v>4779.3100000000004</v>
      </c>
      <c r="U1099" s="17" t="s">
        <v>6286</v>
      </c>
      <c r="V1099" s="21">
        <v>1</v>
      </c>
      <c r="W1099" s="9">
        <v>25000</v>
      </c>
      <c r="X1099" s="22">
        <f t="shared" si="85"/>
        <v>0</v>
      </c>
      <c r="Y1099" s="29">
        <v>4779.3100000000004</v>
      </c>
      <c r="Z1099" s="34">
        <f t="shared" si="86"/>
        <v>538000</v>
      </c>
      <c r="AA1099" s="34">
        <f t="shared" si="87"/>
        <v>4.6468401486988845E-2</v>
      </c>
      <c r="AB1099" s="35">
        <f t="shared" si="88"/>
        <v>5.3438661710037172</v>
      </c>
      <c r="AC1099" s="35">
        <f t="shared" si="89"/>
        <v>5.1115241635687729</v>
      </c>
      <c r="AD1099" s="6">
        <f>IFERROR(VLOOKUP(E1099,marginal!$A$2:$E$4826,4,FALSE),0)</f>
        <v>2852.9426373626288</v>
      </c>
    </row>
    <row r="1100" spans="1:30" x14ac:dyDescent="0.2">
      <c r="A1100" s="27" t="s">
        <v>6907</v>
      </c>
      <c r="B1100" s="6" t="s">
        <v>6924</v>
      </c>
      <c r="C1100" s="6" t="s">
        <v>6912</v>
      </c>
      <c r="D1100" s="2">
        <v>148524</v>
      </c>
      <c r="E1100" s="2">
        <v>149531</v>
      </c>
      <c r="F1100" s="3" t="s">
        <v>1408</v>
      </c>
      <c r="G1100" s="2">
        <v>149533</v>
      </c>
      <c r="H1100" s="3" t="s">
        <v>1413</v>
      </c>
      <c r="I1100" s="18">
        <v>45020</v>
      </c>
      <c r="J1100" s="28">
        <v>1123409863</v>
      </c>
      <c r="K1100" s="18">
        <v>45034</v>
      </c>
      <c r="L1100" s="18">
        <v>45046</v>
      </c>
      <c r="M1100" s="18"/>
      <c r="N1100" s="30">
        <v>8</v>
      </c>
      <c r="O1100" s="7">
        <v>10000</v>
      </c>
      <c r="P1100" s="30">
        <v>132</v>
      </c>
      <c r="Q1100" s="22">
        <v>5.8283715876113903E-2</v>
      </c>
      <c r="R1100" s="7">
        <v>20000</v>
      </c>
      <c r="S1100" s="2">
        <v>110</v>
      </c>
      <c r="T1100" s="11">
        <v>3820.7</v>
      </c>
      <c r="U1100" s="17" t="s">
        <v>6286</v>
      </c>
      <c r="V1100" s="21">
        <v>1</v>
      </c>
      <c r="W1100" s="9">
        <v>20000</v>
      </c>
      <c r="X1100" s="22">
        <f t="shared" si="85"/>
        <v>0</v>
      </c>
      <c r="Y1100" s="29">
        <v>3820.7</v>
      </c>
      <c r="Z1100" s="34">
        <f t="shared" si="86"/>
        <v>495000</v>
      </c>
      <c r="AA1100" s="34">
        <f t="shared" si="87"/>
        <v>4.0404040404040407E-2</v>
      </c>
      <c r="AB1100" s="35">
        <f t="shared" si="88"/>
        <v>5.3333333333333339</v>
      </c>
      <c r="AC1100" s="35">
        <f t="shared" si="89"/>
        <v>4.4444444444444446</v>
      </c>
      <c r="AD1100" s="6">
        <f>IFERROR(VLOOKUP(E1100,marginal!$A$2:$E$4826,4,FALSE),0)</f>
        <v>2852.9426373626288</v>
      </c>
    </row>
    <row r="1101" spans="1:30" x14ac:dyDescent="0.2">
      <c r="A1101" s="27" t="s">
        <v>6907</v>
      </c>
      <c r="B1101" s="6" t="s">
        <v>6924</v>
      </c>
      <c r="C1101" s="6" t="s">
        <v>6912</v>
      </c>
      <c r="D1101" s="2">
        <v>148520</v>
      </c>
      <c r="E1101" s="2">
        <v>149531</v>
      </c>
      <c r="F1101" s="3" t="s">
        <v>1408</v>
      </c>
      <c r="G1101" s="2">
        <v>149534</v>
      </c>
      <c r="H1101" s="3" t="s">
        <v>1414</v>
      </c>
      <c r="I1101" s="18">
        <v>45020</v>
      </c>
      <c r="J1101" s="28">
        <v>1123411014</v>
      </c>
      <c r="K1101" s="18">
        <v>45034</v>
      </c>
      <c r="L1101" s="18">
        <v>45046</v>
      </c>
      <c r="M1101" s="18"/>
      <c r="N1101" s="30">
        <v>8</v>
      </c>
      <c r="O1101" s="7">
        <v>10000</v>
      </c>
      <c r="P1101" s="30">
        <v>132</v>
      </c>
      <c r="Q1101" s="22">
        <v>5.8283715876113903E-2</v>
      </c>
      <c r="R1101" s="7">
        <v>17000</v>
      </c>
      <c r="S1101" s="2">
        <v>110</v>
      </c>
      <c r="T1101" s="11">
        <v>3248.16</v>
      </c>
      <c r="U1101" s="17" t="s">
        <v>6286</v>
      </c>
      <c r="V1101" s="21">
        <v>1</v>
      </c>
      <c r="W1101" s="9">
        <v>17000</v>
      </c>
      <c r="X1101" s="22">
        <f t="shared" si="85"/>
        <v>0</v>
      </c>
      <c r="Y1101" s="29">
        <v>3248.16</v>
      </c>
      <c r="Z1101" s="34">
        <f t="shared" si="86"/>
        <v>495000</v>
      </c>
      <c r="AA1101" s="34">
        <f t="shared" si="87"/>
        <v>3.4343434343434343E-2</v>
      </c>
      <c r="AB1101" s="35">
        <f t="shared" si="88"/>
        <v>4.5333333333333332</v>
      </c>
      <c r="AC1101" s="35">
        <f t="shared" si="89"/>
        <v>3.7777777777777777</v>
      </c>
      <c r="AD1101" s="6">
        <f>IFERROR(VLOOKUP(E1101,marginal!$A$2:$E$4826,4,FALSE),0)</f>
        <v>2852.9426373626288</v>
      </c>
    </row>
    <row r="1102" spans="1:30" x14ac:dyDescent="0.2">
      <c r="A1102" s="27" t="s">
        <v>6907</v>
      </c>
      <c r="B1102" s="6" t="s">
        <v>6924</v>
      </c>
      <c r="C1102" s="6" t="s">
        <v>6912</v>
      </c>
      <c r="D1102" s="2">
        <v>148521</v>
      </c>
      <c r="E1102" s="2">
        <v>149531</v>
      </c>
      <c r="F1102" s="3" t="s">
        <v>1408</v>
      </c>
      <c r="G1102" s="2">
        <v>149536</v>
      </c>
      <c r="H1102" s="3" t="s">
        <v>1415</v>
      </c>
      <c r="I1102" s="18">
        <v>45020</v>
      </c>
      <c r="J1102" s="28">
        <v>1123410437</v>
      </c>
      <c r="K1102" s="18">
        <v>45034</v>
      </c>
      <c r="L1102" s="18">
        <v>45046</v>
      </c>
      <c r="M1102" s="18"/>
      <c r="N1102" s="30">
        <v>7</v>
      </c>
      <c r="O1102" s="7">
        <v>20000</v>
      </c>
      <c r="P1102" s="30">
        <v>127</v>
      </c>
      <c r="Q1102" s="22">
        <v>5.24391097594855E-2</v>
      </c>
      <c r="R1102" s="7">
        <v>20000</v>
      </c>
      <c r="S1102" s="2">
        <v>110</v>
      </c>
      <c r="T1102" s="11">
        <v>3820.7</v>
      </c>
      <c r="U1102" s="17" t="s">
        <v>6286</v>
      </c>
      <c r="V1102" s="21">
        <v>1</v>
      </c>
      <c r="W1102" s="9">
        <v>20000</v>
      </c>
      <c r="X1102" s="22">
        <f t="shared" si="85"/>
        <v>0</v>
      </c>
      <c r="Y1102" s="29">
        <v>3820.7</v>
      </c>
      <c r="Z1102" s="34">
        <f t="shared" si="86"/>
        <v>388000</v>
      </c>
      <c r="AA1102" s="34">
        <f t="shared" si="87"/>
        <v>5.1546391752577317E-2</v>
      </c>
      <c r="AB1102" s="35">
        <f t="shared" si="88"/>
        <v>6.5463917525773194</v>
      </c>
      <c r="AC1102" s="35">
        <f t="shared" si="89"/>
        <v>5.6701030927835046</v>
      </c>
      <c r="AD1102" s="6">
        <f>IFERROR(VLOOKUP(E1102,marginal!$A$2:$E$4826,4,FALSE),0)</f>
        <v>2852.9426373626288</v>
      </c>
    </row>
    <row r="1103" spans="1:30" x14ac:dyDescent="0.2">
      <c r="A1103" s="27" t="s">
        <v>6907</v>
      </c>
      <c r="B1103" s="6" t="s">
        <v>6924</v>
      </c>
      <c r="C1103" s="6" t="s">
        <v>6912</v>
      </c>
      <c r="D1103" s="2">
        <v>149118</v>
      </c>
      <c r="E1103" s="2">
        <v>149531</v>
      </c>
      <c r="F1103" s="3" t="s">
        <v>1408</v>
      </c>
      <c r="G1103" s="2">
        <v>149538</v>
      </c>
      <c r="H1103" s="3" t="s">
        <v>1416</v>
      </c>
      <c r="I1103" s="18">
        <v>45029</v>
      </c>
      <c r="J1103" s="28">
        <v>1127833816</v>
      </c>
      <c r="K1103" s="18">
        <v>45034</v>
      </c>
      <c r="L1103" s="18">
        <v>45046</v>
      </c>
      <c r="M1103" s="18"/>
      <c r="N1103" s="30">
        <v>8</v>
      </c>
      <c r="O1103" s="7">
        <v>10000</v>
      </c>
      <c r="P1103" s="30">
        <v>132</v>
      </c>
      <c r="Q1103" s="22">
        <v>5.8283715876113903E-2</v>
      </c>
      <c r="R1103" s="7">
        <v>10000</v>
      </c>
      <c r="S1103" s="2">
        <v>132</v>
      </c>
      <c r="T1103" s="11">
        <v>2317.19</v>
      </c>
      <c r="U1103" s="17" t="s">
        <v>6286</v>
      </c>
      <c r="V1103" s="21">
        <v>1</v>
      </c>
      <c r="W1103" s="9">
        <v>10000</v>
      </c>
      <c r="X1103" s="22">
        <f t="shared" si="85"/>
        <v>0</v>
      </c>
      <c r="Y1103" s="29">
        <v>2317.19</v>
      </c>
      <c r="Z1103" s="34">
        <f t="shared" si="86"/>
        <v>495000</v>
      </c>
      <c r="AA1103" s="34">
        <f t="shared" si="87"/>
        <v>2.0202020202020204E-2</v>
      </c>
      <c r="AB1103" s="35">
        <f t="shared" si="88"/>
        <v>2.666666666666667</v>
      </c>
      <c r="AC1103" s="35">
        <f t="shared" si="89"/>
        <v>2.666666666666667</v>
      </c>
      <c r="AD1103" s="6">
        <f>IFERROR(VLOOKUP(E1103,marginal!$A$2:$E$4826,4,FALSE),0)</f>
        <v>2852.9426373626288</v>
      </c>
    </row>
    <row r="1104" spans="1:30" x14ac:dyDescent="0.2">
      <c r="A1104" s="27" t="s">
        <v>6907</v>
      </c>
      <c r="B1104" s="6" t="s">
        <v>6924</v>
      </c>
      <c r="C1104" s="6" t="s">
        <v>6912</v>
      </c>
      <c r="D1104" s="2">
        <v>148548</v>
      </c>
      <c r="E1104" s="2">
        <v>149531</v>
      </c>
      <c r="F1104" s="3" t="s">
        <v>1408</v>
      </c>
      <c r="G1104" s="2">
        <v>149612</v>
      </c>
      <c r="H1104" s="3" t="s">
        <v>1417</v>
      </c>
      <c r="I1104" s="18">
        <v>45020</v>
      </c>
      <c r="J1104" s="28">
        <v>1123484248</v>
      </c>
      <c r="K1104" s="18">
        <v>45035</v>
      </c>
      <c r="L1104" s="18">
        <v>45046</v>
      </c>
      <c r="M1104" s="18"/>
      <c r="N1104" s="30">
        <v>10</v>
      </c>
      <c r="O1104" s="7">
        <v>5000</v>
      </c>
      <c r="P1104" s="30">
        <v>147</v>
      </c>
      <c r="Q1104" s="22">
        <v>0.11226939921536</v>
      </c>
      <c r="R1104" s="7">
        <v>10000</v>
      </c>
      <c r="S1104" s="2">
        <v>132</v>
      </c>
      <c r="T1104" s="11">
        <v>2317.19</v>
      </c>
      <c r="U1104" s="17" t="s">
        <v>6286</v>
      </c>
      <c r="V1104" s="21">
        <v>1</v>
      </c>
      <c r="W1104" s="9">
        <v>10000</v>
      </c>
      <c r="X1104" s="22">
        <f t="shared" si="85"/>
        <v>0</v>
      </c>
      <c r="Y1104" s="29">
        <v>2317.19</v>
      </c>
      <c r="Z1104" s="34">
        <f t="shared" si="86"/>
        <v>257000</v>
      </c>
      <c r="AA1104" s="34">
        <f t="shared" si="87"/>
        <v>3.8910505836575876E-2</v>
      </c>
      <c r="AB1104" s="35">
        <f t="shared" si="88"/>
        <v>5.7198443579766538</v>
      </c>
      <c r="AC1104" s="35">
        <f t="shared" si="89"/>
        <v>5.136186770428016</v>
      </c>
      <c r="AD1104" s="6">
        <f>IFERROR(VLOOKUP(E1104,marginal!$A$2:$E$4826,4,FALSE),0)</f>
        <v>2852.9426373626288</v>
      </c>
    </row>
    <row r="1105" spans="1:30" x14ac:dyDescent="0.2">
      <c r="A1105" s="27" t="s">
        <v>6907</v>
      </c>
      <c r="B1105" s="6" t="s">
        <v>6919</v>
      </c>
      <c r="C1105" s="6" t="s">
        <v>6909</v>
      </c>
      <c r="D1105" s="2">
        <v>149357</v>
      </c>
      <c r="E1105" s="2">
        <v>149587</v>
      </c>
      <c r="F1105" s="3" t="s">
        <v>1418</v>
      </c>
      <c r="G1105" s="2">
        <v>149619</v>
      </c>
      <c r="H1105" s="3" t="s">
        <v>1419</v>
      </c>
      <c r="I1105" s="18">
        <v>45031</v>
      </c>
      <c r="J1105" s="28">
        <v>1128826612</v>
      </c>
      <c r="K1105" s="18">
        <v>45035</v>
      </c>
      <c r="L1105" s="18">
        <v>45046</v>
      </c>
      <c r="M1105" s="18"/>
      <c r="N1105" s="30">
        <v>5</v>
      </c>
      <c r="O1105" s="7">
        <v>14000</v>
      </c>
      <c r="P1105" s="30">
        <v>112</v>
      </c>
      <c r="Q1105" s="22">
        <v>3.4956090887866123E-2</v>
      </c>
      <c r="R1105" s="7">
        <v>6000</v>
      </c>
      <c r="S1105" s="2">
        <v>142</v>
      </c>
      <c r="T1105" s="11">
        <v>1503.37</v>
      </c>
      <c r="U1105" s="17" t="s">
        <v>6286</v>
      </c>
      <c r="V1105" s="21">
        <v>1</v>
      </c>
      <c r="W1105" s="9">
        <v>6000</v>
      </c>
      <c r="X1105" s="22">
        <f t="shared" si="85"/>
        <v>0</v>
      </c>
      <c r="Y1105" s="29">
        <v>1503.37</v>
      </c>
      <c r="Z1105" s="34">
        <f t="shared" si="86"/>
        <v>541000</v>
      </c>
      <c r="AA1105" s="34">
        <f t="shared" si="87"/>
        <v>1.1090573012939002E-2</v>
      </c>
      <c r="AB1105" s="35">
        <f t="shared" si="88"/>
        <v>1.2421441774491682</v>
      </c>
      <c r="AC1105" s="35">
        <f t="shared" si="89"/>
        <v>1.5748613678373382</v>
      </c>
      <c r="AD1105" s="6">
        <f>IFERROR(VLOOKUP(E1105,marginal!$A$2:$E$4826,4,FALSE),0)</f>
        <v>19675.48</v>
      </c>
    </row>
    <row r="1106" spans="1:30" x14ac:dyDescent="0.2">
      <c r="A1106" s="27" t="s">
        <v>6907</v>
      </c>
      <c r="B1106" s="6" t="s">
        <v>6913</v>
      </c>
      <c r="C1106" s="6" t="s">
        <v>6912</v>
      </c>
      <c r="D1106" s="2">
        <v>149270</v>
      </c>
      <c r="E1106" s="2">
        <v>149761</v>
      </c>
      <c r="F1106" s="3" t="s">
        <v>24</v>
      </c>
      <c r="G1106" s="2">
        <v>149768</v>
      </c>
      <c r="H1106" s="3" t="s">
        <v>1420</v>
      </c>
      <c r="I1106" s="18">
        <v>45030</v>
      </c>
      <c r="J1106" s="28">
        <v>1128358188</v>
      </c>
      <c r="K1106" s="18">
        <v>45037</v>
      </c>
      <c r="L1106" s="18">
        <v>45046</v>
      </c>
      <c r="M1106" s="18"/>
      <c r="N1106" s="30">
        <v>8</v>
      </c>
      <c r="O1106" s="7">
        <v>10000</v>
      </c>
      <c r="P1106" s="30">
        <v>132</v>
      </c>
      <c r="Q1106" s="22">
        <v>5.8283715876113903E-2</v>
      </c>
      <c r="R1106" s="7">
        <v>5000</v>
      </c>
      <c r="S1106" s="2">
        <v>147</v>
      </c>
      <c r="T1106" s="11">
        <v>1303.3399999999999</v>
      </c>
      <c r="U1106" s="17" t="s">
        <v>6286</v>
      </c>
      <c r="V1106" s="21">
        <v>1</v>
      </c>
      <c r="W1106" s="9">
        <v>5000</v>
      </c>
      <c r="X1106" s="22">
        <f t="shared" si="85"/>
        <v>0</v>
      </c>
      <c r="Y1106" s="29">
        <v>1303.3399999999999</v>
      </c>
      <c r="Z1106" s="34">
        <f t="shared" si="86"/>
        <v>495000</v>
      </c>
      <c r="AA1106" s="34">
        <f t="shared" si="87"/>
        <v>1.0101010101010102E-2</v>
      </c>
      <c r="AB1106" s="35">
        <f t="shared" si="88"/>
        <v>1.3333333333333335</v>
      </c>
      <c r="AC1106" s="35">
        <f t="shared" si="89"/>
        <v>1.4848484848484851</v>
      </c>
      <c r="AD1106" s="6">
        <f>IFERROR(VLOOKUP(E1106,marginal!$A$2:$E$4826,4,FALSE),0)</f>
        <v>9114.5569230769197</v>
      </c>
    </row>
    <row r="1107" spans="1:30" x14ac:dyDescent="0.2">
      <c r="A1107" s="27" t="s">
        <v>6907</v>
      </c>
      <c r="B1107" s="6" t="s">
        <v>6917</v>
      </c>
      <c r="C1107" s="6" t="s">
        <v>6909</v>
      </c>
      <c r="D1107" s="2">
        <v>149468</v>
      </c>
      <c r="E1107" s="2">
        <v>149729</v>
      </c>
      <c r="F1107" s="3" t="s">
        <v>1421</v>
      </c>
      <c r="G1107" s="2">
        <v>149735</v>
      </c>
      <c r="H1107" s="3" t="s">
        <v>1422</v>
      </c>
      <c r="I1107" s="18">
        <v>45033</v>
      </c>
      <c r="J1107" s="28">
        <v>1129775994</v>
      </c>
      <c r="K1107" s="18">
        <v>45037</v>
      </c>
      <c r="L1107" s="18">
        <v>45046</v>
      </c>
      <c r="M1107" s="18"/>
      <c r="N1107" s="30">
        <v>8</v>
      </c>
      <c r="O1107" s="7">
        <v>9000</v>
      </c>
      <c r="P1107" s="30">
        <v>136</v>
      </c>
      <c r="Q1107" s="22">
        <v>6.0360088312238727E-2</v>
      </c>
      <c r="R1107" s="7">
        <v>10000</v>
      </c>
      <c r="S1107" s="2">
        <v>142</v>
      </c>
      <c r="T1107" s="11">
        <v>2510.34</v>
      </c>
      <c r="U1107" s="17" t="s">
        <v>6286</v>
      </c>
      <c r="V1107" s="21">
        <v>1</v>
      </c>
      <c r="W1107" s="9">
        <v>10000</v>
      </c>
      <c r="X1107" s="22">
        <f t="shared" si="85"/>
        <v>0</v>
      </c>
      <c r="Y1107" s="29">
        <v>2510.34</v>
      </c>
      <c r="Z1107" s="34">
        <f t="shared" si="86"/>
        <v>495000</v>
      </c>
      <c r="AA1107" s="34">
        <f t="shared" si="87"/>
        <v>2.0202020202020204E-2</v>
      </c>
      <c r="AB1107" s="35">
        <f t="shared" si="88"/>
        <v>2.7474747474747478</v>
      </c>
      <c r="AC1107" s="35">
        <f t="shared" si="89"/>
        <v>2.868686868686869</v>
      </c>
      <c r="AD1107" s="6">
        <f>IFERROR(VLOOKUP(E1107,marginal!$A$2:$E$4826,4,FALSE),0)</f>
        <v>16559.018461538399</v>
      </c>
    </row>
    <row r="1108" spans="1:30" x14ac:dyDescent="0.2">
      <c r="A1108" s="27" t="s">
        <v>6907</v>
      </c>
      <c r="B1108" s="6" t="s">
        <v>6917</v>
      </c>
      <c r="C1108" s="6" t="s">
        <v>6909</v>
      </c>
      <c r="D1108" s="2">
        <v>149300</v>
      </c>
      <c r="E1108" s="2">
        <v>149729</v>
      </c>
      <c r="F1108" s="3" t="s">
        <v>1421</v>
      </c>
      <c r="G1108" s="2">
        <v>149737</v>
      </c>
      <c r="H1108" s="3" t="s">
        <v>1423</v>
      </c>
      <c r="I1108" s="18" t="s">
        <v>6930</v>
      </c>
      <c r="J1108" s="28" t="s">
        <v>6930</v>
      </c>
      <c r="K1108" s="18">
        <v>45037</v>
      </c>
      <c r="L1108" s="18">
        <v>45046</v>
      </c>
      <c r="M1108" s="18"/>
      <c r="N1108" s="30">
        <v>8</v>
      </c>
      <c r="O1108" s="7">
        <v>9000</v>
      </c>
      <c r="P1108" s="30">
        <v>136</v>
      </c>
      <c r="Q1108" s="22">
        <v>6.0360088312238727E-2</v>
      </c>
      <c r="R1108" s="7">
        <v>10000</v>
      </c>
      <c r="S1108" s="2">
        <v>142</v>
      </c>
      <c r="T1108" s="11">
        <v>2510.34</v>
      </c>
      <c r="U1108" s="17" t="s">
        <v>6286</v>
      </c>
      <c r="V1108" s="21">
        <v>1</v>
      </c>
      <c r="W1108" s="9">
        <v>10000</v>
      </c>
      <c r="X1108" s="22">
        <f t="shared" si="85"/>
        <v>0</v>
      </c>
      <c r="Y1108" s="29">
        <v>2510.34</v>
      </c>
      <c r="Z1108" s="34">
        <f t="shared" si="86"/>
        <v>495000</v>
      </c>
      <c r="AA1108" s="34">
        <f t="shared" si="87"/>
        <v>2.0202020202020204E-2</v>
      </c>
      <c r="AB1108" s="35">
        <f t="shared" si="88"/>
        <v>2.7474747474747478</v>
      </c>
      <c r="AC1108" s="35">
        <f t="shared" si="89"/>
        <v>2.868686868686869</v>
      </c>
      <c r="AD1108" s="6">
        <f>IFERROR(VLOOKUP(E1108,marginal!$A$2:$E$4826,4,FALSE),0)</f>
        <v>16559.018461538399</v>
      </c>
    </row>
    <row r="1109" spans="1:30" x14ac:dyDescent="0.2">
      <c r="A1109" s="27" t="s">
        <v>6907</v>
      </c>
      <c r="B1109" s="6" t="s">
        <v>6917</v>
      </c>
      <c r="C1109" s="6" t="s">
        <v>6909</v>
      </c>
      <c r="D1109" s="2">
        <v>149455</v>
      </c>
      <c r="E1109" s="2">
        <v>149729</v>
      </c>
      <c r="F1109" s="3" t="s">
        <v>1421</v>
      </c>
      <c r="G1109" s="2">
        <v>149738</v>
      </c>
      <c r="H1109" s="3" t="s">
        <v>1424</v>
      </c>
      <c r="I1109" s="18">
        <v>45033</v>
      </c>
      <c r="J1109" s="28">
        <v>1129712660</v>
      </c>
      <c r="K1109" s="18">
        <v>45037</v>
      </c>
      <c r="L1109" s="18">
        <v>45046</v>
      </c>
      <c r="M1109" s="18"/>
      <c r="N1109" s="30">
        <v>8</v>
      </c>
      <c r="O1109" s="7">
        <v>9000</v>
      </c>
      <c r="P1109" s="30">
        <v>136</v>
      </c>
      <c r="Q1109" s="22">
        <v>6.0360088312238727E-2</v>
      </c>
      <c r="R1109" s="7">
        <v>10000</v>
      </c>
      <c r="S1109" s="2">
        <v>142</v>
      </c>
      <c r="T1109" s="11">
        <v>2510.34</v>
      </c>
      <c r="U1109" s="17" t="s">
        <v>6286</v>
      </c>
      <c r="V1109" s="21">
        <v>1</v>
      </c>
      <c r="W1109" s="9">
        <v>10000</v>
      </c>
      <c r="X1109" s="22">
        <f t="shared" si="85"/>
        <v>0</v>
      </c>
      <c r="Y1109" s="29">
        <v>2510.34</v>
      </c>
      <c r="Z1109" s="34">
        <f t="shared" si="86"/>
        <v>495000</v>
      </c>
      <c r="AA1109" s="34">
        <f t="shared" si="87"/>
        <v>2.0202020202020204E-2</v>
      </c>
      <c r="AB1109" s="35">
        <f t="shared" si="88"/>
        <v>2.7474747474747478</v>
      </c>
      <c r="AC1109" s="35">
        <f t="shared" si="89"/>
        <v>2.868686868686869</v>
      </c>
      <c r="AD1109" s="6">
        <f>IFERROR(VLOOKUP(E1109,marginal!$A$2:$E$4826,4,FALSE),0)</f>
        <v>16559.018461538399</v>
      </c>
    </row>
    <row r="1110" spans="1:30" x14ac:dyDescent="0.2">
      <c r="A1110" s="27" t="s">
        <v>6907</v>
      </c>
      <c r="B1110" s="6" t="s">
        <v>6917</v>
      </c>
      <c r="C1110" s="6" t="s">
        <v>6909</v>
      </c>
      <c r="D1110" s="2">
        <v>149662</v>
      </c>
      <c r="E1110" s="2">
        <v>149729</v>
      </c>
      <c r="F1110" s="3" t="s">
        <v>1421</v>
      </c>
      <c r="G1110" s="2">
        <v>149760</v>
      </c>
      <c r="H1110" s="3" t="s">
        <v>1425</v>
      </c>
      <c r="I1110" s="18" t="s">
        <v>6930</v>
      </c>
      <c r="J1110" s="28" t="s">
        <v>6930</v>
      </c>
      <c r="K1110" s="18">
        <v>45037</v>
      </c>
      <c r="L1110" s="18">
        <v>45046</v>
      </c>
      <c r="M1110" s="18"/>
      <c r="N1110" s="30">
        <v>8</v>
      </c>
      <c r="O1110" s="7">
        <v>9000</v>
      </c>
      <c r="P1110" s="30">
        <v>136</v>
      </c>
      <c r="Q1110" s="22">
        <v>6.0360088312238727E-2</v>
      </c>
      <c r="R1110" s="7">
        <v>10000</v>
      </c>
      <c r="S1110" s="2">
        <v>142</v>
      </c>
      <c r="T1110" s="11">
        <v>2510.34</v>
      </c>
      <c r="U1110" s="17" t="s">
        <v>6286</v>
      </c>
      <c r="V1110" s="21">
        <v>1</v>
      </c>
      <c r="W1110" s="9">
        <v>10000</v>
      </c>
      <c r="X1110" s="22">
        <f t="shared" si="85"/>
        <v>0</v>
      </c>
      <c r="Y1110" s="29">
        <v>2510.34</v>
      </c>
      <c r="Z1110" s="34">
        <f t="shared" si="86"/>
        <v>495000</v>
      </c>
      <c r="AA1110" s="34">
        <f t="shared" si="87"/>
        <v>2.0202020202020204E-2</v>
      </c>
      <c r="AB1110" s="35">
        <f t="shared" si="88"/>
        <v>2.7474747474747478</v>
      </c>
      <c r="AC1110" s="35">
        <f t="shared" si="89"/>
        <v>2.868686868686869</v>
      </c>
      <c r="AD1110" s="6">
        <f>IFERROR(VLOOKUP(E1110,marginal!$A$2:$E$4826,4,FALSE),0)</f>
        <v>16559.018461538399</v>
      </c>
    </row>
    <row r="1111" spans="1:30" x14ac:dyDescent="0.2">
      <c r="A1111" s="27" t="s">
        <v>6907</v>
      </c>
      <c r="B1111" s="6" t="s">
        <v>6920</v>
      </c>
      <c r="C1111" s="6" t="s">
        <v>6912</v>
      </c>
      <c r="D1111" s="2">
        <v>149704</v>
      </c>
      <c r="E1111" s="2">
        <v>149319</v>
      </c>
      <c r="F1111" s="3" t="s">
        <v>1426</v>
      </c>
      <c r="G1111" s="2">
        <v>149792</v>
      </c>
      <c r="H1111" s="3" t="s">
        <v>1427</v>
      </c>
      <c r="I1111" s="18">
        <v>45035</v>
      </c>
      <c r="J1111" s="28">
        <v>1130946302</v>
      </c>
      <c r="K1111" s="18">
        <v>45037</v>
      </c>
      <c r="L1111" s="18">
        <v>45046</v>
      </c>
      <c r="M1111" s="18"/>
      <c r="N1111" s="30">
        <v>3</v>
      </c>
      <c r="O1111" s="7">
        <v>10000</v>
      </c>
      <c r="P1111" s="30">
        <v>110</v>
      </c>
      <c r="Q1111" s="22">
        <v>3.3220596517330399E-2</v>
      </c>
      <c r="R1111" s="7">
        <v>5000</v>
      </c>
      <c r="S1111" s="2">
        <v>147</v>
      </c>
      <c r="T1111" s="11">
        <v>1303.3399999999999</v>
      </c>
      <c r="U1111" s="17" t="s">
        <v>6286</v>
      </c>
      <c r="V1111" s="21">
        <v>1</v>
      </c>
      <c r="W1111" s="9">
        <v>5000</v>
      </c>
      <c r="X1111" s="22">
        <f t="shared" si="85"/>
        <v>0</v>
      </c>
      <c r="Y1111" s="29">
        <v>1303.3399999999999</v>
      </c>
      <c r="Z1111" s="34">
        <f t="shared" si="86"/>
        <v>94000</v>
      </c>
      <c r="AA1111" s="34">
        <f t="shared" si="87"/>
        <v>5.3191489361702128E-2</v>
      </c>
      <c r="AB1111" s="35">
        <f t="shared" si="88"/>
        <v>5.8510638297872344</v>
      </c>
      <c r="AC1111" s="35">
        <f t="shared" si="89"/>
        <v>7.8191489361702127</v>
      </c>
      <c r="AD1111" s="6">
        <f>IFERROR(VLOOKUP(E1111,marginal!$A$2:$E$4826,4,FALSE),0)</f>
        <v>1481.5261538461541</v>
      </c>
    </row>
    <row r="1112" spans="1:30" x14ac:dyDescent="0.2">
      <c r="A1112" s="27" t="s">
        <v>6907</v>
      </c>
      <c r="B1112" s="6" t="s">
        <v>6911</v>
      </c>
      <c r="C1112" s="6" t="s">
        <v>6912</v>
      </c>
      <c r="D1112" s="2">
        <v>149404</v>
      </c>
      <c r="E1112" s="2">
        <v>149692</v>
      </c>
      <c r="F1112" s="3" t="s">
        <v>10</v>
      </c>
      <c r="G1112" s="2">
        <v>149699</v>
      </c>
      <c r="H1112" s="3" t="s">
        <v>1428</v>
      </c>
      <c r="I1112" s="18">
        <v>45033</v>
      </c>
      <c r="J1112" s="28">
        <v>1129589754</v>
      </c>
      <c r="K1112" s="18">
        <v>45037</v>
      </c>
      <c r="L1112" s="18">
        <v>45046</v>
      </c>
      <c r="M1112" s="18"/>
      <c r="N1112" s="30">
        <v>4</v>
      </c>
      <c r="O1112" s="7">
        <v>10000</v>
      </c>
      <c r="P1112" s="30">
        <v>110</v>
      </c>
      <c r="Q1112" s="22">
        <v>3.11605023919212E-2</v>
      </c>
      <c r="R1112" s="7">
        <v>6000</v>
      </c>
      <c r="S1112" s="2">
        <v>142</v>
      </c>
      <c r="T1112" s="11">
        <v>1503.37</v>
      </c>
      <c r="U1112" s="17" t="s">
        <v>6286</v>
      </c>
      <c r="V1112" s="21">
        <v>1</v>
      </c>
      <c r="W1112" s="9">
        <v>6000</v>
      </c>
      <c r="X1112" s="22">
        <f t="shared" si="85"/>
        <v>0</v>
      </c>
      <c r="Y1112" s="29">
        <v>1503.37</v>
      </c>
      <c r="Z1112" s="34">
        <f t="shared" si="86"/>
        <v>102000</v>
      </c>
      <c r="AA1112" s="34">
        <f t="shared" si="87"/>
        <v>5.8823529411764705E-2</v>
      </c>
      <c r="AB1112" s="35">
        <f t="shared" si="88"/>
        <v>6.4705882352941178</v>
      </c>
      <c r="AC1112" s="35">
        <f t="shared" si="89"/>
        <v>8.3529411764705888</v>
      </c>
      <c r="AD1112" s="6">
        <f>IFERROR(VLOOKUP(E1112,marginal!$A$2:$E$4826,4,FALSE),0)</f>
        <v>15250.059999999899</v>
      </c>
    </row>
    <row r="1113" spans="1:30" x14ac:dyDescent="0.2">
      <c r="A1113" s="27" t="s">
        <v>6907</v>
      </c>
      <c r="B1113" s="6" t="s">
        <v>6911</v>
      </c>
      <c r="C1113" s="6" t="s">
        <v>6912</v>
      </c>
      <c r="D1113" s="2">
        <v>149409</v>
      </c>
      <c r="E1113" s="2">
        <v>149692</v>
      </c>
      <c r="F1113" s="3" t="s">
        <v>10</v>
      </c>
      <c r="G1113" s="2">
        <v>149700</v>
      </c>
      <c r="H1113" s="3" t="s">
        <v>1429</v>
      </c>
      <c r="I1113" s="18">
        <v>45033</v>
      </c>
      <c r="J1113" s="28">
        <v>1129590603</v>
      </c>
      <c r="K1113" s="18">
        <v>45037</v>
      </c>
      <c r="L1113" s="18">
        <v>45046</v>
      </c>
      <c r="M1113" s="18"/>
      <c r="N1113" s="30">
        <v>7</v>
      </c>
      <c r="O1113" s="7">
        <v>14000</v>
      </c>
      <c r="P1113" s="30">
        <v>126</v>
      </c>
      <c r="Q1113" s="22">
        <v>5.4021157160757644E-2</v>
      </c>
      <c r="R1113" s="7">
        <v>6000</v>
      </c>
      <c r="S1113" s="2">
        <v>142</v>
      </c>
      <c r="T1113" s="11">
        <v>1503.37</v>
      </c>
      <c r="U1113" s="17" t="s">
        <v>6286</v>
      </c>
      <c r="V1113" s="21">
        <v>1</v>
      </c>
      <c r="W1113" s="9">
        <v>6000</v>
      </c>
      <c r="X1113" s="22">
        <f t="shared" si="85"/>
        <v>0</v>
      </c>
      <c r="Y1113" s="29">
        <v>1503.37</v>
      </c>
      <c r="Z1113" s="34">
        <f t="shared" si="86"/>
        <v>388000</v>
      </c>
      <c r="AA1113" s="34">
        <f t="shared" si="87"/>
        <v>1.5463917525773196E-2</v>
      </c>
      <c r="AB1113" s="35">
        <f t="shared" si="88"/>
        <v>1.9484536082474229</v>
      </c>
      <c r="AC1113" s="35">
        <f t="shared" si="89"/>
        <v>2.195876288659794</v>
      </c>
      <c r="AD1113" s="6">
        <f>IFERROR(VLOOKUP(E1113,marginal!$A$2:$E$4826,4,FALSE),0)</f>
        <v>15250.059999999899</v>
      </c>
    </row>
    <row r="1114" spans="1:30" x14ac:dyDescent="0.2">
      <c r="A1114" s="27" t="s">
        <v>6907</v>
      </c>
      <c r="B1114" s="6" t="s">
        <v>6910</v>
      </c>
      <c r="C1114" s="6" t="s">
        <v>6909</v>
      </c>
      <c r="D1114" s="2">
        <v>149216</v>
      </c>
      <c r="E1114" s="2">
        <v>149843</v>
      </c>
      <c r="F1114" s="3" t="s">
        <v>1410</v>
      </c>
      <c r="G1114" s="2">
        <v>149845</v>
      </c>
      <c r="H1114" s="3" t="s">
        <v>1430</v>
      </c>
      <c r="I1114" s="18">
        <v>45029</v>
      </c>
      <c r="J1114" s="28">
        <v>1128093288</v>
      </c>
      <c r="K1114" s="18">
        <v>45037</v>
      </c>
      <c r="L1114" s="18">
        <v>45046</v>
      </c>
      <c r="M1114" s="18"/>
      <c r="N1114" s="30">
        <v>5</v>
      </c>
      <c r="O1114" s="7">
        <v>7000</v>
      </c>
      <c r="P1114" s="30">
        <v>126</v>
      </c>
      <c r="Q1114" s="22">
        <v>3.3741050530766176E-2</v>
      </c>
      <c r="R1114" s="7">
        <v>7000</v>
      </c>
      <c r="S1114" s="2">
        <v>142</v>
      </c>
      <c r="T1114" s="11">
        <v>1758.65</v>
      </c>
      <c r="U1114" s="17" t="s">
        <v>6286</v>
      </c>
      <c r="V1114" s="21">
        <v>1</v>
      </c>
      <c r="W1114" s="9">
        <v>7000</v>
      </c>
      <c r="X1114" s="22">
        <f t="shared" si="85"/>
        <v>0</v>
      </c>
      <c r="Y1114" s="29">
        <v>1758.65</v>
      </c>
      <c r="Z1114" s="34">
        <f t="shared" si="86"/>
        <v>541000</v>
      </c>
      <c r="AA1114" s="34">
        <f t="shared" si="87"/>
        <v>1.2939001848428836E-2</v>
      </c>
      <c r="AB1114" s="35">
        <f t="shared" si="88"/>
        <v>1.6303142329020333</v>
      </c>
      <c r="AC1114" s="35">
        <f t="shared" si="89"/>
        <v>1.8373382624768948</v>
      </c>
      <c r="AD1114" s="6">
        <f>IFERROR(VLOOKUP(E1114,marginal!$A$2:$E$4826,4,FALSE),0)</f>
        <v>2161.2920512820501</v>
      </c>
    </row>
    <row r="1115" spans="1:30" x14ac:dyDescent="0.2">
      <c r="A1115" s="27" t="s">
        <v>6907</v>
      </c>
      <c r="B1115" s="6" t="s">
        <v>6910</v>
      </c>
      <c r="C1115" s="6" t="s">
        <v>6909</v>
      </c>
      <c r="D1115" s="2">
        <v>149212</v>
      </c>
      <c r="E1115" s="2">
        <v>149843</v>
      </c>
      <c r="F1115" s="3" t="s">
        <v>1410</v>
      </c>
      <c r="G1115" s="2">
        <v>149846</v>
      </c>
      <c r="H1115" s="3" t="s">
        <v>1431</v>
      </c>
      <c r="I1115" s="18">
        <v>45029</v>
      </c>
      <c r="J1115" s="28">
        <v>1128082891</v>
      </c>
      <c r="K1115" s="18">
        <v>45037</v>
      </c>
      <c r="L1115" s="18">
        <v>45046</v>
      </c>
      <c r="M1115" s="18"/>
      <c r="N1115" s="30">
        <v>4</v>
      </c>
      <c r="O1115" s="7">
        <v>10000</v>
      </c>
      <c r="P1115" s="30">
        <v>110</v>
      </c>
      <c r="Q1115" s="22">
        <v>3.11605023919212E-2</v>
      </c>
      <c r="R1115" s="7">
        <v>10000</v>
      </c>
      <c r="S1115" s="2">
        <v>142</v>
      </c>
      <c r="T1115" s="11">
        <v>2510.34</v>
      </c>
      <c r="U1115" s="17" t="s">
        <v>6286</v>
      </c>
      <c r="V1115" s="21">
        <v>1</v>
      </c>
      <c r="W1115" s="9">
        <v>10000</v>
      </c>
      <c r="X1115" s="22">
        <f t="shared" si="85"/>
        <v>0</v>
      </c>
      <c r="Y1115" s="29">
        <v>2510.34</v>
      </c>
      <c r="Z1115" s="34">
        <f t="shared" si="86"/>
        <v>102000</v>
      </c>
      <c r="AA1115" s="34">
        <f t="shared" si="87"/>
        <v>9.8039215686274508E-2</v>
      </c>
      <c r="AB1115" s="35">
        <f t="shared" si="88"/>
        <v>10.784313725490195</v>
      </c>
      <c r="AC1115" s="35">
        <f t="shared" si="89"/>
        <v>13.921568627450981</v>
      </c>
      <c r="AD1115" s="6">
        <f>IFERROR(VLOOKUP(E1115,marginal!$A$2:$E$4826,4,FALSE),0)</f>
        <v>2161.2920512820501</v>
      </c>
    </row>
    <row r="1116" spans="1:30" x14ac:dyDescent="0.2">
      <c r="A1116" s="27" t="s">
        <v>6907</v>
      </c>
      <c r="B1116" s="6" t="s">
        <v>6910</v>
      </c>
      <c r="C1116" s="6" t="s">
        <v>6909</v>
      </c>
      <c r="D1116" s="2">
        <v>149163</v>
      </c>
      <c r="E1116" s="2">
        <v>149843</v>
      </c>
      <c r="F1116" s="3" t="s">
        <v>1410</v>
      </c>
      <c r="G1116" s="2">
        <v>149847</v>
      </c>
      <c r="H1116" s="3" t="s">
        <v>1432</v>
      </c>
      <c r="I1116" s="18">
        <v>45029</v>
      </c>
      <c r="J1116" s="28">
        <v>1128097205</v>
      </c>
      <c r="K1116" s="18">
        <v>45037</v>
      </c>
      <c r="L1116" s="18">
        <v>45046</v>
      </c>
      <c r="M1116" s="18"/>
      <c r="N1116" s="30">
        <v>4</v>
      </c>
      <c r="O1116" s="7">
        <v>10000</v>
      </c>
      <c r="P1116" s="30">
        <v>110</v>
      </c>
      <c r="Q1116" s="22">
        <v>3.11605023919212E-2</v>
      </c>
      <c r="R1116" s="7">
        <v>8000</v>
      </c>
      <c r="S1116" s="2">
        <v>142</v>
      </c>
      <c r="T1116" s="11">
        <v>2013.74</v>
      </c>
      <c r="U1116" s="17" t="s">
        <v>6286</v>
      </c>
      <c r="V1116" s="21">
        <v>1</v>
      </c>
      <c r="W1116" s="9">
        <v>8000</v>
      </c>
      <c r="X1116" s="22">
        <f t="shared" si="85"/>
        <v>0</v>
      </c>
      <c r="Y1116" s="29">
        <v>2013.74</v>
      </c>
      <c r="Z1116" s="34">
        <f t="shared" si="86"/>
        <v>102000</v>
      </c>
      <c r="AA1116" s="34">
        <f t="shared" si="87"/>
        <v>7.8431372549019607E-2</v>
      </c>
      <c r="AB1116" s="35">
        <f t="shared" si="88"/>
        <v>8.6274509803921564</v>
      </c>
      <c r="AC1116" s="35">
        <f t="shared" si="89"/>
        <v>11.137254901960784</v>
      </c>
      <c r="AD1116" s="6">
        <f>IFERROR(VLOOKUP(E1116,marginal!$A$2:$E$4826,4,FALSE),0)</f>
        <v>2161.2920512820501</v>
      </c>
    </row>
    <row r="1117" spans="1:30" x14ac:dyDescent="0.2">
      <c r="A1117" s="27" t="s">
        <v>6907</v>
      </c>
      <c r="B1117" s="6" t="s">
        <v>6910</v>
      </c>
      <c r="C1117" s="6" t="s">
        <v>6909</v>
      </c>
      <c r="D1117" s="2">
        <v>149334</v>
      </c>
      <c r="E1117" s="2">
        <v>149843</v>
      </c>
      <c r="F1117" s="3" t="s">
        <v>1410</v>
      </c>
      <c r="G1117" s="2">
        <v>149849</v>
      </c>
      <c r="H1117" s="3" t="s">
        <v>1433</v>
      </c>
      <c r="I1117" s="18">
        <v>45030</v>
      </c>
      <c r="J1117" s="28">
        <v>1128613313</v>
      </c>
      <c r="K1117" s="18">
        <v>45037</v>
      </c>
      <c r="L1117" s="18">
        <v>45046</v>
      </c>
      <c r="M1117" s="18"/>
      <c r="N1117" s="30">
        <v>3</v>
      </c>
      <c r="O1117" s="7">
        <v>10000</v>
      </c>
      <c r="P1117" s="30">
        <v>110</v>
      </c>
      <c r="Q1117" s="22">
        <v>3.3220596517330399E-2</v>
      </c>
      <c r="R1117" s="7">
        <v>5000</v>
      </c>
      <c r="S1117" s="2">
        <v>147</v>
      </c>
      <c r="T1117" s="11">
        <v>1303.3399999999999</v>
      </c>
      <c r="U1117" s="17" t="s">
        <v>6286</v>
      </c>
      <c r="V1117" s="21">
        <v>1</v>
      </c>
      <c r="W1117" s="9">
        <v>5000</v>
      </c>
      <c r="X1117" s="22">
        <f t="shared" si="85"/>
        <v>0</v>
      </c>
      <c r="Y1117" s="29">
        <v>1303.3399999999999</v>
      </c>
      <c r="Z1117" s="34">
        <f t="shared" si="86"/>
        <v>94000</v>
      </c>
      <c r="AA1117" s="34">
        <f t="shared" si="87"/>
        <v>5.3191489361702128E-2</v>
      </c>
      <c r="AB1117" s="35">
        <f t="shared" si="88"/>
        <v>5.8510638297872344</v>
      </c>
      <c r="AC1117" s="35">
        <f t="shared" si="89"/>
        <v>7.8191489361702127</v>
      </c>
      <c r="AD1117" s="6">
        <f>IFERROR(VLOOKUP(E1117,marginal!$A$2:$E$4826,4,FALSE),0)</f>
        <v>2161.2920512820501</v>
      </c>
    </row>
    <row r="1118" spans="1:30" x14ac:dyDescent="0.2">
      <c r="A1118" s="27" t="s">
        <v>6907</v>
      </c>
      <c r="B1118" s="6" t="s">
        <v>6910</v>
      </c>
      <c r="C1118" s="6" t="s">
        <v>6909</v>
      </c>
      <c r="D1118" s="2">
        <v>149288</v>
      </c>
      <c r="E1118" s="2">
        <v>149843</v>
      </c>
      <c r="F1118" s="3" t="s">
        <v>1410</v>
      </c>
      <c r="G1118" s="2">
        <v>149851</v>
      </c>
      <c r="H1118" s="3" t="s">
        <v>1434</v>
      </c>
      <c r="I1118" s="18">
        <v>45325</v>
      </c>
      <c r="J1118" s="28">
        <v>1333608300</v>
      </c>
      <c r="K1118" s="18">
        <v>45037</v>
      </c>
      <c r="L1118" s="18">
        <v>45046</v>
      </c>
      <c r="M1118" s="18"/>
      <c r="N1118" s="30">
        <v>4</v>
      </c>
      <c r="O1118" s="7">
        <v>10000</v>
      </c>
      <c r="P1118" s="30">
        <v>110</v>
      </c>
      <c r="Q1118" s="22">
        <v>3.11605023919212E-2</v>
      </c>
      <c r="R1118" s="7">
        <v>6000</v>
      </c>
      <c r="S1118" s="2">
        <v>142</v>
      </c>
      <c r="T1118" s="11">
        <v>1503.37</v>
      </c>
      <c r="U1118" s="17" t="s">
        <v>6286</v>
      </c>
      <c r="V1118" s="21">
        <v>1</v>
      </c>
      <c r="W1118" s="9">
        <v>6000</v>
      </c>
      <c r="X1118" s="22">
        <f t="shared" si="85"/>
        <v>0</v>
      </c>
      <c r="Y1118" s="29">
        <v>1503.37</v>
      </c>
      <c r="Z1118" s="34">
        <f t="shared" si="86"/>
        <v>102000</v>
      </c>
      <c r="AA1118" s="34">
        <f t="shared" si="87"/>
        <v>5.8823529411764705E-2</v>
      </c>
      <c r="AB1118" s="35">
        <f t="shared" si="88"/>
        <v>6.4705882352941178</v>
      </c>
      <c r="AC1118" s="35">
        <f t="shared" si="89"/>
        <v>8.3529411764705888</v>
      </c>
      <c r="AD1118" s="6">
        <f>IFERROR(VLOOKUP(E1118,marginal!$A$2:$E$4826,4,FALSE),0)</f>
        <v>2161.2920512820501</v>
      </c>
    </row>
    <row r="1119" spans="1:30" x14ac:dyDescent="0.2">
      <c r="A1119" s="27" t="s">
        <v>6907</v>
      </c>
      <c r="B1119" s="6" t="s">
        <v>6910</v>
      </c>
      <c r="C1119" s="6" t="s">
        <v>6909</v>
      </c>
      <c r="D1119" s="2">
        <v>149358</v>
      </c>
      <c r="E1119" s="2">
        <v>149843</v>
      </c>
      <c r="F1119" s="3" t="s">
        <v>1410</v>
      </c>
      <c r="G1119" s="2">
        <v>149852</v>
      </c>
      <c r="H1119" s="3" t="s">
        <v>1435</v>
      </c>
      <c r="I1119" s="18">
        <v>45325</v>
      </c>
      <c r="J1119" s="28">
        <v>1333608583</v>
      </c>
      <c r="K1119" s="18">
        <v>45037</v>
      </c>
      <c r="L1119" s="18">
        <v>45046</v>
      </c>
      <c r="M1119" s="18"/>
      <c r="N1119" s="30">
        <v>3</v>
      </c>
      <c r="O1119" s="7">
        <v>10000</v>
      </c>
      <c r="P1119" s="30">
        <v>110</v>
      </c>
      <c r="Q1119" s="22">
        <v>3.3220596517330399E-2</v>
      </c>
      <c r="R1119" s="7">
        <v>5000</v>
      </c>
      <c r="S1119" s="2">
        <v>147</v>
      </c>
      <c r="T1119" s="11">
        <v>1303.3399999999999</v>
      </c>
      <c r="U1119" s="17" t="s">
        <v>6286</v>
      </c>
      <c r="V1119" s="21">
        <v>1</v>
      </c>
      <c r="W1119" s="9">
        <v>5000</v>
      </c>
      <c r="X1119" s="22">
        <f t="shared" si="85"/>
        <v>0</v>
      </c>
      <c r="Y1119" s="29">
        <v>1303.3399999999999</v>
      </c>
      <c r="Z1119" s="34">
        <f t="shared" si="86"/>
        <v>94000</v>
      </c>
      <c r="AA1119" s="34">
        <f t="shared" si="87"/>
        <v>5.3191489361702128E-2</v>
      </c>
      <c r="AB1119" s="35">
        <f t="shared" si="88"/>
        <v>5.8510638297872344</v>
      </c>
      <c r="AC1119" s="35">
        <f t="shared" si="89"/>
        <v>7.8191489361702127</v>
      </c>
      <c r="AD1119" s="6">
        <f>IFERROR(VLOOKUP(E1119,marginal!$A$2:$E$4826,4,FALSE),0)</f>
        <v>2161.2920512820501</v>
      </c>
    </row>
    <row r="1120" spans="1:30" x14ac:dyDescent="0.2">
      <c r="A1120" s="27" t="s">
        <v>6907</v>
      </c>
      <c r="B1120" s="6" t="s">
        <v>6908</v>
      </c>
      <c r="C1120" s="6" t="s">
        <v>6909</v>
      </c>
      <c r="D1120" s="2">
        <v>149688</v>
      </c>
      <c r="E1120" s="2">
        <v>149750</v>
      </c>
      <c r="F1120" s="3" t="s">
        <v>1436</v>
      </c>
      <c r="G1120" s="2">
        <v>149793</v>
      </c>
      <c r="H1120" s="3" t="s">
        <v>1437</v>
      </c>
      <c r="I1120" s="18">
        <v>45035</v>
      </c>
      <c r="J1120" s="28">
        <v>1130923794</v>
      </c>
      <c r="K1120" s="18">
        <v>45037</v>
      </c>
      <c r="L1120" s="18">
        <v>45046</v>
      </c>
      <c r="M1120" s="18"/>
      <c r="N1120" s="30">
        <v>5</v>
      </c>
      <c r="O1120" s="7">
        <v>15000</v>
      </c>
      <c r="P1120" s="30">
        <v>113</v>
      </c>
      <c r="Q1120" s="22">
        <v>3.373427512292651E-2</v>
      </c>
      <c r="R1120" s="7">
        <v>6000</v>
      </c>
      <c r="S1120" s="2">
        <v>142</v>
      </c>
      <c r="T1120" s="11">
        <v>1503.37</v>
      </c>
      <c r="U1120" s="17" t="s">
        <v>6286</v>
      </c>
      <c r="V1120" s="21">
        <v>1</v>
      </c>
      <c r="W1120" s="9">
        <v>6000</v>
      </c>
      <c r="X1120" s="22">
        <f t="shared" si="85"/>
        <v>0</v>
      </c>
      <c r="Y1120" s="29">
        <v>1503.37</v>
      </c>
      <c r="Z1120" s="34">
        <f t="shared" si="86"/>
        <v>541000</v>
      </c>
      <c r="AA1120" s="34">
        <f t="shared" si="87"/>
        <v>1.1090573012939002E-2</v>
      </c>
      <c r="AB1120" s="35">
        <f t="shared" si="88"/>
        <v>1.2532347504621071</v>
      </c>
      <c r="AC1120" s="35">
        <f t="shared" si="89"/>
        <v>1.5748613678373382</v>
      </c>
      <c r="AD1120" s="6">
        <f>IFERROR(VLOOKUP(E1120,marginal!$A$2:$E$4826,4,FALSE),0)</f>
        <v>7022.1307692307701</v>
      </c>
    </row>
    <row r="1121" spans="1:30" x14ac:dyDescent="0.2">
      <c r="A1121" s="27" t="s">
        <v>6907</v>
      </c>
      <c r="B1121" s="6" t="s">
        <v>6917</v>
      </c>
      <c r="C1121" s="6" t="s">
        <v>6909</v>
      </c>
      <c r="D1121" s="4">
        <v>148875</v>
      </c>
      <c r="E1121" s="4">
        <v>149908</v>
      </c>
      <c r="F1121" s="5" t="s">
        <v>1438</v>
      </c>
      <c r="G1121" s="4">
        <v>149909</v>
      </c>
      <c r="H1121" s="5" t="s">
        <v>1439</v>
      </c>
      <c r="I1121" s="18" t="s">
        <v>6930</v>
      </c>
      <c r="J1121" s="28" t="s">
        <v>6930</v>
      </c>
      <c r="K1121" s="18">
        <v>45037</v>
      </c>
      <c r="L1121" s="18">
        <v>45046</v>
      </c>
      <c r="M1121" s="18"/>
      <c r="N1121" s="30">
        <v>7</v>
      </c>
      <c r="O1121" s="7">
        <v>13000</v>
      </c>
      <c r="P1121" s="30">
        <v>136</v>
      </c>
      <c r="Q1121" s="22">
        <v>6.7396682123454121E-2</v>
      </c>
      <c r="R1121" s="8">
        <v>6000</v>
      </c>
      <c r="S1121" s="4">
        <v>95</v>
      </c>
      <c r="T1121" s="10">
        <v>993.11</v>
      </c>
      <c r="U1121" s="17" t="s">
        <v>6286</v>
      </c>
      <c r="V1121" s="21">
        <v>0.87155785494198623</v>
      </c>
      <c r="W1121" s="9">
        <v>5229.3471296519174</v>
      </c>
      <c r="X1121" s="22">
        <f t="shared" si="85"/>
        <v>-0.12844214505801377</v>
      </c>
      <c r="Y1121" s="29">
        <v>865.552821321436</v>
      </c>
      <c r="Z1121" s="34">
        <f t="shared" si="86"/>
        <v>388000</v>
      </c>
      <c r="AA1121" s="34">
        <f t="shared" si="87"/>
        <v>1.5463917525773196E-2</v>
      </c>
      <c r="AB1121" s="35">
        <f t="shared" si="88"/>
        <v>2.1030927835051547</v>
      </c>
      <c r="AC1121" s="35">
        <f t="shared" si="89"/>
        <v>1.4690721649484537</v>
      </c>
      <c r="AD1121" s="6">
        <f>IFERROR(VLOOKUP(E1121,marginal!$A$2:$E$4826,4,FALSE),0)</f>
        <v>1616.98307692307</v>
      </c>
    </row>
    <row r="1122" spans="1:30" x14ac:dyDescent="0.2">
      <c r="A1122" s="27" t="s">
        <v>6907</v>
      </c>
      <c r="B1122" s="6" t="s">
        <v>6910</v>
      </c>
      <c r="C1122" s="6" t="s">
        <v>6909</v>
      </c>
      <c r="D1122" s="4">
        <v>149164</v>
      </c>
      <c r="E1122" s="4">
        <v>149992</v>
      </c>
      <c r="F1122" s="5" t="s">
        <v>1440</v>
      </c>
      <c r="G1122" s="4">
        <v>149993</v>
      </c>
      <c r="H1122" s="5" t="s">
        <v>1441</v>
      </c>
      <c r="I1122" s="18">
        <v>45029</v>
      </c>
      <c r="J1122" s="28">
        <v>1127967629</v>
      </c>
      <c r="K1122" s="18">
        <v>45037</v>
      </c>
      <c r="L1122" s="18">
        <v>45046</v>
      </c>
      <c r="M1122" s="18"/>
      <c r="N1122" s="30">
        <v>3</v>
      </c>
      <c r="O1122" s="7">
        <v>10000</v>
      </c>
      <c r="P1122" s="30">
        <v>110</v>
      </c>
      <c r="Q1122" s="22">
        <v>3.3220596517330399E-2</v>
      </c>
      <c r="R1122" s="8">
        <v>8000</v>
      </c>
      <c r="S1122" s="4">
        <v>142</v>
      </c>
      <c r="T1122" s="10">
        <v>2013.74</v>
      </c>
      <c r="U1122" s="17" t="s">
        <v>6286</v>
      </c>
      <c r="V1122" s="21">
        <v>1</v>
      </c>
      <c r="W1122" s="9">
        <v>8000</v>
      </c>
      <c r="X1122" s="22">
        <f t="shared" si="85"/>
        <v>0</v>
      </c>
      <c r="Y1122" s="29">
        <v>2013.74</v>
      </c>
      <c r="Z1122" s="34">
        <f t="shared" si="86"/>
        <v>94000</v>
      </c>
      <c r="AA1122" s="34">
        <f t="shared" si="87"/>
        <v>8.5106382978723402E-2</v>
      </c>
      <c r="AB1122" s="35">
        <f t="shared" si="88"/>
        <v>9.3617021276595747</v>
      </c>
      <c r="AC1122" s="35">
        <f t="shared" si="89"/>
        <v>12.085106382978724</v>
      </c>
      <c r="AD1122" s="6">
        <f>IFERROR(VLOOKUP(E1122,marginal!$A$2:$E$4826,4,FALSE),0)</f>
        <v>3319.5433846153801</v>
      </c>
    </row>
    <row r="1123" spans="1:30" x14ac:dyDescent="0.2">
      <c r="A1123" s="27" t="s">
        <v>6907</v>
      </c>
      <c r="B1123" s="6" t="s">
        <v>6915</v>
      </c>
      <c r="C1123" s="6" t="s">
        <v>6909</v>
      </c>
      <c r="D1123" s="2">
        <v>149375</v>
      </c>
      <c r="E1123" s="2">
        <v>149345</v>
      </c>
      <c r="F1123" s="3" t="s">
        <v>66</v>
      </c>
      <c r="G1123" s="2">
        <v>149724</v>
      </c>
      <c r="H1123" s="3" t="s">
        <v>1442</v>
      </c>
      <c r="I1123" s="18">
        <v>45031</v>
      </c>
      <c r="J1123" s="28">
        <v>1128916063</v>
      </c>
      <c r="K1123" s="18">
        <v>45037</v>
      </c>
      <c r="L1123" s="18">
        <v>45046</v>
      </c>
      <c r="M1123" s="18"/>
      <c r="N1123" s="30">
        <v>5</v>
      </c>
      <c r="O1123" s="7">
        <v>15000</v>
      </c>
      <c r="P1123" s="30">
        <v>92</v>
      </c>
      <c r="Q1123" s="22">
        <v>8.5054104668574049E-3</v>
      </c>
      <c r="R1123" s="7">
        <v>65000</v>
      </c>
      <c r="S1123" s="2">
        <v>75</v>
      </c>
      <c r="T1123" s="11">
        <v>8310.39</v>
      </c>
      <c r="U1123" s="17" t="s">
        <v>6286</v>
      </c>
      <c r="V1123" s="21">
        <v>1</v>
      </c>
      <c r="W1123" s="9">
        <v>65000</v>
      </c>
      <c r="X1123" s="22">
        <f t="shared" si="85"/>
        <v>0</v>
      </c>
      <c r="Y1123" s="29">
        <v>8310.39</v>
      </c>
      <c r="Z1123" s="34">
        <f t="shared" si="86"/>
        <v>541000</v>
      </c>
      <c r="AA1123" s="34">
        <f t="shared" si="87"/>
        <v>0.12014787430683918</v>
      </c>
      <c r="AB1123" s="35">
        <f t="shared" si="88"/>
        <v>11.053604436229204</v>
      </c>
      <c r="AC1123" s="35">
        <f t="shared" si="89"/>
        <v>9.0110905730129378</v>
      </c>
      <c r="AD1123" s="6">
        <f>IFERROR(VLOOKUP(E1123,marginal!$A$2:$E$4826,4,FALSE),0)</f>
        <v>50375.386153846099</v>
      </c>
    </row>
    <row r="1124" spans="1:30" x14ac:dyDescent="0.2">
      <c r="A1124" s="27" t="s">
        <v>6907</v>
      </c>
      <c r="B1124" s="6" t="s">
        <v>6915</v>
      </c>
      <c r="C1124" s="6" t="s">
        <v>6909</v>
      </c>
      <c r="D1124" s="2">
        <v>149377</v>
      </c>
      <c r="E1124" s="2">
        <v>149345</v>
      </c>
      <c r="F1124" s="3" t="s">
        <v>66</v>
      </c>
      <c r="G1124" s="2">
        <v>149725</v>
      </c>
      <c r="H1124" s="3" t="s">
        <v>1443</v>
      </c>
      <c r="I1124" s="18">
        <v>45031</v>
      </c>
      <c r="J1124" s="28">
        <v>1128915590</v>
      </c>
      <c r="K1124" s="18">
        <v>45037</v>
      </c>
      <c r="L1124" s="18">
        <v>45046</v>
      </c>
      <c r="M1124" s="18"/>
      <c r="N1124" s="30">
        <v>5</v>
      </c>
      <c r="O1124" s="7">
        <v>15000</v>
      </c>
      <c r="P1124" s="30">
        <v>92</v>
      </c>
      <c r="Q1124" s="22">
        <v>8.5054104668574049E-3</v>
      </c>
      <c r="R1124" s="7">
        <v>45000</v>
      </c>
      <c r="S1124" s="2">
        <v>75</v>
      </c>
      <c r="T1124" s="11">
        <v>5758.62</v>
      </c>
      <c r="U1124" s="17" t="s">
        <v>6286</v>
      </c>
      <c r="V1124" s="21">
        <v>1</v>
      </c>
      <c r="W1124" s="9">
        <v>45000</v>
      </c>
      <c r="X1124" s="22">
        <f t="shared" si="85"/>
        <v>0</v>
      </c>
      <c r="Y1124" s="29">
        <v>5758.62</v>
      </c>
      <c r="Z1124" s="34">
        <f t="shared" si="86"/>
        <v>541000</v>
      </c>
      <c r="AA1124" s="34">
        <f t="shared" si="87"/>
        <v>8.3179297597042512E-2</v>
      </c>
      <c r="AB1124" s="35">
        <f t="shared" si="88"/>
        <v>7.6524953789279113</v>
      </c>
      <c r="AC1124" s="35">
        <f t="shared" si="89"/>
        <v>6.2384473197781887</v>
      </c>
      <c r="AD1124" s="6">
        <f>IFERROR(VLOOKUP(E1124,marginal!$A$2:$E$4826,4,FALSE),0)</f>
        <v>50375.386153846099</v>
      </c>
    </row>
    <row r="1125" spans="1:30" x14ac:dyDescent="0.2">
      <c r="A1125" s="27" t="s">
        <v>6907</v>
      </c>
      <c r="B1125" s="6" t="s">
        <v>6915</v>
      </c>
      <c r="C1125" s="6" t="s">
        <v>6909</v>
      </c>
      <c r="D1125" s="2">
        <v>149378</v>
      </c>
      <c r="E1125" s="2">
        <v>149345</v>
      </c>
      <c r="F1125" s="3" t="s">
        <v>66</v>
      </c>
      <c r="G1125" s="2">
        <v>149726</v>
      </c>
      <c r="H1125" s="3" t="s">
        <v>1444</v>
      </c>
      <c r="I1125" s="18">
        <v>45031</v>
      </c>
      <c r="J1125" s="28">
        <v>1128915190</v>
      </c>
      <c r="K1125" s="18">
        <v>45037</v>
      </c>
      <c r="L1125" s="18">
        <v>45046</v>
      </c>
      <c r="M1125" s="18"/>
      <c r="N1125" s="30">
        <v>5</v>
      </c>
      <c r="O1125" s="7">
        <v>15000</v>
      </c>
      <c r="P1125" s="30">
        <v>92</v>
      </c>
      <c r="Q1125" s="22">
        <v>8.5054104668574049E-3</v>
      </c>
      <c r="R1125" s="7">
        <v>25000</v>
      </c>
      <c r="S1125" s="2">
        <v>75</v>
      </c>
      <c r="T1125" s="11">
        <v>3193.06</v>
      </c>
      <c r="U1125" s="17" t="s">
        <v>6286</v>
      </c>
      <c r="V1125" s="21">
        <v>1</v>
      </c>
      <c r="W1125" s="9">
        <v>25000</v>
      </c>
      <c r="X1125" s="22">
        <f t="shared" si="85"/>
        <v>0</v>
      </c>
      <c r="Y1125" s="29">
        <v>3193.06</v>
      </c>
      <c r="Z1125" s="34">
        <f t="shared" si="86"/>
        <v>541000</v>
      </c>
      <c r="AA1125" s="34">
        <f t="shared" si="87"/>
        <v>4.6210720887245843E-2</v>
      </c>
      <c r="AB1125" s="35">
        <f t="shared" si="88"/>
        <v>4.2513863216266179</v>
      </c>
      <c r="AC1125" s="35">
        <f t="shared" si="89"/>
        <v>3.4658040665434382</v>
      </c>
      <c r="AD1125" s="6">
        <f>IFERROR(VLOOKUP(E1125,marginal!$A$2:$E$4826,4,FALSE),0)</f>
        <v>50375.386153846099</v>
      </c>
    </row>
    <row r="1126" spans="1:30" x14ac:dyDescent="0.2">
      <c r="A1126" s="27" t="s">
        <v>6907</v>
      </c>
      <c r="B1126" s="6" t="s">
        <v>6915</v>
      </c>
      <c r="C1126" s="6" t="s">
        <v>6909</v>
      </c>
      <c r="D1126" s="2">
        <v>148805</v>
      </c>
      <c r="E1126" s="2">
        <v>149345</v>
      </c>
      <c r="F1126" s="3" t="s">
        <v>66</v>
      </c>
      <c r="G1126" s="2">
        <v>149727</v>
      </c>
      <c r="H1126" s="3" t="s">
        <v>1445</v>
      </c>
      <c r="I1126" s="18">
        <v>45026</v>
      </c>
      <c r="J1126" s="28">
        <v>1125942340</v>
      </c>
      <c r="K1126" s="18">
        <v>45037</v>
      </c>
      <c r="L1126" s="18">
        <v>45046</v>
      </c>
      <c r="M1126" s="18"/>
      <c r="N1126" s="30">
        <v>5</v>
      </c>
      <c r="O1126" s="7">
        <v>15000</v>
      </c>
      <c r="P1126" s="30">
        <v>92</v>
      </c>
      <c r="Q1126" s="22">
        <v>5.9818464604665302E-3</v>
      </c>
      <c r="R1126" s="7">
        <v>10000</v>
      </c>
      <c r="S1126" s="2">
        <v>142</v>
      </c>
      <c r="T1126" s="11">
        <v>2510.34</v>
      </c>
      <c r="U1126" s="17" t="s">
        <v>6286</v>
      </c>
      <c r="V1126" s="21">
        <v>1</v>
      </c>
      <c r="W1126" s="9">
        <v>10000</v>
      </c>
      <c r="X1126" s="22">
        <f t="shared" si="85"/>
        <v>0</v>
      </c>
      <c r="Y1126" s="29">
        <v>2510.34</v>
      </c>
      <c r="Z1126" s="34">
        <f t="shared" si="86"/>
        <v>541000</v>
      </c>
      <c r="AA1126" s="34">
        <f t="shared" si="87"/>
        <v>1.8484288354898338E-2</v>
      </c>
      <c r="AB1126" s="35">
        <f t="shared" si="88"/>
        <v>1.7005545286506472</v>
      </c>
      <c r="AC1126" s="35">
        <f t="shared" si="89"/>
        <v>2.6247689463955641</v>
      </c>
      <c r="AD1126" s="6">
        <f>IFERROR(VLOOKUP(E1126,marginal!$A$2:$E$4826,4,FALSE),0)</f>
        <v>50375.386153846099</v>
      </c>
    </row>
    <row r="1127" spans="1:30" x14ac:dyDescent="0.2">
      <c r="A1127" s="27" t="s">
        <v>6907</v>
      </c>
      <c r="B1127" s="6" t="s">
        <v>6915</v>
      </c>
      <c r="C1127" s="6" t="s">
        <v>6909</v>
      </c>
      <c r="D1127" s="2">
        <v>149381</v>
      </c>
      <c r="E1127" s="2">
        <v>149345</v>
      </c>
      <c r="F1127" s="3" t="s">
        <v>66</v>
      </c>
      <c r="G1127" s="2">
        <v>149728</v>
      </c>
      <c r="H1127" s="3" t="s">
        <v>1446</v>
      </c>
      <c r="I1127" s="18">
        <v>45031</v>
      </c>
      <c r="J1127" s="28">
        <v>1128914630</v>
      </c>
      <c r="K1127" s="18">
        <v>45037</v>
      </c>
      <c r="L1127" s="18">
        <v>45046</v>
      </c>
      <c r="M1127" s="18"/>
      <c r="N1127" s="30">
        <v>5</v>
      </c>
      <c r="O1127" s="7">
        <v>15000</v>
      </c>
      <c r="P1127" s="30">
        <v>92</v>
      </c>
      <c r="Q1127" s="22">
        <v>5.9818464604665302E-3</v>
      </c>
      <c r="R1127" s="7">
        <v>10000</v>
      </c>
      <c r="S1127" s="2">
        <v>142</v>
      </c>
      <c r="T1127" s="11">
        <v>2510.34</v>
      </c>
      <c r="U1127" s="17" t="s">
        <v>6286</v>
      </c>
      <c r="V1127" s="21">
        <v>1</v>
      </c>
      <c r="W1127" s="9">
        <v>10000</v>
      </c>
      <c r="X1127" s="22">
        <f t="shared" si="85"/>
        <v>0</v>
      </c>
      <c r="Y1127" s="29">
        <v>2510.34</v>
      </c>
      <c r="Z1127" s="34">
        <f t="shared" si="86"/>
        <v>541000</v>
      </c>
      <c r="AA1127" s="34">
        <f t="shared" si="87"/>
        <v>1.8484288354898338E-2</v>
      </c>
      <c r="AB1127" s="35">
        <f t="shared" si="88"/>
        <v>1.7005545286506472</v>
      </c>
      <c r="AC1127" s="35">
        <f t="shared" si="89"/>
        <v>2.6247689463955641</v>
      </c>
      <c r="AD1127" s="6">
        <f>IFERROR(VLOOKUP(E1127,marginal!$A$2:$E$4826,4,FALSE),0)</f>
        <v>50375.386153846099</v>
      </c>
    </row>
    <row r="1128" spans="1:30" x14ac:dyDescent="0.2">
      <c r="A1128" s="27" t="s">
        <v>6907</v>
      </c>
      <c r="B1128" s="6" t="s">
        <v>6920</v>
      </c>
      <c r="C1128" s="6" t="s">
        <v>6912</v>
      </c>
      <c r="D1128" s="2">
        <v>149818</v>
      </c>
      <c r="E1128" s="2">
        <v>149805</v>
      </c>
      <c r="F1128" s="3" t="s">
        <v>1447</v>
      </c>
      <c r="G1128" s="2">
        <v>149865</v>
      </c>
      <c r="H1128" s="3" t="s">
        <v>1448</v>
      </c>
      <c r="I1128" s="18">
        <v>45036</v>
      </c>
      <c r="J1128" s="28">
        <v>1131664934</v>
      </c>
      <c r="K1128" s="18">
        <v>45037</v>
      </c>
      <c r="L1128" s="18">
        <v>45046</v>
      </c>
      <c r="M1128" s="18"/>
      <c r="N1128" s="30">
        <v>5</v>
      </c>
      <c r="O1128" s="7">
        <v>10000</v>
      </c>
      <c r="P1128" s="30">
        <v>110</v>
      </c>
      <c r="Q1128" s="22">
        <v>3.3741050530766099E-2</v>
      </c>
      <c r="R1128" s="7">
        <v>10000</v>
      </c>
      <c r="S1128" s="2">
        <v>142</v>
      </c>
      <c r="T1128" s="11">
        <v>2510.34</v>
      </c>
      <c r="U1128" s="17" t="s">
        <v>6286</v>
      </c>
      <c r="V1128" s="21">
        <v>1</v>
      </c>
      <c r="W1128" s="9">
        <v>10000</v>
      </c>
      <c r="X1128" s="22">
        <f t="shared" si="85"/>
        <v>0</v>
      </c>
      <c r="Y1128" s="29">
        <v>2510.34</v>
      </c>
      <c r="Z1128" s="34">
        <f t="shared" si="86"/>
        <v>541000</v>
      </c>
      <c r="AA1128" s="34">
        <f t="shared" si="87"/>
        <v>1.8484288354898338E-2</v>
      </c>
      <c r="AB1128" s="35">
        <f t="shared" si="88"/>
        <v>2.033271719038817</v>
      </c>
      <c r="AC1128" s="35">
        <f t="shared" si="89"/>
        <v>2.6247689463955641</v>
      </c>
      <c r="AD1128" s="6">
        <f>IFERROR(VLOOKUP(E1128,marginal!$A$2:$E$4826,4,FALSE),0)</f>
        <v>7692.8425641025342</v>
      </c>
    </row>
    <row r="1129" spans="1:30" x14ac:dyDescent="0.2">
      <c r="A1129" s="27" t="s">
        <v>6907</v>
      </c>
      <c r="B1129" s="6" t="s">
        <v>6920</v>
      </c>
      <c r="C1129" s="6" t="s">
        <v>6912</v>
      </c>
      <c r="D1129" s="2">
        <v>149817</v>
      </c>
      <c r="E1129" s="2">
        <v>149805</v>
      </c>
      <c r="F1129" s="3" t="s">
        <v>1447</v>
      </c>
      <c r="G1129" s="2">
        <v>149867</v>
      </c>
      <c r="H1129" s="3" t="s">
        <v>1449</v>
      </c>
      <c r="I1129" s="18">
        <v>45036</v>
      </c>
      <c r="J1129" s="28">
        <v>1131656122</v>
      </c>
      <c r="K1129" s="18">
        <v>45037</v>
      </c>
      <c r="L1129" s="18">
        <v>45046</v>
      </c>
      <c r="M1129" s="18"/>
      <c r="N1129" s="30">
        <v>1</v>
      </c>
      <c r="O1129" s="7">
        <v>10000</v>
      </c>
      <c r="P1129" s="30">
        <v>90</v>
      </c>
      <c r="Q1129" s="22">
        <v>5.9818464604665302E-3</v>
      </c>
      <c r="R1129" s="7">
        <v>5000</v>
      </c>
      <c r="S1129" s="2">
        <v>147</v>
      </c>
      <c r="T1129" s="11">
        <v>1303.3399999999999</v>
      </c>
      <c r="U1129" s="17" t="s">
        <v>6286</v>
      </c>
      <c r="V1129" s="21">
        <v>1</v>
      </c>
      <c r="W1129" s="9">
        <v>5000</v>
      </c>
      <c r="X1129" s="22">
        <f t="shared" si="85"/>
        <v>0</v>
      </c>
      <c r="Y1129" s="29">
        <v>1303.3399999999999</v>
      </c>
      <c r="Z1129" s="34">
        <f t="shared" si="86"/>
        <v>5000</v>
      </c>
      <c r="AA1129" s="34">
        <f t="shared" si="87"/>
        <v>1</v>
      </c>
      <c r="AB1129" s="35">
        <f t="shared" si="88"/>
        <v>90</v>
      </c>
      <c r="AC1129" s="35">
        <f t="shared" si="89"/>
        <v>147</v>
      </c>
      <c r="AD1129" s="6">
        <f>IFERROR(VLOOKUP(E1129,marginal!$A$2:$E$4826,4,FALSE),0)</f>
        <v>7692.8425641025342</v>
      </c>
    </row>
    <row r="1130" spans="1:30" x14ac:dyDescent="0.2">
      <c r="A1130" s="27" t="s">
        <v>6907</v>
      </c>
      <c r="B1130" s="6" t="s">
        <v>6920</v>
      </c>
      <c r="C1130" s="6" t="s">
        <v>6912</v>
      </c>
      <c r="D1130" s="2">
        <v>149293</v>
      </c>
      <c r="E1130" s="2">
        <v>149805</v>
      </c>
      <c r="F1130" s="3" t="s">
        <v>1447</v>
      </c>
      <c r="G1130" s="2">
        <v>149872</v>
      </c>
      <c r="H1130" s="3" t="s">
        <v>1450</v>
      </c>
      <c r="I1130" s="18">
        <v>45030</v>
      </c>
      <c r="J1130" s="28">
        <v>1128550685</v>
      </c>
      <c r="K1130" s="18">
        <v>45037</v>
      </c>
      <c r="L1130" s="18">
        <v>45046</v>
      </c>
      <c r="M1130" s="18"/>
      <c r="N1130" s="30">
        <v>3</v>
      </c>
      <c r="O1130" s="7">
        <v>10000</v>
      </c>
      <c r="P1130" s="30">
        <v>110</v>
      </c>
      <c r="Q1130" s="22">
        <v>3.3220596517330399E-2</v>
      </c>
      <c r="R1130" s="7">
        <v>10000</v>
      </c>
      <c r="S1130" s="2">
        <v>142</v>
      </c>
      <c r="T1130" s="11">
        <v>2510.34</v>
      </c>
      <c r="U1130" s="17" t="s">
        <v>6286</v>
      </c>
      <c r="V1130" s="21">
        <v>1</v>
      </c>
      <c r="W1130" s="9">
        <v>10000</v>
      </c>
      <c r="X1130" s="22">
        <f t="shared" si="85"/>
        <v>0</v>
      </c>
      <c r="Y1130" s="29">
        <v>2510.34</v>
      </c>
      <c r="Z1130" s="34">
        <f t="shared" si="86"/>
        <v>94000</v>
      </c>
      <c r="AA1130" s="34">
        <f t="shared" si="87"/>
        <v>0.10638297872340426</v>
      </c>
      <c r="AB1130" s="35">
        <f t="shared" si="88"/>
        <v>11.702127659574469</v>
      </c>
      <c r="AC1130" s="35">
        <f t="shared" si="89"/>
        <v>15.106382978723405</v>
      </c>
      <c r="AD1130" s="6">
        <f>IFERROR(VLOOKUP(E1130,marginal!$A$2:$E$4826,4,FALSE),0)</f>
        <v>7692.8425641025342</v>
      </c>
    </row>
    <row r="1131" spans="1:30" x14ac:dyDescent="0.2">
      <c r="A1131" s="27" t="s">
        <v>6907</v>
      </c>
      <c r="B1131" s="6" t="s">
        <v>6911</v>
      </c>
      <c r="C1131" s="6" t="s">
        <v>6912</v>
      </c>
      <c r="D1131" s="2">
        <v>148356</v>
      </c>
      <c r="E1131" s="2">
        <v>149827</v>
      </c>
      <c r="F1131" s="3" t="s">
        <v>1451</v>
      </c>
      <c r="G1131" s="2">
        <v>149833</v>
      </c>
      <c r="H1131" s="3" t="s">
        <v>1452</v>
      </c>
      <c r="I1131" s="18">
        <v>45017</v>
      </c>
      <c r="J1131" s="28">
        <v>1121915890</v>
      </c>
      <c r="K1131" s="18">
        <v>45037</v>
      </c>
      <c r="L1131" s="18">
        <v>45046</v>
      </c>
      <c r="M1131" s="18"/>
      <c r="N1131" s="30">
        <v>5</v>
      </c>
      <c r="O1131" s="7">
        <v>10000</v>
      </c>
      <c r="P1131" s="30">
        <v>110</v>
      </c>
      <c r="Q1131" s="22">
        <v>3.3741050530766099E-2</v>
      </c>
      <c r="R1131" s="7">
        <v>5000</v>
      </c>
      <c r="S1131" s="2">
        <v>147</v>
      </c>
      <c r="T1131" s="11">
        <v>1303.3399999999999</v>
      </c>
      <c r="U1131" s="17" t="s">
        <v>6286</v>
      </c>
      <c r="V1131" s="21">
        <v>1</v>
      </c>
      <c r="W1131" s="9">
        <v>5000</v>
      </c>
      <c r="X1131" s="22">
        <f t="shared" si="85"/>
        <v>0</v>
      </c>
      <c r="Y1131" s="29">
        <v>1303.3399999999999</v>
      </c>
      <c r="Z1131" s="34">
        <f t="shared" si="86"/>
        <v>541000</v>
      </c>
      <c r="AA1131" s="34">
        <f t="shared" si="87"/>
        <v>9.242144177449169E-3</v>
      </c>
      <c r="AB1131" s="35">
        <f t="shared" si="88"/>
        <v>1.0166358595194085</v>
      </c>
      <c r="AC1131" s="35">
        <f t="shared" si="89"/>
        <v>1.3585951940850278</v>
      </c>
      <c r="AD1131" s="6">
        <f>IFERROR(VLOOKUP(E1131,marginal!$A$2:$E$4826,4,FALSE),0)</f>
        <v>2304.4458974358836</v>
      </c>
    </row>
    <row r="1132" spans="1:30" x14ac:dyDescent="0.2">
      <c r="A1132" s="27" t="s">
        <v>6907</v>
      </c>
      <c r="B1132" s="6" t="s">
        <v>6911</v>
      </c>
      <c r="C1132" s="6" t="s">
        <v>6912</v>
      </c>
      <c r="D1132" s="2">
        <v>149712</v>
      </c>
      <c r="E1132" s="2">
        <v>149827</v>
      </c>
      <c r="F1132" s="3" t="s">
        <v>1451</v>
      </c>
      <c r="G1132" s="2">
        <v>149834</v>
      </c>
      <c r="H1132" s="3" t="s">
        <v>1453</v>
      </c>
      <c r="I1132" s="18">
        <v>45035</v>
      </c>
      <c r="J1132" s="28">
        <v>1130989123</v>
      </c>
      <c r="K1132" s="18">
        <v>45037</v>
      </c>
      <c r="L1132" s="18">
        <v>45046</v>
      </c>
      <c r="M1132" s="18"/>
      <c r="N1132" s="30">
        <v>6</v>
      </c>
      <c r="O1132" s="7">
        <v>10000</v>
      </c>
      <c r="P1132" s="30">
        <v>115</v>
      </c>
      <c r="Q1132" s="22">
        <v>3.97705569269148E-2</v>
      </c>
      <c r="R1132" s="7">
        <v>5000</v>
      </c>
      <c r="S1132" s="2">
        <v>147</v>
      </c>
      <c r="T1132" s="11">
        <v>1303.3399999999999</v>
      </c>
      <c r="U1132" s="17" t="s">
        <v>6286</v>
      </c>
      <c r="V1132" s="21">
        <v>1</v>
      </c>
      <c r="W1132" s="9">
        <v>5000</v>
      </c>
      <c r="X1132" s="22">
        <f t="shared" si="85"/>
        <v>0</v>
      </c>
      <c r="Y1132" s="29">
        <v>1303.3399999999999</v>
      </c>
      <c r="Z1132" s="34">
        <f t="shared" si="86"/>
        <v>538000</v>
      </c>
      <c r="AA1132" s="34">
        <f t="shared" si="87"/>
        <v>9.2936802973977699E-3</v>
      </c>
      <c r="AB1132" s="35">
        <f t="shared" si="88"/>
        <v>1.0687732342007434</v>
      </c>
      <c r="AC1132" s="35">
        <f t="shared" si="89"/>
        <v>1.3661710037174721</v>
      </c>
      <c r="AD1132" s="6">
        <f>IFERROR(VLOOKUP(E1132,marginal!$A$2:$E$4826,4,FALSE),0)</f>
        <v>2304.4458974358836</v>
      </c>
    </row>
    <row r="1133" spans="1:30" x14ac:dyDescent="0.2">
      <c r="A1133" s="27" t="s">
        <v>6907</v>
      </c>
      <c r="B1133" s="6" t="s">
        <v>6911</v>
      </c>
      <c r="C1133" s="6" t="s">
        <v>6912</v>
      </c>
      <c r="D1133" s="2">
        <v>149711</v>
      </c>
      <c r="E1133" s="2">
        <v>149827</v>
      </c>
      <c r="F1133" s="3" t="s">
        <v>1451</v>
      </c>
      <c r="G1133" s="2">
        <v>149835</v>
      </c>
      <c r="H1133" s="3" t="s">
        <v>1454</v>
      </c>
      <c r="I1133" s="18">
        <v>45035</v>
      </c>
      <c r="J1133" s="28">
        <v>1130987491</v>
      </c>
      <c r="K1133" s="18">
        <v>45037</v>
      </c>
      <c r="L1133" s="18">
        <v>45046</v>
      </c>
      <c r="M1133" s="18"/>
      <c r="N1133" s="30">
        <v>7</v>
      </c>
      <c r="O1133" s="7">
        <v>10000</v>
      </c>
      <c r="P1133" s="30">
        <v>127</v>
      </c>
      <c r="Q1133" s="22">
        <v>5.24391097594855E-2</v>
      </c>
      <c r="R1133" s="7">
        <v>5000</v>
      </c>
      <c r="S1133" s="2">
        <v>147</v>
      </c>
      <c r="T1133" s="11">
        <v>1303.3399999999999</v>
      </c>
      <c r="U1133" s="17" t="s">
        <v>6286</v>
      </c>
      <c r="V1133" s="21">
        <v>1</v>
      </c>
      <c r="W1133" s="9">
        <v>5000</v>
      </c>
      <c r="X1133" s="22">
        <f t="shared" si="85"/>
        <v>0</v>
      </c>
      <c r="Y1133" s="29">
        <v>1303.3399999999999</v>
      </c>
      <c r="Z1133" s="34">
        <f t="shared" si="86"/>
        <v>388000</v>
      </c>
      <c r="AA1133" s="34">
        <f t="shared" si="87"/>
        <v>1.2886597938144329E-2</v>
      </c>
      <c r="AB1133" s="35">
        <f t="shared" si="88"/>
        <v>1.6365979381443299</v>
      </c>
      <c r="AC1133" s="35">
        <f t="shared" si="89"/>
        <v>1.8943298969072164</v>
      </c>
      <c r="AD1133" s="6">
        <f>IFERROR(VLOOKUP(E1133,marginal!$A$2:$E$4826,4,FALSE),0)</f>
        <v>2304.4458974358836</v>
      </c>
    </row>
    <row r="1134" spans="1:30" x14ac:dyDescent="0.2">
      <c r="A1134" s="27" t="s">
        <v>6907</v>
      </c>
      <c r="B1134" s="6" t="s">
        <v>6911</v>
      </c>
      <c r="C1134" s="6" t="s">
        <v>6912</v>
      </c>
      <c r="D1134" s="2">
        <v>149713</v>
      </c>
      <c r="E1134" s="2">
        <v>149827</v>
      </c>
      <c r="F1134" s="3" t="s">
        <v>1451</v>
      </c>
      <c r="G1134" s="2">
        <v>149836</v>
      </c>
      <c r="H1134" s="3" t="s">
        <v>1455</v>
      </c>
      <c r="I1134" s="18">
        <v>45035</v>
      </c>
      <c r="J1134" s="28">
        <v>1130991336</v>
      </c>
      <c r="K1134" s="18">
        <v>45037</v>
      </c>
      <c r="L1134" s="18">
        <v>45046</v>
      </c>
      <c r="M1134" s="18"/>
      <c r="N1134" s="30">
        <v>6</v>
      </c>
      <c r="O1134" s="7">
        <v>14000</v>
      </c>
      <c r="P1134" s="30">
        <v>117</v>
      </c>
      <c r="Q1134" s="22">
        <v>3.7338901947233501E-2</v>
      </c>
      <c r="R1134" s="7">
        <v>5000</v>
      </c>
      <c r="S1134" s="2">
        <v>147</v>
      </c>
      <c r="T1134" s="11">
        <v>1303.3399999999999</v>
      </c>
      <c r="U1134" s="17" t="s">
        <v>6286</v>
      </c>
      <c r="V1134" s="21">
        <v>1</v>
      </c>
      <c r="W1134" s="9">
        <v>5000</v>
      </c>
      <c r="X1134" s="22">
        <f t="shared" si="85"/>
        <v>0</v>
      </c>
      <c r="Y1134" s="29">
        <v>1303.3399999999999</v>
      </c>
      <c r="Z1134" s="34">
        <f t="shared" si="86"/>
        <v>538000</v>
      </c>
      <c r="AA1134" s="34">
        <f t="shared" si="87"/>
        <v>9.2936802973977699E-3</v>
      </c>
      <c r="AB1134" s="35">
        <f t="shared" si="88"/>
        <v>1.0873605947955391</v>
      </c>
      <c r="AC1134" s="35">
        <f t="shared" si="89"/>
        <v>1.3661710037174721</v>
      </c>
      <c r="AD1134" s="6">
        <f>IFERROR(VLOOKUP(E1134,marginal!$A$2:$E$4826,4,FALSE),0)</f>
        <v>2304.4458974358836</v>
      </c>
    </row>
    <row r="1135" spans="1:30" x14ac:dyDescent="0.2">
      <c r="A1135" s="27" t="s">
        <v>6907</v>
      </c>
      <c r="B1135" s="6" t="s">
        <v>6914</v>
      </c>
      <c r="C1135" s="6" t="s">
        <v>6909</v>
      </c>
      <c r="D1135" s="2">
        <v>149082</v>
      </c>
      <c r="E1135" s="2">
        <v>149923</v>
      </c>
      <c r="F1135" s="3" t="s">
        <v>1456</v>
      </c>
      <c r="G1135" s="2">
        <v>149943</v>
      </c>
      <c r="H1135" s="3" t="s">
        <v>1457</v>
      </c>
      <c r="I1135" s="18">
        <v>45028</v>
      </c>
      <c r="J1135" s="28">
        <v>1127541146</v>
      </c>
      <c r="K1135" s="18">
        <v>45037</v>
      </c>
      <c r="L1135" s="18">
        <v>45046</v>
      </c>
      <c r="M1135" s="18"/>
      <c r="N1135" s="30">
        <v>8</v>
      </c>
      <c r="O1135" s="7">
        <v>10000</v>
      </c>
      <c r="P1135" s="30">
        <v>132</v>
      </c>
      <c r="Q1135" s="22">
        <v>5.8283715876113903E-2</v>
      </c>
      <c r="R1135" s="7">
        <v>5000</v>
      </c>
      <c r="S1135" s="2">
        <v>147</v>
      </c>
      <c r="T1135" s="11">
        <v>1303.3399999999999</v>
      </c>
      <c r="U1135" s="17" t="s">
        <v>6286</v>
      </c>
      <c r="V1135" s="21">
        <v>1</v>
      </c>
      <c r="W1135" s="9">
        <v>5000</v>
      </c>
      <c r="X1135" s="22">
        <f t="shared" si="85"/>
        <v>0</v>
      </c>
      <c r="Y1135" s="29">
        <v>1303.3399999999999</v>
      </c>
      <c r="Z1135" s="34">
        <f t="shared" si="86"/>
        <v>495000</v>
      </c>
      <c r="AA1135" s="34">
        <f t="shared" si="87"/>
        <v>1.0101010101010102E-2</v>
      </c>
      <c r="AB1135" s="35">
        <f t="shared" si="88"/>
        <v>1.3333333333333335</v>
      </c>
      <c r="AC1135" s="35">
        <f t="shared" si="89"/>
        <v>1.4848484848484851</v>
      </c>
      <c r="AD1135" s="6">
        <f>IFERROR(VLOOKUP(E1135,marginal!$A$2:$E$4826,4,FALSE),0)</f>
        <v>2986.8641025641004</v>
      </c>
    </row>
    <row r="1136" spans="1:30" x14ac:dyDescent="0.2">
      <c r="A1136" s="27" t="s">
        <v>6907</v>
      </c>
      <c r="B1136" s="6" t="s">
        <v>6919</v>
      </c>
      <c r="C1136" s="6" t="s">
        <v>6909</v>
      </c>
      <c r="D1136" s="2">
        <v>149779</v>
      </c>
      <c r="E1136" s="2">
        <v>149929</v>
      </c>
      <c r="F1136" s="3" t="s">
        <v>1458</v>
      </c>
      <c r="G1136" s="2">
        <v>149956</v>
      </c>
      <c r="H1136" s="3" t="s">
        <v>1459</v>
      </c>
      <c r="I1136" s="18">
        <v>45035</v>
      </c>
      <c r="J1136" s="28">
        <v>1131209153</v>
      </c>
      <c r="K1136" s="18">
        <v>45037</v>
      </c>
      <c r="L1136" s="18">
        <v>45046</v>
      </c>
      <c r="M1136" s="18"/>
      <c r="N1136" s="30">
        <v>6</v>
      </c>
      <c r="O1136" s="7">
        <v>10000</v>
      </c>
      <c r="P1136" s="30">
        <v>115</v>
      </c>
      <c r="Q1136" s="22">
        <v>3.97705569269148E-2</v>
      </c>
      <c r="R1136" s="7">
        <v>6000</v>
      </c>
      <c r="S1136" s="2">
        <v>142</v>
      </c>
      <c r="T1136" s="11">
        <v>1503.37</v>
      </c>
      <c r="U1136" s="17" t="s">
        <v>6286</v>
      </c>
      <c r="V1136" s="21">
        <v>1</v>
      </c>
      <c r="W1136" s="9">
        <v>6000</v>
      </c>
      <c r="X1136" s="22">
        <f t="shared" si="85"/>
        <v>0</v>
      </c>
      <c r="Y1136" s="29">
        <v>1503.37</v>
      </c>
      <c r="Z1136" s="34">
        <f t="shared" si="86"/>
        <v>538000</v>
      </c>
      <c r="AA1136" s="34">
        <f t="shared" si="87"/>
        <v>1.1152416356877323E-2</v>
      </c>
      <c r="AB1136" s="35">
        <f t="shared" si="88"/>
        <v>1.2825278810408922</v>
      </c>
      <c r="AC1136" s="35">
        <f t="shared" si="89"/>
        <v>1.5836431226765799</v>
      </c>
      <c r="AD1136" s="6">
        <f>IFERROR(VLOOKUP(E1136,marginal!$A$2:$E$4826,4,FALSE),0)</f>
        <v>10153.3169230769</v>
      </c>
    </row>
    <row r="1137" spans="1:30" x14ac:dyDescent="0.2">
      <c r="A1137" s="27" t="s">
        <v>6907</v>
      </c>
      <c r="B1137" s="6" t="s">
        <v>6919</v>
      </c>
      <c r="C1137" s="6" t="s">
        <v>6909</v>
      </c>
      <c r="D1137" s="2">
        <v>149448</v>
      </c>
      <c r="E1137" s="2">
        <v>149929</v>
      </c>
      <c r="F1137" s="3" t="s">
        <v>1458</v>
      </c>
      <c r="G1137" s="2">
        <v>149957</v>
      </c>
      <c r="H1137" s="3" t="s">
        <v>1460</v>
      </c>
      <c r="I1137" s="18">
        <v>45033</v>
      </c>
      <c r="J1137" s="28">
        <v>1129667499</v>
      </c>
      <c r="K1137" s="18">
        <v>45037</v>
      </c>
      <c r="L1137" s="18">
        <v>45046</v>
      </c>
      <c r="M1137" s="18"/>
      <c r="N1137" s="30">
        <v>7</v>
      </c>
      <c r="O1137" s="7">
        <v>10000</v>
      </c>
      <c r="P1137" s="30">
        <v>127</v>
      </c>
      <c r="Q1137" s="22">
        <v>5.24391097594855E-2</v>
      </c>
      <c r="R1137" s="7">
        <v>6000</v>
      </c>
      <c r="S1137" s="2">
        <v>142</v>
      </c>
      <c r="T1137" s="11">
        <v>1503.37</v>
      </c>
      <c r="U1137" s="17" t="s">
        <v>6286</v>
      </c>
      <c r="V1137" s="21">
        <v>1</v>
      </c>
      <c r="W1137" s="9">
        <v>6000</v>
      </c>
      <c r="X1137" s="22">
        <f t="shared" si="85"/>
        <v>0</v>
      </c>
      <c r="Y1137" s="29">
        <v>1503.37</v>
      </c>
      <c r="Z1137" s="34">
        <f t="shared" si="86"/>
        <v>388000</v>
      </c>
      <c r="AA1137" s="34">
        <f t="shared" si="87"/>
        <v>1.5463917525773196E-2</v>
      </c>
      <c r="AB1137" s="35">
        <f t="shared" si="88"/>
        <v>1.963917525773196</v>
      </c>
      <c r="AC1137" s="35">
        <f t="shared" si="89"/>
        <v>2.195876288659794</v>
      </c>
      <c r="AD1137" s="6">
        <f>IFERROR(VLOOKUP(E1137,marginal!$A$2:$E$4826,4,FALSE),0)</f>
        <v>10153.3169230769</v>
      </c>
    </row>
    <row r="1138" spans="1:30" x14ac:dyDescent="0.2">
      <c r="A1138" s="27" t="s">
        <v>6907</v>
      </c>
      <c r="B1138" s="6" t="s">
        <v>6917</v>
      </c>
      <c r="C1138" s="6" t="s">
        <v>6909</v>
      </c>
      <c r="D1138" s="2">
        <v>148747</v>
      </c>
      <c r="E1138" s="2">
        <v>149908</v>
      </c>
      <c r="F1138" s="3" t="s">
        <v>1438</v>
      </c>
      <c r="G1138" s="2">
        <v>149910</v>
      </c>
      <c r="H1138" s="3" t="s">
        <v>1461</v>
      </c>
      <c r="I1138" s="18">
        <v>45024</v>
      </c>
      <c r="J1138" s="28">
        <v>1125224438</v>
      </c>
      <c r="K1138" s="18">
        <v>45037</v>
      </c>
      <c r="L1138" s="18">
        <v>45046</v>
      </c>
      <c r="M1138" s="18"/>
      <c r="N1138" s="30">
        <v>7</v>
      </c>
      <c r="O1138" s="7">
        <v>13000</v>
      </c>
      <c r="P1138" s="30">
        <v>136</v>
      </c>
      <c r="Q1138" s="22">
        <v>6.7396682123454121E-2</v>
      </c>
      <c r="R1138" s="7">
        <v>6000</v>
      </c>
      <c r="S1138" s="2">
        <v>95</v>
      </c>
      <c r="T1138" s="11">
        <v>993.11</v>
      </c>
      <c r="U1138" s="17" t="s">
        <v>6286</v>
      </c>
      <c r="V1138" s="21">
        <v>0.87155785494198623</v>
      </c>
      <c r="W1138" s="9">
        <v>5229.3471296519174</v>
      </c>
      <c r="X1138" s="22">
        <f t="shared" si="85"/>
        <v>-0.12844214505801377</v>
      </c>
      <c r="Y1138" s="29">
        <v>865.552821321436</v>
      </c>
      <c r="Z1138" s="34">
        <f t="shared" si="86"/>
        <v>388000</v>
      </c>
      <c r="AA1138" s="34">
        <f t="shared" si="87"/>
        <v>1.5463917525773196E-2</v>
      </c>
      <c r="AB1138" s="35">
        <f t="shared" si="88"/>
        <v>2.1030927835051547</v>
      </c>
      <c r="AC1138" s="35">
        <f t="shared" si="89"/>
        <v>1.4690721649484537</v>
      </c>
      <c r="AD1138" s="6">
        <f>IFERROR(VLOOKUP(E1138,marginal!$A$2:$E$4826,4,FALSE),0)</f>
        <v>1616.98307692307</v>
      </c>
    </row>
    <row r="1139" spans="1:30" x14ac:dyDescent="0.2">
      <c r="A1139" s="27" t="s">
        <v>6907</v>
      </c>
      <c r="B1139" s="6" t="s">
        <v>6917</v>
      </c>
      <c r="C1139" s="6" t="s">
        <v>6909</v>
      </c>
      <c r="D1139" s="2">
        <v>148711</v>
      </c>
      <c r="E1139" s="2">
        <v>149908</v>
      </c>
      <c r="F1139" s="3" t="s">
        <v>1438</v>
      </c>
      <c r="G1139" s="2">
        <v>149911</v>
      </c>
      <c r="H1139" s="3" t="s">
        <v>1462</v>
      </c>
      <c r="I1139" s="18" t="s">
        <v>6930</v>
      </c>
      <c r="J1139" s="28" t="s">
        <v>6930</v>
      </c>
      <c r="K1139" s="18">
        <v>45037</v>
      </c>
      <c r="L1139" s="18">
        <v>45046</v>
      </c>
      <c r="M1139" s="18"/>
      <c r="N1139" s="30">
        <v>7</v>
      </c>
      <c r="O1139" s="7">
        <v>13000</v>
      </c>
      <c r="P1139" s="30">
        <v>136</v>
      </c>
      <c r="Q1139" s="22">
        <v>8.6504580201145709E-2</v>
      </c>
      <c r="R1139" s="7">
        <v>7000</v>
      </c>
      <c r="S1139" s="2">
        <v>142</v>
      </c>
      <c r="T1139" s="11">
        <v>1758.65</v>
      </c>
      <c r="U1139" s="17" t="s">
        <v>6286</v>
      </c>
      <c r="V1139" s="21">
        <v>0.87155785494198623</v>
      </c>
      <c r="W1139" s="9">
        <v>6100.9049845939035</v>
      </c>
      <c r="X1139" s="22">
        <f t="shared" si="85"/>
        <v>-0.12844214505801377</v>
      </c>
      <c r="Y1139" s="29">
        <v>1532.7652215937242</v>
      </c>
      <c r="Z1139" s="34">
        <f t="shared" si="86"/>
        <v>388000</v>
      </c>
      <c r="AA1139" s="34">
        <f t="shared" si="87"/>
        <v>1.804123711340206E-2</v>
      </c>
      <c r="AB1139" s="35">
        <f t="shared" si="88"/>
        <v>2.4536082474226801</v>
      </c>
      <c r="AC1139" s="35">
        <f t="shared" si="89"/>
        <v>2.5618556701030926</v>
      </c>
      <c r="AD1139" s="6">
        <f>IFERROR(VLOOKUP(E1139,marginal!$A$2:$E$4826,4,FALSE),0)</f>
        <v>1616.98307692307</v>
      </c>
    </row>
    <row r="1140" spans="1:30" x14ac:dyDescent="0.2">
      <c r="A1140" s="27" t="s">
        <v>6907</v>
      </c>
      <c r="B1140" s="6" t="s">
        <v>6917</v>
      </c>
      <c r="C1140" s="6" t="s">
        <v>6909</v>
      </c>
      <c r="D1140" s="2">
        <v>148908</v>
      </c>
      <c r="E1140" s="2">
        <v>149908</v>
      </c>
      <c r="F1140" s="3" t="s">
        <v>1438</v>
      </c>
      <c r="G1140" s="2">
        <v>149912</v>
      </c>
      <c r="H1140" s="3" t="s">
        <v>1463</v>
      </c>
      <c r="I1140" s="18" t="s">
        <v>6930</v>
      </c>
      <c r="J1140" s="28" t="s">
        <v>6930</v>
      </c>
      <c r="K1140" s="18">
        <v>45037</v>
      </c>
      <c r="L1140" s="18">
        <v>45046</v>
      </c>
      <c r="M1140" s="18"/>
      <c r="N1140" s="30">
        <v>7</v>
      </c>
      <c r="O1140" s="7">
        <v>13000</v>
      </c>
      <c r="P1140" s="30">
        <v>136</v>
      </c>
      <c r="Q1140" s="22">
        <v>6.7396682123454121E-2</v>
      </c>
      <c r="R1140" s="7">
        <v>6000</v>
      </c>
      <c r="S1140" s="2">
        <v>95</v>
      </c>
      <c r="T1140" s="11">
        <v>993.11</v>
      </c>
      <c r="U1140" s="17" t="s">
        <v>6286</v>
      </c>
      <c r="V1140" s="21">
        <v>0.87155785494198623</v>
      </c>
      <c r="W1140" s="9">
        <v>5229.3471296519174</v>
      </c>
      <c r="X1140" s="22">
        <f t="shared" si="85"/>
        <v>-0.12844214505801377</v>
      </c>
      <c r="Y1140" s="29">
        <v>865.552821321436</v>
      </c>
      <c r="Z1140" s="34">
        <f t="shared" si="86"/>
        <v>388000</v>
      </c>
      <c r="AA1140" s="34">
        <f t="shared" si="87"/>
        <v>1.5463917525773196E-2</v>
      </c>
      <c r="AB1140" s="35">
        <f t="shared" si="88"/>
        <v>2.1030927835051547</v>
      </c>
      <c r="AC1140" s="35">
        <f t="shared" si="89"/>
        <v>1.4690721649484537</v>
      </c>
      <c r="AD1140" s="6">
        <f>IFERROR(VLOOKUP(E1140,marginal!$A$2:$E$4826,4,FALSE),0)</f>
        <v>1616.98307692307</v>
      </c>
    </row>
    <row r="1141" spans="1:30" x14ac:dyDescent="0.2">
      <c r="A1141" s="27" t="s">
        <v>6907</v>
      </c>
      <c r="B1141" s="6" t="s">
        <v>6917</v>
      </c>
      <c r="C1141" s="6" t="s">
        <v>6909</v>
      </c>
      <c r="D1141" s="2">
        <v>148748</v>
      </c>
      <c r="E1141" s="2">
        <v>149908</v>
      </c>
      <c r="F1141" s="3" t="s">
        <v>1438</v>
      </c>
      <c r="G1141" s="2">
        <v>149913</v>
      </c>
      <c r="H1141" s="3" t="s">
        <v>1464</v>
      </c>
      <c r="I1141" s="18" t="s">
        <v>6930</v>
      </c>
      <c r="J1141" s="28" t="s">
        <v>6930</v>
      </c>
      <c r="K1141" s="18">
        <v>45037</v>
      </c>
      <c r="L1141" s="18">
        <v>45046</v>
      </c>
      <c r="M1141" s="18"/>
      <c r="N1141" s="30">
        <v>7</v>
      </c>
      <c r="O1141" s="7">
        <v>13000</v>
      </c>
      <c r="P1141" s="30">
        <v>136</v>
      </c>
      <c r="Q1141" s="22">
        <v>6.7396682123454121E-2</v>
      </c>
      <c r="R1141" s="7">
        <v>6000</v>
      </c>
      <c r="S1141" s="2">
        <v>95</v>
      </c>
      <c r="T1141" s="11">
        <v>993.11</v>
      </c>
      <c r="U1141" s="17" t="s">
        <v>6286</v>
      </c>
      <c r="V1141" s="21">
        <v>0.87155785494198623</v>
      </c>
      <c r="W1141" s="9">
        <v>5229.3471296519174</v>
      </c>
      <c r="X1141" s="22">
        <f t="shared" si="85"/>
        <v>-0.12844214505801377</v>
      </c>
      <c r="Y1141" s="29">
        <v>865.552821321436</v>
      </c>
      <c r="Z1141" s="34">
        <f t="shared" si="86"/>
        <v>388000</v>
      </c>
      <c r="AA1141" s="34">
        <f t="shared" si="87"/>
        <v>1.5463917525773196E-2</v>
      </c>
      <c r="AB1141" s="35">
        <f t="shared" si="88"/>
        <v>2.1030927835051547</v>
      </c>
      <c r="AC1141" s="35">
        <f t="shared" si="89"/>
        <v>1.4690721649484537</v>
      </c>
      <c r="AD1141" s="6">
        <f>IFERROR(VLOOKUP(E1141,marginal!$A$2:$E$4826,4,FALSE),0)</f>
        <v>1616.98307692307</v>
      </c>
    </row>
    <row r="1142" spans="1:30" x14ac:dyDescent="0.2">
      <c r="A1142" s="27" t="s">
        <v>6907</v>
      </c>
      <c r="B1142" s="6" t="s">
        <v>6917</v>
      </c>
      <c r="C1142" s="6" t="s">
        <v>6909</v>
      </c>
      <c r="D1142" s="2">
        <v>149076</v>
      </c>
      <c r="E1142" s="2">
        <v>149908</v>
      </c>
      <c r="F1142" s="3" t="s">
        <v>1438</v>
      </c>
      <c r="G1142" s="2">
        <v>149914</v>
      </c>
      <c r="H1142" s="3" t="s">
        <v>1465</v>
      </c>
      <c r="I1142" s="18">
        <v>45028</v>
      </c>
      <c r="J1142" s="28">
        <v>1127522310</v>
      </c>
      <c r="K1142" s="18">
        <v>45037</v>
      </c>
      <c r="L1142" s="18">
        <v>45046</v>
      </c>
      <c r="M1142" s="18"/>
      <c r="N1142" s="30">
        <v>7</v>
      </c>
      <c r="O1142" s="7">
        <v>13000</v>
      </c>
      <c r="P1142" s="30">
        <v>136</v>
      </c>
      <c r="Q1142" s="22">
        <v>8.0915696336300247E-2</v>
      </c>
      <c r="R1142" s="7">
        <v>5000</v>
      </c>
      <c r="S1142" s="2">
        <v>147</v>
      </c>
      <c r="T1142" s="11">
        <v>1303.3399999999999</v>
      </c>
      <c r="U1142" s="17" t="s">
        <v>6286</v>
      </c>
      <c r="V1142" s="21">
        <v>0.87155785494198623</v>
      </c>
      <c r="W1142" s="9">
        <v>4357.7892747099313</v>
      </c>
      <c r="X1142" s="22">
        <f t="shared" si="85"/>
        <v>-0.12844214505801377</v>
      </c>
      <c r="Y1142" s="29">
        <v>1135.9362146600884</v>
      </c>
      <c r="Z1142" s="34">
        <f t="shared" si="86"/>
        <v>388000</v>
      </c>
      <c r="AA1142" s="34">
        <f t="shared" si="87"/>
        <v>1.2886597938144329E-2</v>
      </c>
      <c r="AB1142" s="35">
        <f t="shared" si="88"/>
        <v>1.7525773195876289</v>
      </c>
      <c r="AC1142" s="35">
        <f t="shared" si="89"/>
        <v>1.8943298969072164</v>
      </c>
      <c r="AD1142" s="6">
        <f>IFERROR(VLOOKUP(E1142,marginal!$A$2:$E$4826,4,FALSE),0)</f>
        <v>1616.98307692307</v>
      </c>
    </row>
    <row r="1143" spans="1:30" x14ac:dyDescent="0.2">
      <c r="A1143" s="27" t="s">
        <v>6907</v>
      </c>
      <c r="B1143" s="6" t="s">
        <v>6917</v>
      </c>
      <c r="C1143" s="6" t="s">
        <v>6909</v>
      </c>
      <c r="D1143" s="2">
        <v>149706</v>
      </c>
      <c r="E1143" s="2">
        <v>149908</v>
      </c>
      <c r="F1143" s="3" t="s">
        <v>1438</v>
      </c>
      <c r="G1143" s="2">
        <v>149915</v>
      </c>
      <c r="H1143" s="3" t="s">
        <v>1466</v>
      </c>
      <c r="I1143" s="18" t="s">
        <v>6930</v>
      </c>
      <c r="J1143" s="28" t="s">
        <v>6930</v>
      </c>
      <c r="K1143" s="18">
        <v>45037</v>
      </c>
      <c r="L1143" s="18">
        <v>45046</v>
      </c>
      <c r="M1143" s="18"/>
      <c r="N1143" s="30">
        <v>7</v>
      </c>
      <c r="O1143" s="7">
        <v>13000</v>
      </c>
      <c r="P1143" s="30">
        <v>136</v>
      </c>
      <c r="Q1143" s="22">
        <v>6.7396682123454121E-2</v>
      </c>
      <c r="R1143" s="7">
        <v>6000</v>
      </c>
      <c r="S1143" s="2">
        <v>95</v>
      </c>
      <c r="T1143" s="11">
        <v>993.11</v>
      </c>
      <c r="U1143" s="17" t="s">
        <v>6286</v>
      </c>
      <c r="V1143" s="21">
        <v>0.87155785494198623</v>
      </c>
      <c r="W1143" s="9">
        <v>5229.3471296519174</v>
      </c>
      <c r="X1143" s="22">
        <f t="shared" si="85"/>
        <v>-0.12844214505801377</v>
      </c>
      <c r="Y1143" s="29">
        <v>865.552821321436</v>
      </c>
      <c r="Z1143" s="34">
        <f t="shared" si="86"/>
        <v>388000</v>
      </c>
      <c r="AA1143" s="34">
        <f t="shared" si="87"/>
        <v>1.5463917525773196E-2</v>
      </c>
      <c r="AB1143" s="35">
        <f t="shared" si="88"/>
        <v>2.1030927835051547</v>
      </c>
      <c r="AC1143" s="35">
        <f t="shared" si="89"/>
        <v>1.4690721649484537</v>
      </c>
      <c r="AD1143" s="6">
        <f>IFERROR(VLOOKUP(E1143,marginal!$A$2:$E$4826,4,FALSE),0)</f>
        <v>1616.98307692307</v>
      </c>
    </row>
    <row r="1144" spans="1:30" x14ac:dyDescent="0.2">
      <c r="A1144" s="27" t="s">
        <v>6907</v>
      </c>
      <c r="B1144" s="6" t="s">
        <v>6910</v>
      </c>
      <c r="C1144" s="6" t="s">
        <v>6909</v>
      </c>
      <c r="D1144" s="2">
        <v>149165</v>
      </c>
      <c r="E1144" s="2">
        <v>149992</v>
      </c>
      <c r="F1144" s="3" t="s">
        <v>1440</v>
      </c>
      <c r="G1144" s="2">
        <v>149994</v>
      </c>
      <c r="H1144" s="3" t="s">
        <v>1467</v>
      </c>
      <c r="I1144" s="18">
        <v>45029</v>
      </c>
      <c r="J1144" s="28">
        <v>1128043143</v>
      </c>
      <c r="K1144" s="18">
        <v>45037</v>
      </c>
      <c r="L1144" s="18">
        <v>45046</v>
      </c>
      <c r="M1144" s="18"/>
      <c r="N1144" s="30">
        <v>3</v>
      </c>
      <c r="O1144" s="7">
        <v>10000</v>
      </c>
      <c r="P1144" s="30">
        <v>110</v>
      </c>
      <c r="Q1144" s="22">
        <v>3.3220596517330399E-2</v>
      </c>
      <c r="R1144" s="7">
        <v>8000</v>
      </c>
      <c r="S1144" s="2">
        <v>142</v>
      </c>
      <c r="T1144" s="11">
        <v>2013.74</v>
      </c>
      <c r="U1144" s="17" t="s">
        <v>6286</v>
      </c>
      <c r="V1144" s="21">
        <v>1</v>
      </c>
      <c r="W1144" s="9">
        <v>8000</v>
      </c>
      <c r="X1144" s="22">
        <f t="shared" si="85"/>
        <v>0</v>
      </c>
      <c r="Y1144" s="29">
        <v>2013.74</v>
      </c>
      <c r="Z1144" s="34">
        <f t="shared" si="86"/>
        <v>94000</v>
      </c>
      <c r="AA1144" s="34">
        <f t="shared" si="87"/>
        <v>8.5106382978723402E-2</v>
      </c>
      <c r="AB1144" s="35">
        <f t="shared" si="88"/>
        <v>9.3617021276595747</v>
      </c>
      <c r="AC1144" s="35">
        <f t="shared" si="89"/>
        <v>12.085106382978724</v>
      </c>
      <c r="AD1144" s="6">
        <f>IFERROR(VLOOKUP(E1144,marginal!$A$2:$E$4826,4,FALSE),0)</f>
        <v>3319.5433846153801</v>
      </c>
    </row>
    <row r="1145" spans="1:30" x14ac:dyDescent="0.2">
      <c r="A1145" s="27" t="s">
        <v>6907</v>
      </c>
      <c r="B1145" s="6" t="s">
        <v>6910</v>
      </c>
      <c r="C1145" s="6" t="s">
        <v>6909</v>
      </c>
      <c r="D1145" s="2">
        <v>149184</v>
      </c>
      <c r="E1145" s="2">
        <v>149992</v>
      </c>
      <c r="F1145" s="3" t="s">
        <v>1440</v>
      </c>
      <c r="G1145" s="2">
        <v>149995</v>
      </c>
      <c r="H1145" s="3" t="s">
        <v>1468</v>
      </c>
      <c r="I1145" s="18">
        <v>45029</v>
      </c>
      <c r="J1145" s="28">
        <v>1128069644</v>
      </c>
      <c r="K1145" s="18">
        <v>45037</v>
      </c>
      <c r="L1145" s="18">
        <v>45046</v>
      </c>
      <c r="M1145" s="18"/>
      <c r="N1145" s="30">
        <v>5</v>
      </c>
      <c r="O1145" s="7">
        <v>7000</v>
      </c>
      <c r="P1145" s="30">
        <v>126</v>
      </c>
      <c r="Q1145" s="22">
        <v>3.3741050530766176E-2</v>
      </c>
      <c r="R1145" s="7">
        <v>8000</v>
      </c>
      <c r="S1145" s="2">
        <v>142</v>
      </c>
      <c r="T1145" s="11">
        <v>2013.74</v>
      </c>
      <c r="U1145" s="17" t="s">
        <v>6286</v>
      </c>
      <c r="V1145" s="21">
        <v>1</v>
      </c>
      <c r="W1145" s="9">
        <v>8000</v>
      </c>
      <c r="X1145" s="22">
        <f t="shared" si="85"/>
        <v>0</v>
      </c>
      <c r="Y1145" s="29">
        <v>2013.74</v>
      </c>
      <c r="Z1145" s="34">
        <f t="shared" si="86"/>
        <v>541000</v>
      </c>
      <c r="AA1145" s="34">
        <f t="shared" si="87"/>
        <v>1.4787430683918669E-2</v>
      </c>
      <c r="AB1145" s="35">
        <f t="shared" si="88"/>
        <v>1.8632162661737524</v>
      </c>
      <c r="AC1145" s="35">
        <f t="shared" si="89"/>
        <v>2.0998151571164509</v>
      </c>
      <c r="AD1145" s="6">
        <f>IFERROR(VLOOKUP(E1145,marginal!$A$2:$E$4826,4,FALSE),0)</f>
        <v>3319.5433846153801</v>
      </c>
    </row>
    <row r="1146" spans="1:30" x14ac:dyDescent="0.2">
      <c r="A1146" s="27" t="s">
        <v>6907</v>
      </c>
      <c r="B1146" s="6" t="s">
        <v>6910</v>
      </c>
      <c r="C1146" s="6" t="s">
        <v>6909</v>
      </c>
      <c r="D1146" s="2">
        <v>149182</v>
      </c>
      <c r="E1146" s="2">
        <v>149992</v>
      </c>
      <c r="F1146" s="3" t="s">
        <v>1440</v>
      </c>
      <c r="G1146" s="2">
        <v>149996</v>
      </c>
      <c r="H1146" s="3" t="s">
        <v>1469</v>
      </c>
      <c r="I1146" s="18">
        <v>45029</v>
      </c>
      <c r="J1146" s="28">
        <v>1128039214</v>
      </c>
      <c r="K1146" s="18">
        <v>45037</v>
      </c>
      <c r="L1146" s="18">
        <v>45046</v>
      </c>
      <c r="M1146" s="18"/>
      <c r="N1146" s="30">
        <v>4</v>
      </c>
      <c r="O1146" s="7">
        <v>10000</v>
      </c>
      <c r="P1146" s="30">
        <v>110</v>
      </c>
      <c r="Q1146" s="22">
        <v>3.11605023919212E-2</v>
      </c>
      <c r="R1146" s="7">
        <v>6000</v>
      </c>
      <c r="S1146" s="2">
        <v>142</v>
      </c>
      <c r="T1146" s="11">
        <v>1503.37</v>
      </c>
      <c r="U1146" s="17" t="s">
        <v>6286</v>
      </c>
      <c r="V1146" s="21">
        <v>1</v>
      </c>
      <c r="W1146" s="9">
        <v>6000</v>
      </c>
      <c r="X1146" s="22">
        <f t="shared" si="85"/>
        <v>0</v>
      </c>
      <c r="Y1146" s="29">
        <v>1503.37</v>
      </c>
      <c r="Z1146" s="34">
        <f t="shared" si="86"/>
        <v>102000</v>
      </c>
      <c r="AA1146" s="34">
        <f t="shared" si="87"/>
        <v>5.8823529411764705E-2</v>
      </c>
      <c r="AB1146" s="35">
        <f t="shared" si="88"/>
        <v>6.4705882352941178</v>
      </c>
      <c r="AC1146" s="35">
        <f t="shared" si="89"/>
        <v>8.3529411764705888</v>
      </c>
      <c r="AD1146" s="6">
        <f>IFERROR(VLOOKUP(E1146,marginal!$A$2:$E$4826,4,FALSE),0)</f>
        <v>3319.5433846153801</v>
      </c>
    </row>
    <row r="1147" spans="1:30" x14ac:dyDescent="0.2">
      <c r="A1147" s="27" t="s">
        <v>6907</v>
      </c>
      <c r="B1147" s="6" t="s">
        <v>6910</v>
      </c>
      <c r="C1147" s="6" t="s">
        <v>6909</v>
      </c>
      <c r="D1147" s="2">
        <v>149362</v>
      </c>
      <c r="E1147" s="2">
        <v>149992</v>
      </c>
      <c r="F1147" s="3" t="s">
        <v>1440</v>
      </c>
      <c r="G1147" s="2">
        <v>149997</v>
      </c>
      <c r="H1147" s="3" t="s">
        <v>1470</v>
      </c>
      <c r="I1147" s="18">
        <v>45031</v>
      </c>
      <c r="J1147" s="28">
        <v>1128845396</v>
      </c>
      <c r="K1147" s="18">
        <v>45037</v>
      </c>
      <c r="L1147" s="18">
        <v>45046</v>
      </c>
      <c r="M1147" s="18"/>
      <c r="N1147" s="30">
        <v>3</v>
      </c>
      <c r="O1147" s="7">
        <v>10000</v>
      </c>
      <c r="P1147" s="30">
        <v>110</v>
      </c>
      <c r="Q1147" s="22">
        <v>3.3220596517330399E-2</v>
      </c>
      <c r="R1147" s="7">
        <v>8000</v>
      </c>
      <c r="S1147" s="2">
        <v>142</v>
      </c>
      <c r="T1147" s="11">
        <v>2013.74</v>
      </c>
      <c r="U1147" s="17" t="s">
        <v>6286</v>
      </c>
      <c r="V1147" s="21">
        <v>1</v>
      </c>
      <c r="W1147" s="9">
        <v>8000</v>
      </c>
      <c r="X1147" s="22">
        <f t="shared" si="85"/>
        <v>0</v>
      </c>
      <c r="Y1147" s="29">
        <v>2013.74</v>
      </c>
      <c r="Z1147" s="34">
        <f t="shared" si="86"/>
        <v>94000</v>
      </c>
      <c r="AA1147" s="34">
        <f t="shared" si="87"/>
        <v>8.5106382978723402E-2</v>
      </c>
      <c r="AB1147" s="35">
        <f t="shared" si="88"/>
        <v>9.3617021276595747</v>
      </c>
      <c r="AC1147" s="35">
        <f t="shared" si="89"/>
        <v>12.085106382978724</v>
      </c>
      <c r="AD1147" s="6">
        <f>IFERROR(VLOOKUP(E1147,marginal!$A$2:$E$4826,4,FALSE),0)</f>
        <v>3319.5433846153801</v>
      </c>
    </row>
    <row r="1148" spans="1:30" x14ac:dyDescent="0.2">
      <c r="A1148" s="27" t="s">
        <v>6907</v>
      </c>
      <c r="B1148" s="6" t="s">
        <v>6910</v>
      </c>
      <c r="C1148" s="6" t="s">
        <v>6909</v>
      </c>
      <c r="D1148" s="2">
        <v>149363</v>
      </c>
      <c r="E1148" s="2">
        <v>149992</v>
      </c>
      <c r="F1148" s="3" t="s">
        <v>1440</v>
      </c>
      <c r="G1148" s="2">
        <v>149998</v>
      </c>
      <c r="H1148" s="3" t="s">
        <v>1471</v>
      </c>
      <c r="I1148" s="18">
        <v>45031</v>
      </c>
      <c r="J1148" s="28">
        <v>1128856710</v>
      </c>
      <c r="K1148" s="18">
        <v>45037</v>
      </c>
      <c r="L1148" s="18">
        <v>45046</v>
      </c>
      <c r="M1148" s="18"/>
      <c r="N1148" s="30">
        <v>3</v>
      </c>
      <c r="O1148" s="7">
        <v>10000</v>
      </c>
      <c r="P1148" s="30">
        <v>110</v>
      </c>
      <c r="Q1148" s="22">
        <v>3.3220596517330399E-2</v>
      </c>
      <c r="R1148" s="7">
        <v>8000</v>
      </c>
      <c r="S1148" s="2">
        <v>142</v>
      </c>
      <c r="T1148" s="11">
        <v>2013.74</v>
      </c>
      <c r="U1148" s="17" t="s">
        <v>6286</v>
      </c>
      <c r="V1148" s="21">
        <v>1</v>
      </c>
      <c r="W1148" s="9">
        <v>8000</v>
      </c>
      <c r="X1148" s="22">
        <f t="shared" si="85"/>
        <v>0</v>
      </c>
      <c r="Y1148" s="29">
        <v>2013.74</v>
      </c>
      <c r="Z1148" s="34">
        <f t="shared" si="86"/>
        <v>94000</v>
      </c>
      <c r="AA1148" s="34">
        <f t="shared" si="87"/>
        <v>8.5106382978723402E-2</v>
      </c>
      <c r="AB1148" s="35">
        <f t="shared" si="88"/>
        <v>9.3617021276595747</v>
      </c>
      <c r="AC1148" s="35">
        <f t="shared" si="89"/>
        <v>12.085106382978724</v>
      </c>
      <c r="AD1148" s="6">
        <f>IFERROR(VLOOKUP(E1148,marginal!$A$2:$E$4826,4,FALSE),0)</f>
        <v>3319.5433846153801</v>
      </c>
    </row>
    <row r="1149" spans="1:30" x14ac:dyDescent="0.2">
      <c r="A1149" s="27" t="s">
        <v>6907</v>
      </c>
      <c r="B1149" s="6" t="s">
        <v>6910</v>
      </c>
      <c r="C1149" s="6" t="s">
        <v>6909</v>
      </c>
      <c r="D1149" s="2">
        <v>149671</v>
      </c>
      <c r="E1149" s="2">
        <v>149992</v>
      </c>
      <c r="F1149" s="3" t="s">
        <v>1440</v>
      </c>
      <c r="G1149" s="2">
        <v>149999</v>
      </c>
      <c r="H1149" s="3" t="s">
        <v>1472</v>
      </c>
      <c r="I1149" s="18">
        <v>45035</v>
      </c>
      <c r="J1149" s="28">
        <v>1130860406</v>
      </c>
      <c r="K1149" s="18">
        <v>45037</v>
      </c>
      <c r="L1149" s="18">
        <v>45046</v>
      </c>
      <c r="M1149" s="18"/>
      <c r="N1149" s="30">
        <v>5</v>
      </c>
      <c r="O1149" s="7">
        <v>7000</v>
      </c>
      <c r="P1149" s="30">
        <v>126</v>
      </c>
      <c r="Q1149" s="22">
        <v>3.3741050530766176E-2</v>
      </c>
      <c r="R1149" s="7">
        <v>8000</v>
      </c>
      <c r="S1149" s="2">
        <v>142</v>
      </c>
      <c r="T1149" s="11">
        <v>2013.74</v>
      </c>
      <c r="U1149" s="17" t="s">
        <v>6286</v>
      </c>
      <c r="V1149" s="21">
        <v>1</v>
      </c>
      <c r="W1149" s="9">
        <v>8000</v>
      </c>
      <c r="X1149" s="22">
        <f t="shared" si="85"/>
        <v>0</v>
      </c>
      <c r="Y1149" s="29">
        <v>2013.74</v>
      </c>
      <c r="Z1149" s="34">
        <f t="shared" si="86"/>
        <v>541000</v>
      </c>
      <c r="AA1149" s="34">
        <f t="shared" si="87"/>
        <v>1.4787430683918669E-2</v>
      </c>
      <c r="AB1149" s="35">
        <f t="shared" si="88"/>
        <v>1.8632162661737524</v>
      </c>
      <c r="AC1149" s="35">
        <f t="shared" si="89"/>
        <v>2.0998151571164509</v>
      </c>
      <c r="AD1149" s="6">
        <f>IFERROR(VLOOKUP(E1149,marginal!$A$2:$E$4826,4,FALSE),0)</f>
        <v>3319.5433846153801</v>
      </c>
    </row>
    <row r="1150" spans="1:30" x14ac:dyDescent="0.2">
      <c r="A1150" s="27" t="s">
        <v>6907</v>
      </c>
      <c r="B1150" s="6" t="s">
        <v>6910</v>
      </c>
      <c r="C1150" s="6" t="s">
        <v>6909</v>
      </c>
      <c r="D1150" s="2">
        <v>149677</v>
      </c>
      <c r="E1150" s="2">
        <v>149992</v>
      </c>
      <c r="F1150" s="3" t="s">
        <v>1440</v>
      </c>
      <c r="G1150" s="2">
        <v>150000</v>
      </c>
      <c r="H1150" s="3" t="s">
        <v>1473</v>
      </c>
      <c r="I1150" s="18">
        <v>45035</v>
      </c>
      <c r="J1150" s="28">
        <v>1130875985</v>
      </c>
      <c r="K1150" s="18">
        <v>45038</v>
      </c>
      <c r="L1150" s="18">
        <v>45046</v>
      </c>
      <c r="M1150" s="18"/>
      <c r="N1150" s="30">
        <v>5</v>
      </c>
      <c r="O1150" s="7">
        <v>7000</v>
      </c>
      <c r="P1150" s="30">
        <v>126</v>
      </c>
      <c r="Q1150" s="22">
        <v>3.3741050530766176E-2</v>
      </c>
      <c r="R1150" s="7">
        <v>8000</v>
      </c>
      <c r="S1150" s="2">
        <v>142</v>
      </c>
      <c r="T1150" s="11">
        <v>2013.74</v>
      </c>
      <c r="U1150" s="17" t="s">
        <v>6286</v>
      </c>
      <c r="V1150" s="21">
        <v>1</v>
      </c>
      <c r="W1150" s="9">
        <v>8000</v>
      </c>
      <c r="X1150" s="22">
        <f t="shared" si="85"/>
        <v>0</v>
      </c>
      <c r="Y1150" s="29">
        <v>2013.74</v>
      </c>
      <c r="Z1150" s="34">
        <f t="shared" si="86"/>
        <v>541000</v>
      </c>
      <c r="AA1150" s="34">
        <f t="shared" si="87"/>
        <v>1.4787430683918669E-2</v>
      </c>
      <c r="AB1150" s="35">
        <f t="shared" si="88"/>
        <v>1.8632162661737524</v>
      </c>
      <c r="AC1150" s="35">
        <f t="shared" si="89"/>
        <v>2.0998151571164509</v>
      </c>
      <c r="AD1150" s="6">
        <f>IFERROR(VLOOKUP(E1150,marginal!$A$2:$E$4826,4,FALSE),0)</f>
        <v>3319.5433846153801</v>
      </c>
    </row>
    <row r="1151" spans="1:30" x14ac:dyDescent="0.2">
      <c r="A1151" s="27" t="s">
        <v>6907</v>
      </c>
      <c r="B1151" s="6" t="s">
        <v>6913</v>
      </c>
      <c r="C1151" s="6" t="s">
        <v>6912</v>
      </c>
      <c r="D1151" s="4">
        <v>149237</v>
      </c>
      <c r="E1151" s="4">
        <v>150002</v>
      </c>
      <c r="F1151" s="5" t="s">
        <v>1474</v>
      </c>
      <c r="G1151" s="4">
        <v>150003</v>
      </c>
      <c r="H1151" s="5" t="s">
        <v>1475</v>
      </c>
      <c r="I1151" s="18">
        <v>45030</v>
      </c>
      <c r="J1151" s="28">
        <v>1128334458</v>
      </c>
      <c r="K1151" s="18">
        <v>45038</v>
      </c>
      <c r="L1151" s="18">
        <v>45046</v>
      </c>
      <c r="M1151" s="18"/>
      <c r="N1151" s="30">
        <v>8</v>
      </c>
      <c r="O1151" s="7">
        <v>10000</v>
      </c>
      <c r="P1151" s="30">
        <v>132</v>
      </c>
      <c r="Q1151" s="22">
        <v>5.8283715876113903E-2</v>
      </c>
      <c r="R1151" s="8">
        <v>7000</v>
      </c>
      <c r="S1151" s="4">
        <v>142</v>
      </c>
      <c r="T1151" s="10">
        <v>1758.65</v>
      </c>
      <c r="U1151" s="17" t="s">
        <v>6286</v>
      </c>
      <c r="V1151" s="21">
        <v>1</v>
      </c>
      <c r="W1151" s="9">
        <v>7000</v>
      </c>
      <c r="X1151" s="22">
        <f t="shared" si="85"/>
        <v>0</v>
      </c>
      <c r="Y1151" s="29">
        <v>1758.65</v>
      </c>
      <c r="Z1151" s="34">
        <f t="shared" si="86"/>
        <v>495000</v>
      </c>
      <c r="AA1151" s="34">
        <f t="shared" si="87"/>
        <v>1.4141414141414142E-2</v>
      </c>
      <c r="AB1151" s="35">
        <f t="shared" si="88"/>
        <v>1.8666666666666667</v>
      </c>
      <c r="AC1151" s="35">
        <f t="shared" si="89"/>
        <v>2.0080808080808081</v>
      </c>
      <c r="AD1151" s="6">
        <f>IFERROR(VLOOKUP(E1151,marginal!$A$2:$E$4826,4,FALSE),0)</f>
        <v>2137.7350769230602</v>
      </c>
    </row>
    <row r="1152" spans="1:30" x14ac:dyDescent="0.2">
      <c r="A1152" s="27" t="s">
        <v>6907</v>
      </c>
      <c r="B1152" s="6" t="s">
        <v>6913</v>
      </c>
      <c r="C1152" s="6" t="s">
        <v>6912</v>
      </c>
      <c r="D1152" s="2">
        <v>149252</v>
      </c>
      <c r="E1152" s="2">
        <v>150002</v>
      </c>
      <c r="F1152" s="3" t="s">
        <v>1474</v>
      </c>
      <c r="G1152" s="2">
        <v>150004</v>
      </c>
      <c r="H1152" s="3" t="s">
        <v>1476</v>
      </c>
      <c r="I1152" s="18">
        <v>45030</v>
      </c>
      <c r="J1152" s="28">
        <v>1128327000</v>
      </c>
      <c r="K1152" s="18">
        <v>45038</v>
      </c>
      <c r="L1152" s="18">
        <v>45046</v>
      </c>
      <c r="M1152" s="18"/>
      <c r="N1152" s="30">
        <v>9</v>
      </c>
      <c r="O1152" s="7">
        <v>10000</v>
      </c>
      <c r="P1152" s="30">
        <v>147</v>
      </c>
      <c r="Q1152" s="22">
        <v>7.9000519063170294E-2</v>
      </c>
      <c r="R1152" s="7">
        <v>6000</v>
      </c>
      <c r="S1152" s="2">
        <v>142</v>
      </c>
      <c r="T1152" s="11">
        <v>1503.37</v>
      </c>
      <c r="U1152" s="17" t="s">
        <v>6286</v>
      </c>
      <c r="V1152" s="21">
        <v>1</v>
      </c>
      <c r="W1152" s="9">
        <v>6000</v>
      </c>
      <c r="X1152" s="22">
        <f t="shared" si="85"/>
        <v>0</v>
      </c>
      <c r="Y1152" s="29">
        <v>1503.37</v>
      </c>
      <c r="Z1152" s="34">
        <f t="shared" si="86"/>
        <v>459000</v>
      </c>
      <c r="AA1152" s="34">
        <f t="shared" si="87"/>
        <v>1.3071895424836602E-2</v>
      </c>
      <c r="AB1152" s="35">
        <f t="shared" si="88"/>
        <v>1.9215686274509804</v>
      </c>
      <c r="AC1152" s="35">
        <f t="shared" si="89"/>
        <v>1.8562091503267975</v>
      </c>
      <c r="AD1152" s="6">
        <f>IFERROR(VLOOKUP(E1152,marginal!$A$2:$E$4826,4,FALSE),0)</f>
        <v>2137.7350769230602</v>
      </c>
    </row>
    <row r="1153" spans="1:30" x14ac:dyDescent="0.2">
      <c r="A1153" s="27" t="s">
        <v>6907</v>
      </c>
      <c r="B1153" s="6" t="s">
        <v>6913</v>
      </c>
      <c r="C1153" s="6" t="s">
        <v>6912</v>
      </c>
      <c r="D1153" s="2">
        <v>149253</v>
      </c>
      <c r="E1153" s="2">
        <v>150002</v>
      </c>
      <c r="F1153" s="3" t="s">
        <v>1474</v>
      </c>
      <c r="G1153" s="2">
        <v>150006</v>
      </c>
      <c r="H1153" s="3" t="s">
        <v>1477</v>
      </c>
      <c r="I1153" s="18">
        <v>45030</v>
      </c>
      <c r="J1153" s="28">
        <v>1128335476</v>
      </c>
      <c r="K1153" s="18">
        <v>45038</v>
      </c>
      <c r="L1153" s="18">
        <v>45046</v>
      </c>
      <c r="M1153" s="18"/>
      <c r="N1153" s="30">
        <v>7</v>
      </c>
      <c r="O1153" s="7">
        <v>10000</v>
      </c>
      <c r="P1153" s="30">
        <v>127</v>
      </c>
      <c r="Q1153" s="22">
        <v>5.24391097594855E-2</v>
      </c>
      <c r="R1153" s="7">
        <v>6000</v>
      </c>
      <c r="S1153" s="2">
        <v>142</v>
      </c>
      <c r="T1153" s="11">
        <v>1503.37</v>
      </c>
      <c r="U1153" s="17" t="s">
        <v>6286</v>
      </c>
      <c r="V1153" s="21">
        <v>1</v>
      </c>
      <c r="W1153" s="9">
        <v>6000</v>
      </c>
      <c r="X1153" s="22">
        <f t="shared" si="85"/>
        <v>0</v>
      </c>
      <c r="Y1153" s="29">
        <v>1503.37</v>
      </c>
      <c r="Z1153" s="34">
        <f t="shared" si="86"/>
        <v>388000</v>
      </c>
      <c r="AA1153" s="34">
        <f t="shared" si="87"/>
        <v>1.5463917525773196E-2</v>
      </c>
      <c r="AB1153" s="35">
        <f t="shared" si="88"/>
        <v>1.963917525773196</v>
      </c>
      <c r="AC1153" s="35">
        <f t="shared" si="89"/>
        <v>2.195876288659794</v>
      </c>
      <c r="AD1153" s="6">
        <f>IFERROR(VLOOKUP(E1153,marginal!$A$2:$E$4826,4,FALSE),0)</f>
        <v>2137.7350769230602</v>
      </c>
    </row>
    <row r="1154" spans="1:30" x14ac:dyDescent="0.2">
      <c r="A1154" s="27" t="s">
        <v>6907</v>
      </c>
      <c r="B1154" s="6" t="s">
        <v>6913</v>
      </c>
      <c r="C1154" s="6" t="s">
        <v>6912</v>
      </c>
      <c r="D1154" s="2">
        <v>149248</v>
      </c>
      <c r="E1154" s="2">
        <v>150002</v>
      </c>
      <c r="F1154" s="3" t="s">
        <v>1474</v>
      </c>
      <c r="G1154" s="2">
        <v>150007</v>
      </c>
      <c r="H1154" s="3" t="s">
        <v>1478</v>
      </c>
      <c r="I1154" s="18" t="s">
        <v>6930</v>
      </c>
      <c r="J1154" s="28" t="s">
        <v>6930</v>
      </c>
      <c r="K1154" s="18">
        <v>45038</v>
      </c>
      <c r="L1154" s="18">
        <v>45046</v>
      </c>
      <c r="M1154" s="18"/>
      <c r="N1154" s="30">
        <v>9</v>
      </c>
      <c r="O1154" s="7">
        <v>9000</v>
      </c>
      <c r="P1154" s="30">
        <v>146</v>
      </c>
      <c r="Q1154" s="22">
        <v>7.9000519063170377E-2</v>
      </c>
      <c r="R1154" s="7">
        <v>5000</v>
      </c>
      <c r="S1154" s="2">
        <v>147</v>
      </c>
      <c r="T1154" s="11">
        <v>1303.3399999999999</v>
      </c>
      <c r="U1154" s="17" t="s">
        <v>6286</v>
      </c>
      <c r="V1154" s="21">
        <v>1</v>
      </c>
      <c r="W1154" s="9">
        <v>5000</v>
      </c>
      <c r="X1154" s="22">
        <f t="shared" si="85"/>
        <v>0</v>
      </c>
      <c r="Y1154" s="29">
        <v>1303.3399999999999</v>
      </c>
      <c r="Z1154" s="34">
        <f t="shared" si="86"/>
        <v>459000</v>
      </c>
      <c r="AA1154" s="34">
        <f t="shared" si="87"/>
        <v>1.0893246187363835E-2</v>
      </c>
      <c r="AB1154" s="35">
        <f t="shared" si="88"/>
        <v>1.5904139433551199</v>
      </c>
      <c r="AC1154" s="35">
        <f t="shared" si="89"/>
        <v>1.6013071895424837</v>
      </c>
      <c r="AD1154" s="6">
        <f>IFERROR(VLOOKUP(E1154,marginal!$A$2:$E$4826,4,FALSE),0)</f>
        <v>2137.7350769230602</v>
      </c>
    </row>
    <row r="1155" spans="1:30" x14ac:dyDescent="0.2">
      <c r="A1155" s="27" t="s">
        <v>6907</v>
      </c>
      <c r="B1155" s="6" t="s">
        <v>6913</v>
      </c>
      <c r="C1155" s="6" t="s">
        <v>6912</v>
      </c>
      <c r="D1155" s="2">
        <v>149236</v>
      </c>
      <c r="E1155" s="2">
        <v>150002</v>
      </c>
      <c r="F1155" s="3" t="s">
        <v>1474</v>
      </c>
      <c r="G1155" s="2">
        <v>150008</v>
      </c>
      <c r="H1155" s="3" t="s">
        <v>1479</v>
      </c>
      <c r="I1155" s="18">
        <v>45030</v>
      </c>
      <c r="J1155" s="28">
        <v>1128313498</v>
      </c>
      <c r="K1155" s="18">
        <v>45038</v>
      </c>
      <c r="L1155" s="18">
        <v>45046</v>
      </c>
      <c r="M1155" s="18"/>
      <c r="N1155" s="30">
        <v>9</v>
      </c>
      <c r="O1155" s="7">
        <v>10000</v>
      </c>
      <c r="P1155" s="30">
        <v>147</v>
      </c>
      <c r="Q1155" s="22">
        <v>7.9000519063170294E-2</v>
      </c>
      <c r="R1155" s="7">
        <v>7000</v>
      </c>
      <c r="S1155" s="2">
        <v>142</v>
      </c>
      <c r="T1155" s="11">
        <v>1758.65</v>
      </c>
      <c r="U1155" s="17" t="s">
        <v>6286</v>
      </c>
      <c r="V1155" s="21">
        <v>1</v>
      </c>
      <c r="W1155" s="9">
        <v>7000</v>
      </c>
      <c r="X1155" s="22">
        <f t="shared" ref="X1155:X1218" si="90">W1155/R1155-1</f>
        <v>0</v>
      </c>
      <c r="Y1155" s="29">
        <v>1758.65</v>
      </c>
      <c r="Z1155" s="34">
        <f t="shared" ref="Z1155:Z1218" si="91">SUMIFS($R:$R,$L:$L,$L1155,$N:$N,$N1155)</f>
        <v>459000</v>
      </c>
      <c r="AA1155" s="34">
        <f t="shared" ref="AA1155:AA1218" si="92">$R1155/Z1155</f>
        <v>1.5250544662309368E-2</v>
      </c>
      <c r="AB1155" s="35">
        <f t="shared" ref="AB1155:AB1218" si="93">AA1155*$P1155</f>
        <v>2.2418300653594772</v>
      </c>
      <c r="AC1155" s="35">
        <f t="shared" ref="AC1155:AC1218" si="94">AA1155*$S1155</f>
        <v>2.1655773420479303</v>
      </c>
      <c r="AD1155" s="6">
        <f>IFERROR(VLOOKUP(E1155,marginal!$A$2:$E$4826,4,FALSE),0)</f>
        <v>2137.7350769230602</v>
      </c>
    </row>
    <row r="1156" spans="1:30" x14ac:dyDescent="0.2">
      <c r="A1156" s="27" t="s">
        <v>6907</v>
      </c>
      <c r="B1156" s="6" t="s">
        <v>6913</v>
      </c>
      <c r="C1156" s="6" t="s">
        <v>6912</v>
      </c>
      <c r="D1156" s="2">
        <v>149837</v>
      </c>
      <c r="E1156" s="2">
        <v>150002</v>
      </c>
      <c r="F1156" s="3" t="s">
        <v>1474</v>
      </c>
      <c r="G1156" s="2">
        <v>150009</v>
      </c>
      <c r="H1156" s="3" t="s">
        <v>1480</v>
      </c>
      <c r="I1156" s="18">
        <v>45036</v>
      </c>
      <c r="J1156" s="28">
        <v>1131699193</v>
      </c>
      <c r="K1156" s="18">
        <v>45038</v>
      </c>
      <c r="L1156" s="18">
        <v>45046</v>
      </c>
      <c r="M1156" s="18"/>
      <c r="N1156" s="30">
        <v>9</v>
      </c>
      <c r="O1156" s="7">
        <v>9000</v>
      </c>
      <c r="P1156" s="30">
        <v>146</v>
      </c>
      <c r="Q1156" s="22">
        <v>7.9000519063170377E-2</v>
      </c>
      <c r="R1156" s="7">
        <v>5000</v>
      </c>
      <c r="S1156" s="2">
        <v>147</v>
      </c>
      <c r="T1156" s="11">
        <v>1303.3399999999999</v>
      </c>
      <c r="U1156" s="17" t="s">
        <v>6286</v>
      </c>
      <c r="V1156" s="21">
        <v>1</v>
      </c>
      <c r="W1156" s="9">
        <v>5000</v>
      </c>
      <c r="X1156" s="22">
        <f t="shared" si="90"/>
        <v>0</v>
      </c>
      <c r="Y1156" s="29">
        <v>1303.3399999999999</v>
      </c>
      <c r="Z1156" s="34">
        <f t="shared" si="91"/>
        <v>459000</v>
      </c>
      <c r="AA1156" s="34">
        <f t="shared" si="92"/>
        <v>1.0893246187363835E-2</v>
      </c>
      <c r="AB1156" s="35">
        <f t="shared" si="93"/>
        <v>1.5904139433551199</v>
      </c>
      <c r="AC1156" s="35">
        <f t="shared" si="94"/>
        <v>1.6013071895424837</v>
      </c>
      <c r="AD1156" s="6">
        <f>IFERROR(VLOOKUP(E1156,marginal!$A$2:$E$4826,4,FALSE),0)</f>
        <v>2137.7350769230602</v>
      </c>
    </row>
    <row r="1157" spans="1:30" x14ac:dyDescent="0.2">
      <c r="A1157" s="27" t="s">
        <v>6907</v>
      </c>
      <c r="B1157" s="6" t="s">
        <v>6913</v>
      </c>
      <c r="C1157" s="6" t="s">
        <v>6912</v>
      </c>
      <c r="D1157" s="2">
        <v>149557</v>
      </c>
      <c r="E1157" s="2">
        <v>150002</v>
      </c>
      <c r="F1157" s="3" t="s">
        <v>1474</v>
      </c>
      <c r="G1157" s="2">
        <v>150010</v>
      </c>
      <c r="H1157" s="3" t="s">
        <v>1481</v>
      </c>
      <c r="I1157" s="18">
        <v>45034</v>
      </c>
      <c r="J1157" s="28">
        <v>1130145415</v>
      </c>
      <c r="K1157" s="18">
        <v>45038</v>
      </c>
      <c r="L1157" s="18">
        <v>45046</v>
      </c>
      <c r="M1157" s="18"/>
      <c r="N1157" s="30">
        <v>10</v>
      </c>
      <c r="O1157" s="7">
        <v>5000</v>
      </c>
      <c r="P1157" s="30">
        <v>147</v>
      </c>
      <c r="Q1157" s="22">
        <v>0.11226939921536</v>
      </c>
      <c r="R1157" s="7">
        <v>5000</v>
      </c>
      <c r="S1157" s="2">
        <v>147</v>
      </c>
      <c r="T1157" s="11">
        <v>1303.3399999999999</v>
      </c>
      <c r="U1157" s="17" t="s">
        <v>6286</v>
      </c>
      <c r="V1157" s="21">
        <v>1</v>
      </c>
      <c r="W1157" s="9">
        <v>5000</v>
      </c>
      <c r="X1157" s="22">
        <f t="shared" si="90"/>
        <v>0</v>
      </c>
      <c r="Y1157" s="29">
        <v>1303.3399999999999</v>
      </c>
      <c r="Z1157" s="34">
        <f t="shared" si="91"/>
        <v>257000</v>
      </c>
      <c r="AA1157" s="34">
        <f t="shared" si="92"/>
        <v>1.9455252918287938E-2</v>
      </c>
      <c r="AB1157" s="35">
        <f t="shared" si="93"/>
        <v>2.8599221789883269</v>
      </c>
      <c r="AC1157" s="35">
        <f t="shared" si="94"/>
        <v>2.8599221789883269</v>
      </c>
      <c r="AD1157" s="6">
        <f>IFERROR(VLOOKUP(E1157,marginal!$A$2:$E$4826,4,FALSE),0)</f>
        <v>2137.7350769230602</v>
      </c>
    </row>
    <row r="1158" spans="1:30" x14ac:dyDescent="0.2">
      <c r="A1158" s="27" t="s">
        <v>6907</v>
      </c>
      <c r="B1158" s="6" t="s">
        <v>6914</v>
      </c>
      <c r="C1158" s="6" t="s">
        <v>6909</v>
      </c>
      <c r="D1158" s="2">
        <v>149566</v>
      </c>
      <c r="E1158" s="2">
        <v>150012</v>
      </c>
      <c r="F1158" s="3" t="s">
        <v>1482</v>
      </c>
      <c r="G1158" s="2">
        <v>150019</v>
      </c>
      <c r="H1158" s="3" t="s">
        <v>1483</v>
      </c>
      <c r="I1158" s="18" t="s">
        <v>6930</v>
      </c>
      <c r="J1158" s="28" t="s">
        <v>6930</v>
      </c>
      <c r="K1158" s="18">
        <v>45038</v>
      </c>
      <c r="L1158" s="18">
        <v>45046</v>
      </c>
      <c r="M1158" s="18"/>
      <c r="N1158" s="30">
        <v>7</v>
      </c>
      <c r="O1158" s="7">
        <v>11000</v>
      </c>
      <c r="P1158" s="30">
        <v>129</v>
      </c>
      <c r="Q1158" s="22">
        <v>5.4232887875598441E-2</v>
      </c>
      <c r="R1158" s="7">
        <v>5000</v>
      </c>
      <c r="S1158" s="2">
        <v>147</v>
      </c>
      <c r="T1158" s="11">
        <v>1303.3399999999999</v>
      </c>
      <c r="U1158" s="17" t="s">
        <v>6286</v>
      </c>
      <c r="V1158" s="21">
        <v>1</v>
      </c>
      <c r="W1158" s="9">
        <v>5000</v>
      </c>
      <c r="X1158" s="22">
        <f t="shared" si="90"/>
        <v>0</v>
      </c>
      <c r="Y1158" s="29">
        <v>1303.3399999999999</v>
      </c>
      <c r="Z1158" s="34">
        <f t="shared" si="91"/>
        <v>388000</v>
      </c>
      <c r="AA1158" s="34">
        <f t="shared" si="92"/>
        <v>1.2886597938144329E-2</v>
      </c>
      <c r="AB1158" s="35">
        <f t="shared" si="93"/>
        <v>1.6623711340206184</v>
      </c>
      <c r="AC1158" s="35">
        <f t="shared" si="94"/>
        <v>1.8943298969072164</v>
      </c>
      <c r="AD1158" s="6">
        <f>IFERROR(VLOOKUP(E1158,marginal!$A$2:$E$4826,4,FALSE),0)</f>
        <v>2877.8561538461504</v>
      </c>
    </row>
    <row r="1159" spans="1:30" x14ac:dyDescent="0.2">
      <c r="A1159" s="27" t="s">
        <v>6907</v>
      </c>
      <c r="B1159" s="6" t="s">
        <v>6914</v>
      </c>
      <c r="C1159" s="6" t="s">
        <v>6909</v>
      </c>
      <c r="D1159" s="2">
        <v>149484</v>
      </c>
      <c r="E1159" s="2">
        <v>150012</v>
      </c>
      <c r="F1159" s="3" t="s">
        <v>1482</v>
      </c>
      <c r="G1159" s="2">
        <v>150020</v>
      </c>
      <c r="H1159" s="3" t="s">
        <v>1484</v>
      </c>
      <c r="I1159" s="18">
        <v>45033</v>
      </c>
      <c r="J1159" s="28">
        <v>1129801050</v>
      </c>
      <c r="K1159" s="18">
        <v>45038</v>
      </c>
      <c r="L1159" s="18">
        <v>45046</v>
      </c>
      <c r="M1159" s="18"/>
      <c r="N1159" s="30">
        <v>5</v>
      </c>
      <c r="O1159" s="7">
        <v>10000</v>
      </c>
      <c r="P1159" s="30">
        <v>110</v>
      </c>
      <c r="Q1159" s="22">
        <v>3.3741050530766099E-2</v>
      </c>
      <c r="R1159" s="7">
        <v>5000</v>
      </c>
      <c r="S1159" s="2">
        <v>147</v>
      </c>
      <c r="T1159" s="11">
        <v>1303.3399999999999</v>
      </c>
      <c r="U1159" s="17" t="s">
        <v>6286</v>
      </c>
      <c r="V1159" s="21">
        <v>1</v>
      </c>
      <c r="W1159" s="9">
        <v>5000</v>
      </c>
      <c r="X1159" s="22">
        <f t="shared" si="90"/>
        <v>0</v>
      </c>
      <c r="Y1159" s="29">
        <v>1303.3399999999999</v>
      </c>
      <c r="Z1159" s="34">
        <f t="shared" si="91"/>
        <v>541000</v>
      </c>
      <c r="AA1159" s="34">
        <f t="shared" si="92"/>
        <v>9.242144177449169E-3</v>
      </c>
      <c r="AB1159" s="35">
        <f t="shared" si="93"/>
        <v>1.0166358595194085</v>
      </c>
      <c r="AC1159" s="35">
        <f t="shared" si="94"/>
        <v>1.3585951940850278</v>
      </c>
      <c r="AD1159" s="6">
        <f>IFERROR(VLOOKUP(E1159,marginal!$A$2:$E$4826,4,FALSE),0)</f>
        <v>2877.8561538461504</v>
      </c>
    </row>
    <row r="1160" spans="1:30" x14ac:dyDescent="0.2">
      <c r="A1160" s="27" t="s">
        <v>6907</v>
      </c>
      <c r="B1160" s="6" t="s">
        <v>6914</v>
      </c>
      <c r="C1160" s="6" t="s">
        <v>6909</v>
      </c>
      <c r="D1160" s="2">
        <v>149568</v>
      </c>
      <c r="E1160" s="2">
        <v>150012</v>
      </c>
      <c r="F1160" s="3" t="s">
        <v>1482</v>
      </c>
      <c r="G1160" s="2">
        <v>150021</v>
      </c>
      <c r="H1160" s="3" t="s">
        <v>1485</v>
      </c>
      <c r="I1160" s="18">
        <v>45034</v>
      </c>
      <c r="J1160" s="28">
        <v>1130172437</v>
      </c>
      <c r="K1160" s="18">
        <v>45038</v>
      </c>
      <c r="L1160" s="18">
        <v>45046</v>
      </c>
      <c r="M1160" s="18"/>
      <c r="N1160" s="30">
        <v>5</v>
      </c>
      <c r="O1160" s="7">
        <v>10000</v>
      </c>
      <c r="P1160" s="30">
        <v>110</v>
      </c>
      <c r="Q1160" s="22">
        <v>3.3741050530766099E-2</v>
      </c>
      <c r="R1160" s="7">
        <v>7000</v>
      </c>
      <c r="S1160" s="2">
        <v>142</v>
      </c>
      <c r="T1160" s="11">
        <v>1758.65</v>
      </c>
      <c r="U1160" s="17" t="s">
        <v>6286</v>
      </c>
      <c r="V1160" s="21">
        <v>1</v>
      </c>
      <c r="W1160" s="9">
        <v>7000</v>
      </c>
      <c r="X1160" s="22">
        <f t="shared" si="90"/>
        <v>0</v>
      </c>
      <c r="Y1160" s="29">
        <v>1758.65</v>
      </c>
      <c r="Z1160" s="34">
        <f t="shared" si="91"/>
        <v>541000</v>
      </c>
      <c r="AA1160" s="34">
        <f t="shared" si="92"/>
        <v>1.2939001848428836E-2</v>
      </c>
      <c r="AB1160" s="35">
        <f t="shared" si="93"/>
        <v>1.4232902033271719</v>
      </c>
      <c r="AC1160" s="35">
        <f t="shared" si="94"/>
        <v>1.8373382624768948</v>
      </c>
      <c r="AD1160" s="6">
        <f>IFERROR(VLOOKUP(E1160,marginal!$A$2:$E$4826,4,FALSE),0)</f>
        <v>2877.8561538461504</v>
      </c>
    </row>
    <row r="1161" spans="1:30" x14ac:dyDescent="0.2">
      <c r="A1161" s="27" t="s">
        <v>6907</v>
      </c>
      <c r="B1161" s="6" t="s">
        <v>6913</v>
      </c>
      <c r="C1161" s="6" t="s">
        <v>6912</v>
      </c>
      <c r="D1161" s="2">
        <v>150118</v>
      </c>
      <c r="E1161" s="2">
        <v>150130</v>
      </c>
      <c r="F1161" s="3" t="s">
        <v>1486</v>
      </c>
      <c r="G1161" s="2">
        <v>150136</v>
      </c>
      <c r="H1161" s="3" t="s">
        <v>1487</v>
      </c>
      <c r="I1161" s="18">
        <v>45040</v>
      </c>
      <c r="J1161" s="28">
        <v>1133558137</v>
      </c>
      <c r="K1161" s="18">
        <v>45040</v>
      </c>
      <c r="L1161" s="18">
        <v>45046</v>
      </c>
      <c r="M1161" s="18"/>
      <c r="N1161" s="30">
        <v>9</v>
      </c>
      <c r="O1161" s="7">
        <v>10000</v>
      </c>
      <c r="P1161" s="30">
        <v>147</v>
      </c>
      <c r="Q1161" s="22">
        <v>7.9000519063170294E-2</v>
      </c>
      <c r="R1161" s="7">
        <v>5000</v>
      </c>
      <c r="S1161" s="2">
        <v>147</v>
      </c>
      <c r="T1161" s="11">
        <v>1303.3399999999999</v>
      </c>
      <c r="U1161" s="17" t="s">
        <v>6286</v>
      </c>
      <c r="V1161" s="21">
        <v>1</v>
      </c>
      <c r="W1161" s="9">
        <v>5000</v>
      </c>
      <c r="X1161" s="22">
        <f t="shared" si="90"/>
        <v>0</v>
      </c>
      <c r="Y1161" s="29">
        <v>1303.3399999999999</v>
      </c>
      <c r="Z1161" s="34">
        <f t="shared" si="91"/>
        <v>459000</v>
      </c>
      <c r="AA1161" s="34">
        <f t="shared" si="92"/>
        <v>1.0893246187363835E-2</v>
      </c>
      <c r="AB1161" s="35">
        <f t="shared" si="93"/>
        <v>1.6013071895424837</v>
      </c>
      <c r="AC1161" s="35">
        <f t="shared" si="94"/>
        <v>1.6013071895424837</v>
      </c>
      <c r="AD1161" s="6">
        <f>IFERROR(VLOOKUP(E1161,marginal!$A$2:$E$4826,4,FALSE),0)</f>
        <v>1745.1883076923082</v>
      </c>
    </row>
    <row r="1162" spans="1:30" x14ac:dyDescent="0.2">
      <c r="A1162" s="27" t="s">
        <v>6907</v>
      </c>
      <c r="B1162" s="6" t="s">
        <v>6913</v>
      </c>
      <c r="C1162" s="6" t="s">
        <v>6912</v>
      </c>
      <c r="D1162" s="2">
        <v>149778</v>
      </c>
      <c r="E1162" s="2">
        <v>150130</v>
      </c>
      <c r="F1162" s="3" t="s">
        <v>1486</v>
      </c>
      <c r="G1162" s="2">
        <v>150157</v>
      </c>
      <c r="H1162" s="3" t="s">
        <v>1488</v>
      </c>
      <c r="I1162" s="18">
        <v>45035</v>
      </c>
      <c r="J1162" s="28">
        <v>1131212874</v>
      </c>
      <c r="K1162" s="18">
        <v>45040</v>
      </c>
      <c r="L1162" s="18">
        <v>45046</v>
      </c>
      <c r="M1162" s="18"/>
      <c r="N1162" s="30">
        <v>9</v>
      </c>
      <c r="O1162" s="7">
        <v>10000</v>
      </c>
      <c r="P1162" s="30">
        <v>147</v>
      </c>
      <c r="Q1162" s="22">
        <v>7.9000519063170294E-2</v>
      </c>
      <c r="R1162" s="7">
        <v>6000</v>
      </c>
      <c r="S1162" s="2">
        <v>142</v>
      </c>
      <c r="T1162" s="11">
        <v>1503.37</v>
      </c>
      <c r="U1162" s="17" t="s">
        <v>6286</v>
      </c>
      <c r="V1162" s="21">
        <v>1</v>
      </c>
      <c r="W1162" s="9">
        <v>6000</v>
      </c>
      <c r="X1162" s="22">
        <f t="shared" si="90"/>
        <v>0</v>
      </c>
      <c r="Y1162" s="29">
        <v>1503.37</v>
      </c>
      <c r="Z1162" s="34">
        <f t="shared" si="91"/>
        <v>459000</v>
      </c>
      <c r="AA1162" s="34">
        <f t="shared" si="92"/>
        <v>1.3071895424836602E-2</v>
      </c>
      <c r="AB1162" s="35">
        <f t="shared" si="93"/>
        <v>1.9215686274509804</v>
      </c>
      <c r="AC1162" s="35">
        <f t="shared" si="94"/>
        <v>1.8562091503267975</v>
      </c>
      <c r="AD1162" s="6">
        <f>IFERROR(VLOOKUP(E1162,marginal!$A$2:$E$4826,4,FALSE),0)</f>
        <v>1745.1883076923082</v>
      </c>
    </row>
    <row r="1163" spans="1:30" x14ac:dyDescent="0.2">
      <c r="A1163" s="27" t="s">
        <v>6907</v>
      </c>
      <c r="B1163" s="6" t="s">
        <v>6913</v>
      </c>
      <c r="C1163" s="6" t="s">
        <v>6912</v>
      </c>
      <c r="D1163" s="2">
        <v>149781</v>
      </c>
      <c r="E1163" s="2">
        <v>150130</v>
      </c>
      <c r="F1163" s="3" t="s">
        <v>1486</v>
      </c>
      <c r="G1163" s="2">
        <v>150158</v>
      </c>
      <c r="H1163" s="3" t="s">
        <v>1489</v>
      </c>
      <c r="I1163" s="18">
        <v>45035</v>
      </c>
      <c r="J1163" s="28">
        <v>1131214753</v>
      </c>
      <c r="K1163" s="18">
        <v>45040</v>
      </c>
      <c r="L1163" s="18">
        <v>45046</v>
      </c>
      <c r="M1163" s="18"/>
      <c r="N1163" s="30">
        <v>9</v>
      </c>
      <c r="O1163" s="7">
        <v>10000</v>
      </c>
      <c r="P1163" s="30">
        <v>147</v>
      </c>
      <c r="Q1163" s="22">
        <v>7.9000519063170294E-2</v>
      </c>
      <c r="R1163" s="7">
        <v>6000</v>
      </c>
      <c r="S1163" s="2">
        <v>142</v>
      </c>
      <c r="T1163" s="11">
        <v>1503.37</v>
      </c>
      <c r="U1163" s="17" t="s">
        <v>6286</v>
      </c>
      <c r="V1163" s="21">
        <v>1</v>
      </c>
      <c r="W1163" s="9">
        <v>6000</v>
      </c>
      <c r="X1163" s="22">
        <f t="shared" si="90"/>
        <v>0</v>
      </c>
      <c r="Y1163" s="29">
        <v>1503.37</v>
      </c>
      <c r="Z1163" s="34">
        <f t="shared" si="91"/>
        <v>459000</v>
      </c>
      <c r="AA1163" s="34">
        <f t="shared" si="92"/>
        <v>1.3071895424836602E-2</v>
      </c>
      <c r="AB1163" s="35">
        <f t="shared" si="93"/>
        <v>1.9215686274509804</v>
      </c>
      <c r="AC1163" s="35">
        <f t="shared" si="94"/>
        <v>1.8562091503267975</v>
      </c>
      <c r="AD1163" s="6">
        <f>IFERROR(VLOOKUP(E1163,marginal!$A$2:$E$4826,4,FALSE),0)</f>
        <v>1745.1883076923082</v>
      </c>
    </row>
    <row r="1164" spans="1:30" x14ac:dyDescent="0.2">
      <c r="A1164" s="27" t="s">
        <v>6907</v>
      </c>
      <c r="B1164" s="6" t="s">
        <v>6913</v>
      </c>
      <c r="C1164" s="6" t="s">
        <v>6912</v>
      </c>
      <c r="D1164" s="2">
        <v>149782</v>
      </c>
      <c r="E1164" s="2">
        <v>150130</v>
      </c>
      <c r="F1164" s="3" t="s">
        <v>1486</v>
      </c>
      <c r="G1164" s="2">
        <v>150159</v>
      </c>
      <c r="H1164" s="3" t="s">
        <v>1490</v>
      </c>
      <c r="I1164" s="18">
        <v>45035</v>
      </c>
      <c r="J1164" s="28">
        <v>1131216182</v>
      </c>
      <c r="K1164" s="18">
        <v>45040</v>
      </c>
      <c r="L1164" s="18">
        <v>45046</v>
      </c>
      <c r="M1164" s="18"/>
      <c r="N1164" s="30">
        <v>9</v>
      </c>
      <c r="O1164" s="7">
        <v>9000</v>
      </c>
      <c r="P1164" s="30">
        <v>146</v>
      </c>
      <c r="Q1164" s="22">
        <v>7.9000519063170377E-2</v>
      </c>
      <c r="R1164" s="7">
        <v>5000</v>
      </c>
      <c r="S1164" s="2">
        <v>147</v>
      </c>
      <c r="T1164" s="11">
        <v>1303.3399999999999</v>
      </c>
      <c r="U1164" s="17" t="s">
        <v>6286</v>
      </c>
      <c r="V1164" s="21">
        <v>1</v>
      </c>
      <c r="W1164" s="9">
        <v>5000</v>
      </c>
      <c r="X1164" s="22">
        <f t="shared" si="90"/>
        <v>0</v>
      </c>
      <c r="Y1164" s="29">
        <v>1303.3399999999999</v>
      </c>
      <c r="Z1164" s="34">
        <f t="shared" si="91"/>
        <v>459000</v>
      </c>
      <c r="AA1164" s="34">
        <f t="shared" si="92"/>
        <v>1.0893246187363835E-2</v>
      </c>
      <c r="AB1164" s="35">
        <f t="shared" si="93"/>
        <v>1.5904139433551199</v>
      </c>
      <c r="AC1164" s="35">
        <f t="shared" si="94"/>
        <v>1.6013071895424837</v>
      </c>
      <c r="AD1164" s="6">
        <f>IFERROR(VLOOKUP(E1164,marginal!$A$2:$E$4826,4,FALSE),0)</f>
        <v>1745.1883076923082</v>
      </c>
    </row>
    <row r="1165" spans="1:30" x14ac:dyDescent="0.2">
      <c r="A1165" s="27" t="s">
        <v>6907</v>
      </c>
      <c r="B1165" s="6" t="s">
        <v>6917</v>
      </c>
      <c r="C1165" s="6" t="s">
        <v>6909</v>
      </c>
      <c r="D1165" s="4">
        <v>149629</v>
      </c>
      <c r="E1165" s="4">
        <v>150114</v>
      </c>
      <c r="F1165" s="5" t="s">
        <v>1491</v>
      </c>
      <c r="G1165" s="4">
        <v>150115</v>
      </c>
      <c r="H1165" s="5" t="s">
        <v>1492</v>
      </c>
      <c r="I1165" s="18" t="s">
        <v>6930</v>
      </c>
      <c r="J1165" s="28" t="s">
        <v>6930</v>
      </c>
      <c r="K1165" s="18">
        <v>45040</v>
      </c>
      <c r="L1165" s="18">
        <v>45046</v>
      </c>
      <c r="M1165" s="18"/>
      <c r="N1165" s="30">
        <v>10</v>
      </c>
      <c r="O1165" s="7">
        <v>5000</v>
      </c>
      <c r="P1165" s="30">
        <v>147</v>
      </c>
      <c r="Q1165" s="22">
        <v>0.11226939921536004</v>
      </c>
      <c r="R1165" s="8">
        <v>15000</v>
      </c>
      <c r="S1165" s="4">
        <v>85</v>
      </c>
      <c r="T1165" s="10">
        <v>2186.2399999999998</v>
      </c>
      <c r="U1165" s="17" t="s">
        <v>6286</v>
      </c>
      <c r="V1165" s="21">
        <v>1</v>
      </c>
      <c r="W1165" s="9">
        <v>15000</v>
      </c>
      <c r="X1165" s="22">
        <f t="shared" si="90"/>
        <v>0</v>
      </c>
      <c r="Y1165" s="29">
        <v>2186.2399999999998</v>
      </c>
      <c r="Z1165" s="34">
        <f t="shared" si="91"/>
        <v>257000</v>
      </c>
      <c r="AA1165" s="34">
        <f t="shared" si="92"/>
        <v>5.8365758754863814E-2</v>
      </c>
      <c r="AB1165" s="35">
        <f t="shared" si="93"/>
        <v>8.5797665369649803</v>
      </c>
      <c r="AC1165" s="35">
        <f t="shared" si="94"/>
        <v>4.9610894941634243</v>
      </c>
      <c r="AD1165" s="6">
        <f>IFERROR(VLOOKUP(E1165,marginal!$A$2:$E$4826,4,FALSE),0)</f>
        <v>3309.9021153846002</v>
      </c>
    </row>
    <row r="1166" spans="1:30" x14ac:dyDescent="0.2">
      <c r="A1166" s="27" t="s">
        <v>6907</v>
      </c>
      <c r="B1166" s="6" t="s">
        <v>6926</v>
      </c>
      <c r="C1166" s="6" t="s">
        <v>6909</v>
      </c>
      <c r="D1166" s="4">
        <v>142677</v>
      </c>
      <c r="E1166" s="4">
        <v>150199</v>
      </c>
      <c r="F1166" s="5" t="s">
        <v>1493</v>
      </c>
      <c r="G1166" s="4">
        <v>150200</v>
      </c>
      <c r="H1166" s="5" t="s">
        <v>1494</v>
      </c>
      <c r="I1166" s="18">
        <v>44967</v>
      </c>
      <c r="J1166" s="28">
        <v>1090737519</v>
      </c>
      <c r="K1166" s="18">
        <v>45041</v>
      </c>
      <c r="L1166" s="18">
        <v>45046</v>
      </c>
      <c r="M1166" s="18"/>
      <c r="N1166" s="30">
        <v>7</v>
      </c>
      <c r="O1166" s="7">
        <v>10000</v>
      </c>
      <c r="P1166" s="30">
        <v>127</v>
      </c>
      <c r="Q1166" s="22">
        <v>5.24391097594855E-2</v>
      </c>
      <c r="R1166" s="8">
        <v>9000</v>
      </c>
      <c r="S1166" s="4">
        <v>142</v>
      </c>
      <c r="T1166" s="10">
        <v>2255.2800000000002</v>
      </c>
      <c r="U1166" s="17" t="s">
        <v>6286</v>
      </c>
      <c r="V1166" s="21">
        <v>1</v>
      </c>
      <c r="W1166" s="9">
        <v>9000</v>
      </c>
      <c r="X1166" s="22">
        <f t="shared" si="90"/>
        <v>0</v>
      </c>
      <c r="Y1166" s="29">
        <v>2255.2800000000002</v>
      </c>
      <c r="Z1166" s="34">
        <f t="shared" si="91"/>
        <v>388000</v>
      </c>
      <c r="AA1166" s="34">
        <f t="shared" si="92"/>
        <v>2.3195876288659795E-2</v>
      </c>
      <c r="AB1166" s="35">
        <f t="shared" si="93"/>
        <v>2.945876288659794</v>
      </c>
      <c r="AC1166" s="35">
        <f t="shared" si="94"/>
        <v>3.293814432989691</v>
      </c>
      <c r="AD1166" s="6">
        <f>IFERROR(VLOOKUP(E1166,marginal!$A$2:$E$4826,4,FALSE),0)</f>
        <v>2747.4889230769199</v>
      </c>
    </row>
    <row r="1167" spans="1:30" x14ac:dyDescent="0.2">
      <c r="A1167" s="27" t="s">
        <v>6907</v>
      </c>
      <c r="B1167" s="6" t="s">
        <v>6910</v>
      </c>
      <c r="C1167" s="6" t="s">
        <v>6909</v>
      </c>
      <c r="D1167" s="4">
        <v>149632</v>
      </c>
      <c r="E1167" s="4">
        <v>150281</v>
      </c>
      <c r="F1167" s="5" t="s">
        <v>1495</v>
      </c>
      <c r="G1167" s="4">
        <v>150282</v>
      </c>
      <c r="H1167" s="5" t="s">
        <v>1496</v>
      </c>
      <c r="I1167" s="18">
        <v>45035</v>
      </c>
      <c r="J1167" s="28">
        <v>1130964274</v>
      </c>
      <c r="K1167" s="18">
        <v>45043</v>
      </c>
      <c r="L1167" s="18">
        <v>45046</v>
      </c>
      <c r="M1167" s="18"/>
      <c r="N1167" s="30">
        <v>5</v>
      </c>
      <c r="O1167" s="7">
        <v>7000</v>
      </c>
      <c r="P1167" s="30">
        <v>126</v>
      </c>
      <c r="Q1167" s="22">
        <v>3.3741050530766176E-2</v>
      </c>
      <c r="R1167" s="8">
        <v>7000</v>
      </c>
      <c r="S1167" s="4">
        <v>142</v>
      </c>
      <c r="T1167" s="10">
        <v>1758.65</v>
      </c>
      <c r="U1167" s="17" t="s">
        <v>6286</v>
      </c>
      <c r="V1167" s="21">
        <v>0.2936076054062185</v>
      </c>
      <c r="W1167" s="9">
        <v>2055.2532378435294</v>
      </c>
      <c r="X1167" s="22">
        <f t="shared" si="90"/>
        <v>-0.70639239459378156</v>
      </c>
      <c r="Y1167" s="29">
        <v>516.35301524764623</v>
      </c>
      <c r="Z1167" s="34">
        <f t="shared" si="91"/>
        <v>541000</v>
      </c>
      <c r="AA1167" s="34">
        <f t="shared" si="92"/>
        <v>1.2939001848428836E-2</v>
      </c>
      <c r="AB1167" s="35">
        <f t="shared" si="93"/>
        <v>1.6303142329020333</v>
      </c>
      <c r="AC1167" s="35">
        <f t="shared" si="94"/>
        <v>1.8373382624768948</v>
      </c>
      <c r="AD1167" s="6">
        <f>IFERROR(VLOOKUP(E1167,marginal!$A$2:$E$4826,4,FALSE),0)</f>
        <v>-44926.755384615302</v>
      </c>
    </row>
    <row r="1168" spans="1:30" x14ac:dyDescent="0.2">
      <c r="A1168" s="27" t="s">
        <v>6907</v>
      </c>
      <c r="B1168" s="6" t="s">
        <v>6923</v>
      </c>
      <c r="C1168" s="6" t="s">
        <v>6909</v>
      </c>
      <c r="D1168" s="2">
        <v>148173</v>
      </c>
      <c r="E1168" s="2">
        <v>149010</v>
      </c>
      <c r="F1168" s="3" t="s">
        <v>1497</v>
      </c>
      <c r="G1168" s="2">
        <v>149016</v>
      </c>
      <c r="H1168" s="3" t="s">
        <v>1498</v>
      </c>
      <c r="I1168" s="18">
        <v>45015</v>
      </c>
      <c r="J1168" s="28">
        <v>1121009385</v>
      </c>
      <c r="K1168" s="18">
        <v>45029</v>
      </c>
      <c r="L1168" s="18">
        <v>45046</v>
      </c>
      <c r="M1168" s="18"/>
      <c r="N1168" s="30">
        <v>6</v>
      </c>
      <c r="O1168" s="7">
        <v>11000</v>
      </c>
      <c r="P1168" s="30">
        <v>121</v>
      </c>
      <c r="Q1168" s="22">
        <v>3.992294193698312E-2</v>
      </c>
      <c r="R1168" s="7">
        <v>5000</v>
      </c>
      <c r="S1168" s="2">
        <v>147</v>
      </c>
      <c r="T1168" s="11">
        <v>1303.3399999999999</v>
      </c>
      <c r="U1168" s="17" t="s">
        <v>6286</v>
      </c>
      <c r="V1168" s="21">
        <v>0.86520023964401838</v>
      </c>
      <c r="W1168" s="9">
        <v>4326.0011982200922</v>
      </c>
      <c r="X1168" s="22">
        <f t="shared" si="90"/>
        <v>-0.13479976035598151</v>
      </c>
      <c r="Y1168" s="29">
        <v>1127.6500803376348</v>
      </c>
      <c r="Z1168" s="34">
        <f t="shared" si="91"/>
        <v>538000</v>
      </c>
      <c r="AA1168" s="34">
        <f t="shared" si="92"/>
        <v>9.2936802973977699E-3</v>
      </c>
      <c r="AB1168" s="35">
        <f t="shared" si="93"/>
        <v>1.1245353159851301</v>
      </c>
      <c r="AC1168" s="35">
        <f t="shared" si="94"/>
        <v>1.3661710037174721</v>
      </c>
      <c r="AD1168" s="6">
        <f>IFERROR(VLOOKUP(E1168,marginal!$A$2:$E$4826,4,FALSE),0)</f>
        <v>5021.3261538461502</v>
      </c>
    </row>
    <row r="1169" spans="1:30" x14ac:dyDescent="0.2">
      <c r="A1169" s="27" t="s">
        <v>6907</v>
      </c>
      <c r="B1169" s="6" t="s">
        <v>6923</v>
      </c>
      <c r="C1169" s="6" t="s">
        <v>6909</v>
      </c>
      <c r="D1169" s="2">
        <v>149987</v>
      </c>
      <c r="E1169" s="2">
        <v>149010</v>
      </c>
      <c r="F1169" s="3" t="s">
        <v>1497</v>
      </c>
      <c r="G1169" s="2">
        <v>150109</v>
      </c>
      <c r="H1169" s="3" t="s">
        <v>1499</v>
      </c>
      <c r="I1169" s="18">
        <v>45037</v>
      </c>
      <c r="J1169" s="28">
        <v>1132411089</v>
      </c>
      <c r="K1169" s="18">
        <v>45040</v>
      </c>
      <c r="L1169" s="18">
        <v>45046</v>
      </c>
      <c r="M1169" s="18"/>
      <c r="N1169" s="30">
        <v>6</v>
      </c>
      <c r="O1169" s="7">
        <v>11000</v>
      </c>
      <c r="P1169" s="30">
        <v>121</v>
      </c>
      <c r="Q1169" s="22">
        <v>3.992294193698312E-2</v>
      </c>
      <c r="R1169" s="7">
        <v>5000</v>
      </c>
      <c r="S1169" s="2">
        <v>147</v>
      </c>
      <c r="T1169" s="11">
        <v>1303.3399999999999</v>
      </c>
      <c r="U1169" s="17" t="s">
        <v>6286</v>
      </c>
      <c r="V1169" s="21">
        <v>0.86520023964401838</v>
      </c>
      <c r="W1169" s="9">
        <v>4326.0011982200922</v>
      </c>
      <c r="X1169" s="22">
        <f t="shared" si="90"/>
        <v>-0.13479976035598151</v>
      </c>
      <c r="Y1169" s="29">
        <v>1127.6500803376348</v>
      </c>
      <c r="Z1169" s="34">
        <f t="shared" si="91"/>
        <v>538000</v>
      </c>
      <c r="AA1169" s="34">
        <f t="shared" si="92"/>
        <v>9.2936802973977699E-3</v>
      </c>
      <c r="AB1169" s="35">
        <f t="shared" si="93"/>
        <v>1.1245353159851301</v>
      </c>
      <c r="AC1169" s="35">
        <f t="shared" si="94"/>
        <v>1.3661710037174721</v>
      </c>
      <c r="AD1169" s="6">
        <f>IFERROR(VLOOKUP(E1169,marginal!$A$2:$E$4826,4,FALSE),0)</f>
        <v>5021.3261538461502</v>
      </c>
    </row>
    <row r="1170" spans="1:30" x14ac:dyDescent="0.2">
      <c r="A1170" s="27" t="s">
        <v>6907</v>
      </c>
      <c r="B1170" s="6" t="s">
        <v>6917</v>
      </c>
      <c r="C1170" s="6" t="s">
        <v>6909</v>
      </c>
      <c r="D1170" s="2">
        <v>149631</v>
      </c>
      <c r="E1170" s="2">
        <v>150114</v>
      </c>
      <c r="F1170" s="3" t="s">
        <v>1491</v>
      </c>
      <c r="G1170" s="2">
        <v>150116</v>
      </c>
      <c r="H1170" s="3" t="s">
        <v>1500</v>
      </c>
      <c r="I1170" s="18">
        <v>45034</v>
      </c>
      <c r="J1170" s="28">
        <v>1130424640</v>
      </c>
      <c r="K1170" s="18">
        <v>45040</v>
      </c>
      <c r="L1170" s="18">
        <v>45046</v>
      </c>
      <c r="M1170" s="18"/>
      <c r="N1170" s="30">
        <v>8</v>
      </c>
      <c r="O1170" s="7">
        <v>9000</v>
      </c>
      <c r="P1170" s="30">
        <v>136</v>
      </c>
      <c r="Q1170" s="22">
        <v>6.0360088312238727E-2</v>
      </c>
      <c r="R1170" s="7">
        <v>10000</v>
      </c>
      <c r="S1170" s="2">
        <v>110</v>
      </c>
      <c r="T1170" s="11">
        <v>1917.29</v>
      </c>
      <c r="U1170" s="17" t="s">
        <v>6286</v>
      </c>
      <c r="V1170" s="21">
        <v>1</v>
      </c>
      <c r="W1170" s="9">
        <v>10000</v>
      </c>
      <c r="X1170" s="22">
        <f t="shared" si="90"/>
        <v>0</v>
      </c>
      <c r="Y1170" s="29">
        <v>1917.29</v>
      </c>
      <c r="Z1170" s="34">
        <f t="shared" si="91"/>
        <v>495000</v>
      </c>
      <c r="AA1170" s="34">
        <f t="shared" si="92"/>
        <v>2.0202020202020204E-2</v>
      </c>
      <c r="AB1170" s="35">
        <f t="shared" si="93"/>
        <v>2.7474747474747478</v>
      </c>
      <c r="AC1170" s="35">
        <f t="shared" si="94"/>
        <v>2.2222222222222223</v>
      </c>
      <c r="AD1170" s="6">
        <f>IFERROR(VLOOKUP(E1170,marginal!$A$2:$E$4826,4,FALSE),0)</f>
        <v>3309.9021153846002</v>
      </c>
    </row>
    <row r="1171" spans="1:30" x14ac:dyDescent="0.2">
      <c r="A1171" s="27" t="s">
        <v>6907</v>
      </c>
      <c r="B1171" s="6" t="s">
        <v>6917</v>
      </c>
      <c r="C1171" s="6" t="s">
        <v>6909</v>
      </c>
      <c r="D1171" s="2">
        <v>150081</v>
      </c>
      <c r="E1171" s="2">
        <v>150114</v>
      </c>
      <c r="F1171" s="3" t="s">
        <v>1491</v>
      </c>
      <c r="G1171" s="2">
        <v>150117</v>
      </c>
      <c r="H1171" s="3" t="s">
        <v>1501</v>
      </c>
      <c r="I1171" s="18" t="s">
        <v>6930</v>
      </c>
      <c r="J1171" s="28" t="s">
        <v>6930</v>
      </c>
      <c r="K1171" s="18">
        <v>45040</v>
      </c>
      <c r="L1171" s="18">
        <v>45046</v>
      </c>
      <c r="M1171" s="18"/>
      <c r="N1171" s="30">
        <v>9</v>
      </c>
      <c r="O1171" s="7">
        <v>10000</v>
      </c>
      <c r="P1171" s="30">
        <v>147</v>
      </c>
      <c r="Q1171" s="22">
        <v>7.9000519063170307E-2</v>
      </c>
      <c r="R1171" s="7">
        <v>15000</v>
      </c>
      <c r="S1171" s="2">
        <v>105</v>
      </c>
      <c r="T1171" s="11">
        <v>2724.19</v>
      </c>
      <c r="U1171" s="17" t="s">
        <v>6286</v>
      </c>
      <c r="V1171" s="21">
        <v>1</v>
      </c>
      <c r="W1171" s="9">
        <v>15000</v>
      </c>
      <c r="X1171" s="22">
        <f t="shared" si="90"/>
        <v>0</v>
      </c>
      <c r="Y1171" s="29">
        <v>2724.19</v>
      </c>
      <c r="Z1171" s="34">
        <f t="shared" si="91"/>
        <v>459000</v>
      </c>
      <c r="AA1171" s="34">
        <f t="shared" si="92"/>
        <v>3.2679738562091505E-2</v>
      </c>
      <c r="AB1171" s="35">
        <f t="shared" si="93"/>
        <v>4.8039215686274517</v>
      </c>
      <c r="AC1171" s="35">
        <f t="shared" si="94"/>
        <v>3.4313725490196081</v>
      </c>
      <c r="AD1171" s="6">
        <f>IFERROR(VLOOKUP(E1171,marginal!$A$2:$E$4826,4,FALSE),0)</f>
        <v>3309.9021153846002</v>
      </c>
    </row>
    <row r="1172" spans="1:30" x14ac:dyDescent="0.2">
      <c r="A1172" s="27" t="s">
        <v>6907</v>
      </c>
      <c r="B1172" s="6" t="s">
        <v>6917</v>
      </c>
      <c r="C1172" s="6" t="s">
        <v>6909</v>
      </c>
      <c r="D1172" s="2">
        <v>149639</v>
      </c>
      <c r="E1172" s="2">
        <v>150114</v>
      </c>
      <c r="F1172" s="3" t="s">
        <v>1491</v>
      </c>
      <c r="G1172" s="2">
        <v>150119</v>
      </c>
      <c r="H1172" s="3" t="s">
        <v>1502</v>
      </c>
      <c r="I1172" s="18" t="s">
        <v>6930</v>
      </c>
      <c r="J1172" s="28" t="s">
        <v>6930</v>
      </c>
      <c r="K1172" s="18">
        <v>45040</v>
      </c>
      <c r="L1172" s="18">
        <v>45046</v>
      </c>
      <c r="M1172" s="18"/>
      <c r="N1172" s="30">
        <v>8</v>
      </c>
      <c r="O1172" s="7">
        <v>9000</v>
      </c>
      <c r="P1172" s="30">
        <v>136</v>
      </c>
      <c r="Q1172" s="22">
        <v>6.0360088312238727E-2</v>
      </c>
      <c r="R1172" s="7">
        <v>10000</v>
      </c>
      <c r="S1172" s="2">
        <v>122</v>
      </c>
      <c r="T1172" s="11">
        <v>2137.87</v>
      </c>
      <c r="U1172" s="17" t="s">
        <v>6286</v>
      </c>
      <c r="V1172" s="21">
        <v>1</v>
      </c>
      <c r="W1172" s="9">
        <v>10000</v>
      </c>
      <c r="X1172" s="22">
        <f t="shared" si="90"/>
        <v>0</v>
      </c>
      <c r="Y1172" s="29">
        <v>2137.87</v>
      </c>
      <c r="Z1172" s="34">
        <f t="shared" si="91"/>
        <v>495000</v>
      </c>
      <c r="AA1172" s="34">
        <f t="shared" si="92"/>
        <v>2.0202020202020204E-2</v>
      </c>
      <c r="AB1172" s="35">
        <f t="shared" si="93"/>
        <v>2.7474747474747478</v>
      </c>
      <c r="AC1172" s="35">
        <f t="shared" si="94"/>
        <v>2.464646464646465</v>
      </c>
      <c r="AD1172" s="6">
        <f>IFERROR(VLOOKUP(E1172,marginal!$A$2:$E$4826,4,FALSE),0)</f>
        <v>3309.9021153846002</v>
      </c>
    </row>
    <row r="1173" spans="1:30" x14ac:dyDescent="0.2">
      <c r="A1173" s="27" t="s">
        <v>6907</v>
      </c>
      <c r="B1173" s="6" t="s">
        <v>6917</v>
      </c>
      <c r="C1173" s="6" t="s">
        <v>6909</v>
      </c>
      <c r="D1173" s="2">
        <v>149640</v>
      </c>
      <c r="E1173" s="2">
        <v>150114</v>
      </c>
      <c r="F1173" s="3" t="s">
        <v>1491</v>
      </c>
      <c r="G1173" s="2">
        <v>150120</v>
      </c>
      <c r="H1173" s="3" t="s">
        <v>1503</v>
      </c>
      <c r="I1173" s="18">
        <v>45034</v>
      </c>
      <c r="J1173" s="28">
        <v>1130456702</v>
      </c>
      <c r="K1173" s="18">
        <v>45040</v>
      </c>
      <c r="L1173" s="18">
        <v>45046</v>
      </c>
      <c r="M1173" s="18"/>
      <c r="N1173" s="30">
        <v>10</v>
      </c>
      <c r="O1173" s="7">
        <v>5000</v>
      </c>
      <c r="P1173" s="30">
        <v>147</v>
      </c>
      <c r="Q1173" s="22">
        <v>0.11226939921536</v>
      </c>
      <c r="R1173" s="7">
        <v>10000</v>
      </c>
      <c r="S1173" s="2">
        <v>142</v>
      </c>
      <c r="T1173" s="11">
        <v>2510.34</v>
      </c>
      <c r="U1173" s="17" t="s">
        <v>6286</v>
      </c>
      <c r="V1173" s="21">
        <v>1</v>
      </c>
      <c r="W1173" s="9">
        <v>10000</v>
      </c>
      <c r="X1173" s="22">
        <f t="shared" si="90"/>
        <v>0</v>
      </c>
      <c r="Y1173" s="29">
        <v>2510.34</v>
      </c>
      <c r="Z1173" s="34">
        <f t="shared" si="91"/>
        <v>257000</v>
      </c>
      <c r="AA1173" s="34">
        <f t="shared" si="92"/>
        <v>3.8910505836575876E-2</v>
      </c>
      <c r="AB1173" s="35">
        <f t="shared" si="93"/>
        <v>5.7198443579766538</v>
      </c>
      <c r="AC1173" s="35">
        <f t="shared" si="94"/>
        <v>5.5252918287937742</v>
      </c>
      <c r="AD1173" s="6">
        <f>IFERROR(VLOOKUP(E1173,marginal!$A$2:$E$4826,4,FALSE),0)</f>
        <v>3309.9021153846002</v>
      </c>
    </row>
    <row r="1174" spans="1:30" x14ac:dyDescent="0.2">
      <c r="A1174" s="27" t="s">
        <v>6907</v>
      </c>
      <c r="B1174" s="6" t="s">
        <v>6917</v>
      </c>
      <c r="C1174" s="6" t="s">
        <v>6909</v>
      </c>
      <c r="D1174" s="2">
        <v>149859</v>
      </c>
      <c r="E1174" s="2">
        <v>150114</v>
      </c>
      <c r="F1174" s="3" t="s">
        <v>1491</v>
      </c>
      <c r="G1174" s="2">
        <v>150121</v>
      </c>
      <c r="H1174" s="3" t="s">
        <v>1504</v>
      </c>
      <c r="I1174" s="18">
        <v>45036</v>
      </c>
      <c r="J1174" s="28">
        <v>1131787096</v>
      </c>
      <c r="K1174" s="18">
        <v>45040</v>
      </c>
      <c r="L1174" s="18">
        <v>45046</v>
      </c>
      <c r="M1174" s="18"/>
      <c r="N1174" s="30">
        <v>7</v>
      </c>
      <c r="O1174" s="7">
        <v>13000</v>
      </c>
      <c r="P1174" s="30">
        <v>136</v>
      </c>
      <c r="Q1174" s="22">
        <v>8.0915696336300247E-2</v>
      </c>
      <c r="R1174" s="7">
        <v>5000</v>
      </c>
      <c r="S1174" s="2">
        <v>147</v>
      </c>
      <c r="T1174" s="11">
        <v>1303.3399999999999</v>
      </c>
      <c r="U1174" s="17" t="s">
        <v>6286</v>
      </c>
      <c r="V1174" s="21">
        <v>1</v>
      </c>
      <c r="W1174" s="9">
        <v>5000</v>
      </c>
      <c r="X1174" s="22">
        <f t="shared" si="90"/>
        <v>0</v>
      </c>
      <c r="Y1174" s="29">
        <v>1303.3399999999999</v>
      </c>
      <c r="Z1174" s="34">
        <f t="shared" si="91"/>
        <v>388000</v>
      </c>
      <c r="AA1174" s="34">
        <f t="shared" si="92"/>
        <v>1.2886597938144329E-2</v>
      </c>
      <c r="AB1174" s="35">
        <f t="shared" si="93"/>
        <v>1.7525773195876289</v>
      </c>
      <c r="AC1174" s="35">
        <f t="shared" si="94"/>
        <v>1.8943298969072164</v>
      </c>
      <c r="AD1174" s="6">
        <f>IFERROR(VLOOKUP(E1174,marginal!$A$2:$E$4826,4,FALSE),0)</f>
        <v>3309.9021153846002</v>
      </c>
    </row>
    <row r="1175" spans="1:30" x14ac:dyDescent="0.2">
      <c r="A1175" s="27" t="s">
        <v>6907</v>
      </c>
      <c r="B1175" s="6" t="s">
        <v>6917</v>
      </c>
      <c r="C1175" s="6" t="s">
        <v>6909</v>
      </c>
      <c r="D1175" s="2">
        <v>149858</v>
      </c>
      <c r="E1175" s="2">
        <v>150114</v>
      </c>
      <c r="F1175" s="3" t="s">
        <v>1491</v>
      </c>
      <c r="G1175" s="2">
        <v>150123</v>
      </c>
      <c r="H1175" s="3" t="s">
        <v>1505</v>
      </c>
      <c r="I1175" s="18">
        <v>45036</v>
      </c>
      <c r="J1175" s="28">
        <v>1131771125</v>
      </c>
      <c r="K1175" s="18">
        <v>45040</v>
      </c>
      <c r="L1175" s="18">
        <v>45046</v>
      </c>
      <c r="M1175" s="18"/>
      <c r="N1175" s="30">
        <v>10</v>
      </c>
      <c r="O1175" s="7">
        <v>5000</v>
      </c>
      <c r="P1175" s="30">
        <v>147</v>
      </c>
      <c r="Q1175" s="22">
        <v>0.11226939921536</v>
      </c>
      <c r="R1175" s="7">
        <v>5000</v>
      </c>
      <c r="S1175" s="2">
        <v>147</v>
      </c>
      <c r="T1175" s="11">
        <v>1303.3399999999999</v>
      </c>
      <c r="U1175" s="17" t="s">
        <v>6286</v>
      </c>
      <c r="V1175" s="21">
        <v>1</v>
      </c>
      <c r="W1175" s="9">
        <v>5000</v>
      </c>
      <c r="X1175" s="22">
        <f t="shared" si="90"/>
        <v>0</v>
      </c>
      <c r="Y1175" s="29">
        <v>1303.3399999999999</v>
      </c>
      <c r="Z1175" s="34">
        <f t="shared" si="91"/>
        <v>257000</v>
      </c>
      <c r="AA1175" s="34">
        <f t="shared" si="92"/>
        <v>1.9455252918287938E-2</v>
      </c>
      <c r="AB1175" s="35">
        <f t="shared" si="93"/>
        <v>2.8599221789883269</v>
      </c>
      <c r="AC1175" s="35">
        <f t="shared" si="94"/>
        <v>2.8599221789883269</v>
      </c>
      <c r="AD1175" s="6">
        <f>IFERROR(VLOOKUP(E1175,marginal!$A$2:$E$4826,4,FALSE),0)</f>
        <v>3309.9021153846002</v>
      </c>
    </row>
    <row r="1176" spans="1:30" x14ac:dyDescent="0.2">
      <c r="A1176" s="27" t="s">
        <v>6907</v>
      </c>
      <c r="B1176" s="6" t="s">
        <v>6926</v>
      </c>
      <c r="C1176" s="6" t="s">
        <v>6909</v>
      </c>
      <c r="D1176" s="2">
        <v>142676</v>
      </c>
      <c r="E1176" s="2">
        <v>150199</v>
      </c>
      <c r="F1176" s="3" t="s">
        <v>1493</v>
      </c>
      <c r="G1176" s="2">
        <v>150201</v>
      </c>
      <c r="H1176" s="3" t="s">
        <v>1506</v>
      </c>
      <c r="I1176" s="18">
        <v>44967</v>
      </c>
      <c r="J1176" s="28">
        <v>1090734213</v>
      </c>
      <c r="K1176" s="18">
        <v>45041</v>
      </c>
      <c r="L1176" s="18">
        <v>45046</v>
      </c>
      <c r="M1176" s="18"/>
      <c r="N1176" s="30">
        <v>8</v>
      </c>
      <c r="O1176" s="7">
        <v>10000</v>
      </c>
      <c r="P1176" s="30">
        <v>132</v>
      </c>
      <c r="Q1176" s="22">
        <v>5.8283715876113903E-2</v>
      </c>
      <c r="R1176" s="7">
        <v>7000</v>
      </c>
      <c r="S1176" s="2">
        <v>142</v>
      </c>
      <c r="T1176" s="11">
        <v>1758.65</v>
      </c>
      <c r="U1176" s="17" t="s">
        <v>6286</v>
      </c>
      <c r="V1176" s="21">
        <v>1</v>
      </c>
      <c r="W1176" s="9">
        <v>7000</v>
      </c>
      <c r="X1176" s="22">
        <f t="shared" si="90"/>
        <v>0</v>
      </c>
      <c r="Y1176" s="29">
        <v>1758.65</v>
      </c>
      <c r="Z1176" s="34">
        <f t="shared" si="91"/>
        <v>495000</v>
      </c>
      <c r="AA1176" s="34">
        <f t="shared" si="92"/>
        <v>1.4141414141414142E-2</v>
      </c>
      <c r="AB1176" s="35">
        <f t="shared" si="93"/>
        <v>1.8666666666666667</v>
      </c>
      <c r="AC1176" s="35">
        <f t="shared" si="94"/>
        <v>2.0080808080808081</v>
      </c>
      <c r="AD1176" s="6">
        <f>IFERROR(VLOOKUP(E1176,marginal!$A$2:$E$4826,4,FALSE),0)</f>
        <v>2747.4889230769199</v>
      </c>
    </row>
    <row r="1177" spans="1:30" x14ac:dyDescent="0.2">
      <c r="A1177" s="27" t="s">
        <v>6907</v>
      </c>
      <c r="B1177" s="6" t="s">
        <v>6926</v>
      </c>
      <c r="C1177" s="6" t="s">
        <v>6909</v>
      </c>
      <c r="D1177" s="2">
        <v>142574</v>
      </c>
      <c r="E1177" s="2">
        <v>150199</v>
      </c>
      <c r="F1177" s="3" t="s">
        <v>1493</v>
      </c>
      <c r="G1177" s="2">
        <v>150202</v>
      </c>
      <c r="H1177" s="3" t="s">
        <v>1507</v>
      </c>
      <c r="I1177" s="18">
        <v>44966</v>
      </c>
      <c r="J1177" s="28">
        <v>1089926065</v>
      </c>
      <c r="K1177" s="18">
        <v>45041</v>
      </c>
      <c r="L1177" s="18">
        <v>45046</v>
      </c>
      <c r="M1177" s="18"/>
      <c r="N1177" s="30">
        <v>8</v>
      </c>
      <c r="O1177" s="7">
        <v>10000</v>
      </c>
      <c r="P1177" s="30">
        <v>132</v>
      </c>
      <c r="Q1177" s="22">
        <v>5.8283715876113903E-2</v>
      </c>
      <c r="R1177" s="7">
        <v>6000</v>
      </c>
      <c r="S1177" s="2">
        <v>142</v>
      </c>
      <c r="T1177" s="11">
        <v>1503.37</v>
      </c>
      <c r="U1177" s="17" t="s">
        <v>6286</v>
      </c>
      <c r="V1177" s="21">
        <v>1</v>
      </c>
      <c r="W1177" s="9">
        <v>6000</v>
      </c>
      <c r="X1177" s="22">
        <f t="shared" si="90"/>
        <v>0</v>
      </c>
      <c r="Y1177" s="29">
        <v>1503.37</v>
      </c>
      <c r="Z1177" s="34">
        <f t="shared" si="91"/>
        <v>495000</v>
      </c>
      <c r="AA1177" s="34">
        <f t="shared" si="92"/>
        <v>1.2121212121212121E-2</v>
      </c>
      <c r="AB1177" s="35">
        <f t="shared" si="93"/>
        <v>1.6</v>
      </c>
      <c r="AC1177" s="35">
        <f t="shared" si="94"/>
        <v>1.7212121212121212</v>
      </c>
      <c r="AD1177" s="6">
        <f>IFERROR(VLOOKUP(E1177,marginal!$A$2:$E$4826,4,FALSE),0)</f>
        <v>2747.4889230769199</v>
      </c>
    </row>
    <row r="1178" spans="1:30" x14ac:dyDescent="0.2">
      <c r="A1178" s="27" t="s">
        <v>6907</v>
      </c>
      <c r="B1178" s="6" t="s">
        <v>6926</v>
      </c>
      <c r="C1178" s="6" t="s">
        <v>6909</v>
      </c>
      <c r="D1178" s="2">
        <v>149886</v>
      </c>
      <c r="E1178" s="2">
        <v>150199</v>
      </c>
      <c r="F1178" s="3" t="s">
        <v>1493</v>
      </c>
      <c r="G1178" s="2">
        <v>150203</v>
      </c>
      <c r="H1178" s="3" t="s">
        <v>1508</v>
      </c>
      <c r="I1178" s="18">
        <v>45036</v>
      </c>
      <c r="J1178" s="28">
        <v>1131848483</v>
      </c>
      <c r="K1178" s="18">
        <v>45041</v>
      </c>
      <c r="L1178" s="18">
        <v>45046</v>
      </c>
      <c r="M1178" s="18"/>
      <c r="N1178" s="30">
        <v>8</v>
      </c>
      <c r="O1178" s="7">
        <v>10000</v>
      </c>
      <c r="P1178" s="30">
        <v>132</v>
      </c>
      <c r="Q1178" s="22">
        <v>5.8283715876113903E-2</v>
      </c>
      <c r="R1178" s="7">
        <v>7000</v>
      </c>
      <c r="S1178" s="2">
        <v>142</v>
      </c>
      <c r="T1178" s="11">
        <v>1758.65</v>
      </c>
      <c r="U1178" s="17" t="s">
        <v>6286</v>
      </c>
      <c r="V1178" s="21">
        <v>1</v>
      </c>
      <c r="W1178" s="9">
        <v>7000</v>
      </c>
      <c r="X1178" s="22">
        <f t="shared" si="90"/>
        <v>0</v>
      </c>
      <c r="Y1178" s="29">
        <v>1758.65</v>
      </c>
      <c r="Z1178" s="34">
        <f t="shared" si="91"/>
        <v>495000</v>
      </c>
      <c r="AA1178" s="34">
        <f t="shared" si="92"/>
        <v>1.4141414141414142E-2</v>
      </c>
      <c r="AB1178" s="35">
        <f t="shared" si="93"/>
        <v>1.8666666666666667</v>
      </c>
      <c r="AC1178" s="35">
        <f t="shared" si="94"/>
        <v>2.0080808080808081</v>
      </c>
      <c r="AD1178" s="6">
        <f>IFERROR(VLOOKUP(E1178,marginal!$A$2:$E$4826,4,FALSE),0)</f>
        <v>2747.4889230769199</v>
      </c>
    </row>
    <row r="1179" spans="1:30" x14ac:dyDescent="0.2">
      <c r="A1179" s="27" t="s">
        <v>6907</v>
      </c>
      <c r="B1179" s="6" t="s">
        <v>6926</v>
      </c>
      <c r="C1179" s="6" t="s">
        <v>6909</v>
      </c>
      <c r="D1179" s="2">
        <v>142678</v>
      </c>
      <c r="E1179" s="2">
        <v>150199</v>
      </c>
      <c r="F1179" s="3" t="s">
        <v>1493</v>
      </c>
      <c r="G1179" s="2">
        <v>150204</v>
      </c>
      <c r="H1179" s="3" t="s">
        <v>1509</v>
      </c>
      <c r="I1179" s="18">
        <v>44967</v>
      </c>
      <c r="J1179" s="28">
        <v>1090739046</v>
      </c>
      <c r="K1179" s="18">
        <v>45041</v>
      </c>
      <c r="L1179" s="18">
        <v>45046</v>
      </c>
      <c r="M1179" s="18"/>
      <c r="N1179" s="30">
        <v>8</v>
      </c>
      <c r="O1179" s="7">
        <v>10000</v>
      </c>
      <c r="P1179" s="30">
        <v>132</v>
      </c>
      <c r="Q1179" s="22">
        <v>5.8283715876113903E-2</v>
      </c>
      <c r="R1179" s="7">
        <v>7000</v>
      </c>
      <c r="S1179" s="2">
        <v>142</v>
      </c>
      <c r="T1179" s="11">
        <v>1758.65</v>
      </c>
      <c r="U1179" s="17" t="s">
        <v>6286</v>
      </c>
      <c r="V1179" s="21">
        <v>1</v>
      </c>
      <c r="W1179" s="9">
        <v>7000</v>
      </c>
      <c r="X1179" s="22">
        <f t="shared" si="90"/>
        <v>0</v>
      </c>
      <c r="Y1179" s="29">
        <v>1758.65</v>
      </c>
      <c r="Z1179" s="34">
        <f t="shared" si="91"/>
        <v>495000</v>
      </c>
      <c r="AA1179" s="34">
        <f t="shared" si="92"/>
        <v>1.4141414141414142E-2</v>
      </c>
      <c r="AB1179" s="35">
        <f t="shared" si="93"/>
        <v>1.8666666666666667</v>
      </c>
      <c r="AC1179" s="35">
        <f t="shared" si="94"/>
        <v>2.0080808080808081</v>
      </c>
      <c r="AD1179" s="6">
        <f>IFERROR(VLOOKUP(E1179,marginal!$A$2:$E$4826,4,FALSE),0)</f>
        <v>2747.4889230769199</v>
      </c>
    </row>
    <row r="1180" spans="1:30" x14ac:dyDescent="0.2">
      <c r="A1180" s="27" t="s">
        <v>6907</v>
      </c>
      <c r="B1180" s="6" t="s">
        <v>6926</v>
      </c>
      <c r="C1180" s="6" t="s">
        <v>6909</v>
      </c>
      <c r="D1180" s="2">
        <v>142598</v>
      </c>
      <c r="E1180" s="2">
        <v>150199</v>
      </c>
      <c r="F1180" s="3" t="s">
        <v>1493</v>
      </c>
      <c r="G1180" s="2">
        <v>150206</v>
      </c>
      <c r="H1180" s="3" t="s">
        <v>1510</v>
      </c>
      <c r="I1180" s="18">
        <v>44978</v>
      </c>
      <c r="J1180" s="28">
        <v>1096550819</v>
      </c>
      <c r="K1180" s="18">
        <v>45041</v>
      </c>
      <c r="L1180" s="18">
        <v>45046</v>
      </c>
      <c r="M1180" s="18"/>
      <c r="N1180" s="30">
        <v>7</v>
      </c>
      <c r="O1180" s="7">
        <v>11000</v>
      </c>
      <c r="P1180" s="30">
        <v>134</v>
      </c>
      <c r="Q1180" s="22">
        <v>5.7794490376783518E-2</v>
      </c>
      <c r="R1180" s="7">
        <v>7000</v>
      </c>
      <c r="S1180" s="2">
        <v>142</v>
      </c>
      <c r="T1180" s="11">
        <v>1758.65</v>
      </c>
      <c r="U1180" s="17" t="s">
        <v>6286</v>
      </c>
      <c r="V1180" s="21">
        <v>1</v>
      </c>
      <c r="W1180" s="9">
        <v>7000</v>
      </c>
      <c r="X1180" s="22">
        <f t="shared" si="90"/>
        <v>0</v>
      </c>
      <c r="Y1180" s="29">
        <v>1758.65</v>
      </c>
      <c r="Z1180" s="34">
        <f t="shared" si="91"/>
        <v>388000</v>
      </c>
      <c r="AA1180" s="34">
        <f t="shared" si="92"/>
        <v>1.804123711340206E-2</v>
      </c>
      <c r="AB1180" s="35">
        <f t="shared" si="93"/>
        <v>2.4175257731958761</v>
      </c>
      <c r="AC1180" s="35">
        <f t="shared" si="94"/>
        <v>2.5618556701030926</v>
      </c>
      <c r="AD1180" s="6">
        <f>IFERROR(VLOOKUP(E1180,marginal!$A$2:$E$4826,4,FALSE),0)</f>
        <v>2747.4889230769199</v>
      </c>
    </row>
    <row r="1181" spans="1:30" x14ac:dyDescent="0.2">
      <c r="A1181" s="27" t="s">
        <v>6907</v>
      </c>
      <c r="B1181" s="6" t="s">
        <v>6926</v>
      </c>
      <c r="C1181" s="6" t="s">
        <v>6909</v>
      </c>
      <c r="D1181" s="2">
        <v>143102</v>
      </c>
      <c r="E1181" s="2">
        <v>150199</v>
      </c>
      <c r="F1181" s="3" t="s">
        <v>1493</v>
      </c>
      <c r="G1181" s="2">
        <v>150207</v>
      </c>
      <c r="H1181" s="3" t="s">
        <v>1511</v>
      </c>
      <c r="I1181" s="18">
        <v>44971</v>
      </c>
      <c r="J1181" s="28">
        <v>1092780093</v>
      </c>
      <c r="K1181" s="18">
        <v>45041</v>
      </c>
      <c r="L1181" s="18">
        <v>45046</v>
      </c>
      <c r="M1181" s="18"/>
      <c r="N1181" s="30">
        <v>7</v>
      </c>
      <c r="O1181" s="7">
        <v>11000</v>
      </c>
      <c r="P1181" s="30">
        <v>134</v>
      </c>
      <c r="Q1181" s="22">
        <v>5.7794490376783518E-2</v>
      </c>
      <c r="R1181" s="7">
        <v>7000</v>
      </c>
      <c r="S1181" s="2">
        <v>142</v>
      </c>
      <c r="T1181" s="11">
        <v>1758.65</v>
      </c>
      <c r="U1181" s="17" t="s">
        <v>6286</v>
      </c>
      <c r="V1181" s="21">
        <v>1</v>
      </c>
      <c r="W1181" s="9">
        <v>7000</v>
      </c>
      <c r="X1181" s="22">
        <f t="shared" si="90"/>
        <v>0</v>
      </c>
      <c r="Y1181" s="29">
        <v>1758.65</v>
      </c>
      <c r="Z1181" s="34">
        <f t="shared" si="91"/>
        <v>388000</v>
      </c>
      <c r="AA1181" s="34">
        <f t="shared" si="92"/>
        <v>1.804123711340206E-2</v>
      </c>
      <c r="AB1181" s="35">
        <f t="shared" si="93"/>
        <v>2.4175257731958761</v>
      </c>
      <c r="AC1181" s="35">
        <f t="shared" si="94"/>
        <v>2.5618556701030926</v>
      </c>
      <c r="AD1181" s="6">
        <f>IFERROR(VLOOKUP(E1181,marginal!$A$2:$E$4826,4,FALSE),0)</f>
        <v>2747.4889230769199</v>
      </c>
    </row>
    <row r="1182" spans="1:30" x14ac:dyDescent="0.2">
      <c r="A1182" s="27" t="s">
        <v>6907</v>
      </c>
      <c r="B1182" s="6" t="s">
        <v>6915</v>
      </c>
      <c r="C1182" s="6" t="s">
        <v>6909</v>
      </c>
      <c r="D1182" s="2">
        <v>149571</v>
      </c>
      <c r="E1182" s="2">
        <v>150052</v>
      </c>
      <c r="F1182" s="3" t="s">
        <v>43</v>
      </c>
      <c r="G1182" s="2">
        <v>150072</v>
      </c>
      <c r="H1182" s="3" t="s">
        <v>1512</v>
      </c>
      <c r="I1182" s="18">
        <v>45034</v>
      </c>
      <c r="J1182" s="28">
        <v>1130187549</v>
      </c>
      <c r="K1182" s="18">
        <v>45040</v>
      </c>
      <c r="L1182" s="18">
        <v>45046</v>
      </c>
      <c r="M1182" s="18"/>
      <c r="N1182" s="30">
        <v>4</v>
      </c>
      <c r="O1182" s="7">
        <v>14000</v>
      </c>
      <c r="P1182" s="30">
        <v>99</v>
      </c>
      <c r="Q1182" s="22">
        <v>5.9818464604665302E-3</v>
      </c>
      <c r="R1182" s="7">
        <v>5000</v>
      </c>
      <c r="S1182" s="2">
        <v>147</v>
      </c>
      <c r="T1182" s="11">
        <v>1303.3399999999999</v>
      </c>
      <c r="U1182" s="17" t="s">
        <v>6286</v>
      </c>
      <c r="V1182" s="21">
        <v>1</v>
      </c>
      <c r="W1182" s="9">
        <v>5000</v>
      </c>
      <c r="X1182" s="22">
        <f t="shared" si="90"/>
        <v>0</v>
      </c>
      <c r="Y1182" s="29">
        <v>1303.3399999999999</v>
      </c>
      <c r="Z1182" s="34">
        <f t="shared" si="91"/>
        <v>102000</v>
      </c>
      <c r="AA1182" s="34">
        <f t="shared" si="92"/>
        <v>4.9019607843137254E-2</v>
      </c>
      <c r="AB1182" s="35">
        <f t="shared" si="93"/>
        <v>4.8529411764705879</v>
      </c>
      <c r="AC1182" s="35">
        <f t="shared" si="94"/>
        <v>7.2058823529411766</v>
      </c>
      <c r="AD1182" s="6">
        <f>IFERROR(VLOOKUP(E1182,marginal!$A$2:$E$4826,4,FALSE),0)</f>
        <v>26276.059999999899</v>
      </c>
    </row>
    <row r="1183" spans="1:30" x14ac:dyDescent="0.2">
      <c r="A1183" s="27" t="s">
        <v>6907</v>
      </c>
      <c r="B1183" s="6" t="s">
        <v>6915</v>
      </c>
      <c r="C1183" s="6" t="s">
        <v>6909</v>
      </c>
      <c r="D1183" s="2">
        <v>149573</v>
      </c>
      <c r="E1183" s="2">
        <v>150052</v>
      </c>
      <c r="F1183" s="3" t="s">
        <v>43</v>
      </c>
      <c r="G1183" s="2">
        <v>150073</v>
      </c>
      <c r="H1183" s="3" t="s">
        <v>1513</v>
      </c>
      <c r="I1183" s="18">
        <v>45034</v>
      </c>
      <c r="J1183" s="28">
        <v>1130186511</v>
      </c>
      <c r="K1183" s="18">
        <v>45040</v>
      </c>
      <c r="L1183" s="18">
        <v>45046</v>
      </c>
      <c r="M1183" s="18"/>
      <c r="N1183" s="30">
        <v>4</v>
      </c>
      <c r="O1183" s="7">
        <v>14000</v>
      </c>
      <c r="P1183" s="30">
        <v>99</v>
      </c>
      <c r="Q1183" s="22">
        <v>5.9818464604665302E-3</v>
      </c>
      <c r="R1183" s="7">
        <v>5000</v>
      </c>
      <c r="S1183" s="2">
        <v>147</v>
      </c>
      <c r="T1183" s="11">
        <v>1303.3399999999999</v>
      </c>
      <c r="U1183" s="17" t="s">
        <v>6286</v>
      </c>
      <c r="V1183" s="21">
        <v>1</v>
      </c>
      <c r="W1183" s="9">
        <v>5000</v>
      </c>
      <c r="X1183" s="22">
        <f t="shared" si="90"/>
        <v>0</v>
      </c>
      <c r="Y1183" s="29">
        <v>1303.3399999999999</v>
      </c>
      <c r="Z1183" s="34">
        <f t="shared" si="91"/>
        <v>102000</v>
      </c>
      <c r="AA1183" s="34">
        <f t="shared" si="92"/>
        <v>4.9019607843137254E-2</v>
      </c>
      <c r="AB1183" s="35">
        <f t="shared" si="93"/>
        <v>4.8529411764705879</v>
      </c>
      <c r="AC1183" s="35">
        <f t="shared" si="94"/>
        <v>7.2058823529411766</v>
      </c>
      <c r="AD1183" s="6">
        <f>IFERROR(VLOOKUP(E1183,marginal!$A$2:$E$4826,4,FALSE),0)</f>
        <v>26276.059999999899</v>
      </c>
    </row>
    <row r="1184" spans="1:30" x14ac:dyDescent="0.2">
      <c r="A1184" s="27" t="s">
        <v>6907</v>
      </c>
      <c r="B1184" s="6" t="s">
        <v>6921</v>
      </c>
      <c r="C1184" s="6" t="s">
        <v>6922</v>
      </c>
      <c r="D1184" s="2">
        <v>150060</v>
      </c>
      <c r="E1184" s="2">
        <v>150236</v>
      </c>
      <c r="F1184" s="3" t="s">
        <v>1514</v>
      </c>
      <c r="G1184" s="2">
        <v>150242</v>
      </c>
      <c r="H1184" s="3" t="s">
        <v>1515</v>
      </c>
      <c r="I1184" s="18">
        <v>45038</v>
      </c>
      <c r="J1184" s="28">
        <v>1132875688</v>
      </c>
      <c r="K1184" s="18">
        <v>45043</v>
      </c>
      <c r="L1184" s="18">
        <v>45046</v>
      </c>
      <c r="M1184" s="18"/>
      <c r="N1184" s="30">
        <v>10</v>
      </c>
      <c r="O1184" s="7">
        <v>5000</v>
      </c>
      <c r="P1184" s="30">
        <v>147</v>
      </c>
      <c r="Q1184" s="22">
        <v>0.11226939921536</v>
      </c>
      <c r="R1184" s="7">
        <v>6000</v>
      </c>
      <c r="S1184" s="2">
        <v>142</v>
      </c>
      <c r="T1184" s="11">
        <v>1503.37</v>
      </c>
      <c r="U1184" s="17" t="s">
        <v>6286</v>
      </c>
      <c r="V1184" s="21">
        <v>1</v>
      </c>
      <c r="W1184" s="9">
        <v>6000</v>
      </c>
      <c r="X1184" s="22">
        <f t="shared" si="90"/>
        <v>0</v>
      </c>
      <c r="Y1184" s="29">
        <v>1503.37</v>
      </c>
      <c r="Z1184" s="34">
        <f t="shared" si="91"/>
        <v>257000</v>
      </c>
      <c r="AA1184" s="34">
        <f t="shared" si="92"/>
        <v>2.3346303501945526E-2</v>
      </c>
      <c r="AB1184" s="35">
        <f t="shared" si="93"/>
        <v>3.4319066147859925</v>
      </c>
      <c r="AC1184" s="35">
        <f t="shared" si="94"/>
        <v>3.3151750972762648</v>
      </c>
      <c r="AD1184" s="6">
        <f>IFERROR(VLOOKUP(E1184,marginal!$A$2:$E$4826,4,FALSE),0)</f>
        <v>7564.27615384614</v>
      </c>
    </row>
    <row r="1185" spans="1:30" x14ac:dyDescent="0.2">
      <c r="A1185" s="27" t="s">
        <v>6907</v>
      </c>
      <c r="B1185" s="6" t="s">
        <v>6911</v>
      </c>
      <c r="C1185" s="6" t="s">
        <v>6912</v>
      </c>
      <c r="D1185" s="2">
        <v>149885</v>
      </c>
      <c r="E1185" s="2">
        <v>150188</v>
      </c>
      <c r="F1185" s="3" t="s">
        <v>1516</v>
      </c>
      <c r="G1185" s="2">
        <v>150194</v>
      </c>
      <c r="H1185" s="3" t="s">
        <v>1517</v>
      </c>
      <c r="I1185" s="18">
        <v>45036</v>
      </c>
      <c r="J1185" s="28">
        <v>1131955100</v>
      </c>
      <c r="K1185" s="18">
        <v>45041</v>
      </c>
      <c r="L1185" s="18">
        <v>45046</v>
      </c>
      <c r="M1185" s="18"/>
      <c r="N1185" s="30">
        <v>6</v>
      </c>
      <c r="O1185" s="7">
        <v>14000</v>
      </c>
      <c r="P1185" s="30">
        <v>117</v>
      </c>
      <c r="Q1185" s="22">
        <v>3.7338901947233501E-2</v>
      </c>
      <c r="R1185" s="7">
        <v>5000</v>
      </c>
      <c r="S1185" s="2">
        <v>147</v>
      </c>
      <c r="T1185" s="11">
        <v>1303.3399999999999</v>
      </c>
      <c r="U1185" s="17" t="s">
        <v>6286</v>
      </c>
      <c r="V1185" s="21">
        <v>1</v>
      </c>
      <c r="W1185" s="9">
        <v>5000</v>
      </c>
      <c r="X1185" s="22">
        <f t="shared" si="90"/>
        <v>0</v>
      </c>
      <c r="Y1185" s="29">
        <v>1303.3399999999999</v>
      </c>
      <c r="Z1185" s="34">
        <f t="shared" si="91"/>
        <v>538000</v>
      </c>
      <c r="AA1185" s="34">
        <f t="shared" si="92"/>
        <v>9.2936802973977699E-3</v>
      </c>
      <c r="AB1185" s="35">
        <f t="shared" si="93"/>
        <v>1.0873605947955391</v>
      </c>
      <c r="AC1185" s="35">
        <f t="shared" si="94"/>
        <v>1.3661710037174721</v>
      </c>
      <c r="AD1185" s="6">
        <f>IFERROR(VLOOKUP(E1185,marginal!$A$2:$E$4826,4,FALSE),0)</f>
        <v>-60004.94</v>
      </c>
    </row>
    <row r="1186" spans="1:30" x14ac:dyDescent="0.2">
      <c r="A1186" s="27" t="s">
        <v>6907</v>
      </c>
      <c r="B1186" s="6" t="s">
        <v>6910</v>
      </c>
      <c r="C1186" s="6" t="s">
        <v>6909</v>
      </c>
      <c r="D1186" s="2">
        <v>149635</v>
      </c>
      <c r="E1186" s="2">
        <v>150281</v>
      </c>
      <c r="F1186" s="3" t="s">
        <v>1495</v>
      </c>
      <c r="G1186" s="2">
        <v>150283</v>
      </c>
      <c r="H1186" s="3" t="s">
        <v>1518</v>
      </c>
      <c r="I1186" s="18">
        <v>45034</v>
      </c>
      <c r="J1186" s="28">
        <v>1130426735</v>
      </c>
      <c r="K1186" s="18">
        <v>45043</v>
      </c>
      <c r="L1186" s="18">
        <v>45046</v>
      </c>
      <c r="M1186" s="18"/>
      <c r="N1186" s="30">
        <v>5</v>
      </c>
      <c r="O1186" s="7">
        <v>7000</v>
      </c>
      <c r="P1186" s="30">
        <v>126</v>
      </c>
      <c r="Q1186" s="22">
        <v>3.3741050530766176E-2</v>
      </c>
      <c r="R1186" s="7">
        <v>7000</v>
      </c>
      <c r="S1186" s="2">
        <v>142</v>
      </c>
      <c r="T1186" s="11">
        <v>1758.65</v>
      </c>
      <c r="U1186" s="17" t="s">
        <v>6286</v>
      </c>
      <c r="V1186" s="21">
        <v>0.2936076054062185</v>
      </c>
      <c r="W1186" s="9">
        <v>2055.2532378435294</v>
      </c>
      <c r="X1186" s="22">
        <f t="shared" si="90"/>
        <v>-0.70639239459378156</v>
      </c>
      <c r="Y1186" s="29">
        <v>516.35301524764623</v>
      </c>
      <c r="Z1186" s="34">
        <f t="shared" si="91"/>
        <v>541000</v>
      </c>
      <c r="AA1186" s="34">
        <f t="shared" si="92"/>
        <v>1.2939001848428836E-2</v>
      </c>
      <c r="AB1186" s="35">
        <f t="shared" si="93"/>
        <v>1.6303142329020333</v>
      </c>
      <c r="AC1186" s="35">
        <f t="shared" si="94"/>
        <v>1.8373382624768948</v>
      </c>
      <c r="AD1186" s="6">
        <f>IFERROR(VLOOKUP(E1186,marginal!$A$2:$E$4826,4,FALSE),0)</f>
        <v>-44926.755384615302</v>
      </c>
    </row>
    <row r="1187" spans="1:30" x14ac:dyDescent="0.2">
      <c r="A1187" s="27" t="s">
        <v>6907</v>
      </c>
      <c r="B1187" s="6" t="s">
        <v>6910</v>
      </c>
      <c r="C1187" s="6" t="s">
        <v>6909</v>
      </c>
      <c r="D1187" s="2">
        <v>149623</v>
      </c>
      <c r="E1187" s="2">
        <v>150281</v>
      </c>
      <c r="F1187" s="3" t="s">
        <v>1495</v>
      </c>
      <c r="G1187" s="2">
        <v>150284</v>
      </c>
      <c r="H1187" s="3" t="s">
        <v>1519</v>
      </c>
      <c r="I1187" s="18">
        <v>45034</v>
      </c>
      <c r="J1187" s="28">
        <v>1130388906</v>
      </c>
      <c r="K1187" s="18">
        <v>45043</v>
      </c>
      <c r="L1187" s="18">
        <v>45046</v>
      </c>
      <c r="M1187" s="18"/>
      <c r="N1187" s="30">
        <v>5</v>
      </c>
      <c r="O1187" s="7">
        <v>7000</v>
      </c>
      <c r="P1187" s="30">
        <v>126</v>
      </c>
      <c r="Q1187" s="22">
        <v>3.3741050530766176E-2</v>
      </c>
      <c r="R1187" s="7">
        <v>7000</v>
      </c>
      <c r="S1187" s="2">
        <v>142</v>
      </c>
      <c r="T1187" s="11">
        <v>1758.65</v>
      </c>
      <c r="U1187" s="17" t="s">
        <v>6286</v>
      </c>
      <c r="V1187" s="21">
        <v>0.2936076054062185</v>
      </c>
      <c r="W1187" s="9">
        <v>2055.2532378435294</v>
      </c>
      <c r="X1187" s="22">
        <f t="shared" si="90"/>
        <v>-0.70639239459378156</v>
      </c>
      <c r="Y1187" s="29">
        <v>516.35301524764623</v>
      </c>
      <c r="Z1187" s="34">
        <f t="shared" si="91"/>
        <v>541000</v>
      </c>
      <c r="AA1187" s="34">
        <f t="shared" si="92"/>
        <v>1.2939001848428836E-2</v>
      </c>
      <c r="AB1187" s="35">
        <f t="shared" si="93"/>
        <v>1.6303142329020333</v>
      </c>
      <c r="AC1187" s="35">
        <f t="shared" si="94"/>
        <v>1.8373382624768948</v>
      </c>
      <c r="AD1187" s="6">
        <f>IFERROR(VLOOKUP(E1187,marginal!$A$2:$E$4826,4,FALSE),0)</f>
        <v>-44926.755384615302</v>
      </c>
    </row>
    <row r="1188" spans="1:30" x14ac:dyDescent="0.2">
      <c r="A1188" s="27" t="s">
        <v>6907</v>
      </c>
      <c r="B1188" s="6" t="s">
        <v>6910</v>
      </c>
      <c r="C1188" s="6" t="s">
        <v>6909</v>
      </c>
      <c r="D1188" s="2">
        <v>149618</v>
      </c>
      <c r="E1188" s="2">
        <v>150281</v>
      </c>
      <c r="F1188" s="3" t="s">
        <v>1495</v>
      </c>
      <c r="G1188" s="2">
        <v>150285</v>
      </c>
      <c r="H1188" s="3" t="s">
        <v>1520</v>
      </c>
      <c r="I1188" s="18">
        <v>45035</v>
      </c>
      <c r="J1188" s="28">
        <v>1130951047</v>
      </c>
      <c r="K1188" s="18">
        <v>45043</v>
      </c>
      <c r="L1188" s="18">
        <v>45046</v>
      </c>
      <c r="M1188" s="18"/>
      <c r="N1188" s="30">
        <v>5</v>
      </c>
      <c r="O1188" s="7">
        <v>7000</v>
      </c>
      <c r="P1188" s="30">
        <v>126</v>
      </c>
      <c r="Q1188" s="22">
        <v>3.3741050530766176E-2</v>
      </c>
      <c r="R1188" s="7">
        <v>7000</v>
      </c>
      <c r="S1188" s="2">
        <v>142</v>
      </c>
      <c r="T1188" s="11">
        <v>1758.65</v>
      </c>
      <c r="U1188" s="17" t="s">
        <v>6286</v>
      </c>
      <c r="V1188" s="21">
        <v>0.2936076054062185</v>
      </c>
      <c r="W1188" s="9">
        <v>2055.2532378435294</v>
      </c>
      <c r="X1188" s="22">
        <f t="shared" si="90"/>
        <v>-0.70639239459378156</v>
      </c>
      <c r="Y1188" s="29">
        <v>516.35301524764623</v>
      </c>
      <c r="Z1188" s="34">
        <f t="shared" si="91"/>
        <v>541000</v>
      </c>
      <c r="AA1188" s="34">
        <f t="shared" si="92"/>
        <v>1.2939001848428836E-2</v>
      </c>
      <c r="AB1188" s="35">
        <f t="shared" si="93"/>
        <v>1.6303142329020333</v>
      </c>
      <c r="AC1188" s="35">
        <f t="shared" si="94"/>
        <v>1.8373382624768948</v>
      </c>
      <c r="AD1188" s="6">
        <f>IFERROR(VLOOKUP(E1188,marginal!$A$2:$E$4826,4,FALSE),0)</f>
        <v>-44926.755384615302</v>
      </c>
    </row>
    <row r="1189" spans="1:30" x14ac:dyDescent="0.2">
      <c r="A1189" s="27" t="s">
        <v>6907</v>
      </c>
      <c r="B1189" s="6" t="s">
        <v>6910</v>
      </c>
      <c r="C1189" s="6" t="s">
        <v>6909</v>
      </c>
      <c r="D1189" s="2">
        <v>149625</v>
      </c>
      <c r="E1189" s="2">
        <v>150281</v>
      </c>
      <c r="F1189" s="3" t="s">
        <v>1495</v>
      </c>
      <c r="G1189" s="2">
        <v>150286</v>
      </c>
      <c r="H1189" s="3" t="s">
        <v>1521</v>
      </c>
      <c r="I1189" s="18">
        <v>45034</v>
      </c>
      <c r="J1189" s="28">
        <v>1130399196</v>
      </c>
      <c r="K1189" s="18">
        <v>45043</v>
      </c>
      <c r="L1189" s="18">
        <v>45046</v>
      </c>
      <c r="M1189" s="18"/>
      <c r="N1189" s="30">
        <v>5</v>
      </c>
      <c r="O1189" s="7">
        <v>7000</v>
      </c>
      <c r="P1189" s="30">
        <v>126</v>
      </c>
      <c r="Q1189" s="22">
        <v>3.3741050530766176E-2</v>
      </c>
      <c r="R1189" s="7">
        <v>7000</v>
      </c>
      <c r="S1189" s="2">
        <v>142</v>
      </c>
      <c r="T1189" s="11">
        <v>1758.65</v>
      </c>
      <c r="U1189" s="17" t="s">
        <v>6286</v>
      </c>
      <c r="V1189" s="21">
        <v>0.2936076054062185</v>
      </c>
      <c r="W1189" s="9">
        <v>2055.2532378435294</v>
      </c>
      <c r="X1189" s="22">
        <f t="shared" si="90"/>
        <v>-0.70639239459378156</v>
      </c>
      <c r="Y1189" s="29">
        <v>516.35301524764623</v>
      </c>
      <c r="Z1189" s="34">
        <f t="shared" si="91"/>
        <v>541000</v>
      </c>
      <c r="AA1189" s="34">
        <f t="shared" si="92"/>
        <v>1.2939001848428836E-2</v>
      </c>
      <c r="AB1189" s="35">
        <f t="shared" si="93"/>
        <v>1.6303142329020333</v>
      </c>
      <c r="AC1189" s="35">
        <f t="shared" si="94"/>
        <v>1.8373382624768948</v>
      </c>
      <c r="AD1189" s="6">
        <f>IFERROR(VLOOKUP(E1189,marginal!$A$2:$E$4826,4,FALSE),0)</f>
        <v>-44926.755384615302</v>
      </c>
    </row>
    <row r="1190" spans="1:30" x14ac:dyDescent="0.2">
      <c r="A1190" s="27" t="s">
        <v>6907</v>
      </c>
      <c r="B1190" s="6" t="s">
        <v>6910</v>
      </c>
      <c r="C1190" s="6" t="s">
        <v>6909</v>
      </c>
      <c r="D1190" s="2">
        <v>149627</v>
      </c>
      <c r="E1190" s="2">
        <v>150281</v>
      </c>
      <c r="F1190" s="3" t="s">
        <v>1495</v>
      </c>
      <c r="G1190" s="2">
        <v>150287</v>
      </c>
      <c r="H1190" s="3" t="s">
        <v>1522</v>
      </c>
      <c r="I1190" s="18">
        <v>45035</v>
      </c>
      <c r="J1190" s="28">
        <v>1130956809</v>
      </c>
      <c r="K1190" s="18">
        <v>45043</v>
      </c>
      <c r="L1190" s="18">
        <v>45046</v>
      </c>
      <c r="M1190" s="18"/>
      <c r="N1190" s="30">
        <v>5</v>
      </c>
      <c r="O1190" s="7">
        <v>7000</v>
      </c>
      <c r="P1190" s="30">
        <v>126</v>
      </c>
      <c r="Q1190" s="22">
        <v>3.3741050530766176E-2</v>
      </c>
      <c r="R1190" s="7">
        <v>7000</v>
      </c>
      <c r="S1190" s="2">
        <v>142</v>
      </c>
      <c r="T1190" s="11">
        <v>1758.65</v>
      </c>
      <c r="U1190" s="17" t="s">
        <v>6286</v>
      </c>
      <c r="V1190" s="21">
        <v>0.2936076054062185</v>
      </c>
      <c r="W1190" s="9">
        <v>2055.2532378435294</v>
      </c>
      <c r="X1190" s="22">
        <f t="shared" si="90"/>
        <v>-0.70639239459378156</v>
      </c>
      <c r="Y1190" s="29">
        <v>516.35301524764623</v>
      </c>
      <c r="Z1190" s="34">
        <f t="shared" si="91"/>
        <v>541000</v>
      </c>
      <c r="AA1190" s="34">
        <f t="shared" si="92"/>
        <v>1.2939001848428836E-2</v>
      </c>
      <c r="AB1190" s="35">
        <f t="shared" si="93"/>
        <v>1.6303142329020333</v>
      </c>
      <c r="AC1190" s="35">
        <f t="shared" si="94"/>
        <v>1.8373382624768948</v>
      </c>
      <c r="AD1190" s="6">
        <f>IFERROR(VLOOKUP(E1190,marginal!$A$2:$E$4826,4,FALSE),0)</f>
        <v>-44926.755384615302</v>
      </c>
    </row>
    <row r="1191" spans="1:30" x14ac:dyDescent="0.2">
      <c r="A1191" s="27" t="s">
        <v>6907</v>
      </c>
      <c r="B1191" s="6" t="s">
        <v>6910</v>
      </c>
      <c r="C1191" s="6" t="s">
        <v>6909</v>
      </c>
      <c r="D1191" s="2">
        <v>149617</v>
      </c>
      <c r="E1191" s="2">
        <v>150281</v>
      </c>
      <c r="F1191" s="3" t="s">
        <v>1495</v>
      </c>
      <c r="G1191" s="2">
        <v>150297</v>
      </c>
      <c r="H1191" s="3" t="s">
        <v>1523</v>
      </c>
      <c r="I1191" s="18" t="s">
        <v>6930</v>
      </c>
      <c r="J1191" s="28" t="s">
        <v>6930</v>
      </c>
      <c r="K1191" s="18">
        <v>45043</v>
      </c>
      <c r="L1191" s="18">
        <v>45046</v>
      </c>
      <c r="M1191" s="18"/>
      <c r="N1191" s="30">
        <v>5</v>
      </c>
      <c r="O1191" s="7">
        <v>7000</v>
      </c>
      <c r="P1191" s="30">
        <v>126</v>
      </c>
      <c r="Q1191" s="22">
        <v>3.3741050530766176E-2</v>
      </c>
      <c r="R1191" s="7">
        <v>6000</v>
      </c>
      <c r="S1191" s="2">
        <v>142</v>
      </c>
      <c r="T1191" s="11">
        <v>1503.37</v>
      </c>
      <c r="U1191" s="17" t="s">
        <v>6286</v>
      </c>
      <c r="V1191" s="21">
        <v>0.2936076054062185</v>
      </c>
      <c r="W1191" s="9">
        <v>1761.645632437311</v>
      </c>
      <c r="X1191" s="22">
        <f t="shared" si="90"/>
        <v>-0.70639239459378156</v>
      </c>
      <c r="Y1191" s="29">
        <v>441.40086573954665</v>
      </c>
      <c r="Z1191" s="34">
        <f t="shared" si="91"/>
        <v>541000</v>
      </c>
      <c r="AA1191" s="34">
        <f t="shared" si="92"/>
        <v>1.1090573012939002E-2</v>
      </c>
      <c r="AB1191" s="35">
        <f t="shared" si="93"/>
        <v>1.3974121996303142</v>
      </c>
      <c r="AC1191" s="35">
        <f t="shared" si="94"/>
        <v>1.5748613678373382</v>
      </c>
      <c r="AD1191" s="6">
        <f>IFERROR(VLOOKUP(E1191,marginal!$A$2:$E$4826,4,FALSE),0)</f>
        <v>-44926.755384615302</v>
      </c>
    </row>
    <row r="1192" spans="1:30" x14ac:dyDescent="0.2">
      <c r="A1192" s="27" t="s">
        <v>6907</v>
      </c>
      <c r="B1192" s="6" t="s">
        <v>6919</v>
      </c>
      <c r="C1192" s="6" t="s">
        <v>6909</v>
      </c>
      <c r="D1192" s="4">
        <v>149855</v>
      </c>
      <c r="E1192" s="4">
        <v>150088</v>
      </c>
      <c r="F1192" s="5" t="s">
        <v>1524</v>
      </c>
      <c r="G1192" s="4">
        <v>150089</v>
      </c>
      <c r="H1192" s="5" t="s">
        <v>1525</v>
      </c>
      <c r="I1192" s="18">
        <v>45036</v>
      </c>
      <c r="J1192" s="28">
        <v>1131737366</v>
      </c>
      <c r="K1192" s="18">
        <v>45040</v>
      </c>
      <c r="L1192" s="18">
        <v>45046</v>
      </c>
      <c r="M1192" s="18"/>
      <c r="N1192" s="30">
        <v>5</v>
      </c>
      <c r="O1192" s="7">
        <v>13000</v>
      </c>
      <c r="P1192" s="30">
        <v>110</v>
      </c>
      <c r="Q1192" s="22">
        <v>3.3741050530766099E-2</v>
      </c>
      <c r="R1192" s="8">
        <v>13000</v>
      </c>
      <c r="S1192" s="4">
        <v>100</v>
      </c>
      <c r="T1192" s="10">
        <v>2255.2600000000002</v>
      </c>
      <c r="U1192" s="17" t="s">
        <v>6286</v>
      </c>
      <c r="V1192" s="21">
        <v>1</v>
      </c>
      <c r="W1192" s="9">
        <v>13000</v>
      </c>
      <c r="X1192" s="22">
        <f t="shared" si="90"/>
        <v>0</v>
      </c>
      <c r="Y1192" s="29">
        <v>2255.2600000000002</v>
      </c>
      <c r="Z1192" s="34">
        <f t="shared" si="91"/>
        <v>541000</v>
      </c>
      <c r="AA1192" s="34">
        <f t="shared" si="92"/>
        <v>2.4029574861367836E-2</v>
      </c>
      <c r="AB1192" s="35">
        <f t="shared" si="93"/>
        <v>2.6432532347504618</v>
      </c>
      <c r="AC1192" s="35">
        <f t="shared" si="94"/>
        <v>2.4029574861367835</v>
      </c>
      <c r="AD1192" s="6">
        <f>IFERROR(VLOOKUP(E1192,marginal!$A$2:$E$4826,4,FALSE),0)</f>
        <v>2397.9394871794834</v>
      </c>
    </row>
    <row r="1193" spans="1:30" x14ac:dyDescent="0.2">
      <c r="A1193" s="27" t="s">
        <v>6907</v>
      </c>
      <c r="B1193" s="6" t="s">
        <v>6919</v>
      </c>
      <c r="C1193" s="6" t="s">
        <v>6909</v>
      </c>
      <c r="D1193" s="2">
        <v>149854</v>
      </c>
      <c r="E1193" s="2">
        <v>150088</v>
      </c>
      <c r="F1193" s="3" t="s">
        <v>1524</v>
      </c>
      <c r="G1193" s="2">
        <v>150090</v>
      </c>
      <c r="H1193" s="3" t="s">
        <v>1526</v>
      </c>
      <c r="I1193" s="18">
        <v>45036</v>
      </c>
      <c r="J1193" s="28">
        <v>1131731293</v>
      </c>
      <c r="K1193" s="18">
        <v>45040</v>
      </c>
      <c r="L1193" s="18">
        <v>45046</v>
      </c>
      <c r="M1193" s="18"/>
      <c r="N1193" s="30">
        <v>6</v>
      </c>
      <c r="O1193" s="7">
        <v>20000</v>
      </c>
      <c r="P1193" s="30">
        <v>115</v>
      </c>
      <c r="Q1193" s="22">
        <v>3.97705569269148E-2</v>
      </c>
      <c r="R1193" s="7">
        <v>20000</v>
      </c>
      <c r="S1193" s="2">
        <v>95</v>
      </c>
      <c r="T1193" s="11">
        <v>3268.87</v>
      </c>
      <c r="U1193" s="17" t="s">
        <v>6286</v>
      </c>
      <c r="V1193" s="21">
        <v>1</v>
      </c>
      <c r="W1193" s="9">
        <v>20000</v>
      </c>
      <c r="X1193" s="22">
        <f t="shared" si="90"/>
        <v>0</v>
      </c>
      <c r="Y1193" s="29">
        <v>3268.87</v>
      </c>
      <c r="Z1193" s="34">
        <f t="shared" si="91"/>
        <v>538000</v>
      </c>
      <c r="AA1193" s="34">
        <f t="shared" si="92"/>
        <v>3.717472118959108E-2</v>
      </c>
      <c r="AB1193" s="35">
        <f t="shared" si="93"/>
        <v>4.2750929368029738</v>
      </c>
      <c r="AC1193" s="35">
        <f t="shared" si="94"/>
        <v>3.5315985130111525</v>
      </c>
      <c r="AD1193" s="6">
        <f>IFERROR(VLOOKUP(E1193,marginal!$A$2:$E$4826,4,FALSE),0)</f>
        <v>2397.9394871794834</v>
      </c>
    </row>
    <row r="1194" spans="1:30" x14ac:dyDescent="0.2">
      <c r="A1194" s="27" t="s">
        <v>6907</v>
      </c>
      <c r="B1194" s="6" t="s">
        <v>6919</v>
      </c>
      <c r="C1194" s="6" t="s">
        <v>6909</v>
      </c>
      <c r="D1194" s="2">
        <v>149853</v>
      </c>
      <c r="E1194" s="2">
        <v>150088</v>
      </c>
      <c r="F1194" s="3" t="s">
        <v>1524</v>
      </c>
      <c r="G1194" s="2">
        <v>150091</v>
      </c>
      <c r="H1194" s="3" t="s">
        <v>1527</v>
      </c>
      <c r="I1194" s="18">
        <v>45036</v>
      </c>
      <c r="J1194" s="28">
        <v>1131725080</v>
      </c>
      <c r="K1194" s="18">
        <v>45040</v>
      </c>
      <c r="L1194" s="18">
        <v>45046</v>
      </c>
      <c r="M1194" s="18"/>
      <c r="N1194" s="30">
        <v>6</v>
      </c>
      <c r="O1194" s="7">
        <v>15000</v>
      </c>
      <c r="P1194" s="30">
        <v>118</v>
      </c>
      <c r="Q1194" s="22">
        <v>4.0434461570556982E-2</v>
      </c>
      <c r="R1194" s="7">
        <v>8000</v>
      </c>
      <c r="S1194" s="2">
        <v>100</v>
      </c>
      <c r="T1194" s="11">
        <v>1393.15</v>
      </c>
      <c r="U1194" s="17" t="s">
        <v>6286</v>
      </c>
      <c r="V1194" s="21">
        <v>1</v>
      </c>
      <c r="W1194" s="9">
        <v>8000</v>
      </c>
      <c r="X1194" s="22">
        <f t="shared" si="90"/>
        <v>0</v>
      </c>
      <c r="Y1194" s="29">
        <v>1393.15</v>
      </c>
      <c r="Z1194" s="34">
        <f t="shared" si="91"/>
        <v>538000</v>
      </c>
      <c r="AA1194" s="34">
        <f t="shared" si="92"/>
        <v>1.4869888475836431E-2</v>
      </c>
      <c r="AB1194" s="35">
        <f t="shared" si="93"/>
        <v>1.7546468401486988</v>
      </c>
      <c r="AC1194" s="35">
        <f t="shared" si="94"/>
        <v>1.486988847583643</v>
      </c>
      <c r="AD1194" s="6">
        <f>IFERROR(VLOOKUP(E1194,marginal!$A$2:$E$4826,4,FALSE),0)</f>
        <v>2397.9394871794834</v>
      </c>
    </row>
    <row r="1195" spans="1:30" x14ac:dyDescent="0.2">
      <c r="A1195" s="27" t="s">
        <v>6907</v>
      </c>
      <c r="B1195" s="6" t="s">
        <v>6919</v>
      </c>
      <c r="C1195" s="6" t="s">
        <v>6909</v>
      </c>
      <c r="D1195" s="2">
        <v>149850</v>
      </c>
      <c r="E1195" s="2">
        <v>150088</v>
      </c>
      <c r="F1195" s="3" t="s">
        <v>1524</v>
      </c>
      <c r="G1195" s="2">
        <v>150092</v>
      </c>
      <c r="H1195" s="3" t="s">
        <v>1528</v>
      </c>
      <c r="I1195" s="18">
        <v>45036</v>
      </c>
      <c r="J1195" s="28">
        <v>1131718357</v>
      </c>
      <c r="K1195" s="18">
        <v>45040</v>
      </c>
      <c r="L1195" s="18">
        <v>45046</v>
      </c>
      <c r="M1195" s="18"/>
      <c r="N1195" s="30">
        <v>4</v>
      </c>
      <c r="O1195" s="7">
        <v>10000</v>
      </c>
      <c r="P1195" s="30">
        <v>110</v>
      </c>
      <c r="Q1195" s="22">
        <v>3.11605023919212E-2</v>
      </c>
      <c r="R1195" s="7">
        <v>5000</v>
      </c>
      <c r="S1195" s="2">
        <v>100</v>
      </c>
      <c r="T1195" s="11">
        <v>875.77</v>
      </c>
      <c r="U1195" s="17" t="s">
        <v>6286</v>
      </c>
      <c r="V1195" s="21">
        <v>1</v>
      </c>
      <c r="W1195" s="9">
        <v>5000</v>
      </c>
      <c r="X1195" s="22">
        <f t="shared" si="90"/>
        <v>0</v>
      </c>
      <c r="Y1195" s="29">
        <v>875.77</v>
      </c>
      <c r="Z1195" s="34">
        <f t="shared" si="91"/>
        <v>102000</v>
      </c>
      <c r="AA1195" s="34">
        <f t="shared" si="92"/>
        <v>4.9019607843137254E-2</v>
      </c>
      <c r="AB1195" s="35">
        <f t="shared" si="93"/>
        <v>5.3921568627450975</v>
      </c>
      <c r="AC1195" s="35">
        <f t="shared" si="94"/>
        <v>4.9019607843137258</v>
      </c>
      <c r="AD1195" s="6">
        <f>IFERROR(VLOOKUP(E1195,marginal!$A$2:$E$4826,4,FALSE),0)</f>
        <v>2397.9394871794834</v>
      </c>
    </row>
    <row r="1196" spans="1:30" x14ac:dyDescent="0.2">
      <c r="A1196" s="27" t="s">
        <v>6907</v>
      </c>
      <c r="B1196" s="6" t="s">
        <v>6919</v>
      </c>
      <c r="C1196" s="6" t="s">
        <v>6909</v>
      </c>
      <c r="D1196" s="2">
        <v>149842</v>
      </c>
      <c r="E1196" s="2">
        <v>150088</v>
      </c>
      <c r="F1196" s="3" t="s">
        <v>1524</v>
      </c>
      <c r="G1196" s="2">
        <v>150093</v>
      </c>
      <c r="H1196" s="3" t="s">
        <v>1529</v>
      </c>
      <c r="I1196" s="18">
        <v>45036</v>
      </c>
      <c r="J1196" s="28">
        <v>1131712883</v>
      </c>
      <c r="K1196" s="18">
        <v>45040</v>
      </c>
      <c r="L1196" s="18">
        <v>45046</v>
      </c>
      <c r="M1196" s="18"/>
      <c r="N1196" s="30">
        <v>5</v>
      </c>
      <c r="O1196" s="7">
        <v>30000</v>
      </c>
      <c r="P1196" s="30">
        <v>110</v>
      </c>
      <c r="Q1196" s="22">
        <v>3.3741050530766099E-2</v>
      </c>
      <c r="R1196" s="7">
        <v>30000</v>
      </c>
      <c r="S1196" s="2">
        <v>90</v>
      </c>
      <c r="T1196" s="11">
        <v>4634.53</v>
      </c>
      <c r="U1196" s="17" t="s">
        <v>6286</v>
      </c>
      <c r="V1196" s="21">
        <v>1</v>
      </c>
      <c r="W1196" s="9">
        <v>30000</v>
      </c>
      <c r="X1196" s="22">
        <f t="shared" si="90"/>
        <v>0</v>
      </c>
      <c r="Y1196" s="29">
        <v>4634.53</v>
      </c>
      <c r="Z1196" s="34">
        <f t="shared" si="91"/>
        <v>541000</v>
      </c>
      <c r="AA1196" s="34">
        <f t="shared" si="92"/>
        <v>5.545286506469501E-2</v>
      </c>
      <c r="AB1196" s="35">
        <f t="shared" si="93"/>
        <v>6.0998151571164509</v>
      </c>
      <c r="AC1196" s="35">
        <f t="shared" si="94"/>
        <v>4.9907578558225509</v>
      </c>
      <c r="AD1196" s="6">
        <f>IFERROR(VLOOKUP(E1196,marginal!$A$2:$E$4826,4,FALSE),0)</f>
        <v>2397.9394871794834</v>
      </c>
    </row>
    <row r="1197" spans="1:30" x14ac:dyDescent="0.2">
      <c r="A1197" s="27" t="s">
        <v>6907</v>
      </c>
      <c r="B1197" s="6" t="s">
        <v>6919</v>
      </c>
      <c r="C1197" s="6" t="s">
        <v>6909</v>
      </c>
      <c r="D1197" s="2">
        <v>149839</v>
      </c>
      <c r="E1197" s="2">
        <v>150088</v>
      </c>
      <c r="F1197" s="3" t="s">
        <v>1524</v>
      </c>
      <c r="G1197" s="2">
        <v>150095</v>
      </c>
      <c r="H1197" s="3" t="s">
        <v>1530</v>
      </c>
      <c r="I1197" s="18">
        <v>45036</v>
      </c>
      <c r="J1197" s="28">
        <v>1131706704</v>
      </c>
      <c r="K1197" s="18">
        <v>45040</v>
      </c>
      <c r="L1197" s="18">
        <v>45046</v>
      </c>
      <c r="M1197" s="18"/>
      <c r="N1197" s="30">
        <v>6</v>
      </c>
      <c r="O1197" s="7">
        <v>10000</v>
      </c>
      <c r="P1197" s="30">
        <v>115</v>
      </c>
      <c r="Q1197" s="22">
        <v>3.97705569269148E-2</v>
      </c>
      <c r="R1197" s="7">
        <v>8000</v>
      </c>
      <c r="S1197" s="2">
        <v>100</v>
      </c>
      <c r="T1197" s="11">
        <v>1393.15</v>
      </c>
      <c r="U1197" s="17" t="s">
        <v>6286</v>
      </c>
      <c r="V1197" s="21">
        <v>1</v>
      </c>
      <c r="W1197" s="9">
        <v>8000</v>
      </c>
      <c r="X1197" s="22">
        <f t="shared" si="90"/>
        <v>0</v>
      </c>
      <c r="Y1197" s="29">
        <v>1393.15</v>
      </c>
      <c r="Z1197" s="34">
        <f t="shared" si="91"/>
        <v>538000</v>
      </c>
      <c r="AA1197" s="34">
        <f t="shared" si="92"/>
        <v>1.4869888475836431E-2</v>
      </c>
      <c r="AB1197" s="35">
        <f t="shared" si="93"/>
        <v>1.7100371747211895</v>
      </c>
      <c r="AC1197" s="35">
        <f t="shared" si="94"/>
        <v>1.486988847583643</v>
      </c>
      <c r="AD1197" s="6">
        <f>IFERROR(VLOOKUP(E1197,marginal!$A$2:$E$4826,4,FALSE),0)</f>
        <v>2397.9394871794834</v>
      </c>
    </row>
    <row r="1198" spans="1:30" x14ac:dyDescent="0.2">
      <c r="A1198" s="27" t="s">
        <v>6907</v>
      </c>
      <c r="B1198" s="6" t="s">
        <v>6919</v>
      </c>
      <c r="C1198" s="6" t="s">
        <v>6909</v>
      </c>
      <c r="D1198" s="2">
        <v>149759</v>
      </c>
      <c r="E1198" s="2">
        <v>150088</v>
      </c>
      <c r="F1198" s="3" t="s">
        <v>1524</v>
      </c>
      <c r="G1198" s="2">
        <v>150096</v>
      </c>
      <c r="H1198" s="3" t="s">
        <v>1531</v>
      </c>
      <c r="I1198" s="18">
        <v>45035</v>
      </c>
      <c r="J1198" s="28">
        <v>1131136238</v>
      </c>
      <c r="K1198" s="18">
        <v>45040</v>
      </c>
      <c r="L1198" s="18">
        <v>45046</v>
      </c>
      <c r="M1198" s="18"/>
      <c r="N1198" s="30">
        <v>5</v>
      </c>
      <c r="O1198" s="7">
        <v>17000</v>
      </c>
      <c r="P1198" s="30">
        <v>110</v>
      </c>
      <c r="Q1198" s="22">
        <v>3.3741050530766099E-2</v>
      </c>
      <c r="R1198" s="7">
        <v>17000</v>
      </c>
      <c r="S1198" s="2">
        <v>95</v>
      </c>
      <c r="T1198" s="11">
        <v>2779.27</v>
      </c>
      <c r="U1198" s="17" t="s">
        <v>6286</v>
      </c>
      <c r="V1198" s="21">
        <v>1</v>
      </c>
      <c r="W1198" s="9">
        <v>17000</v>
      </c>
      <c r="X1198" s="22">
        <f t="shared" si="90"/>
        <v>0</v>
      </c>
      <c r="Y1198" s="29">
        <v>2779.27</v>
      </c>
      <c r="Z1198" s="34">
        <f t="shared" si="91"/>
        <v>541000</v>
      </c>
      <c r="AA1198" s="34">
        <f t="shared" si="92"/>
        <v>3.1423290203327174E-2</v>
      </c>
      <c r="AB1198" s="35">
        <f t="shared" si="93"/>
        <v>3.4565619223659891</v>
      </c>
      <c r="AC1198" s="35">
        <f t="shared" si="94"/>
        <v>2.9852125693160816</v>
      </c>
      <c r="AD1198" s="6">
        <f>IFERROR(VLOOKUP(E1198,marginal!$A$2:$E$4826,4,FALSE),0)</f>
        <v>2397.9394871794834</v>
      </c>
    </row>
    <row r="1199" spans="1:30" x14ac:dyDescent="0.2">
      <c r="A1199" s="27" t="s">
        <v>6907</v>
      </c>
      <c r="B1199" s="6" t="s">
        <v>6916</v>
      </c>
      <c r="C1199" s="6" t="s">
        <v>6912</v>
      </c>
      <c r="D1199" s="2">
        <v>149899</v>
      </c>
      <c r="E1199" s="2">
        <v>149981</v>
      </c>
      <c r="F1199" s="3" t="s">
        <v>1532</v>
      </c>
      <c r="G1199" s="2">
        <v>150198</v>
      </c>
      <c r="H1199" s="3" t="s">
        <v>1533</v>
      </c>
      <c r="I1199" s="18">
        <v>45036</v>
      </c>
      <c r="J1199" s="28">
        <v>1131907244</v>
      </c>
      <c r="K1199" s="18">
        <v>45041</v>
      </c>
      <c r="L1199" s="18">
        <v>45046</v>
      </c>
      <c r="M1199" s="18"/>
      <c r="N1199" s="30">
        <v>10</v>
      </c>
      <c r="O1199" s="7">
        <v>5000</v>
      </c>
      <c r="P1199" s="30">
        <v>147</v>
      </c>
      <c r="Q1199" s="22">
        <v>0.11226939921536</v>
      </c>
      <c r="R1199" s="7">
        <v>8000</v>
      </c>
      <c r="S1199" s="2">
        <v>142</v>
      </c>
      <c r="T1199" s="11">
        <v>2013.74</v>
      </c>
      <c r="U1199" s="17" t="s">
        <v>6286</v>
      </c>
      <c r="V1199" s="21">
        <v>1</v>
      </c>
      <c r="W1199" s="9">
        <v>8000</v>
      </c>
      <c r="X1199" s="22">
        <f t="shared" si="90"/>
        <v>0</v>
      </c>
      <c r="Y1199" s="29">
        <v>2013.74</v>
      </c>
      <c r="Z1199" s="34">
        <f t="shared" si="91"/>
        <v>257000</v>
      </c>
      <c r="AA1199" s="34">
        <f t="shared" si="92"/>
        <v>3.1128404669260701E-2</v>
      </c>
      <c r="AB1199" s="35">
        <f t="shared" si="93"/>
        <v>4.5758754863813227</v>
      </c>
      <c r="AC1199" s="35">
        <f t="shared" si="94"/>
        <v>4.4202334630350197</v>
      </c>
      <c r="AD1199" s="6">
        <f>IFERROR(VLOOKUP(E1199,marginal!$A$2:$E$4826,4,FALSE),0)</f>
        <v>3679.2249999999749</v>
      </c>
    </row>
    <row r="1200" spans="1:30" x14ac:dyDescent="0.2">
      <c r="A1200" s="27" t="s">
        <v>6907</v>
      </c>
      <c r="B1200" s="6" t="s">
        <v>6911</v>
      </c>
      <c r="C1200" s="6" t="s">
        <v>6912</v>
      </c>
      <c r="D1200" s="2">
        <v>149935</v>
      </c>
      <c r="E1200" s="2">
        <v>150172</v>
      </c>
      <c r="F1200" s="3" t="s">
        <v>1534</v>
      </c>
      <c r="G1200" s="2">
        <v>150180</v>
      </c>
      <c r="H1200" s="3" t="s">
        <v>1535</v>
      </c>
      <c r="I1200" s="18">
        <v>45037</v>
      </c>
      <c r="J1200" s="28">
        <v>1132238439</v>
      </c>
      <c r="K1200" s="18">
        <v>45041</v>
      </c>
      <c r="L1200" s="18">
        <v>45046</v>
      </c>
      <c r="M1200" s="18"/>
      <c r="N1200" s="30">
        <v>6</v>
      </c>
      <c r="O1200" s="7">
        <v>10000</v>
      </c>
      <c r="P1200" s="30">
        <v>115</v>
      </c>
      <c r="Q1200" s="22">
        <v>3.97705569269148E-2</v>
      </c>
      <c r="R1200" s="7">
        <v>6000</v>
      </c>
      <c r="S1200" s="2">
        <v>142</v>
      </c>
      <c r="T1200" s="11">
        <v>1503.37</v>
      </c>
      <c r="U1200" s="17" t="s">
        <v>6286</v>
      </c>
      <c r="V1200" s="21">
        <v>1</v>
      </c>
      <c r="W1200" s="9">
        <v>6000</v>
      </c>
      <c r="X1200" s="22">
        <f t="shared" si="90"/>
        <v>0</v>
      </c>
      <c r="Y1200" s="29">
        <v>1503.37</v>
      </c>
      <c r="Z1200" s="34">
        <f t="shared" si="91"/>
        <v>538000</v>
      </c>
      <c r="AA1200" s="34">
        <f t="shared" si="92"/>
        <v>1.1152416356877323E-2</v>
      </c>
      <c r="AB1200" s="35">
        <f t="shared" si="93"/>
        <v>1.2825278810408922</v>
      </c>
      <c r="AC1200" s="35">
        <f t="shared" si="94"/>
        <v>1.5836431226765799</v>
      </c>
      <c r="AD1200" s="6">
        <f>IFERROR(VLOOKUP(E1200,marginal!$A$2:$E$4826,4,FALSE),0)</f>
        <v>7574.7815384614996</v>
      </c>
    </row>
    <row r="1201" spans="1:30" x14ac:dyDescent="0.2">
      <c r="A1201" s="27" t="s">
        <v>6907</v>
      </c>
      <c r="B1201" s="6" t="s">
        <v>6911</v>
      </c>
      <c r="C1201" s="6" t="s">
        <v>6912</v>
      </c>
      <c r="D1201" s="2">
        <v>149973</v>
      </c>
      <c r="E1201" s="2">
        <v>150172</v>
      </c>
      <c r="F1201" s="3" t="s">
        <v>1534</v>
      </c>
      <c r="G1201" s="2">
        <v>150181</v>
      </c>
      <c r="H1201" s="3" t="s">
        <v>1536</v>
      </c>
      <c r="I1201" s="18">
        <v>45037</v>
      </c>
      <c r="J1201" s="28">
        <v>1132371928</v>
      </c>
      <c r="K1201" s="18">
        <v>45041</v>
      </c>
      <c r="L1201" s="18">
        <v>45046</v>
      </c>
      <c r="M1201" s="18"/>
      <c r="N1201" s="30">
        <v>6</v>
      </c>
      <c r="O1201" s="7">
        <v>10000</v>
      </c>
      <c r="P1201" s="30">
        <v>115</v>
      </c>
      <c r="Q1201" s="22">
        <v>3.97705569269148E-2</v>
      </c>
      <c r="R1201" s="7">
        <v>6000</v>
      </c>
      <c r="S1201" s="2">
        <v>142</v>
      </c>
      <c r="T1201" s="11">
        <v>1503.37</v>
      </c>
      <c r="U1201" s="17" t="s">
        <v>6286</v>
      </c>
      <c r="V1201" s="21">
        <v>1</v>
      </c>
      <c r="W1201" s="9">
        <v>6000</v>
      </c>
      <c r="X1201" s="22">
        <f t="shared" si="90"/>
        <v>0</v>
      </c>
      <c r="Y1201" s="29">
        <v>1503.37</v>
      </c>
      <c r="Z1201" s="34">
        <f t="shared" si="91"/>
        <v>538000</v>
      </c>
      <c r="AA1201" s="34">
        <f t="shared" si="92"/>
        <v>1.1152416356877323E-2</v>
      </c>
      <c r="AB1201" s="35">
        <f t="shared" si="93"/>
        <v>1.2825278810408922</v>
      </c>
      <c r="AC1201" s="35">
        <f t="shared" si="94"/>
        <v>1.5836431226765799</v>
      </c>
      <c r="AD1201" s="6">
        <f>IFERROR(VLOOKUP(E1201,marginal!$A$2:$E$4826,4,FALSE),0)</f>
        <v>7574.7815384614996</v>
      </c>
    </row>
    <row r="1202" spans="1:30" x14ac:dyDescent="0.2">
      <c r="A1202" s="27" t="s">
        <v>6907</v>
      </c>
      <c r="B1202" s="6" t="s">
        <v>6921</v>
      </c>
      <c r="C1202" s="6" t="s">
        <v>6922</v>
      </c>
      <c r="D1202" s="2">
        <v>150335</v>
      </c>
      <c r="E1202" s="2">
        <v>150432</v>
      </c>
      <c r="F1202" s="3" t="s">
        <v>196</v>
      </c>
      <c r="G1202" s="2">
        <v>150438</v>
      </c>
      <c r="H1202" s="3" t="s">
        <v>1537</v>
      </c>
      <c r="I1202" s="18">
        <v>45041</v>
      </c>
      <c r="J1202" s="28">
        <v>1135082270</v>
      </c>
      <c r="K1202" s="18">
        <v>45043</v>
      </c>
      <c r="L1202" s="18">
        <v>45046</v>
      </c>
      <c r="M1202" s="18"/>
      <c r="N1202" s="30">
        <v>10</v>
      </c>
      <c r="O1202" s="7">
        <v>5000</v>
      </c>
      <c r="P1202" s="30">
        <v>147</v>
      </c>
      <c r="Q1202" s="22">
        <v>0.11226939921536</v>
      </c>
      <c r="R1202" s="7">
        <v>3000</v>
      </c>
      <c r="S1202" s="2">
        <v>147</v>
      </c>
      <c r="T1202" s="11">
        <v>779.27</v>
      </c>
      <c r="U1202" s="17" t="s">
        <v>6286</v>
      </c>
      <c r="V1202" s="21">
        <v>0.66349766349766359</v>
      </c>
      <c r="W1202" s="9">
        <v>1990.4929904929909</v>
      </c>
      <c r="X1202" s="22">
        <f t="shared" si="90"/>
        <v>-0.33650233650233641</v>
      </c>
      <c r="Y1202" s="29">
        <v>517.04382423382424</v>
      </c>
      <c r="Z1202" s="34">
        <f t="shared" si="91"/>
        <v>257000</v>
      </c>
      <c r="AA1202" s="34">
        <f t="shared" si="92"/>
        <v>1.1673151750972763E-2</v>
      </c>
      <c r="AB1202" s="35">
        <f t="shared" si="93"/>
        <v>1.7159533073929962</v>
      </c>
      <c r="AC1202" s="35">
        <f t="shared" si="94"/>
        <v>1.7159533073929962</v>
      </c>
      <c r="AD1202" s="6">
        <f>IFERROR(VLOOKUP(E1202,marginal!$A$2:$E$4826,4,FALSE),0)</f>
        <v>-5934.7923076923098</v>
      </c>
    </row>
    <row r="1203" spans="1:30" x14ac:dyDescent="0.2">
      <c r="A1203" s="27" t="s">
        <v>6907</v>
      </c>
      <c r="B1203" s="6" t="s">
        <v>6921</v>
      </c>
      <c r="C1203" s="6" t="s">
        <v>6922</v>
      </c>
      <c r="D1203" s="2">
        <v>150332</v>
      </c>
      <c r="E1203" s="2">
        <v>150432</v>
      </c>
      <c r="F1203" s="3" t="s">
        <v>196</v>
      </c>
      <c r="G1203" s="2">
        <v>150439</v>
      </c>
      <c r="H1203" s="3" t="s">
        <v>1538</v>
      </c>
      <c r="I1203" s="18">
        <v>45041</v>
      </c>
      <c r="J1203" s="28">
        <v>1135076263</v>
      </c>
      <c r="K1203" s="18">
        <v>45043</v>
      </c>
      <c r="L1203" s="18">
        <v>45046</v>
      </c>
      <c r="M1203" s="18"/>
      <c r="N1203" s="30">
        <v>10</v>
      </c>
      <c r="O1203" s="7">
        <v>5000</v>
      </c>
      <c r="P1203" s="30">
        <v>147</v>
      </c>
      <c r="Q1203" s="22">
        <v>0.11226939921536</v>
      </c>
      <c r="R1203" s="7">
        <v>3000</v>
      </c>
      <c r="S1203" s="2">
        <v>147</v>
      </c>
      <c r="T1203" s="11">
        <v>779.27</v>
      </c>
      <c r="U1203" s="17" t="s">
        <v>6286</v>
      </c>
      <c r="V1203" s="21">
        <v>0.66349766349766359</v>
      </c>
      <c r="W1203" s="9">
        <v>1990.4929904929909</v>
      </c>
      <c r="X1203" s="22">
        <f t="shared" si="90"/>
        <v>-0.33650233650233641</v>
      </c>
      <c r="Y1203" s="29">
        <v>517.04382423382424</v>
      </c>
      <c r="Z1203" s="34">
        <f t="shared" si="91"/>
        <v>257000</v>
      </c>
      <c r="AA1203" s="34">
        <f t="shared" si="92"/>
        <v>1.1673151750972763E-2</v>
      </c>
      <c r="AB1203" s="35">
        <f t="shared" si="93"/>
        <v>1.7159533073929962</v>
      </c>
      <c r="AC1203" s="35">
        <f t="shared" si="94"/>
        <v>1.7159533073929962</v>
      </c>
      <c r="AD1203" s="6">
        <f>IFERROR(VLOOKUP(E1203,marginal!$A$2:$E$4826,4,FALSE),0)</f>
        <v>-5934.7923076923098</v>
      </c>
    </row>
    <row r="1204" spans="1:30" x14ac:dyDescent="0.2">
      <c r="A1204" s="27" t="s">
        <v>6907</v>
      </c>
      <c r="B1204" s="6" t="s">
        <v>6917</v>
      </c>
      <c r="C1204" s="6" t="s">
        <v>6909</v>
      </c>
      <c r="D1204" s="4">
        <v>149868</v>
      </c>
      <c r="E1204" s="4">
        <v>150301</v>
      </c>
      <c r="F1204" s="5" t="s">
        <v>1539</v>
      </c>
      <c r="G1204" s="4">
        <v>150302</v>
      </c>
      <c r="H1204" s="5" t="s">
        <v>1540</v>
      </c>
      <c r="I1204" s="18">
        <v>45036</v>
      </c>
      <c r="J1204" s="28">
        <v>1131806626</v>
      </c>
      <c r="K1204" s="18">
        <v>45043</v>
      </c>
      <c r="L1204" s="18">
        <v>45046</v>
      </c>
      <c r="M1204" s="18"/>
      <c r="N1204" s="30">
        <v>8</v>
      </c>
      <c r="O1204" s="7">
        <v>9000</v>
      </c>
      <c r="P1204" s="30">
        <v>136</v>
      </c>
      <c r="Q1204" s="22">
        <v>6.2782522821051082E-2</v>
      </c>
      <c r="R1204" s="8">
        <v>15000</v>
      </c>
      <c r="S1204" s="4">
        <v>85</v>
      </c>
      <c r="T1204" s="10">
        <v>2186.2399999999998</v>
      </c>
      <c r="U1204" s="17" t="s">
        <v>6286</v>
      </c>
      <c r="V1204" s="21">
        <v>0.87395042306352466</v>
      </c>
      <c r="W1204" s="9">
        <v>13109.25634595287</v>
      </c>
      <c r="X1204" s="22">
        <f t="shared" si="90"/>
        <v>-0.12604957693647534</v>
      </c>
      <c r="Y1204" s="29">
        <v>1910.6653729184</v>
      </c>
      <c r="Z1204" s="34">
        <f t="shared" si="91"/>
        <v>495000</v>
      </c>
      <c r="AA1204" s="34">
        <f t="shared" si="92"/>
        <v>3.0303030303030304E-2</v>
      </c>
      <c r="AB1204" s="35">
        <f t="shared" si="93"/>
        <v>4.1212121212121211</v>
      </c>
      <c r="AC1204" s="35">
        <f t="shared" si="94"/>
        <v>2.5757575757575757</v>
      </c>
      <c r="AD1204" s="6">
        <f>IFERROR(VLOOKUP(E1204,marginal!$A$2:$E$4826,4,FALSE),0)</f>
        <v>-13058.436923076901</v>
      </c>
    </row>
    <row r="1205" spans="1:30" x14ac:dyDescent="0.2">
      <c r="A1205" s="27" t="s">
        <v>6907</v>
      </c>
      <c r="B1205" s="6" t="s">
        <v>6913</v>
      </c>
      <c r="C1205" s="6" t="s">
        <v>6912</v>
      </c>
      <c r="D1205" s="4">
        <v>149907</v>
      </c>
      <c r="E1205" s="4">
        <v>150361</v>
      </c>
      <c r="F1205" s="5" t="s">
        <v>1541</v>
      </c>
      <c r="G1205" s="4">
        <v>150362</v>
      </c>
      <c r="H1205" s="5" t="s">
        <v>1542</v>
      </c>
      <c r="I1205" s="18">
        <v>45040</v>
      </c>
      <c r="J1205" s="28">
        <v>1133527103</v>
      </c>
      <c r="K1205" s="18">
        <v>45043</v>
      </c>
      <c r="L1205" s="18">
        <v>45046</v>
      </c>
      <c r="M1205" s="18"/>
      <c r="N1205" s="30">
        <v>9</v>
      </c>
      <c r="O1205" s="7">
        <v>10000</v>
      </c>
      <c r="P1205" s="30">
        <v>147</v>
      </c>
      <c r="Q1205" s="22">
        <v>7.9000519063170294E-2</v>
      </c>
      <c r="R1205" s="8">
        <v>7000</v>
      </c>
      <c r="S1205" s="4">
        <v>142</v>
      </c>
      <c r="T1205" s="10">
        <v>1758.65</v>
      </c>
      <c r="U1205" s="17" t="s">
        <v>6286</v>
      </c>
      <c r="V1205" s="21">
        <v>1</v>
      </c>
      <c r="W1205" s="9">
        <v>7000</v>
      </c>
      <c r="X1205" s="22">
        <f t="shared" si="90"/>
        <v>0</v>
      </c>
      <c r="Y1205" s="29">
        <v>1758.65</v>
      </c>
      <c r="Z1205" s="34">
        <f t="shared" si="91"/>
        <v>459000</v>
      </c>
      <c r="AA1205" s="34">
        <f t="shared" si="92"/>
        <v>1.5250544662309368E-2</v>
      </c>
      <c r="AB1205" s="35">
        <f t="shared" si="93"/>
        <v>2.2418300653594772</v>
      </c>
      <c r="AC1205" s="35">
        <f t="shared" si="94"/>
        <v>2.1655773420479303</v>
      </c>
      <c r="AD1205" s="6">
        <f>IFERROR(VLOOKUP(E1205,marginal!$A$2:$E$4826,4,FALSE),0)</f>
        <v>1830.4971794871665</v>
      </c>
    </row>
    <row r="1206" spans="1:30" x14ac:dyDescent="0.2">
      <c r="A1206" s="27" t="s">
        <v>6907</v>
      </c>
      <c r="B1206" s="6" t="s">
        <v>6919</v>
      </c>
      <c r="C1206" s="6" t="s">
        <v>6909</v>
      </c>
      <c r="D1206" s="4">
        <v>150370</v>
      </c>
      <c r="E1206" s="4">
        <v>150523</v>
      </c>
      <c r="F1206" s="5" t="s">
        <v>1543</v>
      </c>
      <c r="G1206" s="4">
        <v>150524</v>
      </c>
      <c r="H1206" s="5" t="s">
        <v>1544</v>
      </c>
      <c r="I1206" s="18">
        <v>45042</v>
      </c>
      <c r="J1206" s="28">
        <v>1135362343</v>
      </c>
      <c r="K1206" s="18">
        <v>45044</v>
      </c>
      <c r="L1206" s="18">
        <v>45046</v>
      </c>
      <c r="M1206" s="18"/>
      <c r="N1206" s="30">
        <v>6</v>
      </c>
      <c r="O1206" s="7">
        <v>10000</v>
      </c>
      <c r="P1206" s="30">
        <v>115</v>
      </c>
      <c r="Q1206" s="22">
        <v>3.97705569269148E-2</v>
      </c>
      <c r="R1206" s="8">
        <v>6000</v>
      </c>
      <c r="S1206" s="4">
        <v>142</v>
      </c>
      <c r="T1206" s="10">
        <v>1503.37</v>
      </c>
      <c r="U1206" s="17" t="s">
        <v>6286</v>
      </c>
      <c r="V1206" s="21">
        <v>1</v>
      </c>
      <c r="W1206" s="9">
        <v>6000</v>
      </c>
      <c r="X1206" s="22">
        <f t="shared" si="90"/>
        <v>0</v>
      </c>
      <c r="Y1206" s="29">
        <v>1503.37</v>
      </c>
      <c r="Z1206" s="34">
        <f t="shared" si="91"/>
        <v>538000</v>
      </c>
      <c r="AA1206" s="34">
        <f t="shared" si="92"/>
        <v>1.1152416356877323E-2</v>
      </c>
      <c r="AB1206" s="35">
        <f t="shared" si="93"/>
        <v>1.2825278810408922</v>
      </c>
      <c r="AC1206" s="35">
        <f t="shared" si="94"/>
        <v>1.5836431226765799</v>
      </c>
      <c r="AD1206" s="6">
        <f>IFERROR(VLOOKUP(E1206,marginal!$A$2:$E$4826,4,FALSE),0)</f>
        <v>11240.983076922999</v>
      </c>
    </row>
    <row r="1207" spans="1:30" x14ac:dyDescent="0.2">
      <c r="A1207" s="27" t="s">
        <v>6907</v>
      </c>
      <c r="B1207" s="6" t="s">
        <v>6916</v>
      </c>
      <c r="C1207" s="6" t="s">
        <v>6912</v>
      </c>
      <c r="D1207" s="2">
        <v>150388</v>
      </c>
      <c r="E1207" s="2">
        <v>150450</v>
      </c>
      <c r="F1207" s="3" t="s">
        <v>1545</v>
      </c>
      <c r="G1207" s="2">
        <v>150479</v>
      </c>
      <c r="H1207" s="3" t="s">
        <v>1546</v>
      </c>
      <c r="I1207" s="18">
        <v>45042</v>
      </c>
      <c r="J1207" s="28">
        <v>1135449319</v>
      </c>
      <c r="K1207" s="18">
        <v>45043</v>
      </c>
      <c r="L1207" s="18">
        <v>45046</v>
      </c>
      <c r="M1207" s="18"/>
      <c r="N1207" s="30">
        <v>6</v>
      </c>
      <c r="O1207" s="7">
        <v>12000</v>
      </c>
      <c r="P1207" s="30">
        <v>122</v>
      </c>
      <c r="Q1207" s="22">
        <v>4.8894826895459244E-2</v>
      </c>
      <c r="R1207" s="7">
        <v>6000</v>
      </c>
      <c r="S1207" s="2">
        <v>142</v>
      </c>
      <c r="T1207" s="11">
        <v>1503.37</v>
      </c>
      <c r="U1207" s="17" t="s">
        <v>6286</v>
      </c>
      <c r="V1207" s="21">
        <v>1</v>
      </c>
      <c r="W1207" s="9">
        <v>6000</v>
      </c>
      <c r="X1207" s="22">
        <f t="shared" si="90"/>
        <v>0</v>
      </c>
      <c r="Y1207" s="29">
        <v>1503.37</v>
      </c>
      <c r="Z1207" s="34">
        <f t="shared" si="91"/>
        <v>538000</v>
      </c>
      <c r="AA1207" s="34">
        <f t="shared" si="92"/>
        <v>1.1152416356877323E-2</v>
      </c>
      <c r="AB1207" s="35">
        <f t="shared" si="93"/>
        <v>1.3605947955390334</v>
      </c>
      <c r="AC1207" s="35">
        <f t="shared" si="94"/>
        <v>1.5836431226765799</v>
      </c>
      <c r="AD1207" s="6">
        <f>IFERROR(VLOOKUP(E1207,marginal!$A$2:$E$4826,4,FALSE),0)</f>
        <v>11243.018461538401</v>
      </c>
    </row>
    <row r="1208" spans="1:30" x14ac:dyDescent="0.2">
      <c r="A1208" s="27" t="s">
        <v>6907</v>
      </c>
      <c r="B1208" s="6" t="s">
        <v>6917</v>
      </c>
      <c r="C1208" s="6" t="s">
        <v>6909</v>
      </c>
      <c r="D1208" s="2">
        <v>149866</v>
      </c>
      <c r="E1208" s="2">
        <v>150301</v>
      </c>
      <c r="F1208" s="3" t="s">
        <v>1539</v>
      </c>
      <c r="G1208" s="2">
        <v>150303</v>
      </c>
      <c r="H1208" s="3" t="s">
        <v>1547</v>
      </c>
      <c r="I1208" s="18">
        <v>45036</v>
      </c>
      <c r="J1208" s="28">
        <v>1131806324</v>
      </c>
      <c r="K1208" s="18">
        <v>45043</v>
      </c>
      <c r="L1208" s="18">
        <v>45046</v>
      </c>
      <c r="M1208" s="18"/>
      <c r="N1208" s="30">
        <v>8</v>
      </c>
      <c r="O1208" s="7">
        <v>9000</v>
      </c>
      <c r="P1208" s="30">
        <v>136</v>
      </c>
      <c r="Q1208" s="22">
        <v>6.2782522821051082E-2</v>
      </c>
      <c r="R1208" s="7">
        <v>15000</v>
      </c>
      <c r="S1208" s="2">
        <v>85</v>
      </c>
      <c r="T1208" s="11">
        <v>2186.2399999999998</v>
      </c>
      <c r="U1208" s="17" t="s">
        <v>6286</v>
      </c>
      <c r="V1208" s="21">
        <v>0.87395042306352466</v>
      </c>
      <c r="W1208" s="9">
        <v>13109.25634595287</v>
      </c>
      <c r="X1208" s="22">
        <f t="shared" si="90"/>
        <v>-0.12604957693647534</v>
      </c>
      <c r="Y1208" s="29">
        <v>1910.6653729184</v>
      </c>
      <c r="Z1208" s="34">
        <f t="shared" si="91"/>
        <v>495000</v>
      </c>
      <c r="AA1208" s="34">
        <f t="shared" si="92"/>
        <v>3.0303030303030304E-2</v>
      </c>
      <c r="AB1208" s="35">
        <f t="shared" si="93"/>
        <v>4.1212121212121211</v>
      </c>
      <c r="AC1208" s="35">
        <f t="shared" si="94"/>
        <v>2.5757575757575757</v>
      </c>
      <c r="AD1208" s="6">
        <f>IFERROR(VLOOKUP(E1208,marginal!$A$2:$E$4826,4,FALSE),0)</f>
        <v>-13058.436923076901</v>
      </c>
    </row>
    <row r="1209" spans="1:30" x14ac:dyDescent="0.2">
      <c r="A1209" s="27" t="s">
        <v>6907</v>
      </c>
      <c r="B1209" s="6" t="s">
        <v>6917</v>
      </c>
      <c r="C1209" s="6" t="s">
        <v>6909</v>
      </c>
      <c r="D1209" s="2">
        <v>149802</v>
      </c>
      <c r="E1209" s="2">
        <v>150301</v>
      </c>
      <c r="F1209" s="3" t="s">
        <v>1539</v>
      </c>
      <c r="G1209" s="2">
        <v>150304</v>
      </c>
      <c r="H1209" s="3" t="s">
        <v>1548</v>
      </c>
      <c r="I1209" s="18">
        <v>45036</v>
      </c>
      <c r="J1209" s="28">
        <v>1131607764</v>
      </c>
      <c r="K1209" s="18">
        <v>45043</v>
      </c>
      <c r="L1209" s="18">
        <v>45046</v>
      </c>
      <c r="M1209" s="18"/>
      <c r="N1209" s="30">
        <v>9</v>
      </c>
      <c r="O1209" s="7">
        <v>10000</v>
      </c>
      <c r="P1209" s="30">
        <v>147</v>
      </c>
      <c r="Q1209" s="22">
        <v>7.9000519063170294E-2</v>
      </c>
      <c r="R1209" s="7">
        <v>23000</v>
      </c>
      <c r="S1209" s="2">
        <v>85</v>
      </c>
      <c r="T1209" s="11">
        <v>3358.56</v>
      </c>
      <c r="U1209" s="17" t="s">
        <v>6286</v>
      </c>
      <c r="V1209" s="21">
        <v>0.87395042306352466</v>
      </c>
      <c r="W1209" s="9">
        <v>20100.859730461067</v>
      </c>
      <c r="X1209" s="22">
        <f t="shared" si="90"/>
        <v>-0.12604957693647534</v>
      </c>
      <c r="Y1209" s="29">
        <v>2935.2149328842315</v>
      </c>
      <c r="Z1209" s="34">
        <f t="shared" si="91"/>
        <v>459000</v>
      </c>
      <c r="AA1209" s="34">
        <f t="shared" si="92"/>
        <v>5.0108932461873638E-2</v>
      </c>
      <c r="AB1209" s="35">
        <f t="shared" si="93"/>
        <v>7.3660130718954244</v>
      </c>
      <c r="AC1209" s="35">
        <f t="shared" si="94"/>
        <v>4.2592592592592595</v>
      </c>
      <c r="AD1209" s="6">
        <f>IFERROR(VLOOKUP(E1209,marginal!$A$2:$E$4826,4,FALSE),0)</f>
        <v>-13058.436923076901</v>
      </c>
    </row>
    <row r="1210" spans="1:30" x14ac:dyDescent="0.2">
      <c r="A1210" s="27" t="s">
        <v>6907</v>
      </c>
      <c r="B1210" s="6" t="s">
        <v>6917</v>
      </c>
      <c r="C1210" s="6" t="s">
        <v>6909</v>
      </c>
      <c r="D1210" s="2">
        <v>149801</v>
      </c>
      <c r="E1210" s="2">
        <v>150301</v>
      </c>
      <c r="F1210" s="3" t="s">
        <v>1539</v>
      </c>
      <c r="G1210" s="2">
        <v>150305</v>
      </c>
      <c r="H1210" s="3" t="s">
        <v>1549</v>
      </c>
      <c r="I1210" s="18">
        <v>45036</v>
      </c>
      <c r="J1210" s="28">
        <v>1131607431</v>
      </c>
      <c r="K1210" s="18">
        <v>45043</v>
      </c>
      <c r="L1210" s="18">
        <v>45046</v>
      </c>
      <c r="M1210" s="18"/>
      <c r="N1210" s="30">
        <v>8</v>
      </c>
      <c r="O1210" s="7">
        <v>9000</v>
      </c>
      <c r="P1210" s="30">
        <v>136</v>
      </c>
      <c r="Q1210" s="22">
        <v>5.8283715876113994E-2</v>
      </c>
      <c r="R1210" s="7">
        <v>18000</v>
      </c>
      <c r="S1210" s="2">
        <v>85</v>
      </c>
      <c r="T1210" s="11">
        <v>2620.6799999999998</v>
      </c>
      <c r="U1210" s="17" t="s">
        <v>6286</v>
      </c>
      <c r="V1210" s="21">
        <v>0.87395042306352466</v>
      </c>
      <c r="W1210" s="9">
        <v>15731.107615143444</v>
      </c>
      <c r="X1210" s="22">
        <f t="shared" si="90"/>
        <v>-0.12604957693647534</v>
      </c>
      <c r="Y1210" s="29">
        <v>2290.3443947141177</v>
      </c>
      <c r="Z1210" s="34">
        <f t="shared" si="91"/>
        <v>495000</v>
      </c>
      <c r="AA1210" s="34">
        <f t="shared" si="92"/>
        <v>3.6363636363636362E-2</v>
      </c>
      <c r="AB1210" s="35">
        <f t="shared" si="93"/>
        <v>4.9454545454545453</v>
      </c>
      <c r="AC1210" s="35">
        <f t="shared" si="94"/>
        <v>3.0909090909090908</v>
      </c>
      <c r="AD1210" s="6">
        <f>IFERROR(VLOOKUP(E1210,marginal!$A$2:$E$4826,4,FALSE),0)</f>
        <v>-13058.436923076901</v>
      </c>
    </row>
    <row r="1211" spans="1:30" x14ac:dyDescent="0.2">
      <c r="A1211" s="27" t="s">
        <v>6907</v>
      </c>
      <c r="B1211" s="6" t="s">
        <v>6917</v>
      </c>
      <c r="C1211" s="6" t="s">
        <v>6909</v>
      </c>
      <c r="D1211" s="2">
        <v>149800</v>
      </c>
      <c r="E1211" s="2">
        <v>150301</v>
      </c>
      <c r="F1211" s="3" t="s">
        <v>1539</v>
      </c>
      <c r="G1211" s="2">
        <v>150306</v>
      </c>
      <c r="H1211" s="3" t="s">
        <v>1550</v>
      </c>
      <c r="I1211" s="18">
        <v>45036</v>
      </c>
      <c r="J1211" s="28">
        <v>1131607064</v>
      </c>
      <c r="K1211" s="18">
        <v>45043</v>
      </c>
      <c r="L1211" s="18">
        <v>45046</v>
      </c>
      <c r="M1211" s="18"/>
      <c r="N1211" s="30">
        <v>7</v>
      </c>
      <c r="O1211" s="7">
        <v>13000</v>
      </c>
      <c r="P1211" s="30">
        <v>136</v>
      </c>
      <c r="Q1211" s="22">
        <v>8.0915696336300247E-2</v>
      </c>
      <c r="R1211" s="7">
        <v>5000</v>
      </c>
      <c r="S1211" s="2">
        <v>147</v>
      </c>
      <c r="T1211" s="11">
        <v>1303.3399999999999</v>
      </c>
      <c r="U1211" s="17" t="s">
        <v>6286</v>
      </c>
      <c r="V1211" s="21">
        <v>0.87395042306352466</v>
      </c>
      <c r="W1211" s="9">
        <v>4369.7521153176231</v>
      </c>
      <c r="X1211" s="22">
        <f t="shared" si="90"/>
        <v>-0.12604957693647534</v>
      </c>
      <c r="Y1211" s="29">
        <v>1139.0545443956141</v>
      </c>
      <c r="Z1211" s="34">
        <f t="shared" si="91"/>
        <v>388000</v>
      </c>
      <c r="AA1211" s="34">
        <f t="shared" si="92"/>
        <v>1.2886597938144329E-2</v>
      </c>
      <c r="AB1211" s="35">
        <f t="shared" si="93"/>
        <v>1.7525773195876289</v>
      </c>
      <c r="AC1211" s="35">
        <f t="shared" si="94"/>
        <v>1.8943298969072164</v>
      </c>
      <c r="AD1211" s="6">
        <f>IFERROR(VLOOKUP(E1211,marginal!$A$2:$E$4826,4,FALSE),0)</f>
        <v>-13058.436923076901</v>
      </c>
    </row>
    <row r="1212" spans="1:30" x14ac:dyDescent="0.2">
      <c r="A1212" s="27" t="s">
        <v>6907</v>
      </c>
      <c r="B1212" s="6" t="s">
        <v>6917</v>
      </c>
      <c r="C1212" s="6" t="s">
        <v>6909</v>
      </c>
      <c r="D1212" s="2">
        <v>150059</v>
      </c>
      <c r="E1212" s="2">
        <v>150301</v>
      </c>
      <c r="F1212" s="3" t="s">
        <v>1539</v>
      </c>
      <c r="G1212" s="2">
        <v>150307</v>
      </c>
      <c r="H1212" s="3" t="s">
        <v>1551</v>
      </c>
      <c r="I1212" s="18">
        <v>45038</v>
      </c>
      <c r="J1212" s="28">
        <v>1132847721</v>
      </c>
      <c r="K1212" s="18">
        <v>45043</v>
      </c>
      <c r="L1212" s="18">
        <v>45046</v>
      </c>
      <c r="M1212" s="18"/>
      <c r="N1212" s="30">
        <v>7</v>
      </c>
      <c r="O1212" s="7">
        <v>13000</v>
      </c>
      <c r="P1212" s="30">
        <v>136</v>
      </c>
      <c r="Q1212" s="22">
        <v>8.0915696336300247E-2</v>
      </c>
      <c r="R1212" s="7">
        <v>5000</v>
      </c>
      <c r="S1212" s="2">
        <v>147</v>
      </c>
      <c r="T1212" s="11">
        <v>1303.3399999999999</v>
      </c>
      <c r="U1212" s="17" t="s">
        <v>6286</v>
      </c>
      <c r="V1212" s="21">
        <v>0.87395042306352466</v>
      </c>
      <c r="W1212" s="9">
        <v>4369.7521153176231</v>
      </c>
      <c r="X1212" s="22">
        <f t="shared" si="90"/>
        <v>-0.12604957693647534</v>
      </c>
      <c r="Y1212" s="29">
        <v>1139.0545443956141</v>
      </c>
      <c r="Z1212" s="34">
        <f t="shared" si="91"/>
        <v>388000</v>
      </c>
      <c r="AA1212" s="34">
        <f t="shared" si="92"/>
        <v>1.2886597938144329E-2</v>
      </c>
      <c r="AB1212" s="35">
        <f t="shared" si="93"/>
        <v>1.7525773195876289</v>
      </c>
      <c r="AC1212" s="35">
        <f t="shared" si="94"/>
        <v>1.8943298969072164</v>
      </c>
      <c r="AD1212" s="6">
        <f>IFERROR(VLOOKUP(E1212,marginal!$A$2:$E$4826,4,FALSE),0)</f>
        <v>-13058.436923076901</v>
      </c>
    </row>
    <row r="1213" spans="1:30" x14ac:dyDescent="0.2">
      <c r="A1213" s="27" t="s">
        <v>6907</v>
      </c>
      <c r="B1213" s="6" t="s">
        <v>6917</v>
      </c>
      <c r="C1213" s="6" t="s">
        <v>6909</v>
      </c>
      <c r="D1213" s="2">
        <v>150047</v>
      </c>
      <c r="E1213" s="2">
        <v>150301</v>
      </c>
      <c r="F1213" s="3" t="s">
        <v>1539</v>
      </c>
      <c r="G1213" s="2">
        <v>150308</v>
      </c>
      <c r="H1213" s="3" t="s">
        <v>1552</v>
      </c>
      <c r="I1213" s="18">
        <v>45038</v>
      </c>
      <c r="J1213" s="28">
        <v>1132790367</v>
      </c>
      <c r="K1213" s="18">
        <v>45043</v>
      </c>
      <c r="L1213" s="18">
        <v>45046</v>
      </c>
      <c r="M1213" s="18"/>
      <c r="N1213" s="30">
        <v>8</v>
      </c>
      <c r="O1213" s="7">
        <v>9000</v>
      </c>
      <c r="P1213" s="30">
        <v>136</v>
      </c>
      <c r="Q1213" s="22">
        <v>6.2782522821051082E-2</v>
      </c>
      <c r="R1213" s="7">
        <v>15000</v>
      </c>
      <c r="S1213" s="2">
        <v>85</v>
      </c>
      <c r="T1213" s="11">
        <v>2186.2399999999998</v>
      </c>
      <c r="U1213" s="17" t="s">
        <v>6286</v>
      </c>
      <c r="V1213" s="21">
        <v>0.87395042306352466</v>
      </c>
      <c r="W1213" s="9">
        <v>13109.25634595287</v>
      </c>
      <c r="X1213" s="22">
        <f t="shared" si="90"/>
        <v>-0.12604957693647534</v>
      </c>
      <c r="Y1213" s="29">
        <v>1910.6653729184</v>
      </c>
      <c r="Z1213" s="34">
        <f t="shared" si="91"/>
        <v>495000</v>
      </c>
      <c r="AA1213" s="34">
        <f t="shared" si="92"/>
        <v>3.0303030303030304E-2</v>
      </c>
      <c r="AB1213" s="35">
        <f t="shared" si="93"/>
        <v>4.1212121212121211</v>
      </c>
      <c r="AC1213" s="35">
        <f t="shared" si="94"/>
        <v>2.5757575757575757</v>
      </c>
      <c r="AD1213" s="6">
        <f>IFERROR(VLOOKUP(E1213,marginal!$A$2:$E$4826,4,FALSE),0)</f>
        <v>-13058.436923076901</v>
      </c>
    </row>
    <row r="1214" spans="1:30" x14ac:dyDescent="0.2">
      <c r="A1214" s="27" t="s">
        <v>6907</v>
      </c>
      <c r="B1214" s="6" t="s">
        <v>6917</v>
      </c>
      <c r="C1214" s="6" t="s">
        <v>6909</v>
      </c>
      <c r="D1214" s="2">
        <v>150067</v>
      </c>
      <c r="E1214" s="2">
        <v>150301</v>
      </c>
      <c r="F1214" s="3" t="s">
        <v>1539</v>
      </c>
      <c r="G1214" s="2">
        <v>150309</v>
      </c>
      <c r="H1214" s="3" t="s">
        <v>1553</v>
      </c>
      <c r="I1214" s="18">
        <v>45040</v>
      </c>
      <c r="J1214" s="28">
        <v>1133428395</v>
      </c>
      <c r="K1214" s="18">
        <v>45043</v>
      </c>
      <c r="L1214" s="18">
        <v>45046</v>
      </c>
      <c r="M1214" s="18"/>
      <c r="N1214" s="30">
        <v>8</v>
      </c>
      <c r="O1214" s="7">
        <v>9000</v>
      </c>
      <c r="P1214" s="30">
        <v>136</v>
      </c>
      <c r="Q1214" s="22">
        <v>7.6959337507689546E-2</v>
      </c>
      <c r="R1214" s="7">
        <v>20000</v>
      </c>
      <c r="S1214" s="2">
        <v>85</v>
      </c>
      <c r="T1214" s="11">
        <v>2910.31</v>
      </c>
      <c r="U1214" s="17" t="s">
        <v>6286</v>
      </c>
      <c r="V1214" s="21">
        <v>0.87395042306352466</v>
      </c>
      <c r="W1214" s="9">
        <v>17479.008461270492</v>
      </c>
      <c r="X1214" s="22">
        <f t="shared" si="90"/>
        <v>-0.12604957693647534</v>
      </c>
      <c r="Y1214" s="29">
        <v>2543.4666557460064</v>
      </c>
      <c r="Z1214" s="34">
        <f t="shared" si="91"/>
        <v>495000</v>
      </c>
      <c r="AA1214" s="34">
        <f t="shared" si="92"/>
        <v>4.0404040404040407E-2</v>
      </c>
      <c r="AB1214" s="35">
        <f t="shared" si="93"/>
        <v>5.4949494949494957</v>
      </c>
      <c r="AC1214" s="35">
        <f t="shared" si="94"/>
        <v>3.4343434343434347</v>
      </c>
      <c r="AD1214" s="6">
        <f>IFERROR(VLOOKUP(E1214,marginal!$A$2:$E$4826,4,FALSE),0)</f>
        <v>-13058.436923076901</v>
      </c>
    </row>
    <row r="1215" spans="1:30" x14ac:dyDescent="0.2">
      <c r="A1215" s="27" t="s">
        <v>6907</v>
      </c>
      <c r="B1215" s="6" t="s">
        <v>6919</v>
      </c>
      <c r="C1215" s="6" t="s">
        <v>6909</v>
      </c>
      <c r="D1215" s="2">
        <v>150298</v>
      </c>
      <c r="E1215" s="2">
        <v>150523</v>
      </c>
      <c r="F1215" s="3" t="s">
        <v>1543</v>
      </c>
      <c r="G1215" s="2">
        <v>150525</v>
      </c>
      <c r="H1215" s="3" t="s">
        <v>1554</v>
      </c>
      <c r="I1215" s="18">
        <v>45041</v>
      </c>
      <c r="J1215" s="28">
        <v>1134989503</v>
      </c>
      <c r="K1215" s="18">
        <v>45044</v>
      </c>
      <c r="L1215" s="18">
        <v>45046</v>
      </c>
      <c r="M1215" s="18"/>
      <c r="N1215" s="30">
        <v>5</v>
      </c>
      <c r="O1215" s="7">
        <v>14000</v>
      </c>
      <c r="P1215" s="30">
        <v>112</v>
      </c>
      <c r="Q1215" s="22">
        <v>3.4956090887866123E-2</v>
      </c>
      <c r="R1215" s="7">
        <v>6000</v>
      </c>
      <c r="S1215" s="2">
        <v>142</v>
      </c>
      <c r="T1215" s="11">
        <v>1503.37</v>
      </c>
      <c r="U1215" s="17" t="s">
        <v>6286</v>
      </c>
      <c r="V1215" s="21">
        <v>1</v>
      </c>
      <c r="W1215" s="9">
        <v>6000</v>
      </c>
      <c r="X1215" s="22">
        <f t="shared" si="90"/>
        <v>0</v>
      </c>
      <c r="Y1215" s="29">
        <v>1503.37</v>
      </c>
      <c r="Z1215" s="34">
        <f t="shared" si="91"/>
        <v>541000</v>
      </c>
      <c r="AA1215" s="34">
        <f t="shared" si="92"/>
        <v>1.1090573012939002E-2</v>
      </c>
      <c r="AB1215" s="35">
        <f t="shared" si="93"/>
        <v>1.2421441774491682</v>
      </c>
      <c r="AC1215" s="35">
        <f t="shared" si="94"/>
        <v>1.5748613678373382</v>
      </c>
      <c r="AD1215" s="6">
        <f>IFERROR(VLOOKUP(E1215,marginal!$A$2:$E$4826,4,FALSE),0)</f>
        <v>11240.983076922999</v>
      </c>
    </row>
    <row r="1216" spans="1:30" x14ac:dyDescent="0.2">
      <c r="A1216" s="27" t="s">
        <v>6907</v>
      </c>
      <c r="B1216" s="6" t="s">
        <v>6919</v>
      </c>
      <c r="C1216" s="6" t="s">
        <v>6909</v>
      </c>
      <c r="D1216" s="2">
        <v>150272</v>
      </c>
      <c r="E1216" s="2">
        <v>150523</v>
      </c>
      <c r="F1216" s="3" t="s">
        <v>1543</v>
      </c>
      <c r="G1216" s="2">
        <v>150526</v>
      </c>
      <c r="H1216" s="3" t="s">
        <v>1555</v>
      </c>
      <c r="I1216" s="18">
        <v>45041</v>
      </c>
      <c r="J1216" s="28">
        <v>1134933942</v>
      </c>
      <c r="K1216" s="18">
        <v>45044</v>
      </c>
      <c r="L1216" s="18">
        <v>45046</v>
      </c>
      <c r="M1216" s="18"/>
      <c r="N1216" s="30">
        <v>5</v>
      </c>
      <c r="O1216" s="7">
        <v>14000</v>
      </c>
      <c r="P1216" s="30">
        <v>112</v>
      </c>
      <c r="Q1216" s="22">
        <v>3.4956090887866123E-2</v>
      </c>
      <c r="R1216" s="7">
        <v>6000</v>
      </c>
      <c r="S1216" s="2">
        <v>142</v>
      </c>
      <c r="T1216" s="11">
        <v>1503.37</v>
      </c>
      <c r="U1216" s="17" t="s">
        <v>6286</v>
      </c>
      <c r="V1216" s="21">
        <v>1</v>
      </c>
      <c r="W1216" s="9">
        <v>6000</v>
      </c>
      <c r="X1216" s="22">
        <f t="shared" si="90"/>
        <v>0</v>
      </c>
      <c r="Y1216" s="29">
        <v>1503.37</v>
      </c>
      <c r="Z1216" s="34">
        <f t="shared" si="91"/>
        <v>541000</v>
      </c>
      <c r="AA1216" s="34">
        <f t="shared" si="92"/>
        <v>1.1090573012939002E-2</v>
      </c>
      <c r="AB1216" s="35">
        <f t="shared" si="93"/>
        <v>1.2421441774491682</v>
      </c>
      <c r="AC1216" s="35">
        <f t="shared" si="94"/>
        <v>1.5748613678373382</v>
      </c>
      <c r="AD1216" s="6">
        <f>IFERROR(VLOOKUP(E1216,marginal!$A$2:$E$4826,4,FALSE),0)</f>
        <v>11240.983076922999</v>
      </c>
    </row>
    <row r="1217" spans="1:30" x14ac:dyDescent="0.2">
      <c r="A1217" s="27" t="s">
        <v>6907</v>
      </c>
      <c r="B1217" s="6" t="s">
        <v>6919</v>
      </c>
      <c r="C1217" s="6" t="s">
        <v>6909</v>
      </c>
      <c r="D1217" s="2">
        <v>150179</v>
      </c>
      <c r="E1217" s="2">
        <v>150523</v>
      </c>
      <c r="F1217" s="3" t="s">
        <v>1543</v>
      </c>
      <c r="G1217" s="2">
        <v>150527</v>
      </c>
      <c r="H1217" s="3" t="s">
        <v>1556</v>
      </c>
      <c r="I1217" s="18">
        <v>45040</v>
      </c>
      <c r="J1217" s="28">
        <v>1133707724</v>
      </c>
      <c r="K1217" s="18">
        <v>45044</v>
      </c>
      <c r="L1217" s="18">
        <v>45046</v>
      </c>
      <c r="M1217" s="18"/>
      <c r="N1217" s="30">
        <v>5</v>
      </c>
      <c r="O1217" s="7">
        <v>14000</v>
      </c>
      <c r="P1217" s="30">
        <v>112</v>
      </c>
      <c r="Q1217" s="22">
        <v>3.4956090887866123E-2</v>
      </c>
      <c r="R1217" s="7">
        <v>6000</v>
      </c>
      <c r="S1217" s="2">
        <v>142</v>
      </c>
      <c r="T1217" s="11">
        <v>1503.37</v>
      </c>
      <c r="U1217" s="17" t="s">
        <v>6286</v>
      </c>
      <c r="V1217" s="21">
        <v>1</v>
      </c>
      <c r="W1217" s="9">
        <v>6000</v>
      </c>
      <c r="X1217" s="22">
        <f t="shared" si="90"/>
        <v>0</v>
      </c>
      <c r="Y1217" s="29">
        <v>1503.37</v>
      </c>
      <c r="Z1217" s="34">
        <f t="shared" si="91"/>
        <v>541000</v>
      </c>
      <c r="AA1217" s="34">
        <f t="shared" si="92"/>
        <v>1.1090573012939002E-2</v>
      </c>
      <c r="AB1217" s="35">
        <f t="shared" si="93"/>
        <v>1.2421441774491682</v>
      </c>
      <c r="AC1217" s="35">
        <f t="shared" si="94"/>
        <v>1.5748613678373382</v>
      </c>
      <c r="AD1217" s="6">
        <f>IFERROR(VLOOKUP(E1217,marginal!$A$2:$E$4826,4,FALSE),0)</f>
        <v>11240.983076922999</v>
      </c>
    </row>
    <row r="1218" spans="1:30" x14ac:dyDescent="0.2">
      <c r="A1218" s="27" t="s">
        <v>6907</v>
      </c>
      <c r="B1218" s="6" t="s">
        <v>6919</v>
      </c>
      <c r="C1218" s="6" t="s">
        <v>6909</v>
      </c>
      <c r="D1218" s="2">
        <v>150050</v>
      </c>
      <c r="E1218" s="2">
        <v>150523</v>
      </c>
      <c r="F1218" s="3" t="s">
        <v>1543</v>
      </c>
      <c r="G1218" s="2">
        <v>150528</v>
      </c>
      <c r="H1218" s="3" t="s">
        <v>1557</v>
      </c>
      <c r="I1218" s="18">
        <v>45038</v>
      </c>
      <c r="J1218" s="28">
        <v>1132807704</v>
      </c>
      <c r="K1218" s="18">
        <v>45044</v>
      </c>
      <c r="L1218" s="18">
        <v>45046</v>
      </c>
      <c r="M1218" s="18"/>
      <c r="N1218" s="30">
        <v>5</v>
      </c>
      <c r="O1218" s="7">
        <v>14000</v>
      </c>
      <c r="P1218" s="30">
        <v>112</v>
      </c>
      <c r="Q1218" s="22">
        <v>3.4956090887866123E-2</v>
      </c>
      <c r="R1218" s="7">
        <v>6000</v>
      </c>
      <c r="S1218" s="2">
        <v>142</v>
      </c>
      <c r="T1218" s="11">
        <v>1503.37</v>
      </c>
      <c r="U1218" s="17" t="s">
        <v>6286</v>
      </c>
      <c r="V1218" s="21">
        <v>1</v>
      </c>
      <c r="W1218" s="9">
        <v>6000</v>
      </c>
      <c r="X1218" s="22">
        <f t="shared" si="90"/>
        <v>0</v>
      </c>
      <c r="Y1218" s="29">
        <v>1503.37</v>
      </c>
      <c r="Z1218" s="34">
        <f t="shared" si="91"/>
        <v>541000</v>
      </c>
      <c r="AA1218" s="34">
        <f t="shared" si="92"/>
        <v>1.1090573012939002E-2</v>
      </c>
      <c r="AB1218" s="35">
        <f t="shared" si="93"/>
        <v>1.2421441774491682</v>
      </c>
      <c r="AC1218" s="35">
        <f t="shared" si="94"/>
        <v>1.5748613678373382</v>
      </c>
      <c r="AD1218" s="6">
        <f>IFERROR(VLOOKUP(E1218,marginal!$A$2:$E$4826,4,FALSE),0)</f>
        <v>11240.983076922999</v>
      </c>
    </row>
    <row r="1219" spans="1:30" x14ac:dyDescent="0.2">
      <c r="A1219" s="27" t="s">
        <v>6907</v>
      </c>
      <c r="B1219" s="6" t="s">
        <v>6919</v>
      </c>
      <c r="C1219" s="6" t="s">
        <v>6909</v>
      </c>
      <c r="D1219" s="2">
        <v>149978</v>
      </c>
      <c r="E1219" s="2">
        <v>150523</v>
      </c>
      <c r="F1219" s="3" t="s">
        <v>1543</v>
      </c>
      <c r="G1219" s="2">
        <v>150529</v>
      </c>
      <c r="H1219" s="3" t="s">
        <v>1558</v>
      </c>
      <c r="I1219" s="18">
        <v>45037</v>
      </c>
      <c r="J1219" s="28">
        <v>1132386356</v>
      </c>
      <c r="K1219" s="18">
        <v>45044</v>
      </c>
      <c r="L1219" s="18">
        <v>45046</v>
      </c>
      <c r="M1219" s="18"/>
      <c r="N1219" s="30">
        <v>5</v>
      </c>
      <c r="O1219" s="7">
        <v>14000</v>
      </c>
      <c r="P1219" s="30">
        <v>112</v>
      </c>
      <c r="Q1219" s="22">
        <v>3.4956090887866123E-2</v>
      </c>
      <c r="R1219" s="7">
        <v>6000</v>
      </c>
      <c r="S1219" s="2">
        <v>142</v>
      </c>
      <c r="T1219" s="11">
        <v>1503.37</v>
      </c>
      <c r="U1219" s="17" t="s">
        <v>6286</v>
      </c>
      <c r="V1219" s="21">
        <v>1</v>
      </c>
      <c r="W1219" s="9">
        <v>6000</v>
      </c>
      <c r="X1219" s="22">
        <f t="shared" ref="X1219:X1282" si="95">W1219/R1219-1</f>
        <v>0</v>
      </c>
      <c r="Y1219" s="29">
        <v>1503.37</v>
      </c>
      <c r="Z1219" s="34">
        <f t="shared" ref="Z1219:Z1282" si="96">SUMIFS($R:$R,$L:$L,$L1219,$N:$N,$N1219)</f>
        <v>541000</v>
      </c>
      <c r="AA1219" s="34">
        <f t="shared" ref="AA1219:AA1282" si="97">$R1219/Z1219</f>
        <v>1.1090573012939002E-2</v>
      </c>
      <c r="AB1219" s="35">
        <f t="shared" ref="AB1219:AB1282" si="98">AA1219*$P1219</f>
        <v>1.2421441774491682</v>
      </c>
      <c r="AC1219" s="35">
        <f t="shared" ref="AC1219:AC1282" si="99">AA1219*$S1219</f>
        <v>1.5748613678373382</v>
      </c>
      <c r="AD1219" s="6">
        <f>IFERROR(VLOOKUP(E1219,marginal!$A$2:$E$4826,4,FALSE),0)</f>
        <v>11240.983076922999</v>
      </c>
    </row>
    <row r="1220" spans="1:30" x14ac:dyDescent="0.2">
      <c r="A1220" s="27" t="s">
        <v>6907</v>
      </c>
      <c r="B1220" s="6" t="s">
        <v>6919</v>
      </c>
      <c r="C1220" s="6" t="s">
        <v>6909</v>
      </c>
      <c r="D1220" s="2">
        <v>149974</v>
      </c>
      <c r="E1220" s="2">
        <v>150523</v>
      </c>
      <c r="F1220" s="3" t="s">
        <v>1543</v>
      </c>
      <c r="G1220" s="2">
        <v>150530</v>
      </c>
      <c r="H1220" s="3" t="s">
        <v>1559</v>
      </c>
      <c r="I1220" s="18">
        <v>45037</v>
      </c>
      <c r="J1220" s="28">
        <v>1132375532</v>
      </c>
      <c r="K1220" s="18">
        <v>45044</v>
      </c>
      <c r="L1220" s="18">
        <v>45046</v>
      </c>
      <c r="M1220" s="18"/>
      <c r="N1220" s="30">
        <v>5</v>
      </c>
      <c r="O1220" s="7">
        <v>14000</v>
      </c>
      <c r="P1220" s="30">
        <v>112</v>
      </c>
      <c r="Q1220" s="22">
        <v>3.4956090887866123E-2</v>
      </c>
      <c r="R1220" s="7">
        <v>6000</v>
      </c>
      <c r="S1220" s="2">
        <v>142</v>
      </c>
      <c r="T1220" s="11">
        <v>1503.37</v>
      </c>
      <c r="U1220" s="17" t="s">
        <v>6286</v>
      </c>
      <c r="V1220" s="21">
        <v>1</v>
      </c>
      <c r="W1220" s="9">
        <v>6000</v>
      </c>
      <c r="X1220" s="22">
        <f t="shared" si="95"/>
        <v>0</v>
      </c>
      <c r="Y1220" s="29">
        <v>1503.37</v>
      </c>
      <c r="Z1220" s="34">
        <f t="shared" si="96"/>
        <v>541000</v>
      </c>
      <c r="AA1220" s="34">
        <f t="shared" si="97"/>
        <v>1.1090573012939002E-2</v>
      </c>
      <c r="AB1220" s="35">
        <f t="shared" si="98"/>
        <v>1.2421441774491682</v>
      </c>
      <c r="AC1220" s="35">
        <f t="shared" si="99"/>
        <v>1.5748613678373382</v>
      </c>
      <c r="AD1220" s="6">
        <f>IFERROR(VLOOKUP(E1220,marginal!$A$2:$E$4826,4,FALSE),0)</f>
        <v>11240.983076922999</v>
      </c>
    </row>
    <row r="1221" spans="1:30" x14ac:dyDescent="0.2">
      <c r="A1221" s="27" t="s">
        <v>6907</v>
      </c>
      <c r="B1221" s="6" t="s">
        <v>6921</v>
      </c>
      <c r="C1221" s="6" t="s">
        <v>6922</v>
      </c>
      <c r="D1221" s="2">
        <v>150496</v>
      </c>
      <c r="E1221" s="2">
        <v>150516</v>
      </c>
      <c r="F1221" s="3" t="s">
        <v>1560</v>
      </c>
      <c r="G1221" s="2">
        <v>150564</v>
      </c>
      <c r="H1221" s="3" t="s">
        <v>1561</v>
      </c>
      <c r="I1221" s="18">
        <v>45043</v>
      </c>
      <c r="J1221" s="28">
        <v>1136064021</v>
      </c>
      <c r="K1221" s="18">
        <v>45044</v>
      </c>
      <c r="L1221" s="18">
        <v>45046</v>
      </c>
      <c r="M1221" s="18"/>
      <c r="N1221" s="30">
        <v>10</v>
      </c>
      <c r="O1221" s="7">
        <v>5000</v>
      </c>
      <c r="P1221" s="30">
        <v>147</v>
      </c>
      <c r="Q1221" s="22">
        <v>0.11226939921536</v>
      </c>
      <c r="R1221" s="7">
        <v>10000</v>
      </c>
      <c r="S1221" s="2">
        <v>142</v>
      </c>
      <c r="T1221" s="11">
        <v>2510.34</v>
      </c>
      <c r="U1221" s="17" t="s">
        <v>6286</v>
      </c>
      <c r="V1221" s="21">
        <v>1</v>
      </c>
      <c r="W1221" s="9">
        <v>10000</v>
      </c>
      <c r="X1221" s="22">
        <f t="shared" si="95"/>
        <v>0</v>
      </c>
      <c r="Y1221" s="29">
        <v>2510.34</v>
      </c>
      <c r="Z1221" s="34">
        <f t="shared" si="96"/>
        <v>257000</v>
      </c>
      <c r="AA1221" s="34">
        <f t="shared" si="97"/>
        <v>3.8910505836575876E-2</v>
      </c>
      <c r="AB1221" s="35">
        <f t="shared" si="98"/>
        <v>5.7198443579766538</v>
      </c>
      <c r="AC1221" s="35">
        <f t="shared" si="99"/>
        <v>5.5252918287937742</v>
      </c>
      <c r="AD1221" s="6">
        <f>IFERROR(VLOOKUP(E1221,marginal!$A$2:$E$4826,4,FALSE),0)</f>
        <v>3564.1480769230752</v>
      </c>
    </row>
    <row r="1222" spans="1:30" x14ac:dyDescent="0.2">
      <c r="A1222" s="27" t="s">
        <v>6907</v>
      </c>
      <c r="B1222" s="6" t="s">
        <v>6913</v>
      </c>
      <c r="C1222" s="6" t="s">
        <v>6912</v>
      </c>
      <c r="D1222" s="2">
        <v>149860</v>
      </c>
      <c r="E1222" s="2">
        <v>150361</v>
      </c>
      <c r="F1222" s="3" t="s">
        <v>1541</v>
      </c>
      <c r="G1222" s="2">
        <v>150363</v>
      </c>
      <c r="H1222" s="3" t="s">
        <v>1562</v>
      </c>
      <c r="I1222" s="18">
        <v>45036</v>
      </c>
      <c r="J1222" s="28">
        <v>1131775057</v>
      </c>
      <c r="K1222" s="18">
        <v>45043</v>
      </c>
      <c r="L1222" s="18">
        <v>45046</v>
      </c>
      <c r="M1222" s="18"/>
      <c r="N1222" s="30">
        <v>7</v>
      </c>
      <c r="O1222" s="7">
        <v>10000</v>
      </c>
      <c r="P1222" s="30">
        <v>127</v>
      </c>
      <c r="Q1222" s="22">
        <v>5.24391097594855E-2</v>
      </c>
      <c r="R1222" s="7">
        <v>5000</v>
      </c>
      <c r="S1222" s="2">
        <v>147</v>
      </c>
      <c r="T1222" s="11">
        <v>1303.3399999999999</v>
      </c>
      <c r="U1222" s="17" t="s">
        <v>6286</v>
      </c>
      <c r="V1222" s="21">
        <v>1</v>
      </c>
      <c r="W1222" s="9">
        <v>5000</v>
      </c>
      <c r="X1222" s="22">
        <f t="shared" si="95"/>
        <v>0</v>
      </c>
      <c r="Y1222" s="29">
        <v>1303.3399999999999</v>
      </c>
      <c r="Z1222" s="34">
        <f t="shared" si="96"/>
        <v>388000</v>
      </c>
      <c r="AA1222" s="34">
        <f t="shared" si="97"/>
        <v>1.2886597938144329E-2</v>
      </c>
      <c r="AB1222" s="35">
        <f t="shared" si="98"/>
        <v>1.6365979381443299</v>
      </c>
      <c r="AC1222" s="35">
        <f t="shared" si="99"/>
        <v>1.8943298969072164</v>
      </c>
      <c r="AD1222" s="6">
        <f>IFERROR(VLOOKUP(E1222,marginal!$A$2:$E$4826,4,FALSE),0)</f>
        <v>1830.4971794871665</v>
      </c>
    </row>
    <row r="1223" spans="1:30" x14ac:dyDescent="0.2">
      <c r="A1223" s="27" t="s">
        <v>6907</v>
      </c>
      <c r="B1223" s="6" t="s">
        <v>6913</v>
      </c>
      <c r="C1223" s="6" t="s">
        <v>6912</v>
      </c>
      <c r="D1223" s="2">
        <v>150045</v>
      </c>
      <c r="E1223" s="2">
        <v>150361</v>
      </c>
      <c r="F1223" s="3" t="s">
        <v>1541</v>
      </c>
      <c r="G1223" s="2">
        <v>150364</v>
      </c>
      <c r="H1223" s="3" t="s">
        <v>1563</v>
      </c>
      <c r="I1223" s="18">
        <v>45038</v>
      </c>
      <c r="J1223" s="28">
        <v>1132778061</v>
      </c>
      <c r="K1223" s="18">
        <v>45043</v>
      </c>
      <c r="L1223" s="18">
        <v>45046</v>
      </c>
      <c r="M1223" s="18"/>
      <c r="N1223" s="30">
        <v>10</v>
      </c>
      <c r="O1223" s="7">
        <v>5000</v>
      </c>
      <c r="P1223" s="30">
        <v>147</v>
      </c>
      <c r="Q1223" s="22">
        <v>0.11226939921536</v>
      </c>
      <c r="R1223" s="7">
        <v>5000</v>
      </c>
      <c r="S1223" s="2">
        <v>147</v>
      </c>
      <c r="T1223" s="11">
        <v>1303.3399999999999</v>
      </c>
      <c r="U1223" s="17" t="s">
        <v>6286</v>
      </c>
      <c r="V1223" s="21">
        <v>1</v>
      </c>
      <c r="W1223" s="9">
        <v>5000</v>
      </c>
      <c r="X1223" s="22">
        <f t="shared" si="95"/>
        <v>0</v>
      </c>
      <c r="Y1223" s="29">
        <v>1303.3399999999999</v>
      </c>
      <c r="Z1223" s="34">
        <f t="shared" si="96"/>
        <v>257000</v>
      </c>
      <c r="AA1223" s="34">
        <f t="shared" si="97"/>
        <v>1.9455252918287938E-2</v>
      </c>
      <c r="AB1223" s="35">
        <f t="shared" si="98"/>
        <v>2.8599221789883269</v>
      </c>
      <c r="AC1223" s="35">
        <f t="shared" si="99"/>
        <v>2.8599221789883269</v>
      </c>
      <c r="AD1223" s="6">
        <f>IFERROR(VLOOKUP(E1223,marginal!$A$2:$E$4826,4,FALSE),0)</f>
        <v>1830.4971794871665</v>
      </c>
    </row>
    <row r="1224" spans="1:30" x14ac:dyDescent="0.2">
      <c r="A1224" s="27" t="s">
        <v>6907</v>
      </c>
      <c r="B1224" s="6" t="s">
        <v>6913</v>
      </c>
      <c r="C1224" s="6" t="s">
        <v>6912</v>
      </c>
      <c r="D1224" s="2">
        <v>149898</v>
      </c>
      <c r="E1224" s="2">
        <v>150361</v>
      </c>
      <c r="F1224" s="3" t="s">
        <v>1541</v>
      </c>
      <c r="G1224" s="2">
        <v>150366</v>
      </c>
      <c r="H1224" s="3" t="s">
        <v>1564</v>
      </c>
      <c r="I1224" s="18">
        <v>45036</v>
      </c>
      <c r="J1224" s="28">
        <v>1131895808</v>
      </c>
      <c r="K1224" s="18">
        <v>45043</v>
      </c>
      <c r="L1224" s="18">
        <v>45046</v>
      </c>
      <c r="M1224" s="18"/>
      <c r="N1224" s="30">
        <v>10</v>
      </c>
      <c r="O1224" s="7">
        <v>5000</v>
      </c>
      <c r="P1224" s="30">
        <v>147</v>
      </c>
      <c r="Q1224" s="22">
        <v>0.11226939921536</v>
      </c>
      <c r="R1224" s="7">
        <v>8000</v>
      </c>
      <c r="S1224" s="2">
        <v>142</v>
      </c>
      <c r="T1224" s="11">
        <v>2013.74</v>
      </c>
      <c r="U1224" s="17" t="s">
        <v>6286</v>
      </c>
      <c r="V1224" s="21">
        <v>1</v>
      </c>
      <c r="W1224" s="9">
        <v>8000</v>
      </c>
      <c r="X1224" s="22">
        <f t="shared" si="95"/>
        <v>0</v>
      </c>
      <c r="Y1224" s="29">
        <v>2013.74</v>
      </c>
      <c r="Z1224" s="34">
        <f t="shared" si="96"/>
        <v>257000</v>
      </c>
      <c r="AA1224" s="34">
        <f t="shared" si="97"/>
        <v>3.1128404669260701E-2</v>
      </c>
      <c r="AB1224" s="35">
        <f t="shared" si="98"/>
        <v>4.5758754863813227</v>
      </c>
      <c r="AC1224" s="35">
        <f t="shared" si="99"/>
        <v>4.4202334630350197</v>
      </c>
      <c r="AD1224" s="6">
        <f>IFERROR(VLOOKUP(E1224,marginal!$A$2:$E$4826,4,FALSE),0)</f>
        <v>1830.4971794871665</v>
      </c>
    </row>
    <row r="1225" spans="1:30" x14ac:dyDescent="0.2">
      <c r="A1225" s="27" t="s">
        <v>6907</v>
      </c>
      <c r="B1225" s="6" t="s">
        <v>6913</v>
      </c>
      <c r="C1225" s="6" t="s">
        <v>6912</v>
      </c>
      <c r="D1225" s="2">
        <v>150049</v>
      </c>
      <c r="E1225" s="2">
        <v>150361</v>
      </c>
      <c r="F1225" s="3" t="s">
        <v>1541</v>
      </c>
      <c r="G1225" s="2">
        <v>150367</v>
      </c>
      <c r="H1225" s="3" t="s">
        <v>1565</v>
      </c>
      <c r="I1225" s="18">
        <v>45038</v>
      </c>
      <c r="J1225" s="28">
        <v>1132788816</v>
      </c>
      <c r="K1225" s="18">
        <v>45043</v>
      </c>
      <c r="L1225" s="18">
        <v>45046</v>
      </c>
      <c r="M1225" s="18"/>
      <c r="N1225" s="30">
        <v>8</v>
      </c>
      <c r="O1225" s="7">
        <v>10000</v>
      </c>
      <c r="P1225" s="30">
        <v>132</v>
      </c>
      <c r="Q1225" s="22">
        <v>5.8283715876113903E-2</v>
      </c>
      <c r="R1225" s="7">
        <v>5000</v>
      </c>
      <c r="S1225" s="2">
        <v>147</v>
      </c>
      <c r="T1225" s="11">
        <v>1303.3399999999999</v>
      </c>
      <c r="U1225" s="17" t="s">
        <v>6286</v>
      </c>
      <c r="V1225" s="21">
        <v>1</v>
      </c>
      <c r="W1225" s="9">
        <v>5000</v>
      </c>
      <c r="X1225" s="22">
        <f t="shared" si="95"/>
        <v>0</v>
      </c>
      <c r="Y1225" s="29">
        <v>1303.3399999999999</v>
      </c>
      <c r="Z1225" s="34">
        <f t="shared" si="96"/>
        <v>495000</v>
      </c>
      <c r="AA1225" s="34">
        <f t="shared" si="97"/>
        <v>1.0101010101010102E-2</v>
      </c>
      <c r="AB1225" s="35">
        <f t="shared" si="98"/>
        <v>1.3333333333333335</v>
      </c>
      <c r="AC1225" s="35">
        <f t="shared" si="99"/>
        <v>1.4848484848484851</v>
      </c>
      <c r="AD1225" s="6">
        <f>IFERROR(VLOOKUP(E1225,marginal!$A$2:$E$4826,4,FALSE),0)</f>
        <v>1830.4971794871665</v>
      </c>
    </row>
    <row r="1226" spans="1:30" x14ac:dyDescent="0.2">
      <c r="A1226" s="27" t="s">
        <v>6907</v>
      </c>
      <c r="B1226" s="6" t="s">
        <v>6913</v>
      </c>
      <c r="C1226" s="6" t="s">
        <v>6912</v>
      </c>
      <c r="D1226" s="2">
        <v>149864</v>
      </c>
      <c r="E1226" s="2">
        <v>150361</v>
      </c>
      <c r="F1226" s="3" t="s">
        <v>1541</v>
      </c>
      <c r="G1226" s="2">
        <v>150368</v>
      </c>
      <c r="H1226" s="3" t="s">
        <v>1566</v>
      </c>
      <c r="I1226" s="18">
        <v>45036</v>
      </c>
      <c r="J1226" s="28">
        <v>1131787092</v>
      </c>
      <c r="K1226" s="18">
        <v>45043</v>
      </c>
      <c r="L1226" s="18">
        <v>45046</v>
      </c>
      <c r="M1226" s="18"/>
      <c r="N1226" s="30">
        <v>8</v>
      </c>
      <c r="O1226" s="7">
        <v>10000</v>
      </c>
      <c r="P1226" s="30">
        <v>132</v>
      </c>
      <c r="Q1226" s="22">
        <v>5.8283715876113903E-2</v>
      </c>
      <c r="R1226" s="7">
        <v>5000</v>
      </c>
      <c r="S1226" s="2">
        <v>147</v>
      </c>
      <c r="T1226" s="11">
        <v>1303.3399999999999</v>
      </c>
      <c r="U1226" s="17" t="s">
        <v>6286</v>
      </c>
      <c r="V1226" s="21">
        <v>1</v>
      </c>
      <c r="W1226" s="9">
        <v>5000</v>
      </c>
      <c r="X1226" s="22">
        <f t="shared" si="95"/>
        <v>0</v>
      </c>
      <c r="Y1226" s="29">
        <v>1303.3399999999999</v>
      </c>
      <c r="Z1226" s="34">
        <f t="shared" si="96"/>
        <v>495000</v>
      </c>
      <c r="AA1226" s="34">
        <f t="shared" si="97"/>
        <v>1.0101010101010102E-2</v>
      </c>
      <c r="AB1226" s="35">
        <f t="shared" si="98"/>
        <v>1.3333333333333335</v>
      </c>
      <c r="AC1226" s="35">
        <f t="shared" si="99"/>
        <v>1.4848484848484851</v>
      </c>
      <c r="AD1226" s="6">
        <f>IFERROR(VLOOKUP(E1226,marginal!$A$2:$E$4826,4,FALSE),0)</f>
        <v>1830.4971794871665</v>
      </c>
    </row>
    <row r="1227" spans="1:30" x14ac:dyDescent="0.2">
      <c r="A1227" s="27" t="s">
        <v>6907</v>
      </c>
      <c r="B1227" s="6" t="s">
        <v>6913</v>
      </c>
      <c r="C1227" s="6" t="s">
        <v>6912</v>
      </c>
      <c r="D1227" s="2">
        <v>150299</v>
      </c>
      <c r="E1227" s="2">
        <v>150456</v>
      </c>
      <c r="F1227" s="3" t="s">
        <v>18</v>
      </c>
      <c r="G1227" s="2">
        <v>150513</v>
      </c>
      <c r="H1227" s="3" t="s">
        <v>1567</v>
      </c>
      <c r="I1227" s="18">
        <v>45041</v>
      </c>
      <c r="J1227" s="28">
        <v>1134993276</v>
      </c>
      <c r="K1227" s="18">
        <v>45043</v>
      </c>
      <c r="L1227" s="18">
        <v>45046</v>
      </c>
      <c r="M1227" s="18"/>
      <c r="N1227" s="30">
        <v>9</v>
      </c>
      <c r="O1227" s="7">
        <v>10000</v>
      </c>
      <c r="P1227" s="30">
        <v>147</v>
      </c>
      <c r="Q1227" s="22">
        <v>7.9000519063170294E-2</v>
      </c>
      <c r="R1227" s="7">
        <v>5000</v>
      </c>
      <c r="S1227" s="2">
        <v>147</v>
      </c>
      <c r="T1227" s="11">
        <v>1303.3399999999999</v>
      </c>
      <c r="U1227" s="17" t="s">
        <v>6286</v>
      </c>
      <c r="V1227" s="21">
        <v>1</v>
      </c>
      <c r="W1227" s="9">
        <v>5000</v>
      </c>
      <c r="X1227" s="22">
        <f t="shared" si="95"/>
        <v>0</v>
      </c>
      <c r="Y1227" s="29">
        <v>1303.3399999999999</v>
      </c>
      <c r="Z1227" s="34">
        <f t="shared" si="96"/>
        <v>459000</v>
      </c>
      <c r="AA1227" s="34">
        <f t="shared" si="97"/>
        <v>1.0893246187363835E-2</v>
      </c>
      <c r="AB1227" s="35">
        <f t="shared" si="98"/>
        <v>1.6013071895424837</v>
      </c>
      <c r="AC1227" s="35">
        <f t="shared" si="99"/>
        <v>1.6013071895424837</v>
      </c>
      <c r="AD1227" s="6">
        <f>IFERROR(VLOOKUP(E1227,marginal!$A$2:$E$4826,4,FALSE),0)</f>
        <v>12573.7876923076</v>
      </c>
    </row>
    <row r="1228" spans="1:30" x14ac:dyDescent="0.2">
      <c r="A1228" s="27" t="s">
        <v>6907</v>
      </c>
      <c r="B1228" s="6" t="s">
        <v>6913</v>
      </c>
      <c r="C1228" s="6" t="s">
        <v>6912</v>
      </c>
      <c r="D1228" s="2">
        <v>150352</v>
      </c>
      <c r="E1228" s="2">
        <v>150456</v>
      </c>
      <c r="F1228" s="3" t="s">
        <v>18</v>
      </c>
      <c r="G1228" s="2">
        <v>150514</v>
      </c>
      <c r="H1228" s="3" t="s">
        <v>1568</v>
      </c>
      <c r="I1228" s="18">
        <v>45042</v>
      </c>
      <c r="J1228" s="28">
        <v>1135367412</v>
      </c>
      <c r="K1228" s="18">
        <v>45043</v>
      </c>
      <c r="L1228" s="18">
        <v>45046</v>
      </c>
      <c r="M1228" s="18"/>
      <c r="N1228" s="30">
        <v>9</v>
      </c>
      <c r="O1228" s="7">
        <v>9000</v>
      </c>
      <c r="P1228" s="30">
        <v>146</v>
      </c>
      <c r="Q1228" s="22">
        <v>7.9000519063170377E-2</v>
      </c>
      <c r="R1228" s="7">
        <v>5000</v>
      </c>
      <c r="S1228" s="2">
        <v>147</v>
      </c>
      <c r="T1228" s="11">
        <v>1303.3399999999999</v>
      </c>
      <c r="U1228" s="17" t="s">
        <v>6286</v>
      </c>
      <c r="V1228" s="21">
        <v>1</v>
      </c>
      <c r="W1228" s="9">
        <v>5000</v>
      </c>
      <c r="X1228" s="22">
        <f t="shared" si="95"/>
        <v>0</v>
      </c>
      <c r="Y1228" s="29">
        <v>1303.3399999999999</v>
      </c>
      <c r="Z1228" s="34">
        <f t="shared" si="96"/>
        <v>459000</v>
      </c>
      <c r="AA1228" s="34">
        <f t="shared" si="97"/>
        <v>1.0893246187363835E-2</v>
      </c>
      <c r="AB1228" s="35">
        <f t="shared" si="98"/>
        <v>1.5904139433551199</v>
      </c>
      <c r="AC1228" s="35">
        <f t="shared" si="99"/>
        <v>1.6013071895424837</v>
      </c>
      <c r="AD1228" s="6">
        <f>IFERROR(VLOOKUP(E1228,marginal!$A$2:$E$4826,4,FALSE),0)</f>
        <v>12573.7876923076</v>
      </c>
    </row>
    <row r="1229" spans="1:30" x14ac:dyDescent="0.2">
      <c r="A1229" s="27" t="s">
        <v>6907</v>
      </c>
      <c r="B1229" s="6" t="s">
        <v>6913</v>
      </c>
      <c r="C1229" s="6" t="s">
        <v>6912</v>
      </c>
      <c r="D1229" s="2">
        <v>149949</v>
      </c>
      <c r="E1229" s="2">
        <v>150361</v>
      </c>
      <c r="F1229" s="3" t="s">
        <v>1541</v>
      </c>
      <c r="G1229" s="2">
        <v>150607</v>
      </c>
      <c r="H1229" s="3" t="s">
        <v>1569</v>
      </c>
      <c r="I1229" s="18">
        <v>45037</v>
      </c>
      <c r="J1229" s="28">
        <v>1132287705</v>
      </c>
      <c r="K1229" s="18">
        <v>45044</v>
      </c>
      <c r="L1229" s="18">
        <v>45046</v>
      </c>
      <c r="M1229" s="18"/>
      <c r="N1229" s="30">
        <v>9</v>
      </c>
      <c r="O1229" s="7">
        <v>9000</v>
      </c>
      <c r="P1229" s="30">
        <v>146</v>
      </c>
      <c r="Q1229" s="22">
        <v>8.1278822863721623E-2</v>
      </c>
      <c r="R1229" s="7">
        <v>7000</v>
      </c>
      <c r="S1229" s="2">
        <v>142</v>
      </c>
      <c r="T1229" s="11">
        <v>1758.65</v>
      </c>
      <c r="U1229" s="17" t="s">
        <v>6286</v>
      </c>
      <c r="V1229" s="21">
        <v>1</v>
      </c>
      <c r="W1229" s="9">
        <v>7000</v>
      </c>
      <c r="X1229" s="22">
        <f t="shared" si="95"/>
        <v>0</v>
      </c>
      <c r="Y1229" s="29">
        <v>1758.65</v>
      </c>
      <c r="Z1229" s="34">
        <f t="shared" si="96"/>
        <v>459000</v>
      </c>
      <c r="AA1229" s="34">
        <f t="shared" si="97"/>
        <v>1.5250544662309368E-2</v>
      </c>
      <c r="AB1229" s="35">
        <f t="shared" si="98"/>
        <v>2.2265795206971677</v>
      </c>
      <c r="AC1229" s="35">
        <f t="shared" si="99"/>
        <v>2.1655773420479303</v>
      </c>
      <c r="AD1229" s="6">
        <f>IFERROR(VLOOKUP(E1229,marginal!$A$2:$E$4826,4,FALSE),0)</f>
        <v>1830.4971794871665</v>
      </c>
    </row>
    <row r="1230" spans="1:30" x14ac:dyDescent="0.2">
      <c r="A1230" s="27" t="s">
        <v>6907</v>
      </c>
      <c r="B1230" s="6" t="s">
        <v>6924</v>
      </c>
      <c r="C1230" s="6" t="s">
        <v>6912</v>
      </c>
      <c r="D1230" s="4">
        <v>149962</v>
      </c>
      <c r="E1230" s="4">
        <v>150637</v>
      </c>
      <c r="F1230" s="5" t="s">
        <v>1570</v>
      </c>
      <c r="G1230" s="4">
        <v>150638</v>
      </c>
      <c r="H1230" s="5" t="s">
        <v>1571</v>
      </c>
      <c r="I1230" s="18">
        <v>45037</v>
      </c>
      <c r="J1230" s="28">
        <v>1132366343</v>
      </c>
      <c r="K1230" s="18">
        <v>45044</v>
      </c>
      <c r="L1230" s="18">
        <v>45046</v>
      </c>
      <c r="M1230" s="18"/>
      <c r="N1230" s="30">
        <v>9</v>
      </c>
      <c r="O1230" s="7">
        <v>10000</v>
      </c>
      <c r="P1230" s="30">
        <v>147</v>
      </c>
      <c r="Q1230" s="22">
        <v>7.9000519063170294E-2</v>
      </c>
      <c r="R1230" s="8">
        <v>13000</v>
      </c>
      <c r="S1230" s="4">
        <v>132</v>
      </c>
      <c r="T1230" s="10">
        <v>3013.84</v>
      </c>
      <c r="U1230" s="17" t="s">
        <v>6286</v>
      </c>
      <c r="V1230" s="21">
        <v>1</v>
      </c>
      <c r="W1230" s="9">
        <v>13000</v>
      </c>
      <c r="X1230" s="22">
        <f t="shared" si="95"/>
        <v>0</v>
      </c>
      <c r="Y1230" s="29">
        <v>3013.84</v>
      </c>
      <c r="Z1230" s="34">
        <f t="shared" si="96"/>
        <v>459000</v>
      </c>
      <c r="AA1230" s="34">
        <f t="shared" si="97"/>
        <v>2.8322440087145968E-2</v>
      </c>
      <c r="AB1230" s="35">
        <f t="shared" si="98"/>
        <v>4.1633986928104569</v>
      </c>
      <c r="AC1230" s="35">
        <f t="shared" si="99"/>
        <v>3.738562091503268</v>
      </c>
      <c r="AD1230" s="6">
        <f>IFERROR(VLOOKUP(E1230,marginal!$A$2:$E$4826,4,FALSE),0)</f>
        <v>2784.6848351648287</v>
      </c>
    </row>
    <row r="1231" spans="1:30" x14ac:dyDescent="0.2">
      <c r="A1231" s="27" t="s">
        <v>6907</v>
      </c>
      <c r="B1231" s="6" t="s">
        <v>6921</v>
      </c>
      <c r="C1231" s="6" t="s">
        <v>6922</v>
      </c>
      <c r="D1231" s="4">
        <v>150413</v>
      </c>
      <c r="E1231" s="4">
        <v>150733</v>
      </c>
      <c r="F1231" s="5" t="s">
        <v>1572</v>
      </c>
      <c r="G1231" s="4">
        <v>150734</v>
      </c>
      <c r="H1231" s="5" t="s">
        <v>1573</v>
      </c>
      <c r="I1231" s="18">
        <v>45042</v>
      </c>
      <c r="J1231" s="28">
        <v>1135564118</v>
      </c>
      <c r="K1231" s="18">
        <v>45045</v>
      </c>
      <c r="L1231" s="18">
        <v>45046</v>
      </c>
      <c r="M1231" s="18"/>
      <c r="N1231" s="30">
        <v>10</v>
      </c>
      <c r="O1231" s="7">
        <v>5000</v>
      </c>
      <c r="P1231" s="30">
        <v>147</v>
      </c>
      <c r="Q1231" s="22">
        <v>0.11226939921536003</v>
      </c>
      <c r="R1231" s="8">
        <v>10000</v>
      </c>
      <c r="S1231" s="4">
        <v>142</v>
      </c>
      <c r="T1231" s="10">
        <v>2510.34</v>
      </c>
      <c r="U1231" s="17" t="s">
        <v>6286</v>
      </c>
      <c r="V1231" s="21">
        <v>1</v>
      </c>
      <c r="W1231" s="9">
        <v>10000</v>
      </c>
      <c r="X1231" s="22">
        <f t="shared" si="95"/>
        <v>0</v>
      </c>
      <c r="Y1231" s="29">
        <v>2510.34</v>
      </c>
      <c r="Z1231" s="34">
        <f t="shared" si="96"/>
        <v>257000</v>
      </c>
      <c r="AA1231" s="34">
        <f t="shared" si="97"/>
        <v>3.8910505836575876E-2</v>
      </c>
      <c r="AB1231" s="35">
        <f t="shared" si="98"/>
        <v>5.7198443579766538</v>
      </c>
      <c r="AC1231" s="35">
        <f t="shared" si="99"/>
        <v>5.5252918287937742</v>
      </c>
      <c r="AD1231" s="6">
        <f>IFERROR(VLOOKUP(E1231,marginal!$A$2:$E$4826,4,FALSE),0)</f>
        <v>7408.9707692307502</v>
      </c>
    </row>
    <row r="1232" spans="1:30" x14ac:dyDescent="0.2">
      <c r="A1232" s="27" t="s">
        <v>6907</v>
      </c>
      <c r="B1232" s="6" t="s">
        <v>6926</v>
      </c>
      <c r="C1232" s="6" t="s">
        <v>6909</v>
      </c>
      <c r="D1232" s="4">
        <v>147798</v>
      </c>
      <c r="E1232" s="4">
        <v>150750</v>
      </c>
      <c r="F1232" s="5" t="s">
        <v>1574</v>
      </c>
      <c r="G1232" s="4">
        <v>150751</v>
      </c>
      <c r="H1232" s="5" t="s">
        <v>1575</v>
      </c>
      <c r="I1232" s="18" t="s">
        <v>6930</v>
      </c>
      <c r="J1232" s="28" t="s">
        <v>6930</v>
      </c>
      <c r="K1232" s="18">
        <v>45048</v>
      </c>
      <c r="L1232" s="18">
        <v>45046</v>
      </c>
      <c r="M1232" s="18"/>
      <c r="N1232" s="30">
        <v>7</v>
      </c>
      <c r="O1232" s="7">
        <v>11000</v>
      </c>
      <c r="P1232" s="30">
        <v>134</v>
      </c>
      <c r="Q1232" s="22">
        <v>5.648986168702446E-2</v>
      </c>
      <c r="R1232" s="8">
        <v>9000</v>
      </c>
      <c r="S1232" s="4">
        <v>142</v>
      </c>
      <c r="T1232" s="10">
        <v>2255.2800000000002</v>
      </c>
      <c r="U1232" s="17" t="s">
        <v>6286</v>
      </c>
      <c r="V1232" s="21">
        <v>0.74146244729655331</v>
      </c>
      <c r="W1232" s="9">
        <v>6673.1620256689794</v>
      </c>
      <c r="X1232" s="22">
        <f t="shared" si="95"/>
        <v>-0.25853755270344669</v>
      </c>
      <c r="Y1232" s="29">
        <v>1672.205428138971</v>
      </c>
      <c r="Z1232" s="34">
        <f t="shared" si="96"/>
        <v>388000</v>
      </c>
      <c r="AA1232" s="34">
        <f t="shared" si="97"/>
        <v>2.3195876288659795E-2</v>
      </c>
      <c r="AB1232" s="35">
        <f t="shared" si="98"/>
        <v>3.1082474226804124</v>
      </c>
      <c r="AC1232" s="35">
        <f t="shared" si="99"/>
        <v>3.293814432989691</v>
      </c>
      <c r="AD1232" s="6">
        <f>IFERROR(VLOOKUP(E1232,marginal!$A$2:$E$4826,4,FALSE),0)</f>
        <v>-5308.7707692307704</v>
      </c>
    </row>
    <row r="1233" spans="1:30" x14ac:dyDescent="0.2">
      <c r="A1233" s="27" t="s">
        <v>6907</v>
      </c>
      <c r="B1233" s="6" t="s">
        <v>6916</v>
      </c>
      <c r="C1233" s="6" t="s">
        <v>6912</v>
      </c>
      <c r="D1233" s="2">
        <v>150129</v>
      </c>
      <c r="E1233" s="2">
        <v>150601</v>
      </c>
      <c r="F1233" s="3" t="s">
        <v>116</v>
      </c>
      <c r="G1233" s="2">
        <v>150609</v>
      </c>
      <c r="H1233" s="3" t="s">
        <v>1576</v>
      </c>
      <c r="I1233" s="18">
        <v>45040</v>
      </c>
      <c r="J1233" s="28">
        <v>1133587983</v>
      </c>
      <c r="K1233" s="18">
        <v>45044</v>
      </c>
      <c r="L1233" s="18">
        <v>45046</v>
      </c>
      <c r="M1233" s="18"/>
      <c r="N1233" s="30">
        <v>7</v>
      </c>
      <c r="O1233" s="7">
        <v>13000</v>
      </c>
      <c r="P1233" s="30">
        <v>129</v>
      </c>
      <c r="Q1233" s="22">
        <v>5.5171297012124164E-2</v>
      </c>
      <c r="R1233" s="7">
        <v>5000</v>
      </c>
      <c r="S1233" s="2">
        <v>147</v>
      </c>
      <c r="T1233" s="11">
        <v>1303.3399999999999</v>
      </c>
      <c r="U1233" s="17" t="s">
        <v>6286</v>
      </c>
      <c r="V1233" s="21">
        <v>1</v>
      </c>
      <c r="W1233" s="9">
        <v>5000</v>
      </c>
      <c r="X1233" s="22">
        <f t="shared" si="95"/>
        <v>0</v>
      </c>
      <c r="Y1233" s="29">
        <v>1303.3399999999999</v>
      </c>
      <c r="Z1233" s="34">
        <f t="shared" si="96"/>
        <v>388000</v>
      </c>
      <c r="AA1233" s="34">
        <f t="shared" si="97"/>
        <v>1.2886597938144329E-2</v>
      </c>
      <c r="AB1233" s="35">
        <f t="shared" si="98"/>
        <v>1.6623711340206184</v>
      </c>
      <c r="AC1233" s="35">
        <f t="shared" si="99"/>
        <v>1.8943298969072164</v>
      </c>
      <c r="AD1233" s="6">
        <f>IFERROR(VLOOKUP(E1233,marginal!$A$2:$E$4826,4,FALSE),0)</f>
        <v>18922.983076922999</v>
      </c>
    </row>
    <row r="1234" spans="1:30" x14ac:dyDescent="0.2">
      <c r="A1234" s="27" t="s">
        <v>6907</v>
      </c>
      <c r="B1234" s="6" t="s">
        <v>6913</v>
      </c>
      <c r="C1234" s="6" t="s">
        <v>6912</v>
      </c>
      <c r="D1234" s="2">
        <v>150384</v>
      </c>
      <c r="E1234" s="2">
        <v>150684</v>
      </c>
      <c r="F1234" s="3" t="s">
        <v>1577</v>
      </c>
      <c r="G1234" s="2">
        <v>150690</v>
      </c>
      <c r="H1234" s="3" t="s">
        <v>1578</v>
      </c>
      <c r="I1234" s="18">
        <v>45042</v>
      </c>
      <c r="J1234" s="28">
        <v>1135468640</v>
      </c>
      <c r="K1234" s="18">
        <v>45044</v>
      </c>
      <c r="L1234" s="18">
        <v>45046</v>
      </c>
      <c r="M1234" s="18"/>
      <c r="N1234" s="30">
        <v>9</v>
      </c>
      <c r="O1234" s="7">
        <v>9000</v>
      </c>
      <c r="P1234" s="30">
        <v>146</v>
      </c>
      <c r="Q1234" s="22">
        <v>7.9000519063170377E-2</v>
      </c>
      <c r="R1234" s="7">
        <v>5000</v>
      </c>
      <c r="S1234" s="2">
        <v>147</v>
      </c>
      <c r="T1234" s="11">
        <v>1303.3399999999999</v>
      </c>
      <c r="U1234" s="17" t="s">
        <v>6286</v>
      </c>
      <c r="V1234" s="21">
        <v>0.62402872185689218</v>
      </c>
      <c r="W1234" s="9">
        <v>3120.143609284461</v>
      </c>
      <c r="X1234" s="22">
        <f t="shared" si="95"/>
        <v>-0.37597127814310782</v>
      </c>
      <c r="Y1234" s="29">
        <v>813.3215943449618</v>
      </c>
      <c r="Z1234" s="34">
        <f t="shared" si="96"/>
        <v>459000</v>
      </c>
      <c r="AA1234" s="34">
        <f t="shared" si="97"/>
        <v>1.0893246187363835E-2</v>
      </c>
      <c r="AB1234" s="35">
        <f t="shared" si="98"/>
        <v>1.5904139433551199</v>
      </c>
      <c r="AC1234" s="35">
        <f t="shared" si="99"/>
        <v>1.6013071895424837</v>
      </c>
      <c r="AD1234" s="6">
        <f>IFERROR(VLOOKUP(E1234,marginal!$A$2:$E$4826,4,FALSE),0)</f>
        <v>-14730.3969230769</v>
      </c>
    </row>
    <row r="1235" spans="1:30" x14ac:dyDescent="0.2">
      <c r="A1235" s="27" t="s">
        <v>6907</v>
      </c>
      <c r="B1235" s="6" t="s">
        <v>6913</v>
      </c>
      <c r="C1235" s="6" t="s">
        <v>6912</v>
      </c>
      <c r="D1235" s="2">
        <v>149701</v>
      </c>
      <c r="E1235" s="2">
        <v>150684</v>
      </c>
      <c r="F1235" s="3" t="s">
        <v>1577</v>
      </c>
      <c r="G1235" s="2">
        <v>150691</v>
      </c>
      <c r="H1235" s="3" t="s">
        <v>1579</v>
      </c>
      <c r="I1235" s="18">
        <v>45035</v>
      </c>
      <c r="J1235" s="28">
        <v>1131025841</v>
      </c>
      <c r="K1235" s="18">
        <v>45044</v>
      </c>
      <c r="L1235" s="18">
        <v>45046</v>
      </c>
      <c r="M1235" s="18"/>
      <c r="N1235" s="30">
        <v>8</v>
      </c>
      <c r="O1235" s="7">
        <v>9000</v>
      </c>
      <c r="P1235" s="30">
        <v>139</v>
      </c>
      <c r="Q1235" s="22">
        <v>8.6183749348172869E-2</v>
      </c>
      <c r="R1235" s="7">
        <v>8000</v>
      </c>
      <c r="S1235" s="2">
        <v>142</v>
      </c>
      <c r="T1235" s="11">
        <v>2013.74</v>
      </c>
      <c r="U1235" s="17" t="s">
        <v>6286</v>
      </c>
      <c r="V1235" s="21">
        <v>0.62402872185689218</v>
      </c>
      <c r="W1235" s="9">
        <v>4992.2297748551373</v>
      </c>
      <c r="X1235" s="22">
        <f t="shared" si="95"/>
        <v>-0.37597127814310782</v>
      </c>
      <c r="Y1235" s="29">
        <v>1256.6315983520981</v>
      </c>
      <c r="Z1235" s="34">
        <f t="shared" si="96"/>
        <v>495000</v>
      </c>
      <c r="AA1235" s="34">
        <f t="shared" si="97"/>
        <v>1.6161616161616162E-2</v>
      </c>
      <c r="AB1235" s="35">
        <f t="shared" si="98"/>
        <v>2.2464646464646463</v>
      </c>
      <c r="AC1235" s="35">
        <f t="shared" si="99"/>
        <v>2.2949494949494951</v>
      </c>
      <c r="AD1235" s="6">
        <f>IFERROR(VLOOKUP(E1235,marginal!$A$2:$E$4826,4,FALSE),0)</f>
        <v>-14730.3969230769</v>
      </c>
    </row>
    <row r="1236" spans="1:30" x14ac:dyDescent="0.2">
      <c r="A1236" s="27" t="s">
        <v>6907</v>
      </c>
      <c r="B1236" s="6" t="s">
        <v>6913</v>
      </c>
      <c r="C1236" s="6" t="s">
        <v>6912</v>
      </c>
      <c r="D1236" s="2">
        <v>150383</v>
      </c>
      <c r="E1236" s="2">
        <v>150684</v>
      </c>
      <c r="F1236" s="3" t="s">
        <v>1577</v>
      </c>
      <c r="G1236" s="2">
        <v>150692</v>
      </c>
      <c r="H1236" s="3" t="s">
        <v>1580</v>
      </c>
      <c r="I1236" s="18">
        <v>45042</v>
      </c>
      <c r="J1236" s="28">
        <v>1135466578</v>
      </c>
      <c r="K1236" s="18">
        <v>45044</v>
      </c>
      <c r="L1236" s="18">
        <v>45046</v>
      </c>
      <c r="M1236" s="18"/>
      <c r="N1236" s="30">
        <v>8</v>
      </c>
      <c r="O1236" s="7">
        <v>9000</v>
      </c>
      <c r="P1236" s="30">
        <v>139</v>
      </c>
      <c r="Q1236" s="22">
        <v>8.6183749348172869E-2</v>
      </c>
      <c r="R1236" s="7">
        <v>8000</v>
      </c>
      <c r="S1236" s="2">
        <v>142</v>
      </c>
      <c r="T1236" s="11">
        <v>2013.74</v>
      </c>
      <c r="U1236" s="17" t="s">
        <v>6286</v>
      </c>
      <c r="V1236" s="21">
        <v>0.62402872185689218</v>
      </c>
      <c r="W1236" s="9">
        <v>4992.2297748551373</v>
      </c>
      <c r="X1236" s="22">
        <f t="shared" si="95"/>
        <v>-0.37597127814310782</v>
      </c>
      <c r="Y1236" s="29">
        <v>1256.6315983520981</v>
      </c>
      <c r="Z1236" s="34">
        <f t="shared" si="96"/>
        <v>495000</v>
      </c>
      <c r="AA1236" s="34">
        <f t="shared" si="97"/>
        <v>1.6161616161616162E-2</v>
      </c>
      <c r="AB1236" s="35">
        <f t="shared" si="98"/>
        <v>2.2464646464646463</v>
      </c>
      <c r="AC1236" s="35">
        <f t="shared" si="99"/>
        <v>2.2949494949494951</v>
      </c>
      <c r="AD1236" s="6">
        <f>IFERROR(VLOOKUP(E1236,marginal!$A$2:$E$4826,4,FALSE),0)</f>
        <v>-14730.3969230769</v>
      </c>
    </row>
    <row r="1237" spans="1:30" x14ac:dyDescent="0.2">
      <c r="A1237" s="27" t="s">
        <v>6907</v>
      </c>
      <c r="B1237" s="6" t="s">
        <v>6913</v>
      </c>
      <c r="C1237" s="6" t="s">
        <v>6912</v>
      </c>
      <c r="D1237" s="2">
        <v>150391</v>
      </c>
      <c r="E1237" s="2">
        <v>150684</v>
      </c>
      <c r="F1237" s="3" t="s">
        <v>1577</v>
      </c>
      <c r="G1237" s="2">
        <v>150693</v>
      </c>
      <c r="H1237" s="3" t="s">
        <v>1581</v>
      </c>
      <c r="I1237" s="18">
        <v>45042</v>
      </c>
      <c r="J1237" s="28">
        <v>1135469790</v>
      </c>
      <c r="K1237" s="18">
        <v>45044</v>
      </c>
      <c r="L1237" s="18">
        <v>45046</v>
      </c>
      <c r="M1237" s="18"/>
      <c r="N1237" s="30">
        <v>8</v>
      </c>
      <c r="O1237" s="7">
        <v>9000</v>
      </c>
      <c r="P1237" s="30">
        <v>139</v>
      </c>
      <c r="Q1237" s="22">
        <v>6.0873316274495971E-2</v>
      </c>
      <c r="R1237" s="7">
        <v>6000</v>
      </c>
      <c r="S1237" s="2">
        <v>142</v>
      </c>
      <c r="T1237" s="11">
        <v>1503.37</v>
      </c>
      <c r="U1237" s="17" t="s">
        <v>6286</v>
      </c>
      <c r="V1237" s="21">
        <v>0.62402872185689218</v>
      </c>
      <c r="W1237" s="9">
        <v>3744.172331141353</v>
      </c>
      <c r="X1237" s="22">
        <f t="shared" si="95"/>
        <v>-0.37597127814310782</v>
      </c>
      <c r="Y1237" s="29">
        <v>938.14605957799597</v>
      </c>
      <c r="Z1237" s="34">
        <f t="shared" si="96"/>
        <v>495000</v>
      </c>
      <c r="AA1237" s="34">
        <f t="shared" si="97"/>
        <v>1.2121212121212121E-2</v>
      </c>
      <c r="AB1237" s="35">
        <f t="shared" si="98"/>
        <v>1.6848484848484848</v>
      </c>
      <c r="AC1237" s="35">
        <f t="shared" si="99"/>
        <v>1.7212121212121212</v>
      </c>
      <c r="AD1237" s="6">
        <f>IFERROR(VLOOKUP(E1237,marginal!$A$2:$E$4826,4,FALSE),0)</f>
        <v>-14730.3969230769</v>
      </c>
    </row>
    <row r="1238" spans="1:30" x14ac:dyDescent="0.2">
      <c r="A1238" s="27" t="s">
        <v>6907</v>
      </c>
      <c r="B1238" s="6" t="s">
        <v>6913</v>
      </c>
      <c r="C1238" s="6" t="s">
        <v>6912</v>
      </c>
      <c r="D1238" s="2">
        <v>150101</v>
      </c>
      <c r="E1238" s="2">
        <v>150684</v>
      </c>
      <c r="F1238" s="3" t="s">
        <v>1577</v>
      </c>
      <c r="G1238" s="2">
        <v>150694</v>
      </c>
      <c r="H1238" s="3" t="s">
        <v>1582</v>
      </c>
      <c r="I1238" s="18">
        <v>45042</v>
      </c>
      <c r="J1238" s="28">
        <v>1135415348</v>
      </c>
      <c r="K1238" s="18">
        <v>45044</v>
      </c>
      <c r="L1238" s="18">
        <v>45046</v>
      </c>
      <c r="M1238" s="18"/>
      <c r="N1238" s="30">
        <v>9</v>
      </c>
      <c r="O1238" s="7">
        <v>9000</v>
      </c>
      <c r="P1238" s="30">
        <v>146</v>
      </c>
      <c r="Q1238" s="22">
        <v>7.9000519063170377E-2</v>
      </c>
      <c r="R1238" s="7">
        <v>5000</v>
      </c>
      <c r="S1238" s="2">
        <v>147</v>
      </c>
      <c r="T1238" s="11">
        <v>1303.3399999999999</v>
      </c>
      <c r="U1238" s="17" t="s">
        <v>6286</v>
      </c>
      <c r="V1238" s="21">
        <v>0.62402872185689218</v>
      </c>
      <c r="W1238" s="9">
        <v>3120.143609284461</v>
      </c>
      <c r="X1238" s="22">
        <f t="shared" si="95"/>
        <v>-0.37597127814310782</v>
      </c>
      <c r="Y1238" s="29">
        <v>813.3215943449618</v>
      </c>
      <c r="Z1238" s="34">
        <f t="shared" si="96"/>
        <v>459000</v>
      </c>
      <c r="AA1238" s="34">
        <f t="shared" si="97"/>
        <v>1.0893246187363835E-2</v>
      </c>
      <c r="AB1238" s="35">
        <f t="shared" si="98"/>
        <v>1.5904139433551199</v>
      </c>
      <c r="AC1238" s="35">
        <f t="shared" si="99"/>
        <v>1.6013071895424837</v>
      </c>
      <c r="AD1238" s="6">
        <f>IFERROR(VLOOKUP(E1238,marginal!$A$2:$E$4826,4,FALSE),0)</f>
        <v>-14730.3969230769</v>
      </c>
    </row>
    <row r="1239" spans="1:30" x14ac:dyDescent="0.2">
      <c r="A1239" s="27" t="s">
        <v>6907</v>
      </c>
      <c r="B1239" s="6" t="s">
        <v>6914</v>
      </c>
      <c r="C1239" s="6" t="s">
        <v>6909</v>
      </c>
      <c r="D1239" s="2">
        <v>150374</v>
      </c>
      <c r="E1239" s="2">
        <v>150556</v>
      </c>
      <c r="F1239" s="3" t="s">
        <v>1583</v>
      </c>
      <c r="G1239" s="2">
        <v>150575</v>
      </c>
      <c r="H1239" s="3" t="s">
        <v>1584</v>
      </c>
      <c r="I1239" s="18" t="s">
        <v>6930</v>
      </c>
      <c r="J1239" s="28" t="s">
        <v>6930</v>
      </c>
      <c r="K1239" s="18">
        <v>45044</v>
      </c>
      <c r="L1239" s="18">
        <v>45046</v>
      </c>
      <c r="M1239" s="18"/>
      <c r="N1239" s="30">
        <v>7</v>
      </c>
      <c r="O1239" s="7">
        <v>11000</v>
      </c>
      <c r="P1239" s="30">
        <v>129</v>
      </c>
      <c r="Q1239" s="22">
        <v>5.4232887875598441E-2</v>
      </c>
      <c r="R1239" s="7">
        <v>5000</v>
      </c>
      <c r="S1239" s="2">
        <v>147</v>
      </c>
      <c r="T1239" s="11">
        <v>1303.3399999999999</v>
      </c>
      <c r="U1239" s="17" t="s">
        <v>6286</v>
      </c>
      <c r="V1239" s="21">
        <v>1</v>
      </c>
      <c r="W1239" s="9">
        <v>5000</v>
      </c>
      <c r="X1239" s="22">
        <f t="shared" si="95"/>
        <v>0</v>
      </c>
      <c r="Y1239" s="29">
        <v>1303.3399999999999</v>
      </c>
      <c r="Z1239" s="34">
        <f t="shared" si="96"/>
        <v>388000</v>
      </c>
      <c r="AA1239" s="34">
        <f t="shared" si="97"/>
        <v>1.2886597938144329E-2</v>
      </c>
      <c r="AB1239" s="35">
        <f t="shared" si="98"/>
        <v>1.6623711340206184</v>
      </c>
      <c r="AC1239" s="35">
        <f t="shared" si="99"/>
        <v>1.8943298969072164</v>
      </c>
      <c r="AD1239" s="6">
        <f>IFERROR(VLOOKUP(E1239,marginal!$A$2:$E$4826,4,FALSE),0)</f>
        <v>1836.58</v>
      </c>
    </row>
    <row r="1240" spans="1:30" x14ac:dyDescent="0.2">
      <c r="A1240" s="27" t="s">
        <v>6907</v>
      </c>
      <c r="B1240" s="6" t="s">
        <v>6919</v>
      </c>
      <c r="C1240" s="6" t="s">
        <v>6909</v>
      </c>
      <c r="D1240" s="2">
        <v>150578</v>
      </c>
      <c r="E1240" s="2">
        <v>150610</v>
      </c>
      <c r="F1240" s="3" t="s">
        <v>1585</v>
      </c>
      <c r="G1240" s="2">
        <v>150696</v>
      </c>
      <c r="H1240" s="3" t="s">
        <v>1586</v>
      </c>
      <c r="I1240" s="18">
        <v>45043</v>
      </c>
      <c r="J1240" s="28">
        <v>1136262911</v>
      </c>
      <c r="K1240" s="18">
        <v>45044</v>
      </c>
      <c r="L1240" s="18">
        <v>45046</v>
      </c>
      <c r="M1240" s="18"/>
      <c r="N1240" s="30">
        <v>5</v>
      </c>
      <c r="O1240" s="7">
        <v>10000</v>
      </c>
      <c r="P1240" s="30">
        <v>110</v>
      </c>
      <c r="Q1240" s="22">
        <v>3.3741050530766099E-2</v>
      </c>
      <c r="R1240" s="7">
        <v>6000</v>
      </c>
      <c r="S1240" s="2">
        <v>142</v>
      </c>
      <c r="T1240" s="11">
        <v>1503.37</v>
      </c>
      <c r="U1240" s="17" t="s">
        <v>6286</v>
      </c>
      <c r="V1240" s="21">
        <v>1</v>
      </c>
      <c r="W1240" s="9">
        <v>6000</v>
      </c>
      <c r="X1240" s="22">
        <f t="shared" si="95"/>
        <v>0</v>
      </c>
      <c r="Y1240" s="29">
        <v>1503.37</v>
      </c>
      <c r="Z1240" s="34">
        <f t="shared" si="96"/>
        <v>541000</v>
      </c>
      <c r="AA1240" s="34">
        <f t="shared" si="97"/>
        <v>1.1090573012939002E-2</v>
      </c>
      <c r="AB1240" s="35">
        <f t="shared" si="98"/>
        <v>1.2199630314232901</v>
      </c>
      <c r="AC1240" s="35">
        <f t="shared" si="99"/>
        <v>1.5748613678373382</v>
      </c>
      <c r="AD1240" s="6">
        <f>IFERROR(VLOOKUP(E1240,marginal!$A$2:$E$4826,4,FALSE),0)</f>
        <v>6288.1246153845996</v>
      </c>
    </row>
    <row r="1241" spans="1:30" x14ac:dyDescent="0.2">
      <c r="A1241" s="27" t="s">
        <v>6907</v>
      </c>
      <c r="B1241" s="6" t="s">
        <v>6919</v>
      </c>
      <c r="C1241" s="6" t="s">
        <v>6909</v>
      </c>
      <c r="D1241" s="2">
        <v>150463</v>
      </c>
      <c r="E1241" s="2">
        <v>150610</v>
      </c>
      <c r="F1241" s="3" t="s">
        <v>1585</v>
      </c>
      <c r="G1241" s="2">
        <v>150697</v>
      </c>
      <c r="H1241" s="3" t="s">
        <v>1587</v>
      </c>
      <c r="I1241" s="18">
        <v>45042</v>
      </c>
      <c r="J1241" s="28">
        <v>1135744110</v>
      </c>
      <c r="K1241" s="18">
        <v>45044</v>
      </c>
      <c r="L1241" s="18">
        <v>45046</v>
      </c>
      <c r="M1241" s="18"/>
      <c r="N1241" s="30">
        <v>8</v>
      </c>
      <c r="O1241" s="7">
        <v>10000</v>
      </c>
      <c r="P1241" s="30">
        <v>132</v>
      </c>
      <c r="Q1241" s="22">
        <v>5.8283715876113903E-2</v>
      </c>
      <c r="R1241" s="7">
        <v>7000</v>
      </c>
      <c r="S1241" s="2">
        <v>142</v>
      </c>
      <c r="T1241" s="11">
        <v>1758.65</v>
      </c>
      <c r="U1241" s="17" t="s">
        <v>6286</v>
      </c>
      <c r="V1241" s="21">
        <v>1</v>
      </c>
      <c r="W1241" s="9">
        <v>7000</v>
      </c>
      <c r="X1241" s="22">
        <f t="shared" si="95"/>
        <v>0</v>
      </c>
      <c r="Y1241" s="29">
        <v>1758.65</v>
      </c>
      <c r="Z1241" s="34">
        <f t="shared" si="96"/>
        <v>495000</v>
      </c>
      <c r="AA1241" s="34">
        <f t="shared" si="97"/>
        <v>1.4141414141414142E-2</v>
      </c>
      <c r="AB1241" s="35">
        <f t="shared" si="98"/>
        <v>1.8666666666666667</v>
      </c>
      <c r="AC1241" s="35">
        <f t="shared" si="99"/>
        <v>2.0080808080808081</v>
      </c>
      <c r="AD1241" s="6">
        <f>IFERROR(VLOOKUP(E1241,marginal!$A$2:$E$4826,4,FALSE),0)</f>
        <v>6288.1246153845996</v>
      </c>
    </row>
    <row r="1242" spans="1:30" x14ac:dyDescent="0.2">
      <c r="A1242" s="27" t="s">
        <v>6907</v>
      </c>
      <c r="B1242" s="6" t="s">
        <v>6926</v>
      </c>
      <c r="C1242" s="6" t="s">
        <v>6909</v>
      </c>
      <c r="D1242" s="2">
        <v>150469</v>
      </c>
      <c r="E1242" s="2">
        <v>150750</v>
      </c>
      <c r="F1242" s="3" t="s">
        <v>1574</v>
      </c>
      <c r="G1242" s="2">
        <v>150752</v>
      </c>
      <c r="H1242" s="3" t="s">
        <v>1588</v>
      </c>
      <c r="I1242" s="18">
        <v>45042</v>
      </c>
      <c r="J1242" s="28">
        <v>1135758347</v>
      </c>
      <c r="K1242" s="18">
        <v>45048</v>
      </c>
      <c r="L1242" s="18">
        <v>45046</v>
      </c>
      <c r="M1242" s="18"/>
      <c r="N1242" s="30">
        <v>7</v>
      </c>
      <c r="O1242" s="7">
        <v>11000</v>
      </c>
      <c r="P1242" s="30">
        <v>134</v>
      </c>
      <c r="Q1242" s="22">
        <v>5.648986168702446E-2</v>
      </c>
      <c r="R1242" s="7">
        <v>9000</v>
      </c>
      <c r="S1242" s="2">
        <v>142</v>
      </c>
      <c r="T1242" s="11">
        <v>2255.2800000000002</v>
      </c>
      <c r="U1242" s="17" t="s">
        <v>6286</v>
      </c>
      <c r="V1242" s="21">
        <v>0.74146244729655331</v>
      </c>
      <c r="W1242" s="9">
        <v>6673.1620256689794</v>
      </c>
      <c r="X1242" s="22">
        <f t="shared" si="95"/>
        <v>-0.25853755270344669</v>
      </c>
      <c r="Y1242" s="29">
        <v>1672.205428138971</v>
      </c>
      <c r="Z1242" s="34">
        <f t="shared" si="96"/>
        <v>388000</v>
      </c>
      <c r="AA1242" s="34">
        <f t="shared" si="97"/>
        <v>2.3195876288659795E-2</v>
      </c>
      <c r="AB1242" s="35">
        <f t="shared" si="98"/>
        <v>3.1082474226804124</v>
      </c>
      <c r="AC1242" s="35">
        <f t="shared" si="99"/>
        <v>3.293814432989691</v>
      </c>
      <c r="AD1242" s="6">
        <f>IFERROR(VLOOKUP(E1242,marginal!$A$2:$E$4826,4,FALSE),0)</f>
        <v>-5308.7707692307704</v>
      </c>
    </row>
    <row r="1243" spans="1:30" x14ac:dyDescent="0.2">
      <c r="A1243" s="27" t="s">
        <v>6907</v>
      </c>
      <c r="B1243" s="6" t="s">
        <v>6926</v>
      </c>
      <c r="C1243" s="6" t="s">
        <v>6909</v>
      </c>
      <c r="D1243" s="2">
        <v>147896</v>
      </c>
      <c r="E1243" s="2">
        <v>150750</v>
      </c>
      <c r="F1243" s="3" t="s">
        <v>1574</v>
      </c>
      <c r="G1243" s="2">
        <v>150753</v>
      </c>
      <c r="H1243" s="3" t="s">
        <v>1589</v>
      </c>
      <c r="I1243" s="18">
        <v>45014</v>
      </c>
      <c r="J1243" s="28">
        <v>1120029558</v>
      </c>
      <c r="K1243" s="18">
        <v>45048</v>
      </c>
      <c r="L1243" s="18">
        <v>45046</v>
      </c>
      <c r="M1243" s="18"/>
      <c r="N1243" s="30">
        <v>7</v>
      </c>
      <c r="O1243" s="7">
        <v>11000</v>
      </c>
      <c r="P1243" s="30">
        <v>134</v>
      </c>
      <c r="Q1243" s="22">
        <v>5.7794490376783518E-2</v>
      </c>
      <c r="R1243" s="7">
        <v>7000</v>
      </c>
      <c r="S1243" s="2">
        <v>142</v>
      </c>
      <c r="T1243" s="11">
        <v>1758.65</v>
      </c>
      <c r="U1243" s="17" t="s">
        <v>6286</v>
      </c>
      <c r="V1243" s="21">
        <v>0.74146244729655331</v>
      </c>
      <c r="W1243" s="9">
        <v>5190.2371310758735</v>
      </c>
      <c r="X1243" s="22">
        <f t="shared" si="95"/>
        <v>-0.25853755270344658</v>
      </c>
      <c r="Y1243" s="29">
        <v>1303.9729329380834</v>
      </c>
      <c r="Z1243" s="34">
        <f t="shared" si="96"/>
        <v>388000</v>
      </c>
      <c r="AA1243" s="34">
        <f t="shared" si="97"/>
        <v>1.804123711340206E-2</v>
      </c>
      <c r="AB1243" s="35">
        <f t="shared" si="98"/>
        <v>2.4175257731958761</v>
      </c>
      <c r="AC1243" s="35">
        <f t="shared" si="99"/>
        <v>2.5618556701030926</v>
      </c>
      <c r="AD1243" s="6">
        <f>IFERROR(VLOOKUP(E1243,marginal!$A$2:$E$4826,4,FALSE),0)</f>
        <v>-5308.7707692307704</v>
      </c>
    </row>
    <row r="1244" spans="1:30" x14ac:dyDescent="0.2">
      <c r="A1244" s="27" t="s">
        <v>6907</v>
      </c>
      <c r="B1244" s="6" t="s">
        <v>6926</v>
      </c>
      <c r="C1244" s="6" t="s">
        <v>6909</v>
      </c>
      <c r="D1244" s="2">
        <v>147968</v>
      </c>
      <c r="E1244" s="2">
        <v>150750</v>
      </c>
      <c r="F1244" s="3" t="s">
        <v>1574</v>
      </c>
      <c r="G1244" s="2">
        <v>150754</v>
      </c>
      <c r="H1244" s="3" t="s">
        <v>1590</v>
      </c>
      <c r="I1244" s="18" t="s">
        <v>6930</v>
      </c>
      <c r="J1244" s="28" t="s">
        <v>6930</v>
      </c>
      <c r="K1244" s="18">
        <v>45048</v>
      </c>
      <c r="L1244" s="18">
        <v>45046</v>
      </c>
      <c r="M1244" s="18"/>
      <c r="N1244" s="30">
        <v>7</v>
      </c>
      <c r="O1244" s="7">
        <v>11000</v>
      </c>
      <c r="P1244" s="30">
        <v>134</v>
      </c>
      <c r="Q1244" s="22">
        <v>5.7794490376783518E-2</v>
      </c>
      <c r="R1244" s="7">
        <v>7000</v>
      </c>
      <c r="S1244" s="2">
        <v>142</v>
      </c>
      <c r="T1244" s="11">
        <v>1758.65</v>
      </c>
      <c r="U1244" s="17" t="s">
        <v>6286</v>
      </c>
      <c r="V1244" s="21">
        <v>0.74146244729655331</v>
      </c>
      <c r="W1244" s="9">
        <v>5190.2371310758735</v>
      </c>
      <c r="X1244" s="22">
        <f t="shared" si="95"/>
        <v>-0.25853755270344658</v>
      </c>
      <c r="Y1244" s="29">
        <v>1303.9729329380834</v>
      </c>
      <c r="Z1244" s="34">
        <f t="shared" si="96"/>
        <v>388000</v>
      </c>
      <c r="AA1244" s="34">
        <f t="shared" si="97"/>
        <v>1.804123711340206E-2</v>
      </c>
      <c r="AB1244" s="35">
        <f t="shared" si="98"/>
        <v>2.4175257731958761</v>
      </c>
      <c r="AC1244" s="35">
        <f t="shared" si="99"/>
        <v>2.5618556701030926</v>
      </c>
      <c r="AD1244" s="6">
        <f>IFERROR(VLOOKUP(E1244,marginal!$A$2:$E$4826,4,FALSE),0)</f>
        <v>-5308.7707692307704</v>
      </c>
    </row>
    <row r="1245" spans="1:30" x14ac:dyDescent="0.2">
      <c r="A1245" s="27" t="s">
        <v>6907</v>
      </c>
      <c r="B1245" s="6" t="s">
        <v>6926</v>
      </c>
      <c r="C1245" s="6" t="s">
        <v>6909</v>
      </c>
      <c r="D1245" s="2">
        <v>150597</v>
      </c>
      <c r="E1245" s="2">
        <v>150750</v>
      </c>
      <c r="F1245" s="3" t="s">
        <v>1574</v>
      </c>
      <c r="G1245" s="2">
        <v>150755</v>
      </c>
      <c r="H1245" s="3" t="s">
        <v>1591</v>
      </c>
      <c r="I1245" s="18">
        <v>45043</v>
      </c>
      <c r="J1245" s="28">
        <v>1136288316</v>
      </c>
      <c r="K1245" s="18">
        <v>45048</v>
      </c>
      <c r="L1245" s="18">
        <v>45046</v>
      </c>
      <c r="M1245" s="18"/>
      <c r="N1245" s="30">
        <v>7</v>
      </c>
      <c r="O1245" s="7">
        <v>11000</v>
      </c>
      <c r="P1245" s="30">
        <v>134</v>
      </c>
      <c r="Q1245" s="22">
        <v>5.7794490376783518E-2</v>
      </c>
      <c r="R1245" s="7">
        <v>7000</v>
      </c>
      <c r="S1245" s="2">
        <v>142</v>
      </c>
      <c r="T1245" s="11">
        <v>1758.65</v>
      </c>
      <c r="U1245" s="17" t="s">
        <v>6286</v>
      </c>
      <c r="V1245" s="21">
        <v>0.74146244729655331</v>
      </c>
      <c r="W1245" s="9">
        <v>5190.2371310758735</v>
      </c>
      <c r="X1245" s="22">
        <f t="shared" si="95"/>
        <v>-0.25853755270344658</v>
      </c>
      <c r="Y1245" s="29">
        <v>1303.9729329380834</v>
      </c>
      <c r="Z1245" s="34">
        <f t="shared" si="96"/>
        <v>388000</v>
      </c>
      <c r="AA1245" s="34">
        <f t="shared" si="97"/>
        <v>1.804123711340206E-2</v>
      </c>
      <c r="AB1245" s="35">
        <f t="shared" si="98"/>
        <v>2.4175257731958761</v>
      </c>
      <c r="AC1245" s="35">
        <f t="shared" si="99"/>
        <v>2.5618556701030926</v>
      </c>
      <c r="AD1245" s="6">
        <f>IFERROR(VLOOKUP(E1245,marginal!$A$2:$E$4826,4,FALSE),0)</f>
        <v>-5308.7707692307704</v>
      </c>
    </row>
    <row r="1246" spans="1:30" x14ac:dyDescent="0.2">
      <c r="A1246" s="27" t="s">
        <v>6907</v>
      </c>
      <c r="B1246" s="6" t="s">
        <v>6926</v>
      </c>
      <c r="C1246" s="6" t="s">
        <v>6909</v>
      </c>
      <c r="D1246" s="2">
        <v>150618</v>
      </c>
      <c r="E1246" s="2">
        <v>150750</v>
      </c>
      <c r="F1246" s="3" t="s">
        <v>1574</v>
      </c>
      <c r="G1246" s="2">
        <v>150756</v>
      </c>
      <c r="H1246" s="3" t="s">
        <v>1592</v>
      </c>
      <c r="I1246" s="18">
        <v>45043</v>
      </c>
      <c r="J1246" s="28">
        <v>1136350423</v>
      </c>
      <c r="K1246" s="18">
        <v>45048</v>
      </c>
      <c r="L1246" s="18">
        <v>45046</v>
      </c>
      <c r="M1246" s="18"/>
      <c r="N1246" s="30">
        <v>7</v>
      </c>
      <c r="O1246" s="7">
        <v>11000</v>
      </c>
      <c r="P1246" s="30">
        <v>134</v>
      </c>
      <c r="Q1246" s="22">
        <v>5.7794490376783518E-2</v>
      </c>
      <c r="R1246" s="7">
        <v>7000</v>
      </c>
      <c r="S1246" s="2">
        <v>142</v>
      </c>
      <c r="T1246" s="11">
        <v>1758.65</v>
      </c>
      <c r="U1246" s="17" t="s">
        <v>6286</v>
      </c>
      <c r="V1246" s="21">
        <v>0.74146244729655331</v>
      </c>
      <c r="W1246" s="9">
        <v>5190.2371310758735</v>
      </c>
      <c r="X1246" s="22">
        <f t="shared" si="95"/>
        <v>-0.25853755270344658</v>
      </c>
      <c r="Y1246" s="29">
        <v>1303.9729329380834</v>
      </c>
      <c r="Z1246" s="34">
        <f t="shared" si="96"/>
        <v>388000</v>
      </c>
      <c r="AA1246" s="34">
        <f t="shared" si="97"/>
        <v>1.804123711340206E-2</v>
      </c>
      <c r="AB1246" s="35">
        <f t="shared" si="98"/>
        <v>2.4175257731958761</v>
      </c>
      <c r="AC1246" s="35">
        <f t="shared" si="99"/>
        <v>2.5618556701030926</v>
      </c>
      <c r="AD1246" s="6">
        <f>IFERROR(VLOOKUP(E1246,marginal!$A$2:$E$4826,4,FALSE),0)</f>
        <v>-5308.7707692307704</v>
      </c>
    </row>
    <row r="1247" spans="1:30" x14ac:dyDescent="0.2">
      <c r="A1247" s="27" t="s">
        <v>6907</v>
      </c>
      <c r="B1247" s="6" t="s">
        <v>6926</v>
      </c>
      <c r="C1247" s="6" t="s">
        <v>6909</v>
      </c>
      <c r="D1247" s="2">
        <v>148329</v>
      </c>
      <c r="E1247" s="2">
        <v>150750</v>
      </c>
      <c r="F1247" s="3" t="s">
        <v>1574</v>
      </c>
      <c r="G1247" s="2">
        <v>150757</v>
      </c>
      <c r="H1247" s="3" t="s">
        <v>1593</v>
      </c>
      <c r="I1247" s="18">
        <v>45016</v>
      </c>
      <c r="J1247" s="28">
        <v>1121575409</v>
      </c>
      <c r="K1247" s="18">
        <v>45048</v>
      </c>
      <c r="L1247" s="18">
        <v>45046</v>
      </c>
      <c r="M1247" s="18"/>
      <c r="N1247" s="30">
        <v>7</v>
      </c>
      <c r="O1247" s="7">
        <v>11000</v>
      </c>
      <c r="P1247" s="30">
        <v>134</v>
      </c>
      <c r="Q1247" s="22">
        <v>5.7794490376783518E-2</v>
      </c>
      <c r="R1247" s="7">
        <v>7000</v>
      </c>
      <c r="S1247" s="2">
        <v>142</v>
      </c>
      <c r="T1247" s="11">
        <v>1758.65</v>
      </c>
      <c r="U1247" s="17" t="s">
        <v>6286</v>
      </c>
      <c r="V1247" s="21">
        <v>0.74146244729655331</v>
      </c>
      <c r="W1247" s="9">
        <v>5190.2371310758735</v>
      </c>
      <c r="X1247" s="22">
        <f t="shared" si="95"/>
        <v>-0.25853755270344658</v>
      </c>
      <c r="Y1247" s="29">
        <v>1303.9729329380834</v>
      </c>
      <c r="Z1247" s="34">
        <f t="shared" si="96"/>
        <v>388000</v>
      </c>
      <c r="AA1247" s="34">
        <f t="shared" si="97"/>
        <v>1.804123711340206E-2</v>
      </c>
      <c r="AB1247" s="35">
        <f t="shared" si="98"/>
        <v>2.4175257731958761</v>
      </c>
      <c r="AC1247" s="35">
        <f t="shared" si="99"/>
        <v>2.5618556701030926</v>
      </c>
      <c r="AD1247" s="6">
        <f>IFERROR(VLOOKUP(E1247,marginal!$A$2:$E$4826,4,FALSE),0)</f>
        <v>-5308.7707692307704</v>
      </c>
    </row>
    <row r="1248" spans="1:30" x14ac:dyDescent="0.2">
      <c r="A1248" s="27" t="s">
        <v>6907</v>
      </c>
      <c r="B1248" s="6" t="s">
        <v>6916</v>
      </c>
      <c r="C1248" s="6" t="s">
        <v>6912</v>
      </c>
      <c r="D1248" s="2">
        <v>150331</v>
      </c>
      <c r="E1248" s="2">
        <v>150628</v>
      </c>
      <c r="F1248" s="3" t="s">
        <v>1594</v>
      </c>
      <c r="G1248" s="2">
        <v>150634</v>
      </c>
      <c r="H1248" s="3" t="s">
        <v>1595</v>
      </c>
      <c r="I1248" s="18">
        <v>45041</v>
      </c>
      <c r="J1248" s="28">
        <v>1135072724</v>
      </c>
      <c r="K1248" s="18">
        <v>45044</v>
      </c>
      <c r="L1248" s="18">
        <v>45046</v>
      </c>
      <c r="M1248" s="18"/>
      <c r="N1248" s="30">
        <v>7</v>
      </c>
      <c r="O1248" s="7">
        <v>10000</v>
      </c>
      <c r="P1248" s="30">
        <v>127</v>
      </c>
      <c r="Q1248" s="22">
        <v>5.24391097594855E-2</v>
      </c>
      <c r="R1248" s="7">
        <v>5000</v>
      </c>
      <c r="S1248" s="2">
        <v>147</v>
      </c>
      <c r="T1248" s="11">
        <v>1303.3399999999999</v>
      </c>
      <c r="U1248" s="17" t="s">
        <v>6286</v>
      </c>
      <c r="V1248" s="21">
        <v>1</v>
      </c>
      <c r="W1248" s="9">
        <v>5000</v>
      </c>
      <c r="X1248" s="22">
        <f t="shared" si="95"/>
        <v>0</v>
      </c>
      <c r="Y1248" s="29">
        <v>1303.3399999999999</v>
      </c>
      <c r="Z1248" s="34">
        <f t="shared" si="96"/>
        <v>388000</v>
      </c>
      <c r="AA1248" s="34">
        <f t="shared" si="97"/>
        <v>1.2886597938144329E-2</v>
      </c>
      <c r="AB1248" s="35">
        <f t="shared" si="98"/>
        <v>1.6365979381443299</v>
      </c>
      <c r="AC1248" s="35">
        <f t="shared" si="99"/>
        <v>1.8943298969072164</v>
      </c>
      <c r="AD1248" s="6">
        <f>IFERROR(VLOOKUP(E1248,marginal!$A$2:$E$4826,4,FALSE),0)</f>
        <v>2407.7249999999999</v>
      </c>
    </row>
    <row r="1249" spans="1:30" x14ac:dyDescent="0.2">
      <c r="A1249" s="27" t="s">
        <v>6907</v>
      </c>
      <c r="B1249" s="6" t="s">
        <v>6916</v>
      </c>
      <c r="C1249" s="6" t="s">
        <v>6912</v>
      </c>
      <c r="D1249" s="2">
        <v>149906</v>
      </c>
      <c r="E1249" s="2">
        <v>150628</v>
      </c>
      <c r="F1249" s="3" t="s">
        <v>1594</v>
      </c>
      <c r="G1249" s="2">
        <v>150635</v>
      </c>
      <c r="H1249" s="3" t="s">
        <v>1596</v>
      </c>
      <c r="I1249" s="18">
        <v>45036</v>
      </c>
      <c r="J1249" s="28">
        <v>1131964072</v>
      </c>
      <c r="K1249" s="18">
        <v>45044</v>
      </c>
      <c r="L1249" s="18">
        <v>45046</v>
      </c>
      <c r="M1249" s="18"/>
      <c r="N1249" s="30">
        <v>6</v>
      </c>
      <c r="O1249" s="7">
        <v>10000</v>
      </c>
      <c r="P1249" s="30">
        <v>115</v>
      </c>
      <c r="Q1249" s="22">
        <v>3.97705569269148E-2</v>
      </c>
      <c r="R1249" s="7">
        <v>6000</v>
      </c>
      <c r="S1249" s="2">
        <v>142</v>
      </c>
      <c r="T1249" s="11">
        <v>1503.37</v>
      </c>
      <c r="U1249" s="17" t="s">
        <v>6286</v>
      </c>
      <c r="V1249" s="21">
        <v>1</v>
      </c>
      <c r="W1249" s="9">
        <v>6000</v>
      </c>
      <c r="X1249" s="22">
        <f t="shared" si="95"/>
        <v>0</v>
      </c>
      <c r="Y1249" s="29">
        <v>1503.37</v>
      </c>
      <c r="Z1249" s="34">
        <f t="shared" si="96"/>
        <v>538000</v>
      </c>
      <c r="AA1249" s="34">
        <f t="shared" si="97"/>
        <v>1.1152416356877323E-2</v>
      </c>
      <c r="AB1249" s="35">
        <f t="shared" si="98"/>
        <v>1.2825278810408922</v>
      </c>
      <c r="AC1249" s="35">
        <f t="shared" si="99"/>
        <v>1.5836431226765799</v>
      </c>
      <c r="AD1249" s="6">
        <f>IFERROR(VLOOKUP(E1249,marginal!$A$2:$E$4826,4,FALSE),0)</f>
        <v>2407.7249999999999</v>
      </c>
    </row>
    <row r="1250" spans="1:30" x14ac:dyDescent="0.2">
      <c r="A1250" s="27" t="s">
        <v>6907</v>
      </c>
      <c r="B1250" s="6" t="s">
        <v>6916</v>
      </c>
      <c r="C1250" s="6" t="s">
        <v>6912</v>
      </c>
      <c r="D1250" s="2">
        <v>149869</v>
      </c>
      <c r="E1250" s="2">
        <v>150628</v>
      </c>
      <c r="F1250" s="3" t="s">
        <v>1594</v>
      </c>
      <c r="G1250" s="2">
        <v>150636</v>
      </c>
      <c r="H1250" s="3" t="s">
        <v>1597</v>
      </c>
      <c r="I1250" s="18">
        <v>45036</v>
      </c>
      <c r="J1250" s="28">
        <v>1131810920</v>
      </c>
      <c r="K1250" s="18">
        <v>45044</v>
      </c>
      <c r="L1250" s="18">
        <v>45046</v>
      </c>
      <c r="M1250" s="18"/>
      <c r="N1250" s="30">
        <v>6</v>
      </c>
      <c r="O1250" s="7">
        <v>10000</v>
      </c>
      <c r="P1250" s="30">
        <v>115</v>
      </c>
      <c r="Q1250" s="22">
        <v>3.97705569269148E-2</v>
      </c>
      <c r="R1250" s="7">
        <v>5000</v>
      </c>
      <c r="S1250" s="2">
        <v>147</v>
      </c>
      <c r="T1250" s="11">
        <v>1303.3399999999999</v>
      </c>
      <c r="U1250" s="17" t="s">
        <v>6286</v>
      </c>
      <c r="V1250" s="21">
        <v>1</v>
      </c>
      <c r="W1250" s="9">
        <v>5000</v>
      </c>
      <c r="X1250" s="22">
        <f t="shared" si="95"/>
        <v>0</v>
      </c>
      <c r="Y1250" s="29">
        <v>1303.3399999999999</v>
      </c>
      <c r="Z1250" s="34">
        <f t="shared" si="96"/>
        <v>538000</v>
      </c>
      <c r="AA1250" s="34">
        <f t="shared" si="97"/>
        <v>9.2936802973977699E-3</v>
      </c>
      <c r="AB1250" s="35">
        <f t="shared" si="98"/>
        <v>1.0687732342007434</v>
      </c>
      <c r="AC1250" s="35">
        <f t="shared" si="99"/>
        <v>1.3661710037174721</v>
      </c>
      <c r="AD1250" s="6">
        <f>IFERROR(VLOOKUP(E1250,marginal!$A$2:$E$4826,4,FALSE),0)</f>
        <v>2407.7249999999999</v>
      </c>
    </row>
    <row r="1251" spans="1:30" x14ac:dyDescent="0.2">
      <c r="A1251" s="27" t="s">
        <v>6907</v>
      </c>
      <c r="B1251" s="6" t="s">
        <v>6924</v>
      </c>
      <c r="C1251" s="6" t="s">
        <v>6912</v>
      </c>
      <c r="D1251" s="2">
        <v>149965</v>
      </c>
      <c r="E1251" s="2">
        <v>150637</v>
      </c>
      <c r="F1251" s="3" t="s">
        <v>1570</v>
      </c>
      <c r="G1251" s="2">
        <v>150639</v>
      </c>
      <c r="H1251" s="3" t="s">
        <v>1598</v>
      </c>
      <c r="I1251" s="18">
        <v>45037</v>
      </c>
      <c r="J1251" s="28">
        <v>1132363617</v>
      </c>
      <c r="K1251" s="18">
        <v>45044</v>
      </c>
      <c r="L1251" s="18">
        <v>45046</v>
      </c>
      <c r="M1251" s="18"/>
      <c r="N1251" s="30">
        <v>9</v>
      </c>
      <c r="O1251" s="7">
        <v>10000</v>
      </c>
      <c r="P1251" s="30">
        <v>147</v>
      </c>
      <c r="Q1251" s="22">
        <v>7.9000519063170294E-2</v>
      </c>
      <c r="R1251" s="7">
        <v>13000</v>
      </c>
      <c r="S1251" s="2">
        <v>132</v>
      </c>
      <c r="T1251" s="11">
        <v>3013.84</v>
      </c>
      <c r="U1251" s="17" t="s">
        <v>6286</v>
      </c>
      <c r="V1251" s="21">
        <v>1</v>
      </c>
      <c r="W1251" s="9">
        <v>13000</v>
      </c>
      <c r="X1251" s="22">
        <f t="shared" si="95"/>
        <v>0</v>
      </c>
      <c r="Y1251" s="29">
        <v>3013.84</v>
      </c>
      <c r="Z1251" s="34">
        <f t="shared" si="96"/>
        <v>459000</v>
      </c>
      <c r="AA1251" s="34">
        <f t="shared" si="97"/>
        <v>2.8322440087145968E-2</v>
      </c>
      <c r="AB1251" s="35">
        <f t="shared" si="98"/>
        <v>4.1633986928104569</v>
      </c>
      <c r="AC1251" s="35">
        <f t="shared" si="99"/>
        <v>3.738562091503268</v>
      </c>
      <c r="AD1251" s="6">
        <f>IFERROR(VLOOKUP(E1251,marginal!$A$2:$E$4826,4,FALSE),0)</f>
        <v>2784.6848351648287</v>
      </c>
    </row>
    <row r="1252" spans="1:30" x14ac:dyDescent="0.2">
      <c r="A1252" s="27" t="s">
        <v>6907</v>
      </c>
      <c r="B1252" s="6" t="s">
        <v>6924</v>
      </c>
      <c r="C1252" s="6" t="s">
        <v>6912</v>
      </c>
      <c r="D1252" s="2">
        <v>149964</v>
      </c>
      <c r="E1252" s="2">
        <v>150637</v>
      </c>
      <c r="F1252" s="3" t="s">
        <v>1570</v>
      </c>
      <c r="G1252" s="2">
        <v>150640</v>
      </c>
      <c r="H1252" s="3" t="s">
        <v>1599</v>
      </c>
      <c r="I1252" s="18">
        <v>45037</v>
      </c>
      <c r="J1252" s="28">
        <v>1132364561</v>
      </c>
      <c r="K1252" s="18">
        <v>45044</v>
      </c>
      <c r="L1252" s="18">
        <v>45046</v>
      </c>
      <c r="M1252" s="18"/>
      <c r="N1252" s="30">
        <v>8</v>
      </c>
      <c r="O1252" s="7">
        <v>10000</v>
      </c>
      <c r="P1252" s="30">
        <v>132</v>
      </c>
      <c r="Q1252" s="22">
        <v>5.8283715876113903E-2</v>
      </c>
      <c r="R1252" s="7">
        <v>10000</v>
      </c>
      <c r="S1252" s="2">
        <v>142</v>
      </c>
      <c r="T1252" s="11">
        <v>2510.34</v>
      </c>
      <c r="U1252" s="17" t="s">
        <v>6286</v>
      </c>
      <c r="V1252" s="21">
        <v>1</v>
      </c>
      <c r="W1252" s="9">
        <v>10000</v>
      </c>
      <c r="X1252" s="22">
        <f t="shared" si="95"/>
        <v>0</v>
      </c>
      <c r="Y1252" s="29">
        <v>2510.34</v>
      </c>
      <c r="Z1252" s="34">
        <f t="shared" si="96"/>
        <v>495000</v>
      </c>
      <c r="AA1252" s="34">
        <f t="shared" si="97"/>
        <v>2.0202020202020204E-2</v>
      </c>
      <c r="AB1252" s="35">
        <f t="shared" si="98"/>
        <v>2.666666666666667</v>
      </c>
      <c r="AC1252" s="35">
        <f t="shared" si="99"/>
        <v>2.868686868686869</v>
      </c>
      <c r="AD1252" s="6">
        <f>IFERROR(VLOOKUP(E1252,marginal!$A$2:$E$4826,4,FALSE),0)</f>
        <v>2784.6848351648287</v>
      </c>
    </row>
    <row r="1253" spans="1:30" x14ac:dyDescent="0.2">
      <c r="A1253" s="27" t="s">
        <v>6907</v>
      </c>
      <c r="B1253" s="6" t="s">
        <v>6924</v>
      </c>
      <c r="C1253" s="6" t="s">
        <v>6912</v>
      </c>
      <c r="D1253" s="2">
        <v>149963</v>
      </c>
      <c r="E1253" s="2">
        <v>150637</v>
      </c>
      <c r="F1253" s="3" t="s">
        <v>1570</v>
      </c>
      <c r="G1253" s="2">
        <v>150641</v>
      </c>
      <c r="H1253" s="3" t="s">
        <v>1600</v>
      </c>
      <c r="I1253" s="18">
        <v>45037</v>
      </c>
      <c r="J1253" s="28">
        <v>1132365398</v>
      </c>
      <c r="K1253" s="18">
        <v>45044</v>
      </c>
      <c r="L1253" s="18">
        <v>45046</v>
      </c>
      <c r="M1253" s="18"/>
      <c r="N1253" s="30">
        <v>7</v>
      </c>
      <c r="O1253" s="7">
        <v>10000</v>
      </c>
      <c r="P1253" s="30">
        <v>127</v>
      </c>
      <c r="Q1253" s="22">
        <v>5.24391097594855E-2</v>
      </c>
      <c r="R1253" s="7">
        <v>10000</v>
      </c>
      <c r="S1253" s="2">
        <v>142</v>
      </c>
      <c r="T1253" s="11">
        <v>2510.34</v>
      </c>
      <c r="U1253" s="17" t="s">
        <v>6286</v>
      </c>
      <c r="V1253" s="21">
        <v>1</v>
      </c>
      <c r="W1253" s="9">
        <v>10000</v>
      </c>
      <c r="X1253" s="22">
        <f t="shared" si="95"/>
        <v>0</v>
      </c>
      <c r="Y1253" s="29">
        <v>2510.34</v>
      </c>
      <c r="Z1253" s="34">
        <f t="shared" si="96"/>
        <v>388000</v>
      </c>
      <c r="AA1253" s="34">
        <f t="shared" si="97"/>
        <v>2.5773195876288658E-2</v>
      </c>
      <c r="AB1253" s="35">
        <f t="shared" si="98"/>
        <v>3.2731958762886597</v>
      </c>
      <c r="AC1253" s="35">
        <f t="shared" si="99"/>
        <v>3.6597938144329896</v>
      </c>
      <c r="AD1253" s="6">
        <f>IFERROR(VLOOKUP(E1253,marginal!$A$2:$E$4826,4,FALSE),0)</f>
        <v>2784.6848351648287</v>
      </c>
    </row>
    <row r="1254" spans="1:30" x14ac:dyDescent="0.2">
      <c r="A1254" s="27" t="s">
        <v>6907</v>
      </c>
      <c r="B1254" s="6" t="s">
        <v>6924</v>
      </c>
      <c r="C1254" s="6" t="s">
        <v>6912</v>
      </c>
      <c r="D1254" s="2">
        <v>149959</v>
      </c>
      <c r="E1254" s="2">
        <v>150637</v>
      </c>
      <c r="F1254" s="3" t="s">
        <v>1570</v>
      </c>
      <c r="G1254" s="2">
        <v>150642</v>
      </c>
      <c r="H1254" s="3" t="s">
        <v>1601</v>
      </c>
      <c r="I1254" s="18">
        <v>45037</v>
      </c>
      <c r="J1254" s="28">
        <v>1132367917</v>
      </c>
      <c r="K1254" s="18">
        <v>45044</v>
      </c>
      <c r="L1254" s="18">
        <v>45046</v>
      </c>
      <c r="M1254" s="18"/>
      <c r="N1254" s="30">
        <v>9</v>
      </c>
      <c r="O1254" s="7">
        <v>10000</v>
      </c>
      <c r="P1254" s="30">
        <v>147</v>
      </c>
      <c r="Q1254" s="22">
        <v>7.9000519063170294E-2</v>
      </c>
      <c r="R1254" s="7">
        <v>13000</v>
      </c>
      <c r="S1254" s="2">
        <v>132</v>
      </c>
      <c r="T1254" s="11">
        <v>3013.84</v>
      </c>
      <c r="U1254" s="17" t="s">
        <v>6286</v>
      </c>
      <c r="V1254" s="21">
        <v>1</v>
      </c>
      <c r="W1254" s="9">
        <v>13000</v>
      </c>
      <c r="X1254" s="22">
        <f t="shared" si="95"/>
        <v>0</v>
      </c>
      <c r="Y1254" s="29">
        <v>3013.84</v>
      </c>
      <c r="Z1254" s="34">
        <f t="shared" si="96"/>
        <v>459000</v>
      </c>
      <c r="AA1254" s="34">
        <f t="shared" si="97"/>
        <v>2.8322440087145968E-2</v>
      </c>
      <c r="AB1254" s="35">
        <f t="shared" si="98"/>
        <v>4.1633986928104569</v>
      </c>
      <c r="AC1254" s="35">
        <f t="shared" si="99"/>
        <v>3.738562091503268</v>
      </c>
      <c r="AD1254" s="6">
        <f>IFERROR(VLOOKUP(E1254,marginal!$A$2:$E$4826,4,FALSE),0)</f>
        <v>2784.6848351648287</v>
      </c>
    </row>
    <row r="1255" spans="1:30" x14ac:dyDescent="0.2">
      <c r="A1255" s="27" t="s">
        <v>6907</v>
      </c>
      <c r="B1255" s="6" t="s">
        <v>6924</v>
      </c>
      <c r="C1255" s="6" t="s">
        <v>6912</v>
      </c>
      <c r="D1255" s="2">
        <v>149967</v>
      </c>
      <c r="E1255" s="2">
        <v>150637</v>
      </c>
      <c r="F1255" s="3" t="s">
        <v>1570</v>
      </c>
      <c r="G1255" s="2">
        <v>150643</v>
      </c>
      <c r="H1255" s="3" t="s">
        <v>1602</v>
      </c>
      <c r="I1255" s="18">
        <v>45037</v>
      </c>
      <c r="J1255" s="28">
        <v>1132361688</v>
      </c>
      <c r="K1255" s="18">
        <v>45044</v>
      </c>
      <c r="L1255" s="18">
        <v>45046</v>
      </c>
      <c r="M1255" s="18"/>
      <c r="N1255" s="30">
        <v>8</v>
      </c>
      <c r="O1255" s="7">
        <v>9000</v>
      </c>
      <c r="P1255" s="30">
        <v>132</v>
      </c>
      <c r="Q1255" s="22">
        <v>6.7251152013599866E-2</v>
      </c>
      <c r="R1255" s="7">
        <v>7000</v>
      </c>
      <c r="S1255" s="2">
        <v>142</v>
      </c>
      <c r="T1255" s="11">
        <v>1758.65</v>
      </c>
      <c r="U1255" s="17" t="s">
        <v>6286</v>
      </c>
      <c r="V1255" s="21">
        <v>1</v>
      </c>
      <c r="W1255" s="9">
        <v>7000</v>
      </c>
      <c r="X1255" s="22">
        <f t="shared" si="95"/>
        <v>0</v>
      </c>
      <c r="Y1255" s="29">
        <v>1758.65</v>
      </c>
      <c r="Z1255" s="34">
        <f t="shared" si="96"/>
        <v>495000</v>
      </c>
      <c r="AA1255" s="34">
        <f t="shared" si="97"/>
        <v>1.4141414141414142E-2</v>
      </c>
      <c r="AB1255" s="35">
        <f t="shared" si="98"/>
        <v>1.8666666666666667</v>
      </c>
      <c r="AC1255" s="35">
        <f t="shared" si="99"/>
        <v>2.0080808080808081</v>
      </c>
      <c r="AD1255" s="6">
        <f>IFERROR(VLOOKUP(E1255,marginal!$A$2:$E$4826,4,FALSE),0)</f>
        <v>2784.6848351648287</v>
      </c>
    </row>
    <row r="1256" spans="1:30" x14ac:dyDescent="0.2">
      <c r="A1256" s="27" t="s">
        <v>6907</v>
      </c>
      <c r="B1256" s="6" t="s">
        <v>6924</v>
      </c>
      <c r="C1256" s="6" t="s">
        <v>6912</v>
      </c>
      <c r="D1256" s="2">
        <v>149958</v>
      </c>
      <c r="E1256" s="2">
        <v>150637</v>
      </c>
      <c r="F1256" s="3" t="s">
        <v>1570</v>
      </c>
      <c r="G1256" s="2">
        <v>150644</v>
      </c>
      <c r="H1256" s="3" t="s">
        <v>1603</v>
      </c>
      <c r="I1256" s="18">
        <v>45037</v>
      </c>
      <c r="J1256" s="28">
        <v>1132368806</v>
      </c>
      <c r="K1256" s="18">
        <v>45044</v>
      </c>
      <c r="L1256" s="18">
        <v>45046</v>
      </c>
      <c r="M1256" s="18"/>
      <c r="N1256" s="30">
        <v>2</v>
      </c>
      <c r="O1256" s="7">
        <v>13000</v>
      </c>
      <c r="P1256" s="30">
        <v>100</v>
      </c>
      <c r="Q1256" s="22">
        <v>1.82981294070719E-2</v>
      </c>
      <c r="R1256" s="7">
        <v>13000</v>
      </c>
      <c r="S1256" s="2">
        <v>122</v>
      </c>
      <c r="T1256" s="11">
        <v>2779.41</v>
      </c>
      <c r="U1256" s="17" t="s">
        <v>6286</v>
      </c>
      <c r="V1256" s="21">
        <v>1</v>
      </c>
      <c r="W1256" s="9">
        <v>13000</v>
      </c>
      <c r="X1256" s="22">
        <f t="shared" si="95"/>
        <v>0</v>
      </c>
      <c r="Y1256" s="29">
        <v>2779.41</v>
      </c>
      <c r="Z1256" s="34">
        <f t="shared" si="96"/>
        <v>31000</v>
      </c>
      <c r="AA1256" s="34">
        <f t="shared" si="97"/>
        <v>0.41935483870967744</v>
      </c>
      <c r="AB1256" s="35">
        <f t="shared" si="98"/>
        <v>41.935483870967744</v>
      </c>
      <c r="AC1256" s="35">
        <f t="shared" si="99"/>
        <v>51.161290322580648</v>
      </c>
      <c r="AD1256" s="6">
        <f>IFERROR(VLOOKUP(E1256,marginal!$A$2:$E$4826,4,FALSE),0)</f>
        <v>2784.6848351648287</v>
      </c>
    </row>
    <row r="1257" spans="1:30" x14ac:dyDescent="0.2">
      <c r="A1257" s="27" t="s">
        <v>6907</v>
      </c>
      <c r="B1257" s="6" t="s">
        <v>6924</v>
      </c>
      <c r="C1257" s="6" t="s">
        <v>6912</v>
      </c>
      <c r="D1257" s="2">
        <v>149960</v>
      </c>
      <c r="E1257" s="2">
        <v>150637</v>
      </c>
      <c r="F1257" s="3" t="s">
        <v>1570</v>
      </c>
      <c r="G1257" s="2">
        <v>150645</v>
      </c>
      <c r="H1257" s="3" t="s">
        <v>1604</v>
      </c>
      <c r="I1257" s="18">
        <v>45037</v>
      </c>
      <c r="J1257" s="28">
        <v>1132367129</v>
      </c>
      <c r="K1257" s="18">
        <v>45044</v>
      </c>
      <c r="L1257" s="18">
        <v>45046</v>
      </c>
      <c r="M1257" s="18"/>
      <c r="N1257" s="30">
        <v>6</v>
      </c>
      <c r="O1257" s="7">
        <v>10000</v>
      </c>
      <c r="P1257" s="30">
        <v>115</v>
      </c>
      <c r="Q1257" s="22">
        <v>3.97705569269148E-2</v>
      </c>
      <c r="R1257" s="7">
        <v>6000</v>
      </c>
      <c r="S1257" s="2">
        <v>142</v>
      </c>
      <c r="T1257" s="11">
        <v>1503.37</v>
      </c>
      <c r="U1257" s="17" t="s">
        <v>6286</v>
      </c>
      <c r="V1257" s="21">
        <v>1</v>
      </c>
      <c r="W1257" s="9">
        <v>6000</v>
      </c>
      <c r="X1257" s="22">
        <f t="shared" si="95"/>
        <v>0</v>
      </c>
      <c r="Y1257" s="29">
        <v>1503.37</v>
      </c>
      <c r="Z1257" s="34">
        <f t="shared" si="96"/>
        <v>538000</v>
      </c>
      <c r="AA1257" s="34">
        <f t="shared" si="97"/>
        <v>1.1152416356877323E-2</v>
      </c>
      <c r="AB1257" s="35">
        <f t="shared" si="98"/>
        <v>1.2825278810408922</v>
      </c>
      <c r="AC1257" s="35">
        <f t="shared" si="99"/>
        <v>1.5836431226765799</v>
      </c>
      <c r="AD1257" s="6">
        <f>IFERROR(VLOOKUP(E1257,marginal!$A$2:$E$4826,4,FALSE),0)</f>
        <v>2784.6848351648287</v>
      </c>
    </row>
    <row r="1258" spans="1:30" x14ac:dyDescent="0.2">
      <c r="A1258" s="27" t="s">
        <v>6907</v>
      </c>
      <c r="B1258" s="6" t="s">
        <v>6911</v>
      </c>
      <c r="C1258" s="6" t="s">
        <v>6912</v>
      </c>
      <c r="D1258" s="2">
        <v>150621</v>
      </c>
      <c r="E1258" s="2">
        <v>150658</v>
      </c>
      <c r="F1258" s="3" t="s">
        <v>1605</v>
      </c>
      <c r="G1258" s="2">
        <v>150664</v>
      </c>
      <c r="H1258" s="3" t="s">
        <v>1606</v>
      </c>
      <c r="I1258" s="18">
        <v>45043</v>
      </c>
      <c r="J1258" s="28">
        <v>1136351628</v>
      </c>
      <c r="K1258" s="18">
        <v>45044</v>
      </c>
      <c r="L1258" s="18">
        <v>45046</v>
      </c>
      <c r="M1258" s="18"/>
      <c r="N1258" s="30">
        <v>7</v>
      </c>
      <c r="O1258" s="7">
        <v>10000</v>
      </c>
      <c r="P1258" s="30">
        <v>127</v>
      </c>
      <c r="Q1258" s="22">
        <v>5.24391097594855E-2</v>
      </c>
      <c r="R1258" s="7">
        <v>10000</v>
      </c>
      <c r="S1258" s="2">
        <v>142</v>
      </c>
      <c r="T1258" s="11">
        <v>2510.34</v>
      </c>
      <c r="U1258" s="17" t="s">
        <v>6286</v>
      </c>
      <c r="V1258" s="21">
        <v>1</v>
      </c>
      <c r="W1258" s="9">
        <v>10000</v>
      </c>
      <c r="X1258" s="22">
        <f t="shared" si="95"/>
        <v>0</v>
      </c>
      <c r="Y1258" s="29">
        <v>2510.34</v>
      </c>
      <c r="Z1258" s="34">
        <f t="shared" si="96"/>
        <v>388000</v>
      </c>
      <c r="AA1258" s="34">
        <f t="shared" si="97"/>
        <v>2.5773195876288658E-2</v>
      </c>
      <c r="AB1258" s="35">
        <f t="shared" si="98"/>
        <v>3.2731958762886597</v>
      </c>
      <c r="AC1258" s="35">
        <f t="shared" si="99"/>
        <v>3.6597938144329896</v>
      </c>
      <c r="AD1258" s="6">
        <f>IFERROR(VLOOKUP(E1258,marginal!$A$2:$E$4826,4,FALSE),0)</f>
        <v>13077.9415384615</v>
      </c>
    </row>
    <row r="1259" spans="1:30" x14ac:dyDescent="0.2">
      <c r="A1259" s="27" t="s">
        <v>6907</v>
      </c>
      <c r="B1259" s="6" t="s">
        <v>6921</v>
      </c>
      <c r="C1259" s="6" t="s">
        <v>6922</v>
      </c>
      <c r="D1259" s="2">
        <v>150418</v>
      </c>
      <c r="E1259" s="2">
        <v>150733</v>
      </c>
      <c r="F1259" s="3" t="s">
        <v>1572</v>
      </c>
      <c r="G1259" s="2">
        <v>150736</v>
      </c>
      <c r="H1259" s="3" t="s">
        <v>1607</v>
      </c>
      <c r="I1259" s="18">
        <v>45042</v>
      </c>
      <c r="J1259" s="28">
        <v>1135555449</v>
      </c>
      <c r="K1259" s="18">
        <v>45045</v>
      </c>
      <c r="L1259" s="18">
        <v>45046</v>
      </c>
      <c r="M1259" s="18"/>
      <c r="N1259" s="30">
        <v>10</v>
      </c>
      <c r="O1259" s="7">
        <v>5000</v>
      </c>
      <c r="P1259" s="30">
        <v>147</v>
      </c>
      <c r="Q1259" s="22">
        <v>0.11226939921536</v>
      </c>
      <c r="R1259" s="7">
        <v>10000</v>
      </c>
      <c r="S1259" s="2">
        <v>142</v>
      </c>
      <c r="T1259" s="11">
        <v>2510.34</v>
      </c>
      <c r="U1259" s="17" t="s">
        <v>6286</v>
      </c>
      <c r="V1259" s="21">
        <v>1</v>
      </c>
      <c r="W1259" s="9">
        <v>10000</v>
      </c>
      <c r="X1259" s="22">
        <f t="shared" si="95"/>
        <v>0</v>
      </c>
      <c r="Y1259" s="29">
        <v>2510.34</v>
      </c>
      <c r="Z1259" s="34">
        <f t="shared" si="96"/>
        <v>257000</v>
      </c>
      <c r="AA1259" s="34">
        <f t="shared" si="97"/>
        <v>3.8910505836575876E-2</v>
      </c>
      <c r="AB1259" s="35">
        <f t="shared" si="98"/>
        <v>5.7198443579766538</v>
      </c>
      <c r="AC1259" s="35">
        <f t="shared" si="99"/>
        <v>5.5252918287937742</v>
      </c>
      <c r="AD1259" s="6">
        <f>IFERROR(VLOOKUP(E1259,marginal!$A$2:$E$4826,4,FALSE),0)</f>
        <v>7408.9707692307502</v>
      </c>
    </row>
    <row r="1260" spans="1:30" x14ac:dyDescent="0.2">
      <c r="A1260" s="27" t="s">
        <v>6907</v>
      </c>
      <c r="B1260" s="6" t="s">
        <v>6921</v>
      </c>
      <c r="C1260" s="6" t="s">
        <v>6922</v>
      </c>
      <c r="D1260" s="2">
        <v>150701</v>
      </c>
      <c r="E1260" s="2">
        <v>150733</v>
      </c>
      <c r="F1260" s="3" t="s">
        <v>1572</v>
      </c>
      <c r="G1260" s="2">
        <v>150737</v>
      </c>
      <c r="H1260" s="3" t="s">
        <v>1608</v>
      </c>
      <c r="I1260" s="18">
        <v>45044</v>
      </c>
      <c r="J1260" s="28">
        <v>1136829680</v>
      </c>
      <c r="K1260" s="18">
        <v>45045</v>
      </c>
      <c r="L1260" s="18">
        <v>45046</v>
      </c>
      <c r="M1260" s="18"/>
      <c r="N1260" s="30">
        <v>10</v>
      </c>
      <c r="O1260" s="7">
        <v>5000</v>
      </c>
      <c r="P1260" s="30">
        <v>147</v>
      </c>
      <c r="Q1260" s="22">
        <v>0.11226939921536003</v>
      </c>
      <c r="R1260" s="7">
        <v>10000</v>
      </c>
      <c r="S1260" s="2">
        <v>142</v>
      </c>
      <c r="T1260" s="11">
        <v>2510.34</v>
      </c>
      <c r="U1260" s="17" t="s">
        <v>6286</v>
      </c>
      <c r="V1260" s="21">
        <v>1</v>
      </c>
      <c r="W1260" s="9">
        <v>10000</v>
      </c>
      <c r="X1260" s="22">
        <f t="shared" si="95"/>
        <v>0</v>
      </c>
      <c r="Y1260" s="29">
        <v>2510.34</v>
      </c>
      <c r="Z1260" s="34">
        <f t="shared" si="96"/>
        <v>257000</v>
      </c>
      <c r="AA1260" s="34">
        <f t="shared" si="97"/>
        <v>3.8910505836575876E-2</v>
      </c>
      <c r="AB1260" s="35">
        <f t="shared" si="98"/>
        <v>5.7198443579766538</v>
      </c>
      <c r="AC1260" s="35">
        <f t="shared" si="99"/>
        <v>5.5252918287937742</v>
      </c>
      <c r="AD1260" s="6">
        <f>IFERROR(VLOOKUP(E1260,marginal!$A$2:$E$4826,4,FALSE),0)</f>
        <v>7408.9707692307502</v>
      </c>
    </row>
    <row r="1261" spans="1:30" x14ac:dyDescent="0.2">
      <c r="A1261" s="27" t="s">
        <v>6907</v>
      </c>
      <c r="B1261" s="6" t="s">
        <v>6921</v>
      </c>
      <c r="C1261" s="6" t="s">
        <v>6922</v>
      </c>
      <c r="D1261" s="2">
        <v>150422</v>
      </c>
      <c r="E1261" s="2">
        <v>150733</v>
      </c>
      <c r="F1261" s="3" t="s">
        <v>1572</v>
      </c>
      <c r="G1261" s="2">
        <v>150738</v>
      </c>
      <c r="H1261" s="3" t="s">
        <v>1609</v>
      </c>
      <c r="I1261" s="18">
        <v>45042</v>
      </c>
      <c r="J1261" s="28">
        <v>1135604010</v>
      </c>
      <c r="K1261" s="18">
        <v>45045</v>
      </c>
      <c r="L1261" s="18">
        <v>45046</v>
      </c>
      <c r="M1261" s="18"/>
      <c r="N1261" s="30">
        <v>10</v>
      </c>
      <c r="O1261" s="7">
        <v>5000</v>
      </c>
      <c r="P1261" s="30">
        <v>147</v>
      </c>
      <c r="Q1261" s="22">
        <v>0.11226939921536003</v>
      </c>
      <c r="R1261" s="7">
        <v>10000</v>
      </c>
      <c r="S1261" s="2">
        <v>142</v>
      </c>
      <c r="T1261" s="11">
        <v>2510.34</v>
      </c>
      <c r="U1261" s="17" t="s">
        <v>6286</v>
      </c>
      <c r="V1261" s="21">
        <v>1</v>
      </c>
      <c r="W1261" s="9">
        <v>10000</v>
      </c>
      <c r="X1261" s="22">
        <f t="shared" si="95"/>
        <v>0</v>
      </c>
      <c r="Y1261" s="29">
        <v>2510.34</v>
      </c>
      <c r="Z1261" s="34">
        <f t="shared" si="96"/>
        <v>257000</v>
      </c>
      <c r="AA1261" s="34">
        <f t="shared" si="97"/>
        <v>3.8910505836575876E-2</v>
      </c>
      <c r="AB1261" s="35">
        <f t="shared" si="98"/>
        <v>5.7198443579766538</v>
      </c>
      <c r="AC1261" s="35">
        <f t="shared" si="99"/>
        <v>5.5252918287937742</v>
      </c>
      <c r="AD1261" s="6">
        <f>IFERROR(VLOOKUP(E1261,marginal!$A$2:$E$4826,4,FALSE),0)</f>
        <v>7408.9707692307502</v>
      </c>
    </row>
    <row r="1262" spans="1:30" x14ac:dyDescent="0.2">
      <c r="A1262" s="27" t="s">
        <v>6907</v>
      </c>
      <c r="B1262" s="6" t="s">
        <v>6921</v>
      </c>
      <c r="C1262" s="6" t="s">
        <v>6922</v>
      </c>
      <c r="D1262" s="2">
        <v>150415</v>
      </c>
      <c r="E1262" s="2">
        <v>150733</v>
      </c>
      <c r="F1262" s="3" t="s">
        <v>1572</v>
      </c>
      <c r="G1262" s="2">
        <v>150739</v>
      </c>
      <c r="H1262" s="3" t="s">
        <v>1610</v>
      </c>
      <c r="I1262" s="18">
        <v>45042</v>
      </c>
      <c r="J1262" s="28">
        <v>1135561956</v>
      </c>
      <c r="K1262" s="18">
        <v>45045</v>
      </c>
      <c r="L1262" s="18">
        <v>45046</v>
      </c>
      <c r="M1262" s="18"/>
      <c r="N1262" s="30">
        <v>10</v>
      </c>
      <c r="O1262" s="7">
        <v>5000</v>
      </c>
      <c r="P1262" s="30">
        <v>147</v>
      </c>
      <c r="Q1262" s="22">
        <v>0.11226939921536</v>
      </c>
      <c r="R1262" s="7">
        <v>10000</v>
      </c>
      <c r="S1262" s="2">
        <v>142</v>
      </c>
      <c r="T1262" s="11">
        <v>2510.34</v>
      </c>
      <c r="U1262" s="17" t="s">
        <v>6286</v>
      </c>
      <c r="V1262" s="21">
        <v>1</v>
      </c>
      <c r="W1262" s="9">
        <v>10000</v>
      </c>
      <c r="X1262" s="22">
        <f t="shared" si="95"/>
        <v>0</v>
      </c>
      <c r="Y1262" s="29">
        <v>2510.34</v>
      </c>
      <c r="Z1262" s="34">
        <f t="shared" si="96"/>
        <v>257000</v>
      </c>
      <c r="AA1262" s="34">
        <f t="shared" si="97"/>
        <v>3.8910505836575876E-2</v>
      </c>
      <c r="AB1262" s="35">
        <f t="shared" si="98"/>
        <v>5.7198443579766538</v>
      </c>
      <c r="AC1262" s="35">
        <f t="shared" si="99"/>
        <v>5.5252918287937742</v>
      </c>
      <c r="AD1262" s="6">
        <f>IFERROR(VLOOKUP(E1262,marginal!$A$2:$E$4826,4,FALSE),0)</f>
        <v>7408.9707692307502</v>
      </c>
    </row>
    <row r="1263" spans="1:30" x14ac:dyDescent="0.2">
      <c r="A1263" s="27" t="s">
        <v>6907</v>
      </c>
      <c r="B1263" s="6" t="s">
        <v>6921</v>
      </c>
      <c r="C1263" s="6" t="s">
        <v>6922</v>
      </c>
      <c r="D1263" s="2">
        <v>150599</v>
      </c>
      <c r="E1263" s="2">
        <v>150733</v>
      </c>
      <c r="F1263" s="3" t="s">
        <v>1572</v>
      </c>
      <c r="G1263" s="2">
        <v>150740</v>
      </c>
      <c r="H1263" s="3" t="s">
        <v>1611</v>
      </c>
      <c r="I1263" s="18">
        <v>45043</v>
      </c>
      <c r="J1263" s="28">
        <v>1136299392</v>
      </c>
      <c r="K1263" s="18">
        <v>45045</v>
      </c>
      <c r="L1263" s="18">
        <v>45046</v>
      </c>
      <c r="M1263" s="18"/>
      <c r="N1263" s="30">
        <v>10</v>
      </c>
      <c r="O1263" s="7">
        <v>5000</v>
      </c>
      <c r="P1263" s="30">
        <v>147</v>
      </c>
      <c r="Q1263" s="22">
        <v>0.11226939921536003</v>
      </c>
      <c r="R1263" s="7">
        <v>10000</v>
      </c>
      <c r="S1263" s="2">
        <v>142</v>
      </c>
      <c r="T1263" s="11">
        <v>2510.34</v>
      </c>
      <c r="U1263" s="17" t="s">
        <v>6286</v>
      </c>
      <c r="V1263" s="21">
        <v>1</v>
      </c>
      <c r="W1263" s="9">
        <v>10000</v>
      </c>
      <c r="X1263" s="22">
        <f t="shared" si="95"/>
        <v>0</v>
      </c>
      <c r="Y1263" s="29">
        <v>2510.34</v>
      </c>
      <c r="Z1263" s="34">
        <f t="shared" si="96"/>
        <v>257000</v>
      </c>
      <c r="AA1263" s="34">
        <f t="shared" si="97"/>
        <v>3.8910505836575876E-2</v>
      </c>
      <c r="AB1263" s="35">
        <f t="shared" si="98"/>
        <v>5.7198443579766538</v>
      </c>
      <c r="AC1263" s="35">
        <f t="shared" si="99"/>
        <v>5.5252918287937742</v>
      </c>
      <c r="AD1263" s="6">
        <f>IFERROR(VLOOKUP(E1263,marginal!$A$2:$E$4826,4,FALSE),0)</f>
        <v>7408.9707692307502</v>
      </c>
    </row>
    <row r="1264" spans="1:30" x14ac:dyDescent="0.2">
      <c r="A1264" s="27" t="s">
        <v>6907</v>
      </c>
      <c r="B1264" s="6" t="s">
        <v>6920</v>
      </c>
      <c r="C1264" s="6" t="s">
        <v>6912</v>
      </c>
      <c r="D1264" s="2">
        <v>150698</v>
      </c>
      <c r="E1264" s="2">
        <v>150709</v>
      </c>
      <c r="F1264" s="3" t="s">
        <v>1612</v>
      </c>
      <c r="G1264" s="2">
        <v>150763</v>
      </c>
      <c r="H1264" s="3" t="s">
        <v>1613</v>
      </c>
      <c r="I1264" s="18">
        <v>45044</v>
      </c>
      <c r="J1264" s="28">
        <v>1136801961</v>
      </c>
      <c r="K1264" s="18">
        <v>45048</v>
      </c>
      <c r="L1264" s="18">
        <v>45046</v>
      </c>
      <c r="M1264" s="18"/>
      <c r="N1264" s="30">
        <v>2</v>
      </c>
      <c r="O1264" s="7">
        <v>10000</v>
      </c>
      <c r="P1264" s="30">
        <v>100</v>
      </c>
      <c r="Q1264" s="22">
        <v>1.82981294070719E-2</v>
      </c>
      <c r="R1264" s="7">
        <v>5000</v>
      </c>
      <c r="S1264" s="2">
        <v>147</v>
      </c>
      <c r="T1264" s="11">
        <v>1303.3399999999999</v>
      </c>
      <c r="U1264" s="17" t="s">
        <v>6286</v>
      </c>
      <c r="V1264" s="21">
        <v>1</v>
      </c>
      <c r="W1264" s="9">
        <v>5000</v>
      </c>
      <c r="X1264" s="22">
        <f t="shared" si="95"/>
        <v>0</v>
      </c>
      <c r="Y1264" s="29">
        <v>1303.3399999999999</v>
      </c>
      <c r="Z1264" s="34">
        <f t="shared" si="96"/>
        <v>31000</v>
      </c>
      <c r="AA1264" s="34">
        <f t="shared" si="97"/>
        <v>0.16129032258064516</v>
      </c>
      <c r="AB1264" s="35">
        <f t="shared" si="98"/>
        <v>16.129032258064516</v>
      </c>
      <c r="AC1264" s="35">
        <f t="shared" si="99"/>
        <v>23.709677419354836</v>
      </c>
      <c r="AD1264" s="6">
        <f>IFERROR(VLOOKUP(E1264,marginal!$A$2:$E$4826,4,FALSE),0)</f>
        <v>1628.378846153845</v>
      </c>
    </row>
    <row r="1265" spans="1:30" x14ac:dyDescent="0.2">
      <c r="A1265" s="27" t="s">
        <v>6907</v>
      </c>
      <c r="B1265" s="6" t="s">
        <v>6911</v>
      </c>
      <c r="C1265" s="6" t="s">
        <v>6912</v>
      </c>
      <c r="D1265" s="4">
        <v>150106</v>
      </c>
      <c r="E1265" s="4">
        <v>150648</v>
      </c>
      <c r="F1265" s="5" t="s">
        <v>1614</v>
      </c>
      <c r="G1265" s="4">
        <v>150649</v>
      </c>
      <c r="H1265" s="5" t="s">
        <v>1615</v>
      </c>
      <c r="I1265" s="18">
        <v>45040</v>
      </c>
      <c r="J1265" s="28">
        <v>1133522185</v>
      </c>
      <c r="K1265" s="18">
        <v>45044</v>
      </c>
      <c r="L1265" s="18">
        <v>45046</v>
      </c>
      <c r="M1265" s="18"/>
      <c r="N1265" s="30">
        <v>6</v>
      </c>
      <c r="O1265" s="7">
        <v>10000</v>
      </c>
      <c r="P1265" s="30">
        <v>115</v>
      </c>
      <c r="Q1265" s="22">
        <v>3.97705569269148E-2</v>
      </c>
      <c r="R1265" s="8">
        <v>10000</v>
      </c>
      <c r="S1265" s="4">
        <v>85</v>
      </c>
      <c r="T1265" s="10">
        <v>1462.14</v>
      </c>
      <c r="U1265" s="17" t="s">
        <v>6286</v>
      </c>
      <c r="V1265" s="21">
        <v>1</v>
      </c>
      <c r="W1265" s="9">
        <v>10000</v>
      </c>
      <c r="X1265" s="22">
        <f t="shared" si="95"/>
        <v>0</v>
      </c>
      <c r="Y1265" s="29">
        <v>1462.14</v>
      </c>
      <c r="Z1265" s="34">
        <f t="shared" si="96"/>
        <v>538000</v>
      </c>
      <c r="AA1265" s="34">
        <f t="shared" si="97"/>
        <v>1.858736059479554E-2</v>
      </c>
      <c r="AB1265" s="35">
        <f t="shared" si="98"/>
        <v>2.1375464684014869</v>
      </c>
      <c r="AC1265" s="35">
        <f t="shared" si="99"/>
        <v>1.5799256505576209</v>
      </c>
      <c r="AD1265" s="6">
        <f>IFERROR(VLOOKUP(E1265,marginal!$A$2:$E$4826,4,FALSE),0)</f>
        <v>1036.7915384615376</v>
      </c>
    </row>
    <row r="1266" spans="1:30" x14ac:dyDescent="0.2">
      <c r="A1266" s="27" t="s">
        <v>6907</v>
      </c>
      <c r="B1266" s="6" t="s">
        <v>6924</v>
      </c>
      <c r="C1266" s="6" t="s">
        <v>6912</v>
      </c>
      <c r="D1266" s="4">
        <v>150323</v>
      </c>
      <c r="E1266" s="4">
        <v>150723</v>
      </c>
      <c r="F1266" s="5" t="s">
        <v>1616</v>
      </c>
      <c r="G1266" s="4">
        <v>150724</v>
      </c>
      <c r="H1266" s="5" t="s">
        <v>1617</v>
      </c>
      <c r="I1266" s="18">
        <v>45041</v>
      </c>
      <c r="J1266" s="28">
        <v>1135076599</v>
      </c>
      <c r="K1266" s="18">
        <v>45045</v>
      </c>
      <c r="L1266" s="18">
        <v>45046</v>
      </c>
      <c r="M1266" s="18"/>
      <c r="N1266" s="30">
        <v>9</v>
      </c>
      <c r="O1266" s="7">
        <v>10000</v>
      </c>
      <c r="P1266" s="30">
        <v>147</v>
      </c>
      <c r="Q1266" s="22">
        <v>7.9000519063170294E-2</v>
      </c>
      <c r="R1266" s="8">
        <v>40000</v>
      </c>
      <c r="S1266" s="4">
        <v>85</v>
      </c>
      <c r="T1266" s="10">
        <v>5820.66</v>
      </c>
      <c r="U1266" s="17" t="s">
        <v>6286</v>
      </c>
      <c r="V1266" s="21">
        <v>1</v>
      </c>
      <c r="W1266" s="9">
        <v>40000</v>
      </c>
      <c r="X1266" s="22">
        <f t="shared" si="95"/>
        <v>0</v>
      </c>
      <c r="Y1266" s="29">
        <v>5820.66</v>
      </c>
      <c r="Z1266" s="34">
        <f t="shared" si="96"/>
        <v>459000</v>
      </c>
      <c r="AA1266" s="34">
        <f t="shared" si="97"/>
        <v>8.714596949891068E-2</v>
      </c>
      <c r="AB1266" s="35">
        <f t="shared" si="98"/>
        <v>12.81045751633987</v>
      </c>
      <c r="AC1266" s="35">
        <f t="shared" si="99"/>
        <v>7.4074074074074074</v>
      </c>
      <c r="AD1266" s="6">
        <f>IFERROR(VLOOKUP(E1266,marginal!$A$2:$E$4826,4,FALSE),0)</f>
        <v>1961.4261538461499</v>
      </c>
    </row>
    <row r="1267" spans="1:30" x14ac:dyDescent="0.2">
      <c r="A1267" s="27" t="s">
        <v>6907</v>
      </c>
      <c r="B1267" s="6" t="s">
        <v>6910</v>
      </c>
      <c r="C1267" s="6" t="s">
        <v>6909</v>
      </c>
      <c r="D1267" s="4">
        <v>149186</v>
      </c>
      <c r="E1267" s="4">
        <v>150772</v>
      </c>
      <c r="F1267" s="5" t="s">
        <v>1618</v>
      </c>
      <c r="G1267" s="4">
        <v>150773</v>
      </c>
      <c r="H1267" s="5" t="s">
        <v>1619</v>
      </c>
      <c r="I1267" s="18">
        <v>45029</v>
      </c>
      <c r="J1267" s="28">
        <v>1128109612</v>
      </c>
      <c r="K1267" s="18">
        <v>45048</v>
      </c>
      <c r="L1267" s="18">
        <v>45046</v>
      </c>
      <c r="M1267" s="18"/>
      <c r="N1267" s="30">
        <v>5</v>
      </c>
      <c r="O1267" s="7">
        <v>10000</v>
      </c>
      <c r="P1267" s="30">
        <v>110</v>
      </c>
      <c r="Q1267" s="22">
        <v>3.3741050530766099E-2</v>
      </c>
      <c r="R1267" s="8">
        <v>8000</v>
      </c>
      <c r="S1267" s="4">
        <v>142</v>
      </c>
      <c r="T1267" s="10">
        <v>2013.74</v>
      </c>
      <c r="U1267" s="17" t="s">
        <v>6286</v>
      </c>
      <c r="V1267" s="21">
        <v>1</v>
      </c>
      <c r="W1267" s="9">
        <v>8000</v>
      </c>
      <c r="X1267" s="22">
        <f t="shared" si="95"/>
        <v>0</v>
      </c>
      <c r="Y1267" s="29">
        <v>2013.74</v>
      </c>
      <c r="Z1267" s="34">
        <f t="shared" si="96"/>
        <v>541000</v>
      </c>
      <c r="AA1267" s="34">
        <f t="shared" si="97"/>
        <v>1.4787430683918669E-2</v>
      </c>
      <c r="AB1267" s="35">
        <f t="shared" si="98"/>
        <v>1.6266173752310535</v>
      </c>
      <c r="AC1267" s="35">
        <f t="shared" si="99"/>
        <v>2.0998151571164509</v>
      </c>
      <c r="AD1267" s="6">
        <f>IFERROR(VLOOKUP(E1267,marginal!$A$2:$E$4826,4,FALSE),0)</f>
        <v>2410.8498461538397</v>
      </c>
    </row>
    <row r="1268" spans="1:30" x14ac:dyDescent="0.2">
      <c r="A1268" s="27" t="s">
        <v>6907</v>
      </c>
      <c r="B1268" s="6" t="s">
        <v>6916</v>
      </c>
      <c r="C1268" s="6" t="s">
        <v>6912</v>
      </c>
      <c r="D1268" s="4">
        <v>150428</v>
      </c>
      <c r="E1268" s="4">
        <v>150779</v>
      </c>
      <c r="F1268" s="5" t="s">
        <v>1620</v>
      </c>
      <c r="G1268" s="4">
        <v>150780</v>
      </c>
      <c r="H1268" s="5" t="s">
        <v>1621</v>
      </c>
      <c r="I1268" s="18">
        <v>45042</v>
      </c>
      <c r="J1268" s="28">
        <v>1135659173</v>
      </c>
      <c r="K1268" s="18">
        <v>45048</v>
      </c>
      <c r="L1268" s="18">
        <v>45046</v>
      </c>
      <c r="M1268" s="18"/>
      <c r="N1268" s="30">
        <v>6</v>
      </c>
      <c r="O1268" s="7">
        <v>10000</v>
      </c>
      <c r="P1268" s="30">
        <v>115</v>
      </c>
      <c r="Q1268" s="22">
        <v>3.97705569269148E-2</v>
      </c>
      <c r="R1268" s="8">
        <v>10000</v>
      </c>
      <c r="S1268" s="4">
        <v>142</v>
      </c>
      <c r="T1268" s="10">
        <v>2510.34</v>
      </c>
      <c r="U1268" s="17" t="s">
        <v>6286</v>
      </c>
      <c r="V1268" s="21">
        <v>1</v>
      </c>
      <c r="W1268" s="9">
        <v>10000</v>
      </c>
      <c r="X1268" s="22">
        <f t="shared" si="95"/>
        <v>0</v>
      </c>
      <c r="Y1268" s="29">
        <v>2510.34</v>
      </c>
      <c r="Z1268" s="34">
        <f t="shared" si="96"/>
        <v>538000</v>
      </c>
      <c r="AA1268" s="34">
        <f t="shared" si="97"/>
        <v>1.858736059479554E-2</v>
      </c>
      <c r="AB1268" s="35">
        <f t="shared" si="98"/>
        <v>2.1375464684014869</v>
      </c>
      <c r="AC1268" s="35">
        <f t="shared" si="99"/>
        <v>2.6394052044609668</v>
      </c>
      <c r="AD1268" s="6">
        <f>IFERROR(VLOOKUP(E1268,marginal!$A$2:$E$4826,4,FALSE),0)</f>
        <v>2469.6569230769169</v>
      </c>
    </row>
    <row r="1269" spans="1:30" x14ac:dyDescent="0.2">
      <c r="A1269" s="27" t="s">
        <v>6907</v>
      </c>
      <c r="B1269" s="6" t="s">
        <v>6917</v>
      </c>
      <c r="C1269" s="6" t="s">
        <v>6909</v>
      </c>
      <c r="D1269" s="4">
        <v>150083</v>
      </c>
      <c r="E1269" s="4">
        <v>150817</v>
      </c>
      <c r="F1269" s="5" t="s">
        <v>1622</v>
      </c>
      <c r="G1269" s="4">
        <v>150818</v>
      </c>
      <c r="H1269" s="5" t="s">
        <v>1623</v>
      </c>
      <c r="I1269" s="18" t="s">
        <v>6930</v>
      </c>
      <c r="J1269" s="28" t="s">
        <v>6930</v>
      </c>
      <c r="K1269" s="18">
        <v>45048</v>
      </c>
      <c r="L1269" s="18">
        <v>45046</v>
      </c>
      <c r="M1269" s="18"/>
      <c r="N1269" s="30">
        <v>8</v>
      </c>
      <c r="O1269" s="7">
        <v>9000</v>
      </c>
      <c r="P1269" s="30">
        <v>136</v>
      </c>
      <c r="Q1269" s="22">
        <v>6.0360088312238727E-2</v>
      </c>
      <c r="R1269" s="8">
        <v>10000</v>
      </c>
      <c r="S1269" s="4">
        <v>122</v>
      </c>
      <c r="T1269" s="10">
        <v>2137.87</v>
      </c>
      <c r="U1269" s="17" t="s">
        <v>6286</v>
      </c>
      <c r="V1269" s="21">
        <v>0.89010919080982653</v>
      </c>
      <c r="W1269" s="9">
        <v>8901.0919080982658</v>
      </c>
      <c r="X1269" s="22">
        <f t="shared" si="95"/>
        <v>-0.10989080919017347</v>
      </c>
      <c r="Y1269" s="29">
        <v>1902.9377357566038</v>
      </c>
      <c r="Z1269" s="34">
        <f t="shared" si="96"/>
        <v>495000</v>
      </c>
      <c r="AA1269" s="34">
        <f t="shared" si="97"/>
        <v>2.0202020202020204E-2</v>
      </c>
      <c r="AB1269" s="35">
        <f t="shared" si="98"/>
        <v>2.7474747474747478</v>
      </c>
      <c r="AC1269" s="35">
        <f t="shared" si="99"/>
        <v>2.464646464646465</v>
      </c>
      <c r="AD1269" s="6">
        <f>IFERROR(VLOOKUP(E1269,marginal!$A$2:$E$4826,4,FALSE),0)</f>
        <v>8741.3261538461502</v>
      </c>
    </row>
    <row r="1270" spans="1:30" x14ac:dyDescent="0.2">
      <c r="A1270" s="27" t="s">
        <v>6907</v>
      </c>
      <c r="B1270" s="6" t="s">
        <v>6913</v>
      </c>
      <c r="C1270" s="6" t="s">
        <v>6912</v>
      </c>
      <c r="D1270" s="4">
        <v>150765</v>
      </c>
      <c r="E1270" s="4">
        <v>150867</v>
      </c>
      <c r="F1270" s="5" t="s">
        <v>1624</v>
      </c>
      <c r="G1270" s="4">
        <v>150868</v>
      </c>
      <c r="H1270" s="5" t="s">
        <v>1625</v>
      </c>
      <c r="I1270" s="18">
        <v>45044</v>
      </c>
      <c r="J1270" s="28">
        <v>1137000361</v>
      </c>
      <c r="K1270" s="18">
        <v>45048</v>
      </c>
      <c r="L1270" s="18">
        <v>45046</v>
      </c>
      <c r="M1270" s="18"/>
      <c r="N1270" s="30">
        <v>5</v>
      </c>
      <c r="O1270" s="7">
        <v>7000</v>
      </c>
      <c r="P1270" s="30">
        <v>125</v>
      </c>
      <c r="Q1270" s="22">
        <v>3.3741050530766176E-2</v>
      </c>
      <c r="R1270" s="8">
        <v>5000</v>
      </c>
      <c r="S1270" s="4">
        <v>147</v>
      </c>
      <c r="T1270" s="10">
        <v>1303.3399999999999</v>
      </c>
      <c r="U1270" s="17" t="s">
        <v>6286</v>
      </c>
      <c r="V1270" s="21">
        <v>1</v>
      </c>
      <c r="W1270" s="9">
        <v>5000</v>
      </c>
      <c r="X1270" s="22">
        <f t="shared" si="95"/>
        <v>0</v>
      </c>
      <c r="Y1270" s="29">
        <v>1303.3399999999999</v>
      </c>
      <c r="Z1270" s="34">
        <f t="shared" si="96"/>
        <v>541000</v>
      </c>
      <c r="AA1270" s="34">
        <f t="shared" si="97"/>
        <v>9.242144177449169E-3</v>
      </c>
      <c r="AB1270" s="35">
        <f t="shared" si="98"/>
        <v>1.1552680221811462</v>
      </c>
      <c r="AC1270" s="35">
        <f t="shared" si="99"/>
        <v>1.3585951940850278</v>
      </c>
      <c r="AD1270" s="6">
        <f>IFERROR(VLOOKUP(E1270,marginal!$A$2:$E$4826,4,FALSE),0)</f>
        <v>8799.6338461538398</v>
      </c>
    </row>
    <row r="1271" spans="1:30" x14ac:dyDescent="0.2">
      <c r="A1271" s="27" t="s">
        <v>6907</v>
      </c>
      <c r="B1271" s="6" t="s">
        <v>6910</v>
      </c>
      <c r="C1271" s="6" t="s">
        <v>6909</v>
      </c>
      <c r="D1271" s="2">
        <v>150477</v>
      </c>
      <c r="E1271" s="2">
        <v>150567</v>
      </c>
      <c r="F1271" s="3" t="s">
        <v>1626</v>
      </c>
      <c r="G1271" s="2">
        <v>150623</v>
      </c>
      <c r="H1271" s="3" t="s">
        <v>1627</v>
      </c>
      <c r="I1271" s="18">
        <v>45042</v>
      </c>
      <c r="J1271" s="28">
        <v>1135818782</v>
      </c>
      <c r="K1271" s="18">
        <v>45044</v>
      </c>
      <c r="L1271" s="18">
        <v>45046</v>
      </c>
      <c r="M1271" s="18"/>
      <c r="N1271" s="30">
        <v>5</v>
      </c>
      <c r="O1271" s="7">
        <v>7000</v>
      </c>
      <c r="P1271" s="30">
        <v>126</v>
      </c>
      <c r="Q1271" s="22">
        <v>3.3741050530766176E-2</v>
      </c>
      <c r="R1271" s="7">
        <v>6000</v>
      </c>
      <c r="S1271" s="2">
        <v>142</v>
      </c>
      <c r="T1271" s="11">
        <v>1503.37</v>
      </c>
      <c r="U1271" s="17" t="s">
        <v>6286</v>
      </c>
      <c r="V1271" s="21">
        <v>1</v>
      </c>
      <c r="W1271" s="9">
        <v>6000</v>
      </c>
      <c r="X1271" s="22">
        <f t="shared" si="95"/>
        <v>0</v>
      </c>
      <c r="Y1271" s="29">
        <v>1503.37</v>
      </c>
      <c r="Z1271" s="34">
        <f t="shared" si="96"/>
        <v>541000</v>
      </c>
      <c r="AA1271" s="34">
        <f t="shared" si="97"/>
        <v>1.1090573012939002E-2</v>
      </c>
      <c r="AB1271" s="35">
        <f t="shared" si="98"/>
        <v>1.3974121996303142</v>
      </c>
      <c r="AC1271" s="35">
        <f t="shared" si="99"/>
        <v>1.5748613678373382</v>
      </c>
      <c r="AD1271" s="6">
        <f>IFERROR(VLOOKUP(E1271,marginal!$A$2:$E$4826,4,FALSE),0)</f>
        <v>4162.814871794867</v>
      </c>
    </row>
    <row r="1272" spans="1:30" x14ac:dyDescent="0.2">
      <c r="A1272" s="27" t="s">
        <v>6907</v>
      </c>
      <c r="B1272" s="6" t="s">
        <v>6910</v>
      </c>
      <c r="C1272" s="6" t="s">
        <v>6909</v>
      </c>
      <c r="D1272" s="2">
        <v>150532</v>
      </c>
      <c r="E1272" s="2">
        <v>150567</v>
      </c>
      <c r="F1272" s="3" t="s">
        <v>1626</v>
      </c>
      <c r="G1272" s="2">
        <v>150624</v>
      </c>
      <c r="H1272" s="3" t="s">
        <v>1628</v>
      </c>
      <c r="I1272" s="18">
        <v>45043</v>
      </c>
      <c r="J1272" s="28">
        <v>1136127902</v>
      </c>
      <c r="K1272" s="18">
        <v>45044</v>
      </c>
      <c r="L1272" s="18">
        <v>45046</v>
      </c>
      <c r="M1272" s="18"/>
      <c r="N1272" s="30">
        <v>3</v>
      </c>
      <c r="O1272" s="7">
        <v>10000</v>
      </c>
      <c r="P1272" s="30">
        <v>110</v>
      </c>
      <c r="Q1272" s="22">
        <v>3.3220596517330399E-2</v>
      </c>
      <c r="R1272" s="7">
        <v>6000</v>
      </c>
      <c r="S1272" s="2">
        <v>142</v>
      </c>
      <c r="T1272" s="11">
        <v>1503.37</v>
      </c>
      <c r="U1272" s="17" t="s">
        <v>6286</v>
      </c>
      <c r="V1272" s="21">
        <v>1</v>
      </c>
      <c r="W1272" s="9">
        <v>6000</v>
      </c>
      <c r="X1272" s="22">
        <f t="shared" si="95"/>
        <v>0</v>
      </c>
      <c r="Y1272" s="29">
        <v>1503.37</v>
      </c>
      <c r="Z1272" s="34">
        <f t="shared" si="96"/>
        <v>94000</v>
      </c>
      <c r="AA1272" s="34">
        <f t="shared" si="97"/>
        <v>6.3829787234042548E-2</v>
      </c>
      <c r="AB1272" s="35">
        <f t="shared" si="98"/>
        <v>7.0212765957446805</v>
      </c>
      <c r="AC1272" s="35">
        <f t="shared" si="99"/>
        <v>9.0638297872340416</v>
      </c>
      <c r="AD1272" s="6">
        <f>IFERROR(VLOOKUP(E1272,marginal!$A$2:$E$4826,4,FALSE),0)</f>
        <v>4162.814871794867</v>
      </c>
    </row>
    <row r="1273" spans="1:30" x14ac:dyDescent="0.2">
      <c r="A1273" s="27" t="s">
        <v>6907</v>
      </c>
      <c r="B1273" s="6" t="s">
        <v>6910</v>
      </c>
      <c r="C1273" s="6" t="s">
        <v>6909</v>
      </c>
      <c r="D1273" s="2">
        <v>150468</v>
      </c>
      <c r="E1273" s="2">
        <v>150567</v>
      </c>
      <c r="F1273" s="3" t="s">
        <v>1626</v>
      </c>
      <c r="G1273" s="2">
        <v>150625</v>
      </c>
      <c r="H1273" s="3" t="s">
        <v>1629</v>
      </c>
      <c r="I1273" s="18">
        <v>45043</v>
      </c>
      <c r="J1273" s="28">
        <v>1136122453</v>
      </c>
      <c r="K1273" s="18">
        <v>45044</v>
      </c>
      <c r="L1273" s="18">
        <v>45046</v>
      </c>
      <c r="M1273" s="18"/>
      <c r="N1273" s="30">
        <v>3</v>
      </c>
      <c r="O1273" s="7">
        <v>10000</v>
      </c>
      <c r="P1273" s="30">
        <v>110</v>
      </c>
      <c r="Q1273" s="22">
        <v>3.3220596517330399E-2</v>
      </c>
      <c r="R1273" s="7">
        <v>6000</v>
      </c>
      <c r="S1273" s="2">
        <v>142</v>
      </c>
      <c r="T1273" s="11">
        <v>1503.37</v>
      </c>
      <c r="U1273" s="17" t="s">
        <v>6286</v>
      </c>
      <c r="V1273" s="21">
        <v>1</v>
      </c>
      <c r="W1273" s="9">
        <v>6000</v>
      </c>
      <c r="X1273" s="22">
        <f t="shared" si="95"/>
        <v>0</v>
      </c>
      <c r="Y1273" s="29">
        <v>1503.37</v>
      </c>
      <c r="Z1273" s="34">
        <f t="shared" si="96"/>
        <v>94000</v>
      </c>
      <c r="AA1273" s="34">
        <f t="shared" si="97"/>
        <v>6.3829787234042548E-2</v>
      </c>
      <c r="AB1273" s="35">
        <f t="shared" si="98"/>
        <v>7.0212765957446805</v>
      </c>
      <c r="AC1273" s="35">
        <f t="shared" si="99"/>
        <v>9.0638297872340416</v>
      </c>
      <c r="AD1273" s="6">
        <f>IFERROR(VLOOKUP(E1273,marginal!$A$2:$E$4826,4,FALSE),0)</f>
        <v>4162.814871794867</v>
      </c>
    </row>
    <row r="1274" spans="1:30" x14ac:dyDescent="0.2">
      <c r="A1274" s="27" t="s">
        <v>6907</v>
      </c>
      <c r="B1274" s="6" t="s">
        <v>6910</v>
      </c>
      <c r="C1274" s="6" t="s">
        <v>6909</v>
      </c>
      <c r="D1274" s="2">
        <v>150472</v>
      </c>
      <c r="E1274" s="2">
        <v>150567</v>
      </c>
      <c r="F1274" s="3" t="s">
        <v>1626</v>
      </c>
      <c r="G1274" s="2">
        <v>150626</v>
      </c>
      <c r="H1274" s="3" t="s">
        <v>1630</v>
      </c>
      <c r="I1274" s="18" t="s">
        <v>6930</v>
      </c>
      <c r="J1274" s="28" t="s">
        <v>6930</v>
      </c>
      <c r="K1274" s="18">
        <v>45044</v>
      </c>
      <c r="L1274" s="18">
        <v>45046</v>
      </c>
      <c r="M1274" s="18"/>
      <c r="N1274" s="30">
        <v>5</v>
      </c>
      <c r="O1274" s="7">
        <v>7000</v>
      </c>
      <c r="P1274" s="30">
        <v>126</v>
      </c>
      <c r="Q1274" s="22">
        <v>3.3741050530766176E-2</v>
      </c>
      <c r="R1274" s="7">
        <v>6000</v>
      </c>
      <c r="S1274" s="2">
        <v>142</v>
      </c>
      <c r="T1274" s="11">
        <v>1503.37</v>
      </c>
      <c r="U1274" s="17" t="s">
        <v>6286</v>
      </c>
      <c r="V1274" s="21">
        <v>1</v>
      </c>
      <c r="W1274" s="9">
        <v>6000</v>
      </c>
      <c r="X1274" s="22">
        <f t="shared" si="95"/>
        <v>0</v>
      </c>
      <c r="Y1274" s="29">
        <v>1503.37</v>
      </c>
      <c r="Z1274" s="34">
        <f t="shared" si="96"/>
        <v>541000</v>
      </c>
      <c r="AA1274" s="34">
        <f t="shared" si="97"/>
        <v>1.1090573012939002E-2</v>
      </c>
      <c r="AB1274" s="35">
        <f t="shared" si="98"/>
        <v>1.3974121996303142</v>
      </c>
      <c r="AC1274" s="35">
        <f t="shared" si="99"/>
        <v>1.5748613678373382</v>
      </c>
      <c r="AD1274" s="6">
        <f>IFERROR(VLOOKUP(E1274,marginal!$A$2:$E$4826,4,FALSE),0)</f>
        <v>4162.814871794867</v>
      </c>
    </row>
    <row r="1275" spans="1:30" x14ac:dyDescent="0.2">
      <c r="A1275" s="27" t="s">
        <v>6907</v>
      </c>
      <c r="B1275" s="6" t="s">
        <v>6927</v>
      </c>
      <c r="C1275" s="6" t="s">
        <v>6922</v>
      </c>
      <c r="D1275" s="2">
        <v>149894</v>
      </c>
      <c r="E1275" s="2">
        <v>150589</v>
      </c>
      <c r="F1275" s="3" t="s">
        <v>1631</v>
      </c>
      <c r="G1275" s="2">
        <v>150704</v>
      </c>
      <c r="H1275" s="3" t="s">
        <v>1632</v>
      </c>
      <c r="I1275" s="18">
        <v>45036</v>
      </c>
      <c r="J1275" s="28">
        <v>1131871463</v>
      </c>
      <c r="K1275" s="18">
        <v>45044</v>
      </c>
      <c r="L1275" s="18">
        <v>45046</v>
      </c>
      <c r="M1275" s="18"/>
      <c r="N1275" s="30">
        <v>7</v>
      </c>
      <c r="O1275" s="7">
        <v>10000</v>
      </c>
      <c r="P1275" s="30">
        <v>127</v>
      </c>
      <c r="Q1275" s="22">
        <v>5.24391097594855E-2</v>
      </c>
      <c r="R1275" s="7">
        <v>7000</v>
      </c>
      <c r="S1275" s="2">
        <v>142</v>
      </c>
      <c r="T1275" s="11">
        <v>1758.65</v>
      </c>
      <c r="U1275" s="17" t="s">
        <v>6286</v>
      </c>
      <c r="V1275" s="21">
        <v>1</v>
      </c>
      <c r="W1275" s="9">
        <v>7000</v>
      </c>
      <c r="X1275" s="22">
        <f t="shared" si="95"/>
        <v>0</v>
      </c>
      <c r="Y1275" s="29">
        <v>1758.65</v>
      </c>
      <c r="Z1275" s="34">
        <f t="shared" si="96"/>
        <v>388000</v>
      </c>
      <c r="AA1275" s="34">
        <f t="shared" si="97"/>
        <v>1.804123711340206E-2</v>
      </c>
      <c r="AB1275" s="35">
        <f t="shared" si="98"/>
        <v>2.2912371134020617</v>
      </c>
      <c r="AC1275" s="35">
        <f t="shared" si="99"/>
        <v>2.5618556701030926</v>
      </c>
      <c r="AD1275" s="6">
        <f>IFERROR(VLOOKUP(E1275,marginal!$A$2:$E$4826,4,FALSE),0)</f>
        <v>3136.2546153846001</v>
      </c>
    </row>
    <row r="1276" spans="1:30" x14ac:dyDescent="0.2">
      <c r="A1276" s="27" t="s">
        <v>6907</v>
      </c>
      <c r="B1276" s="6" t="s">
        <v>6927</v>
      </c>
      <c r="C1276" s="6" t="s">
        <v>6922</v>
      </c>
      <c r="D1276" s="2">
        <v>150376</v>
      </c>
      <c r="E1276" s="2">
        <v>150589</v>
      </c>
      <c r="F1276" s="3" t="s">
        <v>1631</v>
      </c>
      <c r="G1276" s="2">
        <v>150705</v>
      </c>
      <c r="H1276" s="3" t="s">
        <v>1633</v>
      </c>
      <c r="I1276" s="18">
        <v>45042</v>
      </c>
      <c r="J1276" s="28">
        <v>1135377112</v>
      </c>
      <c r="K1276" s="18">
        <v>45044</v>
      </c>
      <c r="L1276" s="18">
        <v>45046</v>
      </c>
      <c r="M1276" s="18"/>
      <c r="N1276" s="30">
        <v>5</v>
      </c>
      <c r="O1276" s="7">
        <v>10000</v>
      </c>
      <c r="P1276" s="30">
        <v>110</v>
      </c>
      <c r="Q1276" s="22">
        <v>3.3741050530766099E-2</v>
      </c>
      <c r="R1276" s="7">
        <v>5000</v>
      </c>
      <c r="S1276" s="2">
        <v>147</v>
      </c>
      <c r="T1276" s="11">
        <v>1303.3399999999999</v>
      </c>
      <c r="U1276" s="17" t="s">
        <v>6286</v>
      </c>
      <c r="V1276" s="21">
        <v>1</v>
      </c>
      <c r="W1276" s="9">
        <v>5000</v>
      </c>
      <c r="X1276" s="22">
        <f t="shared" si="95"/>
        <v>0</v>
      </c>
      <c r="Y1276" s="29">
        <v>1303.3399999999999</v>
      </c>
      <c r="Z1276" s="34">
        <f t="shared" si="96"/>
        <v>541000</v>
      </c>
      <c r="AA1276" s="34">
        <f t="shared" si="97"/>
        <v>9.242144177449169E-3</v>
      </c>
      <c r="AB1276" s="35">
        <f t="shared" si="98"/>
        <v>1.0166358595194085</v>
      </c>
      <c r="AC1276" s="35">
        <f t="shared" si="99"/>
        <v>1.3585951940850278</v>
      </c>
      <c r="AD1276" s="6">
        <f>IFERROR(VLOOKUP(E1276,marginal!$A$2:$E$4826,4,FALSE),0)</f>
        <v>3136.2546153846001</v>
      </c>
    </row>
    <row r="1277" spans="1:30" x14ac:dyDescent="0.2">
      <c r="A1277" s="27" t="s">
        <v>6907</v>
      </c>
      <c r="B1277" s="6" t="s">
        <v>6917</v>
      </c>
      <c r="C1277" s="6" t="s">
        <v>6909</v>
      </c>
      <c r="D1277" s="2">
        <v>150385</v>
      </c>
      <c r="E1277" s="2">
        <v>150667</v>
      </c>
      <c r="F1277" s="3" t="s">
        <v>54</v>
      </c>
      <c r="G1277" s="2">
        <v>150748</v>
      </c>
      <c r="H1277" s="3" t="s">
        <v>1634</v>
      </c>
      <c r="I1277" s="18">
        <v>45219</v>
      </c>
      <c r="J1277" s="28">
        <v>1262223614</v>
      </c>
      <c r="K1277" s="18">
        <v>45048</v>
      </c>
      <c r="L1277" s="18">
        <v>45046</v>
      </c>
      <c r="M1277" s="18"/>
      <c r="N1277" s="30">
        <v>10</v>
      </c>
      <c r="O1277" s="7">
        <v>5000</v>
      </c>
      <c r="P1277" s="30">
        <v>147</v>
      </c>
      <c r="Q1277" s="22">
        <v>0.11226939921536</v>
      </c>
      <c r="R1277" s="7">
        <v>10000</v>
      </c>
      <c r="S1277" s="2">
        <v>142</v>
      </c>
      <c r="T1277" s="11">
        <v>2510.34</v>
      </c>
      <c r="U1277" s="17" t="s">
        <v>6286</v>
      </c>
      <c r="V1277" s="21">
        <v>1</v>
      </c>
      <c r="W1277" s="9">
        <v>10000</v>
      </c>
      <c r="X1277" s="22">
        <f t="shared" si="95"/>
        <v>0</v>
      </c>
      <c r="Y1277" s="29">
        <v>2510.34</v>
      </c>
      <c r="Z1277" s="34">
        <f t="shared" si="96"/>
        <v>257000</v>
      </c>
      <c r="AA1277" s="34">
        <f t="shared" si="97"/>
        <v>3.8910505836575876E-2</v>
      </c>
      <c r="AB1277" s="35">
        <f t="shared" si="98"/>
        <v>5.7198443579766538</v>
      </c>
      <c r="AC1277" s="35">
        <f t="shared" si="99"/>
        <v>5.5252918287937742</v>
      </c>
      <c r="AD1277" s="6">
        <f>IFERROR(VLOOKUP(E1277,marginal!$A$2:$E$4826,4,FALSE),0)</f>
        <v>25881.4446153846</v>
      </c>
    </row>
    <row r="1278" spans="1:30" x14ac:dyDescent="0.2">
      <c r="A1278" s="27" t="s">
        <v>6907</v>
      </c>
      <c r="B1278" s="6" t="s">
        <v>6915</v>
      </c>
      <c r="C1278" s="6" t="s">
        <v>6909</v>
      </c>
      <c r="D1278" s="2">
        <v>150290</v>
      </c>
      <c r="E1278" s="2">
        <v>150397</v>
      </c>
      <c r="F1278" s="3" t="s">
        <v>1635</v>
      </c>
      <c r="G1278" s="2">
        <v>150777</v>
      </c>
      <c r="H1278" s="3" t="s">
        <v>1636</v>
      </c>
      <c r="I1278" s="18">
        <v>45041</v>
      </c>
      <c r="J1278" s="28">
        <v>1134970516</v>
      </c>
      <c r="K1278" s="18">
        <v>45048</v>
      </c>
      <c r="L1278" s="18">
        <v>45046</v>
      </c>
      <c r="M1278" s="18"/>
      <c r="N1278" s="30">
        <v>5</v>
      </c>
      <c r="O1278" s="7">
        <v>15000</v>
      </c>
      <c r="P1278" s="30">
        <v>92</v>
      </c>
      <c r="Q1278" s="22">
        <v>5.9818464604665302E-3</v>
      </c>
      <c r="R1278" s="7">
        <v>10000</v>
      </c>
      <c r="S1278" s="2">
        <v>142</v>
      </c>
      <c r="T1278" s="11">
        <v>2510.34</v>
      </c>
      <c r="U1278" s="17" t="s">
        <v>6286</v>
      </c>
      <c r="V1278" s="21">
        <v>1</v>
      </c>
      <c r="W1278" s="9">
        <v>10000</v>
      </c>
      <c r="X1278" s="22">
        <f t="shared" si="95"/>
        <v>0</v>
      </c>
      <c r="Y1278" s="29">
        <v>2510.34</v>
      </c>
      <c r="Z1278" s="34">
        <f t="shared" si="96"/>
        <v>541000</v>
      </c>
      <c r="AA1278" s="34">
        <f t="shared" si="97"/>
        <v>1.8484288354898338E-2</v>
      </c>
      <c r="AB1278" s="35">
        <f t="shared" si="98"/>
        <v>1.7005545286506472</v>
      </c>
      <c r="AC1278" s="35">
        <f t="shared" si="99"/>
        <v>2.6247689463955641</v>
      </c>
      <c r="AD1278" s="6">
        <f>IFERROR(VLOOKUP(E1278,marginal!$A$2:$E$4826,4,FALSE),0)</f>
        <v>25606.829230769199</v>
      </c>
    </row>
    <row r="1279" spans="1:30" x14ac:dyDescent="0.2">
      <c r="A1279" s="27" t="s">
        <v>6907</v>
      </c>
      <c r="B1279" s="6" t="s">
        <v>6916</v>
      </c>
      <c r="C1279" s="6" t="s">
        <v>6912</v>
      </c>
      <c r="D1279" s="2">
        <v>150427</v>
      </c>
      <c r="E1279" s="2">
        <v>150779</v>
      </c>
      <c r="F1279" s="3" t="s">
        <v>1620</v>
      </c>
      <c r="G1279" s="2">
        <v>150781</v>
      </c>
      <c r="H1279" s="3" t="s">
        <v>1637</v>
      </c>
      <c r="I1279" s="18">
        <v>45042</v>
      </c>
      <c r="J1279" s="28">
        <v>1135657495</v>
      </c>
      <c r="K1279" s="18">
        <v>45048</v>
      </c>
      <c r="L1279" s="18">
        <v>45046</v>
      </c>
      <c r="M1279" s="18"/>
      <c r="N1279" s="30">
        <v>6</v>
      </c>
      <c r="O1279" s="7">
        <v>10000</v>
      </c>
      <c r="P1279" s="30">
        <v>115</v>
      </c>
      <c r="Q1279" s="22">
        <v>3.97705569269148E-2</v>
      </c>
      <c r="R1279" s="7">
        <v>10000</v>
      </c>
      <c r="S1279" s="2">
        <v>142</v>
      </c>
      <c r="T1279" s="11">
        <v>2510.34</v>
      </c>
      <c r="U1279" s="17" t="s">
        <v>6286</v>
      </c>
      <c r="V1279" s="21">
        <v>1</v>
      </c>
      <c r="W1279" s="9">
        <v>10000</v>
      </c>
      <c r="X1279" s="22">
        <f t="shared" si="95"/>
        <v>0</v>
      </c>
      <c r="Y1279" s="29">
        <v>2510.34</v>
      </c>
      <c r="Z1279" s="34">
        <f t="shared" si="96"/>
        <v>538000</v>
      </c>
      <c r="AA1279" s="34">
        <f t="shared" si="97"/>
        <v>1.858736059479554E-2</v>
      </c>
      <c r="AB1279" s="35">
        <f t="shared" si="98"/>
        <v>2.1375464684014869</v>
      </c>
      <c r="AC1279" s="35">
        <f t="shared" si="99"/>
        <v>2.6394052044609668</v>
      </c>
      <c r="AD1279" s="6">
        <f>IFERROR(VLOOKUP(E1279,marginal!$A$2:$E$4826,4,FALSE),0)</f>
        <v>2469.6569230769169</v>
      </c>
    </row>
    <row r="1280" spans="1:30" x14ac:dyDescent="0.2">
      <c r="A1280" s="27" t="s">
        <v>6907</v>
      </c>
      <c r="B1280" s="6" t="s">
        <v>6916</v>
      </c>
      <c r="C1280" s="6" t="s">
        <v>6912</v>
      </c>
      <c r="D1280" s="2">
        <v>150440</v>
      </c>
      <c r="E1280" s="2">
        <v>150779</v>
      </c>
      <c r="F1280" s="3" t="s">
        <v>1620</v>
      </c>
      <c r="G1280" s="2">
        <v>150782</v>
      </c>
      <c r="H1280" s="3" t="s">
        <v>1638</v>
      </c>
      <c r="I1280" s="18">
        <v>45042</v>
      </c>
      <c r="J1280" s="28">
        <v>1135658495</v>
      </c>
      <c r="K1280" s="18">
        <v>45048</v>
      </c>
      <c r="L1280" s="18">
        <v>45046</v>
      </c>
      <c r="M1280" s="18"/>
      <c r="N1280" s="30">
        <v>5</v>
      </c>
      <c r="O1280" s="7">
        <v>10000</v>
      </c>
      <c r="P1280" s="30">
        <v>110</v>
      </c>
      <c r="Q1280" s="22">
        <v>3.3741050530766099E-2</v>
      </c>
      <c r="R1280" s="7">
        <v>10000</v>
      </c>
      <c r="S1280" s="2">
        <v>142</v>
      </c>
      <c r="T1280" s="11">
        <v>2510.34</v>
      </c>
      <c r="U1280" s="17" t="s">
        <v>6286</v>
      </c>
      <c r="V1280" s="21">
        <v>1</v>
      </c>
      <c r="W1280" s="9">
        <v>10000</v>
      </c>
      <c r="X1280" s="22">
        <f t="shared" si="95"/>
        <v>0</v>
      </c>
      <c r="Y1280" s="29">
        <v>2510.34</v>
      </c>
      <c r="Z1280" s="34">
        <f t="shared" si="96"/>
        <v>541000</v>
      </c>
      <c r="AA1280" s="34">
        <f t="shared" si="97"/>
        <v>1.8484288354898338E-2</v>
      </c>
      <c r="AB1280" s="35">
        <f t="shared" si="98"/>
        <v>2.033271719038817</v>
      </c>
      <c r="AC1280" s="35">
        <f t="shared" si="99"/>
        <v>2.6247689463955641</v>
      </c>
      <c r="AD1280" s="6">
        <f>IFERROR(VLOOKUP(E1280,marginal!$A$2:$E$4826,4,FALSE),0)</f>
        <v>2469.6569230769169</v>
      </c>
    </row>
    <row r="1281" spans="1:30" x14ac:dyDescent="0.2">
      <c r="A1281" s="27" t="s">
        <v>6907</v>
      </c>
      <c r="B1281" s="6" t="s">
        <v>6916</v>
      </c>
      <c r="C1281" s="6" t="s">
        <v>6912</v>
      </c>
      <c r="D1281" s="2">
        <v>150430</v>
      </c>
      <c r="E1281" s="2">
        <v>150779</v>
      </c>
      <c r="F1281" s="3" t="s">
        <v>1620</v>
      </c>
      <c r="G1281" s="2">
        <v>150784</v>
      </c>
      <c r="H1281" s="3" t="s">
        <v>1639</v>
      </c>
      <c r="I1281" s="18">
        <v>45042</v>
      </c>
      <c r="J1281" s="28">
        <v>1135656738</v>
      </c>
      <c r="K1281" s="18">
        <v>45048</v>
      </c>
      <c r="L1281" s="18">
        <v>45046</v>
      </c>
      <c r="M1281" s="18"/>
      <c r="N1281" s="30">
        <v>6</v>
      </c>
      <c r="O1281" s="7">
        <v>10000</v>
      </c>
      <c r="P1281" s="30">
        <v>115</v>
      </c>
      <c r="Q1281" s="22">
        <v>3.97705569269148E-2</v>
      </c>
      <c r="R1281" s="7">
        <v>10000</v>
      </c>
      <c r="S1281" s="2">
        <v>142</v>
      </c>
      <c r="T1281" s="11">
        <v>2510.34</v>
      </c>
      <c r="U1281" s="17" t="s">
        <v>6286</v>
      </c>
      <c r="V1281" s="21">
        <v>1</v>
      </c>
      <c r="W1281" s="9">
        <v>10000</v>
      </c>
      <c r="X1281" s="22">
        <f t="shared" si="95"/>
        <v>0</v>
      </c>
      <c r="Y1281" s="29">
        <v>2510.34</v>
      </c>
      <c r="Z1281" s="34">
        <f t="shared" si="96"/>
        <v>538000</v>
      </c>
      <c r="AA1281" s="34">
        <f t="shared" si="97"/>
        <v>1.858736059479554E-2</v>
      </c>
      <c r="AB1281" s="35">
        <f t="shared" si="98"/>
        <v>2.1375464684014869</v>
      </c>
      <c r="AC1281" s="35">
        <f t="shared" si="99"/>
        <v>2.6394052044609668</v>
      </c>
      <c r="AD1281" s="6">
        <f>IFERROR(VLOOKUP(E1281,marginal!$A$2:$E$4826,4,FALSE),0)</f>
        <v>2469.6569230769169</v>
      </c>
    </row>
    <row r="1282" spans="1:30" x14ac:dyDescent="0.2">
      <c r="A1282" s="27" t="s">
        <v>6907</v>
      </c>
      <c r="B1282" s="6" t="s">
        <v>6916</v>
      </c>
      <c r="C1282" s="6" t="s">
        <v>6912</v>
      </c>
      <c r="D1282" s="2">
        <v>150566</v>
      </c>
      <c r="E1282" s="2">
        <v>150779</v>
      </c>
      <c r="F1282" s="3" t="s">
        <v>1620</v>
      </c>
      <c r="G1282" s="2">
        <v>150785</v>
      </c>
      <c r="H1282" s="3" t="s">
        <v>1640</v>
      </c>
      <c r="I1282" s="18">
        <v>45043</v>
      </c>
      <c r="J1282" s="28">
        <v>1136195580</v>
      </c>
      <c r="K1282" s="18">
        <v>45048</v>
      </c>
      <c r="L1282" s="18">
        <v>45046</v>
      </c>
      <c r="M1282" s="18"/>
      <c r="N1282" s="30">
        <v>7</v>
      </c>
      <c r="O1282" s="7">
        <v>10000</v>
      </c>
      <c r="P1282" s="30">
        <v>127</v>
      </c>
      <c r="Q1282" s="22">
        <v>5.24391097594855E-2</v>
      </c>
      <c r="R1282" s="7">
        <v>10000</v>
      </c>
      <c r="S1282" s="2">
        <v>142</v>
      </c>
      <c r="T1282" s="11">
        <v>2510.34</v>
      </c>
      <c r="U1282" s="17" t="s">
        <v>6286</v>
      </c>
      <c r="V1282" s="21">
        <v>1</v>
      </c>
      <c r="W1282" s="9">
        <v>10000</v>
      </c>
      <c r="X1282" s="22">
        <f t="shared" si="95"/>
        <v>0</v>
      </c>
      <c r="Y1282" s="29">
        <v>2510.34</v>
      </c>
      <c r="Z1282" s="34">
        <f t="shared" si="96"/>
        <v>388000</v>
      </c>
      <c r="AA1282" s="34">
        <f t="shared" si="97"/>
        <v>2.5773195876288658E-2</v>
      </c>
      <c r="AB1282" s="35">
        <f t="shared" si="98"/>
        <v>3.2731958762886597</v>
      </c>
      <c r="AC1282" s="35">
        <f t="shared" si="99"/>
        <v>3.6597938144329896</v>
      </c>
      <c r="AD1282" s="6">
        <f>IFERROR(VLOOKUP(E1282,marginal!$A$2:$E$4826,4,FALSE),0)</f>
        <v>2469.6569230769169</v>
      </c>
    </row>
    <row r="1283" spans="1:30" x14ac:dyDescent="0.2">
      <c r="A1283" s="27" t="s">
        <v>6907</v>
      </c>
      <c r="B1283" s="6" t="s">
        <v>6916</v>
      </c>
      <c r="C1283" s="6" t="s">
        <v>6912</v>
      </c>
      <c r="D1283" s="2">
        <v>150511</v>
      </c>
      <c r="E1283" s="2">
        <v>150779</v>
      </c>
      <c r="F1283" s="3" t="s">
        <v>1620</v>
      </c>
      <c r="G1283" s="2">
        <v>150786</v>
      </c>
      <c r="H1283" s="3" t="s">
        <v>1641</v>
      </c>
      <c r="I1283" s="18">
        <v>45043</v>
      </c>
      <c r="J1283" s="28">
        <v>1136106328</v>
      </c>
      <c r="K1283" s="18">
        <v>45048</v>
      </c>
      <c r="L1283" s="18">
        <v>45046</v>
      </c>
      <c r="M1283" s="18"/>
      <c r="N1283" s="30">
        <v>6</v>
      </c>
      <c r="O1283" s="7">
        <v>10000</v>
      </c>
      <c r="P1283" s="30">
        <v>115</v>
      </c>
      <c r="Q1283" s="22">
        <v>3.97705569269148E-2</v>
      </c>
      <c r="R1283" s="7">
        <v>10000</v>
      </c>
      <c r="S1283" s="2">
        <v>142</v>
      </c>
      <c r="T1283" s="11">
        <v>2510.34</v>
      </c>
      <c r="U1283" s="17" t="s">
        <v>6286</v>
      </c>
      <c r="V1283" s="21">
        <v>1</v>
      </c>
      <c r="W1283" s="9">
        <v>10000</v>
      </c>
      <c r="X1283" s="22">
        <f t="shared" ref="X1283:X1346" si="100">W1283/R1283-1</f>
        <v>0</v>
      </c>
      <c r="Y1283" s="29">
        <v>2510.34</v>
      </c>
      <c r="Z1283" s="34">
        <f t="shared" ref="Z1283:Z1346" si="101">SUMIFS($R:$R,$L:$L,$L1283,$N:$N,$N1283)</f>
        <v>538000</v>
      </c>
      <c r="AA1283" s="34">
        <f t="shared" ref="AA1283:AA1346" si="102">$R1283/Z1283</f>
        <v>1.858736059479554E-2</v>
      </c>
      <c r="AB1283" s="35">
        <f t="shared" ref="AB1283:AB1346" si="103">AA1283*$P1283</f>
        <v>2.1375464684014869</v>
      </c>
      <c r="AC1283" s="35">
        <f t="shared" ref="AC1283:AC1346" si="104">AA1283*$S1283</f>
        <v>2.6394052044609668</v>
      </c>
      <c r="AD1283" s="6">
        <f>IFERROR(VLOOKUP(E1283,marginal!$A$2:$E$4826,4,FALSE),0)</f>
        <v>2469.6569230769169</v>
      </c>
    </row>
    <row r="1284" spans="1:30" x14ac:dyDescent="0.2">
      <c r="A1284" s="27" t="s">
        <v>6907</v>
      </c>
      <c r="B1284" s="6" t="s">
        <v>6911</v>
      </c>
      <c r="C1284" s="6" t="s">
        <v>6912</v>
      </c>
      <c r="D1284" s="2">
        <v>150102</v>
      </c>
      <c r="E1284" s="2">
        <v>150648</v>
      </c>
      <c r="F1284" s="3" t="s">
        <v>1614</v>
      </c>
      <c r="G1284" s="2">
        <v>150650</v>
      </c>
      <c r="H1284" s="3" t="s">
        <v>1642</v>
      </c>
      <c r="I1284" s="18">
        <v>45040</v>
      </c>
      <c r="J1284" s="28">
        <v>1133513787</v>
      </c>
      <c r="K1284" s="18">
        <v>45044</v>
      </c>
      <c r="L1284" s="18">
        <v>45046</v>
      </c>
      <c r="M1284" s="18"/>
      <c r="N1284" s="30">
        <v>3</v>
      </c>
      <c r="O1284" s="7">
        <v>10000</v>
      </c>
      <c r="P1284" s="30">
        <v>110</v>
      </c>
      <c r="Q1284" s="22">
        <v>3.3220596517330399E-2</v>
      </c>
      <c r="R1284" s="7">
        <v>6000</v>
      </c>
      <c r="S1284" s="2">
        <v>85</v>
      </c>
      <c r="T1284" s="11">
        <v>882.68</v>
      </c>
      <c r="U1284" s="17" t="s">
        <v>6286</v>
      </c>
      <c r="V1284" s="21">
        <v>1</v>
      </c>
      <c r="W1284" s="9">
        <v>6000</v>
      </c>
      <c r="X1284" s="22">
        <f t="shared" si="100"/>
        <v>0</v>
      </c>
      <c r="Y1284" s="29">
        <v>882.68</v>
      </c>
      <c r="Z1284" s="34">
        <f t="shared" si="101"/>
        <v>94000</v>
      </c>
      <c r="AA1284" s="34">
        <f t="shared" si="102"/>
        <v>6.3829787234042548E-2</v>
      </c>
      <c r="AB1284" s="35">
        <f t="shared" si="103"/>
        <v>7.0212765957446805</v>
      </c>
      <c r="AC1284" s="35">
        <f t="shared" si="104"/>
        <v>5.4255319148936163</v>
      </c>
      <c r="AD1284" s="6">
        <f>IFERROR(VLOOKUP(E1284,marginal!$A$2:$E$4826,4,FALSE),0)</f>
        <v>1036.7915384615376</v>
      </c>
    </row>
    <row r="1285" spans="1:30" x14ac:dyDescent="0.2">
      <c r="A1285" s="27" t="s">
        <v>6907</v>
      </c>
      <c r="B1285" s="6" t="s">
        <v>6911</v>
      </c>
      <c r="C1285" s="6" t="s">
        <v>6912</v>
      </c>
      <c r="D1285" s="2">
        <v>150098</v>
      </c>
      <c r="E1285" s="2">
        <v>150648</v>
      </c>
      <c r="F1285" s="3" t="s">
        <v>1614</v>
      </c>
      <c r="G1285" s="2">
        <v>150651</v>
      </c>
      <c r="H1285" s="3" t="s">
        <v>1643</v>
      </c>
      <c r="I1285" s="18">
        <v>45040</v>
      </c>
      <c r="J1285" s="28">
        <v>1133507631</v>
      </c>
      <c r="K1285" s="18">
        <v>45044</v>
      </c>
      <c r="L1285" s="18">
        <v>45046</v>
      </c>
      <c r="M1285" s="18"/>
      <c r="N1285" s="30">
        <v>6</v>
      </c>
      <c r="O1285" s="7">
        <v>10000</v>
      </c>
      <c r="P1285" s="30">
        <v>115</v>
      </c>
      <c r="Q1285" s="22">
        <v>3.97705569269148E-2</v>
      </c>
      <c r="R1285" s="7">
        <v>10000</v>
      </c>
      <c r="S1285" s="2">
        <v>85</v>
      </c>
      <c r="T1285" s="11">
        <v>1462.14</v>
      </c>
      <c r="U1285" s="17" t="s">
        <v>6286</v>
      </c>
      <c r="V1285" s="21">
        <v>1</v>
      </c>
      <c r="W1285" s="9">
        <v>10000</v>
      </c>
      <c r="X1285" s="22">
        <f t="shared" si="100"/>
        <v>0</v>
      </c>
      <c r="Y1285" s="29">
        <v>1462.14</v>
      </c>
      <c r="Z1285" s="34">
        <f t="shared" si="101"/>
        <v>538000</v>
      </c>
      <c r="AA1285" s="34">
        <f t="shared" si="102"/>
        <v>1.858736059479554E-2</v>
      </c>
      <c r="AB1285" s="35">
        <f t="shared" si="103"/>
        <v>2.1375464684014869</v>
      </c>
      <c r="AC1285" s="35">
        <f t="shared" si="104"/>
        <v>1.5799256505576209</v>
      </c>
      <c r="AD1285" s="6">
        <f>IFERROR(VLOOKUP(E1285,marginal!$A$2:$E$4826,4,FALSE),0)</f>
        <v>1036.7915384615376</v>
      </c>
    </row>
    <row r="1286" spans="1:30" x14ac:dyDescent="0.2">
      <c r="A1286" s="27" t="s">
        <v>6907</v>
      </c>
      <c r="B1286" s="6" t="s">
        <v>6911</v>
      </c>
      <c r="C1286" s="6" t="s">
        <v>6912</v>
      </c>
      <c r="D1286" s="2">
        <v>150250</v>
      </c>
      <c r="E1286" s="2">
        <v>150648</v>
      </c>
      <c r="F1286" s="3" t="s">
        <v>1614</v>
      </c>
      <c r="G1286" s="2">
        <v>150652</v>
      </c>
      <c r="H1286" s="3" t="s">
        <v>1644</v>
      </c>
      <c r="I1286" s="18">
        <v>45041</v>
      </c>
      <c r="J1286" s="28">
        <v>1134841014</v>
      </c>
      <c r="K1286" s="18">
        <v>45044</v>
      </c>
      <c r="L1286" s="18">
        <v>45046</v>
      </c>
      <c r="M1286" s="18"/>
      <c r="N1286" s="30">
        <v>6</v>
      </c>
      <c r="O1286" s="7">
        <v>10000</v>
      </c>
      <c r="P1286" s="30">
        <v>115</v>
      </c>
      <c r="Q1286" s="22">
        <v>3.97705569269148E-2</v>
      </c>
      <c r="R1286" s="7">
        <v>6000</v>
      </c>
      <c r="S1286" s="2">
        <v>85</v>
      </c>
      <c r="T1286" s="11">
        <v>882.68</v>
      </c>
      <c r="U1286" s="17" t="s">
        <v>6286</v>
      </c>
      <c r="V1286" s="21">
        <v>1</v>
      </c>
      <c r="W1286" s="9">
        <v>6000</v>
      </c>
      <c r="X1286" s="22">
        <f t="shared" si="100"/>
        <v>0</v>
      </c>
      <c r="Y1286" s="29">
        <v>882.68</v>
      </c>
      <c r="Z1286" s="34">
        <f t="shared" si="101"/>
        <v>538000</v>
      </c>
      <c r="AA1286" s="34">
        <f t="shared" si="102"/>
        <v>1.1152416356877323E-2</v>
      </c>
      <c r="AB1286" s="35">
        <f t="shared" si="103"/>
        <v>1.2825278810408922</v>
      </c>
      <c r="AC1286" s="35">
        <f t="shared" si="104"/>
        <v>0.94795539033457243</v>
      </c>
      <c r="AD1286" s="6">
        <f>IFERROR(VLOOKUP(E1286,marginal!$A$2:$E$4826,4,FALSE),0)</f>
        <v>1036.7915384615376</v>
      </c>
    </row>
    <row r="1287" spans="1:30" x14ac:dyDescent="0.2">
      <c r="A1287" s="27" t="s">
        <v>6907</v>
      </c>
      <c r="B1287" s="6" t="s">
        <v>6924</v>
      </c>
      <c r="C1287" s="6" t="s">
        <v>6912</v>
      </c>
      <c r="D1287" s="2">
        <v>150322</v>
      </c>
      <c r="E1287" s="2">
        <v>150723</v>
      </c>
      <c r="F1287" s="3" t="s">
        <v>1616</v>
      </c>
      <c r="G1287" s="2">
        <v>150725</v>
      </c>
      <c r="H1287" s="3" t="s">
        <v>1645</v>
      </c>
      <c r="I1287" s="18">
        <v>45041</v>
      </c>
      <c r="J1287" s="28">
        <v>1135077393</v>
      </c>
      <c r="K1287" s="18">
        <v>45045</v>
      </c>
      <c r="L1287" s="18">
        <v>45046</v>
      </c>
      <c r="M1287" s="18"/>
      <c r="N1287" s="30">
        <v>6</v>
      </c>
      <c r="O1287" s="7">
        <v>10000</v>
      </c>
      <c r="P1287" s="30">
        <v>115</v>
      </c>
      <c r="Q1287" s="22">
        <v>3.97705569269148E-2</v>
      </c>
      <c r="R1287" s="7">
        <v>5000</v>
      </c>
      <c r="S1287" s="2">
        <v>110</v>
      </c>
      <c r="T1287" s="11">
        <v>958.63</v>
      </c>
      <c r="U1287" s="17" t="s">
        <v>6286</v>
      </c>
      <c r="V1287" s="21">
        <v>1</v>
      </c>
      <c r="W1287" s="9">
        <v>5000</v>
      </c>
      <c r="X1287" s="22">
        <f t="shared" si="100"/>
        <v>0</v>
      </c>
      <c r="Y1287" s="29">
        <v>958.63</v>
      </c>
      <c r="Z1287" s="34">
        <f t="shared" si="101"/>
        <v>538000</v>
      </c>
      <c r="AA1287" s="34">
        <f t="shared" si="102"/>
        <v>9.2936802973977699E-3</v>
      </c>
      <c r="AB1287" s="35">
        <f t="shared" si="103"/>
        <v>1.0687732342007434</v>
      </c>
      <c r="AC1287" s="35">
        <f t="shared" si="104"/>
        <v>1.0223048327137547</v>
      </c>
      <c r="AD1287" s="6">
        <f>IFERROR(VLOOKUP(E1287,marginal!$A$2:$E$4826,4,FALSE),0)</f>
        <v>1961.4261538461499</v>
      </c>
    </row>
    <row r="1288" spans="1:30" x14ac:dyDescent="0.2">
      <c r="A1288" s="27" t="s">
        <v>6907</v>
      </c>
      <c r="B1288" s="6" t="s">
        <v>6924</v>
      </c>
      <c r="C1288" s="6" t="s">
        <v>6912</v>
      </c>
      <c r="D1288" s="2">
        <v>150324</v>
      </c>
      <c r="E1288" s="2">
        <v>150723</v>
      </c>
      <c r="F1288" s="3" t="s">
        <v>1616</v>
      </c>
      <c r="G1288" s="2">
        <v>150726</v>
      </c>
      <c r="H1288" s="3" t="s">
        <v>1646</v>
      </c>
      <c r="I1288" s="18">
        <v>45041</v>
      </c>
      <c r="J1288" s="28">
        <v>1135076158</v>
      </c>
      <c r="K1288" s="18">
        <v>45045</v>
      </c>
      <c r="L1288" s="18">
        <v>45046</v>
      </c>
      <c r="M1288" s="18"/>
      <c r="N1288" s="30">
        <v>7</v>
      </c>
      <c r="O1288" s="7">
        <v>10000</v>
      </c>
      <c r="P1288" s="30">
        <v>127</v>
      </c>
      <c r="Q1288" s="22">
        <v>5.24391097594855E-2</v>
      </c>
      <c r="R1288" s="7">
        <v>5000</v>
      </c>
      <c r="S1288" s="2">
        <v>110</v>
      </c>
      <c r="T1288" s="11">
        <v>958.63</v>
      </c>
      <c r="U1288" s="17" t="s">
        <v>6286</v>
      </c>
      <c r="V1288" s="21">
        <v>1</v>
      </c>
      <c r="W1288" s="9">
        <v>5000</v>
      </c>
      <c r="X1288" s="22">
        <f t="shared" si="100"/>
        <v>0</v>
      </c>
      <c r="Y1288" s="29">
        <v>958.63</v>
      </c>
      <c r="Z1288" s="34">
        <f t="shared" si="101"/>
        <v>388000</v>
      </c>
      <c r="AA1288" s="34">
        <f t="shared" si="102"/>
        <v>1.2886597938144329E-2</v>
      </c>
      <c r="AB1288" s="35">
        <f t="shared" si="103"/>
        <v>1.6365979381443299</v>
      </c>
      <c r="AC1288" s="35">
        <f t="shared" si="104"/>
        <v>1.4175257731958761</v>
      </c>
      <c r="AD1288" s="6">
        <f>IFERROR(VLOOKUP(E1288,marginal!$A$2:$E$4826,4,FALSE),0)</f>
        <v>1961.4261538461499</v>
      </c>
    </row>
    <row r="1289" spans="1:30" x14ac:dyDescent="0.2">
      <c r="A1289" s="27" t="s">
        <v>6907</v>
      </c>
      <c r="B1289" s="6" t="s">
        <v>6924</v>
      </c>
      <c r="C1289" s="6" t="s">
        <v>6912</v>
      </c>
      <c r="D1289" s="2">
        <v>150326</v>
      </c>
      <c r="E1289" s="2">
        <v>150723</v>
      </c>
      <c r="F1289" s="3" t="s">
        <v>1616</v>
      </c>
      <c r="G1289" s="2">
        <v>150727</v>
      </c>
      <c r="H1289" s="3" t="s">
        <v>1647</v>
      </c>
      <c r="I1289" s="18">
        <v>45041</v>
      </c>
      <c r="J1289" s="28">
        <v>1135074585</v>
      </c>
      <c r="K1289" s="18">
        <v>45045</v>
      </c>
      <c r="L1289" s="18">
        <v>45046</v>
      </c>
      <c r="M1289" s="18"/>
      <c r="N1289" s="30">
        <v>9</v>
      </c>
      <c r="O1289" s="7">
        <v>10000</v>
      </c>
      <c r="P1289" s="30">
        <v>147</v>
      </c>
      <c r="Q1289" s="22">
        <v>7.9000519063170294E-2</v>
      </c>
      <c r="R1289" s="7">
        <v>10000</v>
      </c>
      <c r="S1289" s="2">
        <v>142</v>
      </c>
      <c r="T1289" s="11">
        <v>2510.34</v>
      </c>
      <c r="U1289" s="17" t="s">
        <v>6286</v>
      </c>
      <c r="V1289" s="21">
        <v>1</v>
      </c>
      <c r="W1289" s="9">
        <v>10000</v>
      </c>
      <c r="X1289" s="22">
        <f t="shared" si="100"/>
        <v>0</v>
      </c>
      <c r="Y1289" s="29">
        <v>2510.34</v>
      </c>
      <c r="Z1289" s="34">
        <f t="shared" si="101"/>
        <v>459000</v>
      </c>
      <c r="AA1289" s="34">
        <f t="shared" si="102"/>
        <v>2.178649237472767E-2</v>
      </c>
      <c r="AB1289" s="35">
        <f t="shared" si="103"/>
        <v>3.2026143790849675</v>
      </c>
      <c r="AC1289" s="35">
        <f t="shared" si="104"/>
        <v>3.0936819172113292</v>
      </c>
      <c r="AD1289" s="6">
        <f>IFERROR(VLOOKUP(E1289,marginal!$A$2:$E$4826,4,FALSE),0)</f>
        <v>1961.4261538461499</v>
      </c>
    </row>
    <row r="1290" spans="1:30" x14ac:dyDescent="0.2">
      <c r="A1290" s="27" t="s">
        <v>6907</v>
      </c>
      <c r="B1290" s="6" t="s">
        <v>6924</v>
      </c>
      <c r="C1290" s="6" t="s">
        <v>6912</v>
      </c>
      <c r="D1290" s="2">
        <v>150330</v>
      </c>
      <c r="E1290" s="2">
        <v>150723</v>
      </c>
      <c r="F1290" s="3" t="s">
        <v>1616</v>
      </c>
      <c r="G1290" s="2">
        <v>150730</v>
      </c>
      <c r="H1290" s="3" t="s">
        <v>1648</v>
      </c>
      <c r="I1290" s="18">
        <v>45041</v>
      </c>
      <c r="J1290" s="28">
        <v>1135072357</v>
      </c>
      <c r="K1290" s="18">
        <v>45045</v>
      </c>
      <c r="L1290" s="18">
        <v>45046</v>
      </c>
      <c r="M1290" s="18"/>
      <c r="N1290" s="30">
        <v>6</v>
      </c>
      <c r="O1290" s="7">
        <v>10000</v>
      </c>
      <c r="P1290" s="30">
        <v>115</v>
      </c>
      <c r="Q1290" s="22">
        <v>3.97705569269148E-2</v>
      </c>
      <c r="R1290" s="7">
        <v>5000</v>
      </c>
      <c r="S1290" s="2">
        <v>115</v>
      </c>
      <c r="T1290" s="11">
        <v>999.89</v>
      </c>
      <c r="U1290" s="17" t="s">
        <v>6286</v>
      </c>
      <c r="V1290" s="21">
        <v>1</v>
      </c>
      <c r="W1290" s="9">
        <v>5000</v>
      </c>
      <c r="X1290" s="22">
        <f t="shared" si="100"/>
        <v>0</v>
      </c>
      <c r="Y1290" s="29">
        <v>999.89</v>
      </c>
      <c r="Z1290" s="34">
        <f t="shared" si="101"/>
        <v>538000</v>
      </c>
      <c r="AA1290" s="34">
        <f t="shared" si="102"/>
        <v>9.2936802973977699E-3</v>
      </c>
      <c r="AB1290" s="35">
        <f t="shared" si="103"/>
        <v>1.0687732342007434</v>
      </c>
      <c r="AC1290" s="35">
        <f t="shared" si="104"/>
        <v>1.0687732342007434</v>
      </c>
      <c r="AD1290" s="6">
        <f>IFERROR(VLOOKUP(E1290,marginal!$A$2:$E$4826,4,FALSE),0)</f>
        <v>1961.4261538461499</v>
      </c>
    </row>
    <row r="1291" spans="1:30" x14ac:dyDescent="0.2">
      <c r="A1291" s="27" t="s">
        <v>6907</v>
      </c>
      <c r="B1291" s="6" t="s">
        <v>6924</v>
      </c>
      <c r="C1291" s="6" t="s">
        <v>6912</v>
      </c>
      <c r="D1291" s="2">
        <v>150328</v>
      </c>
      <c r="E1291" s="2">
        <v>150723</v>
      </c>
      <c r="F1291" s="3" t="s">
        <v>1616</v>
      </c>
      <c r="G1291" s="2">
        <v>150731</v>
      </c>
      <c r="H1291" s="3" t="s">
        <v>1649</v>
      </c>
      <c r="I1291" s="18">
        <v>45041</v>
      </c>
      <c r="J1291" s="28">
        <v>1135073027</v>
      </c>
      <c r="K1291" s="18">
        <v>45045</v>
      </c>
      <c r="L1291" s="18">
        <v>45046</v>
      </c>
      <c r="M1291" s="18"/>
      <c r="N1291" s="30">
        <v>10</v>
      </c>
      <c r="O1291" s="7">
        <v>5000</v>
      </c>
      <c r="P1291" s="30">
        <v>147</v>
      </c>
      <c r="Q1291" s="22">
        <v>0.11226939921536</v>
      </c>
      <c r="R1291" s="7">
        <v>10000</v>
      </c>
      <c r="S1291" s="2">
        <v>110</v>
      </c>
      <c r="T1291" s="11">
        <v>1917.29</v>
      </c>
      <c r="U1291" s="17" t="s">
        <v>6286</v>
      </c>
      <c r="V1291" s="21">
        <v>1</v>
      </c>
      <c r="W1291" s="9">
        <v>10000</v>
      </c>
      <c r="X1291" s="22">
        <f t="shared" si="100"/>
        <v>0</v>
      </c>
      <c r="Y1291" s="29">
        <v>1917.29</v>
      </c>
      <c r="Z1291" s="34">
        <f t="shared" si="101"/>
        <v>257000</v>
      </c>
      <c r="AA1291" s="34">
        <f t="shared" si="102"/>
        <v>3.8910505836575876E-2</v>
      </c>
      <c r="AB1291" s="35">
        <f t="shared" si="103"/>
        <v>5.7198443579766538</v>
      </c>
      <c r="AC1291" s="35">
        <f t="shared" si="104"/>
        <v>4.2801556420233462</v>
      </c>
      <c r="AD1291" s="6">
        <f>IFERROR(VLOOKUP(E1291,marginal!$A$2:$E$4826,4,FALSE),0)</f>
        <v>1961.4261538461499</v>
      </c>
    </row>
    <row r="1292" spans="1:30" x14ac:dyDescent="0.2">
      <c r="A1292" s="27" t="s">
        <v>6907</v>
      </c>
      <c r="B1292" s="6" t="s">
        <v>6914</v>
      </c>
      <c r="C1292" s="6" t="s">
        <v>6909</v>
      </c>
      <c r="D1292" s="2">
        <v>150001</v>
      </c>
      <c r="E1292" s="2">
        <v>150742</v>
      </c>
      <c r="F1292" s="3" t="s">
        <v>1650</v>
      </c>
      <c r="G1292" s="2">
        <v>150787</v>
      </c>
      <c r="H1292" s="3" t="s">
        <v>1651</v>
      </c>
      <c r="I1292" s="18">
        <v>45037</v>
      </c>
      <c r="J1292" s="28">
        <v>1132453957</v>
      </c>
      <c r="K1292" s="18">
        <v>45048</v>
      </c>
      <c r="L1292" s="18">
        <v>45046</v>
      </c>
      <c r="M1292" s="18"/>
      <c r="N1292" s="30">
        <v>6</v>
      </c>
      <c r="O1292" s="7">
        <v>11000</v>
      </c>
      <c r="P1292" s="30">
        <v>119</v>
      </c>
      <c r="Q1292" s="22">
        <v>4.0668324378343571E-2</v>
      </c>
      <c r="R1292" s="7">
        <v>7000</v>
      </c>
      <c r="S1292" s="2">
        <v>147</v>
      </c>
      <c r="T1292" s="11">
        <v>1827.61</v>
      </c>
      <c r="U1292" s="17" t="s">
        <v>6286</v>
      </c>
      <c r="V1292" s="21">
        <v>1</v>
      </c>
      <c r="W1292" s="9">
        <v>7000</v>
      </c>
      <c r="X1292" s="22">
        <f t="shared" si="100"/>
        <v>0</v>
      </c>
      <c r="Y1292" s="29">
        <v>1827.61</v>
      </c>
      <c r="Z1292" s="34">
        <f t="shared" si="101"/>
        <v>538000</v>
      </c>
      <c r="AA1292" s="34">
        <f t="shared" si="102"/>
        <v>1.3011152416356878E-2</v>
      </c>
      <c r="AB1292" s="35">
        <f t="shared" si="103"/>
        <v>1.5483271375464684</v>
      </c>
      <c r="AC1292" s="35">
        <f t="shared" si="104"/>
        <v>1.9126394052044611</v>
      </c>
      <c r="AD1292" s="6">
        <f>IFERROR(VLOOKUP(E1292,marginal!$A$2:$E$4826,4,FALSE),0)</f>
        <v>15000.9415384615</v>
      </c>
    </row>
    <row r="1293" spans="1:30" x14ac:dyDescent="0.2">
      <c r="A1293" s="27" t="s">
        <v>6907</v>
      </c>
      <c r="B1293" s="6" t="s">
        <v>6910</v>
      </c>
      <c r="C1293" s="6" t="s">
        <v>6909</v>
      </c>
      <c r="D1293" s="2">
        <v>149189</v>
      </c>
      <c r="E1293" s="2">
        <v>150772</v>
      </c>
      <c r="F1293" s="3" t="s">
        <v>1618</v>
      </c>
      <c r="G1293" s="2">
        <v>150788</v>
      </c>
      <c r="H1293" s="3" t="s">
        <v>1652</v>
      </c>
      <c r="I1293" s="18">
        <v>45029</v>
      </c>
      <c r="J1293" s="28">
        <v>1128110495</v>
      </c>
      <c r="K1293" s="18">
        <v>45048</v>
      </c>
      <c r="L1293" s="18">
        <v>45046</v>
      </c>
      <c r="M1293" s="18"/>
      <c r="N1293" s="30">
        <v>3</v>
      </c>
      <c r="O1293" s="7">
        <v>10000</v>
      </c>
      <c r="P1293" s="30">
        <v>110</v>
      </c>
      <c r="Q1293" s="22">
        <v>3.3220596517330399E-2</v>
      </c>
      <c r="R1293" s="7">
        <v>8000</v>
      </c>
      <c r="S1293" s="2">
        <v>142</v>
      </c>
      <c r="T1293" s="11">
        <v>2013.74</v>
      </c>
      <c r="U1293" s="17" t="s">
        <v>6286</v>
      </c>
      <c r="V1293" s="21">
        <v>1</v>
      </c>
      <c r="W1293" s="9">
        <v>8000</v>
      </c>
      <c r="X1293" s="22">
        <f t="shared" si="100"/>
        <v>0</v>
      </c>
      <c r="Y1293" s="29">
        <v>2013.74</v>
      </c>
      <c r="Z1293" s="34">
        <f t="shared" si="101"/>
        <v>94000</v>
      </c>
      <c r="AA1293" s="34">
        <f t="shared" si="102"/>
        <v>8.5106382978723402E-2</v>
      </c>
      <c r="AB1293" s="35">
        <f t="shared" si="103"/>
        <v>9.3617021276595747</v>
      </c>
      <c r="AC1293" s="35">
        <f t="shared" si="104"/>
        <v>12.085106382978724</v>
      </c>
      <c r="AD1293" s="6">
        <f>IFERROR(VLOOKUP(E1293,marginal!$A$2:$E$4826,4,FALSE),0)</f>
        <v>2410.8498461538397</v>
      </c>
    </row>
    <row r="1294" spans="1:30" x14ac:dyDescent="0.2">
      <c r="A1294" s="27" t="s">
        <v>6907</v>
      </c>
      <c r="B1294" s="6" t="s">
        <v>6910</v>
      </c>
      <c r="C1294" s="6" t="s">
        <v>6909</v>
      </c>
      <c r="D1294" s="2">
        <v>149200</v>
      </c>
      <c r="E1294" s="2">
        <v>150772</v>
      </c>
      <c r="F1294" s="3" t="s">
        <v>1618</v>
      </c>
      <c r="G1294" s="2">
        <v>150789</v>
      </c>
      <c r="H1294" s="3" t="s">
        <v>1653</v>
      </c>
      <c r="I1294" s="18">
        <v>45029</v>
      </c>
      <c r="J1294" s="28">
        <v>1128069242</v>
      </c>
      <c r="K1294" s="18">
        <v>45048</v>
      </c>
      <c r="L1294" s="18">
        <v>45046</v>
      </c>
      <c r="M1294" s="18"/>
      <c r="N1294" s="30">
        <v>2</v>
      </c>
      <c r="O1294" s="7">
        <v>10000</v>
      </c>
      <c r="P1294" s="30">
        <v>100</v>
      </c>
      <c r="Q1294" s="22">
        <v>1.82981294070719E-2</v>
      </c>
      <c r="R1294" s="7">
        <v>8000</v>
      </c>
      <c r="S1294" s="2">
        <v>142</v>
      </c>
      <c r="T1294" s="11">
        <v>2013.74</v>
      </c>
      <c r="U1294" s="17" t="s">
        <v>6286</v>
      </c>
      <c r="V1294" s="21">
        <v>1</v>
      </c>
      <c r="W1294" s="9">
        <v>8000</v>
      </c>
      <c r="X1294" s="22">
        <f t="shared" si="100"/>
        <v>0</v>
      </c>
      <c r="Y1294" s="29">
        <v>2013.74</v>
      </c>
      <c r="Z1294" s="34">
        <f t="shared" si="101"/>
        <v>31000</v>
      </c>
      <c r="AA1294" s="34">
        <f t="shared" si="102"/>
        <v>0.25806451612903225</v>
      </c>
      <c r="AB1294" s="35">
        <f t="shared" si="103"/>
        <v>25.806451612903224</v>
      </c>
      <c r="AC1294" s="35">
        <f t="shared" si="104"/>
        <v>36.645161290322577</v>
      </c>
      <c r="AD1294" s="6">
        <f>IFERROR(VLOOKUP(E1294,marginal!$A$2:$E$4826,4,FALSE),0)</f>
        <v>2410.8498461538397</v>
      </c>
    </row>
    <row r="1295" spans="1:30" x14ac:dyDescent="0.2">
      <c r="A1295" s="27" t="s">
        <v>6907</v>
      </c>
      <c r="B1295" s="6" t="s">
        <v>6910</v>
      </c>
      <c r="C1295" s="6" t="s">
        <v>6909</v>
      </c>
      <c r="D1295" s="2">
        <v>150105</v>
      </c>
      <c r="E1295" s="2">
        <v>150772</v>
      </c>
      <c r="F1295" s="3" t="s">
        <v>1618</v>
      </c>
      <c r="G1295" s="2">
        <v>150790</v>
      </c>
      <c r="H1295" s="3" t="s">
        <v>1654</v>
      </c>
      <c r="I1295" s="18">
        <v>45040</v>
      </c>
      <c r="J1295" s="28">
        <v>1133512616</v>
      </c>
      <c r="K1295" s="18">
        <v>45048</v>
      </c>
      <c r="L1295" s="18">
        <v>45046</v>
      </c>
      <c r="M1295" s="18"/>
      <c r="N1295" s="30">
        <v>5</v>
      </c>
      <c r="O1295" s="7">
        <v>7000</v>
      </c>
      <c r="P1295" s="30">
        <v>126</v>
      </c>
      <c r="Q1295" s="22">
        <v>3.3741050530766176E-2</v>
      </c>
      <c r="R1295" s="7">
        <v>8000</v>
      </c>
      <c r="S1295" s="2">
        <v>142</v>
      </c>
      <c r="T1295" s="11">
        <v>2013.74</v>
      </c>
      <c r="U1295" s="17" t="s">
        <v>6286</v>
      </c>
      <c r="V1295" s="21">
        <v>1</v>
      </c>
      <c r="W1295" s="9">
        <v>8000</v>
      </c>
      <c r="X1295" s="22">
        <f t="shared" si="100"/>
        <v>0</v>
      </c>
      <c r="Y1295" s="29">
        <v>2013.74</v>
      </c>
      <c r="Z1295" s="34">
        <f t="shared" si="101"/>
        <v>541000</v>
      </c>
      <c r="AA1295" s="34">
        <f t="shared" si="102"/>
        <v>1.4787430683918669E-2</v>
      </c>
      <c r="AB1295" s="35">
        <f t="shared" si="103"/>
        <v>1.8632162661737524</v>
      </c>
      <c r="AC1295" s="35">
        <f t="shared" si="104"/>
        <v>2.0998151571164509</v>
      </c>
      <c r="AD1295" s="6">
        <f>IFERROR(VLOOKUP(E1295,marginal!$A$2:$E$4826,4,FALSE),0)</f>
        <v>2410.8498461538397</v>
      </c>
    </row>
    <row r="1296" spans="1:30" x14ac:dyDescent="0.2">
      <c r="A1296" s="27" t="s">
        <v>6907</v>
      </c>
      <c r="B1296" s="6" t="s">
        <v>6917</v>
      </c>
      <c r="C1296" s="6" t="s">
        <v>6909</v>
      </c>
      <c r="D1296" s="2">
        <v>150082</v>
      </c>
      <c r="E1296" s="2">
        <v>150817</v>
      </c>
      <c r="F1296" s="3" t="s">
        <v>1622</v>
      </c>
      <c r="G1296" s="2">
        <v>150819</v>
      </c>
      <c r="H1296" s="3" t="s">
        <v>1655</v>
      </c>
      <c r="I1296" s="18">
        <v>45040</v>
      </c>
      <c r="J1296" s="28">
        <v>1133475172</v>
      </c>
      <c r="K1296" s="18">
        <v>45048</v>
      </c>
      <c r="L1296" s="18">
        <v>45046</v>
      </c>
      <c r="M1296" s="18"/>
      <c r="N1296" s="30">
        <v>8</v>
      </c>
      <c r="O1296" s="7">
        <v>9000</v>
      </c>
      <c r="P1296" s="30">
        <v>136</v>
      </c>
      <c r="Q1296" s="22">
        <v>6.0360088312238727E-2</v>
      </c>
      <c r="R1296" s="7">
        <v>10000</v>
      </c>
      <c r="S1296" s="2">
        <v>142</v>
      </c>
      <c r="T1296" s="11">
        <v>2510.34</v>
      </c>
      <c r="U1296" s="17" t="s">
        <v>6286</v>
      </c>
      <c r="V1296" s="21">
        <v>0.89010919080982653</v>
      </c>
      <c r="W1296" s="9">
        <v>8901.0919080982658</v>
      </c>
      <c r="X1296" s="22">
        <f t="shared" si="100"/>
        <v>-0.10989080919017347</v>
      </c>
      <c r="Y1296" s="29">
        <v>2234.47670605754</v>
      </c>
      <c r="Z1296" s="34">
        <f t="shared" si="101"/>
        <v>495000</v>
      </c>
      <c r="AA1296" s="34">
        <f t="shared" si="102"/>
        <v>2.0202020202020204E-2</v>
      </c>
      <c r="AB1296" s="35">
        <f t="shared" si="103"/>
        <v>2.7474747474747478</v>
      </c>
      <c r="AC1296" s="35">
        <f t="shared" si="104"/>
        <v>2.868686868686869</v>
      </c>
      <c r="AD1296" s="6">
        <f>IFERROR(VLOOKUP(E1296,marginal!$A$2:$E$4826,4,FALSE),0)</f>
        <v>8741.3261538461502</v>
      </c>
    </row>
    <row r="1297" spans="1:30" x14ac:dyDescent="0.2">
      <c r="A1297" s="27" t="s">
        <v>6907</v>
      </c>
      <c r="B1297" s="6" t="s">
        <v>6917</v>
      </c>
      <c r="C1297" s="6" t="s">
        <v>6909</v>
      </c>
      <c r="D1297" s="2">
        <v>149581</v>
      </c>
      <c r="E1297" s="2">
        <v>150817</v>
      </c>
      <c r="F1297" s="3" t="s">
        <v>1622</v>
      </c>
      <c r="G1297" s="2">
        <v>150820</v>
      </c>
      <c r="H1297" s="3" t="s">
        <v>1656</v>
      </c>
      <c r="I1297" s="18" t="s">
        <v>6930</v>
      </c>
      <c r="J1297" s="28" t="s">
        <v>6930</v>
      </c>
      <c r="K1297" s="18">
        <v>45048</v>
      </c>
      <c r="L1297" s="18">
        <v>45046</v>
      </c>
      <c r="M1297" s="18"/>
      <c r="N1297" s="30">
        <v>8</v>
      </c>
      <c r="O1297" s="7">
        <v>9000</v>
      </c>
      <c r="P1297" s="30">
        <v>136</v>
      </c>
      <c r="Q1297" s="22">
        <v>6.0360088312238727E-2</v>
      </c>
      <c r="R1297" s="7">
        <v>10000</v>
      </c>
      <c r="S1297" s="2">
        <v>122</v>
      </c>
      <c r="T1297" s="11">
        <v>2137.87</v>
      </c>
      <c r="U1297" s="17" t="s">
        <v>6286</v>
      </c>
      <c r="V1297" s="21">
        <v>0.89010919080982653</v>
      </c>
      <c r="W1297" s="9">
        <v>8901.0919080982658</v>
      </c>
      <c r="X1297" s="22">
        <f t="shared" si="100"/>
        <v>-0.10989080919017347</v>
      </c>
      <c r="Y1297" s="29">
        <v>1902.9377357566038</v>
      </c>
      <c r="Z1297" s="34">
        <f t="shared" si="101"/>
        <v>495000</v>
      </c>
      <c r="AA1297" s="34">
        <f t="shared" si="102"/>
        <v>2.0202020202020204E-2</v>
      </c>
      <c r="AB1297" s="35">
        <f t="shared" si="103"/>
        <v>2.7474747474747478</v>
      </c>
      <c r="AC1297" s="35">
        <f t="shared" si="104"/>
        <v>2.464646464646465</v>
      </c>
      <c r="AD1297" s="6">
        <f>IFERROR(VLOOKUP(E1297,marginal!$A$2:$E$4826,4,FALSE),0)</f>
        <v>8741.3261538461502</v>
      </c>
    </row>
    <row r="1298" spans="1:30" x14ac:dyDescent="0.2">
      <c r="A1298" s="27" t="s">
        <v>6907</v>
      </c>
      <c r="B1298" s="6" t="s">
        <v>6917</v>
      </c>
      <c r="C1298" s="6" t="s">
        <v>6909</v>
      </c>
      <c r="D1298" s="2">
        <v>149304</v>
      </c>
      <c r="E1298" s="2">
        <v>150817</v>
      </c>
      <c r="F1298" s="3" t="s">
        <v>1622</v>
      </c>
      <c r="G1298" s="2">
        <v>150821</v>
      </c>
      <c r="H1298" s="3" t="s">
        <v>1657</v>
      </c>
      <c r="I1298" s="18" t="s">
        <v>6930</v>
      </c>
      <c r="J1298" s="28" t="s">
        <v>6930</v>
      </c>
      <c r="K1298" s="18">
        <v>45048</v>
      </c>
      <c r="L1298" s="18">
        <v>45046</v>
      </c>
      <c r="M1298" s="18"/>
      <c r="N1298" s="30">
        <v>6</v>
      </c>
      <c r="O1298" s="7">
        <v>11000</v>
      </c>
      <c r="P1298" s="30">
        <v>135</v>
      </c>
      <c r="Q1298" s="22">
        <v>7.5548593073000561E-2</v>
      </c>
      <c r="R1298" s="7">
        <v>40000</v>
      </c>
      <c r="S1298" s="2">
        <v>122</v>
      </c>
      <c r="T1298" s="11">
        <v>8524.09</v>
      </c>
      <c r="U1298" s="17" t="s">
        <v>6286</v>
      </c>
      <c r="V1298" s="21">
        <v>0.89010919080982653</v>
      </c>
      <c r="W1298" s="9">
        <v>35604.367632393063</v>
      </c>
      <c r="X1298" s="22">
        <f t="shared" si="100"/>
        <v>-0.10989080919017347</v>
      </c>
      <c r="Y1298" s="29">
        <v>7587.3708522901343</v>
      </c>
      <c r="Z1298" s="34">
        <f t="shared" si="101"/>
        <v>538000</v>
      </c>
      <c r="AA1298" s="34">
        <f t="shared" si="102"/>
        <v>7.434944237918216E-2</v>
      </c>
      <c r="AB1298" s="35">
        <f t="shared" si="103"/>
        <v>10.037174721189592</v>
      </c>
      <c r="AC1298" s="35">
        <f t="shared" si="104"/>
        <v>9.0706319702602229</v>
      </c>
      <c r="AD1298" s="6">
        <f>IFERROR(VLOOKUP(E1298,marginal!$A$2:$E$4826,4,FALSE),0)</f>
        <v>8741.3261538461502</v>
      </c>
    </row>
    <row r="1299" spans="1:30" x14ac:dyDescent="0.2">
      <c r="A1299" s="27" t="s">
        <v>6907</v>
      </c>
      <c r="B1299" s="6" t="s">
        <v>6917</v>
      </c>
      <c r="C1299" s="6" t="s">
        <v>6909</v>
      </c>
      <c r="D1299" s="2">
        <v>150334</v>
      </c>
      <c r="E1299" s="2">
        <v>150817</v>
      </c>
      <c r="F1299" s="3" t="s">
        <v>1622</v>
      </c>
      <c r="G1299" s="2">
        <v>150822</v>
      </c>
      <c r="H1299" s="3" t="s">
        <v>1658</v>
      </c>
      <c r="I1299" s="18">
        <v>45041</v>
      </c>
      <c r="J1299" s="28">
        <v>1135085045</v>
      </c>
      <c r="K1299" s="18">
        <v>45048</v>
      </c>
      <c r="L1299" s="18">
        <v>45046</v>
      </c>
      <c r="M1299" s="18"/>
      <c r="N1299" s="30">
        <v>8</v>
      </c>
      <c r="O1299" s="7">
        <v>9000</v>
      </c>
      <c r="P1299" s="30">
        <v>136</v>
      </c>
      <c r="Q1299" s="22">
        <v>6.0360088312238727E-2</v>
      </c>
      <c r="R1299" s="7">
        <v>10000</v>
      </c>
      <c r="S1299" s="2">
        <v>142</v>
      </c>
      <c r="T1299" s="11">
        <v>2510.34</v>
      </c>
      <c r="U1299" s="17" t="s">
        <v>6286</v>
      </c>
      <c r="V1299" s="21">
        <v>0.89010919080982653</v>
      </c>
      <c r="W1299" s="9">
        <v>8901.0919080982658</v>
      </c>
      <c r="X1299" s="22">
        <f t="shared" si="100"/>
        <v>-0.10989080919017347</v>
      </c>
      <c r="Y1299" s="29">
        <v>2234.47670605754</v>
      </c>
      <c r="Z1299" s="34">
        <f t="shared" si="101"/>
        <v>495000</v>
      </c>
      <c r="AA1299" s="34">
        <f t="shared" si="102"/>
        <v>2.0202020202020204E-2</v>
      </c>
      <c r="AB1299" s="35">
        <f t="shared" si="103"/>
        <v>2.7474747474747478</v>
      </c>
      <c r="AC1299" s="35">
        <f t="shared" si="104"/>
        <v>2.868686868686869</v>
      </c>
      <c r="AD1299" s="6">
        <f>IFERROR(VLOOKUP(E1299,marginal!$A$2:$E$4826,4,FALSE),0)</f>
        <v>8741.3261538461502</v>
      </c>
    </row>
    <row r="1300" spans="1:30" x14ac:dyDescent="0.2">
      <c r="A1300" s="27" t="s">
        <v>6907</v>
      </c>
      <c r="B1300" s="6" t="s">
        <v>6917</v>
      </c>
      <c r="C1300" s="6" t="s">
        <v>6909</v>
      </c>
      <c r="D1300" s="2">
        <v>150674</v>
      </c>
      <c r="E1300" s="2">
        <v>150817</v>
      </c>
      <c r="F1300" s="3" t="s">
        <v>1622</v>
      </c>
      <c r="G1300" s="2">
        <v>150823</v>
      </c>
      <c r="H1300" s="3" t="s">
        <v>1659</v>
      </c>
      <c r="I1300" s="18">
        <v>45044</v>
      </c>
      <c r="J1300" s="28">
        <v>1136604768</v>
      </c>
      <c r="K1300" s="18">
        <v>45048</v>
      </c>
      <c r="L1300" s="18">
        <v>45046</v>
      </c>
      <c r="M1300" s="18"/>
      <c r="N1300" s="30">
        <v>7</v>
      </c>
      <c r="O1300" s="7">
        <v>13000</v>
      </c>
      <c r="P1300" s="30">
        <v>136</v>
      </c>
      <c r="Q1300" s="22">
        <v>5.3900261288642601E-2</v>
      </c>
      <c r="R1300" s="7">
        <v>30000</v>
      </c>
      <c r="S1300" s="2">
        <v>100</v>
      </c>
      <c r="T1300" s="11">
        <v>5186.32</v>
      </c>
      <c r="U1300" s="17" t="s">
        <v>6286</v>
      </c>
      <c r="V1300" s="21">
        <v>0.89010919080982653</v>
      </c>
      <c r="W1300" s="9">
        <v>26703.275724294796</v>
      </c>
      <c r="X1300" s="22">
        <f t="shared" si="100"/>
        <v>-0.10989080919017347</v>
      </c>
      <c r="Y1300" s="29">
        <v>4616.391098480819</v>
      </c>
      <c r="Z1300" s="34">
        <f t="shared" si="101"/>
        <v>388000</v>
      </c>
      <c r="AA1300" s="34">
        <f t="shared" si="102"/>
        <v>7.7319587628865982E-2</v>
      </c>
      <c r="AB1300" s="35">
        <f t="shared" si="103"/>
        <v>10.515463917525773</v>
      </c>
      <c r="AC1300" s="35">
        <f t="shared" si="104"/>
        <v>7.731958762886598</v>
      </c>
      <c r="AD1300" s="6">
        <f>IFERROR(VLOOKUP(E1300,marginal!$A$2:$E$4826,4,FALSE),0)</f>
        <v>8741.3261538461502</v>
      </c>
    </row>
    <row r="1301" spans="1:30" x14ac:dyDescent="0.2">
      <c r="A1301" s="27" t="s">
        <v>6907</v>
      </c>
      <c r="B1301" s="6" t="s">
        <v>6910</v>
      </c>
      <c r="C1301" s="6" t="s">
        <v>6909</v>
      </c>
      <c r="D1301" s="2">
        <v>149215</v>
      </c>
      <c r="E1301" s="2">
        <v>150772</v>
      </c>
      <c r="F1301" s="3" t="s">
        <v>1618</v>
      </c>
      <c r="G1301" s="2">
        <v>150845</v>
      </c>
      <c r="H1301" s="3" t="s">
        <v>1660</v>
      </c>
      <c r="I1301" s="18">
        <v>45286</v>
      </c>
      <c r="J1301" s="28">
        <v>1308254794</v>
      </c>
      <c r="K1301" s="18">
        <v>45048</v>
      </c>
      <c r="L1301" s="18">
        <v>45046</v>
      </c>
      <c r="M1301" s="18"/>
      <c r="N1301" s="30">
        <v>4</v>
      </c>
      <c r="O1301" s="7">
        <v>10000</v>
      </c>
      <c r="P1301" s="30">
        <v>110</v>
      </c>
      <c r="Q1301" s="22">
        <v>3.11605023919212E-2</v>
      </c>
      <c r="R1301" s="7">
        <v>8000</v>
      </c>
      <c r="S1301" s="2">
        <v>142</v>
      </c>
      <c r="T1301" s="11">
        <v>2013.74</v>
      </c>
      <c r="U1301" s="17" t="s">
        <v>6286</v>
      </c>
      <c r="V1301" s="21">
        <v>1</v>
      </c>
      <c r="W1301" s="9">
        <v>8000</v>
      </c>
      <c r="X1301" s="22">
        <f t="shared" si="100"/>
        <v>0</v>
      </c>
      <c r="Y1301" s="29">
        <v>2013.74</v>
      </c>
      <c r="Z1301" s="34">
        <f t="shared" si="101"/>
        <v>102000</v>
      </c>
      <c r="AA1301" s="34">
        <f t="shared" si="102"/>
        <v>7.8431372549019607E-2</v>
      </c>
      <c r="AB1301" s="35">
        <f t="shared" si="103"/>
        <v>8.6274509803921564</v>
      </c>
      <c r="AC1301" s="35">
        <f t="shared" si="104"/>
        <v>11.137254901960784</v>
      </c>
      <c r="AD1301" s="6">
        <f>IFERROR(VLOOKUP(E1301,marginal!$A$2:$E$4826,4,FALSE),0)</f>
        <v>2410.8498461538397</v>
      </c>
    </row>
    <row r="1302" spans="1:30" x14ac:dyDescent="0.2">
      <c r="A1302" s="27" t="s">
        <v>6907</v>
      </c>
      <c r="B1302" s="6" t="s">
        <v>6910</v>
      </c>
      <c r="C1302" s="6" t="s">
        <v>6909</v>
      </c>
      <c r="D1302" s="2">
        <v>150103</v>
      </c>
      <c r="E1302" s="2">
        <v>150772</v>
      </c>
      <c r="F1302" s="3" t="s">
        <v>1618</v>
      </c>
      <c r="G1302" s="2">
        <v>150846</v>
      </c>
      <c r="H1302" s="3" t="s">
        <v>1661</v>
      </c>
      <c r="I1302" s="18">
        <v>45286</v>
      </c>
      <c r="J1302" s="28">
        <v>1308255558</v>
      </c>
      <c r="K1302" s="18">
        <v>45048</v>
      </c>
      <c r="L1302" s="18">
        <v>45046</v>
      </c>
      <c r="M1302" s="18"/>
      <c r="N1302" s="30">
        <v>4</v>
      </c>
      <c r="O1302" s="7">
        <v>10000</v>
      </c>
      <c r="P1302" s="30">
        <v>110</v>
      </c>
      <c r="Q1302" s="22">
        <v>3.11605023919212E-2</v>
      </c>
      <c r="R1302" s="7">
        <v>8000</v>
      </c>
      <c r="S1302" s="2">
        <v>142</v>
      </c>
      <c r="T1302" s="11">
        <v>2013.74</v>
      </c>
      <c r="U1302" s="17" t="s">
        <v>6286</v>
      </c>
      <c r="V1302" s="21">
        <v>1</v>
      </c>
      <c r="W1302" s="9">
        <v>8000</v>
      </c>
      <c r="X1302" s="22">
        <f t="shared" si="100"/>
        <v>0</v>
      </c>
      <c r="Y1302" s="29">
        <v>2013.74</v>
      </c>
      <c r="Z1302" s="34">
        <f t="shared" si="101"/>
        <v>102000</v>
      </c>
      <c r="AA1302" s="34">
        <f t="shared" si="102"/>
        <v>7.8431372549019607E-2</v>
      </c>
      <c r="AB1302" s="35">
        <f t="shared" si="103"/>
        <v>8.6274509803921564</v>
      </c>
      <c r="AC1302" s="35">
        <f t="shared" si="104"/>
        <v>11.137254901960784</v>
      </c>
      <c r="AD1302" s="6">
        <f>IFERROR(VLOOKUP(E1302,marginal!$A$2:$E$4826,4,FALSE),0)</f>
        <v>2410.8498461538397</v>
      </c>
    </row>
    <row r="1303" spans="1:30" x14ac:dyDescent="0.2">
      <c r="A1303" s="27" t="s">
        <v>6907</v>
      </c>
      <c r="B1303" s="6" t="s">
        <v>6913</v>
      </c>
      <c r="C1303" s="6" t="s">
        <v>6912</v>
      </c>
      <c r="D1303" s="2">
        <v>148950</v>
      </c>
      <c r="E1303" s="2">
        <v>150857</v>
      </c>
      <c r="F1303" s="3" t="s">
        <v>1662</v>
      </c>
      <c r="G1303" s="2">
        <v>150863</v>
      </c>
      <c r="H1303" s="3" t="s">
        <v>1663</v>
      </c>
      <c r="I1303" s="18">
        <v>45027</v>
      </c>
      <c r="J1303" s="28">
        <v>1126664375</v>
      </c>
      <c r="K1303" s="18">
        <v>45048</v>
      </c>
      <c r="L1303" s="18">
        <v>45046</v>
      </c>
      <c r="M1303" s="18"/>
      <c r="N1303" s="30">
        <v>9</v>
      </c>
      <c r="O1303" s="7">
        <v>9000</v>
      </c>
      <c r="P1303" s="30">
        <v>146</v>
      </c>
      <c r="Q1303" s="22">
        <v>8.1278822863721623E-2</v>
      </c>
      <c r="R1303" s="7">
        <v>7000</v>
      </c>
      <c r="S1303" s="2">
        <v>142</v>
      </c>
      <c r="T1303" s="11">
        <v>1758.65</v>
      </c>
      <c r="U1303" s="17" t="s">
        <v>6286</v>
      </c>
      <c r="V1303" s="21">
        <v>1</v>
      </c>
      <c r="W1303" s="9">
        <v>7000</v>
      </c>
      <c r="X1303" s="22">
        <f t="shared" si="100"/>
        <v>0</v>
      </c>
      <c r="Y1303" s="29">
        <v>1758.65</v>
      </c>
      <c r="Z1303" s="34">
        <f t="shared" si="101"/>
        <v>459000</v>
      </c>
      <c r="AA1303" s="34">
        <f t="shared" si="102"/>
        <v>1.5250544662309368E-2</v>
      </c>
      <c r="AB1303" s="35">
        <f t="shared" si="103"/>
        <v>2.2265795206971677</v>
      </c>
      <c r="AC1303" s="35">
        <f t="shared" si="104"/>
        <v>2.1655773420479303</v>
      </c>
      <c r="AD1303" s="6">
        <f>IFERROR(VLOOKUP(E1303,marginal!$A$2:$E$4826,4,FALSE),0)</f>
        <v>10003.0538461538</v>
      </c>
    </row>
    <row r="1304" spans="1:30" x14ac:dyDescent="0.2">
      <c r="A1304" s="27" t="s">
        <v>6907</v>
      </c>
      <c r="B1304" s="6" t="s">
        <v>6913</v>
      </c>
      <c r="C1304" s="6" t="s">
        <v>6912</v>
      </c>
      <c r="D1304" s="2">
        <v>150856</v>
      </c>
      <c r="E1304" s="2">
        <v>150867</v>
      </c>
      <c r="F1304" s="3" t="s">
        <v>1624</v>
      </c>
      <c r="G1304" s="2">
        <v>150871</v>
      </c>
      <c r="H1304" s="3" t="s">
        <v>1664</v>
      </c>
      <c r="I1304" s="18">
        <v>45260</v>
      </c>
      <c r="J1304" s="28">
        <v>1292158926</v>
      </c>
      <c r="K1304" s="18">
        <v>45048</v>
      </c>
      <c r="L1304" s="18">
        <v>45046</v>
      </c>
      <c r="M1304" s="18"/>
      <c r="N1304" s="30">
        <v>7</v>
      </c>
      <c r="O1304" s="7">
        <v>9000</v>
      </c>
      <c r="P1304" s="30">
        <v>146</v>
      </c>
      <c r="Q1304" s="22">
        <v>5.2439109759484744E-2</v>
      </c>
      <c r="R1304" s="7">
        <v>5000</v>
      </c>
      <c r="S1304" s="2">
        <v>147</v>
      </c>
      <c r="T1304" s="11">
        <v>1303.3399999999999</v>
      </c>
      <c r="U1304" s="17" t="s">
        <v>6286</v>
      </c>
      <c r="V1304" s="21">
        <v>1</v>
      </c>
      <c r="W1304" s="9">
        <v>5000</v>
      </c>
      <c r="X1304" s="22">
        <f t="shared" si="100"/>
        <v>0</v>
      </c>
      <c r="Y1304" s="29">
        <v>1303.3399999999999</v>
      </c>
      <c r="Z1304" s="34">
        <f t="shared" si="101"/>
        <v>388000</v>
      </c>
      <c r="AA1304" s="34">
        <f t="shared" si="102"/>
        <v>1.2886597938144329E-2</v>
      </c>
      <c r="AB1304" s="35">
        <f t="shared" si="103"/>
        <v>1.8814432989690721</v>
      </c>
      <c r="AC1304" s="35">
        <f t="shared" si="104"/>
        <v>1.8943298969072164</v>
      </c>
      <c r="AD1304" s="6">
        <f>IFERROR(VLOOKUP(E1304,marginal!$A$2:$E$4826,4,FALSE),0)</f>
        <v>8799.6338461538398</v>
      </c>
    </row>
    <row r="1305" spans="1:30" x14ac:dyDescent="0.2">
      <c r="A1305" s="27" t="s">
        <v>6907</v>
      </c>
      <c r="B1305" s="6" t="s">
        <v>6913</v>
      </c>
      <c r="C1305" s="6" t="s">
        <v>6912</v>
      </c>
      <c r="D1305" s="2">
        <v>150792</v>
      </c>
      <c r="E1305" s="2">
        <v>150867</v>
      </c>
      <c r="F1305" s="3" t="s">
        <v>1624</v>
      </c>
      <c r="G1305" s="2">
        <v>150872</v>
      </c>
      <c r="H1305" s="3" t="s">
        <v>1665</v>
      </c>
      <c r="I1305" s="18">
        <v>45044</v>
      </c>
      <c r="J1305" s="28">
        <v>1137043695</v>
      </c>
      <c r="K1305" s="18">
        <v>45048</v>
      </c>
      <c r="L1305" s="18">
        <v>45046</v>
      </c>
      <c r="M1305" s="18"/>
      <c r="N1305" s="30">
        <v>8</v>
      </c>
      <c r="O1305" s="7">
        <v>9000</v>
      </c>
      <c r="P1305" s="30">
        <v>139</v>
      </c>
      <c r="Q1305" s="22">
        <v>8.6183749348172869E-2</v>
      </c>
      <c r="R1305" s="7">
        <v>8000</v>
      </c>
      <c r="S1305" s="2">
        <v>142</v>
      </c>
      <c r="T1305" s="11">
        <v>2013.74</v>
      </c>
      <c r="U1305" s="17" t="s">
        <v>6286</v>
      </c>
      <c r="V1305" s="21">
        <v>1</v>
      </c>
      <c r="W1305" s="9">
        <v>8000</v>
      </c>
      <c r="X1305" s="22">
        <f t="shared" si="100"/>
        <v>0</v>
      </c>
      <c r="Y1305" s="29">
        <v>2013.74</v>
      </c>
      <c r="Z1305" s="34">
        <f t="shared" si="101"/>
        <v>495000</v>
      </c>
      <c r="AA1305" s="34">
        <f t="shared" si="102"/>
        <v>1.6161616161616162E-2</v>
      </c>
      <c r="AB1305" s="35">
        <f t="shared" si="103"/>
        <v>2.2464646464646463</v>
      </c>
      <c r="AC1305" s="35">
        <f t="shared" si="104"/>
        <v>2.2949494949494951</v>
      </c>
      <c r="AD1305" s="6">
        <f>IFERROR(VLOOKUP(E1305,marginal!$A$2:$E$4826,4,FALSE),0)</f>
        <v>8799.6338461538398</v>
      </c>
    </row>
    <row r="1306" spans="1:30" x14ac:dyDescent="0.2">
      <c r="A1306" s="27" t="s">
        <v>6907</v>
      </c>
      <c r="B1306" s="6" t="s">
        <v>6913</v>
      </c>
      <c r="C1306" s="6" t="s">
        <v>6912</v>
      </c>
      <c r="D1306" s="2">
        <v>150865</v>
      </c>
      <c r="E1306" s="2">
        <v>150867</v>
      </c>
      <c r="F1306" s="3" t="s">
        <v>1624</v>
      </c>
      <c r="G1306" s="2">
        <v>150873</v>
      </c>
      <c r="H1306" s="3" t="s">
        <v>1666</v>
      </c>
      <c r="I1306" s="18">
        <v>45045</v>
      </c>
      <c r="J1306" s="28">
        <v>1137407577</v>
      </c>
      <c r="K1306" s="18">
        <v>45048</v>
      </c>
      <c r="L1306" s="18">
        <v>45046</v>
      </c>
      <c r="M1306" s="18"/>
      <c r="N1306" s="30">
        <v>8</v>
      </c>
      <c r="O1306" s="7">
        <v>5000</v>
      </c>
      <c r="P1306" s="30">
        <v>147</v>
      </c>
      <c r="Q1306" s="22">
        <v>5.8283715876113994E-2</v>
      </c>
      <c r="R1306" s="7">
        <v>5000</v>
      </c>
      <c r="S1306" s="2">
        <v>147</v>
      </c>
      <c r="T1306" s="11">
        <v>1303.3399999999999</v>
      </c>
      <c r="U1306" s="17" t="s">
        <v>6286</v>
      </c>
      <c r="V1306" s="21">
        <v>1</v>
      </c>
      <c r="W1306" s="9">
        <v>5000</v>
      </c>
      <c r="X1306" s="22">
        <f t="shared" si="100"/>
        <v>0</v>
      </c>
      <c r="Y1306" s="29">
        <v>1303.3399999999999</v>
      </c>
      <c r="Z1306" s="34">
        <f t="shared" si="101"/>
        <v>495000</v>
      </c>
      <c r="AA1306" s="34">
        <f t="shared" si="102"/>
        <v>1.0101010101010102E-2</v>
      </c>
      <c r="AB1306" s="35">
        <f t="shared" si="103"/>
        <v>1.4848484848484851</v>
      </c>
      <c r="AC1306" s="35">
        <f t="shared" si="104"/>
        <v>1.4848484848484851</v>
      </c>
      <c r="AD1306" s="6">
        <f>IFERROR(VLOOKUP(E1306,marginal!$A$2:$E$4826,4,FALSE),0)</f>
        <v>8799.6338461538398</v>
      </c>
    </row>
    <row r="1307" spans="1:30" x14ac:dyDescent="0.2">
      <c r="A1307" s="27" t="s">
        <v>6907</v>
      </c>
      <c r="B1307" s="6" t="s">
        <v>6913</v>
      </c>
      <c r="C1307" s="6" t="s">
        <v>6912</v>
      </c>
      <c r="D1307" s="2">
        <v>150761</v>
      </c>
      <c r="E1307" s="2">
        <v>150867</v>
      </c>
      <c r="F1307" s="3" t="s">
        <v>1624</v>
      </c>
      <c r="G1307" s="2">
        <v>150869</v>
      </c>
      <c r="H1307" s="3" t="s">
        <v>1667</v>
      </c>
      <c r="I1307" s="18">
        <v>45044</v>
      </c>
      <c r="J1307" s="28">
        <v>1136977097</v>
      </c>
      <c r="K1307" s="18">
        <v>45048</v>
      </c>
      <c r="L1307" s="18">
        <v>45046</v>
      </c>
      <c r="M1307" s="18"/>
      <c r="N1307" s="30">
        <v>5</v>
      </c>
      <c r="O1307" s="7">
        <v>7000</v>
      </c>
      <c r="P1307" s="30">
        <v>125</v>
      </c>
      <c r="Q1307" s="22">
        <v>3.3741050530766176E-2</v>
      </c>
      <c r="R1307" s="7">
        <v>5000</v>
      </c>
      <c r="S1307" s="2">
        <v>147</v>
      </c>
      <c r="T1307" s="11">
        <v>1303.3399999999999</v>
      </c>
      <c r="U1307" s="17" t="s">
        <v>6286</v>
      </c>
      <c r="V1307" s="21">
        <v>1</v>
      </c>
      <c r="W1307" s="9">
        <v>5000</v>
      </c>
      <c r="X1307" s="22">
        <f t="shared" si="100"/>
        <v>0</v>
      </c>
      <c r="Y1307" s="29">
        <v>1303.3399999999999</v>
      </c>
      <c r="Z1307" s="34">
        <f t="shared" si="101"/>
        <v>541000</v>
      </c>
      <c r="AA1307" s="34">
        <f t="shared" si="102"/>
        <v>9.242144177449169E-3</v>
      </c>
      <c r="AB1307" s="35">
        <f t="shared" si="103"/>
        <v>1.1552680221811462</v>
      </c>
      <c r="AC1307" s="35">
        <f t="shared" si="104"/>
        <v>1.3585951940850278</v>
      </c>
      <c r="AD1307" s="6">
        <f>IFERROR(VLOOKUP(E1307,marginal!$A$2:$E$4826,4,FALSE),0)</f>
        <v>8799.6338461538398</v>
      </c>
    </row>
    <row r="1308" spans="1:30" x14ac:dyDescent="0.2">
      <c r="A1308" s="27" t="s">
        <v>6907</v>
      </c>
      <c r="B1308" s="6" t="s">
        <v>6913</v>
      </c>
      <c r="C1308" s="6" t="s">
        <v>6912</v>
      </c>
      <c r="D1308" s="2">
        <v>150764</v>
      </c>
      <c r="E1308" s="2">
        <v>150867</v>
      </c>
      <c r="F1308" s="3" t="s">
        <v>1624</v>
      </c>
      <c r="G1308" s="2">
        <v>150870</v>
      </c>
      <c r="H1308" s="3" t="s">
        <v>1668</v>
      </c>
      <c r="I1308" s="18">
        <v>45044</v>
      </c>
      <c r="J1308" s="28">
        <v>1136982179</v>
      </c>
      <c r="K1308" s="18">
        <v>45048</v>
      </c>
      <c r="L1308" s="18">
        <v>45046</v>
      </c>
      <c r="M1308" s="18"/>
      <c r="N1308" s="30">
        <v>9</v>
      </c>
      <c r="O1308" s="7">
        <v>9000</v>
      </c>
      <c r="P1308" s="30">
        <v>146</v>
      </c>
      <c r="Q1308" s="22">
        <v>7.9000519063170377E-2</v>
      </c>
      <c r="R1308" s="7">
        <v>5000</v>
      </c>
      <c r="S1308" s="2">
        <v>147</v>
      </c>
      <c r="T1308" s="11">
        <v>1303.3399999999999</v>
      </c>
      <c r="U1308" s="17" t="s">
        <v>6286</v>
      </c>
      <c r="V1308" s="21">
        <v>1</v>
      </c>
      <c r="W1308" s="9">
        <v>5000</v>
      </c>
      <c r="X1308" s="22">
        <f t="shared" si="100"/>
        <v>0</v>
      </c>
      <c r="Y1308" s="29">
        <v>1303.3399999999999</v>
      </c>
      <c r="Z1308" s="34">
        <f t="shared" si="101"/>
        <v>459000</v>
      </c>
      <c r="AA1308" s="34">
        <f t="shared" si="102"/>
        <v>1.0893246187363835E-2</v>
      </c>
      <c r="AB1308" s="35">
        <f t="shared" si="103"/>
        <v>1.5904139433551199</v>
      </c>
      <c r="AC1308" s="35">
        <f t="shared" si="104"/>
        <v>1.6013071895424837</v>
      </c>
      <c r="AD1308" s="6">
        <f>IFERROR(VLOOKUP(E1308,marginal!$A$2:$E$4826,4,FALSE),0)</f>
        <v>8799.6338461538398</v>
      </c>
    </row>
    <row r="1309" spans="1:30" x14ac:dyDescent="0.2">
      <c r="A1309" s="27" t="s">
        <v>6907</v>
      </c>
      <c r="B1309" s="6" t="s">
        <v>6919</v>
      </c>
      <c r="C1309" s="6" t="s">
        <v>6909</v>
      </c>
      <c r="D1309" s="2">
        <v>150381</v>
      </c>
      <c r="E1309" s="2">
        <v>150848</v>
      </c>
      <c r="F1309" s="3" t="s">
        <v>1669</v>
      </c>
      <c r="G1309" s="2">
        <v>150850</v>
      </c>
      <c r="H1309" s="3" t="s">
        <v>1670</v>
      </c>
      <c r="I1309" s="18">
        <v>45042</v>
      </c>
      <c r="J1309" s="28">
        <v>1135420571</v>
      </c>
      <c r="K1309" s="18">
        <v>45048</v>
      </c>
      <c r="L1309" s="18">
        <v>45077</v>
      </c>
      <c r="M1309" s="18"/>
      <c r="N1309" s="30">
        <v>7</v>
      </c>
      <c r="O1309" s="7">
        <v>17000</v>
      </c>
      <c r="P1309" s="30">
        <v>125</v>
      </c>
      <c r="Q1309" s="22">
        <v>4.6206423349912366E-2</v>
      </c>
      <c r="R1309" s="7">
        <v>30000</v>
      </c>
      <c r="S1309" s="2">
        <v>75</v>
      </c>
      <c r="T1309" s="11">
        <v>3834.48</v>
      </c>
      <c r="U1309" s="17" t="s">
        <v>6286</v>
      </c>
      <c r="V1309" s="21">
        <v>0.22623164822817443</v>
      </c>
      <c r="W1309" s="9">
        <v>6786.9494468452331</v>
      </c>
      <c r="X1309" s="22">
        <f t="shared" si="100"/>
        <v>-0.77376835177182557</v>
      </c>
      <c r="Y1309" s="29">
        <v>867.48073049797028</v>
      </c>
      <c r="Z1309" s="34">
        <f t="shared" si="101"/>
        <v>567000</v>
      </c>
      <c r="AA1309" s="34">
        <f t="shared" si="102"/>
        <v>5.2910052910052907E-2</v>
      </c>
      <c r="AB1309" s="35">
        <f t="shared" si="103"/>
        <v>6.6137566137566131</v>
      </c>
      <c r="AC1309" s="35">
        <f t="shared" si="104"/>
        <v>3.9682539682539679</v>
      </c>
      <c r="AD1309" s="6">
        <f>IFERROR(VLOOKUP(E1309,marginal!$A$2:$E$4826,4,FALSE),0)</f>
        <v>-140245.093846153</v>
      </c>
    </row>
    <row r="1310" spans="1:30" x14ac:dyDescent="0.2">
      <c r="A1310" s="27" t="s">
        <v>6907</v>
      </c>
      <c r="B1310" s="6" t="s">
        <v>6919</v>
      </c>
      <c r="C1310" s="6" t="s">
        <v>6909</v>
      </c>
      <c r="D1310" s="2">
        <v>150373</v>
      </c>
      <c r="E1310" s="2">
        <v>150848</v>
      </c>
      <c r="F1310" s="3" t="s">
        <v>1669</v>
      </c>
      <c r="G1310" s="2">
        <v>150851</v>
      </c>
      <c r="H1310" s="3" t="s">
        <v>1671</v>
      </c>
      <c r="I1310" s="18">
        <v>45042</v>
      </c>
      <c r="J1310" s="28">
        <v>1135370556</v>
      </c>
      <c r="K1310" s="18">
        <v>45048</v>
      </c>
      <c r="L1310" s="18">
        <v>45077</v>
      </c>
      <c r="M1310" s="18"/>
      <c r="N1310" s="30">
        <v>5</v>
      </c>
      <c r="O1310" s="7">
        <v>14000</v>
      </c>
      <c r="P1310" s="30">
        <v>112</v>
      </c>
      <c r="Q1310" s="22">
        <v>3.4117894680525396E-2</v>
      </c>
      <c r="R1310" s="7">
        <v>10000</v>
      </c>
      <c r="S1310" s="2">
        <v>142</v>
      </c>
      <c r="T1310" s="11">
        <v>2510.34</v>
      </c>
      <c r="U1310" s="17" t="s">
        <v>6286</v>
      </c>
      <c r="V1310" s="21">
        <v>0.22623164822817443</v>
      </c>
      <c r="W1310" s="9">
        <v>2262.3164822817444</v>
      </c>
      <c r="X1310" s="22">
        <f t="shared" si="100"/>
        <v>-0.77376835177182557</v>
      </c>
      <c r="Y1310" s="29">
        <v>567.91835581311545</v>
      </c>
      <c r="Z1310" s="34">
        <f t="shared" si="101"/>
        <v>959000</v>
      </c>
      <c r="AA1310" s="34">
        <f t="shared" si="102"/>
        <v>1.0427528675703858E-2</v>
      </c>
      <c r="AB1310" s="35">
        <f t="shared" si="103"/>
        <v>1.167883211678832</v>
      </c>
      <c r="AC1310" s="35">
        <f t="shared" si="104"/>
        <v>1.4807090719499478</v>
      </c>
      <c r="AD1310" s="6">
        <f>IFERROR(VLOOKUP(E1310,marginal!$A$2:$E$4826,4,FALSE),0)</f>
        <v>-140245.093846153</v>
      </c>
    </row>
    <row r="1311" spans="1:30" x14ac:dyDescent="0.2">
      <c r="A1311" s="27" t="s">
        <v>6907</v>
      </c>
      <c r="B1311" s="6" t="s">
        <v>6919</v>
      </c>
      <c r="C1311" s="6" t="s">
        <v>6909</v>
      </c>
      <c r="D1311" s="2">
        <v>150340</v>
      </c>
      <c r="E1311" s="2">
        <v>150848</v>
      </c>
      <c r="F1311" s="3" t="s">
        <v>1669</v>
      </c>
      <c r="G1311" s="2">
        <v>150852</v>
      </c>
      <c r="H1311" s="3" t="s">
        <v>1672</v>
      </c>
      <c r="I1311" s="18">
        <v>45041</v>
      </c>
      <c r="J1311" s="28">
        <v>1135095210</v>
      </c>
      <c r="K1311" s="18">
        <v>45048</v>
      </c>
      <c r="L1311" s="18">
        <v>45077</v>
      </c>
      <c r="M1311" s="18"/>
      <c r="N1311" s="30">
        <v>6</v>
      </c>
      <c r="O1311" s="7">
        <v>15000</v>
      </c>
      <c r="P1311" s="30">
        <v>118</v>
      </c>
      <c r="Q1311" s="22">
        <v>4.0927013777621833E-2</v>
      </c>
      <c r="R1311" s="7">
        <v>28000</v>
      </c>
      <c r="S1311" s="2">
        <v>75</v>
      </c>
      <c r="T1311" s="11">
        <v>3586.15</v>
      </c>
      <c r="U1311" s="17" t="s">
        <v>6286</v>
      </c>
      <c r="V1311" s="21">
        <v>0.22623164822817443</v>
      </c>
      <c r="W1311" s="9">
        <v>6334.4861503888842</v>
      </c>
      <c r="X1311" s="22">
        <f t="shared" si="100"/>
        <v>-0.77376835177182557</v>
      </c>
      <c r="Y1311" s="29">
        <v>811.30062529346776</v>
      </c>
      <c r="Z1311" s="34">
        <f t="shared" si="101"/>
        <v>572000</v>
      </c>
      <c r="AA1311" s="34">
        <f t="shared" si="102"/>
        <v>4.8951048951048952E-2</v>
      </c>
      <c r="AB1311" s="35">
        <f t="shared" si="103"/>
        <v>5.7762237762237767</v>
      </c>
      <c r="AC1311" s="35">
        <f t="shared" si="104"/>
        <v>3.6713286713286712</v>
      </c>
      <c r="AD1311" s="6">
        <f>IFERROR(VLOOKUP(E1311,marginal!$A$2:$E$4826,4,FALSE),0)</f>
        <v>-140245.093846153</v>
      </c>
    </row>
    <row r="1312" spans="1:30" x14ac:dyDescent="0.2">
      <c r="A1312" s="27" t="s">
        <v>6907</v>
      </c>
      <c r="B1312" s="6" t="s">
        <v>6919</v>
      </c>
      <c r="C1312" s="6" t="s">
        <v>6909</v>
      </c>
      <c r="D1312" s="2">
        <v>150337</v>
      </c>
      <c r="E1312" s="2">
        <v>150848</v>
      </c>
      <c r="F1312" s="3" t="s">
        <v>1669</v>
      </c>
      <c r="G1312" s="2">
        <v>150853</v>
      </c>
      <c r="H1312" s="3" t="s">
        <v>1673</v>
      </c>
      <c r="I1312" s="18">
        <v>45041</v>
      </c>
      <c r="J1312" s="28">
        <v>1135089948</v>
      </c>
      <c r="K1312" s="18">
        <v>45048</v>
      </c>
      <c r="L1312" s="18">
        <v>45077</v>
      </c>
      <c r="M1312" s="18"/>
      <c r="N1312" s="30">
        <v>6</v>
      </c>
      <c r="O1312" s="7">
        <v>15000</v>
      </c>
      <c r="P1312" s="30">
        <v>118</v>
      </c>
      <c r="Q1312" s="22">
        <v>4.0927013777621833E-2</v>
      </c>
      <c r="R1312" s="7">
        <v>45000</v>
      </c>
      <c r="S1312" s="2">
        <v>75</v>
      </c>
      <c r="T1312" s="11">
        <v>5758.62</v>
      </c>
      <c r="U1312" s="17" t="s">
        <v>6286</v>
      </c>
      <c r="V1312" s="21">
        <v>0.22623164822817443</v>
      </c>
      <c r="W1312" s="9">
        <v>10180.42417026785</v>
      </c>
      <c r="X1312" s="22">
        <f t="shared" si="100"/>
        <v>-0.77376835177182557</v>
      </c>
      <c r="Y1312" s="29">
        <v>1302.7820941197299</v>
      </c>
      <c r="Z1312" s="34">
        <f t="shared" si="101"/>
        <v>572000</v>
      </c>
      <c r="AA1312" s="34">
        <f t="shared" si="102"/>
        <v>7.8671328671328672E-2</v>
      </c>
      <c r="AB1312" s="35">
        <f t="shared" si="103"/>
        <v>9.2832167832167833</v>
      </c>
      <c r="AC1312" s="35">
        <f t="shared" si="104"/>
        <v>5.90034965034965</v>
      </c>
      <c r="AD1312" s="6">
        <f>IFERROR(VLOOKUP(E1312,marginal!$A$2:$E$4826,4,FALSE),0)</f>
        <v>-140245.093846153</v>
      </c>
    </row>
    <row r="1313" spans="1:30" x14ac:dyDescent="0.2">
      <c r="A1313" s="27" t="s">
        <v>6907</v>
      </c>
      <c r="B1313" s="6" t="s">
        <v>6919</v>
      </c>
      <c r="C1313" s="6" t="s">
        <v>6909</v>
      </c>
      <c r="D1313" s="2">
        <v>150333</v>
      </c>
      <c r="E1313" s="2">
        <v>150848</v>
      </c>
      <c r="F1313" s="3" t="s">
        <v>1669</v>
      </c>
      <c r="G1313" s="2">
        <v>150854</v>
      </c>
      <c r="H1313" s="3" t="s">
        <v>1674</v>
      </c>
      <c r="I1313" s="18">
        <v>45041</v>
      </c>
      <c r="J1313" s="28">
        <v>1135077842</v>
      </c>
      <c r="K1313" s="18">
        <v>45048</v>
      </c>
      <c r="L1313" s="18">
        <v>45077</v>
      </c>
      <c r="M1313" s="18"/>
      <c r="N1313" s="30">
        <v>6</v>
      </c>
      <c r="O1313" s="7">
        <v>15000</v>
      </c>
      <c r="P1313" s="30">
        <v>118</v>
      </c>
      <c r="Q1313" s="22">
        <v>4.0927013777621833E-2</v>
      </c>
      <c r="R1313" s="7">
        <v>32000</v>
      </c>
      <c r="S1313" s="2">
        <v>75</v>
      </c>
      <c r="T1313" s="11">
        <v>4096.5600000000004</v>
      </c>
      <c r="U1313" s="17" t="s">
        <v>6286</v>
      </c>
      <c r="V1313" s="21">
        <v>0.22623164822817443</v>
      </c>
      <c r="W1313" s="9">
        <v>7239.4127433015819</v>
      </c>
      <c r="X1313" s="22">
        <f t="shared" si="100"/>
        <v>-0.77376835177182557</v>
      </c>
      <c r="Y1313" s="29">
        <v>926.77152086561034</v>
      </c>
      <c r="Z1313" s="34">
        <f t="shared" si="101"/>
        <v>572000</v>
      </c>
      <c r="AA1313" s="34">
        <f t="shared" si="102"/>
        <v>5.5944055944055944E-2</v>
      </c>
      <c r="AB1313" s="35">
        <f t="shared" si="103"/>
        <v>6.6013986013986017</v>
      </c>
      <c r="AC1313" s="35">
        <f t="shared" si="104"/>
        <v>4.1958041958041958</v>
      </c>
      <c r="AD1313" s="6">
        <f>IFERROR(VLOOKUP(E1313,marginal!$A$2:$E$4826,4,FALSE),0)</f>
        <v>-140245.093846153</v>
      </c>
    </row>
    <row r="1314" spans="1:30" x14ac:dyDescent="0.2">
      <c r="A1314" s="27" t="s">
        <v>6907</v>
      </c>
      <c r="B1314" s="6" t="s">
        <v>6919</v>
      </c>
      <c r="C1314" s="6" t="s">
        <v>6909</v>
      </c>
      <c r="D1314" s="2">
        <v>150319</v>
      </c>
      <c r="E1314" s="2">
        <v>150848</v>
      </c>
      <c r="F1314" s="3" t="s">
        <v>1669</v>
      </c>
      <c r="G1314" s="2">
        <v>150855</v>
      </c>
      <c r="H1314" s="3" t="s">
        <v>1675</v>
      </c>
      <c r="I1314" s="18">
        <v>45041</v>
      </c>
      <c r="J1314" s="28">
        <v>1135046757</v>
      </c>
      <c r="K1314" s="18">
        <v>45048</v>
      </c>
      <c r="L1314" s="18">
        <v>45077</v>
      </c>
      <c r="M1314" s="18"/>
      <c r="N1314" s="30">
        <v>5</v>
      </c>
      <c r="O1314" s="7">
        <v>14000</v>
      </c>
      <c r="P1314" s="30">
        <v>112</v>
      </c>
      <c r="Q1314" s="22">
        <v>3.4956090887866123E-2</v>
      </c>
      <c r="R1314" s="7">
        <v>6000</v>
      </c>
      <c r="S1314" s="2">
        <v>132</v>
      </c>
      <c r="T1314" s="11">
        <v>1393.18</v>
      </c>
      <c r="U1314" s="17" t="s">
        <v>6286</v>
      </c>
      <c r="V1314" s="21">
        <v>0.22623164822817443</v>
      </c>
      <c r="W1314" s="9">
        <v>1357.3898893690466</v>
      </c>
      <c r="X1314" s="22">
        <f t="shared" si="100"/>
        <v>-0.77376835177182557</v>
      </c>
      <c r="Y1314" s="29">
        <v>315.18140767852805</v>
      </c>
      <c r="Z1314" s="34">
        <f t="shared" si="101"/>
        <v>959000</v>
      </c>
      <c r="AA1314" s="34">
        <f t="shared" si="102"/>
        <v>6.2565172054223151E-3</v>
      </c>
      <c r="AB1314" s="35">
        <f t="shared" si="103"/>
        <v>0.7007299270072993</v>
      </c>
      <c r="AC1314" s="35">
        <f t="shared" si="104"/>
        <v>0.82586027111574556</v>
      </c>
      <c r="AD1314" s="6">
        <f>IFERROR(VLOOKUP(E1314,marginal!$A$2:$E$4826,4,FALSE),0)</f>
        <v>-140245.093846153</v>
      </c>
    </row>
    <row r="1315" spans="1:30" x14ac:dyDescent="0.2">
      <c r="A1315" s="27" t="s">
        <v>6907</v>
      </c>
      <c r="B1315" s="6" t="s">
        <v>6918</v>
      </c>
      <c r="C1315" s="6" t="s">
        <v>6912</v>
      </c>
      <c r="D1315" s="2">
        <v>150464</v>
      </c>
      <c r="E1315" s="2">
        <v>151007</v>
      </c>
      <c r="F1315" s="3" t="s">
        <v>72</v>
      </c>
      <c r="G1315" s="2">
        <v>151014</v>
      </c>
      <c r="H1315" s="3" t="s">
        <v>1676</v>
      </c>
      <c r="I1315" s="18">
        <v>45042</v>
      </c>
      <c r="J1315" s="28">
        <v>1135744821</v>
      </c>
      <c r="K1315" s="18">
        <v>45050</v>
      </c>
      <c r="L1315" s="18">
        <v>45077</v>
      </c>
      <c r="M1315" s="18"/>
      <c r="N1315" s="30">
        <v>9</v>
      </c>
      <c r="O1315" s="7">
        <v>9000</v>
      </c>
      <c r="P1315" s="30">
        <v>147</v>
      </c>
      <c r="Q1315" s="22">
        <v>7.9000519063170294E-2</v>
      </c>
      <c r="R1315" s="7">
        <v>6000</v>
      </c>
      <c r="S1315" s="2">
        <v>142</v>
      </c>
      <c r="T1315" s="11">
        <v>1503.37</v>
      </c>
      <c r="U1315" s="17" t="s">
        <v>6286</v>
      </c>
      <c r="V1315" s="21">
        <v>0.18922914182087902</v>
      </c>
      <c r="W1315" s="9">
        <v>1135.3748509252741</v>
      </c>
      <c r="X1315" s="22">
        <f t="shared" si="100"/>
        <v>-0.81077085817912098</v>
      </c>
      <c r="Y1315" s="29">
        <v>284.48141493925488</v>
      </c>
      <c r="Z1315" s="34">
        <f t="shared" si="101"/>
        <v>506000</v>
      </c>
      <c r="AA1315" s="34">
        <f t="shared" si="102"/>
        <v>1.1857707509881422E-2</v>
      </c>
      <c r="AB1315" s="35">
        <f t="shared" si="103"/>
        <v>1.7430830039525691</v>
      </c>
      <c r="AC1315" s="35">
        <f t="shared" si="104"/>
        <v>1.6837944664031619</v>
      </c>
      <c r="AD1315" s="6">
        <f>IFERROR(VLOOKUP(E1315,marginal!$A$2:$E$4826,4,FALSE),0)</f>
        <v>-44071.3969230769</v>
      </c>
    </row>
    <row r="1316" spans="1:30" x14ac:dyDescent="0.2">
      <c r="A1316" s="27" t="s">
        <v>6907</v>
      </c>
      <c r="B1316" s="6" t="s">
        <v>6915</v>
      </c>
      <c r="C1316" s="6" t="s">
        <v>6909</v>
      </c>
      <c r="D1316" s="2">
        <v>150946</v>
      </c>
      <c r="E1316" s="2">
        <v>151046</v>
      </c>
      <c r="F1316" s="3" t="s">
        <v>1677</v>
      </c>
      <c r="G1316" s="2">
        <v>151080</v>
      </c>
      <c r="H1316" s="3" t="s">
        <v>1678</v>
      </c>
      <c r="I1316" s="18">
        <v>45048</v>
      </c>
      <c r="J1316" s="28">
        <v>1138569045</v>
      </c>
      <c r="K1316" s="18">
        <v>45050</v>
      </c>
      <c r="L1316" s="18">
        <v>45077</v>
      </c>
      <c r="M1316" s="18"/>
      <c r="N1316" s="30">
        <v>7</v>
      </c>
      <c r="O1316" s="7">
        <v>11000</v>
      </c>
      <c r="P1316" s="30">
        <v>101</v>
      </c>
      <c r="Q1316" s="22">
        <v>5.9818464604665302E-3</v>
      </c>
      <c r="R1316" s="7">
        <v>7000</v>
      </c>
      <c r="S1316" s="2">
        <v>142</v>
      </c>
      <c r="T1316" s="11">
        <v>1758.65</v>
      </c>
      <c r="U1316" s="17" t="s">
        <v>6286</v>
      </c>
      <c r="V1316" s="21">
        <v>1</v>
      </c>
      <c r="W1316" s="9">
        <v>7000</v>
      </c>
      <c r="X1316" s="22">
        <f t="shared" si="100"/>
        <v>0</v>
      </c>
      <c r="Y1316" s="29">
        <v>1758.65</v>
      </c>
      <c r="Z1316" s="34">
        <f t="shared" si="101"/>
        <v>567000</v>
      </c>
      <c r="AA1316" s="34">
        <f t="shared" si="102"/>
        <v>1.2345679012345678E-2</v>
      </c>
      <c r="AB1316" s="35">
        <f t="shared" si="103"/>
        <v>1.2469135802469136</v>
      </c>
      <c r="AC1316" s="35">
        <f t="shared" si="104"/>
        <v>1.7530864197530862</v>
      </c>
      <c r="AD1316" s="6">
        <f>IFERROR(VLOOKUP(E1316,marginal!$A$2:$E$4826,4,FALSE),0)</f>
        <v>31277.906153846099</v>
      </c>
    </row>
    <row r="1317" spans="1:30" x14ac:dyDescent="0.2">
      <c r="A1317" s="27" t="s">
        <v>6907</v>
      </c>
      <c r="B1317" s="6" t="s">
        <v>6915</v>
      </c>
      <c r="C1317" s="6" t="s">
        <v>6909</v>
      </c>
      <c r="D1317" s="2">
        <v>150647</v>
      </c>
      <c r="E1317" s="2">
        <v>150579</v>
      </c>
      <c r="F1317" s="3" t="s">
        <v>1679</v>
      </c>
      <c r="G1317" s="2">
        <v>151207</v>
      </c>
      <c r="H1317" s="3" t="s">
        <v>1680</v>
      </c>
      <c r="I1317" s="18" t="s">
        <v>6930</v>
      </c>
      <c r="J1317" s="28" t="s">
        <v>6930</v>
      </c>
      <c r="K1317" s="18">
        <v>45051</v>
      </c>
      <c r="L1317" s="18">
        <v>45077</v>
      </c>
      <c r="M1317" s="18"/>
      <c r="N1317" s="30">
        <v>4</v>
      </c>
      <c r="O1317" s="7">
        <v>14000</v>
      </c>
      <c r="P1317" s="30">
        <v>99</v>
      </c>
      <c r="Q1317" s="22">
        <v>5.9818464604665302E-3</v>
      </c>
      <c r="R1317" s="7">
        <v>5000</v>
      </c>
      <c r="S1317" s="2">
        <v>147</v>
      </c>
      <c r="T1317" s="11">
        <v>1303.3399999999999</v>
      </c>
      <c r="U1317" s="17" t="s">
        <v>6286</v>
      </c>
      <c r="V1317" s="21">
        <v>1</v>
      </c>
      <c r="W1317" s="9">
        <v>5000</v>
      </c>
      <c r="X1317" s="22">
        <f t="shared" si="100"/>
        <v>0</v>
      </c>
      <c r="Y1317" s="29">
        <v>1303.3399999999999</v>
      </c>
      <c r="Z1317" s="34">
        <f t="shared" si="101"/>
        <v>153000</v>
      </c>
      <c r="AA1317" s="34">
        <f t="shared" si="102"/>
        <v>3.2679738562091505E-2</v>
      </c>
      <c r="AB1317" s="35">
        <f t="shared" si="103"/>
        <v>3.2352941176470589</v>
      </c>
      <c r="AC1317" s="35">
        <f t="shared" si="104"/>
        <v>4.8039215686274517</v>
      </c>
      <c r="AD1317" s="6">
        <f>IFERROR(VLOOKUP(E1317,marginal!$A$2:$E$4826,4,FALSE),0)</f>
        <v>19098.574615384499</v>
      </c>
    </row>
    <row r="1318" spans="1:30" x14ac:dyDescent="0.2">
      <c r="A1318" s="27" t="s">
        <v>6907</v>
      </c>
      <c r="B1318" s="6" t="s">
        <v>6913</v>
      </c>
      <c r="C1318" s="6" t="s">
        <v>6912</v>
      </c>
      <c r="D1318" s="2">
        <v>150950</v>
      </c>
      <c r="E1318" s="2">
        <v>151276</v>
      </c>
      <c r="F1318" s="3" t="s">
        <v>68</v>
      </c>
      <c r="G1318" s="2">
        <v>151291</v>
      </c>
      <c r="H1318" s="3" t="s">
        <v>1681</v>
      </c>
      <c r="I1318" s="18">
        <v>45048</v>
      </c>
      <c r="J1318" s="28">
        <v>1138581358</v>
      </c>
      <c r="K1318" s="18">
        <v>45054</v>
      </c>
      <c r="L1318" s="18">
        <v>45077</v>
      </c>
      <c r="M1318" s="18"/>
      <c r="N1318" s="30">
        <v>9</v>
      </c>
      <c r="O1318" s="7">
        <v>10000</v>
      </c>
      <c r="P1318" s="30">
        <v>147</v>
      </c>
      <c r="Q1318" s="22">
        <v>7.9000519063170294E-2</v>
      </c>
      <c r="R1318" s="7">
        <v>5000</v>
      </c>
      <c r="S1318" s="2">
        <v>147</v>
      </c>
      <c r="T1318" s="11">
        <v>1303.3399999999999</v>
      </c>
      <c r="U1318" s="17" t="s">
        <v>6286</v>
      </c>
      <c r="V1318" s="21">
        <v>1</v>
      </c>
      <c r="W1318" s="9">
        <v>5000</v>
      </c>
      <c r="X1318" s="22">
        <f t="shared" si="100"/>
        <v>0</v>
      </c>
      <c r="Y1318" s="29">
        <v>1303.3399999999999</v>
      </c>
      <c r="Z1318" s="34">
        <f t="shared" si="101"/>
        <v>506000</v>
      </c>
      <c r="AA1318" s="34">
        <f t="shared" si="102"/>
        <v>9.881422924901186E-3</v>
      </c>
      <c r="AB1318" s="35">
        <f t="shared" si="103"/>
        <v>1.4525691699604744</v>
      </c>
      <c r="AC1318" s="35">
        <f t="shared" si="104"/>
        <v>1.4525691699604744</v>
      </c>
      <c r="AD1318" s="6">
        <f>IFERROR(VLOOKUP(E1318,marginal!$A$2:$E$4826,4,FALSE),0)</f>
        <v>12775.4884615384</v>
      </c>
    </row>
    <row r="1319" spans="1:30" x14ac:dyDescent="0.2">
      <c r="A1319" s="27" t="s">
        <v>6907</v>
      </c>
      <c r="B1319" s="6" t="s">
        <v>6915</v>
      </c>
      <c r="C1319" s="6" t="s">
        <v>6909</v>
      </c>
      <c r="D1319" s="2">
        <v>151001</v>
      </c>
      <c r="E1319" s="2">
        <v>151218</v>
      </c>
      <c r="F1319" s="3" t="s">
        <v>1682</v>
      </c>
      <c r="G1319" s="2">
        <v>151232</v>
      </c>
      <c r="H1319" s="3" t="s">
        <v>1683</v>
      </c>
      <c r="I1319" s="18">
        <v>45049</v>
      </c>
      <c r="J1319" s="28">
        <v>1139137407</v>
      </c>
      <c r="K1319" s="18">
        <v>45052</v>
      </c>
      <c r="L1319" s="18">
        <v>45077</v>
      </c>
      <c r="M1319" s="18"/>
      <c r="N1319" s="30">
        <v>5</v>
      </c>
      <c r="O1319" s="7">
        <v>15000</v>
      </c>
      <c r="P1319" s="30">
        <v>92</v>
      </c>
      <c r="Q1319" s="22">
        <v>5.9818464604665302E-3</v>
      </c>
      <c r="R1319" s="7">
        <v>10000</v>
      </c>
      <c r="S1319" s="2">
        <v>142</v>
      </c>
      <c r="T1319" s="11">
        <v>2510.34</v>
      </c>
      <c r="U1319" s="17" t="s">
        <v>6286</v>
      </c>
      <c r="V1319" s="21">
        <v>1</v>
      </c>
      <c r="W1319" s="9">
        <v>10000</v>
      </c>
      <c r="X1319" s="22">
        <f t="shared" si="100"/>
        <v>0</v>
      </c>
      <c r="Y1319" s="29">
        <v>2510.34</v>
      </c>
      <c r="Z1319" s="34">
        <f t="shared" si="101"/>
        <v>959000</v>
      </c>
      <c r="AA1319" s="34">
        <f t="shared" si="102"/>
        <v>1.0427528675703858E-2</v>
      </c>
      <c r="AB1319" s="35">
        <f t="shared" si="103"/>
        <v>0.95933263816475489</v>
      </c>
      <c r="AC1319" s="35">
        <f t="shared" si="104"/>
        <v>1.4807090719499478</v>
      </c>
      <c r="AD1319" s="6">
        <f>IFERROR(VLOOKUP(E1319,marginal!$A$2:$E$4826,4,FALSE),0)</f>
        <v>26161.4261538461</v>
      </c>
    </row>
    <row r="1320" spans="1:30" x14ac:dyDescent="0.2">
      <c r="A1320" s="27" t="s">
        <v>6907</v>
      </c>
      <c r="B1320" s="6" t="s">
        <v>6915</v>
      </c>
      <c r="C1320" s="6" t="s">
        <v>6909</v>
      </c>
      <c r="D1320" s="2">
        <v>150154</v>
      </c>
      <c r="E1320" s="2">
        <v>151218</v>
      </c>
      <c r="F1320" s="3" t="s">
        <v>1682</v>
      </c>
      <c r="G1320" s="2">
        <v>151233</v>
      </c>
      <c r="H1320" s="3" t="s">
        <v>1684</v>
      </c>
      <c r="I1320" s="18">
        <v>45040</v>
      </c>
      <c r="J1320" s="28">
        <v>1133627348</v>
      </c>
      <c r="K1320" s="18">
        <v>45052</v>
      </c>
      <c r="L1320" s="18">
        <v>45077</v>
      </c>
      <c r="M1320" s="18"/>
      <c r="N1320" s="30">
        <v>5</v>
      </c>
      <c r="O1320" s="7">
        <v>15000</v>
      </c>
      <c r="P1320" s="30">
        <v>92</v>
      </c>
      <c r="Q1320" s="22">
        <v>5.9818464604665302E-3</v>
      </c>
      <c r="R1320" s="7">
        <v>10000</v>
      </c>
      <c r="S1320" s="2">
        <v>142</v>
      </c>
      <c r="T1320" s="11">
        <v>2510.34</v>
      </c>
      <c r="U1320" s="17" t="s">
        <v>6286</v>
      </c>
      <c r="V1320" s="21">
        <v>1</v>
      </c>
      <c r="W1320" s="9">
        <v>10000</v>
      </c>
      <c r="X1320" s="22">
        <f t="shared" si="100"/>
        <v>0</v>
      </c>
      <c r="Y1320" s="29">
        <v>2510.34</v>
      </c>
      <c r="Z1320" s="34">
        <f t="shared" si="101"/>
        <v>959000</v>
      </c>
      <c r="AA1320" s="34">
        <f t="shared" si="102"/>
        <v>1.0427528675703858E-2</v>
      </c>
      <c r="AB1320" s="35">
        <f t="shared" si="103"/>
        <v>0.95933263816475489</v>
      </c>
      <c r="AC1320" s="35">
        <f t="shared" si="104"/>
        <v>1.4807090719499478</v>
      </c>
      <c r="AD1320" s="6">
        <f>IFERROR(VLOOKUP(E1320,marginal!$A$2:$E$4826,4,FALSE),0)</f>
        <v>26161.4261538461</v>
      </c>
    </row>
    <row r="1321" spans="1:30" x14ac:dyDescent="0.2">
      <c r="A1321" s="27" t="s">
        <v>6907</v>
      </c>
      <c r="B1321" s="6" t="s">
        <v>6917</v>
      </c>
      <c r="C1321" s="6" t="s">
        <v>6909</v>
      </c>
      <c r="D1321" s="2">
        <v>151231</v>
      </c>
      <c r="E1321" s="2">
        <v>151158</v>
      </c>
      <c r="F1321" s="3" t="s">
        <v>89</v>
      </c>
      <c r="G1321" s="2">
        <v>151250</v>
      </c>
      <c r="H1321" s="3" t="s">
        <v>1685</v>
      </c>
      <c r="I1321" s="18">
        <v>45050</v>
      </c>
      <c r="J1321" s="28">
        <v>1140881027</v>
      </c>
      <c r="K1321" s="18">
        <v>45052</v>
      </c>
      <c r="L1321" s="18">
        <v>45077</v>
      </c>
      <c r="M1321" s="18"/>
      <c r="N1321" s="30">
        <v>7</v>
      </c>
      <c r="O1321" s="7">
        <v>13000</v>
      </c>
      <c r="P1321" s="30">
        <v>136</v>
      </c>
      <c r="Q1321" s="22">
        <v>8.0915696336300247E-2</v>
      </c>
      <c r="R1321" s="7">
        <v>5000</v>
      </c>
      <c r="S1321" s="2">
        <v>147</v>
      </c>
      <c r="T1321" s="11">
        <v>1303.3399999999999</v>
      </c>
      <c r="U1321" s="17" t="s">
        <v>6286</v>
      </c>
      <c r="V1321" s="21">
        <v>1</v>
      </c>
      <c r="W1321" s="9">
        <v>5000</v>
      </c>
      <c r="X1321" s="22">
        <f t="shared" si="100"/>
        <v>0</v>
      </c>
      <c r="Y1321" s="29">
        <v>1303.3399999999999</v>
      </c>
      <c r="Z1321" s="34">
        <f t="shared" si="101"/>
        <v>567000</v>
      </c>
      <c r="AA1321" s="34">
        <f t="shared" si="102"/>
        <v>8.8183421516754845E-3</v>
      </c>
      <c r="AB1321" s="35">
        <f t="shared" si="103"/>
        <v>1.1992945326278659</v>
      </c>
      <c r="AC1321" s="35">
        <f t="shared" si="104"/>
        <v>1.2962962962962963</v>
      </c>
      <c r="AD1321" s="6">
        <f>IFERROR(VLOOKUP(E1321,marginal!$A$2:$E$4826,4,FALSE),0)</f>
        <v>11615.596923076901</v>
      </c>
    </row>
    <row r="1322" spans="1:30" x14ac:dyDescent="0.2">
      <c r="A1322" s="27" t="s">
        <v>6907</v>
      </c>
      <c r="B1322" s="6" t="s">
        <v>6917</v>
      </c>
      <c r="C1322" s="6" t="s">
        <v>6909</v>
      </c>
      <c r="D1322" s="2">
        <v>151013</v>
      </c>
      <c r="E1322" s="2">
        <v>151158</v>
      </c>
      <c r="F1322" s="3" t="s">
        <v>89</v>
      </c>
      <c r="G1322" s="2">
        <v>151252</v>
      </c>
      <c r="H1322" s="3" t="s">
        <v>1686</v>
      </c>
      <c r="I1322" s="18">
        <v>45049</v>
      </c>
      <c r="J1322" s="28">
        <v>1139258349</v>
      </c>
      <c r="K1322" s="18">
        <v>45052</v>
      </c>
      <c r="L1322" s="18">
        <v>45077</v>
      </c>
      <c r="M1322" s="18"/>
      <c r="N1322" s="30">
        <v>8</v>
      </c>
      <c r="O1322" s="7">
        <v>10000</v>
      </c>
      <c r="P1322" s="30">
        <v>132</v>
      </c>
      <c r="Q1322" s="22">
        <v>5.8283715876113903E-2</v>
      </c>
      <c r="R1322" s="7">
        <v>10000</v>
      </c>
      <c r="S1322" s="2">
        <v>142</v>
      </c>
      <c r="T1322" s="11">
        <v>2510.34</v>
      </c>
      <c r="U1322" s="17" t="s">
        <v>6286</v>
      </c>
      <c r="V1322" s="21">
        <v>1</v>
      </c>
      <c r="W1322" s="9">
        <v>10000</v>
      </c>
      <c r="X1322" s="22">
        <f t="shared" si="100"/>
        <v>0</v>
      </c>
      <c r="Y1322" s="29">
        <v>2510.34</v>
      </c>
      <c r="Z1322" s="34">
        <f t="shared" si="101"/>
        <v>516000</v>
      </c>
      <c r="AA1322" s="34">
        <f t="shared" si="102"/>
        <v>1.937984496124031E-2</v>
      </c>
      <c r="AB1322" s="35">
        <f t="shared" si="103"/>
        <v>2.558139534883721</v>
      </c>
      <c r="AC1322" s="35">
        <f t="shared" si="104"/>
        <v>2.751937984496124</v>
      </c>
      <c r="AD1322" s="6">
        <f>IFERROR(VLOOKUP(E1322,marginal!$A$2:$E$4826,4,FALSE),0)</f>
        <v>11615.596923076901</v>
      </c>
    </row>
    <row r="1323" spans="1:30" x14ac:dyDescent="0.2">
      <c r="A1323" s="27" t="s">
        <v>6907</v>
      </c>
      <c r="B1323" s="6" t="s">
        <v>6911</v>
      </c>
      <c r="C1323" s="6" t="s">
        <v>6912</v>
      </c>
      <c r="D1323" s="2">
        <v>151146</v>
      </c>
      <c r="E1323" s="2">
        <v>151316</v>
      </c>
      <c r="F1323" s="3" t="s">
        <v>158</v>
      </c>
      <c r="G1323" s="2">
        <v>151322</v>
      </c>
      <c r="H1323" s="3" t="s">
        <v>1687</v>
      </c>
      <c r="I1323" s="18">
        <v>45050</v>
      </c>
      <c r="J1323" s="28">
        <v>1140375109</v>
      </c>
      <c r="K1323" s="18">
        <v>45054</v>
      </c>
      <c r="L1323" s="18">
        <v>45077</v>
      </c>
      <c r="M1323" s="18"/>
      <c r="N1323" s="30">
        <v>6</v>
      </c>
      <c r="O1323" s="7">
        <v>14000</v>
      </c>
      <c r="P1323" s="30">
        <v>117</v>
      </c>
      <c r="Q1323" s="22">
        <v>3.7338901947233501E-2</v>
      </c>
      <c r="R1323" s="7">
        <v>5000</v>
      </c>
      <c r="S1323" s="2">
        <v>147</v>
      </c>
      <c r="T1323" s="11">
        <v>1303.3399999999999</v>
      </c>
      <c r="U1323" s="17" t="s">
        <v>6286</v>
      </c>
      <c r="V1323" s="21">
        <v>0.94554561720140318</v>
      </c>
      <c r="W1323" s="9">
        <v>4727.7280860070159</v>
      </c>
      <c r="X1323" s="22">
        <f t="shared" si="100"/>
        <v>-5.4454382798596823E-2</v>
      </c>
      <c r="Y1323" s="29">
        <v>1232.3674247232768</v>
      </c>
      <c r="Z1323" s="34">
        <f t="shared" si="101"/>
        <v>572000</v>
      </c>
      <c r="AA1323" s="34">
        <f t="shared" si="102"/>
        <v>8.7412587412587419E-3</v>
      </c>
      <c r="AB1323" s="35">
        <f t="shared" si="103"/>
        <v>1.0227272727272727</v>
      </c>
      <c r="AC1323" s="35">
        <f t="shared" si="104"/>
        <v>1.284965034965035</v>
      </c>
      <c r="AD1323" s="6">
        <f>IFERROR(VLOOKUP(E1323,marginal!$A$2:$E$4826,4,FALSE),0)</f>
        <v>8620.4423076923104</v>
      </c>
    </row>
    <row r="1324" spans="1:30" x14ac:dyDescent="0.2">
      <c r="A1324" s="27" t="s">
        <v>6907</v>
      </c>
      <c r="B1324" s="6" t="s">
        <v>6911</v>
      </c>
      <c r="C1324" s="6" t="s">
        <v>6912</v>
      </c>
      <c r="D1324" s="2">
        <v>151145</v>
      </c>
      <c r="E1324" s="2">
        <v>151316</v>
      </c>
      <c r="F1324" s="3" t="s">
        <v>158</v>
      </c>
      <c r="G1324" s="2">
        <v>151324</v>
      </c>
      <c r="H1324" s="3" t="s">
        <v>1688</v>
      </c>
      <c r="I1324" s="18">
        <v>45050</v>
      </c>
      <c r="J1324" s="28">
        <v>1140372601</v>
      </c>
      <c r="K1324" s="18">
        <v>45054</v>
      </c>
      <c r="L1324" s="18">
        <v>45077</v>
      </c>
      <c r="M1324" s="18"/>
      <c r="N1324" s="30">
        <v>6</v>
      </c>
      <c r="O1324" s="7">
        <v>14000</v>
      </c>
      <c r="P1324" s="30">
        <v>117</v>
      </c>
      <c r="Q1324" s="22">
        <v>3.7338901947233501E-2</v>
      </c>
      <c r="R1324" s="7">
        <v>5000</v>
      </c>
      <c r="S1324" s="2">
        <v>147</v>
      </c>
      <c r="T1324" s="11">
        <v>1303.3399999999999</v>
      </c>
      <c r="U1324" s="17" t="s">
        <v>6286</v>
      </c>
      <c r="V1324" s="21">
        <v>0.94554561720140318</v>
      </c>
      <c r="W1324" s="9">
        <v>4727.7280860070159</v>
      </c>
      <c r="X1324" s="22">
        <f t="shared" si="100"/>
        <v>-5.4454382798596823E-2</v>
      </c>
      <c r="Y1324" s="29">
        <v>1232.3674247232768</v>
      </c>
      <c r="Z1324" s="34">
        <f t="shared" si="101"/>
        <v>572000</v>
      </c>
      <c r="AA1324" s="34">
        <f t="shared" si="102"/>
        <v>8.7412587412587419E-3</v>
      </c>
      <c r="AB1324" s="35">
        <f t="shared" si="103"/>
        <v>1.0227272727272727</v>
      </c>
      <c r="AC1324" s="35">
        <f t="shared" si="104"/>
        <v>1.284965034965035</v>
      </c>
      <c r="AD1324" s="6">
        <f>IFERROR(VLOOKUP(E1324,marginal!$A$2:$E$4826,4,FALSE),0)</f>
        <v>8620.4423076923104</v>
      </c>
    </row>
    <row r="1325" spans="1:30" x14ac:dyDescent="0.2">
      <c r="A1325" s="27" t="s">
        <v>6907</v>
      </c>
      <c r="B1325" s="6" t="s">
        <v>6911</v>
      </c>
      <c r="C1325" s="6" t="s">
        <v>6912</v>
      </c>
      <c r="D1325" s="2">
        <v>151144</v>
      </c>
      <c r="E1325" s="2">
        <v>151316</v>
      </c>
      <c r="F1325" s="3" t="s">
        <v>158</v>
      </c>
      <c r="G1325" s="2">
        <v>151325</v>
      </c>
      <c r="H1325" s="3" t="s">
        <v>1689</v>
      </c>
      <c r="I1325" s="18">
        <v>45050</v>
      </c>
      <c r="J1325" s="28">
        <v>1140370689</v>
      </c>
      <c r="K1325" s="18">
        <v>45054</v>
      </c>
      <c r="L1325" s="18">
        <v>45077</v>
      </c>
      <c r="M1325" s="18"/>
      <c r="N1325" s="30">
        <v>6</v>
      </c>
      <c r="O1325" s="7">
        <v>14000</v>
      </c>
      <c r="P1325" s="30">
        <v>117</v>
      </c>
      <c r="Q1325" s="22">
        <v>3.7338901947233501E-2</v>
      </c>
      <c r="R1325" s="7">
        <v>5000</v>
      </c>
      <c r="S1325" s="2">
        <v>147</v>
      </c>
      <c r="T1325" s="11">
        <v>1303.3399999999999</v>
      </c>
      <c r="U1325" s="17" t="s">
        <v>6286</v>
      </c>
      <c r="V1325" s="21">
        <v>0.94554561720140318</v>
      </c>
      <c r="W1325" s="9">
        <v>4727.7280860070159</v>
      </c>
      <c r="X1325" s="22">
        <f t="shared" si="100"/>
        <v>-5.4454382798596823E-2</v>
      </c>
      <c r="Y1325" s="29">
        <v>1232.3674247232768</v>
      </c>
      <c r="Z1325" s="34">
        <f t="shared" si="101"/>
        <v>572000</v>
      </c>
      <c r="AA1325" s="34">
        <f t="shared" si="102"/>
        <v>8.7412587412587419E-3</v>
      </c>
      <c r="AB1325" s="35">
        <f t="shared" si="103"/>
        <v>1.0227272727272727</v>
      </c>
      <c r="AC1325" s="35">
        <f t="shared" si="104"/>
        <v>1.284965034965035</v>
      </c>
      <c r="AD1325" s="6">
        <f>IFERROR(VLOOKUP(E1325,marginal!$A$2:$E$4826,4,FALSE),0)</f>
        <v>8620.4423076923104</v>
      </c>
    </row>
    <row r="1326" spans="1:30" x14ac:dyDescent="0.2">
      <c r="A1326" s="27" t="s">
        <v>6907</v>
      </c>
      <c r="B1326" s="6" t="s">
        <v>6914</v>
      </c>
      <c r="C1326" s="6" t="s">
        <v>6909</v>
      </c>
      <c r="D1326" s="2">
        <v>151186</v>
      </c>
      <c r="E1326" s="2">
        <v>151456</v>
      </c>
      <c r="F1326" s="3" t="s">
        <v>1690</v>
      </c>
      <c r="G1326" s="2">
        <v>151465</v>
      </c>
      <c r="H1326" s="3" t="s">
        <v>1691</v>
      </c>
      <c r="I1326" s="18">
        <v>45050</v>
      </c>
      <c r="J1326" s="28">
        <v>1140629115</v>
      </c>
      <c r="K1326" s="18">
        <v>45055</v>
      </c>
      <c r="L1326" s="18">
        <v>45077</v>
      </c>
      <c r="M1326" s="18"/>
      <c r="N1326" s="30">
        <v>3</v>
      </c>
      <c r="O1326" s="7">
        <v>10000</v>
      </c>
      <c r="P1326" s="30">
        <v>110</v>
      </c>
      <c r="Q1326" s="22">
        <v>3.3220596517330399E-2</v>
      </c>
      <c r="R1326" s="7">
        <v>9000</v>
      </c>
      <c r="S1326" s="2">
        <v>142</v>
      </c>
      <c r="T1326" s="11">
        <v>2255.2800000000002</v>
      </c>
      <c r="U1326" s="17" t="s">
        <v>6286</v>
      </c>
      <c r="V1326" s="21">
        <v>1</v>
      </c>
      <c r="W1326" s="9">
        <v>9000</v>
      </c>
      <c r="X1326" s="22">
        <f t="shared" si="100"/>
        <v>0</v>
      </c>
      <c r="Y1326" s="29">
        <v>2255.2800000000002</v>
      </c>
      <c r="Z1326" s="34">
        <f t="shared" si="101"/>
        <v>166000</v>
      </c>
      <c r="AA1326" s="34">
        <f t="shared" si="102"/>
        <v>5.4216867469879519E-2</v>
      </c>
      <c r="AB1326" s="35">
        <f t="shared" si="103"/>
        <v>5.9638554216867474</v>
      </c>
      <c r="AC1326" s="35">
        <f t="shared" si="104"/>
        <v>7.6987951807228914</v>
      </c>
      <c r="AD1326" s="6">
        <f>IFERROR(VLOOKUP(E1326,marginal!$A$2:$E$4826,4,FALSE),0)</f>
        <v>2247.2442307692299</v>
      </c>
    </row>
    <row r="1327" spans="1:30" x14ac:dyDescent="0.2">
      <c r="A1327" s="27" t="s">
        <v>6907</v>
      </c>
      <c r="B1327" s="6" t="s">
        <v>6914</v>
      </c>
      <c r="C1327" s="6" t="s">
        <v>6909</v>
      </c>
      <c r="D1327" s="2">
        <v>150005</v>
      </c>
      <c r="E1327" s="2">
        <v>151456</v>
      </c>
      <c r="F1327" s="3" t="s">
        <v>1690</v>
      </c>
      <c r="G1327" s="2">
        <v>151466</v>
      </c>
      <c r="H1327" s="3" t="s">
        <v>1692</v>
      </c>
      <c r="I1327" s="18">
        <v>45037</v>
      </c>
      <c r="J1327" s="28">
        <v>1132461954</v>
      </c>
      <c r="K1327" s="18">
        <v>45055</v>
      </c>
      <c r="L1327" s="18">
        <v>45077</v>
      </c>
      <c r="M1327" s="18"/>
      <c r="N1327" s="30">
        <v>6</v>
      </c>
      <c r="O1327" s="7">
        <v>10000</v>
      </c>
      <c r="P1327" s="30">
        <v>115</v>
      </c>
      <c r="Q1327" s="22">
        <v>3.97705569269148E-2</v>
      </c>
      <c r="R1327" s="7">
        <v>7000</v>
      </c>
      <c r="S1327" s="2">
        <v>142</v>
      </c>
      <c r="T1327" s="11">
        <v>1758.65</v>
      </c>
      <c r="U1327" s="17" t="s">
        <v>6286</v>
      </c>
      <c r="V1327" s="21">
        <v>1</v>
      </c>
      <c r="W1327" s="9">
        <v>7000</v>
      </c>
      <c r="X1327" s="22">
        <f t="shared" si="100"/>
        <v>0</v>
      </c>
      <c r="Y1327" s="29">
        <v>1758.65</v>
      </c>
      <c r="Z1327" s="34">
        <f t="shared" si="101"/>
        <v>572000</v>
      </c>
      <c r="AA1327" s="34">
        <f t="shared" si="102"/>
        <v>1.2237762237762238E-2</v>
      </c>
      <c r="AB1327" s="35">
        <f t="shared" si="103"/>
        <v>1.4073426573426573</v>
      </c>
      <c r="AC1327" s="35">
        <f t="shared" si="104"/>
        <v>1.7377622377622377</v>
      </c>
      <c r="AD1327" s="6">
        <f>IFERROR(VLOOKUP(E1327,marginal!$A$2:$E$4826,4,FALSE),0)</f>
        <v>2247.2442307692299</v>
      </c>
    </row>
    <row r="1328" spans="1:30" x14ac:dyDescent="0.2">
      <c r="A1328" s="27" t="s">
        <v>6907</v>
      </c>
      <c r="B1328" s="6" t="s">
        <v>6917</v>
      </c>
      <c r="C1328" s="6" t="s">
        <v>6909</v>
      </c>
      <c r="D1328" s="2">
        <v>151255</v>
      </c>
      <c r="E1328" s="2">
        <v>151470</v>
      </c>
      <c r="F1328" s="3" t="s">
        <v>1693</v>
      </c>
      <c r="G1328" s="2">
        <v>151479</v>
      </c>
      <c r="H1328" s="3" t="s">
        <v>1694</v>
      </c>
      <c r="I1328" s="18">
        <v>45051</v>
      </c>
      <c r="J1328" s="28">
        <v>1141317804</v>
      </c>
      <c r="K1328" s="18">
        <v>45055</v>
      </c>
      <c r="L1328" s="18">
        <v>45077</v>
      </c>
      <c r="M1328" s="18"/>
      <c r="N1328" s="30">
        <v>10</v>
      </c>
      <c r="O1328" s="7">
        <v>5000</v>
      </c>
      <c r="P1328" s="30">
        <v>147</v>
      </c>
      <c r="Q1328" s="22">
        <v>0.11226939921536</v>
      </c>
      <c r="R1328" s="7">
        <v>7000</v>
      </c>
      <c r="S1328" s="2">
        <v>142</v>
      </c>
      <c r="T1328" s="11">
        <v>1758.65</v>
      </c>
      <c r="U1328" s="17" t="s">
        <v>6286</v>
      </c>
      <c r="V1328" s="21">
        <v>1</v>
      </c>
      <c r="W1328" s="9">
        <v>7000</v>
      </c>
      <c r="X1328" s="22">
        <f t="shared" si="100"/>
        <v>0</v>
      </c>
      <c r="Y1328" s="29">
        <v>1758.65</v>
      </c>
      <c r="Z1328" s="34">
        <f t="shared" si="101"/>
        <v>293000</v>
      </c>
      <c r="AA1328" s="34">
        <f t="shared" si="102"/>
        <v>2.3890784982935155E-2</v>
      </c>
      <c r="AB1328" s="35">
        <f t="shared" si="103"/>
        <v>3.5119453924914676</v>
      </c>
      <c r="AC1328" s="35">
        <f t="shared" si="104"/>
        <v>3.3924914675767921</v>
      </c>
      <c r="AD1328" s="6">
        <f>IFERROR(VLOOKUP(E1328,marginal!$A$2:$E$4826,4,FALSE),0)</f>
        <v>5687.0892307692002</v>
      </c>
    </row>
    <row r="1329" spans="1:30" x14ac:dyDescent="0.2">
      <c r="A1329" s="27" t="s">
        <v>6907</v>
      </c>
      <c r="B1329" s="6" t="s">
        <v>6917</v>
      </c>
      <c r="C1329" s="6" t="s">
        <v>6909</v>
      </c>
      <c r="D1329" s="2">
        <v>151041</v>
      </c>
      <c r="E1329" s="2">
        <v>151470</v>
      </c>
      <c r="F1329" s="3" t="s">
        <v>1693</v>
      </c>
      <c r="G1329" s="2">
        <v>151484</v>
      </c>
      <c r="H1329" s="3" t="s">
        <v>1695</v>
      </c>
      <c r="I1329" s="18" t="s">
        <v>6930</v>
      </c>
      <c r="J1329" s="28" t="s">
        <v>6930</v>
      </c>
      <c r="K1329" s="18">
        <v>45057</v>
      </c>
      <c r="L1329" s="18">
        <v>45077</v>
      </c>
      <c r="M1329" s="18"/>
      <c r="N1329" s="30">
        <v>7</v>
      </c>
      <c r="O1329" s="7">
        <v>13000</v>
      </c>
      <c r="P1329" s="30">
        <v>136</v>
      </c>
      <c r="Q1329" s="22">
        <v>8.0915696336300247E-2</v>
      </c>
      <c r="R1329" s="7">
        <v>5000</v>
      </c>
      <c r="S1329" s="2">
        <v>147</v>
      </c>
      <c r="T1329" s="11">
        <v>1303.3399999999999</v>
      </c>
      <c r="U1329" s="17" t="s">
        <v>6286</v>
      </c>
      <c r="V1329" s="21">
        <v>1</v>
      </c>
      <c r="W1329" s="9">
        <v>5000</v>
      </c>
      <c r="X1329" s="22">
        <f t="shared" si="100"/>
        <v>0</v>
      </c>
      <c r="Y1329" s="29">
        <v>1303.3399999999999</v>
      </c>
      <c r="Z1329" s="34">
        <f t="shared" si="101"/>
        <v>567000</v>
      </c>
      <c r="AA1329" s="34">
        <f t="shared" si="102"/>
        <v>8.8183421516754845E-3</v>
      </c>
      <c r="AB1329" s="35">
        <f t="shared" si="103"/>
        <v>1.1992945326278659</v>
      </c>
      <c r="AC1329" s="35">
        <f t="shared" si="104"/>
        <v>1.2962962962962963</v>
      </c>
      <c r="AD1329" s="6">
        <f>IFERROR(VLOOKUP(E1329,marginal!$A$2:$E$4826,4,FALSE),0)</f>
        <v>5687.0892307692002</v>
      </c>
    </row>
    <row r="1330" spans="1:30" x14ac:dyDescent="0.2">
      <c r="A1330" s="27" t="s">
        <v>6907</v>
      </c>
      <c r="B1330" s="6" t="s">
        <v>6910</v>
      </c>
      <c r="C1330" s="6" t="s">
        <v>6909</v>
      </c>
      <c r="D1330" s="4">
        <v>150831</v>
      </c>
      <c r="E1330" s="4">
        <v>151401</v>
      </c>
      <c r="F1330" s="5" t="s">
        <v>1696</v>
      </c>
      <c r="G1330" s="4">
        <v>151402</v>
      </c>
      <c r="H1330" s="5" t="s">
        <v>1697</v>
      </c>
      <c r="I1330" s="18">
        <v>45044</v>
      </c>
      <c r="J1330" s="28">
        <v>1137155424</v>
      </c>
      <c r="K1330" s="18">
        <v>45055</v>
      </c>
      <c r="L1330" s="18">
        <v>45077</v>
      </c>
      <c r="M1330" s="18"/>
      <c r="N1330" s="30">
        <v>2</v>
      </c>
      <c r="O1330" s="7">
        <v>40000</v>
      </c>
      <c r="P1330" s="30">
        <v>100</v>
      </c>
      <c r="Q1330" s="22">
        <v>1.82981294070719E-2</v>
      </c>
      <c r="R1330" s="8">
        <v>40000</v>
      </c>
      <c r="S1330" s="4">
        <v>85</v>
      </c>
      <c r="T1330" s="10">
        <v>5820.66</v>
      </c>
      <c r="U1330" s="17" t="s">
        <v>6286</v>
      </c>
      <c r="V1330" s="21">
        <v>1</v>
      </c>
      <c r="W1330" s="9">
        <v>40000</v>
      </c>
      <c r="X1330" s="22">
        <f t="shared" si="100"/>
        <v>0</v>
      </c>
      <c r="Y1330" s="29">
        <v>5820.66</v>
      </c>
      <c r="Z1330" s="34">
        <f t="shared" si="101"/>
        <v>155000</v>
      </c>
      <c r="AA1330" s="34">
        <f t="shared" si="102"/>
        <v>0.25806451612903225</v>
      </c>
      <c r="AB1330" s="35">
        <f t="shared" si="103"/>
        <v>25.806451612903224</v>
      </c>
      <c r="AC1330" s="35">
        <f t="shared" si="104"/>
        <v>21.93548387096774</v>
      </c>
      <c r="AD1330" s="6">
        <f>IFERROR(VLOOKUP(E1330,marginal!$A$2:$E$4826,4,FALSE),0)</f>
        <v>21688.675384615301</v>
      </c>
    </row>
    <row r="1331" spans="1:30" x14ac:dyDescent="0.2">
      <c r="A1331" s="27" t="s">
        <v>6907</v>
      </c>
      <c r="B1331" s="6" t="s">
        <v>6917</v>
      </c>
      <c r="C1331" s="6" t="s">
        <v>6909</v>
      </c>
      <c r="D1331" s="4">
        <v>151133</v>
      </c>
      <c r="E1331" s="4">
        <v>151537</v>
      </c>
      <c r="F1331" s="5" t="s">
        <v>1698</v>
      </c>
      <c r="G1331" s="4">
        <v>151538</v>
      </c>
      <c r="H1331" s="5" t="s">
        <v>1699</v>
      </c>
      <c r="I1331" s="18">
        <v>45050</v>
      </c>
      <c r="J1331" s="28">
        <v>1140311096</v>
      </c>
      <c r="K1331" s="18">
        <v>45057</v>
      </c>
      <c r="L1331" s="18">
        <v>45077</v>
      </c>
      <c r="M1331" s="18"/>
      <c r="N1331" s="30">
        <v>10</v>
      </c>
      <c r="O1331" s="7">
        <v>5000</v>
      </c>
      <c r="P1331" s="30">
        <v>147</v>
      </c>
      <c r="Q1331" s="22">
        <v>0.11226939921536</v>
      </c>
      <c r="R1331" s="8">
        <v>7000</v>
      </c>
      <c r="S1331" s="4">
        <v>100</v>
      </c>
      <c r="T1331" s="10">
        <v>1220.7</v>
      </c>
      <c r="U1331" s="17" t="s">
        <v>6286</v>
      </c>
      <c r="V1331" s="21">
        <v>1</v>
      </c>
      <c r="W1331" s="9">
        <v>7000</v>
      </c>
      <c r="X1331" s="22">
        <f t="shared" si="100"/>
        <v>0</v>
      </c>
      <c r="Y1331" s="29">
        <v>1220.7</v>
      </c>
      <c r="Z1331" s="34">
        <f t="shared" si="101"/>
        <v>293000</v>
      </c>
      <c r="AA1331" s="34">
        <f t="shared" si="102"/>
        <v>2.3890784982935155E-2</v>
      </c>
      <c r="AB1331" s="35">
        <f t="shared" si="103"/>
        <v>3.5119453924914676</v>
      </c>
      <c r="AC1331" s="35">
        <f t="shared" si="104"/>
        <v>2.3890784982935154</v>
      </c>
      <c r="AD1331" s="6">
        <f>IFERROR(VLOOKUP(E1331,marginal!$A$2:$E$4826,4,FALSE),0)</f>
        <v>1782.1894871794832</v>
      </c>
    </row>
    <row r="1332" spans="1:30" x14ac:dyDescent="0.2">
      <c r="A1332" s="27" t="s">
        <v>6907</v>
      </c>
      <c r="B1332" s="6" t="s">
        <v>6914</v>
      </c>
      <c r="C1332" s="6" t="s">
        <v>6909</v>
      </c>
      <c r="D1332" s="2">
        <v>151224</v>
      </c>
      <c r="E1332" s="2">
        <v>151449</v>
      </c>
      <c r="F1332" s="3" t="s">
        <v>1700</v>
      </c>
      <c r="G1332" s="2">
        <v>151468</v>
      </c>
      <c r="H1332" s="3" t="s">
        <v>1701</v>
      </c>
      <c r="I1332" s="18">
        <v>45050</v>
      </c>
      <c r="J1332" s="28">
        <v>1140813427</v>
      </c>
      <c r="K1332" s="18">
        <v>45055</v>
      </c>
      <c r="L1332" s="18">
        <v>45077</v>
      </c>
      <c r="M1332" s="18"/>
      <c r="N1332" s="30">
        <v>7</v>
      </c>
      <c r="O1332" s="7">
        <v>10000</v>
      </c>
      <c r="P1332" s="30">
        <v>127</v>
      </c>
      <c r="Q1332" s="22">
        <v>5.24391097594855E-2</v>
      </c>
      <c r="R1332" s="7">
        <v>6000</v>
      </c>
      <c r="S1332" s="2">
        <v>142</v>
      </c>
      <c r="T1332" s="11">
        <v>1503.37</v>
      </c>
      <c r="U1332" s="17" t="s">
        <v>6286</v>
      </c>
      <c r="V1332" s="21">
        <v>1</v>
      </c>
      <c r="W1332" s="9">
        <v>6000</v>
      </c>
      <c r="X1332" s="22">
        <f t="shared" si="100"/>
        <v>0</v>
      </c>
      <c r="Y1332" s="29">
        <v>1503.37</v>
      </c>
      <c r="Z1332" s="34">
        <f t="shared" si="101"/>
        <v>567000</v>
      </c>
      <c r="AA1332" s="34">
        <f t="shared" si="102"/>
        <v>1.0582010582010581E-2</v>
      </c>
      <c r="AB1332" s="35">
        <f t="shared" si="103"/>
        <v>1.3439153439153437</v>
      </c>
      <c r="AC1332" s="35">
        <f t="shared" si="104"/>
        <v>1.5026455026455026</v>
      </c>
      <c r="AD1332" s="6">
        <f>IFERROR(VLOOKUP(E1332,marginal!$A$2:$E$4826,4,FALSE),0)</f>
        <v>7187.2223076923001</v>
      </c>
    </row>
    <row r="1333" spans="1:30" x14ac:dyDescent="0.2">
      <c r="A1333" s="27" t="s">
        <v>6907</v>
      </c>
      <c r="B1333" s="6" t="s">
        <v>6914</v>
      </c>
      <c r="C1333" s="6" t="s">
        <v>6909</v>
      </c>
      <c r="D1333" s="2">
        <v>151214</v>
      </c>
      <c r="E1333" s="2">
        <v>151449</v>
      </c>
      <c r="F1333" s="3" t="s">
        <v>1700</v>
      </c>
      <c r="G1333" s="2">
        <v>151469</v>
      </c>
      <c r="H1333" s="3" t="s">
        <v>1702</v>
      </c>
      <c r="I1333" s="18">
        <v>45050</v>
      </c>
      <c r="J1333" s="28">
        <v>1140801047</v>
      </c>
      <c r="K1333" s="18">
        <v>45055</v>
      </c>
      <c r="L1333" s="18">
        <v>45077</v>
      </c>
      <c r="M1333" s="18"/>
      <c r="N1333" s="30">
        <v>5</v>
      </c>
      <c r="O1333" s="7">
        <v>10000</v>
      </c>
      <c r="P1333" s="30">
        <v>110</v>
      </c>
      <c r="Q1333" s="22">
        <v>3.3741050530766099E-2</v>
      </c>
      <c r="R1333" s="7">
        <v>6000</v>
      </c>
      <c r="S1333" s="2">
        <v>142</v>
      </c>
      <c r="T1333" s="11">
        <v>1503.37</v>
      </c>
      <c r="U1333" s="17" t="s">
        <v>6286</v>
      </c>
      <c r="V1333" s="21">
        <v>1</v>
      </c>
      <c r="W1333" s="9">
        <v>6000</v>
      </c>
      <c r="X1333" s="22">
        <f t="shared" si="100"/>
        <v>0</v>
      </c>
      <c r="Y1333" s="29">
        <v>1503.37</v>
      </c>
      <c r="Z1333" s="34">
        <f t="shared" si="101"/>
        <v>959000</v>
      </c>
      <c r="AA1333" s="34">
        <f t="shared" si="102"/>
        <v>6.2565172054223151E-3</v>
      </c>
      <c r="AB1333" s="35">
        <f t="shared" si="103"/>
        <v>0.68821689259645469</v>
      </c>
      <c r="AC1333" s="35">
        <f t="shared" si="104"/>
        <v>0.88842544316996874</v>
      </c>
      <c r="AD1333" s="6">
        <f>IFERROR(VLOOKUP(E1333,marginal!$A$2:$E$4826,4,FALSE),0)</f>
        <v>7187.2223076923001</v>
      </c>
    </row>
    <row r="1334" spans="1:30" x14ac:dyDescent="0.2">
      <c r="A1334" s="27" t="s">
        <v>6907</v>
      </c>
      <c r="B1334" s="6" t="s">
        <v>6917</v>
      </c>
      <c r="C1334" s="6" t="s">
        <v>6909</v>
      </c>
      <c r="D1334" s="2">
        <v>151132</v>
      </c>
      <c r="E1334" s="2">
        <v>151537</v>
      </c>
      <c r="F1334" s="3" t="s">
        <v>1698</v>
      </c>
      <c r="G1334" s="2">
        <v>151539</v>
      </c>
      <c r="H1334" s="3" t="s">
        <v>1703</v>
      </c>
      <c r="I1334" s="18">
        <v>45050</v>
      </c>
      <c r="J1334" s="28">
        <v>1140310245</v>
      </c>
      <c r="K1334" s="18">
        <v>45057</v>
      </c>
      <c r="L1334" s="18">
        <v>45077</v>
      </c>
      <c r="M1334" s="18"/>
      <c r="N1334" s="30">
        <v>10</v>
      </c>
      <c r="O1334" s="7">
        <v>5000</v>
      </c>
      <c r="P1334" s="30">
        <v>147</v>
      </c>
      <c r="Q1334" s="22">
        <v>0.11226939921536</v>
      </c>
      <c r="R1334" s="7">
        <v>8000</v>
      </c>
      <c r="S1334" s="2">
        <v>95</v>
      </c>
      <c r="T1334" s="11">
        <v>1310.3499999999999</v>
      </c>
      <c r="U1334" s="17" t="s">
        <v>6286</v>
      </c>
      <c r="V1334" s="21">
        <v>1</v>
      </c>
      <c r="W1334" s="9">
        <v>8000</v>
      </c>
      <c r="X1334" s="22">
        <f t="shared" si="100"/>
        <v>0</v>
      </c>
      <c r="Y1334" s="29">
        <v>1310.3499999999999</v>
      </c>
      <c r="Z1334" s="34">
        <f t="shared" si="101"/>
        <v>293000</v>
      </c>
      <c r="AA1334" s="34">
        <f t="shared" si="102"/>
        <v>2.7303754266211604E-2</v>
      </c>
      <c r="AB1334" s="35">
        <f t="shared" si="103"/>
        <v>4.013651877133106</v>
      </c>
      <c r="AC1334" s="35">
        <f t="shared" si="104"/>
        <v>2.5938566552901023</v>
      </c>
      <c r="AD1334" s="6">
        <f>IFERROR(VLOOKUP(E1334,marginal!$A$2:$E$4826,4,FALSE),0)</f>
        <v>1782.1894871794832</v>
      </c>
    </row>
    <row r="1335" spans="1:30" x14ac:dyDescent="0.2">
      <c r="A1335" s="27" t="s">
        <v>6907</v>
      </c>
      <c r="B1335" s="6" t="s">
        <v>6917</v>
      </c>
      <c r="C1335" s="6" t="s">
        <v>6909</v>
      </c>
      <c r="D1335" s="2">
        <v>151177</v>
      </c>
      <c r="E1335" s="2">
        <v>151537</v>
      </c>
      <c r="F1335" s="3" t="s">
        <v>1698</v>
      </c>
      <c r="G1335" s="2">
        <v>151541</v>
      </c>
      <c r="H1335" s="3" t="s">
        <v>1704</v>
      </c>
      <c r="I1335" s="18">
        <v>45050</v>
      </c>
      <c r="J1335" s="28">
        <v>1140585512</v>
      </c>
      <c r="K1335" s="18">
        <v>45057</v>
      </c>
      <c r="L1335" s="18">
        <v>45077</v>
      </c>
      <c r="M1335" s="18"/>
      <c r="N1335" s="30">
        <v>9</v>
      </c>
      <c r="O1335" s="7">
        <v>10000</v>
      </c>
      <c r="P1335" s="30">
        <v>147</v>
      </c>
      <c r="Q1335" s="22">
        <v>7.9000519063170294E-2</v>
      </c>
      <c r="R1335" s="7">
        <v>6000</v>
      </c>
      <c r="S1335" s="2">
        <v>137</v>
      </c>
      <c r="T1335" s="11">
        <v>1448.23</v>
      </c>
      <c r="U1335" s="17" t="s">
        <v>6286</v>
      </c>
      <c r="V1335" s="21">
        <v>1</v>
      </c>
      <c r="W1335" s="9">
        <v>6000</v>
      </c>
      <c r="X1335" s="22">
        <f t="shared" si="100"/>
        <v>0</v>
      </c>
      <c r="Y1335" s="29">
        <v>1448.23</v>
      </c>
      <c r="Z1335" s="34">
        <f t="shared" si="101"/>
        <v>506000</v>
      </c>
      <c r="AA1335" s="34">
        <f t="shared" si="102"/>
        <v>1.1857707509881422E-2</v>
      </c>
      <c r="AB1335" s="35">
        <f t="shared" si="103"/>
        <v>1.7430830039525691</v>
      </c>
      <c r="AC1335" s="35">
        <f t="shared" si="104"/>
        <v>1.6245059288537549</v>
      </c>
      <c r="AD1335" s="6">
        <f>IFERROR(VLOOKUP(E1335,marginal!$A$2:$E$4826,4,FALSE),0)</f>
        <v>1782.1894871794832</v>
      </c>
    </row>
    <row r="1336" spans="1:30" x14ac:dyDescent="0.2">
      <c r="A1336" s="27" t="s">
        <v>6907</v>
      </c>
      <c r="B1336" s="6" t="s">
        <v>6917</v>
      </c>
      <c r="C1336" s="6" t="s">
        <v>6909</v>
      </c>
      <c r="D1336" s="2">
        <v>151245</v>
      </c>
      <c r="E1336" s="2">
        <v>151537</v>
      </c>
      <c r="F1336" s="3" t="s">
        <v>1698</v>
      </c>
      <c r="G1336" s="2">
        <v>151543</v>
      </c>
      <c r="H1336" s="3" t="s">
        <v>1705</v>
      </c>
      <c r="I1336" s="18">
        <v>45051</v>
      </c>
      <c r="J1336" s="28">
        <v>1141274146</v>
      </c>
      <c r="K1336" s="18">
        <v>45057</v>
      </c>
      <c r="L1336" s="18">
        <v>45077</v>
      </c>
      <c r="M1336" s="18"/>
      <c r="N1336" s="30">
        <v>9</v>
      </c>
      <c r="O1336" s="7">
        <v>10000</v>
      </c>
      <c r="P1336" s="30">
        <v>147</v>
      </c>
      <c r="Q1336" s="22">
        <v>7.9000519063170294E-2</v>
      </c>
      <c r="R1336" s="7">
        <v>9000</v>
      </c>
      <c r="S1336" s="2">
        <v>137</v>
      </c>
      <c r="T1336" s="11">
        <v>2172.38</v>
      </c>
      <c r="U1336" s="17" t="s">
        <v>6286</v>
      </c>
      <c r="V1336" s="21">
        <v>1</v>
      </c>
      <c r="W1336" s="9">
        <v>9000</v>
      </c>
      <c r="X1336" s="22">
        <f t="shared" si="100"/>
        <v>0</v>
      </c>
      <c r="Y1336" s="29">
        <v>2172.38</v>
      </c>
      <c r="Z1336" s="34">
        <f t="shared" si="101"/>
        <v>506000</v>
      </c>
      <c r="AA1336" s="34">
        <f t="shared" si="102"/>
        <v>1.7786561264822136E-2</v>
      </c>
      <c r="AB1336" s="35">
        <f t="shared" si="103"/>
        <v>2.614624505928854</v>
      </c>
      <c r="AC1336" s="35">
        <f t="shared" si="104"/>
        <v>2.4367588932806328</v>
      </c>
      <c r="AD1336" s="6">
        <f>IFERROR(VLOOKUP(E1336,marginal!$A$2:$E$4826,4,FALSE),0)</f>
        <v>1782.1894871794832</v>
      </c>
    </row>
    <row r="1337" spans="1:30" x14ac:dyDescent="0.2">
      <c r="A1337" s="27" t="s">
        <v>6907</v>
      </c>
      <c r="B1337" s="6" t="s">
        <v>6917</v>
      </c>
      <c r="C1337" s="6" t="s">
        <v>6909</v>
      </c>
      <c r="D1337" s="2">
        <v>151428</v>
      </c>
      <c r="E1337" s="2">
        <v>151537</v>
      </c>
      <c r="F1337" s="3" t="s">
        <v>1698</v>
      </c>
      <c r="G1337" s="2">
        <v>151544</v>
      </c>
      <c r="H1337" s="3" t="s">
        <v>1706</v>
      </c>
      <c r="I1337" s="18">
        <v>45054</v>
      </c>
      <c r="J1337" s="28">
        <v>1143001479</v>
      </c>
      <c r="K1337" s="18">
        <v>45057</v>
      </c>
      <c r="L1337" s="18">
        <v>45077</v>
      </c>
      <c r="M1337" s="18"/>
      <c r="N1337" s="30">
        <v>10</v>
      </c>
      <c r="O1337" s="7">
        <v>5000</v>
      </c>
      <c r="P1337" s="30">
        <v>147</v>
      </c>
      <c r="Q1337" s="22">
        <v>0.11226939921536</v>
      </c>
      <c r="R1337" s="7">
        <v>5000</v>
      </c>
      <c r="S1337" s="2">
        <v>120</v>
      </c>
      <c r="T1337" s="11">
        <v>1055.07</v>
      </c>
      <c r="U1337" s="17" t="s">
        <v>6286</v>
      </c>
      <c r="V1337" s="21">
        <v>1</v>
      </c>
      <c r="W1337" s="9">
        <v>5000</v>
      </c>
      <c r="X1337" s="22">
        <f t="shared" si="100"/>
        <v>0</v>
      </c>
      <c r="Y1337" s="29">
        <v>1055.07</v>
      </c>
      <c r="Z1337" s="34">
        <f t="shared" si="101"/>
        <v>293000</v>
      </c>
      <c r="AA1337" s="34">
        <f t="shared" si="102"/>
        <v>1.7064846416382253E-2</v>
      </c>
      <c r="AB1337" s="35">
        <f t="shared" si="103"/>
        <v>2.5085324232081914</v>
      </c>
      <c r="AC1337" s="35">
        <f t="shared" si="104"/>
        <v>2.0477815699658706</v>
      </c>
      <c r="AD1337" s="6">
        <f>IFERROR(VLOOKUP(E1337,marginal!$A$2:$E$4826,4,FALSE),0)</f>
        <v>1782.1894871794832</v>
      </c>
    </row>
    <row r="1338" spans="1:30" x14ac:dyDescent="0.2">
      <c r="A1338" s="27" t="s">
        <v>6907</v>
      </c>
      <c r="B1338" s="6" t="s">
        <v>6910</v>
      </c>
      <c r="C1338" s="6" t="s">
        <v>6909</v>
      </c>
      <c r="D1338" s="2">
        <v>150945</v>
      </c>
      <c r="E1338" s="2">
        <v>151401</v>
      </c>
      <c r="F1338" s="3" t="s">
        <v>1696</v>
      </c>
      <c r="G1338" s="2">
        <v>151403</v>
      </c>
      <c r="H1338" s="3" t="s">
        <v>1707</v>
      </c>
      <c r="I1338" s="18" t="s">
        <v>6930</v>
      </c>
      <c r="J1338" s="28" t="s">
        <v>6930</v>
      </c>
      <c r="K1338" s="18">
        <v>45055</v>
      </c>
      <c r="L1338" s="18">
        <v>45077</v>
      </c>
      <c r="M1338" s="18"/>
      <c r="N1338" s="30">
        <v>5</v>
      </c>
      <c r="O1338" s="7">
        <v>7000</v>
      </c>
      <c r="P1338" s="30">
        <v>126</v>
      </c>
      <c r="Q1338" s="22">
        <v>3.3741050530766176E-2</v>
      </c>
      <c r="R1338" s="7">
        <v>5000</v>
      </c>
      <c r="S1338" s="2">
        <v>147</v>
      </c>
      <c r="T1338" s="11">
        <v>1303.3399999999999</v>
      </c>
      <c r="U1338" s="17" t="s">
        <v>6286</v>
      </c>
      <c r="V1338" s="21">
        <v>1</v>
      </c>
      <c r="W1338" s="9">
        <v>5000</v>
      </c>
      <c r="X1338" s="22">
        <f t="shared" si="100"/>
        <v>0</v>
      </c>
      <c r="Y1338" s="29">
        <v>1303.3399999999999</v>
      </c>
      <c r="Z1338" s="34">
        <f t="shared" si="101"/>
        <v>959000</v>
      </c>
      <c r="AA1338" s="34">
        <f t="shared" si="102"/>
        <v>5.2137643378519288E-3</v>
      </c>
      <c r="AB1338" s="35">
        <f t="shared" si="103"/>
        <v>0.65693430656934304</v>
      </c>
      <c r="AC1338" s="35">
        <f t="shared" si="104"/>
        <v>0.76642335766423353</v>
      </c>
      <c r="AD1338" s="6">
        <f>IFERROR(VLOOKUP(E1338,marginal!$A$2:$E$4826,4,FALSE),0)</f>
        <v>21688.675384615301</v>
      </c>
    </row>
    <row r="1339" spans="1:30" x14ac:dyDescent="0.2">
      <c r="A1339" s="27" t="s">
        <v>6907</v>
      </c>
      <c r="B1339" s="6" t="s">
        <v>6910</v>
      </c>
      <c r="C1339" s="6" t="s">
        <v>6909</v>
      </c>
      <c r="D1339" s="2">
        <v>150956</v>
      </c>
      <c r="E1339" s="2">
        <v>151401</v>
      </c>
      <c r="F1339" s="3" t="s">
        <v>1696</v>
      </c>
      <c r="G1339" s="2">
        <v>151404</v>
      </c>
      <c r="H1339" s="3" t="s">
        <v>1708</v>
      </c>
      <c r="I1339" s="18">
        <v>45048</v>
      </c>
      <c r="J1339" s="28">
        <v>1138606969</v>
      </c>
      <c r="K1339" s="18">
        <v>45055</v>
      </c>
      <c r="L1339" s="18">
        <v>45077</v>
      </c>
      <c r="M1339" s="18"/>
      <c r="N1339" s="30">
        <v>6</v>
      </c>
      <c r="O1339" s="7">
        <v>8000</v>
      </c>
      <c r="P1339" s="30">
        <v>137</v>
      </c>
      <c r="Q1339" s="22">
        <v>3.9770556926914676E-2</v>
      </c>
      <c r="R1339" s="7">
        <v>5000</v>
      </c>
      <c r="S1339" s="2">
        <v>147</v>
      </c>
      <c r="T1339" s="11">
        <v>1303.3399999999999</v>
      </c>
      <c r="U1339" s="17" t="s">
        <v>6286</v>
      </c>
      <c r="V1339" s="21">
        <v>1</v>
      </c>
      <c r="W1339" s="9">
        <v>5000</v>
      </c>
      <c r="X1339" s="22">
        <f t="shared" si="100"/>
        <v>0</v>
      </c>
      <c r="Y1339" s="29">
        <v>1303.3399999999999</v>
      </c>
      <c r="Z1339" s="34">
        <f t="shared" si="101"/>
        <v>572000</v>
      </c>
      <c r="AA1339" s="34">
        <f t="shared" si="102"/>
        <v>8.7412587412587419E-3</v>
      </c>
      <c r="AB1339" s="35">
        <f t="shared" si="103"/>
        <v>1.1975524475524477</v>
      </c>
      <c r="AC1339" s="35">
        <f t="shared" si="104"/>
        <v>1.284965034965035</v>
      </c>
      <c r="AD1339" s="6">
        <f>IFERROR(VLOOKUP(E1339,marginal!$A$2:$E$4826,4,FALSE),0)</f>
        <v>21688.675384615301</v>
      </c>
    </row>
    <row r="1340" spans="1:30" x14ac:dyDescent="0.2">
      <c r="A1340" s="27" t="s">
        <v>6907</v>
      </c>
      <c r="B1340" s="6" t="s">
        <v>6910</v>
      </c>
      <c r="C1340" s="6" t="s">
        <v>6909</v>
      </c>
      <c r="D1340" s="2">
        <v>150484</v>
      </c>
      <c r="E1340" s="2">
        <v>151401</v>
      </c>
      <c r="F1340" s="3" t="s">
        <v>1696</v>
      </c>
      <c r="G1340" s="2">
        <v>151405</v>
      </c>
      <c r="H1340" s="3" t="s">
        <v>1709</v>
      </c>
      <c r="I1340" s="18">
        <v>45048</v>
      </c>
      <c r="J1340" s="28">
        <v>1138703073</v>
      </c>
      <c r="K1340" s="18">
        <v>45055</v>
      </c>
      <c r="L1340" s="18">
        <v>45077</v>
      </c>
      <c r="M1340" s="18"/>
      <c r="N1340" s="30">
        <v>5</v>
      </c>
      <c r="O1340" s="7">
        <v>7000</v>
      </c>
      <c r="P1340" s="30">
        <v>126</v>
      </c>
      <c r="Q1340" s="22">
        <v>3.3741050530766176E-2</v>
      </c>
      <c r="R1340" s="7">
        <v>25000</v>
      </c>
      <c r="S1340" s="2">
        <v>100</v>
      </c>
      <c r="T1340" s="11">
        <v>4323.99</v>
      </c>
      <c r="U1340" s="17" t="s">
        <v>6286</v>
      </c>
      <c r="V1340" s="21">
        <v>1</v>
      </c>
      <c r="W1340" s="9">
        <v>25000</v>
      </c>
      <c r="X1340" s="22">
        <f t="shared" si="100"/>
        <v>0</v>
      </c>
      <c r="Y1340" s="29">
        <v>4323.99</v>
      </c>
      <c r="Z1340" s="34">
        <f t="shared" si="101"/>
        <v>959000</v>
      </c>
      <c r="AA1340" s="34">
        <f t="shared" si="102"/>
        <v>2.6068821689259645E-2</v>
      </c>
      <c r="AB1340" s="35">
        <f t="shared" si="103"/>
        <v>3.2846715328467151</v>
      </c>
      <c r="AC1340" s="35">
        <f t="shared" si="104"/>
        <v>2.6068821689259645</v>
      </c>
      <c r="AD1340" s="6">
        <f>IFERROR(VLOOKUP(E1340,marginal!$A$2:$E$4826,4,FALSE),0)</f>
        <v>21688.675384615301</v>
      </c>
    </row>
    <row r="1341" spans="1:30" x14ac:dyDescent="0.2">
      <c r="A1341" s="27" t="s">
        <v>6907</v>
      </c>
      <c r="B1341" s="6" t="s">
        <v>6910</v>
      </c>
      <c r="C1341" s="6" t="s">
        <v>6909</v>
      </c>
      <c r="D1341" s="2">
        <v>150480</v>
      </c>
      <c r="E1341" s="2">
        <v>151401</v>
      </c>
      <c r="F1341" s="3" t="s">
        <v>1696</v>
      </c>
      <c r="G1341" s="2">
        <v>151406</v>
      </c>
      <c r="H1341" s="3" t="s">
        <v>1710</v>
      </c>
      <c r="I1341" s="18">
        <v>45042</v>
      </c>
      <c r="J1341" s="28">
        <v>1135836793</v>
      </c>
      <c r="K1341" s="18">
        <v>45055</v>
      </c>
      <c r="L1341" s="18">
        <v>45077</v>
      </c>
      <c r="M1341" s="18"/>
      <c r="N1341" s="30">
        <v>5</v>
      </c>
      <c r="O1341" s="7">
        <v>7000</v>
      </c>
      <c r="P1341" s="30">
        <v>126</v>
      </c>
      <c r="Q1341" s="22">
        <v>3.3741050530766176E-2</v>
      </c>
      <c r="R1341" s="7">
        <v>25000</v>
      </c>
      <c r="S1341" s="2">
        <v>100</v>
      </c>
      <c r="T1341" s="11">
        <v>4323.99</v>
      </c>
      <c r="U1341" s="17" t="s">
        <v>6286</v>
      </c>
      <c r="V1341" s="21">
        <v>1</v>
      </c>
      <c r="W1341" s="9">
        <v>25000</v>
      </c>
      <c r="X1341" s="22">
        <f t="shared" si="100"/>
        <v>0</v>
      </c>
      <c r="Y1341" s="29">
        <v>4323.99</v>
      </c>
      <c r="Z1341" s="34">
        <f t="shared" si="101"/>
        <v>959000</v>
      </c>
      <c r="AA1341" s="34">
        <f t="shared" si="102"/>
        <v>2.6068821689259645E-2</v>
      </c>
      <c r="AB1341" s="35">
        <f t="shared" si="103"/>
        <v>3.2846715328467151</v>
      </c>
      <c r="AC1341" s="35">
        <f t="shared" si="104"/>
        <v>2.6068821689259645</v>
      </c>
      <c r="AD1341" s="6">
        <f>IFERROR(VLOOKUP(E1341,marginal!$A$2:$E$4826,4,FALSE),0)</f>
        <v>21688.675384615301</v>
      </c>
    </row>
    <row r="1342" spans="1:30" x14ac:dyDescent="0.2">
      <c r="A1342" s="27" t="s">
        <v>6907</v>
      </c>
      <c r="B1342" s="6" t="s">
        <v>6910</v>
      </c>
      <c r="C1342" s="6" t="s">
        <v>6909</v>
      </c>
      <c r="D1342" s="2">
        <v>150951</v>
      </c>
      <c r="E1342" s="2">
        <v>151401</v>
      </c>
      <c r="F1342" s="3" t="s">
        <v>1696</v>
      </c>
      <c r="G1342" s="2">
        <v>151407</v>
      </c>
      <c r="H1342" s="3" t="s">
        <v>1711</v>
      </c>
      <c r="I1342" s="18">
        <v>45048</v>
      </c>
      <c r="J1342" s="28">
        <v>1138701199</v>
      </c>
      <c r="K1342" s="18">
        <v>45055</v>
      </c>
      <c r="L1342" s="18">
        <v>45077</v>
      </c>
      <c r="M1342" s="18"/>
      <c r="N1342" s="30">
        <v>3</v>
      </c>
      <c r="O1342" s="7">
        <v>7000</v>
      </c>
      <c r="P1342" s="30">
        <v>111</v>
      </c>
      <c r="Q1342" s="22">
        <v>3.3220596517330447E-2</v>
      </c>
      <c r="R1342" s="7">
        <v>20000</v>
      </c>
      <c r="S1342" s="2">
        <v>105</v>
      </c>
      <c r="T1342" s="11">
        <v>3641.47</v>
      </c>
      <c r="U1342" s="17" t="s">
        <v>6286</v>
      </c>
      <c r="V1342" s="21">
        <v>1</v>
      </c>
      <c r="W1342" s="9">
        <v>20000</v>
      </c>
      <c r="X1342" s="22">
        <f t="shared" si="100"/>
        <v>0</v>
      </c>
      <c r="Y1342" s="29">
        <v>3641.47</v>
      </c>
      <c r="Z1342" s="34">
        <f t="shared" si="101"/>
        <v>166000</v>
      </c>
      <c r="AA1342" s="34">
        <f t="shared" si="102"/>
        <v>0.12048192771084337</v>
      </c>
      <c r="AB1342" s="35">
        <f t="shared" si="103"/>
        <v>13.373493975903614</v>
      </c>
      <c r="AC1342" s="35">
        <f t="shared" si="104"/>
        <v>12.650602409638553</v>
      </c>
      <c r="AD1342" s="6">
        <f>IFERROR(VLOOKUP(E1342,marginal!$A$2:$E$4826,4,FALSE),0)</f>
        <v>21688.675384615301</v>
      </c>
    </row>
    <row r="1343" spans="1:30" x14ac:dyDescent="0.2">
      <c r="A1343" s="27" t="s">
        <v>6907</v>
      </c>
      <c r="B1343" s="6" t="s">
        <v>6910</v>
      </c>
      <c r="C1343" s="6" t="s">
        <v>6909</v>
      </c>
      <c r="D1343" s="2">
        <v>150486</v>
      </c>
      <c r="E1343" s="2">
        <v>151401</v>
      </c>
      <c r="F1343" s="3" t="s">
        <v>1696</v>
      </c>
      <c r="G1343" s="2">
        <v>151408</v>
      </c>
      <c r="H1343" s="3" t="s">
        <v>1712</v>
      </c>
      <c r="I1343" s="18">
        <v>45042</v>
      </c>
      <c r="J1343" s="28">
        <v>1135878150</v>
      </c>
      <c r="K1343" s="18">
        <v>45055</v>
      </c>
      <c r="L1343" s="18">
        <v>45077</v>
      </c>
      <c r="M1343" s="18"/>
      <c r="N1343" s="30">
        <v>5</v>
      </c>
      <c r="O1343" s="7">
        <v>7000</v>
      </c>
      <c r="P1343" s="30">
        <v>126</v>
      </c>
      <c r="Q1343" s="22">
        <v>3.3741050530766176E-2</v>
      </c>
      <c r="R1343" s="7">
        <v>25000</v>
      </c>
      <c r="S1343" s="2">
        <v>100</v>
      </c>
      <c r="T1343" s="11">
        <v>4323.99</v>
      </c>
      <c r="U1343" s="17" t="s">
        <v>6286</v>
      </c>
      <c r="V1343" s="21">
        <v>1</v>
      </c>
      <c r="W1343" s="9">
        <v>25000</v>
      </c>
      <c r="X1343" s="22">
        <f t="shared" si="100"/>
        <v>0</v>
      </c>
      <c r="Y1343" s="29">
        <v>4323.99</v>
      </c>
      <c r="Z1343" s="34">
        <f t="shared" si="101"/>
        <v>959000</v>
      </c>
      <c r="AA1343" s="34">
        <f t="shared" si="102"/>
        <v>2.6068821689259645E-2</v>
      </c>
      <c r="AB1343" s="35">
        <f t="shared" si="103"/>
        <v>3.2846715328467151</v>
      </c>
      <c r="AC1343" s="35">
        <f t="shared" si="104"/>
        <v>2.6068821689259645</v>
      </c>
      <c r="AD1343" s="6">
        <f>IFERROR(VLOOKUP(E1343,marginal!$A$2:$E$4826,4,FALSE),0)</f>
        <v>21688.675384615301</v>
      </c>
    </row>
    <row r="1344" spans="1:30" x14ac:dyDescent="0.2">
      <c r="A1344" s="27" t="s">
        <v>6907</v>
      </c>
      <c r="B1344" s="6" t="s">
        <v>6919</v>
      </c>
      <c r="C1344" s="6" t="s">
        <v>6909</v>
      </c>
      <c r="D1344" s="4">
        <v>150944</v>
      </c>
      <c r="E1344" s="4">
        <v>151576</v>
      </c>
      <c r="F1344" s="5" t="s">
        <v>1713</v>
      </c>
      <c r="G1344" s="4">
        <v>151577</v>
      </c>
      <c r="H1344" s="5" t="s">
        <v>1714</v>
      </c>
      <c r="I1344" s="18">
        <v>45048</v>
      </c>
      <c r="J1344" s="28">
        <v>1138554887</v>
      </c>
      <c r="K1344" s="18">
        <v>45057</v>
      </c>
      <c r="L1344" s="18">
        <v>45077</v>
      </c>
      <c r="M1344" s="18"/>
      <c r="N1344" s="30">
        <v>4</v>
      </c>
      <c r="O1344" s="7">
        <v>10000</v>
      </c>
      <c r="P1344" s="30">
        <v>110</v>
      </c>
      <c r="Q1344" s="22">
        <v>3.11605023919212E-2</v>
      </c>
      <c r="R1344" s="8">
        <v>5000</v>
      </c>
      <c r="S1344" s="4">
        <v>147</v>
      </c>
      <c r="T1344" s="10">
        <v>1303.3399999999999</v>
      </c>
      <c r="U1344" s="17" t="s">
        <v>6286</v>
      </c>
      <c r="V1344" s="21">
        <v>1</v>
      </c>
      <c r="W1344" s="9">
        <v>5000</v>
      </c>
      <c r="X1344" s="22">
        <f t="shared" si="100"/>
        <v>0</v>
      </c>
      <c r="Y1344" s="29">
        <v>1303.3399999999999</v>
      </c>
      <c r="Z1344" s="34">
        <f t="shared" si="101"/>
        <v>153000</v>
      </c>
      <c r="AA1344" s="34">
        <f t="shared" si="102"/>
        <v>3.2679738562091505E-2</v>
      </c>
      <c r="AB1344" s="35">
        <f t="shared" si="103"/>
        <v>3.5947712418300655</v>
      </c>
      <c r="AC1344" s="35">
        <f t="shared" si="104"/>
        <v>4.8039215686274517</v>
      </c>
      <c r="AD1344" s="6">
        <f>IFERROR(VLOOKUP(E1344,marginal!$A$2:$E$4826,4,FALSE),0)</f>
        <v>3222.1953846153665</v>
      </c>
    </row>
    <row r="1345" spans="1:30" x14ac:dyDescent="0.2">
      <c r="A1345" s="27" t="s">
        <v>6907</v>
      </c>
      <c r="B1345" s="6" t="s">
        <v>6911</v>
      </c>
      <c r="C1345" s="6" t="s">
        <v>6912</v>
      </c>
      <c r="D1345" s="4">
        <v>151288</v>
      </c>
      <c r="E1345" s="4">
        <v>151629</v>
      </c>
      <c r="F1345" s="5" t="s">
        <v>1715</v>
      </c>
      <c r="G1345" s="4">
        <v>151630</v>
      </c>
      <c r="H1345" s="5" t="s">
        <v>1716</v>
      </c>
      <c r="I1345" s="18">
        <v>45051</v>
      </c>
      <c r="J1345" s="28">
        <v>1141385633</v>
      </c>
      <c r="K1345" s="18">
        <v>45057</v>
      </c>
      <c r="L1345" s="18">
        <v>45077</v>
      </c>
      <c r="M1345" s="18"/>
      <c r="N1345" s="30">
        <v>6</v>
      </c>
      <c r="O1345" s="7">
        <v>10000</v>
      </c>
      <c r="P1345" s="30">
        <v>115</v>
      </c>
      <c r="Q1345" s="22">
        <v>3.97705569269148E-2</v>
      </c>
      <c r="R1345" s="8">
        <v>5000</v>
      </c>
      <c r="S1345" s="4">
        <v>147</v>
      </c>
      <c r="T1345" s="10">
        <v>1303.3399999999999</v>
      </c>
      <c r="U1345" s="17" t="s">
        <v>6286</v>
      </c>
      <c r="V1345" s="21">
        <v>1</v>
      </c>
      <c r="W1345" s="9">
        <v>5000</v>
      </c>
      <c r="X1345" s="22">
        <f t="shared" si="100"/>
        <v>0</v>
      </c>
      <c r="Y1345" s="29">
        <v>1303.3399999999999</v>
      </c>
      <c r="Z1345" s="34">
        <f t="shared" si="101"/>
        <v>572000</v>
      </c>
      <c r="AA1345" s="34">
        <f t="shared" si="102"/>
        <v>8.7412587412587419E-3</v>
      </c>
      <c r="AB1345" s="35">
        <f t="shared" si="103"/>
        <v>1.0052447552447554</v>
      </c>
      <c r="AC1345" s="35">
        <f t="shared" si="104"/>
        <v>1.284965034965035</v>
      </c>
      <c r="AD1345" s="6">
        <f>IFERROR(VLOOKUP(E1345,marginal!$A$2:$E$4826,4,FALSE),0)</f>
        <v>2303.1111538461523</v>
      </c>
    </row>
    <row r="1346" spans="1:30" x14ac:dyDescent="0.2">
      <c r="A1346" s="27" t="s">
        <v>6907</v>
      </c>
      <c r="B1346" s="6" t="s">
        <v>6920</v>
      </c>
      <c r="C1346" s="6" t="s">
        <v>6912</v>
      </c>
      <c r="D1346" s="2">
        <v>151065</v>
      </c>
      <c r="E1346" s="2">
        <v>151072</v>
      </c>
      <c r="F1346" s="3" t="s">
        <v>1717</v>
      </c>
      <c r="G1346" s="2">
        <v>151691</v>
      </c>
      <c r="H1346" s="3" t="s">
        <v>1718</v>
      </c>
      <c r="I1346" s="18">
        <v>45049</v>
      </c>
      <c r="J1346" s="28">
        <v>1139357153</v>
      </c>
      <c r="K1346" s="18">
        <v>45057</v>
      </c>
      <c r="L1346" s="18">
        <v>45077</v>
      </c>
      <c r="M1346" s="18"/>
      <c r="N1346" s="30">
        <v>3</v>
      </c>
      <c r="O1346" s="7">
        <v>10000</v>
      </c>
      <c r="P1346" s="30">
        <v>110</v>
      </c>
      <c r="Q1346" s="22">
        <v>3.3220596517330399E-2</v>
      </c>
      <c r="R1346" s="7">
        <v>10000</v>
      </c>
      <c r="S1346" s="2">
        <v>142</v>
      </c>
      <c r="T1346" s="11">
        <v>2510.34</v>
      </c>
      <c r="U1346" s="17" t="s">
        <v>6286</v>
      </c>
      <c r="V1346" s="21">
        <v>1</v>
      </c>
      <c r="W1346" s="9">
        <v>10000</v>
      </c>
      <c r="X1346" s="22">
        <f t="shared" si="100"/>
        <v>0</v>
      </c>
      <c r="Y1346" s="29">
        <v>2510.34</v>
      </c>
      <c r="Z1346" s="34">
        <f t="shared" si="101"/>
        <v>166000</v>
      </c>
      <c r="AA1346" s="34">
        <f t="shared" si="102"/>
        <v>6.0240963855421686E-2</v>
      </c>
      <c r="AB1346" s="35">
        <f t="shared" si="103"/>
        <v>6.6265060240963853</v>
      </c>
      <c r="AC1346" s="35">
        <f t="shared" si="104"/>
        <v>8.5542168674698793</v>
      </c>
      <c r="AD1346" s="6">
        <f>IFERROR(VLOOKUP(E1346,marginal!$A$2:$E$4826,4,FALSE),0)</f>
        <v>7919.1749999999502</v>
      </c>
    </row>
    <row r="1347" spans="1:30" x14ac:dyDescent="0.2">
      <c r="A1347" s="27" t="s">
        <v>6907</v>
      </c>
      <c r="B1347" s="6" t="s">
        <v>6908</v>
      </c>
      <c r="C1347" s="6" t="s">
        <v>6909</v>
      </c>
      <c r="D1347" s="2">
        <v>151184</v>
      </c>
      <c r="E1347" s="2">
        <v>151419</v>
      </c>
      <c r="F1347" s="3" t="s">
        <v>1719</v>
      </c>
      <c r="G1347" s="2">
        <v>151480</v>
      </c>
      <c r="H1347" s="3" t="s">
        <v>1720</v>
      </c>
      <c r="I1347" s="18">
        <v>45050</v>
      </c>
      <c r="J1347" s="28">
        <v>1140625144</v>
      </c>
      <c r="K1347" s="18">
        <v>45055</v>
      </c>
      <c r="L1347" s="18">
        <v>45077</v>
      </c>
      <c r="M1347" s="18"/>
      <c r="N1347" s="30">
        <v>5</v>
      </c>
      <c r="O1347" s="7">
        <v>15000</v>
      </c>
      <c r="P1347" s="30">
        <v>113</v>
      </c>
      <c r="Q1347" s="22">
        <v>3.373427512292651E-2</v>
      </c>
      <c r="R1347" s="7">
        <v>6000</v>
      </c>
      <c r="S1347" s="2">
        <v>142</v>
      </c>
      <c r="T1347" s="11">
        <v>1503.37</v>
      </c>
      <c r="U1347" s="17" t="s">
        <v>6286</v>
      </c>
      <c r="V1347" s="21">
        <v>1</v>
      </c>
      <c r="W1347" s="9">
        <v>6000</v>
      </c>
      <c r="X1347" s="22">
        <f t="shared" ref="X1347:X1410" si="105">W1347/R1347-1</f>
        <v>0</v>
      </c>
      <c r="Y1347" s="29">
        <v>1503.37</v>
      </c>
      <c r="Z1347" s="34">
        <f t="shared" ref="Z1347:Z1410" si="106">SUMIFS($R:$R,$L:$L,$L1347,$N:$N,$N1347)</f>
        <v>959000</v>
      </c>
      <c r="AA1347" s="34">
        <f t="shared" ref="AA1347:AA1410" si="107">$R1347/Z1347</f>
        <v>6.2565172054223151E-3</v>
      </c>
      <c r="AB1347" s="35">
        <f t="shared" ref="AB1347:AB1410" si="108">AA1347*$P1347</f>
        <v>0.70698644421272161</v>
      </c>
      <c r="AC1347" s="35">
        <f t="shared" ref="AC1347:AC1410" si="109">AA1347*$S1347</f>
        <v>0.88842544316996874</v>
      </c>
      <c r="AD1347" s="6">
        <f>IFERROR(VLOOKUP(E1347,marginal!$A$2:$E$4826,4,FALSE),0)</f>
        <v>10775.823076922999</v>
      </c>
    </row>
    <row r="1348" spans="1:30" x14ac:dyDescent="0.2">
      <c r="A1348" s="27" t="s">
        <v>6907</v>
      </c>
      <c r="B1348" s="6" t="s">
        <v>6908</v>
      </c>
      <c r="C1348" s="6" t="s">
        <v>6909</v>
      </c>
      <c r="D1348" s="2">
        <v>151365</v>
      </c>
      <c r="E1348" s="2">
        <v>151419</v>
      </c>
      <c r="F1348" s="3" t="s">
        <v>1719</v>
      </c>
      <c r="G1348" s="2">
        <v>151481</v>
      </c>
      <c r="H1348" s="3" t="s">
        <v>1721</v>
      </c>
      <c r="I1348" s="18">
        <v>45052</v>
      </c>
      <c r="J1348" s="28">
        <v>1141866120</v>
      </c>
      <c r="K1348" s="18">
        <v>45055</v>
      </c>
      <c r="L1348" s="18">
        <v>45077</v>
      </c>
      <c r="M1348" s="18"/>
      <c r="N1348" s="30">
        <v>5</v>
      </c>
      <c r="O1348" s="7">
        <v>15000</v>
      </c>
      <c r="P1348" s="30">
        <v>113</v>
      </c>
      <c r="Q1348" s="22">
        <v>3.373427512292651E-2</v>
      </c>
      <c r="R1348" s="7">
        <v>6000</v>
      </c>
      <c r="S1348" s="2">
        <v>142</v>
      </c>
      <c r="T1348" s="11">
        <v>1503.37</v>
      </c>
      <c r="U1348" s="17" t="s">
        <v>6286</v>
      </c>
      <c r="V1348" s="21">
        <v>1</v>
      </c>
      <c r="W1348" s="9">
        <v>6000</v>
      </c>
      <c r="X1348" s="22">
        <f t="shared" si="105"/>
        <v>0</v>
      </c>
      <c r="Y1348" s="29">
        <v>1503.37</v>
      </c>
      <c r="Z1348" s="34">
        <f t="shared" si="106"/>
        <v>959000</v>
      </c>
      <c r="AA1348" s="34">
        <f t="shared" si="107"/>
        <v>6.2565172054223151E-3</v>
      </c>
      <c r="AB1348" s="35">
        <f t="shared" si="108"/>
        <v>0.70698644421272161</v>
      </c>
      <c r="AC1348" s="35">
        <f t="shared" si="109"/>
        <v>0.88842544316996874</v>
      </c>
      <c r="AD1348" s="6">
        <f>IFERROR(VLOOKUP(E1348,marginal!$A$2:$E$4826,4,FALSE),0)</f>
        <v>10775.823076922999</v>
      </c>
    </row>
    <row r="1349" spans="1:30" x14ac:dyDescent="0.2">
      <c r="A1349" s="27" t="s">
        <v>6907</v>
      </c>
      <c r="B1349" s="6" t="s">
        <v>6919</v>
      </c>
      <c r="C1349" s="6" t="s">
        <v>6909</v>
      </c>
      <c r="D1349" s="2">
        <v>150921</v>
      </c>
      <c r="E1349" s="2">
        <v>151576</v>
      </c>
      <c r="F1349" s="3" t="s">
        <v>1713</v>
      </c>
      <c r="G1349" s="2">
        <v>151578</v>
      </c>
      <c r="H1349" s="3" t="s">
        <v>1722</v>
      </c>
      <c r="I1349" s="18">
        <v>45048</v>
      </c>
      <c r="J1349" s="28">
        <v>1138508726</v>
      </c>
      <c r="K1349" s="18">
        <v>45057</v>
      </c>
      <c r="L1349" s="18">
        <v>45077</v>
      </c>
      <c r="M1349" s="18"/>
      <c r="N1349" s="30">
        <v>5</v>
      </c>
      <c r="O1349" s="7">
        <v>21000</v>
      </c>
      <c r="P1349" s="30">
        <v>110</v>
      </c>
      <c r="Q1349" s="22">
        <v>3.3741050530766099E-2</v>
      </c>
      <c r="R1349" s="7">
        <v>21000</v>
      </c>
      <c r="S1349" s="2">
        <v>85</v>
      </c>
      <c r="T1349" s="11">
        <v>3055.19</v>
      </c>
      <c r="U1349" s="17" t="s">
        <v>6286</v>
      </c>
      <c r="V1349" s="21">
        <v>1</v>
      </c>
      <c r="W1349" s="9">
        <v>21000</v>
      </c>
      <c r="X1349" s="22">
        <f t="shared" si="105"/>
        <v>0</v>
      </c>
      <c r="Y1349" s="29">
        <v>3055.19</v>
      </c>
      <c r="Z1349" s="34">
        <f t="shared" si="106"/>
        <v>959000</v>
      </c>
      <c r="AA1349" s="34">
        <f t="shared" si="107"/>
        <v>2.1897810218978103E-2</v>
      </c>
      <c r="AB1349" s="35">
        <f t="shared" si="108"/>
        <v>2.4087591240875912</v>
      </c>
      <c r="AC1349" s="35">
        <f t="shared" si="109"/>
        <v>1.8613138686131387</v>
      </c>
      <c r="AD1349" s="6">
        <f>IFERROR(VLOOKUP(E1349,marginal!$A$2:$E$4826,4,FALSE),0)</f>
        <v>3222.1953846153665</v>
      </c>
    </row>
    <row r="1350" spans="1:30" x14ac:dyDescent="0.2">
      <c r="A1350" s="27" t="s">
        <v>6907</v>
      </c>
      <c r="B1350" s="6" t="s">
        <v>6919</v>
      </c>
      <c r="C1350" s="6" t="s">
        <v>6909</v>
      </c>
      <c r="D1350" s="2">
        <v>150918</v>
      </c>
      <c r="E1350" s="2">
        <v>151576</v>
      </c>
      <c r="F1350" s="3" t="s">
        <v>1713</v>
      </c>
      <c r="G1350" s="2">
        <v>151579</v>
      </c>
      <c r="H1350" s="3" t="s">
        <v>1723</v>
      </c>
      <c r="I1350" s="18">
        <v>45048</v>
      </c>
      <c r="J1350" s="28">
        <v>1138502507</v>
      </c>
      <c r="K1350" s="18">
        <v>45057</v>
      </c>
      <c r="L1350" s="18">
        <v>45077</v>
      </c>
      <c r="M1350" s="18"/>
      <c r="N1350" s="30">
        <v>4</v>
      </c>
      <c r="O1350" s="7">
        <v>60000</v>
      </c>
      <c r="P1350" s="30">
        <v>110</v>
      </c>
      <c r="Q1350" s="22">
        <v>3.11605023919212E-2</v>
      </c>
      <c r="R1350" s="7">
        <v>60000</v>
      </c>
      <c r="S1350" s="2">
        <v>75</v>
      </c>
      <c r="T1350" s="11">
        <v>7668.98</v>
      </c>
      <c r="U1350" s="17" t="s">
        <v>6286</v>
      </c>
      <c r="V1350" s="21">
        <v>1</v>
      </c>
      <c r="W1350" s="9">
        <v>60000</v>
      </c>
      <c r="X1350" s="22">
        <f t="shared" si="105"/>
        <v>0</v>
      </c>
      <c r="Y1350" s="29">
        <v>7668.98</v>
      </c>
      <c r="Z1350" s="34">
        <f t="shared" si="106"/>
        <v>153000</v>
      </c>
      <c r="AA1350" s="34">
        <f t="shared" si="107"/>
        <v>0.39215686274509803</v>
      </c>
      <c r="AB1350" s="35">
        <f t="shared" si="108"/>
        <v>43.13725490196078</v>
      </c>
      <c r="AC1350" s="35">
        <f t="shared" si="109"/>
        <v>29.411764705882351</v>
      </c>
      <c r="AD1350" s="6">
        <f>IFERROR(VLOOKUP(E1350,marginal!$A$2:$E$4826,4,FALSE),0)</f>
        <v>3222.1953846153665</v>
      </c>
    </row>
    <row r="1351" spans="1:30" x14ac:dyDescent="0.2">
      <c r="A1351" s="27" t="s">
        <v>6907</v>
      </c>
      <c r="B1351" s="6" t="s">
        <v>6919</v>
      </c>
      <c r="C1351" s="6" t="s">
        <v>6909</v>
      </c>
      <c r="D1351" s="2">
        <v>150912</v>
      </c>
      <c r="E1351" s="2">
        <v>151576</v>
      </c>
      <c r="F1351" s="3" t="s">
        <v>1713</v>
      </c>
      <c r="G1351" s="2">
        <v>151580</v>
      </c>
      <c r="H1351" s="3" t="s">
        <v>1724</v>
      </c>
      <c r="I1351" s="18">
        <v>45048</v>
      </c>
      <c r="J1351" s="28">
        <v>1138476527</v>
      </c>
      <c r="K1351" s="18">
        <v>45057</v>
      </c>
      <c r="L1351" s="18">
        <v>45077</v>
      </c>
      <c r="M1351" s="18"/>
      <c r="N1351" s="30">
        <v>5</v>
      </c>
      <c r="O1351" s="7">
        <v>10000</v>
      </c>
      <c r="P1351" s="30">
        <v>110</v>
      </c>
      <c r="Q1351" s="22">
        <v>3.3741050530766099E-2</v>
      </c>
      <c r="R1351" s="7">
        <v>5000</v>
      </c>
      <c r="S1351" s="2">
        <v>95</v>
      </c>
      <c r="T1351" s="11">
        <v>820.56</v>
      </c>
      <c r="U1351" s="17" t="s">
        <v>6286</v>
      </c>
      <c r="V1351" s="21">
        <v>1</v>
      </c>
      <c r="W1351" s="9">
        <v>5000</v>
      </c>
      <c r="X1351" s="22">
        <f t="shared" si="105"/>
        <v>0</v>
      </c>
      <c r="Y1351" s="29">
        <v>820.56</v>
      </c>
      <c r="Z1351" s="34">
        <f t="shared" si="106"/>
        <v>959000</v>
      </c>
      <c r="AA1351" s="34">
        <f t="shared" si="107"/>
        <v>5.2137643378519288E-3</v>
      </c>
      <c r="AB1351" s="35">
        <f t="shared" si="108"/>
        <v>0.57351407716371217</v>
      </c>
      <c r="AC1351" s="35">
        <f t="shared" si="109"/>
        <v>0.49530761209593321</v>
      </c>
      <c r="AD1351" s="6">
        <f>IFERROR(VLOOKUP(E1351,marginal!$A$2:$E$4826,4,FALSE),0)</f>
        <v>3222.1953846153665</v>
      </c>
    </row>
    <row r="1352" spans="1:30" x14ac:dyDescent="0.2">
      <c r="A1352" s="27" t="s">
        <v>6907</v>
      </c>
      <c r="B1352" s="6" t="s">
        <v>6919</v>
      </c>
      <c r="C1352" s="6" t="s">
        <v>6909</v>
      </c>
      <c r="D1352" s="2">
        <v>150905</v>
      </c>
      <c r="E1352" s="2">
        <v>151576</v>
      </c>
      <c r="F1352" s="3" t="s">
        <v>1713</v>
      </c>
      <c r="G1352" s="2">
        <v>151581</v>
      </c>
      <c r="H1352" s="3" t="s">
        <v>1725</v>
      </c>
      <c r="I1352" s="18">
        <v>45048</v>
      </c>
      <c r="J1352" s="28">
        <v>1138459731</v>
      </c>
      <c r="K1352" s="18">
        <v>45057</v>
      </c>
      <c r="L1352" s="18">
        <v>45077</v>
      </c>
      <c r="M1352" s="18"/>
      <c r="N1352" s="30">
        <v>7</v>
      </c>
      <c r="O1352" s="7">
        <v>60000</v>
      </c>
      <c r="P1352" s="30">
        <v>127</v>
      </c>
      <c r="Q1352" s="22">
        <v>5.24391097594855E-2</v>
      </c>
      <c r="R1352" s="7">
        <v>60000</v>
      </c>
      <c r="S1352" s="2">
        <v>75</v>
      </c>
      <c r="T1352" s="11">
        <v>7668.98</v>
      </c>
      <c r="U1352" s="17" t="s">
        <v>6286</v>
      </c>
      <c r="V1352" s="21">
        <v>1</v>
      </c>
      <c r="W1352" s="9">
        <v>60000</v>
      </c>
      <c r="X1352" s="22">
        <f t="shared" si="105"/>
        <v>0</v>
      </c>
      <c r="Y1352" s="29">
        <v>7668.98</v>
      </c>
      <c r="Z1352" s="34">
        <f t="shared" si="106"/>
        <v>567000</v>
      </c>
      <c r="AA1352" s="34">
        <f t="shared" si="107"/>
        <v>0.10582010582010581</v>
      </c>
      <c r="AB1352" s="35">
        <f t="shared" si="108"/>
        <v>13.439153439153438</v>
      </c>
      <c r="AC1352" s="35">
        <f t="shared" si="109"/>
        <v>7.9365079365079358</v>
      </c>
      <c r="AD1352" s="6">
        <f>IFERROR(VLOOKUP(E1352,marginal!$A$2:$E$4826,4,FALSE),0)</f>
        <v>3222.1953846153665</v>
      </c>
    </row>
    <row r="1353" spans="1:30" x14ac:dyDescent="0.2">
      <c r="A1353" s="27" t="s">
        <v>6907</v>
      </c>
      <c r="B1353" s="6" t="s">
        <v>6919</v>
      </c>
      <c r="C1353" s="6" t="s">
        <v>6909</v>
      </c>
      <c r="D1353" s="2">
        <v>150901</v>
      </c>
      <c r="E1353" s="2">
        <v>151576</v>
      </c>
      <c r="F1353" s="3" t="s">
        <v>1713</v>
      </c>
      <c r="G1353" s="2">
        <v>151582</v>
      </c>
      <c r="H1353" s="3" t="s">
        <v>1726</v>
      </c>
      <c r="I1353" s="18">
        <v>45048</v>
      </c>
      <c r="J1353" s="28">
        <v>1138454807</v>
      </c>
      <c r="K1353" s="18">
        <v>45057</v>
      </c>
      <c r="L1353" s="18">
        <v>45077</v>
      </c>
      <c r="M1353" s="18"/>
      <c r="N1353" s="30">
        <v>6</v>
      </c>
      <c r="O1353" s="7">
        <v>30000</v>
      </c>
      <c r="P1353" s="30">
        <v>115</v>
      </c>
      <c r="Q1353" s="22">
        <v>3.97705569269148E-2</v>
      </c>
      <c r="R1353" s="7">
        <v>30000</v>
      </c>
      <c r="S1353" s="2">
        <v>85</v>
      </c>
      <c r="T1353" s="11">
        <v>4372.32</v>
      </c>
      <c r="U1353" s="17" t="s">
        <v>6286</v>
      </c>
      <c r="V1353" s="21">
        <v>1</v>
      </c>
      <c r="W1353" s="9">
        <v>30000</v>
      </c>
      <c r="X1353" s="22">
        <f t="shared" si="105"/>
        <v>0</v>
      </c>
      <c r="Y1353" s="29">
        <v>4372.32</v>
      </c>
      <c r="Z1353" s="34">
        <f t="shared" si="106"/>
        <v>572000</v>
      </c>
      <c r="AA1353" s="34">
        <f t="shared" si="107"/>
        <v>5.2447552447552448E-2</v>
      </c>
      <c r="AB1353" s="35">
        <f t="shared" si="108"/>
        <v>6.0314685314685317</v>
      </c>
      <c r="AC1353" s="35">
        <f t="shared" si="109"/>
        <v>4.4580419580419584</v>
      </c>
      <c r="AD1353" s="6">
        <f>IFERROR(VLOOKUP(E1353,marginal!$A$2:$E$4826,4,FALSE),0)</f>
        <v>3222.1953846153665</v>
      </c>
    </row>
    <row r="1354" spans="1:30" x14ac:dyDescent="0.2">
      <c r="A1354" s="27" t="s">
        <v>6907</v>
      </c>
      <c r="B1354" s="6" t="s">
        <v>6911</v>
      </c>
      <c r="C1354" s="6" t="s">
        <v>6912</v>
      </c>
      <c r="D1354" s="2">
        <v>151290</v>
      </c>
      <c r="E1354" s="2">
        <v>151629</v>
      </c>
      <c r="F1354" s="3" t="s">
        <v>1715</v>
      </c>
      <c r="G1354" s="2">
        <v>151631</v>
      </c>
      <c r="H1354" s="3" t="s">
        <v>1727</v>
      </c>
      <c r="I1354" s="18">
        <v>45051</v>
      </c>
      <c r="J1354" s="28">
        <v>1141392773</v>
      </c>
      <c r="K1354" s="18">
        <v>45057</v>
      </c>
      <c r="L1354" s="18">
        <v>45077</v>
      </c>
      <c r="M1354" s="18"/>
      <c r="N1354" s="30">
        <v>9</v>
      </c>
      <c r="O1354" s="7">
        <v>10000</v>
      </c>
      <c r="P1354" s="30">
        <v>147</v>
      </c>
      <c r="Q1354" s="22">
        <v>7.9000519063170294E-2</v>
      </c>
      <c r="R1354" s="7">
        <v>5000</v>
      </c>
      <c r="S1354" s="2">
        <v>147</v>
      </c>
      <c r="T1354" s="11">
        <v>1303.3399999999999</v>
      </c>
      <c r="U1354" s="17" t="s">
        <v>6286</v>
      </c>
      <c r="V1354" s="21">
        <v>1</v>
      </c>
      <c r="W1354" s="9">
        <v>5000</v>
      </c>
      <c r="X1354" s="22">
        <f t="shared" si="105"/>
        <v>0</v>
      </c>
      <c r="Y1354" s="29">
        <v>1303.3399999999999</v>
      </c>
      <c r="Z1354" s="34">
        <f t="shared" si="106"/>
        <v>506000</v>
      </c>
      <c r="AA1354" s="34">
        <f t="shared" si="107"/>
        <v>9.881422924901186E-3</v>
      </c>
      <c r="AB1354" s="35">
        <f t="shared" si="108"/>
        <v>1.4525691699604744</v>
      </c>
      <c r="AC1354" s="35">
        <f t="shared" si="109"/>
        <v>1.4525691699604744</v>
      </c>
      <c r="AD1354" s="6">
        <f>IFERROR(VLOOKUP(E1354,marginal!$A$2:$E$4826,4,FALSE),0)</f>
        <v>2303.1111538461523</v>
      </c>
    </row>
    <row r="1355" spans="1:30" x14ac:dyDescent="0.2">
      <c r="A1355" s="27" t="s">
        <v>6907</v>
      </c>
      <c r="B1355" s="6" t="s">
        <v>6911</v>
      </c>
      <c r="C1355" s="6" t="s">
        <v>6912</v>
      </c>
      <c r="D1355" s="2">
        <v>151284</v>
      </c>
      <c r="E1355" s="2">
        <v>151629</v>
      </c>
      <c r="F1355" s="3" t="s">
        <v>1715</v>
      </c>
      <c r="G1355" s="2">
        <v>151635</v>
      </c>
      <c r="H1355" s="3" t="s">
        <v>1728</v>
      </c>
      <c r="I1355" s="18">
        <v>45051</v>
      </c>
      <c r="J1355" s="28">
        <v>1141383809</v>
      </c>
      <c r="K1355" s="18">
        <v>45057</v>
      </c>
      <c r="L1355" s="18">
        <v>45077</v>
      </c>
      <c r="M1355" s="18"/>
      <c r="N1355" s="30">
        <v>6</v>
      </c>
      <c r="O1355" s="7">
        <v>14000</v>
      </c>
      <c r="P1355" s="30">
        <v>117</v>
      </c>
      <c r="Q1355" s="22">
        <v>3.9016868627396201E-2</v>
      </c>
      <c r="R1355" s="7">
        <v>7000</v>
      </c>
      <c r="S1355" s="2">
        <v>95</v>
      </c>
      <c r="T1355" s="11">
        <v>1151.7</v>
      </c>
      <c r="U1355" s="17" t="s">
        <v>6286</v>
      </c>
      <c r="V1355" s="21">
        <v>1</v>
      </c>
      <c r="W1355" s="9">
        <v>7000</v>
      </c>
      <c r="X1355" s="22">
        <f t="shared" si="105"/>
        <v>0</v>
      </c>
      <c r="Y1355" s="29">
        <v>1151.7</v>
      </c>
      <c r="Z1355" s="34">
        <f t="shared" si="106"/>
        <v>572000</v>
      </c>
      <c r="AA1355" s="34">
        <f t="shared" si="107"/>
        <v>1.2237762237762238E-2</v>
      </c>
      <c r="AB1355" s="35">
        <f t="shared" si="108"/>
        <v>1.4318181818181819</v>
      </c>
      <c r="AC1355" s="35">
        <f t="shared" si="109"/>
        <v>1.1625874125874127</v>
      </c>
      <c r="AD1355" s="6">
        <f>IFERROR(VLOOKUP(E1355,marginal!$A$2:$E$4826,4,FALSE),0)</f>
        <v>2303.1111538461523</v>
      </c>
    </row>
    <row r="1356" spans="1:30" x14ac:dyDescent="0.2">
      <c r="A1356" s="27" t="s">
        <v>6907</v>
      </c>
      <c r="B1356" s="6" t="s">
        <v>6911</v>
      </c>
      <c r="C1356" s="6" t="s">
        <v>6912</v>
      </c>
      <c r="D1356" s="2">
        <v>151258</v>
      </c>
      <c r="E1356" s="2">
        <v>151629</v>
      </c>
      <c r="F1356" s="3" t="s">
        <v>1715</v>
      </c>
      <c r="G1356" s="2">
        <v>151636</v>
      </c>
      <c r="H1356" s="3" t="s">
        <v>1729</v>
      </c>
      <c r="I1356" s="18">
        <v>45051</v>
      </c>
      <c r="J1356" s="28">
        <v>1141379755</v>
      </c>
      <c r="K1356" s="18">
        <v>45057</v>
      </c>
      <c r="L1356" s="18">
        <v>45077</v>
      </c>
      <c r="M1356" s="18"/>
      <c r="N1356" s="30">
        <v>8</v>
      </c>
      <c r="O1356" s="7">
        <v>10000</v>
      </c>
      <c r="P1356" s="30">
        <v>132</v>
      </c>
      <c r="Q1356" s="22">
        <v>5.8283715876113903E-2</v>
      </c>
      <c r="R1356" s="7">
        <v>7000</v>
      </c>
      <c r="S1356" s="2">
        <v>105</v>
      </c>
      <c r="T1356" s="11">
        <v>1275.96</v>
      </c>
      <c r="U1356" s="17" t="s">
        <v>6286</v>
      </c>
      <c r="V1356" s="21">
        <v>1</v>
      </c>
      <c r="W1356" s="9">
        <v>7000</v>
      </c>
      <c r="X1356" s="22">
        <f t="shared" si="105"/>
        <v>0</v>
      </c>
      <c r="Y1356" s="29">
        <v>1275.96</v>
      </c>
      <c r="Z1356" s="34">
        <f t="shared" si="106"/>
        <v>516000</v>
      </c>
      <c r="AA1356" s="34">
        <f t="shared" si="107"/>
        <v>1.3565891472868217E-2</v>
      </c>
      <c r="AB1356" s="35">
        <f t="shared" si="108"/>
        <v>1.7906976744186047</v>
      </c>
      <c r="AC1356" s="35">
        <f t="shared" si="109"/>
        <v>1.4244186046511629</v>
      </c>
      <c r="AD1356" s="6">
        <f>IFERROR(VLOOKUP(E1356,marginal!$A$2:$E$4826,4,FALSE),0)</f>
        <v>2303.1111538461523</v>
      </c>
    </row>
    <row r="1357" spans="1:30" x14ac:dyDescent="0.2">
      <c r="A1357" s="27" t="s">
        <v>6907</v>
      </c>
      <c r="B1357" s="6" t="s">
        <v>6911</v>
      </c>
      <c r="C1357" s="6" t="s">
        <v>6912</v>
      </c>
      <c r="D1357" s="2">
        <v>151390</v>
      </c>
      <c r="E1357" s="2">
        <v>151629</v>
      </c>
      <c r="F1357" s="3" t="s">
        <v>1715</v>
      </c>
      <c r="G1357" s="2">
        <v>151637</v>
      </c>
      <c r="H1357" s="3" t="s">
        <v>1730</v>
      </c>
      <c r="I1357" s="18">
        <v>45054</v>
      </c>
      <c r="J1357" s="28">
        <v>1142814677</v>
      </c>
      <c r="K1357" s="18">
        <v>45057</v>
      </c>
      <c r="L1357" s="18">
        <v>45077</v>
      </c>
      <c r="M1357" s="18"/>
      <c r="N1357" s="30">
        <v>5</v>
      </c>
      <c r="O1357" s="7">
        <v>10000</v>
      </c>
      <c r="P1357" s="30">
        <v>110</v>
      </c>
      <c r="Q1357" s="22">
        <v>3.3741050530766099E-2</v>
      </c>
      <c r="R1357" s="7">
        <v>7000</v>
      </c>
      <c r="S1357" s="2">
        <v>105</v>
      </c>
      <c r="T1357" s="11">
        <v>1275.96</v>
      </c>
      <c r="U1357" s="17" t="s">
        <v>6286</v>
      </c>
      <c r="V1357" s="21">
        <v>1</v>
      </c>
      <c r="W1357" s="9">
        <v>7000</v>
      </c>
      <c r="X1357" s="22">
        <f t="shared" si="105"/>
        <v>0</v>
      </c>
      <c r="Y1357" s="29">
        <v>1275.96</v>
      </c>
      <c r="Z1357" s="34">
        <f t="shared" si="106"/>
        <v>959000</v>
      </c>
      <c r="AA1357" s="34">
        <f t="shared" si="107"/>
        <v>7.2992700729927005E-3</v>
      </c>
      <c r="AB1357" s="35">
        <f t="shared" si="108"/>
        <v>0.8029197080291971</v>
      </c>
      <c r="AC1357" s="35">
        <f t="shared" si="109"/>
        <v>0.76642335766423353</v>
      </c>
      <c r="AD1357" s="6">
        <f>IFERROR(VLOOKUP(E1357,marginal!$A$2:$E$4826,4,FALSE),0)</f>
        <v>2303.1111538461523</v>
      </c>
    </row>
    <row r="1358" spans="1:30" x14ac:dyDescent="0.2">
      <c r="A1358" s="27" t="s">
        <v>6907</v>
      </c>
      <c r="B1358" s="6" t="s">
        <v>6915</v>
      </c>
      <c r="C1358" s="6" t="s">
        <v>6909</v>
      </c>
      <c r="D1358" s="4">
        <v>151445</v>
      </c>
      <c r="E1358" s="4">
        <v>151806</v>
      </c>
      <c r="F1358" s="5" t="s">
        <v>1731</v>
      </c>
      <c r="G1358" s="4">
        <v>151807</v>
      </c>
      <c r="H1358" s="5" t="s">
        <v>1732</v>
      </c>
      <c r="I1358" s="18">
        <v>45054</v>
      </c>
      <c r="J1358" s="28">
        <v>1143070669</v>
      </c>
      <c r="K1358" s="18">
        <v>45062</v>
      </c>
      <c r="L1358" s="18">
        <v>45077</v>
      </c>
      <c r="M1358" s="18"/>
      <c r="N1358" s="30">
        <v>5</v>
      </c>
      <c r="O1358" s="7">
        <v>15000</v>
      </c>
      <c r="P1358" s="30">
        <v>92</v>
      </c>
      <c r="Q1358" s="22">
        <v>5.9818464604665302E-3</v>
      </c>
      <c r="R1358" s="8">
        <v>10000</v>
      </c>
      <c r="S1358" s="4">
        <v>142</v>
      </c>
      <c r="T1358" s="10">
        <v>2510.34</v>
      </c>
      <c r="U1358" s="17" t="s">
        <v>6286</v>
      </c>
      <c r="V1358" s="21">
        <v>1</v>
      </c>
      <c r="W1358" s="9">
        <v>10000</v>
      </c>
      <c r="X1358" s="22">
        <f t="shared" si="105"/>
        <v>0</v>
      </c>
      <c r="Y1358" s="29">
        <v>2510.34</v>
      </c>
      <c r="Z1358" s="34">
        <f t="shared" si="106"/>
        <v>959000</v>
      </c>
      <c r="AA1358" s="34">
        <f t="shared" si="107"/>
        <v>1.0427528675703858E-2</v>
      </c>
      <c r="AB1358" s="35">
        <f t="shared" si="108"/>
        <v>0.95933263816475489</v>
      </c>
      <c r="AC1358" s="35">
        <f t="shared" si="109"/>
        <v>1.4807090719499478</v>
      </c>
      <c r="AD1358" s="6">
        <f>IFERROR(VLOOKUP(E1358,marginal!$A$2:$E$4826,4,FALSE),0)</f>
        <v>12348.2846153846</v>
      </c>
    </row>
    <row r="1359" spans="1:30" x14ac:dyDescent="0.2">
      <c r="A1359" s="27" t="s">
        <v>6907</v>
      </c>
      <c r="B1359" s="6" t="s">
        <v>6926</v>
      </c>
      <c r="C1359" s="6" t="s">
        <v>6909</v>
      </c>
      <c r="D1359" s="4">
        <v>151658</v>
      </c>
      <c r="E1359" s="4">
        <v>151856</v>
      </c>
      <c r="F1359" s="5" t="s">
        <v>1733</v>
      </c>
      <c r="G1359" s="4">
        <v>151857</v>
      </c>
      <c r="H1359" s="5" t="s">
        <v>1734</v>
      </c>
      <c r="I1359" s="18">
        <v>45056</v>
      </c>
      <c r="J1359" s="28">
        <v>1144531047</v>
      </c>
      <c r="K1359" s="18">
        <v>45062</v>
      </c>
      <c r="L1359" s="18">
        <v>45077</v>
      </c>
      <c r="M1359" s="18"/>
      <c r="N1359" s="30">
        <v>7</v>
      </c>
      <c r="O1359" s="7">
        <v>10000</v>
      </c>
      <c r="P1359" s="30">
        <v>127</v>
      </c>
      <c r="Q1359" s="22">
        <v>5.24391097594855E-2</v>
      </c>
      <c r="R1359" s="8">
        <v>7000</v>
      </c>
      <c r="S1359" s="4">
        <v>142</v>
      </c>
      <c r="T1359" s="10">
        <v>1758.65</v>
      </c>
      <c r="U1359" s="17" t="s">
        <v>6286</v>
      </c>
      <c r="V1359" s="21">
        <v>1</v>
      </c>
      <c r="W1359" s="9">
        <v>7000</v>
      </c>
      <c r="X1359" s="22">
        <f t="shared" si="105"/>
        <v>0</v>
      </c>
      <c r="Y1359" s="29">
        <v>1758.65</v>
      </c>
      <c r="Z1359" s="34">
        <f t="shared" si="106"/>
        <v>567000</v>
      </c>
      <c r="AA1359" s="34">
        <f t="shared" si="107"/>
        <v>1.2345679012345678E-2</v>
      </c>
      <c r="AB1359" s="35">
        <f t="shared" si="108"/>
        <v>1.5679012345679011</v>
      </c>
      <c r="AC1359" s="35">
        <f t="shared" si="109"/>
        <v>1.7530864197530862</v>
      </c>
      <c r="AD1359" s="6">
        <f>IFERROR(VLOOKUP(E1359,marginal!$A$2:$E$4826,4,FALSE),0)</f>
        <v>1702.6459340659287</v>
      </c>
    </row>
    <row r="1360" spans="1:30" x14ac:dyDescent="0.2">
      <c r="A1360" s="27" t="s">
        <v>6907</v>
      </c>
      <c r="B1360" s="6" t="s">
        <v>6914</v>
      </c>
      <c r="C1360" s="6" t="s">
        <v>6909</v>
      </c>
      <c r="D1360" s="2">
        <v>151137</v>
      </c>
      <c r="E1360" s="2">
        <v>151268</v>
      </c>
      <c r="F1360" s="3" t="s">
        <v>1735</v>
      </c>
      <c r="G1360" s="2">
        <v>151274</v>
      </c>
      <c r="H1360" s="3" t="s">
        <v>1736</v>
      </c>
      <c r="I1360" s="18">
        <v>45050</v>
      </c>
      <c r="J1360" s="28">
        <v>1140314123</v>
      </c>
      <c r="K1360" s="18">
        <v>45054</v>
      </c>
      <c r="L1360" s="18">
        <v>45077</v>
      </c>
      <c r="M1360" s="18"/>
      <c r="N1360" s="30">
        <v>5</v>
      </c>
      <c r="O1360" s="7">
        <v>10000</v>
      </c>
      <c r="P1360" s="30">
        <v>110</v>
      </c>
      <c r="Q1360" s="22">
        <v>3.3741050530766099E-2</v>
      </c>
      <c r="R1360" s="7">
        <v>1000</v>
      </c>
      <c r="S1360" s="2">
        <v>147</v>
      </c>
      <c r="T1360" s="11">
        <v>269.05</v>
      </c>
      <c r="U1360" s="17" t="s">
        <v>6286</v>
      </c>
      <c r="V1360" s="21">
        <v>1</v>
      </c>
      <c r="W1360" s="9">
        <v>1000</v>
      </c>
      <c r="X1360" s="22">
        <f t="shared" si="105"/>
        <v>0</v>
      </c>
      <c r="Y1360" s="29">
        <v>269.05</v>
      </c>
      <c r="Z1360" s="34">
        <f t="shared" si="106"/>
        <v>959000</v>
      </c>
      <c r="AA1360" s="34">
        <f t="shared" si="107"/>
        <v>1.0427528675703858E-3</v>
      </c>
      <c r="AB1360" s="35">
        <f t="shared" si="108"/>
        <v>0.11470281543274244</v>
      </c>
      <c r="AC1360" s="35">
        <f t="shared" si="109"/>
        <v>0.15328467153284672</v>
      </c>
      <c r="AD1360" s="6">
        <f>IFERROR(VLOOKUP(E1360,marginal!$A$2:$E$4826,4,FALSE),0)</f>
        <v>20386.7353846154</v>
      </c>
    </row>
    <row r="1361" spans="1:30" x14ac:dyDescent="0.2">
      <c r="A1361" s="27" t="s">
        <v>6907</v>
      </c>
      <c r="B1361" s="6" t="s">
        <v>6915</v>
      </c>
      <c r="C1361" s="6" t="s">
        <v>6909</v>
      </c>
      <c r="D1361" s="2">
        <v>151440</v>
      </c>
      <c r="E1361" s="2">
        <v>151806</v>
      </c>
      <c r="F1361" s="3" t="s">
        <v>1731</v>
      </c>
      <c r="G1361" s="2">
        <v>151808</v>
      </c>
      <c r="H1361" s="3" t="s">
        <v>1737</v>
      </c>
      <c r="I1361" s="18" t="s">
        <v>6930</v>
      </c>
      <c r="J1361" s="28" t="s">
        <v>6930</v>
      </c>
      <c r="K1361" s="18">
        <v>45062</v>
      </c>
      <c r="L1361" s="18">
        <v>45077</v>
      </c>
      <c r="M1361" s="18"/>
      <c r="N1361" s="30">
        <v>5</v>
      </c>
      <c r="O1361" s="7">
        <v>15000</v>
      </c>
      <c r="P1361" s="30">
        <v>92</v>
      </c>
      <c r="Q1361" s="22">
        <v>5.9818464604665302E-3</v>
      </c>
      <c r="R1361" s="7">
        <v>10000</v>
      </c>
      <c r="S1361" s="2">
        <v>142</v>
      </c>
      <c r="T1361" s="11">
        <v>2510.34</v>
      </c>
      <c r="U1361" s="17" t="s">
        <v>6286</v>
      </c>
      <c r="V1361" s="21">
        <v>1</v>
      </c>
      <c r="W1361" s="9">
        <v>10000</v>
      </c>
      <c r="X1361" s="22">
        <f t="shared" si="105"/>
        <v>0</v>
      </c>
      <c r="Y1361" s="29">
        <v>2510.34</v>
      </c>
      <c r="Z1361" s="34">
        <f t="shared" si="106"/>
        <v>959000</v>
      </c>
      <c r="AA1361" s="34">
        <f t="shared" si="107"/>
        <v>1.0427528675703858E-2</v>
      </c>
      <c r="AB1361" s="35">
        <f t="shared" si="108"/>
        <v>0.95933263816475489</v>
      </c>
      <c r="AC1361" s="35">
        <f t="shared" si="109"/>
        <v>1.4807090719499478</v>
      </c>
      <c r="AD1361" s="6">
        <f>IFERROR(VLOOKUP(E1361,marginal!$A$2:$E$4826,4,FALSE),0)</f>
        <v>12348.2846153846</v>
      </c>
    </row>
    <row r="1362" spans="1:30" x14ac:dyDescent="0.2">
      <c r="A1362" s="27" t="s">
        <v>6907</v>
      </c>
      <c r="B1362" s="6" t="s">
        <v>6915</v>
      </c>
      <c r="C1362" s="6" t="s">
        <v>6909</v>
      </c>
      <c r="D1362" s="2">
        <v>151447</v>
      </c>
      <c r="E1362" s="2">
        <v>151806</v>
      </c>
      <c r="F1362" s="3" t="s">
        <v>1731</v>
      </c>
      <c r="G1362" s="2">
        <v>151809</v>
      </c>
      <c r="H1362" s="3" t="s">
        <v>1738</v>
      </c>
      <c r="I1362" s="18">
        <v>45054</v>
      </c>
      <c r="J1362" s="28">
        <v>1143074230</v>
      </c>
      <c r="K1362" s="18">
        <v>45062</v>
      </c>
      <c r="L1362" s="18">
        <v>45077</v>
      </c>
      <c r="M1362" s="18"/>
      <c r="N1362" s="30">
        <v>5</v>
      </c>
      <c r="O1362" s="7">
        <v>15000</v>
      </c>
      <c r="P1362" s="30">
        <v>92</v>
      </c>
      <c r="Q1362" s="22">
        <v>5.9818464604665302E-3</v>
      </c>
      <c r="R1362" s="7">
        <v>10000</v>
      </c>
      <c r="S1362" s="2">
        <v>142</v>
      </c>
      <c r="T1362" s="11">
        <v>2510.34</v>
      </c>
      <c r="U1362" s="17" t="s">
        <v>6286</v>
      </c>
      <c r="V1362" s="21">
        <v>1</v>
      </c>
      <c r="W1362" s="9">
        <v>10000</v>
      </c>
      <c r="X1362" s="22">
        <f t="shared" si="105"/>
        <v>0</v>
      </c>
      <c r="Y1362" s="29">
        <v>2510.34</v>
      </c>
      <c r="Z1362" s="34">
        <f t="shared" si="106"/>
        <v>959000</v>
      </c>
      <c r="AA1362" s="34">
        <f t="shared" si="107"/>
        <v>1.0427528675703858E-2</v>
      </c>
      <c r="AB1362" s="35">
        <f t="shared" si="108"/>
        <v>0.95933263816475489</v>
      </c>
      <c r="AC1362" s="35">
        <f t="shared" si="109"/>
        <v>1.4807090719499478</v>
      </c>
      <c r="AD1362" s="6">
        <f>IFERROR(VLOOKUP(E1362,marginal!$A$2:$E$4826,4,FALSE),0)</f>
        <v>12348.2846153846</v>
      </c>
    </row>
    <row r="1363" spans="1:30" x14ac:dyDescent="0.2">
      <c r="A1363" s="27" t="s">
        <v>6907</v>
      </c>
      <c r="B1363" s="6" t="s">
        <v>6915</v>
      </c>
      <c r="C1363" s="6" t="s">
        <v>6909</v>
      </c>
      <c r="D1363" s="2">
        <v>151446</v>
      </c>
      <c r="E1363" s="2">
        <v>151806</v>
      </c>
      <c r="F1363" s="3" t="s">
        <v>1731</v>
      </c>
      <c r="G1363" s="2">
        <v>151810</v>
      </c>
      <c r="H1363" s="3" t="s">
        <v>1739</v>
      </c>
      <c r="I1363" s="18">
        <v>45054</v>
      </c>
      <c r="J1363" s="28">
        <v>1143071875</v>
      </c>
      <c r="K1363" s="18">
        <v>45062</v>
      </c>
      <c r="L1363" s="18">
        <v>45077</v>
      </c>
      <c r="M1363" s="18"/>
      <c r="N1363" s="30">
        <v>5</v>
      </c>
      <c r="O1363" s="7">
        <v>15000</v>
      </c>
      <c r="P1363" s="30">
        <v>92</v>
      </c>
      <c r="Q1363" s="22">
        <v>5.9818464604665302E-3</v>
      </c>
      <c r="R1363" s="7">
        <v>10000</v>
      </c>
      <c r="S1363" s="2">
        <v>142</v>
      </c>
      <c r="T1363" s="11">
        <v>2510.34</v>
      </c>
      <c r="U1363" s="17" t="s">
        <v>6286</v>
      </c>
      <c r="V1363" s="21">
        <v>1</v>
      </c>
      <c r="W1363" s="9">
        <v>10000</v>
      </c>
      <c r="X1363" s="22">
        <f t="shared" si="105"/>
        <v>0</v>
      </c>
      <c r="Y1363" s="29">
        <v>2510.34</v>
      </c>
      <c r="Z1363" s="34">
        <f t="shared" si="106"/>
        <v>959000</v>
      </c>
      <c r="AA1363" s="34">
        <f t="shared" si="107"/>
        <v>1.0427528675703858E-2</v>
      </c>
      <c r="AB1363" s="35">
        <f t="shared" si="108"/>
        <v>0.95933263816475489</v>
      </c>
      <c r="AC1363" s="35">
        <f t="shared" si="109"/>
        <v>1.4807090719499478</v>
      </c>
      <c r="AD1363" s="6">
        <f>IFERROR(VLOOKUP(E1363,marginal!$A$2:$E$4826,4,FALSE),0)</f>
        <v>12348.2846153846</v>
      </c>
    </row>
    <row r="1364" spans="1:30" x14ac:dyDescent="0.2">
      <c r="A1364" s="27" t="s">
        <v>6907</v>
      </c>
      <c r="B1364" s="6" t="s">
        <v>6915</v>
      </c>
      <c r="C1364" s="6" t="s">
        <v>6909</v>
      </c>
      <c r="D1364" s="2">
        <v>151442</v>
      </c>
      <c r="E1364" s="2">
        <v>151806</v>
      </c>
      <c r="F1364" s="3" t="s">
        <v>1731</v>
      </c>
      <c r="G1364" s="2">
        <v>151811</v>
      </c>
      <c r="H1364" s="3" t="s">
        <v>1740</v>
      </c>
      <c r="I1364" s="18" t="s">
        <v>6930</v>
      </c>
      <c r="J1364" s="28" t="s">
        <v>6930</v>
      </c>
      <c r="K1364" s="18">
        <v>45062</v>
      </c>
      <c r="L1364" s="18">
        <v>45077</v>
      </c>
      <c r="M1364" s="18"/>
      <c r="N1364" s="30">
        <v>5</v>
      </c>
      <c r="O1364" s="7">
        <v>15000</v>
      </c>
      <c r="P1364" s="30">
        <v>92</v>
      </c>
      <c r="Q1364" s="22">
        <v>5.9818464604665302E-3</v>
      </c>
      <c r="R1364" s="7">
        <v>10000</v>
      </c>
      <c r="S1364" s="2">
        <v>142</v>
      </c>
      <c r="T1364" s="11">
        <v>2510.34</v>
      </c>
      <c r="U1364" s="17" t="s">
        <v>6286</v>
      </c>
      <c r="V1364" s="21">
        <v>1</v>
      </c>
      <c r="W1364" s="9">
        <v>10000</v>
      </c>
      <c r="X1364" s="22">
        <f t="shared" si="105"/>
        <v>0</v>
      </c>
      <c r="Y1364" s="29">
        <v>2510.34</v>
      </c>
      <c r="Z1364" s="34">
        <f t="shared" si="106"/>
        <v>959000</v>
      </c>
      <c r="AA1364" s="34">
        <f t="shared" si="107"/>
        <v>1.0427528675703858E-2</v>
      </c>
      <c r="AB1364" s="35">
        <f t="shared" si="108"/>
        <v>0.95933263816475489</v>
      </c>
      <c r="AC1364" s="35">
        <f t="shared" si="109"/>
        <v>1.4807090719499478</v>
      </c>
      <c r="AD1364" s="6">
        <f>IFERROR(VLOOKUP(E1364,marginal!$A$2:$E$4826,4,FALSE),0)</f>
        <v>12348.2846153846</v>
      </c>
    </row>
    <row r="1365" spans="1:30" x14ac:dyDescent="0.2">
      <c r="A1365" s="27" t="s">
        <v>6907</v>
      </c>
      <c r="B1365" s="6" t="s">
        <v>6911</v>
      </c>
      <c r="C1365" s="6" t="s">
        <v>6912</v>
      </c>
      <c r="D1365" s="2">
        <v>151625</v>
      </c>
      <c r="E1365" s="2">
        <v>151659</v>
      </c>
      <c r="F1365" s="3" t="s">
        <v>177</v>
      </c>
      <c r="G1365" s="2">
        <v>151666</v>
      </c>
      <c r="H1365" s="3" t="s">
        <v>1741</v>
      </c>
      <c r="I1365" s="18">
        <v>45056</v>
      </c>
      <c r="J1365" s="28">
        <v>1144306058</v>
      </c>
      <c r="K1365" s="18">
        <v>45057</v>
      </c>
      <c r="L1365" s="18">
        <v>45077</v>
      </c>
      <c r="M1365" s="18"/>
      <c r="N1365" s="30">
        <v>6</v>
      </c>
      <c r="O1365" s="7">
        <v>14000</v>
      </c>
      <c r="P1365" s="30">
        <v>117</v>
      </c>
      <c r="Q1365" s="22">
        <v>4.3013887640091626E-2</v>
      </c>
      <c r="R1365" s="7">
        <v>8000</v>
      </c>
      <c r="S1365" s="2">
        <v>142</v>
      </c>
      <c r="T1365" s="11">
        <v>1963.29</v>
      </c>
      <c r="U1365" s="17" t="s">
        <v>6286</v>
      </c>
      <c r="V1365" s="21">
        <v>0.89399458965647616</v>
      </c>
      <c r="W1365" s="9">
        <v>7151.9567172518091</v>
      </c>
      <c r="X1365" s="22">
        <f t="shared" si="105"/>
        <v>-0.10600541034352384</v>
      </c>
      <c r="Y1365" s="29">
        <v>1755.1706379266629</v>
      </c>
      <c r="Z1365" s="34">
        <f t="shared" si="106"/>
        <v>572000</v>
      </c>
      <c r="AA1365" s="34">
        <f t="shared" si="107"/>
        <v>1.3986013986013986E-2</v>
      </c>
      <c r="AB1365" s="35">
        <f t="shared" si="108"/>
        <v>1.6363636363636365</v>
      </c>
      <c r="AC1365" s="35">
        <f t="shared" si="109"/>
        <v>1.986013986013986</v>
      </c>
      <c r="AD1365" s="6">
        <f>IFERROR(VLOOKUP(E1365,marginal!$A$2:$E$4826,4,FALSE),0)</f>
        <v>4473.4430769230603</v>
      </c>
    </row>
    <row r="1366" spans="1:30" x14ac:dyDescent="0.2">
      <c r="A1366" s="27" t="s">
        <v>6907</v>
      </c>
      <c r="B1366" s="6" t="s">
        <v>6911</v>
      </c>
      <c r="C1366" s="6" t="s">
        <v>6912</v>
      </c>
      <c r="D1366" s="2">
        <v>151627</v>
      </c>
      <c r="E1366" s="2">
        <v>151659</v>
      </c>
      <c r="F1366" s="3" t="s">
        <v>177</v>
      </c>
      <c r="G1366" s="2">
        <v>151667</v>
      </c>
      <c r="H1366" s="3" t="s">
        <v>1742</v>
      </c>
      <c r="I1366" s="18">
        <v>45056</v>
      </c>
      <c r="J1366" s="28">
        <v>1144318030</v>
      </c>
      <c r="K1366" s="18">
        <v>45057</v>
      </c>
      <c r="L1366" s="18">
        <v>45077</v>
      </c>
      <c r="M1366" s="18"/>
      <c r="N1366" s="30">
        <v>6</v>
      </c>
      <c r="O1366" s="7">
        <v>14000</v>
      </c>
      <c r="P1366" s="30">
        <v>117</v>
      </c>
      <c r="Q1366" s="22">
        <v>3.7338901947233501E-2</v>
      </c>
      <c r="R1366" s="7">
        <v>5000</v>
      </c>
      <c r="S1366" s="2">
        <v>147</v>
      </c>
      <c r="T1366" s="11">
        <v>1303.3399999999999</v>
      </c>
      <c r="U1366" s="17" t="s">
        <v>6286</v>
      </c>
      <c r="V1366" s="21">
        <v>0.89399458965647616</v>
      </c>
      <c r="W1366" s="9">
        <v>4469.9729482823805</v>
      </c>
      <c r="X1366" s="22">
        <f t="shared" si="105"/>
        <v>-0.10600541034352395</v>
      </c>
      <c r="Y1366" s="29">
        <v>1165.1789084828715</v>
      </c>
      <c r="Z1366" s="34">
        <f t="shared" si="106"/>
        <v>572000</v>
      </c>
      <c r="AA1366" s="34">
        <f t="shared" si="107"/>
        <v>8.7412587412587419E-3</v>
      </c>
      <c r="AB1366" s="35">
        <f t="shared" si="108"/>
        <v>1.0227272727272727</v>
      </c>
      <c r="AC1366" s="35">
        <f t="shared" si="109"/>
        <v>1.284965034965035</v>
      </c>
      <c r="AD1366" s="6">
        <f>IFERROR(VLOOKUP(E1366,marginal!$A$2:$E$4826,4,FALSE),0)</f>
        <v>4473.4430769230603</v>
      </c>
    </row>
    <row r="1367" spans="1:30" x14ac:dyDescent="0.2">
      <c r="A1367" s="27" t="s">
        <v>6907</v>
      </c>
      <c r="B1367" s="6" t="s">
        <v>6914</v>
      </c>
      <c r="C1367" s="6" t="s">
        <v>6909</v>
      </c>
      <c r="D1367" s="2">
        <v>151753</v>
      </c>
      <c r="E1367" s="2">
        <v>151768</v>
      </c>
      <c r="F1367" s="3" t="s">
        <v>1743</v>
      </c>
      <c r="G1367" s="2">
        <v>151799</v>
      </c>
      <c r="H1367" s="3" t="s">
        <v>1744</v>
      </c>
      <c r="I1367" s="18">
        <v>45057</v>
      </c>
      <c r="J1367" s="28">
        <v>1145300872</v>
      </c>
      <c r="K1367" s="18">
        <v>45062</v>
      </c>
      <c r="L1367" s="18">
        <v>45077</v>
      </c>
      <c r="M1367" s="18"/>
      <c r="N1367" s="30">
        <v>8</v>
      </c>
      <c r="O1367" s="7">
        <v>10000</v>
      </c>
      <c r="P1367" s="30">
        <v>132</v>
      </c>
      <c r="Q1367" s="22">
        <v>5.8283715876113903E-2</v>
      </c>
      <c r="R1367" s="7">
        <v>5000</v>
      </c>
      <c r="S1367" s="2">
        <v>147</v>
      </c>
      <c r="T1367" s="11">
        <v>1303.3399999999999</v>
      </c>
      <c r="U1367" s="17" t="s">
        <v>6286</v>
      </c>
      <c r="V1367" s="21">
        <v>1</v>
      </c>
      <c r="W1367" s="9">
        <v>5000</v>
      </c>
      <c r="X1367" s="22">
        <f t="shared" si="105"/>
        <v>0</v>
      </c>
      <c r="Y1367" s="29">
        <v>1303.3399999999999</v>
      </c>
      <c r="Z1367" s="34">
        <f t="shared" si="106"/>
        <v>516000</v>
      </c>
      <c r="AA1367" s="34">
        <f t="shared" si="107"/>
        <v>9.6899224806201549E-3</v>
      </c>
      <c r="AB1367" s="35">
        <f t="shared" si="108"/>
        <v>1.2790697674418605</v>
      </c>
      <c r="AC1367" s="35">
        <f t="shared" si="109"/>
        <v>1.4244186046511629</v>
      </c>
      <c r="AD1367" s="6">
        <f>IFERROR(VLOOKUP(E1367,marginal!$A$2:$E$4826,4,FALSE),0)</f>
        <v>3907.4365384615248</v>
      </c>
    </row>
    <row r="1368" spans="1:30" x14ac:dyDescent="0.2">
      <c r="A1368" s="27" t="s">
        <v>6907</v>
      </c>
      <c r="B1368" s="6" t="s">
        <v>6926</v>
      </c>
      <c r="C1368" s="6" t="s">
        <v>6909</v>
      </c>
      <c r="D1368" s="2">
        <v>151649</v>
      </c>
      <c r="E1368" s="2">
        <v>151856</v>
      </c>
      <c r="F1368" s="3" t="s">
        <v>1733</v>
      </c>
      <c r="G1368" s="2">
        <v>151858</v>
      </c>
      <c r="H1368" s="3" t="s">
        <v>1745</v>
      </c>
      <c r="I1368" s="18">
        <v>45056</v>
      </c>
      <c r="J1368" s="28">
        <v>1144493401</v>
      </c>
      <c r="K1368" s="18">
        <v>45062</v>
      </c>
      <c r="L1368" s="18">
        <v>45077</v>
      </c>
      <c r="M1368" s="18"/>
      <c r="N1368" s="30">
        <v>5</v>
      </c>
      <c r="O1368" s="7">
        <v>10000</v>
      </c>
      <c r="P1368" s="30">
        <v>110</v>
      </c>
      <c r="Q1368" s="22">
        <v>3.3741050530766099E-2</v>
      </c>
      <c r="R1368" s="7">
        <v>7000</v>
      </c>
      <c r="S1368" s="2">
        <v>142</v>
      </c>
      <c r="T1368" s="11">
        <v>1758.65</v>
      </c>
      <c r="U1368" s="17" t="s">
        <v>6286</v>
      </c>
      <c r="V1368" s="21">
        <v>1</v>
      </c>
      <c r="W1368" s="9">
        <v>7000</v>
      </c>
      <c r="X1368" s="22">
        <f t="shared" si="105"/>
        <v>0</v>
      </c>
      <c r="Y1368" s="29">
        <v>1758.65</v>
      </c>
      <c r="Z1368" s="34">
        <f t="shared" si="106"/>
        <v>959000</v>
      </c>
      <c r="AA1368" s="34">
        <f t="shared" si="107"/>
        <v>7.2992700729927005E-3</v>
      </c>
      <c r="AB1368" s="35">
        <f t="shared" si="108"/>
        <v>0.8029197080291971</v>
      </c>
      <c r="AC1368" s="35">
        <f t="shared" si="109"/>
        <v>1.0364963503649636</v>
      </c>
      <c r="AD1368" s="6">
        <f>IFERROR(VLOOKUP(E1368,marginal!$A$2:$E$4826,4,FALSE),0)</f>
        <v>1702.6459340659287</v>
      </c>
    </row>
    <row r="1369" spans="1:30" x14ac:dyDescent="0.2">
      <c r="A1369" s="27" t="s">
        <v>6907</v>
      </c>
      <c r="B1369" s="6" t="s">
        <v>6926</v>
      </c>
      <c r="C1369" s="6" t="s">
        <v>6909</v>
      </c>
      <c r="D1369" s="2">
        <v>151689</v>
      </c>
      <c r="E1369" s="2">
        <v>151856</v>
      </c>
      <c r="F1369" s="3" t="s">
        <v>1733</v>
      </c>
      <c r="G1369" s="2">
        <v>151859</v>
      </c>
      <c r="H1369" s="3" t="s">
        <v>1746</v>
      </c>
      <c r="I1369" s="18">
        <v>45056</v>
      </c>
      <c r="J1369" s="28">
        <v>1144636237</v>
      </c>
      <c r="K1369" s="18">
        <v>45062</v>
      </c>
      <c r="L1369" s="18">
        <v>45077</v>
      </c>
      <c r="M1369" s="18"/>
      <c r="N1369" s="30">
        <v>10</v>
      </c>
      <c r="O1369" s="7">
        <v>5000</v>
      </c>
      <c r="P1369" s="30">
        <v>147</v>
      </c>
      <c r="Q1369" s="22">
        <v>0.11226939921536</v>
      </c>
      <c r="R1369" s="7">
        <v>7000</v>
      </c>
      <c r="S1369" s="2">
        <v>142</v>
      </c>
      <c r="T1369" s="11">
        <v>1758.65</v>
      </c>
      <c r="U1369" s="17" t="s">
        <v>6286</v>
      </c>
      <c r="V1369" s="21">
        <v>1</v>
      </c>
      <c r="W1369" s="9">
        <v>7000</v>
      </c>
      <c r="X1369" s="22">
        <f t="shared" si="105"/>
        <v>0</v>
      </c>
      <c r="Y1369" s="29">
        <v>1758.65</v>
      </c>
      <c r="Z1369" s="34">
        <f t="shared" si="106"/>
        <v>293000</v>
      </c>
      <c r="AA1369" s="34">
        <f t="shared" si="107"/>
        <v>2.3890784982935155E-2</v>
      </c>
      <c r="AB1369" s="35">
        <f t="shared" si="108"/>
        <v>3.5119453924914676</v>
      </c>
      <c r="AC1369" s="35">
        <f t="shared" si="109"/>
        <v>3.3924914675767921</v>
      </c>
      <c r="AD1369" s="6">
        <f>IFERROR(VLOOKUP(E1369,marginal!$A$2:$E$4826,4,FALSE),0)</f>
        <v>1702.6459340659287</v>
      </c>
    </row>
    <row r="1370" spans="1:30" x14ac:dyDescent="0.2">
      <c r="A1370" s="27" t="s">
        <v>6907</v>
      </c>
      <c r="B1370" s="6" t="s">
        <v>6926</v>
      </c>
      <c r="C1370" s="6" t="s">
        <v>6909</v>
      </c>
      <c r="D1370" s="2">
        <v>151654</v>
      </c>
      <c r="E1370" s="2">
        <v>151856</v>
      </c>
      <c r="F1370" s="3" t="s">
        <v>1733</v>
      </c>
      <c r="G1370" s="2">
        <v>151860</v>
      </c>
      <c r="H1370" s="3" t="s">
        <v>1747</v>
      </c>
      <c r="I1370" s="18">
        <v>45056</v>
      </c>
      <c r="J1370" s="28">
        <v>1144527855</v>
      </c>
      <c r="K1370" s="18">
        <v>45062</v>
      </c>
      <c r="L1370" s="18">
        <v>45077</v>
      </c>
      <c r="M1370" s="18"/>
      <c r="N1370" s="30">
        <v>8</v>
      </c>
      <c r="O1370" s="7">
        <v>10000</v>
      </c>
      <c r="P1370" s="30">
        <v>132</v>
      </c>
      <c r="Q1370" s="22">
        <v>5.8283715876113903E-2</v>
      </c>
      <c r="R1370" s="7">
        <v>6000</v>
      </c>
      <c r="S1370" s="2">
        <v>142</v>
      </c>
      <c r="T1370" s="11">
        <v>1503.37</v>
      </c>
      <c r="U1370" s="17" t="s">
        <v>6286</v>
      </c>
      <c r="V1370" s="21">
        <v>1</v>
      </c>
      <c r="W1370" s="9">
        <v>6000</v>
      </c>
      <c r="X1370" s="22">
        <f t="shared" si="105"/>
        <v>0</v>
      </c>
      <c r="Y1370" s="29">
        <v>1503.37</v>
      </c>
      <c r="Z1370" s="34">
        <f t="shared" si="106"/>
        <v>516000</v>
      </c>
      <c r="AA1370" s="34">
        <f t="shared" si="107"/>
        <v>1.1627906976744186E-2</v>
      </c>
      <c r="AB1370" s="35">
        <f t="shared" si="108"/>
        <v>1.5348837209302326</v>
      </c>
      <c r="AC1370" s="35">
        <f t="shared" si="109"/>
        <v>1.6511627906976745</v>
      </c>
      <c r="AD1370" s="6">
        <f>IFERROR(VLOOKUP(E1370,marginal!$A$2:$E$4826,4,FALSE),0)</f>
        <v>1702.6459340659287</v>
      </c>
    </row>
    <row r="1371" spans="1:30" x14ac:dyDescent="0.2">
      <c r="A1371" s="27" t="s">
        <v>6907</v>
      </c>
      <c r="B1371" s="6" t="s">
        <v>6926</v>
      </c>
      <c r="C1371" s="6" t="s">
        <v>6909</v>
      </c>
      <c r="D1371" s="2">
        <v>151650</v>
      </c>
      <c r="E1371" s="2">
        <v>151856</v>
      </c>
      <c r="F1371" s="3" t="s">
        <v>1733</v>
      </c>
      <c r="G1371" s="2">
        <v>151861</v>
      </c>
      <c r="H1371" s="3" t="s">
        <v>1748</v>
      </c>
      <c r="I1371" s="18">
        <v>45056</v>
      </c>
      <c r="J1371" s="28">
        <v>1144515733</v>
      </c>
      <c r="K1371" s="18">
        <v>45062</v>
      </c>
      <c r="L1371" s="18">
        <v>45077</v>
      </c>
      <c r="M1371" s="18"/>
      <c r="N1371" s="30">
        <v>6</v>
      </c>
      <c r="O1371" s="7">
        <v>10000</v>
      </c>
      <c r="P1371" s="30">
        <v>115</v>
      </c>
      <c r="Q1371" s="22">
        <v>3.97705569269148E-2</v>
      </c>
      <c r="R1371" s="7">
        <v>7000</v>
      </c>
      <c r="S1371" s="2">
        <v>142</v>
      </c>
      <c r="T1371" s="11">
        <v>1758.65</v>
      </c>
      <c r="U1371" s="17" t="s">
        <v>6286</v>
      </c>
      <c r="V1371" s="21">
        <v>1</v>
      </c>
      <c r="W1371" s="9">
        <v>7000</v>
      </c>
      <c r="X1371" s="22">
        <f t="shared" si="105"/>
        <v>0</v>
      </c>
      <c r="Y1371" s="29">
        <v>1758.65</v>
      </c>
      <c r="Z1371" s="34">
        <f t="shared" si="106"/>
        <v>572000</v>
      </c>
      <c r="AA1371" s="34">
        <f t="shared" si="107"/>
        <v>1.2237762237762238E-2</v>
      </c>
      <c r="AB1371" s="35">
        <f t="shared" si="108"/>
        <v>1.4073426573426573</v>
      </c>
      <c r="AC1371" s="35">
        <f t="shared" si="109"/>
        <v>1.7377622377622377</v>
      </c>
      <c r="AD1371" s="6">
        <f>IFERROR(VLOOKUP(E1371,marginal!$A$2:$E$4826,4,FALSE),0)</f>
        <v>1702.6459340659287</v>
      </c>
    </row>
    <row r="1372" spans="1:30" x14ac:dyDescent="0.2">
      <c r="A1372" s="27" t="s">
        <v>6907</v>
      </c>
      <c r="B1372" s="6" t="s">
        <v>6926</v>
      </c>
      <c r="C1372" s="6" t="s">
        <v>6909</v>
      </c>
      <c r="D1372" s="2">
        <v>151776</v>
      </c>
      <c r="E1372" s="2">
        <v>151856</v>
      </c>
      <c r="F1372" s="3" t="s">
        <v>1733</v>
      </c>
      <c r="G1372" s="2">
        <v>151862</v>
      </c>
      <c r="H1372" s="3" t="s">
        <v>1749</v>
      </c>
      <c r="I1372" s="18">
        <v>45057</v>
      </c>
      <c r="J1372" s="28">
        <v>1145373370</v>
      </c>
      <c r="K1372" s="18">
        <v>45062</v>
      </c>
      <c r="L1372" s="18">
        <v>45077</v>
      </c>
      <c r="M1372" s="18"/>
      <c r="N1372" s="30">
        <v>6</v>
      </c>
      <c r="O1372" s="7">
        <v>10000</v>
      </c>
      <c r="P1372" s="30">
        <v>115</v>
      </c>
      <c r="Q1372" s="22">
        <v>3.97705569269148E-2</v>
      </c>
      <c r="R1372" s="7">
        <v>6000</v>
      </c>
      <c r="S1372" s="2">
        <v>142</v>
      </c>
      <c r="T1372" s="11">
        <v>1503.37</v>
      </c>
      <c r="U1372" s="17" t="s">
        <v>6286</v>
      </c>
      <c r="V1372" s="21">
        <v>1</v>
      </c>
      <c r="W1372" s="9">
        <v>6000</v>
      </c>
      <c r="X1372" s="22">
        <f t="shared" si="105"/>
        <v>0</v>
      </c>
      <c r="Y1372" s="29">
        <v>1503.37</v>
      </c>
      <c r="Z1372" s="34">
        <f t="shared" si="106"/>
        <v>572000</v>
      </c>
      <c r="AA1372" s="34">
        <f t="shared" si="107"/>
        <v>1.048951048951049E-2</v>
      </c>
      <c r="AB1372" s="35">
        <f t="shared" si="108"/>
        <v>1.2062937062937062</v>
      </c>
      <c r="AC1372" s="35">
        <f t="shared" si="109"/>
        <v>1.4895104895104896</v>
      </c>
      <c r="AD1372" s="6">
        <f>IFERROR(VLOOKUP(E1372,marginal!$A$2:$E$4826,4,FALSE),0)</f>
        <v>1702.6459340659287</v>
      </c>
    </row>
    <row r="1373" spans="1:30" x14ac:dyDescent="0.2">
      <c r="A1373" s="27" t="s">
        <v>6907</v>
      </c>
      <c r="B1373" s="6" t="s">
        <v>6926</v>
      </c>
      <c r="C1373" s="6" t="s">
        <v>6909</v>
      </c>
      <c r="D1373" s="2">
        <v>151722</v>
      </c>
      <c r="E1373" s="2">
        <v>151856</v>
      </c>
      <c r="F1373" s="3" t="s">
        <v>1733</v>
      </c>
      <c r="G1373" s="2">
        <v>151863</v>
      </c>
      <c r="H1373" s="3" t="s">
        <v>1750</v>
      </c>
      <c r="I1373" s="18">
        <v>45057</v>
      </c>
      <c r="J1373" s="28">
        <v>1145135069</v>
      </c>
      <c r="K1373" s="18">
        <v>45062</v>
      </c>
      <c r="L1373" s="18">
        <v>45077</v>
      </c>
      <c r="M1373" s="18"/>
      <c r="N1373" s="30">
        <v>8</v>
      </c>
      <c r="O1373" s="7">
        <v>10000</v>
      </c>
      <c r="P1373" s="30">
        <v>132</v>
      </c>
      <c r="Q1373" s="22">
        <v>5.8283715876113903E-2</v>
      </c>
      <c r="R1373" s="7">
        <v>7000</v>
      </c>
      <c r="S1373" s="2">
        <v>142</v>
      </c>
      <c r="T1373" s="11">
        <v>1758.65</v>
      </c>
      <c r="U1373" s="17" t="s">
        <v>6286</v>
      </c>
      <c r="V1373" s="21">
        <v>1</v>
      </c>
      <c r="W1373" s="9">
        <v>7000</v>
      </c>
      <c r="X1373" s="22">
        <f t="shared" si="105"/>
        <v>0</v>
      </c>
      <c r="Y1373" s="29">
        <v>1758.65</v>
      </c>
      <c r="Z1373" s="34">
        <f t="shared" si="106"/>
        <v>516000</v>
      </c>
      <c r="AA1373" s="34">
        <f t="shared" si="107"/>
        <v>1.3565891472868217E-2</v>
      </c>
      <c r="AB1373" s="35">
        <f t="shared" si="108"/>
        <v>1.7906976744186047</v>
      </c>
      <c r="AC1373" s="35">
        <f t="shared" si="109"/>
        <v>1.9263565891472867</v>
      </c>
      <c r="AD1373" s="6">
        <f>IFERROR(VLOOKUP(E1373,marginal!$A$2:$E$4826,4,FALSE),0)</f>
        <v>1702.6459340659287</v>
      </c>
    </row>
    <row r="1374" spans="1:30" x14ac:dyDescent="0.2">
      <c r="A1374" s="27" t="s">
        <v>6907</v>
      </c>
      <c r="B1374" s="6" t="s">
        <v>6924</v>
      </c>
      <c r="C1374" s="6" t="s">
        <v>6912</v>
      </c>
      <c r="D1374" s="4">
        <v>151557</v>
      </c>
      <c r="E1374" s="4">
        <v>151896</v>
      </c>
      <c r="F1374" s="5" t="s">
        <v>1751</v>
      </c>
      <c r="G1374" s="4">
        <v>151897</v>
      </c>
      <c r="H1374" s="5" t="s">
        <v>1752</v>
      </c>
      <c r="I1374" s="18">
        <v>45055</v>
      </c>
      <c r="J1374" s="28">
        <v>1143691537</v>
      </c>
      <c r="K1374" s="18">
        <v>45062</v>
      </c>
      <c r="L1374" s="18">
        <v>45077</v>
      </c>
      <c r="M1374" s="18"/>
      <c r="N1374" s="30">
        <v>5</v>
      </c>
      <c r="O1374" s="7">
        <v>10000</v>
      </c>
      <c r="P1374" s="30">
        <v>110</v>
      </c>
      <c r="Q1374" s="22">
        <v>3.3741050530766099E-2</v>
      </c>
      <c r="R1374" s="8">
        <v>10000</v>
      </c>
      <c r="S1374" s="4">
        <v>110</v>
      </c>
      <c r="T1374" s="10">
        <v>1917.29</v>
      </c>
      <c r="U1374" s="17" t="s">
        <v>6286</v>
      </c>
      <c r="V1374" s="21">
        <v>1</v>
      </c>
      <c r="W1374" s="9">
        <v>10000</v>
      </c>
      <c r="X1374" s="22">
        <f t="shared" si="105"/>
        <v>0</v>
      </c>
      <c r="Y1374" s="29">
        <v>1917.29</v>
      </c>
      <c r="Z1374" s="34">
        <f t="shared" si="106"/>
        <v>959000</v>
      </c>
      <c r="AA1374" s="34">
        <f t="shared" si="107"/>
        <v>1.0427528675703858E-2</v>
      </c>
      <c r="AB1374" s="35">
        <f t="shared" si="108"/>
        <v>1.1470281543274243</v>
      </c>
      <c r="AC1374" s="35">
        <f t="shared" si="109"/>
        <v>1.1470281543274243</v>
      </c>
      <c r="AD1374" s="6">
        <f>IFERROR(VLOOKUP(E1374,marginal!$A$2:$E$4826,4,FALSE),0)</f>
        <v>2227.9173076923048</v>
      </c>
    </row>
    <row r="1375" spans="1:30" x14ac:dyDescent="0.2">
      <c r="A1375" s="27" t="s">
        <v>6907</v>
      </c>
      <c r="B1375" s="6" t="s">
        <v>6913</v>
      </c>
      <c r="C1375" s="6" t="s">
        <v>6912</v>
      </c>
      <c r="D1375" s="2">
        <v>151555</v>
      </c>
      <c r="E1375" s="2">
        <v>151643</v>
      </c>
      <c r="F1375" s="3" t="s">
        <v>1753</v>
      </c>
      <c r="G1375" s="2">
        <v>151651</v>
      </c>
      <c r="H1375" s="3" t="s">
        <v>1754</v>
      </c>
      <c r="I1375" s="18">
        <v>45055</v>
      </c>
      <c r="J1375" s="28">
        <v>1143679888</v>
      </c>
      <c r="K1375" s="18">
        <v>45057</v>
      </c>
      <c r="L1375" s="18">
        <v>45077</v>
      </c>
      <c r="M1375" s="18"/>
      <c r="N1375" s="30">
        <v>8</v>
      </c>
      <c r="O1375" s="7">
        <v>9000</v>
      </c>
      <c r="P1375" s="30">
        <v>139</v>
      </c>
      <c r="Q1375" s="22">
        <v>7.0082877246505013E-2</v>
      </c>
      <c r="R1375" s="7">
        <v>4000</v>
      </c>
      <c r="S1375" s="2">
        <v>147</v>
      </c>
      <c r="T1375" s="11">
        <v>1048.26</v>
      </c>
      <c r="U1375" s="17" t="s">
        <v>6286</v>
      </c>
      <c r="V1375" s="21">
        <v>0.63957115807665932</v>
      </c>
      <c r="W1375" s="9">
        <v>2558.2846323066374</v>
      </c>
      <c r="X1375" s="22">
        <f t="shared" si="105"/>
        <v>-0.36042884192334068</v>
      </c>
      <c r="Y1375" s="29">
        <v>670.43686216543892</v>
      </c>
      <c r="Z1375" s="34">
        <f t="shared" si="106"/>
        <v>516000</v>
      </c>
      <c r="AA1375" s="34">
        <f t="shared" si="107"/>
        <v>7.7519379844961239E-3</v>
      </c>
      <c r="AB1375" s="35">
        <f t="shared" si="108"/>
        <v>1.0775193798449612</v>
      </c>
      <c r="AC1375" s="35">
        <f t="shared" si="109"/>
        <v>1.1395348837209303</v>
      </c>
      <c r="AD1375" s="6">
        <f>IFERROR(VLOOKUP(E1375,marginal!$A$2:$E$4826,4,FALSE),0)</f>
        <v>-17736.884615384599</v>
      </c>
    </row>
    <row r="1376" spans="1:30" x14ac:dyDescent="0.2">
      <c r="A1376" s="27" t="s">
        <v>6907</v>
      </c>
      <c r="B1376" s="6" t="s">
        <v>6924</v>
      </c>
      <c r="C1376" s="6" t="s">
        <v>6912</v>
      </c>
      <c r="D1376" s="2">
        <v>151532</v>
      </c>
      <c r="E1376" s="2">
        <v>151896</v>
      </c>
      <c r="F1376" s="3" t="s">
        <v>1751</v>
      </c>
      <c r="G1376" s="2">
        <v>151898</v>
      </c>
      <c r="H1376" s="3" t="s">
        <v>1755</v>
      </c>
      <c r="I1376" s="18">
        <v>45055</v>
      </c>
      <c r="J1376" s="28">
        <v>1143609775</v>
      </c>
      <c r="K1376" s="18">
        <v>45062</v>
      </c>
      <c r="L1376" s="18">
        <v>45077</v>
      </c>
      <c r="M1376" s="18"/>
      <c r="N1376" s="30">
        <v>5</v>
      </c>
      <c r="O1376" s="7">
        <v>14000</v>
      </c>
      <c r="P1376" s="30">
        <v>110</v>
      </c>
      <c r="Q1376" s="22">
        <v>3.3741050530766099E-2</v>
      </c>
      <c r="R1376" s="7">
        <v>14000</v>
      </c>
      <c r="S1376" s="2">
        <v>105</v>
      </c>
      <c r="T1376" s="11">
        <v>2551.73</v>
      </c>
      <c r="U1376" s="17" t="s">
        <v>6286</v>
      </c>
      <c r="V1376" s="21">
        <v>1</v>
      </c>
      <c r="W1376" s="9">
        <v>14000</v>
      </c>
      <c r="X1376" s="22">
        <f t="shared" si="105"/>
        <v>0</v>
      </c>
      <c r="Y1376" s="29">
        <v>2551.73</v>
      </c>
      <c r="Z1376" s="34">
        <f t="shared" si="106"/>
        <v>959000</v>
      </c>
      <c r="AA1376" s="34">
        <f t="shared" si="107"/>
        <v>1.4598540145985401E-2</v>
      </c>
      <c r="AB1376" s="35">
        <f t="shared" si="108"/>
        <v>1.6058394160583942</v>
      </c>
      <c r="AC1376" s="35">
        <f t="shared" si="109"/>
        <v>1.5328467153284671</v>
      </c>
      <c r="AD1376" s="6">
        <f>IFERROR(VLOOKUP(E1376,marginal!$A$2:$E$4826,4,FALSE),0)</f>
        <v>2227.9173076923048</v>
      </c>
    </row>
    <row r="1377" spans="1:30" x14ac:dyDescent="0.2">
      <c r="A1377" s="27" t="s">
        <v>6907</v>
      </c>
      <c r="B1377" s="6" t="s">
        <v>6924</v>
      </c>
      <c r="C1377" s="6" t="s">
        <v>6912</v>
      </c>
      <c r="D1377" s="2">
        <v>151530</v>
      </c>
      <c r="E1377" s="2">
        <v>151896</v>
      </c>
      <c r="F1377" s="3" t="s">
        <v>1751</v>
      </c>
      <c r="G1377" s="2">
        <v>151899</v>
      </c>
      <c r="H1377" s="3" t="s">
        <v>1756</v>
      </c>
      <c r="I1377" s="18">
        <v>45055</v>
      </c>
      <c r="J1377" s="28">
        <v>1143611610</v>
      </c>
      <c r="K1377" s="18">
        <v>45062</v>
      </c>
      <c r="L1377" s="18">
        <v>45077</v>
      </c>
      <c r="M1377" s="18"/>
      <c r="N1377" s="30">
        <v>5</v>
      </c>
      <c r="O1377" s="7">
        <v>10000</v>
      </c>
      <c r="P1377" s="30">
        <v>110</v>
      </c>
      <c r="Q1377" s="22">
        <v>3.3741050530766099E-2</v>
      </c>
      <c r="R1377" s="7">
        <v>5000</v>
      </c>
      <c r="S1377" s="2">
        <v>147</v>
      </c>
      <c r="T1377" s="11">
        <v>1303.3399999999999</v>
      </c>
      <c r="U1377" s="17" t="s">
        <v>6286</v>
      </c>
      <c r="V1377" s="21">
        <v>1</v>
      </c>
      <c r="W1377" s="9">
        <v>5000</v>
      </c>
      <c r="X1377" s="22">
        <f t="shared" si="105"/>
        <v>0</v>
      </c>
      <c r="Y1377" s="29">
        <v>1303.3399999999999</v>
      </c>
      <c r="Z1377" s="34">
        <f t="shared" si="106"/>
        <v>959000</v>
      </c>
      <c r="AA1377" s="34">
        <f t="shared" si="107"/>
        <v>5.2137643378519288E-3</v>
      </c>
      <c r="AB1377" s="35">
        <f t="shared" si="108"/>
        <v>0.57351407716371217</v>
      </c>
      <c r="AC1377" s="35">
        <f t="shared" si="109"/>
        <v>0.76642335766423353</v>
      </c>
      <c r="AD1377" s="6">
        <f>IFERROR(VLOOKUP(E1377,marginal!$A$2:$E$4826,4,FALSE),0)</f>
        <v>2227.9173076923048</v>
      </c>
    </row>
    <row r="1378" spans="1:30" x14ac:dyDescent="0.2">
      <c r="A1378" s="27" t="s">
        <v>6907</v>
      </c>
      <c r="B1378" s="6" t="s">
        <v>6924</v>
      </c>
      <c r="C1378" s="6" t="s">
        <v>6912</v>
      </c>
      <c r="D1378" s="2">
        <v>151531</v>
      </c>
      <c r="E1378" s="2">
        <v>151896</v>
      </c>
      <c r="F1378" s="3" t="s">
        <v>1751</v>
      </c>
      <c r="G1378" s="2">
        <v>151900</v>
      </c>
      <c r="H1378" s="3" t="s">
        <v>1757</v>
      </c>
      <c r="I1378" s="18">
        <v>45055</v>
      </c>
      <c r="J1378" s="28">
        <v>1143610440</v>
      </c>
      <c r="K1378" s="18">
        <v>45062</v>
      </c>
      <c r="L1378" s="18">
        <v>45077</v>
      </c>
      <c r="M1378" s="18"/>
      <c r="N1378" s="30">
        <v>8</v>
      </c>
      <c r="O1378" s="7">
        <v>9000</v>
      </c>
      <c r="P1378" s="30">
        <v>132</v>
      </c>
      <c r="Q1378" s="22">
        <v>6.7251152013599866E-2</v>
      </c>
      <c r="R1378" s="7">
        <v>7000</v>
      </c>
      <c r="S1378" s="2">
        <v>112</v>
      </c>
      <c r="T1378" s="11">
        <v>1372.47</v>
      </c>
      <c r="U1378" s="17" t="s">
        <v>6286</v>
      </c>
      <c r="V1378" s="21">
        <v>1</v>
      </c>
      <c r="W1378" s="9">
        <v>7000</v>
      </c>
      <c r="X1378" s="22">
        <f t="shared" si="105"/>
        <v>0</v>
      </c>
      <c r="Y1378" s="29">
        <v>1372.47</v>
      </c>
      <c r="Z1378" s="34">
        <f t="shared" si="106"/>
        <v>516000</v>
      </c>
      <c r="AA1378" s="34">
        <f t="shared" si="107"/>
        <v>1.3565891472868217E-2</v>
      </c>
      <c r="AB1378" s="35">
        <f t="shared" si="108"/>
        <v>1.7906976744186047</v>
      </c>
      <c r="AC1378" s="35">
        <f t="shared" si="109"/>
        <v>1.5193798449612403</v>
      </c>
      <c r="AD1378" s="6">
        <f>IFERROR(VLOOKUP(E1378,marginal!$A$2:$E$4826,4,FALSE),0)</f>
        <v>2227.9173076923048</v>
      </c>
    </row>
    <row r="1379" spans="1:30" x14ac:dyDescent="0.2">
      <c r="A1379" s="27" t="s">
        <v>6907</v>
      </c>
      <c r="B1379" s="6" t="s">
        <v>6924</v>
      </c>
      <c r="C1379" s="6" t="s">
        <v>6912</v>
      </c>
      <c r="D1379" s="2">
        <v>151575</v>
      </c>
      <c r="E1379" s="2">
        <v>151896</v>
      </c>
      <c r="F1379" s="3" t="s">
        <v>1751</v>
      </c>
      <c r="G1379" s="2">
        <v>151901</v>
      </c>
      <c r="H1379" s="3" t="s">
        <v>1758</v>
      </c>
      <c r="I1379" s="18">
        <v>45055</v>
      </c>
      <c r="J1379" s="28">
        <v>1143845441</v>
      </c>
      <c r="K1379" s="18">
        <v>45062</v>
      </c>
      <c r="L1379" s="18">
        <v>45077</v>
      </c>
      <c r="M1379" s="18"/>
      <c r="N1379" s="30">
        <v>10</v>
      </c>
      <c r="O1379" s="7">
        <v>5000</v>
      </c>
      <c r="P1379" s="30">
        <v>147</v>
      </c>
      <c r="Q1379" s="22">
        <v>0.11226939921536</v>
      </c>
      <c r="R1379" s="7">
        <v>12000</v>
      </c>
      <c r="S1379" s="2">
        <v>112</v>
      </c>
      <c r="T1379" s="11">
        <v>2344.79</v>
      </c>
      <c r="U1379" s="17" t="s">
        <v>6286</v>
      </c>
      <c r="V1379" s="21">
        <v>1</v>
      </c>
      <c r="W1379" s="9">
        <v>12000</v>
      </c>
      <c r="X1379" s="22">
        <f t="shared" si="105"/>
        <v>0</v>
      </c>
      <c r="Y1379" s="29">
        <v>2344.79</v>
      </c>
      <c r="Z1379" s="34">
        <f t="shared" si="106"/>
        <v>293000</v>
      </c>
      <c r="AA1379" s="34">
        <f t="shared" si="107"/>
        <v>4.0955631399317405E-2</v>
      </c>
      <c r="AB1379" s="35">
        <f t="shared" si="108"/>
        <v>6.0204778156996586</v>
      </c>
      <c r="AC1379" s="35">
        <f t="shared" si="109"/>
        <v>4.5870307167235493</v>
      </c>
      <c r="AD1379" s="6">
        <f>IFERROR(VLOOKUP(E1379,marginal!$A$2:$E$4826,4,FALSE),0)</f>
        <v>2227.9173076923048</v>
      </c>
    </row>
    <row r="1380" spans="1:30" x14ac:dyDescent="0.2">
      <c r="A1380" s="27" t="s">
        <v>6907</v>
      </c>
      <c r="B1380" s="6" t="s">
        <v>6915</v>
      </c>
      <c r="C1380" s="6" t="s">
        <v>6909</v>
      </c>
      <c r="D1380" s="4">
        <v>151679</v>
      </c>
      <c r="E1380" s="4">
        <v>151869</v>
      </c>
      <c r="F1380" s="5" t="s">
        <v>1759</v>
      </c>
      <c r="G1380" s="4">
        <v>151870</v>
      </c>
      <c r="H1380" s="5" t="s">
        <v>1760</v>
      </c>
      <c r="I1380" s="18">
        <v>45056</v>
      </c>
      <c r="J1380" s="28">
        <v>1144644538</v>
      </c>
      <c r="K1380" s="18">
        <v>45062</v>
      </c>
      <c r="L1380" s="18">
        <v>45077</v>
      </c>
      <c r="M1380" s="18"/>
      <c r="N1380" s="30">
        <v>5</v>
      </c>
      <c r="O1380" s="7">
        <v>15000</v>
      </c>
      <c r="P1380" s="30">
        <v>92</v>
      </c>
      <c r="Q1380" s="22">
        <v>8.5054104668574049E-3</v>
      </c>
      <c r="R1380" s="8">
        <v>80000</v>
      </c>
      <c r="S1380" s="4">
        <v>75</v>
      </c>
      <c r="T1380" s="10">
        <v>10220.709999999999</v>
      </c>
      <c r="U1380" s="17" t="s">
        <v>6286</v>
      </c>
      <c r="V1380" s="21">
        <v>1</v>
      </c>
      <c r="W1380" s="9">
        <v>80000</v>
      </c>
      <c r="X1380" s="22">
        <f t="shared" si="105"/>
        <v>0</v>
      </c>
      <c r="Y1380" s="29">
        <v>10220.709999999999</v>
      </c>
      <c r="Z1380" s="34">
        <f t="shared" si="106"/>
        <v>959000</v>
      </c>
      <c r="AA1380" s="34">
        <f t="shared" si="107"/>
        <v>8.3420229405630861E-2</v>
      </c>
      <c r="AB1380" s="35">
        <f t="shared" si="108"/>
        <v>7.6746611053180391</v>
      </c>
      <c r="AC1380" s="35">
        <f t="shared" si="109"/>
        <v>6.2565172054223144</v>
      </c>
      <c r="AD1380" s="6">
        <f>IFERROR(VLOOKUP(E1380,marginal!$A$2:$E$4826,4,FALSE),0)</f>
        <v>34658.450769230702</v>
      </c>
    </row>
    <row r="1381" spans="1:30" x14ac:dyDescent="0.2">
      <c r="A1381" s="27" t="s">
        <v>6907</v>
      </c>
      <c r="B1381" s="6" t="s">
        <v>6915</v>
      </c>
      <c r="C1381" s="6" t="s">
        <v>6909</v>
      </c>
      <c r="D1381" s="2">
        <v>151678</v>
      </c>
      <c r="E1381" s="2">
        <v>151869</v>
      </c>
      <c r="F1381" s="3" t="s">
        <v>1759</v>
      </c>
      <c r="G1381" s="2">
        <v>151871</v>
      </c>
      <c r="H1381" s="3" t="s">
        <v>1761</v>
      </c>
      <c r="I1381" s="18">
        <v>45056</v>
      </c>
      <c r="J1381" s="28">
        <v>1144643235</v>
      </c>
      <c r="K1381" s="18">
        <v>45062</v>
      </c>
      <c r="L1381" s="18">
        <v>45077</v>
      </c>
      <c r="M1381" s="18"/>
      <c r="N1381" s="30">
        <v>5</v>
      </c>
      <c r="O1381" s="7">
        <v>15000</v>
      </c>
      <c r="P1381" s="30">
        <v>92</v>
      </c>
      <c r="Q1381" s="22">
        <v>8.5054104668574049E-3</v>
      </c>
      <c r="R1381" s="7">
        <v>47000</v>
      </c>
      <c r="S1381" s="2">
        <v>75</v>
      </c>
      <c r="T1381" s="11">
        <v>6006.9</v>
      </c>
      <c r="U1381" s="17" t="s">
        <v>6286</v>
      </c>
      <c r="V1381" s="21">
        <v>1</v>
      </c>
      <c r="W1381" s="9">
        <v>47000</v>
      </c>
      <c r="X1381" s="22">
        <f t="shared" si="105"/>
        <v>0</v>
      </c>
      <c r="Y1381" s="29">
        <v>6006.9</v>
      </c>
      <c r="Z1381" s="34">
        <f t="shared" si="106"/>
        <v>959000</v>
      </c>
      <c r="AA1381" s="34">
        <f t="shared" si="107"/>
        <v>4.9009384775808136E-2</v>
      </c>
      <c r="AB1381" s="35">
        <f t="shared" si="108"/>
        <v>4.5088633993743485</v>
      </c>
      <c r="AC1381" s="35">
        <f t="shared" si="109"/>
        <v>3.6757038581856101</v>
      </c>
      <c r="AD1381" s="6">
        <f>IFERROR(VLOOKUP(E1381,marginal!$A$2:$E$4826,4,FALSE),0)</f>
        <v>34658.450769230702</v>
      </c>
    </row>
    <row r="1382" spans="1:30" x14ac:dyDescent="0.2">
      <c r="A1382" s="27" t="s">
        <v>6907</v>
      </c>
      <c r="B1382" s="6" t="s">
        <v>6915</v>
      </c>
      <c r="C1382" s="6" t="s">
        <v>6909</v>
      </c>
      <c r="D1382" s="2">
        <v>151687</v>
      </c>
      <c r="E1382" s="2">
        <v>151869</v>
      </c>
      <c r="F1382" s="3" t="s">
        <v>1759</v>
      </c>
      <c r="G1382" s="2">
        <v>151872</v>
      </c>
      <c r="H1382" s="3" t="s">
        <v>1762</v>
      </c>
      <c r="I1382" s="18">
        <v>45056</v>
      </c>
      <c r="J1382" s="28">
        <v>1144651548</v>
      </c>
      <c r="K1382" s="18">
        <v>45062</v>
      </c>
      <c r="L1382" s="18">
        <v>45077</v>
      </c>
      <c r="M1382" s="18"/>
      <c r="N1382" s="30">
        <v>5</v>
      </c>
      <c r="O1382" s="7">
        <v>15000</v>
      </c>
      <c r="P1382" s="30">
        <v>92</v>
      </c>
      <c r="Q1382" s="22">
        <v>8.5054104668574049E-3</v>
      </c>
      <c r="R1382" s="7">
        <v>25000</v>
      </c>
      <c r="S1382" s="2">
        <v>75</v>
      </c>
      <c r="T1382" s="11">
        <v>3193.06</v>
      </c>
      <c r="U1382" s="17" t="s">
        <v>6286</v>
      </c>
      <c r="V1382" s="21">
        <v>1</v>
      </c>
      <c r="W1382" s="9">
        <v>25000</v>
      </c>
      <c r="X1382" s="22">
        <f t="shared" si="105"/>
        <v>0</v>
      </c>
      <c r="Y1382" s="29">
        <v>3193.06</v>
      </c>
      <c r="Z1382" s="34">
        <f t="shared" si="106"/>
        <v>959000</v>
      </c>
      <c r="AA1382" s="34">
        <f t="shared" si="107"/>
        <v>2.6068821689259645E-2</v>
      </c>
      <c r="AB1382" s="35">
        <f t="shared" si="108"/>
        <v>2.3983315954118871</v>
      </c>
      <c r="AC1382" s="35">
        <f t="shared" si="109"/>
        <v>1.9551616266944734</v>
      </c>
      <c r="AD1382" s="6">
        <f>IFERROR(VLOOKUP(E1382,marginal!$A$2:$E$4826,4,FALSE),0)</f>
        <v>34658.450769230702</v>
      </c>
    </row>
    <row r="1383" spans="1:30" x14ac:dyDescent="0.2">
      <c r="A1383" s="27" t="s">
        <v>6907</v>
      </c>
      <c r="B1383" s="6" t="s">
        <v>6915</v>
      </c>
      <c r="C1383" s="6" t="s">
        <v>6909</v>
      </c>
      <c r="D1383" s="2">
        <v>151686</v>
      </c>
      <c r="E1383" s="2">
        <v>151869</v>
      </c>
      <c r="F1383" s="3" t="s">
        <v>1759</v>
      </c>
      <c r="G1383" s="2">
        <v>151873</v>
      </c>
      <c r="H1383" s="3" t="s">
        <v>1763</v>
      </c>
      <c r="I1383" s="18">
        <v>45056</v>
      </c>
      <c r="J1383" s="28">
        <v>1144650212</v>
      </c>
      <c r="K1383" s="18">
        <v>45062</v>
      </c>
      <c r="L1383" s="18">
        <v>45077</v>
      </c>
      <c r="M1383" s="18"/>
      <c r="N1383" s="30">
        <v>7</v>
      </c>
      <c r="O1383" s="7">
        <v>11000</v>
      </c>
      <c r="P1383" s="30">
        <v>101</v>
      </c>
      <c r="Q1383" s="22">
        <v>1.5273299120270173E-2</v>
      </c>
      <c r="R1383" s="7">
        <v>30000</v>
      </c>
      <c r="S1383" s="2">
        <v>75</v>
      </c>
      <c r="T1383" s="11">
        <v>3834.48</v>
      </c>
      <c r="U1383" s="17" t="s">
        <v>6286</v>
      </c>
      <c r="V1383" s="21">
        <v>1</v>
      </c>
      <c r="W1383" s="9">
        <v>30000</v>
      </c>
      <c r="X1383" s="22">
        <f t="shared" si="105"/>
        <v>0</v>
      </c>
      <c r="Y1383" s="29">
        <v>3834.48</v>
      </c>
      <c r="Z1383" s="34">
        <f t="shared" si="106"/>
        <v>567000</v>
      </c>
      <c r="AA1383" s="34">
        <f t="shared" si="107"/>
        <v>5.2910052910052907E-2</v>
      </c>
      <c r="AB1383" s="35">
        <f t="shared" si="108"/>
        <v>5.3439153439153433</v>
      </c>
      <c r="AC1383" s="35">
        <f t="shared" si="109"/>
        <v>3.9682539682539679</v>
      </c>
      <c r="AD1383" s="6">
        <f>IFERROR(VLOOKUP(E1383,marginal!$A$2:$E$4826,4,FALSE),0)</f>
        <v>34658.450769230702</v>
      </c>
    </row>
    <row r="1384" spans="1:30" x14ac:dyDescent="0.2">
      <c r="A1384" s="27" t="s">
        <v>6907</v>
      </c>
      <c r="B1384" s="6" t="s">
        <v>6915</v>
      </c>
      <c r="C1384" s="6" t="s">
        <v>6909</v>
      </c>
      <c r="D1384" s="2">
        <v>151684</v>
      </c>
      <c r="E1384" s="2">
        <v>151869</v>
      </c>
      <c r="F1384" s="3" t="s">
        <v>1759</v>
      </c>
      <c r="G1384" s="2">
        <v>151874</v>
      </c>
      <c r="H1384" s="3" t="s">
        <v>1764</v>
      </c>
      <c r="I1384" s="18">
        <v>45056</v>
      </c>
      <c r="J1384" s="28">
        <v>1144645850</v>
      </c>
      <c r="K1384" s="18">
        <v>45062</v>
      </c>
      <c r="L1384" s="18">
        <v>45077</v>
      </c>
      <c r="M1384" s="18"/>
      <c r="N1384" s="30">
        <v>5</v>
      </c>
      <c r="O1384" s="7">
        <v>15000</v>
      </c>
      <c r="P1384" s="30">
        <v>92</v>
      </c>
      <c r="Q1384" s="22">
        <v>8.5054104668574049E-3</v>
      </c>
      <c r="R1384" s="7">
        <v>80000</v>
      </c>
      <c r="S1384" s="2">
        <v>75</v>
      </c>
      <c r="T1384" s="11">
        <v>10220.709999999999</v>
      </c>
      <c r="U1384" s="17" t="s">
        <v>6286</v>
      </c>
      <c r="V1384" s="21">
        <v>1</v>
      </c>
      <c r="W1384" s="9">
        <v>80000</v>
      </c>
      <c r="X1384" s="22">
        <f t="shared" si="105"/>
        <v>0</v>
      </c>
      <c r="Y1384" s="29">
        <v>10220.709999999999</v>
      </c>
      <c r="Z1384" s="34">
        <f t="shared" si="106"/>
        <v>959000</v>
      </c>
      <c r="AA1384" s="34">
        <f t="shared" si="107"/>
        <v>8.3420229405630861E-2</v>
      </c>
      <c r="AB1384" s="35">
        <f t="shared" si="108"/>
        <v>7.6746611053180391</v>
      </c>
      <c r="AC1384" s="35">
        <f t="shared" si="109"/>
        <v>6.2565172054223144</v>
      </c>
      <c r="AD1384" s="6">
        <f>IFERROR(VLOOKUP(E1384,marginal!$A$2:$E$4826,4,FALSE),0)</f>
        <v>34658.450769230702</v>
      </c>
    </row>
    <row r="1385" spans="1:30" x14ac:dyDescent="0.2">
      <c r="A1385" s="27" t="s">
        <v>6907</v>
      </c>
      <c r="B1385" s="6" t="s">
        <v>6915</v>
      </c>
      <c r="C1385" s="6" t="s">
        <v>6909</v>
      </c>
      <c r="D1385" s="2">
        <v>151685</v>
      </c>
      <c r="E1385" s="2">
        <v>151869</v>
      </c>
      <c r="F1385" s="3" t="s">
        <v>1759</v>
      </c>
      <c r="G1385" s="2">
        <v>151875</v>
      </c>
      <c r="H1385" s="3" t="s">
        <v>1765</v>
      </c>
      <c r="I1385" s="18" t="s">
        <v>6930</v>
      </c>
      <c r="J1385" s="28" t="s">
        <v>6930</v>
      </c>
      <c r="K1385" s="18">
        <v>45062</v>
      </c>
      <c r="L1385" s="18">
        <v>45077</v>
      </c>
      <c r="M1385" s="18"/>
      <c r="N1385" s="30">
        <v>5</v>
      </c>
      <c r="O1385" s="7">
        <v>15000</v>
      </c>
      <c r="P1385" s="30">
        <v>92</v>
      </c>
      <c r="Q1385" s="22">
        <v>8.5054104668574049E-3</v>
      </c>
      <c r="R1385" s="7">
        <v>35000</v>
      </c>
      <c r="S1385" s="2">
        <v>75</v>
      </c>
      <c r="T1385" s="11">
        <v>4475.92</v>
      </c>
      <c r="U1385" s="17" t="s">
        <v>6286</v>
      </c>
      <c r="V1385" s="21">
        <v>1</v>
      </c>
      <c r="W1385" s="9">
        <v>35000</v>
      </c>
      <c r="X1385" s="22">
        <f t="shared" si="105"/>
        <v>0</v>
      </c>
      <c r="Y1385" s="29">
        <v>4475.92</v>
      </c>
      <c r="Z1385" s="34">
        <f t="shared" si="106"/>
        <v>959000</v>
      </c>
      <c r="AA1385" s="34">
        <f t="shared" si="107"/>
        <v>3.6496350364963501E-2</v>
      </c>
      <c r="AB1385" s="35">
        <f t="shared" si="108"/>
        <v>3.3576642335766422</v>
      </c>
      <c r="AC1385" s="35">
        <f t="shared" si="109"/>
        <v>2.7372262773722627</v>
      </c>
      <c r="AD1385" s="6">
        <f>IFERROR(VLOOKUP(E1385,marginal!$A$2:$E$4826,4,FALSE),0)</f>
        <v>34658.450769230702</v>
      </c>
    </row>
    <row r="1386" spans="1:30" x14ac:dyDescent="0.2">
      <c r="A1386" s="27" t="s">
        <v>6907</v>
      </c>
      <c r="B1386" s="6" t="s">
        <v>6915</v>
      </c>
      <c r="C1386" s="6" t="s">
        <v>6909</v>
      </c>
      <c r="D1386" s="2">
        <v>151677</v>
      </c>
      <c r="E1386" s="2">
        <v>151869</v>
      </c>
      <c r="F1386" s="3" t="s">
        <v>1759</v>
      </c>
      <c r="G1386" s="2">
        <v>151876</v>
      </c>
      <c r="H1386" s="3" t="s">
        <v>1766</v>
      </c>
      <c r="I1386" s="18">
        <v>45056</v>
      </c>
      <c r="J1386" s="28">
        <v>1144641816</v>
      </c>
      <c r="K1386" s="18">
        <v>45062</v>
      </c>
      <c r="L1386" s="18">
        <v>45077</v>
      </c>
      <c r="M1386" s="18"/>
      <c r="N1386" s="30">
        <v>5</v>
      </c>
      <c r="O1386" s="7">
        <v>15000</v>
      </c>
      <c r="P1386" s="30">
        <v>92</v>
      </c>
      <c r="Q1386" s="22">
        <v>8.5054104668574049E-3</v>
      </c>
      <c r="R1386" s="7">
        <v>35000</v>
      </c>
      <c r="S1386" s="2">
        <v>75</v>
      </c>
      <c r="T1386" s="11">
        <v>4475.92</v>
      </c>
      <c r="U1386" s="17" t="s">
        <v>6286</v>
      </c>
      <c r="V1386" s="21">
        <v>1</v>
      </c>
      <c r="W1386" s="9">
        <v>35000</v>
      </c>
      <c r="X1386" s="22">
        <f t="shared" si="105"/>
        <v>0</v>
      </c>
      <c r="Y1386" s="29">
        <v>4475.92</v>
      </c>
      <c r="Z1386" s="34">
        <f t="shared" si="106"/>
        <v>959000</v>
      </c>
      <c r="AA1386" s="34">
        <f t="shared" si="107"/>
        <v>3.6496350364963501E-2</v>
      </c>
      <c r="AB1386" s="35">
        <f t="shared" si="108"/>
        <v>3.3576642335766422</v>
      </c>
      <c r="AC1386" s="35">
        <f t="shared" si="109"/>
        <v>2.7372262773722627</v>
      </c>
      <c r="AD1386" s="6">
        <f>IFERROR(VLOOKUP(E1386,marginal!$A$2:$E$4826,4,FALSE),0)</f>
        <v>34658.450769230702</v>
      </c>
    </row>
    <row r="1387" spans="1:30" x14ac:dyDescent="0.2">
      <c r="A1387" s="27" t="s">
        <v>6907</v>
      </c>
      <c r="B1387" s="6" t="s">
        <v>6915</v>
      </c>
      <c r="C1387" s="6" t="s">
        <v>6909</v>
      </c>
      <c r="D1387" s="2">
        <v>151690</v>
      </c>
      <c r="E1387" s="2">
        <v>151869</v>
      </c>
      <c r="F1387" s="3" t="s">
        <v>1759</v>
      </c>
      <c r="G1387" s="2">
        <v>151877</v>
      </c>
      <c r="H1387" s="3" t="s">
        <v>1767</v>
      </c>
      <c r="I1387" s="18">
        <v>45056</v>
      </c>
      <c r="J1387" s="28">
        <v>1144654613</v>
      </c>
      <c r="K1387" s="18">
        <v>45062</v>
      </c>
      <c r="L1387" s="18">
        <v>45077</v>
      </c>
      <c r="M1387" s="18"/>
      <c r="N1387" s="30">
        <v>5</v>
      </c>
      <c r="O1387" s="7">
        <v>15000</v>
      </c>
      <c r="P1387" s="30">
        <v>92</v>
      </c>
      <c r="Q1387" s="22">
        <v>5.9818464604665302E-3</v>
      </c>
      <c r="R1387" s="7">
        <v>15000</v>
      </c>
      <c r="S1387" s="2">
        <v>75</v>
      </c>
      <c r="T1387" s="11">
        <v>1924.13</v>
      </c>
      <c r="U1387" s="17" t="s">
        <v>6286</v>
      </c>
      <c r="V1387" s="21">
        <v>1</v>
      </c>
      <c r="W1387" s="9">
        <v>15000</v>
      </c>
      <c r="X1387" s="22">
        <f t="shared" si="105"/>
        <v>0</v>
      </c>
      <c r="Y1387" s="29">
        <v>1924.13</v>
      </c>
      <c r="Z1387" s="34">
        <f t="shared" si="106"/>
        <v>959000</v>
      </c>
      <c r="AA1387" s="34">
        <f t="shared" si="107"/>
        <v>1.5641293013555789E-2</v>
      </c>
      <c r="AB1387" s="35">
        <f t="shared" si="108"/>
        <v>1.4389989572471327</v>
      </c>
      <c r="AC1387" s="35">
        <f t="shared" si="109"/>
        <v>1.1730969760166843</v>
      </c>
      <c r="AD1387" s="6">
        <f>IFERROR(VLOOKUP(E1387,marginal!$A$2:$E$4826,4,FALSE),0)</f>
        <v>34658.450769230702</v>
      </c>
    </row>
    <row r="1388" spans="1:30" x14ac:dyDescent="0.2">
      <c r="A1388" s="27" t="s">
        <v>6907</v>
      </c>
      <c r="B1388" s="6" t="s">
        <v>6915</v>
      </c>
      <c r="C1388" s="6" t="s">
        <v>6909</v>
      </c>
      <c r="D1388" s="2">
        <v>151688</v>
      </c>
      <c r="E1388" s="2">
        <v>151869</v>
      </c>
      <c r="F1388" s="3" t="s">
        <v>1759</v>
      </c>
      <c r="G1388" s="2">
        <v>151878</v>
      </c>
      <c r="H1388" s="3" t="s">
        <v>1768</v>
      </c>
      <c r="I1388" s="18">
        <v>45056</v>
      </c>
      <c r="J1388" s="28">
        <v>1144652723</v>
      </c>
      <c r="K1388" s="18">
        <v>45062</v>
      </c>
      <c r="L1388" s="18">
        <v>45077</v>
      </c>
      <c r="M1388" s="18"/>
      <c r="N1388" s="30">
        <v>6</v>
      </c>
      <c r="O1388" s="7">
        <v>14000</v>
      </c>
      <c r="P1388" s="30">
        <v>95</v>
      </c>
      <c r="Q1388" s="22">
        <v>1.1744970637098232E-2</v>
      </c>
      <c r="R1388" s="7">
        <v>8000</v>
      </c>
      <c r="S1388" s="2">
        <v>142</v>
      </c>
      <c r="T1388" s="11">
        <v>2013.74</v>
      </c>
      <c r="U1388" s="17" t="s">
        <v>6286</v>
      </c>
      <c r="V1388" s="21">
        <v>1</v>
      </c>
      <c r="W1388" s="9">
        <v>8000</v>
      </c>
      <c r="X1388" s="22">
        <f t="shared" si="105"/>
        <v>0</v>
      </c>
      <c r="Y1388" s="29">
        <v>2013.74</v>
      </c>
      <c r="Z1388" s="34">
        <f t="shared" si="106"/>
        <v>572000</v>
      </c>
      <c r="AA1388" s="34">
        <f t="shared" si="107"/>
        <v>1.3986013986013986E-2</v>
      </c>
      <c r="AB1388" s="35">
        <f t="shared" si="108"/>
        <v>1.3286713286713288</v>
      </c>
      <c r="AC1388" s="35">
        <f t="shared" si="109"/>
        <v>1.986013986013986</v>
      </c>
      <c r="AD1388" s="6">
        <f>IFERROR(VLOOKUP(E1388,marginal!$A$2:$E$4826,4,FALSE),0)</f>
        <v>34658.450769230702</v>
      </c>
    </row>
    <row r="1389" spans="1:30" x14ac:dyDescent="0.2">
      <c r="A1389" s="27" t="s">
        <v>6907</v>
      </c>
      <c r="B1389" s="6" t="s">
        <v>6908</v>
      </c>
      <c r="C1389" s="6" t="s">
        <v>6909</v>
      </c>
      <c r="D1389" s="2">
        <v>151726</v>
      </c>
      <c r="E1389" s="2">
        <v>151761</v>
      </c>
      <c r="F1389" s="3" t="s">
        <v>1769</v>
      </c>
      <c r="G1389" s="2">
        <v>151907</v>
      </c>
      <c r="H1389" s="3" t="s">
        <v>1770</v>
      </c>
      <c r="I1389" s="18">
        <v>45057</v>
      </c>
      <c r="J1389" s="28">
        <v>1145120331</v>
      </c>
      <c r="K1389" s="18">
        <v>45062</v>
      </c>
      <c r="L1389" s="18">
        <v>45077</v>
      </c>
      <c r="M1389" s="18"/>
      <c r="N1389" s="30">
        <v>6</v>
      </c>
      <c r="O1389" s="7">
        <v>12000</v>
      </c>
      <c r="P1389" s="30">
        <v>115</v>
      </c>
      <c r="Q1389" s="22">
        <v>4.426220662471151E-2</v>
      </c>
      <c r="R1389" s="7">
        <v>10000</v>
      </c>
      <c r="S1389" s="2">
        <v>142</v>
      </c>
      <c r="T1389" s="11">
        <v>2510.34</v>
      </c>
      <c r="U1389" s="17" t="s">
        <v>6286</v>
      </c>
      <c r="V1389" s="21">
        <v>0.54108105970966425</v>
      </c>
      <c r="W1389" s="9">
        <v>5410.8105970966426</v>
      </c>
      <c r="X1389" s="22">
        <f t="shared" si="105"/>
        <v>-0.45891894029033575</v>
      </c>
      <c r="Y1389" s="29">
        <v>1358.2974274315586</v>
      </c>
      <c r="Z1389" s="34">
        <f t="shared" si="106"/>
        <v>572000</v>
      </c>
      <c r="AA1389" s="34">
        <f t="shared" si="107"/>
        <v>1.7482517482517484E-2</v>
      </c>
      <c r="AB1389" s="35">
        <f t="shared" si="108"/>
        <v>2.0104895104895109</v>
      </c>
      <c r="AC1389" s="35">
        <f t="shared" si="109"/>
        <v>2.4825174825174825</v>
      </c>
      <c r="AD1389" s="6">
        <f>IFERROR(VLOOKUP(E1389,marginal!$A$2:$E$4826,4,FALSE),0)</f>
        <v>-44634.087692307701</v>
      </c>
    </row>
    <row r="1390" spans="1:30" x14ac:dyDescent="0.2">
      <c r="A1390" s="27" t="s">
        <v>6907</v>
      </c>
      <c r="B1390" s="6" t="s">
        <v>6920</v>
      </c>
      <c r="C1390" s="6" t="s">
        <v>6912</v>
      </c>
      <c r="D1390" s="2">
        <v>151832</v>
      </c>
      <c r="E1390" s="2">
        <v>151821</v>
      </c>
      <c r="F1390" s="3" t="s">
        <v>144</v>
      </c>
      <c r="G1390" s="2">
        <v>151904</v>
      </c>
      <c r="H1390" s="3" t="s">
        <v>1771</v>
      </c>
      <c r="I1390" s="18">
        <v>45058</v>
      </c>
      <c r="J1390" s="28">
        <v>1146086218</v>
      </c>
      <c r="K1390" s="18">
        <v>45062</v>
      </c>
      <c r="L1390" s="18">
        <v>45077</v>
      </c>
      <c r="M1390" s="18"/>
      <c r="N1390" s="30">
        <v>6</v>
      </c>
      <c r="O1390" s="7">
        <v>10000</v>
      </c>
      <c r="P1390" s="30">
        <v>116</v>
      </c>
      <c r="Q1390" s="22">
        <v>3.3286601924359928E-2</v>
      </c>
      <c r="R1390" s="7">
        <v>5000</v>
      </c>
      <c r="S1390" s="2">
        <v>147</v>
      </c>
      <c r="T1390" s="11">
        <v>1303.3399999999999</v>
      </c>
      <c r="U1390" s="17" t="s">
        <v>6286</v>
      </c>
      <c r="V1390" s="21">
        <v>1</v>
      </c>
      <c r="W1390" s="9">
        <v>5000</v>
      </c>
      <c r="X1390" s="22">
        <f t="shared" si="105"/>
        <v>0</v>
      </c>
      <c r="Y1390" s="29">
        <v>1303.3399999999999</v>
      </c>
      <c r="Z1390" s="34">
        <f t="shared" si="106"/>
        <v>572000</v>
      </c>
      <c r="AA1390" s="34">
        <f t="shared" si="107"/>
        <v>8.7412587412587419E-3</v>
      </c>
      <c r="AB1390" s="35">
        <f t="shared" si="108"/>
        <v>1.013986013986014</v>
      </c>
      <c r="AC1390" s="35">
        <f t="shared" si="109"/>
        <v>1.284965034965035</v>
      </c>
      <c r="AD1390" s="6">
        <f>IFERROR(VLOOKUP(E1390,marginal!$A$2:$E$4826,4,FALSE),0)</f>
        <v>13730.14</v>
      </c>
    </row>
    <row r="1391" spans="1:30" x14ac:dyDescent="0.2">
      <c r="A1391" s="27" t="s">
        <v>6907</v>
      </c>
      <c r="B1391" s="6" t="s">
        <v>6918</v>
      </c>
      <c r="C1391" s="6" t="s">
        <v>6912</v>
      </c>
      <c r="D1391" s="2">
        <v>150221</v>
      </c>
      <c r="E1391" s="2">
        <v>152023</v>
      </c>
      <c r="F1391" s="3" t="s">
        <v>74</v>
      </c>
      <c r="G1391" s="2">
        <v>152040</v>
      </c>
      <c r="H1391" s="3" t="s">
        <v>1772</v>
      </c>
      <c r="I1391" s="18">
        <v>45041</v>
      </c>
      <c r="J1391" s="28">
        <v>1134786462</v>
      </c>
      <c r="K1391" s="18">
        <v>45062</v>
      </c>
      <c r="L1391" s="18">
        <v>45077</v>
      </c>
      <c r="M1391" s="18"/>
      <c r="N1391" s="30">
        <v>9</v>
      </c>
      <c r="O1391" s="7">
        <v>9000</v>
      </c>
      <c r="P1391" s="30">
        <v>147</v>
      </c>
      <c r="Q1391" s="22">
        <v>7.9000519063170294E-2</v>
      </c>
      <c r="R1391" s="7">
        <v>6000</v>
      </c>
      <c r="S1391" s="2">
        <v>142</v>
      </c>
      <c r="T1391" s="11">
        <v>1503.37</v>
      </c>
      <c r="U1391" s="17" t="s">
        <v>6286</v>
      </c>
      <c r="V1391" s="21">
        <v>1</v>
      </c>
      <c r="W1391" s="9">
        <v>6000</v>
      </c>
      <c r="X1391" s="22">
        <f t="shared" si="105"/>
        <v>0</v>
      </c>
      <c r="Y1391" s="29">
        <v>1503.37</v>
      </c>
      <c r="Z1391" s="34">
        <f t="shared" si="106"/>
        <v>506000</v>
      </c>
      <c r="AA1391" s="34">
        <f t="shared" si="107"/>
        <v>1.1857707509881422E-2</v>
      </c>
      <c r="AB1391" s="35">
        <f t="shared" si="108"/>
        <v>1.7430830039525691</v>
      </c>
      <c r="AC1391" s="35">
        <f t="shared" si="109"/>
        <v>1.6837944664031619</v>
      </c>
      <c r="AD1391" s="6">
        <f>IFERROR(VLOOKUP(E1391,marginal!$A$2:$E$4826,4,FALSE),0)</f>
        <v>12179.172307692301</v>
      </c>
    </row>
    <row r="1392" spans="1:30" x14ac:dyDescent="0.2">
      <c r="A1392" s="27" t="s">
        <v>6907</v>
      </c>
      <c r="B1392" s="6" t="s">
        <v>6918</v>
      </c>
      <c r="C1392" s="6" t="s">
        <v>6912</v>
      </c>
      <c r="D1392" s="2">
        <v>151960</v>
      </c>
      <c r="E1392" s="2">
        <v>152023</v>
      </c>
      <c r="F1392" s="3" t="s">
        <v>74</v>
      </c>
      <c r="G1392" s="2">
        <v>152041</v>
      </c>
      <c r="H1392" s="3" t="s">
        <v>1773</v>
      </c>
      <c r="I1392" s="18">
        <v>45061</v>
      </c>
      <c r="J1392" s="28">
        <v>1147499025</v>
      </c>
      <c r="K1392" s="18">
        <v>45062</v>
      </c>
      <c r="L1392" s="18">
        <v>45077</v>
      </c>
      <c r="M1392" s="18"/>
      <c r="N1392" s="30">
        <v>9</v>
      </c>
      <c r="O1392" s="7">
        <v>9000</v>
      </c>
      <c r="P1392" s="30">
        <v>147</v>
      </c>
      <c r="Q1392" s="22">
        <v>8.456731836388684E-2</v>
      </c>
      <c r="R1392" s="7">
        <v>7000</v>
      </c>
      <c r="S1392" s="2">
        <v>142</v>
      </c>
      <c r="T1392" s="11">
        <v>1758.65</v>
      </c>
      <c r="U1392" s="17" t="s">
        <v>6286</v>
      </c>
      <c r="V1392" s="21">
        <v>1</v>
      </c>
      <c r="W1392" s="9">
        <v>7000</v>
      </c>
      <c r="X1392" s="22">
        <f t="shared" si="105"/>
        <v>0</v>
      </c>
      <c r="Y1392" s="29">
        <v>1758.65</v>
      </c>
      <c r="Z1392" s="34">
        <f t="shared" si="106"/>
        <v>506000</v>
      </c>
      <c r="AA1392" s="34">
        <f t="shared" si="107"/>
        <v>1.383399209486166E-2</v>
      </c>
      <c r="AB1392" s="35">
        <f t="shared" si="108"/>
        <v>2.0335968379446641</v>
      </c>
      <c r="AC1392" s="35">
        <f t="shared" si="109"/>
        <v>1.9644268774703557</v>
      </c>
      <c r="AD1392" s="6">
        <f>IFERROR(VLOOKUP(E1392,marginal!$A$2:$E$4826,4,FALSE),0)</f>
        <v>12179.172307692301</v>
      </c>
    </row>
    <row r="1393" spans="1:30" x14ac:dyDescent="0.2">
      <c r="A1393" s="27" t="s">
        <v>6907</v>
      </c>
      <c r="B1393" s="6" t="s">
        <v>6917</v>
      </c>
      <c r="C1393" s="6" t="s">
        <v>6909</v>
      </c>
      <c r="D1393" s="4">
        <v>150338</v>
      </c>
      <c r="E1393" s="4">
        <v>150825</v>
      </c>
      <c r="F1393" s="5" t="s">
        <v>1774</v>
      </c>
      <c r="G1393" s="4">
        <v>150826</v>
      </c>
      <c r="H1393" s="5" t="s">
        <v>1775</v>
      </c>
      <c r="I1393" s="18">
        <v>45041</v>
      </c>
      <c r="J1393" s="28">
        <v>1135092979</v>
      </c>
      <c r="K1393" s="18">
        <v>45048</v>
      </c>
      <c r="L1393" s="18">
        <v>45077</v>
      </c>
      <c r="M1393" s="18"/>
      <c r="N1393" s="30">
        <v>10</v>
      </c>
      <c r="O1393" s="7">
        <v>5000</v>
      </c>
      <c r="P1393" s="30">
        <v>147</v>
      </c>
      <c r="Q1393" s="22">
        <v>0.11226939921536</v>
      </c>
      <c r="R1393" s="8">
        <v>7000</v>
      </c>
      <c r="S1393" s="4">
        <v>142</v>
      </c>
      <c r="T1393" s="10">
        <v>1758.65</v>
      </c>
      <c r="U1393" s="17" t="s">
        <v>6286</v>
      </c>
      <c r="V1393" s="21">
        <v>1</v>
      </c>
      <c r="W1393" s="9">
        <v>7000</v>
      </c>
      <c r="X1393" s="22">
        <f t="shared" si="105"/>
        <v>0</v>
      </c>
      <c r="Y1393" s="29">
        <v>1758.65</v>
      </c>
      <c r="Z1393" s="34">
        <f t="shared" si="106"/>
        <v>293000</v>
      </c>
      <c r="AA1393" s="34">
        <f t="shared" si="107"/>
        <v>2.3890784982935155E-2</v>
      </c>
      <c r="AB1393" s="35">
        <f t="shared" si="108"/>
        <v>3.5119453924914676</v>
      </c>
      <c r="AC1393" s="35">
        <f t="shared" si="109"/>
        <v>3.3924914675767921</v>
      </c>
      <c r="AD1393" s="6">
        <f>IFERROR(VLOOKUP(E1393,marginal!$A$2:$E$4826,4,FALSE),0)</f>
        <v>1879.395384615384</v>
      </c>
    </row>
    <row r="1394" spans="1:30" x14ac:dyDescent="0.2">
      <c r="A1394" s="27" t="s">
        <v>6907</v>
      </c>
      <c r="B1394" s="6" t="s">
        <v>6919</v>
      </c>
      <c r="C1394" s="6" t="s">
        <v>6909</v>
      </c>
      <c r="D1394" s="4">
        <v>151175</v>
      </c>
      <c r="E1394" s="4">
        <v>151374</v>
      </c>
      <c r="F1394" s="5" t="s">
        <v>1776</v>
      </c>
      <c r="G1394" s="4">
        <v>151375</v>
      </c>
      <c r="H1394" s="5" t="s">
        <v>1777</v>
      </c>
      <c r="I1394" s="18">
        <v>45050</v>
      </c>
      <c r="J1394" s="28">
        <v>1140521916</v>
      </c>
      <c r="K1394" s="18">
        <v>45054</v>
      </c>
      <c r="L1394" s="18">
        <v>45077</v>
      </c>
      <c r="M1394" s="18"/>
      <c r="N1394" s="30">
        <v>6</v>
      </c>
      <c r="O1394" s="7">
        <v>15000</v>
      </c>
      <c r="P1394" s="30">
        <v>118</v>
      </c>
      <c r="Q1394" s="22">
        <v>4.0434461570556982E-2</v>
      </c>
      <c r="R1394" s="8">
        <v>8000</v>
      </c>
      <c r="S1394" s="4">
        <v>142</v>
      </c>
      <c r="T1394" s="10">
        <v>2013.74</v>
      </c>
      <c r="U1394" s="17" t="s">
        <v>6286</v>
      </c>
      <c r="V1394" s="21">
        <v>0.49803392623086462</v>
      </c>
      <c r="W1394" s="9">
        <v>3984.2714098469169</v>
      </c>
      <c r="X1394" s="22">
        <f t="shared" si="105"/>
        <v>-0.50196607376913538</v>
      </c>
      <c r="Y1394" s="29">
        <v>1002.9108386081414</v>
      </c>
      <c r="Z1394" s="34">
        <f t="shared" si="106"/>
        <v>572000</v>
      </c>
      <c r="AA1394" s="34">
        <f t="shared" si="107"/>
        <v>1.3986013986013986E-2</v>
      </c>
      <c r="AB1394" s="35">
        <f t="shared" si="108"/>
        <v>1.6503496503496504</v>
      </c>
      <c r="AC1394" s="35">
        <f t="shared" si="109"/>
        <v>1.986013986013986</v>
      </c>
      <c r="AD1394" s="6">
        <f>IFERROR(VLOOKUP(E1394,marginal!$A$2:$E$4826,4,FALSE),0)</f>
        <v>-14941.1769230769</v>
      </c>
    </row>
    <row r="1395" spans="1:30" x14ac:dyDescent="0.2">
      <c r="A1395" s="27" t="s">
        <v>6907</v>
      </c>
      <c r="B1395" s="6" t="s">
        <v>6917</v>
      </c>
      <c r="C1395" s="6" t="s">
        <v>6909</v>
      </c>
      <c r="D1395" s="4">
        <v>151561</v>
      </c>
      <c r="E1395" s="4">
        <v>151914</v>
      </c>
      <c r="F1395" s="5" t="s">
        <v>1778</v>
      </c>
      <c r="G1395" s="4">
        <v>151915</v>
      </c>
      <c r="H1395" s="5" t="s">
        <v>1779</v>
      </c>
      <c r="I1395" s="18">
        <v>45055</v>
      </c>
      <c r="J1395" s="28">
        <v>1143755135</v>
      </c>
      <c r="K1395" s="18">
        <v>45062</v>
      </c>
      <c r="L1395" s="18">
        <v>45077</v>
      </c>
      <c r="M1395" s="18"/>
      <c r="N1395" s="30">
        <v>10</v>
      </c>
      <c r="O1395" s="7">
        <v>5000</v>
      </c>
      <c r="P1395" s="30">
        <v>147</v>
      </c>
      <c r="Q1395" s="22">
        <v>0.11226939921536</v>
      </c>
      <c r="R1395" s="8">
        <v>17000</v>
      </c>
      <c r="S1395" s="4">
        <v>95</v>
      </c>
      <c r="T1395" s="10">
        <v>2779.27</v>
      </c>
      <c r="U1395" s="17" t="s">
        <v>6286</v>
      </c>
      <c r="V1395" s="21">
        <v>1</v>
      </c>
      <c r="W1395" s="9">
        <v>17000</v>
      </c>
      <c r="X1395" s="22">
        <f t="shared" si="105"/>
        <v>0</v>
      </c>
      <c r="Y1395" s="29">
        <v>2779.27</v>
      </c>
      <c r="Z1395" s="34">
        <f t="shared" si="106"/>
        <v>293000</v>
      </c>
      <c r="AA1395" s="34">
        <f t="shared" si="107"/>
        <v>5.8020477815699661E-2</v>
      </c>
      <c r="AB1395" s="35">
        <f t="shared" si="108"/>
        <v>8.5290102389078495</v>
      </c>
      <c r="AC1395" s="35">
        <f t="shared" si="109"/>
        <v>5.5119453924914676</v>
      </c>
      <c r="AD1395" s="6">
        <f>IFERROR(VLOOKUP(E1395,marginal!$A$2:$E$4826,4,FALSE),0)</f>
        <v>3001.913333333317</v>
      </c>
    </row>
    <row r="1396" spans="1:30" x14ac:dyDescent="0.2">
      <c r="A1396" s="27" t="s">
        <v>6907</v>
      </c>
      <c r="B1396" s="6" t="s">
        <v>6925</v>
      </c>
      <c r="C1396" s="6" t="s">
        <v>6912</v>
      </c>
      <c r="D1396" s="4">
        <v>151437</v>
      </c>
      <c r="E1396" s="4">
        <v>151940</v>
      </c>
      <c r="F1396" s="5" t="s">
        <v>1780</v>
      </c>
      <c r="G1396" s="4">
        <v>151941</v>
      </c>
      <c r="H1396" s="5" t="s">
        <v>1781</v>
      </c>
      <c r="I1396" s="18">
        <v>45054</v>
      </c>
      <c r="J1396" s="28">
        <v>1143070530</v>
      </c>
      <c r="K1396" s="18">
        <v>45062</v>
      </c>
      <c r="L1396" s="18">
        <v>45077</v>
      </c>
      <c r="M1396" s="18"/>
      <c r="N1396" s="30">
        <v>5</v>
      </c>
      <c r="O1396" s="7">
        <v>15000</v>
      </c>
      <c r="P1396" s="30">
        <v>110</v>
      </c>
      <c r="Q1396" s="22">
        <v>3.3741050530766099E-2</v>
      </c>
      <c r="R1396" s="8">
        <v>15000</v>
      </c>
      <c r="S1396" s="4">
        <v>100</v>
      </c>
      <c r="T1396" s="10">
        <v>2600</v>
      </c>
      <c r="U1396" s="17" t="s">
        <v>6286</v>
      </c>
      <c r="V1396" s="21">
        <v>1</v>
      </c>
      <c r="W1396" s="9">
        <v>15000</v>
      </c>
      <c r="X1396" s="22">
        <f t="shared" si="105"/>
        <v>0</v>
      </c>
      <c r="Y1396" s="29">
        <v>2600</v>
      </c>
      <c r="Z1396" s="34">
        <f t="shared" si="106"/>
        <v>959000</v>
      </c>
      <c r="AA1396" s="34">
        <f t="shared" si="107"/>
        <v>1.5641293013555789E-2</v>
      </c>
      <c r="AB1396" s="35">
        <f t="shared" si="108"/>
        <v>1.7205422314911367</v>
      </c>
      <c r="AC1396" s="35">
        <f t="shared" si="109"/>
        <v>1.5641293013555788</v>
      </c>
      <c r="AD1396" s="6">
        <f>IFERROR(VLOOKUP(E1396,marginal!$A$2:$E$4826,4,FALSE),0)</f>
        <v>2085.7151282051168</v>
      </c>
    </row>
    <row r="1397" spans="1:30" x14ac:dyDescent="0.2">
      <c r="A1397" s="27" t="s">
        <v>6907</v>
      </c>
      <c r="B1397" s="6" t="s">
        <v>6924</v>
      </c>
      <c r="C1397" s="6" t="s">
        <v>6912</v>
      </c>
      <c r="D1397" s="4">
        <v>151308</v>
      </c>
      <c r="E1397" s="4">
        <v>152049</v>
      </c>
      <c r="F1397" s="5" t="s">
        <v>1782</v>
      </c>
      <c r="G1397" s="4">
        <v>152050</v>
      </c>
      <c r="H1397" s="5" t="s">
        <v>1783</v>
      </c>
      <c r="I1397" s="18">
        <v>45051</v>
      </c>
      <c r="J1397" s="28">
        <v>1141441403</v>
      </c>
      <c r="K1397" s="18">
        <v>45062</v>
      </c>
      <c r="L1397" s="18">
        <v>45077</v>
      </c>
      <c r="M1397" s="18"/>
      <c r="N1397" s="30">
        <v>6</v>
      </c>
      <c r="O1397" s="7">
        <v>40000</v>
      </c>
      <c r="P1397" s="30">
        <v>115</v>
      </c>
      <c r="Q1397" s="22">
        <v>3.97705569269148E-2</v>
      </c>
      <c r="R1397" s="8">
        <v>40000</v>
      </c>
      <c r="S1397" s="4">
        <v>90</v>
      </c>
      <c r="T1397" s="10">
        <v>6179.3</v>
      </c>
      <c r="U1397" s="17" t="s">
        <v>6286</v>
      </c>
      <c r="V1397" s="21">
        <v>1</v>
      </c>
      <c r="W1397" s="9">
        <v>40000</v>
      </c>
      <c r="X1397" s="22">
        <f t="shared" si="105"/>
        <v>0</v>
      </c>
      <c r="Y1397" s="29">
        <v>6179.3</v>
      </c>
      <c r="Z1397" s="34">
        <f t="shared" si="106"/>
        <v>572000</v>
      </c>
      <c r="AA1397" s="34">
        <f t="shared" si="107"/>
        <v>6.9930069930069935E-2</v>
      </c>
      <c r="AB1397" s="35">
        <f t="shared" si="108"/>
        <v>8.0419580419580434</v>
      </c>
      <c r="AC1397" s="35">
        <f t="shared" si="109"/>
        <v>6.2937062937062942</v>
      </c>
      <c r="AD1397" s="6">
        <f>IFERROR(VLOOKUP(E1397,marginal!$A$2:$E$4826,4,FALSE),0)</f>
        <v>4814.16584615384</v>
      </c>
    </row>
    <row r="1398" spans="1:30" x14ac:dyDescent="0.2">
      <c r="A1398" s="27" t="s">
        <v>6907</v>
      </c>
      <c r="B1398" s="6" t="s">
        <v>6916</v>
      </c>
      <c r="C1398" s="6" t="s">
        <v>6912</v>
      </c>
      <c r="D1398" s="2">
        <v>151750</v>
      </c>
      <c r="E1398" s="2">
        <v>152005</v>
      </c>
      <c r="F1398" s="3" t="s">
        <v>1784</v>
      </c>
      <c r="G1398" s="2">
        <v>152012</v>
      </c>
      <c r="H1398" s="3" t="s">
        <v>1785</v>
      </c>
      <c r="I1398" s="18">
        <v>45057</v>
      </c>
      <c r="J1398" s="28">
        <v>1145289587</v>
      </c>
      <c r="K1398" s="18">
        <v>45062</v>
      </c>
      <c r="L1398" s="18">
        <v>45077</v>
      </c>
      <c r="M1398" s="18"/>
      <c r="N1398" s="30">
        <v>8</v>
      </c>
      <c r="O1398" s="7">
        <v>10000</v>
      </c>
      <c r="P1398" s="30">
        <v>132</v>
      </c>
      <c r="Q1398" s="22">
        <v>5.8283715876113903E-2</v>
      </c>
      <c r="R1398" s="7">
        <v>5000</v>
      </c>
      <c r="S1398" s="2">
        <v>147</v>
      </c>
      <c r="T1398" s="11">
        <v>1303.3399999999999</v>
      </c>
      <c r="U1398" s="17" t="s">
        <v>6286</v>
      </c>
      <c r="V1398" s="21">
        <v>1</v>
      </c>
      <c r="W1398" s="9">
        <v>5000</v>
      </c>
      <c r="X1398" s="22">
        <f t="shared" si="105"/>
        <v>0</v>
      </c>
      <c r="Y1398" s="29">
        <v>1303.3399999999999</v>
      </c>
      <c r="Z1398" s="34">
        <f t="shared" si="106"/>
        <v>516000</v>
      </c>
      <c r="AA1398" s="34">
        <f t="shared" si="107"/>
        <v>9.6899224806201549E-3</v>
      </c>
      <c r="AB1398" s="35">
        <f t="shared" si="108"/>
        <v>1.2790697674418605</v>
      </c>
      <c r="AC1398" s="35">
        <f t="shared" si="109"/>
        <v>1.4244186046511629</v>
      </c>
      <c r="AD1398" s="6">
        <f>IFERROR(VLOOKUP(E1398,marginal!$A$2:$E$4826,4,FALSE),0)</f>
        <v>9405.8476923076796</v>
      </c>
    </row>
    <row r="1399" spans="1:30" x14ac:dyDescent="0.2">
      <c r="A1399" s="27" t="s">
        <v>6907</v>
      </c>
      <c r="B1399" s="6" t="s">
        <v>6924</v>
      </c>
      <c r="C1399" s="6" t="s">
        <v>6912</v>
      </c>
      <c r="D1399" s="2">
        <v>151551</v>
      </c>
      <c r="E1399" s="2">
        <v>152049</v>
      </c>
      <c r="F1399" s="3" t="s">
        <v>1782</v>
      </c>
      <c r="G1399" s="2">
        <v>152051</v>
      </c>
      <c r="H1399" s="3" t="s">
        <v>1786</v>
      </c>
      <c r="I1399" s="18">
        <v>45055</v>
      </c>
      <c r="J1399" s="28">
        <v>1143671070</v>
      </c>
      <c r="K1399" s="18">
        <v>45062</v>
      </c>
      <c r="L1399" s="18">
        <v>45077</v>
      </c>
      <c r="M1399" s="18"/>
      <c r="N1399" s="30">
        <v>9</v>
      </c>
      <c r="O1399" s="7">
        <v>10000</v>
      </c>
      <c r="P1399" s="30">
        <v>147</v>
      </c>
      <c r="Q1399" s="22">
        <v>7.9000519063170294E-2</v>
      </c>
      <c r="R1399" s="7">
        <v>10000</v>
      </c>
      <c r="S1399" s="2">
        <v>142</v>
      </c>
      <c r="T1399" s="11">
        <v>2510.34</v>
      </c>
      <c r="U1399" s="17" t="s">
        <v>6286</v>
      </c>
      <c r="V1399" s="21">
        <v>1</v>
      </c>
      <c r="W1399" s="9">
        <v>10000</v>
      </c>
      <c r="X1399" s="22">
        <f t="shared" si="105"/>
        <v>0</v>
      </c>
      <c r="Y1399" s="29">
        <v>2510.34</v>
      </c>
      <c r="Z1399" s="34">
        <f t="shared" si="106"/>
        <v>506000</v>
      </c>
      <c r="AA1399" s="34">
        <f t="shared" si="107"/>
        <v>1.9762845849802372E-2</v>
      </c>
      <c r="AB1399" s="35">
        <f t="shared" si="108"/>
        <v>2.9051383399209487</v>
      </c>
      <c r="AC1399" s="35">
        <f t="shared" si="109"/>
        <v>2.806324110671937</v>
      </c>
      <c r="AD1399" s="6">
        <f>IFERROR(VLOOKUP(E1399,marginal!$A$2:$E$4826,4,FALSE),0)</f>
        <v>4814.16584615384</v>
      </c>
    </row>
    <row r="1400" spans="1:30" x14ac:dyDescent="0.2">
      <c r="A1400" s="27" t="s">
        <v>6907</v>
      </c>
      <c r="B1400" s="6" t="s">
        <v>6924</v>
      </c>
      <c r="C1400" s="6" t="s">
        <v>6912</v>
      </c>
      <c r="D1400" s="2">
        <v>151554</v>
      </c>
      <c r="E1400" s="2">
        <v>152049</v>
      </c>
      <c r="F1400" s="3" t="s">
        <v>1782</v>
      </c>
      <c r="G1400" s="2">
        <v>152052</v>
      </c>
      <c r="H1400" s="3" t="s">
        <v>1787</v>
      </c>
      <c r="I1400" s="18">
        <v>45055</v>
      </c>
      <c r="J1400" s="28">
        <v>1143672809</v>
      </c>
      <c r="K1400" s="18">
        <v>45062</v>
      </c>
      <c r="L1400" s="18">
        <v>45077</v>
      </c>
      <c r="M1400" s="18"/>
      <c r="N1400" s="30">
        <v>8</v>
      </c>
      <c r="O1400" s="7">
        <v>10000</v>
      </c>
      <c r="P1400" s="30">
        <v>132</v>
      </c>
      <c r="Q1400" s="22">
        <v>5.8283715876113903E-2</v>
      </c>
      <c r="R1400" s="7">
        <v>5000</v>
      </c>
      <c r="S1400" s="2">
        <v>147</v>
      </c>
      <c r="T1400" s="11">
        <v>1303.3399999999999</v>
      </c>
      <c r="U1400" s="17" t="s">
        <v>6286</v>
      </c>
      <c r="V1400" s="21">
        <v>1</v>
      </c>
      <c r="W1400" s="9">
        <v>5000</v>
      </c>
      <c r="X1400" s="22">
        <f t="shared" si="105"/>
        <v>0</v>
      </c>
      <c r="Y1400" s="29">
        <v>1303.3399999999999</v>
      </c>
      <c r="Z1400" s="34">
        <f t="shared" si="106"/>
        <v>516000</v>
      </c>
      <c r="AA1400" s="34">
        <f t="shared" si="107"/>
        <v>9.6899224806201549E-3</v>
      </c>
      <c r="AB1400" s="35">
        <f t="shared" si="108"/>
        <v>1.2790697674418605</v>
      </c>
      <c r="AC1400" s="35">
        <f t="shared" si="109"/>
        <v>1.4244186046511629</v>
      </c>
      <c r="AD1400" s="6">
        <f>IFERROR(VLOOKUP(E1400,marginal!$A$2:$E$4826,4,FALSE),0)</f>
        <v>4814.16584615384</v>
      </c>
    </row>
    <row r="1401" spans="1:30" x14ac:dyDescent="0.2">
      <c r="A1401" s="27" t="s">
        <v>6907</v>
      </c>
      <c r="B1401" s="6" t="s">
        <v>6924</v>
      </c>
      <c r="C1401" s="6" t="s">
        <v>6912</v>
      </c>
      <c r="D1401" s="2">
        <v>151966</v>
      </c>
      <c r="E1401" s="2">
        <v>152049</v>
      </c>
      <c r="F1401" s="3" t="s">
        <v>1782</v>
      </c>
      <c r="G1401" s="2">
        <v>152053</v>
      </c>
      <c r="H1401" s="3" t="s">
        <v>1788</v>
      </c>
      <c r="I1401" s="18">
        <v>45061</v>
      </c>
      <c r="J1401" s="28">
        <v>1147505065</v>
      </c>
      <c r="K1401" s="18">
        <v>45062</v>
      </c>
      <c r="L1401" s="18">
        <v>45077</v>
      </c>
      <c r="M1401" s="18"/>
      <c r="N1401" s="30">
        <v>9</v>
      </c>
      <c r="O1401" s="7">
        <v>9000</v>
      </c>
      <c r="P1401" s="30">
        <v>141</v>
      </c>
      <c r="Q1401" s="22">
        <v>6.9948625356689706E-2</v>
      </c>
      <c r="R1401" s="7">
        <v>20000</v>
      </c>
      <c r="S1401" s="2">
        <v>105</v>
      </c>
      <c r="T1401" s="11">
        <v>3641.47</v>
      </c>
      <c r="U1401" s="17" t="s">
        <v>6286</v>
      </c>
      <c r="V1401" s="21">
        <v>1</v>
      </c>
      <c r="W1401" s="9">
        <v>20000</v>
      </c>
      <c r="X1401" s="22">
        <f t="shared" si="105"/>
        <v>0</v>
      </c>
      <c r="Y1401" s="29">
        <v>3641.47</v>
      </c>
      <c r="Z1401" s="34">
        <f t="shared" si="106"/>
        <v>506000</v>
      </c>
      <c r="AA1401" s="34">
        <f t="shared" si="107"/>
        <v>3.9525691699604744E-2</v>
      </c>
      <c r="AB1401" s="35">
        <f t="shared" si="108"/>
        <v>5.5731225296442686</v>
      </c>
      <c r="AC1401" s="35">
        <f t="shared" si="109"/>
        <v>4.150197628458498</v>
      </c>
      <c r="AD1401" s="6">
        <f>IFERROR(VLOOKUP(E1401,marginal!$A$2:$E$4826,4,FALSE),0)</f>
        <v>4814.16584615384</v>
      </c>
    </row>
    <row r="1402" spans="1:30" x14ac:dyDescent="0.2">
      <c r="A1402" s="27" t="s">
        <v>6907</v>
      </c>
      <c r="B1402" s="6" t="s">
        <v>6924</v>
      </c>
      <c r="C1402" s="6" t="s">
        <v>6912</v>
      </c>
      <c r="D1402" s="2">
        <v>151309</v>
      </c>
      <c r="E1402" s="2">
        <v>152049</v>
      </c>
      <c r="F1402" s="3" t="s">
        <v>1782</v>
      </c>
      <c r="G1402" s="2">
        <v>152054</v>
      </c>
      <c r="H1402" s="3" t="s">
        <v>1789</v>
      </c>
      <c r="I1402" s="18">
        <v>45051</v>
      </c>
      <c r="J1402" s="28">
        <v>1141440211</v>
      </c>
      <c r="K1402" s="18">
        <v>45062</v>
      </c>
      <c r="L1402" s="18">
        <v>45077</v>
      </c>
      <c r="M1402" s="18"/>
      <c r="N1402" s="30">
        <v>7</v>
      </c>
      <c r="O1402" s="7">
        <v>35000</v>
      </c>
      <c r="P1402" s="30">
        <v>127</v>
      </c>
      <c r="Q1402" s="22">
        <v>5.24391097594855E-2</v>
      </c>
      <c r="R1402" s="7">
        <v>35000</v>
      </c>
      <c r="S1402" s="2">
        <v>90</v>
      </c>
      <c r="T1402" s="11">
        <v>5413.81</v>
      </c>
      <c r="U1402" s="17" t="s">
        <v>6286</v>
      </c>
      <c r="V1402" s="21">
        <v>1</v>
      </c>
      <c r="W1402" s="9">
        <v>35000</v>
      </c>
      <c r="X1402" s="22">
        <f t="shared" si="105"/>
        <v>0</v>
      </c>
      <c r="Y1402" s="29">
        <v>5413.81</v>
      </c>
      <c r="Z1402" s="34">
        <f t="shared" si="106"/>
        <v>567000</v>
      </c>
      <c r="AA1402" s="34">
        <f t="shared" si="107"/>
        <v>6.1728395061728392E-2</v>
      </c>
      <c r="AB1402" s="35">
        <f t="shared" si="108"/>
        <v>7.8395061728395055</v>
      </c>
      <c r="AC1402" s="35">
        <f t="shared" si="109"/>
        <v>5.5555555555555554</v>
      </c>
      <c r="AD1402" s="6">
        <f>IFERROR(VLOOKUP(E1402,marginal!$A$2:$E$4826,4,FALSE),0)</f>
        <v>4814.16584615384</v>
      </c>
    </row>
    <row r="1403" spans="1:30" x14ac:dyDescent="0.2">
      <c r="A1403" s="27" t="s">
        <v>6907</v>
      </c>
      <c r="B1403" s="6" t="s">
        <v>6924</v>
      </c>
      <c r="C1403" s="6" t="s">
        <v>6912</v>
      </c>
      <c r="D1403" s="2">
        <v>151797</v>
      </c>
      <c r="E1403" s="2">
        <v>152049</v>
      </c>
      <c r="F1403" s="3" t="s">
        <v>1782</v>
      </c>
      <c r="G1403" s="2">
        <v>152055</v>
      </c>
      <c r="H1403" s="3" t="s">
        <v>1790</v>
      </c>
      <c r="I1403" s="18">
        <v>45058</v>
      </c>
      <c r="J1403" s="28">
        <v>1145952641</v>
      </c>
      <c r="K1403" s="18">
        <v>45062</v>
      </c>
      <c r="L1403" s="18">
        <v>45077</v>
      </c>
      <c r="M1403" s="18"/>
      <c r="N1403" s="30">
        <v>8</v>
      </c>
      <c r="O1403" s="7">
        <v>10000</v>
      </c>
      <c r="P1403" s="30">
        <v>132</v>
      </c>
      <c r="Q1403" s="22">
        <v>5.8283715876113903E-2</v>
      </c>
      <c r="R1403" s="7">
        <v>35000</v>
      </c>
      <c r="S1403" s="2">
        <v>90</v>
      </c>
      <c r="T1403" s="11">
        <v>5413.81</v>
      </c>
      <c r="U1403" s="17" t="s">
        <v>6286</v>
      </c>
      <c r="V1403" s="21">
        <v>1</v>
      </c>
      <c r="W1403" s="9">
        <v>35000</v>
      </c>
      <c r="X1403" s="22">
        <f t="shared" si="105"/>
        <v>0</v>
      </c>
      <c r="Y1403" s="29">
        <v>5413.81</v>
      </c>
      <c r="Z1403" s="34">
        <f t="shared" si="106"/>
        <v>516000</v>
      </c>
      <c r="AA1403" s="34">
        <f t="shared" si="107"/>
        <v>6.7829457364341081E-2</v>
      </c>
      <c r="AB1403" s="35">
        <f t="shared" si="108"/>
        <v>8.9534883720930232</v>
      </c>
      <c r="AC1403" s="35">
        <f t="shared" si="109"/>
        <v>6.104651162790697</v>
      </c>
      <c r="AD1403" s="6">
        <f>IFERROR(VLOOKUP(E1403,marginal!$A$2:$E$4826,4,FALSE),0)</f>
        <v>4814.16584615384</v>
      </c>
    </row>
    <row r="1404" spans="1:30" x14ac:dyDescent="0.2">
      <c r="A1404" s="27" t="s">
        <v>6907</v>
      </c>
      <c r="B1404" s="6" t="s">
        <v>6924</v>
      </c>
      <c r="C1404" s="6" t="s">
        <v>6912</v>
      </c>
      <c r="D1404" s="2">
        <v>151553</v>
      </c>
      <c r="E1404" s="2">
        <v>152049</v>
      </c>
      <c r="F1404" s="3" t="s">
        <v>1782</v>
      </c>
      <c r="G1404" s="2">
        <v>152056</v>
      </c>
      <c r="H1404" s="3" t="s">
        <v>1791</v>
      </c>
      <c r="I1404" s="18">
        <v>45055</v>
      </c>
      <c r="J1404" s="28">
        <v>1143671773</v>
      </c>
      <c r="K1404" s="18">
        <v>45062</v>
      </c>
      <c r="L1404" s="18">
        <v>45077</v>
      </c>
      <c r="M1404" s="18"/>
      <c r="N1404" s="30">
        <v>9</v>
      </c>
      <c r="O1404" s="7">
        <v>9000</v>
      </c>
      <c r="P1404" s="30">
        <v>141</v>
      </c>
      <c r="Q1404" s="22">
        <v>6.9948625356689706E-2</v>
      </c>
      <c r="R1404" s="7">
        <v>20000</v>
      </c>
      <c r="S1404" s="2">
        <v>105</v>
      </c>
      <c r="T1404" s="11">
        <v>3641.47</v>
      </c>
      <c r="U1404" s="17" t="s">
        <v>6286</v>
      </c>
      <c r="V1404" s="21">
        <v>1</v>
      </c>
      <c r="W1404" s="9">
        <v>20000</v>
      </c>
      <c r="X1404" s="22">
        <f t="shared" si="105"/>
        <v>0</v>
      </c>
      <c r="Y1404" s="29">
        <v>3641.47</v>
      </c>
      <c r="Z1404" s="34">
        <f t="shared" si="106"/>
        <v>506000</v>
      </c>
      <c r="AA1404" s="34">
        <f t="shared" si="107"/>
        <v>3.9525691699604744E-2</v>
      </c>
      <c r="AB1404" s="35">
        <f t="shared" si="108"/>
        <v>5.5731225296442686</v>
      </c>
      <c r="AC1404" s="35">
        <f t="shared" si="109"/>
        <v>4.150197628458498</v>
      </c>
      <c r="AD1404" s="6">
        <f>IFERROR(VLOOKUP(E1404,marginal!$A$2:$E$4826,4,FALSE),0)</f>
        <v>4814.16584615384</v>
      </c>
    </row>
    <row r="1405" spans="1:30" x14ac:dyDescent="0.2">
      <c r="A1405" s="27" t="s">
        <v>6907</v>
      </c>
      <c r="B1405" s="6" t="s">
        <v>6917</v>
      </c>
      <c r="C1405" s="6" t="s">
        <v>6909</v>
      </c>
      <c r="D1405" s="2">
        <v>150770</v>
      </c>
      <c r="E1405" s="2">
        <v>150825</v>
      </c>
      <c r="F1405" s="3" t="s">
        <v>1774</v>
      </c>
      <c r="G1405" s="2">
        <v>150827</v>
      </c>
      <c r="H1405" s="3" t="s">
        <v>1792</v>
      </c>
      <c r="I1405" s="18">
        <v>45044</v>
      </c>
      <c r="J1405" s="28">
        <v>1137006827</v>
      </c>
      <c r="K1405" s="18">
        <v>45048</v>
      </c>
      <c r="L1405" s="18">
        <v>45077</v>
      </c>
      <c r="M1405" s="18"/>
      <c r="N1405" s="30">
        <v>8</v>
      </c>
      <c r="O1405" s="7">
        <v>10000</v>
      </c>
      <c r="P1405" s="30">
        <v>132</v>
      </c>
      <c r="Q1405" s="22">
        <v>5.8283715876113903E-2</v>
      </c>
      <c r="R1405" s="7">
        <v>7000</v>
      </c>
      <c r="S1405" s="2">
        <v>142</v>
      </c>
      <c r="T1405" s="11">
        <v>1758.65</v>
      </c>
      <c r="U1405" s="17" t="s">
        <v>6286</v>
      </c>
      <c r="V1405" s="21">
        <v>1</v>
      </c>
      <c r="W1405" s="9">
        <v>7000</v>
      </c>
      <c r="X1405" s="22">
        <f t="shared" si="105"/>
        <v>0</v>
      </c>
      <c r="Y1405" s="29">
        <v>1758.65</v>
      </c>
      <c r="Z1405" s="34">
        <f t="shared" si="106"/>
        <v>516000</v>
      </c>
      <c r="AA1405" s="34">
        <f t="shared" si="107"/>
        <v>1.3565891472868217E-2</v>
      </c>
      <c r="AB1405" s="35">
        <f t="shared" si="108"/>
        <v>1.7906976744186047</v>
      </c>
      <c r="AC1405" s="35">
        <f t="shared" si="109"/>
        <v>1.9263565891472867</v>
      </c>
      <c r="AD1405" s="6">
        <f>IFERROR(VLOOKUP(E1405,marginal!$A$2:$E$4826,4,FALSE),0)</f>
        <v>1879.395384615384</v>
      </c>
    </row>
    <row r="1406" spans="1:30" x14ac:dyDescent="0.2">
      <c r="A1406" s="27" t="s">
        <v>6907</v>
      </c>
      <c r="B1406" s="6" t="s">
        <v>6917</v>
      </c>
      <c r="C1406" s="6" t="s">
        <v>6909</v>
      </c>
      <c r="D1406" s="2">
        <v>150414</v>
      </c>
      <c r="E1406" s="2">
        <v>150825</v>
      </c>
      <c r="F1406" s="3" t="s">
        <v>1774</v>
      </c>
      <c r="G1406" s="2">
        <v>150828</v>
      </c>
      <c r="H1406" s="3" t="s">
        <v>1793</v>
      </c>
      <c r="I1406" s="18">
        <v>45042</v>
      </c>
      <c r="J1406" s="28">
        <v>1135561609</v>
      </c>
      <c r="K1406" s="18">
        <v>45048</v>
      </c>
      <c r="L1406" s="18">
        <v>45077</v>
      </c>
      <c r="M1406" s="18"/>
      <c r="N1406" s="30">
        <v>10</v>
      </c>
      <c r="O1406" s="7">
        <v>5000</v>
      </c>
      <c r="P1406" s="30">
        <v>147</v>
      </c>
      <c r="Q1406" s="22">
        <v>0.11226939921536</v>
      </c>
      <c r="R1406" s="7">
        <v>10000</v>
      </c>
      <c r="S1406" s="2">
        <v>142</v>
      </c>
      <c r="T1406" s="11">
        <v>2510.34</v>
      </c>
      <c r="U1406" s="17" t="s">
        <v>6286</v>
      </c>
      <c r="V1406" s="21">
        <v>1</v>
      </c>
      <c r="W1406" s="9">
        <v>10000</v>
      </c>
      <c r="X1406" s="22">
        <f t="shared" si="105"/>
        <v>0</v>
      </c>
      <c r="Y1406" s="29">
        <v>2510.34</v>
      </c>
      <c r="Z1406" s="34">
        <f t="shared" si="106"/>
        <v>293000</v>
      </c>
      <c r="AA1406" s="34">
        <f t="shared" si="107"/>
        <v>3.4129692832764506E-2</v>
      </c>
      <c r="AB1406" s="35">
        <f t="shared" si="108"/>
        <v>5.0170648464163827</v>
      </c>
      <c r="AC1406" s="35">
        <f t="shared" si="109"/>
        <v>4.8464163822525599</v>
      </c>
      <c r="AD1406" s="6">
        <f>IFERROR(VLOOKUP(E1406,marginal!$A$2:$E$4826,4,FALSE),0)</f>
        <v>1879.395384615384</v>
      </c>
    </row>
    <row r="1407" spans="1:30" x14ac:dyDescent="0.2">
      <c r="A1407" s="27" t="s">
        <v>6907</v>
      </c>
      <c r="B1407" s="6" t="s">
        <v>6917</v>
      </c>
      <c r="C1407" s="6" t="s">
        <v>6909</v>
      </c>
      <c r="D1407" s="2">
        <v>150267</v>
      </c>
      <c r="E1407" s="2">
        <v>150825</v>
      </c>
      <c r="F1407" s="3" t="s">
        <v>1774</v>
      </c>
      <c r="G1407" s="2">
        <v>150829</v>
      </c>
      <c r="H1407" s="3" t="s">
        <v>1794</v>
      </c>
      <c r="I1407" s="18">
        <v>45041</v>
      </c>
      <c r="J1407" s="28">
        <v>1134933668</v>
      </c>
      <c r="K1407" s="18">
        <v>45048</v>
      </c>
      <c r="L1407" s="18">
        <v>45077</v>
      </c>
      <c r="M1407" s="18"/>
      <c r="N1407" s="30">
        <v>9</v>
      </c>
      <c r="O1407" s="7">
        <v>10000</v>
      </c>
      <c r="P1407" s="30">
        <v>147</v>
      </c>
      <c r="Q1407" s="22">
        <v>7.9000519063170294E-2</v>
      </c>
      <c r="R1407" s="7">
        <v>7000</v>
      </c>
      <c r="S1407" s="2">
        <v>142</v>
      </c>
      <c r="T1407" s="11">
        <v>1758.65</v>
      </c>
      <c r="U1407" s="17" t="s">
        <v>6286</v>
      </c>
      <c r="V1407" s="21">
        <v>1</v>
      </c>
      <c r="W1407" s="9">
        <v>7000</v>
      </c>
      <c r="X1407" s="22">
        <f t="shared" si="105"/>
        <v>0</v>
      </c>
      <c r="Y1407" s="29">
        <v>1758.65</v>
      </c>
      <c r="Z1407" s="34">
        <f t="shared" si="106"/>
        <v>506000</v>
      </c>
      <c r="AA1407" s="34">
        <f t="shared" si="107"/>
        <v>1.383399209486166E-2</v>
      </c>
      <c r="AB1407" s="35">
        <f t="shared" si="108"/>
        <v>2.0335968379446641</v>
      </c>
      <c r="AC1407" s="35">
        <f t="shared" si="109"/>
        <v>1.9644268774703557</v>
      </c>
      <c r="AD1407" s="6">
        <f>IFERROR(VLOOKUP(E1407,marginal!$A$2:$E$4826,4,FALSE),0)</f>
        <v>1879.395384615384</v>
      </c>
    </row>
    <row r="1408" spans="1:30" x14ac:dyDescent="0.2">
      <c r="A1408" s="27" t="s">
        <v>6907</v>
      </c>
      <c r="B1408" s="6" t="s">
        <v>6917</v>
      </c>
      <c r="C1408" s="6" t="s">
        <v>6909</v>
      </c>
      <c r="D1408" s="2">
        <v>151398</v>
      </c>
      <c r="E1408" s="2">
        <v>151914</v>
      </c>
      <c r="F1408" s="3" t="s">
        <v>1778</v>
      </c>
      <c r="G1408" s="2">
        <v>151916</v>
      </c>
      <c r="H1408" s="3" t="s">
        <v>1795</v>
      </c>
      <c r="I1408" s="18">
        <v>45054</v>
      </c>
      <c r="J1408" s="28">
        <v>1142909268</v>
      </c>
      <c r="K1408" s="18">
        <v>45062</v>
      </c>
      <c r="L1408" s="18">
        <v>45077</v>
      </c>
      <c r="M1408" s="18"/>
      <c r="N1408" s="30">
        <v>10</v>
      </c>
      <c r="O1408" s="7">
        <v>5000</v>
      </c>
      <c r="P1408" s="30">
        <v>147</v>
      </c>
      <c r="Q1408" s="22">
        <v>0.11226939921536</v>
      </c>
      <c r="R1408" s="7">
        <v>25000</v>
      </c>
      <c r="S1408" s="2">
        <v>95</v>
      </c>
      <c r="T1408" s="11">
        <v>4089.78</v>
      </c>
      <c r="U1408" s="17" t="s">
        <v>6286</v>
      </c>
      <c r="V1408" s="21">
        <v>1</v>
      </c>
      <c r="W1408" s="9">
        <v>25000</v>
      </c>
      <c r="X1408" s="22">
        <f t="shared" si="105"/>
        <v>0</v>
      </c>
      <c r="Y1408" s="29">
        <v>4089.78</v>
      </c>
      <c r="Z1408" s="34">
        <f t="shared" si="106"/>
        <v>293000</v>
      </c>
      <c r="AA1408" s="34">
        <f t="shared" si="107"/>
        <v>8.5324232081911269E-2</v>
      </c>
      <c r="AB1408" s="35">
        <f t="shared" si="108"/>
        <v>12.542662116040956</v>
      </c>
      <c r="AC1408" s="35">
        <f t="shared" si="109"/>
        <v>8.1058020477815713</v>
      </c>
      <c r="AD1408" s="6">
        <f>IFERROR(VLOOKUP(E1408,marginal!$A$2:$E$4826,4,FALSE),0)</f>
        <v>3001.913333333317</v>
      </c>
    </row>
    <row r="1409" spans="1:30" x14ac:dyDescent="0.2">
      <c r="A1409" s="27" t="s">
        <v>6907</v>
      </c>
      <c r="B1409" s="6" t="s">
        <v>6917</v>
      </c>
      <c r="C1409" s="6" t="s">
        <v>6909</v>
      </c>
      <c r="D1409" s="2">
        <v>151400</v>
      </c>
      <c r="E1409" s="2">
        <v>151914</v>
      </c>
      <c r="F1409" s="3" t="s">
        <v>1778</v>
      </c>
      <c r="G1409" s="2">
        <v>152083</v>
      </c>
      <c r="H1409" s="3" t="s">
        <v>1796</v>
      </c>
      <c r="I1409" s="18">
        <v>45162</v>
      </c>
      <c r="J1409" s="28">
        <v>1220858396</v>
      </c>
      <c r="K1409" s="18">
        <v>45062</v>
      </c>
      <c r="L1409" s="18">
        <v>45077</v>
      </c>
      <c r="M1409" s="18"/>
      <c r="N1409" s="30">
        <v>9</v>
      </c>
      <c r="O1409" s="7">
        <v>10000</v>
      </c>
      <c r="P1409" s="30">
        <v>147</v>
      </c>
      <c r="Q1409" s="22">
        <v>7.9000519063170294E-2</v>
      </c>
      <c r="R1409" s="7">
        <v>48000</v>
      </c>
      <c r="S1409" s="2">
        <v>95</v>
      </c>
      <c r="T1409" s="11">
        <v>7848.27</v>
      </c>
      <c r="U1409" s="17" t="s">
        <v>6286</v>
      </c>
      <c r="V1409" s="21">
        <v>1</v>
      </c>
      <c r="W1409" s="9">
        <v>48000</v>
      </c>
      <c r="X1409" s="22">
        <f t="shared" si="105"/>
        <v>0</v>
      </c>
      <c r="Y1409" s="29">
        <v>7848.27</v>
      </c>
      <c r="Z1409" s="34">
        <f t="shared" si="106"/>
        <v>506000</v>
      </c>
      <c r="AA1409" s="34">
        <f t="shared" si="107"/>
        <v>9.4861660079051377E-2</v>
      </c>
      <c r="AB1409" s="35">
        <f t="shared" si="108"/>
        <v>13.944664031620553</v>
      </c>
      <c r="AC1409" s="35">
        <f t="shared" si="109"/>
        <v>9.0118577075098809</v>
      </c>
      <c r="AD1409" s="6">
        <f>IFERROR(VLOOKUP(E1409,marginal!$A$2:$E$4826,4,FALSE),0)</f>
        <v>3001.913333333317</v>
      </c>
    </row>
    <row r="1410" spans="1:30" x14ac:dyDescent="0.2">
      <c r="A1410" s="27" t="s">
        <v>6907</v>
      </c>
      <c r="B1410" s="6" t="s">
        <v>6917</v>
      </c>
      <c r="C1410" s="6" t="s">
        <v>6909</v>
      </c>
      <c r="D1410" s="2">
        <v>151394</v>
      </c>
      <c r="E1410" s="2">
        <v>151914</v>
      </c>
      <c r="F1410" s="3" t="s">
        <v>1778</v>
      </c>
      <c r="G1410" s="2">
        <v>152084</v>
      </c>
      <c r="H1410" s="3" t="s">
        <v>1797</v>
      </c>
      <c r="I1410" s="18">
        <v>45162</v>
      </c>
      <c r="J1410" s="28">
        <v>1220858792</v>
      </c>
      <c r="K1410" s="18">
        <v>45062</v>
      </c>
      <c r="L1410" s="18">
        <v>45077</v>
      </c>
      <c r="M1410" s="18"/>
      <c r="N1410" s="30">
        <v>10</v>
      </c>
      <c r="O1410" s="7">
        <v>5000</v>
      </c>
      <c r="P1410" s="30">
        <v>147</v>
      </c>
      <c r="Q1410" s="22">
        <v>0.11226939921536</v>
      </c>
      <c r="R1410" s="7">
        <v>13000</v>
      </c>
      <c r="S1410" s="2">
        <v>95</v>
      </c>
      <c r="T1410" s="11">
        <v>2130.91</v>
      </c>
      <c r="U1410" s="17" t="s">
        <v>6286</v>
      </c>
      <c r="V1410" s="21">
        <v>1</v>
      </c>
      <c r="W1410" s="9">
        <v>13000</v>
      </c>
      <c r="X1410" s="22">
        <f t="shared" si="105"/>
        <v>0</v>
      </c>
      <c r="Y1410" s="29">
        <v>2130.91</v>
      </c>
      <c r="Z1410" s="34">
        <f t="shared" si="106"/>
        <v>293000</v>
      </c>
      <c r="AA1410" s="34">
        <f t="shared" si="107"/>
        <v>4.4368600682593858E-2</v>
      </c>
      <c r="AB1410" s="35">
        <f t="shared" si="108"/>
        <v>6.5221843003412969</v>
      </c>
      <c r="AC1410" s="35">
        <f t="shared" si="109"/>
        <v>4.2150170648464167</v>
      </c>
      <c r="AD1410" s="6">
        <f>IFERROR(VLOOKUP(E1410,marginal!$A$2:$E$4826,4,FALSE),0)</f>
        <v>3001.913333333317</v>
      </c>
    </row>
    <row r="1411" spans="1:30" x14ac:dyDescent="0.2">
      <c r="A1411" s="27" t="s">
        <v>6907</v>
      </c>
      <c r="B1411" s="6" t="s">
        <v>6917</v>
      </c>
      <c r="C1411" s="6" t="s">
        <v>6909</v>
      </c>
      <c r="D1411" s="2">
        <v>151399</v>
      </c>
      <c r="E1411" s="2">
        <v>151914</v>
      </c>
      <c r="F1411" s="3" t="s">
        <v>1778</v>
      </c>
      <c r="G1411" s="2">
        <v>152085</v>
      </c>
      <c r="H1411" s="3" t="s">
        <v>1798</v>
      </c>
      <c r="I1411" s="18">
        <v>45162</v>
      </c>
      <c r="J1411" s="28">
        <v>1220859212</v>
      </c>
      <c r="K1411" s="18">
        <v>45062</v>
      </c>
      <c r="L1411" s="18">
        <v>45077</v>
      </c>
      <c r="M1411" s="18"/>
      <c r="N1411" s="30">
        <v>8</v>
      </c>
      <c r="O1411" s="7">
        <v>10000</v>
      </c>
      <c r="P1411" s="30">
        <v>132</v>
      </c>
      <c r="Q1411" s="22">
        <v>5.8283715876113903E-2</v>
      </c>
      <c r="R1411" s="7">
        <v>7000</v>
      </c>
      <c r="S1411" s="2">
        <v>95</v>
      </c>
      <c r="T1411" s="11">
        <v>1151.7</v>
      </c>
      <c r="U1411" s="17" t="s">
        <v>6286</v>
      </c>
      <c r="V1411" s="21">
        <v>1</v>
      </c>
      <c r="W1411" s="9">
        <v>7000</v>
      </c>
      <c r="X1411" s="22">
        <f t="shared" ref="X1411:X1474" si="110">W1411/R1411-1</f>
        <v>0</v>
      </c>
      <c r="Y1411" s="29">
        <v>1151.7</v>
      </c>
      <c r="Z1411" s="34">
        <f t="shared" ref="Z1411:Z1474" si="111">SUMIFS($R:$R,$L:$L,$L1411,$N:$N,$N1411)</f>
        <v>516000</v>
      </c>
      <c r="AA1411" s="34">
        <f t="shared" ref="AA1411:AA1474" si="112">$R1411/Z1411</f>
        <v>1.3565891472868217E-2</v>
      </c>
      <c r="AB1411" s="35">
        <f t="shared" ref="AB1411:AB1474" si="113">AA1411*$P1411</f>
        <v>1.7906976744186047</v>
      </c>
      <c r="AC1411" s="35">
        <f t="shared" ref="AC1411:AC1474" si="114">AA1411*$S1411</f>
        <v>1.2887596899224807</v>
      </c>
      <c r="AD1411" s="6">
        <f>IFERROR(VLOOKUP(E1411,marginal!$A$2:$E$4826,4,FALSE),0)</f>
        <v>3001.913333333317</v>
      </c>
    </row>
    <row r="1412" spans="1:30" x14ac:dyDescent="0.2">
      <c r="A1412" s="27" t="s">
        <v>6907</v>
      </c>
      <c r="B1412" s="6" t="s">
        <v>6917</v>
      </c>
      <c r="C1412" s="6" t="s">
        <v>6909</v>
      </c>
      <c r="D1412" s="2">
        <v>151567</v>
      </c>
      <c r="E1412" s="2">
        <v>151914</v>
      </c>
      <c r="F1412" s="3" t="s">
        <v>1778</v>
      </c>
      <c r="G1412" s="2">
        <v>152086</v>
      </c>
      <c r="H1412" s="3" t="s">
        <v>1799</v>
      </c>
      <c r="I1412" s="18">
        <v>45162</v>
      </c>
      <c r="J1412" s="28">
        <v>1220859641</v>
      </c>
      <c r="K1412" s="18">
        <v>45062</v>
      </c>
      <c r="L1412" s="18">
        <v>45077</v>
      </c>
      <c r="M1412" s="18"/>
      <c r="N1412" s="30">
        <v>9</v>
      </c>
      <c r="O1412" s="7">
        <v>10000</v>
      </c>
      <c r="P1412" s="30">
        <v>147</v>
      </c>
      <c r="Q1412" s="22">
        <v>7.9000519063170294E-2</v>
      </c>
      <c r="R1412" s="7">
        <v>20000</v>
      </c>
      <c r="S1412" s="2">
        <v>95</v>
      </c>
      <c r="T1412" s="11">
        <v>3268.87</v>
      </c>
      <c r="U1412" s="17" t="s">
        <v>6286</v>
      </c>
      <c r="V1412" s="21">
        <v>1</v>
      </c>
      <c r="W1412" s="9">
        <v>20000</v>
      </c>
      <c r="X1412" s="22">
        <f t="shared" si="110"/>
        <v>0</v>
      </c>
      <c r="Y1412" s="29">
        <v>3268.87</v>
      </c>
      <c r="Z1412" s="34">
        <f t="shared" si="111"/>
        <v>506000</v>
      </c>
      <c r="AA1412" s="34">
        <f t="shared" si="112"/>
        <v>3.9525691699604744E-2</v>
      </c>
      <c r="AB1412" s="35">
        <f t="shared" si="113"/>
        <v>5.8102766798418974</v>
      </c>
      <c r="AC1412" s="35">
        <f t="shared" si="114"/>
        <v>3.7549407114624507</v>
      </c>
      <c r="AD1412" s="6">
        <f>IFERROR(VLOOKUP(E1412,marginal!$A$2:$E$4826,4,FALSE),0)</f>
        <v>3001.913333333317</v>
      </c>
    </row>
    <row r="1413" spans="1:30" x14ac:dyDescent="0.2">
      <c r="A1413" s="27" t="s">
        <v>6907</v>
      </c>
      <c r="B1413" s="6" t="s">
        <v>6917</v>
      </c>
      <c r="C1413" s="6" t="s">
        <v>6909</v>
      </c>
      <c r="D1413" s="2">
        <v>150417</v>
      </c>
      <c r="E1413" s="2">
        <v>150825</v>
      </c>
      <c r="F1413" s="3" t="s">
        <v>1774</v>
      </c>
      <c r="G1413" s="2">
        <v>152184</v>
      </c>
      <c r="H1413" s="3" t="s">
        <v>1800</v>
      </c>
      <c r="I1413" s="18">
        <v>45042</v>
      </c>
      <c r="J1413" s="28">
        <v>1135562225</v>
      </c>
      <c r="K1413" s="18">
        <v>45063</v>
      </c>
      <c r="L1413" s="18">
        <v>45077</v>
      </c>
      <c r="M1413" s="18"/>
      <c r="N1413" s="30">
        <v>9</v>
      </c>
      <c r="O1413" s="7">
        <v>10000</v>
      </c>
      <c r="P1413" s="30">
        <v>147</v>
      </c>
      <c r="Q1413" s="22">
        <v>7.9000519063170294E-2</v>
      </c>
      <c r="R1413" s="7">
        <v>5000</v>
      </c>
      <c r="S1413" s="2">
        <v>147</v>
      </c>
      <c r="T1413" s="11">
        <v>1303.3399999999999</v>
      </c>
      <c r="U1413" s="17" t="s">
        <v>6286</v>
      </c>
      <c r="V1413" s="21">
        <v>1</v>
      </c>
      <c r="W1413" s="9">
        <v>5000</v>
      </c>
      <c r="X1413" s="22">
        <f t="shared" si="110"/>
        <v>0</v>
      </c>
      <c r="Y1413" s="29">
        <v>1303.3399999999999</v>
      </c>
      <c r="Z1413" s="34">
        <f t="shared" si="111"/>
        <v>506000</v>
      </c>
      <c r="AA1413" s="34">
        <f t="shared" si="112"/>
        <v>9.881422924901186E-3</v>
      </c>
      <c r="AB1413" s="35">
        <f t="shared" si="113"/>
        <v>1.4525691699604744</v>
      </c>
      <c r="AC1413" s="35">
        <f t="shared" si="114"/>
        <v>1.4525691699604744</v>
      </c>
      <c r="AD1413" s="6">
        <f>IFERROR(VLOOKUP(E1413,marginal!$A$2:$E$4826,4,FALSE),0)</f>
        <v>1879.395384615384</v>
      </c>
    </row>
    <row r="1414" spans="1:30" x14ac:dyDescent="0.2">
      <c r="A1414" s="27" t="s">
        <v>6907</v>
      </c>
      <c r="B1414" s="6" t="s">
        <v>6920</v>
      </c>
      <c r="C1414" s="6" t="s">
        <v>6912</v>
      </c>
      <c r="D1414" s="2">
        <v>151681</v>
      </c>
      <c r="E1414" s="2">
        <v>152248</v>
      </c>
      <c r="F1414" s="3" t="s">
        <v>160</v>
      </c>
      <c r="G1414" s="2">
        <v>152330</v>
      </c>
      <c r="H1414" s="3" t="s">
        <v>1801</v>
      </c>
      <c r="I1414" s="18">
        <v>45056</v>
      </c>
      <c r="J1414" s="28">
        <v>1144560534</v>
      </c>
      <c r="K1414" s="18">
        <v>45063</v>
      </c>
      <c r="L1414" s="18">
        <v>45077</v>
      </c>
      <c r="M1414" s="18"/>
      <c r="N1414" s="30">
        <v>3</v>
      </c>
      <c r="O1414" s="7">
        <v>10000</v>
      </c>
      <c r="P1414" s="30">
        <v>110</v>
      </c>
      <c r="Q1414" s="22">
        <v>3.3220596517330399E-2</v>
      </c>
      <c r="R1414" s="7">
        <v>5000</v>
      </c>
      <c r="S1414" s="2">
        <v>147</v>
      </c>
      <c r="T1414" s="11">
        <v>1303.3399999999999</v>
      </c>
      <c r="U1414" s="17" t="s">
        <v>6286</v>
      </c>
      <c r="V1414" s="21">
        <v>1</v>
      </c>
      <c r="W1414" s="9">
        <v>5000</v>
      </c>
      <c r="X1414" s="22">
        <f t="shared" si="110"/>
        <v>0</v>
      </c>
      <c r="Y1414" s="29">
        <v>1303.3399999999999</v>
      </c>
      <c r="Z1414" s="34">
        <f t="shared" si="111"/>
        <v>166000</v>
      </c>
      <c r="AA1414" s="34">
        <f t="shared" si="112"/>
        <v>3.0120481927710843E-2</v>
      </c>
      <c r="AB1414" s="35">
        <f t="shared" si="113"/>
        <v>3.3132530120481927</v>
      </c>
      <c r="AC1414" s="35">
        <f t="shared" si="114"/>
        <v>4.427710843373494</v>
      </c>
      <c r="AD1414" s="6">
        <f>IFERROR(VLOOKUP(E1414,marginal!$A$2:$E$4826,4,FALSE),0)</f>
        <v>11563.3615384615</v>
      </c>
    </row>
    <row r="1415" spans="1:30" x14ac:dyDescent="0.2">
      <c r="A1415" s="27" t="s">
        <v>6907</v>
      </c>
      <c r="B1415" s="6" t="s">
        <v>6913</v>
      </c>
      <c r="C1415" s="6" t="s">
        <v>6912</v>
      </c>
      <c r="D1415" s="2">
        <v>151972</v>
      </c>
      <c r="E1415" s="2">
        <v>152031</v>
      </c>
      <c r="F1415" s="3" t="s">
        <v>100</v>
      </c>
      <c r="G1415" s="2">
        <v>152173</v>
      </c>
      <c r="H1415" s="3" t="s">
        <v>1802</v>
      </c>
      <c r="I1415" s="18">
        <v>45061</v>
      </c>
      <c r="J1415" s="28">
        <v>1147548820</v>
      </c>
      <c r="K1415" s="18">
        <v>45063</v>
      </c>
      <c r="L1415" s="18">
        <v>45077</v>
      </c>
      <c r="M1415" s="18"/>
      <c r="N1415" s="30">
        <v>9</v>
      </c>
      <c r="O1415" s="7">
        <v>10000</v>
      </c>
      <c r="P1415" s="30">
        <v>147</v>
      </c>
      <c r="Q1415" s="22">
        <v>7.9000519063170294E-2</v>
      </c>
      <c r="R1415" s="7">
        <v>6000</v>
      </c>
      <c r="S1415" s="2">
        <v>142</v>
      </c>
      <c r="T1415" s="11">
        <v>1503.37</v>
      </c>
      <c r="U1415" s="17" t="s">
        <v>6286</v>
      </c>
      <c r="V1415" s="21">
        <v>1</v>
      </c>
      <c r="W1415" s="9">
        <v>6000</v>
      </c>
      <c r="X1415" s="22">
        <f t="shared" si="110"/>
        <v>0</v>
      </c>
      <c r="Y1415" s="29">
        <v>1503.37</v>
      </c>
      <c r="Z1415" s="34">
        <f t="shared" si="111"/>
        <v>506000</v>
      </c>
      <c r="AA1415" s="34">
        <f t="shared" si="112"/>
        <v>1.1857707509881422E-2</v>
      </c>
      <c r="AB1415" s="35">
        <f t="shared" si="113"/>
        <v>1.7430830039525691</v>
      </c>
      <c r="AC1415" s="35">
        <f t="shared" si="114"/>
        <v>1.6837944664031619</v>
      </c>
      <c r="AD1415" s="6">
        <f>IFERROR(VLOOKUP(E1415,marginal!$A$2:$E$4826,4,FALSE),0)</f>
        <v>6327.4115384614997</v>
      </c>
    </row>
    <row r="1416" spans="1:30" x14ac:dyDescent="0.2">
      <c r="A1416" s="27" t="s">
        <v>6907</v>
      </c>
      <c r="B1416" s="6" t="s">
        <v>6913</v>
      </c>
      <c r="C1416" s="6" t="s">
        <v>6912</v>
      </c>
      <c r="D1416" s="2">
        <v>151973</v>
      </c>
      <c r="E1416" s="2">
        <v>152031</v>
      </c>
      <c r="F1416" s="3" t="s">
        <v>100</v>
      </c>
      <c r="G1416" s="2">
        <v>152174</v>
      </c>
      <c r="H1416" s="3" t="s">
        <v>1803</v>
      </c>
      <c r="I1416" s="18">
        <v>45061</v>
      </c>
      <c r="J1416" s="28">
        <v>1147556090</v>
      </c>
      <c r="K1416" s="18">
        <v>45063</v>
      </c>
      <c r="L1416" s="18">
        <v>45077</v>
      </c>
      <c r="M1416" s="18"/>
      <c r="N1416" s="30">
        <v>9</v>
      </c>
      <c r="O1416" s="7">
        <v>10000</v>
      </c>
      <c r="P1416" s="30">
        <v>147</v>
      </c>
      <c r="Q1416" s="22">
        <v>7.9000519063170294E-2</v>
      </c>
      <c r="R1416" s="7">
        <v>6000</v>
      </c>
      <c r="S1416" s="2">
        <v>142</v>
      </c>
      <c r="T1416" s="11">
        <v>1503.37</v>
      </c>
      <c r="U1416" s="17" t="s">
        <v>6286</v>
      </c>
      <c r="V1416" s="21">
        <v>1</v>
      </c>
      <c r="W1416" s="9">
        <v>6000</v>
      </c>
      <c r="X1416" s="22">
        <f t="shared" si="110"/>
        <v>0</v>
      </c>
      <c r="Y1416" s="29">
        <v>1503.37</v>
      </c>
      <c r="Z1416" s="34">
        <f t="shared" si="111"/>
        <v>506000</v>
      </c>
      <c r="AA1416" s="34">
        <f t="shared" si="112"/>
        <v>1.1857707509881422E-2</v>
      </c>
      <c r="AB1416" s="35">
        <f t="shared" si="113"/>
        <v>1.7430830039525691</v>
      </c>
      <c r="AC1416" s="35">
        <f t="shared" si="114"/>
        <v>1.6837944664031619</v>
      </c>
      <c r="AD1416" s="6">
        <f>IFERROR(VLOOKUP(E1416,marginal!$A$2:$E$4826,4,FALSE),0)</f>
        <v>6327.4115384614997</v>
      </c>
    </row>
    <row r="1417" spans="1:30" x14ac:dyDescent="0.2">
      <c r="A1417" s="27" t="s">
        <v>6907</v>
      </c>
      <c r="B1417" s="6" t="s">
        <v>6919</v>
      </c>
      <c r="C1417" s="6" t="s">
        <v>6909</v>
      </c>
      <c r="D1417" s="2">
        <v>151174</v>
      </c>
      <c r="E1417" s="2">
        <v>151374</v>
      </c>
      <c r="F1417" s="3" t="s">
        <v>1776</v>
      </c>
      <c r="G1417" s="2">
        <v>151376</v>
      </c>
      <c r="H1417" s="3" t="s">
        <v>1804</v>
      </c>
      <c r="I1417" s="18">
        <v>45050</v>
      </c>
      <c r="J1417" s="28">
        <v>1140510450</v>
      </c>
      <c r="K1417" s="18">
        <v>45054</v>
      </c>
      <c r="L1417" s="18">
        <v>45077</v>
      </c>
      <c r="M1417" s="18"/>
      <c r="N1417" s="30">
        <v>6</v>
      </c>
      <c r="O1417" s="7">
        <v>15000</v>
      </c>
      <c r="P1417" s="30">
        <v>118</v>
      </c>
      <c r="Q1417" s="22">
        <v>4.0434461570556982E-2</v>
      </c>
      <c r="R1417" s="7">
        <v>8000</v>
      </c>
      <c r="S1417" s="2">
        <v>142</v>
      </c>
      <c r="T1417" s="11">
        <v>2013.74</v>
      </c>
      <c r="U1417" s="17" t="s">
        <v>6286</v>
      </c>
      <c r="V1417" s="21">
        <v>0.49803392623086462</v>
      </c>
      <c r="W1417" s="9">
        <v>3984.2714098469169</v>
      </c>
      <c r="X1417" s="22">
        <f t="shared" si="110"/>
        <v>-0.50196607376913538</v>
      </c>
      <c r="Y1417" s="29">
        <v>1002.9108386081414</v>
      </c>
      <c r="Z1417" s="34">
        <f t="shared" si="111"/>
        <v>572000</v>
      </c>
      <c r="AA1417" s="34">
        <f t="shared" si="112"/>
        <v>1.3986013986013986E-2</v>
      </c>
      <c r="AB1417" s="35">
        <f t="shared" si="113"/>
        <v>1.6503496503496504</v>
      </c>
      <c r="AC1417" s="35">
        <f t="shared" si="114"/>
        <v>1.986013986013986</v>
      </c>
      <c r="AD1417" s="6">
        <f>IFERROR(VLOOKUP(E1417,marginal!$A$2:$E$4826,4,FALSE),0)</f>
        <v>-14941.1769230769</v>
      </c>
    </row>
    <row r="1418" spans="1:30" x14ac:dyDescent="0.2">
      <c r="A1418" s="27" t="s">
        <v>6907</v>
      </c>
      <c r="B1418" s="6" t="s">
        <v>6919</v>
      </c>
      <c r="C1418" s="6" t="s">
        <v>6909</v>
      </c>
      <c r="D1418" s="2">
        <v>151172</v>
      </c>
      <c r="E1418" s="2">
        <v>151374</v>
      </c>
      <c r="F1418" s="3" t="s">
        <v>1776</v>
      </c>
      <c r="G1418" s="2">
        <v>151377</v>
      </c>
      <c r="H1418" s="3" t="s">
        <v>1805</v>
      </c>
      <c r="I1418" s="18">
        <v>45050</v>
      </c>
      <c r="J1418" s="28">
        <v>1140498445</v>
      </c>
      <c r="K1418" s="18">
        <v>45054</v>
      </c>
      <c r="L1418" s="18">
        <v>45077</v>
      </c>
      <c r="M1418" s="18"/>
      <c r="N1418" s="30">
        <v>5</v>
      </c>
      <c r="O1418" s="7">
        <v>14000</v>
      </c>
      <c r="P1418" s="30">
        <v>112</v>
      </c>
      <c r="Q1418" s="22">
        <v>3.4117894680525396E-2</v>
      </c>
      <c r="R1418" s="7">
        <v>10000</v>
      </c>
      <c r="S1418" s="2">
        <v>142</v>
      </c>
      <c r="T1418" s="11">
        <v>2510.34</v>
      </c>
      <c r="U1418" s="17" t="s">
        <v>6286</v>
      </c>
      <c r="V1418" s="21">
        <v>0.49803392623086462</v>
      </c>
      <c r="W1418" s="9">
        <v>4980.3392623086465</v>
      </c>
      <c r="X1418" s="22">
        <f t="shared" si="110"/>
        <v>-0.50196607376913538</v>
      </c>
      <c r="Y1418" s="29">
        <v>1250.2344863743888</v>
      </c>
      <c r="Z1418" s="34">
        <f t="shared" si="111"/>
        <v>959000</v>
      </c>
      <c r="AA1418" s="34">
        <f t="shared" si="112"/>
        <v>1.0427528675703858E-2</v>
      </c>
      <c r="AB1418" s="35">
        <f t="shared" si="113"/>
        <v>1.167883211678832</v>
      </c>
      <c r="AC1418" s="35">
        <f t="shared" si="114"/>
        <v>1.4807090719499478</v>
      </c>
      <c r="AD1418" s="6">
        <f>IFERROR(VLOOKUP(E1418,marginal!$A$2:$E$4826,4,FALSE),0)</f>
        <v>-14941.1769230769</v>
      </c>
    </row>
    <row r="1419" spans="1:30" x14ac:dyDescent="0.2">
      <c r="A1419" s="27" t="s">
        <v>6907</v>
      </c>
      <c r="B1419" s="6" t="s">
        <v>6919</v>
      </c>
      <c r="C1419" s="6" t="s">
        <v>6909</v>
      </c>
      <c r="D1419" s="2">
        <v>151170</v>
      </c>
      <c r="E1419" s="2">
        <v>151374</v>
      </c>
      <c r="F1419" s="3" t="s">
        <v>1776</v>
      </c>
      <c r="G1419" s="2">
        <v>151378</v>
      </c>
      <c r="H1419" s="3" t="s">
        <v>1806</v>
      </c>
      <c r="I1419" s="18">
        <v>45050</v>
      </c>
      <c r="J1419" s="28">
        <v>1140484223</v>
      </c>
      <c r="K1419" s="18">
        <v>45054</v>
      </c>
      <c r="L1419" s="18">
        <v>45077</v>
      </c>
      <c r="M1419" s="18"/>
      <c r="N1419" s="30">
        <v>6</v>
      </c>
      <c r="O1419" s="7">
        <v>15000</v>
      </c>
      <c r="P1419" s="30">
        <v>118</v>
      </c>
      <c r="Q1419" s="22">
        <v>4.0434461570556982E-2</v>
      </c>
      <c r="R1419" s="7">
        <v>8000</v>
      </c>
      <c r="S1419" s="2">
        <v>142</v>
      </c>
      <c r="T1419" s="11">
        <v>2013.74</v>
      </c>
      <c r="U1419" s="17" t="s">
        <v>6286</v>
      </c>
      <c r="V1419" s="21">
        <v>0.49803392623086462</v>
      </c>
      <c r="W1419" s="9">
        <v>3984.2714098469169</v>
      </c>
      <c r="X1419" s="22">
        <f t="shared" si="110"/>
        <v>-0.50196607376913538</v>
      </c>
      <c r="Y1419" s="29">
        <v>1002.9108386081414</v>
      </c>
      <c r="Z1419" s="34">
        <f t="shared" si="111"/>
        <v>572000</v>
      </c>
      <c r="AA1419" s="34">
        <f t="shared" si="112"/>
        <v>1.3986013986013986E-2</v>
      </c>
      <c r="AB1419" s="35">
        <f t="shared" si="113"/>
        <v>1.6503496503496504</v>
      </c>
      <c r="AC1419" s="35">
        <f t="shared" si="114"/>
        <v>1.986013986013986</v>
      </c>
      <c r="AD1419" s="6">
        <f>IFERROR(VLOOKUP(E1419,marginal!$A$2:$E$4826,4,FALSE),0)</f>
        <v>-14941.1769230769</v>
      </c>
    </row>
    <row r="1420" spans="1:30" x14ac:dyDescent="0.2">
      <c r="A1420" s="27" t="s">
        <v>6907</v>
      </c>
      <c r="B1420" s="6" t="s">
        <v>6919</v>
      </c>
      <c r="C1420" s="6" t="s">
        <v>6909</v>
      </c>
      <c r="D1420" s="2">
        <v>151166</v>
      </c>
      <c r="E1420" s="2">
        <v>151374</v>
      </c>
      <c r="F1420" s="3" t="s">
        <v>1776</v>
      </c>
      <c r="G1420" s="2">
        <v>151379</v>
      </c>
      <c r="H1420" s="3" t="s">
        <v>1807</v>
      </c>
      <c r="I1420" s="18">
        <v>45050</v>
      </c>
      <c r="J1420" s="28">
        <v>1140464574</v>
      </c>
      <c r="K1420" s="18">
        <v>45054</v>
      </c>
      <c r="L1420" s="18">
        <v>45077</v>
      </c>
      <c r="M1420" s="18"/>
      <c r="N1420" s="30">
        <v>6</v>
      </c>
      <c r="O1420" s="7">
        <v>15000</v>
      </c>
      <c r="P1420" s="30">
        <v>118</v>
      </c>
      <c r="Q1420" s="22">
        <v>4.0434461570556982E-2</v>
      </c>
      <c r="R1420" s="7">
        <v>8000</v>
      </c>
      <c r="S1420" s="2">
        <v>142</v>
      </c>
      <c r="T1420" s="11">
        <v>2013.74</v>
      </c>
      <c r="U1420" s="17" t="s">
        <v>6286</v>
      </c>
      <c r="V1420" s="21">
        <v>0.49803392623086462</v>
      </c>
      <c r="W1420" s="9">
        <v>3984.2714098469169</v>
      </c>
      <c r="X1420" s="22">
        <f t="shared" si="110"/>
        <v>-0.50196607376913538</v>
      </c>
      <c r="Y1420" s="29">
        <v>1002.9108386081414</v>
      </c>
      <c r="Z1420" s="34">
        <f t="shared" si="111"/>
        <v>572000</v>
      </c>
      <c r="AA1420" s="34">
        <f t="shared" si="112"/>
        <v>1.3986013986013986E-2</v>
      </c>
      <c r="AB1420" s="35">
        <f t="shared" si="113"/>
        <v>1.6503496503496504</v>
      </c>
      <c r="AC1420" s="35">
        <f t="shared" si="114"/>
        <v>1.986013986013986</v>
      </c>
      <c r="AD1420" s="6">
        <f>IFERROR(VLOOKUP(E1420,marginal!$A$2:$E$4826,4,FALSE),0)</f>
        <v>-14941.1769230769</v>
      </c>
    </row>
    <row r="1421" spans="1:30" x14ac:dyDescent="0.2">
      <c r="A1421" s="27" t="s">
        <v>6907</v>
      </c>
      <c r="B1421" s="6" t="s">
        <v>6925</v>
      </c>
      <c r="C1421" s="6" t="s">
        <v>6912</v>
      </c>
      <c r="D1421" s="2">
        <v>151436</v>
      </c>
      <c r="E1421" s="2">
        <v>151940</v>
      </c>
      <c r="F1421" s="3" t="s">
        <v>1780</v>
      </c>
      <c r="G1421" s="2">
        <v>151942</v>
      </c>
      <c r="H1421" s="3" t="s">
        <v>1808</v>
      </c>
      <c r="I1421" s="18">
        <v>45054</v>
      </c>
      <c r="J1421" s="28">
        <v>1143068817</v>
      </c>
      <c r="K1421" s="18">
        <v>45062</v>
      </c>
      <c r="L1421" s="18">
        <v>45077</v>
      </c>
      <c r="M1421" s="18"/>
      <c r="N1421" s="30">
        <v>7</v>
      </c>
      <c r="O1421" s="7">
        <v>11000</v>
      </c>
      <c r="P1421" s="30">
        <v>129</v>
      </c>
      <c r="Q1421" s="22">
        <v>3.97705569269148E-2</v>
      </c>
      <c r="R1421" s="7">
        <v>15000</v>
      </c>
      <c r="S1421" s="2">
        <v>100</v>
      </c>
      <c r="T1421" s="11">
        <v>2600</v>
      </c>
      <c r="U1421" s="17" t="s">
        <v>6286</v>
      </c>
      <c r="V1421" s="21">
        <v>1</v>
      </c>
      <c r="W1421" s="9">
        <v>15000</v>
      </c>
      <c r="X1421" s="22">
        <f t="shared" si="110"/>
        <v>0</v>
      </c>
      <c r="Y1421" s="29">
        <v>2600</v>
      </c>
      <c r="Z1421" s="34">
        <f t="shared" si="111"/>
        <v>567000</v>
      </c>
      <c r="AA1421" s="34">
        <f t="shared" si="112"/>
        <v>2.6455026455026454E-2</v>
      </c>
      <c r="AB1421" s="35">
        <f t="shared" si="113"/>
        <v>3.4126984126984126</v>
      </c>
      <c r="AC1421" s="35">
        <f t="shared" si="114"/>
        <v>2.6455026455026456</v>
      </c>
      <c r="AD1421" s="6">
        <f>IFERROR(VLOOKUP(E1421,marginal!$A$2:$E$4826,4,FALSE),0)</f>
        <v>2085.7151282051168</v>
      </c>
    </row>
    <row r="1422" spans="1:30" x14ac:dyDescent="0.2">
      <c r="A1422" s="27" t="s">
        <v>6907</v>
      </c>
      <c r="B1422" s="6" t="s">
        <v>6925</v>
      </c>
      <c r="C1422" s="6" t="s">
        <v>6912</v>
      </c>
      <c r="D1422" s="2">
        <v>151431</v>
      </c>
      <c r="E1422" s="2">
        <v>151940</v>
      </c>
      <c r="F1422" s="3" t="s">
        <v>1780</v>
      </c>
      <c r="G1422" s="2">
        <v>151943</v>
      </c>
      <c r="H1422" s="3" t="s">
        <v>1809</v>
      </c>
      <c r="I1422" s="18">
        <v>45054</v>
      </c>
      <c r="J1422" s="28">
        <v>1143058099</v>
      </c>
      <c r="K1422" s="18">
        <v>45062</v>
      </c>
      <c r="L1422" s="18">
        <v>45077</v>
      </c>
      <c r="M1422" s="18"/>
      <c r="N1422" s="30">
        <v>8</v>
      </c>
      <c r="O1422" s="7">
        <v>10000</v>
      </c>
      <c r="P1422" s="30">
        <v>132</v>
      </c>
      <c r="Q1422" s="22">
        <v>5.8283715876113903E-2</v>
      </c>
      <c r="R1422" s="7">
        <v>10000</v>
      </c>
      <c r="S1422" s="2">
        <v>142</v>
      </c>
      <c r="T1422" s="11">
        <v>2510.34</v>
      </c>
      <c r="U1422" s="17" t="s">
        <v>6286</v>
      </c>
      <c r="V1422" s="21">
        <v>1</v>
      </c>
      <c r="W1422" s="9">
        <v>10000</v>
      </c>
      <c r="X1422" s="22">
        <f t="shared" si="110"/>
        <v>0</v>
      </c>
      <c r="Y1422" s="29">
        <v>2510.34</v>
      </c>
      <c r="Z1422" s="34">
        <f t="shared" si="111"/>
        <v>516000</v>
      </c>
      <c r="AA1422" s="34">
        <f t="shared" si="112"/>
        <v>1.937984496124031E-2</v>
      </c>
      <c r="AB1422" s="35">
        <f t="shared" si="113"/>
        <v>2.558139534883721</v>
      </c>
      <c r="AC1422" s="35">
        <f t="shared" si="114"/>
        <v>2.751937984496124</v>
      </c>
      <c r="AD1422" s="6">
        <f>IFERROR(VLOOKUP(E1422,marginal!$A$2:$E$4826,4,FALSE),0)</f>
        <v>2085.7151282051168</v>
      </c>
    </row>
    <row r="1423" spans="1:30" x14ac:dyDescent="0.2">
      <c r="A1423" s="27" t="s">
        <v>6907</v>
      </c>
      <c r="B1423" s="6" t="s">
        <v>6925</v>
      </c>
      <c r="C1423" s="6" t="s">
        <v>6912</v>
      </c>
      <c r="D1423" s="2">
        <v>151439</v>
      </c>
      <c r="E1423" s="2">
        <v>151940</v>
      </c>
      <c r="F1423" s="3" t="s">
        <v>1780</v>
      </c>
      <c r="G1423" s="2">
        <v>151944</v>
      </c>
      <c r="H1423" s="3" t="s">
        <v>1810</v>
      </c>
      <c r="I1423" s="18">
        <v>45054</v>
      </c>
      <c r="J1423" s="28">
        <v>1143072587</v>
      </c>
      <c r="K1423" s="18">
        <v>45062</v>
      </c>
      <c r="L1423" s="18">
        <v>45077</v>
      </c>
      <c r="M1423" s="18"/>
      <c r="N1423" s="30">
        <v>8</v>
      </c>
      <c r="O1423" s="7">
        <v>10000</v>
      </c>
      <c r="P1423" s="30">
        <v>132</v>
      </c>
      <c r="Q1423" s="22">
        <v>5.8283715876113903E-2</v>
      </c>
      <c r="R1423" s="7">
        <v>6000</v>
      </c>
      <c r="S1423" s="2">
        <v>105</v>
      </c>
      <c r="T1423" s="11">
        <v>1089.76</v>
      </c>
      <c r="U1423" s="17" t="s">
        <v>6286</v>
      </c>
      <c r="V1423" s="21">
        <v>1</v>
      </c>
      <c r="W1423" s="9">
        <v>6000</v>
      </c>
      <c r="X1423" s="22">
        <f t="shared" si="110"/>
        <v>0</v>
      </c>
      <c r="Y1423" s="29">
        <v>1089.76</v>
      </c>
      <c r="Z1423" s="34">
        <f t="shared" si="111"/>
        <v>516000</v>
      </c>
      <c r="AA1423" s="34">
        <f t="shared" si="112"/>
        <v>1.1627906976744186E-2</v>
      </c>
      <c r="AB1423" s="35">
        <f t="shared" si="113"/>
        <v>1.5348837209302326</v>
      </c>
      <c r="AC1423" s="35">
        <f t="shared" si="114"/>
        <v>1.2209302325581395</v>
      </c>
      <c r="AD1423" s="6">
        <f>IFERROR(VLOOKUP(E1423,marginal!$A$2:$E$4826,4,FALSE),0)</f>
        <v>2085.7151282051168</v>
      </c>
    </row>
    <row r="1424" spans="1:30" x14ac:dyDescent="0.2">
      <c r="A1424" s="27" t="s">
        <v>6907</v>
      </c>
      <c r="B1424" s="6" t="s">
        <v>6925</v>
      </c>
      <c r="C1424" s="6" t="s">
        <v>6912</v>
      </c>
      <c r="D1424" s="2">
        <v>151433</v>
      </c>
      <c r="E1424" s="2">
        <v>151940</v>
      </c>
      <c r="F1424" s="3" t="s">
        <v>1780</v>
      </c>
      <c r="G1424" s="2">
        <v>151945</v>
      </c>
      <c r="H1424" s="3" t="s">
        <v>1811</v>
      </c>
      <c r="I1424" s="18">
        <v>45054</v>
      </c>
      <c r="J1424" s="28">
        <v>1143061541</v>
      </c>
      <c r="K1424" s="18">
        <v>45062</v>
      </c>
      <c r="L1424" s="18">
        <v>45077</v>
      </c>
      <c r="M1424" s="18"/>
      <c r="N1424" s="30">
        <v>5</v>
      </c>
      <c r="O1424" s="7">
        <v>10000</v>
      </c>
      <c r="P1424" s="30">
        <v>110</v>
      </c>
      <c r="Q1424" s="22">
        <v>3.3741050530766099E-2</v>
      </c>
      <c r="R1424" s="7">
        <v>6000</v>
      </c>
      <c r="S1424" s="2">
        <v>142</v>
      </c>
      <c r="T1424" s="11">
        <v>1503.37</v>
      </c>
      <c r="U1424" s="17" t="s">
        <v>6286</v>
      </c>
      <c r="V1424" s="21">
        <v>1</v>
      </c>
      <c r="W1424" s="9">
        <v>6000</v>
      </c>
      <c r="X1424" s="22">
        <f t="shared" si="110"/>
        <v>0</v>
      </c>
      <c r="Y1424" s="29">
        <v>1503.37</v>
      </c>
      <c r="Z1424" s="34">
        <f t="shared" si="111"/>
        <v>959000</v>
      </c>
      <c r="AA1424" s="34">
        <f t="shared" si="112"/>
        <v>6.2565172054223151E-3</v>
      </c>
      <c r="AB1424" s="35">
        <f t="shared" si="113"/>
        <v>0.68821689259645469</v>
      </c>
      <c r="AC1424" s="35">
        <f t="shared" si="114"/>
        <v>0.88842544316996874</v>
      </c>
      <c r="AD1424" s="6">
        <f>IFERROR(VLOOKUP(E1424,marginal!$A$2:$E$4826,4,FALSE),0)</f>
        <v>2085.7151282051168</v>
      </c>
    </row>
    <row r="1425" spans="1:30" x14ac:dyDescent="0.2">
      <c r="A1425" s="27" t="s">
        <v>6907</v>
      </c>
      <c r="B1425" s="6" t="s">
        <v>6925</v>
      </c>
      <c r="C1425" s="6" t="s">
        <v>6912</v>
      </c>
      <c r="D1425" s="2">
        <v>151435</v>
      </c>
      <c r="E1425" s="2">
        <v>151940</v>
      </c>
      <c r="F1425" s="3" t="s">
        <v>1780</v>
      </c>
      <c r="G1425" s="2">
        <v>151946</v>
      </c>
      <c r="H1425" s="3" t="s">
        <v>1812</v>
      </c>
      <c r="I1425" s="18">
        <v>45054</v>
      </c>
      <c r="J1425" s="28">
        <v>1143063649</v>
      </c>
      <c r="K1425" s="18">
        <v>45062</v>
      </c>
      <c r="L1425" s="18">
        <v>45077</v>
      </c>
      <c r="M1425" s="18"/>
      <c r="N1425" s="30">
        <v>9</v>
      </c>
      <c r="O1425" s="7">
        <v>10000</v>
      </c>
      <c r="P1425" s="30">
        <v>147</v>
      </c>
      <c r="Q1425" s="22">
        <v>7.9000519063170294E-2</v>
      </c>
      <c r="R1425" s="7">
        <v>7000</v>
      </c>
      <c r="S1425" s="2">
        <v>105</v>
      </c>
      <c r="T1425" s="11">
        <v>1275.96</v>
      </c>
      <c r="U1425" s="17" t="s">
        <v>6286</v>
      </c>
      <c r="V1425" s="21">
        <v>1</v>
      </c>
      <c r="W1425" s="9">
        <v>7000</v>
      </c>
      <c r="X1425" s="22">
        <f t="shared" si="110"/>
        <v>0</v>
      </c>
      <c r="Y1425" s="29">
        <v>1275.96</v>
      </c>
      <c r="Z1425" s="34">
        <f t="shared" si="111"/>
        <v>506000</v>
      </c>
      <c r="AA1425" s="34">
        <f t="shared" si="112"/>
        <v>1.383399209486166E-2</v>
      </c>
      <c r="AB1425" s="35">
        <f t="shared" si="113"/>
        <v>2.0335968379446641</v>
      </c>
      <c r="AC1425" s="35">
        <f t="shared" si="114"/>
        <v>1.4525691699604744</v>
      </c>
      <c r="AD1425" s="6">
        <f>IFERROR(VLOOKUP(E1425,marginal!$A$2:$E$4826,4,FALSE),0)</f>
        <v>2085.7151282051168</v>
      </c>
    </row>
    <row r="1426" spans="1:30" x14ac:dyDescent="0.2">
      <c r="A1426" s="27" t="s">
        <v>6907</v>
      </c>
      <c r="B1426" s="6" t="s">
        <v>6925</v>
      </c>
      <c r="C1426" s="6" t="s">
        <v>6912</v>
      </c>
      <c r="D1426" s="2">
        <v>151441</v>
      </c>
      <c r="E1426" s="2">
        <v>151940</v>
      </c>
      <c r="F1426" s="3" t="s">
        <v>1780</v>
      </c>
      <c r="G1426" s="2">
        <v>151947</v>
      </c>
      <c r="H1426" s="3" t="s">
        <v>1813</v>
      </c>
      <c r="I1426" s="18">
        <v>45054</v>
      </c>
      <c r="J1426" s="28">
        <v>1143074704</v>
      </c>
      <c r="K1426" s="18">
        <v>45062</v>
      </c>
      <c r="L1426" s="18">
        <v>45077</v>
      </c>
      <c r="M1426" s="18"/>
      <c r="N1426" s="30">
        <v>9</v>
      </c>
      <c r="O1426" s="7">
        <v>10000</v>
      </c>
      <c r="P1426" s="30">
        <v>147</v>
      </c>
      <c r="Q1426" s="22">
        <v>7.9000519063170294E-2</v>
      </c>
      <c r="R1426" s="7">
        <v>10000</v>
      </c>
      <c r="S1426" s="2">
        <v>105</v>
      </c>
      <c r="T1426" s="11">
        <v>1820.74</v>
      </c>
      <c r="U1426" s="17" t="s">
        <v>6286</v>
      </c>
      <c r="V1426" s="21">
        <v>1</v>
      </c>
      <c r="W1426" s="9">
        <v>10000</v>
      </c>
      <c r="X1426" s="22">
        <f t="shared" si="110"/>
        <v>0</v>
      </c>
      <c r="Y1426" s="29">
        <v>1820.74</v>
      </c>
      <c r="Z1426" s="34">
        <f t="shared" si="111"/>
        <v>506000</v>
      </c>
      <c r="AA1426" s="34">
        <f t="shared" si="112"/>
        <v>1.9762845849802372E-2</v>
      </c>
      <c r="AB1426" s="35">
        <f t="shared" si="113"/>
        <v>2.9051383399209487</v>
      </c>
      <c r="AC1426" s="35">
        <f t="shared" si="114"/>
        <v>2.075098814229249</v>
      </c>
      <c r="AD1426" s="6">
        <f>IFERROR(VLOOKUP(E1426,marginal!$A$2:$E$4826,4,FALSE),0)</f>
        <v>2085.7151282051168</v>
      </c>
    </row>
    <row r="1427" spans="1:30" x14ac:dyDescent="0.2">
      <c r="A1427" s="27" t="s">
        <v>6907</v>
      </c>
      <c r="B1427" s="6" t="s">
        <v>6925</v>
      </c>
      <c r="C1427" s="6" t="s">
        <v>6912</v>
      </c>
      <c r="D1427" s="4">
        <v>151902</v>
      </c>
      <c r="E1427" s="4">
        <v>152308</v>
      </c>
      <c r="F1427" s="5" t="s">
        <v>1814</v>
      </c>
      <c r="G1427" s="4">
        <v>152309</v>
      </c>
      <c r="H1427" s="5" t="s">
        <v>1815</v>
      </c>
      <c r="I1427" s="18">
        <v>45058</v>
      </c>
      <c r="J1427" s="28">
        <v>1146280593</v>
      </c>
      <c r="K1427" s="18">
        <v>45063</v>
      </c>
      <c r="L1427" s="18">
        <v>45077</v>
      </c>
      <c r="M1427" s="18"/>
      <c r="N1427" s="30">
        <v>8</v>
      </c>
      <c r="O1427" s="7">
        <v>9000</v>
      </c>
      <c r="P1427" s="30">
        <v>134</v>
      </c>
      <c r="Q1427" s="22">
        <v>5.7767754488533454E-2</v>
      </c>
      <c r="R1427" s="8">
        <v>10000</v>
      </c>
      <c r="S1427" s="4">
        <v>142</v>
      </c>
      <c r="T1427" s="10">
        <v>2510.34</v>
      </c>
      <c r="U1427" s="17" t="s">
        <v>6286</v>
      </c>
      <c r="V1427" s="21">
        <v>1</v>
      </c>
      <c r="W1427" s="9">
        <v>10000</v>
      </c>
      <c r="X1427" s="22">
        <f t="shared" si="110"/>
        <v>0</v>
      </c>
      <c r="Y1427" s="29">
        <v>2510.34</v>
      </c>
      <c r="Z1427" s="34">
        <f t="shared" si="111"/>
        <v>516000</v>
      </c>
      <c r="AA1427" s="34">
        <f t="shared" si="112"/>
        <v>1.937984496124031E-2</v>
      </c>
      <c r="AB1427" s="35">
        <f t="shared" si="113"/>
        <v>2.5968992248062017</v>
      </c>
      <c r="AC1427" s="35">
        <f t="shared" si="114"/>
        <v>2.751937984496124</v>
      </c>
      <c r="AD1427" s="6">
        <f>IFERROR(VLOOKUP(E1427,marginal!$A$2:$E$4826,4,FALSE),0)</f>
        <v>11371.326153846099</v>
      </c>
    </row>
    <row r="1428" spans="1:30" x14ac:dyDescent="0.2">
      <c r="A1428" s="27" t="s">
        <v>6907</v>
      </c>
      <c r="B1428" s="6" t="s">
        <v>6913</v>
      </c>
      <c r="C1428" s="6" t="s">
        <v>6912</v>
      </c>
      <c r="D1428" s="4">
        <v>152335</v>
      </c>
      <c r="E1428" s="4">
        <v>152590</v>
      </c>
      <c r="F1428" s="5" t="s">
        <v>1816</v>
      </c>
      <c r="G1428" s="4">
        <v>152591</v>
      </c>
      <c r="H1428" s="5" t="s">
        <v>1817</v>
      </c>
      <c r="I1428" s="18">
        <v>45063</v>
      </c>
      <c r="J1428" s="28">
        <v>1148977119</v>
      </c>
      <c r="K1428" s="18">
        <v>45065</v>
      </c>
      <c r="L1428" s="18">
        <v>45077</v>
      </c>
      <c r="M1428" s="18"/>
      <c r="N1428" s="30">
        <v>8</v>
      </c>
      <c r="O1428" s="7">
        <v>9000</v>
      </c>
      <c r="P1428" s="30">
        <v>139</v>
      </c>
      <c r="Q1428" s="22">
        <v>8.6183749348172869E-2</v>
      </c>
      <c r="R1428" s="8">
        <v>8000</v>
      </c>
      <c r="S1428" s="4">
        <v>142</v>
      </c>
      <c r="T1428" s="10">
        <v>2013.74</v>
      </c>
      <c r="U1428" s="17" t="s">
        <v>6286</v>
      </c>
      <c r="V1428" s="21">
        <v>1</v>
      </c>
      <c r="W1428" s="9">
        <v>8000</v>
      </c>
      <c r="X1428" s="22">
        <f t="shared" si="110"/>
        <v>0</v>
      </c>
      <c r="Y1428" s="29">
        <v>2013.74</v>
      </c>
      <c r="Z1428" s="34">
        <f t="shared" si="111"/>
        <v>516000</v>
      </c>
      <c r="AA1428" s="34">
        <f t="shared" si="112"/>
        <v>1.5503875968992248E-2</v>
      </c>
      <c r="AB1428" s="35">
        <f t="shared" si="113"/>
        <v>2.1550387596899223</v>
      </c>
      <c r="AC1428" s="35">
        <f t="shared" si="114"/>
        <v>2.2015503875968991</v>
      </c>
      <c r="AD1428" s="6">
        <f>IFERROR(VLOOKUP(E1428,marginal!$A$2:$E$4826,4,FALSE),0)</f>
        <v>9334.2846153846094</v>
      </c>
    </row>
    <row r="1429" spans="1:30" x14ac:dyDescent="0.2">
      <c r="A1429" s="27" t="s">
        <v>6907</v>
      </c>
      <c r="B1429" s="6" t="s">
        <v>6926</v>
      </c>
      <c r="C1429" s="6" t="s">
        <v>6909</v>
      </c>
      <c r="D1429" s="4">
        <v>152112</v>
      </c>
      <c r="E1429" s="4">
        <v>152606</v>
      </c>
      <c r="F1429" s="5" t="s">
        <v>1818</v>
      </c>
      <c r="G1429" s="4">
        <v>152607</v>
      </c>
      <c r="H1429" s="5" t="s">
        <v>1819</v>
      </c>
      <c r="I1429" s="18">
        <v>45062</v>
      </c>
      <c r="J1429" s="28">
        <v>1148154610</v>
      </c>
      <c r="K1429" s="18">
        <v>45065</v>
      </c>
      <c r="L1429" s="18">
        <v>45077</v>
      </c>
      <c r="M1429" s="18"/>
      <c r="N1429" s="30">
        <v>5</v>
      </c>
      <c r="O1429" s="7">
        <v>10000</v>
      </c>
      <c r="P1429" s="30">
        <v>110</v>
      </c>
      <c r="Q1429" s="22">
        <v>3.3741050530766099E-2</v>
      </c>
      <c r="R1429" s="8">
        <v>7000</v>
      </c>
      <c r="S1429" s="4">
        <v>142</v>
      </c>
      <c r="T1429" s="10">
        <v>1758.65</v>
      </c>
      <c r="U1429" s="17" t="s">
        <v>6286</v>
      </c>
      <c r="V1429" s="21">
        <v>1</v>
      </c>
      <c r="W1429" s="9">
        <v>7000</v>
      </c>
      <c r="X1429" s="22">
        <f t="shared" si="110"/>
        <v>0</v>
      </c>
      <c r="Y1429" s="29">
        <v>1758.65</v>
      </c>
      <c r="Z1429" s="34">
        <f t="shared" si="111"/>
        <v>959000</v>
      </c>
      <c r="AA1429" s="34">
        <f t="shared" si="112"/>
        <v>7.2992700729927005E-3</v>
      </c>
      <c r="AB1429" s="35">
        <f t="shared" si="113"/>
        <v>0.8029197080291971</v>
      </c>
      <c r="AC1429" s="35">
        <f t="shared" si="114"/>
        <v>1.0364963503649636</v>
      </c>
      <c r="AD1429" s="6">
        <f>IFERROR(VLOOKUP(E1429,marginal!$A$2:$E$4826,4,FALSE),0)</f>
        <v>2479.02738461538</v>
      </c>
    </row>
    <row r="1430" spans="1:30" x14ac:dyDescent="0.2">
      <c r="A1430" s="27" t="s">
        <v>6907</v>
      </c>
      <c r="B1430" s="6" t="s">
        <v>6925</v>
      </c>
      <c r="C1430" s="6" t="s">
        <v>6912</v>
      </c>
      <c r="D1430" s="2">
        <v>151519</v>
      </c>
      <c r="E1430" s="2">
        <v>152308</v>
      </c>
      <c r="F1430" s="3" t="s">
        <v>1814</v>
      </c>
      <c r="G1430" s="2">
        <v>152310</v>
      </c>
      <c r="H1430" s="3" t="s">
        <v>1820</v>
      </c>
      <c r="I1430" s="18">
        <v>45055</v>
      </c>
      <c r="J1430" s="28">
        <v>1143554790</v>
      </c>
      <c r="K1430" s="18">
        <v>45063</v>
      </c>
      <c r="L1430" s="18">
        <v>45077</v>
      </c>
      <c r="M1430" s="18"/>
      <c r="N1430" s="30">
        <v>8</v>
      </c>
      <c r="O1430" s="7">
        <v>9000</v>
      </c>
      <c r="P1430" s="30">
        <v>134</v>
      </c>
      <c r="Q1430" s="22">
        <v>5.6129967649606323E-2</v>
      </c>
      <c r="R1430" s="7">
        <v>7000</v>
      </c>
      <c r="S1430" s="2">
        <v>142</v>
      </c>
      <c r="T1430" s="11">
        <v>1758.65</v>
      </c>
      <c r="U1430" s="17" t="s">
        <v>6286</v>
      </c>
      <c r="V1430" s="21">
        <v>1</v>
      </c>
      <c r="W1430" s="9">
        <v>7000</v>
      </c>
      <c r="X1430" s="22">
        <f t="shared" si="110"/>
        <v>0</v>
      </c>
      <c r="Y1430" s="29">
        <v>1758.65</v>
      </c>
      <c r="Z1430" s="34">
        <f t="shared" si="111"/>
        <v>516000</v>
      </c>
      <c r="AA1430" s="34">
        <f t="shared" si="112"/>
        <v>1.3565891472868217E-2</v>
      </c>
      <c r="AB1430" s="35">
        <f t="shared" si="113"/>
        <v>1.817829457364341</v>
      </c>
      <c r="AC1430" s="35">
        <f t="shared" si="114"/>
        <v>1.9263565891472867</v>
      </c>
      <c r="AD1430" s="6">
        <f>IFERROR(VLOOKUP(E1430,marginal!$A$2:$E$4826,4,FALSE),0)</f>
        <v>11371.326153846099</v>
      </c>
    </row>
    <row r="1431" spans="1:30" x14ac:dyDescent="0.2">
      <c r="A1431" s="27" t="s">
        <v>6907</v>
      </c>
      <c r="B1431" s="6" t="s">
        <v>6925</v>
      </c>
      <c r="C1431" s="6" t="s">
        <v>6912</v>
      </c>
      <c r="D1431" s="2">
        <v>151507</v>
      </c>
      <c r="E1431" s="2">
        <v>152308</v>
      </c>
      <c r="F1431" s="3" t="s">
        <v>1814</v>
      </c>
      <c r="G1431" s="2">
        <v>152311</v>
      </c>
      <c r="H1431" s="3" t="s">
        <v>1821</v>
      </c>
      <c r="I1431" s="18">
        <v>45055</v>
      </c>
      <c r="J1431" s="28">
        <v>1143542861</v>
      </c>
      <c r="K1431" s="18">
        <v>45063</v>
      </c>
      <c r="L1431" s="18">
        <v>45077</v>
      </c>
      <c r="M1431" s="18"/>
      <c r="N1431" s="30">
        <v>8</v>
      </c>
      <c r="O1431" s="7">
        <v>9000</v>
      </c>
      <c r="P1431" s="30">
        <v>134</v>
      </c>
      <c r="Q1431" s="22">
        <v>5.6129967649606323E-2</v>
      </c>
      <c r="R1431" s="7">
        <v>7000</v>
      </c>
      <c r="S1431" s="2">
        <v>142</v>
      </c>
      <c r="T1431" s="11">
        <v>1758.65</v>
      </c>
      <c r="U1431" s="17" t="s">
        <v>6286</v>
      </c>
      <c r="V1431" s="21">
        <v>1</v>
      </c>
      <c r="W1431" s="9">
        <v>7000</v>
      </c>
      <c r="X1431" s="22">
        <f t="shared" si="110"/>
        <v>0</v>
      </c>
      <c r="Y1431" s="29">
        <v>1758.65</v>
      </c>
      <c r="Z1431" s="34">
        <f t="shared" si="111"/>
        <v>516000</v>
      </c>
      <c r="AA1431" s="34">
        <f t="shared" si="112"/>
        <v>1.3565891472868217E-2</v>
      </c>
      <c r="AB1431" s="35">
        <f t="shared" si="113"/>
        <v>1.817829457364341</v>
      </c>
      <c r="AC1431" s="35">
        <f t="shared" si="114"/>
        <v>1.9263565891472867</v>
      </c>
      <c r="AD1431" s="6">
        <f>IFERROR(VLOOKUP(E1431,marginal!$A$2:$E$4826,4,FALSE),0)</f>
        <v>11371.326153846099</v>
      </c>
    </row>
    <row r="1432" spans="1:30" x14ac:dyDescent="0.2">
      <c r="A1432" s="27" t="s">
        <v>6907</v>
      </c>
      <c r="B1432" s="6" t="s">
        <v>6925</v>
      </c>
      <c r="C1432" s="6" t="s">
        <v>6912</v>
      </c>
      <c r="D1432" s="2">
        <v>151504</v>
      </c>
      <c r="E1432" s="2">
        <v>152308</v>
      </c>
      <c r="F1432" s="3" t="s">
        <v>1814</v>
      </c>
      <c r="G1432" s="2">
        <v>152312</v>
      </c>
      <c r="H1432" s="3" t="s">
        <v>1822</v>
      </c>
      <c r="I1432" s="18">
        <v>45055</v>
      </c>
      <c r="J1432" s="28">
        <v>1143537797</v>
      </c>
      <c r="K1432" s="18">
        <v>45063</v>
      </c>
      <c r="L1432" s="18">
        <v>45077</v>
      </c>
      <c r="M1432" s="18"/>
      <c r="N1432" s="30">
        <v>8</v>
      </c>
      <c r="O1432" s="7">
        <v>9000</v>
      </c>
      <c r="P1432" s="30">
        <v>134</v>
      </c>
      <c r="Q1432" s="22">
        <v>5.6129967649606323E-2</v>
      </c>
      <c r="R1432" s="7">
        <v>7000</v>
      </c>
      <c r="S1432" s="2">
        <v>142</v>
      </c>
      <c r="T1432" s="11">
        <v>1758.65</v>
      </c>
      <c r="U1432" s="17" t="s">
        <v>6286</v>
      </c>
      <c r="V1432" s="21">
        <v>1</v>
      </c>
      <c r="W1432" s="9">
        <v>7000</v>
      </c>
      <c r="X1432" s="22">
        <f t="shared" si="110"/>
        <v>0</v>
      </c>
      <c r="Y1432" s="29">
        <v>1758.65</v>
      </c>
      <c r="Z1432" s="34">
        <f t="shared" si="111"/>
        <v>516000</v>
      </c>
      <c r="AA1432" s="34">
        <f t="shared" si="112"/>
        <v>1.3565891472868217E-2</v>
      </c>
      <c r="AB1432" s="35">
        <f t="shared" si="113"/>
        <v>1.817829457364341</v>
      </c>
      <c r="AC1432" s="35">
        <f t="shared" si="114"/>
        <v>1.9263565891472867</v>
      </c>
      <c r="AD1432" s="6">
        <f>IFERROR(VLOOKUP(E1432,marginal!$A$2:$E$4826,4,FALSE),0)</f>
        <v>11371.326153846099</v>
      </c>
    </row>
    <row r="1433" spans="1:30" x14ac:dyDescent="0.2">
      <c r="A1433" s="27" t="s">
        <v>6907</v>
      </c>
      <c r="B1433" s="6" t="s">
        <v>6925</v>
      </c>
      <c r="C1433" s="6" t="s">
        <v>6912</v>
      </c>
      <c r="D1433" s="2">
        <v>151911</v>
      </c>
      <c r="E1433" s="2">
        <v>152308</v>
      </c>
      <c r="F1433" s="3" t="s">
        <v>1814</v>
      </c>
      <c r="G1433" s="2">
        <v>152313</v>
      </c>
      <c r="H1433" s="3" t="s">
        <v>1823</v>
      </c>
      <c r="I1433" s="18">
        <v>45059</v>
      </c>
      <c r="J1433" s="28">
        <v>1146604377</v>
      </c>
      <c r="K1433" s="18">
        <v>45063</v>
      </c>
      <c r="L1433" s="18">
        <v>45077</v>
      </c>
      <c r="M1433" s="18"/>
      <c r="N1433" s="30">
        <v>8</v>
      </c>
      <c r="O1433" s="7">
        <v>9000</v>
      </c>
      <c r="P1433" s="30">
        <v>134</v>
      </c>
      <c r="Q1433" s="22">
        <v>5.6129967649606323E-2</v>
      </c>
      <c r="R1433" s="7">
        <v>7000</v>
      </c>
      <c r="S1433" s="2">
        <v>142</v>
      </c>
      <c r="T1433" s="11">
        <v>1758.65</v>
      </c>
      <c r="U1433" s="17" t="s">
        <v>6286</v>
      </c>
      <c r="V1433" s="21">
        <v>1</v>
      </c>
      <c r="W1433" s="9">
        <v>7000</v>
      </c>
      <c r="X1433" s="22">
        <f t="shared" si="110"/>
        <v>0</v>
      </c>
      <c r="Y1433" s="29">
        <v>1758.65</v>
      </c>
      <c r="Z1433" s="34">
        <f t="shared" si="111"/>
        <v>516000</v>
      </c>
      <c r="AA1433" s="34">
        <f t="shared" si="112"/>
        <v>1.3565891472868217E-2</v>
      </c>
      <c r="AB1433" s="35">
        <f t="shared" si="113"/>
        <v>1.817829457364341</v>
      </c>
      <c r="AC1433" s="35">
        <f t="shared" si="114"/>
        <v>1.9263565891472867</v>
      </c>
      <c r="AD1433" s="6">
        <f>IFERROR(VLOOKUP(E1433,marginal!$A$2:$E$4826,4,FALSE),0)</f>
        <v>11371.326153846099</v>
      </c>
    </row>
    <row r="1434" spans="1:30" x14ac:dyDescent="0.2">
      <c r="A1434" s="27" t="s">
        <v>6907</v>
      </c>
      <c r="B1434" s="6" t="s">
        <v>6925</v>
      </c>
      <c r="C1434" s="6" t="s">
        <v>6912</v>
      </c>
      <c r="D1434" s="2">
        <v>151510</v>
      </c>
      <c r="E1434" s="2">
        <v>152308</v>
      </c>
      <c r="F1434" s="3" t="s">
        <v>1814</v>
      </c>
      <c r="G1434" s="2">
        <v>152315</v>
      </c>
      <c r="H1434" s="3" t="s">
        <v>1824</v>
      </c>
      <c r="I1434" s="18">
        <v>45055</v>
      </c>
      <c r="J1434" s="28">
        <v>1143550107</v>
      </c>
      <c r="K1434" s="18">
        <v>45063</v>
      </c>
      <c r="L1434" s="18">
        <v>45077</v>
      </c>
      <c r="M1434" s="18"/>
      <c r="N1434" s="30">
        <v>8</v>
      </c>
      <c r="O1434" s="7">
        <v>9000</v>
      </c>
      <c r="P1434" s="30">
        <v>134</v>
      </c>
      <c r="Q1434" s="22">
        <v>5.6129967649606323E-2</v>
      </c>
      <c r="R1434" s="7">
        <v>7000</v>
      </c>
      <c r="S1434" s="2">
        <v>142</v>
      </c>
      <c r="T1434" s="11">
        <v>1758.65</v>
      </c>
      <c r="U1434" s="17" t="s">
        <v>6286</v>
      </c>
      <c r="V1434" s="21">
        <v>1</v>
      </c>
      <c r="W1434" s="9">
        <v>7000</v>
      </c>
      <c r="X1434" s="22">
        <f t="shared" si="110"/>
        <v>0</v>
      </c>
      <c r="Y1434" s="29">
        <v>1758.65</v>
      </c>
      <c r="Z1434" s="34">
        <f t="shared" si="111"/>
        <v>516000</v>
      </c>
      <c r="AA1434" s="34">
        <f t="shared" si="112"/>
        <v>1.3565891472868217E-2</v>
      </c>
      <c r="AB1434" s="35">
        <f t="shared" si="113"/>
        <v>1.817829457364341</v>
      </c>
      <c r="AC1434" s="35">
        <f t="shared" si="114"/>
        <v>1.9263565891472867</v>
      </c>
      <c r="AD1434" s="6">
        <f>IFERROR(VLOOKUP(E1434,marginal!$A$2:$E$4826,4,FALSE),0)</f>
        <v>11371.326153846099</v>
      </c>
    </row>
    <row r="1435" spans="1:30" x14ac:dyDescent="0.2">
      <c r="A1435" s="27" t="s">
        <v>6907</v>
      </c>
      <c r="B1435" s="6" t="s">
        <v>6911</v>
      </c>
      <c r="C1435" s="6" t="s">
        <v>6912</v>
      </c>
      <c r="D1435" s="2">
        <v>151800</v>
      </c>
      <c r="E1435" s="2">
        <v>152273</v>
      </c>
      <c r="F1435" s="3" t="s">
        <v>1825</v>
      </c>
      <c r="G1435" s="2">
        <v>152280</v>
      </c>
      <c r="H1435" s="3" t="s">
        <v>1826</v>
      </c>
      <c r="I1435" s="18">
        <v>45058</v>
      </c>
      <c r="J1435" s="28">
        <v>1145958731</v>
      </c>
      <c r="K1435" s="18">
        <v>45063</v>
      </c>
      <c r="L1435" s="18">
        <v>45077</v>
      </c>
      <c r="M1435" s="18"/>
      <c r="N1435" s="30">
        <v>8</v>
      </c>
      <c r="O1435" s="7">
        <v>10000</v>
      </c>
      <c r="P1435" s="30">
        <v>132</v>
      </c>
      <c r="Q1435" s="22">
        <v>5.8283715876113903E-2</v>
      </c>
      <c r="R1435" s="7">
        <v>6000</v>
      </c>
      <c r="S1435" s="2">
        <v>142</v>
      </c>
      <c r="T1435" s="11">
        <v>1503.37</v>
      </c>
      <c r="U1435" s="17" t="s">
        <v>6286</v>
      </c>
      <c r="V1435" s="21">
        <v>1</v>
      </c>
      <c r="W1435" s="9">
        <v>6000</v>
      </c>
      <c r="X1435" s="22">
        <f t="shared" si="110"/>
        <v>0</v>
      </c>
      <c r="Y1435" s="29">
        <v>1503.37</v>
      </c>
      <c r="Z1435" s="34">
        <f t="shared" si="111"/>
        <v>516000</v>
      </c>
      <c r="AA1435" s="34">
        <f t="shared" si="112"/>
        <v>1.1627906976744186E-2</v>
      </c>
      <c r="AB1435" s="35">
        <f t="shared" si="113"/>
        <v>1.5348837209302326</v>
      </c>
      <c r="AC1435" s="35">
        <f t="shared" si="114"/>
        <v>1.6511627906976745</v>
      </c>
      <c r="AD1435" s="6">
        <f>IFERROR(VLOOKUP(E1435,marginal!$A$2:$E$4826,4,FALSE),0)</f>
        <v>6053.4523076922997</v>
      </c>
    </row>
    <row r="1436" spans="1:30" x14ac:dyDescent="0.2">
      <c r="A1436" s="27" t="s">
        <v>6907</v>
      </c>
      <c r="B1436" s="6" t="s">
        <v>6918</v>
      </c>
      <c r="C1436" s="6" t="s">
        <v>6912</v>
      </c>
      <c r="D1436" s="2">
        <v>151964</v>
      </c>
      <c r="E1436" s="2">
        <v>152291</v>
      </c>
      <c r="F1436" s="3" t="s">
        <v>363</v>
      </c>
      <c r="G1436" s="2">
        <v>152300</v>
      </c>
      <c r="H1436" s="3" t="s">
        <v>1827</v>
      </c>
      <c r="I1436" s="18">
        <v>45061</v>
      </c>
      <c r="J1436" s="28">
        <v>1147502900</v>
      </c>
      <c r="K1436" s="18">
        <v>45063</v>
      </c>
      <c r="L1436" s="18">
        <v>45077</v>
      </c>
      <c r="M1436" s="18"/>
      <c r="N1436" s="30">
        <v>9</v>
      </c>
      <c r="O1436" s="7">
        <v>9000</v>
      </c>
      <c r="P1436" s="30">
        <v>147</v>
      </c>
      <c r="Q1436" s="22">
        <v>8.456731836388684E-2</v>
      </c>
      <c r="R1436" s="7">
        <v>7000</v>
      </c>
      <c r="S1436" s="2">
        <v>142</v>
      </c>
      <c r="T1436" s="11">
        <v>1758.65</v>
      </c>
      <c r="U1436" s="17" t="s">
        <v>6286</v>
      </c>
      <c r="V1436" s="21">
        <v>0.59942797707724405</v>
      </c>
      <c r="W1436" s="9">
        <v>4195.9958395407084</v>
      </c>
      <c r="X1436" s="22">
        <f t="shared" si="110"/>
        <v>-0.40057202292275595</v>
      </c>
      <c r="Y1436" s="29">
        <v>1054.1840118868954</v>
      </c>
      <c r="Z1436" s="34">
        <f t="shared" si="111"/>
        <v>506000</v>
      </c>
      <c r="AA1436" s="34">
        <f t="shared" si="112"/>
        <v>1.383399209486166E-2</v>
      </c>
      <c r="AB1436" s="35">
        <f t="shared" si="113"/>
        <v>2.0335968379446641</v>
      </c>
      <c r="AC1436" s="35">
        <f t="shared" si="114"/>
        <v>1.9644268774703557</v>
      </c>
      <c r="AD1436" s="6">
        <f>IFERROR(VLOOKUP(E1436,marginal!$A$2:$E$4826,4,FALSE),0)</f>
        <v>-32046.108461538399</v>
      </c>
    </row>
    <row r="1437" spans="1:30" x14ac:dyDescent="0.2">
      <c r="A1437" s="27" t="s">
        <v>6907</v>
      </c>
      <c r="B1437" s="6" t="s">
        <v>6918</v>
      </c>
      <c r="C1437" s="6" t="s">
        <v>6912</v>
      </c>
      <c r="D1437" s="2">
        <v>151962</v>
      </c>
      <c r="E1437" s="2">
        <v>152291</v>
      </c>
      <c r="F1437" s="3" t="s">
        <v>363</v>
      </c>
      <c r="G1437" s="2">
        <v>152301</v>
      </c>
      <c r="H1437" s="3" t="s">
        <v>1828</v>
      </c>
      <c r="I1437" s="18">
        <v>45061</v>
      </c>
      <c r="J1437" s="28">
        <v>1147500831</v>
      </c>
      <c r="K1437" s="18">
        <v>45063</v>
      </c>
      <c r="L1437" s="18">
        <v>45077</v>
      </c>
      <c r="M1437" s="18"/>
      <c r="N1437" s="30">
        <v>9</v>
      </c>
      <c r="O1437" s="7">
        <v>9000</v>
      </c>
      <c r="P1437" s="30">
        <v>147</v>
      </c>
      <c r="Q1437" s="22">
        <v>7.9000519063170294E-2</v>
      </c>
      <c r="R1437" s="7">
        <v>6000</v>
      </c>
      <c r="S1437" s="2">
        <v>142</v>
      </c>
      <c r="T1437" s="11">
        <v>1503.37</v>
      </c>
      <c r="U1437" s="17" t="s">
        <v>6286</v>
      </c>
      <c r="V1437" s="21">
        <v>0.59942797707724405</v>
      </c>
      <c r="W1437" s="9">
        <v>3596.5678624634643</v>
      </c>
      <c r="X1437" s="22">
        <f t="shared" si="110"/>
        <v>-0.40057202292275595</v>
      </c>
      <c r="Y1437" s="29">
        <v>901.16203789861629</v>
      </c>
      <c r="Z1437" s="34">
        <f t="shared" si="111"/>
        <v>506000</v>
      </c>
      <c r="AA1437" s="34">
        <f t="shared" si="112"/>
        <v>1.1857707509881422E-2</v>
      </c>
      <c r="AB1437" s="35">
        <f t="shared" si="113"/>
        <v>1.7430830039525691</v>
      </c>
      <c r="AC1437" s="35">
        <f t="shared" si="114"/>
        <v>1.6837944664031619</v>
      </c>
      <c r="AD1437" s="6">
        <f>IFERROR(VLOOKUP(E1437,marginal!$A$2:$E$4826,4,FALSE),0)</f>
        <v>-32046.108461538399</v>
      </c>
    </row>
    <row r="1438" spans="1:30" x14ac:dyDescent="0.2">
      <c r="A1438" s="27" t="s">
        <v>6907</v>
      </c>
      <c r="B1438" s="6" t="s">
        <v>6910</v>
      </c>
      <c r="C1438" s="6" t="s">
        <v>6909</v>
      </c>
      <c r="D1438" s="2">
        <v>151837</v>
      </c>
      <c r="E1438" s="2">
        <v>152192</v>
      </c>
      <c r="F1438" s="3" t="s">
        <v>1829</v>
      </c>
      <c r="G1438" s="2">
        <v>152211</v>
      </c>
      <c r="H1438" s="3" t="s">
        <v>1830</v>
      </c>
      <c r="I1438" s="18">
        <v>45058</v>
      </c>
      <c r="J1438" s="28">
        <v>1146093234</v>
      </c>
      <c r="K1438" s="18">
        <v>45063</v>
      </c>
      <c r="L1438" s="18">
        <v>45077</v>
      </c>
      <c r="M1438" s="18"/>
      <c r="N1438" s="30">
        <v>3</v>
      </c>
      <c r="O1438" s="7">
        <v>10000</v>
      </c>
      <c r="P1438" s="30">
        <v>110</v>
      </c>
      <c r="Q1438" s="22">
        <v>3.3220596517330399E-2</v>
      </c>
      <c r="R1438" s="7">
        <v>8000</v>
      </c>
      <c r="S1438" s="2">
        <v>142</v>
      </c>
      <c r="T1438" s="11">
        <v>2013.74</v>
      </c>
      <c r="U1438" s="17" t="s">
        <v>6286</v>
      </c>
      <c r="V1438" s="21">
        <v>1</v>
      </c>
      <c r="W1438" s="9">
        <v>8000</v>
      </c>
      <c r="X1438" s="22">
        <f t="shared" si="110"/>
        <v>0</v>
      </c>
      <c r="Y1438" s="29">
        <v>2013.74</v>
      </c>
      <c r="Z1438" s="34">
        <f t="shared" si="111"/>
        <v>166000</v>
      </c>
      <c r="AA1438" s="34">
        <f t="shared" si="112"/>
        <v>4.8192771084337352E-2</v>
      </c>
      <c r="AB1438" s="35">
        <f t="shared" si="113"/>
        <v>5.3012048192771086</v>
      </c>
      <c r="AC1438" s="35">
        <f t="shared" si="114"/>
        <v>6.8433734939759043</v>
      </c>
      <c r="AD1438" s="6">
        <f>IFERROR(VLOOKUP(E1438,marginal!$A$2:$E$4826,4,FALSE),0)</f>
        <v>12384.068461538451</v>
      </c>
    </row>
    <row r="1439" spans="1:30" x14ac:dyDescent="0.2">
      <c r="A1439" s="27" t="s">
        <v>6907</v>
      </c>
      <c r="B1439" s="6" t="s">
        <v>6913</v>
      </c>
      <c r="C1439" s="6" t="s">
        <v>6912</v>
      </c>
      <c r="D1439" s="2">
        <v>152152</v>
      </c>
      <c r="E1439" s="2">
        <v>152590</v>
      </c>
      <c r="F1439" s="3" t="s">
        <v>1816</v>
      </c>
      <c r="G1439" s="2">
        <v>152592</v>
      </c>
      <c r="H1439" s="3" t="s">
        <v>1831</v>
      </c>
      <c r="I1439" s="18">
        <v>45062</v>
      </c>
      <c r="J1439" s="28">
        <v>1148145474</v>
      </c>
      <c r="K1439" s="18">
        <v>45065</v>
      </c>
      <c r="L1439" s="18">
        <v>45077</v>
      </c>
      <c r="M1439" s="18"/>
      <c r="N1439" s="30">
        <v>9</v>
      </c>
      <c r="O1439" s="7">
        <v>9000</v>
      </c>
      <c r="P1439" s="30">
        <v>146</v>
      </c>
      <c r="Q1439" s="22">
        <v>8.1278822863721623E-2</v>
      </c>
      <c r="R1439" s="7">
        <v>7000</v>
      </c>
      <c r="S1439" s="2">
        <v>142</v>
      </c>
      <c r="T1439" s="11">
        <v>1758.65</v>
      </c>
      <c r="U1439" s="17" t="s">
        <v>6286</v>
      </c>
      <c r="V1439" s="21">
        <v>1</v>
      </c>
      <c r="W1439" s="9">
        <v>7000</v>
      </c>
      <c r="X1439" s="22">
        <f t="shared" si="110"/>
        <v>0</v>
      </c>
      <c r="Y1439" s="29">
        <v>1758.65</v>
      </c>
      <c r="Z1439" s="34">
        <f t="shared" si="111"/>
        <v>506000</v>
      </c>
      <c r="AA1439" s="34">
        <f t="shared" si="112"/>
        <v>1.383399209486166E-2</v>
      </c>
      <c r="AB1439" s="35">
        <f t="shared" si="113"/>
        <v>2.0197628458498023</v>
      </c>
      <c r="AC1439" s="35">
        <f t="shared" si="114"/>
        <v>1.9644268774703557</v>
      </c>
      <c r="AD1439" s="6">
        <f>IFERROR(VLOOKUP(E1439,marginal!$A$2:$E$4826,4,FALSE),0)</f>
        <v>9334.2846153846094</v>
      </c>
    </row>
    <row r="1440" spans="1:30" x14ac:dyDescent="0.2">
      <c r="A1440" s="27" t="s">
        <v>6907</v>
      </c>
      <c r="B1440" s="6" t="s">
        <v>6913</v>
      </c>
      <c r="C1440" s="6" t="s">
        <v>6912</v>
      </c>
      <c r="D1440" s="2">
        <v>152117</v>
      </c>
      <c r="E1440" s="2">
        <v>152590</v>
      </c>
      <c r="F1440" s="3" t="s">
        <v>1816</v>
      </c>
      <c r="G1440" s="2">
        <v>152593</v>
      </c>
      <c r="H1440" s="3" t="s">
        <v>1832</v>
      </c>
      <c r="I1440" s="18">
        <v>45062</v>
      </c>
      <c r="J1440" s="28">
        <v>1148130267</v>
      </c>
      <c r="K1440" s="18">
        <v>45065</v>
      </c>
      <c r="L1440" s="18">
        <v>45077</v>
      </c>
      <c r="M1440" s="18"/>
      <c r="N1440" s="30">
        <v>8</v>
      </c>
      <c r="O1440" s="7">
        <v>10000</v>
      </c>
      <c r="P1440" s="30">
        <v>132</v>
      </c>
      <c r="Q1440" s="22">
        <v>5.8283715876113903E-2</v>
      </c>
      <c r="R1440" s="7">
        <v>7000</v>
      </c>
      <c r="S1440" s="2">
        <v>142</v>
      </c>
      <c r="T1440" s="11">
        <v>1758.65</v>
      </c>
      <c r="U1440" s="17" t="s">
        <v>6286</v>
      </c>
      <c r="V1440" s="21">
        <v>1</v>
      </c>
      <c r="W1440" s="9">
        <v>7000</v>
      </c>
      <c r="X1440" s="22">
        <f t="shared" si="110"/>
        <v>0</v>
      </c>
      <c r="Y1440" s="29">
        <v>1758.65</v>
      </c>
      <c r="Z1440" s="34">
        <f t="shared" si="111"/>
        <v>516000</v>
      </c>
      <c r="AA1440" s="34">
        <f t="shared" si="112"/>
        <v>1.3565891472868217E-2</v>
      </c>
      <c r="AB1440" s="35">
        <f t="shared" si="113"/>
        <v>1.7906976744186047</v>
      </c>
      <c r="AC1440" s="35">
        <f t="shared" si="114"/>
        <v>1.9263565891472867</v>
      </c>
      <c r="AD1440" s="6">
        <f>IFERROR(VLOOKUP(E1440,marginal!$A$2:$E$4826,4,FALSE),0)</f>
        <v>9334.2846153846094</v>
      </c>
    </row>
    <row r="1441" spans="1:30" x14ac:dyDescent="0.2">
      <c r="A1441" s="27" t="s">
        <v>6907</v>
      </c>
      <c r="B1441" s="6" t="s">
        <v>6913</v>
      </c>
      <c r="C1441" s="6" t="s">
        <v>6912</v>
      </c>
      <c r="D1441" s="2">
        <v>152116</v>
      </c>
      <c r="E1441" s="2">
        <v>152590</v>
      </c>
      <c r="F1441" s="3" t="s">
        <v>1816</v>
      </c>
      <c r="G1441" s="2">
        <v>152594</v>
      </c>
      <c r="H1441" s="3" t="s">
        <v>1833</v>
      </c>
      <c r="I1441" s="18">
        <v>45062</v>
      </c>
      <c r="J1441" s="28">
        <v>1148127523</v>
      </c>
      <c r="K1441" s="18">
        <v>45065</v>
      </c>
      <c r="L1441" s="18">
        <v>45077</v>
      </c>
      <c r="M1441" s="18"/>
      <c r="N1441" s="30">
        <v>9</v>
      </c>
      <c r="O1441" s="7">
        <v>9000</v>
      </c>
      <c r="P1441" s="30">
        <v>146</v>
      </c>
      <c r="Q1441" s="22">
        <v>8.1278822863721623E-2</v>
      </c>
      <c r="R1441" s="7">
        <v>7000</v>
      </c>
      <c r="S1441" s="2">
        <v>142</v>
      </c>
      <c r="T1441" s="11">
        <v>1758.65</v>
      </c>
      <c r="U1441" s="17" t="s">
        <v>6286</v>
      </c>
      <c r="V1441" s="21">
        <v>1</v>
      </c>
      <c r="W1441" s="9">
        <v>7000</v>
      </c>
      <c r="X1441" s="22">
        <f t="shared" si="110"/>
        <v>0</v>
      </c>
      <c r="Y1441" s="29">
        <v>1758.65</v>
      </c>
      <c r="Z1441" s="34">
        <f t="shared" si="111"/>
        <v>506000</v>
      </c>
      <c r="AA1441" s="34">
        <f t="shared" si="112"/>
        <v>1.383399209486166E-2</v>
      </c>
      <c r="AB1441" s="35">
        <f t="shared" si="113"/>
        <v>2.0197628458498023</v>
      </c>
      <c r="AC1441" s="35">
        <f t="shared" si="114"/>
        <v>1.9644268774703557</v>
      </c>
      <c r="AD1441" s="6">
        <f>IFERROR(VLOOKUP(E1441,marginal!$A$2:$E$4826,4,FALSE),0)</f>
        <v>9334.2846153846094</v>
      </c>
    </row>
    <row r="1442" spans="1:30" x14ac:dyDescent="0.2">
      <c r="A1442" s="27" t="s">
        <v>6907</v>
      </c>
      <c r="B1442" s="6" t="s">
        <v>6913</v>
      </c>
      <c r="C1442" s="6" t="s">
        <v>6912</v>
      </c>
      <c r="D1442" s="2">
        <v>152145</v>
      </c>
      <c r="E1442" s="2">
        <v>152590</v>
      </c>
      <c r="F1442" s="3" t="s">
        <v>1816</v>
      </c>
      <c r="G1442" s="2">
        <v>152595</v>
      </c>
      <c r="H1442" s="3" t="s">
        <v>1834</v>
      </c>
      <c r="I1442" s="18">
        <v>45062</v>
      </c>
      <c r="J1442" s="28">
        <v>1148131947</v>
      </c>
      <c r="K1442" s="18">
        <v>45065</v>
      </c>
      <c r="L1442" s="18">
        <v>45077</v>
      </c>
      <c r="M1442" s="18"/>
      <c r="N1442" s="30">
        <v>8</v>
      </c>
      <c r="O1442" s="7">
        <v>9000</v>
      </c>
      <c r="P1442" s="30">
        <v>139</v>
      </c>
      <c r="Q1442" s="22">
        <v>8.6183749348172869E-2</v>
      </c>
      <c r="R1442" s="7">
        <v>8000</v>
      </c>
      <c r="S1442" s="2">
        <v>142</v>
      </c>
      <c r="T1442" s="11">
        <v>2013.74</v>
      </c>
      <c r="U1442" s="17" t="s">
        <v>6286</v>
      </c>
      <c r="V1442" s="21">
        <v>1</v>
      </c>
      <c r="W1442" s="9">
        <v>8000</v>
      </c>
      <c r="X1442" s="22">
        <f t="shared" si="110"/>
        <v>0</v>
      </c>
      <c r="Y1442" s="29">
        <v>2013.74</v>
      </c>
      <c r="Z1442" s="34">
        <f t="shared" si="111"/>
        <v>516000</v>
      </c>
      <c r="AA1442" s="34">
        <f t="shared" si="112"/>
        <v>1.5503875968992248E-2</v>
      </c>
      <c r="AB1442" s="35">
        <f t="shared" si="113"/>
        <v>2.1550387596899223</v>
      </c>
      <c r="AC1442" s="35">
        <f t="shared" si="114"/>
        <v>2.2015503875968991</v>
      </c>
      <c r="AD1442" s="6">
        <f>IFERROR(VLOOKUP(E1442,marginal!$A$2:$E$4826,4,FALSE),0)</f>
        <v>9334.2846153846094</v>
      </c>
    </row>
    <row r="1443" spans="1:30" x14ac:dyDescent="0.2">
      <c r="A1443" s="27" t="s">
        <v>6907</v>
      </c>
      <c r="B1443" s="6" t="s">
        <v>6926</v>
      </c>
      <c r="C1443" s="6" t="s">
        <v>6909</v>
      </c>
      <c r="D1443" s="2">
        <v>152030</v>
      </c>
      <c r="E1443" s="2">
        <v>152606</v>
      </c>
      <c r="F1443" s="3" t="s">
        <v>1818</v>
      </c>
      <c r="G1443" s="2">
        <v>152608</v>
      </c>
      <c r="H1443" s="3" t="s">
        <v>1835</v>
      </c>
      <c r="I1443" s="18">
        <v>45062</v>
      </c>
      <c r="J1443" s="28">
        <v>1148155505</v>
      </c>
      <c r="K1443" s="18">
        <v>45065</v>
      </c>
      <c r="L1443" s="18">
        <v>45077</v>
      </c>
      <c r="M1443" s="18"/>
      <c r="N1443" s="30">
        <v>7</v>
      </c>
      <c r="O1443" s="7">
        <v>11000</v>
      </c>
      <c r="P1443" s="30">
        <v>134</v>
      </c>
      <c r="Q1443" s="22">
        <v>5.7794490376783518E-2</v>
      </c>
      <c r="R1443" s="7">
        <v>7000</v>
      </c>
      <c r="S1443" s="2">
        <v>142</v>
      </c>
      <c r="T1443" s="11">
        <v>1758.65</v>
      </c>
      <c r="U1443" s="17" t="s">
        <v>6286</v>
      </c>
      <c r="V1443" s="21">
        <v>1</v>
      </c>
      <c r="W1443" s="9">
        <v>7000</v>
      </c>
      <c r="X1443" s="22">
        <f t="shared" si="110"/>
        <v>0</v>
      </c>
      <c r="Y1443" s="29">
        <v>1758.65</v>
      </c>
      <c r="Z1443" s="34">
        <f t="shared" si="111"/>
        <v>567000</v>
      </c>
      <c r="AA1443" s="34">
        <f t="shared" si="112"/>
        <v>1.2345679012345678E-2</v>
      </c>
      <c r="AB1443" s="35">
        <f t="shared" si="113"/>
        <v>1.6543209876543208</v>
      </c>
      <c r="AC1443" s="35">
        <f t="shared" si="114"/>
        <v>1.7530864197530862</v>
      </c>
      <c r="AD1443" s="6">
        <f>IFERROR(VLOOKUP(E1443,marginal!$A$2:$E$4826,4,FALSE),0)</f>
        <v>2479.02738461538</v>
      </c>
    </row>
    <row r="1444" spans="1:30" x14ac:dyDescent="0.2">
      <c r="A1444" s="27" t="s">
        <v>6907</v>
      </c>
      <c r="B1444" s="6" t="s">
        <v>6926</v>
      </c>
      <c r="C1444" s="6" t="s">
        <v>6909</v>
      </c>
      <c r="D1444" s="2">
        <v>152020</v>
      </c>
      <c r="E1444" s="2">
        <v>152606</v>
      </c>
      <c r="F1444" s="3" t="s">
        <v>1818</v>
      </c>
      <c r="G1444" s="2">
        <v>152609</v>
      </c>
      <c r="H1444" s="3" t="s">
        <v>1836</v>
      </c>
      <c r="I1444" s="18">
        <v>45061</v>
      </c>
      <c r="J1444" s="28">
        <v>1147822093</v>
      </c>
      <c r="K1444" s="18">
        <v>45065</v>
      </c>
      <c r="L1444" s="18">
        <v>45077</v>
      </c>
      <c r="M1444" s="18"/>
      <c r="N1444" s="30">
        <v>7</v>
      </c>
      <c r="O1444" s="7">
        <v>10000</v>
      </c>
      <c r="P1444" s="30">
        <v>127</v>
      </c>
      <c r="Q1444" s="22">
        <v>5.24391097594855E-2</v>
      </c>
      <c r="R1444" s="7">
        <v>7000</v>
      </c>
      <c r="S1444" s="2">
        <v>142</v>
      </c>
      <c r="T1444" s="11">
        <v>1758.65</v>
      </c>
      <c r="U1444" s="17" t="s">
        <v>6286</v>
      </c>
      <c r="V1444" s="21">
        <v>1</v>
      </c>
      <c r="W1444" s="9">
        <v>7000</v>
      </c>
      <c r="X1444" s="22">
        <f t="shared" si="110"/>
        <v>0</v>
      </c>
      <c r="Y1444" s="29">
        <v>1758.65</v>
      </c>
      <c r="Z1444" s="34">
        <f t="shared" si="111"/>
        <v>567000</v>
      </c>
      <c r="AA1444" s="34">
        <f t="shared" si="112"/>
        <v>1.2345679012345678E-2</v>
      </c>
      <c r="AB1444" s="35">
        <f t="shared" si="113"/>
        <v>1.5679012345679011</v>
      </c>
      <c r="AC1444" s="35">
        <f t="shared" si="114"/>
        <v>1.7530864197530862</v>
      </c>
      <c r="AD1444" s="6">
        <f>IFERROR(VLOOKUP(E1444,marginal!$A$2:$E$4826,4,FALSE),0)</f>
        <v>2479.02738461538</v>
      </c>
    </row>
    <row r="1445" spans="1:30" x14ac:dyDescent="0.2">
      <c r="A1445" s="27" t="s">
        <v>6907</v>
      </c>
      <c r="B1445" s="6" t="s">
        <v>6926</v>
      </c>
      <c r="C1445" s="6" t="s">
        <v>6909</v>
      </c>
      <c r="D1445" s="2">
        <v>152165</v>
      </c>
      <c r="E1445" s="2">
        <v>152606</v>
      </c>
      <c r="F1445" s="3" t="s">
        <v>1818</v>
      </c>
      <c r="G1445" s="2">
        <v>152610</v>
      </c>
      <c r="H1445" s="3" t="s">
        <v>1837</v>
      </c>
      <c r="I1445" s="18">
        <v>45062</v>
      </c>
      <c r="J1445" s="28">
        <v>1148184930</v>
      </c>
      <c r="K1445" s="18">
        <v>45065</v>
      </c>
      <c r="L1445" s="18">
        <v>45077</v>
      </c>
      <c r="M1445" s="18"/>
      <c r="N1445" s="30">
        <v>7</v>
      </c>
      <c r="O1445" s="7">
        <v>10000</v>
      </c>
      <c r="P1445" s="30">
        <v>127</v>
      </c>
      <c r="Q1445" s="22">
        <v>5.24391097594855E-2</v>
      </c>
      <c r="R1445" s="7">
        <v>7000</v>
      </c>
      <c r="S1445" s="2">
        <v>142</v>
      </c>
      <c r="T1445" s="11">
        <v>1758.65</v>
      </c>
      <c r="U1445" s="17" t="s">
        <v>6286</v>
      </c>
      <c r="V1445" s="21">
        <v>1</v>
      </c>
      <c r="W1445" s="9">
        <v>7000</v>
      </c>
      <c r="X1445" s="22">
        <f t="shared" si="110"/>
        <v>0</v>
      </c>
      <c r="Y1445" s="29">
        <v>1758.65</v>
      </c>
      <c r="Z1445" s="34">
        <f t="shared" si="111"/>
        <v>567000</v>
      </c>
      <c r="AA1445" s="34">
        <f t="shared" si="112"/>
        <v>1.2345679012345678E-2</v>
      </c>
      <c r="AB1445" s="35">
        <f t="shared" si="113"/>
        <v>1.5679012345679011</v>
      </c>
      <c r="AC1445" s="35">
        <f t="shared" si="114"/>
        <v>1.7530864197530862</v>
      </c>
      <c r="AD1445" s="6">
        <f>IFERROR(VLOOKUP(E1445,marginal!$A$2:$E$4826,4,FALSE),0)</f>
        <v>2479.02738461538</v>
      </c>
    </row>
    <row r="1446" spans="1:30" x14ac:dyDescent="0.2">
      <c r="A1446" s="27" t="s">
        <v>6907</v>
      </c>
      <c r="B1446" s="6" t="s">
        <v>6926</v>
      </c>
      <c r="C1446" s="6" t="s">
        <v>6909</v>
      </c>
      <c r="D1446" s="2">
        <v>152018</v>
      </c>
      <c r="E1446" s="2">
        <v>152606</v>
      </c>
      <c r="F1446" s="3" t="s">
        <v>1818</v>
      </c>
      <c r="G1446" s="2">
        <v>152611</v>
      </c>
      <c r="H1446" s="3" t="s">
        <v>1838</v>
      </c>
      <c r="I1446" s="18">
        <v>45061</v>
      </c>
      <c r="J1446" s="28">
        <v>1147742288</v>
      </c>
      <c r="K1446" s="18">
        <v>45065</v>
      </c>
      <c r="L1446" s="18">
        <v>45077</v>
      </c>
      <c r="M1446" s="18"/>
      <c r="N1446" s="30">
        <v>7</v>
      </c>
      <c r="O1446" s="7">
        <v>9000</v>
      </c>
      <c r="P1446" s="30">
        <v>146</v>
      </c>
      <c r="Q1446" s="22">
        <v>5.2439109759484744E-2</v>
      </c>
      <c r="R1446" s="7">
        <v>7000</v>
      </c>
      <c r="S1446" s="2">
        <v>142</v>
      </c>
      <c r="T1446" s="11">
        <v>1758.65</v>
      </c>
      <c r="U1446" s="17" t="s">
        <v>6286</v>
      </c>
      <c r="V1446" s="21">
        <v>1</v>
      </c>
      <c r="W1446" s="9">
        <v>7000</v>
      </c>
      <c r="X1446" s="22">
        <f t="shared" si="110"/>
        <v>0</v>
      </c>
      <c r="Y1446" s="29">
        <v>1758.65</v>
      </c>
      <c r="Z1446" s="34">
        <f t="shared" si="111"/>
        <v>567000</v>
      </c>
      <c r="AA1446" s="34">
        <f t="shared" si="112"/>
        <v>1.2345679012345678E-2</v>
      </c>
      <c r="AB1446" s="35">
        <f t="shared" si="113"/>
        <v>1.8024691358024691</v>
      </c>
      <c r="AC1446" s="35">
        <f t="shared" si="114"/>
        <v>1.7530864197530862</v>
      </c>
      <c r="AD1446" s="6">
        <f>IFERROR(VLOOKUP(E1446,marginal!$A$2:$E$4826,4,FALSE),0)</f>
        <v>2479.02738461538</v>
      </c>
    </row>
    <row r="1447" spans="1:30" x14ac:dyDescent="0.2">
      <c r="A1447" s="27" t="s">
        <v>6907</v>
      </c>
      <c r="B1447" s="6" t="s">
        <v>6926</v>
      </c>
      <c r="C1447" s="6" t="s">
        <v>6909</v>
      </c>
      <c r="D1447" s="2">
        <v>152183</v>
      </c>
      <c r="E1447" s="2">
        <v>152606</v>
      </c>
      <c r="F1447" s="3" t="s">
        <v>1818</v>
      </c>
      <c r="G1447" s="2">
        <v>152612</v>
      </c>
      <c r="H1447" s="3" t="s">
        <v>1839</v>
      </c>
      <c r="I1447" s="18">
        <v>45062</v>
      </c>
      <c r="J1447" s="28">
        <v>1148254894</v>
      </c>
      <c r="K1447" s="18">
        <v>45065</v>
      </c>
      <c r="L1447" s="18">
        <v>45077</v>
      </c>
      <c r="M1447" s="18"/>
      <c r="N1447" s="30">
        <v>6</v>
      </c>
      <c r="O1447" s="7">
        <v>10000</v>
      </c>
      <c r="P1447" s="30">
        <v>115</v>
      </c>
      <c r="Q1447" s="22">
        <v>3.97705569269148E-2</v>
      </c>
      <c r="R1447" s="7">
        <v>7000</v>
      </c>
      <c r="S1447" s="2">
        <v>142</v>
      </c>
      <c r="T1447" s="11">
        <v>1758.65</v>
      </c>
      <c r="U1447" s="17" t="s">
        <v>6286</v>
      </c>
      <c r="V1447" s="21">
        <v>1</v>
      </c>
      <c r="W1447" s="9">
        <v>7000</v>
      </c>
      <c r="X1447" s="22">
        <f t="shared" si="110"/>
        <v>0</v>
      </c>
      <c r="Y1447" s="29">
        <v>1758.65</v>
      </c>
      <c r="Z1447" s="34">
        <f t="shared" si="111"/>
        <v>572000</v>
      </c>
      <c r="AA1447" s="34">
        <f t="shared" si="112"/>
        <v>1.2237762237762238E-2</v>
      </c>
      <c r="AB1447" s="35">
        <f t="shared" si="113"/>
        <v>1.4073426573426573</v>
      </c>
      <c r="AC1447" s="35">
        <f t="shared" si="114"/>
        <v>1.7377622377622377</v>
      </c>
      <c r="AD1447" s="6">
        <f>IFERROR(VLOOKUP(E1447,marginal!$A$2:$E$4826,4,FALSE),0)</f>
        <v>2479.02738461538</v>
      </c>
    </row>
    <row r="1448" spans="1:30" x14ac:dyDescent="0.2">
      <c r="A1448" s="27" t="s">
        <v>6907</v>
      </c>
      <c r="B1448" s="6" t="s">
        <v>6926</v>
      </c>
      <c r="C1448" s="6" t="s">
        <v>6909</v>
      </c>
      <c r="D1448" s="2">
        <v>152399</v>
      </c>
      <c r="E1448" s="2">
        <v>152606</v>
      </c>
      <c r="F1448" s="3" t="s">
        <v>1818</v>
      </c>
      <c r="G1448" s="2">
        <v>152613</v>
      </c>
      <c r="H1448" s="3" t="s">
        <v>1840</v>
      </c>
      <c r="I1448" s="18">
        <v>45063</v>
      </c>
      <c r="J1448" s="28">
        <v>1149369006</v>
      </c>
      <c r="K1448" s="18">
        <v>45065</v>
      </c>
      <c r="L1448" s="18">
        <v>45077</v>
      </c>
      <c r="M1448" s="18"/>
      <c r="N1448" s="30">
        <v>6</v>
      </c>
      <c r="O1448" s="7">
        <v>10000</v>
      </c>
      <c r="P1448" s="30">
        <v>115</v>
      </c>
      <c r="Q1448" s="22">
        <v>3.97705569269148E-2</v>
      </c>
      <c r="R1448" s="7">
        <v>7000</v>
      </c>
      <c r="S1448" s="2">
        <v>142</v>
      </c>
      <c r="T1448" s="11">
        <v>1758.65</v>
      </c>
      <c r="U1448" s="17" t="s">
        <v>6286</v>
      </c>
      <c r="V1448" s="21">
        <v>1</v>
      </c>
      <c r="W1448" s="9">
        <v>7000</v>
      </c>
      <c r="X1448" s="22">
        <f t="shared" si="110"/>
        <v>0</v>
      </c>
      <c r="Y1448" s="29">
        <v>1758.65</v>
      </c>
      <c r="Z1448" s="34">
        <f t="shared" si="111"/>
        <v>572000</v>
      </c>
      <c r="AA1448" s="34">
        <f t="shared" si="112"/>
        <v>1.2237762237762238E-2</v>
      </c>
      <c r="AB1448" s="35">
        <f t="shared" si="113"/>
        <v>1.4073426573426573</v>
      </c>
      <c r="AC1448" s="35">
        <f t="shared" si="114"/>
        <v>1.7377622377622377</v>
      </c>
      <c r="AD1448" s="6">
        <f>IFERROR(VLOOKUP(E1448,marginal!$A$2:$E$4826,4,FALSE),0)</f>
        <v>2479.02738461538</v>
      </c>
    </row>
    <row r="1449" spans="1:30" x14ac:dyDescent="0.2">
      <c r="A1449" s="27" t="s">
        <v>6907</v>
      </c>
      <c r="B1449" s="6" t="s">
        <v>6917</v>
      </c>
      <c r="C1449" s="6" t="s">
        <v>6909</v>
      </c>
      <c r="D1449" s="4">
        <v>151369</v>
      </c>
      <c r="E1449" s="4">
        <v>151774</v>
      </c>
      <c r="F1449" s="5" t="s">
        <v>1841</v>
      </c>
      <c r="G1449" s="4">
        <v>151775</v>
      </c>
      <c r="H1449" s="5" t="s">
        <v>1842</v>
      </c>
      <c r="I1449" s="18">
        <v>45052</v>
      </c>
      <c r="J1449" s="28">
        <v>1141878576</v>
      </c>
      <c r="K1449" s="18">
        <v>45062</v>
      </c>
      <c r="L1449" s="18">
        <v>45077</v>
      </c>
      <c r="M1449" s="18"/>
      <c r="N1449" s="30">
        <v>8</v>
      </c>
      <c r="O1449" s="7">
        <v>10000</v>
      </c>
      <c r="P1449" s="30">
        <v>132</v>
      </c>
      <c r="Q1449" s="22">
        <v>5.8283715876113903E-2</v>
      </c>
      <c r="R1449" s="8">
        <v>15000</v>
      </c>
      <c r="S1449" s="4">
        <v>100</v>
      </c>
      <c r="T1449" s="10">
        <v>2600</v>
      </c>
      <c r="U1449" s="17" t="s">
        <v>6286</v>
      </c>
      <c r="V1449" s="21">
        <v>1</v>
      </c>
      <c r="W1449" s="9">
        <v>15000</v>
      </c>
      <c r="X1449" s="22">
        <f t="shared" si="110"/>
        <v>0</v>
      </c>
      <c r="Y1449" s="29">
        <v>2600</v>
      </c>
      <c r="Z1449" s="34">
        <f t="shared" si="111"/>
        <v>516000</v>
      </c>
      <c r="AA1449" s="34">
        <f t="shared" si="112"/>
        <v>2.9069767441860465E-2</v>
      </c>
      <c r="AB1449" s="35">
        <f t="shared" si="113"/>
        <v>3.8372093023255816</v>
      </c>
      <c r="AC1449" s="35">
        <f t="shared" si="114"/>
        <v>2.9069767441860463</v>
      </c>
      <c r="AD1449" s="6">
        <f>IFERROR(VLOOKUP(E1449,marginal!$A$2:$E$4826,4,FALSE),0)</f>
        <v>2031.5062637362571</v>
      </c>
    </row>
    <row r="1450" spans="1:30" x14ac:dyDescent="0.2">
      <c r="A1450" s="27" t="s">
        <v>6907</v>
      </c>
      <c r="B1450" s="6" t="s">
        <v>6911</v>
      </c>
      <c r="C1450" s="6" t="s">
        <v>6912</v>
      </c>
      <c r="D1450" s="4">
        <v>151738</v>
      </c>
      <c r="E1450" s="4">
        <v>151787</v>
      </c>
      <c r="F1450" s="5" t="s">
        <v>1843</v>
      </c>
      <c r="G1450" s="4">
        <v>151788</v>
      </c>
      <c r="H1450" s="5" t="s">
        <v>1844</v>
      </c>
      <c r="I1450" s="18">
        <v>45057</v>
      </c>
      <c r="J1450" s="28">
        <v>1145213797</v>
      </c>
      <c r="K1450" s="18">
        <v>45062</v>
      </c>
      <c r="L1450" s="18">
        <v>45077</v>
      </c>
      <c r="M1450" s="18"/>
      <c r="N1450" s="30">
        <v>5</v>
      </c>
      <c r="O1450" s="7">
        <v>40000</v>
      </c>
      <c r="P1450" s="30">
        <v>110</v>
      </c>
      <c r="Q1450" s="22">
        <v>3.3741050530766099E-2</v>
      </c>
      <c r="R1450" s="8">
        <v>40000</v>
      </c>
      <c r="S1450" s="4">
        <v>115</v>
      </c>
      <c r="T1450" s="10">
        <v>7999.91</v>
      </c>
      <c r="U1450" s="17" t="s">
        <v>6286</v>
      </c>
      <c r="V1450" s="21">
        <v>1</v>
      </c>
      <c r="W1450" s="9">
        <v>40000</v>
      </c>
      <c r="X1450" s="22">
        <f t="shared" si="110"/>
        <v>0</v>
      </c>
      <c r="Y1450" s="29">
        <v>7999.91</v>
      </c>
      <c r="Z1450" s="34">
        <f t="shared" si="111"/>
        <v>959000</v>
      </c>
      <c r="AA1450" s="34">
        <f t="shared" si="112"/>
        <v>4.171011470281543E-2</v>
      </c>
      <c r="AB1450" s="35">
        <f t="shared" si="113"/>
        <v>4.5881126173096973</v>
      </c>
      <c r="AC1450" s="35">
        <f t="shared" si="114"/>
        <v>4.7966631908237742</v>
      </c>
      <c r="AD1450" s="6">
        <f>IFERROR(VLOOKUP(E1450,marginal!$A$2:$E$4826,4,FALSE),0)</f>
        <v>4185.11846153846</v>
      </c>
    </row>
    <row r="1451" spans="1:30" x14ac:dyDescent="0.2">
      <c r="A1451" s="27" t="s">
        <v>6907</v>
      </c>
      <c r="B1451" s="6" t="s">
        <v>6923</v>
      </c>
      <c r="C1451" s="6" t="s">
        <v>6909</v>
      </c>
      <c r="D1451" s="4">
        <v>152064</v>
      </c>
      <c r="E1451" s="4">
        <v>152625</v>
      </c>
      <c r="F1451" s="5" t="s">
        <v>1845</v>
      </c>
      <c r="G1451" s="4">
        <v>152626</v>
      </c>
      <c r="H1451" s="5" t="s">
        <v>1846</v>
      </c>
      <c r="I1451" s="18">
        <v>45061</v>
      </c>
      <c r="J1451" s="28">
        <v>1147775174</v>
      </c>
      <c r="K1451" s="18">
        <v>45065</v>
      </c>
      <c r="L1451" s="18">
        <v>45077</v>
      </c>
      <c r="M1451" s="18"/>
      <c r="N1451" s="30">
        <v>8</v>
      </c>
      <c r="O1451" s="7">
        <v>10000</v>
      </c>
      <c r="P1451" s="30">
        <v>128</v>
      </c>
      <c r="Q1451" s="22">
        <v>5.8283715876113903E-2</v>
      </c>
      <c r="R1451" s="8">
        <v>8000</v>
      </c>
      <c r="S1451" s="4">
        <v>142</v>
      </c>
      <c r="T1451" s="10">
        <v>2013.74</v>
      </c>
      <c r="U1451" s="17" t="s">
        <v>6286</v>
      </c>
      <c r="V1451" s="21">
        <v>1</v>
      </c>
      <c r="W1451" s="9">
        <v>8000</v>
      </c>
      <c r="X1451" s="22">
        <f t="shared" si="110"/>
        <v>0</v>
      </c>
      <c r="Y1451" s="29">
        <v>2013.74</v>
      </c>
      <c r="Z1451" s="34">
        <f t="shared" si="111"/>
        <v>516000</v>
      </c>
      <c r="AA1451" s="34">
        <f t="shared" si="112"/>
        <v>1.5503875968992248E-2</v>
      </c>
      <c r="AB1451" s="35">
        <f t="shared" si="113"/>
        <v>1.9844961240310077</v>
      </c>
      <c r="AC1451" s="35">
        <f t="shared" si="114"/>
        <v>2.2015503875968991</v>
      </c>
      <c r="AD1451" s="6">
        <f>IFERROR(VLOOKUP(E1451,marginal!$A$2:$E$4826,4,FALSE),0)</f>
        <v>12555.1369230769</v>
      </c>
    </row>
    <row r="1452" spans="1:30" x14ac:dyDescent="0.2">
      <c r="A1452" s="27" t="s">
        <v>6907</v>
      </c>
      <c r="B1452" s="6" t="s">
        <v>6924</v>
      </c>
      <c r="C1452" s="6" t="s">
        <v>6912</v>
      </c>
      <c r="D1452" s="4">
        <v>152044</v>
      </c>
      <c r="E1452" s="4">
        <v>152706</v>
      </c>
      <c r="F1452" s="5" t="s">
        <v>1847</v>
      </c>
      <c r="G1452" s="4">
        <v>152707</v>
      </c>
      <c r="H1452" s="5" t="s">
        <v>1848</v>
      </c>
      <c r="I1452" s="18">
        <v>45061</v>
      </c>
      <c r="J1452" s="28">
        <v>1147721303</v>
      </c>
      <c r="K1452" s="18">
        <v>45065</v>
      </c>
      <c r="L1452" s="18">
        <v>45077</v>
      </c>
      <c r="M1452" s="18"/>
      <c r="N1452" s="30">
        <v>8</v>
      </c>
      <c r="O1452" s="7">
        <v>10000</v>
      </c>
      <c r="P1452" s="30">
        <v>132</v>
      </c>
      <c r="Q1452" s="22">
        <v>5.8283715876113903E-2</v>
      </c>
      <c r="R1452" s="8">
        <v>10000</v>
      </c>
      <c r="S1452" s="4">
        <v>85</v>
      </c>
      <c r="T1452" s="10">
        <v>1462.14</v>
      </c>
      <c r="U1452" s="17" t="s">
        <v>6286</v>
      </c>
      <c r="V1452" s="21">
        <v>1</v>
      </c>
      <c r="W1452" s="9">
        <v>10000</v>
      </c>
      <c r="X1452" s="22">
        <f t="shared" si="110"/>
        <v>0</v>
      </c>
      <c r="Y1452" s="29">
        <v>1462.14</v>
      </c>
      <c r="Z1452" s="34">
        <f t="shared" si="111"/>
        <v>516000</v>
      </c>
      <c r="AA1452" s="34">
        <f t="shared" si="112"/>
        <v>1.937984496124031E-2</v>
      </c>
      <c r="AB1452" s="35">
        <f t="shared" si="113"/>
        <v>2.558139534883721</v>
      </c>
      <c r="AC1452" s="35">
        <f t="shared" si="114"/>
        <v>1.6472868217054264</v>
      </c>
      <c r="AD1452" s="6">
        <f>IFERROR(VLOOKUP(E1452,marginal!$A$2:$E$4826,4,FALSE),0)</f>
        <v>1171.4723076923078</v>
      </c>
    </row>
    <row r="1453" spans="1:30" x14ac:dyDescent="0.2">
      <c r="A1453" s="27" t="s">
        <v>6907</v>
      </c>
      <c r="B1453" s="6" t="s">
        <v>6919</v>
      </c>
      <c r="C1453" s="6" t="s">
        <v>6909</v>
      </c>
      <c r="D1453" s="4">
        <v>152138</v>
      </c>
      <c r="E1453" s="4">
        <v>152752</v>
      </c>
      <c r="F1453" s="5" t="s">
        <v>1849</v>
      </c>
      <c r="G1453" s="4">
        <v>152753</v>
      </c>
      <c r="H1453" s="5" t="s">
        <v>1850</v>
      </c>
      <c r="I1453" s="18">
        <v>45062</v>
      </c>
      <c r="J1453" s="28">
        <v>1148087725</v>
      </c>
      <c r="K1453" s="18">
        <v>45065</v>
      </c>
      <c r="L1453" s="18">
        <v>45077</v>
      </c>
      <c r="M1453" s="18"/>
      <c r="N1453" s="30">
        <v>5</v>
      </c>
      <c r="O1453" s="7">
        <v>10000</v>
      </c>
      <c r="P1453" s="30">
        <v>110</v>
      </c>
      <c r="Q1453" s="22">
        <v>3.3741050530766099E-2</v>
      </c>
      <c r="R1453" s="8">
        <v>7000</v>
      </c>
      <c r="S1453" s="4">
        <v>142</v>
      </c>
      <c r="T1453" s="10">
        <v>1758.65</v>
      </c>
      <c r="U1453" s="17" t="s">
        <v>6286</v>
      </c>
      <c r="V1453" s="21">
        <v>1</v>
      </c>
      <c r="W1453" s="9">
        <v>7000</v>
      </c>
      <c r="X1453" s="22">
        <f t="shared" si="110"/>
        <v>0</v>
      </c>
      <c r="Y1453" s="29">
        <v>1758.65</v>
      </c>
      <c r="Z1453" s="34">
        <f t="shared" si="111"/>
        <v>959000</v>
      </c>
      <c r="AA1453" s="34">
        <f t="shared" si="112"/>
        <v>7.2992700729927005E-3</v>
      </c>
      <c r="AB1453" s="35">
        <f t="shared" si="113"/>
        <v>0.8029197080291971</v>
      </c>
      <c r="AC1453" s="35">
        <f t="shared" si="114"/>
        <v>1.0364963503649636</v>
      </c>
      <c r="AD1453" s="6">
        <f>IFERROR(VLOOKUP(E1453,marginal!$A$2:$E$4826,4,FALSE),0)</f>
        <v>1771.4005128204999</v>
      </c>
    </row>
    <row r="1454" spans="1:30" x14ac:dyDescent="0.2">
      <c r="A1454" s="27" t="s">
        <v>6907</v>
      </c>
      <c r="B1454" s="6" t="s">
        <v>6908</v>
      </c>
      <c r="C1454" s="6" t="s">
        <v>6909</v>
      </c>
      <c r="D1454" s="2">
        <v>151935</v>
      </c>
      <c r="E1454" s="2">
        <v>152353</v>
      </c>
      <c r="F1454" s="3" t="s">
        <v>239</v>
      </c>
      <c r="G1454" s="2">
        <v>152493</v>
      </c>
      <c r="H1454" s="3" t="s">
        <v>1851</v>
      </c>
      <c r="I1454" s="18" t="s">
        <v>6930</v>
      </c>
      <c r="J1454" s="28" t="s">
        <v>6930</v>
      </c>
      <c r="K1454" s="18">
        <v>45063</v>
      </c>
      <c r="L1454" s="18">
        <v>45077</v>
      </c>
      <c r="M1454" s="18"/>
      <c r="N1454" s="30">
        <v>5</v>
      </c>
      <c r="O1454" s="7">
        <v>15000</v>
      </c>
      <c r="P1454" s="30">
        <v>113</v>
      </c>
      <c r="Q1454" s="22">
        <v>3.373427512292651E-2</v>
      </c>
      <c r="R1454" s="7">
        <v>6000</v>
      </c>
      <c r="S1454" s="2">
        <v>142</v>
      </c>
      <c r="T1454" s="11">
        <v>1503.37</v>
      </c>
      <c r="U1454" s="17" t="s">
        <v>6286</v>
      </c>
      <c r="V1454" s="21">
        <v>1</v>
      </c>
      <c r="W1454" s="9">
        <v>6000</v>
      </c>
      <c r="X1454" s="22">
        <f t="shared" si="110"/>
        <v>0</v>
      </c>
      <c r="Y1454" s="29">
        <v>1503.37</v>
      </c>
      <c r="Z1454" s="34">
        <f t="shared" si="111"/>
        <v>959000</v>
      </c>
      <c r="AA1454" s="34">
        <f t="shared" si="112"/>
        <v>6.2565172054223151E-3</v>
      </c>
      <c r="AB1454" s="35">
        <f t="shared" si="113"/>
        <v>0.70698644421272161</v>
      </c>
      <c r="AC1454" s="35">
        <f t="shared" si="114"/>
        <v>0.88842544316996874</v>
      </c>
      <c r="AD1454" s="6">
        <f>IFERROR(VLOOKUP(E1454,marginal!$A$2:$E$4826,4,FALSE),0)</f>
        <v>23523.553076922999</v>
      </c>
    </row>
    <row r="1455" spans="1:30" x14ac:dyDescent="0.2">
      <c r="A1455" s="27" t="s">
        <v>6907</v>
      </c>
      <c r="B1455" s="6" t="s">
        <v>6911</v>
      </c>
      <c r="C1455" s="6" t="s">
        <v>6912</v>
      </c>
      <c r="D1455" s="2">
        <v>151740</v>
      </c>
      <c r="E1455" s="2">
        <v>151787</v>
      </c>
      <c r="F1455" s="3" t="s">
        <v>1843</v>
      </c>
      <c r="G1455" s="2">
        <v>151789</v>
      </c>
      <c r="H1455" s="3" t="s">
        <v>1852</v>
      </c>
      <c r="I1455" s="18">
        <v>45057</v>
      </c>
      <c r="J1455" s="28">
        <v>1145217402</v>
      </c>
      <c r="K1455" s="18">
        <v>45062</v>
      </c>
      <c r="L1455" s="18">
        <v>45077</v>
      </c>
      <c r="M1455" s="18"/>
      <c r="N1455" s="30">
        <v>5</v>
      </c>
      <c r="O1455" s="7">
        <v>15000</v>
      </c>
      <c r="P1455" s="30">
        <v>110</v>
      </c>
      <c r="Q1455" s="22">
        <v>3.3741050530766099E-2</v>
      </c>
      <c r="R1455" s="7">
        <v>15000</v>
      </c>
      <c r="S1455" s="2">
        <v>115</v>
      </c>
      <c r="T1455" s="11">
        <v>3000.05</v>
      </c>
      <c r="U1455" s="17" t="s">
        <v>6286</v>
      </c>
      <c r="V1455" s="21">
        <v>1</v>
      </c>
      <c r="W1455" s="9">
        <v>15000</v>
      </c>
      <c r="X1455" s="22">
        <f t="shared" si="110"/>
        <v>0</v>
      </c>
      <c r="Y1455" s="29">
        <v>3000.05</v>
      </c>
      <c r="Z1455" s="34">
        <f t="shared" si="111"/>
        <v>959000</v>
      </c>
      <c r="AA1455" s="34">
        <f t="shared" si="112"/>
        <v>1.5641293013555789E-2</v>
      </c>
      <c r="AB1455" s="35">
        <f t="shared" si="113"/>
        <v>1.7205422314911367</v>
      </c>
      <c r="AC1455" s="35">
        <f t="shared" si="114"/>
        <v>1.7987486965589157</v>
      </c>
      <c r="AD1455" s="6">
        <f>IFERROR(VLOOKUP(E1455,marginal!$A$2:$E$4826,4,FALSE),0)</f>
        <v>4185.11846153846</v>
      </c>
    </row>
    <row r="1456" spans="1:30" x14ac:dyDescent="0.2">
      <c r="A1456" s="27" t="s">
        <v>6907</v>
      </c>
      <c r="B1456" s="6" t="s">
        <v>6911</v>
      </c>
      <c r="C1456" s="6" t="s">
        <v>6912</v>
      </c>
      <c r="D1456" s="2">
        <v>151733</v>
      </c>
      <c r="E1456" s="2">
        <v>151787</v>
      </c>
      <c r="F1456" s="3" t="s">
        <v>1843</v>
      </c>
      <c r="G1456" s="2">
        <v>151790</v>
      </c>
      <c r="H1456" s="3" t="s">
        <v>1853</v>
      </c>
      <c r="I1456" s="18">
        <v>45057</v>
      </c>
      <c r="J1456" s="28">
        <v>1145213121</v>
      </c>
      <c r="K1456" s="18">
        <v>45062</v>
      </c>
      <c r="L1456" s="18">
        <v>45077</v>
      </c>
      <c r="M1456" s="18"/>
      <c r="N1456" s="30">
        <v>4</v>
      </c>
      <c r="O1456" s="7">
        <v>10000</v>
      </c>
      <c r="P1456" s="30">
        <v>110</v>
      </c>
      <c r="Q1456" s="22">
        <v>3.11605023919212E-2</v>
      </c>
      <c r="R1456" s="7">
        <v>10000</v>
      </c>
      <c r="S1456" s="2">
        <v>115</v>
      </c>
      <c r="T1456" s="11">
        <v>2000.01</v>
      </c>
      <c r="U1456" s="17" t="s">
        <v>6286</v>
      </c>
      <c r="V1456" s="21">
        <v>1</v>
      </c>
      <c r="W1456" s="9">
        <v>10000</v>
      </c>
      <c r="X1456" s="22">
        <f t="shared" si="110"/>
        <v>0</v>
      </c>
      <c r="Y1456" s="29">
        <v>2000.01</v>
      </c>
      <c r="Z1456" s="34">
        <f t="shared" si="111"/>
        <v>153000</v>
      </c>
      <c r="AA1456" s="34">
        <f t="shared" si="112"/>
        <v>6.535947712418301E-2</v>
      </c>
      <c r="AB1456" s="35">
        <f t="shared" si="113"/>
        <v>7.1895424836601309</v>
      </c>
      <c r="AC1456" s="35">
        <f t="shared" si="114"/>
        <v>7.5163398692810466</v>
      </c>
      <c r="AD1456" s="6">
        <f>IFERROR(VLOOKUP(E1456,marginal!$A$2:$E$4826,4,FALSE),0)</f>
        <v>4185.11846153846</v>
      </c>
    </row>
    <row r="1457" spans="1:30" x14ac:dyDescent="0.2">
      <c r="A1457" s="27" t="s">
        <v>6907</v>
      </c>
      <c r="B1457" s="6" t="s">
        <v>6911</v>
      </c>
      <c r="C1457" s="6" t="s">
        <v>6912</v>
      </c>
      <c r="D1457" s="2">
        <v>145542</v>
      </c>
      <c r="E1457" s="2">
        <v>151787</v>
      </c>
      <c r="F1457" s="3" t="s">
        <v>1843</v>
      </c>
      <c r="G1457" s="2">
        <v>151791</v>
      </c>
      <c r="H1457" s="3" t="s">
        <v>1854</v>
      </c>
      <c r="I1457" s="18">
        <v>44992</v>
      </c>
      <c r="J1457" s="28">
        <v>1106183699</v>
      </c>
      <c r="K1457" s="18">
        <v>45062</v>
      </c>
      <c r="L1457" s="18">
        <v>45077</v>
      </c>
      <c r="M1457" s="18"/>
      <c r="N1457" s="30">
        <v>5</v>
      </c>
      <c r="O1457" s="7">
        <v>40000</v>
      </c>
      <c r="P1457" s="30">
        <v>110</v>
      </c>
      <c r="Q1457" s="22">
        <v>3.3741050530766099E-2</v>
      </c>
      <c r="R1457" s="7">
        <v>40000</v>
      </c>
      <c r="S1457" s="2">
        <v>115</v>
      </c>
      <c r="T1457" s="11">
        <v>7999.91</v>
      </c>
      <c r="U1457" s="17" t="s">
        <v>6286</v>
      </c>
      <c r="V1457" s="21">
        <v>1</v>
      </c>
      <c r="W1457" s="9">
        <v>40000</v>
      </c>
      <c r="X1457" s="22">
        <f t="shared" si="110"/>
        <v>0</v>
      </c>
      <c r="Y1457" s="29">
        <v>7999.91</v>
      </c>
      <c r="Z1457" s="34">
        <f t="shared" si="111"/>
        <v>959000</v>
      </c>
      <c r="AA1457" s="34">
        <f t="shared" si="112"/>
        <v>4.171011470281543E-2</v>
      </c>
      <c r="AB1457" s="35">
        <f t="shared" si="113"/>
        <v>4.5881126173096973</v>
      </c>
      <c r="AC1457" s="35">
        <f t="shared" si="114"/>
        <v>4.7966631908237742</v>
      </c>
      <c r="AD1457" s="6">
        <f>IFERROR(VLOOKUP(E1457,marginal!$A$2:$E$4826,4,FALSE),0)</f>
        <v>4185.11846153846</v>
      </c>
    </row>
    <row r="1458" spans="1:30" x14ac:dyDescent="0.2">
      <c r="A1458" s="27" t="s">
        <v>6907</v>
      </c>
      <c r="B1458" s="6" t="s">
        <v>6911</v>
      </c>
      <c r="C1458" s="6" t="s">
        <v>6912</v>
      </c>
      <c r="D1458" s="2">
        <v>151739</v>
      </c>
      <c r="E1458" s="2">
        <v>151787</v>
      </c>
      <c r="F1458" s="3" t="s">
        <v>1843</v>
      </c>
      <c r="G1458" s="2">
        <v>151793</v>
      </c>
      <c r="H1458" s="3" t="s">
        <v>1855</v>
      </c>
      <c r="I1458" s="18">
        <v>45057</v>
      </c>
      <c r="J1458" s="28">
        <v>1145215998</v>
      </c>
      <c r="K1458" s="18">
        <v>45062</v>
      </c>
      <c r="L1458" s="18">
        <v>45077</v>
      </c>
      <c r="M1458" s="18"/>
      <c r="N1458" s="30">
        <v>6</v>
      </c>
      <c r="O1458" s="7">
        <v>11000</v>
      </c>
      <c r="P1458" s="30">
        <v>115</v>
      </c>
      <c r="Q1458" s="22">
        <v>3.97705569269148E-2</v>
      </c>
      <c r="R1458" s="7">
        <v>11000</v>
      </c>
      <c r="S1458" s="2">
        <v>115</v>
      </c>
      <c r="T1458" s="11">
        <v>2199.9899999999998</v>
      </c>
      <c r="U1458" s="17" t="s">
        <v>6286</v>
      </c>
      <c r="V1458" s="21">
        <v>1</v>
      </c>
      <c r="W1458" s="9">
        <v>11000</v>
      </c>
      <c r="X1458" s="22">
        <f t="shared" si="110"/>
        <v>0</v>
      </c>
      <c r="Y1458" s="29">
        <v>2199.9899999999998</v>
      </c>
      <c r="Z1458" s="34">
        <f t="shared" si="111"/>
        <v>572000</v>
      </c>
      <c r="AA1458" s="34">
        <f t="shared" si="112"/>
        <v>1.9230769230769232E-2</v>
      </c>
      <c r="AB1458" s="35">
        <f t="shared" si="113"/>
        <v>2.2115384615384617</v>
      </c>
      <c r="AC1458" s="35">
        <f t="shared" si="114"/>
        <v>2.2115384615384617</v>
      </c>
      <c r="AD1458" s="6">
        <f>IFERROR(VLOOKUP(E1458,marginal!$A$2:$E$4826,4,FALSE),0)</f>
        <v>4185.11846153846</v>
      </c>
    </row>
    <row r="1459" spans="1:30" x14ac:dyDescent="0.2">
      <c r="A1459" s="27" t="s">
        <v>6907</v>
      </c>
      <c r="B1459" s="6" t="s">
        <v>6917</v>
      </c>
      <c r="C1459" s="6" t="s">
        <v>6909</v>
      </c>
      <c r="D1459" s="2">
        <v>151370</v>
      </c>
      <c r="E1459" s="2">
        <v>151774</v>
      </c>
      <c r="F1459" s="3" t="s">
        <v>1841</v>
      </c>
      <c r="G1459" s="2">
        <v>151882</v>
      </c>
      <c r="H1459" s="3" t="s">
        <v>1856</v>
      </c>
      <c r="I1459" s="18">
        <v>45162</v>
      </c>
      <c r="J1459" s="28">
        <v>1220861103</v>
      </c>
      <c r="K1459" s="18">
        <v>45062</v>
      </c>
      <c r="L1459" s="18">
        <v>45077</v>
      </c>
      <c r="M1459" s="18"/>
      <c r="N1459" s="30">
        <v>10</v>
      </c>
      <c r="O1459" s="7">
        <v>5000</v>
      </c>
      <c r="P1459" s="30">
        <v>147</v>
      </c>
      <c r="Q1459" s="22">
        <v>0.11226939921536</v>
      </c>
      <c r="R1459" s="7">
        <v>10000</v>
      </c>
      <c r="S1459" s="2">
        <v>115</v>
      </c>
      <c r="T1459" s="11">
        <v>2000.01</v>
      </c>
      <c r="U1459" s="17" t="s">
        <v>6286</v>
      </c>
      <c r="V1459" s="21">
        <v>1</v>
      </c>
      <c r="W1459" s="9">
        <v>10000</v>
      </c>
      <c r="X1459" s="22">
        <f t="shared" si="110"/>
        <v>0</v>
      </c>
      <c r="Y1459" s="29">
        <v>2000.01</v>
      </c>
      <c r="Z1459" s="34">
        <f t="shared" si="111"/>
        <v>293000</v>
      </c>
      <c r="AA1459" s="34">
        <f t="shared" si="112"/>
        <v>3.4129692832764506E-2</v>
      </c>
      <c r="AB1459" s="35">
        <f t="shared" si="113"/>
        <v>5.0170648464163827</v>
      </c>
      <c r="AC1459" s="35">
        <f t="shared" si="114"/>
        <v>3.9249146757679183</v>
      </c>
      <c r="AD1459" s="6">
        <f>IFERROR(VLOOKUP(E1459,marginal!$A$2:$E$4826,4,FALSE),0)</f>
        <v>2031.5062637362571</v>
      </c>
    </row>
    <row r="1460" spans="1:30" x14ac:dyDescent="0.2">
      <c r="A1460" s="27" t="s">
        <v>6907</v>
      </c>
      <c r="B1460" s="6" t="s">
        <v>6917</v>
      </c>
      <c r="C1460" s="6" t="s">
        <v>6909</v>
      </c>
      <c r="D1460" s="2">
        <v>151363</v>
      </c>
      <c r="E1460" s="2">
        <v>151774</v>
      </c>
      <c r="F1460" s="3" t="s">
        <v>1841</v>
      </c>
      <c r="G1460" s="2">
        <v>151884</v>
      </c>
      <c r="H1460" s="3" t="s">
        <v>1857</v>
      </c>
      <c r="I1460" s="18">
        <v>45162</v>
      </c>
      <c r="J1460" s="28">
        <v>1220861392</v>
      </c>
      <c r="K1460" s="18">
        <v>45062</v>
      </c>
      <c r="L1460" s="18">
        <v>45077</v>
      </c>
      <c r="M1460" s="18"/>
      <c r="N1460" s="30">
        <v>10</v>
      </c>
      <c r="O1460" s="7">
        <v>5000</v>
      </c>
      <c r="P1460" s="30">
        <v>147</v>
      </c>
      <c r="Q1460" s="22">
        <v>0.11226939921536</v>
      </c>
      <c r="R1460" s="7">
        <v>5000</v>
      </c>
      <c r="S1460" s="2">
        <v>115</v>
      </c>
      <c r="T1460" s="11">
        <v>999.89</v>
      </c>
      <c r="U1460" s="17" t="s">
        <v>6286</v>
      </c>
      <c r="V1460" s="21">
        <v>1</v>
      </c>
      <c r="W1460" s="9">
        <v>5000</v>
      </c>
      <c r="X1460" s="22">
        <f t="shared" si="110"/>
        <v>0</v>
      </c>
      <c r="Y1460" s="29">
        <v>999.89</v>
      </c>
      <c r="Z1460" s="34">
        <f t="shared" si="111"/>
        <v>293000</v>
      </c>
      <c r="AA1460" s="34">
        <f t="shared" si="112"/>
        <v>1.7064846416382253E-2</v>
      </c>
      <c r="AB1460" s="35">
        <f t="shared" si="113"/>
        <v>2.5085324232081914</v>
      </c>
      <c r="AC1460" s="35">
        <f t="shared" si="114"/>
        <v>1.9624573378839592</v>
      </c>
      <c r="AD1460" s="6">
        <f>IFERROR(VLOOKUP(E1460,marginal!$A$2:$E$4826,4,FALSE),0)</f>
        <v>2031.5062637362571</v>
      </c>
    </row>
    <row r="1461" spans="1:30" x14ac:dyDescent="0.2">
      <c r="A1461" s="27" t="s">
        <v>6907</v>
      </c>
      <c r="B1461" s="6" t="s">
        <v>6917</v>
      </c>
      <c r="C1461" s="6" t="s">
        <v>6909</v>
      </c>
      <c r="D1461" s="2">
        <v>151364</v>
      </c>
      <c r="E1461" s="2">
        <v>151774</v>
      </c>
      <c r="F1461" s="3" t="s">
        <v>1841</v>
      </c>
      <c r="G1461" s="2">
        <v>152428</v>
      </c>
      <c r="H1461" s="3" t="s">
        <v>1858</v>
      </c>
      <c r="I1461" s="18">
        <v>45162</v>
      </c>
      <c r="J1461" s="28">
        <v>1220861796</v>
      </c>
      <c r="K1461" s="18">
        <v>45063</v>
      </c>
      <c r="L1461" s="18">
        <v>45077</v>
      </c>
      <c r="M1461" s="18"/>
      <c r="N1461" s="30">
        <v>10</v>
      </c>
      <c r="O1461" s="7">
        <v>5000</v>
      </c>
      <c r="P1461" s="30">
        <v>147</v>
      </c>
      <c r="Q1461" s="22">
        <v>0.11226939921536</v>
      </c>
      <c r="R1461" s="7">
        <v>10000</v>
      </c>
      <c r="S1461" s="2">
        <v>142</v>
      </c>
      <c r="T1461" s="11">
        <v>2510.34</v>
      </c>
      <c r="U1461" s="17" t="s">
        <v>6286</v>
      </c>
      <c r="V1461" s="21">
        <v>1</v>
      </c>
      <c r="W1461" s="9">
        <v>10000</v>
      </c>
      <c r="X1461" s="22">
        <f t="shared" si="110"/>
        <v>0</v>
      </c>
      <c r="Y1461" s="29">
        <v>2510.34</v>
      </c>
      <c r="Z1461" s="34">
        <f t="shared" si="111"/>
        <v>293000</v>
      </c>
      <c r="AA1461" s="34">
        <f t="shared" si="112"/>
        <v>3.4129692832764506E-2</v>
      </c>
      <c r="AB1461" s="35">
        <f t="shared" si="113"/>
        <v>5.0170648464163827</v>
      </c>
      <c r="AC1461" s="35">
        <f t="shared" si="114"/>
        <v>4.8464163822525599</v>
      </c>
      <c r="AD1461" s="6">
        <f>IFERROR(VLOOKUP(E1461,marginal!$A$2:$E$4826,4,FALSE),0)</f>
        <v>2031.5062637362571</v>
      </c>
    </row>
    <row r="1462" spans="1:30" x14ac:dyDescent="0.2">
      <c r="A1462" s="27" t="s">
        <v>6907</v>
      </c>
      <c r="B1462" s="6" t="s">
        <v>6917</v>
      </c>
      <c r="C1462" s="6" t="s">
        <v>6909</v>
      </c>
      <c r="D1462" s="2">
        <v>151371</v>
      </c>
      <c r="E1462" s="2">
        <v>151774</v>
      </c>
      <c r="F1462" s="3" t="s">
        <v>1841</v>
      </c>
      <c r="G1462" s="2">
        <v>152429</v>
      </c>
      <c r="H1462" s="3" t="s">
        <v>1859</v>
      </c>
      <c r="I1462" s="18">
        <v>45162</v>
      </c>
      <c r="J1462" s="28">
        <v>1220862321</v>
      </c>
      <c r="K1462" s="18">
        <v>45063</v>
      </c>
      <c r="L1462" s="18">
        <v>45077</v>
      </c>
      <c r="M1462" s="18"/>
      <c r="N1462" s="30">
        <v>10</v>
      </c>
      <c r="O1462" s="7">
        <v>5000</v>
      </c>
      <c r="P1462" s="30">
        <v>147</v>
      </c>
      <c r="Q1462" s="22">
        <v>0.11226939921536</v>
      </c>
      <c r="R1462" s="7">
        <v>10000</v>
      </c>
      <c r="S1462" s="2">
        <v>115</v>
      </c>
      <c r="T1462" s="11">
        <v>2000.01</v>
      </c>
      <c r="U1462" s="17" t="s">
        <v>6286</v>
      </c>
      <c r="V1462" s="21">
        <v>1</v>
      </c>
      <c r="W1462" s="9">
        <v>10000</v>
      </c>
      <c r="X1462" s="22">
        <f t="shared" si="110"/>
        <v>0</v>
      </c>
      <c r="Y1462" s="29">
        <v>2000.01</v>
      </c>
      <c r="Z1462" s="34">
        <f t="shared" si="111"/>
        <v>293000</v>
      </c>
      <c r="AA1462" s="34">
        <f t="shared" si="112"/>
        <v>3.4129692832764506E-2</v>
      </c>
      <c r="AB1462" s="35">
        <f t="shared" si="113"/>
        <v>5.0170648464163827</v>
      </c>
      <c r="AC1462" s="35">
        <f t="shared" si="114"/>
        <v>3.9249146757679183</v>
      </c>
      <c r="AD1462" s="6">
        <f>IFERROR(VLOOKUP(E1462,marginal!$A$2:$E$4826,4,FALSE),0)</f>
        <v>2031.5062637362571</v>
      </c>
    </row>
    <row r="1463" spans="1:30" x14ac:dyDescent="0.2">
      <c r="A1463" s="27" t="s">
        <v>6907</v>
      </c>
      <c r="B1463" s="6" t="s">
        <v>6917</v>
      </c>
      <c r="C1463" s="6" t="s">
        <v>6909</v>
      </c>
      <c r="D1463" s="2">
        <v>151362</v>
      </c>
      <c r="E1463" s="2">
        <v>151774</v>
      </c>
      <c r="F1463" s="3" t="s">
        <v>1841</v>
      </c>
      <c r="G1463" s="2">
        <v>152492</v>
      </c>
      <c r="H1463" s="3" t="s">
        <v>1860</v>
      </c>
      <c r="I1463" s="18">
        <v>45162</v>
      </c>
      <c r="J1463" s="28">
        <v>1220862673</v>
      </c>
      <c r="K1463" s="18">
        <v>45063</v>
      </c>
      <c r="L1463" s="18">
        <v>45077</v>
      </c>
      <c r="M1463" s="18"/>
      <c r="N1463" s="30">
        <v>8</v>
      </c>
      <c r="O1463" s="7">
        <v>10000</v>
      </c>
      <c r="P1463" s="30">
        <v>132</v>
      </c>
      <c r="Q1463" s="22">
        <v>5.8283715876113903E-2</v>
      </c>
      <c r="R1463" s="7">
        <v>10000</v>
      </c>
      <c r="S1463" s="2">
        <v>142</v>
      </c>
      <c r="T1463" s="11">
        <v>2510.34</v>
      </c>
      <c r="U1463" s="17" t="s">
        <v>6286</v>
      </c>
      <c r="V1463" s="21">
        <v>1</v>
      </c>
      <c r="W1463" s="9">
        <v>10000</v>
      </c>
      <c r="X1463" s="22">
        <f t="shared" si="110"/>
        <v>0</v>
      </c>
      <c r="Y1463" s="29">
        <v>2510.34</v>
      </c>
      <c r="Z1463" s="34">
        <f t="shared" si="111"/>
        <v>516000</v>
      </c>
      <c r="AA1463" s="34">
        <f t="shared" si="112"/>
        <v>1.937984496124031E-2</v>
      </c>
      <c r="AB1463" s="35">
        <f t="shared" si="113"/>
        <v>2.558139534883721</v>
      </c>
      <c r="AC1463" s="35">
        <f t="shared" si="114"/>
        <v>2.751937984496124</v>
      </c>
      <c r="AD1463" s="6">
        <f>IFERROR(VLOOKUP(E1463,marginal!$A$2:$E$4826,4,FALSE),0)</f>
        <v>2031.5062637362571</v>
      </c>
    </row>
    <row r="1464" spans="1:30" x14ac:dyDescent="0.2">
      <c r="A1464" s="27" t="s">
        <v>6907</v>
      </c>
      <c r="B1464" s="6" t="s">
        <v>6923</v>
      </c>
      <c r="C1464" s="6" t="s">
        <v>6909</v>
      </c>
      <c r="D1464" s="2">
        <v>152110</v>
      </c>
      <c r="E1464" s="2">
        <v>152625</v>
      </c>
      <c r="F1464" s="3" t="s">
        <v>1845</v>
      </c>
      <c r="G1464" s="2">
        <v>152628</v>
      </c>
      <c r="H1464" s="3" t="s">
        <v>1861</v>
      </c>
      <c r="I1464" s="18">
        <v>45062</v>
      </c>
      <c r="J1464" s="28">
        <v>1148039060</v>
      </c>
      <c r="K1464" s="18">
        <v>45065</v>
      </c>
      <c r="L1464" s="18">
        <v>45077</v>
      </c>
      <c r="M1464" s="18"/>
      <c r="N1464" s="30">
        <v>8</v>
      </c>
      <c r="O1464" s="7">
        <v>10000</v>
      </c>
      <c r="P1464" s="30">
        <v>132</v>
      </c>
      <c r="Q1464" s="22">
        <v>5.8283715876113903E-2</v>
      </c>
      <c r="R1464" s="7">
        <v>6000</v>
      </c>
      <c r="S1464" s="2">
        <v>142</v>
      </c>
      <c r="T1464" s="11">
        <v>1503.37</v>
      </c>
      <c r="U1464" s="17" t="s">
        <v>6286</v>
      </c>
      <c r="V1464" s="21">
        <v>1</v>
      </c>
      <c r="W1464" s="9">
        <v>6000</v>
      </c>
      <c r="X1464" s="22">
        <f t="shared" si="110"/>
        <v>0</v>
      </c>
      <c r="Y1464" s="29">
        <v>1503.37</v>
      </c>
      <c r="Z1464" s="34">
        <f t="shared" si="111"/>
        <v>516000</v>
      </c>
      <c r="AA1464" s="34">
        <f t="shared" si="112"/>
        <v>1.1627906976744186E-2</v>
      </c>
      <c r="AB1464" s="35">
        <f t="shared" si="113"/>
        <v>1.5348837209302326</v>
      </c>
      <c r="AC1464" s="35">
        <f t="shared" si="114"/>
        <v>1.6511627906976745</v>
      </c>
      <c r="AD1464" s="6">
        <f>IFERROR(VLOOKUP(E1464,marginal!$A$2:$E$4826,4,FALSE),0)</f>
        <v>12555.1369230769</v>
      </c>
    </row>
    <row r="1465" spans="1:30" x14ac:dyDescent="0.2">
      <c r="A1465" s="27" t="s">
        <v>6907</v>
      </c>
      <c r="B1465" s="6" t="s">
        <v>6923</v>
      </c>
      <c r="C1465" s="6" t="s">
        <v>6909</v>
      </c>
      <c r="D1465" s="2">
        <v>152066</v>
      </c>
      <c r="E1465" s="2">
        <v>152625</v>
      </c>
      <c r="F1465" s="3" t="s">
        <v>1845</v>
      </c>
      <c r="G1465" s="2">
        <v>152629</v>
      </c>
      <c r="H1465" s="3" t="s">
        <v>1862</v>
      </c>
      <c r="I1465" s="18">
        <v>45061</v>
      </c>
      <c r="J1465" s="28">
        <v>1147783612</v>
      </c>
      <c r="K1465" s="18">
        <v>45065</v>
      </c>
      <c r="L1465" s="18">
        <v>45077</v>
      </c>
      <c r="M1465" s="18"/>
      <c r="N1465" s="30">
        <v>7</v>
      </c>
      <c r="O1465" s="7">
        <v>10000</v>
      </c>
      <c r="P1465" s="30">
        <v>125</v>
      </c>
      <c r="Q1465" s="22">
        <v>4.6612794430132547E-2</v>
      </c>
      <c r="R1465" s="7">
        <v>10000</v>
      </c>
      <c r="S1465" s="2">
        <v>142</v>
      </c>
      <c r="T1465" s="11">
        <v>2510.34</v>
      </c>
      <c r="U1465" s="17" t="s">
        <v>6286</v>
      </c>
      <c r="V1465" s="21">
        <v>1</v>
      </c>
      <c r="W1465" s="9">
        <v>10000</v>
      </c>
      <c r="X1465" s="22">
        <f t="shared" si="110"/>
        <v>0</v>
      </c>
      <c r="Y1465" s="29">
        <v>2510.34</v>
      </c>
      <c r="Z1465" s="34">
        <f t="shared" si="111"/>
        <v>567000</v>
      </c>
      <c r="AA1465" s="34">
        <f t="shared" si="112"/>
        <v>1.7636684303350969E-2</v>
      </c>
      <c r="AB1465" s="35">
        <f t="shared" si="113"/>
        <v>2.204585537918871</v>
      </c>
      <c r="AC1465" s="35">
        <f t="shared" si="114"/>
        <v>2.5044091710758378</v>
      </c>
      <c r="AD1465" s="6">
        <f>IFERROR(VLOOKUP(E1465,marginal!$A$2:$E$4826,4,FALSE),0)</f>
        <v>12555.1369230769</v>
      </c>
    </row>
    <row r="1466" spans="1:30" x14ac:dyDescent="0.2">
      <c r="A1466" s="27" t="s">
        <v>6907</v>
      </c>
      <c r="B1466" s="6" t="s">
        <v>6923</v>
      </c>
      <c r="C1466" s="6" t="s">
        <v>6909</v>
      </c>
      <c r="D1466" s="2">
        <v>152182</v>
      </c>
      <c r="E1466" s="2">
        <v>152625</v>
      </c>
      <c r="F1466" s="3" t="s">
        <v>1845</v>
      </c>
      <c r="G1466" s="2">
        <v>152630</v>
      </c>
      <c r="H1466" s="3" t="s">
        <v>1863</v>
      </c>
      <c r="I1466" s="18" t="s">
        <v>6930</v>
      </c>
      <c r="J1466" s="28" t="s">
        <v>6930</v>
      </c>
      <c r="K1466" s="18">
        <v>45065</v>
      </c>
      <c r="L1466" s="18">
        <v>45077</v>
      </c>
      <c r="M1466" s="18"/>
      <c r="N1466" s="30">
        <v>6</v>
      </c>
      <c r="O1466" s="7">
        <v>11000</v>
      </c>
      <c r="P1466" s="30">
        <v>121</v>
      </c>
      <c r="Q1466" s="22">
        <v>3.992294193698312E-2</v>
      </c>
      <c r="R1466" s="7">
        <v>5000</v>
      </c>
      <c r="S1466" s="2">
        <v>147</v>
      </c>
      <c r="T1466" s="11">
        <v>1303.3399999999999</v>
      </c>
      <c r="U1466" s="17" t="s">
        <v>6286</v>
      </c>
      <c r="V1466" s="21">
        <v>1</v>
      </c>
      <c r="W1466" s="9">
        <v>5000</v>
      </c>
      <c r="X1466" s="22">
        <f t="shared" si="110"/>
        <v>0</v>
      </c>
      <c r="Y1466" s="29">
        <v>1303.3399999999999</v>
      </c>
      <c r="Z1466" s="34">
        <f t="shared" si="111"/>
        <v>572000</v>
      </c>
      <c r="AA1466" s="34">
        <f t="shared" si="112"/>
        <v>8.7412587412587419E-3</v>
      </c>
      <c r="AB1466" s="35">
        <f t="shared" si="113"/>
        <v>1.0576923076923077</v>
      </c>
      <c r="AC1466" s="35">
        <f t="shared" si="114"/>
        <v>1.284965034965035</v>
      </c>
      <c r="AD1466" s="6">
        <f>IFERROR(VLOOKUP(E1466,marginal!$A$2:$E$4826,4,FALSE),0)</f>
        <v>12555.1369230769</v>
      </c>
    </row>
    <row r="1467" spans="1:30" x14ac:dyDescent="0.2">
      <c r="A1467" s="27" t="s">
        <v>6907</v>
      </c>
      <c r="B1467" s="6" t="s">
        <v>6923</v>
      </c>
      <c r="C1467" s="6" t="s">
        <v>6909</v>
      </c>
      <c r="D1467" s="2">
        <v>152115</v>
      </c>
      <c r="E1467" s="2">
        <v>152625</v>
      </c>
      <c r="F1467" s="3" t="s">
        <v>1845</v>
      </c>
      <c r="G1467" s="2">
        <v>152631</v>
      </c>
      <c r="H1467" s="3" t="s">
        <v>1864</v>
      </c>
      <c r="I1467" s="18">
        <v>45062</v>
      </c>
      <c r="J1467" s="28">
        <v>1148043619</v>
      </c>
      <c r="K1467" s="18">
        <v>45065</v>
      </c>
      <c r="L1467" s="18">
        <v>45077</v>
      </c>
      <c r="M1467" s="18"/>
      <c r="N1467" s="30">
        <v>6</v>
      </c>
      <c r="O1467" s="7">
        <v>11000</v>
      </c>
      <c r="P1467" s="30">
        <v>121</v>
      </c>
      <c r="Q1467" s="22">
        <v>3.992294193698312E-2</v>
      </c>
      <c r="R1467" s="7">
        <v>5000</v>
      </c>
      <c r="S1467" s="2">
        <v>147</v>
      </c>
      <c r="T1467" s="11">
        <v>1303.3399999999999</v>
      </c>
      <c r="U1467" s="17" t="s">
        <v>6286</v>
      </c>
      <c r="V1467" s="21">
        <v>1</v>
      </c>
      <c r="W1467" s="9">
        <v>5000</v>
      </c>
      <c r="X1467" s="22">
        <f t="shared" si="110"/>
        <v>0</v>
      </c>
      <c r="Y1467" s="29">
        <v>1303.3399999999999</v>
      </c>
      <c r="Z1467" s="34">
        <f t="shared" si="111"/>
        <v>572000</v>
      </c>
      <c r="AA1467" s="34">
        <f t="shared" si="112"/>
        <v>8.7412587412587419E-3</v>
      </c>
      <c r="AB1467" s="35">
        <f t="shared" si="113"/>
        <v>1.0576923076923077</v>
      </c>
      <c r="AC1467" s="35">
        <f t="shared" si="114"/>
        <v>1.284965034965035</v>
      </c>
      <c r="AD1467" s="6">
        <f>IFERROR(VLOOKUP(E1467,marginal!$A$2:$E$4826,4,FALSE),0)</f>
        <v>12555.1369230769</v>
      </c>
    </row>
    <row r="1468" spans="1:30" x14ac:dyDescent="0.2">
      <c r="A1468" s="27" t="s">
        <v>6907</v>
      </c>
      <c r="B1468" s="6" t="s">
        <v>6923</v>
      </c>
      <c r="C1468" s="6" t="s">
        <v>6909</v>
      </c>
      <c r="D1468" s="2">
        <v>152076</v>
      </c>
      <c r="E1468" s="2">
        <v>152625</v>
      </c>
      <c r="F1468" s="3" t="s">
        <v>1845</v>
      </c>
      <c r="G1468" s="2">
        <v>152633</v>
      </c>
      <c r="H1468" s="3" t="s">
        <v>1865</v>
      </c>
      <c r="I1468" s="18">
        <v>45061</v>
      </c>
      <c r="J1468" s="28">
        <v>1147826369</v>
      </c>
      <c r="K1468" s="18">
        <v>45065</v>
      </c>
      <c r="L1468" s="18">
        <v>45077</v>
      </c>
      <c r="M1468" s="18"/>
      <c r="N1468" s="30">
        <v>7</v>
      </c>
      <c r="O1468" s="7">
        <v>10000</v>
      </c>
      <c r="P1468" s="30">
        <v>125</v>
      </c>
      <c r="Q1468" s="22">
        <v>4.6612794430132547E-2</v>
      </c>
      <c r="R1468" s="7">
        <v>10000</v>
      </c>
      <c r="S1468" s="2">
        <v>142</v>
      </c>
      <c r="T1468" s="11">
        <v>2510.34</v>
      </c>
      <c r="U1468" s="17" t="s">
        <v>6286</v>
      </c>
      <c r="V1468" s="21">
        <v>1</v>
      </c>
      <c r="W1468" s="9">
        <v>10000</v>
      </c>
      <c r="X1468" s="22">
        <f t="shared" si="110"/>
        <v>0</v>
      </c>
      <c r="Y1468" s="29">
        <v>2510.34</v>
      </c>
      <c r="Z1468" s="34">
        <f t="shared" si="111"/>
        <v>567000</v>
      </c>
      <c r="AA1468" s="34">
        <f t="shared" si="112"/>
        <v>1.7636684303350969E-2</v>
      </c>
      <c r="AB1468" s="35">
        <f t="shared" si="113"/>
        <v>2.204585537918871</v>
      </c>
      <c r="AC1468" s="35">
        <f t="shared" si="114"/>
        <v>2.5044091710758378</v>
      </c>
      <c r="AD1468" s="6">
        <f>IFERROR(VLOOKUP(E1468,marginal!$A$2:$E$4826,4,FALSE),0)</f>
        <v>12555.1369230769</v>
      </c>
    </row>
    <row r="1469" spans="1:30" x14ac:dyDescent="0.2">
      <c r="A1469" s="27" t="s">
        <v>6907</v>
      </c>
      <c r="B1469" s="6" t="s">
        <v>6923</v>
      </c>
      <c r="C1469" s="6" t="s">
        <v>6909</v>
      </c>
      <c r="D1469" s="2">
        <v>152113</v>
      </c>
      <c r="E1469" s="2">
        <v>152625</v>
      </c>
      <c r="F1469" s="3" t="s">
        <v>1845</v>
      </c>
      <c r="G1469" s="2">
        <v>152634</v>
      </c>
      <c r="H1469" s="3" t="s">
        <v>1866</v>
      </c>
      <c r="I1469" s="18">
        <v>45062</v>
      </c>
      <c r="J1469" s="28">
        <v>1148041167</v>
      </c>
      <c r="K1469" s="18">
        <v>45065</v>
      </c>
      <c r="L1469" s="18">
        <v>45077</v>
      </c>
      <c r="M1469" s="18"/>
      <c r="N1469" s="30">
        <v>6</v>
      </c>
      <c r="O1469" s="7">
        <v>11000</v>
      </c>
      <c r="P1469" s="30">
        <v>121</v>
      </c>
      <c r="Q1469" s="22">
        <v>3.992294193698312E-2</v>
      </c>
      <c r="R1469" s="7">
        <v>5000</v>
      </c>
      <c r="S1469" s="2">
        <v>147</v>
      </c>
      <c r="T1469" s="11">
        <v>1303.3399999999999</v>
      </c>
      <c r="U1469" s="17" t="s">
        <v>6286</v>
      </c>
      <c r="V1469" s="21">
        <v>1</v>
      </c>
      <c r="W1469" s="9">
        <v>5000</v>
      </c>
      <c r="X1469" s="22">
        <f t="shared" si="110"/>
        <v>0</v>
      </c>
      <c r="Y1469" s="29">
        <v>1303.3399999999999</v>
      </c>
      <c r="Z1469" s="34">
        <f t="shared" si="111"/>
        <v>572000</v>
      </c>
      <c r="AA1469" s="34">
        <f t="shared" si="112"/>
        <v>8.7412587412587419E-3</v>
      </c>
      <c r="AB1469" s="35">
        <f t="shared" si="113"/>
        <v>1.0576923076923077</v>
      </c>
      <c r="AC1469" s="35">
        <f t="shared" si="114"/>
        <v>1.284965034965035</v>
      </c>
      <c r="AD1469" s="6">
        <f>IFERROR(VLOOKUP(E1469,marginal!$A$2:$E$4826,4,FALSE),0)</f>
        <v>12555.1369230769</v>
      </c>
    </row>
    <row r="1470" spans="1:30" x14ac:dyDescent="0.2">
      <c r="A1470" s="27" t="s">
        <v>6907</v>
      </c>
      <c r="B1470" s="6" t="s">
        <v>6924</v>
      </c>
      <c r="C1470" s="6" t="s">
        <v>6912</v>
      </c>
      <c r="D1470" s="2">
        <v>150392</v>
      </c>
      <c r="E1470" s="2">
        <v>152706</v>
      </c>
      <c r="F1470" s="3" t="s">
        <v>1847</v>
      </c>
      <c r="G1470" s="2">
        <v>152708</v>
      </c>
      <c r="H1470" s="3" t="s">
        <v>1867</v>
      </c>
      <c r="I1470" s="18">
        <v>45042</v>
      </c>
      <c r="J1470" s="28">
        <v>1135462177</v>
      </c>
      <c r="K1470" s="18">
        <v>45065</v>
      </c>
      <c r="L1470" s="18">
        <v>45077</v>
      </c>
      <c r="M1470" s="18"/>
      <c r="N1470" s="30">
        <v>7</v>
      </c>
      <c r="O1470" s="7">
        <v>10000</v>
      </c>
      <c r="P1470" s="30">
        <v>127</v>
      </c>
      <c r="Q1470" s="22">
        <v>5.24391097594855E-2</v>
      </c>
      <c r="R1470" s="7">
        <v>10000</v>
      </c>
      <c r="S1470" s="2">
        <v>85</v>
      </c>
      <c r="T1470" s="11">
        <v>1462.14</v>
      </c>
      <c r="U1470" s="17" t="s">
        <v>6286</v>
      </c>
      <c r="V1470" s="21">
        <v>1</v>
      </c>
      <c r="W1470" s="9">
        <v>10000</v>
      </c>
      <c r="X1470" s="22">
        <f t="shared" si="110"/>
        <v>0</v>
      </c>
      <c r="Y1470" s="29">
        <v>1462.14</v>
      </c>
      <c r="Z1470" s="34">
        <f t="shared" si="111"/>
        <v>567000</v>
      </c>
      <c r="AA1470" s="34">
        <f t="shared" si="112"/>
        <v>1.7636684303350969E-2</v>
      </c>
      <c r="AB1470" s="35">
        <f t="shared" si="113"/>
        <v>2.2398589065255732</v>
      </c>
      <c r="AC1470" s="35">
        <f t="shared" si="114"/>
        <v>1.4991181657848323</v>
      </c>
      <c r="AD1470" s="6">
        <f>IFERROR(VLOOKUP(E1470,marginal!$A$2:$E$4826,4,FALSE),0)</f>
        <v>1171.4723076923078</v>
      </c>
    </row>
    <row r="1471" spans="1:30" x14ac:dyDescent="0.2">
      <c r="A1471" s="27" t="s">
        <v>6907</v>
      </c>
      <c r="B1471" s="6" t="s">
        <v>6924</v>
      </c>
      <c r="C1471" s="6" t="s">
        <v>6912</v>
      </c>
      <c r="D1471" s="2">
        <v>150390</v>
      </c>
      <c r="E1471" s="2">
        <v>152706</v>
      </c>
      <c r="F1471" s="3" t="s">
        <v>1847</v>
      </c>
      <c r="G1471" s="2">
        <v>152710</v>
      </c>
      <c r="H1471" s="3" t="s">
        <v>1868</v>
      </c>
      <c r="I1471" s="18">
        <v>45042</v>
      </c>
      <c r="J1471" s="28">
        <v>1135463695</v>
      </c>
      <c r="K1471" s="18">
        <v>45065</v>
      </c>
      <c r="L1471" s="18">
        <v>45077</v>
      </c>
      <c r="M1471" s="18"/>
      <c r="N1471" s="30">
        <v>8</v>
      </c>
      <c r="O1471" s="7">
        <v>10000</v>
      </c>
      <c r="P1471" s="30">
        <v>132</v>
      </c>
      <c r="Q1471" s="22">
        <v>5.8283715876113903E-2</v>
      </c>
      <c r="R1471" s="7">
        <v>11000</v>
      </c>
      <c r="S1471" s="2">
        <v>85</v>
      </c>
      <c r="T1471" s="11">
        <v>1606.78</v>
      </c>
      <c r="U1471" s="17" t="s">
        <v>6286</v>
      </c>
      <c r="V1471" s="21">
        <v>1</v>
      </c>
      <c r="W1471" s="9">
        <v>11000</v>
      </c>
      <c r="X1471" s="22">
        <f t="shared" si="110"/>
        <v>0</v>
      </c>
      <c r="Y1471" s="29">
        <v>1606.78</v>
      </c>
      <c r="Z1471" s="34">
        <f t="shared" si="111"/>
        <v>516000</v>
      </c>
      <c r="AA1471" s="34">
        <f t="shared" si="112"/>
        <v>2.1317829457364341E-2</v>
      </c>
      <c r="AB1471" s="35">
        <f t="shared" si="113"/>
        <v>2.8139534883720931</v>
      </c>
      <c r="AC1471" s="35">
        <f t="shared" si="114"/>
        <v>1.8120155038759689</v>
      </c>
      <c r="AD1471" s="6">
        <f>IFERROR(VLOOKUP(E1471,marginal!$A$2:$E$4826,4,FALSE),0)</f>
        <v>1171.4723076923078</v>
      </c>
    </row>
    <row r="1472" spans="1:30" x14ac:dyDescent="0.2">
      <c r="A1472" s="27" t="s">
        <v>6907</v>
      </c>
      <c r="B1472" s="6" t="s">
        <v>6924</v>
      </c>
      <c r="C1472" s="6" t="s">
        <v>6912</v>
      </c>
      <c r="D1472" s="2">
        <v>150393</v>
      </c>
      <c r="E1472" s="2">
        <v>152706</v>
      </c>
      <c r="F1472" s="3" t="s">
        <v>1847</v>
      </c>
      <c r="G1472" s="2">
        <v>152711</v>
      </c>
      <c r="H1472" s="3" t="s">
        <v>1869</v>
      </c>
      <c r="I1472" s="18">
        <v>45042</v>
      </c>
      <c r="J1472" s="28">
        <v>1135460632</v>
      </c>
      <c r="K1472" s="18">
        <v>45065</v>
      </c>
      <c r="L1472" s="18">
        <v>45077</v>
      </c>
      <c r="M1472" s="18"/>
      <c r="N1472" s="30">
        <v>5</v>
      </c>
      <c r="O1472" s="7">
        <v>10000</v>
      </c>
      <c r="P1472" s="30">
        <v>110</v>
      </c>
      <c r="Q1472" s="22">
        <v>3.3741050530766099E-2</v>
      </c>
      <c r="R1472" s="7">
        <v>8000</v>
      </c>
      <c r="S1472" s="2">
        <v>80</v>
      </c>
      <c r="T1472" s="11">
        <v>1103.3599999999999</v>
      </c>
      <c r="U1472" s="17" t="s">
        <v>6286</v>
      </c>
      <c r="V1472" s="21">
        <v>1</v>
      </c>
      <c r="W1472" s="9">
        <v>8000</v>
      </c>
      <c r="X1472" s="22">
        <f t="shared" si="110"/>
        <v>0</v>
      </c>
      <c r="Y1472" s="29">
        <v>1103.3599999999999</v>
      </c>
      <c r="Z1472" s="34">
        <f t="shared" si="111"/>
        <v>959000</v>
      </c>
      <c r="AA1472" s="34">
        <f t="shared" si="112"/>
        <v>8.3420229405630868E-3</v>
      </c>
      <c r="AB1472" s="35">
        <f t="shared" si="113"/>
        <v>0.91762252346193951</v>
      </c>
      <c r="AC1472" s="35">
        <f t="shared" si="114"/>
        <v>0.667361835245047</v>
      </c>
      <c r="AD1472" s="6">
        <f>IFERROR(VLOOKUP(E1472,marginal!$A$2:$E$4826,4,FALSE),0)</f>
        <v>1171.4723076923078</v>
      </c>
    </row>
    <row r="1473" spans="1:30" x14ac:dyDescent="0.2">
      <c r="A1473" s="27" t="s">
        <v>6907</v>
      </c>
      <c r="B1473" s="6" t="s">
        <v>6924</v>
      </c>
      <c r="C1473" s="6" t="s">
        <v>6912</v>
      </c>
      <c r="D1473" s="2">
        <v>150389</v>
      </c>
      <c r="E1473" s="2">
        <v>152706</v>
      </c>
      <c r="F1473" s="3" t="s">
        <v>1847</v>
      </c>
      <c r="G1473" s="2">
        <v>152712</v>
      </c>
      <c r="H1473" s="3" t="s">
        <v>1870</v>
      </c>
      <c r="I1473" s="18">
        <v>45042</v>
      </c>
      <c r="J1473" s="28">
        <v>1135464984</v>
      </c>
      <c r="K1473" s="18">
        <v>45065</v>
      </c>
      <c r="L1473" s="18">
        <v>45077</v>
      </c>
      <c r="M1473" s="18"/>
      <c r="N1473" s="30">
        <v>10</v>
      </c>
      <c r="O1473" s="7">
        <v>5000</v>
      </c>
      <c r="P1473" s="30">
        <v>147</v>
      </c>
      <c r="Q1473" s="22">
        <v>0.11226939921536</v>
      </c>
      <c r="R1473" s="7">
        <v>8000</v>
      </c>
      <c r="S1473" s="2">
        <v>85</v>
      </c>
      <c r="T1473" s="11">
        <v>1172.33</v>
      </c>
      <c r="U1473" s="17" t="s">
        <v>6286</v>
      </c>
      <c r="V1473" s="21">
        <v>1</v>
      </c>
      <c r="W1473" s="9">
        <v>8000</v>
      </c>
      <c r="X1473" s="22">
        <f t="shared" si="110"/>
        <v>0</v>
      </c>
      <c r="Y1473" s="29">
        <v>1172.33</v>
      </c>
      <c r="Z1473" s="34">
        <f t="shared" si="111"/>
        <v>293000</v>
      </c>
      <c r="AA1473" s="34">
        <f t="shared" si="112"/>
        <v>2.7303754266211604E-2</v>
      </c>
      <c r="AB1473" s="35">
        <f t="shared" si="113"/>
        <v>4.013651877133106</v>
      </c>
      <c r="AC1473" s="35">
        <f t="shared" si="114"/>
        <v>2.3208191126279862</v>
      </c>
      <c r="AD1473" s="6">
        <f>IFERROR(VLOOKUP(E1473,marginal!$A$2:$E$4826,4,FALSE),0)</f>
        <v>1171.4723076923078</v>
      </c>
    </row>
    <row r="1474" spans="1:30" x14ac:dyDescent="0.2">
      <c r="A1474" s="27" t="s">
        <v>6907</v>
      </c>
      <c r="B1474" s="6" t="s">
        <v>6919</v>
      </c>
      <c r="C1474" s="6" t="s">
        <v>6909</v>
      </c>
      <c r="D1474" s="2">
        <v>152134</v>
      </c>
      <c r="E1474" s="2">
        <v>152752</v>
      </c>
      <c r="F1474" s="3" t="s">
        <v>1849</v>
      </c>
      <c r="G1474" s="2">
        <v>152754</v>
      </c>
      <c r="H1474" s="3" t="s">
        <v>1871</v>
      </c>
      <c r="I1474" s="18">
        <v>45062</v>
      </c>
      <c r="J1474" s="28">
        <v>1148083726</v>
      </c>
      <c r="K1474" s="18">
        <v>45065</v>
      </c>
      <c r="L1474" s="18">
        <v>45077</v>
      </c>
      <c r="M1474" s="18"/>
      <c r="N1474" s="30">
        <v>6</v>
      </c>
      <c r="O1474" s="7">
        <v>10000</v>
      </c>
      <c r="P1474" s="30">
        <v>115</v>
      </c>
      <c r="Q1474" s="22">
        <v>3.97705569269148E-2</v>
      </c>
      <c r="R1474" s="7">
        <v>7000</v>
      </c>
      <c r="S1474" s="2">
        <v>142</v>
      </c>
      <c r="T1474" s="11">
        <v>1758.65</v>
      </c>
      <c r="U1474" s="17" t="s">
        <v>6286</v>
      </c>
      <c r="V1474" s="21">
        <v>1</v>
      </c>
      <c r="W1474" s="9">
        <v>7000</v>
      </c>
      <c r="X1474" s="22">
        <f t="shared" si="110"/>
        <v>0</v>
      </c>
      <c r="Y1474" s="29">
        <v>1758.65</v>
      </c>
      <c r="Z1474" s="34">
        <f t="shared" si="111"/>
        <v>572000</v>
      </c>
      <c r="AA1474" s="34">
        <f t="shared" si="112"/>
        <v>1.2237762237762238E-2</v>
      </c>
      <c r="AB1474" s="35">
        <f t="shared" si="113"/>
        <v>1.4073426573426573</v>
      </c>
      <c r="AC1474" s="35">
        <f t="shared" si="114"/>
        <v>1.7377622377622377</v>
      </c>
      <c r="AD1474" s="6">
        <f>IFERROR(VLOOKUP(E1474,marginal!$A$2:$E$4826,4,FALSE),0)</f>
        <v>1771.4005128204999</v>
      </c>
    </row>
    <row r="1475" spans="1:30" x14ac:dyDescent="0.2">
      <c r="A1475" s="27" t="s">
        <v>6907</v>
      </c>
      <c r="B1475" s="6" t="s">
        <v>6919</v>
      </c>
      <c r="C1475" s="6" t="s">
        <v>6909</v>
      </c>
      <c r="D1475" s="2">
        <v>152065</v>
      </c>
      <c r="E1475" s="2">
        <v>152752</v>
      </c>
      <c r="F1475" s="3" t="s">
        <v>1849</v>
      </c>
      <c r="G1475" s="2">
        <v>152755</v>
      </c>
      <c r="H1475" s="3" t="s">
        <v>1872</v>
      </c>
      <c r="I1475" s="18">
        <v>45061</v>
      </c>
      <c r="J1475" s="28">
        <v>1147777880</v>
      </c>
      <c r="K1475" s="18">
        <v>45065</v>
      </c>
      <c r="L1475" s="18">
        <v>45077</v>
      </c>
      <c r="M1475" s="18"/>
      <c r="N1475" s="30">
        <v>4</v>
      </c>
      <c r="O1475" s="7">
        <v>10000</v>
      </c>
      <c r="P1475" s="30">
        <v>110</v>
      </c>
      <c r="Q1475" s="22">
        <v>3.11605023919212E-2</v>
      </c>
      <c r="R1475" s="7">
        <v>7000</v>
      </c>
      <c r="S1475" s="2">
        <v>142</v>
      </c>
      <c r="T1475" s="11">
        <v>1758.65</v>
      </c>
      <c r="U1475" s="17" t="s">
        <v>6286</v>
      </c>
      <c r="V1475" s="21">
        <v>1</v>
      </c>
      <c r="W1475" s="9">
        <v>7000</v>
      </c>
      <c r="X1475" s="22">
        <f t="shared" ref="X1475:X1538" si="115">W1475/R1475-1</f>
        <v>0</v>
      </c>
      <c r="Y1475" s="29">
        <v>1758.65</v>
      </c>
      <c r="Z1475" s="34">
        <f t="shared" ref="Z1475:Z1538" si="116">SUMIFS($R:$R,$L:$L,$L1475,$N:$N,$N1475)</f>
        <v>153000</v>
      </c>
      <c r="AA1475" s="34">
        <f t="shared" ref="AA1475:AA1538" si="117">$R1475/Z1475</f>
        <v>4.5751633986928102E-2</v>
      </c>
      <c r="AB1475" s="35">
        <f t="shared" ref="AB1475:AB1538" si="118">AA1475*$P1475</f>
        <v>5.0326797385620914</v>
      </c>
      <c r="AC1475" s="35">
        <f t="shared" ref="AC1475:AC1538" si="119">AA1475*$S1475</f>
        <v>6.4967320261437909</v>
      </c>
      <c r="AD1475" s="6">
        <f>IFERROR(VLOOKUP(E1475,marginal!$A$2:$E$4826,4,FALSE),0)</f>
        <v>1771.4005128204999</v>
      </c>
    </row>
    <row r="1476" spans="1:30" x14ac:dyDescent="0.2">
      <c r="A1476" s="27" t="s">
        <v>6907</v>
      </c>
      <c r="B1476" s="6" t="s">
        <v>6919</v>
      </c>
      <c r="C1476" s="6" t="s">
        <v>6909</v>
      </c>
      <c r="D1476" s="2">
        <v>151961</v>
      </c>
      <c r="E1476" s="2">
        <v>152752</v>
      </c>
      <c r="F1476" s="3" t="s">
        <v>1849</v>
      </c>
      <c r="G1476" s="2">
        <v>152756</v>
      </c>
      <c r="H1476" s="3" t="s">
        <v>1873</v>
      </c>
      <c r="I1476" s="18">
        <v>45061</v>
      </c>
      <c r="J1476" s="28">
        <v>1147500088</v>
      </c>
      <c r="K1476" s="18">
        <v>45065</v>
      </c>
      <c r="L1476" s="18">
        <v>45077</v>
      </c>
      <c r="M1476" s="18"/>
      <c r="N1476" s="30">
        <v>4</v>
      </c>
      <c r="O1476" s="7">
        <v>10000</v>
      </c>
      <c r="P1476" s="30">
        <v>110</v>
      </c>
      <c r="Q1476" s="22">
        <v>3.11605023919212E-2</v>
      </c>
      <c r="R1476" s="7">
        <v>7000</v>
      </c>
      <c r="S1476" s="2">
        <v>142</v>
      </c>
      <c r="T1476" s="11">
        <v>1758.65</v>
      </c>
      <c r="U1476" s="17" t="s">
        <v>6286</v>
      </c>
      <c r="V1476" s="21">
        <v>1</v>
      </c>
      <c r="W1476" s="9">
        <v>7000</v>
      </c>
      <c r="X1476" s="22">
        <f t="shared" si="115"/>
        <v>0</v>
      </c>
      <c r="Y1476" s="29">
        <v>1758.65</v>
      </c>
      <c r="Z1476" s="34">
        <f t="shared" si="116"/>
        <v>153000</v>
      </c>
      <c r="AA1476" s="34">
        <f t="shared" si="117"/>
        <v>4.5751633986928102E-2</v>
      </c>
      <c r="AB1476" s="35">
        <f t="shared" si="118"/>
        <v>5.0326797385620914</v>
      </c>
      <c r="AC1476" s="35">
        <f t="shared" si="119"/>
        <v>6.4967320261437909</v>
      </c>
      <c r="AD1476" s="6">
        <f>IFERROR(VLOOKUP(E1476,marginal!$A$2:$E$4826,4,FALSE),0)</f>
        <v>1771.4005128204999</v>
      </c>
    </row>
    <row r="1477" spans="1:30" x14ac:dyDescent="0.2">
      <c r="A1477" s="27" t="s">
        <v>6907</v>
      </c>
      <c r="B1477" s="6" t="s">
        <v>6919</v>
      </c>
      <c r="C1477" s="6" t="s">
        <v>6909</v>
      </c>
      <c r="D1477" s="2">
        <v>151939</v>
      </c>
      <c r="E1477" s="2">
        <v>152752</v>
      </c>
      <c r="F1477" s="3" t="s">
        <v>1849</v>
      </c>
      <c r="G1477" s="2">
        <v>152757</v>
      </c>
      <c r="H1477" s="3" t="s">
        <v>1874</v>
      </c>
      <c r="I1477" s="18">
        <v>45059</v>
      </c>
      <c r="J1477" s="28">
        <v>1146730826</v>
      </c>
      <c r="K1477" s="18">
        <v>45065</v>
      </c>
      <c r="L1477" s="18">
        <v>45077</v>
      </c>
      <c r="M1477" s="18"/>
      <c r="N1477" s="30">
        <v>6</v>
      </c>
      <c r="O1477" s="7">
        <v>10000</v>
      </c>
      <c r="P1477" s="30">
        <v>115</v>
      </c>
      <c r="Q1477" s="22">
        <v>3.97705569269148E-2</v>
      </c>
      <c r="R1477" s="7">
        <v>7000</v>
      </c>
      <c r="S1477" s="2">
        <v>142</v>
      </c>
      <c r="T1477" s="11">
        <v>1758.65</v>
      </c>
      <c r="U1477" s="17" t="s">
        <v>6286</v>
      </c>
      <c r="V1477" s="21">
        <v>1</v>
      </c>
      <c r="W1477" s="9">
        <v>7000</v>
      </c>
      <c r="X1477" s="22">
        <f t="shared" si="115"/>
        <v>0</v>
      </c>
      <c r="Y1477" s="29">
        <v>1758.65</v>
      </c>
      <c r="Z1477" s="34">
        <f t="shared" si="116"/>
        <v>572000</v>
      </c>
      <c r="AA1477" s="34">
        <f t="shared" si="117"/>
        <v>1.2237762237762238E-2</v>
      </c>
      <c r="AB1477" s="35">
        <f t="shared" si="118"/>
        <v>1.4073426573426573</v>
      </c>
      <c r="AC1477" s="35">
        <f t="shared" si="119"/>
        <v>1.7377622377622377</v>
      </c>
      <c r="AD1477" s="6">
        <f>IFERROR(VLOOKUP(E1477,marginal!$A$2:$E$4826,4,FALSE),0)</f>
        <v>1771.4005128204999</v>
      </c>
    </row>
    <row r="1478" spans="1:30" x14ac:dyDescent="0.2">
      <c r="A1478" s="27" t="s">
        <v>6907</v>
      </c>
      <c r="B1478" s="6" t="s">
        <v>6919</v>
      </c>
      <c r="C1478" s="6" t="s">
        <v>6909</v>
      </c>
      <c r="D1478" s="2">
        <v>151937</v>
      </c>
      <c r="E1478" s="2">
        <v>152752</v>
      </c>
      <c r="F1478" s="3" t="s">
        <v>1849</v>
      </c>
      <c r="G1478" s="2">
        <v>152758</v>
      </c>
      <c r="H1478" s="3" t="s">
        <v>1875</v>
      </c>
      <c r="I1478" s="18">
        <v>45059</v>
      </c>
      <c r="J1478" s="28">
        <v>1146715618</v>
      </c>
      <c r="K1478" s="18">
        <v>45065</v>
      </c>
      <c r="L1478" s="18">
        <v>45077</v>
      </c>
      <c r="M1478" s="18"/>
      <c r="N1478" s="30">
        <v>7</v>
      </c>
      <c r="O1478" s="7">
        <v>10000</v>
      </c>
      <c r="P1478" s="30">
        <v>127</v>
      </c>
      <c r="Q1478" s="22">
        <v>5.24391097594855E-2</v>
      </c>
      <c r="R1478" s="7">
        <v>7000</v>
      </c>
      <c r="S1478" s="2">
        <v>142</v>
      </c>
      <c r="T1478" s="11">
        <v>1758.65</v>
      </c>
      <c r="U1478" s="17" t="s">
        <v>6286</v>
      </c>
      <c r="V1478" s="21">
        <v>1</v>
      </c>
      <c r="W1478" s="9">
        <v>7000</v>
      </c>
      <c r="X1478" s="22">
        <f t="shared" si="115"/>
        <v>0</v>
      </c>
      <c r="Y1478" s="29">
        <v>1758.65</v>
      </c>
      <c r="Z1478" s="34">
        <f t="shared" si="116"/>
        <v>567000</v>
      </c>
      <c r="AA1478" s="34">
        <f t="shared" si="117"/>
        <v>1.2345679012345678E-2</v>
      </c>
      <c r="AB1478" s="35">
        <f t="shared" si="118"/>
        <v>1.5679012345679011</v>
      </c>
      <c r="AC1478" s="35">
        <f t="shared" si="119"/>
        <v>1.7530864197530862</v>
      </c>
      <c r="AD1478" s="6">
        <f>IFERROR(VLOOKUP(E1478,marginal!$A$2:$E$4826,4,FALSE),0)</f>
        <v>1771.4005128204999</v>
      </c>
    </row>
    <row r="1479" spans="1:30" x14ac:dyDescent="0.2">
      <c r="A1479" s="27" t="s">
        <v>6907</v>
      </c>
      <c r="B1479" s="6" t="s">
        <v>6918</v>
      </c>
      <c r="C1479" s="6" t="s">
        <v>6912</v>
      </c>
      <c r="D1479" s="2">
        <v>147558</v>
      </c>
      <c r="E1479" s="2">
        <v>152663</v>
      </c>
      <c r="F1479" s="3" t="s">
        <v>1876</v>
      </c>
      <c r="G1479" s="2">
        <v>152670</v>
      </c>
      <c r="H1479" s="3" t="s">
        <v>1877</v>
      </c>
      <c r="I1479" s="18">
        <v>45012</v>
      </c>
      <c r="J1479" s="28">
        <v>1118387866</v>
      </c>
      <c r="K1479" s="18">
        <v>45065</v>
      </c>
      <c r="L1479" s="18">
        <v>45077</v>
      </c>
      <c r="M1479" s="18"/>
      <c r="N1479" s="30">
        <v>10</v>
      </c>
      <c r="O1479" s="7">
        <v>5000</v>
      </c>
      <c r="P1479" s="30">
        <v>147</v>
      </c>
      <c r="Q1479" s="22">
        <v>0.11226939921536</v>
      </c>
      <c r="R1479" s="7">
        <v>10000</v>
      </c>
      <c r="S1479" s="2">
        <v>142</v>
      </c>
      <c r="T1479" s="11">
        <v>2510.34</v>
      </c>
      <c r="U1479" s="17" t="s">
        <v>6286</v>
      </c>
      <c r="V1479" s="21">
        <v>1</v>
      </c>
      <c r="W1479" s="9">
        <v>10000</v>
      </c>
      <c r="X1479" s="22">
        <f t="shared" si="115"/>
        <v>0</v>
      </c>
      <c r="Y1479" s="29">
        <v>2510.34</v>
      </c>
      <c r="Z1479" s="34">
        <f t="shared" si="116"/>
        <v>293000</v>
      </c>
      <c r="AA1479" s="34">
        <f t="shared" si="117"/>
        <v>3.4129692832764506E-2</v>
      </c>
      <c r="AB1479" s="35">
        <f t="shared" si="118"/>
        <v>5.0170648464163827</v>
      </c>
      <c r="AC1479" s="35">
        <f t="shared" si="119"/>
        <v>4.8464163822525599</v>
      </c>
      <c r="AD1479" s="6">
        <f>IFERROR(VLOOKUP(E1479,marginal!$A$2:$E$4826,4,FALSE),0)</f>
        <v>21335.136923076901</v>
      </c>
    </row>
    <row r="1480" spans="1:30" x14ac:dyDescent="0.2">
      <c r="A1480" s="27" t="s">
        <v>6907</v>
      </c>
      <c r="B1480" s="6" t="s">
        <v>6918</v>
      </c>
      <c r="C1480" s="6" t="s">
        <v>6912</v>
      </c>
      <c r="D1480" s="2">
        <v>152562</v>
      </c>
      <c r="E1480" s="2">
        <v>152663</v>
      </c>
      <c r="F1480" s="3" t="s">
        <v>1876</v>
      </c>
      <c r="G1480" s="2">
        <v>152671</v>
      </c>
      <c r="H1480" s="3" t="s">
        <v>1878</v>
      </c>
      <c r="I1480" s="18">
        <v>45064</v>
      </c>
      <c r="J1480" s="28">
        <v>1149779001</v>
      </c>
      <c r="K1480" s="18">
        <v>45065</v>
      </c>
      <c r="L1480" s="18">
        <v>45077</v>
      </c>
      <c r="M1480" s="18"/>
      <c r="N1480" s="30">
        <v>9</v>
      </c>
      <c r="O1480" s="7">
        <v>9000</v>
      </c>
      <c r="P1480" s="30">
        <v>147</v>
      </c>
      <c r="Q1480" s="22">
        <v>7.9000519063170502E-2</v>
      </c>
      <c r="R1480" s="7">
        <v>10000</v>
      </c>
      <c r="S1480" s="2">
        <v>142</v>
      </c>
      <c r="T1480" s="11">
        <v>2510.34</v>
      </c>
      <c r="U1480" s="17" t="s">
        <v>6286</v>
      </c>
      <c r="V1480" s="21">
        <v>1</v>
      </c>
      <c r="W1480" s="9">
        <v>10000</v>
      </c>
      <c r="X1480" s="22">
        <f t="shared" si="115"/>
        <v>0</v>
      </c>
      <c r="Y1480" s="29">
        <v>2510.34</v>
      </c>
      <c r="Z1480" s="34">
        <f t="shared" si="116"/>
        <v>506000</v>
      </c>
      <c r="AA1480" s="34">
        <f t="shared" si="117"/>
        <v>1.9762845849802372E-2</v>
      </c>
      <c r="AB1480" s="35">
        <f t="shared" si="118"/>
        <v>2.9051383399209487</v>
      </c>
      <c r="AC1480" s="35">
        <f t="shared" si="119"/>
        <v>2.806324110671937</v>
      </c>
      <c r="AD1480" s="6">
        <f>IFERROR(VLOOKUP(E1480,marginal!$A$2:$E$4826,4,FALSE),0)</f>
        <v>21335.136923076901</v>
      </c>
    </row>
    <row r="1481" spans="1:30" x14ac:dyDescent="0.2">
      <c r="A1481" s="27" t="s">
        <v>6907</v>
      </c>
      <c r="B1481" s="6" t="s">
        <v>6914</v>
      </c>
      <c r="C1481" s="6" t="s">
        <v>6909</v>
      </c>
      <c r="D1481" s="2">
        <v>152267</v>
      </c>
      <c r="E1481" s="2">
        <v>152516</v>
      </c>
      <c r="F1481" s="3" t="s">
        <v>207</v>
      </c>
      <c r="G1481" s="2">
        <v>152746</v>
      </c>
      <c r="H1481" s="3" t="s">
        <v>1879</v>
      </c>
      <c r="I1481" s="18">
        <v>45063</v>
      </c>
      <c r="J1481" s="28">
        <v>1148863462</v>
      </c>
      <c r="K1481" s="18">
        <v>45065</v>
      </c>
      <c r="L1481" s="18">
        <v>45077</v>
      </c>
      <c r="M1481" s="18"/>
      <c r="N1481" s="30">
        <v>6</v>
      </c>
      <c r="O1481" s="7">
        <v>10000</v>
      </c>
      <c r="P1481" s="30">
        <v>115</v>
      </c>
      <c r="Q1481" s="22">
        <v>3.97705569269148E-2</v>
      </c>
      <c r="R1481" s="7">
        <v>5000</v>
      </c>
      <c r="S1481" s="2">
        <v>147</v>
      </c>
      <c r="T1481" s="11">
        <v>1303.3399999999999</v>
      </c>
      <c r="U1481" s="17" t="s">
        <v>6286</v>
      </c>
      <c r="V1481" s="21">
        <v>1</v>
      </c>
      <c r="W1481" s="9">
        <v>5000</v>
      </c>
      <c r="X1481" s="22">
        <f t="shared" si="115"/>
        <v>0</v>
      </c>
      <c r="Y1481" s="29">
        <v>1303.3399999999999</v>
      </c>
      <c r="Z1481" s="34">
        <f t="shared" si="116"/>
        <v>572000</v>
      </c>
      <c r="AA1481" s="34">
        <f t="shared" si="117"/>
        <v>8.7412587412587419E-3</v>
      </c>
      <c r="AB1481" s="35">
        <f t="shared" si="118"/>
        <v>1.0052447552447554</v>
      </c>
      <c r="AC1481" s="35">
        <f t="shared" si="119"/>
        <v>1.284965034965035</v>
      </c>
      <c r="AD1481" s="6">
        <f>IFERROR(VLOOKUP(E1481,marginal!$A$2:$E$4826,4,FALSE),0)</f>
        <v>4034.427179487167</v>
      </c>
    </row>
    <row r="1482" spans="1:30" x14ac:dyDescent="0.2">
      <c r="A1482" s="27" t="s">
        <v>6907</v>
      </c>
      <c r="B1482" s="6" t="s">
        <v>6914</v>
      </c>
      <c r="C1482" s="6" t="s">
        <v>6909</v>
      </c>
      <c r="D1482" s="2">
        <v>152258</v>
      </c>
      <c r="E1482" s="2">
        <v>152516</v>
      </c>
      <c r="F1482" s="3" t="s">
        <v>207</v>
      </c>
      <c r="G1482" s="2">
        <v>152747</v>
      </c>
      <c r="H1482" s="3" t="s">
        <v>1880</v>
      </c>
      <c r="I1482" s="18">
        <v>45063</v>
      </c>
      <c r="J1482" s="28">
        <v>1148858554</v>
      </c>
      <c r="K1482" s="18">
        <v>45065</v>
      </c>
      <c r="L1482" s="18">
        <v>45077</v>
      </c>
      <c r="M1482" s="18"/>
      <c r="N1482" s="30">
        <v>7</v>
      </c>
      <c r="O1482" s="7">
        <v>10000</v>
      </c>
      <c r="P1482" s="30">
        <v>127</v>
      </c>
      <c r="Q1482" s="22">
        <v>5.24391097594855E-2</v>
      </c>
      <c r="R1482" s="7">
        <v>5000</v>
      </c>
      <c r="S1482" s="2">
        <v>147</v>
      </c>
      <c r="T1482" s="11">
        <v>1303.3399999999999</v>
      </c>
      <c r="U1482" s="17" t="s">
        <v>6286</v>
      </c>
      <c r="V1482" s="21">
        <v>1</v>
      </c>
      <c r="W1482" s="9">
        <v>5000</v>
      </c>
      <c r="X1482" s="22">
        <f t="shared" si="115"/>
        <v>0</v>
      </c>
      <c r="Y1482" s="29">
        <v>1303.3399999999999</v>
      </c>
      <c r="Z1482" s="34">
        <f t="shared" si="116"/>
        <v>567000</v>
      </c>
      <c r="AA1482" s="34">
        <f t="shared" si="117"/>
        <v>8.8183421516754845E-3</v>
      </c>
      <c r="AB1482" s="35">
        <f t="shared" si="118"/>
        <v>1.1199294532627866</v>
      </c>
      <c r="AC1482" s="35">
        <f t="shared" si="119"/>
        <v>1.2962962962962963</v>
      </c>
      <c r="AD1482" s="6">
        <f>IFERROR(VLOOKUP(E1482,marginal!$A$2:$E$4826,4,FALSE),0)</f>
        <v>4034.427179487167</v>
      </c>
    </row>
    <row r="1483" spans="1:30" x14ac:dyDescent="0.2">
      <c r="A1483" s="27" t="s">
        <v>6907</v>
      </c>
      <c r="B1483" s="6" t="s">
        <v>6914</v>
      </c>
      <c r="C1483" s="6" t="s">
        <v>6909</v>
      </c>
      <c r="D1483" s="2">
        <v>152268</v>
      </c>
      <c r="E1483" s="2">
        <v>152516</v>
      </c>
      <c r="F1483" s="3" t="s">
        <v>207</v>
      </c>
      <c r="G1483" s="2">
        <v>152748</v>
      </c>
      <c r="H1483" s="3" t="s">
        <v>1881</v>
      </c>
      <c r="I1483" s="18">
        <v>45063</v>
      </c>
      <c r="J1483" s="28">
        <v>1148866820</v>
      </c>
      <c r="K1483" s="18">
        <v>45065</v>
      </c>
      <c r="L1483" s="18">
        <v>45077</v>
      </c>
      <c r="M1483" s="18"/>
      <c r="N1483" s="30">
        <v>6</v>
      </c>
      <c r="O1483" s="7">
        <v>10000</v>
      </c>
      <c r="P1483" s="30">
        <v>115</v>
      </c>
      <c r="Q1483" s="22">
        <v>3.97705569269148E-2</v>
      </c>
      <c r="R1483" s="7">
        <v>7000</v>
      </c>
      <c r="S1483" s="2">
        <v>142</v>
      </c>
      <c r="T1483" s="11">
        <v>1758.65</v>
      </c>
      <c r="U1483" s="17" t="s">
        <v>6286</v>
      </c>
      <c r="V1483" s="21">
        <v>1</v>
      </c>
      <c r="W1483" s="9">
        <v>7000</v>
      </c>
      <c r="X1483" s="22">
        <f t="shared" si="115"/>
        <v>0</v>
      </c>
      <c r="Y1483" s="29">
        <v>1758.65</v>
      </c>
      <c r="Z1483" s="34">
        <f t="shared" si="116"/>
        <v>572000</v>
      </c>
      <c r="AA1483" s="34">
        <f t="shared" si="117"/>
        <v>1.2237762237762238E-2</v>
      </c>
      <c r="AB1483" s="35">
        <f t="shared" si="118"/>
        <v>1.4073426573426573</v>
      </c>
      <c r="AC1483" s="35">
        <f t="shared" si="119"/>
        <v>1.7377622377622377</v>
      </c>
      <c r="AD1483" s="6">
        <f>IFERROR(VLOOKUP(E1483,marginal!$A$2:$E$4826,4,FALSE),0)</f>
        <v>4034.427179487167</v>
      </c>
    </row>
    <row r="1484" spans="1:30" x14ac:dyDescent="0.2">
      <c r="A1484" s="27" t="s">
        <v>6907</v>
      </c>
      <c r="B1484" s="6" t="s">
        <v>6911</v>
      </c>
      <c r="C1484" s="6" t="s">
        <v>6912</v>
      </c>
      <c r="D1484" s="2">
        <v>152440</v>
      </c>
      <c r="E1484" s="2">
        <v>152574</v>
      </c>
      <c r="F1484" s="3" t="s">
        <v>223</v>
      </c>
      <c r="G1484" s="2">
        <v>152719</v>
      </c>
      <c r="H1484" s="3" t="s">
        <v>1882</v>
      </c>
      <c r="I1484" s="18">
        <v>45064</v>
      </c>
      <c r="J1484" s="28">
        <v>1149690241</v>
      </c>
      <c r="K1484" s="18">
        <v>45065</v>
      </c>
      <c r="L1484" s="18">
        <v>45077</v>
      </c>
      <c r="M1484" s="18"/>
      <c r="N1484" s="30">
        <v>8</v>
      </c>
      <c r="O1484" s="7">
        <v>10000</v>
      </c>
      <c r="P1484" s="30">
        <v>132</v>
      </c>
      <c r="Q1484" s="22">
        <v>5.8283715876113903E-2</v>
      </c>
      <c r="R1484" s="7">
        <v>6000</v>
      </c>
      <c r="S1484" s="2">
        <v>142</v>
      </c>
      <c r="T1484" s="11">
        <v>1503.37</v>
      </c>
      <c r="U1484" s="17" t="s">
        <v>6286</v>
      </c>
      <c r="V1484" s="21">
        <v>1</v>
      </c>
      <c r="W1484" s="9">
        <v>6000</v>
      </c>
      <c r="X1484" s="22">
        <f t="shared" si="115"/>
        <v>0</v>
      </c>
      <c r="Y1484" s="29">
        <v>1503.37</v>
      </c>
      <c r="Z1484" s="34">
        <f t="shared" si="116"/>
        <v>516000</v>
      </c>
      <c r="AA1484" s="34">
        <f t="shared" si="117"/>
        <v>1.1627906976744186E-2</v>
      </c>
      <c r="AB1484" s="35">
        <f t="shared" si="118"/>
        <v>1.5348837209302326</v>
      </c>
      <c r="AC1484" s="35">
        <f t="shared" si="119"/>
        <v>1.6511627906976745</v>
      </c>
      <c r="AD1484" s="6">
        <f>IFERROR(VLOOKUP(E1484,marginal!$A$2:$E$4826,4,FALSE),0)</f>
        <v>9346.0953846153807</v>
      </c>
    </row>
    <row r="1485" spans="1:30" x14ac:dyDescent="0.2">
      <c r="A1485" s="27" t="s">
        <v>6907</v>
      </c>
      <c r="B1485" s="6" t="s">
        <v>6916</v>
      </c>
      <c r="C1485" s="6" t="s">
        <v>6912</v>
      </c>
      <c r="D1485" s="2">
        <v>151059</v>
      </c>
      <c r="E1485" s="2">
        <v>152185</v>
      </c>
      <c r="F1485" s="3" t="s">
        <v>1883</v>
      </c>
      <c r="G1485" s="2">
        <v>152766</v>
      </c>
      <c r="H1485" s="3" t="s">
        <v>1884</v>
      </c>
      <c r="I1485" s="18">
        <v>45049</v>
      </c>
      <c r="J1485" s="28">
        <v>1139331068</v>
      </c>
      <c r="K1485" s="18">
        <v>45065</v>
      </c>
      <c r="L1485" s="18">
        <v>45077</v>
      </c>
      <c r="M1485" s="18"/>
      <c r="N1485" s="30">
        <v>6</v>
      </c>
      <c r="O1485" s="7">
        <v>12000</v>
      </c>
      <c r="P1485" s="30">
        <v>122</v>
      </c>
      <c r="Q1485" s="22">
        <v>5.2195789902393104E-2</v>
      </c>
      <c r="R1485" s="7">
        <v>7000</v>
      </c>
      <c r="S1485" s="2">
        <v>142</v>
      </c>
      <c r="T1485" s="11">
        <v>1758.65</v>
      </c>
      <c r="U1485" s="17" t="s">
        <v>6286</v>
      </c>
      <c r="V1485" s="21">
        <v>1</v>
      </c>
      <c r="W1485" s="9">
        <v>7000</v>
      </c>
      <c r="X1485" s="22">
        <f t="shared" si="115"/>
        <v>0</v>
      </c>
      <c r="Y1485" s="29">
        <v>1758.65</v>
      </c>
      <c r="Z1485" s="34">
        <f t="shared" si="116"/>
        <v>572000</v>
      </c>
      <c r="AA1485" s="34">
        <f t="shared" si="117"/>
        <v>1.2237762237762238E-2</v>
      </c>
      <c r="AB1485" s="35">
        <f t="shared" si="118"/>
        <v>1.4930069930069931</v>
      </c>
      <c r="AC1485" s="35">
        <f t="shared" si="119"/>
        <v>1.7377622377622377</v>
      </c>
      <c r="AD1485" s="6">
        <f>IFERROR(VLOOKUP(E1485,marginal!$A$2:$E$4826,4,FALSE),0)</f>
        <v>10773.326153846099</v>
      </c>
    </row>
    <row r="1486" spans="1:30" x14ac:dyDescent="0.2">
      <c r="A1486" s="27" t="s">
        <v>6907</v>
      </c>
      <c r="B1486" s="6" t="s">
        <v>6916</v>
      </c>
      <c r="C1486" s="6" t="s">
        <v>6912</v>
      </c>
      <c r="D1486" s="2">
        <v>151040</v>
      </c>
      <c r="E1486" s="2">
        <v>152185</v>
      </c>
      <c r="F1486" s="3" t="s">
        <v>1883</v>
      </c>
      <c r="G1486" s="2">
        <v>152767</v>
      </c>
      <c r="H1486" s="3" t="s">
        <v>1885</v>
      </c>
      <c r="I1486" s="18">
        <v>45049</v>
      </c>
      <c r="J1486" s="28">
        <v>1139289180</v>
      </c>
      <c r="K1486" s="18">
        <v>45065</v>
      </c>
      <c r="L1486" s="18">
        <v>45077</v>
      </c>
      <c r="M1486" s="18"/>
      <c r="N1486" s="30">
        <v>6</v>
      </c>
      <c r="O1486" s="7">
        <v>12000</v>
      </c>
      <c r="P1486" s="30">
        <v>122</v>
      </c>
      <c r="Q1486" s="22">
        <v>5.2195789902393104E-2</v>
      </c>
      <c r="R1486" s="7">
        <v>7000</v>
      </c>
      <c r="S1486" s="2">
        <v>142</v>
      </c>
      <c r="T1486" s="11">
        <v>1758.65</v>
      </c>
      <c r="U1486" s="17" t="s">
        <v>6286</v>
      </c>
      <c r="V1486" s="21">
        <v>1</v>
      </c>
      <c r="W1486" s="9">
        <v>7000</v>
      </c>
      <c r="X1486" s="22">
        <f t="shared" si="115"/>
        <v>0</v>
      </c>
      <c r="Y1486" s="29">
        <v>1758.65</v>
      </c>
      <c r="Z1486" s="34">
        <f t="shared" si="116"/>
        <v>572000</v>
      </c>
      <c r="AA1486" s="34">
        <f t="shared" si="117"/>
        <v>1.2237762237762238E-2</v>
      </c>
      <c r="AB1486" s="35">
        <f t="shared" si="118"/>
        <v>1.4930069930069931</v>
      </c>
      <c r="AC1486" s="35">
        <f t="shared" si="119"/>
        <v>1.7377622377622377</v>
      </c>
      <c r="AD1486" s="6">
        <f>IFERROR(VLOOKUP(E1486,marginal!$A$2:$E$4826,4,FALSE),0)</f>
        <v>10773.326153846099</v>
      </c>
    </row>
    <row r="1487" spans="1:30" x14ac:dyDescent="0.2">
      <c r="A1487" s="27" t="s">
        <v>6907</v>
      </c>
      <c r="B1487" s="6" t="s">
        <v>6916</v>
      </c>
      <c r="C1487" s="6" t="s">
        <v>6912</v>
      </c>
      <c r="D1487" s="2">
        <v>151534</v>
      </c>
      <c r="E1487" s="2">
        <v>152185</v>
      </c>
      <c r="F1487" s="3" t="s">
        <v>1883</v>
      </c>
      <c r="G1487" s="2">
        <v>152768</v>
      </c>
      <c r="H1487" s="3" t="s">
        <v>1886</v>
      </c>
      <c r="I1487" s="18">
        <v>45055</v>
      </c>
      <c r="J1487" s="28">
        <v>1143607146</v>
      </c>
      <c r="K1487" s="18">
        <v>45066</v>
      </c>
      <c r="L1487" s="18">
        <v>45077</v>
      </c>
      <c r="M1487" s="18"/>
      <c r="N1487" s="30">
        <v>6</v>
      </c>
      <c r="O1487" s="7">
        <v>12000</v>
      </c>
      <c r="P1487" s="30">
        <v>122</v>
      </c>
      <c r="Q1487" s="22">
        <v>5.2195789902393104E-2</v>
      </c>
      <c r="R1487" s="7">
        <v>7000</v>
      </c>
      <c r="S1487" s="2">
        <v>142</v>
      </c>
      <c r="T1487" s="11">
        <v>1758.65</v>
      </c>
      <c r="U1487" s="17" t="s">
        <v>6286</v>
      </c>
      <c r="V1487" s="21">
        <v>1</v>
      </c>
      <c r="W1487" s="9">
        <v>7000</v>
      </c>
      <c r="X1487" s="22">
        <f t="shared" si="115"/>
        <v>0</v>
      </c>
      <c r="Y1487" s="29">
        <v>1758.65</v>
      </c>
      <c r="Z1487" s="34">
        <f t="shared" si="116"/>
        <v>572000</v>
      </c>
      <c r="AA1487" s="34">
        <f t="shared" si="117"/>
        <v>1.2237762237762238E-2</v>
      </c>
      <c r="AB1487" s="35">
        <f t="shared" si="118"/>
        <v>1.4930069930069931</v>
      </c>
      <c r="AC1487" s="35">
        <f t="shared" si="119"/>
        <v>1.7377622377622377</v>
      </c>
      <c r="AD1487" s="6">
        <f>IFERROR(VLOOKUP(E1487,marginal!$A$2:$E$4826,4,FALSE),0)</f>
        <v>10773.326153846099</v>
      </c>
    </row>
    <row r="1488" spans="1:30" x14ac:dyDescent="0.2">
      <c r="A1488" s="27" t="s">
        <v>6907</v>
      </c>
      <c r="B1488" s="6" t="s">
        <v>6926</v>
      </c>
      <c r="C1488" s="6" t="s">
        <v>6909</v>
      </c>
      <c r="D1488" s="4">
        <v>151719</v>
      </c>
      <c r="E1488" s="4">
        <v>152803</v>
      </c>
      <c r="F1488" s="5" t="s">
        <v>1887</v>
      </c>
      <c r="G1488" s="4">
        <v>152804</v>
      </c>
      <c r="H1488" s="5" t="s">
        <v>1888</v>
      </c>
      <c r="I1488" s="18">
        <v>45057</v>
      </c>
      <c r="J1488" s="28">
        <v>1145128048</v>
      </c>
      <c r="K1488" s="18">
        <v>45068</v>
      </c>
      <c r="L1488" s="18">
        <v>45077</v>
      </c>
      <c r="M1488" s="18"/>
      <c r="N1488" s="30">
        <v>7</v>
      </c>
      <c r="O1488" s="7">
        <v>11000</v>
      </c>
      <c r="P1488" s="30">
        <v>134</v>
      </c>
      <c r="Q1488" s="22">
        <v>5.7794490376783518E-2</v>
      </c>
      <c r="R1488" s="8">
        <v>7000</v>
      </c>
      <c r="S1488" s="4">
        <v>142</v>
      </c>
      <c r="T1488" s="10">
        <v>1758.65</v>
      </c>
      <c r="U1488" s="17" t="s">
        <v>6286</v>
      </c>
      <c r="V1488" s="21">
        <v>0.632307609164666</v>
      </c>
      <c r="W1488" s="9">
        <v>4426.1532641526619</v>
      </c>
      <c r="X1488" s="22">
        <f t="shared" si="115"/>
        <v>-0.367692390835334</v>
      </c>
      <c r="Y1488" s="29">
        <v>1112.0077768574399</v>
      </c>
      <c r="Z1488" s="34">
        <f t="shared" si="116"/>
        <v>567000</v>
      </c>
      <c r="AA1488" s="34">
        <f t="shared" si="117"/>
        <v>1.2345679012345678E-2</v>
      </c>
      <c r="AB1488" s="35">
        <f t="shared" si="118"/>
        <v>1.6543209876543208</v>
      </c>
      <c r="AC1488" s="35">
        <f t="shared" si="119"/>
        <v>1.7530864197530862</v>
      </c>
      <c r="AD1488" s="6">
        <f>IFERROR(VLOOKUP(E1488,marginal!$A$2:$E$4826,4,FALSE),0)</f>
        <v>-11622.386153846101</v>
      </c>
    </row>
    <row r="1489" spans="1:30" x14ac:dyDescent="0.2">
      <c r="A1489" s="27" t="s">
        <v>6907</v>
      </c>
      <c r="B1489" s="6" t="s">
        <v>6910</v>
      </c>
      <c r="C1489" s="6" t="s">
        <v>6909</v>
      </c>
      <c r="D1489" s="4">
        <v>150812</v>
      </c>
      <c r="E1489" s="4">
        <v>152834</v>
      </c>
      <c r="F1489" s="5" t="s">
        <v>1889</v>
      </c>
      <c r="G1489" s="4">
        <v>152835</v>
      </c>
      <c r="H1489" s="5" t="s">
        <v>1890</v>
      </c>
      <c r="I1489" s="18" t="s">
        <v>6930</v>
      </c>
      <c r="J1489" s="28" t="s">
        <v>6930</v>
      </c>
      <c r="K1489" s="18">
        <v>45068</v>
      </c>
      <c r="L1489" s="18">
        <v>45077</v>
      </c>
      <c r="M1489" s="18"/>
      <c r="N1489" s="30">
        <v>5</v>
      </c>
      <c r="O1489" s="7">
        <v>7000</v>
      </c>
      <c r="P1489" s="30">
        <v>126</v>
      </c>
      <c r="Q1489" s="22">
        <v>3.3741050530766176E-2</v>
      </c>
      <c r="R1489" s="8">
        <v>5000</v>
      </c>
      <c r="S1489" s="4">
        <v>147</v>
      </c>
      <c r="T1489" s="10">
        <v>1303.3399999999999</v>
      </c>
      <c r="U1489" s="17" t="s">
        <v>6286</v>
      </c>
      <c r="V1489" s="21">
        <v>1</v>
      </c>
      <c r="W1489" s="9">
        <v>5000</v>
      </c>
      <c r="X1489" s="22">
        <f t="shared" si="115"/>
        <v>0</v>
      </c>
      <c r="Y1489" s="29">
        <v>1303.3399999999999</v>
      </c>
      <c r="Z1489" s="34">
        <f t="shared" si="116"/>
        <v>959000</v>
      </c>
      <c r="AA1489" s="34">
        <f t="shared" si="117"/>
        <v>5.2137643378519288E-3</v>
      </c>
      <c r="AB1489" s="35">
        <f t="shared" si="118"/>
        <v>0.65693430656934304</v>
      </c>
      <c r="AC1489" s="35">
        <f t="shared" si="119"/>
        <v>0.76642335766423353</v>
      </c>
      <c r="AD1489" s="6">
        <f>IFERROR(VLOOKUP(E1489,marginal!$A$2:$E$4826,4,FALSE),0)</f>
        <v>9799.1723076923008</v>
      </c>
    </row>
    <row r="1490" spans="1:30" x14ac:dyDescent="0.2">
      <c r="A1490" s="27" t="s">
        <v>6907</v>
      </c>
      <c r="B1490" s="6" t="s">
        <v>6926</v>
      </c>
      <c r="C1490" s="6" t="s">
        <v>6909</v>
      </c>
      <c r="D1490" s="2">
        <v>151715</v>
      </c>
      <c r="E1490" s="2">
        <v>152803</v>
      </c>
      <c r="F1490" s="3" t="s">
        <v>1887</v>
      </c>
      <c r="G1490" s="2">
        <v>152805</v>
      </c>
      <c r="H1490" s="3" t="s">
        <v>1891</v>
      </c>
      <c r="I1490" s="18">
        <v>45057</v>
      </c>
      <c r="J1490" s="28">
        <v>1145126674</v>
      </c>
      <c r="K1490" s="18">
        <v>45068</v>
      </c>
      <c r="L1490" s="18">
        <v>45077</v>
      </c>
      <c r="M1490" s="18"/>
      <c r="N1490" s="30">
        <v>7</v>
      </c>
      <c r="O1490" s="7">
        <v>11000</v>
      </c>
      <c r="P1490" s="30">
        <v>134</v>
      </c>
      <c r="Q1490" s="22">
        <v>5.7794490376783518E-2</v>
      </c>
      <c r="R1490" s="7">
        <v>7000</v>
      </c>
      <c r="S1490" s="2">
        <v>142</v>
      </c>
      <c r="T1490" s="11">
        <v>1758.65</v>
      </c>
      <c r="U1490" s="17" t="s">
        <v>6286</v>
      </c>
      <c r="V1490" s="21">
        <v>0.632307609164666</v>
      </c>
      <c r="W1490" s="9">
        <v>4426.1532641526619</v>
      </c>
      <c r="X1490" s="22">
        <f t="shared" si="115"/>
        <v>-0.367692390835334</v>
      </c>
      <c r="Y1490" s="29">
        <v>1112.0077768574399</v>
      </c>
      <c r="Z1490" s="34">
        <f t="shared" si="116"/>
        <v>567000</v>
      </c>
      <c r="AA1490" s="34">
        <f t="shared" si="117"/>
        <v>1.2345679012345678E-2</v>
      </c>
      <c r="AB1490" s="35">
        <f t="shared" si="118"/>
        <v>1.6543209876543208</v>
      </c>
      <c r="AC1490" s="35">
        <f t="shared" si="119"/>
        <v>1.7530864197530862</v>
      </c>
      <c r="AD1490" s="6">
        <f>IFERROR(VLOOKUP(E1490,marginal!$A$2:$E$4826,4,FALSE),0)</f>
        <v>-11622.386153846101</v>
      </c>
    </row>
    <row r="1491" spans="1:30" x14ac:dyDescent="0.2">
      <c r="A1491" s="27" t="s">
        <v>6907</v>
      </c>
      <c r="B1491" s="6" t="s">
        <v>6926</v>
      </c>
      <c r="C1491" s="6" t="s">
        <v>6909</v>
      </c>
      <c r="D1491" s="2">
        <v>151748</v>
      </c>
      <c r="E1491" s="2">
        <v>152803</v>
      </c>
      <c r="F1491" s="3" t="s">
        <v>1887</v>
      </c>
      <c r="G1491" s="2">
        <v>152806</v>
      </c>
      <c r="H1491" s="3" t="s">
        <v>1892</v>
      </c>
      <c r="I1491" s="18">
        <v>45057</v>
      </c>
      <c r="J1491" s="28">
        <v>1145283176</v>
      </c>
      <c r="K1491" s="18">
        <v>45068</v>
      </c>
      <c r="L1491" s="18">
        <v>45077</v>
      </c>
      <c r="M1491" s="18"/>
      <c r="N1491" s="30">
        <v>7</v>
      </c>
      <c r="O1491" s="7">
        <v>11000</v>
      </c>
      <c r="P1491" s="30">
        <v>134</v>
      </c>
      <c r="Q1491" s="22">
        <v>5.7794490376783518E-2</v>
      </c>
      <c r="R1491" s="7">
        <v>7000</v>
      </c>
      <c r="S1491" s="2">
        <v>142</v>
      </c>
      <c r="T1491" s="11">
        <v>1758.65</v>
      </c>
      <c r="U1491" s="17" t="s">
        <v>6286</v>
      </c>
      <c r="V1491" s="21">
        <v>0.632307609164666</v>
      </c>
      <c r="W1491" s="9">
        <v>4426.1532641526619</v>
      </c>
      <c r="X1491" s="22">
        <f t="shared" si="115"/>
        <v>-0.367692390835334</v>
      </c>
      <c r="Y1491" s="29">
        <v>1112.0077768574399</v>
      </c>
      <c r="Z1491" s="34">
        <f t="shared" si="116"/>
        <v>567000</v>
      </c>
      <c r="AA1491" s="34">
        <f t="shared" si="117"/>
        <v>1.2345679012345678E-2</v>
      </c>
      <c r="AB1491" s="35">
        <f t="shared" si="118"/>
        <v>1.6543209876543208</v>
      </c>
      <c r="AC1491" s="35">
        <f t="shared" si="119"/>
        <v>1.7530864197530862</v>
      </c>
      <c r="AD1491" s="6">
        <f>IFERROR(VLOOKUP(E1491,marginal!$A$2:$E$4826,4,FALSE),0)</f>
        <v>-11622.386153846101</v>
      </c>
    </row>
    <row r="1492" spans="1:30" x14ac:dyDescent="0.2">
      <c r="A1492" s="27" t="s">
        <v>6907</v>
      </c>
      <c r="B1492" s="6" t="s">
        <v>6926</v>
      </c>
      <c r="C1492" s="6" t="s">
        <v>6909</v>
      </c>
      <c r="D1492" s="2">
        <v>152042</v>
      </c>
      <c r="E1492" s="2">
        <v>152803</v>
      </c>
      <c r="F1492" s="3" t="s">
        <v>1887</v>
      </c>
      <c r="G1492" s="2">
        <v>152807</v>
      </c>
      <c r="H1492" s="3" t="s">
        <v>1893</v>
      </c>
      <c r="I1492" s="18">
        <v>45062</v>
      </c>
      <c r="J1492" s="28">
        <v>1148183630</v>
      </c>
      <c r="K1492" s="18">
        <v>45068</v>
      </c>
      <c r="L1492" s="18">
        <v>45077</v>
      </c>
      <c r="M1492" s="18"/>
      <c r="N1492" s="30">
        <v>7</v>
      </c>
      <c r="O1492" s="7">
        <v>11000</v>
      </c>
      <c r="P1492" s="30">
        <v>134</v>
      </c>
      <c r="Q1492" s="22">
        <v>5.7794490376783518E-2</v>
      </c>
      <c r="R1492" s="7">
        <v>7000</v>
      </c>
      <c r="S1492" s="2">
        <v>142</v>
      </c>
      <c r="T1492" s="11">
        <v>1758.65</v>
      </c>
      <c r="U1492" s="17" t="s">
        <v>6286</v>
      </c>
      <c r="V1492" s="21">
        <v>0.632307609164666</v>
      </c>
      <c r="W1492" s="9">
        <v>4426.1532641526619</v>
      </c>
      <c r="X1492" s="22">
        <f t="shared" si="115"/>
        <v>-0.367692390835334</v>
      </c>
      <c r="Y1492" s="29">
        <v>1112.0077768574399</v>
      </c>
      <c r="Z1492" s="34">
        <f t="shared" si="116"/>
        <v>567000</v>
      </c>
      <c r="AA1492" s="34">
        <f t="shared" si="117"/>
        <v>1.2345679012345678E-2</v>
      </c>
      <c r="AB1492" s="35">
        <f t="shared" si="118"/>
        <v>1.6543209876543208</v>
      </c>
      <c r="AC1492" s="35">
        <f t="shared" si="119"/>
        <v>1.7530864197530862</v>
      </c>
      <c r="AD1492" s="6">
        <f>IFERROR(VLOOKUP(E1492,marginal!$A$2:$E$4826,4,FALSE),0)</f>
        <v>-11622.386153846101</v>
      </c>
    </row>
    <row r="1493" spans="1:30" x14ac:dyDescent="0.2">
      <c r="A1493" s="27" t="s">
        <v>6907</v>
      </c>
      <c r="B1493" s="6" t="s">
        <v>6926</v>
      </c>
      <c r="C1493" s="6" t="s">
        <v>6909</v>
      </c>
      <c r="D1493" s="2">
        <v>152045</v>
      </c>
      <c r="E1493" s="2">
        <v>152803</v>
      </c>
      <c r="F1493" s="3" t="s">
        <v>1887</v>
      </c>
      <c r="G1493" s="2">
        <v>152808</v>
      </c>
      <c r="H1493" s="3" t="s">
        <v>1894</v>
      </c>
      <c r="I1493" s="18">
        <v>45062</v>
      </c>
      <c r="J1493" s="28">
        <v>1148153331</v>
      </c>
      <c r="K1493" s="18">
        <v>45068</v>
      </c>
      <c r="L1493" s="18">
        <v>45077</v>
      </c>
      <c r="M1493" s="18"/>
      <c r="N1493" s="30">
        <v>7</v>
      </c>
      <c r="O1493" s="7">
        <v>11000</v>
      </c>
      <c r="P1493" s="30">
        <v>134</v>
      </c>
      <c r="Q1493" s="22">
        <v>5.7794490376783518E-2</v>
      </c>
      <c r="R1493" s="7">
        <v>7000</v>
      </c>
      <c r="S1493" s="2">
        <v>142</v>
      </c>
      <c r="T1493" s="11">
        <v>1758.65</v>
      </c>
      <c r="U1493" s="17" t="s">
        <v>6286</v>
      </c>
      <c r="V1493" s="21">
        <v>0.632307609164666</v>
      </c>
      <c r="W1493" s="9">
        <v>4426.1532641526619</v>
      </c>
      <c r="X1493" s="22">
        <f t="shared" si="115"/>
        <v>-0.367692390835334</v>
      </c>
      <c r="Y1493" s="29">
        <v>1112.0077768574399</v>
      </c>
      <c r="Z1493" s="34">
        <f t="shared" si="116"/>
        <v>567000</v>
      </c>
      <c r="AA1493" s="34">
        <f t="shared" si="117"/>
        <v>1.2345679012345678E-2</v>
      </c>
      <c r="AB1493" s="35">
        <f t="shared" si="118"/>
        <v>1.6543209876543208</v>
      </c>
      <c r="AC1493" s="35">
        <f t="shared" si="119"/>
        <v>1.7530864197530862</v>
      </c>
      <c r="AD1493" s="6">
        <f>IFERROR(VLOOKUP(E1493,marginal!$A$2:$E$4826,4,FALSE),0)</f>
        <v>-11622.386153846101</v>
      </c>
    </row>
    <row r="1494" spans="1:30" x14ac:dyDescent="0.2">
      <c r="A1494" s="27" t="s">
        <v>6907</v>
      </c>
      <c r="B1494" s="6" t="s">
        <v>6926</v>
      </c>
      <c r="C1494" s="6" t="s">
        <v>6909</v>
      </c>
      <c r="D1494" s="2">
        <v>152047</v>
      </c>
      <c r="E1494" s="2">
        <v>152803</v>
      </c>
      <c r="F1494" s="3" t="s">
        <v>1887</v>
      </c>
      <c r="G1494" s="2">
        <v>152809</v>
      </c>
      <c r="H1494" s="3" t="s">
        <v>1895</v>
      </c>
      <c r="I1494" s="18" t="s">
        <v>6930</v>
      </c>
      <c r="J1494" s="28" t="s">
        <v>6930</v>
      </c>
      <c r="K1494" s="18">
        <v>45068</v>
      </c>
      <c r="L1494" s="18">
        <v>45077</v>
      </c>
      <c r="M1494" s="18"/>
      <c r="N1494" s="30">
        <v>8</v>
      </c>
      <c r="O1494" s="7">
        <v>9000</v>
      </c>
      <c r="P1494" s="30">
        <v>135</v>
      </c>
      <c r="Q1494" s="22">
        <v>5.6270833788413653E-2</v>
      </c>
      <c r="R1494" s="7">
        <v>6000</v>
      </c>
      <c r="S1494" s="2">
        <v>142</v>
      </c>
      <c r="T1494" s="11">
        <v>1503.37</v>
      </c>
      <c r="U1494" s="17" t="s">
        <v>6286</v>
      </c>
      <c r="V1494" s="21">
        <v>0.632307609164666</v>
      </c>
      <c r="W1494" s="9">
        <v>3793.8456549879961</v>
      </c>
      <c r="X1494" s="22">
        <f t="shared" si="115"/>
        <v>-0.367692390835334</v>
      </c>
      <c r="Y1494" s="29">
        <v>950.59229038988383</v>
      </c>
      <c r="Z1494" s="34">
        <f t="shared" si="116"/>
        <v>516000</v>
      </c>
      <c r="AA1494" s="34">
        <f t="shared" si="117"/>
        <v>1.1627906976744186E-2</v>
      </c>
      <c r="AB1494" s="35">
        <f t="shared" si="118"/>
        <v>1.569767441860465</v>
      </c>
      <c r="AC1494" s="35">
        <f t="shared" si="119"/>
        <v>1.6511627906976745</v>
      </c>
      <c r="AD1494" s="6">
        <f>IFERROR(VLOOKUP(E1494,marginal!$A$2:$E$4826,4,FALSE),0)</f>
        <v>-11622.386153846101</v>
      </c>
    </row>
    <row r="1495" spans="1:30" x14ac:dyDescent="0.2">
      <c r="A1495" s="27" t="s">
        <v>6907</v>
      </c>
      <c r="B1495" s="6" t="s">
        <v>6926</v>
      </c>
      <c r="C1495" s="6" t="s">
        <v>6909</v>
      </c>
      <c r="D1495" s="2">
        <v>152048</v>
      </c>
      <c r="E1495" s="2">
        <v>152803</v>
      </c>
      <c r="F1495" s="3" t="s">
        <v>1887</v>
      </c>
      <c r="G1495" s="2">
        <v>152810</v>
      </c>
      <c r="H1495" s="3" t="s">
        <v>1896</v>
      </c>
      <c r="I1495" s="18">
        <v>45062</v>
      </c>
      <c r="J1495" s="28">
        <v>1148189166</v>
      </c>
      <c r="K1495" s="18">
        <v>45068</v>
      </c>
      <c r="L1495" s="18">
        <v>45077</v>
      </c>
      <c r="M1495" s="18"/>
      <c r="N1495" s="30">
        <v>8</v>
      </c>
      <c r="O1495" s="7">
        <v>9000</v>
      </c>
      <c r="P1495" s="30">
        <v>135</v>
      </c>
      <c r="Q1495" s="22">
        <v>5.6270833788413653E-2</v>
      </c>
      <c r="R1495" s="7">
        <v>6000</v>
      </c>
      <c r="S1495" s="2">
        <v>142</v>
      </c>
      <c r="T1495" s="11">
        <v>1503.37</v>
      </c>
      <c r="U1495" s="17" t="s">
        <v>6286</v>
      </c>
      <c r="V1495" s="21">
        <v>0.632307609164666</v>
      </c>
      <c r="W1495" s="9">
        <v>3793.8456549879961</v>
      </c>
      <c r="X1495" s="22">
        <f t="shared" si="115"/>
        <v>-0.367692390835334</v>
      </c>
      <c r="Y1495" s="29">
        <v>950.59229038988383</v>
      </c>
      <c r="Z1495" s="34">
        <f t="shared" si="116"/>
        <v>516000</v>
      </c>
      <c r="AA1495" s="34">
        <f t="shared" si="117"/>
        <v>1.1627906976744186E-2</v>
      </c>
      <c r="AB1495" s="35">
        <f t="shared" si="118"/>
        <v>1.569767441860465</v>
      </c>
      <c r="AC1495" s="35">
        <f t="shared" si="119"/>
        <v>1.6511627906976745</v>
      </c>
      <c r="AD1495" s="6">
        <f>IFERROR(VLOOKUP(E1495,marginal!$A$2:$E$4826,4,FALSE),0)</f>
        <v>-11622.386153846101</v>
      </c>
    </row>
    <row r="1496" spans="1:30" x14ac:dyDescent="0.2">
      <c r="A1496" s="27" t="s">
        <v>6907</v>
      </c>
      <c r="B1496" s="6" t="s">
        <v>6910</v>
      </c>
      <c r="C1496" s="6" t="s">
        <v>6909</v>
      </c>
      <c r="D1496" s="2">
        <v>150814</v>
      </c>
      <c r="E1496" s="2">
        <v>152834</v>
      </c>
      <c r="F1496" s="3" t="s">
        <v>1889</v>
      </c>
      <c r="G1496" s="2">
        <v>152836</v>
      </c>
      <c r="H1496" s="3" t="s">
        <v>1897</v>
      </c>
      <c r="I1496" s="18" t="s">
        <v>6930</v>
      </c>
      <c r="J1496" s="28" t="s">
        <v>6930</v>
      </c>
      <c r="K1496" s="18">
        <v>45068</v>
      </c>
      <c r="L1496" s="18">
        <v>45077</v>
      </c>
      <c r="M1496" s="18"/>
      <c r="N1496" s="30">
        <v>5</v>
      </c>
      <c r="O1496" s="7">
        <v>7000</v>
      </c>
      <c r="P1496" s="30">
        <v>126</v>
      </c>
      <c r="Q1496" s="22">
        <v>3.3741050530766176E-2</v>
      </c>
      <c r="R1496" s="7">
        <v>5000</v>
      </c>
      <c r="S1496" s="2">
        <v>147</v>
      </c>
      <c r="T1496" s="11">
        <v>1303.3399999999999</v>
      </c>
      <c r="U1496" s="17" t="s">
        <v>6286</v>
      </c>
      <c r="V1496" s="21">
        <v>1</v>
      </c>
      <c r="W1496" s="9">
        <v>5000</v>
      </c>
      <c r="X1496" s="22">
        <f t="shared" si="115"/>
        <v>0</v>
      </c>
      <c r="Y1496" s="29">
        <v>1303.3399999999999</v>
      </c>
      <c r="Z1496" s="34">
        <f t="shared" si="116"/>
        <v>959000</v>
      </c>
      <c r="AA1496" s="34">
        <f t="shared" si="117"/>
        <v>5.2137643378519288E-3</v>
      </c>
      <c r="AB1496" s="35">
        <f t="shared" si="118"/>
        <v>0.65693430656934304</v>
      </c>
      <c r="AC1496" s="35">
        <f t="shared" si="119"/>
        <v>0.76642335766423353</v>
      </c>
      <c r="AD1496" s="6">
        <f>IFERROR(VLOOKUP(E1496,marginal!$A$2:$E$4826,4,FALSE),0)</f>
        <v>9799.1723076923008</v>
      </c>
    </row>
    <row r="1497" spans="1:30" x14ac:dyDescent="0.2">
      <c r="A1497" s="27" t="s">
        <v>6907</v>
      </c>
      <c r="B1497" s="6" t="s">
        <v>6910</v>
      </c>
      <c r="C1497" s="6" t="s">
        <v>6909</v>
      </c>
      <c r="D1497" s="2">
        <v>150980</v>
      </c>
      <c r="E1497" s="2">
        <v>152834</v>
      </c>
      <c r="F1497" s="3" t="s">
        <v>1889</v>
      </c>
      <c r="G1497" s="2">
        <v>152838</v>
      </c>
      <c r="H1497" s="3" t="s">
        <v>1898</v>
      </c>
      <c r="I1497" s="18">
        <v>45058</v>
      </c>
      <c r="J1497" s="28">
        <v>1146066049</v>
      </c>
      <c r="K1497" s="18">
        <v>45068</v>
      </c>
      <c r="L1497" s="18">
        <v>45077</v>
      </c>
      <c r="M1497" s="18"/>
      <c r="N1497" s="30">
        <v>5</v>
      </c>
      <c r="O1497" s="7">
        <v>7000</v>
      </c>
      <c r="P1497" s="30">
        <v>126</v>
      </c>
      <c r="Q1497" s="22">
        <v>3.3741050530766176E-2</v>
      </c>
      <c r="R1497" s="7">
        <v>7000</v>
      </c>
      <c r="S1497" s="2">
        <v>142</v>
      </c>
      <c r="T1497" s="11">
        <v>1758.65</v>
      </c>
      <c r="U1497" s="17" t="s">
        <v>6286</v>
      </c>
      <c r="V1497" s="21">
        <v>1</v>
      </c>
      <c r="W1497" s="9">
        <v>7000</v>
      </c>
      <c r="X1497" s="22">
        <f t="shared" si="115"/>
        <v>0</v>
      </c>
      <c r="Y1497" s="29">
        <v>1758.65</v>
      </c>
      <c r="Z1497" s="34">
        <f t="shared" si="116"/>
        <v>959000</v>
      </c>
      <c r="AA1497" s="34">
        <f t="shared" si="117"/>
        <v>7.2992700729927005E-3</v>
      </c>
      <c r="AB1497" s="35">
        <f t="shared" si="118"/>
        <v>0.91970802919708028</v>
      </c>
      <c r="AC1497" s="35">
        <f t="shared" si="119"/>
        <v>1.0364963503649636</v>
      </c>
      <c r="AD1497" s="6">
        <f>IFERROR(VLOOKUP(E1497,marginal!$A$2:$E$4826,4,FALSE),0)</f>
        <v>9799.1723076923008</v>
      </c>
    </row>
    <row r="1498" spans="1:30" x14ac:dyDescent="0.2">
      <c r="A1498" s="27" t="s">
        <v>6907</v>
      </c>
      <c r="B1498" s="6" t="s">
        <v>6910</v>
      </c>
      <c r="C1498" s="6" t="s">
        <v>6909</v>
      </c>
      <c r="D1498" s="2">
        <v>151122</v>
      </c>
      <c r="E1498" s="2">
        <v>152834</v>
      </c>
      <c r="F1498" s="3" t="s">
        <v>1889</v>
      </c>
      <c r="G1498" s="2">
        <v>152839</v>
      </c>
      <c r="H1498" s="3" t="s">
        <v>1899</v>
      </c>
      <c r="I1498" s="18">
        <v>45049</v>
      </c>
      <c r="J1498" s="28">
        <v>1139752340</v>
      </c>
      <c r="K1498" s="18">
        <v>45068</v>
      </c>
      <c r="L1498" s="18">
        <v>45077</v>
      </c>
      <c r="M1498" s="18"/>
      <c r="N1498" s="30">
        <v>5</v>
      </c>
      <c r="O1498" s="7">
        <v>7000</v>
      </c>
      <c r="P1498" s="30">
        <v>126</v>
      </c>
      <c r="Q1498" s="22">
        <v>3.3741050530766176E-2</v>
      </c>
      <c r="R1498" s="7">
        <v>7000</v>
      </c>
      <c r="S1498" s="2">
        <v>142</v>
      </c>
      <c r="T1498" s="11">
        <v>1758.65</v>
      </c>
      <c r="U1498" s="17" t="s">
        <v>6286</v>
      </c>
      <c r="V1498" s="21">
        <v>1</v>
      </c>
      <c r="W1498" s="9">
        <v>7000</v>
      </c>
      <c r="X1498" s="22">
        <f t="shared" si="115"/>
        <v>0</v>
      </c>
      <c r="Y1498" s="29">
        <v>1758.65</v>
      </c>
      <c r="Z1498" s="34">
        <f t="shared" si="116"/>
        <v>959000</v>
      </c>
      <c r="AA1498" s="34">
        <f t="shared" si="117"/>
        <v>7.2992700729927005E-3</v>
      </c>
      <c r="AB1498" s="35">
        <f t="shared" si="118"/>
        <v>0.91970802919708028</v>
      </c>
      <c r="AC1498" s="35">
        <f t="shared" si="119"/>
        <v>1.0364963503649636</v>
      </c>
      <c r="AD1498" s="6">
        <f>IFERROR(VLOOKUP(E1498,marginal!$A$2:$E$4826,4,FALSE),0)</f>
        <v>9799.1723076923008</v>
      </c>
    </row>
    <row r="1499" spans="1:30" x14ac:dyDescent="0.2">
      <c r="A1499" s="27" t="s">
        <v>6907</v>
      </c>
      <c r="B1499" s="6" t="s">
        <v>6910</v>
      </c>
      <c r="C1499" s="6" t="s">
        <v>6909</v>
      </c>
      <c r="D1499" s="2">
        <v>151831</v>
      </c>
      <c r="E1499" s="2">
        <v>152834</v>
      </c>
      <c r="F1499" s="3" t="s">
        <v>1889</v>
      </c>
      <c r="G1499" s="2">
        <v>152840</v>
      </c>
      <c r="H1499" s="3" t="s">
        <v>1900</v>
      </c>
      <c r="I1499" s="18">
        <v>45058</v>
      </c>
      <c r="J1499" s="28">
        <v>1146075230</v>
      </c>
      <c r="K1499" s="18">
        <v>45068</v>
      </c>
      <c r="L1499" s="18">
        <v>45077</v>
      </c>
      <c r="M1499" s="18"/>
      <c r="N1499" s="30">
        <v>5</v>
      </c>
      <c r="O1499" s="7">
        <v>7000</v>
      </c>
      <c r="P1499" s="30">
        <v>126</v>
      </c>
      <c r="Q1499" s="22">
        <v>3.3741050530766176E-2</v>
      </c>
      <c r="R1499" s="7">
        <v>7000</v>
      </c>
      <c r="S1499" s="2">
        <v>142</v>
      </c>
      <c r="T1499" s="11">
        <v>1758.65</v>
      </c>
      <c r="U1499" s="17" t="s">
        <v>6286</v>
      </c>
      <c r="V1499" s="21">
        <v>1</v>
      </c>
      <c r="W1499" s="9">
        <v>7000</v>
      </c>
      <c r="X1499" s="22">
        <f t="shared" si="115"/>
        <v>0</v>
      </c>
      <c r="Y1499" s="29">
        <v>1758.65</v>
      </c>
      <c r="Z1499" s="34">
        <f t="shared" si="116"/>
        <v>959000</v>
      </c>
      <c r="AA1499" s="34">
        <f t="shared" si="117"/>
        <v>7.2992700729927005E-3</v>
      </c>
      <c r="AB1499" s="35">
        <f t="shared" si="118"/>
        <v>0.91970802919708028</v>
      </c>
      <c r="AC1499" s="35">
        <f t="shared" si="119"/>
        <v>1.0364963503649636</v>
      </c>
      <c r="AD1499" s="6">
        <f>IFERROR(VLOOKUP(E1499,marginal!$A$2:$E$4826,4,FALSE),0)</f>
        <v>9799.1723076923008</v>
      </c>
    </row>
    <row r="1500" spans="1:30" x14ac:dyDescent="0.2">
      <c r="A1500" s="27" t="s">
        <v>6907</v>
      </c>
      <c r="B1500" s="6" t="s">
        <v>6910</v>
      </c>
      <c r="C1500" s="6" t="s">
        <v>6909</v>
      </c>
      <c r="D1500" s="2">
        <v>151597</v>
      </c>
      <c r="E1500" s="2">
        <v>152834</v>
      </c>
      <c r="F1500" s="3" t="s">
        <v>1889</v>
      </c>
      <c r="G1500" s="2">
        <v>152841</v>
      </c>
      <c r="H1500" s="3" t="s">
        <v>1901</v>
      </c>
      <c r="I1500" s="18">
        <v>45055</v>
      </c>
      <c r="J1500" s="28">
        <v>1143903895</v>
      </c>
      <c r="K1500" s="18">
        <v>45068</v>
      </c>
      <c r="L1500" s="18">
        <v>45077</v>
      </c>
      <c r="M1500" s="18"/>
      <c r="N1500" s="30">
        <v>5</v>
      </c>
      <c r="O1500" s="7">
        <v>7000</v>
      </c>
      <c r="P1500" s="30">
        <v>126</v>
      </c>
      <c r="Q1500" s="22">
        <v>3.3741050530766176E-2</v>
      </c>
      <c r="R1500" s="7">
        <v>7000</v>
      </c>
      <c r="S1500" s="2">
        <v>142</v>
      </c>
      <c r="T1500" s="11">
        <v>1758.65</v>
      </c>
      <c r="U1500" s="17" t="s">
        <v>6286</v>
      </c>
      <c r="V1500" s="21">
        <v>1</v>
      </c>
      <c r="W1500" s="9">
        <v>7000</v>
      </c>
      <c r="X1500" s="22">
        <f t="shared" si="115"/>
        <v>0</v>
      </c>
      <c r="Y1500" s="29">
        <v>1758.65</v>
      </c>
      <c r="Z1500" s="34">
        <f t="shared" si="116"/>
        <v>959000</v>
      </c>
      <c r="AA1500" s="34">
        <f t="shared" si="117"/>
        <v>7.2992700729927005E-3</v>
      </c>
      <c r="AB1500" s="35">
        <f t="shared" si="118"/>
        <v>0.91970802919708028</v>
      </c>
      <c r="AC1500" s="35">
        <f t="shared" si="119"/>
        <v>1.0364963503649636</v>
      </c>
      <c r="AD1500" s="6">
        <f>IFERROR(VLOOKUP(E1500,marginal!$A$2:$E$4826,4,FALSE),0)</f>
        <v>9799.1723076923008</v>
      </c>
    </row>
    <row r="1501" spans="1:30" x14ac:dyDescent="0.2">
      <c r="A1501" s="27" t="s">
        <v>6907</v>
      </c>
      <c r="B1501" s="6" t="s">
        <v>6908</v>
      </c>
      <c r="C1501" s="6" t="s">
        <v>6909</v>
      </c>
      <c r="D1501" s="2">
        <v>152404</v>
      </c>
      <c r="E1501" s="2">
        <v>152858</v>
      </c>
      <c r="F1501" s="3" t="s">
        <v>1902</v>
      </c>
      <c r="G1501" s="2">
        <v>152938</v>
      </c>
      <c r="H1501" s="3" t="s">
        <v>1903</v>
      </c>
      <c r="I1501" s="18" t="s">
        <v>6930</v>
      </c>
      <c r="J1501" s="28" t="s">
        <v>6930</v>
      </c>
      <c r="K1501" s="18">
        <v>45070</v>
      </c>
      <c r="L1501" s="18">
        <v>45077</v>
      </c>
      <c r="M1501" s="18"/>
      <c r="N1501" s="30">
        <v>5</v>
      </c>
      <c r="O1501" s="7">
        <v>15000</v>
      </c>
      <c r="P1501" s="30">
        <v>113</v>
      </c>
      <c r="Q1501" s="22">
        <v>3.373427512292651E-2</v>
      </c>
      <c r="R1501" s="7">
        <v>6000</v>
      </c>
      <c r="S1501" s="2">
        <v>142</v>
      </c>
      <c r="T1501" s="11">
        <v>1503.37</v>
      </c>
      <c r="U1501" s="17" t="s">
        <v>6286</v>
      </c>
      <c r="V1501" s="21">
        <v>0.48775218194415393</v>
      </c>
      <c r="W1501" s="9">
        <v>2926.5130916649236</v>
      </c>
      <c r="X1501" s="22">
        <f t="shared" si="115"/>
        <v>-0.51224781805584607</v>
      </c>
      <c r="Y1501" s="29">
        <v>733.27199776938266</v>
      </c>
      <c r="Z1501" s="34">
        <f t="shared" si="116"/>
        <v>959000</v>
      </c>
      <c r="AA1501" s="34">
        <f t="shared" si="117"/>
        <v>6.2565172054223151E-3</v>
      </c>
      <c r="AB1501" s="35">
        <f t="shared" si="118"/>
        <v>0.70698644421272161</v>
      </c>
      <c r="AC1501" s="35">
        <f t="shared" si="119"/>
        <v>0.88842544316996874</v>
      </c>
      <c r="AD1501" s="6">
        <f>IFERROR(VLOOKUP(E1501,marginal!$A$2:$E$4826,4,FALSE),0)</f>
        <v>-68585.539999999994</v>
      </c>
    </row>
    <row r="1502" spans="1:30" x14ac:dyDescent="0.2">
      <c r="A1502" s="27" t="s">
        <v>6907</v>
      </c>
      <c r="B1502" s="6" t="s">
        <v>6920</v>
      </c>
      <c r="C1502" s="6" t="s">
        <v>6912</v>
      </c>
      <c r="D1502" s="2">
        <v>152715</v>
      </c>
      <c r="E1502" s="2">
        <v>152650</v>
      </c>
      <c r="F1502" s="3" t="s">
        <v>278</v>
      </c>
      <c r="G1502" s="2">
        <v>152940</v>
      </c>
      <c r="H1502" s="3" t="s">
        <v>1904</v>
      </c>
      <c r="I1502" s="18">
        <v>45065</v>
      </c>
      <c r="J1502" s="28">
        <v>1150498828</v>
      </c>
      <c r="K1502" s="18">
        <v>45070</v>
      </c>
      <c r="L1502" s="18">
        <v>45077</v>
      </c>
      <c r="M1502" s="18"/>
      <c r="N1502" s="30">
        <v>2</v>
      </c>
      <c r="O1502" s="7">
        <v>10000</v>
      </c>
      <c r="P1502" s="30">
        <v>100</v>
      </c>
      <c r="Q1502" s="22">
        <v>1.82981294070719E-2</v>
      </c>
      <c r="R1502" s="7">
        <v>10000</v>
      </c>
      <c r="S1502" s="2">
        <v>142</v>
      </c>
      <c r="T1502" s="11">
        <v>2510.34</v>
      </c>
      <c r="U1502" s="17" t="s">
        <v>6286</v>
      </c>
      <c r="V1502" s="21">
        <v>1</v>
      </c>
      <c r="W1502" s="9">
        <v>10000</v>
      </c>
      <c r="X1502" s="22">
        <f t="shared" si="115"/>
        <v>0</v>
      </c>
      <c r="Y1502" s="29">
        <v>2510.34</v>
      </c>
      <c r="Z1502" s="34">
        <f t="shared" si="116"/>
        <v>155000</v>
      </c>
      <c r="AA1502" s="34">
        <f t="shared" si="117"/>
        <v>6.4516129032258063E-2</v>
      </c>
      <c r="AB1502" s="35">
        <f t="shared" si="118"/>
        <v>6.4516129032258061</v>
      </c>
      <c r="AC1502" s="35">
        <f t="shared" si="119"/>
        <v>9.1612903225806441</v>
      </c>
      <c r="AD1502" s="6">
        <f>IFERROR(VLOOKUP(E1502,marginal!$A$2:$E$4826,4,FALSE),0)</f>
        <v>9144.4389743589327</v>
      </c>
    </row>
    <row r="1503" spans="1:30" x14ac:dyDescent="0.2">
      <c r="A1503" s="27" t="s">
        <v>6907</v>
      </c>
      <c r="B1503" s="6" t="s">
        <v>6920</v>
      </c>
      <c r="C1503" s="6" t="s">
        <v>6912</v>
      </c>
      <c r="D1503" s="2">
        <v>152718</v>
      </c>
      <c r="E1503" s="2">
        <v>152650</v>
      </c>
      <c r="F1503" s="3" t="s">
        <v>278</v>
      </c>
      <c r="G1503" s="2">
        <v>152948</v>
      </c>
      <c r="H1503" s="3" t="s">
        <v>1905</v>
      </c>
      <c r="I1503" s="18">
        <v>45065</v>
      </c>
      <c r="J1503" s="28">
        <v>1150494440</v>
      </c>
      <c r="K1503" s="18">
        <v>45070</v>
      </c>
      <c r="L1503" s="18">
        <v>45077</v>
      </c>
      <c r="M1503" s="18"/>
      <c r="N1503" s="30">
        <v>2</v>
      </c>
      <c r="O1503" s="7">
        <v>10000</v>
      </c>
      <c r="P1503" s="30">
        <v>100</v>
      </c>
      <c r="Q1503" s="22">
        <v>1.82981294070719E-2</v>
      </c>
      <c r="R1503" s="7">
        <v>10000</v>
      </c>
      <c r="S1503" s="2">
        <v>142</v>
      </c>
      <c r="T1503" s="11">
        <v>2510.34</v>
      </c>
      <c r="U1503" s="17" t="s">
        <v>6286</v>
      </c>
      <c r="V1503" s="21">
        <v>1</v>
      </c>
      <c r="W1503" s="9">
        <v>10000</v>
      </c>
      <c r="X1503" s="22">
        <f t="shared" si="115"/>
        <v>0</v>
      </c>
      <c r="Y1503" s="29">
        <v>2510.34</v>
      </c>
      <c r="Z1503" s="34">
        <f t="shared" si="116"/>
        <v>155000</v>
      </c>
      <c r="AA1503" s="34">
        <f t="shared" si="117"/>
        <v>6.4516129032258063E-2</v>
      </c>
      <c r="AB1503" s="35">
        <f t="shared" si="118"/>
        <v>6.4516129032258061</v>
      </c>
      <c r="AC1503" s="35">
        <f t="shared" si="119"/>
        <v>9.1612903225806441</v>
      </c>
      <c r="AD1503" s="6">
        <f>IFERROR(VLOOKUP(E1503,marginal!$A$2:$E$4826,4,FALSE),0)</f>
        <v>9144.4389743589327</v>
      </c>
    </row>
    <row r="1504" spans="1:30" x14ac:dyDescent="0.2">
      <c r="A1504" s="27" t="s">
        <v>6907</v>
      </c>
      <c r="B1504" s="6" t="s">
        <v>6913</v>
      </c>
      <c r="C1504" s="6" t="s">
        <v>6912</v>
      </c>
      <c r="D1504" s="2">
        <v>152682</v>
      </c>
      <c r="E1504" s="2">
        <v>152973</v>
      </c>
      <c r="F1504" s="3" t="s">
        <v>309</v>
      </c>
      <c r="G1504" s="2">
        <v>152981</v>
      </c>
      <c r="H1504" s="3" t="s">
        <v>1906</v>
      </c>
      <c r="I1504" s="18">
        <v>45065</v>
      </c>
      <c r="J1504" s="28">
        <v>1150455507</v>
      </c>
      <c r="K1504" s="18">
        <v>45070</v>
      </c>
      <c r="L1504" s="18">
        <v>45077</v>
      </c>
      <c r="M1504" s="18"/>
      <c r="N1504" s="30">
        <v>7</v>
      </c>
      <c r="O1504" s="7">
        <v>12000</v>
      </c>
      <c r="P1504" s="30">
        <v>133</v>
      </c>
      <c r="Q1504" s="22">
        <v>6.1142525708911578E-2</v>
      </c>
      <c r="R1504" s="7">
        <v>9000</v>
      </c>
      <c r="S1504" s="2">
        <v>142</v>
      </c>
      <c r="T1504" s="11">
        <v>2255.2800000000002</v>
      </c>
      <c r="U1504" s="17" t="s">
        <v>6286</v>
      </c>
      <c r="V1504" s="21">
        <v>1</v>
      </c>
      <c r="W1504" s="9">
        <v>9000</v>
      </c>
      <c r="X1504" s="22">
        <f t="shared" si="115"/>
        <v>0</v>
      </c>
      <c r="Y1504" s="29">
        <v>2255.2800000000002</v>
      </c>
      <c r="Z1504" s="34">
        <f t="shared" si="116"/>
        <v>567000</v>
      </c>
      <c r="AA1504" s="34">
        <f t="shared" si="117"/>
        <v>1.5873015873015872E-2</v>
      </c>
      <c r="AB1504" s="35">
        <f t="shared" si="118"/>
        <v>2.1111111111111112</v>
      </c>
      <c r="AC1504" s="35">
        <f t="shared" si="119"/>
        <v>2.253968253968254</v>
      </c>
      <c r="AD1504" s="6">
        <f>IFERROR(VLOOKUP(E1504,marginal!$A$2:$E$4826,4,FALSE),0)</f>
        <v>15452.4084615384</v>
      </c>
    </row>
    <row r="1505" spans="1:30" x14ac:dyDescent="0.2">
      <c r="A1505" s="27" t="s">
        <v>6907</v>
      </c>
      <c r="B1505" s="6" t="s">
        <v>6914</v>
      </c>
      <c r="C1505" s="6" t="s">
        <v>6909</v>
      </c>
      <c r="D1505" s="4">
        <v>151641</v>
      </c>
      <c r="E1505" s="4">
        <v>153119</v>
      </c>
      <c r="F1505" s="5" t="s">
        <v>1907</v>
      </c>
      <c r="G1505" s="4">
        <v>153120</v>
      </c>
      <c r="H1505" s="5" t="s">
        <v>1908</v>
      </c>
      <c r="I1505" s="18">
        <v>45056</v>
      </c>
      <c r="J1505" s="28">
        <v>1144392656</v>
      </c>
      <c r="K1505" s="18">
        <v>45075</v>
      </c>
      <c r="L1505" s="18">
        <v>45077</v>
      </c>
      <c r="M1505" s="18"/>
      <c r="N1505" s="30">
        <v>3</v>
      </c>
      <c r="O1505" s="7">
        <v>12000</v>
      </c>
      <c r="P1505" s="30">
        <v>117</v>
      </c>
      <c r="Q1505" s="22">
        <v>3.8607002194217727E-2</v>
      </c>
      <c r="R1505" s="8">
        <v>10000</v>
      </c>
      <c r="S1505" s="4">
        <v>142</v>
      </c>
      <c r="T1505" s="10">
        <v>2510.34</v>
      </c>
      <c r="U1505" s="17" t="s">
        <v>6286</v>
      </c>
      <c r="V1505" s="21">
        <v>0.53387127116954447</v>
      </c>
      <c r="W1505" s="9">
        <v>5338.7127116954443</v>
      </c>
      <c r="X1505" s="22">
        <f t="shared" si="115"/>
        <v>-0.46612872883045553</v>
      </c>
      <c r="Y1505" s="29">
        <v>1340.1984068677543</v>
      </c>
      <c r="Z1505" s="34">
        <f t="shared" si="116"/>
        <v>166000</v>
      </c>
      <c r="AA1505" s="34">
        <f t="shared" si="117"/>
        <v>6.0240963855421686E-2</v>
      </c>
      <c r="AB1505" s="35">
        <f t="shared" si="118"/>
        <v>7.0481927710843371</v>
      </c>
      <c r="AC1505" s="35">
        <f t="shared" si="119"/>
        <v>8.5542168674698793</v>
      </c>
      <c r="AD1505" s="6">
        <f>IFERROR(VLOOKUP(E1505,marginal!$A$2:$E$4826,4,FALSE),0)</f>
        <v>-28470.647692307601</v>
      </c>
    </row>
    <row r="1506" spans="1:30" x14ac:dyDescent="0.2">
      <c r="A1506" s="27" t="s">
        <v>6907</v>
      </c>
      <c r="B1506" s="6" t="s">
        <v>6914</v>
      </c>
      <c r="C1506" s="6" t="s">
        <v>6909</v>
      </c>
      <c r="D1506" s="4">
        <v>151755</v>
      </c>
      <c r="E1506" s="4">
        <v>153205</v>
      </c>
      <c r="F1506" s="5" t="s">
        <v>1909</v>
      </c>
      <c r="G1506" s="4">
        <v>153206</v>
      </c>
      <c r="H1506" s="5" t="s">
        <v>1910</v>
      </c>
      <c r="I1506" s="18">
        <v>45057</v>
      </c>
      <c r="J1506" s="28">
        <v>1145311159</v>
      </c>
      <c r="K1506" s="18">
        <v>45075</v>
      </c>
      <c r="L1506" s="18">
        <v>45077</v>
      </c>
      <c r="M1506" s="18"/>
      <c r="N1506" s="30">
        <v>7</v>
      </c>
      <c r="O1506" s="7">
        <v>10000</v>
      </c>
      <c r="P1506" s="30">
        <v>127</v>
      </c>
      <c r="Q1506" s="22">
        <v>5.24391097594855E-2</v>
      </c>
      <c r="R1506" s="8">
        <v>7000</v>
      </c>
      <c r="S1506" s="4">
        <v>142</v>
      </c>
      <c r="T1506" s="10">
        <v>1758.65</v>
      </c>
      <c r="U1506" s="17" t="s">
        <v>6286</v>
      </c>
      <c r="V1506" s="21">
        <v>1</v>
      </c>
      <c r="W1506" s="9">
        <v>7000</v>
      </c>
      <c r="X1506" s="22">
        <f t="shared" si="115"/>
        <v>0</v>
      </c>
      <c r="Y1506" s="29">
        <v>1758.65</v>
      </c>
      <c r="Z1506" s="34">
        <f t="shared" si="116"/>
        <v>567000</v>
      </c>
      <c r="AA1506" s="34">
        <f t="shared" si="117"/>
        <v>1.2345679012345678E-2</v>
      </c>
      <c r="AB1506" s="35">
        <f t="shared" si="118"/>
        <v>1.5679012345679011</v>
      </c>
      <c r="AC1506" s="35">
        <f t="shared" si="119"/>
        <v>1.7530864197530862</v>
      </c>
      <c r="AD1506" s="6">
        <f>IFERROR(VLOOKUP(E1506,marginal!$A$2:$E$4826,4,FALSE),0)</f>
        <v>1770.9005128204999</v>
      </c>
    </row>
    <row r="1507" spans="1:30" x14ac:dyDescent="0.2">
      <c r="A1507" s="27" t="s">
        <v>6907</v>
      </c>
      <c r="B1507" s="6" t="s">
        <v>6914</v>
      </c>
      <c r="C1507" s="6" t="s">
        <v>6909</v>
      </c>
      <c r="D1507" s="2">
        <v>151642</v>
      </c>
      <c r="E1507" s="2">
        <v>153119</v>
      </c>
      <c r="F1507" s="3" t="s">
        <v>1907</v>
      </c>
      <c r="G1507" s="2">
        <v>153121</v>
      </c>
      <c r="H1507" s="3" t="s">
        <v>1911</v>
      </c>
      <c r="I1507" s="18">
        <v>45056</v>
      </c>
      <c r="J1507" s="28">
        <v>1144471457</v>
      </c>
      <c r="K1507" s="18">
        <v>45075</v>
      </c>
      <c r="L1507" s="18">
        <v>45077</v>
      </c>
      <c r="M1507" s="18"/>
      <c r="N1507" s="30">
        <v>8</v>
      </c>
      <c r="O1507" s="7">
        <v>10000</v>
      </c>
      <c r="P1507" s="30">
        <v>130</v>
      </c>
      <c r="Q1507" s="22">
        <v>5.3612655490254089E-2</v>
      </c>
      <c r="R1507" s="7">
        <v>10000</v>
      </c>
      <c r="S1507" s="2">
        <v>142</v>
      </c>
      <c r="T1507" s="11">
        <v>2510.34</v>
      </c>
      <c r="U1507" s="17" t="s">
        <v>6286</v>
      </c>
      <c r="V1507" s="21">
        <v>0.53387127116954447</v>
      </c>
      <c r="W1507" s="9">
        <v>5338.7127116954443</v>
      </c>
      <c r="X1507" s="22">
        <f t="shared" si="115"/>
        <v>-0.46612872883045553</v>
      </c>
      <c r="Y1507" s="29">
        <v>1340.1984068677543</v>
      </c>
      <c r="Z1507" s="34">
        <f t="shared" si="116"/>
        <v>516000</v>
      </c>
      <c r="AA1507" s="34">
        <f t="shared" si="117"/>
        <v>1.937984496124031E-2</v>
      </c>
      <c r="AB1507" s="35">
        <f t="shared" si="118"/>
        <v>2.5193798449612403</v>
      </c>
      <c r="AC1507" s="35">
        <f t="shared" si="119"/>
        <v>2.751937984496124</v>
      </c>
      <c r="AD1507" s="6">
        <f>IFERROR(VLOOKUP(E1507,marginal!$A$2:$E$4826,4,FALSE),0)</f>
        <v>-28470.647692307601</v>
      </c>
    </row>
    <row r="1508" spans="1:30" x14ac:dyDescent="0.2">
      <c r="A1508" s="27" t="s">
        <v>6907</v>
      </c>
      <c r="B1508" s="6" t="s">
        <v>6914</v>
      </c>
      <c r="C1508" s="6" t="s">
        <v>6909</v>
      </c>
      <c r="D1508" s="2">
        <v>151885</v>
      </c>
      <c r="E1508" s="2">
        <v>153119</v>
      </c>
      <c r="F1508" s="3" t="s">
        <v>1907</v>
      </c>
      <c r="G1508" s="2">
        <v>153122</v>
      </c>
      <c r="H1508" s="3" t="s">
        <v>1912</v>
      </c>
      <c r="I1508" s="18">
        <v>45058</v>
      </c>
      <c r="J1508" s="28">
        <v>1146257504</v>
      </c>
      <c r="K1508" s="18">
        <v>45075</v>
      </c>
      <c r="L1508" s="18">
        <v>45077</v>
      </c>
      <c r="M1508" s="18"/>
      <c r="N1508" s="30">
        <v>5</v>
      </c>
      <c r="O1508" s="7">
        <v>11000</v>
      </c>
      <c r="P1508" s="30">
        <v>115</v>
      </c>
      <c r="Q1508" s="22">
        <v>3.577447709396861E-2</v>
      </c>
      <c r="R1508" s="7">
        <v>10000</v>
      </c>
      <c r="S1508" s="2">
        <v>142</v>
      </c>
      <c r="T1508" s="11">
        <v>2510.34</v>
      </c>
      <c r="U1508" s="17" t="s">
        <v>6286</v>
      </c>
      <c r="V1508" s="21">
        <v>0.53387127116954447</v>
      </c>
      <c r="W1508" s="9">
        <v>5338.7127116954443</v>
      </c>
      <c r="X1508" s="22">
        <f t="shared" si="115"/>
        <v>-0.46612872883045553</v>
      </c>
      <c r="Y1508" s="29">
        <v>1340.1984068677543</v>
      </c>
      <c r="Z1508" s="34">
        <f t="shared" si="116"/>
        <v>959000</v>
      </c>
      <c r="AA1508" s="34">
        <f t="shared" si="117"/>
        <v>1.0427528675703858E-2</v>
      </c>
      <c r="AB1508" s="35">
        <f t="shared" si="118"/>
        <v>1.1991657977059436</v>
      </c>
      <c r="AC1508" s="35">
        <f t="shared" si="119"/>
        <v>1.4807090719499478</v>
      </c>
      <c r="AD1508" s="6">
        <f>IFERROR(VLOOKUP(E1508,marginal!$A$2:$E$4826,4,FALSE),0)</f>
        <v>-28470.647692307601</v>
      </c>
    </row>
    <row r="1509" spans="1:30" x14ac:dyDescent="0.2">
      <c r="A1509" s="27" t="s">
        <v>6907</v>
      </c>
      <c r="B1509" s="6" t="s">
        <v>6914</v>
      </c>
      <c r="C1509" s="6" t="s">
        <v>6909</v>
      </c>
      <c r="D1509" s="2">
        <v>151883</v>
      </c>
      <c r="E1509" s="2">
        <v>153119</v>
      </c>
      <c r="F1509" s="3" t="s">
        <v>1907</v>
      </c>
      <c r="G1509" s="2">
        <v>153123</v>
      </c>
      <c r="H1509" s="3" t="s">
        <v>1913</v>
      </c>
      <c r="I1509" s="18">
        <v>45058</v>
      </c>
      <c r="J1509" s="28">
        <v>1146253583</v>
      </c>
      <c r="K1509" s="18">
        <v>45075</v>
      </c>
      <c r="L1509" s="18">
        <v>45077</v>
      </c>
      <c r="M1509" s="18"/>
      <c r="N1509" s="30">
        <v>5</v>
      </c>
      <c r="O1509" s="7">
        <v>11000</v>
      </c>
      <c r="P1509" s="30">
        <v>115</v>
      </c>
      <c r="Q1509" s="22">
        <v>3.577447709396861E-2</v>
      </c>
      <c r="R1509" s="7">
        <v>10000</v>
      </c>
      <c r="S1509" s="2">
        <v>142</v>
      </c>
      <c r="T1509" s="11">
        <v>2510.34</v>
      </c>
      <c r="U1509" s="17" t="s">
        <v>6286</v>
      </c>
      <c r="V1509" s="21">
        <v>0.53387127116954447</v>
      </c>
      <c r="W1509" s="9">
        <v>5338.7127116954443</v>
      </c>
      <c r="X1509" s="22">
        <f t="shared" si="115"/>
        <v>-0.46612872883045553</v>
      </c>
      <c r="Y1509" s="29">
        <v>1340.1984068677543</v>
      </c>
      <c r="Z1509" s="34">
        <f t="shared" si="116"/>
        <v>959000</v>
      </c>
      <c r="AA1509" s="34">
        <f t="shared" si="117"/>
        <v>1.0427528675703858E-2</v>
      </c>
      <c r="AB1509" s="35">
        <f t="shared" si="118"/>
        <v>1.1991657977059436</v>
      </c>
      <c r="AC1509" s="35">
        <f t="shared" si="119"/>
        <v>1.4807090719499478</v>
      </c>
      <c r="AD1509" s="6">
        <f>IFERROR(VLOOKUP(E1509,marginal!$A$2:$E$4826,4,FALSE),0)</f>
        <v>-28470.647692307601</v>
      </c>
    </row>
    <row r="1510" spans="1:30" x14ac:dyDescent="0.2">
      <c r="A1510" s="27" t="s">
        <v>6907</v>
      </c>
      <c r="B1510" s="6" t="s">
        <v>6914</v>
      </c>
      <c r="C1510" s="6" t="s">
        <v>6909</v>
      </c>
      <c r="D1510" s="2">
        <v>151844</v>
      </c>
      <c r="E1510" s="2">
        <v>153119</v>
      </c>
      <c r="F1510" s="3" t="s">
        <v>1907</v>
      </c>
      <c r="G1510" s="2">
        <v>153124</v>
      </c>
      <c r="H1510" s="3" t="s">
        <v>1914</v>
      </c>
      <c r="I1510" s="18">
        <v>45058</v>
      </c>
      <c r="J1510" s="28">
        <v>1146104826</v>
      </c>
      <c r="K1510" s="18">
        <v>45075</v>
      </c>
      <c r="L1510" s="18">
        <v>45077</v>
      </c>
      <c r="M1510" s="18"/>
      <c r="N1510" s="30">
        <v>2</v>
      </c>
      <c r="O1510" s="7">
        <v>11000</v>
      </c>
      <c r="P1510" s="30">
        <v>115</v>
      </c>
      <c r="Q1510" s="22">
        <v>3.2284579737205256E-2</v>
      </c>
      <c r="R1510" s="7">
        <v>8000</v>
      </c>
      <c r="S1510" s="2">
        <v>142</v>
      </c>
      <c r="T1510" s="11">
        <v>2013.74</v>
      </c>
      <c r="U1510" s="17" t="s">
        <v>6286</v>
      </c>
      <c r="V1510" s="21">
        <v>0.53387127116954447</v>
      </c>
      <c r="W1510" s="9">
        <v>4270.9701693563557</v>
      </c>
      <c r="X1510" s="22">
        <f t="shared" si="115"/>
        <v>-0.46612872883045553</v>
      </c>
      <c r="Y1510" s="29">
        <v>1075.0779336049584</v>
      </c>
      <c r="Z1510" s="34">
        <f t="shared" si="116"/>
        <v>155000</v>
      </c>
      <c r="AA1510" s="34">
        <f t="shared" si="117"/>
        <v>5.1612903225806452E-2</v>
      </c>
      <c r="AB1510" s="35">
        <f t="shared" si="118"/>
        <v>5.935483870967742</v>
      </c>
      <c r="AC1510" s="35">
        <f t="shared" si="119"/>
        <v>7.3290322580645162</v>
      </c>
      <c r="AD1510" s="6">
        <f>IFERROR(VLOOKUP(E1510,marginal!$A$2:$E$4826,4,FALSE),0)</f>
        <v>-28470.647692307601</v>
      </c>
    </row>
    <row r="1511" spans="1:30" x14ac:dyDescent="0.2">
      <c r="A1511" s="27" t="s">
        <v>6907</v>
      </c>
      <c r="B1511" s="6" t="s">
        <v>6914</v>
      </c>
      <c r="C1511" s="6" t="s">
        <v>6909</v>
      </c>
      <c r="D1511" s="2">
        <v>152362</v>
      </c>
      <c r="E1511" s="2">
        <v>153119</v>
      </c>
      <c r="F1511" s="3" t="s">
        <v>1907</v>
      </c>
      <c r="G1511" s="2">
        <v>153125</v>
      </c>
      <c r="H1511" s="3" t="s">
        <v>1915</v>
      </c>
      <c r="I1511" s="18">
        <v>45063</v>
      </c>
      <c r="J1511" s="28">
        <v>1149073258</v>
      </c>
      <c r="K1511" s="18">
        <v>45075</v>
      </c>
      <c r="L1511" s="18">
        <v>45077</v>
      </c>
      <c r="M1511" s="18"/>
      <c r="N1511" s="30">
        <v>5</v>
      </c>
      <c r="O1511" s="7">
        <v>11000</v>
      </c>
      <c r="P1511" s="30">
        <v>115</v>
      </c>
      <c r="Q1511" s="22">
        <v>3.577447709396861E-2</v>
      </c>
      <c r="R1511" s="7">
        <v>10000</v>
      </c>
      <c r="S1511" s="2">
        <v>142</v>
      </c>
      <c r="T1511" s="11">
        <v>2510.34</v>
      </c>
      <c r="U1511" s="17" t="s">
        <v>6286</v>
      </c>
      <c r="V1511" s="21">
        <v>0.53387127116954447</v>
      </c>
      <c r="W1511" s="9">
        <v>5338.7127116954443</v>
      </c>
      <c r="X1511" s="22">
        <f t="shared" si="115"/>
        <v>-0.46612872883045553</v>
      </c>
      <c r="Y1511" s="29">
        <v>1340.1984068677543</v>
      </c>
      <c r="Z1511" s="34">
        <f t="shared" si="116"/>
        <v>959000</v>
      </c>
      <c r="AA1511" s="34">
        <f t="shared" si="117"/>
        <v>1.0427528675703858E-2</v>
      </c>
      <c r="AB1511" s="35">
        <f t="shared" si="118"/>
        <v>1.1991657977059436</v>
      </c>
      <c r="AC1511" s="35">
        <f t="shared" si="119"/>
        <v>1.4807090719499478</v>
      </c>
      <c r="AD1511" s="6">
        <f>IFERROR(VLOOKUP(E1511,marginal!$A$2:$E$4826,4,FALSE),0)</f>
        <v>-28470.647692307601</v>
      </c>
    </row>
    <row r="1512" spans="1:30" x14ac:dyDescent="0.2">
      <c r="A1512" s="27" t="s">
        <v>6907</v>
      </c>
      <c r="B1512" s="6" t="s">
        <v>6914</v>
      </c>
      <c r="C1512" s="6" t="s">
        <v>6909</v>
      </c>
      <c r="D1512" s="2">
        <v>152317</v>
      </c>
      <c r="E1512" s="2">
        <v>153119</v>
      </c>
      <c r="F1512" s="3" t="s">
        <v>1907</v>
      </c>
      <c r="G1512" s="2">
        <v>153126</v>
      </c>
      <c r="H1512" s="3" t="s">
        <v>1916</v>
      </c>
      <c r="I1512" s="18">
        <v>45063</v>
      </c>
      <c r="J1512" s="28">
        <v>1148922529</v>
      </c>
      <c r="K1512" s="18">
        <v>45075</v>
      </c>
      <c r="L1512" s="18">
        <v>45077</v>
      </c>
      <c r="M1512" s="18"/>
      <c r="N1512" s="30">
        <v>5</v>
      </c>
      <c r="O1512" s="7">
        <v>11000</v>
      </c>
      <c r="P1512" s="30">
        <v>115</v>
      </c>
      <c r="Q1512" s="22">
        <v>3.9419967917789352E-2</v>
      </c>
      <c r="R1512" s="7">
        <v>6000</v>
      </c>
      <c r="S1512" s="2">
        <v>142</v>
      </c>
      <c r="T1512" s="11">
        <v>1503.37</v>
      </c>
      <c r="U1512" s="17" t="s">
        <v>6286</v>
      </c>
      <c r="V1512" s="21">
        <v>0.53387127116954447</v>
      </c>
      <c r="W1512" s="9">
        <v>3203.227627017267</v>
      </c>
      <c r="X1512" s="22">
        <f t="shared" si="115"/>
        <v>-0.46612872883045553</v>
      </c>
      <c r="Y1512" s="29">
        <v>802.60605293815797</v>
      </c>
      <c r="Z1512" s="34">
        <f t="shared" si="116"/>
        <v>959000</v>
      </c>
      <c r="AA1512" s="34">
        <f t="shared" si="117"/>
        <v>6.2565172054223151E-3</v>
      </c>
      <c r="AB1512" s="35">
        <f t="shared" si="118"/>
        <v>0.71949947862356622</v>
      </c>
      <c r="AC1512" s="35">
        <f t="shared" si="119"/>
        <v>0.88842544316996874</v>
      </c>
      <c r="AD1512" s="6">
        <f>IFERROR(VLOOKUP(E1512,marginal!$A$2:$E$4826,4,FALSE),0)</f>
        <v>-28470.647692307601</v>
      </c>
    </row>
    <row r="1513" spans="1:30" x14ac:dyDescent="0.2">
      <c r="A1513" s="27" t="s">
        <v>6907</v>
      </c>
      <c r="B1513" s="6" t="s">
        <v>6920</v>
      </c>
      <c r="C1513" s="6" t="s">
        <v>6912</v>
      </c>
      <c r="D1513" s="2">
        <v>152233</v>
      </c>
      <c r="E1513" s="2">
        <v>152320</v>
      </c>
      <c r="F1513" s="3" t="s">
        <v>164</v>
      </c>
      <c r="G1513" s="2">
        <v>153184</v>
      </c>
      <c r="H1513" s="3" t="s">
        <v>1917</v>
      </c>
      <c r="I1513" s="18">
        <v>45062</v>
      </c>
      <c r="J1513" s="28">
        <v>1148479417</v>
      </c>
      <c r="K1513" s="18">
        <v>45075</v>
      </c>
      <c r="L1513" s="18">
        <v>45077</v>
      </c>
      <c r="M1513" s="18"/>
      <c r="N1513" s="30">
        <v>8</v>
      </c>
      <c r="O1513" s="7">
        <v>10000</v>
      </c>
      <c r="P1513" s="30">
        <v>110</v>
      </c>
      <c r="Q1513" s="22">
        <v>2.9337320881499283E-2</v>
      </c>
      <c r="R1513" s="7">
        <v>5000</v>
      </c>
      <c r="S1513" s="2">
        <v>147</v>
      </c>
      <c r="T1513" s="11">
        <v>1303.3399999999999</v>
      </c>
      <c r="U1513" s="17" t="s">
        <v>6286</v>
      </c>
      <c r="V1513" s="21">
        <v>1</v>
      </c>
      <c r="W1513" s="9">
        <v>5000</v>
      </c>
      <c r="X1513" s="22">
        <f t="shared" si="115"/>
        <v>0</v>
      </c>
      <c r="Y1513" s="29">
        <v>1303.3399999999999</v>
      </c>
      <c r="Z1513" s="34">
        <f t="shared" si="116"/>
        <v>516000</v>
      </c>
      <c r="AA1513" s="34">
        <f t="shared" si="117"/>
        <v>9.6899224806201549E-3</v>
      </c>
      <c r="AB1513" s="35">
        <f t="shared" si="118"/>
        <v>1.0658914728682169</v>
      </c>
      <c r="AC1513" s="35">
        <f t="shared" si="119"/>
        <v>1.4244186046511629</v>
      </c>
      <c r="AD1513" s="6">
        <f>IFERROR(VLOOKUP(E1513,marginal!$A$2:$E$4826,4,FALSE),0)</f>
        <v>13375.1015384615</v>
      </c>
    </row>
    <row r="1514" spans="1:30" x14ac:dyDescent="0.2">
      <c r="A1514" s="27" t="s">
        <v>6907</v>
      </c>
      <c r="B1514" s="6" t="s">
        <v>6920</v>
      </c>
      <c r="C1514" s="6" t="s">
        <v>6912</v>
      </c>
      <c r="D1514" s="2">
        <v>152232</v>
      </c>
      <c r="E1514" s="2">
        <v>152320</v>
      </c>
      <c r="F1514" s="3" t="s">
        <v>164</v>
      </c>
      <c r="G1514" s="2">
        <v>153186</v>
      </c>
      <c r="H1514" s="3" t="s">
        <v>1918</v>
      </c>
      <c r="I1514" s="18">
        <v>45062</v>
      </c>
      <c r="J1514" s="28">
        <v>1148476338</v>
      </c>
      <c r="K1514" s="18">
        <v>45075</v>
      </c>
      <c r="L1514" s="18">
        <v>45077</v>
      </c>
      <c r="M1514" s="18"/>
      <c r="N1514" s="30">
        <v>2</v>
      </c>
      <c r="O1514" s="7">
        <v>10000</v>
      </c>
      <c r="P1514" s="30">
        <v>100</v>
      </c>
      <c r="Q1514" s="22">
        <v>1.82981294070719E-2</v>
      </c>
      <c r="R1514" s="7">
        <v>5000</v>
      </c>
      <c r="S1514" s="2">
        <v>147</v>
      </c>
      <c r="T1514" s="11">
        <v>1303.3399999999999</v>
      </c>
      <c r="U1514" s="17" t="s">
        <v>6286</v>
      </c>
      <c r="V1514" s="21">
        <v>1</v>
      </c>
      <c r="W1514" s="9">
        <v>5000</v>
      </c>
      <c r="X1514" s="22">
        <f t="shared" si="115"/>
        <v>0</v>
      </c>
      <c r="Y1514" s="29">
        <v>1303.3399999999999</v>
      </c>
      <c r="Z1514" s="34">
        <f t="shared" si="116"/>
        <v>155000</v>
      </c>
      <c r="AA1514" s="34">
        <f t="shared" si="117"/>
        <v>3.2258064516129031E-2</v>
      </c>
      <c r="AB1514" s="35">
        <f t="shared" si="118"/>
        <v>3.225806451612903</v>
      </c>
      <c r="AC1514" s="35">
        <f t="shared" si="119"/>
        <v>4.741935483870968</v>
      </c>
      <c r="AD1514" s="6">
        <f>IFERROR(VLOOKUP(E1514,marginal!$A$2:$E$4826,4,FALSE),0)</f>
        <v>13375.1015384615</v>
      </c>
    </row>
    <row r="1515" spans="1:30" x14ac:dyDescent="0.2">
      <c r="A1515" s="27" t="s">
        <v>6907</v>
      </c>
      <c r="B1515" s="6" t="s">
        <v>6920</v>
      </c>
      <c r="C1515" s="6" t="s">
        <v>6912</v>
      </c>
      <c r="D1515" s="2">
        <v>152227</v>
      </c>
      <c r="E1515" s="2">
        <v>152320</v>
      </c>
      <c r="F1515" s="3" t="s">
        <v>164</v>
      </c>
      <c r="G1515" s="2">
        <v>153191</v>
      </c>
      <c r="H1515" s="3" t="s">
        <v>1919</v>
      </c>
      <c r="I1515" s="18">
        <v>45062</v>
      </c>
      <c r="J1515" s="28">
        <v>1148463252</v>
      </c>
      <c r="K1515" s="18">
        <v>45075</v>
      </c>
      <c r="L1515" s="18">
        <v>45077</v>
      </c>
      <c r="M1515" s="18"/>
      <c r="N1515" s="30">
        <v>6</v>
      </c>
      <c r="O1515" s="7">
        <v>10000</v>
      </c>
      <c r="P1515" s="30">
        <v>116</v>
      </c>
      <c r="Q1515" s="22">
        <v>3.3286601924359928E-2</v>
      </c>
      <c r="R1515" s="7">
        <v>5000</v>
      </c>
      <c r="S1515" s="2">
        <v>147</v>
      </c>
      <c r="T1515" s="11">
        <v>1303.3399999999999</v>
      </c>
      <c r="U1515" s="17" t="s">
        <v>6286</v>
      </c>
      <c r="V1515" s="21">
        <v>1</v>
      </c>
      <c r="W1515" s="9">
        <v>5000</v>
      </c>
      <c r="X1515" s="22">
        <f t="shared" si="115"/>
        <v>0</v>
      </c>
      <c r="Y1515" s="29">
        <v>1303.3399999999999</v>
      </c>
      <c r="Z1515" s="34">
        <f t="shared" si="116"/>
        <v>572000</v>
      </c>
      <c r="AA1515" s="34">
        <f t="shared" si="117"/>
        <v>8.7412587412587419E-3</v>
      </c>
      <c r="AB1515" s="35">
        <f t="shared" si="118"/>
        <v>1.013986013986014</v>
      </c>
      <c r="AC1515" s="35">
        <f t="shared" si="119"/>
        <v>1.284965034965035</v>
      </c>
      <c r="AD1515" s="6">
        <f>IFERROR(VLOOKUP(E1515,marginal!$A$2:$E$4826,4,FALSE),0)</f>
        <v>13375.1015384615</v>
      </c>
    </row>
    <row r="1516" spans="1:30" x14ac:dyDescent="0.2">
      <c r="A1516" s="27" t="s">
        <v>6907</v>
      </c>
      <c r="B1516" s="6" t="s">
        <v>6914</v>
      </c>
      <c r="C1516" s="6" t="s">
        <v>6909</v>
      </c>
      <c r="D1516" s="2">
        <v>151757</v>
      </c>
      <c r="E1516" s="2">
        <v>153205</v>
      </c>
      <c r="F1516" s="3" t="s">
        <v>1909</v>
      </c>
      <c r="G1516" s="2">
        <v>153207</v>
      </c>
      <c r="H1516" s="3" t="s">
        <v>1920</v>
      </c>
      <c r="I1516" s="18">
        <v>45057</v>
      </c>
      <c r="J1516" s="28">
        <v>1145324861</v>
      </c>
      <c r="K1516" s="18">
        <v>45075</v>
      </c>
      <c r="L1516" s="18">
        <v>45077</v>
      </c>
      <c r="M1516" s="18"/>
      <c r="N1516" s="30">
        <v>7</v>
      </c>
      <c r="O1516" s="7">
        <v>10000</v>
      </c>
      <c r="P1516" s="30">
        <v>127</v>
      </c>
      <c r="Q1516" s="22">
        <v>5.24391097594855E-2</v>
      </c>
      <c r="R1516" s="7">
        <v>7000</v>
      </c>
      <c r="S1516" s="2">
        <v>142</v>
      </c>
      <c r="T1516" s="11">
        <v>1758.65</v>
      </c>
      <c r="U1516" s="17" t="s">
        <v>6286</v>
      </c>
      <c r="V1516" s="21">
        <v>1</v>
      </c>
      <c r="W1516" s="9">
        <v>7000</v>
      </c>
      <c r="X1516" s="22">
        <f t="shared" si="115"/>
        <v>0</v>
      </c>
      <c r="Y1516" s="29">
        <v>1758.65</v>
      </c>
      <c r="Z1516" s="34">
        <f t="shared" si="116"/>
        <v>567000</v>
      </c>
      <c r="AA1516" s="34">
        <f t="shared" si="117"/>
        <v>1.2345679012345678E-2</v>
      </c>
      <c r="AB1516" s="35">
        <f t="shared" si="118"/>
        <v>1.5679012345679011</v>
      </c>
      <c r="AC1516" s="35">
        <f t="shared" si="119"/>
        <v>1.7530864197530862</v>
      </c>
      <c r="AD1516" s="6">
        <f>IFERROR(VLOOKUP(E1516,marginal!$A$2:$E$4826,4,FALSE),0)</f>
        <v>1770.9005128204999</v>
      </c>
    </row>
    <row r="1517" spans="1:30" x14ac:dyDescent="0.2">
      <c r="A1517" s="27" t="s">
        <v>6907</v>
      </c>
      <c r="B1517" s="6" t="s">
        <v>6914</v>
      </c>
      <c r="C1517" s="6" t="s">
        <v>6909</v>
      </c>
      <c r="D1517" s="2">
        <v>152636</v>
      </c>
      <c r="E1517" s="2">
        <v>153205</v>
      </c>
      <c r="F1517" s="3" t="s">
        <v>1909</v>
      </c>
      <c r="G1517" s="2">
        <v>153209</v>
      </c>
      <c r="H1517" s="3" t="s">
        <v>1921</v>
      </c>
      <c r="I1517" s="18">
        <v>45064</v>
      </c>
      <c r="J1517" s="28">
        <v>1149948770</v>
      </c>
      <c r="K1517" s="18">
        <v>45075</v>
      </c>
      <c r="L1517" s="18">
        <v>45077</v>
      </c>
      <c r="M1517" s="18"/>
      <c r="N1517" s="30">
        <v>6</v>
      </c>
      <c r="O1517" s="7">
        <v>10000</v>
      </c>
      <c r="P1517" s="30">
        <v>115</v>
      </c>
      <c r="Q1517" s="22">
        <v>3.97705569269148E-2</v>
      </c>
      <c r="R1517" s="7">
        <v>7000</v>
      </c>
      <c r="S1517" s="2">
        <v>142</v>
      </c>
      <c r="T1517" s="11">
        <v>1758.65</v>
      </c>
      <c r="U1517" s="17" t="s">
        <v>6286</v>
      </c>
      <c r="V1517" s="21">
        <v>1</v>
      </c>
      <c r="W1517" s="9">
        <v>7000</v>
      </c>
      <c r="X1517" s="22">
        <f t="shared" si="115"/>
        <v>0</v>
      </c>
      <c r="Y1517" s="29">
        <v>1758.65</v>
      </c>
      <c r="Z1517" s="34">
        <f t="shared" si="116"/>
        <v>572000</v>
      </c>
      <c r="AA1517" s="34">
        <f t="shared" si="117"/>
        <v>1.2237762237762238E-2</v>
      </c>
      <c r="AB1517" s="35">
        <f t="shared" si="118"/>
        <v>1.4073426573426573</v>
      </c>
      <c r="AC1517" s="35">
        <f t="shared" si="119"/>
        <v>1.7377622377622377</v>
      </c>
      <c r="AD1517" s="6">
        <f>IFERROR(VLOOKUP(E1517,marginal!$A$2:$E$4826,4,FALSE),0)</f>
        <v>1770.9005128204999</v>
      </c>
    </row>
    <row r="1518" spans="1:30" x14ac:dyDescent="0.2">
      <c r="A1518" s="27" t="s">
        <v>6907</v>
      </c>
      <c r="B1518" s="6" t="s">
        <v>6914</v>
      </c>
      <c r="C1518" s="6" t="s">
        <v>6909</v>
      </c>
      <c r="D1518" s="2">
        <v>152210</v>
      </c>
      <c r="E1518" s="2">
        <v>153205</v>
      </c>
      <c r="F1518" s="3" t="s">
        <v>1909</v>
      </c>
      <c r="G1518" s="2">
        <v>153210</v>
      </c>
      <c r="H1518" s="3" t="s">
        <v>1922</v>
      </c>
      <c r="I1518" s="18">
        <v>45062</v>
      </c>
      <c r="J1518" s="28">
        <v>1148314411</v>
      </c>
      <c r="K1518" s="18">
        <v>45075</v>
      </c>
      <c r="L1518" s="18">
        <v>45077</v>
      </c>
      <c r="M1518" s="18"/>
      <c r="N1518" s="30">
        <v>6</v>
      </c>
      <c r="O1518" s="7">
        <v>10000</v>
      </c>
      <c r="P1518" s="30">
        <v>115</v>
      </c>
      <c r="Q1518" s="22">
        <v>3.97705569269148E-2</v>
      </c>
      <c r="R1518" s="7">
        <v>7000</v>
      </c>
      <c r="S1518" s="2">
        <v>142</v>
      </c>
      <c r="T1518" s="11">
        <v>1758.65</v>
      </c>
      <c r="U1518" s="17" t="s">
        <v>6286</v>
      </c>
      <c r="V1518" s="21">
        <v>1</v>
      </c>
      <c r="W1518" s="9">
        <v>7000</v>
      </c>
      <c r="X1518" s="22">
        <f t="shared" si="115"/>
        <v>0</v>
      </c>
      <c r="Y1518" s="29">
        <v>1758.65</v>
      </c>
      <c r="Z1518" s="34">
        <f t="shared" si="116"/>
        <v>572000</v>
      </c>
      <c r="AA1518" s="34">
        <f t="shared" si="117"/>
        <v>1.2237762237762238E-2</v>
      </c>
      <c r="AB1518" s="35">
        <f t="shared" si="118"/>
        <v>1.4073426573426573</v>
      </c>
      <c r="AC1518" s="35">
        <f t="shared" si="119"/>
        <v>1.7377622377622377</v>
      </c>
      <c r="AD1518" s="6">
        <f>IFERROR(VLOOKUP(E1518,marginal!$A$2:$E$4826,4,FALSE),0)</f>
        <v>1770.9005128204999</v>
      </c>
    </row>
    <row r="1519" spans="1:30" x14ac:dyDescent="0.2">
      <c r="A1519" s="27" t="s">
        <v>6907</v>
      </c>
      <c r="B1519" s="6" t="s">
        <v>6914</v>
      </c>
      <c r="C1519" s="6" t="s">
        <v>6909</v>
      </c>
      <c r="D1519" s="2">
        <v>152212</v>
      </c>
      <c r="E1519" s="2">
        <v>153205</v>
      </c>
      <c r="F1519" s="3" t="s">
        <v>1909</v>
      </c>
      <c r="G1519" s="2">
        <v>153211</v>
      </c>
      <c r="H1519" s="3" t="s">
        <v>1923</v>
      </c>
      <c r="I1519" s="18">
        <v>45062</v>
      </c>
      <c r="J1519" s="28">
        <v>1148320174</v>
      </c>
      <c r="K1519" s="18">
        <v>45075</v>
      </c>
      <c r="L1519" s="18">
        <v>45077</v>
      </c>
      <c r="M1519" s="18"/>
      <c r="N1519" s="30">
        <v>6</v>
      </c>
      <c r="O1519" s="7">
        <v>10000</v>
      </c>
      <c r="P1519" s="30">
        <v>115</v>
      </c>
      <c r="Q1519" s="22">
        <v>3.97705569269148E-2</v>
      </c>
      <c r="R1519" s="7">
        <v>7000</v>
      </c>
      <c r="S1519" s="2">
        <v>142</v>
      </c>
      <c r="T1519" s="11">
        <v>1758.65</v>
      </c>
      <c r="U1519" s="17" t="s">
        <v>6286</v>
      </c>
      <c r="V1519" s="21">
        <v>1</v>
      </c>
      <c r="W1519" s="9">
        <v>7000</v>
      </c>
      <c r="X1519" s="22">
        <f t="shared" si="115"/>
        <v>0</v>
      </c>
      <c r="Y1519" s="29">
        <v>1758.65</v>
      </c>
      <c r="Z1519" s="34">
        <f t="shared" si="116"/>
        <v>572000</v>
      </c>
      <c r="AA1519" s="34">
        <f t="shared" si="117"/>
        <v>1.2237762237762238E-2</v>
      </c>
      <c r="AB1519" s="35">
        <f t="shared" si="118"/>
        <v>1.4073426573426573</v>
      </c>
      <c r="AC1519" s="35">
        <f t="shared" si="119"/>
        <v>1.7377622377622377</v>
      </c>
      <c r="AD1519" s="6">
        <f>IFERROR(VLOOKUP(E1519,marginal!$A$2:$E$4826,4,FALSE),0)</f>
        <v>1770.9005128204999</v>
      </c>
    </row>
    <row r="1520" spans="1:30" x14ac:dyDescent="0.2">
      <c r="A1520" s="27" t="s">
        <v>6907</v>
      </c>
      <c r="B1520" s="6" t="s">
        <v>6917</v>
      </c>
      <c r="C1520" s="6" t="s">
        <v>6909</v>
      </c>
      <c r="D1520" s="4">
        <v>152349</v>
      </c>
      <c r="E1520" s="4">
        <v>152779</v>
      </c>
      <c r="F1520" s="5" t="s">
        <v>1924</v>
      </c>
      <c r="G1520" s="4">
        <v>152780</v>
      </c>
      <c r="H1520" s="5" t="s">
        <v>1925</v>
      </c>
      <c r="I1520" s="18">
        <v>45063</v>
      </c>
      <c r="J1520" s="28">
        <v>1148999819</v>
      </c>
      <c r="K1520" s="18">
        <v>45066</v>
      </c>
      <c r="L1520" s="18">
        <v>45077</v>
      </c>
      <c r="M1520" s="18"/>
      <c r="N1520" s="30">
        <v>8</v>
      </c>
      <c r="O1520" s="7">
        <v>10000</v>
      </c>
      <c r="P1520" s="30">
        <v>132</v>
      </c>
      <c r="Q1520" s="22">
        <v>5.8283715876113903E-2</v>
      </c>
      <c r="R1520" s="8">
        <v>17000</v>
      </c>
      <c r="S1520" s="4">
        <v>95</v>
      </c>
      <c r="T1520" s="10">
        <v>2779.27</v>
      </c>
      <c r="U1520" s="17" t="s">
        <v>6286</v>
      </c>
      <c r="V1520" s="21">
        <v>1</v>
      </c>
      <c r="W1520" s="9">
        <v>17000</v>
      </c>
      <c r="X1520" s="22">
        <f t="shared" si="115"/>
        <v>0</v>
      </c>
      <c r="Y1520" s="29">
        <v>2779.27</v>
      </c>
      <c r="Z1520" s="34">
        <f t="shared" si="116"/>
        <v>516000</v>
      </c>
      <c r="AA1520" s="34">
        <f t="shared" si="117"/>
        <v>3.294573643410853E-2</v>
      </c>
      <c r="AB1520" s="35">
        <f t="shared" si="118"/>
        <v>4.3488372093023262</v>
      </c>
      <c r="AC1520" s="35">
        <f t="shared" si="119"/>
        <v>3.1298449612403103</v>
      </c>
      <c r="AD1520" s="6">
        <f>IFERROR(VLOOKUP(E1520,marginal!$A$2:$E$4826,4,FALSE),0)</f>
        <v>2342.83</v>
      </c>
    </row>
    <row r="1521" spans="1:30" x14ac:dyDescent="0.2">
      <c r="A1521" s="27" t="s">
        <v>6907</v>
      </c>
      <c r="B1521" s="6" t="s">
        <v>6917</v>
      </c>
      <c r="C1521" s="6" t="s">
        <v>6909</v>
      </c>
      <c r="D1521" s="4">
        <v>152797</v>
      </c>
      <c r="E1521" s="4">
        <v>153176</v>
      </c>
      <c r="F1521" s="5" t="s">
        <v>1926</v>
      </c>
      <c r="G1521" s="4">
        <v>153177</v>
      </c>
      <c r="H1521" s="5" t="s">
        <v>1927</v>
      </c>
      <c r="I1521" s="18">
        <v>45065</v>
      </c>
      <c r="J1521" s="28">
        <v>1150855061</v>
      </c>
      <c r="K1521" s="18">
        <v>45075</v>
      </c>
      <c r="L1521" s="18">
        <v>45077</v>
      </c>
      <c r="M1521" s="18"/>
      <c r="N1521" s="30">
        <v>8</v>
      </c>
      <c r="O1521" s="7">
        <v>10000</v>
      </c>
      <c r="P1521" s="30">
        <v>132</v>
      </c>
      <c r="Q1521" s="22">
        <v>5.8283715876113903E-2</v>
      </c>
      <c r="R1521" s="8">
        <v>5000</v>
      </c>
      <c r="S1521" s="4">
        <v>147</v>
      </c>
      <c r="T1521" s="10">
        <v>1303.3399999999999</v>
      </c>
      <c r="U1521" s="17" t="s">
        <v>6286</v>
      </c>
      <c r="V1521" s="21">
        <v>1</v>
      </c>
      <c r="W1521" s="9">
        <v>5000</v>
      </c>
      <c r="X1521" s="22">
        <f t="shared" si="115"/>
        <v>0</v>
      </c>
      <c r="Y1521" s="29">
        <v>1303.3399999999999</v>
      </c>
      <c r="Z1521" s="34">
        <f t="shared" si="116"/>
        <v>516000</v>
      </c>
      <c r="AA1521" s="34">
        <f t="shared" si="117"/>
        <v>9.6899224806201549E-3</v>
      </c>
      <c r="AB1521" s="35">
        <f t="shared" si="118"/>
        <v>1.2790697674418605</v>
      </c>
      <c r="AC1521" s="35">
        <f t="shared" si="119"/>
        <v>1.4244186046511629</v>
      </c>
      <c r="AD1521" s="6">
        <f>IFERROR(VLOOKUP(E1521,marginal!$A$2:$E$4826,4,FALSE),0)</f>
        <v>2250.34923076922</v>
      </c>
    </row>
    <row r="1522" spans="1:30" x14ac:dyDescent="0.2">
      <c r="A1522" s="27" t="s">
        <v>6907</v>
      </c>
      <c r="B1522" s="6" t="s">
        <v>6926</v>
      </c>
      <c r="C1522" s="6" t="s">
        <v>6909</v>
      </c>
      <c r="D1522" s="4">
        <v>152822</v>
      </c>
      <c r="E1522" s="4">
        <v>153221</v>
      </c>
      <c r="F1522" s="5" t="s">
        <v>1928</v>
      </c>
      <c r="G1522" s="4">
        <v>153222</v>
      </c>
      <c r="H1522" s="5" t="s">
        <v>1929</v>
      </c>
      <c r="I1522" s="18">
        <v>45066</v>
      </c>
      <c r="J1522" s="28">
        <v>1151423289</v>
      </c>
      <c r="K1522" s="18">
        <v>45075</v>
      </c>
      <c r="L1522" s="18">
        <v>45077</v>
      </c>
      <c r="M1522" s="18"/>
      <c r="N1522" s="30">
        <v>8</v>
      </c>
      <c r="O1522" s="7">
        <v>9000</v>
      </c>
      <c r="P1522" s="30">
        <v>135</v>
      </c>
      <c r="Q1522" s="22">
        <v>6.3241114899589904E-2</v>
      </c>
      <c r="R1522" s="8">
        <v>5000</v>
      </c>
      <c r="S1522" s="4">
        <v>147</v>
      </c>
      <c r="T1522" s="10">
        <v>1303.3399999999999</v>
      </c>
      <c r="U1522" s="17" t="s">
        <v>6286</v>
      </c>
      <c r="V1522" s="21">
        <v>0.63998459440895905</v>
      </c>
      <c r="W1522" s="9">
        <v>3199.9229720447952</v>
      </c>
      <c r="X1522" s="22">
        <f t="shared" si="115"/>
        <v>-0.36001540559104095</v>
      </c>
      <c r="Y1522" s="29">
        <v>834.11752127697264</v>
      </c>
      <c r="Z1522" s="34">
        <f t="shared" si="116"/>
        <v>516000</v>
      </c>
      <c r="AA1522" s="34">
        <f t="shared" si="117"/>
        <v>9.6899224806201549E-3</v>
      </c>
      <c r="AB1522" s="35">
        <f t="shared" si="118"/>
        <v>1.3081395348837208</v>
      </c>
      <c r="AC1522" s="35">
        <f t="shared" si="119"/>
        <v>1.4244186046511629</v>
      </c>
      <c r="AD1522" s="6">
        <f>IFERROR(VLOOKUP(E1522,marginal!$A$2:$E$4826,4,FALSE),0)</f>
        <v>-5855.17076923076</v>
      </c>
    </row>
    <row r="1523" spans="1:30" x14ac:dyDescent="0.2">
      <c r="A1523" s="27" t="s">
        <v>6907</v>
      </c>
      <c r="B1523" s="6" t="s">
        <v>6914</v>
      </c>
      <c r="C1523" s="6" t="s">
        <v>6909</v>
      </c>
      <c r="D1523" s="4">
        <v>152339</v>
      </c>
      <c r="E1523" s="4">
        <v>153269</v>
      </c>
      <c r="F1523" s="5" t="s">
        <v>1930</v>
      </c>
      <c r="G1523" s="4">
        <v>153273</v>
      </c>
      <c r="H1523" s="5" t="s">
        <v>1931</v>
      </c>
      <c r="I1523" s="18">
        <v>45063</v>
      </c>
      <c r="J1523" s="28">
        <v>1148974259</v>
      </c>
      <c r="K1523" s="18">
        <v>45075</v>
      </c>
      <c r="L1523" s="18">
        <v>45077</v>
      </c>
      <c r="M1523" s="18"/>
      <c r="N1523" s="30">
        <v>7</v>
      </c>
      <c r="O1523" s="7">
        <v>11000</v>
      </c>
      <c r="P1523" s="30">
        <v>129</v>
      </c>
      <c r="Q1523" s="22">
        <v>5.3516692323115823E-2</v>
      </c>
      <c r="R1523" s="8">
        <v>18000</v>
      </c>
      <c r="S1523" s="4">
        <v>110</v>
      </c>
      <c r="T1523" s="10">
        <v>3434.53</v>
      </c>
      <c r="U1523" s="17" t="s">
        <v>6286</v>
      </c>
      <c r="V1523" s="21">
        <v>0.73556128159079681</v>
      </c>
      <c r="W1523" s="9">
        <v>13240.103068634342</v>
      </c>
      <c r="X1523" s="22">
        <f t="shared" si="115"/>
        <v>-0.26443871840920319</v>
      </c>
      <c r="Y1523" s="29">
        <v>2526.3072884620397</v>
      </c>
      <c r="Z1523" s="34">
        <f t="shared" si="116"/>
        <v>567000</v>
      </c>
      <c r="AA1523" s="34">
        <f t="shared" si="117"/>
        <v>3.1746031746031744E-2</v>
      </c>
      <c r="AB1523" s="35">
        <f t="shared" si="118"/>
        <v>4.0952380952380949</v>
      </c>
      <c r="AC1523" s="35">
        <f t="shared" si="119"/>
        <v>3.4920634920634921</v>
      </c>
      <c r="AD1523" s="6">
        <f>IFERROR(VLOOKUP(E1523,marginal!$A$2:$E$4826,4,FALSE),0)</f>
        <v>-17630.503076923</v>
      </c>
    </row>
    <row r="1524" spans="1:30" x14ac:dyDescent="0.2">
      <c r="A1524" s="27" t="s">
        <v>6907</v>
      </c>
      <c r="B1524" s="6" t="s">
        <v>6913</v>
      </c>
      <c r="C1524" s="6" t="s">
        <v>6912</v>
      </c>
      <c r="D1524" s="4">
        <v>153220</v>
      </c>
      <c r="E1524" s="4">
        <v>153292</v>
      </c>
      <c r="F1524" s="5" t="s">
        <v>1932</v>
      </c>
      <c r="G1524" s="4">
        <v>153293</v>
      </c>
      <c r="H1524" s="5" t="s">
        <v>1933</v>
      </c>
      <c r="I1524" s="18">
        <v>45070</v>
      </c>
      <c r="J1524" s="28">
        <v>1154522045</v>
      </c>
      <c r="K1524" s="18">
        <v>45075</v>
      </c>
      <c r="L1524" s="18">
        <v>45077</v>
      </c>
      <c r="M1524" s="18"/>
      <c r="N1524" s="30">
        <v>9</v>
      </c>
      <c r="O1524" s="7">
        <v>9000</v>
      </c>
      <c r="P1524" s="30">
        <v>146</v>
      </c>
      <c r="Q1524" s="22">
        <v>8.1278822863721623E-2</v>
      </c>
      <c r="R1524" s="8">
        <v>7000</v>
      </c>
      <c r="S1524" s="4">
        <v>142</v>
      </c>
      <c r="T1524" s="10">
        <v>1758.65</v>
      </c>
      <c r="U1524" s="17" t="s">
        <v>6286</v>
      </c>
      <c r="V1524" s="21">
        <v>0.81575293724322517</v>
      </c>
      <c r="W1524" s="9">
        <v>5710.2705607025764</v>
      </c>
      <c r="X1524" s="22">
        <f t="shared" si="115"/>
        <v>-0.18424706275677483</v>
      </c>
      <c r="Y1524" s="29">
        <v>1434.6239030827981</v>
      </c>
      <c r="Z1524" s="34">
        <f t="shared" si="116"/>
        <v>506000</v>
      </c>
      <c r="AA1524" s="34">
        <f t="shared" si="117"/>
        <v>1.383399209486166E-2</v>
      </c>
      <c r="AB1524" s="35">
        <f t="shared" si="118"/>
        <v>2.0197628458498023</v>
      </c>
      <c r="AC1524" s="35">
        <f t="shared" si="119"/>
        <v>1.9644268774703557</v>
      </c>
      <c r="AD1524" s="6">
        <f>IFERROR(VLOOKUP(E1524,marginal!$A$2:$E$4826,4,FALSE),0)</f>
        <v>624.02230769231301</v>
      </c>
    </row>
    <row r="1525" spans="1:30" x14ac:dyDescent="0.2">
      <c r="A1525" s="27" t="s">
        <v>6907</v>
      </c>
      <c r="B1525" s="6" t="s">
        <v>6926</v>
      </c>
      <c r="C1525" s="6" t="s">
        <v>6909</v>
      </c>
      <c r="D1525" s="2">
        <v>152820</v>
      </c>
      <c r="E1525" s="2">
        <v>153221</v>
      </c>
      <c r="F1525" s="3" t="s">
        <v>1928</v>
      </c>
      <c r="G1525" s="2">
        <v>153223</v>
      </c>
      <c r="H1525" s="3" t="s">
        <v>1934</v>
      </c>
      <c r="I1525" s="18">
        <v>45066</v>
      </c>
      <c r="J1525" s="28">
        <v>1151422701</v>
      </c>
      <c r="K1525" s="18">
        <v>45075</v>
      </c>
      <c r="L1525" s="18">
        <v>45077</v>
      </c>
      <c r="M1525" s="18"/>
      <c r="N1525" s="30">
        <v>10</v>
      </c>
      <c r="O1525" s="7">
        <v>7000</v>
      </c>
      <c r="P1525" s="30">
        <v>143</v>
      </c>
      <c r="Q1525" s="22">
        <v>0.10395217917731221</v>
      </c>
      <c r="R1525" s="7">
        <v>5000</v>
      </c>
      <c r="S1525" s="2">
        <v>147</v>
      </c>
      <c r="T1525" s="11">
        <v>1303.3399999999999</v>
      </c>
      <c r="U1525" s="17" t="s">
        <v>6286</v>
      </c>
      <c r="V1525" s="21">
        <v>0.63998459440895905</v>
      </c>
      <c r="W1525" s="9">
        <v>3199.9229720447952</v>
      </c>
      <c r="X1525" s="22">
        <f t="shared" si="115"/>
        <v>-0.36001540559104095</v>
      </c>
      <c r="Y1525" s="29">
        <v>834.11752127697264</v>
      </c>
      <c r="Z1525" s="34">
        <f t="shared" si="116"/>
        <v>293000</v>
      </c>
      <c r="AA1525" s="34">
        <f t="shared" si="117"/>
        <v>1.7064846416382253E-2</v>
      </c>
      <c r="AB1525" s="35">
        <f t="shared" si="118"/>
        <v>2.4402730375426622</v>
      </c>
      <c r="AC1525" s="35">
        <f t="shared" si="119"/>
        <v>2.5085324232081914</v>
      </c>
      <c r="AD1525" s="6">
        <f>IFERROR(VLOOKUP(E1525,marginal!$A$2:$E$4826,4,FALSE),0)</f>
        <v>-5855.17076923076</v>
      </c>
    </row>
    <row r="1526" spans="1:30" x14ac:dyDescent="0.2">
      <c r="A1526" s="27" t="s">
        <v>6907</v>
      </c>
      <c r="B1526" s="6" t="s">
        <v>6926</v>
      </c>
      <c r="C1526" s="6" t="s">
        <v>6909</v>
      </c>
      <c r="D1526" s="2">
        <v>152815</v>
      </c>
      <c r="E1526" s="2">
        <v>153221</v>
      </c>
      <c r="F1526" s="3" t="s">
        <v>1928</v>
      </c>
      <c r="G1526" s="2">
        <v>153224</v>
      </c>
      <c r="H1526" s="3" t="s">
        <v>1935</v>
      </c>
      <c r="I1526" s="18">
        <v>45066</v>
      </c>
      <c r="J1526" s="28">
        <v>1151421139</v>
      </c>
      <c r="K1526" s="18">
        <v>45075</v>
      </c>
      <c r="L1526" s="18">
        <v>45077</v>
      </c>
      <c r="M1526" s="18"/>
      <c r="N1526" s="30">
        <v>9</v>
      </c>
      <c r="O1526" s="7">
        <v>9000</v>
      </c>
      <c r="P1526" s="30">
        <v>139</v>
      </c>
      <c r="Q1526" s="22">
        <v>5.8283715876113903E-2</v>
      </c>
      <c r="R1526" s="7">
        <v>5000</v>
      </c>
      <c r="S1526" s="2">
        <v>147</v>
      </c>
      <c r="T1526" s="11">
        <v>1303.3399999999999</v>
      </c>
      <c r="U1526" s="17" t="s">
        <v>6286</v>
      </c>
      <c r="V1526" s="21">
        <v>0.63998459440895905</v>
      </c>
      <c r="W1526" s="9">
        <v>3199.9229720447952</v>
      </c>
      <c r="X1526" s="22">
        <f t="shared" si="115"/>
        <v>-0.36001540559104095</v>
      </c>
      <c r="Y1526" s="29">
        <v>834.11752127697264</v>
      </c>
      <c r="Z1526" s="34">
        <f t="shared" si="116"/>
        <v>506000</v>
      </c>
      <c r="AA1526" s="34">
        <f t="shared" si="117"/>
        <v>9.881422924901186E-3</v>
      </c>
      <c r="AB1526" s="35">
        <f t="shared" si="118"/>
        <v>1.3735177865612649</v>
      </c>
      <c r="AC1526" s="35">
        <f t="shared" si="119"/>
        <v>1.4525691699604744</v>
      </c>
      <c r="AD1526" s="6">
        <f>IFERROR(VLOOKUP(E1526,marginal!$A$2:$E$4826,4,FALSE),0)</f>
        <v>-5855.17076923076</v>
      </c>
    </row>
    <row r="1527" spans="1:30" x14ac:dyDescent="0.2">
      <c r="A1527" s="27" t="s">
        <v>6907</v>
      </c>
      <c r="B1527" s="6" t="s">
        <v>6926</v>
      </c>
      <c r="C1527" s="6" t="s">
        <v>6909</v>
      </c>
      <c r="D1527" s="2">
        <v>152818</v>
      </c>
      <c r="E1527" s="2">
        <v>153221</v>
      </c>
      <c r="F1527" s="3" t="s">
        <v>1928</v>
      </c>
      <c r="G1527" s="2">
        <v>153225</v>
      </c>
      <c r="H1527" s="3" t="s">
        <v>1936</v>
      </c>
      <c r="I1527" s="18">
        <v>45066</v>
      </c>
      <c r="J1527" s="28">
        <v>1151422187</v>
      </c>
      <c r="K1527" s="18">
        <v>45075</v>
      </c>
      <c r="L1527" s="18">
        <v>45077</v>
      </c>
      <c r="M1527" s="18"/>
      <c r="N1527" s="30">
        <v>10</v>
      </c>
      <c r="O1527" s="7">
        <v>7000</v>
      </c>
      <c r="P1527" s="30">
        <v>143</v>
      </c>
      <c r="Q1527" s="22">
        <v>0.10395217917731221</v>
      </c>
      <c r="R1527" s="7">
        <v>5000</v>
      </c>
      <c r="S1527" s="2">
        <v>147</v>
      </c>
      <c r="T1527" s="11">
        <v>1303.3399999999999</v>
      </c>
      <c r="U1527" s="17" t="s">
        <v>6286</v>
      </c>
      <c r="V1527" s="21">
        <v>0.63998459440895905</v>
      </c>
      <c r="W1527" s="9">
        <v>3199.9229720447952</v>
      </c>
      <c r="X1527" s="22">
        <f t="shared" si="115"/>
        <v>-0.36001540559104095</v>
      </c>
      <c r="Y1527" s="29">
        <v>834.11752127697264</v>
      </c>
      <c r="Z1527" s="34">
        <f t="shared" si="116"/>
        <v>293000</v>
      </c>
      <c r="AA1527" s="34">
        <f t="shared" si="117"/>
        <v>1.7064846416382253E-2</v>
      </c>
      <c r="AB1527" s="35">
        <f t="shared" si="118"/>
        <v>2.4402730375426622</v>
      </c>
      <c r="AC1527" s="35">
        <f t="shared" si="119"/>
        <v>2.5085324232081914</v>
      </c>
      <c r="AD1527" s="6">
        <f>IFERROR(VLOOKUP(E1527,marginal!$A$2:$E$4826,4,FALSE),0)</f>
        <v>-5855.17076923076</v>
      </c>
    </row>
    <row r="1528" spans="1:30" x14ac:dyDescent="0.2">
      <c r="A1528" s="27" t="s">
        <v>6907</v>
      </c>
      <c r="B1528" s="6" t="s">
        <v>6926</v>
      </c>
      <c r="C1528" s="6" t="s">
        <v>6909</v>
      </c>
      <c r="D1528" s="2">
        <v>152832</v>
      </c>
      <c r="E1528" s="2">
        <v>153221</v>
      </c>
      <c r="F1528" s="3" t="s">
        <v>1928</v>
      </c>
      <c r="G1528" s="2">
        <v>153226</v>
      </c>
      <c r="H1528" s="3" t="s">
        <v>1937</v>
      </c>
      <c r="I1528" s="18">
        <v>45066</v>
      </c>
      <c r="J1528" s="28">
        <v>1151424368</v>
      </c>
      <c r="K1528" s="18">
        <v>45075</v>
      </c>
      <c r="L1528" s="18">
        <v>45077</v>
      </c>
      <c r="M1528" s="18"/>
      <c r="N1528" s="30">
        <v>9</v>
      </c>
      <c r="O1528" s="7">
        <v>9000</v>
      </c>
      <c r="P1528" s="30">
        <v>139</v>
      </c>
      <c r="Q1528" s="22">
        <v>5.8283715876113903E-2</v>
      </c>
      <c r="R1528" s="7">
        <v>5000</v>
      </c>
      <c r="S1528" s="2">
        <v>147</v>
      </c>
      <c r="T1528" s="11">
        <v>1303.3399999999999</v>
      </c>
      <c r="U1528" s="17" t="s">
        <v>6286</v>
      </c>
      <c r="V1528" s="21">
        <v>0.63998459440895905</v>
      </c>
      <c r="W1528" s="9">
        <v>3199.9229720447952</v>
      </c>
      <c r="X1528" s="22">
        <f t="shared" si="115"/>
        <v>-0.36001540559104095</v>
      </c>
      <c r="Y1528" s="29">
        <v>834.11752127697264</v>
      </c>
      <c r="Z1528" s="34">
        <f t="shared" si="116"/>
        <v>506000</v>
      </c>
      <c r="AA1528" s="34">
        <f t="shared" si="117"/>
        <v>9.881422924901186E-3</v>
      </c>
      <c r="AB1528" s="35">
        <f t="shared" si="118"/>
        <v>1.3735177865612649</v>
      </c>
      <c r="AC1528" s="35">
        <f t="shared" si="119"/>
        <v>1.4525691699604744</v>
      </c>
      <c r="AD1528" s="6">
        <f>IFERROR(VLOOKUP(E1528,marginal!$A$2:$E$4826,4,FALSE),0)</f>
        <v>-5855.17076923076</v>
      </c>
    </row>
    <row r="1529" spans="1:30" x14ac:dyDescent="0.2">
      <c r="A1529" s="27" t="s">
        <v>6907</v>
      </c>
      <c r="B1529" s="6" t="s">
        <v>6926</v>
      </c>
      <c r="C1529" s="6" t="s">
        <v>6909</v>
      </c>
      <c r="D1529" s="2">
        <v>152939</v>
      </c>
      <c r="E1529" s="2">
        <v>153221</v>
      </c>
      <c r="F1529" s="3" t="s">
        <v>1928</v>
      </c>
      <c r="G1529" s="2">
        <v>153227</v>
      </c>
      <c r="H1529" s="3" t="s">
        <v>1938</v>
      </c>
      <c r="I1529" s="18">
        <v>45068</v>
      </c>
      <c r="J1529" s="28">
        <v>1152936628</v>
      </c>
      <c r="K1529" s="18">
        <v>45075</v>
      </c>
      <c r="L1529" s="18">
        <v>45077</v>
      </c>
      <c r="M1529" s="18"/>
      <c r="N1529" s="30">
        <v>10</v>
      </c>
      <c r="O1529" s="7">
        <v>7000</v>
      </c>
      <c r="P1529" s="30">
        <v>143</v>
      </c>
      <c r="Q1529" s="22">
        <v>0.10395217917731221</v>
      </c>
      <c r="R1529" s="7">
        <v>5000</v>
      </c>
      <c r="S1529" s="2">
        <v>147</v>
      </c>
      <c r="T1529" s="11">
        <v>1303.3399999999999</v>
      </c>
      <c r="U1529" s="17" t="s">
        <v>6286</v>
      </c>
      <c r="V1529" s="21">
        <v>0.63998459440895905</v>
      </c>
      <c r="W1529" s="9">
        <v>3199.9229720447952</v>
      </c>
      <c r="X1529" s="22">
        <f t="shared" si="115"/>
        <v>-0.36001540559104095</v>
      </c>
      <c r="Y1529" s="29">
        <v>834.11752127697264</v>
      </c>
      <c r="Z1529" s="34">
        <f t="shared" si="116"/>
        <v>293000</v>
      </c>
      <c r="AA1529" s="34">
        <f t="shared" si="117"/>
        <v>1.7064846416382253E-2</v>
      </c>
      <c r="AB1529" s="35">
        <f t="shared" si="118"/>
        <v>2.4402730375426622</v>
      </c>
      <c r="AC1529" s="35">
        <f t="shared" si="119"/>
        <v>2.5085324232081914</v>
      </c>
      <c r="AD1529" s="6">
        <f>IFERROR(VLOOKUP(E1529,marginal!$A$2:$E$4826,4,FALSE),0)</f>
        <v>-5855.17076923076</v>
      </c>
    </row>
    <row r="1530" spans="1:30" x14ac:dyDescent="0.2">
      <c r="A1530" s="27" t="s">
        <v>6907</v>
      </c>
      <c r="B1530" s="6" t="s">
        <v>6926</v>
      </c>
      <c r="C1530" s="6" t="s">
        <v>6909</v>
      </c>
      <c r="D1530" s="2">
        <v>152986</v>
      </c>
      <c r="E1530" s="2">
        <v>153221</v>
      </c>
      <c r="F1530" s="3" t="s">
        <v>1928</v>
      </c>
      <c r="G1530" s="2">
        <v>153228</v>
      </c>
      <c r="H1530" s="3" t="s">
        <v>1939</v>
      </c>
      <c r="I1530" s="18">
        <v>45069</v>
      </c>
      <c r="J1530" s="28">
        <v>1153416006</v>
      </c>
      <c r="K1530" s="18">
        <v>45075</v>
      </c>
      <c r="L1530" s="18">
        <v>45077</v>
      </c>
      <c r="M1530" s="18"/>
      <c r="N1530" s="30">
        <v>7</v>
      </c>
      <c r="O1530" s="7">
        <v>11000</v>
      </c>
      <c r="P1530" s="30">
        <v>134</v>
      </c>
      <c r="Q1530" s="22">
        <v>5.2439109759484744E-2</v>
      </c>
      <c r="R1530" s="7">
        <v>5000</v>
      </c>
      <c r="S1530" s="2">
        <v>147</v>
      </c>
      <c r="T1530" s="11">
        <v>1303.3399999999999</v>
      </c>
      <c r="U1530" s="17" t="s">
        <v>6286</v>
      </c>
      <c r="V1530" s="21">
        <v>0.63998459440895905</v>
      </c>
      <c r="W1530" s="9">
        <v>3199.9229720447952</v>
      </c>
      <c r="X1530" s="22">
        <f t="shared" si="115"/>
        <v>-0.36001540559104095</v>
      </c>
      <c r="Y1530" s="29">
        <v>834.11752127697264</v>
      </c>
      <c r="Z1530" s="34">
        <f t="shared" si="116"/>
        <v>567000</v>
      </c>
      <c r="AA1530" s="34">
        <f t="shared" si="117"/>
        <v>8.8183421516754845E-3</v>
      </c>
      <c r="AB1530" s="35">
        <f t="shared" si="118"/>
        <v>1.181657848324515</v>
      </c>
      <c r="AC1530" s="35">
        <f t="shared" si="119"/>
        <v>1.2962962962962963</v>
      </c>
      <c r="AD1530" s="6">
        <f>IFERROR(VLOOKUP(E1530,marginal!$A$2:$E$4826,4,FALSE),0)</f>
        <v>-5855.17076923076</v>
      </c>
    </row>
    <row r="1531" spans="1:30" x14ac:dyDescent="0.2">
      <c r="A1531" s="27" t="s">
        <v>6907</v>
      </c>
      <c r="B1531" s="6" t="s">
        <v>6917</v>
      </c>
      <c r="C1531" s="6" t="s">
        <v>6909</v>
      </c>
      <c r="D1531" s="2">
        <v>152798</v>
      </c>
      <c r="E1531" s="2">
        <v>153176</v>
      </c>
      <c r="F1531" s="3" t="s">
        <v>1926</v>
      </c>
      <c r="G1531" s="2">
        <v>153178</v>
      </c>
      <c r="H1531" s="3" t="s">
        <v>1940</v>
      </c>
      <c r="I1531" s="18">
        <v>45065</v>
      </c>
      <c r="J1531" s="28">
        <v>1150857721</v>
      </c>
      <c r="K1531" s="18">
        <v>45075</v>
      </c>
      <c r="L1531" s="18">
        <v>45077</v>
      </c>
      <c r="M1531" s="18"/>
      <c r="N1531" s="30">
        <v>7</v>
      </c>
      <c r="O1531" s="7">
        <v>10000</v>
      </c>
      <c r="P1531" s="30">
        <v>127</v>
      </c>
      <c r="Q1531" s="22">
        <v>5.24391097594855E-2</v>
      </c>
      <c r="R1531" s="7">
        <v>10000</v>
      </c>
      <c r="S1531" s="2">
        <v>142</v>
      </c>
      <c r="T1531" s="11">
        <v>2510.34</v>
      </c>
      <c r="U1531" s="17" t="s">
        <v>6286</v>
      </c>
      <c r="V1531" s="21">
        <v>1</v>
      </c>
      <c r="W1531" s="9">
        <v>10000</v>
      </c>
      <c r="X1531" s="22">
        <f t="shared" si="115"/>
        <v>0</v>
      </c>
      <c r="Y1531" s="29">
        <v>2510.34</v>
      </c>
      <c r="Z1531" s="34">
        <f t="shared" si="116"/>
        <v>567000</v>
      </c>
      <c r="AA1531" s="34">
        <f t="shared" si="117"/>
        <v>1.7636684303350969E-2</v>
      </c>
      <c r="AB1531" s="35">
        <f t="shared" si="118"/>
        <v>2.2398589065255732</v>
      </c>
      <c r="AC1531" s="35">
        <f t="shared" si="119"/>
        <v>2.5044091710758378</v>
      </c>
      <c r="AD1531" s="6">
        <f>IFERROR(VLOOKUP(E1531,marginal!$A$2:$E$4826,4,FALSE),0)</f>
        <v>2250.34923076922</v>
      </c>
    </row>
    <row r="1532" spans="1:30" x14ac:dyDescent="0.2">
      <c r="A1532" s="27" t="s">
        <v>6907</v>
      </c>
      <c r="B1532" s="6" t="s">
        <v>6917</v>
      </c>
      <c r="C1532" s="6" t="s">
        <v>6909</v>
      </c>
      <c r="D1532" s="2">
        <v>152801</v>
      </c>
      <c r="E1532" s="2">
        <v>153176</v>
      </c>
      <c r="F1532" s="3" t="s">
        <v>1926</v>
      </c>
      <c r="G1532" s="2">
        <v>153179</v>
      </c>
      <c r="H1532" s="3" t="s">
        <v>1941</v>
      </c>
      <c r="I1532" s="18">
        <v>45065</v>
      </c>
      <c r="J1532" s="28">
        <v>1150857072</v>
      </c>
      <c r="K1532" s="18">
        <v>45075</v>
      </c>
      <c r="L1532" s="18">
        <v>45077</v>
      </c>
      <c r="M1532" s="18"/>
      <c r="N1532" s="30">
        <v>8</v>
      </c>
      <c r="O1532" s="7">
        <v>10000</v>
      </c>
      <c r="P1532" s="30">
        <v>132</v>
      </c>
      <c r="Q1532" s="22">
        <v>5.8283715876113903E-2</v>
      </c>
      <c r="R1532" s="7">
        <v>10000</v>
      </c>
      <c r="S1532" s="2">
        <v>142</v>
      </c>
      <c r="T1532" s="11">
        <v>2510.34</v>
      </c>
      <c r="U1532" s="17" t="s">
        <v>6286</v>
      </c>
      <c r="V1532" s="21">
        <v>1</v>
      </c>
      <c r="W1532" s="9">
        <v>10000</v>
      </c>
      <c r="X1532" s="22">
        <f t="shared" si="115"/>
        <v>0</v>
      </c>
      <c r="Y1532" s="29">
        <v>2510.34</v>
      </c>
      <c r="Z1532" s="34">
        <f t="shared" si="116"/>
        <v>516000</v>
      </c>
      <c r="AA1532" s="34">
        <f t="shared" si="117"/>
        <v>1.937984496124031E-2</v>
      </c>
      <c r="AB1532" s="35">
        <f t="shared" si="118"/>
        <v>2.558139534883721</v>
      </c>
      <c r="AC1532" s="35">
        <f t="shared" si="119"/>
        <v>2.751937984496124</v>
      </c>
      <c r="AD1532" s="6">
        <f>IFERROR(VLOOKUP(E1532,marginal!$A$2:$E$4826,4,FALSE),0)</f>
        <v>2250.34923076922</v>
      </c>
    </row>
    <row r="1533" spans="1:30" x14ac:dyDescent="0.2">
      <c r="A1533" s="27" t="s">
        <v>6907</v>
      </c>
      <c r="B1533" s="6" t="s">
        <v>6917</v>
      </c>
      <c r="C1533" s="6" t="s">
        <v>6909</v>
      </c>
      <c r="D1533" s="2">
        <v>152802</v>
      </c>
      <c r="E1533" s="2">
        <v>153176</v>
      </c>
      <c r="F1533" s="3" t="s">
        <v>1926</v>
      </c>
      <c r="G1533" s="2">
        <v>153180</v>
      </c>
      <c r="H1533" s="3" t="s">
        <v>1942</v>
      </c>
      <c r="I1533" s="18">
        <v>45065</v>
      </c>
      <c r="J1533" s="28">
        <v>1150858349</v>
      </c>
      <c r="K1533" s="18">
        <v>45075</v>
      </c>
      <c r="L1533" s="18">
        <v>45077</v>
      </c>
      <c r="M1533" s="18"/>
      <c r="N1533" s="30">
        <v>9</v>
      </c>
      <c r="O1533" s="7">
        <v>10000</v>
      </c>
      <c r="P1533" s="30">
        <v>147</v>
      </c>
      <c r="Q1533" s="22">
        <v>7.9000519063170294E-2</v>
      </c>
      <c r="R1533" s="7">
        <v>10000</v>
      </c>
      <c r="S1533" s="2">
        <v>142</v>
      </c>
      <c r="T1533" s="11">
        <v>2510.34</v>
      </c>
      <c r="U1533" s="17" t="s">
        <v>6286</v>
      </c>
      <c r="V1533" s="21">
        <v>1</v>
      </c>
      <c r="W1533" s="9">
        <v>10000</v>
      </c>
      <c r="X1533" s="22">
        <f t="shared" si="115"/>
        <v>0</v>
      </c>
      <c r="Y1533" s="29">
        <v>2510.34</v>
      </c>
      <c r="Z1533" s="34">
        <f t="shared" si="116"/>
        <v>506000</v>
      </c>
      <c r="AA1533" s="34">
        <f t="shared" si="117"/>
        <v>1.9762845849802372E-2</v>
      </c>
      <c r="AB1533" s="35">
        <f t="shared" si="118"/>
        <v>2.9051383399209487</v>
      </c>
      <c r="AC1533" s="35">
        <f t="shared" si="119"/>
        <v>2.806324110671937</v>
      </c>
      <c r="AD1533" s="6">
        <f>IFERROR(VLOOKUP(E1533,marginal!$A$2:$E$4826,4,FALSE),0)</f>
        <v>2250.34923076922</v>
      </c>
    </row>
    <row r="1534" spans="1:30" x14ac:dyDescent="0.2">
      <c r="A1534" s="27" t="s">
        <v>6907</v>
      </c>
      <c r="B1534" s="6" t="s">
        <v>6917</v>
      </c>
      <c r="C1534" s="6" t="s">
        <v>6909</v>
      </c>
      <c r="D1534" s="2">
        <v>153051</v>
      </c>
      <c r="E1534" s="2">
        <v>153176</v>
      </c>
      <c r="F1534" s="3" t="s">
        <v>1926</v>
      </c>
      <c r="G1534" s="2">
        <v>153181</v>
      </c>
      <c r="H1534" s="3" t="s">
        <v>1943</v>
      </c>
      <c r="I1534" s="18">
        <v>45069</v>
      </c>
      <c r="J1534" s="28">
        <v>1153642924</v>
      </c>
      <c r="K1534" s="18">
        <v>45075</v>
      </c>
      <c r="L1534" s="18">
        <v>45077</v>
      </c>
      <c r="M1534" s="18"/>
      <c r="N1534" s="30">
        <v>8</v>
      </c>
      <c r="O1534" s="7">
        <v>10000</v>
      </c>
      <c r="P1534" s="30">
        <v>132</v>
      </c>
      <c r="Q1534" s="22">
        <v>5.8283715876113903E-2</v>
      </c>
      <c r="R1534" s="7">
        <v>10000</v>
      </c>
      <c r="S1534" s="2">
        <v>142</v>
      </c>
      <c r="T1534" s="11">
        <v>2510.34</v>
      </c>
      <c r="U1534" s="17" t="s">
        <v>6286</v>
      </c>
      <c r="V1534" s="21">
        <v>1</v>
      </c>
      <c r="W1534" s="9">
        <v>10000</v>
      </c>
      <c r="X1534" s="22">
        <f t="shared" si="115"/>
        <v>0</v>
      </c>
      <c r="Y1534" s="29">
        <v>2510.34</v>
      </c>
      <c r="Z1534" s="34">
        <f t="shared" si="116"/>
        <v>516000</v>
      </c>
      <c r="AA1534" s="34">
        <f t="shared" si="117"/>
        <v>1.937984496124031E-2</v>
      </c>
      <c r="AB1534" s="35">
        <f t="shared" si="118"/>
        <v>2.558139534883721</v>
      </c>
      <c r="AC1534" s="35">
        <f t="shared" si="119"/>
        <v>2.751937984496124</v>
      </c>
      <c r="AD1534" s="6">
        <f>IFERROR(VLOOKUP(E1534,marginal!$A$2:$E$4826,4,FALSE),0)</f>
        <v>2250.34923076922</v>
      </c>
    </row>
    <row r="1535" spans="1:30" x14ac:dyDescent="0.2">
      <c r="A1535" s="27" t="s">
        <v>6907</v>
      </c>
      <c r="B1535" s="6" t="s">
        <v>6923</v>
      </c>
      <c r="C1535" s="6" t="s">
        <v>6909</v>
      </c>
      <c r="D1535" s="2">
        <v>151626</v>
      </c>
      <c r="E1535" s="2">
        <v>153071</v>
      </c>
      <c r="F1535" s="3" t="s">
        <v>229</v>
      </c>
      <c r="G1535" s="2">
        <v>153078</v>
      </c>
      <c r="H1535" s="3" t="s">
        <v>1944</v>
      </c>
      <c r="I1535" s="18" t="s">
        <v>6930</v>
      </c>
      <c r="J1535" s="28" t="s">
        <v>6930</v>
      </c>
      <c r="K1535" s="18">
        <v>45075</v>
      </c>
      <c r="L1535" s="18">
        <v>45077</v>
      </c>
      <c r="M1535" s="18"/>
      <c r="N1535" s="30">
        <v>8</v>
      </c>
      <c r="O1535" s="7">
        <v>10000</v>
      </c>
      <c r="P1535" s="30">
        <v>128</v>
      </c>
      <c r="Q1535" s="22">
        <v>5.8283715876113897E-2</v>
      </c>
      <c r="R1535" s="7">
        <v>6000</v>
      </c>
      <c r="S1535" s="2">
        <v>142</v>
      </c>
      <c r="T1535" s="11">
        <v>1503.37</v>
      </c>
      <c r="U1535" s="17" t="s">
        <v>6286</v>
      </c>
      <c r="V1535" s="21">
        <v>1</v>
      </c>
      <c r="W1535" s="9">
        <v>6000</v>
      </c>
      <c r="X1535" s="22">
        <f t="shared" si="115"/>
        <v>0</v>
      </c>
      <c r="Y1535" s="29">
        <v>1503.37</v>
      </c>
      <c r="Z1535" s="34">
        <f t="shared" si="116"/>
        <v>516000</v>
      </c>
      <c r="AA1535" s="34">
        <f t="shared" si="117"/>
        <v>1.1627906976744186E-2</v>
      </c>
      <c r="AB1535" s="35">
        <f t="shared" si="118"/>
        <v>1.4883720930232558</v>
      </c>
      <c r="AC1535" s="35">
        <f t="shared" si="119"/>
        <v>1.6511627906976745</v>
      </c>
      <c r="AD1535" s="6">
        <f>IFERROR(VLOOKUP(E1535,marginal!$A$2:$E$4826,4,FALSE),0)</f>
        <v>14090.48</v>
      </c>
    </row>
    <row r="1536" spans="1:30" x14ac:dyDescent="0.2">
      <c r="A1536" s="27" t="s">
        <v>6907</v>
      </c>
      <c r="B1536" s="6" t="s">
        <v>6923</v>
      </c>
      <c r="C1536" s="6" t="s">
        <v>6909</v>
      </c>
      <c r="D1536" s="2">
        <v>151802</v>
      </c>
      <c r="E1536" s="2">
        <v>153071</v>
      </c>
      <c r="F1536" s="3" t="s">
        <v>229</v>
      </c>
      <c r="G1536" s="2">
        <v>153079</v>
      </c>
      <c r="H1536" s="3" t="s">
        <v>1945</v>
      </c>
      <c r="I1536" s="18">
        <v>45058</v>
      </c>
      <c r="J1536" s="28">
        <v>1145967729</v>
      </c>
      <c r="K1536" s="18">
        <v>45075</v>
      </c>
      <c r="L1536" s="18">
        <v>45077</v>
      </c>
      <c r="M1536" s="18"/>
      <c r="N1536" s="30">
        <v>8</v>
      </c>
      <c r="O1536" s="7">
        <v>10000</v>
      </c>
      <c r="P1536" s="30">
        <v>132</v>
      </c>
      <c r="Q1536" s="22">
        <v>5.8283715876113903E-2</v>
      </c>
      <c r="R1536" s="7">
        <v>10000</v>
      </c>
      <c r="S1536" s="2">
        <v>142</v>
      </c>
      <c r="T1536" s="11">
        <v>2510.34</v>
      </c>
      <c r="U1536" s="17" t="s">
        <v>6286</v>
      </c>
      <c r="V1536" s="21">
        <v>1</v>
      </c>
      <c r="W1536" s="9">
        <v>10000</v>
      </c>
      <c r="X1536" s="22">
        <f t="shared" si="115"/>
        <v>0</v>
      </c>
      <c r="Y1536" s="29">
        <v>2510.34</v>
      </c>
      <c r="Z1536" s="34">
        <f t="shared" si="116"/>
        <v>516000</v>
      </c>
      <c r="AA1536" s="34">
        <f t="shared" si="117"/>
        <v>1.937984496124031E-2</v>
      </c>
      <c r="AB1536" s="35">
        <f t="shared" si="118"/>
        <v>2.558139534883721</v>
      </c>
      <c r="AC1536" s="35">
        <f t="shared" si="119"/>
        <v>2.751937984496124</v>
      </c>
      <c r="AD1536" s="6">
        <f>IFERROR(VLOOKUP(E1536,marginal!$A$2:$E$4826,4,FALSE),0)</f>
        <v>14090.48</v>
      </c>
    </row>
    <row r="1537" spans="1:30" x14ac:dyDescent="0.2">
      <c r="A1537" s="27" t="s">
        <v>6907</v>
      </c>
      <c r="B1537" s="6" t="s">
        <v>6916</v>
      </c>
      <c r="C1537" s="6" t="s">
        <v>6912</v>
      </c>
      <c r="D1537" s="2">
        <v>152778</v>
      </c>
      <c r="E1537" s="2">
        <v>153109</v>
      </c>
      <c r="F1537" s="3" t="s">
        <v>287</v>
      </c>
      <c r="G1537" s="2">
        <v>153149</v>
      </c>
      <c r="H1537" s="3" t="s">
        <v>1946</v>
      </c>
      <c r="I1537" s="18">
        <v>45065</v>
      </c>
      <c r="J1537" s="28">
        <v>1150766027</v>
      </c>
      <c r="K1537" s="18">
        <v>45075</v>
      </c>
      <c r="L1537" s="18">
        <v>45077</v>
      </c>
      <c r="M1537" s="18"/>
      <c r="N1537" s="30">
        <v>8</v>
      </c>
      <c r="O1537" s="7">
        <v>10000</v>
      </c>
      <c r="P1537" s="30">
        <v>132</v>
      </c>
      <c r="Q1537" s="22">
        <v>5.8283715876113903E-2</v>
      </c>
      <c r="R1537" s="7">
        <v>6000</v>
      </c>
      <c r="S1537" s="2">
        <v>142</v>
      </c>
      <c r="T1537" s="11">
        <v>1503.37</v>
      </c>
      <c r="U1537" s="17" t="s">
        <v>6286</v>
      </c>
      <c r="V1537" s="21">
        <v>1</v>
      </c>
      <c r="W1537" s="9">
        <v>6000</v>
      </c>
      <c r="X1537" s="22">
        <f t="shared" si="115"/>
        <v>0</v>
      </c>
      <c r="Y1537" s="29">
        <v>1503.37</v>
      </c>
      <c r="Z1537" s="34">
        <f t="shared" si="116"/>
        <v>516000</v>
      </c>
      <c r="AA1537" s="34">
        <f t="shared" si="117"/>
        <v>1.1627906976744186E-2</v>
      </c>
      <c r="AB1537" s="35">
        <f t="shared" si="118"/>
        <v>1.5348837209302326</v>
      </c>
      <c r="AC1537" s="35">
        <f t="shared" si="119"/>
        <v>1.6511627906976745</v>
      </c>
      <c r="AD1537" s="6">
        <f>IFERROR(VLOOKUP(E1537,marginal!$A$2:$E$4826,4,FALSE),0)</f>
        <v>15038.675384615301</v>
      </c>
    </row>
    <row r="1538" spans="1:30" x14ac:dyDescent="0.2">
      <c r="A1538" s="27" t="s">
        <v>6907</v>
      </c>
      <c r="B1538" s="6" t="s">
        <v>6917</v>
      </c>
      <c r="C1538" s="6" t="s">
        <v>6909</v>
      </c>
      <c r="D1538" s="2">
        <v>152680</v>
      </c>
      <c r="E1538" s="2">
        <v>152779</v>
      </c>
      <c r="F1538" s="3" t="s">
        <v>1924</v>
      </c>
      <c r="G1538" s="2">
        <v>152781</v>
      </c>
      <c r="H1538" s="3" t="s">
        <v>1947</v>
      </c>
      <c r="I1538" s="18">
        <v>45065</v>
      </c>
      <c r="J1538" s="28">
        <v>1150444422</v>
      </c>
      <c r="K1538" s="18">
        <v>45066</v>
      </c>
      <c r="L1538" s="18">
        <v>45077</v>
      </c>
      <c r="M1538" s="18"/>
      <c r="N1538" s="30">
        <v>8</v>
      </c>
      <c r="O1538" s="7">
        <v>10000</v>
      </c>
      <c r="P1538" s="30">
        <v>132</v>
      </c>
      <c r="Q1538" s="22">
        <v>5.8283715876113903E-2</v>
      </c>
      <c r="R1538" s="7">
        <v>10000</v>
      </c>
      <c r="S1538" s="2">
        <v>142</v>
      </c>
      <c r="T1538" s="11">
        <v>2510.34</v>
      </c>
      <c r="U1538" s="17" t="s">
        <v>6286</v>
      </c>
      <c r="V1538" s="21">
        <v>1</v>
      </c>
      <c r="W1538" s="9">
        <v>10000</v>
      </c>
      <c r="X1538" s="22">
        <f t="shared" si="115"/>
        <v>0</v>
      </c>
      <c r="Y1538" s="29">
        <v>2510.34</v>
      </c>
      <c r="Z1538" s="34">
        <f t="shared" si="116"/>
        <v>516000</v>
      </c>
      <c r="AA1538" s="34">
        <f t="shared" si="117"/>
        <v>1.937984496124031E-2</v>
      </c>
      <c r="AB1538" s="35">
        <f t="shared" si="118"/>
        <v>2.558139534883721</v>
      </c>
      <c r="AC1538" s="35">
        <f t="shared" si="119"/>
        <v>2.751937984496124</v>
      </c>
      <c r="AD1538" s="6">
        <f>IFERROR(VLOOKUP(E1538,marginal!$A$2:$E$4826,4,FALSE),0)</f>
        <v>2342.83</v>
      </c>
    </row>
    <row r="1539" spans="1:30" x14ac:dyDescent="0.2">
      <c r="A1539" s="27" t="s">
        <v>6907</v>
      </c>
      <c r="B1539" s="6" t="s">
        <v>6917</v>
      </c>
      <c r="C1539" s="6" t="s">
        <v>6909</v>
      </c>
      <c r="D1539" s="2">
        <v>152345</v>
      </c>
      <c r="E1539" s="2">
        <v>152779</v>
      </c>
      <c r="F1539" s="3" t="s">
        <v>1924</v>
      </c>
      <c r="G1539" s="2">
        <v>152782</v>
      </c>
      <c r="H1539" s="3" t="s">
        <v>1948</v>
      </c>
      <c r="I1539" s="18">
        <v>45063</v>
      </c>
      <c r="J1539" s="28">
        <v>1148999041</v>
      </c>
      <c r="K1539" s="18">
        <v>45066</v>
      </c>
      <c r="L1539" s="18">
        <v>45077</v>
      </c>
      <c r="M1539" s="18"/>
      <c r="N1539" s="30">
        <v>9</v>
      </c>
      <c r="O1539" s="7">
        <v>10000</v>
      </c>
      <c r="P1539" s="30">
        <v>147</v>
      </c>
      <c r="Q1539" s="22">
        <v>7.9000519063170294E-2</v>
      </c>
      <c r="R1539" s="7">
        <v>23000</v>
      </c>
      <c r="S1539" s="2">
        <v>95</v>
      </c>
      <c r="T1539" s="11">
        <v>3758.62</v>
      </c>
      <c r="U1539" s="17" t="s">
        <v>6286</v>
      </c>
      <c r="V1539" s="21">
        <v>1</v>
      </c>
      <c r="W1539" s="9">
        <v>23000</v>
      </c>
      <c r="X1539" s="22">
        <f t="shared" ref="X1539:X1602" si="120">W1539/R1539-1</f>
        <v>0</v>
      </c>
      <c r="Y1539" s="29">
        <v>3758.62</v>
      </c>
      <c r="Z1539" s="34">
        <f t="shared" ref="Z1539:Z1602" si="121">SUMIFS($R:$R,$L:$L,$L1539,$N:$N,$N1539)</f>
        <v>506000</v>
      </c>
      <c r="AA1539" s="34">
        <f t="shared" ref="AA1539:AA1602" si="122">$R1539/Z1539</f>
        <v>4.5454545454545456E-2</v>
      </c>
      <c r="AB1539" s="35">
        <f t="shared" ref="AB1539:AB1602" si="123">AA1539*$P1539</f>
        <v>6.6818181818181817</v>
      </c>
      <c r="AC1539" s="35">
        <f t="shared" ref="AC1539:AC1602" si="124">AA1539*$S1539</f>
        <v>4.3181818181818183</v>
      </c>
      <c r="AD1539" s="6">
        <f>IFERROR(VLOOKUP(E1539,marginal!$A$2:$E$4826,4,FALSE),0)</f>
        <v>2342.83</v>
      </c>
    </row>
    <row r="1540" spans="1:30" x14ac:dyDescent="0.2">
      <c r="A1540" s="27" t="s">
        <v>6907</v>
      </c>
      <c r="B1540" s="6" t="s">
        <v>6917</v>
      </c>
      <c r="C1540" s="6" t="s">
        <v>6909</v>
      </c>
      <c r="D1540" s="2">
        <v>152344</v>
      </c>
      <c r="E1540" s="2">
        <v>152779</v>
      </c>
      <c r="F1540" s="3" t="s">
        <v>1924</v>
      </c>
      <c r="G1540" s="2">
        <v>152783</v>
      </c>
      <c r="H1540" s="3" t="s">
        <v>1949</v>
      </c>
      <c r="I1540" s="18">
        <v>45063</v>
      </c>
      <c r="J1540" s="28">
        <v>1148997851</v>
      </c>
      <c r="K1540" s="18">
        <v>45066</v>
      </c>
      <c r="L1540" s="18">
        <v>45077</v>
      </c>
      <c r="M1540" s="18"/>
      <c r="N1540" s="30">
        <v>7</v>
      </c>
      <c r="O1540" s="7">
        <v>21000</v>
      </c>
      <c r="P1540" s="30">
        <v>127</v>
      </c>
      <c r="Q1540" s="22">
        <v>5.24391097594855E-2</v>
      </c>
      <c r="R1540" s="7">
        <v>21000</v>
      </c>
      <c r="S1540" s="2">
        <v>95</v>
      </c>
      <c r="T1540" s="11">
        <v>3441.41</v>
      </c>
      <c r="U1540" s="17" t="s">
        <v>6286</v>
      </c>
      <c r="V1540" s="21">
        <v>1</v>
      </c>
      <c r="W1540" s="9">
        <v>21000</v>
      </c>
      <c r="X1540" s="22">
        <f t="shared" si="120"/>
        <v>0</v>
      </c>
      <c r="Y1540" s="29">
        <v>3441.41</v>
      </c>
      <c r="Z1540" s="34">
        <f t="shared" si="121"/>
        <v>567000</v>
      </c>
      <c r="AA1540" s="34">
        <f t="shared" si="122"/>
        <v>3.7037037037037035E-2</v>
      </c>
      <c r="AB1540" s="35">
        <f t="shared" si="123"/>
        <v>4.7037037037037033</v>
      </c>
      <c r="AC1540" s="35">
        <f t="shared" si="124"/>
        <v>3.5185185185185182</v>
      </c>
      <c r="AD1540" s="6">
        <f>IFERROR(VLOOKUP(E1540,marginal!$A$2:$E$4826,4,FALSE),0)</f>
        <v>2342.83</v>
      </c>
    </row>
    <row r="1541" spans="1:30" x14ac:dyDescent="0.2">
      <c r="A1541" s="27" t="s">
        <v>6907</v>
      </c>
      <c r="B1541" s="6" t="s">
        <v>6917</v>
      </c>
      <c r="C1541" s="6" t="s">
        <v>6909</v>
      </c>
      <c r="D1541" s="2">
        <v>152721</v>
      </c>
      <c r="E1541" s="2">
        <v>152779</v>
      </c>
      <c r="F1541" s="3" t="s">
        <v>1924</v>
      </c>
      <c r="G1541" s="2">
        <v>152784</v>
      </c>
      <c r="H1541" s="3" t="s">
        <v>1950</v>
      </c>
      <c r="I1541" s="18">
        <v>45065</v>
      </c>
      <c r="J1541" s="28">
        <v>1150508675</v>
      </c>
      <c r="K1541" s="18">
        <v>45066</v>
      </c>
      <c r="L1541" s="18">
        <v>45077</v>
      </c>
      <c r="M1541" s="18"/>
      <c r="N1541" s="30">
        <v>9</v>
      </c>
      <c r="O1541" s="7">
        <v>10000</v>
      </c>
      <c r="P1541" s="30">
        <v>147</v>
      </c>
      <c r="Q1541" s="22">
        <v>7.9000519063170294E-2</v>
      </c>
      <c r="R1541" s="7">
        <v>16000</v>
      </c>
      <c r="S1541" s="2">
        <v>95</v>
      </c>
      <c r="T1541" s="11">
        <v>2620.6799999999998</v>
      </c>
      <c r="U1541" s="17" t="s">
        <v>6286</v>
      </c>
      <c r="V1541" s="21">
        <v>1</v>
      </c>
      <c r="W1541" s="9">
        <v>16000</v>
      </c>
      <c r="X1541" s="22">
        <f t="shared" si="120"/>
        <v>0</v>
      </c>
      <c r="Y1541" s="29">
        <v>2620.6799999999998</v>
      </c>
      <c r="Z1541" s="34">
        <f t="shared" si="121"/>
        <v>506000</v>
      </c>
      <c r="AA1541" s="34">
        <f t="shared" si="122"/>
        <v>3.1620553359683792E-2</v>
      </c>
      <c r="AB1541" s="35">
        <f t="shared" si="123"/>
        <v>4.6482213438735176</v>
      </c>
      <c r="AC1541" s="35">
        <f t="shared" si="124"/>
        <v>3.0039525691699605</v>
      </c>
      <c r="AD1541" s="6">
        <f>IFERROR(VLOOKUP(E1541,marginal!$A$2:$E$4826,4,FALSE),0)</f>
        <v>2342.83</v>
      </c>
    </row>
    <row r="1542" spans="1:30" x14ac:dyDescent="0.2">
      <c r="A1542" s="27" t="s">
        <v>6907</v>
      </c>
      <c r="B1542" s="6" t="s">
        <v>6917</v>
      </c>
      <c r="C1542" s="6" t="s">
        <v>6909</v>
      </c>
      <c r="D1542" s="2">
        <v>152346</v>
      </c>
      <c r="E1542" s="2">
        <v>152779</v>
      </c>
      <c r="F1542" s="3" t="s">
        <v>1924</v>
      </c>
      <c r="G1542" s="2">
        <v>152785</v>
      </c>
      <c r="H1542" s="3" t="s">
        <v>1951</v>
      </c>
      <c r="I1542" s="18">
        <v>45063</v>
      </c>
      <c r="J1542" s="28">
        <v>1148996880</v>
      </c>
      <c r="K1542" s="18">
        <v>45066</v>
      </c>
      <c r="L1542" s="18">
        <v>45077</v>
      </c>
      <c r="M1542" s="18"/>
      <c r="N1542" s="30">
        <v>7</v>
      </c>
      <c r="O1542" s="7">
        <v>10000</v>
      </c>
      <c r="P1542" s="30">
        <v>127</v>
      </c>
      <c r="Q1542" s="22">
        <v>5.24391097594855E-2</v>
      </c>
      <c r="R1542" s="7">
        <v>8000</v>
      </c>
      <c r="S1542" s="2">
        <v>95</v>
      </c>
      <c r="T1542" s="11">
        <v>1310.3499999999999</v>
      </c>
      <c r="U1542" s="17" t="s">
        <v>6286</v>
      </c>
      <c r="V1542" s="21">
        <v>1</v>
      </c>
      <c r="W1542" s="9">
        <v>8000</v>
      </c>
      <c r="X1542" s="22">
        <f t="shared" si="120"/>
        <v>0</v>
      </c>
      <c r="Y1542" s="29">
        <v>1310.3499999999999</v>
      </c>
      <c r="Z1542" s="34">
        <f t="shared" si="121"/>
        <v>567000</v>
      </c>
      <c r="AA1542" s="34">
        <f t="shared" si="122"/>
        <v>1.4109347442680775E-2</v>
      </c>
      <c r="AB1542" s="35">
        <f t="shared" si="123"/>
        <v>1.7918871252204585</v>
      </c>
      <c r="AC1542" s="35">
        <f t="shared" si="124"/>
        <v>1.3403880070546736</v>
      </c>
      <c r="AD1542" s="6">
        <f>IFERROR(VLOOKUP(E1542,marginal!$A$2:$E$4826,4,FALSE),0)</f>
        <v>2342.83</v>
      </c>
    </row>
    <row r="1543" spans="1:30" x14ac:dyDescent="0.2">
      <c r="A1543" s="27" t="s">
        <v>6907</v>
      </c>
      <c r="B1543" s="6" t="s">
        <v>6917</v>
      </c>
      <c r="C1543" s="6" t="s">
        <v>6909</v>
      </c>
      <c r="D1543" s="2">
        <v>152434</v>
      </c>
      <c r="E1543" s="2">
        <v>152779</v>
      </c>
      <c r="F1543" s="3" t="s">
        <v>1924</v>
      </c>
      <c r="G1543" s="2">
        <v>152786</v>
      </c>
      <c r="H1543" s="3" t="s">
        <v>1952</v>
      </c>
      <c r="I1543" s="18">
        <v>45064</v>
      </c>
      <c r="J1543" s="28">
        <v>1149669959</v>
      </c>
      <c r="K1543" s="18">
        <v>45066</v>
      </c>
      <c r="L1543" s="18">
        <v>45077</v>
      </c>
      <c r="M1543" s="18"/>
      <c r="N1543" s="30">
        <v>10</v>
      </c>
      <c r="O1543" s="7">
        <v>5000</v>
      </c>
      <c r="P1543" s="30">
        <v>147</v>
      </c>
      <c r="Q1543" s="22">
        <v>0.11226939921536</v>
      </c>
      <c r="R1543" s="7">
        <v>10000</v>
      </c>
      <c r="S1543" s="2">
        <v>142</v>
      </c>
      <c r="T1543" s="11">
        <v>2510.34</v>
      </c>
      <c r="U1543" s="17" t="s">
        <v>6286</v>
      </c>
      <c r="V1543" s="21">
        <v>1</v>
      </c>
      <c r="W1543" s="9">
        <v>10000</v>
      </c>
      <c r="X1543" s="22">
        <f t="shared" si="120"/>
        <v>0</v>
      </c>
      <c r="Y1543" s="29">
        <v>2510.34</v>
      </c>
      <c r="Z1543" s="34">
        <f t="shared" si="121"/>
        <v>293000</v>
      </c>
      <c r="AA1543" s="34">
        <f t="shared" si="122"/>
        <v>3.4129692832764506E-2</v>
      </c>
      <c r="AB1543" s="35">
        <f t="shared" si="123"/>
        <v>5.0170648464163827</v>
      </c>
      <c r="AC1543" s="35">
        <f t="shared" si="124"/>
        <v>4.8464163822525599</v>
      </c>
      <c r="AD1543" s="6">
        <f>IFERROR(VLOOKUP(E1543,marginal!$A$2:$E$4826,4,FALSE),0)</f>
        <v>2342.83</v>
      </c>
    </row>
    <row r="1544" spans="1:30" x14ac:dyDescent="0.2">
      <c r="A1544" s="27" t="s">
        <v>6907</v>
      </c>
      <c r="B1544" s="6" t="s">
        <v>6917</v>
      </c>
      <c r="C1544" s="6" t="s">
        <v>6909</v>
      </c>
      <c r="D1544" s="2">
        <v>152363</v>
      </c>
      <c r="E1544" s="2">
        <v>152779</v>
      </c>
      <c r="F1544" s="3" t="s">
        <v>1924</v>
      </c>
      <c r="G1544" s="2">
        <v>152787</v>
      </c>
      <c r="H1544" s="3" t="s">
        <v>1953</v>
      </c>
      <c r="I1544" s="18">
        <v>45063</v>
      </c>
      <c r="J1544" s="28">
        <v>1149098112</v>
      </c>
      <c r="K1544" s="18">
        <v>45066</v>
      </c>
      <c r="L1544" s="18">
        <v>45077</v>
      </c>
      <c r="M1544" s="18"/>
      <c r="N1544" s="30">
        <v>9</v>
      </c>
      <c r="O1544" s="7">
        <v>10000</v>
      </c>
      <c r="P1544" s="30">
        <v>147</v>
      </c>
      <c r="Q1544" s="22">
        <v>7.9000519063170294E-2</v>
      </c>
      <c r="R1544" s="7">
        <v>12000</v>
      </c>
      <c r="S1544" s="2">
        <v>95</v>
      </c>
      <c r="T1544" s="11">
        <v>1972.46</v>
      </c>
      <c r="U1544" s="17" t="s">
        <v>6286</v>
      </c>
      <c r="V1544" s="21">
        <v>1</v>
      </c>
      <c r="W1544" s="9">
        <v>12000</v>
      </c>
      <c r="X1544" s="22">
        <f t="shared" si="120"/>
        <v>0</v>
      </c>
      <c r="Y1544" s="29">
        <v>1972.46</v>
      </c>
      <c r="Z1544" s="34">
        <f t="shared" si="121"/>
        <v>506000</v>
      </c>
      <c r="AA1544" s="34">
        <f t="shared" si="122"/>
        <v>2.3715415019762844E-2</v>
      </c>
      <c r="AB1544" s="35">
        <f t="shared" si="123"/>
        <v>3.4861660079051382</v>
      </c>
      <c r="AC1544" s="35">
        <f t="shared" si="124"/>
        <v>2.2529644268774702</v>
      </c>
      <c r="AD1544" s="6">
        <f>IFERROR(VLOOKUP(E1544,marginal!$A$2:$E$4826,4,FALSE),0)</f>
        <v>2342.83</v>
      </c>
    </row>
    <row r="1545" spans="1:30" x14ac:dyDescent="0.2">
      <c r="A1545" s="27" t="s">
        <v>6907</v>
      </c>
      <c r="B1545" s="6" t="s">
        <v>6914</v>
      </c>
      <c r="C1545" s="6" t="s">
        <v>6909</v>
      </c>
      <c r="D1545" s="2">
        <v>152329</v>
      </c>
      <c r="E1545" s="2">
        <v>153269</v>
      </c>
      <c r="F1545" s="3" t="s">
        <v>1930</v>
      </c>
      <c r="G1545" s="2">
        <v>153274</v>
      </c>
      <c r="H1545" s="3" t="s">
        <v>1954</v>
      </c>
      <c r="I1545" s="18">
        <v>45063</v>
      </c>
      <c r="J1545" s="28">
        <v>1148934408</v>
      </c>
      <c r="K1545" s="18">
        <v>45075</v>
      </c>
      <c r="L1545" s="18">
        <v>45077</v>
      </c>
      <c r="M1545" s="18"/>
      <c r="N1545" s="30">
        <v>7</v>
      </c>
      <c r="O1545" s="7">
        <v>11000</v>
      </c>
      <c r="P1545" s="30">
        <v>129</v>
      </c>
      <c r="Q1545" s="22">
        <v>5.3516692323115823E-2</v>
      </c>
      <c r="R1545" s="7">
        <v>18000</v>
      </c>
      <c r="S1545" s="2">
        <v>110</v>
      </c>
      <c r="T1545" s="11">
        <v>2234.9499999999998</v>
      </c>
      <c r="U1545" s="17" t="s">
        <v>6286</v>
      </c>
      <c r="V1545" s="21">
        <v>0.73556128159079681</v>
      </c>
      <c r="W1545" s="9">
        <v>13240.103068634342</v>
      </c>
      <c r="X1545" s="22">
        <f t="shared" si="120"/>
        <v>-0.26443871840920319</v>
      </c>
      <c r="Y1545" s="29">
        <v>1643.9426862913513</v>
      </c>
      <c r="Z1545" s="34">
        <f t="shared" si="121"/>
        <v>567000</v>
      </c>
      <c r="AA1545" s="34">
        <f t="shared" si="122"/>
        <v>3.1746031746031744E-2</v>
      </c>
      <c r="AB1545" s="35">
        <f t="shared" si="123"/>
        <v>4.0952380952380949</v>
      </c>
      <c r="AC1545" s="35">
        <f t="shared" si="124"/>
        <v>3.4920634920634921</v>
      </c>
      <c r="AD1545" s="6">
        <f>IFERROR(VLOOKUP(E1545,marginal!$A$2:$E$4826,4,FALSE),0)</f>
        <v>-17630.503076923</v>
      </c>
    </row>
    <row r="1546" spans="1:30" x14ac:dyDescent="0.2">
      <c r="A1546" s="27" t="s">
        <v>6907</v>
      </c>
      <c r="B1546" s="6" t="s">
        <v>6914</v>
      </c>
      <c r="C1546" s="6" t="s">
        <v>6909</v>
      </c>
      <c r="D1546" s="2">
        <v>152477</v>
      </c>
      <c r="E1546" s="2">
        <v>153269</v>
      </c>
      <c r="F1546" s="3" t="s">
        <v>1930</v>
      </c>
      <c r="G1546" s="2">
        <v>153270</v>
      </c>
      <c r="H1546" s="3" t="s">
        <v>1955</v>
      </c>
      <c r="I1546" s="18" t="s">
        <v>6930</v>
      </c>
      <c r="J1546" s="28" t="s">
        <v>6930</v>
      </c>
      <c r="K1546" s="18">
        <v>45075</v>
      </c>
      <c r="L1546" s="18">
        <v>45077</v>
      </c>
      <c r="M1546" s="18"/>
      <c r="N1546" s="30">
        <v>9</v>
      </c>
      <c r="O1546" s="7">
        <v>9000</v>
      </c>
      <c r="P1546" s="30">
        <v>141</v>
      </c>
      <c r="Q1546" s="22">
        <v>7.566578341678018E-2</v>
      </c>
      <c r="R1546" s="7">
        <v>6000</v>
      </c>
      <c r="S1546" s="2">
        <v>122</v>
      </c>
      <c r="T1546" s="11">
        <v>1282.8499999999999</v>
      </c>
      <c r="U1546" s="17" t="s">
        <v>6286</v>
      </c>
      <c r="V1546" s="21">
        <v>0.73556128159079681</v>
      </c>
      <c r="W1546" s="9">
        <v>4413.3676895447807</v>
      </c>
      <c r="X1546" s="22">
        <f t="shared" si="120"/>
        <v>-0.26443871840920319</v>
      </c>
      <c r="Y1546" s="29">
        <v>943.61479008875358</v>
      </c>
      <c r="Z1546" s="34">
        <f t="shared" si="121"/>
        <v>506000</v>
      </c>
      <c r="AA1546" s="34">
        <f t="shared" si="122"/>
        <v>1.1857707509881422E-2</v>
      </c>
      <c r="AB1546" s="35">
        <f t="shared" si="123"/>
        <v>1.6719367588932805</v>
      </c>
      <c r="AC1546" s="35">
        <f t="shared" si="124"/>
        <v>1.4466403162055335</v>
      </c>
      <c r="AD1546" s="6">
        <f>IFERROR(VLOOKUP(E1546,marginal!$A$2:$E$4826,4,FALSE),0)</f>
        <v>-17630.503076923</v>
      </c>
    </row>
    <row r="1547" spans="1:30" x14ac:dyDescent="0.2">
      <c r="A1547" s="27" t="s">
        <v>6907</v>
      </c>
      <c r="B1547" s="6" t="s">
        <v>6914</v>
      </c>
      <c r="C1547" s="6" t="s">
        <v>6909</v>
      </c>
      <c r="D1547" s="2">
        <v>152143</v>
      </c>
      <c r="E1547" s="2">
        <v>153269</v>
      </c>
      <c r="F1547" s="3" t="s">
        <v>1930</v>
      </c>
      <c r="G1547" s="2">
        <v>153271</v>
      </c>
      <c r="H1547" s="3" t="s">
        <v>1956</v>
      </c>
      <c r="I1547" s="18">
        <v>45062</v>
      </c>
      <c r="J1547" s="28">
        <v>1148101153</v>
      </c>
      <c r="K1547" s="18">
        <v>45075</v>
      </c>
      <c r="L1547" s="18">
        <v>45077</v>
      </c>
      <c r="M1547" s="18"/>
      <c r="N1547" s="30">
        <v>8</v>
      </c>
      <c r="O1547" s="7">
        <v>10000</v>
      </c>
      <c r="P1547" s="30">
        <v>130</v>
      </c>
      <c r="Q1547" s="22">
        <v>5.5256985552674692E-2</v>
      </c>
      <c r="R1547" s="7">
        <v>4000</v>
      </c>
      <c r="S1547" s="2">
        <v>127</v>
      </c>
      <c r="T1547" s="11">
        <v>896.7</v>
      </c>
      <c r="U1547" s="17" t="s">
        <v>6286</v>
      </c>
      <c r="V1547" s="21">
        <v>0.73556128159079681</v>
      </c>
      <c r="W1547" s="9">
        <v>2942.2451263631874</v>
      </c>
      <c r="X1547" s="22">
        <f t="shared" si="120"/>
        <v>-0.26443871840920319</v>
      </c>
      <c r="Y1547" s="29">
        <v>659.57780120246753</v>
      </c>
      <c r="Z1547" s="34">
        <f t="shared" si="121"/>
        <v>516000</v>
      </c>
      <c r="AA1547" s="34">
        <f t="shared" si="122"/>
        <v>7.7519379844961239E-3</v>
      </c>
      <c r="AB1547" s="35">
        <f t="shared" si="123"/>
        <v>1.0077519379844961</v>
      </c>
      <c r="AC1547" s="35">
        <f t="shared" si="124"/>
        <v>0.98449612403100772</v>
      </c>
      <c r="AD1547" s="6">
        <f>IFERROR(VLOOKUP(E1547,marginal!$A$2:$E$4826,4,FALSE),0)</f>
        <v>-17630.503076923</v>
      </c>
    </row>
    <row r="1548" spans="1:30" x14ac:dyDescent="0.2">
      <c r="A1548" s="27" t="s">
        <v>6907</v>
      </c>
      <c r="B1548" s="6" t="s">
        <v>6914</v>
      </c>
      <c r="C1548" s="6" t="s">
        <v>6909</v>
      </c>
      <c r="D1548" s="2">
        <v>152475</v>
      </c>
      <c r="E1548" s="2">
        <v>153269</v>
      </c>
      <c r="F1548" s="3" t="s">
        <v>1930</v>
      </c>
      <c r="G1548" s="2">
        <v>153272</v>
      </c>
      <c r="H1548" s="3" t="s">
        <v>1957</v>
      </c>
      <c r="I1548" s="18">
        <v>45064</v>
      </c>
      <c r="J1548" s="28">
        <v>1149686421</v>
      </c>
      <c r="K1548" s="18">
        <v>45075</v>
      </c>
      <c r="L1548" s="18">
        <v>45077</v>
      </c>
      <c r="M1548" s="18"/>
      <c r="N1548" s="30">
        <v>7</v>
      </c>
      <c r="O1548" s="7">
        <v>11000</v>
      </c>
      <c r="P1548" s="30">
        <v>129</v>
      </c>
      <c r="Q1548" s="22">
        <v>5.4387311798361627E-2</v>
      </c>
      <c r="R1548" s="7">
        <v>20000</v>
      </c>
      <c r="S1548" s="2">
        <v>110</v>
      </c>
      <c r="T1548" s="11">
        <v>3820.7</v>
      </c>
      <c r="U1548" s="17" t="s">
        <v>6286</v>
      </c>
      <c r="V1548" s="21">
        <v>0.73556128159079681</v>
      </c>
      <c r="W1548" s="9">
        <v>14711.225631815936</v>
      </c>
      <c r="X1548" s="22">
        <f t="shared" si="120"/>
        <v>-0.26443871840920319</v>
      </c>
      <c r="Y1548" s="29">
        <v>2810.358988573957</v>
      </c>
      <c r="Z1548" s="34">
        <f t="shared" si="121"/>
        <v>567000</v>
      </c>
      <c r="AA1548" s="34">
        <f t="shared" si="122"/>
        <v>3.5273368606701938E-2</v>
      </c>
      <c r="AB1548" s="35">
        <f t="shared" si="123"/>
        <v>4.5502645502645498</v>
      </c>
      <c r="AC1548" s="35">
        <f t="shared" si="124"/>
        <v>3.8800705467372132</v>
      </c>
      <c r="AD1548" s="6">
        <f>IFERROR(VLOOKUP(E1548,marginal!$A$2:$E$4826,4,FALSE),0)</f>
        <v>-17630.503076923</v>
      </c>
    </row>
    <row r="1549" spans="1:30" x14ac:dyDescent="0.2">
      <c r="A1549" s="27" t="s">
        <v>6907</v>
      </c>
      <c r="B1549" s="6" t="s">
        <v>6913</v>
      </c>
      <c r="C1549" s="6" t="s">
        <v>6912</v>
      </c>
      <c r="D1549" s="2">
        <v>153197</v>
      </c>
      <c r="E1549" s="2">
        <v>153292</v>
      </c>
      <c r="F1549" s="3" t="s">
        <v>1932</v>
      </c>
      <c r="G1549" s="2">
        <v>153294</v>
      </c>
      <c r="H1549" s="3" t="s">
        <v>1958</v>
      </c>
      <c r="I1549" s="18">
        <v>45070</v>
      </c>
      <c r="J1549" s="28">
        <v>1154372510</v>
      </c>
      <c r="K1549" s="18">
        <v>45075</v>
      </c>
      <c r="L1549" s="18">
        <v>45077</v>
      </c>
      <c r="M1549" s="18"/>
      <c r="N1549" s="30">
        <v>10</v>
      </c>
      <c r="O1549" s="7">
        <v>6000</v>
      </c>
      <c r="P1549" s="30">
        <v>145</v>
      </c>
      <c r="Q1549" s="22">
        <v>0.11026992946205455</v>
      </c>
      <c r="R1549" s="7">
        <v>5000</v>
      </c>
      <c r="S1549" s="2">
        <v>147</v>
      </c>
      <c r="T1549" s="11">
        <v>1303.3399999999999</v>
      </c>
      <c r="U1549" s="17" t="s">
        <v>6286</v>
      </c>
      <c r="V1549" s="21">
        <v>0.81575293724322517</v>
      </c>
      <c r="W1549" s="9">
        <v>4078.7646862161259</v>
      </c>
      <c r="X1549" s="22">
        <f t="shared" si="120"/>
        <v>-0.18424706275677483</v>
      </c>
      <c r="Y1549" s="29">
        <v>1063.203433226585</v>
      </c>
      <c r="Z1549" s="34">
        <f t="shared" si="121"/>
        <v>293000</v>
      </c>
      <c r="AA1549" s="34">
        <f t="shared" si="122"/>
        <v>1.7064846416382253E-2</v>
      </c>
      <c r="AB1549" s="35">
        <f t="shared" si="123"/>
        <v>2.4744027303754268</v>
      </c>
      <c r="AC1549" s="35">
        <f t="shared" si="124"/>
        <v>2.5085324232081914</v>
      </c>
      <c r="AD1549" s="6">
        <f>IFERROR(VLOOKUP(E1549,marginal!$A$2:$E$4826,4,FALSE),0)</f>
        <v>624.02230769231301</v>
      </c>
    </row>
    <row r="1550" spans="1:30" x14ac:dyDescent="0.2">
      <c r="A1550" s="27" t="s">
        <v>6907</v>
      </c>
      <c r="B1550" s="6" t="s">
        <v>6913</v>
      </c>
      <c r="C1550" s="6" t="s">
        <v>6912</v>
      </c>
      <c r="D1550" s="2">
        <v>153138</v>
      </c>
      <c r="E1550" s="2">
        <v>153292</v>
      </c>
      <c r="F1550" s="3" t="s">
        <v>1932</v>
      </c>
      <c r="G1550" s="2">
        <v>153295</v>
      </c>
      <c r="H1550" s="3" t="s">
        <v>1959</v>
      </c>
      <c r="I1550" s="18">
        <v>45070</v>
      </c>
      <c r="J1550" s="28">
        <v>1154128676</v>
      </c>
      <c r="K1550" s="18">
        <v>45075</v>
      </c>
      <c r="L1550" s="18">
        <v>45077</v>
      </c>
      <c r="M1550" s="18"/>
      <c r="N1550" s="30">
        <v>8</v>
      </c>
      <c r="O1550" s="7">
        <v>9000</v>
      </c>
      <c r="P1550" s="30">
        <v>139</v>
      </c>
      <c r="Q1550" s="22">
        <v>8.6183749348172869E-2</v>
      </c>
      <c r="R1550" s="7">
        <v>8000</v>
      </c>
      <c r="S1550" s="2">
        <v>142</v>
      </c>
      <c r="T1550" s="11">
        <v>2013.74</v>
      </c>
      <c r="U1550" s="17" t="s">
        <v>6286</v>
      </c>
      <c r="V1550" s="21">
        <v>0.81575293724322517</v>
      </c>
      <c r="W1550" s="9">
        <v>6526.023497945801</v>
      </c>
      <c r="X1550" s="22">
        <f t="shared" si="120"/>
        <v>-0.18424706275677483</v>
      </c>
      <c r="Y1550" s="29">
        <v>1642.7143198441722</v>
      </c>
      <c r="Z1550" s="34">
        <f t="shared" si="121"/>
        <v>516000</v>
      </c>
      <c r="AA1550" s="34">
        <f t="shared" si="122"/>
        <v>1.5503875968992248E-2</v>
      </c>
      <c r="AB1550" s="35">
        <f t="shared" si="123"/>
        <v>2.1550387596899223</v>
      </c>
      <c r="AC1550" s="35">
        <f t="shared" si="124"/>
        <v>2.2015503875968991</v>
      </c>
      <c r="AD1550" s="6">
        <f>IFERROR(VLOOKUP(E1550,marginal!$A$2:$E$4826,4,FALSE),0)</f>
        <v>624.02230769231301</v>
      </c>
    </row>
    <row r="1551" spans="1:30" x14ac:dyDescent="0.2">
      <c r="A1551" s="27" t="s">
        <v>6907</v>
      </c>
      <c r="B1551" s="6" t="s">
        <v>6913</v>
      </c>
      <c r="C1551" s="6" t="s">
        <v>6912</v>
      </c>
      <c r="D1551" s="2">
        <v>153185</v>
      </c>
      <c r="E1551" s="2">
        <v>153292</v>
      </c>
      <c r="F1551" s="3" t="s">
        <v>1932</v>
      </c>
      <c r="G1551" s="2">
        <v>153296</v>
      </c>
      <c r="H1551" s="3" t="s">
        <v>1960</v>
      </c>
      <c r="I1551" s="18">
        <v>45070</v>
      </c>
      <c r="J1551" s="28">
        <v>1154335619</v>
      </c>
      <c r="K1551" s="18">
        <v>45075</v>
      </c>
      <c r="L1551" s="18">
        <v>45077</v>
      </c>
      <c r="M1551" s="18"/>
      <c r="N1551" s="30">
        <v>10</v>
      </c>
      <c r="O1551" s="7">
        <v>6000</v>
      </c>
      <c r="P1551" s="30">
        <v>145</v>
      </c>
      <c r="Q1551" s="22">
        <v>0.10783354852840141</v>
      </c>
      <c r="R1551" s="7">
        <v>8000</v>
      </c>
      <c r="S1551" s="2">
        <v>142</v>
      </c>
      <c r="T1551" s="11">
        <v>2013.74</v>
      </c>
      <c r="U1551" s="17" t="s">
        <v>6286</v>
      </c>
      <c r="V1551" s="21">
        <v>0.81575293724322517</v>
      </c>
      <c r="W1551" s="9">
        <v>6526.023497945801</v>
      </c>
      <c r="X1551" s="22">
        <f t="shared" si="120"/>
        <v>-0.18424706275677483</v>
      </c>
      <c r="Y1551" s="29">
        <v>1642.7143198441722</v>
      </c>
      <c r="Z1551" s="34">
        <f t="shared" si="121"/>
        <v>293000</v>
      </c>
      <c r="AA1551" s="34">
        <f t="shared" si="122"/>
        <v>2.7303754266211604E-2</v>
      </c>
      <c r="AB1551" s="35">
        <f t="shared" si="123"/>
        <v>3.9590443686006824</v>
      </c>
      <c r="AC1551" s="35">
        <f t="shared" si="124"/>
        <v>3.8771331058020477</v>
      </c>
      <c r="AD1551" s="6">
        <f>IFERROR(VLOOKUP(E1551,marginal!$A$2:$E$4826,4,FALSE),0)</f>
        <v>624.02230769231301</v>
      </c>
    </row>
    <row r="1552" spans="1:30" x14ac:dyDescent="0.2">
      <c r="A1552" s="27" t="s">
        <v>6907</v>
      </c>
      <c r="B1552" s="6" t="s">
        <v>6913</v>
      </c>
      <c r="C1552" s="6" t="s">
        <v>6912</v>
      </c>
      <c r="D1552" s="2">
        <v>153183</v>
      </c>
      <c r="E1552" s="2">
        <v>153292</v>
      </c>
      <c r="F1552" s="3" t="s">
        <v>1932</v>
      </c>
      <c r="G1552" s="2">
        <v>153297</v>
      </c>
      <c r="H1552" s="3" t="s">
        <v>1961</v>
      </c>
      <c r="I1552" s="18">
        <v>45070</v>
      </c>
      <c r="J1552" s="28">
        <v>1154331457</v>
      </c>
      <c r="K1552" s="18">
        <v>45075</v>
      </c>
      <c r="L1552" s="18">
        <v>45077</v>
      </c>
      <c r="M1552" s="18"/>
      <c r="N1552" s="30">
        <v>10</v>
      </c>
      <c r="O1552" s="7">
        <v>6000</v>
      </c>
      <c r="P1552" s="30">
        <v>145</v>
      </c>
      <c r="Q1552" s="22">
        <v>0.11226939921536</v>
      </c>
      <c r="R1552" s="7">
        <v>9000</v>
      </c>
      <c r="S1552" s="2">
        <v>142</v>
      </c>
      <c r="T1552" s="11">
        <v>2255.2800000000002</v>
      </c>
      <c r="U1552" s="17" t="s">
        <v>6286</v>
      </c>
      <c r="V1552" s="21">
        <v>0.81575293724322517</v>
      </c>
      <c r="W1552" s="9">
        <v>7341.7764351890264</v>
      </c>
      <c r="X1552" s="22">
        <f t="shared" si="120"/>
        <v>-0.18424706275677483</v>
      </c>
      <c r="Y1552" s="29">
        <v>1839.751284305901</v>
      </c>
      <c r="Z1552" s="34">
        <f t="shared" si="121"/>
        <v>293000</v>
      </c>
      <c r="AA1552" s="34">
        <f t="shared" si="122"/>
        <v>3.0716723549488054E-2</v>
      </c>
      <c r="AB1552" s="35">
        <f t="shared" si="123"/>
        <v>4.4539249146757678</v>
      </c>
      <c r="AC1552" s="35">
        <f t="shared" si="124"/>
        <v>4.3617747440273034</v>
      </c>
      <c r="AD1552" s="6">
        <f>IFERROR(VLOOKUP(E1552,marginal!$A$2:$E$4826,4,FALSE),0)</f>
        <v>624.02230769231301</v>
      </c>
    </row>
    <row r="1553" spans="1:30" x14ac:dyDescent="0.2">
      <c r="A1553" s="27" t="s">
        <v>6907</v>
      </c>
      <c r="B1553" s="6" t="s">
        <v>6910</v>
      </c>
      <c r="C1553" s="6" t="s">
        <v>6909</v>
      </c>
      <c r="D1553" s="4">
        <v>152819</v>
      </c>
      <c r="E1553" s="4">
        <v>153349</v>
      </c>
      <c r="F1553" s="5" t="s">
        <v>1962</v>
      </c>
      <c r="G1553" s="4">
        <v>153350</v>
      </c>
      <c r="H1553" s="5" t="s">
        <v>1963</v>
      </c>
      <c r="I1553" s="18">
        <v>45066</v>
      </c>
      <c r="J1553" s="28">
        <v>1151281935</v>
      </c>
      <c r="K1553" s="18">
        <v>45075</v>
      </c>
      <c r="L1553" s="18">
        <v>45077</v>
      </c>
      <c r="M1553" s="18"/>
      <c r="N1553" s="30">
        <v>3</v>
      </c>
      <c r="O1553" s="7">
        <v>10000</v>
      </c>
      <c r="P1553" s="30">
        <v>110</v>
      </c>
      <c r="Q1553" s="22">
        <v>3.3220596517330399E-2</v>
      </c>
      <c r="R1553" s="8">
        <v>8000</v>
      </c>
      <c r="S1553" s="4">
        <v>142</v>
      </c>
      <c r="T1553" s="10">
        <v>2013.74</v>
      </c>
      <c r="U1553" s="17" t="s">
        <v>6286</v>
      </c>
      <c r="V1553" s="21">
        <v>1</v>
      </c>
      <c r="W1553" s="9">
        <v>8000</v>
      </c>
      <c r="X1553" s="22">
        <f t="shared" si="120"/>
        <v>0</v>
      </c>
      <c r="Y1553" s="29">
        <v>2013.74</v>
      </c>
      <c r="Z1553" s="34">
        <f t="shared" si="121"/>
        <v>166000</v>
      </c>
      <c r="AA1553" s="34">
        <f t="shared" si="122"/>
        <v>4.8192771084337352E-2</v>
      </c>
      <c r="AB1553" s="35">
        <f t="shared" si="123"/>
        <v>5.3012048192771086</v>
      </c>
      <c r="AC1553" s="35">
        <f t="shared" si="124"/>
        <v>6.8433734939759043</v>
      </c>
      <c r="AD1553" s="6">
        <f>IFERROR(VLOOKUP(E1553,marginal!$A$2:$E$4826,4,FALSE),0)</f>
        <v>1913.7184615384601</v>
      </c>
    </row>
    <row r="1554" spans="1:30" x14ac:dyDescent="0.2">
      <c r="A1554" s="27" t="s">
        <v>6907</v>
      </c>
      <c r="B1554" s="6" t="s">
        <v>6923</v>
      </c>
      <c r="C1554" s="6" t="s">
        <v>6909</v>
      </c>
      <c r="D1554" s="4">
        <v>153082</v>
      </c>
      <c r="E1554" s="4">
        <v>153412</v>
      </c>
      <c r="F1554" s="5" t="s">
        <v>1964</v>
      </c>
      <c r="G1554" s="4">
        <v>153413</v>
      </c>
      <c r="H1554" s="5" t="s">
        <v>1965</v>
      </c>
      <c r="I1554" s="18">
        <v>45069</v>
      </c>
      <c r="J1554" s="28">
        <v>1153720612</v>
      </c>
      <c r="K1554" s="18">
        <v>45075</v>
      </c>
      <c r="L1554" s="18">
        <v>45077</v>
      </c>
      <c r="M1554" s="18"/>
      <c r="N1554" s="30">
        <v>2</v>
      </c>
      <c r="O1554" s="7">
        <v>12000</v>
      </c>
      <c r="P1554" s="30">
        <v>116</v>
      </c>
      <c r="Q1554" s="22">
        <v>4.472210913401755E-2</v>
      </c>
      <c r="R1554" s="8">
        <v>10000</v>
      </c>
      <c r="S1554" s="4">
        <v>142</v>
      </c>
      <c r="T1554" s="10">
        <v>2510.34</v>
      </c>
      <c r="U1554" s="17" t="s">
        <v>6286</v>
      </c>
      <c r="V1554" s="21">
        <v>1</v>
      </c>
      <c r="W1554" s="9">
        <v>10000</v>
      </c>
      <c r="X1554" s="22">
        <f t="shared" si="120"/>
        <v>0</v>
      </c>
      <c r="Y1554" s="29">
        <v>2510.34</v>
      </c>
      <c r="Z1554" s="34">
        <f t="shared" si="121"/>
        <v>155000</v>
      </c>
      <c r="AA1554" s="34">
        <f t="shared" si="122"/>
        <v>6.4516129032258063E-2</v>
      </c>
      <c r="AB1554" s="35">
        <f t="shared" si="123"/>
        <v>7.4838709677419351</v>
      </c>
      <c r="AC1554" s="35">
        <f t="shared" si="124"/>
        <v>9.1612903225806441</v>
      </c>
      <c r="AD1554" s="6">
        <f>IFERROR(VLOOKUP(E1554,marginal!$A$2:$E$4826,4,FALSE),0)</f>
        <v>10720.403076922999</v>
      </c>
    </row>
    <row r="1555" spans="1:30" x14ac:dyDescent="0.2">
      <c r="A1555" s="27" t="s">
        <v>6907</v>
      </c>
      <c r="B1555" s="6" t="s">
        <v>6919</v>
      </c>
      <c r="C1555" s="6" t="s">
        <v>6909</v>
      </c>
      <c r="D1555" s="4">
        <v>153307</v>
      </c>
      <c r="E1555" s="4">
        <v>153523</v>
      </c>
      <c r="F1555" s="5" t="s">
        <v>1966</v>
      </c>
      <c r="G1555" s="4">
        <v>153524</v>
      </c>
      <c r="H1555" s="5" t="s">
        <v>1967</v>
      </c>
      <c r="I1555" s="18">
        <v>45071</v>
      </c>
      <c r="J1555" s="28">
        <v>1155429452</v>
      </c>
      <c r="K1555" s="18">
        <v>45075</v>
      </c>
      <c r="L1555" s="18">
        <v>45077</v>
      </c>
      <c r="M1555" s="18"/>
      <c r="N1555" s="30">
        <v>4</v>
      </c>
      <c r="O1555" s="7">
        <v>10000</v>
      </c>
      <c r="P1555" s="30">
        <v>110</v>
      </c>
      <c r="Q1555" s="22">
        <v>3.11605023919212E-2</v>
      </c>
      <c r="R1555" s="8">
        <v>6000</v>
      </c>
      <c r="S1555" s="4">
        <v>142</v>
      </c>
      <c r="T1555" s="10">
        <v>1503.37</v>
      </c>
      <c r="U1555" s="17" t="s">
        <v>6286</v>
      </c>
      <c r="V1555" s="21">
        <v>1</v>
      </c>
      <c r="W1555" s="9">
        <v>6000</v>
      </c>
      <c r="X1555" s="22">
        <f t="shared" si="120"/>
        <v>0</v>
      </c>
      <c r="Y1555" s="29">
        <v>1503.37</v>
      </c>
      <c r="Z1555" s="34">
        <f t="shared" si="121"/>
        <v>153000</v>
      </c>
      <c r="AA1555" s="34">
        <f t="shared" si="122"/>
        <v>3.9215686274509803E-2</v>
      </c>
      <c r="AB1555" s="35">
        <f t="shared" si="123"/>
        <v>4.3137254901960782</v>
      </c>
      <c r="AC1555" s="35">
        <f t="shared" si="124"/>
        <v>5.5686274509803919</v>
      </c>
      <c r="AD1555" s="6">
        <f>IFERROR(VLOOKUP(E1555,marginal!$A$2:$E$4826,4,FALSE),0)</f>
        <v>2859.7546153846001</v>
      </c>
    </row>
    <row r="1556" spans="1:30" x14ac:dyDescent="0.2">
      <c r="A1556" s="27" t="s">
        <v>6907</v>
      </c>
      <c r="B1556" s="6" t="s">
        <v>6910</v>
      </c>
      <c r="C1556" s="6" t="s">
        <v>6909</v>
      </c>
      <c r="D1556" s="2">
        <v>152943</v>
      </c>
      <c r="E1556" s="2">
        <v>153349</v>
      </c>
      <c r="F1556" s="3" t="s">
        <v>1962</v>
      </c>
      <c r="G1556" s="2">
        <v>153351</v>
      </c>
      <c r="H1556" s="3" t="s">
        <v>1968</v>
      </c>
      <c r="I1556" s="18">
        <v>45069</v>
      </c>
      <c r="J1556" s="28">
        <v>1153435620</v>
      </c>
      <c r="K1556" s="18">
        <v>45075</v>
      </c>
      <c r="L1556" s="18">
        <v>45077</v>
      </c>
      <c r="M1556" s="18"/>
      <c r="N1556" s="30">
        <v>5</v>
      </c>
      <c r="O1556" s="7">
        <v>10000</v>
      </c>
      <c r="P1556" s="30">
        <v>110</v>
      </c>
      <c r="Q1556" s="22">
        <v>3.3741050530766099E-2</v>
      </c>
      <c r="R1556" s="7">
        <v>8000</v>
      </c>
      <c r="S1556" s="2">
        <v>142</v>
      </c>
      <c r="T1556" s="11">
        <v>2013.74</v>
      </c>
      <c r="U1556" s="17" t="s">
        <v>6286</v>
      </c>
      <c r="V1556" s="21">
        <v>1</v>
      </c>
      <c r="W1556" s="9">
        <v>8000</v>
      </c>
      <c r="X1556" s="22">
        <f t="shared" si="120"/>
        <v>0</v>
      </c>
      <c r="Y1556" s="29">
        <v>2013.74</v>
      </c>
      <c r="Z1556" s="34">
        <f t="shared" si="121"/>
        <v>959000</v>
      </c>
      <c r="AA1556" s="34">
        <f t="shared" si="122"/>
        <v>8.3420229405630868E-3</v>
      </c>
      <c r="AB1556" s="35">
        <f t="shared" si="123"/>
        <v>0.91762252346193951</v>
      </c>
      <c r="AC1556" s="35">
        <f t="shared" si="124"/>
        <v>1.1845672575599584</v>
      </c>
      <c r="AD1556" s="6">
        <f>IFERROR(VLOOKUP(E1556,marginal!$A$2:$E$4826,4,FALSE),0)</f>
        <v>1913.7184615384601</v>
      </c>
    </row>
    <row r="1557" spans="1:30" x14ac:dyDescent="0.2">
      <c r="A1557" s="27" t="s">
        <v>6907</v>
      </c>
      <c r="B1557" s="6" t="s">
        <v>6910</v>
      </c>
      <c r="C1557" s="6" t="s">
        <v>6909</v>
      </c>
      <c r="D1557" s="2">
        <v>152641</v>
      </c>
      <c r="E1557" s="2">
        <v>153349</v>
      </c>
      <c r="F1557" s="3" t="s">
        <v>1962</v>
      </c>
      <c r="G1557" s="2">
        <v>153352</v>
      </c>
      <c r="H1557" s="3" t="s">
        <v>1969</v>
      </c>
      <c r="I1557" s="18">
        <v>45273</v>
      </c>
      <c r="J1557" s="28">
        <v>1300118437</v>
      </c>
      <c r="K1557" s="18">
        <v>45075</v>
      </c>
      <c r="L1557" s="18">
        <v>45077</v>
      </c>
      <c r="M1557" s="18"/>
      <c r="N1557" s="30">
        <v>6</v>
      </c>
      <c r="O1557" s="7">
        <v>10000</v>
      </c>
      <c r="P1557" s="30">
        <v>115</v>
      </c>
      <c r="Q1557" s="22">
        <v>3.97705569269148E-2</v>
      </c>
      <c r="R1557" s="7">
        <v>7000</v>
      </c>
      <c r="S1557" s="2">
        <v>142</v>
      </c>
      <c r="T1557" s="11">
        <v>1758.65</v>
      </c>
      <c r="U1557" s="17" t="s">
        <v>6286</v>
      </c>
      <c r="V1557" s="21">
        <v>1</v>
      </c>
      <c r="W1557" s="9">
        <v>7000</v>
      </c>
      <c r="X1557" s="22">
        <f t="shared" si="120"/>
        <v>0</v>
      </c>
      <c r="Y1557" s="29">
        <v>1758.65</v>
      </c>
      <c r="Z1557" s="34">
        <f t="shared" si="121"/>
        <v>572000</v>
      </c>
      <c r="AA1557" s="34">
        <f t="shared" si="122"/>
        <v>1.2237762237762238E-2</v>
      </c>
      <c r="AB1557" s="35">
        <f t="shared" si="123"/>
        <v>1.4073426573426573</v>
      </c>
      <c r="AC1557" s="35">
        <f t="shared" si="124"/>
        <v>1.7377622377622377</v>
      </c>
      <c r="AD1557" s="6">
        <f>IFERROR(VLOOKUP(E1557,marginal!$A$2:$E$4826,4,FALSE),0)</f>
        <v>1913.7184615384601</v>
      </c>
    </row>
    <row r="1558" spans="1:30" x14ac:dyDescent="0.2">
      <c r="A1558" s="27" t="s">
        <v>6907</v>
      </c>
      <c r="B1558" s="6" t="s">
        <v>6910</v>
      </c>
      <c r="C1558" s="6" t="s">
        <v>6909</v>
      </c>
      <c r="D1558" s="2">
        <v>152620</v>
      </c>
      <c r="E1558" s="2">
        <v>153349</v>
      </c>
      <c r="F1558" s="3" t="s">
        <v>1962</v>
      </c>
      <c r="G1558" s="2">
        <v>153353</v>
      </c>
      <c r="H1558" s="3" t="s">
        <v>1970</v>
      </c>
      <c r="I1558" s="18">
        <v>45065</v>
      </c>
      <c r="J1558" s="28">
        <v>1150516541</v>
      </c>
      <c r="K1558" s="18">
        <v>45075</v>
      </c>
      <c r="L1558" s="18">
        <v>45077</v>
      </c>
      <c r="M1558" s="18"/>
      <c r="N1558" s="30">
        <v>3</v>
      </c>
      <c r="O1558" s="7">
        <v>10000</v>
      </c>
      <c r="P1558" s="30">
        <v>110</v>
      </c>
      <c r="Q1558" s="22">
        <v>3.3220596517330399E-2</v>
      </c>
      <c r="R1558" s="7">
        <v>8000</v>
      </c>
      <c r="S1558" s="2">
        <v>142</v>
      </c>
      <c r="T1558" s="11">
        <v>2013.74</v>
      </c>
      <c r="U1558" s="17" t="s">
        <v>6286</v>
      </c>
      <c r="V1558" s="21">
        <v>1</v>
      </c>
      <c r="W1558" s="9">
        <v>8000</v>
      </c>
      <c r="X1558" s="22">
        <f t="shared" si="120"/>
        <v>0</v>
      </c>
      <c r="Y1558" s="29">
        <v>2013.74</v>
      </c>
      <c r="Z1558" s="34">
        <f t="shared" si="121"/>
        <v>166000</v>
      </c>
      <c r="AA1558" s="34">
        <f t="shared" si="122"/>
        <v>4.8192771084337352E-2</v>
      </c>
      <c r="AB1558" s="35">
        <f t="shared" si="123"/>
        <v>5.3012048192771086</v>
      </c>
      <c r="AC1558" s="35">
        <f t="shared" si="124"/>
        <v>6.8433734939759043</v>
      </c>
      <c r="AD1558" s="6">
        <f>IFERROR(VLOOKUP(E1558,marginal!$A$2:$E$4826,4,FALSE),0)</f>
        <v>1913.7184615384601</v>
      </c>
    </row>
    <row r="1559" spans="1:30" x14ac:dyDescent="0.2">
      <c r="A1559" s="27" t="s">
        <v>6907</v>
      </c>
      <c r="B1559" s="6" t="s">
        <v>6910</v>
      </c>
      <c r="C1559" s="6" t="s">
        <v>6909</v>
      </c>
      <c r="D1559" s="2">
        <v>153106</v>
      </c>
      <c r="E1559" s="2">
        <v>153349</v>
      </c>
      <c r="F1559" s="3" t="s">
        <v>1962</v>
      </c>
      <c r="G1559" s="2">
        <v>153354</v>
      </c>
      <c r="H1559" s="3" t="s">
        <v>1971</v>
      </c>
      <c r="I1559" s="18">
        <v>45070</v>
      </c>
      <c r="J1559" s="28">
        <v>1154024274</v>
      </c>
      <c r="K1559" s="18">
        <v>45075</v>
      </c>
      <c r="L1559" s="18">
        <v>45077</v>
      </c>
      <c r="M1559" s="18"/>
      <c r="N1559" s="30">
        <v>7</v>
      </c>
      <c r="O1559" s="7">
        <v>10000</v>
      </c>
      <c r="P1559" s="30">
        <v>127</v>
      </c>
      <c r="Q1559" s="22">
        <v>5.24391097594855E-2</v>
      </c>
      <c r="R1559" s="7">
        <v>7000</v>
      </c>
      <c r="S1559" s="2">
        <v>142</v>
      </c>
      <c r="T1559" s="11">
        <v>1758.65</v>
      </c>
      <c r="U1559" s="17" t="s">
        <v>6286</v>
      </c>
      <c r="V1559" s="21">
        <v>1</v>
      </c>
      <c r="W1559" s="9">
        <v>7000</v>
      </c>
      <c r="X1559" s="22">
        <f t="shared" si="120"/>
        <v>0</v>
      </c>
      <c r="Y1559" s="29">
        <v>1758.65</v>
      </c>
      <c r="Z1559" s="34">
        <f t="shared" si="121"/>
        <v>567000</v>
      </c>
      <c r="AA1559" s="34">
        <f t="shared" si="122"/>
        <v>1.2345679012345678E-2</v>
      </c>
      <c r="AB1559" s="35">
        <f t="shared" si="123"/>
        <v>1.5679012345679011</v>
      </c>
      <c r="AC1559" s="35">
        <f t="shared" si="124"/>
        <v>1.7530864197530862</v>
      </c>
      <c r="AD1559" s="6">
        <f>IFERROR(VLOOKUP(E1559,marginal!$A$2:$E$4826,4,FALSE),0)</f>
        <v>1913.7184615384601</v>
      </c>
    </row>
    <row r="1560" spans="1:30" x14ac:dyDescent="0.2">
      <c r="A1560" s="27" t="s">
        <v>6907</v>
      </c>
      <c r="B1560" s="6" t="s">
        <v>6919</v>
      </c>
      <c r="C1560" s="6" t="s">
        <v>6909</v>
      </c>
      <c r="D1560" s="2">
        <v>152523</v>
      </c>
      <c r="E1560" s="2">
        <v>153026</v>
      </c>
      <c r="F1560" s="3" t="s">
        <v>1972</v>
      </c>
      <c r="G1560" s="2">
        <v>153070</v>
      </c>
      <c r="H1560" s="3" t="s">
        <v>1973</v>
      </c>
      <c r="I1560" s="18">
        <v>45064</v>
      </c>
      <c r="J1560" s="28">
        <v>1149713655</v>
      </c>
      <c r="K1560" s="18">
        <v>45075</v>
      </c>
      <c r="L1560" s="18">
        <v>45077</v>
      </c>
      <c r="M1560" s="18"/>
      <c r="N1560" s="30">
        <v>7</v>
      </c>
      <c r="O1560" s="7">
        <v>17000</v>
      </c>
      <c r="P1560" s="30">
        <v>125</v>
      </c>
      <c r="Q1560" s="22">
        <v>5.24391097594855E-2</v>
      </c>
      <c r="R1560" s="7">
        <v>5000</v>
      </c>
      <c r="S1560" s="2">
        <v>147</v>
      </c>
      <c r="T1560" s="11">
        <v>1303.3399999999999</v>
      </c>
      <c r="U1560" s="17" t="s">
        <v>6286</v>
      </c>
      <c r="V1560" s="21">
        <v>1</v>
      </c>
      <c r="W1560" s="9">
        <v>5000</v>
      </c>
      <c r="X1560" s="22">
        <f t="shared" si="120"/>
        <v>0</v>
      </c>
      <c r="Y1560" s="29">
        <v>1303.3399999999999</v>
      </c>
      <c r="Z1560" s="34">
        <f t="shared" si="121"/>
        <v>567000</v>
      </c>
      <c r="AA1560" s="34">
        <f t="shared" si="122"/>
        <v>8.8183421516754845E-3</v>
      </c>
      <c r="AB1560" s="35">
        <f t="shared" si="123"/>
        <v>1.1022927689594355</v>
      </c>
      <c r="AC1560" s="35">
        <f t="shared" si="124"/>
        <v>1.2962962962962963</v>
      </c>
      <c r="AD1560" s="6">
        <f>IFERROR(VLOOKUP(E1560,marginal!$A$2:$E$4826,4,FALSE),0)</f>
        <v>14511.2907692307</v>
      </c>
    </row>
    <row r="1561" spans="1:30" x14ac:dyDescent="0.2">
      <c r="A1561" s="27" t="s">
        <v>6907</v>
      </c>
      <c r="B1561" s="6" t="s">
        <v>6915</v>
      </c>
      <c r="C1561" s="6" t="s">
        <v>6909</v>
      </c>
      <c r="D1561" s="2">
        <v>152945</v>
      </c>
      <c r="E1561" s="2">
        <v>152729</v>
      </c>
      <c r="F1561" s="3" t="s">
        <v>183</v>
      </c>
      <c r="G1561" s="2">
        <v>153493</v>
      </c>
      <c r="H1561" s="3" t="s">
        <v>1974</v>
      </c>
      <c r="I1561" s="18">
        <v>45068</v>
      </c>
      <c r="J1561" s="28">
        <v>1152982274</v>
      </c>
      <c r="K1561" s="18">
        <v>45075</v>
      </c>
      <c r="L1561" s="18">
        <v>45077</v>
      </c>
      <c r="M1561" s="18"/>
      <c r="N1561" s="30">
        <v>9</v>
      </c>
      <c r="O1561" s="7">
        <v>10000</v>
      </c>
      <c r="P1561" s="30">
        <v>92</v>
      </c>
      <c r="Q1561" s="22">
        <v>9.9474470419378958E-3</v>
      </c>
      <c r="R1561" s="7">
        <v>10000</v>
      </c>
      <c r="S1561" s="2">
        <v>142</v>
      </c>
      <c r="T1561" s="11">
        <v>2510.34</v>
      </c>
      <c r="U1561" s="17" t="s">
        <v>6286</v>
      </c>
      <c r="V1561" s="21">
        <v>1</v>
      </c>
      <c r="W1561" s="9">
        <v>10000</v>
      </c>
      <c r="X1561" s="22">
        <f t="shared" si="120"/>
        <v>0</v>
      </c>
      <c r="Y1561" s="29">
        <v>2510.34</v>
      </c>
      <c r="Z1561" s="34">
        <f t="shared" si="121"/>
        <v>506000</v>
      </c>
      <c r="AA1561" s="34">
        <f t="shared" si="122"/>
        <v>1.9762845849802372E-2</v>
      </c>
      <c r="AB1561" s="35">
        <f t="shared" si="123"/>
        <v>1.8181818181818181</v>
      </c>
      <c r="AC1561" s="35">
        <f t="shared" si="124"/>
        <v>2.806324110671937</v>
      </c>
      <c r="AD1561" s="6">
        <f>IFERROR(VLOOKUP(E1561,marginal!$A$2:$E$4826,4,FALSE),0)</f>
        <v>18314.829230769199</v>
      </c>
    </row>
    <row r="1562" spans="1:30" x14ac:dyDescent="0.2">
      <c r="A1562" s="27" t="s">
        <v>6907</v>
      </c>
      <c r="B1562" s="6" t="s">
        <v>6915</v>
      </c>
      <c r="C1562" s="6" t="s">
        <v>6909</v>
      </c>
      <c r="D1562" s="2">
        <v>152999</v>
      </c>
      <c r="E1562" s="2">
        <v>152729</v>
      </c>
      <c r="F1562" s="3" t="s">
        <v>183</v>
      </c>
      <c r="G1562" s="2">
        <v>153494</v>
      </c>
      <c r="H1562" s="3" t="s">
        <v>1975</v>
      </c>
      <c r="I1562" s="18">
        <v>45069</v>
      </c>
      <c r="J1562" s="28">
        <v>1153448006</v>
      </c>
      <c r="K1562" s="18">
        <v>45075</v>
      </c>
      <c r="L1562" s="18">
        <v>45077</v>
      </c>
      <c r="M1562" s="18"/>
      <c r="N1562" s="30">
        <v>9</v>
      </c>
      <c r="O1562" s="7">
        <v>10000</v>
      </c>
      <c r="P1562" s="30">
        <v>92</v>
      </c>
      <c r="Q1562" s="22">
        <v>9.9474470419378958E-3</v>
      </c>
      <c r="R1562" s="7">
        <v>10000</v>
      </c>
      <c r="S1562" s="2">
        <v>142</v>
      </c>
      <c r="T1562" s="11">
        <v>2510.34</v>
      </c>
      <c r="U1562" s="17" t="s">
        <v>6286</v>
      </c>
      <c r="V1562" s="21">
        <v>1</v>
      </c>
      <c r="W1562" s="9">
        <v>10000</v>
      </c>
      <c r="X1562" s="22">
        <f t="shared" si="120"/>
        <v>0</v>
      </c>
      <c r="Y1562" s="29">
        <v>2510.34</v>
      </c>
      <c r="Z1562" s="34">
        <f t="shared" si="121"/>
        <v>506000</v>
      </c>
      <c r="AA1562" s="34">
        <f t="shared" si="122"/>
        <v>1.9762845849802372E-2</v>
      </c>
      <c r="AB1562" s="35">
        <f t="shared" si="123"/>
        <v>1.8181818181818181</v>
      </c>
      <c r="AC1562" s="35">
        <f t="shared" si="124"/>
        <v>2.806324110671937</v>
      </c>
      <c r="AD1562" s="6">
        <f>IFERROR(VLOOKUP(E1562,marginal!$A$2:$E$4826,4,FALSE),0)</f>
        <v>18314.829230769199</v>
      </c>
    </row>
    <row r="1563" spans="1:30" x14ac:dyDescent="0.2">
      <c r="A1563" s="27" t="s">
        <v>6907</v>
      </c>
      <c r="B1563" s="6" t="s">
        <v>6923</v>
      </c>
      <c r="C1563" s="6" t="s">
        <v>6909</v>
      </c>
      <c r="D1563" s="2">
        <v>153086</v>
      </c>
      <c r="E1563" s="2">
        <v>153412</v>
      </c>
      <c r="F1563" s="3" t="s">
        <v>1964</v>
      </c>
      <c r="G1563" s="2">
        <v>153414</v>
      </c>
      <c r="H1563" s="3" t="s">
        <v>1976</v>
      </c>
      <c r="I1563" s="18">
        <v>45070</v>
      </c>
      <c r="J1563" s="28">
        <v>1153999149</v>
      </c>
      <c r="K1563" s="18">
        <v>45075</v>
      </c>
      <c r="L1563" s="18">
        <v>45077</v>
      </c>
      <c r="M1563" s="18"/>
      <c r="N1563" s="30">
        <v>5</v>
      </c>
      <c r="O1563" s="7">
        <v>10000</v>
      </c>
      <c r="P1563" s="30">
        <v>113</v>
      </c>
      <c r="Q1563" s="22">
        <v>3.3741050530766099E-2</v>
      </c>
      <c r="R1563" s="7">
        <v>7000</v>
      </c>
      <c r="S1563" s="2">
        <v>142</v>
      </c>
      <c r="T1563" s="11">
        <v>1758.65</v>
      </c>
      <c r="U1563" s="17" t="s">
        <v>6286</v>
      </c>
      <c r="V1563" s="21">
        <v>1</v>
      </c>
      <c r="W1563" s="9">
        <v>7000</v>
      </c>
      <c r="X1563" s="22">
        <f t="shared" si="120"/>
        <v>0</v>
      </c>
      <c r="Y1563" s="29">
        <v>1758.65</v>
      </c>
      <c r="Z1563" s="34">
        <f t="shared" si="121"/>
        <v>959000</v>
      </c>
      <c r="AA1563" s="34">
        <f t="shared" si="122"/>
        <v>7.2992700729927005E-3</v>
      </c>
      <c r="AB1563" s="35">
        <f t="shared" si="123"/>
        <v>0.82481751824817517</v>
      </c>
      <c r="AC1563" s="35">
        <f t="shared" si="124"/>
        <v>1.0364963503649636</v>
      </c>
      <c r="AD1563" s="6">
        <f>IFERROR(VLOOKUP(E1563,marginal!$A$2:$E$4826,4,FALSE),0)</f>
        <v>10720.403076922999</v>
      </c>
    </row>
    <row r="1564" spans="1:30" x14ac:dyDescent="0.2">
      <c r="A1564" s="27" t="s">
        <v>6907</v>
      </c>
      <c r="B1564" s="6" t="s">
        <v>6923</v>
      </c>
      <c r="C1564" s="6" t="s">
        <v>6909</v>
      </c>
      <c r="D1564" s="2">
        <v>153096</v>
      </c>
      <c r="E1564" s="2">
        <v>153412</v>
      </c>
      <c r="F1564" s="3" t="s">
        <v>1964</v>
      </c>
      <c r="G1564" s="2">
        <v>153415</v>
      </c>
      <c r="H1564" s="3" t="s">
        <v>1977</v>
      </c>
      <c r="I1564" s="18" t="s">
        <v>6930</v>
      </c>
      <c r="J1564" s="28" t="s">
        <v>6930</v>
      </c>
      <c r="K1564" s="18">
        <v>45075</v>
      </c>
      <c r="L1564" s="18">
        <v>45077</v>
      </c>
      <c r="M1564" s="18"/>
      <c r="N1564" s="30">
        <v>6</v>
      </c>
      <c r="O1564" s="7">
        <v>11000</v>
      </c>
      <c r="P1564" s="30">
        <v>121</v>
      </c>
      <c r="Q1564" s="22">
        <v>3.992294193698312E-2</v>
      </c>
      <c r="R1564" s="7">
        <v>5000</v>
      </c>
      <c r="S1564" s="2">
        <v>147</v>
      </c>
      <c r="T1564" s="11">
        <v>1303.3399999999999</v>
      </c>
      <c r="U1564" s="17" t="s">
        <v>6286</v>
      </c>
      <c r="V1564" s="21">
        <v>1</v>
      </c>
      <c r="W1564" s="9">
        <v>5000</v>
      </c>
      <c r="X1564" s="22">
        <f t="shared" si="120"/>
        <v>0</v>
      </c>
      <c r="Y1564" s="29">
        <v>1303.3399999999999</v>
      </c>
      <c r="Z1564" s="34">
        <f t="shared" si="121"/>
        <v>572000</v>
      </c>
      <c r="AA1564" s="34">
        <f t="shared" si="122"/>
        <v>8.7412587412587419E-3</v>
      </c>
      <c r="AB1564" s="35">
        <f t="shared" si="123"/>
        <v>1.0576923076923077</v>
      </c>
      <c r="AC1564" s="35">
        <f t="shared" si="124"/>
        <v>1.284965034965035</v>
      </c>
      <c r="AD1564" s="6">
        <f>IFERROR(VLOOKUP(E1564,marginal!$A$2:$E$4826,4,FALSE),0)</f>
        <v>10720.403076922999</v>
      </c>
    </row>
    <row r="1565" spans="1:30" x14ac:dyDescent="0.2">
      <c r="A1565" s="27" t="s">
        <v>6907</v>
      </c>
      <c r="B1565" s="6" t="s">
        <v>6923</v>
      </c>
      <c r="C1565" s="6" t="s">
        <v>6909</v>
      </c>
      <c r="D1565" s="2">
        <v>153085</v>
      </c>
      <c r="E1565" s="2">
        <v>153412</v>
      </c>
      <c r="F1565" s="3" t="s">
        <v>1964</v>
      </c>
      <c r="G1565" s="2">
        <v>153416</v>
      </c>
      <c r="H1565" s="3" t="s">
        <v>1978</v>
      </c>
      <c r="I1565" s="18">
        <v>45069</v>
      </c>
      <c r="J1565" s="28">
        <v>1153726658</v>
      </c>
      <c r="K1565" s="18">
        <v>45075</v>
      </c>
      <c r="L1565" s="18">
        <v>45077</v>
      </c>
      <c r="M1565" s="18"/>
      <c r="N1565" s="30">
        <v>7</v>
      </c>
      <c r="O1565" s="7">
        <v>10000</v>
      </c>
      <c r="P1565" s="30">
        <v>125</v>
      </c>
      <c r="Q1565" s="22">
        <v>4.9315436506823448E-2</v>
      </c>
      <c r="R1565" s="7">
        <v>9000</v>
      </c>
      <c r="S1565" s="2">
        <v>142</v>
      </c>
      <c r="T1565" s="11">
        <v>2255.2800000000002</v>
      </c>
      <c r="U1565" s="17" t="s">
        <v>6286</v>
      </c>
      <c r="V1565" s="21">
        <v>1</v>
      </c>
      <c r="W1565" s="9">
        <v>9000</v>
      </c>
      <c r="X1565" s="22">
        <f t="shared" si="120"/>
        <v>0</v>
      </c>
      <c r="Y1565" s="29">
        <v>2255.2800000000002</v>
      </c>
      <c r="Z1565" s="34">
        <f t="shared" si="121"/>
        <v>567000</v>
      </c>
      <c r="AA1565" s="34">
        <f t="shared" si="122"/>
        <v>1.5873015873015872E-2</v>
      </c>
      <c r="AB1565" s="35">
        <f t="shared" si="123"/>
        <v>1.984126984126984</v>
      </c>
      <c r="AC1565" s="35">
        <f t="shared" si="124"/>
        <v>2.253968253968254</v>
      </c>
      <c r="AD1565" s="6">
        <f>IFERROR(VLOOKUP(E1565,marginal!$A$2:$E$4826,4,FALSE),0)</f>
        <v>10720.403076922999</v>
      </c>
    </row>
    <row r="1566" spans="1:30" x14ac:dyDescent="0.2">
      <c r="A1566" s="27" t="s">
        <v>6907</v>
      </c>
      <c r="B1566" s="6" t="s">
        <v>6923</v>
      </c>
      <c r="C1566" s="6" t="s">
        <v>6909</v>
      </c>
      <c r="D1566" s="2">
        <v>153087</v>
      </c>
      <c r="E1566" s="2">
        <v>153412</v>
      </c>
      <c r="F1566" s="3" t="s">
        <v>1964</v>
      </c>
      <c r="G1566" s="2">
        <v>153417</v>
      </c>
      <c r="H1566" s="3" t="s">
        <v>1979</v>
      </c>
      <c r="I1566" s="18">
        <v>45069</v>
      </c>
      <c r="J1566" s="28">
        <v>1153734830</v>
      </c>
      <c r="K1566" s="18">
        <v>45075</v>
      </c>
      <c r="L1566" s="18">
        <v>45077</v>
      </c>
      <c r="M1566" s="18"/>
      <c r="N1566" s="30">
        <v>6</v>
      </c>
      <c r="O1566" s="7">
        <v>11000</v>
      </c>
      <c r="P1566" s="30">
        <v>121</v>
      </c>
      <c r="Q1566" s="22">
        <v>4.4398846664214543E-2</v>
      </c>
      <c r="R1566" s="7">
        <v>6000</v>
      </c>
      <c r="S1566" s="2">
        <v>142</v>
      </c>
      <c r="T1566" s="11">
        <v>1503.37</v>
      </c>
      <c r="U1566" s="17" t="s">
        <v>6286</v>
      </c>
      <c r="V1566" s="21">
        <v>1</v>
      </c>
      <c r="W1566" s="9">
        <v>6000</v>
      </c>
      <c r="X1566" s="22">
        <f t="shared" si="120"/>
        <v>0</v>
      </c>
      <c r="Y1566" s="29">
        <v>1503.37</v>
      </c>
      <c r="Z1566" s="34">
        <f t="shared" si="121"/>
        <v>572000</v>
      </c>
      <c r="AA1566" s="34">
        <f t="shared" si="122"/>
        <v>1.048951048951049E-2</v>
      </c>
      <c r="AB1566" s="35">
        <f t="shared" si="123"/>
        <v>1.2692307692307694</v>
      </c>
      <c r="AC1566" s="35">
        <f t="shared" si="124"/>
        <v>1.4895104895104896</v>
      </c>
      <c r="AD1566" s="6">
        <f>IFERROR(VLOOKUP(E1566,marginal!$A$2:$E$4826,4,FALSE),0)</f>
        <v>10720.403076922999</v>
      </c>
    </row>
    <row r="1567" spans="1:30" x14ac:dyDescent="0.2">
      <c r="A1567" s="27" t="s">
        <v>6907</v>
      </c>
      <c r="B1567" s="6" t="s">
        <v>6923</v>
      </c>
      <c r="C1567" s="6" t="s">
        <v>6909</v>
      </c>
      <c r="D1567" s="2">
        <v>153199</v>
      </c>
      <c r="E1567" s="2">
        <v>153412</v>
      </c>
      <c r="F1567" s="3" t="s">
        <v>1964</v>
      </c>
      <c r="G1567" s="2">
        <v>153418</v>
      </c>
      <c r="H1567" s="3" t="s">
        <v>1980</v>
      </c>
      <c r="I1567" s="18" t="s">
        <v>6930</v>
      </c>
      <c r="J1567" s="28" t="s">
        <v>6930</v>
      </c>
      <c r="K1567" s="18">
        <v>45075</v>
      </c>
      <c r="L1567" s="18">
        <v>45077</v>
      </c>
      <c r="M1567" s="18"/>
      <c r="N1567" s="30">
        <v>1</v>
      </c>
      <c r="O1567" s="7">
        <v>9000</v>
      </c>
      <c r="P1567" s="30">
        <v>107</v>
      </c>
      <c r="Q1567" s="22">
        <v>3.2132781168290207E-2</v>
      </c>
      <c r="R1567" s="7">
        <v>5000</v>
      </c>
      <c r="S1567" s="2">
        <v>147</v>
      </c>
      <c r="T1567" s="11">
        <v>1303.3399999999999</v>
      </c>
      <c r="U1567" s="17" t="s">
        <v>6286</v>
      </c>
      <c r="V1567" s="21">
        <v>1</v>
      </c>
      <c r="W1567" s="9">
        <v>5000</v>
      </c>
      <c r="X1567" s="22">
        <f t="shared" si="120"/>
        <v>0</v>
      </c>
      <c r="Y1567" s="29">
        <v>1303.3399999999999</v>
      </c>
      <c r="Z1567" s="34">
        <f t="shared" si="121"/>
        <v>43000</v>
      </c>
      <c r="AA1567" s="34">
        <f t="shared" si="122"/>
        <v>0.11627906976744186</v>
      </c>
      <c r="AB1567" s="35">
        <f t="shared" si="123"/>
        <v>12.441860465116278</v>
      </c>
      <c r="AC1567" s="35">
        <f t="shared" si="124"/>
        <v>17.093023255813954</v>
      </c>
      <c r="AD1567" s="6">
        <f>IFERROR(VLOOKUP(E1567,marginal!$A$2:$E$4826,4,FALSE),0)</f>
        <v>10720.403076922999</v>
      </c>
    </row>
    <row r="1568" spans="1:30" x14ac:dyDescent="0.2">
      <c r="A1568" s="27" t="s">
        <v>6907</v>
      </c>
      <c r="B1568" s="6" t="s">
        <v>6919</v>
      </c>
      <c r="C1568" s="6" t="s">
        <v>6909</v>
      </c>
      <c r="D1568" s="2">
        <v>153279</v>
      </c>
      <c r="E1568" s="2">
        <v>153523</v>
      </c>
      <c r="F1568" s="3" t="s">
        <v>1966</v>
      </c>
      <c r="G1568" s="2">
        <v>153525</v>
      </c>
      <c r="H1568" s="3" t="s">
        <v>1981</v>
      </c>
      <c r="I1568" s="18">
        <v>45071</v>
      </c>
      <c r="J1568" s="28">
        <v>1155289853</v>
      </c>
      <c r="K1568" s="18">
        <v>45075</v>
      </c>
      <c r="L1568" s="18">
        <v>45077</v>
      </c>
      <c r="M1568" s="18"/>
      <c r="N1568" s="30">
        <v>8</v>
      </c>
      <c r="O1568" s="7">
        <v>10000</v>
      </c>
      <c r="P1568" s="30">
        <v>132</v>
      </c>
      <c r="Q1568" s="22">
        <v>5.8283715876113903E-2</v>
      </c>
      <c r="R1568" s="7">
        <v>6000</v>
      </c>
      <c r="S1568" s="2">
        <v>142</v>
      </c>
      <c r="T1568" s="11">
        <v>1503.37</v>
      </c>
      <c r="U1568" s="17" t="s">
        <v>6286</v>
      </c>
      <c r="V1568" s="21">
        <v>1</v>
      </c>
      <c r="W1568" s="9">
        <v>6000</v>
      </c>
      <c r="X1568" s="22">
        <f t="shared" si="120"/>
        <v>0</v>
      </c>
      <c r="Y1568" s="29">
        <v>1503.37</v>
      </c>
      <c r="Z1568" s="34">
        <f t="shared" si="121"/>
        <v>516000</v>
      </c>
      <c r="AA1568" s="34">
        <f t="shared" si="122"/>
        <v>1.1627906976744186E-2</v>
      </c>
      <c r="AB1568" s="35">
        <f t="shared" si="123"/>
        <v>1.5348837209302326</v>
      </c>
      <c r="AC1568" s="35">
        <f t="shared" si="124"/>
        <v>1.6511627906976745</v>
      </c>
      <c r="AD1568" s="6">
        <f>IFERROR(VLOOKUP(E1568,marginal!$A$2:$E$4826,4,FALSE),0)</f>
        <v>2859.7546153846001</v>
      </c>
    </row>
    <row r="1569" spans="1:30" x14ac:dyDescent="0.2">
      <c r="A1569" s="27" t="s">
        <v>6907</v>
      </c>
      <c r="B1569" s="6" t="s">
        <v>6919</v>
      </c>
      <c r="C1569" s="6" t="s">
        <v>6909</v>
      </c>
      <c r="D1569" s="2">
        <v>153147</v>
      </c>
      <c r="E1569" s="2">
        <v>153523</v>
      </c>
      <c r="F1569" s="3" t="s">
        <v>1966</v>
      </c>
      <c r="G1569" s="2">
        <v>153526</v>
      </c>
      <c r="H1569" s="3" t="s">
        <v>1982</v>
      </c>
      <c r="I1569" s="18">
        <v>45070</v>
      </c>
      <c r="J1569" s="28">
        <v>1154151539</v>
      </c>
      <c r="K1569" s="18">
        <v>45075</v>
      </c>
      <c r="L1569" s="18">
        <v>45077</v>
      </c>
      <c r="M1569" s="18"/>
      <c r="N1569" s="30">
        <v>5</v>
      </c>
      <c r="O1569" s="7">
        <v>14000</v>
      </c>
      <c r="P1569" s="30">
        <v>112</v>
      </c>
      <c r="Q1569" s="22">
        <v>3.4956090887866123E-2</v>
      </c>
      <c r="R1569" s="7">
        <v>6000</v>
      </c>
      <c r="S1569" s="2">
        <v>142</v>
      </c>
      <c r="T1569" s="11">
        <v>1503.37</v>
      </c>
      <c r="U1569" s="17" t="s">
        <v>6286</v>
      </c>
      <c r="V1569" s="21">
        <v>1</v>
      </c>
      <c r="W1569" s="9">
        <v>6000</v>
      </c>
      <c r="X1569" s="22">
        <f t="shared" si="120"/>
        <v>0</v>
      </c>
      <c r="Y1569" s="29">
        <v>1503.37</v>
      </c>
      <c r="Z1569" s="34">
        <f t="shared" si="121"/>
        <v>959000</v>
      </c>
      <c r="AA1569" s="34">
        <f t="shared" si="122"/>
        <v>6.2565172054223151E-3</v>
      </c>
      <c r="AB1569" s="35">
        <f t="shared" si="123"/>
        <v>0.7007299270072993</v>
      </c>
      <c r="AC1569" s="35">
        <f t="shared" si="124"/>
        <v>0.88842544316996874</v>
      </c>
      <c r="AD1569" s="6">
        <f>IFERROR(VLOOKUP(E1569,marginal!$A$2:$E$4826,4,FALSE),0)</f>
        <v>2859.7546153846001</v>
      </c>
    </row>
    <row r="1570" spans="1:30" x14ac:dyDescent="0.2">
      <c r="A1570" s="27" t="s">
        <v>6907</v>
      </c>
      <c r="B1570" s="6" t="s">
        <v>6919</v>
      </c>
      <c r="C1570" s="6" t="s">
        <v>6909</v>
      </c>
      <c r="D1570" s="2">
        <v>152850</v>
      </c>
      <c r="E1570" s="2">
        <v>153523</v>
      </c>
      <c r="F1570" s="3" t="s">
        <v>1966</v>
      </c>
      <c r="G1570" s="2">
        <v>153527</v>
      </c>
      <c r="H1570" s="3" t="s">
        <v>1983</v>
      </c>
      <c r="I1570" s="18">
        <v>45068</v>
      </c>
      <c r="J1570" s="28">
        <v>1152554429</v>
      </c>
      <c r="K1570" s="18">
        <v>45075</v>
      </c>
      <c r="L1570" s="18">
        <v>45077</v>
      </c>
      <c r="M1570" s="18"/>
      <c r="N1570" s="30">
        <v>5</v>
      </c>
      <c r="O1570" s="7">
        <v>10000</v>
      </c>
      <c r="P1570" s="30">
        <v>110</v>
      </c>
      <c r="Q1570" s="22">
        <v>3.3741050530766099E-2</v>
      </c>
      <c r="R1570" s="7">
        <v>10000</v>
      </c>
      <c r="S1570" s="2">
        <v>142</v>
      </c>
      <c r="T1570" s="11">
        <v>2510.34</v>
      </c>
      <c r="U1570" s="17" t="s">
        <v>6286</v>
      </c>
      <c r="V1570" s="21">
        <v>1</v>
      </c>
      <c r="W1570" s="9">
        <v>10000</v>
      </c>
      <c r="X1570" s="22">
        <f t="shared" si="120"/>
        <v>0</v>
      </c>
      <c r="Y1570" s="29">
        <v>2510.34</v>
      </c>
      <c r="Z1570" s="34">
        <f t="shared" si="121"/>
        <v>959000</v>
      </c>
      <c r="AA1570" s="34">
        <f t="shared" si="122"/>
        <v>1.0427528675703858E-2</v>
      </c>
      <c r="AB1570" s="35">
        <f t="shared" si="123"/>
        <v>1.1470281543274243</v>
      </c>
      <c r="AC1570" s="35">
        <f t="shared" si="124"/>
        <v>1.4807090719499478</v>
      </c>
      <c r="AD1570" s="6">
        <f>IFERROR(VLOOKUP(E1570,marginal!$A$2:$E$4826,4,FALSE),0)</f>
        <v>2859.7546153846001</v>
      </c>
    </row>
    <row r="1571" spans="1:30" x14ac:dyDescent="0.2">
      <c r="A1571" s="27" t="s">
        <v>6907</v>
      </c>
      <c r="B1571" s="6" t="s">
        <v>6919</v>
      </c>
      <c r="C1571" s="6" t="s">
        <v>6909</v>
      </c>
      <c r="D1571" s="2">
        <v>152849</v>
      </c>
      <c r="E1571" s="2">
        <v>153523</v>
      </c>
      <c r="F1571" s="3" t="s">
        <v>1966</v>
      </c>
      <c r="G1571" s="2">
        <v>153528</v>
      </c>
      <c r="H1571" s="3" t="s">
        <v>1984</v>
      </c>
      <c r="I1571" s="18">
        <v>45068</v>
      </c>
      <c r="J1571" s="28">
        <v>1152548471</v>
      </c>
      <c r="K1571" s="18">
        <v>45075</v>
      </c>
      <c r="L1571" s="18">
        <v>45077</v>
      </c>
      <c r="M1571" s="18"/>
      <c r="N1571" s="30">
        <v>1</v>
      </c>
      <c r="O1571" s="7">
        <v>10000</v>
      </c>
      <c r="P1571" s="30">
        <v>90</v>
      </c>
      <c r="Q1571" s="22">
        <v>5.9818464604665302E-3</v>
      </c>
      <c r="R1571" s="7">
        <v>10000</v>
      </c>
      <c r="S1571" s="2">
        <v>142</v>
      </c>
      <c r="T1571" s="11">
        <v>2510.34</v>
      </c>
      <c r="U1571" s="17" t="s">
        <v>6286</v>
      </c>
      <c r="V1571" s="21">
        <v>1</v>
      </c>
      <c r="W1571" s="9">
        <v>10000</v>
      </c>
      <c r="X1571" s="22">
        <f t="shared" si="120"/>
        <v>0</v>
      </c>
      <c r="Y1571" s="29">
        <v>2510.34</v>
      </c>
      <c r="Z1571" s="34">
        <f t="shared" si="121"/>
        <v>43000</v>
      </c>
      <c r="AA1571" s="34">
        <f t="shared" si="122"/>
        <v>0.23255813953488372</v>
      </c>
      <c r="AB1571" s="35">
        <f t="shared" si="123"/>
        <v>20.930232558139533</v>
      </c>
      <c r="AC1571" s="35">
        <f t="shared" si="124"/>
        <v>33.02325581395349</v>
      </c>
      <c r="AD1571" s="6">
        <f>IFERROR(VLOOKUP(E1571,marginal!$A$2:$E$4826,4,FALSE),0)</f>
        <v>2859.7546153846001</v>
      </c>
    </row>
    <row r="1572" spans="1:30" x14ac:dyDescent="0.2">
      <c r="A1572" s="27" t="s">
        <v>6907</v>
      </c>
      <c r="B1572" s="6" t="s">
        <v>6919</v>
      </c>
      <c r="C1572" s="6" t="s">
        <v>6909</v>
      </c>
      <c r="D1572" s="2">
        <v>152770</v>
      </c>
      <c r="E1572" s="2">
        <v>153523</v>
      </c>
      <c r="F1572" s="3" t="s">
        <v>1966</v>
      </c>
      <c r="G1572" s="2">
        <v>153529</v>
      </c>
      <c r="H1572" s="3" t="s">
        <v>1985</v>
      </c>
      <c r="I1572" s="18">
        <v>45065</v>
      </c>
      <c r="J1572" s="28">
        <v>1150673922</v>
      </c>
      <c r="K1572" s="18">
        <v>45075</v>
      </c>
      <c r="L1572" s="18">
        <v>45077</v>
      </c>
      <c r="M1572" s="18"/>
      <c r="N1572" s="30">
        <v>5</v>
      </c>
      <c r="O1572" s="7">
        <v>14000</v>
      </c>
      <c r="P1572" s="30">
        <v>112</v>
      </c>
      <c r="Q1572" s="22">
        <v>3.4956090887866123E-2</v>
      </c>
      <c r="R1572" s="7">
        <v>6000</v>
      </c>
      <c r="S1572" s="2">
        <v>142</v>
      </c>
      <c r="T1572" s="11">
        <v>1503.37</v>
      </c>
      <c r="U1572" s="17" t="s">
        <v>6286</v>
      </c>
      <c r="V1572" s="21">
        <v>1</v>
      </c>
      <c r="W1572" s="9">
        <v>6000</v>
      </c>
      <c r="X1572" s="22">
        <f t="shared" si="120"/>
        <v>0</v>
      </c>
      <c r="Y1572" s="29">
        <v>1503.37</v>
      </c>
      <c r="Z1572" s="34">
        <f t="shared" si="121"/>
        <v>959000</v>
      </c>
      <c r="AA1572" s="34">
        <f t="shared" si="122"/>
        <v>6.2565172054223151E-3</v>
      </c>
      <c r="AB1572" s="35">
        <f t="shared" si="123"/>
        <v>0.7007299270072993</v>
      </c>
      <c r="AC1572" s="35">
        <f t="shared" si="124"/>
        <v>0.88842544316996874</v>
      </c>
      <c r="AD1572" s="6">
        <f>IFERROR(VLOOKUP(E1572,marginal!$A$2:$E$4826,4,FALSE),0)</f>
        <v>2859.7546153846001</v>
      </c>
    </row>
    <row r="1573" spans="1:30" x14ac:dyDescent="0.2">
      <c r="A1573" s="27" t="s">
        <v>6907</v>
      </c>
      <c r="B1573" s="6" t="s">
        <v>6925</v>
      </c>
      <c r="C1573" s="6" t="s">
        <v>6912</v>
      </c>
      <c r="D1573" s="4">
        <v>152624</v>
      </c>
      <c r="E1573" s="4">
        <v>153530</v>
      </c>
      <c r="F1573" s="5" t="s">
        <v>1986</v>
      </c>
      <c r="G1573" s="4">
        <v>153531</v>
      </c>
      <c r="H1573" s="5" t="s">
        <v>1987</v>
      </c>
      <c r="I1573" s="18">
        <v>45064</v>
      </c>
      <c r="J1573" s="28">
        <v>1149931458</v>
      </c>
      <c r="K1573" s="18">
        <v>45075</v>
      </c>
      <c r="L1573" s="18">
        <v>45077</v>
      </c>
      <c r="M1573" s="18"/>
      <c r="N1573" s="30">
        <v>5</v>
      </c>
      <c r="O1573" s="7">
        <v>10000</v>
      </c>
      <c r="P1573" s="30">
        <v>110</v>
      </c>
      <c r="Q1573" s="22">
        <v>3.3741050530766099E-2</v>
      </c>
      <c r="R1573" s="8">
        <v>8000</v>
      </c>
      <c r="S1573" s="4">
        <v>142</v>
      </c>
      <c r="T1573" s="10">
        <v>2013.74</v>
      </c>
      <c r="U1573" s="17" t="s">
        <v>6286</v>
      </c>
      <c r="V1573" s="21">
        <v>1</v>
      </c>
      <c r="W1573" s="9">
        <v>8000</v>
      </c>
      <c r="X1573" s="22">
        <f t="shared" si="120"/>
        <v>0</v>
      </c>
      <c r="Y1573" s="29">
        <v>2013.74</v>
      </c>
      <c r="Z1573" s="34">
        <f t="shared" si="121"/>
        <v>959000</v>
      </c>
      <c r="AA1573" s="34">
        <f t="shared" si="122"/>
        <v>8.3420229405630868E-3</v>
      </c>
      <c r="AB1573" s="35">
        <f t="shared" si="123"/>
        <v>0.91762252346193951</v>
      </c>
      <c r="AC1573" s="35">
        <f t="shared" si="124"/>
        <v>1.1845672575599584</v>
      </c>
      <c r="AD1573" s="6">
        <f>IFERROR(VLOOKUP(E1573,marginal!$A$2:$E$4826,4,FALSE),0)</f>
        <v>1859.3364102564001</v>
      </c>
    </row>
    <row r="1574" spans="1:30" x14ac:dyDescent="0.2">
      <c r="A1574" s="27" t="s">
        <v>6907</v>
      </c>
      <c r="B1574" s="6" t="s">
        <v>6925</v>
      </c>
      <c r="C1574" s="6" t="s">
        <v>6912</v>
      </c>
      <c r="D1574" s="2">
        <v>152567</v>
      </c>
      <c r="E1574" s="2">
        <v>153530</v>
      </c>
      <c r="F1574" s="3" t="s">
        <v>1986</v>
      </c>
      <c r="G1574" s="2">
        <v>153532</v>
      </c>
      <c r="H1574" s="3" t="s">
        <v>1988</v>
      </c>
      <c r="I1574" s="18">
        <v>45064</v>
      </c>
      <c r="J1574" s="28">
        <v>1149798344</v>
      </c>
      <c r="K1574" s="18">
        <v>45075</v>
      </c>
      <c r="L1574" s="18">
        <v>45077</v>
      </c>
      <c r="M1574" s="18"/>
      <c r="N1574" s="30">
        <v>8</v>
      </c>
      <c r="O1574" s="7">
        <v>10000</v>
      </c>
      <c r="P1574" s="30">
        <v>132</v>
      </c>
      <c r="Q1574" s="22">
        <v>5.8283715876113903E-2</v>
      </c>
      <c r="R1574" s="7">
        <v>7000</v>
      </c>
      <c r="S1574" s="2">
        <v>142</v>
      </c>
      <c r="T1574" s="11">
        <v>1758.65</v>
      </c>
      <c r="U1574" s="17" t="s">
        <v>6286</v>
      </c>
      <c r="V1574" s="21">
        <v>1</v>
      </c>
      <c r="W1574" s="9">
        <v>7000</v>
      </c>
      <c r="X1574" s="22">
        <f t="shared" si="120"/>
        <v>0</v>
      </c>
      <c r="Y1574" s="29">
        <v>1758.65</v>
      </c>
      <c r="Z1574" s="34">
        <f t="shared" si="121"/>
        <v>516000</v>
      </c>
      <c r="AA1574" s="34">
        <f t="shared" si="122"/>
        <v>1.3565891472868217E-2</v>
      </c>
      <c r="AB1574" s="35">
        <f t="shared" si="123"/>
        <v>1.7906976744186047</v>
      </c>
      <c r="AC1574" s="35">
        <f t="shared" si="124"/>
        <v>1.9263565891472867</v>
      </c>
      <c r="AD1574" s="6">
        <f>IFERROR(VLOOKUP(E1574,marginal!$A$2:$E$4826,4,FALSE),0)</f>
        <v>1859.3364102564001</v>
      </c>
    </row>
    <row r="1575" spans="1:30" x14ac:dyDescent="0.2">
      <c r="A1575" s="27" t="s">
        <v>6907</v>
      </c>
      <c r="B1575" s="6" t="s">
        <v>6925</v>
      </c>
      <c r="C1575" s="6" t="s">
        <v>6912</v>
      </c>
      <c r="D1575" s="2">
        <v>152941</v>
      </c>
      <c r="E1575" s="2">
        <v>153530</v>
      </c>
      <c r="F1575" s="3" t="s">
        <v>1986</v>
      </c>
      <c r="G1575" s="2">
        <v>153533</v>
      </c>
      <c r="H1575" s="3" t="s">
        <v>1989</v>
      </c>
      <c r="I1575" s="18">
        <v>45068</v>
      </c>
      <c r="J1575" s="28">
        <v>1152951189</v>
      </c>
      <c r="K1575" s="18">
        <v>45075</v>
      </c>
      <c r="L1575" s="18">
        <v>45077</v>
      </c>
      <c r="M1575" s="18"/>
      <c r="N1575" s="30">
        <v>5</v>
      </c>
      <c r="O1575" s="7">
        <v>10000</v>
      </c>
      <c r="P1575" s="30">
        <v>110</v>
      </c>
      <c r="Q1575" s="22">
        <v>3.3741050530766099E-2</v>
      </c>
      <c r="R1575" s="7">
        <v>10000</v>
      </c>
      <c r="S1575" s="2">
        <v>142</v>
      </c>
      <c r="T1575" s="11">
        <v>2510.34</v>
      </c>
      <c r="U1575" s="17" t="s">
        <v>6286</v>
      </c>
      <c r="V1575" s="21">
        <v>1</v>
      </c>
      <c r="W1575" s="9">
        <v>10000</v>
      </c>
      <c r="X1575" s="22">
        <f t="shared" si="120"/>
        <v>0</v>
      </c>
      <c r="Y1575" s="29">
        <v>2510.34</v>
      </c>
      <c r="Z1575" s="34">
        <f t="shared" si="121"/>
        <v>959000</v>
      </c>
      <c r="AA1575" s="34">
        <f t="shared" si="122"/>
        <v>1.0427528675703858E-2</v>
      </c>
      <c r="AB1575" s="35">
        <f t="shared" si="123"/>
        <v>1.1470281543274243</v>
      </c>
      <c r="AC1575" s="35">
        <f t="shared" si="124"/>
        <v>1.4807090719499478</v>
      </c>
      <c r="AD1575" s="6">
        <f>IFERROR(VLOOKUP(E1575,marginal!$A$2:$E$4826,4,FALSE),0)</f>
        <v>1859.3364102564001</v>
      </c>
    </row>
    <row r="1576" spans="1:30" x14ac:dyDescent="0.2">
      <c r="A1576" s="27" t="s">
        <v>6907</v>
      </c>
      <c r="B1576" s="6" t="s">
        <v>6925</v>
      </c>
      <c r="C1576" s="6" t="s">
        <v>6912</v>
      </c>
      <c r="D1576" s="2">
        <v>152908</v>
      </c>
      <c r="E1576" s="2">
        <v>153530</v>
      </c>
      <c r="F1576" s="3" t="s">
        <v>1986</v>
      </c>
      <c r="G1576" s="2">
        <v>153534</v>
      </c>
      <c r="H1576" s="3" t="s">
        <v>1990</v>
      </c>
      <c r="I1576" s="18">
        <v>45068</v>
      </c>
      <c r="J1576" s="28">
        <v>1152772714</v>
      </c>
      <c r="K1576" s="18">
        <v>45075</v>
      </c>
      <c r="L1576" s="18">
        <v>45077</v>
      </c>
      <c r="M1576" s="18"/>
      <c r="N1576" s="30">
        <v>10</v>
      </c>
      <c r="O1576" s="7">
        <v>5000</v>
      </c>
      <c r="P1576" s="30">
        <v>147</v>
      </c>
      <c r="Q1576" s="22">
        <v>0.11226939921536</v>
      </c>
      <c r="R1576" s="7">
        <v>5000</v>
      </c>
      <c r="S1576" s="2">
        <v>147</v>
      </c>
      <c r="T1576" s="11">
        <v>1303.3399999999999</v>
      </c>
      <c r="U1576" s="17" t="s">
        <v>6286</v>
      </c>
      <c r="V1576" s="21">
        <v>1</v>
      </c>
      <c r="W1576" s="9">
        <v>5000</v>
      </c>
      <c r="X1576" s="22">
        <f t="shared" si="120"/>
        <v>0</v>
      </c>
      <c r="Y1576" s="29">
        <v>1303.3399999999999</v>
      </c>
      <c r="Z1576" s="34">
        <f t="shared" si="121"/>
        <v>293000</v>
      </c>
      <c r="AA1576" s="34">
        <f t="shared" si="122"/>
        <v>1.7064846416382253E-2</v>
      </c>
      <c r="AB1576" s="35">
        <f t="shared" si="123"/>
        <v>2.5085324232081914</v>
      </c>
      <c r="AC1576" s="35">
        <f t="shared" si="124"/>
        <v>2.5085324232081914</v>
      </c>
      <c r="AD1576" s="6">
        <f>IFERROR(VLOOKUP(E1576,marginal!$A$2:$E$4826,4,FALSE),0)</f>
        <v>1859.3364102564001</v>
      </c>
    </row>
    <row r="1577" spans="1:30" x14ac:dyDescent="0.2">
      <c r="A1577" s="27" t="s">
        <v>6907</v>
      </c>
      <c r="B1577" s="6" t="s">
        <v>6925</v>
      </c>
      <c r="C1577" s="6" t="s">
        <v>6912</v>
      </c>
      <c r="D1577" s="2">
        <v>153392</v>
      </c>
      <c r="E1577" s="2">
        <v>153530</v>
      </c>
      <c r="F1577" s="3" t="s">
        <v>1986</v>
      </c>
      <c r="G1577" s="2">
        <v>153535</v>
      </c>
      <c r="H1577" s="3" t="s">
        <v>1991</v>
      </c>
      <c r="I1577" s="18">
        <v>45072</v>
      </c>
      <c r="J1577" s="28">
        <v>1157953028</v>
      </c>
      <c r="K1577" s="18">
        <v>45075</v>
      </c>
      <c r="L1577" s="18">
        <v>45077</v>
      </c>
      <c r="M1577" s="18"/>
      <c r="N1577" s="30">
        <v>5</v>
      </c>
      <c r="O1577" s="7">
        <v>10000</v>
      </c>
      <c r="P1577" s="30">
        <v>110</v>
      </c>
      <c r="Q1577" s="22">
        <v>3.3741050530766099E-2</v>
      </c>
      <c r="R1577" s="7">
        <v>6000</v>
      </c>
      <c r="S1577" s="2">
        <v>142</v>
      </c>
      <c r="T1577" s="11">
        <v>1503.37</v>
      </c>
      <c r="U1577" s="17" t="s">
        <v>6286</v>
      </c>
      <c r="V1577" s="21">
        <v>1</v>
      </c>
      <c r="W1577" s="9">
        <v>6000</v>
      </c>
      <c r="X1577" s="22">
        <f t="shared" si="120"/>
        <v>0</v>
      </c>
      <c r="Y1577" s="29">
        <v>1503.37</v>
      </c>
      <c r="Z1577" s="34">
        <f t="shared" si="121"/>
        <v>959000</v>
      </c>
      <c r="AA1577" s="34">
        <f t="shared" si="122"/>
        <v>6.2565172054223151E-3</v>
      </c>
      <c r="AB1577" s="35">
        <f t="shared" si="123"/>
        <v>0.68821689259645469</v>
      </c>
      <c r="AC1577" s="35">
        <f t="shared" si="124"/>
        <v>0.88842544316996874</v>
      </c>
      <c r="AD1577" s="6">
        <f>IFERROR(VLOOKUP(E1577,marginal!$A$2:$E$4826,4,FALSE),0)</f>
        <v>1859.3364102564001</v>
      </c>
    </row>
    <row r="1578" spans="1:30" x14ac:dyDescent="0.2">
      <c r="A1578" s="27" t="s">
        <v>6907</v>
      </c>
      <c r="B1578" s="6" t="s">
        <v>6925</v>
      </c>
      <c r="C1578" s="6" t="s">
        <v>6912</v>
      </c>
      <c r="D1578" s="2">
        <v>152794</v>
      </c>
      <c r="E1578" s="2">
        <v>153530</v>
      </c>
      <c r="F1578" s="3" t="s">
        <v>1986</v>
      </c>
      <c r="G1578" s="2">
        <v>153536</v>
      </c>
      <c r="H1578" s="3" t="s">
        <v>1992</v>
      </c>
      <c r="I1578" s="18">
        <v>45065</v>
      </c>
      <c r="J1578" s="28">
        <v>1150832448</v>
      </c>
      <c r="K1578" s="18">
        <v>45075</v>
      </c>
      <c r="L1578" s="18">
        <v>45077</v>
      </c>
      <c r="M1578" s="18"/>
      <c r="N1578" s="30">
        <v>7</v>
      </c>
      <c r="O1578" s="7">
        <v>10000</v>
      </c>
      <c r="P1578" s="30">
        <v>127</v>
      </c>
      <c r="Q1578" s="22">
        <v>5.24391097594855E-2</v>
      </c>
      <c r="R1578" s="7">
        <v>8000</v>
      </c>
      <c r="S1578" s="2">
        <v>142</v>
      </c>
      <c r="T1578" s="11">
        <v>2013.74</v>
      </c>
      <c r="U1578" s="17" t="s">
        <v>6286</v>
      </c>
      <c r="V1578" s="21">
        <v>1</v>
      </c>
      <c r="W1578" s="9">
        <v>8000</v>
      </c>
      <c r="X1578" s="22">
        <f t="shared" si="120"/>
        <v>0</v>
      </c>
      <c r="Y1578" s="29">
        <v>2013.74</v>
      </c>
      <c r="Z1578" s="34">
        <f t="shared" si="121"/>
        <v>567000</v>
      </c>
      <c r="AA1578" s="34">
        <f t="shared" si="122"/>
        <v>1.4109347442680775E-2</v>
      </c>
      <c r="AB1578" s="35">
        <f t="shared" si="123"/>
        <v>1.7918871252204585</v>
      </c>
      <c r="AC1578" s="35">
        <f t="shared" si="124"/>
        <v>2.0035273368606701</v>
      </c>
      <c r="AD1578" s="6">
        <f>IFERROR(VLOOKUP(E1578,marginal!$A$2:$E$4826,4,FALSE),0)</f>
        <v>1859.3364102564001</v>
      </c>
    </row>
    <row r="1579" spans="1:30" x14ac:dyDescent="0.2">
      <c r="A1579" s="27" t="s">
        <v>6907</v>
      </c>
      <c r="B1579" s="6" t="s">
        <v>6919</v>
      </c>
      <c r="C1579" s="6" t="s">
        <v>6909</v>
      </c>
      <c r="D1579" s="4">
        <v>153018</v>
      </c>
      <c r="E1579" s="4">
        <v>153435</v>
      </c>
      <c r="F1579" s="5" t="s">
        <v>1993</v>
      </c>
      <c r="G1579" s="4">
        <v>153436</v>
      </c>
      <c r="H1579" s="5" t="s">
        <v>1994</v>
      </c>
      <c r="I1579" s="18">
        <v>45069</v>
      </c>
      <c r="J1579" s="28">
        <v>1153521481</v>
      </c>
      <c r="K1579" s="18">
        <v>45075</v>
      </c>
      <c r="L1579" s="18">
        <v>45077</v>
      </c>
      <c r="M1579" s="18"/>
      <c r="N1579" s="30">
        <v>6</v>
      </c>
      <c r="O1579" s="7">
        <v>10000</v>
      </c>
      <c r="P1579" s="30">
        <v>115</v>
      </c>
      <c r="Q1579" s="22">
        <v>3.97705569269148E-2</v>
      </c>
      <c r="R1579" s="8">
        <v>10000</v>
      </c>
      <c r="S1579" s="4">
        <v>142</v>
      </c>
      <c r="T1579" s="10">
        <v>2510.34</v>
      </c>
      <c r="U1579" s="17" t="s">
        <v>6286</v>
      </c>
      <c r="V1579" s="21">
        <v>1</v>
      </c>
      <c r="W1579" s="9">
        <v>10000</v>
      </c>
      <c r="X1579" s="22">
        <f t="shared" si="120"/>
        <v>0</v>
      </c>
      <c r="Y1579" s="29">
        <v>2510.34</v>
      </c>
      <c r="Z1579" s="34">
        <f t="shared" si="121"/>
        <v>572000</v>
      </c>
      <c r="AA1579" s="34">
        <f t="shared" si="122"/>
        <v>1.7482517482517484E-2</v>
      </c>
      <c r="AB1579" s="35">
        <f t="shared" si="123"/>
        <v>2.0104895104895109</v>
      </c>
      <c r="AC1579" s="35">
        <f t="shared" si="124"/>
        <v>2.4825174825174825</v>
      </c>
      <c r="AD1579" s="6">
        <f>IFERROR(VLOOKUP(E1579,marginal!$A$2:$E$4826,4,FALSE),0)</f>
        <v>1888.5953846153839</v>
      </c>
    </row>
    <row r="1580" spans="1:30" x14ac:dyDescent="0.2">
      <c r="A1580" s="27" t="s">
        <v>6907</v>
      </c>
      <c r="B1580" s="6" t="s">
        <v>6926</v>
      </c>
      <c r="C1580" s="6" t="s">
        <v>6909</v>
      </c>
      <c r="D1580" s="4">
        <v>153328</v>
      </c>
      <c r="E1580" s="4">
        <v>153591</v>
      </c>
      <c r="F1580" s="5" t="s">
        <v>1995</v>
      </c>
      <c r="G1580" s="4">
        <v>153592</v>
      </c>
      <c r="H1580" s="5" t="s">
        <v>1996</v>
      </c>
      <c r="I1580" s="18">
        <v>45071</v>
      </c>
      <c r="J1580" s="28">
        <v>1155774645</v>
      </c>
      <c r="K1580" s="18">
        <v>45077</v>
      </c>
      <c r="L1580" s="18">
        <v>45077</v>
      </c>
      <c r="M1580" s="18"/>
      <c r="N1580" s="30">
        <v>1</v>
      </c>
      <c r="O1580" s="7">
        <v>7000</v>
      </c>
      <c r="P1580" s="30">
        <v>111</v>
      </c>
      <c r="Q1580" s="22">
        <v>5.9818464604665163E-3</v>
      </c>
      <c r="R1580" s="8">
        <v>7000</v>
      </c>
      <c r="S1580" s="4">
        <v>142</v>
      </c>
      <c r="T1580" s="10">
        <v>1758.65</v>
      </c>
      <c r="U1580" s="17" t="s">
        <v>6286</v>
      </c>
      <c r="V1580" s="21">
        <v>1</v>
      </c>
      <c r="W1580" s="9">
        <v>7000</v>
      </c>
      <c r="X1580" s="22">
        <f t="shared" si="120"/>
        <v>0</v>
      </c>
      <c r="Y1580" s="29">
        <v>1758.65</v>
      </c>
      <c r="Z1580" s="34">
        <f t="shared" si="121"/>
        <v>43000</v>
      </c>
      <c r="AA1580" s="34">
        <f t="shared" si="122"/>
        <v>0.16279069767441862</v>
      </c>
      <c r="AB1580" s="35">
        <f t="shared" si="123"/>
        <v>18.069767441860467</v>
      </c>
      <c r="AC1580" s="35">
        <f t="shared" si="124"/>
        <v>23.116279069767444</v>
      </c>
      <c r="AD1580" s="6">
        <f>IFERROR(VLOOKUP(E1580,marginal!$A$2:$E$4826,4,FALSE),0)</f>
        <v>14165.8707692307</v>
      </c>
    </row>
    <row r="1581" spans="1:30" x14ac:dyDescent="0.2">
      <c r="A1581" s="27" t="s">
        <v>6907</v>
      </c>
      <c r="B1581" s="6" t="s">
        <v>6913</v>
      </c>
      <c r="C1581" s="6" t="s">
        <v>6912</v>
      </c>
      <c r="D1581" s="4">
        <v>153101</v>
      </c>
      <c r="E1581" s="4">
        <v>153605</v>
      </c>
      <c r="F1581" s="5" t="s">
        <v>1997</v>
      </c>
      <c r="G1581" s="4">
        <v>153618</v>
      </c>
      <c r="H1581" s="5" t="s">
        <v>1998</v>
      </c>
      <c r="I1581" s="18">
        <v>45070</v>
      </c>
      <c r="J1581" s="28">
        <v>1154103946</v>
      </c>
      <c r="K1581" s="18">
        <v>45077</v>
      </c>
      <c r="L1581" s="18">
        <v>45077</v>
      </c>
      <c r="M1581" s="18"/>
      <c r="N1581" s="30">
        <v>9</v>
      </c>
      <c r="O1581" s="7">
        <v>9000</v>
      </c>
      <c r="P1581" s="30">
        <v>146</v>
      </c>
      <c r="Q1581" s="22">
        <v>8.1464880555925129E-2</v>
      </c>
      <c r="R1581" s="8">
        <v>6000</v>
      </c>
      <c r="S1581" s="4">
        <v>142</v>
      </c>
      <c r="T1581" s="10">
        <v>1503.37</v>
      </c>
      <c r="U1581" s="17" t="s">
        <v>6286</v>
      </c>
      <c r="V1581" s="21">
        <v>0.93415354224711811</v>
      </c>
      <c r="W1581" s="9">
        <v>5604.9212534827084</v>
      </c>
      <c r="X1581" s="22">
        <f t="shared" si="120"/>
        <v>-6.5846457752881893E-2</v>
      </c>
      <c r="Y1581" s="29">
        <v>1404.3784108080499</v>
      </c>
      <c r="Z1581" s="34">
        <f t="shared" si="121"/>
        <v>506000</v>
      </c>
      <c r="AA1581" s="34">
        <f t="shared" si="122"/>
        <v>1.1857707509881422E-2</v>
      </c>
      <c r="AB1581" s="35">
        <f t="shared" si="123"/>
        <v>1.7312252964426875</v>
      </c>
      <c r="AC1581" s="35">
        <f t="shared" si="124"/>
        <v>1.6837944664031619</v>
      </c>
      <c r="AD1581" s="6">
        <f>IFERROR(VLOOKUP(E1581,marginal!$A$2:$E$4826,4,FALSE),0)</f>
        <v>5504.32</v>
      </c>
    </row>
    <row r="1582" spans="1:30" x14ac:dyDescent="0.2">
      <c r="A1582" s="27" t="s">
        <v>6907</v>
      </c>
      <c r="B1582" s="6" t="s">
        <v>6919</v>
      </c>
      <c r="C1582" s="6" t="s">
        <v>6909</v>
      </c>
      <c r="D1582" s="4">
        <v>153140</v>
      </c>
      <c r="E1582" s="4">
        <v>153635</v>
      </c>
      <c r="F1582" s="5" t="s">
        <v>1999</v>
      </c>
      <c r="G1582" s="4">
        <v>153636</v>
      </c>
      <c r="H1582" s="5" t="s">
        <v>2000</v>
      </c>
      <c r="I1582" s="18">
        <v>45070</v>
      </c>
      <c r="J1582" s="28">
        <v>1154102827</v>
      </c>
      <c r="K1582" s="18">
        <v>45077</v>
      </c>
      <c r="L1582" s="18">
        <v>45077</v>
      </c>
      <c r="M1582" s="18"/>
      <c r="N1582" s="30">
        <v>5</v>
      </c>
      <c r="O1582" s="7">
        <v>10000</v>
      </c>
      <c r="P1582" s="30">
        <v>110</v>
      </c>
      <c r="Q1582" s="22">
        <v>3.3741050530766099E-2</v>
      </c>
      <c r="R1582" s="8">
        <v>7000</v>
      </c>
      <c r="S1582" s="4">
        <v>142</v>
      </c>
      <c r="T1582" s="10">
        <v>1758.65</v>
      </c>
      <c r="U1582" s="17" t="s">
        <v>6286</v>
      </c>
      <c r="V1582" s="21">
        <v>1</v>
      </c>
      <c r="W1582" s="9">
        <v>7000</v>
      </c>
      <c r="X1582" s="22">
        <f t="shared" si="120"/>
        <v>0</v>
      </c>
      <c r="Y1582" s="29">
        <v>1758.65</v>
      </c>
      <c r="Z1582" s="34">
        <f t="shared" si="121"/>
        <v>959000</v>
      </c>
      <c r="AA1582" s="34">
        <f t="shared" si="122"/>
        <v>7.2992700729927005E-3</v>
      </c>
      <c r="AB1582" s="35">
        <f t="shared" si="123"/>
        <v>0.8029197080291971</v>
      </c>
      <c r="AC1582" s="35">
        <f t="shared" si="124"/>
        <v>1.0364963503649636</v>
      </c>
      <c r="AD1582" s="6">
        <f>IFERROR(VLOOKUP(E1582,marginal!$A$2:$E$4826,4,FALSE),0)</f>
        <v>2388.1480769230752</v>
      </c>
    </row>
    <row r="1583" spans="1:30" x14ac:dyDescent="0.2">
      <c r="A1583" s="27" t="s">
        <v>6907</v>
      </c>
      <c r="B1583" s="6" t="s">
        <v>6919</v>
      </c>
      <c r="C1583" s="6" t="s">
        <v>6909</v>
      </c>
      <c r="D1583" s="2">
        <v>153001</v>
      </c>
      <c r="E1583" s="2">
        <v>153435</v>
      </c>
      <c r="F1583" s="3" t="s">
        <v>1993</v>
      </c>
      <c r="G1583" s="2">
        <v>153437</v>
      </c>
      <c r="H1583" s="3" t="s">
        <v>2001</v>
      </c>
      <c r="I1583" s="18">
        <v>45069</v>
      </c>
      <c r="J1583" s="28">
        <v>1153456913</v>
      </c>
      <c r="K1583" s="18">
        <v>45075</v>
      </c>
      <c r="L1583" s="18">
        <v>45077</v>
      </c>
      <c r="M1583" s="18"/>
      <c r="N1583" s="30">
        <v>4</v>
      </c>
      <c r="O1583" s="7">
        <v>10000</v>
      </c>
      <c r="P1583" s="30">
        <v>110</v>
      </c>
      <c r="Q1583" s="22">
        <v>3.11605023919212E-2</v>
      </c>
      <c r="R1583" s="7">
        <v>6000</v>
      </c>
      <c r="S1583" s="2">
        <v>142</v>
      </c>
      <c r="T1583" s="11">
        <v>1503.37</v>
      </c>
      <c r="U1583" s="17" t="s">
        <v>6286</v>
      </c>
      <c r="V1583" s="21">
        <v>1</v>
      </c>
      <c r="W1583" s="9">
        <v>6000</v>
      </c>
      <c r="X1583" s="22">
        <f t="shared" si="120"/>
        <v>0</v>
      </c>
      <c r="Y1583" s="29">
        <v>1503.37</v>
      </c>
      <c r="Z1583" s="34">
        <f t="shared" si="121"/>
        <v>153000</v>
      </c>
      <c r="AA1583" s="34">
        <f t="shared" si="122"/>
        <v>3.9215686274509803E-2</v>
      </c>
      <c r="AB1583" s="35">
        <f t="shared" si="123"/>
        <v>4.3137254901960782</v>
      </c>
      <c r="AC1583" s="35">
        <f t="shared" si="124"/>
        <v>5.5686274509803919</v>
      </c>
      <c r="AD1583" s="6">
        <f>IFERROR(VLOOKUP(E1583,marginal!$A$2:$E$4826,4,FALSE),0)</f>
        <v>1888.5953846153839</v>
      </c>
    </row>
    <row r="1584" spans="1:30" x14ac:dyDescent="0.2">
      <c r="A1584" s="27" t="s">
        <v>6907</v>
      </c>
      <c r="B1584" s="6" t="s">
        <v>6919</v>
      </c>
      <c r="C1584" s="6" t="s">
        <v>6909</v>
      </c>
      <c r="D1584" s="2">
        <v>153000</v>
      </c>
      <c r="E1584" s="2">
        <v>153435</v>
      </c>
      <c r="F1584" s="3" t="s">
        <v>1993</v>
      </c>
      <c r="G1584" s="2">
        <v>153438</v>
      </c>
      <c r="H1584" s="3" t="s">
        <v>2002</v>
      </c>
      <c r="I1584" s="18">
        <v>45069</v>
      </c>
      <c r="J1584" s="28">
        <v>1153446295</v>
      </c>
      <c r="K1584" s="18">
        <v>45075</v>
      </c>
      <c r="L1584" s="18">
        <v>45077</v>
      </c>
      <c r="M1584" s="18"/>
      <c r="N1584" s="30">
        <v>5</v>
      </c>
      <c r="O1584" s="7">
        <v>10000</v>
      </c>
      <c r="P1584" s="30">
        <v>110</v>
      </c>
      <c r="Q1584" s="22">
        <v>3.3741050530766099E-2</v>
      </c>
      <c r="R1584" s="7">
        <v>5000</v>
      </c>
      <c r="S1584" s="2">
        <v>147</v>
      </c>
      <c r="T1584" s="11">
        <v>1303.3399999999999</v>
      </c>
      <c r="U1584" s="17" t="s">
        <v>6286</v>
      </c>
      <c r="V1584" s="21">
        <v>1</v>
      </c>
      <c r="W1584" s="9">
        <v>5000</v>
      </c>
      <c r="X1584" s="22">
        <f t="shared" si="120"/>
        <v>0</v>
      </c>
      <c r="Y1584" s="29">
        <v>1303.3399999999999</v>
      </c>
      <c r="Z1584" s="34">
        <f t="shared" si="121"/>
        <v>959000</v>
      </c>
      <c r="AA1584" s="34">
        <f t="shared" si="122"/>
        <v>5.2137643378519288E-3</v>
      </c>
      <c r="AB1584" s="35">
        <f t="shared" si="123"/>
        <v>0.57351407716371217</v>
      </c>
      <c r="AC1584" s="35">
        <f t="shared" si="124"/>
        <v>0.76642335766423353</v>
      </c>
      <c r="AD1584" s="6">
        <f>IFERROR(VLOOKUP(E1584,marginal!$A$2:$E$4826,4,FALSE),0)</f>
        <v>1888.5953846153839</v>
      </c>
    </row>
    <row r="1585" spans="1:30" x14ac:dyDescent="0.2">
      <c r="A1585" s="27" t="s">
        <v>6907</v>
      </c>
      <c r="B1585" s="6" t="s">
        <v>6919</v>
      </c>
      <c r="C1585" s="6" t="s">
        <v>6909</v>
      </c>
      <c r="D1585" s="2">
        <v>152960</v>
      </c>
      <c r="E1585" s="2">
        <v>153435</v>
      </c>
      <c r="F1585" s="3" t="s">
        <v>1993</v>
      </c>
      <c r="G1585" s="2">
        <v>153439</v>
      </c>
      <c r="H1585" s="3" t="s">
        <v>2003</v>
      </c>
      <c r="I1585" s="18">
        <v>45069</v>
      </c>
      <c r="J1585" s="28">
        <v>1153360185</v>
      </c>
      <c r="K1585" s="18">
        <v>45075</v>
      </c>
      <c r="L1585" s="18">
        <v>45077</v>
      </c>
      <c r="M1585" s="18"/>
      <c r="N1585" s="30">
        <v>4</v>
      </c>
      <c r="O1585" s="7">
        <v>10000</v>
      </c>
      <c r="P1585" s="30">
        <v>110</v>
      </c>
      <c r="Q1585" s="22">
        <v>3.11605023919212E-2</v>
      </c>
      <c r="R1585" s="7">
        <v>7000</v>
      </c>
      <c r="S1585" s="2">
        <v>142</v>
      </c>
      <c r="T1585" s="11">
        <v>1758.65</v>
      </c>
      <c r="U1585" s="17" t="s">
        <v>6286</v>
      </c>
      <c r="V1585" s="21">
        <v>1</v>
      </c>
      <c r="W1585" s="9">
        <v>7000</v>
      </c>
      <c r="X1585" s="22">
        <f t="shared" si="120"/>
        <v>0</v>
      </c>
      <c r="Y1585" s="29">
        <v>1758.65</v>
      </c>
      <c r="Z1585" s="34">
        <f t="shared" si="121"/>
        <v>153000</v>
      </c>
      <c r="AA1585" s="34">
        <f t="shared" si="122"/>
        <v>4.5751633986928102E-2</v>
      </c>
      <c r="AB1585" s="35">
        <f t="shared" si="123"/>
        <v>5.0326797385620914</v>
      </c>
      <c r="AC1585" s="35">
        <f t="shared" si="124"/>
        <v>6.4967320261437909</v>
      </c>
      <c r="AD1585" s="6">
        <f>IFERROR(VLOOKUP(E1585,marginal!$A$2:$E$4826,4,FALSE),0)</f>
        <v>1888.5953846153839</v>
      </c>
    </row>
    <row r="1586" spans="1:30" x14ac:dyDescent="0.2">
      <c r="A1586" s="27" t="s">
        <v>6907</v>
      </c>
      <c r="B1586" s="6" t="s">
        <v>6919</v>
      </c>
      <c r="C1586" s="6" t="s">
        <v>6909</v>
      </c>
      <c r="D1586" s="2">
        <v>152069</v>
      </c>
      <c r="E1586" s="2">
        <v>153435</v>
      </c>
      <c r="F1586" s="3" t="s">
        <v>1993</v>
      </c>
      <c r="G1586" s="2">
        <v>153440</v>
      </c>
      <c r="H1586" s="3" t="s">
        <v>2004</v>
      </c>
      <c r="I1586" s="18">
        <v>45061</v>
      </c>
      <c r="J1586" s="28">
        <v>1147790626</v>
      </c>
      <c r="K1586" s="18">
        <v>45075</v>
      </c>
      <c r="L1586" s="18">
        <v>45077</v>
      </c>
      <c r="M1586" s="18"/>
      <c r="N1586" s="30">
        <v>5</v>
      </c>
      <c r="O1586" s="7">
        <v>10000</v>
      </c>
      <c r="P1586" s="30">
        <v>110</v>
      </c>
      <c r="Q1586" s="22">
        <v>3.3741050530766099E-2</v>
      </c>
      <c r="R1586" s="7">
        <v>8000</v>
      </c>
      <c r="S1586" s="2">
        <v>142</v>
      </c>
      <c r="T1586" s="11">
        <v>2013.74</v>
      </c>
      <c r="U1586" s="17" t="s">
        <v>6286</v>
      </c>
      <c r="V1586" s="21">
        <v>1</v>
      </c>
      <c r="W1586" s="9">
        <v>8000</v>
      </c>
      <c r="X1586" s="22">
        <f t="shared" si="120"/>
        <v>0</v>
      </c>
      <c r="Y1586" s="29">
        <v>2013.74</v>
      </c>
      <c r="Z1586" s="34">
        <f t="shared" si="121"/>
        <v>959000</v>
      </c>
      <c r="AA1586" s="34">
        <f t="shared" si="122"/>
        <v>8.3420229405630868E-3</v>
      </c>
      <c r="AB1586" s="35">
        <f t="shared" si="123"/>
        <v>0.91762252346193951</v>
      </c>
      <c r="AC1586" s="35">
        <f t="shared" si="124"/>
        <v>1.1845672575599584</v>
      </c>
      <c r="AD1586" s="6">
        <f>IFERROR(VLOOKUP(E1586,marginal!$A$2:$E$4826,4,FALSE),0)</f>
        <v>1888.5953846153839</v>
      </c>
    </row>
    <row r="1587" spans="1:30" x14ac:dyDescent="0.2">
      <c r="A1587" s="27" t="s">
        <v>6907</v>
      </c>
      <c r="B1587" s="6" t="s">
        <v>6926</v>
      </c>
      <c r="C1587" s="6" t="s">
        <v>6909</v>
      </c>
      <c r="D1587" s="2">
        <v>153014</v>
      </c>
      <c r="E1587" s="2">
        <v>153591</v>
      </c>
      <c r="F1587" s="3" t="s">
        <v>1995</v>
      </c>
      <c r="G1587" s="2">
        <v>153593</v>
      </c>
      <c r="H1587" s="3" t="s">
        <v>2005</v>
      </c>
      <c r="I1587" s="18">
        <v>45069</v>
      </c>
      <c r="J1587" s="28">
        <v>1153570526</v>
      </c>
      <c r="K1587" s="18">
        <v>45077</v>
      </c>
      <c r="L1587" s="18">
        <v>45077</v>
      </c>
      <c r="M1587" s="18"/>
      <c r="N1587" s="30">
        <v>8</v>
      </c>
      <c r="O1587" s="7">
        <v>5000</v>
      </c>
      <c r="P1587" s="30">
        <v>147</v>
      </c>
      <c r="Q1587" s="22">
        <v>5.8283715876113994E-2</v>
      </c>
      <c r="R1587" s="7">
        <v>7000</v>
      </c>
      <c r="S1587" s="2">
        <v>142</v>
      </c>
      <c r="T1587" s="11">
        <v>1758.65</v>
      </c>
      <c r="U1587" s="17" t="s">
        <v>6286</v>
      </c>
      <c r="V1587" s="21">
        <v>1</v>
      </c>
      <c r="W1587" s="9">
        <v>7000</v>
      </c>
      <c r="X1587" s="22">
        <f t="shared" si="120"/>
        <v>0</v>
      </c>
      <c r="Y1587" s="29">
        <v>1758.65</v>
      </c>
      <c r="Z1587" s="34">
        <f t="shared" si="121"/>
        <v>516000</v>
      </c>
      <c r="AA1587" s="34">
        <f t="shared" si="122"/>
        <v>1.3565891472868217E-2</v>
      </c>
      <c r="AB1587" s="35">
        <f t="shared" si="123"/>
        <v>1.9941860465116279</v>
      </c>
      <c r="AC1587" s="35">
        <f t="shared" si="124"/>
        <v>1.9263565891472867</v>
      </c>
      <c r="AD1587" s="6">
        <f>IFERROR(VLOOKUP(E1587,marginal!$A$2:$E$4826,4,FALSE),0)</f>
        <v>14165.8707692307</v>
      </c>
    </row>
    <row r="1588" spans="1:30" x14ac:dyDescent="0.2">
      <c r="A1588" s="27" t="s">
        <v>6907</v>
      </c>
      <c r="B1588" s="6" t="s">
        <v>6926</v>
      </c>
      <c r="C1588" s="6" t="s">
        <v>6909</v>
      </c>
      <c r="D1588" s="2">
        <v>153019</v>
      </c>
      <c r="E1588" s="2">
        <v>153591</v>
      </c>
      <c r="F1588" s="3" t="s">
        <v>1995</v>
      </c>
      <c r="G1588" s="2">
        <v>153594</v>
      </c>
      <c r="H1588" s="3" t="s">
        <v>2006</v>
      </c>
      <c r="I1588" s="18">
        <v>45069</v>
      </c>
      <c r="J1588" s="28">
        <v>1153574490</v>
      </c>
      <c r="K1588" s="18">
        <v>45077</v>
      </c>
      <c r="L1588" s="18">
        <v>45077</v>
      </c>
      <c r="M1588" s="18"/>
      <c r="N1588" s="30">
        <v>3</v>
      </c>
      <c r="O1588" s="7">
        <v>8000</v>
      </c>
      <c r="P1588" s="30">
        <v>110</v>
      </c>
      <c r="Q1588" s="22">
        <v>3.3220596517330447E-2</v>
      </c>
      <c r="R1588" s="7">
        <v>7000</v>
      </c>
      <c r="S1588" s="2">
        <v>142</v>
      </c>
      <c r="T1588" s="11">
        <v>1758.65</v>
      </c>
      <c r="U1588" s="17" t="s">
        <v>6286</v>
      </c>
      <c r="V1588" s="21">
        <v>1</v>
      </c>
      <c r="W1588" s="9">
        <v>7000</v>
      </c>
      <c r="X1588" s="22">
        <f t="shared" si="120"/>
        <v>0</v>
      </c>
      <c r="Y1588" s="29">
        <v>1758.65</v>
      </c>
      <c r="Z1588" s="34">
        <f t="shared" si="121"/>
        <v>166000</v>
      </c>
      <c r="AA1588" s="34">
        <f t="shared" si="122"/>
        <v>4.2168674698795178E-2</v>
      </c>
      <c r="AB1588" s="35">
        <f t="shared" si="123"/>
        <v>4.6385542168674698</v>
      </c>
      <c r="AC1588" s="35">
        <f t="shared" si="124"/>
        <v>5.9879518072289155</v>
      </c>
      <c r="AD1588" s="6">
        <f>IFERROR(VLOOKUP(E1588,marginal!$A$2:$E$4826,4,FALSE),0)</f>
        <v>14165.8707692307</v>
      </c>
    </row>
    <row r="1589" spans="1:30" x14ac:dyDescent="0.2">
      <c r="A1589" s="27" t="s">
        <v>6907</v>
      </c>
      <c r="B1589" s="6" t="s">
        <v>6926</v>
      </c>
      <c r="C1589" s="6" t="s">
        <v>6909</v>
      </c>
      <c r="D1589" s="2">
        <v>153016</v>
      </c>
      <c r="E1589" s="2">
        <v>153591</v>
      </c>
      <c r="F1589" s="3" t="s">
        <v>1995</v>
      </c>
      <c r="G1589" s="2">
        <v>153595</v>
      </c>
      <c r="H1589" s="3" t="s">
        <v>2007</v>
      </c>
      <c r="I1589" s="18">
        <v>45069</v>
      </c>
      <c r="J1589" s="28">
        <v>1153571468</v>
      </c>
      <c r="K1589" s="18">
        <v>45077</v>
      </c>
      <c r="L1589" s="18">
        <v>45077</v>
      </c>
      <c r="M1589" s="18"/>
      <c r="N1589" s="30">
        <v>4</v>
      </c>
      <c r="O1589" s="7">
        <v>7000</v>
      </c>
      <c r="P1589" s="30">
        <v>121</v>
      </c>
      <c r="Q1589" s="22">
        <v>3.1160502391921113E-2</v>
      </c>
      <c r="R1589" s="7">
        <v>7000</v>
      </c>
      <c r="S1589" s="2">
        <v>142</v>
      </c>
      <c r="T1589" s="11">
        <v>1758.65</v>
      </c>
      <c r="U1589" s="17" t="s">
        <v>6286</v>
      </c>
      <c r="V1589" s="21">
        <v>1</v>
      </c>
      <c r="W1589" s="9">
        <v>7000</v>
      </c>
      <c r="X1589" s="22">
        <f t="shared" si="120"/>
        <v>0</v>
      </c>
      <c r="Y1589" s="29">
        <v>1758.65</v>
      </c>
      <c r="Z1589" s="34">
        <f t="shared" si="121"/>
        <v>153000</v>
      </c>
      <c r="AA1589" s="34">
        <f t="shared" si="122"/>
        <v>4.5751633986928102E-2</v>
      </c>
      <c r="AB1589" s="35">
        <f t="shared" si="123"/>
        <v>5.5359477124183005</v>
      </c>
      <c r="AC1589" s="35">
        <f t="shared" si="124"/>
        <v>6.4967320261437909</v>
      </c>
      <c r="AD1589" s="6">
        <f>IFERROR(VLOOKUP(E1589,marginal!$A$2:$E$4826,4,FALSE),0)</f>
        <v>14165.8707692307</v>
      </c>
    </row>
    <row r="1590" spans="1:30" x14ac:dyDescent="0.2">
      <c r="A1590" s="27" t="s">
        <v>6907</v>
      </c>
      <c r="B1590" s="6" t="s">
        <v>6926</v>
      </c>
      <c r="C1590" s="6" t="s">
        <v>6909</v>
      </c>
      <c r="D1590" s="2">
        <v>153023</v>
      </c>
      <c r="E1590" s="2">
        <v>153591</v>
      </c>
      <c r="F1590" s="3" t="s">
        <v>1995</v>
      </c>
      <c r="G1590" s="2">
        <v>153596</v>
      </c>
      <c r="H1590" s="3" t="s">
        <v>2008</v>
      </c>
      <c r="I1590" s="18">
        <v>45069</v>
      </c>
      <c r="J1590" s="28">
        <v>1153615805</v>
      </c>
      <c r="K1590" s="18">
        <v>45077</v>
      </c>
      <c r="L1590" s="18">
        <v>45077</v>
      </c>
      <c r="M1590" s="18"/>
      <c r="N1590" s="30">
        <v>7</v>
      </c>
      <c r="O1590" s="7">
        <v>11000</v>
      </c>
      <c r="P1590" s="30">
        <v>134</v>
      </c>
      <c r="Q1590" s="22">
        <v>5.7794490376783518E-2</v>
      </c>
      <c r="R1590" s="7">
        <v>7000</v>
      </c>
      <c r="S1590" s="2">
        <v>142</v>
      </c>
      <c r="T1590" s="11">
        <v>1758.65</v>
      </c>
      <c r="U1590" s="17" t="s">
        <v>6286</v>
      </c>
      <c r="V1590" s="21">
        <v>1</v>
      </c>
      <c r="W1590" s="9">
        <v>7000</v>
      </c>
      <c r="X1590" s="22">
        <f t="shared" si="120"/>
        <v>0</v>
      </c>
      <c r="Y1590" s="29">
        <v>1758.65</v>
      </c>
      <c r="Z1590" s="34">
        <f t="shared" si="121"/>
        <v>567000</v>
      </c>
      <c r="AA1590" s="34">
        <f t="shared" si="122"/>
        <v>1.2345679012345678E-2</v>
      </c>
      <c r="AB1590" s="35">
        <f t="shared" si="123"/>
        <v>1.6543209876543208</v>
      </c>
      <c r="AC1590" s="35">
        <f t="shared" si="124"/>
        <v>1.7530864197530862</v>
      </c>
      <c r="AD1590" s="6">
        <f>IFERROR(VLOOKUP(E1590,marginal!$A$2:$E$4826,4,FALSE),0)</f>
        <v>14165.8707692307</v>
      </c>
    </row>
    <row r="1591" spans="1:30" x14ac:dyDescent="0.2">
      <c r="A1591" s="27" t="s">
        <v>6907</v>
      </c>
      <c r="B1591" s="6" t="s">
        <v>6926</v>
      </c>
      <c r="C1591" s="6" t="s">
        <v>6909</v>
      </c>
      <c r="D1591" s="2">
        <v>153034</v>
      </c>
      <c r="E1591" s="2">
        <v>153591</v>
      </c>
      <c r="F1591" s="3" t="s">
        <v>1995</v>
      </c>
      <c r="G1591" s="2">
        <v>153597</v>
      </c>
      <c r="H1591" s="3" t="s">
        <v>2009</v>
      </c>
      <c r="I1591" s="18">
        <v>45069</v>
      </c>
      <c r="J1591" s="28">
        <v>1153573711</v>
      </c>
      <c r="K1591" s="18">
        <v>45077</v>
      </c>
      <c r="L1591" s="18">
        <v>45077</v>
      </c>
      <c r="M1591" s="18"/>
      <c r="N1591" s="30">
        <v>7</v>
      </c>
      <c r="O1591" s="7">
        <v>9000</v>
      </c>
      <c r="P1591" s="30">
        <v>146</v>
      </c>
      <c r="Q1591" s="22">
        <v>5.2439109759484744E-2</v>
      </c>
      <c r="R1591" s="7">
        <v>7000</v>
      </c>
      <c r="S1591" s="2">
        <v>142</v>
      </c>
      <c r="T1591" s="11">
        <v>1758.65</v>
      </c>
      <c r="U1591" s="17" t="s">
        <v>6286</v>
      </c>
      <c r="V1591" s="21">
        <v>1</v>
      </c>
      <c r="W1591" s="9">
        <v>7000</v>
      </c>
      <c r="X1591" s="22">
        <f t="shared" si="120"/>
        <v>0</v>
      </c>
      <c r="Y1591" s="29">
        <v>1758.65</v>
      </c>
      <c r="Z1591" s="34">
        <f t="shared" si="121"/>
        <v>567000</v>
      </c>
      <c r="AA1591" s="34">
        <f t="shared" si="122"/>
        <v>1.2345679012345678E-2</v>
      </c>
      <c r="AB1591" s="35">
        <f t="shared" si="123"/>
        <v>1.8024691358024691</v>
      </c>
      <c r="AC1591" s="35">
        <f t="shared" si="124"/>
        <v>1.7530864197530862</v>
      </c>
      <c r="AD1591" s="6">
        <f>IFERROR(VLOOKUP(E1591,marginal!$A$2:$E$4826,4,FALSE),0)</f>
        <v>14165.8707692307</v>
      </c>
    </row>
    <row r="1592" spans="1:30" x14ac:dyDescent="0.2">
      <c r="A1592" s="27" t="s">
        <v>6907</v>
      </c>
      <c r="B1592" s="6" t="s">
        <v>6926</v>
      </c>
      <c r="C1592" s="6" t="s">
        <v>6909</v>
      </c>
      <c r="D1592" s="2">
        <v>153433</v>
      </c>
      <c r="E1592" s="2">
        <v>153591</v>
      </c>
      <c r="F1592" s="3" t="s">
        <v>1995</v>
      </c>
      <c r="G1592" s="2">
        <v>153598</v>
      </c>
      <c r="H1592" s="3" t="s">
        <v>2010</v>
      </c>
      <c r="I1592" s="18">
        <v>45072</v>
      </c>
      <c r="J1592" s="28">
        <v>1158079343</v>
      </c>
      <c r="K1592" s="18">
        <v>45077</v>
      </c>
      <c r="L1592" s="18">
        <v>45077</v>
      </c>
      <c r="M1592" s="18"/>
      <c r="N1592" s="30">
        <v>6</v>
      </c>
      <c r="O1592" s="7">
        <v>10000</v>
      </c>
      <c r="P1592" s="30">
        <v>115</v>
      </c>
      <c r="Q1592" s="22">
        <v>3.97705569269148E-2</v>
      </c>
      <c r="R1592" s="7">
        <v>7000</v>
      </c>
      <c r="S1592" s="2">
        <v>142</v>
      </c>
      <c r="T1592" s="11">
        <v>1758.65</v>
      </c>
      <c r="U1592" s="17" t="s">
        <v>6286</v>
      </c>
      <c r="V1592" s="21">
        <v>1</v>
      </c>
      <c r="W1592" s="9">
        <v>7000</v>
      </c>
      <c r="X1592" s="22">
        <f t="shared" si="120"/>
        <v>0</v>
      </c>
      <c r="Y1592" s="29">
        <v>1758.65</v>
      </c>
      <c r="Z1592" s="34">
        <f t="shared" si="121"/>
        <v>572000</v>
      </c>
      <c r="AA1592" s="34">
        <f t="shared" si="122"/>
        <v>1.2237762237762238E-2</v>
      </c>
      <c r="AB1592" s="35">
        <f t="shared" si="123"/>
        <v>1.4073426573426573</v>
      </c>
      <c r="AC1592" s="35">
        <f t="shared" si="124"/>
        <v>1.7377622377622377</v>
      </c>
      <c r="AD1592" s="6">
        <f>IFERROR(VLOOKUP(E1592,marginal!$A$2:$E$4826,4,FALSE),0)</f>
        <v>14165.8707692307</v>
      </c>
    </row>
    <row r="1593" spans="1:30" x14ac:dyDescent="0.2">
      <c r="A1593" s="27" t="s">
        <v>6907</v>
      </c>
      <c r="B1593" s="6" t="s">
        <v>6926</v>
      </c>
      <c r="C1593" s="6" t="s">
        <v>6909</v>
      </c>
      <c r="D1593" s="2">
        <v>153449</v>
      </c>
      <c r="E1593" s="2">
        <v>153591</v>
      </c>
      <c r="F1593" s="3" t="s">
        <v>1995</v>
      </c>
      <c r="G1593" s="2">
        <v>153599</v>
      </c>
      <c r="H1593" s="3" t="s">
        <v>2011</v>
      </c>
      <c r="I1593" s="18">
        <v>45177</v>
      </c>
      <c r="J1593" s="28">
        <v>1233222594</v>
      </c>
      <c r="K1593" s="18">
        <v>45077</v>
      </c>
      <c r="L1593" s="18">
        <v>45077</v>
      </c>
      <c r="M1593" s="18"/>
      <c r="N1593" s="30">
        <v>7</v>
      </c>
      <c r="O1593" s="7">
        <v>11000</v>
      </c>
      <c r="P1593" s="30">
        <v>134</v>
      </c>
      <c r="Q1593" s="22">
        <v>5.7794490376783518E-2</v>
      </c>
      <c r="R1593" s="7">
        <v>7000</v>
      </c>
      <c r="S1593" s="2">
        <v>142</v>
      </c>
      <c r="T1593" s="11">
        <v>1758.65</v>
      </c>
      <c r="U1593" s="17" t="s">
        <v>6286</v>
      </c>
      <c r="V1593" s="21">
        <v>1</v>
      </c>
      <c r="W1593" s="9">
        <v>7000</v>
      </c>
      <c r="X1593" s="22">
        <f t="shared" si="120"/>
        <v>0</v>
      </c>
      <c r="Y1593" s="29">
        <v>1758.65</v>
      </c>
      <c r="Z1593" s="34">
        <f t="shared" si="121"/>
        <v>567000</v>
      </c>
      <c r="AA1593" s="34">
        <f t="shared" si="122"/>
        <v>1.2345679012345678E-2</v>
      </c>
      <c r="AB1593" s="35">
        <f t="shared" si="123"/>
        <v>1.6543209876543208</v>
      </c>
      <c r="AC1593" s="35">
        <f t="shared" si="124"/>
        <v>1.7530864197530862</v>
      </c>
      <c r="AD1593" s="6">
        <f>IFERROR(VLOOKUP(E1593,marginal!$A$2:$E$4826,4,FALSE),0)</f>
        <v>14165.8707692307</v>
      </c>
    </row>
    <row r="1594" spans="1:30" x14ac:dyDescent="0.2">
      <c r="A1594" s="27" t="s">
        <v>6907</v>
      </c>
      <c r="B1594" s="6" t="s">
        <v>6914</v>
      </c>
      <c r="C1594" s="6" t="s">
        <v>6909</v>
      </c>
      <c r="D1594" s="2">
        <v>153203</v>
      </c>
      <c r="E1594" s="2">
        <v>153451</v>
      </c>
      <c r="F1594" s="3" t="s">
        <v>2012</v>
      </c>
      <c r="G1594" s="2">
        <v>153455</v>
      </c>
      <c r="H1594" s="3" t="s">
        <v>2013</v>
      </c>
      <c r="I1594" s="18">
        <v>45070</v>
      </c>
      <c r="J1594" s="28">
        <v>1154418527</v>
      </c>
      <c r="K1594" s="18">
        <v>45075</v>
      </c>
      <c r="L1594" s="18">
        <v>45077</v>
      </c>
      <c r="M1594" s="18"/>
      <c r="N1594" s="30">
        <v>3</v>
      </c>
      <c r="O1594" s="7">
        <v>12000</v>
      </c>
      <c r="P1594" s="30">
        <v>117</v>
      </c>
      <c r="Q1594" s="22">
        <v>3.8607002194217727E-2</v>
      </c>
      <c r="R1594" s="7">
        <v>10000</v>
      </c>
      <c r="S1594" s="2">
        <v>142</v>
      </c>
      <c r="T1594" s="11">
        <v>2510.34</v>
      </c>
      <c r="U1594" s="17" t="s">
        <v>6286</v>
      </c>
      <c r="V1594" s="21">
        <v>1</v>
      </c>
      <c r="W1594" s="9">
        <v>10000</v>
      </c>
      <c r="X1594" s="22">
        <f t="shared" si="120"/>
        <v>0</v>
      </c>
      <c r="Y1594" s="29">
        <v>2510.34</v>
      </c>
      <c r="Z1594" s="34">
        <f t="shared" si="121"/>
        <v>166000</v>
      </c>
      <c r="AA1594" s="34">
        <f t="shared" si="122"/>
        <v>6.0240963855421686E-2</v>
      </c>
      <c r="AB1594" s="35">
        <f t="shared" si="123"/>
        <v>7.0481927710843371</v>
      </c>
      <c r="AC1594" s="35">
        <f t="shared" si="124"/>
        <v>8.5542168674698793</v>
      </c>
      <c r="AD1594" s="6">
        <f>IFERROR(VLOOKUP(E1594,marginal!$A$2:$E$4826,4,FALSE),0)</f>
        <v>10539.823076922999</v>
      </c>
    </row>
    <row r="1595" spans="1:30" x14ac:dyDescent="0.2">
      <c r="A1595" s="27" t="s">
        <v>6907</v>
      </c>
      <c r="B1595" s="6" t="s">
        <v>6914</v>
      </c>
      <c r="C1595" s="6" t="s">
        <v>6909</v>
      </c>
      <c r="D1595" s="2">
        <v>153192</v>
      </c>
      <c r="E1595" s="2">
        <v>153451</v>
      </c>
      <c r="F1595" s="3" t="s">
        <v>2012</v>
      </c>
      <c r="G1595" s="2">
        <v>153456</v>
      </c>
      <c r="H1595" s="3" t="s">
        <v>2014</v>
      </c>
      <c r="I1595" s="18">
        <v>45070</v>
      </c>
      <c r="J1595" s="28">
        <v>1154360993</v>
      </c>
      <c r="K1595" s="18">
        <v>45075</v>
      </c>
      <c r="L1595" s="18">
        <v>45077</v>
      </c>
      <c r="M1595" s="18"/>
      <c r="N1595" s="30">
        <v>3</v>
      </c>
      <c r="O1595" s="7">
        <v>12000</v>
      </c>
      <c r="P1595" s="30">
        <v>117</v>
      </c>
      <c r="Q1595" s="22">
        <v>3.9696822294154901E-2</v>
      </c>
      <c r="R1595" s="7">
        <v>5000</v>
      </c>
      <c r="S1595" s="2">
        <v>147</v>
      </c>
      <c r="T1595" s="11">
        <v>1303.3399999999999</v>
      </c>
      <c r="U1595" s="17" t="s">
        <v>6286</v>
      </c>
      <c r="V1595" s="21">
        <v>1</v>
      </c>
      <c r="W1595" s="9">
        <v>5000</v>
      </c>
      <c r="X1595" s="22">
        <f t="shared" si="120"/>
        <v>0</v>
      </c>
      <c r="Y1595" s="29">
        <v>1303.3399999999999</v>
      </c>
      <c r="Z1595" s="34">
        <f t="shared" si="121"/>
        <v>166000</v>
      </c>
      <c r="AA1595" s="34">
        <f t="shared" si="122"/>
        <v>3.0120481927710843E-2</v>
      </c>
      <c r="AB1595" s="35">
        <f t="shared" si="123"/>
        <v>3.5240963855421685</v>
      </c>
      <c r="AC1595" s="35">
        <f t="shared" si="124"/>
        <v>4.427710843373494</v>
      </c>
      <c r="AD1595" s="6">
        <f>IFERROR(VLOOKUP(E1595,marginal!$A$2:$E$4826,4,FALSE),0)</f>
        <v>10539.823076922999</v>
      </c>
    </row>
    <row r="1596" spans="1:30" x14ac:dyDescent="0.2">
      <c r="A1596" s="27" t="s">
        <v>6907</v>
      </c>
      <c r="B1596" s="6" t="s">
        <v>6914</v>
      </c>
      <c r="C1596" s="6" t="s">
        <v>6909</v>
      </c>
      <c r="D1596" s="2">
        <v>153214</v>
      </c>
      <c r="E1596" s="2">
        <v>153451</v>
      </c>
      <c r="F1596" s="3" t="s">
        <v>2012</v>
      </c>
      <c r="G1596" s="2">
        <v>153457</v>
      </c>
      <c r="H1596" s="3" t="s">
        <v>2015</v>
      </c>
      <c r="I1596" s="18">
        <v>45070</v>
      </c>
      <c r="J1596" s="28">
        <v>1154454400</v>
      </c>
      <c r="K1596" s="18">
        <v>45075</v>
      </c>
      <c r="L1596" s="18">
        <v>45077</v>
      </c>
      <c r="M1596" s="18"/>
      <c r="N1596" s="30">
        <v>2</v>
      </c>
      <c r="O1596" s="7">
        <v>11000</v>
      </c>
      <c r="P1596" s="30">
        <v>115</v>
      </c>
      <c r="Q1596" s="22">
        <v>3.6293409013653209E-2</v>
      </c>
      <c r="R1596" s="7">
        <v>7000</v>
      </c>
      <c r="S1596" s="2">
        <v>142</v>
      </c>
      <c r="T1596" s="11">
        <v>1758.65</v>
      </c>
      <c r="U1596" s="17" t="s">
        <v>6286</v>
      </c>
      <c r="V1596" s="21">
        <v>1</v>
      </c>
      <c r="W1596" s="9">
        <v>7000</v>
      </c>
      <c r="X1596" s="22">
        <f t="shared" si="120"/>
        <v>0</v>
      </c>
      <c r="Y1596" s="29">
        <v>1758.65</v>
      </c>
      <c r="Z1596" s="34">
        <f t="shared" si="121"/>
        <v>155000</v>
      </c>
      <c r="AA1596" s="34">
        <f t="shared" si="122"/>
        <v>4.5161290322580643E-2</v>
      </c>
      <c r="AB1596" s="35">
        <f t="shared" si="123"/>
        <v>5.193548387096774</v>
      </c>
      <c r="AC1596" s="35">
        <f t="shared" si="124"/>
        <v>6.4129032258064509</v>
      </c>
      <c r="AD1596" s="6">
        <f>IFERROR(VLOOKUP(E1596,marginal!$A$2:$E$4826,4,FALSE),0)</f>
        <v>10539.823076922999</v>
      </c>
    </row>
    <row r="1597" spans="1:30" x14ac:dyDescent="0.2">
      <c r="A1597" s="27" t="s">
        <v>6907</v>
      </c>
      <c r="B1597" s="6" t="s">
        <v>6913</v>
      </c>
      <c r="C1597" s="6" t="s">
        <v>6912</v>
      </c>
      <c r="D1597" s="2">
        <v>153395</v>
      </c>
      <c r="E1597" s="2">
        <v>153605</v>
      </c>
      <c r="F1597" s="3" t="s">
        <v>1997</v>
      </c>
      <c r="G1597" s="2">
        <v>153610</v>
      </c>
      <c r="H1597" s="3" t="s">
        <v>2016</v>
      </c>
      <c r="I1597" s="18">
        <v>45072</v>
      </c>
      <c r="J1597" s="28">
        <v>1157874909</v>
      </c>
      <c r="K1597" s="18">
        <v>45077</v>
      </c>
      <c r="L1597" s="18">
        <v>45077</v>
      </c>
      <c r="M1597" s="18"/>
      <c r="N1597" s="30">
        <v>9</v>
      </c>
      <c r="O1597" s="7">
        <v>9000</v>
      </c>
      <c r="P1597" s="30">
        <v>146</v>
      </c>
      <c r="Q1597" s="22">
        <v>8.1464880555925129E-2</v>
      </c>
      <c r="R1597" s="7">
        <v>6000</v>
      </c>
      <c r="S1597" s="2">
        <v>142</v>
      </c>
      <c r="T1597" s="11">
        <v>1503.37</v>
      </c>
      <c r="U1597" s="17" t="s">
        <v>6286</v>
      </c>
      <c r="V1597" s="21">
        <v>0.93415354224711811</v>
      </c>
      <c r="W1597" s="9">
        <v>5604.9212534827084</v>
      </c>
      <c r="X1597" s="22">
        <f t="shared" si="120"/>
        <v>-6.5846457752881893E-2</v>
      </c>
      <c r="Y1597" s="29">
        <v>1404.3784108080499</v>
      </c>
      <c r="Z1597" s="34">
        <f t="shared" si="121"/>
        <v>506000</v>
      </c>
      <c r="AA1597" s="34">
        <f t="shared" si="122"/>
        <v>1.1857707509881422E-2</v>
      </c>
      <c r="AB1597" s="35">
        <f t="shared" si="123"/>
        <v>1.7312252964426875</v>
      </c>
      <c r="AC1597" s="35">
        <f t="shared" si="124"/>
        <v>1.6837944664031619</v>
      </c>
      <c r="AD1597" s="6">
        <f>IFERROR(VLOOKUP(E1597,marginal!$A$2:$E$4826,4,FALSE),0)</f>
        <v>5504.32</v>
      </c>
    </row>
    <row r="1598" spans="1:30" x14ac:dyDescent="0.2">
      <c r="A1598" s="27" t="s">
        <v>6907</v>
      </c>
      <c r="B1598" s="6" t="s">
        <v>6908</v>
      </c>
      <c r="C1598" s="6" t="s">
        <v>6909</v>
      </c>
      <c r="D1598" s="2">
        <v>152826</v>
      </c>
      <c r="E1598" s="2">
        <v>153298</v>
      </c>
      <c r="F1598" s="3" t="s">
        <v>63</v>
      </c>
      <c r="G1598" s="2">
        <v>153537</v>
      </c>
      <c r="H1598" s="3" t="s">
        <v>2017</v>
      </c>
      <c r="I1598" s="18">
        <v>45069</v>
      </c>
      <c r="J1598" s="28">
        <v>1153563348</v>
      </c>
      <c r="K1598" s="18">
        <v>45075</v>
      </c>
      <c r="L1598" s="18">
        <v>45077</v>
      </c>
      <c r="M1598" s="18"/>
      <c r="N1598" s="30">
        <v>5</v>
      </c>
      <c r="O1598" s="7">
        <v>10000</v>
      </c>
      <c r="P1598" s="30">
        <v>110</v>
      </c>
      <c r="Q1598" s="22">
        <v>3.3741050530766099E-2</v>
      </c>
      <c r="R1598" s="7">
        <v>6000</v>
      </c>
      <c r="S1598" s="2">
        <v>142</v>
      </c>
      <c r="T1598" s="11">
        <v>1503.37</v>
      </c>
      <c r="U1598" s="17" t="s">
        <v>6286</v>
      </c>
      <c r="V1598" s="21">
        <v>1</v>
      </c>
      <c r="W1598" s="9">
        <v>6000</v>
      </c>
      <c r="X1598" s="22">
        <f t="shared" si="120"/>
        <v>0</v>
      </c>
      <c r="Y1598" s="29">
        <v>1503.37</v>
      </c>
      <c r="Z1598" s="34">
        <f t="shared" si="121"/>
        <v>959000</v>
      </c>
      <c r="AA1598" s="34">
        <f t="shared" si="122"/>
        <v>6.2565172054223151E-3</v>
      </c>
      <c r="AB1598" s="35">
        <f t="shared" si="123"/>
        <v>0.68821689259645469</v>
      </c>
      <c r="AC1598" s="35">
        <f t="shared" si="124"/>
        <v>0.88842544316996874</v>
      </c>
      <c r="AD1598" s="6">
        <f>IFERROR(VLOOKUP(E1598,marginal!$A$2:$E$4826,4,FALSE),0)</f>
        <v>4455.45</v>
      </c>
    </row>
    <row r="1599" spans="1:30" x14ac:dyDescent="0.2">
      <c r="A1599" s="27" t="s">
        <v>6907</v>
      </c>
      <c r="B1599" s="6" t="s">
        <v>6908</v>
      </c>
      <c r="C1599" s="6" t="s">
        <v>6909</v>
      </c>
      <c r="D1599" s="2">
        <v>153038</v>
      </c>
      <c r="E1599" s="2">
        <v>153298</v>
      </c>
      <c r="F1599" s="3" t="s">
        <v>63</v>
      </c>
      <c r="G1599" s="2">
        <v>153538</v>
      </c>
      <c r="H1599" s="3" t="s">
        <v>2018</v>
      </c>
      <c r="I1599" s="18">
        <v>45069</v>
      </c>
      <c r="J1599" s="28">
        <v>1153582096</v>
      </c>
      <c r="K1599" s="18">
        <v>45075</v>
      </c>
      <c r="L1599" s="18">
        <v>45077</v>
      </c>
      <c r="M1599" s="18"/>
      <c r="N1599" s="30">
        <v>3</v>
      </c>
      <c r="O1599" s="7">
        <v>10000</v>
      </c>
      <c r="P1599" s="30">
        <v>110</v>
      </c>
      <c r="Q1599" s="22">
        <v>3.3220596517330399E-2</v>
      </c>
      <c r="R1599" s="7">
        <v>6000</v>
      </c>
      <c r="S1599" s="2">
        <v>142</v>
      </c>
      <c r="T1599" s="11">
        <v>1503.37</v>
      </c>
      <c r="U1599" s="17" t="s">
        <v>6286</v>
      </c>
      <c r="V1599" s="21">
        <v>1</v>
      </c>
      <c r="W1599" s="9">
        <v>6000</v>
      </c>
      <c r="X1599" s="22">
        <f t="shared" si="120"/>
        <v>0</v>
      </c>
      <c r="Y1599" s="29">
        <v>1503.37</v>
      </c>
      <c r="Z1599" s="34">
        <f t="shared" si="121"/>
        <v>166000</v>
      </c>
      <c r="AA1599" s="34">
        <f t="shared" si="122"/>
        <v>3.614457831325301E-2</v>
      </c>
      <c r="AB1599" s="35">
        <f t="shared" si="123"/>
        <v>3.975903614457831</v>
      </c>
      <c r="AC1599" s="35">
        <f t="shared" si="124"/>
        <v>5.1325301204819276</v>
      </c>
      <c r="AD1599" s="6">
        <f>IFERROR(VLOOKUP(E1599,marginal!$A$2:$E$4826,4,FALSE),0)</f>
        <v>4455.45</v>
      </c>
    </row>
    <row r="1600" spans="1:30" x14ac:dyDescent="0.2">
      <c r="A1600" s="27" t="s">
        <v>6907</v>
      </c>
      <c r="B1600" s="6" t="s">
        <v>6919</v>
      </c>
      <c r="C1600" s="6" t="s">
        <v>6909</v>
      </c>
      <c r="D1600" s="2">
        <v>152905</v>
      </c>
      <c r="E1600" s="2">
        <v>153635</v>
      </c>
      <c r="F1600" s="3" t="s">
        <v>1999</v>
      </c>
      <c r="G1600" s="2">
        <v>153637</v>
      </c>
      <c r="H1600" s="3" t="s">
        <v>2019</v>
      </c>
      <c r="I1600" s="18">
        <v>45068</v>
      </c>
      <c r="J1600" s="28">
        <v>1152749541</v>
      </c>
      <c r="K1600" s="18">
        <v>45077</v>
      </c>
      <c r="L1600" s="18">
        <v>45077</v>
      </c>
      <c r="M1600" s="18"/>
      <c r="N1600" s="30">
        <v>5</v>
      </c>
      <c r="O1600" s="7">
        <v>10000</v>
      </c>
      <c r="P1600" s="30">
        <v>110</v>
      </c>
      <c r="Q1600" s="22">
        <v>3.3741050530766099E-2</v>
      </c>
      <c r="R1600" s="7">
        <v>6000</v>
      </c>
      <c r="S1600" s="2">
        <v>142</v>
      </c>
      <c r="T1600" s="11">
        <v>1503.37</v>
      </c>
      <c r="U1600" s="17" t="s">
        <v>6286</v>
      </c>
      <c r="V1600" s="21">
        <v>1</v>
      </c>
      <c r="W1600" s="9">
        <v>6000</v>
      </c>
      <c r="X1600" s="22">
        <f t="shared" si="120"/>
        <v>0</v>
      </c>
      <c r="Y1600" s="29">
        <v>1503.37</v>
      </c>
      <c r="Z1600" s="34">
        <f t="shared" si="121"/>
        <v>959000</v>
      </c>
      <c r="AA1600" s="34">
        <f t="shared" si="122"/>
        <v>6.2565172054223151E-3</v>
      </c>
      <c r="AB1600" s="35">
        <f t="shared" si="123"/>
        <v>0.68821689259645469</v>
      </c>
      <c r="AC1600" s="35">
        <f t="shared" si="124"/>
        <v>0.88842544316996874</v>
      </c>
      <c r="AD1600" s="6">
        <f>IFERROR(VLOOKUP(E1600,marginal!$A$2:$E$4826,4,FALSE),0)</f>
        <v>2388.1480769230752</v>
      </c>
    </row>
    <row r="1601" spans="1:30" x14ac:dyDescent="0.2">
      <c r="A1601" s="27" t="s">
        <v>6907</v>
      </c>
      <c r="B1601" s="6" t="s">
        <v>6919</v>
      </c>
      <c r="C1601" s="6" t="s">
        <v>6909</v>
      </c>
      <c r="D1601" s="2">
        <v>152599</v>
      </c>
      <c r="E1601" s="2">
        <v>153635</v>
      </c>
      <c r="F1601" s="3" t="s">
        <v>1999</v>
      </c>
      <c r="G1601" s="2">
        <v>153638</v>
      </c>
      <c r="H1601" s="3" t="s">
        <v>2020</v>
      </c>
      <c r="I1601" s="18">
        <v>45064</v>
      </c>
      <c r="J1601" s="28">
        <v>1149826329</v>
      </c>
      <c r="K1601" s="18">
        <v>45077</v>
      </c>
      <c r="L1601" s="18">
        <v>45077</v>
      </c>
      <c r="M1601" s="18"/>
      <c r="N1601" s="30">
        <v>5</v>
      </c>
      <c r="O1601" s="7">
        <v>10000</v>
      </c>
      <c r="P1601" s="30">
        <v>110</v>
      </c>
      <c r="Q1601" s="22">
        <v>3.3741050530766099E-2</v>
      </c>
      <c r="R1601" s="7">
        <v>7000</v>
      </c>
      <c r="S1601" s="2">
        <v>142</v>
      </c>
      <c r="T1601" s="11">
        <v>1758.65</v>
      </c>
      <c r="U1601" s="17" t="s">
        <v>6286</v>
      </c>
      <c r="V1601" s="21">
        <v>1</v>
      </c>
      <c r="W1601" s="9">
        <v>7000</v>
      </c>
      <c r="X1601" s="22">
        <f t="shared" si="120"/>
        <v>0</v>
      </c>
      <c r="Y1601" s="29">
        <v>1758.65</v>
      </c>
      <c r="Z1601" s="34">
        <f t="shared" si="121"/>
        <v>959000</v>
      </c>
      <c r="AA1601" s="34">
        <f t="shared" si="122"/>
        <v>7.2992700729927005E-3</v>
      </c>
      <c r="AB1601" s="35">
        <f t="shared" si="123"/>
        <v>0.8029197080291971</v>
      </c>
      <c r="AC1601" s="35">
        <f t="shared" si="124"/>
        <v>1.0364963503649636</v>
      </c>
      <c r="AD1601" s="6">
        <f>IFERROR(VLOOKUP(E1601,marginal!$A$2:$E$4826,4,FALSE),0)</f>
        <v>2388.1480769230752</v>
      </c>
    </row>
    <row r="1602" spans="1:30" x14ac:dyDescent="0.2">
      <c r="A1602" s="27" t="s">
        <v>6907</v>
      </c>
      <c r="B1602" s="6" t="s">
        <v>6919</v>
      </c>
      <c r="C1602" s="6" t="s">
        <v>6909</v>
      </c>
      <c r="D1602" s="2">
        <v>152164</v>
      </c>
      <c r="E1602" s="2">
        <v>153635</v>
      </c>
      <c r="F1602" s="3" t="s">
        <v>1999</v>
      </c>
      <c r="G1602" s="2">
        <v>153639</v>
      </c>
      <c r="H1602" s="3" t="s">
        <v>2021</v>
      </c>
      <c r="I1602" s="18">
        <v>45062</v>
      </c>
      <c r="J1602" s="28">
        <v>1148176800</v>
      </c>
      <c r="K1602" s="18">
        <v>45077</v>
      </c>
      <c r="L1602" s="18">
        <v>45077</v>
      </c>
      <c r="M1602" s="18"/>
      <c r="N1602" s="30">
        <v>6</v>
      </c>
      <c r="O1602" s="7">
        <v>15000</v>
      </c>
      <c r="P1602" s="30">
        <v>118</v>
      </c>
      <c r="Q1602" s="22">
        <v>3.675580372884045E-2</v>
      </c>
      <c r="R1602" s="7">
        <v>9000</v>
      </c>
      <c r="S1602" s="2">
        <v>142</v>
      </c>
      <c r="T1602" s="11">
        <v>2255.2800000000002</v>
      </c>
      <c r="U1602" s="17" t="s">
        <v>6286</v>
      </c>
      <c r="V1602" s="21">
        <v>1</v>
      </c>
      <c r="W1602" s="9">
        <v>9000</v>
      </c>
      <c r="X1602" s="22">
        <f t="shared" si="120"/>
        <v>0</v>
      </c>
      <c r="Y1602" s="29">
        <v>2255.2800000000002</v>
      </c>
      <c r="Z1602" s="34">
        <f t="shared" si="121"/>
        <v>572000</v>
      </c>
      <c r="AA1602" s="34">
        <f t="shared" si="122"/>
        <v>1.5734265734265736E-2</v>
      </c>
      <c r="AB1602" s="35">
        <f t="shared" si="123"/>
        <v>1.8566433566433569</v>
      </c>
      <c r="AC1602" s="35">
        <f t="shared" si="124"/>
        <v>2.2342657342657346</v>
      </c>
      <c r="AD1602" s="6">
        <f>IFERROR(VLOOKUP(E1602,marginal!$A$2:$E$4826,4,FALSE),0)</f>
        <v>2388.1480769230752</v>
      </c>
    </row>
    <row r="1603" spans="1:30" x14ac:dyDescent="0.2">
      <c r="A1603" s="27" t="s">
        <v>6907</v>
      </c>
      <c r="B1603" s="6" t="s">
        <v>6919</v>
      </c>
      <c r="C1603" s="6" t="s">
        <v>6909</v>
      </c>
      <c r="D1603" s="2">
        <v>152162</v>
      </c>
      <c r="E1603" s="2">
        <v>153635</v>
      </c>
      <c r="F1603" s="3" t="s">
        <v>1999</v>
      </c>
      <c r="G1603" s="2">
        <v>153640</v>
      </c>
      <c r="H1603" s="3" t="s">
        <v>2022</v>
      </c>
      <c r="I1603" s="18">
        <v>45062</v>
      </c>
      <c r="J1603" s="28">
        <v>1148170678</v>
      </c>
      <c r="K1603" s="18">
        <v>45077</v>
      </c>
      <c r="L1603" s="18">
        <v>45077</v>
      </c>
      <c r="M1603" s="18"/>
      <c r="N1603" s="30">
        <v>7</v>
      </c>
      <c r="O1603" s="7">
        <v>10000</v>
      </c>
      <c r="P1603" s="30">
        <v>127</v>
      </c>
      <c r="Q1603" s="22">
        <v>5.24391097594855E-2</v>
      </c>
      <c r="R1603" s="7">
        <v>9000</v>
      </c>
      <c r="S1603" s="2">
        <v>142</v>
      </c>
      <c r="T1603" s="11">
        <v>2255.2800000000002</v>
      </c>
      <c r="U1603" s="17" t="s">
        <v>6286</v>
      </c>
      <c r="V1603" s="21">
        <v>1</v>
      </c>
      <c r="W1603" s="9">
        <v>9000</v>
      </c>
      <c r="X1603" s="22">
        <f t="shared" ref="X1603:X1666" si="125">W1603/R1603-1</f>
        <v>0</v>
      </c>
      <c r="Y1603" s="29">
        <v>2255.2800000000002</v>
      </c>
      <c r="Z1603" s="34">
        <f t="shared" ref="Z1603:Z1666" si="126">SUMIFS($R:$R,$L:$L,$L1603,$N:$N,$N1603)</f>
        <v>567000</v>
      </c>
      <c r="AA1603" s="34">
        <f t="shared" ref="AA1603:AA1666" si="127">$R1603/Z1603</f>
        <v>1.5873015873015872E-2</v>
      </c>
      <c r="AB1603" s="35">
        <f t="shared" ref="AB1603:AB1666" si="128">AA1603*$P1603</f>
        <v>2.0158730158730158</v>
      </c>
      <c r="AC1603" s="35">
        <f t="shared" ref="AC1603:AC1666" si="129">AA1603*$S1603</f>
        <v>2.253968253968254</v>
      </c>
      <c r="AD1603" s="6">
        <f>IFERROR(VLOOKUP(E1603,marginal!$A$2:$E$4826,4,FALSE),0)</f>
        <v>2388.1480769230752</v>
      </c>
    </row>
    <row r="1604" spans="1:30" x14ac:dyDescent="0.2">
      <c r="A1604" s="27" t="s">
        <v>6907</v>
      </c>
      <c r="B1604" s="6" t="s">
        <v>6923</v>
      </c>
      <c r="C1604" s="6" t="s">
        <v>6909</v>
      </c>
      <c r="D1604" s="2">
        <v>153543</v>
      </c>
      <c r="E1604" s="2">
        <v>153660</v>
      </c>
      <c r="F1604" s="3" t="s">
        <v>272</v>
      </c>
      <c r="G1604" s="2">
        <v>153676</v>
      </c>
      <c r="H1604" s="3" t="s">
        <v>2023</v>
      </c>
      <c r="I1604" s="18">
        <v>45072</v>
      </c>
      <c r="J1604" s="28">
        <v>1158356800</v>
      </c>
      <c r="K1604" s="18">
        <v>45077</v>
      </c>
      <c r="L1604" s="18">
        <v>45077</v>
      </c>
      <c r="M1604" s="18"/>
      <c r="N1604" s="30">
        <v>5</v>
      </c>
      <c r="O1604" s="7">
        <v>10000</v>
      </c>
      <c r="P1604" s="30">
        <v>113</v>
      </c>
      <c r="Q1604" s="22">
        <v>3.3741050530766099E-2</v>
      </c>
      <c r="R1604" s="7">
        <v>5000</v>
      </c>
      <c r="S1604" s="2">
        <v>147</v>
      </c>
      <c r="T1604" s="11">
        <v>1303.3399999999999</v>
      </c>
      <c r="U1604" s="17" t="s">
        <v>6286</v>
      </c>
      <c r="V1604" s="21">
        <v>1</v>
      </c>
      <c r="W1604" s="9">
        <v>5000</v>
      </c>
      <c r="X1604" s="22">
        <f t="shared" si="125"/>
        <v>0</v>
      </c>
      <c r="Y1604" s="29">
        <v>1303.3399999999999</v>
      </c>
      <c r="Z1604" s="34">
        <f t="shared" si="126"/>
        <v>959000</v>
      </c>
      <c r="AA1604" s="34">
        <f t="shared" si="127"/>
        <v>5.2137643378519288E-3</v>
      </c>
      <c r="AB1604" s="35">
        <f t="shared" si="128"/>
        <v>0.58915537017726793</v>
      </c>
      <c r="AC1604" s="35">
        <f t="shared" si="129"/>
        <v>0.76642335766423353</v>
      </c>
      <c r="AD1604" s="6">
        <f>IFERROR(VLOOKUP(E1604,marginal!$A$2:$E$4826,4,FALSE),0)</f>
        <v>12658.172307692301</v>
      </c>
    </row>
    <row r="1605" spans="1:30" x14ac:dyDescent="0.2">
      <c r="A1605" s="27" t="s">
        <v>6907</v>
      </c>
      <c r="B1605" s="6" t="s">
        <v>6908</v>
      </c>
      <c r="C1605" s="6" t="s">
        <v>6909</v>
      </c>
      <c r="D1605" s="4">
        <v>153066</v>
      </c>
      <c r="E1605" s="4">
        <v>153781</v>
      </c>
      <c r="F1605" s="5" t="s">
        <v>2024</v>
      </c>
      <c r="G1605" s="4">
        <v>153782</v>
      </c>
      <c r="H1605" s="5" t="s">
        <v>2025</v>
      </c>
      <c r="I1605" s="18">
        <v>45070</v>
      </c>
      <c r="J1605" s="28">
        <v>1154296090</v>
      </c>
      <c r="K1605" s="18">
        <v>45077</v>
      </c>
      <c r="L1605" s="18">
        <v>45077</v>
      </c>
      <c r="M1605" s="18"/>
      <c r="N1605" s="30">
        <v>5</v>
      </c>
      <c r="O1605" s="7">
        <v>17000</v>
      </c>
      <c r="P1605" s="30">
        <v>110</v>
      </c>
      <c r="Q1605" s="22">
        <v>3.3741050530766099E-2</v>
      </c>
      <c r="R1605" s="8">
        <v>17000</v>
      </c>
      <c r="S1605" s="4">
        <v>105</v>
      </c>
      <c r="T1605" s="10">
        <v>3096.53</v>
      </c>
      <c r="U1605" s="17" t="s">
        <v>6286</v>
      </c>
      <c r="V1605" s="21">
        <v>1</v>
      </c>
      <c r="W1605" s="9">
        <v>17000</v>
      </c>
      <c r="X1605" s="22">
        <f t="shared" si="125"/>
        <v>0</v>
      </c>
      <c r="Y1605" s="29">
        <v>3096.53</v>
      </c>
      <c r="Z1605" s="34">
        <f t="shared" si="126"/>
        <v>959000</v>
      </c>
      <c r="AA1605" s="34">
        <f t="shared" si="127"/>
        <v>1.7726798748696558E-2</v>
      </c>
      <c r="AB1605" s="35">
        <f t="shared" si="128"/>
        <v>1.9499478623566213</v>
      </c>
      <c r="AC1605" s="35">
        <f t="shared" si="129"/>
        <v>1.8613138686131385</v>
      </c>
      <c r="AD1605" s="6">
        <f>IFERROR(VLOOKUP(E1605,marginal!$A$2:$E$4826,4,FALSE),0)</f>
        <v>2719.3887179487169</v>
      </c>
    </row>
    <row r="1606" spans="1:30" x14ac:dyDescent="0.2">
      <c r="A1606" s="27" t="s">
        <v>6907</v>
      </c>
      <c r="B1606" s="6" t="s">
        <v>6918</v>
      </c>
      <c r="C1606" s="6" t="s">
        <v>6912</v>
      </c>
      <c r="D1606" s="2">
        <v>153619</v>
      </c>
      <c r="E1606" s="2">
        <v>152696</v>
      </c>
      <c r="F1606" s="3" t="s">
        <v>247</v>
      </c>
      <c r="G1606" s="2">
        <v>153831</v>
      </c>
      <c r="H1606" s="3" t="s">
        <v>2026</v>
      </c>
      <c r="I1606" s="18">
        <v>45075</v>
      </c>
      <c r="J1606" s="28">
        <v>1159820088</v>
      </c>
      <c r="K1606" s="18">
        <v>45077</v>
      </c>
      <c r="L1606" s="18">
        <v>45077</v>
      </c>
      <c r="M1606" s="18"/>
      <c r="N1606" s="30">
        <v>6</v>
      </c>
      <c r="O1606" s="7">
        <v>9000</v>
      </c>
      <c r="P1606" s="30">
        <v>132</v>
      </c>
      <c r="Q1606" s="22">
        <v>9.2325969396735166E-2</v>
      </c>
      <c r="R1606" s="7">
        <v>6000</v>
      </c>
      <c r="S1606" s="2">
        <v>142</v>
      </c>
      <c r="T1606" s="11">
        <v>1503.37</v>
      </c>
      <c r="U1606" s="17" t="s">
        <v>6286</v>
      </c>
      <c r="V1606" s="21">
        <v>0.70894174329936877</v>
      </c>
      <c r="W1606" s="9">
        <v>4253.650459796213</v>
      </c>
      <c r="X1606" s="22">
        <f t="shared" si="125"/>
        <v>-0.29105825670063112</v>
      </c>
      <c r="Y1606" s="29">
        <v>1065.8017486239719</v>
      </c>
      <c r="Z1606" s="34">
        <f t="shared" si="126"/>
        <v>572000</v>
      </c>
      <c r="AA1606" s="34">
        <f t="shared" si="127"/>
        <v>1.048951048951049E-2</v>
      </c>
      <c r="AB1606" s="35">
        <f t="shared" si="128"/>
        <v>1.3846153846153846</v>
      </c>
      <c r="AC1606" s="35">
        <f t="shared" si="129"/>
        <v>1.4895104895104896</v>
      </c>
      <c r="AD1606" s="6">
        <f>IFERROR(VLOOKUP(E1606,marginal!$A$2:$E$4826,4,FALSE),0)</f>
        <v>-6032.17076923076</v>
      </c>
    </row>
    <row r="1607" spans="1:30" x14ac:dyDescent="0.2">
      <c r="A1607" s="27" t="s">
        <v>6907</v>
      </c>
      <c r="B1607" s="6" t="s">
        <v>6918</v>
      </c>
      <c r="C1607" s="6" t="s">
        <v>6912</v>
      </c>
      <c r="D1607" s="2">
        <v>153608</v>
      </c>
      <c r="E1607" s="2">
        <v>152696</v>
      </c>
      <c r="F1607" s="3" t="s">
        <v>247</v>
      </c>
      <c r="G1607" s="2">
        <v>153832</v>
      </c>
      <c r="H1607" s="3" t="s">
        <v>2027</v>
      </c>
      <c r="I1607" s="18" t="s">
        <v>6930</v>
      </c>
      <c r="J1607" s="28" t="s">
        <v>6930</v>
      </c>
      <c r="K1607" s="18">
        <v>45077</v>
      </c>
      <c r="L1607" s="18">
        <v>45077</v>
      </c>
      <c r="M1607" s="18"/>
      <c r="N1607" s="30">
        <v>9</v>
      </c>
      <c r="O1607" s="7">
        <v>9000</v>
      </c>
      <c r="P1607" s="30">
        <v>147</v>
      </c>
      <c r="Q1607" s="22">
        <v>7.9000519063170294E-2</v>
      </c>
      <c r="R1607" s="7">
        <v>6000</v>
      </c>
      <c r="S1607" s="2">
        <v>142</v>
      </c>
      <c r="T1607" s="11">
        <v>1503.37</v>
      </c>
      <c r="U1607" s="17" t="s">
        <v>6286</v>
      </c>
      <c r="V1607" s="21">
        <v>0.70894174329936877</v>
      </c>
      <c r="W1607" s="9">
        <v>4253.650459796213</v>
      </c>
      <c r="X1607" s="22">
        <f t="shared" si="125"/>
        <v>-0.29105825670063112</v>
      </c>
      <c r="Y1607" s="29">
        <v>1065.8017486239719</v>
      </c>
      <c r="Z1607" s="34">
        <f t="shared" si="126"/>
        <v>506000</v>
      </c>
      <c r="AA1607" s="34">
        <f t="shared" si="127"/>
        <v>1.1857707509881422E-2</v>
      </c>
      <c r="AB1607" s="35">
        <f t="shared" si="128"/>
        <v>1.7430830039525691</v>
      </c>
      <c r="AC1607" s="35">
        <f t="shared" si="129"/>
        <v>1.6837944664031619</v>
      </c>
      <c r="AD1607" s="6">
        <f>IFERROR(VLOOKUP(E1607,marginal!$A$2:$E$4826,4,FALSE),0)</f>
        <v>-6032.17076923076</v>
      </c>
    </row>
    <row r="1608" spans="1:30" x14ac:dyDescent="0.2">
      <c r="A1608" s="27" t="s">
        <v>6907</v>
      </c>
      <c r="B1608" s="6" t="s">
        <v>6911</v>
      </c>
      <c r="C1608" s="6" t="s">
        <v>6912</v>
      </c>
      <c r="D1608" s="2">
        <v>153400</v>
      </c>
      <c r="E1608" s="2">
        <v>153724</v>
      </c>
      <c r="F1608" s="3" t="s">
        <v>2028</v>
      </c>
      <c r="G1608" s="2">
        <v>153728</v>
      </c>
      <c r="H1608" s="3" t="s">
        <v>2029</v>
      </c>
      <c r="I1608" s="18">
        <v>45072</v>
      </c>
      <c r="J1608" s="28">
        <v>1157953266</v>
      </c>
      <c r="K1608" s="18">
        <v>45077</v>
      </c>
      <c r="L1608" s="18">
        <v>45077</v>
      </c>
      <c r="M1608" s="18"/>
      <c r="N1608" s="30">
        <v>2</v>
      </c>
      <c r="O1608" s="7">
        <v>10000</v>
      </c>
      <c r="P1608" s="30">
        <v>95</v>
      </c>
      <c r="Q1608" s="22">
        <v>1.8298129407071966E-2</v>
      </c>
      <c r="R1608" s="7">
        <v>6000</v>
      </c>
      <c r="S1608" s="2">
        <v>142</v>
      </c>
      <c r="T1608" s="11">
        <v>1503.37</v>
      </c>
      <c r="U1608" s="17" t="s">
        <v>6286</v>
      </c>
      <c r="V1608" s="21">
        <v>1</v>
      </c>
      <c r="W1608" s="9">
        <v>6000</v>
      </c>
      <c r="X1608" s="22">
        <f t="shared" si="125"/>
        <v>0</v>
      </c>
      <c r="Y1608" s="29">
        <v>1503.37</v>
      </c>
      <c r="Z1608" s="34">
        <f t="shared" si="126"/>
        <v>155000</v>
      </c>
      <c r="AA1608" s="34">
        <f t="shared" si="127"/>
        <v>3.870967741935484E-2</v>
      </c>
      <c r="AB1608" s="35">
        <f t="shared" si="128"/>
        <v>3.67741935483871</v>
      </c>
      <c r="AC1608" s="35">
        <f t="shared" si="129"/>
        <v>5.4967741935483874</v>
      </c>
      <c r="AD1608" s="6">
        <f>IFERROR(VLOOKUP(E1608,marginal!$A$2:$E$4826,4,FALSE),0)</f>
        <v>10256.515384615301</v>
      </c>
    </row>
    <row r="1609" spans="1:30" x14ac:dyDescent="0.2">
      <c r="A1609" s="27" t="s">
        <v>6907</v>
      </c>
      <c r="B1609" s="6" t="s">
        <v>6911</v>
      </c>
      <c r="C1609" s="6" t="s">
        <v>6912</v>
      </c>
      <c r="D1609" s="2">
        <v>153252</v>
      </c>
      <c r="E1609" s="2">
        <v>153724</v>
      </c>
      <c r="F1609" s="3" t="s">
        <v>2028</v>
      </c>
      <c r="G1609" s="2">
        <v>153729</v>
      </c>
      <c r="H1609" s="3" t="s">
        <v>2030</v>
      </c>
      <c r="I1609" s="18">
        <v>45071</v>
      </c>
      <c r="J1609" s="28">
        <v>1155206646</v>
      </c>
      <c r="K1609" s="18">
        <v>45077</v>
      </c>
      <c r="L1609" s="18">
        <v>45077</v>
      </c>
      <c r="M1609" s="18"/>
      <c r="N1609" s="30">
        <v>3</v>
      </c>
      <c r="O1609" s="7">
        <v>14000</v>
      </c>
      <c r="P1609" s="30">
        <v>115</v>
      </c>
      <c r="Q1609" s="22">
        <v>4.4888722531598056E-2</v>
      </c>
      <c r="R1609" s="7">
        <v>8000</v>
      </c>
      <c r="S1609" s="2">
        <v>142</v>
      </c>
      <c r="T1609" s="11">
        <v>2013.74</v>
      </c>
      <c r="U1609" s="17" t="s">
        <v>6286</v>
      </c>
      <c r="V1609" s="21">
        <v>1</v>
      </c>
      <c r="W1609" s="9">
        <v>8000</v>
      </c>
      <c r="X1609" s="22">
        <f t="shared" si="125"/>
        <v>0</v>
      </c>
      <c r="Y1609" s="29">
        <v>2013.74</v>
      </c>
      <c r="Z1609" s="34">
        <f t="shared" si="126"/>
        <v>166000</v>
      </c>
      <c r="AA1609" s="34">
        <f t="shared" si="127"/>
        <v>4.8192771084337352E-2</v>
      </c>
      <c r="AB1609" s="35">
        <f t="shared" si="128"/>
        <v>5.5421686746987957</v>
      </c>
      <c r="AC1609" s="35">
        <f t="shared" si="129"/>
        <v>6.8433734939759043</v>
      </c>
      <c r="AD1609" s="6">
        <f>IFERROR(VLOOKUP(E1609,marginal!$A$2:$E$4826,4,FALSE),0)</f>
        <v>10256.515384615301</v>
      </c>
    </row>
    <row r="1610" spans="1:30" x14ac:dyDescent="0.2">
      <c r="A1610" s="27" t="s">
        <v>6907</v>
      </c>
      <c r="B1610" s="6" t="s">
        <v>6911</v>
      </c>
      <c r="C1610" s="6" t="s">
        <v>6912</v>
      </c>
      <c r="D1610" s="2">
        <v>153401</v>
      </c>
      <c r="E1610" s="2">
        <v>153724</v>
      </c>
      <c r="F1610" s="3" t="s">
        <v>2028</v>
      </c>
      <c r="G1610" s="2">
        <v>153730</v>
      </c>
      <c r="H1610" s="3" t="s">
        <v>2031</v>
      </c>
      <c r="I1610" s="18">
        <v>45072</v>
      </c>
      <c r="J1610" s="28">
        <v>1157954420</v>
      </c>
      <c r="K1610" s="18">
        <v>45077</v>
      </c>
      <c r="L1610" s="18">
        <v>45077</v>
      </c>
      <c r="M1610" s="18"/>
      <c r="N1610" s="30">
        <v>6</v>
      </c>
      <c r="O1610" s="7">
        <v>14000</v>
      </c>
      <c r="P1610" s="30">
        <v>117</v>
      </c>
      <c r="Q1610" s="22">
        <v>3.9016868627396201E-2</v>
      </c>
      <c r="R1610" s="7">
        <v>7000</v>
      </c>
      <c r="S1610" s="2">
        <v>142</v>
      </c>
      <c r="T1610" s="11">
        <v>1758.65</v>
      </c>
      <c r="U1610" s="17" t="s">
        <v>6286</v>
      </c>
      <c r="V1610" s="21">
        <v>1</v>
      </c>
      <c r="W1610" s="9">
        <v>7000</v>
      </c>
      <c r="X1610" s="22">
        <f t="shared" si="125"/>
        <v>0</v>
      </c>
      <c r="Y1610" s="29">
        <v>1758.65</v>
      </c>
      <c r="Z1610" s="34">
        <f t="shared" si="126"/>
        <v>572000</v>
      </c>
      <c r="AA1610" s="34">
        <f t="shared" si="127"/>
        <v>1.2237762237762238E-2</v>
      </c>
      <c r="AB1610" s="35">
        <f t="shared" si="128"/>
        <v>1.4318181818181819</v>
      </c>
      <c r="AC1610" s="35">
        <f t="shared" si="129"/>
        <v>1.7377622377622377</v>
      </c>
      <c r="AD1610" s="6">
        <f>IFERROR(VLOOKUP(E1610,marginal!$A$2:$E$4826,4,FALSE),0)</f>
        <v>10256.515384615301</v>
      </c>
    </row>
    <row r="1611" spans="1:30" x14ac:dyDescent="0.2">
      <c r="A1611" s="27" t="s">
        <v>6907</v>
      </c>
      <c r="B1611" s="6" t="s">
        <v>6908</v>
      </c>
      <c r="C1611" s="6" t="s">
        <v>6909</v>
      </c>
      <c r="D1611" s="2">
        <v>153239</v>
      </c>
      <c r="E1611" s="2">
        <v>153781</v>
      </c>
      <c r="F1611" s="3" t="s">
        <v>2024</v>
      </c>
      <c r="G1611" s="2">
        <v>153783</v>
      </c>
      <c r="H1611" s="3" t="s">
        <v>2032</v>
      </c>
      <c r="I1611" s="18">
        <v>45243</v>
      </c>
      <c r="J1611" s="28">
        <v>1277909622</v>
      </c>
      <c r="K1611" s="18">
        <v>45077</v>
      </c>
      <c r="L1611" s="18">
        <v>45077</v>
      </c>
      <c r="M1611" s="18"/>
      <c r="N1611" s="30">
        <v>2</v>
      </c>
      <c r="O1611" s="7">
        <v>20000</v>
      </c>
      <c r="P1611" s="30">
        <v>100</v>
      </c>
      <c r="Q1611" s="22">
        <v>1.82981294070719E-2</v>
      </c>
      <c r="R1611" s="7">
        <v>20000</v>
      </c>
      <c r="S1611" s="2">
        <v>105</v>
      </c>
      <c r="T1611" s="11">
        <v>3641.47</v>
      </c>
      <c r="U1611" s="17" t="s">
        <v>6286</v>
      </c>
      <c r="V1611" s="21">
        <v>1</v>
      </c>
      <c r="W1611" s="9">
        <v>20000</v>
      </c>
      <c r="X1611" s="22">
        <f t="shared" si="125"/>
        <v>0</v>
      </c>
      <c r="Y1611" s="29">
        <v>3641.47</v>
      </c>
      <c r="Z1611" s="34">
        <f t="shared" si="126"/>
        <v>155000</v>
      </c>
      <c r="AA1611" s="34">
        <f t="shared" si="127"/>
        <v>0.12903225806451613</v>
      </c>
      <c r="AB1611" s="35">
        <f t="shared" si="128"/>
        <v>12.903225806451612</v>
      </c>
      <c r="AC1611" s="35">
        <f t="shared" si="129"/>
        <v>13.548387096774194</v>
      </c>
      <c r="AD1611" s="6">
        <f>IFERROR(VLOOKUP(E1611,marginal!$A$2:$E$4826,4,FALSE),0)</f>
        <v>2719.3887179487169</v>
      </c>
    </row>
    <row r="1612" spans="1:30" x14ac:dyDescent="0.2">
      <c r="A1612" s="27" t="s">
        <v>6907</v>
      </c>
      <c r="B1612" s="6" t="s">
        <v>6908</v>
      </c>
      <c r="C1612" s="6" t="s">
        <v>6909</v>
      </c>
      <c r="D1612" s="2">
        <v>153088</v>
      </c>
      <c r="E1612" s="2">
        <v>153781</v>
      </c>
      <c r="F1612" s="3" t="s">
        <v>2024</v>
      </c>
      <c r="G1612" s="2">
        <v>153784</v>
      </c>
      <c r="H1612" s="3" t="s">
        <v>2033</v>
      </c>
      <c r="I1612" s="18" t="s">
        <v>6930</v>
      </c>
      <c r="J1612" s="28" t="s">
        <v>6930</v>
      </c>
      <c r="K1612" s="18">
        <v>45077</v>
      </c>
      <c r="L1612" s="18">
        <v>45077</v>
      </c>
      <c r="M1612" s="18"/>
      <c r="N1612" s="30">
        <v>8</v>
      </c>
      <c r="O1612" s="7">
        <v>9000</v>
      </c>
      <c r="P1612" s="30">
        <v>122</v>
      </c>
      <c r="Q1612" s="22">
        <v>3.781644822157397E-2</v>
      </c>
      <c r="R1612" s="7">
        <v>8000</v>
      </c>
      <c r="S1612" s="2">
        <v>110</v>
      </c>
      <c r="T1612" s="11">
        <v>1530.98</v>
      </c>
      <c r="U1612" s="17" t="s">
        <v>6286</v>
      </c>
      <c r="V1612" s="21">
        <v>1</v>
      </c>
      <c r="W1612" s="9">
        <v>8000</v>
      </c>
      <c r="X1612" s="22">
        <f t="shared" si="125"/>
        <v>0</v>
      </c>
      <c r="Y1612" s="29">
        <v>1530.98</v>
      </c>
      <c r="Z1612" s="34">
        <f t="shared" si="126"/>
        <v>516000</v>
      </c>
      <c r="AA1612" s="34">
        <f t="shared" si="127"/>
        <v>1.5503875968992248E-2</v>
      </c>
      <c r="AB1612" s="35">
        <f t="shared" si="128"/>
        <v>1.8914728682170543</v>
      </c>
      <c r="AC1612" s="35">
        <f t="shared" si="129"/>
        <v>1.7054263565891472</v>
      </c>
      <c r="AD1612" s="6">
        <f>IFERROR(VLOOKUP(E1612,marginal!$A$2:$E$4826,4,FALSE),0)</f>
        <v>2719.3887179487169</v>
      </c>
    </row>
    <row r="1613" spans="1:30" x14ac:dyDescent="0.2">
      <c r="A1613" s="27" t="s">
        <v>6907</v>
      </c>
      <c r="B1613" s="6" t="s">
        <v>6908</v>
      </c>
      <c r="C1613" s="6" t="s">
        <v>6909</v>
      </c>
      <c r="D1613" s="2">
        <v>153162</v>
      </c>
      <c r="E1613" s="2">
        <v>153781</v>
      </c>
      <c r="F1613" s="3" t="s">
        <v>2024</v>
      </c>
      <c r="G1613" s="2">
        <v>153785</v>
      </c>
      <c r="H1613" s="3" t="s">
        <v>2034</v>
      </c>
      <c r="I1613" s="18">
        <v>45071</v>
      </c>
      <c r="J1613" s="28">
        <v>1155226509</v>
      </c>
      <c r="K1613" s="18">
        <v>45077</v>
      </c>
      <c r="L1613" s="18">
        <v>45077</v>
      </c>
      <c r="M1613" s="18"/>
      <c r="N1613" s="30">
        <v>3</v>
      </c>
      <c r="O1613" s="7">
        <v>12000</v>
      </c>
      <c r="P1613" s="30">
        <v>111</v>
      </c>
      <c r="Q1613" s="22">
        <v>3.3692244343437497E-2</v>
      </c>
      <c r="R1613" s="7">
        <v>8000</v>
      </c>
      <c r="S1613" s="2">
        <v>110</v>
      </c>
      <c r="T1613" s="11">
        <v>1530.98</v>
      </c>
      <c r="U1613" s="17" t="s">
        <v>6286</v>
      </c>
      <c r="V1613" s="21">
        <v>1</v>
      </c>
      <c r="W1613" s="9">
        <v>8000</v>
      </c>
      <c r="X1613" s="22">
        <f t="shared" si="125"/>
        <v>0</v>
      </c>
      <c r="Y1613" s="29">
        <v>1530.98</v>
      </c>
      <c r="Z1613" s="34">
        <f t="shared" si="126"/>
        <v>166000</v>
      </c>
      <c r="AA1613" s="34">
        <f t="shared" si="127"/>
        <v>4.8192771084337352E-2</v>
      </c>
      <c r="AB1613" s="35">
        <f t="shared" si="128"/>
        <v>5.3493975903614457</v>
      </c>
      <c r="AC1613" s="35">
        <f t="shared" si="129"/>
        <v>5.3012048192771086</v>
      </c>
      <c r="AD1613" s="6">
        <f>IFERROR(VLOOKUP(E1613,marginal!$A$2:$E$4826,4,FALSE),0)</f>
        <v>2719.3887179487169</v>
      </c>
    </row>
    <row r="1614" spans="1:30" x14ac:dyDescent="0.2">
      <c r="A1614" s="27" t="s">
        <v>6907</v>
      </c>
      <c r="B1614" s="6" t="s">
        <v>6908</v>
      </c>
      <c r="C1614" s="6" t="s">
        <v>6909</v>
      </c>
      <c r="D1614" s="2">
        <v>153145</v>
      </c>
      <c r="E1614" s="2">
        <v>153781</v>
      </c>
      <c r="F1614" s="3" t="s">
        <v>2024</v>
      </c>
      <c r="G1614" s="2">
        <v>153786</v>
      </c>
      <c r="H1614" s="3" t="s">
        <v>2035</v>
      </c>
      <c r="I1614" s="18">
        <v>45070</v>
      </c>
      <c r="J1614" s="28">
        <v>1154150397</v>
      </c>
      <c r="K1614" s="18">
        <v>45077</v>
      </c>
      <c r="L1614" s="18">
        <v>45077</v>
      </c>
      <c r="M1614" s="18"/>
      <c r="N1614" s="30">
        <v>3</v>
      </c>
      <c r="O1614" s="7">
        <v>10000</v>
      </c>
      <c r="P1614" s="30">
        <v>110</v>
      </c>
      <c r="Q1614" s="22">
        <v>3.3220596517330399E-2</v>
      </c>
      <c r="R1614" s="7">
        <v>10000</v>
      </c>
      <c r="S1614" s="2">
        <v>112</v>
      </c>
      <c r="T1614" s="11">
        <v>1944.9</v>
      </c>
      <c r="U1614" s="17" t="s">
        <v>6286</v>
      </c>
      <c r="V1614" s="21">
        <v>1</v>
      </c>
      <c r="W1614" s="9">
        <v>10000</v>
      </c>
      <c r="X1614" s="22">
        <f t="shared" si="125"/>
        <v>0</v>
      </c>
      <c r="Y1614" s="29">
        <v>1944.9</v>
      </c>
      <c r="Z1614" s="34">
        <f t="shared" si="126"/>
        <v>166000</v>
      </c>
      <c r="AA1614" s="34">
        <f t="shared" si="127"/>
        <v>6.0240963855421686E-2</v>
      </c>
      <c r="AB1614" s="35">
        <f t="shared" si="128"/>
        <v>6.6265060240963853</v>
      </c>
      <c r="AC1614" s="35">
        <f t="shared" si="129"/>
        <v>6.7469879518072293</v>
      </c>
      <c r="AD1614" s="6">
        <f>IFERROR(VLOOKUP(E1614,marginal!$A$2:$E$4826,4,FALSE),0)</f>
        <v>2719.3887179487169</v>
      </c>
    </row>
    <row r="1615" spans="1:30" x14ac:dyDescent="0.2">
      <c r="A1615" s="27" t="s">
        <v>6907</v>
      </c>
      <c r="B1615" s="6" t="s">
        <v>6908</v>
      </c>
      <c r="C1615" s="6" t="s">
        <v>6909</v>
      </c>
      <c r="D1615" s="2">
        <v>153055</v>
      </c>
      <c r="E1615" s="2">
        <v>153781</v>
      </c>
      <c r="F1615" s="3" t="s">
        <v>2024</v>
      </c>
      <c r="G1615" s="2">
        <v>153787</v>
      </c>
      <c r="H1615" s="3" t="s">
        <v>2036</v>
      </c>
      <c r="I1615" s="18">
        <v>45271</v>
      </c>
      <c r="J1615" s="28">
        <v>1298991738</v>
      </c>
      <c r="K1615" s="18">
        <v>45077</v>
      </c>
      <c r="L1615" s="18">
        <v>45077</v>
      </c>
      <c r="M1615" s="18"/>
      <c r="N1615" s="30">
        <v>3</v>
      </c>
      <c r="O1615" s="7">
        <v>15000</v>
      </c>
      <c r="P1615" s="30">
        <v>110</v>
      </c>
      <c r="Q1615" s="22">
        <v>3.3220596517330399E-2</v>
      </c>
      <c r="R1615" s="7">
        <v>15000</v>
      </c>
      <c r="S1615" s="2">
        <v>110</v>
      </c>
      <c r="T1615" s="11">
        <v>2862</v>
      </c>
      <c r="U1615" s="17" t="s">
        <v>6286</v>
      </c>
      <c r="V1615" s="21">
        <v>1</v>
      </c>
      <c r="W1615" s="9">
        <v>15000</v>
      </c>
      <c r="X1615" s="22">
        <f t="shared" si="125"/>
        <v>0</v>
      </c>
      <c r="Y1615" s="29">
        <v>2862</v>
      </c>
      <c r="Z1615" s="34">
        <f t="shared" si="126"/>
        <v>166000</v>
      </c>
      <c r="AA1615" s="34">
        <f t="shared" si="127"/>
        <v>9.036144578313253E-2</v>
      </c>
      <c r="AB1615" s="35">
        <f t="shared" si="128"/>
        <v>9.9397590361445776</v>
      </c>
      <c r="AC1615" s="35">
        <f t="shared" si="129"/>
        <v>9.9397590361445776</v>
      </c>
      <c r="AD1615" s="6">
        <f>IFERROR(VLOOKUP(E1615,marginal!$A$2:$E$4826,4,FALSE),0)</f>
        <v>2719.3887179487169</v>
      </c>
    </row>
    <row r="1616" spans="1:30" x14ac:dyDescent="0.2">
      <c r="A1616" s="27" t="s">
        <v>6907</v>
      </c>
      <c r="B1616" s="6" t="s">
        <v>6908</v>
      </c>
      <c r="C1616" s="6" t="s">
        <v>6909</v>
      </c>
      <c r="D1616" s="2">
        <v>153090</v>
      </c>
      <c r="E1616" s="2">
        <v>153781</v>
      </c>
      <c r="F1616" s="3" t="s">
        <v>2024</v>
      </c>
      <c r="G1616" s="2">
        <v>153788</v>
      </c>
      <c r="H1616" s="3" t="s">
        <v>2037</v>
      </c>
      <c r="I1616" s="18">
        <v>45069</v>
      </c>
      <c r="J1616" s="28">
        <v>1153764923</v>
      </c>
      <c r="K1616" s="18">
        <v>45077</v>
      </c>
      <c r="L1616" s="18">
        <v>45077</v>
      </c>
      <c r="M1616" s="18"/>
      <c r="N1616" s="30">
        <v>4</v>
      </c>
      <c r="O1616" s="7">
        <v>10000</v>
      </c>
      <c r="P1616" s="30">
        <v>110</v>
      </c>
      <c r="Q1616" s="22">
        <v>3.11605023919212E-2</v>
      </c>
      <c r="R1616" s="7">
        <v>6000</v>
      </c>
      <c r="S1616" s="2">
        <v>142</v>
      </c>
      <c r="T1616" s="11">
        <v>1503.37</v>
      </c>
      <c r="U1616" s="17" t="s">
        <v>6286</v>
      </c>
      <c r="V1616" s="21">
        <v>1</v>
      </c>
      <c r="W1616" s="9">
        <v>6000</v>
      </c>
      <c r="X1616" s="22">
        <f t="shared" si="125"/>
        <v>0</v>
      </c>
      <c r="Y1616" s="29">
        <v>1503.37</v>
      </c>
      <c r="Z1616" s="34">
        <f t="shared" si="126"/>
        <v>153000</v>
      </c>
      <c r="AA1616" s="34">
        <f t="shared" si="127"/>
        <v>3.9215686274509803E-2</v>
      </c>
      <c r="AB1616" s="35">
        <f t="shared" si="128"/>
        <v>4.3137254901960782</v>
      </c>
      <c r="AC1616" s="35">
        <f t="shared" si="129"/>
        <v>5.5686274509803919</v>
      </c>
      <c r="AD1616" s="6">
        <f>IFERROR(VLOOKUP(E1616,marginal!$A$2:$E$4826,4,FALSE),0)</f>
        <v>2719.3887179487169</v>
      </c>
    </row>
    <row r="1617" spans="1:30" x14ac:dyDescent="0.2">
      <c r="A1617" s="27" t="s">
        <v>6907</v>
      </c>
      <c r="B1617" s="6" t="s">
        <v>6908</v>
      </c>
      <c r="C1617" s="6" t="s">
        <v>6909</v>
      </c>
      <c r="D1617" s="2">
        <v>153083</v>
      </c>
      <c r="E1617" s="2">
        <v>153781</v>
      </c>
      <c r="F1617" s="3" t="s">
        <v>2024</v>
      </c>
      <c r="G1617" s="2">
        <v>153789</v>
      </c>
      <c r="H1617" s="3" t="s">
        <v>2038</v>
      </c>
      <c r="I1617" s="18">
        <v>45070</v>
      </c>
      <c r="J1617" s="28">
        <v>1154281794</v>
      </c>
      <c r="K1617" s="18">
        <v>45077</v>
      </c>
      <c r="L1617" s="18">
        <v>45077</v>
      </c>
      <c r="M1617" s="18"/>
      <c r="N1617" s="30">
        <v>2</v>
      </c>
      <c r="O1617" s="7">
        <v>10000</v>
      </c>
      <c r="P1617" s="30">
        <v>100</v>
      </c>
      <c r="Q1617" s="22">
        <v>1.82981294070719E-2</v>
      </c>
      <c r="R1617" s="7">
        <v>6000</v>
      </c>
      <c r="S1617" s="2">
        <v>142</v>
      </c>
      <c r="T1617" s="11">
        <v>1503.37</v>
      </c>
      <c r="U1617" s="17" t="s">
        <v>6286</v>
      </c>
      <c r="V1617" s="21">
        <v>1</v>
      </c>
      <c r="W1617" s="9">
        <v>6000</v>
      </c>
      <c r="X1617" s="22">
        <f t="shared" si="125"/>
        <v>0</v>
      </c>
      <c r="Y1617" s="29">
        <v>1503.37</v>
      </c>
      <c r="Z1617" s="34">
        <f t="shared" si="126"/>
        <v>155000</v>
      </c>
      <c r="AA1617" s="34">
        <f t="shared" si="127"/>
        <v>3.870967741935484E-2</v>
      </c>
      <c r="AB1617" s="35">
        <f t="shared" si="128"/>
        <v>3.870967741935484</v>
      </c>
      <c r="AC1617" s="35">
        <f t="shared" si="129"/>
        <v>5.4967741935483874</v>
      </c>
      <c r="AD1617" s="6">
        <f>IFERROR(VLOOKUP(E1617,marginal!$A$2:$E$4826,4,FALSE),0)</f>
        <v>2719.3887179487169</v>
      </c>
    </row>
    <row r="1618" spans="1:30" x14ac:dyDescent="0.2">
      <c r="A1618" s="27" t="s">
        <v>6907</v>
      </c>
      <c r="B1618" s="6" t="s">
        <v>6908</v>
      </c>
      <c r="C1618" s="6" t="s">
        <v>6909</v>
      </c>
      <c r="D1618" s="2">
        <v>153522</v>
      </c>
      <c r="E1618" s="2">
        <v>153667</v>
      </c>
      <c r="F1618" s="3" t="s">
        <v>367</v>
      </c>
      <c r="G1618" s="2">
        <v>153692</v>
      </c>
      <c r="H1618" s="3" t="s">
        <v>2039</v>
      </c>
      <c r="I1618" s="18">
        <v>45073</v>
      </c>
      <c r="J1618" s="28">
        <v>1158784739</v>
      </c>
      <c r="K1618" s="18">
        <v>45077</v>
      </c>
      <c r="L1618" s="18">
        <v>45077</v>
      </c>
      <c r="M1618" s="18"/>
      <c r="N1618" s="30">
        <v>8</v>
      </c>
      <c r="O1618" s="7">
        <v>9000</v>
      </c>
      <c r="P1618" s="30">
        <v>122</v>
      </c>
      <c r="Q1618" s="22">
        <v>4.4742554869223475E-2</v>
      </c>
      <c r="R1618" s="7">
        <v>6000</v>
      </c>
      <c r="S1618" s="2">
        <v>142</v>
      </c>
      <c r="T1618" s="11">
        <v>1503.37</v>
      </c>
      <c r="U1618" s="17" t="s">
        <v>6286</v>
      </c>
      <c r="V1618" s="21">
        <v>1</v>
      </c>
      <c r="W1618" s="9">
        <v>6000</v>
      </c>
      <c r="X1618" s="22">
        <f t="shared" si="125"/>
        <v>0</v>
      </c>
      <c r="Y1618" s="29">
        <v>1503.37</v>
      </c>
      <c r="Z1618" s="34">
        <f t="shared" si="126"/>
        <v>516000</v>
      </c>
      <c r="AA1618" s="34">
        <f t="shared" si="127"/>
        <v>1.1627906976744186E-2</v>
      </c>
      <c r="AB1618" s="35">
        <f t="shared" si="128"/>
        <v>1.4186046511627908</v>
      </c>
      <c r="AC1618" s="35">
        <f t="shared" si="129"/>
        <v>1.6511627906976745</v>
      </c>
      <c r="AD1618" s="6">
        <f>IFERROR(VLOOKUP(E1618,marginal!$A$2:$E$4826,4,FALSE),0)</f>
        <v>11476.3676923076</v>
      </c>
    </row>
    <row r="1619" spans="1:30" x14ac:dyDescent="0.2">
      <c r="A1619" s="27" t="s">
        <v>6907</v>
      </c>
      <c r="B1619" s="6" t="s">
        <v>6924</v>
      </c>
      <c r="C1619" s="6" t="s">
        <v>6912</v>
      </c>
      <c r="D1619" s="4">
        <v>153166</v>
      </c>
      <c r="E1619" s="4">
        <v>153696</v>
      </c>
      <c r="F1619" s="5" t="s">
        <v>2040</v>
      </c>
      <c r="G1619" s="4">
        <v>153697</v>
      </c>
      <c r="H1619" s="5" t="s">
        <v>2041</v>
      </c>
      <c r="I1619" s="18">
        <v>45070</v>
      </c>
      <c r="J1619" s="28">
        <v>1154189024</v>
      </c>
      <c r="K1619" s="18">
        <v>45077</v>
      </c>
      <c r="L1619" s="18">
        <v>45077</v>
      </c>
      <c r="M1619" s="18"/>
      <c r="N1619" s="30">
        <v>9</v>
      </c>
      <c r="O1619" s="7">
        <v>10000</v>
      </c>
      <c r="P1619" s="30">
        <v>147</v>
      </c>
      <c r="Q1619" s="22">
        <v>7.9000519063170294E-2</v>
      </c>
      <c r="R1619" s="8">
        <v>7000</v>
      </c>
      <c r="S1619" s="4">
        <v>142</v>
      </c>
      <c r="T1619" s="10">
        <v>1758.65</v>
      </c>
      <c r="U1619" s="17" t="s">
        <v>6286</v>
      </c>
      <c r="V1619" s="21">
        <v>1</v>
      </c>
      <c r="W1619" s="9">
        <v>7000</v>
      </c>
      <c r="X1619" s="22">
        <f t="shared" si="125"/>
        <v>0</v>
      </c>
      <c r="Y1619" s="29">
        <v>1758.65</v>
      </c>
      <c r="Z1619" s="34">
        <f t="shared" si="126"/>
        <v>506000</v>
      </c>
      <c r="AA1619" s="34">
        <f t="shared" si="127"/>
        <v>1.383399209486166E-2</v>
      </c>
      <c r="AB1619" s="35">
        <f t="shared" si="128"/>
        <v>2.0335968379446641</v>
      </c>
      <c r="AC1619" s="35">
        <f t="shared" si="129"/>
        <v>1.9644268774703557</v>
      </c>
      <c r="AD1619" s="6">
        <f>IFERROR(VLOOKUP(E1619,marginal!$A$2:$E$4826,4,FALSE),0)</f>
        <v>2213.4173076923048</v>
      </c>
    </row>
    <row r="1620" spans="1:30" x14ac:dyDescent="0.2">
      <c r="A1620" s="27" t="s">
        <v>6907</v>
      </c>
      <c r="B1620" s="6" t="s">
        <v>6924</v>
      </c>
      <c r="C1620" s="6" t="s">
        <v>6912</v>
      </c>
      <c r="D1620" s="4">
        <v>153544</v>
      </c>
      <c r="E1620" s="4">
        <v>153915</v>
      </c>
      <c r="F1620" s="5" t="s">
        <v>2042</v>
      </c>
      <c r="G1620" s="4">
        <v>153916</v>
      </c>
      <c r="H1620" s="5" t="s">
        <v>2043</v>
      </c>
      <c r="I1620" s="18">
        <v>45316</v>
      </c>
      <c r="J1620" s="28">
        <v>1327726230</v>
      </c>
      <c r="K1620" s="18">
        <v>45077</v>
      </c>
      <c r="L1620" s="18">
        <v>45077</v>
      </c>
      <c r="M1620" s="18"/>
      <c r="N1620" s="30">
        <v>6</v>
      </c>
      <c r="O1620" s="7">
        <v>10000</v>
      </c>
      <c r="P1620" s="30">
        <v>115</v>
      </c>
      <c r="Q1620" s="22">
        <v>3.97705569269148E-2</v>
      </c>
      <c r="R1620" s="8">
        <v>14000</v>
      </c>
      <c r="S1620" s="4">
        <v>90</v>
      </c>
      <c r="T1620" s="10">
        <v>2165.48</v>
      </c>
      <c r="U1620" s="17" t="s">
        <v>6286</v>
      </c>
      <c r="V1620" s="21">
        <v>1</v>
      </c>
      <c r="W1620" s="9">
        <v>14000</v>
      </c>
      <c r="X1620" s="22">
        <f t="shared" si="125"/>
        <v>0</v>
      </c>
      <c r="Y1620" s="29">
        <v>2165.48</v>
      </c>
      <c r="Z1620" s="34">
        <f t="shared" si="126"/>
        <v>572000</v>
      </c>
      <c r="AA1620" s="34">
        <f t="shared" si="127"/>
        <v>2.4475524475524476E-2</v>
      </c>
      <c r="AB1620" s="35">
        <f t="shared" si="128"/>
        <v>2.8146853146853146</v>
      </c>
      <c r="AC1620" s="35">
        <f t="shared" si="129"/>
        <v>2.2027972027972029</v>
      </c>
      <c r="AD1620" s="6">
        <f>IFERROR(VLOOKUP(E1620,marginal!$A$2:$E$4826,4,FALSE),0)</f>
        <v>1160.8318681318672</v>
      </c>
    </row>
    <row r="1621" spans="1:30" x14ac:dyDescent="0.2">
      <c r="A1621" s="27" t="s">
        <v>6907</v>
      </c>
      <c r="B1621" s="6" t="s">
        <v>6914</v>
      </c>
      <c r="C1621" s="6" t="s">
        <v>6909</v>
      </c>
      <c r="D1621" s="4">
        <v>153499</v>
      </c>
      <c r="E1621" s="4">
        <v>153931</v>
      </c>
      <c r="F1621" s="5" t="s">
        <v>2044</v>
      </c>
      <c r="G1621" s="4">
        <v>153932</v>
      </c>
      <c r="H1621" s="5" t="s">
        <v>2045</v>
      </c>
      <c r="I1621" s="18">
        <v>45072</v>
      </c>
      <c r="J1621" s="28">
        <v>1158179761</v>
      </c>
      <c r="K1621" s="18">
        <v>45077</v>
      </c>
      <c r="L1621" s="18">
        <v>45077</v>
      </c>
      <c r="M1621" s="18"/>
      <c r="N1621" s="30">
        <v>7</v>
      </c>
      <c r="O1621" s="7">
        <v>11000</v>
      </c>
      <c r="P1621" s="30">
        <v>129</v>
      </c>
      <c r="Q1621" s="22">
        <v>5.3702096711404891E-2</v>
      </c>
      <c r="R1621" s="8">
        <v>8000</v>
      </c>
      <c r="S1621" s="4">
        <v>142</v>
      </c>
      <c r="T1621" s="10">
        <v>2013.74</v>
      </c>
      <c r="U1621" s="17" t="s">
        <v>6286</v>
      </c>
      <c r="V1621" s="21">
        <v>0.58874464069284849</v>
      </c>
      <c r="W1621" s="9">
        <v>4709.9571255427882</v>
      </c>
      <c r="X1621" s="22">
        <f t="shared" si="125"/>
        <v>-0.41125535930715151</v>
      </c>
      <c r="Y1621" s="29">
        <v>1185.5786327488167</v>
      </c>
      <c r="Z1621" s="34">
        <f t="shared" si="126"/>
        <v>567000</v>
      </c>
      <c r="AA1621" s="34">
        <f t="shared" si="127"/>
        <v>1.4109347442680775E-2</v>
      </c>
      <c r="AB1621" s="35">
        <f t="shared" si="128"/>
        <v>1.82010582010582</v>
      </c>
      <c r="AC1621" s="35">
        <f t="shared" si="129"/>
        <v>2.0035273368606701</v>
      </c>
      <c r="AD1621" s="6">
        <f>IFERROR(VLOOKUP(E1621,marginal!$A$2:$E$4826,4,FALSE),0)</f>
        <v>-12683.992307692301</v>
      </c>
    </row>
    <row r="1622" spans="1:30" x14ac:dyDescent="0.2">
      <c r="A1622" s="27" t="s">
        <v>6907</v>
      </c>
      <c r="B1622" s="6" t="s">
        <v>6924</v>
      </c>
      <c r="C1622" s="6" t="s">
        <v>6912</v>
      </c>
      <c r="D1622" s="4">
        <v>153564</v>
      </c>
      <c r="E1622" s="4">
        <v>153943</v>
      </c>
      <c r="F1622" s="5" t="s">
        <v>2046</v>
      </c>
      <c r="G1622" s="4">
        <v>153945</v>
      </c>
      <c r="H1622" s="5" t="s">
        <v>2047</v>
      </c>
      <c r="I1622" s="18">
        <v>45073</v>
      </c>
      <c r="J1622" s="28">
        <v>1158831327</v>
      </c>
      <c r="K1622" s="18">
        <v>45077</v>
      </c>
      <c r="L1622" s="18">
        <v>45077</v>
      </c>
      <c r="M1622" s="18"/>
      <c r="N1622" s="30">
        <v>9</v>
      </c>
      <c r="O1622" s="7">
        <v>10000</v>
      </c>
      <c r="P1622" s="30">
        <v>147</v>
      </c>
      <c r="Q1622" s="22">
        <v>7.9000519063170294E-2</v>
      </c>
      <c r="R1622" s="8">
        <v>22000</v>
      </c>
      <c r="S1622" s="4">
        <v>85</v>
      </c>
      <c r="T1622" s="10">
        <v>3213.71</v>
      </c>
      <c r="U1622" s="17" t="s">
        <v>6286</v>
      </c>
      <c r="V1622" s="21">
        <v>1</v>
      </c>
      <c r="W1622" s="9">
        <v>22000</v>
      </c>
      <c r="X1622" s="22">
        <f t="shared" si="125"/>
        <v>0</v>
      </c>
      <c r="Y1622" s="29">
        <v>3213.71</v>
      </c>
      <c r="Z1622" s="34">
        <f t="shared" si="126"/>
        <v>506000</v>
      </c>
      <c r="AA1622" s="34">
        <f t="shared" si="127"/>
        <v>4.3478260869565216E-2</v>
      </c>
      <c r="AB1622" s="35">
        <f t="shared" si="128"/>
        <v>6.3913043478260869</v>
      </c>
      <c r="AC1622" s="35">
        <f t="shared" si="129"/>
        <v>3.6956521739130435</v>
      </c>
      <c r="AD1622" s="6">
        <f>IFERROR(VLOOKUP(E1622,marginal!$A$2:$E$4826,4,FALSE),0)</f>
        <v>1856.4261538461499</v>
      </c>
    </row>
    <row r="1623" spans="1:30" x14ac:dyDescent="0.2">
      <c r="A1623" s="27" t="s">
        <v>6907</v>
      </c>
      <c r="B1623" s="6" t="s">
        <v>6925</v>
      </c>
      <c r="C1623" s="6" t="s">
        <v>6912</v>
      </c>
      <c r="D1623" s="4">
        <v>153202</v>
      </c>
      <c r="E1623" s="4">
        <v>154006</v>
      </c>
      <c r="F1623" s="5" t="s">
        <v>2048</v>
      </c>
      <c r="G1623" s="4">
        <v>154007</v>
      </c>
      <c r="H1623" s="5" t="s">
        <v>2049</v>
      </c>
      <c r="I1623" s="18">
        <v>45070</v>
      </c>
      <c r="J1623" s="28">
        <v>1154406654</v>
      </c>
      <c r="K1623" s="18">
        <v>45077</v>
      </c>
      <c r="L1623" s="18">
        <v>45077</v>
      </c>
      <c r="M1623" s="18"/>
      <c r="N1623" s="30">
        <v>8</v>
      </c>
      <c r="O1623" s="7">
        <v>10000</v>
      </c>
      <c r="P1623" s="30">
        <v>132</v>
      </c>
      <c r="Q1623" s="22">
        <v>5.8283715876113903E-2</v>
      </c>
      <c r="R1623" s="8">
        <v>10000</v>
      </c>
      <c r="S1623" s="4">
        <v>122</v>
      </c>
      <c r="T1623" s="10">
        <v>2137.87</v>
      </c>
      <c r="U1623" s="17" t="s">
        <v>6286</v>
      </c>
      <c r="V1623" s="21">
        <v>1</v>
      </c>
      <c r="W1623" s="9">
        <v>10000</v>
      </c>
      <c r="X1623" s="22">
        <f t="shared" si="125"/>
        <v>0</v>
      </c>
      <c r="Y1623" s="29">
        <v>2137.87</v>
      </c>
      <c r="Z1623" s="34">
        <f t="shared" si="126"/>
        <v>516000</v>
      </c>
      <c r="AA1623" s="34">
        <f t="shared" si="127"/>
        <v>1.937984496124031E-2</v>
      </c>
      <c r="AB1623" s="35">
        <f t="shared" si="128"/>
        <v>2.558139534883721</v>
      </c>
      <c r="AC1623" s="35">
        <f t="shared" si="129"/>
        <v>2.3643410852713176</v>
      </c>
      <c r="AD1623" s="6">
        <f>IFERROR(VLOOKUP(E1623,marginal!$A$2:$E$4826,4,FALSE),0)</f>
        <v>1901.9646153845999</v>
      </c>
    </row>
    <row r="1624" spans="1:30" x14ac:dyDescent="0.2">
      <c r="A1624" s="27" t="s">
        <v>6907</v>
      </c>
      <c r="B1624" s="6" t="s">
        <v>6921</v>
      </c>
      <c r="C1624" s="6" t="s">
        <v>6922</v>
      </c>
      <c r="D1624" s="4">
        <v>148081</v>
      </c>
      <c r="E1624" s="4">
        <v>154087</v>
      </c>
      <c r="F1624" s="5" t="s">
        <v>2050</v>
      </c>
      <c r="G1624" s="4">
        <v>154088</v>
      </c>
      <c r="H1624" s="5" t="s">
        <v>2051</v>
      </c>
      <c r="I1624" s="18">
        <v>45015</v>
      </c>
      <c r="J1624" s="28">
        <v>1120825014</v>
      </c>
      <c r="K1624" s="18">
        <v>45077</v>
      </c>
      <c r="L1624" s="18">
        <v>45077</v>
      </c>
      <c r="M1624" s="18"/>
      <c r="N1624" s="30">
        <v>8</v>
      </c>
      <c r="O1624" s="7">
        <v>10000</v>
      </c>
      <c r="P1624" s="30">
        <v>132</v>
      </c>
      <c r="Q1624" s="22">
        <v>5.8283715876113903E-2</v>
      </c>
      <c r="R1624" s="8">
        <v>10000</v>
      </c>
      <c r="S1624" s="4">
        <v>142</v>
      </c>
      <c r="T1624" s="10">
        <v>2510.34</v>
      </c>
      <c r="U1624" s="17" t="s">
        <v>6286</v>
      </c>
      <c r="V1624" s="21">
        <v>0.76040732113898224</v>
      </c>
      <c r="W1624" s="9">
        <v>7604.0732113898221</v>
      </c>
      <c r="X1624" s="22">
        <f t="shared" si="125"/>
        <v>-0.23959267886101776</v>
      </c>
      <c r="Y1624" s="29">
        <v>1908.8809145480327</v>
      </c>
      <c r="Z1624" s="34">
        <f t="shared" si="126"/>
        <v>516000</v>
      </c>
      <c r="AA1624" s="34">
        <f t="shared" si="127"/>
        <v>1.937984496124031E-2</v>
      </c>
      <c r="AB1624" s="35">
        <f t="shared" si="128"/>
        <v>2.558139534883721</v>
      </c>
      <c r="AC1624" s="35">
        <f t="shared" si="129"/>
        <v>2.751937984496124</v>
      </c>
      <c r="AD1624" s="6">
        <f>IFERROR(VLOOKUP(E1624,marginal!$A$2:$E$4826,4,FALSE),0)</f>
        <v>-3973.4784615384501</v>
      </c>
    </row>
    <row r="1625" spans="1:30" x14ac:dyDescent="0.2">
      <c r="A1625" s="27" t="s">
        <v>6907</v>
      </c>
      <c r="B1625" s="6" t="s">
        <v>6908</v>
      </c>
      <c r="C1625" s="6" t="s">
        <v>6909</v>
      </c>
      <c r="D1625" s="4">
        <v>152602</v>
      </c>
      <c r="E1625" s="4">
        <v>154140</v>
      </c>
      <c r="F1625" s="5" t="s">
        <v>2052</v>
      </c>
      <c r="G1625" s="4">
        <v>154141</v>
      </c>
      <c r="H1625" s="5" t="s">
        <v>2053</v>
      </c>
      <c r="I1625" s="18">
        <v>45064</v>
      </c>
      <c r="J1625" s="28">
        <v>1149851473</v>
      </c>
      <c r="K1625" s="18">
        <v>45077</v>
      </c>
      <c r="L1625" s="18">
        <v>45077</v>
      </c>
      <c r="M1625" s="18"/>
      <c r="N1625" s="30">
        <v>4</v>
      </c>
      <c r="O1625" s="7">
        <v>10000</v>
      </c>
      <c r="P1625" s="30">
        <v>110</v>
      </c>
      <c r="Q1625" s="22">
        <v>3.11605023919212E-2</v>
      </c>
      <c r="R1625" s="8">
        <v>10000</v>
      </c>
      <c r="S1625" s="4">
        <v>142</v>
      </c>
      <c r="T1625" s="10">
        <v>2510.34</v>
      </c>
      <c r="U1625" s="17" t="s">
        <v>6286</v>
      </c>
      <c r="V1625" s="21">
        <v>1</v>
      </c>
      <c r="W1625" s="9">
        <v>10000</v>
      </c>
      <c r="X1625" s="22">
        <f t="shared" si="125"/>
        <v>0</v>
      </c>
      <c r="Y1625" s="29">
        <v>2510.34</v>
      </c>
      <c r="Z1625" s="34">
        <f t="shared" si="126"/>
        <v>153000</v>
      </c>
      <c r="AA1625" s="34">
        <f t="shared" si="127"/>
        <v>6.535947712418301E-2</v>
      </c>
      <c r="AB1625" s="35">
        <f t="shared" si="128"/>
        <v>7.1895424836601309</v>
      </c>
      <c r="AC1625" s="35">
        <f t="shared" si="129"/>
        <v>9.2810457516339877</v>
      </c>
      <c r="AD1625" s="6">
        <f>IFERROR(VLOOKUP(E1625,marginal!$A$2:$E$4826,4,FALSE),0)</f>
        <v>1685.0107692307679</v>
      </c>
    </row>
    <row r="1626" spans="1:30" x14ac:dyDescent="0.2">
      <c r="A1626" s="27" t="s">
        <v>6907</v>
      </c>
      <c r="B1626" s="6" t="s">
        <v>6913</v>
      </c>
      <c r="C1626" s="6" t="s">
        <v>6912</v>
      </c>
      <c r="D1626" s="4">
        <v>151527</v>
      </c>
      <c r="E1626" s="4">
        <v>154146</v>
      </c>
      <c r="F1626" s="5" t="s">
        <v>2054</v>
      </c>
      <c r="G1626" s="4">
        <v>154147</v>
      </c>
      <c r="H1626" s="5" t="s">
        <v>2055</v>
      </c>
      <c r="I1626" s="18">
        <v>45055</v>
      </c>
      <c r="J1626" s="28">
        <v>1143589093</v>
      </c>
      <c r="K1626" s="18">
        <v>45077</v>
      </c>
      <c r="L1626" s="18">
        <v>45077</v>
      </c>
      <c r="M1626" s="18"/>
      <c r="N1626" s="30">
        <v>9</v>
      </c>
      <c r="O1626" s="7">
        <v>9000</v>
      </c>
      <c r="P1626" s="30">
        <v>146</v>
      </c>
      <c r="Q1626" s="22">
        <v>8.0533591183680295E-2</v>
      </c>
      <c r="R1626" s="8">
        <v>8000</v>
      </c>
      <c r="S1626" s="4">
        <v>142</v>
      </c>
      <c r="T1626" s="10">
        <v>2013.74</v>
      </c>
      <c r="U1626" s="17" t="s">
        <v>6286</v>
      </c>
      <c r="V1626" s="21">
        <v>0.12668553548636988</v>
      </c>
      <c r="W1626" s="9">
        <v>1013.484283890959</v>
      </c>
      <c r="X1626" s="22">
        <f t="shared" si="125"/>
        <v>-0.87331446451363015</v>
      </c>
      <c r="Y1626" s="29">
        <v>255.11173023032248</v>
      </c>
      <c r="Z1626" s="34">
        <f t="shared" si="126"/>
        <v>506000</v>
      </c>
      <c r="AA1626" s="34">
        <f t="shared" si="127"/>
        <v>1.5810276679841896E-2</v>
      </c>
      <c r="AB1626" s="35">
        <f t="shared" si="128"/>
        <v>2.308300395256917</v>
      </c>
      <c r="AC1626" s="35">
        <f t="shared" si="129"/>
        <v>2.2450592885375493</v>
      </c>
      <c r="AD1626" s="6">
        <f>IFERROR(VLOOKUP(E1626,marginal!$A$2:$E$4826,4,FALSE),0)</f>
        <v>-28240.8692307692</v>
      </c>
    </row>
    <row r="1627" spans="1:30" x14ac:dyDescent="0.2">
      <c r="A1627" s="27" t="s">
        <v>6907</v>
      </c>
      <c r="B1627" s="6" t="s">
        <v>6926</v>
      </c>
      <c r="C1627" s="6" t="s">
        <v>6909</v>
      </c>
      <c r="D1627" s="4">
        <v>153763</v>
      </c>
      <c r="E1627" s="4">
        <v>154157</v>
      </c>
      <c r="F1627" s="5" t="s">
        <v>2056</v>
      </c>
      <c r="G1627" s="4">
        <v>154158</v>
      </c>
      <c r="H1627" s="5" t="s">
        <v>2057</v>
      </c>
      <c r="I1627" s="18">
        <v>45075</v>
      </c>
      <c r="J1627" s="28">
        <v>1160297854</v>
      </c>
      <c r="K1627" s="18">
        <v>45077</v>
      </c>
      <c r="L1627" s="18">
        <v>45077</v>
      </c>
      <c r="M1627" s="18"/>
      <c r="N1627" s="30">
        <v>8</v>
      </c>
      <c r="O1627" s="7">
        <v>10000</v>
      </c>
      <c r="P1627" s="30">
        <v>132</v>
      </c>
      <c r="Q1627" s="22">
        <v>5.8283715876113903E-2</v>
      </c>
      <c r="R1627" s="8">
        <v>6000</v>
      </c>
      <c r="S1627" s="4">
        <v>142</v>
      </c>
      <c r="T1627" s="10">
        <v>1503.37</v>
      </c>
      <c r="U1627" s="17" t="s">
        <v>6286</v>
      </c>
      <c r="V1627" s="21">
        <v>1</v>
      </c>
      <c r="W1627" s="9">
        <v>6000</v>
      </c>
      <c r="X1627" s="22">
        <f t="shared" si="125"/>
        <v>0</v>
      </c>
      <c r="Y1627" s="29">
        <v>1503.37</v>
      </c>
      <c r="Z1627" s="34">
        <f t="shared" si="126"/>
        <v>516000</v>
      </c>
      <c r="AA1627" s="34">
        <f t="shared" si="127"/>
        <v>1.1627906976744186E-2</v>
      </c>
      <c r="AB1627" s="35">
        <f t="shared" si="128"/>
        <v>1.5348837209302326</v>
      </c>
      <c r="AC1627" s="35">
        <f t="shared" si="129"/>
        <v>1.6511627906976745</v>
      </c>
      <c r="AD1627" s="6">
        <f>IFERROR(VLOOKUP(E1627,marginal!$A$2:$E$4826,4,FALSE),0)</f>
        <v>2146.7966153846</v>
      </c>
    </row>
    <row r="1628" spans="1:30" x14ac:dyDescent="0.2">
      <c r="A1628" s="27" t="s">
        <v>6907</v>
      </c>
      <c r="B1628" s="6" t="s">
        <v>6926</v>
      </c>
      <c r="C1628" s="6" t="s">
        <v>6909</v>
      </c>
      <c r="D1628" s="4">
        <v>153722</v>
      </c>
      <c r="E1628" s="4">
        <v>154198</v>
      </c>
      <c r="F1628" s="5" t="s">
        <v>2058</v>
      </c>
      <c r="G1628" s="4">
        <v>154199</v>
      </c>
      <c r="H1628" s="5" t="s">
        <v>2059</v>
      </c>
      <c r="I1628" s="18">
        <v>45183</v>
      </c>
      <c r="J1628" s="28">
        <v>1236809513</v>
      </c>
      <c r="K1628" s="18">
        <v>45077</v>
      </c>
      <c r="L1628" s="18">
        <v>45077</v>
      </c>
      <c r="M1628" s="18"/>
      <c r="N1628" s="30">
        <v>10</v>
      </c>
      <c r="O1628" s="7">
        <v>5000</v>
      </c>
      <c r="P1628" s="30">
        <v>147</v>
      </c>
      <c r="Q1628" s="22">
        <v>0.11226939921536</v>
      </c>
      <c r="R1628" s="8">
        <v>7000</v>
      </c>
      <c r="S1628" s="4">
        <v>142</v>
      </c>
      <c r="T1628" s="10">
        <v>1758.65</v>
      </c>
      <c r="U1628" s="17" t="s">
        <v>6286</v>
      </c>
      <c r="V1628" s="21">
        <v>1</v>
      </c>
      <c r="W1628" s="9">
        <v>7000</v>
      </c>
      <c r="X1628" s="22">
        <f t="shared" si="125"/>
        <v>0</v>
      </c>
      <c r="Y1628" s="29">
        <v>1758.65</v>
      </c>
      <c r="Z1628" s="34">
        <f t="shared" si="126"/>
        <v>293000</v>
      </c>
      <c r="AA1628" s="34">
        <f t="shared" si="127"/>
        <v>2.3890784982935155E-2</v>
      </c>
      <c r="AB1628" s="35">
        <f t="shared" si="128"/>
        <v>3.5119453924914676</v>
      </c>
      <c r="AC1628" s="35">
        <f t="shared" si="129"/>
        <v>3.3924914675767921</v>
      </c>
      <c r="AD1628" s="6">
        <f>IFERROR(VLOOKUP(E1628,marginal!$A$2:$E$4826,4,FALSE),0)</f>
        <v>2771.5046153846001</v>
      </c>
    </row>
    <row r="1629" spans="1:30" x14ac:dyDescent="0.2">
      <c r="A1629" s="27" t="s">
        <v>6907</v>
      </c>
      <c r="B1629" s="6" t="s">
        <v>6915</v>
      </c>
      <c r="C1629" s="6" t="s">
        <v>6909</v>
      </c>
      <c r="D1629" s="2">
        <v>152760</v>
      </c>
      <c r="E1629" s="2">
        <v>153367</v>
      </c>
      <c r="F1629" s="3" t="s">
        <v>377</v>
      </c>
      <c r="G1629" s="2">
        <v>153760</v>
      </c>
      <c r="H1629" s="3" t="s">
        <v>2060</v>
      </c>
      <c r="I1629" s="18" t="s">
        <v>6930</v>
      </c>
      <c r="J1629" s="28" t="s">
        <v>6930</v>
      </c>
      <c r="K1629" s="18">
        <v>45077</v>
      </c>
      <c r="L1629" s="18">
        <v>45077</v>
      </c>
      <c r="M1629" s="18"/>
      <c r="N1629" s="30">
        <v>9</v>
      </c>
      <c r="O1629" s="7">
        <v>10000</v>
      </c>
      <c r="P1629" s="30">
        <v>92</v>
      </c>
      <c r="Q1629" s="22">
        <v>7.9646467512022104E-3</v>
      </c>
      <c r="R1629" s="7">
        <v>5000</v>
      </c>
      <c r="S1629" s="2">
        <v>147</v>
      </c>
      <c r="T1629" s="11">
        <v>1303.3399999999999</v>
      </c>
      <c r="U1629" s="17" t="s">
        <v>6286</v>
      </c>
      <c r="V1629" s="21">
        <v>1</v>
      </c>
      <c r="W1629" s="9">
        <v>5000</v>
      </c>
      <c r="X1629" s="22">
        <f t="shared" si="125"/>
        <v>0</v>
      </c>
      <c r="Y1629" s="29">
        <v>1303.3399999999999</v>
      </c>
      <c r="Z1629" s="34">
        <f t="shared" si="126"/>
        <v>506000</v>
      </c>
      <c r="AA1629" s="34">
        <f t="shared" si="127"/>
        <v>9.881422924901186E-3</v>
      </c>
      <c r="AB1629" s="35">
        <f t="shared" si="128"/>
        <v>0.90909090909090906</v>
      </c>
      <c r="AC1629" s="35">
        <f t="shared" si="129"/>
        <v>1.4525691699604744</v>
      </c>
      <c r="AD1629" s="6">
        <f>IFERROR(VLOOKUP(E1629,marginal!$A$2:$E$4826,4,FALSE),0)</f>
        <v>29504.332307692199</v>
      </c>
    </row>
    <row r="1630" spans="1:30" x14ac:dyDescent="0.2">
      <c r="A1630" s="27" t="s">
        <v>6907</v>
      </c>
      <c r="B1630" s="6" t="s">
        <v>6920</v>
      </c>
      <c r="C1630" s="6" t="s">
        <v>6912</v>
      </c>
      <c r="D1630" s="2">
        <v>153504</v>
      </c>
      <c r="E1630" s="2">
        <v>153797</v>
      </c>
      <c r="F1630" s="3" t="s">
        <v>2061</v>
      </c>
      <c r="G1630" s="2">
        <v>153836</v>
      </c>
      <c r="H1630" s="3" t="s">
        <v>2062</v>
      </c>
      <c r="I1630" s="18">
        <v>45072</v>
      </c>
      <c r="J1630" s="28">
        <v>1158214638</v>
      </c>
      <c r="K1630" s="18">
        <v>45077</v>
      </c>
      <c r="L1630" s="18">
        <v>45077</v>
      </c>
      <c r="M1630" s="18"/>
      <c r="N1630" s="30">
        <v>9</v>
      </c>
      <c r="O1630" s="7">
        <v>9000</v>
      </c>
      <c r="P1630" s="30">
        <v>112</v>
      </c>
      <c r="Q1630" s="22">
        <v>2.5605398951003798E-2</v>
      </c>
      <c r="R1630" s="7">
        <v>5000</v>
      </c>
      <c r="S1630" s="2">
        <v>147</v>
      </c>
      <c r="T1630" s="11">
        <v>1303.3399999999999</v>
      </c>
      <c r="U1630" s="17" t="s">
        <v>6286</v>
      </c>
      <c r="V1630" s="21">
        <v>1</v>
      </c>
      <c r="W1630" s="9">
        <v>5000</v>
      </c>
      <c r="X1630" s="22">
        <f t="shared" si="125"/>
        <v>0</v>
      </c>
      <c r="Y1630" s="29">
        <v>1303.3399999999999</v>
      </c>
      <c r="Z1630" s="34">
        <f t="shared" si="126"/>
        <v>506000</v>
      </c>
      <c r="AA1630" s="34">
        <f t="shared" si="127"/>
        <v>9.881422924901186E-3</v>
      </c>
      <c r="AB1630" s="35">
        <f t="shared" si="128"/>
        <v>1.1067193675889329</v>
      </c>
      <c r="AC1630" s="35">
        <f t="shared" si="129"/>
        <v>1.4525691699604744</v>
      </c>
      <c r="AD1630" s="6">
        <f>IFERROR(VLOOKUP(E1630,marginal!$A$2:$E$4826,4,FALSE),0)</f>
        <v>4267.8346153846096</v>
      </c>
    </row>
    <row r="1631" spans="1:30" x14ac:dyDescent="0.2">
      <c r="A1631" s="27" t="s">
        <v>6907</v>
      </c>
      <c r="B1631" s="6" t="s">
        <v>6924</v>
      </c>
      <c r="C1631" s="6" t="s">
        <v>6912</v>
      </c>
      <c r="D1631" s="2">
        <v>153516</v>
      </c>
      <c r="E1631" s="2">
        <v>153915</v>
      </c>
      <c r="F1631" s="3" t="s">
        <v>2042</v>
      </c>
      <c r="G1631" s="2">
        <v>153918</v>
      </c>
      <c r="H1631" s="3" t="s">
        <v>2063</v>
      </c>
      <c r="I1631" s="18">
        <v>45072</v>
      </c>
      <c r="J1631" s="28">
        <v>1158265415</v>
      </c>
      <c r="K1631" s="18">
        <v>45077</v>
      </c>
      <c r="L1631" s="18">
        <v>45077</v>
      </c>
      <c r="M1631" s="18"/>
      <c r="N1631" s="30">
        <v>6</v>
      </c>
      <c r="O1631" s="7">
        <v>14000</v>
      </c>
      <c r="P1631" s="30">
        <v>115</v>
      </c>
      <c r="Q1631" s="22">
        <v>3.97705569269148E-2</v>
      </c>
      <c r="R1631" s="7">
        <v>14000</v>
      </c>
      <c r="S1631" s="2">
        <v>80</v>
      </c>
      <c r="T1631" s="11">
        <v>1917.19</v>
      </c>
      <c r="U1631" s="17" t="s">
        <v>6286</v>
      </c>
      <c r="V1631" s="21">
        <v>1</v>
      </c>
      <c r="W1631" s="9">
        <v>14000</v>
      </c>
      <c r="X1631" s="22">
        <f t="shared" si="125"/>
        <v>0</v>
      </c>
      <c r="Y1631" s="29">
        <v>1917.19</v>
      </c>
      <c r="Z1631" s="34">
        <f t="shared" si="126"/>
        <v>572000</v>
      </c>
      <c r="AA1631" s="34">
        <f t="shared" si="127"/>
        <v>2.4475524475524476E-2</v>
      </c>
      <c r="AB1631" s="35">
        <f t="shared" si="128"/>
        <v>2.8146853146853146</v>
      </c>
      <c r="AC1631" s="35">
        <f t="shared" si="129"/>
        <v>1.9580419580419581</v>
      </c>
      <c r="AD1631" s="6">
        <f>IFERROR(VLOOKUP(E1631,marginal!$A$2:$E$4826,4,FALSE),0)</f>
        <v>1160.8318681318672</v>
      </c>
    </row>
    <row r="1632" spans="1:30" x14ac:dyDescent="0.2">
      <c r="A1632" s="27" t="s">
        <v>6907</v>
      </c>
      <c r="B1632" s="6" t="s">
        <v>6924</v>
      </c>
      <c r="C1632" s="6" t="s">
        <v>6912</v>
      </c>
      <c r="D1632" s="2">
        <v>153584</v>
      </c>
      <c r="E1632" s="2">
        <v>153915</v>
      </c>
      <c r="F1632" s="3" t="s">
        <v>2042</v>
      </c>
      <c r="G1632" s="2">
        <v>153919</v>
      </c>
      <c r="H1632" s="3" t="s">
        <v>2064</v>
      </c>
      <c r="I1632" s="18">
        <v>45073</v>
      </c>
      <c r="J1632" s="28">
        <v>1158914507</v>
      </c>
      <c r="K1632" s="18">
        <v>45077</v>
      </c>
      <c r="L1632" s="18">
        <v>45077</v>
      </c>
      <c r="M1632" s="18"/>
      <c r="N1632" s="30">
        <v>4</v>
      </c>
      <c r="O1632" s="7">
        <v>12000</v>
      </c>
      <c r="P1632" s="30">
        <v>110</v>
      </c>
      <c r="Q1632" s="22">
        <v>3.11605023919212E-2</v>
      </c>
      <c r="R1632" s="7">
        <v>12000</v>
      </c>
      <c r="S1632" s="2">
        <v>80</v>
      </c>
      <c r="T1632" s="11">
        <v>1641.37</v>
      </c>
      <c r="U1632" s="17" t="s">
        <v>6286</v>
      </c>
      <c r="V1632" s="21">
        <v>1</v>
      </c>
      <c r="W1632" s="9">
        <v>12000</v>
      </c>
      <c r="X1632" s="22">
        <f t="shared" si="125"/>
        <v>0</v>
      </c>
      <c r="Y1632" s="29">
        <v>1641.37</v>
      </c>
      <c r="Z1632" s="34">
        <f t="shared" si="126"/>
        <v>153000</v>
      </c>
      <c r="AA1632" s="34">
        <f t="shared" si="127"/>
        <v>7.8431372549019607E-2</v>
      </c>
      <c r="AB1632" s="35">
        <f t="shared" si="128"/>
        <v>8.6274509803921564</v>
      </c>
      <c r="AC1632" s="35">
        <f t="shared" si="129"/>
        <v>6.2745098039215685</v>
      </c>
      <c r="AD1632" s="6">
        <f>IFERROR(VLOOKUP(E1632,marginal!$A$2:$E$4826,4,FALSE),0)</f>
        <v>1160.8318681318672</v>
      </c>
    </row>
    <row r="1633" spans="1:30" x14ac:dyDescent="0.2">
      <c r="A1633" s="27" t="s">
        <v>6907</v>
      </c>
      <c r="B1633" s="6" t="s">
        <v>6924</v>
      </c>
      <c r="C1633" s="6" t="s">
        <v>6912</v>
      </c>
      <c r="D1633" s="2">
        <v>153545</v>
      </c>
      <c r="E1633" s="2">
        <v>153915</v>
      </c>
      <c r="F1633" s="3" t="s">
        <v>2042</v>
      </c>
      <c r="G1633" s="2">
        <v>153920</v>
      </c>
      <c r="H1633" s="3" t="s">
        <v>2065</v>
      </c>
      <c r="I1633" s="18">
        <v>45072</v>
      </c>
      <c r="J1633" s="28">
        <v>1158371918</v>
      </c>
      <c r="K1633" s="18">
        <v>45077</v>
      </c>
      <c r="L1633" s="18">
        <v>45077</v>
      </c>
      <c r="M1633" s="18"/>
      <c r="N1633" s="30">
        <v>2</v>
      </c>
      <c r="O1633" s="7">
        <v>14000</v>
      </c>
      <c r="P1633" s="30">
        <v>100</v>
      </c>
      <c r="Q1633" s="22">
        <v>1.82981294070719E-2</v>
      </c>
      <c r="R1633" s="7">
        <v>14000</v>
      </c>
      <c r="S1633" s="2">
        <v>80</v>
      </c>
      <c r="T1633" s="11">
        <v>1917.19</v>
      </c>
      <c r="U1633" s="17" t="s">
        <v>6286</v>
      </c>
      <c r="V1633" s="21">
        <v>1</v>
      </c>
      <c r="W1633" s="9">
        <v>14000</v>
      </c>
      <c r="X1633" s="22">
        <f t="shared" si="125"/>
        <v>0</v>
      </c>
      <c r="Y1633" s="29">
        <v>1917.19</v>
      </c>
      <c r="Z1633" s="34">
        <f t="shared" si="126"/>
        <v>155000</v>
      </c>
      <c r="AA1633" s="34">
        <f t="shared" si="127"/>
        <v>9.0322580645161285E-2</v>
      </c>
      <c r="AB1633" s="35">
        <f t="shared" si="128"/>
        <v>9.0322580645161281</v>
      </c>
      <c r="AC1633" s="35">
        <f t="shared" si="129"/>
        <v>7.225806451612903</v>
      </c>
      <c r="AD1633" s="6">
        <f>IFERROR(VLOOKUP(E1633,marginal!$A$2:$E$4826,4,FALSE),0)</f>
        <v>1160.8318681318672</v>
      </c>
    </row>
    <row r="1634" spans="1:30" x14ac:dyDescent="0.2">
      <c r="A1634" s="27" t="s">
        <v>6907</v>
      </c>
      <c r="B1634" s="6" t="s">
        <v>6924</v>
      </c>
      <c r="C1634" s="6" t="s">
        <v>6912</v>
      </c>
      <c r="D1634" s="2">
        <v>153518</v>
      </c>
      <c r="E1634" s="2">
        <v>153915</v>
      </c>
      <c r="F1634" s="3" t="s">
        <v>2042</v>
      </c>
      <c r="G1634" s="2">
        <v>153921</v>
      </c>
      <c r="H1634" s="3" t="s">
        <v>2066</v>
      </c>
      <c r="I1634" s="18">
        <v>45167</v>
      </c>
      <c r="J1634" s="28">
        <v>1225441460</v>
      </c>
      <c r="K1634" s="18">
        <v>45077</v>
      </c>
      <c r="L1634" s="18">
        <v>45077</v>
      </c>
      <c r="M1634" s="18"/>
      <c r="N1634" s="30">
        <v>7</v>
      </c>
      <c r="O1634" s="7">
        <v>14000</v>
      </c>
      <c r="P1634" s="30">
        <v>127</v>
      </c>
      <c r="Q1634" s="22">
        <v>5.24391097594855E-2</v>
      </c>
      <c r="R1634" s="7">
        <v>14000</v>
      </c>
      <c r="S1634" s="2">
        <v>90</v>
      </c>
      <c r="T1634" s="11">
        <v>2165.48</v>
      </c>
      <c r="U1634" s="17" t="s">
        <v>6286</v>
      </c>
      <c r="V1634" s="21">
        <v>1</v>
      </c>
      <c r="W1634" s="9">
        <v>14000</v>
      </c>
      <c r="X1634" s="22">
        <f t="shared" si="125"/>
        <v>0</v>
      </c>
      <c r="Y1634" s="29">
        <v>2165.48</v>
      </c>
      <c r="Z1634" s="34">
        <f t="shared" si="126"/>
        <v>567000</v>
      </c>
      <c r="AA1634" s="34">
        <f t="shared" si="127"/>
        <v>2.4691358024691357E-2</v>
      </c>
      <c r="AB1634" s="35">
        <f t="shared" si="128"/>
        <v>3.1358024691358022</v>
      </c>
      <c r="AC1634" s="35">
        <f t="shared" si="129"/>
        <v>2.2222222222222223</v>
      </c>
      <c r="AD1634" s="6">
        <f>IFERROR(VLOOKUP(E1634,marginal!$A$2:$E$4826,4,FALSE),0)</f>
        <v>1160.8318681318672</v>
      </c>
    </row>
    <row r="1635" spans="1:30" x14ac:dyDescent="0.2">
      <c r="A1635" s="27" t="s">
        <v>6907</v>
      </c>
      <c r="B1635" s="6" t="s">
        <v>6920</v>
      </c>
      <c r="C1635" s="6" t="s">
        <v>6912</v>
      </c>
      <c r="D1635" s="2">
        <v>147991</v>
      </c>
      <c r="E1635" s="2">
        <v>153797</v>
      </c>
      <c r="F1635" s="3" t="s">
        <v>2061</v>
      </c>
      <c r="G1635" s="2">
        <v>153952</v>
      </c>
      <c r="H1635" s="3" t="s">
        <v>2067</v>
      </c>
      <c r="I1635" s="18">
        <v>45014</v>
      </c>
      <c r="J1635" s="28">
        <v>1120398962</v>
      </c>
      <c r="K1635" s="18">
        <v>45077</v>
      </c>
      <c r="L1635" s="18">
        <v>45077</v>
      </c>
      <c r="M1635" s="18"/>
      <c r="N1635" s="30">
        <v>2</v>
      </c>
      <c r="O1635" s="7">
        <v>10000</v>
      </c>
      <c r="P1635" s="30">
        <v>100</v>
      </c>
      <c r="Q1635" s="22">
        <v>1.82981294070719E-2</v>
      </c>
      <c r="R1635" s="7">
        <v>7000</v>
      </c>
      <c r="S1635" s="2">
        <v>142</v>
      </c>
      <c r="T1635" s="11">
        <v>1758.65</v>
      </c>
      <c r="U1635" s="17" t="s">
        <v>6286</v>
      </c>
      <c r="V1635" s="21">
        <v>1</v>
      </c>
      <c r="W1635" s="9">
        <v>7000</v>
      </c>
      <c r="X1635" s="22">
        <f t="shared" si="125"/>
        <v>0</v>
      </c>
      <c r="Y1635" s="29">
        <v>1758.65</v>
      </c>
      <c r="Z1635" s="34">
        <f t="shared" si="126"/>
        <v>155000</v>
      </c>
      <c r="AA1635" s="34">
        <f t="shared" si="127"/>
        <v>4.5161290322580643E-2</v>
      </c>
      <c r="AB1635" s="35">
        <f t="shared" si="128"/>
        <v>4.5161290322580641</v>
      </c>
      <c r="AC1635" s="35">
        <f t="shared" si="129"/>
        <v>6.4129032258064509</v>
      </c>
      <c r="AD1635" s="6">
        <f>IFERROR(VLOOKUP(E1635,marginal!$A$2:$E$4826,4,FALSE),0)</f>
        <v>4267.8346153846096</v>
      </c>
    </row>
    <row r="1636" spans="1:30" x14ac:dyDescent="0.2">
      <c r="A1636" s="27" t="s">
        <v>6907</v>
      </c>
      <c r="B1636" s="6" t="s">
        <v>6920</v>
      </c>
      <c r="C1636" s="6" t="s">
        <v>6912</v>
      </c>
      <c r="D1636" s="2">
        <v>147989</v>
      </c>
      <c r="E1636" s="2">
        <v>153797</v>
      </c>
      <c r="F1636" s="3" t="s">
        <v>2061</v>
      </c>
      <c r="G1636" s="2">
        <v>153972</v>
      </c>
      <c r="H1636" s="3" t="s">
        <v>2068</v>
      </c>
      <c r="I1636" s="18">
        <v>45014</v>
      </c>
      <c r="J1636" s="28">
        <v>1120392496</v>
      </c>
      <c r="K1636" s="18">
        <v>45077</v>
      </c>
      <c r="L1636" s="18">
        <v>45077</v>
      </c>
      <c r="M1636" s="18"/>
      <c r="N1636" s="30">
        <v>9</v>
      </c>
      <c r="O1636" s="7">
        <v>9000</v>
      </c>
      <c r="P1636" s="30">
        <v>112</v>
      </c>
      <c r="Q1636" s="22">
        <v>3.4454121926124535E-2</v>
      </c>
      <c r="R1636" s="7">
        <v>10000</v>
      </c>
      <c r="S1636" s="2">
        <v>142</v>
      </c>
      <c r="T1636" s="11">
        <v>2510.34</v>
      </c>
      <c r="U1636" s="17" t="s">
        <v>6286</v>
      </c>
      <c r="V1636" s="21">
        <v>1</v>
      </c>
      <c r="W1636" s="9">
        <v>10000</v>
      </c>
      <c r="X1636" s="22">
        <f t="shared" si="125"/>
        <v>0</v>
      </c>
      <c r="Y1636" s="29">
        <v>2510.34</v>
      </c>
      <c r="Z1636" s="34">
        <f t="shared" si="126"/>
        <v>506000</v>
      </c>
      <c r="AA1636" s="34">
        <f t="shared" si="127"/>
        <v>1.9762845849802372E-2</v>
      </c>
      <c r="AB1636" s="35">
        <f t="shared" si="128"/>
        <v>2.2134387351778657</v>
      </c>
      <c r="AC1636" s="35">
        <f t="shared" si="129"/>
        <v>2.806324110671937</v>
      </c>
      <c r="AD1636" s="6">
        <f>IFERROR(VLOOKUP(E1636,marginal!$A$2:$E$4826,4,FALSE),0)</f>
        <v>4267.8346153846096</v>
      </c>
    </row>
    <row r="1637" spans="1:30" x14ac:dyDescent="0.2">
      <c r="A1637" s="27" t="s">
        <v>6907</v>
      </c>
      <c r="B1637" s="6" t="s">
        <v>6920</v>
      </c>
      <c r="C1637" s="6" t="s">
        <v>6912</v>
      </c>
      <c r="D1637" s="2">
        <v>153448</v>
      </c>
      <c r="E1637" s="2">
        <v>153797</v>
      </c>
      <c r="F1637" s="3" t="s">
        <v>2061</v>
      </c>
      <c r="G1637" s="2">
        <v>153980</v>
      </c>
      <c r="H1637" s="3" t="s">
        <v>2069</v>
      </c>
      <c r="I1637" s="18">
        <v>45072</v>
      </c>
      <c r="J1637" s="28">
        <v>1158139994</v>
      </c>
      <c r="K1637" s="18">
        <v>45077</v>
      </c>
      <c r="L1637" s="18">
        <v>45077</v>
      </c>
      <c r="M1637" s="18"/>
      <c r="N1637" s="30">
        <v>7</v>
      </c>
      <c r="O1637" s="7">
        <v>11000</v>
      </c>
      <c r="P1637" s="30">
        <v>113</v>
      </c>
      <c r="Q1637" s="22">
        <v>3.4539700542436692E-2</v>
      </c>
      <c r="R1637" s="7">
        <v>5000</v>
      </c>
      <c r="S1637" s="2">
        <v>147</v>
      </c>
      <c r="T1637" s="11">
        <v>1303.3399999999999</v>
      </c>
      <c r="U1637" s="17" t="s">
        <v>6286</v>
      </c>
      <c r="V1637" s="21">
        <v>1</v>
      </c>
      <c r="W1637" s="9">
        <v>5000</v>
      </c>
      <c r="X1637" s="22">
        <f t="shared" si="125"/>
        <v>0</v>
      </c>
      <c r="Y1637" s="29">
        <v>1303.3399999999999</v>
      </c>
      <c r="Z1637" s="34">
        <f t="shared" si="126"/>
        <v>567000</v>
      </c>
      <c r="AA1637" s="34">
        <f t="shared" si="127"/>
        <v>8.8183421516754845E-3</v>
      </c>
      <c r="AB1637" s="35">
        <f t="shared" si="128"/>
        <v>0.9964726631393297</v>
      </c>
      <c r="AC1637" s="35">
        <f t="shared" si="129"/>
        <v>1.2962962962962963</v>
      </c>
      <c r="AD1637" s="6">
        <f>IFERROR(VLOOKUP(E1637,marginal!$A$2:$E$4826,4,FALSE),0)</f>
        <v>4267.8346153846096</v>
      </c>
    </row>
    <row r="1638" spans="1:30" x14ac:dyDescent="0.2">
      <c r="A1638" s="27" t="s">
        <v>6907</v>
      </c>
      <c r="B1638" s="6" t="s">
        <v>6915</v>
      </c>
      <c r="C1638" s="6" t="s">
        <v>6909</v>
      </c>
      <c r="D1638" s="2">
        <v>153549</v>
      </c>
      <c r="E1638" s="2">
        <v>153359</v>
      </c>
      <c r="F1638" s="3" t="s">
        <v>2070</v>
      </c>
      <c r="G1638" s="2">
        <v>153770</v>
      </c>
      <c r="H1638" s="3" t="s">
        <v>2071</v>
      </c>
      <c r="I1638" s="18" t="s">
        <v>6930</v>
      </c>
      <c r="J1638" s="28" t="s">
        <v>6930</v>
      </c>
      <c r="K1638" s="18">
        <v>45077</v>
      </c>
      <c r="L1638" s="18">
        <v>45077</v>
      </c>
      <c r="M1638" s="18"/>
      <c r="N1638" s="30">
        <v>9</v>
      </c>
      <c r="O1638" s="7">
        <v>10000</v>
      </c>
      <c r="P1638" s="30">
        <v>92</v>
      </c>
      <c r="Q1638" s="22">
        <v>9.9474470419378958E-3</v>
      </c>
      <c r="R1638" s="7">
        <v>10000</v>
      </c>
      <c r="S1638" s="2">
        <v>142</v>
      </c>
      <c r="T1638" s="11">
        <v>2510.34</v>
      </c>
      <c r="U1638" s="17" t="s">
        <v>6286</v>
      </c>
      <c r="V1638" s="21">
        <v>1</v>
      </c>
      <c r="W1638" s="9">
        <v>10000</v>
      </c>
      <c r="X1638" s="22">
        <f t="shared" si="125"/>
        <v>0</v>
      </c>
      <c r="Y1638" s="29">
        <v>2510.34</v>
      </c>
      <c r="Z1638" s="34">
        <f t="shared" si="126"/>
        <v>506000</v>
      </c>
      <c r="AA1638" s="34">
        <f t="shared" si="127"/>
        <v>1.9762845849802372E-2</v>
      </c>
      <c r="AB1638" s="35">
        <f t="shared" si="128"/>
        <v>1.8181818181818181</v>
      </c>
      <c r="AC1638" s="35">
        <f t="shared" si="129"/>
        <v>2.806324110671937</v>
      </c>
      <c r="AD1638" s="6">
        <f>IFERROR(VLOOKUP(E1638,marginal!$A$2:$E$4826,4,FALSE),0)</f>
        <v>25039.290769230702</v>
      </c>
    </row>
    <row r="1639" spans="1:30" x14ac:dyDescent="0.2">
      <c r="A1639" s="27" t="s">
        <v>6907</v>
      </c>
      <c r="B1639" s="6" t="s">
        <v>6915</v>
      </c>
      <c r="C1639" s="6" t="s">
        <v>6909</v>
      </c>
      <c r="D1639" s="2">
        <v>153547</v>
      </c>
      <c r="E1639" s="2">
        <v>153359</v>
      </c>
      <c r="F1639" s="3" t="s">
        <v>2070</v>
      </c>
      <c r="G1639" s="2">
        <v>153772</v>
      </c>
      <c r="H1639" s="3" t="s">
        <v>2072</v>
      </c>
      <c r="I1639" s="18">
        <v>45072</v>
      </c>
      <c r="J1639" s="28">
        <v>1158372202</v>
      </c>
      <c r="K1639" s="18">
        <v>45077</v>
      </c>
      <c r="L1639" s="18">
        <v>45077</v>
      </c>
      <c r="M1639" s="18"/>
      <c r="N1639" s="30">
        <v>9</v>
      </c>
      <c r="O1639" s="7">
        <v>10000</v>
      </c>
      <c r="P1639" s="30">
        <v>92</v>
      </c>
      <c r="Q1639" s="22">
        <v>9.9474470419378958E-3</v>
      </c>
      <c r="R1639" s="7">
        <v>10000</v>
      </c>
      <c r="S1639" s="2">
        <v>142</v>
      </c>
      <c r="T1639" s="11">
        <v>2510.34</v>
      </c>
      <c r="U1639" s="17" t="s">
        <v>6286</v>
      </c>
      <c r="V1639" s="21">
        <v>1</v>
      </c>
      <c r="W1639" s="9">
        <v>10000</v>
      </c>
      <c r="X1639" s="22">
        <f t="shared" si="125"/>
        <v>0</v>
      </c>
      <c r="Y1639" s="29">
        <v>2510.34</v>
      </c>
      <c r="Z1639" s="34">
        <f t="shared" si="126"/>
        <v>506000</v>
      </c>
      <c r="AA1639" s="34">
        <f t="shared" si="127"/>
        <v>1.9762845849802372E-2</v>
      </c>
      <c r="AB1639" s="35">
        <f t="shared" si="128"/>
        <v>1.8181818181818181</v>
      </c>
      <c r="AC1639" s="35">
        <f t="shared" si="129"/>
        <v>2.806324110671937</v>
      </c>
      <c r="AD1639" s="6">
        <f>IFERROR(VLOOKUP(E1639,marginal!$A$2:$E$4826,4,FALSE),0)</f>
        <v>25039.290769230702</v>
      </c>
    </row>
    <row r="1640" spans="1:30" x14ac:dyDescent="0.2">
      <c r="A1640" s="27" t="s">
        <v>6907</v>
      </c>
      <c r="B1640" s="6" t="s">
        <v>6924</v>
      </c>
      <c r="C1640" s="6" t="s">
        <v>6912</v>
      </c>
      <c r="D1640" s="2">
        <v>153343</v>
      </c>
      <c r="E1640" s="2">
        <v>153943</v>
      </c>
      <c r="F1640" s="3" t="s">
        <v>2046</v>
      </c>
      <c r="G1640" s="2">
        <v>153946</v>
      </c>
      <c r="H1640" s="3" t="s">
        <v>2073</v>
      </c>
      <c r="I1640" s="18">
        <v>45071</v>
      </c>
      <c r="J1640" s="28">
        <v>1155783535</v>
      </c>
      <c r="K1640" s="18">
        <v>45077</v>
      </c>
      <c r="L1640" s="18">
        <v>45077</v>
      </c>
      <c r="M1640" s="18"/>
      <c r="N1640" s="30">
        <v>8</v>
      </c>
      <c r="O1640" s="7">
        <v>10000</v>
      </c>
      <c r="P1640" s="30">
        <v>132</v>
      </c>
      <c r="Q1640" s="22">
        <v>5.8283715876113903E-2</v>
      </c>
      <c r="R1640" s="7">
        <v>22000</v>
      </c>
      <c r="S1640" s="2">
        <v>85</v>
      </c>
      <c r="T1640" s="11">
        <v>3213.71</v>
      </c>
      <c r="U1640" s="17" t="s">
        <v>6286</v>
      </c>
      <c r="V1640" s="21">
        <v>1</v>
      </c>
      <c r="W1640" s="9">
        <v>22000</v>
      </c>
      <c r="X1640" s="22">
        <f t="shared" si="125"/>
        <v>0</v>
      </c>
      <c r="Y1640" s="29">
        <v>3213.71</v>
      </c>
      <c r="Z1640" s="34">
        <f t="shared" si="126"/>
        <v>516000</v>
      </c>
      <c r="AA1640" s="34">
        <f t="shared" si="127"/>
        <v>4.2635658914728682E-2</v>
      </c>
      <c r="AB1640" s="35">
        <f t="shared" si="128"/>
        <v>5.6279069767441863</v>
      </c>
      <c r="AC1640" s="35">
        <f t="shared" si="129"/>
        <v>3.6240310077519378</v>
      </c>
      <c r="AD1640" s="6">
        <f>IFERROR(VLOOKUP(E1640,marginal!$A$2:$E$4826,4,FALSE),0)</f>
        <v>1856.4261538461499</v>
      </c>
    </row>
    <row r="1641" spans="1:30" x14ac:dyDescent="0.2">
      <c r="A1641" s="27" t="s">
        <v>6907</v>
      </c>
      <c r="B1641" s="6" t="s">
        <v>6924</v>
      </c>
      <c r="C1641" s="6" t="s">
        <v>6912</v>
      </c>
      <c r="D1641" s="2">
        <v>153431</v>
      </c>
      <c r="E1641" s="2">
        <v>153943</v>
      </c>
      <c r="F1641" s="3" t="s">
        <v>2046</v>
      </c>
      <c r="G1641" s="2">
        <v>153944</v>
      </c>
      <c r="H1641" s="3" t="s">
        <v>2074</v>
      </c>
      <c r="I1641" s="18">
        <v>45072</v>
      </c>
      <c r="J1641" s="28">
        <v>1158018618</v>
      </c>
      <c r="K1641" s="18">
        <v>45077</v>
      </c>
      <c r="L1641" s="18">
        <v>45077</v>
      </c>
      <c r="M1641" s="18"/>
      <c r="N1641" s="30">
        <v>7</v>
      </c>
      <c r="O1641" s="7">
        <v>12000</v>
      </c>
      <c r="P1641" s="30">
        <v>127</v>
      </c>
      <c r="Q1641" s="22">
        <v>5.24391097594855E-2</v>
      </c>
      <c r="R1641" s="7">
        <v>12000</v>
      </c>
      <c r="S1641" s="2">
        <v>90</v>
      </c>
      <c r="T1641" s="11">
        <v>1862.13</v>
      </c>
      <c r="U1641" s="17" t="s">
        <v>6286</v>
      </c>
      <c r="V1641" s="21">
        <v>1</v>
      </c>
      <c r="W1641" s="9">
        <v>12000</v>
      </c>
      <c r="X1641" s="22">
        <f t="shared" si="125"/>
        <v>0</v>
      </c>
      <c r="Y1641" s="29">
        <v>1862.13</v>
      </c>
      <c r="Z1641" s="34">
        <f t="shared" si="126"/>
        <v>567000</v>
      </c>
      <c r="AA1641" s="34">
        <f t="shared" si="127"/>
        <v>2.1164021164021163E-2</v>
      </c>
      <c r="AB1641" s="35">
        <f t="shared" si="128"/>
        <v>2.6878306878306875</v>
      </c>
      <c r="AC1641" s="35">
        <f t="shared" si="129"/>
        <v>1.9047619047619047</v>
      </c>
      <c r="AD1641" s="6">
        <f>IFERROR(VLOOKUP(E1641,marginal!$A$2:$E$4826,4,FALSE),0)</f>
        <v>1856.4261538461499</v>
      </c>
    </row>
    <row r="1642" spans="1:30" x14ac:dyDescent="0.2">
      <c r="A1642" s="27" t="s">
        <v>6907</v>
      </c>
      <c r="B1642" s="6" t="s">
        <v>6924</v>
      </c>
      <c r="C1642" s="6" t="s">
        <v>6912</v>
      </c>
      <c r="D1642" s="2">
        <v>153323</v>
      </c>
      <c r="E1642" s="2">
        <v>153943</v>
      </c>
      <c r="F1642" s="3" t="s">
        <v>2046</v>
      </c>
      <c r="G1642" s="2">
        <v>153947</v>
      </c>
      <c r="H1642" s="3" t="s">
        <v>2075</v>
      </c>
      <c r="I1642" s="18">
        <v>45071</v>
      </c>
      <c r="J1642" s="28">
        <v>1155510300</v>
      </c>
      <c r="K1642" s="18">
        <v>45077</v>
      </c>
      <c r="L1642" s="18">
        <v>45077</v>
      </c>
      <c r="M1642" s="18"/>
      <c r="N1642" s="30">
        <v>9</v>
      </c>
      <c r="O1642" s="7">
        <v>10000</v>
      </c>
      <c r="P1642" s="30">
        <v>147</v>
      </c>
      <c r="Q1642" s="22">
        <v>7.9000519063170294E-2</v>
      </c>
      <c r="R1642" s="7">
        <v>15000</v>
      </c>
      <c r="S1642" s="2">
        <v>90</v>
      </c>
      <c r="T1642" s="11">
        <v>2324.0300000000002</v>
      </c>
      <c r="U1642" s="17" t="s">
        <v>6286</v>
      </c>
      <c r="V1642" s="21">
        <v>1</v>
      </c>
      <c r="W1642" s="9">
        <v>15000</v>
      </c>
      <c r="X1642" s="22">
        <f t="shared" si="125"/>
        <v>0</v>
      </c>
      <c r="Y1642" s="29">
        <v>2324.0300000000002</v>
      </c>
      <c r="Z1642" s="34">
        <f t="shared" si="126"/>
        <v>506000</v>
      </c>
      <c r="AA1642" s="34">
        <f t="shared" si="127"/>
        <v>2.9644268774703556E-2</v>
      </c>
      <c r="AB1642" s="35">
        <f t="shared" si="128"/>
        <v>4.3577075098814229</v>
      </c>
      <c r="AC1642" s="35">
        <f t="shared" si="129"/>
        <v>2.6679841897233199</v>
      </c>
      <c r="AD1642" s="6">
        <f>IFERROR(VLOOKUP(E1642,marginal!$A$2:$E$4826,4,FALSE),0)</f>
        <v>1856.4261538461499</v>
      </c>
    </row>
    <row r="1643" spans="1:30" x14ac:dyDescent="0.2">
      <c r="A1643" s="27" t="s">
        <v>6907</v>
      </c>
      <c r="B1643" s="6" t="s">
        <v>6924</v>
      </c>
      <c r="C1643" s="6" t="s">
        <v>6912</v>
      </c>
      <c r="D1643" s="2">
        <v>153565</v>
      </c>
      <c r="E1643" s="2">
        <v>153943</v>
      </c>
      <c r="F1643" s="3" t="s">
        <v>2046</v>
      </c>
      <c r="G1643" s="2">
        <v>153948</v>
      </c>
      <c r="H1643" s="3" t="s">
        <v>2076</v>
      </c>
      <c r="I1643" s="18">
        <v>45073</v>
      </c>
      <c r="J1643" s="28">
        <v>1158837288</v>
      </c>
      <c r="K1643" s="18">
        <v>45077</v>
      </c>
      <c r="L1643" s="18">
        <v>45077</v>
      </c>
      <c r="M1643" s="18"/>
      <c r="N1643" s="30">
        <v>9</v>
      </c>
      <c r="O1643" s="7">
        <v>10000</v>
      </c>
      <c r="P1643" s="30">
        <v>147</v>
      </c>
      <c r="Q1643" s="22">
        <v>7.9000519063170294E-2</v>
      </c>
      <c r="R1643" s="7">
        <v>6000</v>
      </c>
      <c r="S1643" s="2">
        <v>90</v>
      </c>
      <c r="T1643" s="11">
        <v>937.98</v>
      </c>
      <c r="U1643" s="17" t="s">
        <v>6286</v>
      </c>
      <c r="V1643" s="21">
        <v>1</v>
      </c>
      <c r="W1643" s="9">
        <v>6000</v>
      </c>
      <c r="X1643" s="22">
        <f t="shared" si="125"/>
        <v>0</v>
      </c>
      <c r="Y1643" s="29">
        <v>937.98</v>
      </c>
      <c r="Z1643" s="34">
        <f t="shared" si="126"/>
        <v>506000</v>
      </c>
      <c r="AA1643" s="34">
        <f t="shared" si="127"/>
        <v>1.1857707509881422E-2</v>
      </c>
      <c r="AB1643" s="35">
        <f t="shared" si="128"/>
        <v>1.7430830039525691</v>
      </c>
      <c r="AC1643" s="35">
        <f t="shared" si="129"/>
        <v>1.0671936758893279</v>
      </c>
      <c r="AD1643" s="6">
        <f>IFERROR(VLOOKUP(E1643,marginal!$A$2:$E$4826,4,FALSE),0)</f>
        <v>1856.4261538461499</v>
      </c>
    </row>
    <row r="1644" spans="1:30" x14ac:dyDescent="0.2">
      <c r="A1644" s="27" t="s">
        <v>6907</v>
      </c>
      <c r="B1644" s="6" t="s">
        <v>6924</v>
      </c>
      <c r="C1644" s="6" t="s">
        <v>6912</v>
      </c>
      <c r="D1644" s="2">
        <v>153320</v>
      </c>
      <c r="E1644" s="2">
        <v>153943</v>
      </c>
      <c r="F1644" s="3" t="s">
        <v>2046</v>
      </c>
      <c r="G1644" s="2">
        <v>153949</v>
      </c>
      <c r="H1644" s="3" t="s">
        <v>2077</v>
      </c>
      <c r="I1644" s="18">
        <v>45071</v>
      </c>
      <c r="J1644" s="28">
        <v>1155511831</v>
      </c>
      <c r="K1644" s="18">
        <v>45077</v>
      </c>
      <c r="L1644" s="18">
        <v>45077</v>
      </c>
      <c r="M1644" s="18"/>
      <c r="N1644" s="30">
        <v>7</v>
      </c>
      <c r="O1644" s="7">
        <v>11000</v>
      </c>
      <c r="P1644" s="30">
        <v>127</v>
      </c>
      <c r="Q1644" s="22">
        <v>5.24391097594855E-2</v>
      </c>
      <c r="R1644" s="7">
        <v>11000</v>
      </c>
      <c r="S1644" s="2">
        <v>90</v>
      </c>
      <c r="T1644" s="11">
        <v>1703.34</v>
      </c>
      <c r="U1644" s="17" t="s">
        <v>6286</v>
      </c>
      <c r="V1644" s="21">
        <v>1</v>
      </c>
      <c r="W1644" s="9">
        <v>11000</v>
      </c>
      <c r="X1644" s="22">
        <f t="shared" si="125"/>
        <v>0</v>
      </c>
      <c r="Y1644" s="29">
        <v>1703.34</v>
      </c>
      <c r="Z1644" s="34">
        <f t="shared" si="126"/>
        <v>567000</v>
      </c>
      <c r="AA1644" s="34">
        <f t="shared" si="127"/>
        <v>1.9400352733686066E-2</v>
      </c>
      <c r="AB1644" s="35">
        <f t="shared" si="128"/>
        <v>2.4638447971781305</v>
      </c>
      <c r="AC1644" s="35">
        <f t="shared" si="129"/>
        <v>1.746031746031746</v>
      </c>
      <c r="AD1644" s="6">
        <f>IFERROR(VLOOKUP(E1644,marginal!$A$2:$E$4826,4,FALSE),0)</f>
        <v>1856.4261538461499</v>
      </c>
    </row>
    <row r="1645" spans="1:30" x14ac:dyDescent="0.2">
      <c r="A1645" s="27" t="s">
        <v>6907</v>
      </c>
      <c r="B1645" s="6" t="s">
        <v>6918</v>
      </c>
      <c r="C1645" s="6" t="s">
        <v>6912</v>
      </c>
      <c r="D1645" s="2">
        <v>153890</v>
      </c>
      <c r="E1645" s="2">
        <v>153953</v>
      </c>
      <c r="F1645" s="3" t="s">
        <v>657</v>
      </c>
      <c r="G1645" s="2">
        <v>154037</v>
      </c>
      <c r="H1645" s="3" t="s">
        <v>2078</v>
      </c>
      <c r="I1645" s="18">
        <v>45076</v>
      </c>
      <c r="J1645" s="28">
        <v>1160779179</v>
      </c>
      <c r="K1645" s="18">
        <v>45077</v>
      </c>
      <c r="L1645" s="18">
        <v>45077</v>
      </c>
      <c r="M1645" s="18"/>
      <c r="N1645" s="30">
        <v>9</v>
      </c>
      <c r="O1645" s="7">
        <v>9000</v>
      </c>
      <c r="P1645" s="30">
        <v>147</v>
      </c>
      <c r="Q1645" s="22">
        <v>7.9000519063170294E-2</v>
      </c>
      <c r="R1645" s="7">
        <v>6000</v>
      </c>
      <c r="S1645" s="2">
        <v>142</v>
      </c>
      <c r="T1645" s="11">
        <v>1503.37</v>
      </c>
      <c r="U1645" s="17" t="s">
        <v>6286</v>
      </c>
      <c r="V1645" s="21">
        <v>1</v>
      </c>
      <c r="W1645" s="9">
        <v>6000</v>
      </c>
      <c r="X1645" s="22">
        <f t="shared" si="125"/>
        <v>0</v>
      </c>
      <c r="Y1645" s="29">
        <v>1503.37</v>
      </c>
      <c r="Z1645" s="34">
        <f t="shared" si="126"/>
        <v>506000</v>
      </c>
      <c r="AA1645" s="34">
        <f t="shared" si="127"/>
        <v>1.1857707509881422E-2</v>
      </c>
      <c r="AB1645" s="35">
        <f t="shared" si="128"/>
        <v>1.7430830039525691</v>
      </c>
      <c r="AC1645" s="35">
        <f t="shared" si="129"/>
        <v>1.6837944664031619</v>
      </c>
      <c r="AD1645" s="6">
        <f>IFERROR(VLOOKUP(E1645,marginal!$A$2:$E$4826,4,FALSE),0)</f>
        <v>15811.406153846099</v>
      </c>
    </row>
    <row r="1646" spans="1:30" x14ac:dyDescent="0.2">
      <c r="A1646" s="27" t="s">
        <v>6907</v>
      </c>
      <c r="B1646" s="6" t="s">
        <v>6921</v>
      </c>
      <c r="C1646" s="6" t="s">
        <v>6922</v>
      </c>
      <c r="D1646" s="2">
        <v>152120</v>
      </c>
      <c r="E1646" s="2">
        <v>153896</v>
      </c>
      <c r="F1646" s="3" t="s">
        <v>402</v>
      </c>
      <c r="G1646" s="2">
        <v>153906</v>
      </c>
      <c r="H1646" s="3" t="s">
        <v>2079</v>
      </c>
      <c r="I1646" s="18">
        <v>45062</v>
      </c>
      <c r="J1646" s="28">
        <v>1148105880</v>
      </c>
      <c r="K1646" s="18">
        <v>45077</v>
      </c>
      <c r="L1646" s="18">
        <v>45077</v>
      </c>
      <c r="M1646" s="18"/>
      <c r="N1646" s="30">
        <v>6</v>
      </c>
      <c r="O1646" s="7">
        <v>13000</v>
      </c>
      <c r="P1646" s="30">
        <v>120</v>
      </c>
      <c r="Q1646" s="22">
        <v>4.4119504715388606E-2</v>
      </c>
      <c r="R1646" s="7">
        <v>8000</v>
      </c>
      <c r="S1646" s="2">
        <v>142</v>
      </c>
      <c r="T1646" s="11">
        <v>2013.74</v>
      </c>
      <c r="U1646" s="17" t="s">
        <v>6286</v>
      </c>
      <c r="V1646" s="21">
        <v>1</v>
      </c>
      <c r="W1646" s="9">
        <v>8000</v>
      </c>
      <c r="X1646" s="22">
        <f t="shared" si="125"/>
        <v>0</v>
      </c>
      <c r="Y1646" s="29">
        <v>2013.74</v>
      </c>
      <c r="Z1646" s="34">
        <f t="shared" si="126"/>
        <v>572000</v>
      </c>
      <c r="AA1646" s="34">
        <f t="shared" si="127"/>
        <v>1.3986013986013986E-2</v>
      </c>
      <c r="AB1646" s="35">
        <f t="shared" si="128"/>
        <v>1.6783216783216783</v>
      </c>
      <c r="AC1646" s="35">
        <f t="shared" si="129"/>
        <v>1.986013986013986</v>
      </c>
      <c r="AD1646" s="6">
        <f>IFERROR(VLOOKUP(E1646,marginal!$A$2:$E$4826,4,FALSE),0)</f>
        <v>11177.6338461538</v>
      </c>
    </row>
    <row r="1647" spans="1:30" x14ac:dyDescent="0.2">
      <c r="A1647" s="27" t="s">
        <v>6907</v>
      </c>
      <c r="B1647" s="6" t="s">
        <v>6921</v>
      </c>
      <c r="C1647" s="6" t="s">
        <v>6922</v>
      </c>
      <c r="D1647" s="2">
        <v>153603</v>
      </c>
      <c r="E1647" s="2">
        <v>153896</v>
      </c>
      <c r="F1647" s="3" t="s">
        <v>402</v>
      </c>
      <c r="G1647" s="2">
        <v>153907</v>
      </c>
      <c r="H1647" s="3" t="s">
        <v>2080</v>
      </c>
      <c r="I1647" s="18">
        <v>45075</v>
      </c>
      <c r="J1647" s="28">
        <v>1159803401</v>
      </c>
      <c r="K1647" s="18">
        <v>45077</v>
      </c>
      <c r="L1647" s="18">
        <v>45077</v>
      </c>
      <c r="M1647" s="18"/>
      <c r="N1647" s="30">
        <v>1</v>
      </c>
      <c r="O1647" s="7">
        <v>13000</v>
      </c>
      <c r="P1647" s="30">
        <v>112</v>
      </c>
      <c r="Q1647" s="22">
        <v>3.4822276789427703E-2</v>
      </c>
      <c r="R1647" s="7">
        <v>4000</v>
      </c>
      <c r="S1647" s="2">
        <v>147</v>
      </c>
      <c r="T1647" s="11">
        <v>1048.26</v>
      </c>
      <c r="U1647" s="17" t="s">
        <v>6286</v>
      </c>
      <c r="V1647" s="21">
        <v>1</v>
      </c>
      <c r="W1647" s="9">
        <v>4000</v>
      </c>
      <c r="X1647" s="22">
        <f t="shared" si="125"/>
        <v>0</v>
      </c>
      <c r="Y1647" s="29">
        <v>1048.26</v>
      </c>
      <c r="Z1647" s="34">
        <f t="shared" si="126"/>
        <v>43000</v>
      </c>
      <c r="AA1647" s="34">
        <f t="shared" si="127"/>
        <v>9.3023255813953487E-2</v>
      </c>
      <c r="AB1647" s="35">
        <f t="shared" si="128"/>
        <v>10.418604651162791</v>
      </c>
      <c r="AC1647" s="35">
        <f t="shared" si="129"/>
        <v>13.674418604651162</v>
      </c>
      <c r="AD1647" s="6">
        <f>IFERROR(VLOOKUP(E1647,marginal!$A$2:$E$4826,4,FALSE),0)</f>
        <v>11177.6338461538</v>
      </c>
    </row>
    <row r="1648" spans="1:30" x14ac:dyDescent="0.2">
      <c r="A1648" s="27" t="s">
        <v>6907</v>
      </c>
      <c r="B1648" s="6" t="s">
        <v>6921</v>
      </c>
      <c r="C1648" s="6" t="s">
        <v>6922</v>
      </c>
      <c r="D1648" s="2">
        <v>153602</v>
      </c>
      <c r="E1648" s="2">
        <v>153896</v>
      </c>
      <c r="F1648" s="3" t="s">
        <v>402</v>
      </c>
      <c r="G1648" s="2">
        <v>153909</v>
      </c>
      <c r="H1648" s="3" t="s">
        <v>2081</v>
      </c>
      <c r="I1648" s="18">
        <v>45075</v>
      </c>
      <c r="J1648" s="28">
        <v>1159803916</v>
      </c>
      <c r="K1648" s="18">
        <v>45077</v>
      </c>
      <c r="L1648" s="18">
        <v>45077</v>
      </c>
      <c r="M1648" s="18"/>
      <c r="N1648" s="30">
        <v>6</v>
      </c>
      <c r="O1648" s="7">
        <v>13000</v>
      </c>
      <c r="P1648" s="30">
        <v>120</v>
      </c>
      <c r="Q1648" s="22">
        <v>4.4119504715388606E-2</v>
      </c>
      <c r="R1648" s="7">
        <v>4000</v>
      </c>
      <c r="S1648" s="2">
        <v>147</v>
      </c>
      <c r="T1648" s="11">
        <v>1048.26</v>
      </c>
      <c r="U1648" s="17" t="s">
        <v>6286</v>
      </c>
      <c r="V1648" s="21">
        <v>1</v>
      </c>
      <c r="W1648" s="9">
        <v>4000</v>
      </c>
      <c r="X1648" s="22">
        <f t="shared" si="125"/>
        <v>0</v>
      </c>
      <c r="Y1648" s="29">
        <v>1048.26</v>
      </c>
      <c r="Z1648" s="34">
        <f t="shared" si="126"/>
        <v>572000</v>
      </c>
      <c r="AA1648" s="34">
        <f t="shared" si="127"/>
        <v>6.993006993006993E-3</v>
      </c>
      <c r="AB1648" s="35">
        <f t="shared" si="128"/>
        <v>0.83916083916083917</v>
      </c>
      <c r="AC1648" s="35">
        <f t="shared" si="129"/>
        <v>1.0279720279720279</v>
      </c>
      <c r="AD1648" s="6">
        <f>IFERROR(VLOOKUP(E1648,marginal!$A$2:$E$4826,4,FALSE),0)</f>
        <v>11177.6338461538</v>
      </c>
    </row>
    <row r="1649" spans="1:30" x14ac:dyDescent="0.2">
      <c r="A1649" s="27" t="s">
        <v>6907</v>
      </c>
      <c r="B1649" s="6" t="s">
        <v>6914</v>
      </c>
      <c r="C1649" s="6" t="s">
        <v>6909</v>
      </c>
      <c r="D1649" s="2">
        <v>153500</v>
      </c>
      <c r="E1649" s="2">
        <v>153931</v>
      </c>
      <c r="F1649" s="3" t="s">
        <v>2044</v>
      </c>
      <c r="G1649" s="2">
        <v>153933</v>
      </c>
      <c r="H1649" s="3" t="s">
        <v>2082</v>
      </c>
      <c r="I1649" s="18">
        <v>45072</v>
      </c>
      <c r="J1649" s="28">
        <v>1158193407</v>
      </c>
      <c r="K1649" s="18">
        <v>45077</v>
      </c>
      <c r="L1649" s="18">
        <v>45077</v>
      </c>
      <c r="M1649" s="18"/>
      <c r="N1649" s="30">
        <v>5</v>
      </c>
      <c r="O1649" s="7">
        <v>11000</v>
      </c>
      <c r="P1649" s="30">
        <v>115</v>
      </c>
      <c r="Q1649" s="22">
        <v>3.6811967020233663E-2</v>
      </c>
      <c r="R1649" s="7">
        <v>7000</v>
      </c>
      <c r="S1649" s="2">
        <v>142</v>
      </c>
      <c r="T1649" s="11">
        <v>1758.65</v>
      </c>
      <c r="U1649" s="17" t="s">
        <v>6286</v>
      </c>
      <c r="V1649" s="21">
        <v>0.58874464069284849</v>
      </c>
      <c r="W1649" s="9">
        <v>4121.2124848499398</v>
      </c>
      <c r="X1649" s="22">
        <f t="shared" si="125"/>
        <v>-0.41125535930715151</v>
      </c>
      <c r="Y1649" s="29">
        <v>1035.3957623544779</v>
      </c>
      <c r="Z1649" s="34">
        <f t="shared" si="126"/>
        <v>959000</v>
      </c>
      <c r="AA1649" s="34">
        <f t="shared" si="127"/>
        <v>7.2992700729927005E-3</v>
      </c>
      <c r="AB1649" s="35">
        <f t="shared" si="128"/>
        <v>0.83941605839416056</v>
      </c>
      <c r="AC1649" s="35">
        <f t="shared" si="129"/>
        <v>1.0364963503649636</v>
      </c>
      <c r="AD1649" s="6">
        <f>IFERROR(VLOOKUP(E1649,marginal!$A$2:$E$4826,4,FALSE),0)</f>
        <v>-12683.992307692301</v>
      </c>
    </row>
    <row r="1650" spans="1:30" x14ac:dyDescent="0.2">
      <c r="A1650" s="27" t="s">
        <v>6907</v>
      </c>
      <c r="B1650" s="6" t="s">
        <v>6914</v>
      </c>
      <c r="C1650" s="6" t="s">
        <v>6909</v>
      </c>
      <c r="D1650" s="2">
        <v>153509</v>
      </c>
      <c r="E1650" s="2">
        <v>153931</v>
      </c>
      <c r="F1650" s="3" t="s">
        <v>2044</v>
      </c>
      <c r="G1650" s="2">
        <v>153934</v>
      </c>
      <c r="H1650" s="3" t="s">
        <v>2083</v>
      </c>
      <c r="I1650" s="18">
        <v>45072</v>
      </c>
      <c r="J1650" s="28">
        <v>1158223922</v>
      </c>
      <c r="K1650" s="18">
        <v>45077</v>
      </c>
      <c r="L1650" s="18">
        <v>45077</v>
      </c>
      <c r="M1650" s="18"/>
      <c r="N1650" s="30">
        <v>3</v>
      </c>
      <c r="O1650" s="7">
        <v>12000</v>
      </c>
      <c r="P1650" s="30">
        <v>117</v>
      </c>
      <c r="Q1650" s="22">
        <v>3.3220596517330447E-2</v>
      </c>
      <c r="R1650" s="7">
        <v>8000</v>
      </c>
      <c r="S1650" s="2">
        <v>142</v>
      </c>
      <c r="T1650" s="11">
        <v>2013.74</v>
      </c>
      <c r="U1650" s="17" t="s">
        <v>6286</v>
      </c>
      <c r="V1650" s="21">
        <v>0.58874464069284849</v>
      </c>
      <c r="W1650" s="9">
        <v>4709.9571255427882</v>
      </c>
      <c r="X1650" s="22">
        <f t="shared" si="125"/>
        <v>-0.41125535930715151</v>
      </c>
      <c r="Y1650" s="29">
        <v>1185.5786327488167</v>
      </c>
      <c r="Z1650" s="34">
        <f t="shared" si="126"/>
        <v>166000</v>
      </c>
      <c r="AA1650" s="34">
        <f t="shared" si="127"/>
        <v>4.8192771084337352E-2</v>
      </c>
      <c r="AB1650" s="35">
        <f t="shared" si="128"/>
        <v>5.6385542168674698</v>
      </c>
      <c r="AC1650" s="35">
        <f t="shared" si="129"/>
        <v>6.8433734939759043</v>
      </c>
      <c r="AD1650" s="6">
        <f>IFERROR(VLOOKUP(E1650,marginal!$A$2:$E$4826,4,FALSE),0)</f>
        <v>-12683.992307692301</v>
      </c>
    </row>
    <row r="1651" spans="1:30" x14ac:dyDescent="0.2">
      <c r="A1651" s="27" t="s">
        <v>6907</v>
      </c>
      <c r="B1651" s="6" t="s">
        <v>6914</v>
      </c>
      <c r="C1651" s="6" t="s">
        <v>6909</v>
      </c>
      <c r="D1651" s="2">
        <v>153556</v>
      </c>
      <c r="E1651" s="2">
        <v>153931</v>
      </c>
      <c r="F1651" s="3" t="s">
        <v>2044</v>
      </c>
      <c r="G1651" s="2">
        <v>153935</v>
      </c>
      <c r="H1651" s="3" t="s">
        <v>2084</v>
      </c>
      <c r="I1651" s="18">
        <v>45073</v>
      </c>
      <c r="J1651" s="28">
        <v>1158764485</v>
      </c>
      <c r="K1651" s="18">
        <v>45077</v>
      </c>
      <c r="L1651" s="18">
        <v>45077</v>
      </c>
      <c r="M1651" s="18"/>
      <c r="N1651" s="30">
        <v>10</v>
      </c>
      <c r="O1651" s="7">
        <v>6000</v>
      </c>
      <c r="P1651" s="30">
        <v>146</v>
      </c>
      <c r="Q1651" s="22">
        <v>0.10147226254751078</v>
      </c>
      <c r="R1651" s="7">
        <v>7000</v>
      </c>
      <c r="S1651" s="2">
        <v>142</v>
      </c>
      <c r="T1651" s="11">
        <v>1758.65</v>
      </c>
      <c r="U1651" s="17" t="s">
        <v>6286</v>
      </c>
      <c r="V1651" s="21">
        <v>0.58874464069284849</v>
      </c>
      <c r="W1651" s="9">
        <v>4121.2124848499398</v>
      </c>
      <c r="X1651" s="22">
        <f t="shared" si="125"/>
        <v>-0.41125535930715151</v>
      </c>
      <c r="Y1651" s="29">
        <v>1035.3957623544779</v>
      </c>
      <c r="Z1651" s="34">
        <f t="shared" si="126"/>
        <v>293000</v>
      </c>
      <c r="AA1651" s="34">
        <f t="shared" si="127"/>
        <v>2.3890784982935155E-2</v>
      </c>
      <c r="AB1651" s="35">
        <f t="shared" si="128"/>
        <v>3.4880546075085328</v>
      </c>
      <c r="AC1651" s="35">
        <f t="shared" si="129"/>
        <v>3.3924914675767921</v>
      </c>
      <c r="AD1651" s="6">
        <f>IFERROR(VLOOKUP(E1651,marginal!$A$2:$E$4826,4,FALSE),0)</f>
        <v>-12683.992307692301</v>
      </c>
    </row>
    <row r="1652" spans="1:30" x14ac:dyDescent="0.2">
      <c r="A1652" s="27" t="s">
        <v>6907</v>
      </c>
      <c r="B1652" s="6" t="s">
        <v>6914</v>
      </c>
      <c r="C1652" s="6" t="s">
        <v>6909</v>
      </c>
      <c r="D1652" s="2">
        <v>153542</v>
      </c>
      <c r="E1652" s="2">
        <v>153931</v>
      </c>
      <c r="F1652" s="3" t="s">
        <v>2044</v>
      </c>
      <c r="G1652" s="2">
        <v>153983</v>
      </c>
      <c r="H1652" s="3" t="s">
        <v>2085</v>
      </c>
      <c r="I1652" s="18" t="s">
        <v>6930</v>
      </c>
      <c r="J1652" s="28" t="s">
        <v>6930</v>
      </c>
      <c r="K1652" s="18">
        <v>45077</v>
      </c>
      <c r="L1652" s="18">
        <v>45077</v>
      </c>
      <c r="M1652" s="18"/>
      <c r="N1652" s="30">
        <v>3</v>
      </c>
      <c r="O1652" s="7">
        <v>12000</v>
      </c>
      <c r="P1652" s="30">
        <v>117</v>
      </c>
      <c r="Q1652" s="22">
        <v>3.9696822294154901E-2</v>
      </c>
      <c r="R1652" s="7">
        <v>5000</v>
      </c>
      <c r="S1652" s="2">
        <v>147</v>
      </c>
      <c r="T1652" s="11">
        <v>1303.3399999999999</v>
      </c>
      <c r="U1652" s="17" t="s">
        <v>6286</v>
      </c>
      <c r="V1652" s="21">
        <v>0.58874464069284849</v>
      </c>
      <c r="W1652" s="9">
        <v>2943.7232034642425</v>
      </c>
      <c r="X1652" s="22">
        <f t="shared" si="125"/>
        <v>-0.41125535930715151</v>
      </c>
      <c r="Y1652" s="29">
        <v>767.33444000061706</v>
      </c>
      <c r="Z1652" s="34">
        <f t="shared" si="126"/>
        <v>166000</v>
      </c>
      <c r="AA1652" s="34">
        <f t="shared" si="127"/>
        <v>3.0120481927710843E-2</v>
      </c>
      <c r="AB1652" s="35">
        <f t="shared" si="128"/>
        <v>3.5240963855421685</v>
      </c>
      <c r="AC1652" s="35">
        <f t="shared" si="129"/>
        <v>4.427710843373494</v>
      </c>
      <c r="AD1652" s="6">
        <f>IFERROR(VLOOKUP(E1652,marginal!$A$2:$E$4826,4,FALSE),0)</f>
        <v>-12683.992307692301</v>
      </c>
    </row>
    <row r="1653" spans="1:30" x14ac:dyDescent="0.2">
      <c r="A1653" s="27" t="s">
        <v>6907</v>
      </c>
      <c r="B1653" s="6" t="s">
        <v>6925</v>
      </c>
      <c r="C1653" s="6" t="s">
        <v>6912</v>
      </c>
      <c r="D1653" s="2">
        <v>153678</v>
      </c>
      <c r="E1653" s="2">
        <v>154006</v>
      </c>
      <c r="F1653" s="3" t="s">
        <v>2048</v>
      </c>
      <c r="G1653" s="2">
        <v>154008</v>
      </c>
      <c r="H1653" s="3" t="s">
        <v>2086</v>
      </c>
      <c r="I1653" s="18">
        <v>45075</v>
      </c>
      <c r="J1653" s="28">
        <v>1159924521</v>
      </c>
      <c r="K1653" s="18">
        <v>45077</v>
      </c>
      <c r="L1653" s="18">
        <v>45077</v>
      </c>
      <c r="M1653" s="18"/>
      <c r="N1653" s="30">
        <v>6</v>
      </c>
      <c r="O1653" s="7">
        <v>10000</v>
      </c>
      <c r="P1653" s="30">
        <v>115</v>
      </c>
      <c r="Q1653" s="22">
        <v>3.97705569269148E-2</v>
      </c>
      <c r="R1653" s="7">
        <v>10000</v>
      </c>
      <c r="S1653" s="2">
        <v>122</v>
      </c>
      <c r="T1653" s="11">
        <v>2137.87</v>
      </c>
      <c r="U1653" s="17" t="s">
        <v>6286</v>
      </c>
      <c r="V1653" s="21">
        <v>1</v>
      </c>
      <c r="W1653" s="9">
        <v>10000</v>
      </c>
      <c r="X1653" s="22">
        <f t="shared" si="125"/>
        <v>0</v>
      </c>
      <c r="Y1653" s="29">
        <v>2137.87</v>
      </c>
      <c r="Z1653" s="34">
        <f t="shared" si="126"/>
        <v>572000</v>
      </c>
      <c r="AA1653" s="34">
        <f t="shared" si="127"/>
        <v>1.7482517482517484E-2</v>
      </c>
      <c r="AB1653" s="35">
        <f t="shared" si="128"/>
        <v>2.0104895104895109</v>
      </c>
      <c r="AC1653" s="35">
        <f t="shared" si="129"/>
        <v>2.1328671328671329</v>
      </c>
      <c r="AD1653" s="6">
        <f>IFERROR(VLOOKUP(E1653,marginal!$A$2:$E$4826,4,FALSE),0)</f>
        <v>1901.9646153845999</v>
      </c>
    </row>
    <row r="1654" spans="1:30" x14ac:dyDescent="0.2">
      <c r="A1654" s="27" t="s">
        <v>6907</v>
      </c>
      <c r="B1654" s="6" t="s">
        <v>6925</v>
      </c>
      <c r="C1654" s="6" t="s">
        <v>6912</v>
      </c>
      <c r="D1654" s="2">
        <v>153878</v>
      </c>
      <c r="E1654" s="2">
        <v>154006</v>
      </c>
      <c r="F1654" s="3" t="s">
        <v>2048</v>
      </c>
      <c r="G1654" s="2">
        <v>154009</v>
      </c>
      <c r="H1654" s="3" t="s">
        <v>2087</v>
      </c>
      <c r="I1654" s="18">
        <v>45076</v>
      </c>
      <c r="J1654" s="28">
        <v>1160757178</v>
      </c>
      <c r="K1654" s="18">
        <v>45077</v>
      </c>
      <c r="L1654" s="18">
        <v>45077</v>
      </c>
      <c r="M1654" s="18"/>
      <c r="N1654" s="30">
        <v>10</v>
      </c>
      <c r="O1654" s="7">
        <v>5000</v>
      </c>
      <c r="P1654" s="30">
        <v>147</v>
      </c>
      <c r="Q1654" s="22">
        <v>0.11226939921536</v>
      </c>
      <c r="R1654" s="7">
        <v>6000</v>
      </c>
      <c r="S1654" s="2">
        <v>122</v>
      </c>
      <c r="T1654" s="11">
        <v>1282.8499999999999</v>
      </c>
      <c r="U1654" s="17" t="s">
        <v>6286</v>
      </c>
      <c r="V1654" s="21">
        <v>1</v>
      </c>
      <c r="W1654" s="9">
        <v>6000</v>
      </c>
      <c r="X1654" s="22">
        <f t="shared" si="125"/>
        <v>0</v>
      </c>
      <c r="Y1654" s="29">
        <v>1282.8499999999999</v>
      </c>
      <c r="Z1654" s="34">
        <f t="shared" si="126"/>
        <v>293000</v>
      </c>
      <c r="AA1654" s="34">
        <f t="shared" si="127"/>
        <v>2.0477815699658702E-2</v>
      </c>
      <c r="AB1654" s="35">
        <f t="shared" si="128"/>
        <v>3.0102389078498293</v>
      </c>
      <c r="AC1654" s="35">
        <f t="shared" si="129"/>
        <v>2.4982935153583616</v>
      </c>
      <c r="AD1654" s="6">
        <f>IFERROR(VLOOKUP(E1654,marginal!$A$2:$E$4826,4,FALSE),0)</f>
        <v>1901.9646153845999</v>
      </c>
    </row>
    <row r="1655" spans="1:30" x14ac:dyDescent="0.2">
      <c r="A1655" s="27" t="s">
        <v>6907</v>
      </c>
      <c r="B1655" s="6" t="s">
        <v>6925</v>
      </c>
      <c r="C1655" s="6" t="s">
        <v>6912</v>
      </c>
      <c r="D1655" s="2">
        <v>153248</v>
      </c>
      <c r="E1655" s="2">
        <v>154006</v>
      </c>
      <c r="F1655" s="3" t="s">
        <v>2048</v>
      </c>
      <c r="G1655" s="2">
        <v>154010</v>
      </c>
      <c r="H1655" s="3" t="s">
        <v>2088</v>
      </c>
      <c r="I1655" s="18">
        <v>45071</v>
      </c>
      <c r="J1655" s="28">
        <v>1155173679</v>
      </c>
      <c r="K1655" s="18">
        <v>45077</v>
      </c>
      <c r="L1655" s="18">
        <v>45077</v>
      </c>
      <c r="M1655" s="18"/>
      <c r="N1655" s="30">
        <v>9</v>
      </c>
      <c r="O1655" s="7">
        <v>10000</v>
      </c>
      <c r="P1655" s="30">
        <v>147</v>
      </c>
      <c r="Q1655" s="22">
        <v>7.9000519063170294E-2</v>
      </c>
      <c r="R1655" s="7">
        <v>10000</v>
      </c>
      <c r="S1655" s="2">
        <v>122</v>
      </c>
      <c r="T1655" s="11">
        <v>2137.87</v>
      </c>
      <c r="U1655" s="17" t="s">
        <v>6286</v>
      </c>
      <c r="V1655" s="21">
        <v>1</v>
      </c>
      <c r="W1655" s="9">
        <v>10000</v>
      </c>
      <c r="X1655" s="22">
        <f t="shared" si="125"/>
        <v>0</v>
      </c>
      <c r="Y1655" s="29">
        <v>2137.87</v>
      </c>
      <c r="Z1655" s="34">
        <f t="shared" si="126"/>
        <v>506000</v>
      </c>
      <c r="AA1655" s="34">
        <f t="shared" si="127"/>
        <v>1.9762845849802372E-2</v>
      </c>
      <c r="AB1655" s="35">
        <f t="shared" si="128"/>
        <v>2.9051383399209487</v>
      </c>
      <c r="AC1655" s="35">
        <f t="shared" si="129"/>
        <v>2.4110671936758892</v>
      </c>
      <c r="AD1655" s="6">
        <f>IFERROR(VLOOKUP(E1655,marginal!$A$2:$E$4826,4,FALSE),0)</f>
        <v>1901.9646153845999</v>
      </c>
    </row>
    <row r="1656" spans="1:30" x14ac:dyDescent="0.2">
      <c r="A1656" s="27" t="s">
        <v>6907</v>
      </c>
      <c r="B1656" s="6" t="s">
        <v>6925</v>
      </c>
      <c r="C1656" s="6" t="s">
        <v>6912</v>
      </c>
      <c r="D1656" s="2">
        <v>153251</v>
      </c>
      <c r="E1656" s="2">
        <v>154006</v>
      </c>
      <c r="F1656" s="3" t="s">
        <v>2048</v>
      </c>
      <c r="G1656" s="2">
        <v>154011</v>
      </c>
      <c r="H1656" s="3" t="s">
        <v>2089</v>
      </c>
      <c r="I1656" s="18">
        <v>45071</v>
      </c>
      <c r="J1656" s="28">
        <v>1155203795</v>
      </c>
      <c r="K1656" s="18">
        <v>45077</v>
      </c>
      <c r="L1656" s="18">
        <v>45077</v>
      </c>
      <c r="M1656" s="18"/>
      <c r="N1656" s="30">
        <v>8</v>
      </c>
      <c r="O1656" s="7">
        <v>10000</v>
      </c>
      <c r="P1656" s="30">
        <v>132</v>
      </c>
      <c r="Q1656" s="22">
        <v>5.8283715876113903E-2</v>
      </c>
      <c r="R1656" s="7">
        <v>7000</v>
      </c>
      <c r="S1656" s="2">
        <v>142</v>
      </c>
      <c r="T1656" s="11">
        <v>1758.65</v>
      </c>
      <c r="U1656" s="17" t="s">
        <v>6286</v>
      </c>
      <c r="V1656" s="21">
        <v>1</v>
      </c>
      <c r="W1656" s="9">
        <v>7000</v>
      </c>
      <c r="X1656" s="22">
        <f t="shared" si="125"/>
        <v>0</v>
      </c>
      <c r="Y1656" s="29">
        <v>1758.65</v>
      </c>
      <c r="Z1656" s="34">
        <f t="shared" si="126"/>
        <v>516000</v>
      </c>
      <c r="AA1656" s="34">
        <f t="shared" si="127"/>
        <v>1.3565891472868217E-2</v>
      </c>
      <c r="AB1656" s="35">
        <f t="shared" si="128"/>
        <v>1.7906976744186047</v>
      </c>
      <c r="AC1656" s="35">
        <f t="shared" si="129"/>
        <v>1.9263565891472867</v>
      </c>
      <c r="AD1656" s="6">
        <f>IFERROR(VLOOKUP(E1656,marginal!$A$2:$E$4826,4,FALSE),0)</f>
        <v>1901.9646153845999</v>
      </c>
    </row>
    <row r="1657" spans="1:30" x14ac:dyDescent="0.2">
      <c r="A1657" s="27" t="s">
        <v>6907</v>
      </c>
      <c r="B1657" s="6" t="s">
        <v>6925</v>
      </c>
      <c r="C1657" s="6" t="s">
        <v>6912</v>
      </c>
      <c r="D1657" s="2">
        <v>153889</v>
      </c>
      <c r="E1657" s="2">
        <v>154006</v>
      </c>
      <c r="F1657" s="3" t="s">
        <v>2048</v>
      </c>
      <c r="G1657" s="2">
        <v>154012</v>
      </c>
      <c r="H1657" s="3" t="s">
        <v>2090</v>
      </c>
      <c r="I1657" s="18">
        <v>45076</v>
      </c>
      <c r="J1657" s="28">
        <v>1160770441</v>
      </c>
      <c r="K1657" s="18">
        <v>45077</v>
      </c>
      <c r="L1657" s="18">
        <v>45077</v>
      </c>
      <c r="M1657" s="18"/>
      <c r="N1657" s="30">
        <v>8</v>
      </c>
      <c r="O1657" s="7">
        <v>10000</v>
      </c>
      <c r="P1657" s="30">
        <v>132</v>
      </c>
      <c r="Q1657" s="22">
        <v>5.8283715876113903E-2</v>
      </c>
      <c r="R1657" s="7">
        <v>10000</v>
      </c>
      <c r="S1657" s="2">
        <v>122</v>
      </c>
      <c r="T1657" s="11">
        <v>2137.87</v>
      </c>
      <c r="U1657" s="17" t="s">
        <v>6286</v>
      </c>
      <c r="V1657" s="21">
        <v>1</v>
      </c>
      <c r="W1657" s="9">
        <v>10000</v>
      </c>
      <c r="X1657" s="22">
        <f t="shared" si="125"/>
        <v>0</v>
      </c>
      <c r="Y1657" s="29">
        <v>2137.87</v>
      </c>
      <c r="Z1657" s="34">
        <f t="shared" si="126"/>
        <v>516000</v>
      </c>
      <c r="AA1657" s="34">
        <f t="shared" si="127"/>
        <v>1.937984496124031E-2</v>
      </c>
      <c r="AB1657" s="35">
        <f t="shared" si="128"/>
        <v>2.558139534883721</v>
      </c>
      <c r="AC1657" s="35">
        <f t="shared" si="129"/>
        <v>2.3643410852713176</v>
      </c>
      <c r="AD1657" s="6">
        <f>IFERROR(VLOOKUP(E1657,marginal!$A$2:$E$4826,4,FALSE),0)</f>
        <v>1901.9646153845999</v>
      </c>
    </row>
    <row r="1658" spans="1:30" x14ac:dyDescent="0.2">
      <c r="A1658" s="27" t="s">
        <v>6907</v>
      </c>
      <c r="B1658" s="6" t="s">
        <v>6911</v>
      </c>
      <c r="C1658" s="6" t="s">
        <v>6912</v>
      </c>
      <c r="D1658" s="2">
        <v>153904</v>
      </c>
      <c r="E1658" s="2">
        <v>154016</v>
      </c>
      <c r="F1658" s="3" t="s">
        <v>476</v>
      </c>
      <c r="G1658" s="2">
        <v>154024</v>
      </c>
      <c r="H1658" s="3" t="s">
        <v>2091</v>
      </c>
      <c r="I1658" s="18">
        <v>45076</v>
      </c>
      <c r="J1658" s="28">
        <v>1160858685</v>
      </c>
      <c r="K1658" s="18">
        <v>45077</v>
      </c>
      <c r="L1658" s="18">
        <v>45077</v>
      </c>
      <c r="M1658" s="18"/>
      <c r="N1658" s="30">
        <v>6</v>
      </c>
      <c r="O1658" s="7">
        <v>10000</v>
      </c>
      <c r="P1658" s="30">
        <v>115</v>
      </c>
      <c r="Q1658" s="22">
        <v>3.97705569269148E-2</v>
      </c>
      <c r="R1658" s="7">
        <v>6000</v>
      </c>
      <c r="S1658" s="2">
        <v>142</v>
      </c>
      <c r="T1658" s="11">
        <v>1503.37</v>
      </c>
      <c r="U1658" s="17" t="s">
        <v>6286</v>
      </c>
      <c r="V1658" s="21">
        <v>1</v>
      </c>
      <c r="W1658" s="9">
        <v>6000</v>
      </c>
      <c r="X1658" s="22">
        <f t="shared" si="125"/>
        <v>0</v>
      </c>
      <c r="Y1658" s="29">
        <v>1503.37</v>
      </c>
      <c r="Z1658" s="34">
        <f t="shared" si="126"/>
        <v>572000</v>
      </c>
      <c r="AA1658" s="34">
        <f t="shared" si="127"/>
        <v>1.048951048951049E-2</v>
      </c>
      <c r="AB1658" s="35">
        <f t="shared" si="128"/>
        <v>1.2062937062937062</v>
      </c>
      <c r="AC1658" s="35">
        <f t="shared" si="129"/>
        <v>1.4895104895104896</v>
      </c>
      <c r="AD1658" s="6">
        <f>IFERROR(VLOOKUP(E1658,marginal!$A$2:$E$4826,4,FALSE),0)</f>
        <v>12298.6992307692</v>
      </c>
    </row>
    <row r="1659" spans="1:30" x14ac:dyDescent="0.2">
      <c r="A1659" s="27" t="s">
        <v>6907</v>
      </c>
      <c r="B1659" s="6" t="s">
        <v>6911</v>
      </c>
      <c r="C1659" s="6" t="s">
        <v>6912</v>
      </c>
      <c r="D1659" s="2">
        <v>153704</v>
      </c>
      <c r="E1659" s="2">
        <v>153964</v>
      </c>
      <c r="F1659" s="3" t="s">
        <v>390</v>
      </c>
      <c r="G1659" s="2">
        <v>153975</v>
      </c>
      <c r="H1659" s="3" t="s">
        <v>2092</v>
      </c>
      <c r="I1659" s="18" t="s">
        <v>6930</v>
      </c>
      <c r="J1659" s="28" t="s">
        <v>6930</v>
      </c>
      <c r="K1659" s="18">
        <v>45077</v>
      </c>
      <c r="L1659" s="18">
        <v>45077</v>
      </c>
      <c r="M1659" s="18"/>
      <c r="N1659" s="30">
        <v>6</v>
      </c>
      <c r="O1659" s="7">
        <v>14000</v>
      </c>
      <c r="P1659" s="30">
        <v>117</v>
      </c>
      <c r="Q1659" s="22">
        <v>3.7338901947233501E-2</v>
      </c>
      <c r="R1659" s="7">
        <v>5000</v>
      </c>
      <c r="S1659" s="2">
        <v>147</v>
      </c>
      <c r="T1659" s="11">
        <v>1303.3399999999999</v>
      </c>
      <c r="U1659" s="17" t="s">
        <v>6286</v>
      </c>
      <c r="V1659" s="21">
        <v>1</v>
      </c>
      <c r="W1659" s="9">
        <v>5000</v>
      </c>
      <c r="X1659" s="22">
        <f t="shared" si="125"/>
        <v>0</v>
      </c>
      <c r="Y1659" s="29">
        <v>1303.3399999999999</v>
      </c>
      <c r="Z1659" s="34">
        <f t="shared" si="126"/>
        <v>572000</v>
      </c>
      <c r="AA1659" s="34">
        <f t="shared" si="127"/>
        <v>8.7412587412587419E-3</v>
      </c>
      <c r="AB1659" s="35">
        <f t="shared" si="128"/>
        <v>1.0227272727272727</v>
      </c>
      <c r="AC1659" s="35">
        <f t="shared" si="129"/>
        <v>1.284965034965035</v>
      </c>
      <c r="AD1659" s="6">
        <f>IFERROR(VLOOKUP(E1659,marginal!$A$2:$E$4826,4,FALSE),0)</f>
        <v>9385.4199999999491</v>
      </c>
    </row>
    <row r="1660" spans="1:30" x14ac:dyDescent="0.2">
      <c r="A1660" s="27" t="s">
        <v>6907</v>
      </c>
      <c r="B1660" s="6" t="s">
        <v>6911</v>
      </c>
      <c r="C1660" s="6" t="s">
        <v>6912</v>
      </c>
      <c r="D1660" s="2">
        <v>153705</v>
      </c>
      <c r="E1660" s="2">
        <v>153964</v>
      </c>
      <c r="F1660" s="3" t="s">
        <v>390</v>
      </c>
      <c r="G1660" s="2">
        <v>153976</v>
      </c>
      <c r="H1660" s="3" t="s">
        <v>2093</v>
      </c>
      <c r="I1660" s="18">
        <v>45075</v>
      </c>
      <c r="J1660" s="28">
        <v>1159979073</v>
      </c>
      <c r="K1660" s="18">
        <v>45077</v>
      </c>
      <c r="L1660" s="18">
        <v>45077</v>
      </c>
      <c r="M1660" s="18"/>
      <c r="N1660" s="30">
        <v>5</v>
      </c>
      <c r="O1660" s="7">
        <v>10000</v>
      </c>
      <c r="P1660" s="30">
        <v>110</v>
      </c>
      <c r="Q1660" s="22">
        <v>3.3741050530766099E-2</v>
      </c>
      <c r="R1660" s="7">
        <v>5000</v>
      </c>
      <c r="S1660" s="2">
        <v>147</v>
      </c>
      <c r="T1660" s="11">
        <v>1303.3399999999999</v>
      </c>
      <c r="U1660" s="17" t="s">
        <v>6286</v>
      </c>
      <c r="V1660" s="21">
        <v>1</v>
      </c>
      <c r="W1660" s="9">
        <v>5000</v>
      </c>
      <c r="X1660" s="22">
        <f t="shared" si="125"/>
        <v>0</v>
      </c>
      <c r="Y1660" s="29">
        <v>1303.3399999999999</v>
      </c>
      <c r="Z1660" s="34">
        <f t="shared" si="126"/>
        <v>959000</v>
      </c>
      <c r="AA1660" s="34">
        <f t="shared" si="127"/>
        <v>5.2137643378519288E-3</v>
      </c>
      <c r="AB1660" s="35">
        <f t="shared" si="128"/>
        <v>0.57351407716371217</v>
      </c>
      <c r="AC1660" s="35">
        <f t="shared" si="129"/>
        <v>0.76642335766423353</v>
      </c>
      <c r="AD1660" s="6">
        <f>IFERROR(VLOOKUP(E1660,marginal!$A$2:$E$4826,4,FALSE),0)</f>
        <v>9385.4199999999491</v>
      </c>
    </row>
    <row r="1661" spans="1:30" x14ac:dyDescent="0.2">
      <c r="A1661" s="27" t="s">
        <v>6907</v>
      </c>
      <c r="B1661" s="6" t="s">
        <v>6924</v>
      </c>
      <c r="C1661" s="6" t="s">
        <v>6912</v>
      </c>
      <c r="D1661" s="2">
        <v>153167</v>
      </c>
      <c r="E1661" s="2">
        <v>153696</v>
      </c>
      <c r="F1661" s="3" t="s">
        <v>2040</v>
      </c>
      <c r="G1661" s="2">
        <v>153698</v>
      </c>
      <c r="H1661" s="3" t="s">
        <v>2094</v>
      </c>
      <c r="I1661" s="18">
        <v>45070</v>
      </c>
      <c r="J1661" s="28">
        <v>1154185783</v>
      </c>
      <c r="K1661" s="18">
        <v>45077</v>
      </c>
      <c r="L1661" s="18">
        <v>45077</v>
      </c>
      <c r="M1661" s="18"/>
      <c r="N1661" s="30">
        <v>6</v>
      </c>
      <c r="O1661" s="7">
        <v>10000</v>
      </c>
      <c r="P1661" s="30">
        <v>115</v>
      </c>
      <c r="Q1661" s="22">
        <v>3.97705569269148E-2</v>
      </c>
      <c r="R1661" s="7">
        <v>7000</v>
      </c>
      <c r="S1661" s="2">
        <v>142</v>
      </c>
      <c r="T1661" s="11">
        <v>1758.65</v>
      </c>
      <c r="U1661" s="17" t="s">
        <v>6286</v>
      </c>
      <c r="V1661" s="21">
        <v>1</v>
      </c>
      <c r="W1661" s="9">
        <v>7000</v>
      </c>
      <c r="X1661" s="22">
        <f t="shared" si="125"/>
        <v>0</v>
      </c>
      <c r="Y1661" s="29">
        <v>1758.65</v>
      </c>
      <c r="Z1661" s="34">
        <f t="shared" si="126"/>
        <v>572000</v>
      </c>
      <c r="AA1661" s="34">
        <f t="shared" si="127"/>
        <v>1.2237762237762238E-2</v>
      </c>
      <c r="AB1661" s="35">
        <f t="shared" si="128"/>
        <v>1.4073426573426573</v>
      </c>
      <c r="AC1661" s="35">
        <f t="shared" si="129"/>
        <v>1.7377622377622377</v>
      </c>
      <c r="AD1661" s="6">
        <f>IFERROR(VLOOKUP(E1661,marginal!$A$2:$E$4826,4,FALSE),0)</f>
        <v>2213.4173076923048</v>
      </c>
    </row>
    <row r="1662" spans="1:30" x14ac:dyDescent="0.2">
      <c r="A1662" s="27" t="s">
        <v>6907</v>
      </c>
      <c r="B1662" s="6" t="s">
        <v>6924</v>
      </c>
      <c r="C1662" s="6" t="s">
        <v>6912</v>
      </c>
      <c r="D1662" s="2">
        <v>153172</v>
      </c>
      <c r="E1662" s="2">
        <v>153696</v>
      </c>
      <c r="F1662" s="3" t="s">
        <v>2040</v>
      </c>
      <c r="G1662" s="2">
        <v>153700</v>
      </c>
      <c r="H1662" s="3" t="s">
        <v>2095</v>
      </c>
      <c r="I1662" s="18">
        <v>45070</v>
      </c>
      <c r="J1662" s="28">
        <v>1154209260</v>
      </c>
      <c r="K1662" s="18">
        <v>45077</v>
      </c>
      <c r="L1662" s="18">
        <v>45077</v>
      </c>
      <c r="M1662" s="18"/>
      <c r="N1662" s="30">
        <v>7</v>
      </c>
      <c r="O1662" s="7">
        <v>10000</v>
      </c>
      <c r="P1662" s="30">
        <v>127</v>
      </c>
      <c r="Q1662" s="22">
        <v>5.24391097594855E-2</v>
      </c>
      <c r="R1662" s="7">
        <v>7000</v>
      </c>
      <c r="S1662" s="2">
        <v>142</v>
      </c>
      <c r="T1662" s="11">
        <v>1758.65</v>
      </c>
      <c r="U1662" s="17" t="s">
        <v>6286</v>
      </c>
      <c r="V1662" s="21">
        <v>1</v>
      </c>
      <c r="W1662" s="9">
        <v>7000</v>
      </c>
      <c r="X1662" s="22">
        <f t="shared" si="125"/>
        <v>0</v>
      </c>
      <c r="Y1662" s="29">
        <v>1758.65</v>
      </c>
      <c r="Z1662" s="34">
        <f t="shared" si="126"/>
        <v>567000</v>
      </c>
      <c r="AA1662" s="34">
        <f t="shared" si="127"/>
        <v>1.2345679012345678E-2</v>
      </c>
      <c r="AB1662" s="35">
        <f t="shared" si="128"/>
        <v>1.5679012345679011</v>
      </c>
      <c r="AC1662" s="35">
        <f t="shared" si="129"/>
        <v>1.7530864197530862</v>
      </c>
      <c r="AD1662" s="6">
        <f>IFERROR(VLOOKUP(E1662,marginal!$A$2:$E$4826,4,FALSE),0)</f>
        <v>2213.4173076923048</v>
      </c>
    </row>
    <row r="1663" spans="1:30" x14ac:dyDescent="0.2">
      <c r="A1663" s="27" t="s">
        <v>6907</v>
      </c>
      <c r="B1663" s="6" t="s">
        <v>6924</v>
      </c>
      <c r="C1663" s="6" t="s">
        <v>6912</v>
      </c>
      <c r="D1663" s="2">
        <v>153163</v>
      </c>
      <c r="E1663" s="2">
        <v>153696</v>
      </c>
      <c r="F1663" s="3" t="s">
        <v>2040</v>
      </c>
      <c r="G1663" s="2">
        <v>153701</v>
      </c>
      <c r="H1663" s="3" t="s">
        <v>2096</v>
      </c>
      <c r="I1663" s="18">
        <v>45070</v>
      </c>
      <c r="J1663" s="28">
        <v>1154193322</v>
      </c>
      <c r="K1663" s="18">
        <v>45077</v>
      </c>
      <c r="L1663" s="18">
        <v>45077</v>
      </c>
      <c r="M1663" s="18"/>
      <c r="N1663" s="30">
        <v>8</v>
      </c>
      <c r="O1663" s="7">
        <v>10000</v>
      </c>
      <c r="P1663" s="30">
        <v>132</v>
      </c>
      <c r="Q1663" s="22">
        <v>5.8283715876113903E-2</v>
      </c>
      <c r="R1663" s="7">
        <v>7000</v>
      </c>
      <c r="S1663" s="2">
        <v>142</v>
      </c>
      <c r="T1663" s="11">
        <v>1758.65</v>
      </c>
      <c r="U1663" s="17" t="s">
        <v>6286</v>
      </c>
      <c r="V1663" s="21">
        <v>1</v>
      </c>
      <c r="W1663" s="9">
        <v>7000</v>
      </c>
      <c r="X1663" s="22">
        <f t="shared" si="125"/>
        <v>0</v>
      </c>
      <c r="Y1663" s="29">
        <v>1758.65</v>
      </c>
      <c r="Z1663" s="34">
        <f t="shared" si="126"/>
        <v>516000</v>
      </c>
      <c r="AA1663" s="34">
        <f t="shared" si="127"/>
        <v>1.3565891472868217E-2</v>
      </c>
      <c r="AB1663" s="35">
        <f t="shared" si="128"/>
        <v>1.7906976744186047</v>
      </c>
      <c r="AC1663" s="35">
        <f t="shared" si="129"/>
        <v>1.9263565891472867</v>
      </c>
      <c r="AD1663" s="6">
        <f>IFERROR(VLOOKUP(E1663,marginal!$A$2:$E$4826,4,FALSE),0)</f>
        <v>2213.4173076923048</v>
      </c>
    </row>
    <row r="1664" spans="1:30" x14ac:dyDescent="0.2">
      <c r="A1664" s="27" t="s">
        <v>6907</v>
      </c>
      <c r="B1664" s="6" t="s">
        <v>6924</v>
      </c>
      <c r="C1664" s="6" t="s">
        <v>6912</v>
      </c>
      <c r="D1664" s="2">
        <v>153502</v>
      </c>
      <c r="E1664" s="2">
        <v>153696</v>
      </c>
      <c r="F1664" s="3" t="s">
        <v>2040</v>
      </c>
      <c r="G1664" s="2">
        <v>153702</v>
      </c>
      <c r="H1664" s="3" t="s">
        <v>2097</v>
      </c>
      <c r="I1664" s="18" t="s">
        <v>6930</v>
      </c>
      <c r="J1664" s="28" t="s">
        <v>6930</v>
      </c>
      <c r="K1664" s="18">
        <v>45077</v>
      </c>
      <c r="L1664" s="18">
        <v>45077</v>
      </c>
      <c r="M1664" s="18"/>
      <c r="N1664" s="30">
        <v>8</v>
      </c>
      <c r="O1664" s="7">
        <v>9000</v>
      </c>
      <c r="P1664" s="30">
        <v>132</v>
      </c>
      <c r="Q1664" s="22">
        <v>6.7251152013599866E-2</v>
      </c>
      <c r="R1664" s="7">
        <v>7000</v>
      </c>
      <c r="S1664" s="2">
        <v>142</v>
      </c>
      <c r="T1664" s="11">
        <v>1758.65</v>
      </c>
      <c r="U1664" s="17" t="s">
        <v>6286</v>
      </c>
      <c r="V1664" s="21">
        <v>1</v>
      </c>
      <c r="W1664" s="9">
        <v>7000</v>
      </c>
      <c r="X1664" s="22">
        <f t="shared" si="125"/>
        <v>0</v>
      </c>
      <c r="Y1664" s="29">
        <v>1758.65</v>
      </c>
      <c r="Z1664" s="34">
        <f t="shared" si="126"/>
        <v>516000</v>
      </c>
      <c r="AA1664" s="34">
        <f t="shared" si="127"/>
        <v>1.3565891472868217E-2</v>
      </c>
      <c r="AB1664" s="35">
        <f t="shared" si="128"/>
        <v>1.7906976744186047</v>
      </c>
      <c r="AC1664" s="35">
        <f t="shared" si="129"/>
        <v>1.9263565891472867</v>
      </c>
      <c r="AD1664" s="6">
        <f>IFERROR(VLOOKUP(E1664,marginal!$A$2:$E$4826,4,FALSE),0)</f>
        <v>2213.4173076923048</v>
      </c>
    </row>
    <row r="1665" spans="1:30" x14ac:dyDescent="0.2">
      <c r="A1665" s="27" t="s">
        <v>6907</v>
      </c>
      <c r="B1665" s="6" t="s">
        <v>6921</v>
      </c>
      <c r="C1665" s="6" t="s">
        <v>6922</v>
      </c>
      <c r="D1665" s="2">
        <v>152953</v>
      </c>
      <c r="E1665" s="2">
        <v>154087</v>
      </c>
      <c r="F1665" s="3" t="s">
        <v>2050</v>
      </c>
      <c r="G1665" s="2">
        <v>154090</v>
      </c>
      <c r="H1665" s="3" t="s">
        <v>2098</v>
      </c>
      <c r="I1665" s="18">
        <v>45069</v>
      </c>
      <c r="J1665" s="28">
        <v>1153317269</v>
      </c>
      <c r="K1665" s="18">
        <v>45077</v>
      </c>
      <c r="L1665" s="18">
        <v>45077</v>
      </c>
      <c r="M1665" s="18"/>
      <c r="N1665" s="30">
        <v>1</v>
      </c>
      <c r="O1665" s="7">
        <v>13000</v>
      </c>
      <c r="P1665" s="30">
        <v>112</v>
      </c>
      <c r="Q1665" s="22">
        <v>3.4822276789427703E-2</v>
      </c>
      <c r="R1665" s="7">
        <v>7000</v>
      </c>
      <c r="S1665" s="2">
        <v>142</v>
      </c>
      <c r="T1665" s="11">
        <v>1758.65</v>
      </c>
      <c r="U1665" s="17" t="s">
        <v>6286</v>
      </c>
      <c r="V1665" s="21">
        <v>0.76040732113898224</v>
      </c>
      <c r="W1665" s="9">
        <v>5322.8512479728761</v>
      </c>
      <c r="X1665" s="22">
        <f t="shared" si="125"/>
        <v>-0.23959267886101765</v>
      </c>
      <c r="Y1665" s="29">
        <v>1337.2903353210711</v>
      </c>
      <c r="Z1665" s="34">
        <f t="shared" si="126"/>
        <v>43000</v>
      </c>
      <c r="AA1665" s="34">
        <f t="shared" si="127"/>
        <v>0.16279069767441862</v>
      </c>
      <c r="AB1665" s="35">
        <f t="shared" si="128"/>
        <v>18.232558139534884</v>
      </c>
      <c r="AC1665" s="35">
        <f t="shared" si="129"/>
        <v>23.116279069767444</v>
      </c>
      <c r="AD1665" s="6">
        <f>IFERROR(VLOOKUP(E1665,marginal!$A$2:$E$4826,4,FALSE),0)</f>
        <v>-3973.4784615384501</v>
      </c>
    </row>
    <row r="1666" spans="1:30" x14ac:dyDescent="0.2">
      <c r="A1666" s="27" t="s">
        <v>6907</v>
      </c>
      <c r="B1666" s="6" t="s">
        <v>6921</v>
      </c>
      <c r="C1666" s="6" t="s">
        <v>6922</v>
      </c>
      <c r="D1666" s="2">
        <v>152286</v>
      </c>
      <c r="E1666" s="2">
        <v>154087</v>
      </c>
      <c r="F1666" s="3" t="s">
        <v>2050</v>
      </c>
      <c r="G1666" s="2">
        <v>154092</v>
      </c>
      <c r="H1666" s="3" t="s">
        <v>2099</v>
      </c>
      <c r="I1666" s="18">
        <v>45063</v>
      </c>
      <c r="J1666" s="28">
        <v>1148876305</v>
      </c>
      <c r="K1666" s="18">
        <v>45077</v>
      </c>
      <c r="L1666" s="18">
        <v>45077</v>
      </c>
      <c r="M1666" s="18"/>
      <c r="N1666" s="30">
        <v>1</v>
      </c>
      <c r="O1666" s="7">
        <v>13000</v>
      </c>
      <c r="P1666" s="30">
        <v>112</v>
      </c>
      <c r="Q1666" s="22">
        <v>3.4822276789427703E-2</v>
      </c>
      <c r="R1666" s="7">
        <v>10000</v>
      </c>
      <c r="S1666" s="2">
        <v>142</v>
      </c>
      <c r="T1666" s="11">
        <v>2510.34</v>
      </c>
      <c r="U1666" s="17" t="s">
        <v>6286</v>
      </c>
      <c r="V1666" s="21">
        <v>0.76040732113898224</v>
      </c>
      <c r="W1666" s="9">
        <v>7604.0732113898221</v>
      </c>
      <c r="X1666" s="22">
        <f t="shared" si="125"/>
        <v>-0.23959267886101776</v>
      </c>
      <c r="Y1666" s="29">
        <v>1908.8809145480327</v>
      </c>
      <c r="Z1666" s="34">
        <f t="shared" si="126"/>
        <v>43000</v>
      </c>
      <c r="AA1666" s="34">
        <f t="shared" si="127"/>
        <v>0.23255813953488372</v>
      </c>
      <c r="AB1666" s="35">
        <f t="shared" si="128"/>
        <v>26.046511627906977</v>
      </c>
      <c r="AC1666" s="35">
        <f t="shared" si="129"/>
        <v>33.02325581395349</v>
      </c>
      <c r="AD1666" s="6">
        <f>IFERROR(VLOOKUP(E1666,marginal!$A$2:$E$4826,4,FALSE),0)</f>
        <v>-3973.4784615384501</v>
      </c>
    </row>
    <row r="1667" spans="1:30" x14ac:dyDescent="0.2">
      <c r="A1667" s="27" t="s">
        <v>6907</v>
      </c>
      <c r="B1667" s="6" t="s">
        <v>6921</v>
      </c>
      <c r="C1667" s="6" t="s">
        <v>6922</v>
      </c>
      <c r="D1667" s="2">
        <v>152623</v>
      </c>
      <c r="E1667" s="2">
        <v>154087</v>
      </c>
      <c r="F1667" s="3" t="s">
        <v>2050</v>
      </c>
      <c r="G1667" s="2">
        <v>154093</v>
      </c>
      <c r="H1667" s="3" t="s">
        <v>2100</v>
      </c>
      <c r="I1667" s="18">
        <v>45064</v>
      </c>
      <c r="J1667" s="28">
        <v>1149929509</v>
      </c>
      <c r="K1667" s="18">
        <v>45077</v>
      </c>
      <c r="L1667" s="18">
        <v>45077</v>
      </c>
      <c r="M1667" s="18"/>
      <c r="N1667" s="30">
        <v>6</v>
      </c>
      <c r="O1667" s="7">
        <v>13000</v>
      </c>
      <c r="P1667" s="30">
        <v>120</v>
      </c>
      <c r="Q1667" s="22">
        <v>4.4119504715388606E-2</v>
      </c>
      <c r="R1667" s="7">
        <v>8000</v>
      </c>
      <c r="S1667" s="2">
        <v>142</v>
      </c>
      <c r="T1667" s="11">
        <v>2013.74</v>
      </c>
      <c r="U1667" s="17" t="s">
        <v>6286</v>
      </c>
      <c r="V1667" s="21">
        <v>0.76040732113898224</v>
      </c>
      <c r="W1667" s="9">
        <v>6083.2585691118575</v>
      </c>
      <c r="X1667" s="22">
        <f t="shared" ref="X1667:X1730" si="130">W1667/R1667-1</f>
        <v>-0.23959267886101787</v>
      </c>
      <c r="Y1667" s="29">
        <v>1531.2626388704141</v>
      </c>
      <c r="Z1667" s="34">
        <f t="shared" ref="Z1667:Z1730" si="131">SUMIFS($R:$R,$L:$L,$L1667,$N:$N,$N1667)</f>
        <v>572000</v>
      </c>
      <c r="AA1667" s="34">
        <f t="shared" ref="AA1667:AA1730" si="132">$R1667/Z1667</f>
        <v>1.3986013986013986E-2</v>
      </c>
      <c r="AB1667" s="35">
        <f t="shared" ref="AB1667:AB1730" si="133">AA1667*$P1667</f>
        <v>1.6783216783216783</v>
      </c>
      <c r="AC1667" s="35">
        <f t="shared" ref="AC1667:AC1730" si="134">AA1667*$S1667</f>
        <v>1.986013986013986</v>
      </c>
      <c r="AD1667" s="6">
        <f>IFERROR(VLOOKUP(E1667,marginal!$A$2:$E$4826,4,FALSE),0)</f>
        <v>-3973.4784615384501</v>
      </c>
    </row>
    <row r="1668" spans="1:30" x14ac:dyDescent="0.2">
      <c r="A1668" s="27" t="s">
        <v>6907</v>
      </c>
      <c r="B1668" s="6" t="s">
        <v>6921</v>
      </c>
      <c r="C1668" s="6" t="s">
        <v>6922</v>
      </c>
      <c r="D1668" s="2">
        <v>152985</v>
      </c>
      <c r="E1668" s="2">
        <v>154087</v>
      </c>
      <c r="F1668" s="3" t="s">
        <v>2050</v>
      </c>
      <c r="G1668" s="2">
        <v>154094</v>
      </c>
      <c r="H1668" s="3" t="s">
        <v>2101</v>
      </c>
      <c r="I1668" s="18">
        <v>45069</v>
      </c>
      <c r="J1668" s="28">
        <v>1153404909</v>
      </c>
      <c r="K1668" s="18">
        <v>45077</v>
      </c>
      <c r="L1668" s="18">
        <v>45077</v>
      </c>
      <c r="M1668" s="18"/>
      <c r="N1668" s="30">
        <v>10</v>
      </c>
      <c r="O1668" s="7">
        <v>5000</v>
      </c>
      <c r="P1668" s="30">
        <v>147</v>
      </c>
      <c r="Q1668" s="22">
        <v>0.11226939921536</v>
      </c>
      <c r="R1668" s="7">
        <v>6000</v>
      </c>
      <c r="S1668" s="2">
        <v>142</v>
      </c>
      <c r="T1668" s="11">
        <v>1503.37</v>
      </c>
      <c r="U1668" s="17" t="s">
        <v>6286</v>
      </c>
      <c r="V1668" s="21">
        <v>0.76040732113898224</v>
      </c>
      <c r="W1668" s="9">
        <v>4562.4439268338938</v>
      </c>
      <c r="X1668" s="22">
        <f t="shared" si="130"/>
        <v>-0.23959267886101765</v>
      </c>
      <c r="Y1668" s="29">
        <v>1143.1735543807117</v>
      </c>
      <c r="Z1668" s="34">
        <f t="shared" si="131"/>
        <v>293000</v>
      </c>
      <c r="AA1668" s="34">
        <f t="shared" si="132"/>
        <v>2.0477815699658702E-2</v>
      </c>
      <c r="AB1668" s="35">
        <f t="shared" si="133"/>
        <v>3.0102389078498293</v>
      </c>
      <c r="AC1668" s="35">
        <f t="shared" si="134"/>
        <v>2.9078498293515356</v>
      </c>
      <c r="AD1668" s="6">
        <f>IFERROR(VLOOKUP(E1668,marginal!$A$2:$E$4826,4,FALSE),0)</f>
        <v>-3973.4784615384501</v>
      </c>
    </row>
    <row r="1669" spans="1:30" x14ac:dyDescent="0.2">
      <c r="A1669" s="27" t="s">
        <v>6907</v>
      </c>
      <c r="B1669" s="6" t="s">
        <v>6921</v>
      </c>
      <c r="C1669" s="6" t="s">
        <v>6922</v>
      </c>
      <c r="D1669" s="2">
        <v>152563</v>
      </c>
      <c r="E1669" s="2">
        <v>154087</v>
      </c>
      <c r="F1669" s="3" t="s">
        <v>2050</v>
      </c>
      <c r="G1669" s="2">
        <v>154095</v>
      </c>
      <c r="H1669" s="3" t="s">
        <v>2102</v>
      </c>
      <c r="I1669" s="18">
        <v>45064</v>
      </c>
      <c r="J1669" s="28">
        <v>1149781789</v>
      </c>
      <c r="K1669" s="18">
        <v>45077</v>
      </c>
      <c r="L1669" s="18">
        <v>45077</v>
      </c>
      <c r="M1669" s="18"/>
      <c r="N1669" s="30">
        <v>5</v>
      </c>
      <c r="O1669" s="7">
        <v>14000</v>
      </c>
      <c r="P1669" s="30">
        <v>116</v>
      </c>
      <c r="Q1669" s="22">
        <v>4.178662360659139E-2</v>
      </c>
      <c r="R1669" s="7">
        <v>6000</v>
      </c>
      <c r="S1669" s="2">
        <v>142</v>
      </c>
      <c r="T1669" s="11">
        <v>1503.37</v>
      </c>
      <c r="U1669" s="17" t="s">
        <v>6286</v>
      </c>
      <c r="V1669" s="21">
        <v>0.76040732113898224</v>
      </c>
      <c r="W1669" s="9">
        <v>4562.4439268338938</v>
      </c>
      <c r="X1669" s="22">
        <f t="shared" si="130"/>
        <v>-0.23959267886101765</v>
      </c>
      <c r="Y1669" s="29">
        <v>1143.1735543807117</v>
      </c>
      <c r="Z1669" s="34">
        <f t="shared" si="131"/>
        <v>959000</v>
      </c>
      <c r="AA1669" s="34">
        <f t="shared" si="132"/>
        <v>6.2565172054223151E-3</v>
      </c>
      <c r="AB1669" s="35">
        <f t="shared" si="133"/>
        <v>0.72575599582898853</v>
      </c>
      <c r="AC1669" s="35">
        <f t="shared" si="134"/>
        <v>0.88842544316996874</v>
      </c>
      <c r="AD1669" s="6">
        <f>IFERROR(VLOOKUP(E1669,marginal!$A$2:$E$4826,4,FALSE),0)</f>
        <v>-3973.4784615384501</v>
      </c>
    </row>
    <row r="1670" spans="1:30" x14ac:dyDescent="0.2">
      <c r="A1670" s="27" t="s">
        <v>6907</v>
      </c>
      <c r="B1670" s="6" t="s">
        <v>6921</v>
      </c>
      <c r="C1670" s="6" t="s">
        <v>6922</v>
      </c>
      <c r="D1670" s="2">
        <v>152793</v>
      </c>
      <c r="E1670" s="2">
        <v>154087</v>
      </c>
      <c r="F1670" s="3" t="s">
        <v>2050</v>
      </c>
      <c r="G1670" s="2">
        <v>154096</v>
      </c>
      <c r="H1670" s="3" t="s">
        <v>2103</v>
      </c>
      <c r="I1670" s="18">
        <v>45065</v>
      </c>
      <c r="J1670" s="28">
        <v>1150815172</v>
      </c>
      <c r="K1670" s="18">
        <v>45077</v>
      </c>
      <c r="L1670" s="18">
        <v>45077</v>
      </c>
      <c r="M1670" s="18"/>
      <c r="N1670" s="30">
        <v>6</v>
      </c>
      <c r="O1670" s="7">
        <v>13000</v>
      </c>
      <c r="P1670" s="30">
        <v>120</v>
      </c>
      <c r="Q1670" s="22">
        <v>4.4119504715388606E-2</v>
      </c>
      <c r="R1670" s="7">
        <v>6000</v>
      </c>
      <c r="S1670" s="2">
        <v>142</v>
      </c>
      <c r="T1670" s="11">
        <v>1503.37</v>
      </c>
      <c r="U1670" s="17" t="s">
        <v>6286</v>
      </c>
      <c r="V1670" s="21">
        <v>0.76040732113898224</v>
      </c>
      <c r="W1670" s="9">
        <v>4562.4439268338938</v>
      </c>
      <c r="X1670" s="22">
        <f t="shared" si="130"/>
        <v>-0.23959267886101765</v>
      </c>
      <c r="Y1670" s="29">
        <v>1143.1735543807117</v>
      </c>
      <c r="Z1670" s="34">
        <f t="shared" si="131"/>
        <v>572000</v>
      </c>
      <c r="AA1670" s="34">
        <f t="shared" si="132"/>
        <v>1.048951048951049E-2</v>
      </c>
      <c r="AB1670" s="35">
        <f t="shared" si="133"/>
        <v>1.2587412587412588</v>
      </c>
      <c r="AC1670" s="35">
        <f t="shared" si="134"/>
        <v>1.4895104895104896</v>
      </c>
      <c r="AD1670" s="6">
        <f>IFERROR(VLOOKUP(E1670,marginal!$A$2:$E$4826,4,FALSE),0)</f>
        <v>-3973.4784615384501</v>
      </c>
    </row>
    <row r="1671" spans="1:30" x14ac:dyDescent="0.2">
      <c r="A1671" s="27" t="s">
        <v>6907</v>
      </c>
      <c r="B1671" s="6" t="s">
        <v>6914</v>
      </c>
      <c r="C1671" s="6" t="s">
        <v>6909</v>
      </c>
      <c r="D1671" s="2">
        <v>153505</v>
      </c>
      <c r="E1671" s="2">
        <v>154122</v>
      </c>
      <c r="F1671" s="3" t="s">
        <v>2104</v>
      </c>
      <c r="G1671" s="2">
        <v>154132</v>
      </c>
      <c r="H1671" s="3" t="s">
        <v>2105</v>
      </c>
      <c r="I1671" s="18">
        <v>45072</v>
      </c>
      <c r="J1671" s="28">
        <v>1158207679</v>
      </c>
      <c r="K1671" s="18">
        <v>45077</v>
      </c>
      <c r="L1671" s="18">
        <v>45077</v>
      </c>
      <c r="M1671" s="18"/>
      <c r="N1671" s="30">
        <v>6</v>
      </c>
      <c r="O1671" s="7">
        <v>11000</v>
      </c>
      <c r="P1671" s="30">
        <v>119</v>
      </c>
      <c r="Q1671" s="22">
        <v>4.3307950828633E-2</v>
      </c>
      <c r="R1671" s="7">
        <v>10000</v>
      </c>
      <c r="S1671" s="2">
        <v>142</v>
      </c>
      <c r="T1671" s="11">
        <v>2510.34</v>
      </c>
      <c r="U1671" s="17" t="s">
        <v>6286</v>
      </c>
      <c r="V1671" s="21">
        <v>0.59925145454545459</v>
      </c>
      <c r="W1671" s="9">
        <v>5992.5145454545454</v>
      </c>
      <c r="X1671" s="22">
        <f t="shared" si="130"/>
        <v>-0.40074854545454541</v>
      </c>
      <c r="Y1671" s="29">
        <v>1504.3248964036366</v>
      </c>
      <c r="Z1671" s="34">
        <f t="shared" si="131"/>
        <v>572000</v>
      </c>
      <c r="AA1671" s="34">
        <f t="shared" si="132"/>
        <v>1.7482517482517484E-2</v>
      </c>
      <c r="AB1671" s="35">
        <f t="shared" si="133"/>
        <v>2.0804195804195804</v>
      </c>
      <c r="AC1671" s="35">
        <f t="shared" si="134"/>
        <v>2.4825174825174825</v>
      </c>
      <c r="AD1671" s="6">
        <f>IFERROR(VLOOKUP(E1671,marginal!$A$2:$E$4826,4,FALSE),0)</f>
        <v>-16335.623076923001</v>
      </c>
    </row>
    <row r="1672" spans="1:30" x14ac:dyDescent="0.2">
      <c r="A1672" s="27" t="s">
        <v>6907</v>
      </c>
      <c r="B1672" s="6" t="s">
        <v>6914</v>
      </c>
      <c r="C1672" s="6" t="s">
        <v>6909</v>
      </c>
      <c r="D1672" s="2">
        <v>153560</v>
      </c>
      <c r="E1672" s="2">
        <v>154122</v>
      </c>
      <c r="F1672" s="3" t="s">
        <v>2104</v>
      </c>
      <c r="G1672" s="2">
        <v>154133</v>
      </c>
      <c r="H1672" s="3" t="s">
        <v>2106</v>
      </c>
      <c r="I1672" s="18">
        <v>45073</v>
      </c>
      <c r="J1672" s="28">
        <v>1158818939</v>
      </c>
      <c r="K1672" s="18">
        <v>45077</v>
      </c>
      <c r="L1672" s="18">
        <v>45077</v>
      </c>
      <c r="M1672" s="18"/>
      <c r="N1672" s="30">
        <v>7</v>
      </c>
      <c r="O1672" s="7">
        <v>11000</v>
      </c>
      <c r="P1672" s="30">
        <v>129</v>
      </c>
      <c r="Q1672" s="22">
        <v>4.8344885233628933E-2</v>
      </c>
      <c r="R1672" s="7">
        <v>10000</v>
      </c>
      <c r="S1672" s="2">
        <v>142</v>
      </c>
      <c r="T1672" s="11">
        <v>2510.34</v>
      </c>
      <c r="U1672" s="17" t="s">
        <v>6286</v>
      </c>
      <c r="V1672" s="21">
        <v>0.59925145454545459</v>
      </c>
      <c r="W1672" s="9">
        <v>5992.5145454545454</v>
      </c>
      <c r="X1672" s="22">
        <f t="shared" si="130"/>
        <v>-0.40074854545454541</v>
      </c>
      <c r="Y1672" s="29">
        <v>1504.3248964036366</v>
      </c>
      <c r="Z1672" s="34">
        <f t="shared" si="131"/>
        <v>567000</v>
      </c>
      <c r="AA1672" s="34">
        <f t="shared" si="132"/>
        <v>1.7636684303350969E-2</v>
      </c>
      <c r="AB1672" s="35">
        <f t="shared" si="133"/>
        <v>2.2751322751322749</v>
      </c>
      <c r="AC1672" s="35">
        <f t="shared" si="134"/>
        <v>2.5044091710758378</v>
      </c>
      <c r="AD1672" s="6">
        <f>IFERROR(VLOOKUP(E1672,marginal!$A$2:$E$4826,4,FALSE),0)</f>
        <v>-16335.623076923001</v>
      </c>
    </row>
    <row r="1673" spans="1:30" x14ac:dyDescent="0.2">
      <c r="A1673" s="27" t="s">
        <v>6907</v>
      </c>
      <c r="B1673" s="6" t="s">
        <v>6920</v>
      </c>
      <c r="C1673" s="6" t="s">
        <v>6912</v>
      </c>
      <c r="D1673" s="2">
        <v>153837</v>
      </c>
      <c r="E1673" s="2">
        <v>153859</v>
      </c>
      <c r="F1673" s="3" t="s">
        <v>2107</v>
      </c>
      <c r="G1673" s="2">
        <v>154137</v>
      </c>
      <c r="H1673" s="3" t="s">
        <v>2108</v>
      </c>
      <c r="I1673" s="18" t="s">
        <v>6930</v>
      </c>
      <c r="J1673" s="28" t="s">
        <v>6930</v>
      </c>
      <c r="K1673" s="18">
        <v>45077</v>
      </c>
      <c r="L1673" s="18">
        <v>45077</v>
      </c>
      <c r="M1673" s="18"/>
      <c r="N1673" s="30">
        <v>8</v>
      </c>
      <c r="O1673" s="7">
        <v>10000</v>
      </c>
      <c r="P1673" s="30">
        <v>110</v>
      </c>
      <c r="Q1673" s="22">
        <v>2.9337320881499283E-2</v>
      </c>
      <c r="R1673" s="7">
        <v>5000</v>
      </c>
      <c r="S1673" s="2">
        <v>147</v>
      </c>
      <c r="T1673" s="11">
        <v>1303.3399999999999</v>
      </c>
      <c r="U1673" s="17" t="s">
        <v>6286</v>
      </c>
      <c r="V1673" s="21">
        <v>1</v>
      </c>
      <c r="W1673" s="9">
        <v>5000</v>
      </c>
      <c r="X1673" s="22">
        <f t="shared" si="130"/>
        <v>0</v>
      </c>
      <c r="Y1673" s="29">
        <v>1303.3399999999999</v>
      </c>
      <c r="Z1673" s="34">
        <f t="shared" si="131"/>
        <v>516000</v>
      </c>
      <c r="AA1673" s="34">
        <f t="shared" si="132"/>
        <v>9.6899224806201549E-3</v>
      </c>
      <c r="AB1673" s="35">
        <f t="shared" si="133"/>
        <v>1.0658914728682169</v>
      </c>
      <c r="AC1673" s="35">
        <f t="shared" si="134"/>
        <v>1.4244186046511629</v>
      </c>
      <c r="AD1673" s="6">
        <f>IFERROR(VLOOKUP(E1673,marginal!$A$2:$E$4826,4,FALSE),0)</f>
        <v>2793.9853846153751</v>
      </c>
    </row>
    <row r="1674" spans="1:30" x14ac:dyDescent="0.2">
      <c r="A1674" s="27" t="s">
        <v>6907</v>
      </c>
      <c r="B1674" s="6" t="s">
        <v>6920</v>
      </c>
      <c r="C1674" s="6" t="s">
        <v>6912</v>
      </c>
      <c r="D1674" s="2">
        <v>153838</v>
      </c>
      <c r="E1674" s="2">
        <v>153859</v>
      </c>
      <c r="F1674" s="3" t="s">
        <v>2107</v>
      </c>
      <c r="G1674" s="2">
        <v>154139</v>
      </c>
      <c r="H1674" s="3" t="s">
        <v>2109</v>
      </c>
      <c r="I1674" s="18">
        <v>45076</v>
      </c>
      <c r="J1674" s="28">
        <v>1160691991</v>
      </c>
      <c r="K1674" s="18">
        <v>45077</v>
      </c>
      <c r="L1674" s="18">
        <v>45077</v>
      </c>
      <c r="M1674" s="18"/>
      <c r="N1674" s="30">
        <v>10</v>
      </c>
      <c r="O1674" s="7">
        <v>10000</v>
      </c>
      <c r="P1674" s="30">
        <v>113</v>
      </c>
      <c r="Q1674" s="22">
        <v>2.7485538681964256E-2</v>
      </c>
      <c r="R1674" s="7">
        <v>10000</v>
      </c>
      <c r="S1674" s="2">
        <v>142</v>
      </c>
      <c r="T1674" s="11">
        <v>2510.34</v>
      </c>
      <c r="U1674" s="17" t="s">
        <v>6286</v>
      </c>
      <c r="V1674" s="21">
        <v>1</v>
      </c>
      <c r="W1674" s="9">
        <v>10000</v>
      </c>
      <c r="X1674" s="22">
        <f t="shared" si="130"/>
        <v>0</v>
      </c>
      <c r="Y1674" s="29">
        <v>2510.34</v>
      </c>
      <c r="Z1674" s="34">
        <f t="shared" si="131"/>
        <v>293000</v>
      </c>
      <c r="AA1674" s="34">
        <f t="shared" si="132"/>
        <v>3.4129692832764506E-2</v>
      </c>
      <c r="AB1674" s="35">
        <f t="shared" si="133"/>
        <v>3.8566552901023892</v>
      </c>
      <c r="AC1674" s="35">
        <f t="shared" si="134"/>
        <v>4.8464163822525599</v>
      </c>
      <c r="AD1674" s="6">
        <f>IFERROR(VLOOKUP(E1674,marginal!$A$2:$E$4826,4,FALSE),0)</f>
        <v>2793.9853846153751</v>
      </c>
    </row>
    <row r="1675" spans="1:30" x14ac:dyDescent="0.2">
      <c r="A1675" s="27" t="s">
        <v>6907</v>
      </c>
      <c r="B1675" s="6" t="s">
        <v>6908</v>
      </c>
      <c r="C1675" s="6" t="s">
        <v>6909</v>
      </c>
      <c r="D1675" s="2">
        <v>153040</v>
      </c>
      <c r="E1675" s="2">
        <v>154140</v>
      </c>
      <c r="F1675" s="3" t="s">
        <v>2052</v>
      </c>
      <c r="G1675" s="2">
        <v>154142</v>
      </c>
      <c r="H1675" s="3" t="s">
        <v>2110</v>
      </c>
      <c r="I1675" s="18">
        <v>45069</v>
      </c>
      <c r="J1675" s="28">
        <v>1153609448</v>
      </c>
      <c r="K1675" s="18">
        <v>45077</v>
      </c>
      <c r="L1675" s="18">
        <v>45077</v>
      </c>
      <c r="M1675" s="18"/>
      <c r="N1675" s="30">
        <v>5</v>
      </c>
      <c r="O1675" s="7">
        <v>10000</v>
      </c>
      <c r="P1675" s="30">
        <v>110</v>
      </c>
      <c r="Q1675" s="22">
        <v>3.3741050530766099E-2</v>
      </c>
      <c r="R1675" s="7">
        <v>6000</v>
      </c>
      <c r="S1675" s="2">
        <v>142</v>
      </c>
      <c r="T1675" s="11">
        <v>1503.37</v>
      </c>
      <c r="U1675" s="17" t="s">
        <v>6286</v>
      </c>
      <c r="V1675" s="21">
        <v>1</v>
      </c>
      <c r="W1675" s="9">
        <v>6000</v>
      </c>
      <c r="X1675" s="22">
        <f t="shared" si="130"/>
        <v>0</v>
      </c>
      <c r="Y1675" s="29">
        <v>1503.37</v>
      </c>
      <c r="Z1675" s="34">
        <f t="shared" si="131"/>
        <v>959000</v>
      </c>
      <c r="AA1675" s="34">
        <f t="shared" si="132"/>
        <v>6.2565172054223151E-3</v>
      </c>
      <c r="AB1675" s="35">
        <f t="shared" si="133"/>
        <v>0.68821689259645469</v>
      </c>
      <c r="AC1675" s="35">
        <f t="shared" si="134"/>
        <v>0.88842544316996874</v>
      </c>
      <c r="AD1675" s="6">
        <f>IFERROR(VLOOKUP(E1675,marginal!$A$2:$E$4826,4,FALSE),0)</f>
        <v>1685.0107692307679</v>
      </c>
    </row>
    <row r="1676" spans="1:30" x14ac:dyDescent="0.2">
      <c r="A1676" s="27" t="s">
        <v>6907</v>
      </c>
      <c r="B1676" s="6" t="s">
        <v>6908</v>
      </c>
      <c r="C1676" s="6" t="s">
        <v>6909</v>
      </c>
      <c r="D1676" s="2">
        <v>152605</v>
      </c>
      <c r="E1676" s="2">
        <v>154140</v>
      </c>
      <c r="F1676" s="3" t="s">
        <v>2052</v>
      </c>
      <c r="G1676" s="2">
        <v>154143</v>
      </c>
      <c r="H1676" s="3" t="s">
        <v>2111</v>
      </c>
      <c r="I1676" s="18">
        <v>45278</v>
      </c>
      <c r="J1676" s="28">
        <v>1302868172</v>
      </c>
      <c r="K1676" s="18">
        <v>45077</v>
      </c>
      <c r="L1676" s="18">
        <v>45077</v>
      </c>
      <c r="M1676" s="18"/>
      <c r="N1676" s="30">
        <v>3</v>
      </c>
      <c r="O1676" s="7">
        <v>10000</v>
      </c>
      <c r="P1676" s="30">
        <v>110</v>
      </c>
      <c r="Q1676" s="22">
        <v>3.3220596517330399E-2</v>
      </c>
      <c r="R1676" s="7">
        <v>6000</v>
      </c>
      <c r="S1676" s="2">
        <v>142</v>
      </c>
      <c r="T1676" s="11">
        <v>1503.37</v>
      </c>
      <c r="U1676" s="17" t="s">
        <v>6286</v>
      </c>
      <c r="V1676" s="21">
        <v>1</v>
      </c>
      <c r="W1676" s="9">
        <v>6000</v>
      </c>
      <c r="X1676" s="22">
        <f t="shared" si="130"/>
        <v>0</v>
      </c>
      <c r="Y1676" s="29">
        <v>1503.37</v>
      </c>
      <c r="Z1676" s="34">
        <f t="shared" si="131"/>
        <v>166000</v>
      </c>
      <c r="AA1676" s="34">
        <f t="shared" si="132"/>
        <v>3.614457831325301E-2</v>
      </c>
      <c r="AB1676" s="35">
        <f t="shared" si="133"/>
        <v>3.975903614457831</v>
      </c>
      <c r="AC1676" s="35">
        <f t="shared" si="134"/>
        <v>5.1325301204819276</v>
      </c>
      <c r="AD1676" s="6">
        <f>IFERROR(VLOOKUP(E1676,marginal!$A$2:$E$4826,4,FALSE),0)</f>
        <v>1685.0107692307679</v>
      </c>
    </row>
    <row r="1677" spans="1:30" x14ac:dyDescent="0.2">
      <c r="A1677" s="27" t="s">
        <v>6907</v>
      </c>
      <c r="B1677" s="6" t="s">
        <v>6908</v>
      </c>
      <c r="C1677" s="6" t="s">
        <v>6909</v>
      </c>
      <c r="D1677" s="2">
        <v>152598</v>
      </c>
      <c r="E1677" s="2">
        <v>154140</v>
      </c>
      <c r="F1677" s="3" t="s">
        <v>2052</v>
      </c>
      <c r="G1677" s="2">
        <v>154144</v>
      </c>
      <c r="H1677" s="3" t="s">
        <v>2112</v>
      </c>
      <c r="I1677" s="18">
        <v>45064</v>
      </c>
      <c r="J1677" s="28">
        <v>1149822651</v>
      </c>
      <c r="K1677" s="18">
        <v>45077</v>
      </c>
      <c r="L1677" s="18">
        <v>45077</v>
      </c>
      <c r="M1677" s="18"/>
      <c r="N1677" s="30">
        <v>6</v>
      </c>
      <c r="O1677" s="7">
        <v>10000</v>
      </c>
      <c r="P1677" s="30">
        <v>115</v>
      </c>
      <c r="Q1677" s="22">
        <v>3.97705569269148E-2</v>
      </c>
      <c r="R1677" s="7">
        <v>6000</v>
      </c>
      <c r="S1677" s="2">
        <v>142</v>
      </c>
      <c r="T1677" s="11">
        <v>1503.37</v>
      </c>
      <c r="U1677" s="17" t="s">
        <v>6286</v>
      </c>
      <c r="V1677" s="21">
        <v>1</v>
      </c>
      <c r="W1677" s="9">
        <v>6000</v>
      </c>
      <c r="X1677" s="22">
        <f t="shared" si="130"/>
        <v>0</v>
      </c>
      <c r="Y1677" s="29">
        <v>1503.37</v>
      </c>
      <c r="Z1677" s="34">
        <f t="shared" si="131"/>
        <v>572000</v>
      </c>
      <c r="AA1677" s="34">
        <f t="shared" si="132"/>
        <v>1.048951048951049E-2</v>
      </c>
      <c r="AB1677" s="35">
        <f t="shared" si="133"/>
        <v>1.2062937062937062</v>
      </c>
      <c r="AC1677" s="35">
        <f t="shared" si="134"/>
        <v>1.4895104895104896</v>
      </c>
      <c r="AD1677" s="6">
        <f>IFERROR(VLOOKUP(E1677,marginal!$A$2:$E$4826,4,FALSE),0)</f>
        <v>1685.0107692307679</v>
      </c>
    </row>
    <row r="1678" spans="1:30" x14ac:dyDescent="0.2">
      <c r="A1678" s="27" t="s">
        <v>6907</v>
      </c>
      <c r="B1678" s="6" t="s">
        <v>6908</v>
      </c>
      <c r="C1678" s="6" t="s">
        <v>6909</v>
      </c>
      <c r="D1678" s="2">
        <v>152716</v>
      </c>
      <c r="E1678" s="2">
        <v>154140</v>
      </c>
      <c r="F1678" s="3" t="s">
        <v>2052</v>
      </c>
      <c r="G1678" s="2">
        <v>154145</v>
      </c>
      <c r="H1678" s="3" t="s">
        <v>2113</v>
      </c>
      <c r="I1678" s="18">
        <v>45065</v>
      </c>
      <c r="J1678" s="28">
        <v>1150491654</v>
      </c>
      <c r="K1678" s="18">
        <v>45077</v>
      </c>
      <c r="L1678" s="18">
        <v>45077</v>
      </c>
      <c r="M1678" s="18"/>
      <c r="N1678" s="30">
        <v>4</v>
      </c>
      <c r="O1678" s="7">
        <v>10000</v>
      </c>
      <c r="P1678" s="30">
        <v>110</v>
      </c>
      <c r="Q1678" s="22">
        <v>3.11605023919212E-2</v>
      </c>
      <c r="R1678" s="7">
        <v>5000</v>
      </c>
      <c r="S1678" s="2">
        <v>147</v>
      </c>
      <c r="T1678" s="11">
        <v>1303.3399999999999</v>
      </c>
      <c r="U1678" s="17" t="s">
        <v>6286</v>
      </c>
      <c r="V1678" s="21">
        <v>1</v>
      </c>
      <c r="W1678" s="9">
        <v>5000</v>
      </c>
      <c r="X1678" s="22">
        <f t="shared" si="130"/>
        <v>0</v>
      </c>
      <c r="Y1678" s="29">
        <v>1303.3399999999999</v>
      </c>
      <c r="Z1678" s="34">
        <f t="shared" si="131"/>
        <v>153000</v>
      </c>
      <c r="AA1678" s="34">
        <f t="shared" si="132"/>
        <v>3.2679738562091505E-2</v>
      </c>
      <c r="AB1678" s="35">
        <f t="shared" si="133"/>
        <v>3.5947712418300655</v>
      </c>
      <c r="AC1678" s="35">
        <f t="shared" si="134"/>
        <v>4.8039215686274517</v>
      </c>
      <c r="AD1678" s="6">
        <f>IFERROR(VLOOKUP(E1678,marginal!$A$2:$E$4826,4,FALSE),0)</f>
        <v>1685.0107692307679</v>
      </c>
    </row>
    <row r="1679" spans="1:30" x14ac:dyDescent="0.2">
      <c r="A1679" s="27" t="s">
        <v>6907</v>
      </c>
      <c r="B1679" s="6" t="s">
        <v>6913</v>
      </c>
      <c r="C1679" s="6" t="s">
        <v>6912</v>
      </c>
      <c r="D1679" s="2">
        <v>153822</v>
      </c>
      <c r="E1679" s="2">
        <v>154146</v>
      </c>
      <c r="F1679" s="3" t="s">
        <v>2054</v>
      </c>
      <c r="G1679" s="2">
        <v>154148</v>
      </c>
      <c r="H1679" s="3" t="s">
        <v>2114</v>
      </c>
      <c r="I1679" s="18">
        <v>45076</v>
      </c>
      <c r="J1679" s="28">
        <v>1160606792</v>
      </c>
      <c r="K1679" s="18">
        <v>45077</v>
      </c>
      <c r="L1679" s="18">
        <v>45077</v>
      </c>
      <c r="M1679" s="18"/>
      <c r="N1679" s="30">
        <v>10</v>
      </c>
      <c r="O1679" s="7">
        <v>6000</v>
      </c>
      <c r="P1679" s="30">
        <v>145</v>
      </c>
      <c r="Q1679" s="22">
        <v>0.11226939921535994</v>
      </c>
      <c r="R1679" s="7">
        <v>6000</v>
      </c>
      <c r="S1679" s="2">
        <v>142</v>
      </c>
      <c r="T1679" s="11">
        <v>1503.37</v>
      </c>
      <c r="U1679" s="17" t="s">
        <v>6286</v>
      </c>
      <c r="V1679" s="21">
        <v>0.12668553548636988</v>
      </c>
      <c r="W1679" s="9">
        <v>760.11321291821923</v>
      </c>
      <c r="X1679" s="22">
        <f t="shared" si="130"/>
        <v>-0.87331446451363015</v>
      </c>
      <c r="Y1679" s="29">
        <v>190.45523348414386</v>
      </c>
      <c r="Z1679" s="34">
        <f t="shared" si="131"/>
        <v>293000</v>
      </c>
      <c r="AA1679" s="34">
        <f t="shared" si="132"/>
        <v>2.0477815699658702E-2</v>
      </c>
      <c r="AB1679" s="35">
        <f t="shared" si="133"/>
        <v>2.9692832764505117</v>
      </c>
      <c r="AC1679" s="35">
        <f t="shared" si="134"/>
        <v>2.9078498293515356</v>
      </c>
      <c r="AD1679" s="6">
        <f>IFERROR(VLOOKUP(E1679,marginal!$A$2:$E$4826,4,FALSE),0)</f>
        <v>-28240.8692307692</v>
      </c>
    </row>
    <row r="1680" spans="1:30" x14ac:dyDescent="0.2">
      <c r="A1680" s="27" t="s">
        <v>6907</v>
      </c>
      <c r="B1680" s="6" t="s">
        <v>6913</v>
      </c>
      <c r="C1680" s="6" t="s">
        <v>6912</v>
      </c>
      <c r="D1680" s="2">
        <v>153828</v>
      </c>
      <c r="E1680" s="2">
        <v>154146</v>
      </c>
      <c r="F1680" s="3" t="s">
        <v>2054</v>
      </c>
      <c r="G1680" s="2">
        <v>154149</v>
      </c>
      <c r="H1680" s="3" t="s">
        <v>2115</v>
      </c>
      <c r="I1680" s="18" t="s">
        <v>6930</v>
      </c>
      <c r="J1680" s="28" t="s">
        <v>6930</v>
      </c>
      <c r="K1680" s="18">
        <v>45077</v>
      </c>
      <c r="L1680" s="18">
        <v>45077</v>
      </c>
      <c r="M1680" s="18"/>
      <c r="N1680" s="30">
        <v>10</v>
      </c>
      <c r="O1680" s="7">
        <v>6000</v>
      </c>
      <c r="P1680" s="30">
        <v>145</v>
      </c>
      <c r="Q1680" s="22">
        <v>0.11026992946205455</v>
      </c>
      <c r="R1680" s="7">
        <v>5000</v>
      </c>
      <c r="S1680" s="2">
        <v>147</v>
      </c>
      <c r="T1680" s="11">
        <v>1303.3399999999999</v>
      </c>
      <c r="U1680" s="17" t="s">
        <v>6286</v>
      </c>
      <c r="V1680" s="21">
        <v>0.12668553548636988</v>
      </c>
      <c r="W1680" s="9">
        <v>633.42767743184936</v>
      </c>
      <c r="X1680" s="22">
        <f t="shared" si="130"/>
        <v>-0.87331446451363015</v>
      </c>
      <c r="Y1680" s="29">
        <v>165.11432582080531</v>
      </c>
      <c r="Z1680" s="34">
        <f t="shared" si="131"/>
        <v>293000</v>
      </c>
      <c r="AA1680" s="34">
        <f t="shared" si="132"/>
        <v>1.7064846416382253E-2</v>
      </c>
      <c r="AB1680" s="35">
        <f t="shared" si="133"/>
        <v>2.4744027303754268</v>
      </c>
      <c r="AC1680" s="35">
        <f t="shared" si="134"/>
        <v>2.5085324232081914</v>
      </c>
      <c r="AD1680" s="6">
        <f>IFERROR(VLOOKUP(E1680,marginal!$A$2:$E$4826,4,FALSE),0)</f>
        <v>-28240.8692307692</v>
      </c>
    </row>
    <row r="1681" spans="1:30" x14ac:dyDescent="0.2">
      <c r="A1681" s="27" t="s">
        <v>6907</v>
      </c>
      <c r="B1681" s="6" t="s">
        <v>6913</v>
      </c>
      <c r="C1681" s="6" t="s">
        <v>6912</v>
      </c>
      <c r="D1681" s="2">
        <v>153824</v>
      </c>
      <c r="E1681" s="2">
        <v>154146</v>
      </c>
      <c r="F1681" s="3" t="s">
        <v>2054</v>
      </c>
      <c r="G1681" s="2">
        <v>154150</v>
      </c>
      <c r="H1681" s="3" t="s">
        <v>2116</v>
      </c>
      <c r="I1681" s="18" t="s">
        <v>6930</v>
      </c>
      <c r="J1681" s="28" t="s">
        <v>6930</v>
      </c>
      <c r="K1681" s="18">
        <v>45077</v>
      </c>
      <c r="L1681" s="18">
        <v>45077</v>
      </c>
      <c r="M1681" s="18"/>
      <c r="N1681" s="30">
        <v>9</v>
      </c>
      <c r="O1681" s="7">
        <v>9000</v>
      </c>
      <c r="P1681" s="30">
        <v>146</v>
      </c>
      <c r="Q1681" s="22">
        <v>8.1464880555925129E-2</v>
      </c>
      <c r="R1681" s="7">
        <v>6000</v>
      </c>
      <c r="S1681" s="2">
        <v>142</v>
      </c>
      <c r="T1681" s="11">
        <v>1503.37</v>
      </c>
      <c r="U1681" s="17" t="s">
        <v>6286</v>
      </c>
      <c r="V1681" s="21">
        <v>0.12668553548636988</v>
      </c>
      <c r="W1681" s="9">
        <v>760.11321291821923</v>
      </c>
      <c r="X1681" s="22">
        <f t="shared" si="130"/>
        <v>-0.87331446451363015</v>
      </c>
      <c r="Y1681" s="29">
        <v>190.45523348414386</v>
      </c>
      <c r="Z1681" s="34">
        <f t="shared" si="131"/>
        <v>506000</v>
      </c>
      <c r="AA1681" s="34">
        <f t="shared" si="132"/>
        <v>1.1857707509881422E-2</v>
      </c>
      <c r="AB1681" s="35">
        <f t="shared" si="133"/>
        <v>1.7312252964426875</v>
      </c>
      <c r="AC1681" s="35">
        <f t="shared" si="134"/>
        <v>1.6837944664031619</v>
      </c>
      <c r="AD1681" s="6">
        <f>IFERROR(VLOOKUP(E1681,marginal!$A$2:$E$4826,4,FALSE),0)</f>
        <v>-28240.8692307692</v>
      </c>
    </row>
    <row r="1682" spans="1:30" x14ac:dyDescent="0.2">
      <c r="A1682" s="27" t="s">
        <v>6907</v>
      </c>
      <c r="B1682" s="6" t="s">
        <v>6913</v>
      </c>
      <c r="C1682" s="6" t="s">
        <v>6912</v>
      </c>
      <c r="D1682" s="2">
        <v>153825</v>
      </c>
      <c r="E1682" s="2">
        <v>154146</v>
      </c>
      <c r="F1682" s="3" t="s">
        <v>2054</v>
      </c>
      <c r="G1682" s="2">
        <v>154151</v>
      </c>
      <c r="H1682" s="3" t="s">
        <v>2117</v>
      </c>
      <c r="I1682" s="18" t="s">
        <v>6930</v>
      </c>
      <c r="J1682" s="28" t="s">
        <v>6930</v>
      </c>
      <c r="K1682" s="18">
        <v>45077</v>
      </c>
      <c r="L1682" s="18">
        <v>45077</v>
      </c>
      <c r="M1682" s="18"/>
      <c r="N1682" s="30">
        <v>9</v>
      </c>
      <c r="O1682" s="7">
        <v>9000</v>
      </c>
      <c r="P1682" s="30">
        <v>146</v>
      </c>
      <c r="Q1682" s="22">
        <v>7.9000519063170377E-2</v>
      </c>
      <c r="R1682" s="7">
        <v>5000</v>
      </c>
      <c r="S1682" s="2">
        <v>147</v>
      </c>
      <c r="T1682" s="11">
        <v>1303.3399999999999</v>
      </c>
      <c r="U1682" s="17" t="s">
        <v>6286</v>
      </c>
      <c r="V1682" s="21">
        <v>0.12668553548636988</v>
      </c>
      <c r="W1682" s="9">
        <v>633.42767743184936</v>
      </c>
      <c r="X1682" s="22">
        <f t="shared" si="130"/>
        <v>-0.87331446451363015</v>
      </c>
      <c r="Y1682" s="29">
        <v>165.11432582080531</v>
      </c>
      <c r="Z1682" s="34">
        <f t="shared" si="131"/>
        <v>506000</v>
      </c>
      <c r="AA1682" s="34">
        <f t="shared" si="132"/>
        <v>9.881422924901186E-3</v>
      </c>
      <c r="AB1682" s="35">
        <f t="shared" si="133"/>
        <v>1.4426877470355732</v>
      </c>
      <c r="AC1682" s="35">
        <f t="shared" si="134"/>
        <v>1.4525691699604744</v>
      </c>
      <c r="AD1682" s="6">
        <f>IFERROR(VLOOKUP(E1682,marginal!$A$2:$E$4826,4,FALSE),0)</f>
        <v>-28240.8692307692</v>
      </c>
    </row>
    <row r="1683" spans="1:30" x14ac:dyDescent="0.2">
      <c r="A1683" s="27" t="s">
        <v>6907</v>
      </c>
      <c r="B1683" s="6" t="s">
        <v>6920</v>
      </c>
      <c r="C1683" s="6" t="s">
        <v>6912</v>
      </c>
      <c r="D1683" s="2">
        <v>153795</v>
      </c>
      <c r="E1683" s="2">
        <v>153859</v>
      </c>
      <c r="F1683" s="3" t="s">
        <v>2107</v>
      </c>
      <c r="G1683" s="2">
        <v>154153</v>
      </c>
      <c r="H1683" s="3" t="s">
        <v>2118</v>
      </c>
      <c r="I1683" s="18">
        <v>45075</v>
      </c>
      <c r="J1683" s="28">
        <v>1160399310</v>
      </c>
      <c r="K1683" s="18">
        <v>45077</v>
      </c>
      <c r="L1683" s="18">
        <v>45077</v>
      </c>
      <c r="M1683" s="18"/>
      <c r="N1683" s="30">
        <v>2</v>
      </c>
      <c r="O1683" s="7">
        <v>10000</v>
      </c>
      <c r="P1683" s="30">
        <v>100</v>
      </c>
      <c r="Q1683" s="22">
        <v>1.82981294070719E-2</v>
      </c>
      <c r="R1683" s="7">
        <v>6000</v>
      </c>
      <c r="S1683" s="2">
        <v>142</v>
      </c>
      <c r="T1683" s="11">
        <v>1503.37</v>
      </c>
      <c r="U1683" s="17" t="s">
        <v>6286</v>
      </c>
      <c r="V1683" s="21">
        <v>1</v>
      </c>
      <c r="W1683" s="9">
        <v>6000</v>
      </c>
      <c r="X1683" s="22">
        <f t="shared" si="130"/>
        <v>0</v>
      </c>
      <c r="Y1683" s="29">
        <v>1503.37</v>
      </c>
      <c r="Z1683" s="34">
        <f t="shared" si="131"/>
        <v>155000</v>
      </c>
      <c r="AA1683" s="34">
        <f t="shared" si="132"/>
        <v>3.870967741935484E-2</v>
      </c>
      <c r="AB1683" s="35">
        <f t="shared" si="133"/>
        <v>3.870967741935484</v>
      </c>
      <c r="AC1683" s="35">
        <f t="shared" si="134"/>
        <v>5.4967741935483874</v>
      </c>
      <c r="AD1683" s="6">
        <f>IFERROR(VLOOKUP(E1683,marginal!$A$2:$E$4826,4,FALSE),0)</f>
        <v>2793.9853846153751</v>
      </c>
    </row>
    <row r="1684" spans="1:30" x14ac:dyDescent="0.2">
      <c r="A1684" s="27" t="s">
        <v>6907</v>
      </c>
      <c r="B1684" s="6" t="s">
        <v>6920</v>
      </c>
      <c r="C1684" s="6" t="s">
        <v>6912</v>
      </c>
      <c r="D1684" s="2">
        <v>153857</v>
      </c>
      <c r="E1684" s="2">
        <v>153859</v>
      </c>
      <c r="F1684" s="3" t="s">
        <v>2107</v>
      </c>
      <c r="G1684" s="2">
        <v>154156</v>
      </c>
      <c r="H1684" s="3" t="s">
        <v>2119</v>
      </c>
      <c r="I1684" s="18">
        <v>45076</v>
      </c>
      <c r="J1684" s="28">
        <v>1160711941</v>
      </c>
      <c r="K1684" s="18">
        <v>45077</v>
      </c>
      <c r="L1684" s="18">
        <v>45077</v>
      </c>
      <c r="M1684" s="18"/>
      <c r="N1684" s="30">
        <v>2</v>
      </c>
      <c r="O1684" s="7">
        <v>10000</v>
      </c>
      <c r="P1684" s="30">
        <v>100</v>
      </c>
      <c r="Q1684" s="22">
        <v>1.82981294070719E-2</v>
      </c>
      <c r="R1684" s="7">
        <v>6000</v>
      </c>
      <c r="S1684" s="2">
        <v>142</v>
      </c>
      <c r="T1684" s="11">
        <v>1503.37</v>
      </c>
      <c r="U1684" s="17" t="s">
        <v>6286</v>
      </c>
      <c r="V1684" s="21">
        <v>1</v>
      </c>
      <c r="W1684" s="9">
        <v>6000</v>
      </c>
      <c r="X1684" s="22">
        <f t="shared" si="130"/>
        <v>0</v>
      </c>
      <c r="Y1684" s="29">
        <v>1503.37</v>
      </c>
      <c r="Z1684" s="34">
        <f t="shared" si="131"/>
        <v>155000</v>
      </c>
      <c r="AA1684" s="34">
        <f t="shared" si="132"/>
        <v>3.870967741935484E-2</v>
      </c>
      <c r="AB1684" s="35">
        <f t="shared" si="133"/>
        <v>3.870967741935484</v>
      </c>
      <c r="AC1684" s="35">
        <f t="shared" si="134"/>
        <v>5.4967741935483874</v>
      </c>
      <c r="AD1684" s="6">
        <f>IFERROR(VLOOKUP(E1684,marginal!$A$2:$E$4826,4,FALSE),0)</f>
        <v>2793.9853846153751</v>
      </c>
    </row>
    <row r="1685" spans="1:30" x14ac:dyDescent="0.2">
      <c r="A1685" s="27" t="s">
        <v>6907</v>
      </c>
      <c r="B1685" s="6" t="s">
        <v>6926</v>
      </c>
      <c r="C1685" s="6" t="s">
        <v>6909</v>
      </c>
      <c r="D1685" s="2">
        <v>153761</v>
      </c>
      <c r="E1685" s="2">
        <v>154157</v>
      </c>
      <c r="F1685" s="3" t="s">
        <v>2056</v>
      </c>
      <c r="G1685" s="2">
        <v>154159</v>
      </c>
      <c r="H1685" s="3" t="s">
        <v>2120</v>
      </c>
      <c r="I1685" s="18">
        <v>45075</v>
      </c>
      <c r="J1685" s="28">
        <v>1160297284</v>
      </c>
      <c r="K1685" s="18">
        <v>45077</v>
      </c>
      <c r="L1685" s="18">
        <v>45077</v>
      </c>
      <c r="M1685" s="18"/>
      <c r="N1685" s="30">
        <v>7</v>
      </c>
      <c r="O1685" s="7">
        <v>10000</v>
      </c>
      <c r="P1685" s="30">
        <v>127</v>
      </c>
      <c r="Q1685" s="22">
        <v>5.24391097594855E-2</v>
      </c>
      <c r="R1685" s="7">
        <v>6000</v>
      </c>
      <c r="S1685" s="2">
        <v>142</v>
      </c>
      <c r="T1685" s="11">
        <v>1503.37</v>
      </c>
      <c r="U1685" s="17" t="s">
        <v>6286</v>
      </c>
      <c r="V1685" s="21">
        <v>1</v>
      </c>
      <c r="W1685" s="9">
        <v>6000</v>
      </c>
      <c r="X1685" s="22">
        <f t="shared" si="130"/>
        <v>0</v>
      </c>
      <c r="Y1685" s="29">
        <v>1503.37</v>
      </c>
      <c r="Z1685" s="34">
        <f t="shared" si="131"/>
        <v>567000</v>
      </c>
      <c r="AA1685" s="34">
        <f t="shared" si="132"/>
        <v>1.0582010582010581E-2</v>
      </c>
      <c r="AB1685" s="35">
        <f t="shared" si="133"/>
        <v>1.3439153439153437</v>
      </c>
      <c r="AC1685" s="35">
        <f t="shared" si="134"/>
        <v>1.5026455026455026</v>
      </c>
      <c r="AD1685" s="6">
        <f>IFERROR(VLOOKUP(E1685,marginal!$A$2:$E$4826,4,FALSE),0)</f>
        <v>2146.7966153846</v>
      </c>
    </row>
    <row r="1686" spans="1:30" x14ac:dyDescent="0.2">
      <c r="A1686" s="27" t="s">
        <v>6907</v>
      </c>
      <c r="B1686" s="6" t="s">
        <v>6926</v>
      </c>
      <c r="C1686" s="6" t="s">
        <v>6909</v>
      </c>
      <c r="D1686" s="2">
        <v>153830</v>
      </c>
      <c r="E1686" s="2">
        <v>154157</v>
      </c>
      <c r="F1686" s="3" t="s">
        <v>2056</v>
      </c>
      <c r="G1686" s="2">
        <v>154160</v>
      </c>
      <c r="H1686" s="3" t="s">
        <v>2121</v>
      </c>
      <c r="I1686" s="18">
        <v>45076</v>
      </c>
      <c r="J1686" s="28">
        <v>1160771876</v>
      </c>
      <c r="K1686" s="18">
        <v>45077</v>
      </c>
      <c r="L1686" s="18">
        <v>45077</v>
      </c>
      <c r="M1686" s="18"/>
      <c r="N1686" s="30">
        <v>8</v>
      </c>
      <c r="O1686" s="7">
        <v>10000</v>
      </c>
      <c r="P1686" s="30">
        <v>132</v>
      </c>
      <c r="Q1686" s="22">
        <v>5.8283715876113903E-2</v>
      </c>
      <c r="R1686" s="7">
        <v>6000</v>
      </c>
      <c r="S1686" s="2">
        <v>142</v>
      </c>
      <c r="T1686" s="11">
        <v>1503.37</v>
      </c>
      <c r="U1686" s="17" t="s">
        <v>6286</v>
      </c>
      <c r="V1686" s="21">
        <v>1</v>
      </c>
      <c r="W1686" s="9">
        <v>6000</v>
      </c>
      <c r="X1686" s="22">
        <f t="shared" si="130"/>
        <v>0</v>
      </c>
      <c r="Y1686" s="29">
        <v>1503.37</v>
      </c>
      <c r="Z1686" s="34">
        <f t="shared" si="131"/>
        <v>516000</v>
      </c>
      <c r="AA1686" s="34">
        <f t="shared" si="132"/>
        <v>1.1627906976744186E-2</v>
      </c>
      <c r="AB1686" s="35">
        <f t="shared" si="133"/>
        <v>1.5348837209302326</v>
      </c>
      <c r="AC1686" s="35">
        <f t="shared" si="134"/>
        <v>1.6511627906976745</v>
      </c>
      <c r="AD1686" s="6">
        <f>IFERROR(VLOOKUP(E1686,marginal!$A$2:$E$4826,4,FALSE),0)</f>
        <v>2146.7966153846</v>
      </c>
    </row>
    <row r="1687" spans="1:30" x14ac:dyDescent="0.2">
      <c r="A1687" s="27" t="s">
        <v>6907</v>
      </c>
      <c r="B1687" s="6" t="s">
        <v>6926</v>
      </c>
      <c r="C1687" s="6" t="s">
        <v>6909</v>
      </c>
      <c r="D1687" s="2">
        <v>153827</v>
      </c>
      <c r="E1687" s="2">
        <v>154157</v>
      </c>
      <c r="F1687" s="3" t="s">
        <v>2056</v>
      </c>
      <c r="G1687" s="2">
        <v>154161</v>
      </c>
      <c r="H1687" s="3" t="s">
        <v>2122</v>
      </c>
      <c r="I1687" s="18">
        <v>45076</v>
      </c>
      <c r="J1687" s="28">
        <v>1160770607</v>
      </c>
      <c r="K1687" s="18">
        <v>45077</v>
      </c>
      <c r="L1687" s="18">
        <v>45077</v>
      </c>
      <c r="M1687" s="18"/>
      <c r="N1687" s="30">
        <v>9</v>
      </c>
      <c r="O1687" s="7">
        <v>9000</v>
      </c>
      <c r="P1687" s="30">
        <v>139</v>
      </c>
      <c r="Q1687" s="22">
        <v>7.4219718327695833E-2</v>
      </c>
      <c r="R1687" s="7">
        <v>6000</v>
      </c>
      <c r="S1687" s="2">
        <v>142</v>
      </c>
      <c r="T1687" s="11">
        <v>1503.37</v>
      </c>
      <c r="U1687" s="17" t="s">
        <v>6286</v>
      </c>
      <c r="V1687" s="21">
        <v>1</v>
      </c>
      <c r="W1687" s="9">
        <v>6000</v>
      </c>
      <c r="X1687" s="22">
        <f t="shared" si="130"/>
        <v>0</v>
      </c>
      <c r="Y1687" s="29">
        <v>1503.37</v>
      </c>
      <c r="Z1687" s="34">
        <f t="shared" si="131"/>
        <v>506000</v>
      </c>
      <c r="AA1687" s="34">
        <f t="shared" si="132"/>
        <v>1.1857707509881422E-2</v>
      </c>
      <c r="AB1687" s="35">
        <f t="shared" si="133"/>
        <v>1.6482213438735176</v>
      </c>
      <c r="AC1687" s="35">
        <f t="shared" si="134"/>
        <v>1.6837944664031619</v>
      </c>
      <c r="AD1687" s="6">
        <f>IFERROR(VLOOKUP(E1687,marginal!$A$2:$E$4826,4,FALSE),0)</f>
        <v>2146.7966153846</v>
      </c>
    </row>
    <row r="1688" spans="1:30" x14ac:dyDescent="0.2">
      <c r="A1688" s="27" t="s">
        <v>6907</v>
      </c>
      <c r="B1688" s="6" t="s">
        <v>6926</v>
      </c>
      <c r="C1688" s="6" t="s">
        <v>6909</v>
      </c>
      <c r="D1688" s="2">
        <v>153767</v>
      </c>
      <c r="E1688" s="2">
        <v>154157</v>
      </c>
      <c r="F1688" s="3" t="s">
        <v>2056</v>
      </c>
      <c r="G1688" s="2">
        <v>154162</v>
      </c>
      <c r="H1688" s="3" t="s">
        <v>2123</v>
      </c>
      <c r="I1688" s="18">
        <v>45075</v>
      </c>
      <c r="J1688" s="28">
        <v>1160298689</v>
      </c>
      <c r="K1688" s="18">
        <v>45077</v>
      </c>
      <c r="L1688" s="18">
        <v>45077</v>
      </c>
      <c r="M1688" s="18"/>
      <c r="N1688" s="30">
        <v>8</v>
      </c>
      <c r="O1688" s="7">
        <v>9000</v>
      </c>
      <c r="P1688" s="30">
        <v>135</v>
      </c>
      <c r="Q1688" s="22">
        <v>5.6270833788413653E-2</v>
      </c>
      <c r="R1688" s="7">
        <v>6000</v>
      </c>
      <c r="S1688" s="2">
        <v>142</v>
      </c>
      <c r="T1688" s="11">
        <v>1503.37</v>
      </c>
      <c r="U1688" s="17" t="s">
        <v>6286</v>
      </c>
      <c r="V1688" s="21">
        <v>1</v>
      </c>
      <c r="W1688" s="9">
        <v>6000</v>
      </c>
      <c r="X1688" s="22">
        <f t="shared" si="130"/>
        <v>0</v>
      </c>
      <c r="Y1688" s="29">
        <v>1503.37</v>
      </c>
      <c r="Z1688" s="34">
        <f t="shared" si="131"/>
        <v>516000</v>
      </c>
      <c r="AA1688" s="34">
        <f t="shared" si="132"/>
        <v>1.1627906976744186E-2</v>
      </c>
      <c r="AB1688" s="35">
        <f t="shared" si="133"/>
        <v>1.569767441860465</v>
      </c>
      <c r="AC1688" s="35">
        <f t="shared" si="134"/>
        <v>1.6511627906976745</v>
      </c>
      <c r="AD1688" s="6">
        <f>IFERROR(VLOOKUP(E1688,marginal!$A$2:$E$4826,4,FALSE),0)</f>
        <v>2146.7966153846</v>
      </c>
    </row>
    <row r="1689" spans="1:30" x14ac:dyDescent="0.2">
      <c r="A1689" s="27" t="s">
        <v>6907</v>
      </c>
      <c r="B1689" s="6" t="s">
        <v>6926</v>
      </c>
      <c r="C1689" s="6" t="s">
        <v>6909</v>
      </c>
      <c r="D1689" s="2">
        <v>153961</v>
      </c>
      <c r="E1689" s="2">
        <v>154157</v>
      </c>
      <c r="F1689" s="3" t="s">
        <v>2056</v>
      </c>
      <c r="G1689" s="2">
        <v>154163</v>
      </c>
      <c r="H1689" s="3" t="s">
        <v>2124</v>
      </c>
      <c r="I1689" s="18">
        <v>45076</v>
      </c>
      <c r="J1689" s="28">
        <v>1161325590</v>
      </c>
      <c r="K1689" s="18">
        <v>45077</v>
      </c>
      <c r="L1689" s="18">
        <v>45077</v>
      </c>
      <c r="M1689" s="18"/>
      <c r="N1689" s="30">
        <v>10</v>
      </c>
      <c r="O1689" s="7">
        <v>5000</v>
      </c>
      <c r="P1689" s="30">
        <v>147</v>
      </c>
      <c r="Q1689" s="22">
        <v>0.11226939921536</v>
      </c>
      <c r="R1689" s="7">
        <v>6000</v>
      </c>
      <c r="S1689" s="2">
        <v>142</v>
      </c>
      <c r="T1689" s="11">
        <v>1503.37</v>
      </c>
      <c r="U1689" s="17" t="s">
        <v>6286</v>
      </c>
      <c r="V1689" s="21">
        <v>1</v>
      </c>
      <c r="W1689" s="9">
        <v>6000</v>
      </c>
      <c r="X1689" s="22">
        <f t="shared" si="130"/>
        <v>0</v>
      </c>
      <c r="Y1689" s="29">
        <v>1503.37</v>
      </c>
      <c r="Z1689" s="34">
        <f t="shared" si="131"/>
        <v>293000</v>
      </c>
      <c r="AA1689" s="34">
        <f t="shared" si="132"/>
        <v>2.0477815699658702E-2</v>
      </c>
      <c r="AB1689" s="35">
        <f t="shared" si="133"/>
        <v>3.0102389078498293</v>
      </c>
      <c r="AC1689" s="35">
        <f t="shared" si="134"/>
        <v>2.9078498293515356</v>
      </c>
      <c r="AD1689" s="6">
        <f>IFERROR(VLOOKUP(E1689,marginal!$A$2:$E$4826,4,FALSE),0)</f>
        <v>2146.7966153846</v>
      </c>
    </row>
    <row r="1690" spans="1:30" x14ac:dyDescent="0.2">
      <c r="A1690" s="27" t="s">
        <v>6907</v>
      </c>
      <c r="B1690" s="6" t="s">
        <v>6926</v>
      </c>
      <c r="C1690" s="6" t="s">
        <v>6909</v>
      </c>
      <c r="D1690" s="2">
        <v>153765</v>
      </c>
      <c r="E1690" s="2">
        <v>154157</v>
      </c>
      <c r="F1690" s="3" t="s">
        <v>2056</v>
      </c>
      <c r="G1690" s="2">
        <v>154164</v>
      </c>
      <c r="H1690" s="3" t="s">
        <v>2125</v>
      </c>
      <c r="I1690" s="18">
        <v>45187</v>
      </c>
      <c r="J1690" s="28">
        <v>1239499695</v>
      </c>
      <c r="K1690" s="18">
        <v>45077</v>
      </c>
      <c r="L1690" s="18">
        <v>45077</v>
      </c>
      <c r="M1690" s="18"/>
      <c r="N1690" s="30">
        <v>9</v>
      </c>
      <c r="O1690" s="7">
        <v>10000</v>
      </c>
      <c r="P1690" s="30">
        <v>147</v>
      </c>
      <c r="Q1690" s="22">
        <v>7.9000519063170294E-2</v>
      </c>
      <c r="R1690" s="7">
        <v>6000</v>
      </c>
      <c r="S1690" s="2">
        <v>142</v>
      </c>
      <c r="T1690" s="11">
        <v>1503.37</v>
      </c>
      <c r="U1690" s="17" t="s">
        <v>6286</v>
      </c>
      <c r="V1690" s="21">
        <v>1</v>
      </c>
      <c r="W1690" s="9">
        <v>6000</v>
      </c>
      <c r="X1690" s="22">
        <f t="shared" si="130"/>
        <v>0</v>
      </c>
      <c r="Y1690" s="29">
        <v>1503.37</v>
      </c>
      <c r="Z1690" s="34">
        <f t="shared" si="131"/>
        <v>506000</v>
      </c>
      <c r="AA1690" s="34">
        <f t="shared" si="132"/>
        <v>1.1857707509881422E-2</v>
      </c>
      <c r="AB1690" s="35">
        <f t="shared" si="133"/>
        <v>1.7430830039525691</v>
      </c>
      <c r="AC1690" s="35">
        <f t="shared" si="134"/>
        <v>1.6837944664031619</v>
      </c>
      <c r="AD1690" s="6">
        <f>IFERROR(VLOOKUP(E1690,marginal!$A$2:$E$4826,4,FALSE),0)</f>
        <v>2146.7966153846</v>
      </c>
    </row>
    <row r="1691" spans="1:30" x14ac:dyDescent="0.2">
      <c r="A1691" s="27" t="s">
        <v>6907</v>
      </c>
      <c r="B1691" s="6" t="s">
        <v>6911</v>
      </c>
      <c r="C1691" s="6" t="s">
        <v>6912</v>
      </c>
      <c r="D1691" s="2">
        <v>154056</v>
      </c>
      <c r="E1691" s="2">
        <v>154177</v>
      </c>
      <c r="F1691" s="3" t="s">
        <v>12</v>
      </c>
      <c r="G1691" s="2">
        <v>154183</v>
      </c>
      <c r="H1691" s="3" t="s">
        <v>2126</v>
      </c>
      <c r="I1691" s="18">
        <v>45306</v>
      </c>
      <c r="J1691" s="28">
        <v>1320106642</v>
      </c>
      <c r="K1691" s="18">
        <v>45077</v>
      </c>
      <c r="L1691" s="18">
        <v>45077</v>
      </c>
      <c r="M1691" s="18"/>
      <c r="N1691" s="30">
        <v>5</v>
      </c>
      <c r="O1691" s="7">
        <v>10000</v>
      </c>
      <c r="P1691" s="30">
        <v>110</v>
      </c>
      <c r="Q1691" s="22">
        <v>3.3741050530766099E-2</v>
      </c>
      <c r="R1691" s="7">
        <v>8000</v>
      </c>
      <c r="S1691" s="2">
        <v>142</v>
      </c>
      <c r="T1691" s="11">
        <v>2013.74</v>
      </c>
      <c r="U1691" s="17" t="s">
        <v>6286</v>
      </c>
      <c r="V1691" s="21">
        <v>1</v>
      </c>
      <c r="W1691" s="9">
        <v>8000</v>
      </c>
      <c r="X1691" s="22">
        <f t="shared" si="130"/>
        <v>0</v>
      </c>
      <c r="Y1691" s="29">
        <v>2013.74</v>
      </c>
      <c r="Z1691" s="34">
        <f t="shared" si="131"/>
        <v>959000</v>
      </c>
      <c r="AA1691" s="34">
        <f t="shared" si="132"/>
        <v>8.3420229405630868E-3</v>
      </c>
      <c r="AB1691" s="35">
        <f t="shared" si="133"/>
        <v>0.91762252346193951</v>
      </c>
      <c r="AC1691" s="35">
        <f t="shared" si="134"/>
        <v>1.1845672575599584</v>
      </c>
      <c r="AD1691" s="6">
        <f>IFERROR(VLOOKUP(E1691,marginal!$A$2:$E$4826,4,FALSE),0)</f>
        <v>9816.9</v>
      </c>
    </row>
    <row r="1692" spans="1:30" x14ac:dyDescent="0.2">
      <c r="A1692" s="27" t="s">
        <v>6907</v>
      </c>
      <c r="B1692" s="6" t="s">
        <v>6911</v>
      </c>
      <c r="C1692" s="6" t="s">
        <v>6912</v>
      </c>
      <c r="D1692" s="2">
        <v>154135</v>
      </c>
      <c r="E1692" s="2">
        <v>154177</v>
      </c>
      <c r="F1692" s="3" t="s">
        <v>12</v>
      </c>
      <c r="G1692" s="2">
        <v>154184</v>
      </c>
      <c r="H1692" s="3" t="s">
        <v>2127</v>
      </c>
      <c r="I1692" s="18">
        <v>45077</v>
      </c>
      <c r="J1692" s="28">
        <v>1161793007</v>
      </c>
      <c r="K1692" s="18">
        <v>45077</v>
      </c>
      <c r="L1692" s="18">
        <v>45077</v>
      </c>
      <c r="M1692" s="18"/>
      <c r="N1692" s="30">
        <v>10</v>
      </c>
      <c r="O1692" s="7">
        <v>9000</v>
      </c>
      <c r="P1692" s="30">
        <v>128</v>
      </c>
      <c r="Q1692" s="22">
        <v>3.5465529659418002E-2</v>
      </c>
      <c r="R1692" s="7">
        <v>10000</v>
      </c>
      <c r="S1692" s="2">
        <v>142</v>
      </c>
      <c r="T1692" s="11">
        <v>2510.34</v>
      </c>
      <c r="U1692" s="17" t="s">
        <v>6286</v>
      </c>
      <c r="V1692" s="21">
        <v>1</v>
      </c>
      <c r="W1692" s="9">
        <v>10000</v>
      </c>
      <c r="X1692" s="22">
        <f t="shared" si="130"/>
        <v>0</v>
      </c>
      <c r="Y1692" s="29">
        <v>2510.34</v>
      </c>
      <c r="Z1692" s="34">
        <f t="shared" si="131"/>
        <v>293000</v>
      </c>
      <c r="AA1692" s="34">
        <f t="shared" si="132"/>
        <v>3.4129692832764506E-2</v>
      </c>
      <c r="AB1692" s="35">
        <f t="shared" si="133"/>
        <v>4.3686006825938568</v>
      </c>
      <c r="AC1692" s="35">
        <f t="shared" si="134"/>
        <v>4.8464163822525599</v>
      </c>
      <c r="AD1692" s="6">
        <f>IFERROR(VLOOKUP(E1692,marginal!$A$2:$E$4826,4,FALSE),0)</f>
        <v>9816.9</v>
      </c>
    </row>
    <row r="1693" spans="1:30" x14ac:dyDescent="0.2">
      <c r="A1693" s="27" t="s">
        <v>6907</v>
      </c>
      <c r="B1693" s="6" t="s">
        <v>6926</v>
      </c>
      <c r="C1693" s="6" t="s">
        <v>6909</v>
      </c>
      <c r="D1693" s="2">
        <v>153727</v>
      </c>
      <c r="E1693" s="2">
        <v>154198</v>
      </c>
      <c r="F1693" s="3" t="s">
        <v>2058</v>
      </c>
      <c r="G1693" s="2">
        <v>154200</v>
      </c>
      <c r="H1693" s="3" t="s">
        <v>2128</v>
      </c>
      <c r="I1693" s="18">
        <v>45075</v>
      </c>
      <c r="J1693" s="28">
        <v>1160143004</v>
      </c>
      <c r="K1693" s="18">
        <v>45077</v>
      </c>
      <c r="L1693" s="18">
        <v>45077</v>
      </c>
      <c r="M1693" s="18"/>
      <c r="N1693" s="30">
        <v>6</v>
      </c>
      <c r="O1693" s="7">
        <v>10000</v>
      </c>
      <c r="P1693" s="30">
        <v>115</v>
      </c>
      <c r="Q1693" s="22">
        <v>3.97705569269148E-2</v>
      </c>
      <c r="R1693" s="7">
        <v>9000</v>
      </c>
      <c r="S1693" s="2">
        <v>142</v>
      </c>
      <c r="T1693" s="11">
        <v>2255.2800000000002</v>
      </c>
      <c r="U1693" s="17" t="s">
        <v>6286</v>
      </c>
      <c r="V1693" s="21">
        <v>1</v>
      </c>
      <c r="W1693" s="9">
        <v>9000</v>
      </c>
      <c r="X1693" s="22">
        <f t="shared" si="130"/>
        <v>0</v>
      </c>
      <c r="Y1693" s="29">
        <v>2255.2800000000002</v>
      </c>
      <c r="Z1693" s="34">
        <f t="shared" si="131"/>
        <v>572000</v>
      </c>
      <c r="AA1693" s="34">
        <f t="shared" si="132"/>
        <v>1.5734265734265736E-2</v>
      </c>
      <c r="AB1693" s="35">
        <f t="shared" si="133"/>
        <v>1.8094405594405596</v>
      </c>
      <c r="AC1693" s="35">
        <f t="shared" si="134"/>
        <v>2.2342657342657346</v>
      </c>
      <c r="AD1693" s="6">
        <f>IFERROR(VLOOKUP(E1693,marginal!$A$2:$E$4826,4,FALSE),0)</f>
        <v>2771.5046153846001</v>
      </c>
    </row>
    <row r="1694" spans="1:30" x14ac:dyDescent="0.2">
      <c r="A1694" s="27" t="s">
        <v>6907</v>
      </c>
      <c r="B1694" s="6" t="s">
        <v>6926</v>
      </c>
      <c r="C1694" s="6" t="s">
        <v>6909</v>
      </c>
      <c r="D1694" s="2">
        <v>153721</v>
      </c>
      <c r="E1694" s="2">
        <v>154198</v>
      </c>
      <c r="F1694" s="3" t="s">
        <v>2058</v>
      </c>
      <c r="G1694" s="2">
        <v>154201</v>
      </c>
      <c r="H1694" s="3" t="s">
        <v>2129</v>
      </c>
      <c r="I1694" s="18">
        <v>45075</v>
      </c>
      <c r="J1694" s="28">
        <v>1160174678</v>
      </c>
      <c r="K1694" s="18">
        <v>45077</v>
      </c>
      <c r="L1694" s="18">
        <v>45077</v>
      </c>
      <c r="M1694" s="18"/>
      <c r="N1694" s="30">
        <v>9</v>
      </c>
      <c r="O1694" s="7">
        <v>9000</v>
      </c>
      <c r="P1694" s="30">
        <v>139</v>
      </c>
      <c r="Q1694" s="22">
        <v>6.9955643724125577E-2</v>
      </c>
      <c r="R1694" s="7">
        <v>7000</v>
      </c>
      <c r="S1694" s="2">
        <v>142</v>
      </c>
      <c r="T1694" s="11">
        <v>1758.65</v>
      </c>
      <c r="U1694" s="17" t="s">
        <v>6286</v>
      </c>
      <c r="V1694" s="21">
        <v>1</v>
      </c>
      <c r="W1694" s="9">
        <v>7000</v>
      </c>
      <c r="X1694" s="22">
        <f t="shared" si="130"/>
        <v>0</v>
      </c>
      <c r="Y1694" s="29">
        <v>1758.65</v>
      </c>
      <c r="Z1694" s="34">
        <f t="shared" si="131"/>
        <v>506000</v>
      </c>
      <c r="AA1694" s="34">
        <f t="shared" si="132"/>
        <v>1.383399209486166E-2</v>
      </c>
      <c r="AB1694" s="35">
        <f t="shared" si="133"/>
        <v>1.9229249011857708</v>
      </c>
      <c r="AC1694" s="35">
        <f t="shared" si="134"/>
        <v>1.9644268774703557</v>
      </c>
      <c r="AD1694" s="6">
        <f>IFERROR(VLOOKUP(E1694,marginal!$A$2:$E$4826,4,FALSE),0)</f>
        <v>2771.5046153846001</v>
      </c>
    </row>
    <row r="1695" spans="1:30" x14ac:dyDescent="0.2">
      <c r="A1695" s="27" t="s">
        <v>6907</v>
      </c>
      <c r="B1695" s="6" t="s">
        <v>6926</v>
      </c>
      <c r="C1695" s="6" t="s">
        <v>6909</v>
      </c>
      <c r="D1695" s="2">
        <v>153731</v>
      </c>
      <c r="E1695" s="2">
        <v>154198</v>
      </c>
      <c r="F1695" s="3" t="s">
        <v>2058</v>
      </c>
      <c r="G1695" s="2">
        <v>154204</v>
      </c>
      <c r="H1695" s="3" t="s">
        <v>2130</v>
      </c>
      <c r="I1695" s="18">
        <v>45075</v>
      </c>
      <c r="J1695" s="28">
        <v>1160143832</v>
      </c>
      <c r="K1695" s="18">
        <v>45078</v>
      </c>
      <c r="L1695" s="18">
        <v>45077</v>
      </c>
      <c r="M1695" s="18"/>
      <c r="N1695" s="30">
        <v>7</v>
      </c>
      <c r="O1695" s="7">
        <v>11000</v>
      </c>
      <c r="P1695" s="30">
        <v>134</v>
      </c>
      <c r="Q1695" s="22">
        <v>5.7794490376783518E-2</v>
      </c>
      <c r="R1695" s="7">
        <v>7000</v>
      </c>
      <c r="S1695" s="2">
        <v>142</v>
      </c>
      <c r="T1695" s="11">
        <v>1758.65</v>
      </c>
      <c r="U1695" s="17" t="s">
        <v>6286</v>
      </c>
      <c r="V1695" s="21">
        <v>1</v>
      </c>
      <c r="W1695" s="9">
        <v>7000</v>
      </c>
      <c r="X1695" s="22">
        <f t="shared" si="130"/>
        <v>0</v>
      </c>
      <c r="Y1695" s="29">
        <v>1758.65</v>
      </c>
      <c r="Z1695" s="34">
        <f t="shared" si="131"/>
        <v>567000</v>
      </c>
      <c r="AA1695" s="34">
        <f t="shared" si="132"/>
        <v>1.2345679012345678E-2</v>
      </c>
      <c r="AB1695" s="35">
        <f t="shared" si="133"/>
        <v>1.6543209876543208</v>
      </c>
      <c r="AC1695" s="35">
        <f t="shared" si="134"/>
        <v>1.7530864197530862</v>
      </c>
      <c r="AD1695" s="6">
        <f>IFERROR(VLOOKUP(E1695,marginal!$A$2:$E$4826,4,FALSE),0)</f>
        <v>2771.5046153846001</v>
      </c>
    </row>
    <row r="1696" spans="1:30" x14ac:dyDescent="0.2">
      <c r="A1696" s="27" t="s">
        <v>6907</v>
      </c>
      <c r="B1696" s="6" t="s">
        <v>6926</v>
      </c>
      <c r="C1696" s="6" t="s">
        <v>6909</v>
      </c>
      <c r="D1696" s="2">
        <v>153777</v>
      </c>
      <c r="E1696" s="2">
        <v>154198</v>
      </c>
      <c r="F1696" s="3" t="s">
        <v>2058</v>
      </c>
      <c r="G1696" s="2">
        <v>154202</v>
      </c>
      <c r="H1696" s="3" t="s">
        <v>2131</v>
      </c>
      <c r="I1696" s="18">
        <v>45075</v>
      </c>
      <c r="J1696" s="28">
        <v>1160299726</v>
      </c>
      <c r="K1696" s="18">
        <v>45077</v>
      </c>
      <c r="L1696" s="18">
        <v>45077</v>
      </c>
      <c r="M1696" s="18"/>
      <c r="N1696" s="30">
        <v>10</v>
      </c>
      <c r="O1696" s="7">
        <v>5000</v>
      </c>
      <c r="P1696" s="30">
        <v>147</v>
      </c>
      <c r="Q1696" s="22">
        <v>0.11226939921536</v>
      </c>
      <c r="R1696" s="7">
        <v>7000</v>
      </c>
      <c r="S1696" s="2">
        <v>142</v>
      </c>
      <c r="T1696" s="11">
        <v>1758.65</v>
      </c>
      <c r="U1696" s="17" t="s">
        <v>6286</v>
      </c>
      <c r="V1696" s="21">
        <v>1</v>
      </c>
      <c r="W1696" s="9">
        <v>7000</v>
      </c>
      <c r="X1696" s="22">
        <f t="shared" si="130"/>
        <v>0</v>
      </c>
      <c r="Y1696" s="29">
        <v>1758.65</v>
      </c>
      <c r="Z1696" s="34">
        <f t="shared" si="131"/>
        <v>293000</v>
      </c>
      <c r="AA1696" s="34">
        <f t="shared" si="132"/>
        <v>2.3890784982935155E-2</v>
      </c>
      <c r="AB1696" s="35">
        <f t="shared" si="133"/>
        <v>3.5119453924914676</v>
      </c>
      <c r="AC1696" s="35">
        <f t="shared" si="134"/>
        <v>3.3924914675767921</v>
      </c>
      <c r="AD1696" s="6">
        <f>IFERROR(VLOOKUP(E1696,marginal!$A$2:$E$4826,4,FALSE),0)</f>
        <v>2771.5046153846001</v>
      </c>
    </row>
    <row r="1697" spans="1:30" x14ac:dyDescent="0.2">
      <c r="A1697" s="27" t="s">
        <v>6907</v>
      </c>
      <c r="B1697" s="6" t="s">
        <v>6926</v>
      </c>
      <c r="C1697" s="6" t="s">
        <v>6909</v>
      </c>
      <c r="D1697" s="2">
        <v>153774</v>
      </c>
      <c r="E1697" s="2">
        <v>154198</v>
      </c>
      <c r="F1697" s="3" t="s">
        <v>2058</v>
      </c>
      <c r="G1697" s="2">
        <v>154203</v>
      </c>
      <c r="H1697" s="3" t="s">
        <v>2132</v>
      </c>
      <c r="I1697" s="18">
        <v>45183</v>
      </c>
      <c r="J1697" s="28">
        <v>1236810389</v>
      </c>
      <c r="K1697" s="18">
        <v>45077</v>
      </c>
      <c r="L1697" s="18">
        <v>45077</v>
      </c>
      <c r="M1697" s="18"/>
      <c r="N1697" s="30">
        <v>8</v>
      </c>
      <c r="O1697" s="7">
        <v>10000</v>
      </c>
      <c r="P1697" s="30">
        <v>132</v>
      </c>
      <c r="Q1697" s="22">
        <v>5.8283715876113903E-2</v>
      </c>
      <c r="R1697" s="7">
        <v>7000</v>
      </c>
      <c r="S1697" s="2">
        <v>142</v>
      </c>
      <c r="T1697" s="11">
        <v>1758.65</v>
      </c>
      <c r="U1697" s="17" t="s">
        <v>6286</v>
      </c>
      <c r="V1697" s="21">
        <v>1</v>
      </c>
      <c r="W1697" s="9">
        <v>7000</v>
      </c>
      <c r="X1697" s="22">
        <f t="shared" si="130"/>
        <v>0</v>
      </c>
      <c r="Y1697" s="29">
        <v>1758.65</v>
      </c>
      <c r="Z1697" s="34">
        <f t="shared" si="131"/>
        <v>516000</v>
      </c>
      <c r="AA1697" s="34">
        <f t="shared" si="132"/>
        <v>1.3565891472868217E-2</v>
      </c>
      <c r="AB1697" s="35">
        <f t="shared" si="133"/>
        <v>1.7906976744186047</v>
      </c>
      <c r="AC1697" s="35">
        <f t="shared" si="134"/>
        <v>1.9263565891472867</v>
      </c>
      <c r="AD1697" s="6">
        <f>IFERROR(VLOOKUP(E1697,marginal!$A$2:$E$4826,4,FALSE),0)</f>
        <v>2771.5046153846001</v>
      </c>
    </row>
    <row r="1698" spans="1:30" x14ac:dyDescent="0.2">
      <c r="A1698" s="27" t="s">
        <v>6907</v>
      </c>
      <c r="B1698" s="6" t="s">
        <v>6910</v>
      </c>
      <c r="C1698" s="6" t="s">
        <v>6909</v>
      </c>
      <c r="D1698" s="4">
        <v>153582</v>
      </c>
      <c r="E1698" s="4">
        <v>154116</v>
      </c>
      <c r="F1698" s="5" t="s">
        <v>2133</v>
      </c>
      <c r="G1698" s="4">
        <v>154117</v>
      </c>
      <c r="H1698" s="5" t="s">
        <v>2134</v>
      </c>
      <c r="I1698" s="18">
        <v>45073</v>
      </c>
      <c r="J1698" s="28">
        <v>1158936874</v>
      </c>
      <c r="K1698" s="18">
        <v>45077</v>
      </c>
      <c r="L1698" s="18">
        <v>45107</v>
      </c>
      <c r="M1698" s="18"/>
      <c r="N1698" s="30">
        <v>3</v>
      </c>
      <c r="O1698" s="7">
        <v>7000</v>
      </c>
      <c r="P1698" s="30">
        <v>111</v>
      </c>
      <c r="Q1698" s="22">
        <v>3.3220596517330447E-2</v>
      </c>
      <c r="R1698" s="8">
        <v>8000</v>
      </c>
      <c r="S1698" s="4">
        <v>142</v>
      </c>
      <c r="T1698" s="10">
        <v>2013.74</v>
      </c>
      <c r="U1698" s="17" t="s">
        <v>6286</v>
      </c>
      <c r="V1698" s="21">
        <v>1</v>
      </c>
      <c r="W1698" s="9">
        <v>8000</v>
      </c>
      <c r="X1698" s="22">
        <f t="shared" si="130"/>
        <v>0</v>
      </c>
      <c r="Y1698" s="29">
        <v>2013.74</v>
      </c>
      <c r="Z1698" s="34">
        <f t="shared" si="131"/>
        <v>207000</v>
      </c>
      <c r="AA1698" s="34">
        <f t="shared" si="132"/>
        <v>3.864734299516908E-2</v>
      </c>
      <c r="AB1698" s="35">
        <f t="shared" si="133"/>
        <v>4.2898550724637676</v>
      </c>
      <c r="AC1698" s="35">
        <f t="shared" si="134"/>
        <v>5.4879227053140092</v>
      </c>
      <c r="AD1698" s="6">
        <f>IFERROR(VLOOKUP(E1698,marginal!$A$2:$E$4826,4,FALSE),0)</f>
        <v>9956.2846153846094</v>
      </c>
    </row>
    <row r="1699" spans="1:30" x14ac:dyDescent="0.2">
      <c r="A1699" s="27" t="s">
        <v>6907</v>
      </c>
      <c r="B1699" s="6" t="s">
        <v>6916</v>
      </c>
      <c r="C1699" s="6" t="s">
        <v>6912</v>
      </c>
      <c r="D1699" s="2">
        <v>153940</v>
      </c>
      <c r="E1699" s="2">
        <v>154078</v>
      </c>
      <c r="F1699" s="3" t="s">
        <v>2135</v>
      </c>
      <c r="G1699" s="2">
        <v>154091</v>
      </c>
      <c r="H1699" s="3" t="s">
        <v>2136</v>
      </c>
      <c r="I1699" s="18" t="s">
        <v>6930</v>
      </c>
      <c r="J1699" s="28" t="s">
        <v>6930</v>
      </c>
      <c r="K1699" s="18">
        <v>45077</v>
      </c>
      <c r="L1699" s="18">
        <v>45107</v>
      </c>
      <c r="M1699" s="18"/>
      <c r="N1699" s="30">
        <v>3</v>
      </c>
      <c r="O1699" s="7">
        <v>13000</v>
      </c>
      <c r="P1699" s="30">
        <v>123</v>
      </c>
      <c r="Q1699" s="22">
        <v>5.4469815946425276E-2</v>
      </c>
      <c r="R1699" s="7">
        <v>10000</v>
      </c>
      <c r="S1699" s="2">
        <v>142</v>
      </c>
      <c r="T1699" s="11">
        <v>2510.34</v>
      </c>
      <c r="U1699" s="17" t="s">
        <v>6286</v>
      </c>
      <c r="V1699" s="21">
        <v>1</v>
      </c>
      <c r="W1699" s="9">
        <v>10000</v>
      </c>
      <c r="X1699" s="22">
        <f t="shared" si="130"/>
        <v>0</v>
      </c>
      <c r="Y1699" s="29">
        <v>2510.34</v>
      </c>
      <c r="Z1699" s="34">
        <f t="shared" si="131"/>
        <v>207000</v>
      </c>
      <c r="AA1699" s="34">
        <f t="shared" si="132"/>
        <v>4.8309178743961352E-2</v>
      </c>
      <c r="AB1699" s="35">
        <f t="shared" si="133"/>
        <v>5.9420289855072461</v>
      </c>
      <c r="AC1699" s="35">
        <f t="shared" si="134"/>
        <v>6.8599033816425123</v>
      </c>
      <c r="AD1699" s="6">
        <f>IFERROR(VLOOKUP(E1699,marginal!$A$2:$E$4826,4,FALSE),0)</f>
        <v>12686.8999999999</v>
      </c>
    </row>
    <row r="1700" spans="1:30" x14ac:dyDescent="0.2">
      <c r="A1700" s="27" t="s">
        <v>6907</v>
      </c>
      <c r="B1700" s="6" t="s">
        <v>6910</v>
      </c>
      <c r="C1700" s="6" t="s">
        <v>6909</v>
      </c>
      <c r="D1700" s="2">
        <v>153585</v>
      </c>
      <c r="E1700" s="2">
        <v>154116</v>
      </c>
      <c r="F1700" s="3" t="s">
        <v>2133</v>
      </c>
      <c r="G1700" s="2">
        <v>154118</v>
      </c>
      <c r="H1700" s="3" t="s">
        <v>2137</v>
      </c>
      <c r="I1700" s="18">
        <v>45073</v>
      </c>
      <c r="J1700" s="28">
        <v>1158937601</v>
      </c>
      <c r="K1700" s="18">
        <v>45077</v>
      </c>
      <c r="L1700" s="18">
        <v>45107</v>
      </c>
      <c r="M1700" s="18"/>
      <c r="N1700" s="30">
        <v>4</v>
      </c>
      <c r="O1700" s="7">
        <v>10000</v>
      </c>
      <c r="P1700" s="30">
        <v>120</v>
      </c>
      <c r="Q1700" s="22">
        <v>3.1590593748395276E-2</v>
      </c>
      <c r="R1700" s="7">
        <v>8000</v>
      </c>
      <c r="S1700" s="2">
        <v>142</v>
      </c>
      <c r="T1700" s="11">
        <v>2013.74</v>
      </c>
      <c r="U1700" s="17" t="s">
        <v>6286</v>
      </c>
      <c r="V1700" s="21">
        <v>1</v>
      </c>
      <c r="W1700" s="9">
        <v>8000</v>
      </c>
      <c r="X1700" s="22">
        <f t="shared" si="130"/>
        <v>0</v>
      </c>
      <c r="Y1700" s="29">
        <v>2013.74</v>
      </c>
      <c r="Z1700" s="34">
        <f t="shared" si="131"/>
        <v>154000</v>
      </c>
      <c r="AA1700" s="34">
        <f t="shared" si="132"/>
        <v>5.1948051948051951E-2</v>
      </c>
      <c r="AB1700" s="35">
        <f t="shared" si="133"/>
        <v>6.2337662337662341</v>
      </c>
      <c r="AC1700" s="35">
        <f t="shared" si="134"/>
        <v>7.3766233766233773</v>
      </c>
      <c r="AD1700" s="6">
        <f>IFERROR(VLOOKUP(E1700,marginal!$A$2:$E$4826,4,FALSE),0)</f>
        <v>9956.2846153846094</v>
      </c>
    </row>
    <row r="1701" spans="1:30" x14ac:dyDescent="0.2">
      <c r="A1701" s="27" t="s">
        <v>6907</v>
      </c>
      <c r="B1701" s="6" t="s">
        <v>6910</v>
      </c>
      <c r="C1701" s="6" t="s">
        <v>6909</v>
      </c>
      <c r="D1701" s="2">
        <v>153586</v>
      </c>
      <c r="E1701" s="2">
        <v>154116</v>
      </c>
      <c r="F1701" s="3" t="s">
        <v>2133</v>
      </c>
      <c r="G1701" s="2">
        <v>154119</v>
      </c>
      <c r="H1701" s="3" t="s">
        <v>2138</v>
      </c>
      <c r="I1701" s="18">
        <v>45075</v>
      </c>
      <c r="J1701" s="28">
        <v>1159898084</v>
      </c>
      <c r="K1701" s="18">
        <v>45077</v>
      </c>
      <c r="L1701" s="18">
        <v>45107</v>
      </c>
      <c r="M1701" s="18"/>
      <c r="N1701" s="30">
        <v>3</v>
      </c>
      <c r="O1701" s="7">
        <v>7000</v>
      </c>
      <c r="P1701" s="30">
        <v>111</v>
      </c>
      <c r="Q1701" s="22">
        <v>3.3220596517330447E-2</v>
      </c>
      <c r="R1701" s="7">
        <v>8000</v>
      </c>
      <c r="S1701" s="2">
        <v>142</v>
      </c>
      <c r="T1701" s="11">
        <v>2013.74</v>
      </c>
      <c r="U1701" s="17" t="s">
        <v>6286</v>
      </c>
      <c r="V1701" s="21">
        <v>1</v>
      </c>
      <c r="W1701" s="9">
        <v>8000</v>
      </c>
      <c r="X1701" s="22">
        <f t="shared" si="130"/>
        <v>0</v>
      </c>
      <c r="Y1701" s="29">
        <v>2013.74</v>
      </c>
      <c r="Z1701" s="34">
        <f t="shared" si="131"/>
        <v>207000</v>
      </c>
      <c r="AA1701" s="34">
        <f t="shared" si="132"/>
        <v>3.864734299516908E-2</v>
      </c>
      <c r="AB1701" s="35">
        <f t="shared" si="133"/>
        <v>4.2898550724637676</v>
      </c>
      <c r="AC1701" s="35">
        <f t="shared" si="134"/>
        <v>5.4879227053140092</v>
      </c>
      <c r="AD1701" s="6">
        <f>IFERROR(VLOOKUP(E1701,marginal!$A$2:$E$4826,4,FALSE),0)</f>
        <v>9956.2846153846094</v>
      </c>
    </row>
    <row r="1702" spans="1:30" x14ac:dyDescent="0.2">
      <c r="A1702" s="27" t="s">
        <v>6907</v>
      </c>
      <c r="B1702" s="6" t="s">
        <v>6910</v>
      </c>
      <c r="C1702" s="6" t="s">
        <v>6909</v>
      </c>
      <c r="D1702" s="2">
        <v>153583</v>
      </c>
      <c r="E1702" s="2">
        <v>154116</v>
      </c>
      <c r="F1702" s="3" t="s">
        <v>2133</v>
      </c>
      <c r="G1702" s="2">
        <v>154120</v>
      </c>
      <c r="H1702" s="3" t="s">
        <v>2139</v>
      </c>
      <c r="I1702" s="18">
        <v>45073</v>
      </c>
      <c r="J1702" s="28">
        <v>1158937337</v>
      </c>
      <c r="K1702" s="18">
        <v>45077</v>
      </c>
      <c r="L1702" s="18">
        <v>45107</v>
      </c>
      <c r="M1702" s="18"/>
      <c r="N1702" s="30">
        <v>2</v>
      </c>
      <c r="O1702" s="7">
        <v>15000</v>
      </c>
      <c r="P1702" s="30">
        <v>100</v>
      </c>
      <c r="Q1702" s="22">
        <v>1.82981294070719E-2</v>
      </c>
      <c r="R1702" s="7">
        <v>8000</v>
      </c>
      <c r="S1702" s="2">
        <v>142</v>
      </c>
      <c r="T1702" s="11">
        <v>2013.74</v>
      </c>
      <c r="U1702" s="17" t="s">
        <v>6286</v>
      </c>
      <c r="V1702" s="21">
        <v>1</v>
      </c>
      <c r="W1702" s="9">
        <v>8000</v>
      </c>
      <c r="X1702" s="22">
        <f t="shared" si="130"/>
        <v>0</v>
      </c>
      <c r="Y1702" s="29">
        <v>2013.74</v>
      </c>
      <c r="Z1702" s="34">
        <f t="shared" si="131"/>
        <v>178000</v>
      </c>
      <c r="AA1702" s="34">
        <f t="shared" si="132"/>
        <v>4.49438202247191E-2</v>
      </c>
      <c r="AB1702" s="35">
        <f t="shared" si="133"/>
        <v>4.4943820224719104</v>
      </c>
      <c r="AC1702" s="35">
        <f t="shared" si="134"/>
        <v>6.382022471910112</v>
      </c>
      <c r="AD1702" s="6">
        <f>IFERROR(VLOOKUP(E1702,marginal!$A$2:$E$4826,4,FALSE),0)</f>
        <v>9956.2846153846094</v>
      </c>
    </row>
    <row r="1703" spans="1:30" x14ac:dyDescent="0.2">
      <c r="A1703" s="27" t="s">
        <v>6907</v>
      </c>
      <c r="B1703" s="6" t="s">
        <v>6910</v>
      </c>
      <c r="C1703" s="6" t="s">
        <v>6909</v>
      </c>
      <c r="D1703" s="2">
        <v>153587</v>
      </c>
      <c r="E1703" s="2">
        <v>154116</v>
      </c>
      <c r="F1703" s="3" t="s">
        <v>2133</v>
      </c>
      <c r="G1703" s="2">
        <v>154121</v>
      </c>
      <c r="H1703" s="3" t="s">
        <v>2140</v>
      </c>
      <c r="I1703" s="18" t="s">
        <v>6930</v>
      </c>
      <c r="J1703" s="28" t="s">
        <v>6930</v>
      </c>
      <c r="K1703" s="18">
        <v>45077</v>
      </c>
      <c r="L1703" s="18">
        <v>45107</v>
      </c>
      <c r="M1703" s="18"/>
      <c r="N1703" s="30">
        <v>3</v>
      </c>
      <c r="O1703" s="7">
        <v>7000</v>
      </c>
      <c r="P1703" s="30">
        <v>111</v>
      </c>
      <c r="Q1703" s="22">
        <v>3.3220596517330447E-2</v>
      </c>
      <c r="R1703" s="7">
        <v>5000</v>
      </c>
      <c r="S1703" s="2">
        <v>147</v>
      </c>
      <c r="T1703" s="11">
        <v>1303.3399999999999</v>
      </c>
      <c r="U1703" s="17" t="s">
        <v>6286</v>
      </c>
      <c r="V1703" s="21">
        <v>1</v>
      </c>
      <c r="W1703" s="9">
        <v>5000</v>
      </c>
      <c r="X1703" s="22">
        <f t="shared" si="130"/>
        <v>0</v>
      </c>
      <c r="Y1703" s="29">
        <v>1303.3399999999999</v>
      </c>
      <c r="Z1703" s="34">
        <f t="shared" si="131"/>
        <v>207000</v>
      </c>
      <c r="AA1703" s="34">
        <f t="shared" si="132"/>
        <v>2.4154589371980676E-2</v>
      </c>
      <c r="AB1703" s="35">
        <f t="shared" si="133"/>
        <v>2.681159420289855</v>
      </c>
      <c r="AC1703" s="35">
        <f t="shared" si="134"/>
        <v>3.5507246376811592</v>
      </c>
      <c r="AD1703" s="6">
        <f>IFERROR(VLOOKUP(E1703,marginal!$A$2:$E$4826,4,FALSE),0)</f>
        <v>9956.2846153846094</v>
      </c>
    </row>
    <row r="1704" spans="1:30" x14ac:dyDescent="0.2">
      <c r="A1704" s="27" t="s">
        <v>6907</v>
      </c>
      <c r="B1704" s="6" t="s">
        <v>6915</v>
      </c>
      <c r="C1704" s="6" t="s">
        <v>6909</v>
      </c>
      <c r="D1704" s="4">
        <v>154084</v>
      </c>
      <c r="E1704" s="4">
        <v>154267</v>
      </c>
      <c r="F1704" s="5" t="s">
        <v>2141</v>
      </c>
      <c r="G1704" s="4">
        <v>154268</v>
      </c>
      <c r="H1704" s="5" t="s">
        <v>2142</v>
      </c>
      <c r="I1704" s="18">
        <v>45077</v>
      </c>
      <c r="J1704" s="28">
        <v>1161674221</v>
      </c>
      <c r="K1704" s="18">
        <v>45078</v>
      </c>
      <c r="L1704" s="18">
        <v>45107</v>
      </c>
      <c r="M1704" s="18"/>
      <c r="N1704" s="30">
        <v>1</v>
      </c>
      <c r="O1704" s="7">
        <v>10000</v>
      </c>
      <c r="P1704" s="30">
        <v>90</v>
      </c>
      <c r="Q1704" s="22">
        <v>5.9818464604665302E-3</v>
      </c>
      <c r="R1704" s="8">
        <v>7000</v>
      </c>
      <c r="S1704" s="4">
        <v>142</v>
      </c>
      <c r="T1704" s="10">
        <v>1758.65</v>
      </c>
      <c r="U1704" s="17" t="s">
        <v>6286</v>
      </c>
      <c r="V1704" s="21">
        <v>1</v>
      </c>
      <c r="W1704" s="9">
        <v>7000</v>
      </c>
      <c r="X1704" s="22">
        <f t="shared" si="130"/>
        <v>0</v>
      </c>
      <c r="Y1704" s="29">
        <v>1758.65</v>
      </c>
      <c r="Z1704" s="34">
        <f t="shared" si="131"/>
        <v>41000</v>
      </c>
      <c r="AA1704" s="34">
        <f t="shared" si="132"/>
        <v>0.17073170731707318</v>
      </c>
      <c r="AB1704" s="35">
        <f t="shared" si="133"/>
        <v>15.365853658536587</v>
      </c>
      <c r="AC1704" s="35">
        <f t="shared" si="134"/>
        <v>24.243902439024392</v>
      </c>
      <c r="AD1704" s="6">
        <f>IFERROR(VLOOKUP(E1704,marginal!$A$2:$E$4826,4,FALSE),0)</f>
        <v>4887.45</v>
      </c>
    </row>
    <row r="1705" spans="1:30" x14ac:dyDescent="0.2">
      <c r="A1705" s="27" t="s">
        <v>6907</v>
      </c>
      <c r="B1705" s="6" t="s">
        <v>6915</v>
      </c>
      <c r="C1705" s="6" t="s">
        <v>6909</v>
      </c>
      <c r="D1705" s="2">
        <v>154077</v>
      </c>
      <c r="E1705" s="2">
        <v>154267</v>
      </c>
      <c r="F1705" s="3" t="s">
        <v>2141</v>
      </c>
      <c r="G1705" s="2">
        <v>154269</v>
      </c>
      <c r="H1705" s="3" t="s">
        <v>2143</v>
      </c>
      <c r="I1705" s="18">
        <v>45077</v>
      </c>
      <c r="J1705" s="28">
        <v>1161672404</v>
      </c>
      <c r="K1705" s="18">
        <v>45078</v>
      </c>
      <c r="L1705" s="18">
        <v>45107</v>
      </c>
      <c r="M1705" s="18"/>
      <c r="N1705" s="30">
        <v>4</v>
      </c>
      <c r="O1705" s="7">
        <v>14000</v>
      </c>
      <c r="P1705" s="30">
        <v>99</v>
      </c>
      <c r="Q1705" s="22">
        <v>3.1160502391921113E-2</v>
      </c>
      <c r="R1705" s="7">
        <v>6000</v>
      </c>
      <c r="S1705" s="2">
        <v>142</v>
      </c>
      <c r="T1705" s="11">
        <v>1503.37</v>
      </c>
      <c r="U1705" s="17" t="s">
        <v>6286</v>
      </c>
      <c r="V1705" s="21">
        <v>1</v>
      </c>
      <c r="W1705" s="9">
        <v>6000</v>
      </c>
      <c r="X1705" s="22">
        <f t="shared" si="130"/>
        <v>0</v>
      </c>
      <c r="Y1705" s="29">
        <v>1503.37</v>
      </c>
      <c r="Z1705" s="34">
        <f t="shared" si="131"/>
        <v>154000</v>
      </c>
      <c r="AA1705" s="34">
        <f t="shared" si="132"/>
        <v>3.896103896103896E-2</v>
      </c>
      <c r="AB1705" s="35">
        <f t="shared" si="133"/>
        <v>3.8571428571428572</v>
      </c>
      <c r="AC1705" s="35">
        <f t="shared" si="134"/>
        <v>5.5324675324675328</v>
      </c>
      <c r="AD1705" s="6">
        <f>IFERROR(VLOOKUP(E1705,marginal!$A$2:$E$4826,4,FALSE),0)</f>
        <v>4887.45</v>
      </c>
    </row>
    <row r="1706" spans="1:30" x14ac:dyDescent="0.2">
      <c r="A1706" s="27" t="s">
        <v>6907</v>
      </c>
      <c r="B1706" s="6" t="s">
        <v>6915</v>
      </c>
      <c r="C1706" s="6" t="s">
        <v>6909</v>
      </c>
      <c r="D1706" s="2">
        <v>154076</v>
      </c>
      <c r="E1706" s="2">
        <v>154267</v>
      </c>
      <c r="F1706" s="3" t="s">
        <v>2141</v>
      </c>
      <c r="G1706" s="2">
        <v>154270</v>
      </c>
      <c r="H1706" s="3" t="s">
        <v>2144</v>
      </c>
      <c r="I1706" s="18" t="s">
        <v>6930</v>
      </c>
      <c r="J1706" s="28" t="s">
        <v>6930</v>
      </c>
      <c r="K1706" s="18">
        <v>45078</v>
      </c>
      <c r="L1706" s="18">
        <v>45107</v>
      </c>
      <c r="M1706" s="18"/>
      <c r="N1706" s="30">
        <v>9</v>
      </c>
      <c r="O1706" s="7">
        <v>10000</v>
      </c>
      <c r="P1706" s="30">
        <v>92</v>
      </c>
      <c r="Q1706" s="22">
        <v>9.9474470419378958E-3</v>
      </c>
      <c r="R1706" s="7">
        <v>10000</v>
      </c>
      <c r="S1706" s="2">
        <v>142</v>
      </c>
      <c r="T1706" s="11">
        <v>2510.34</v>
      </c>
      <c r="U1706" s="17" t="s">
        <v>6286</v>
      </c>
      <c r="V1706" s="21">
        <v>1</v>
      </c>
      <c r="W1706" s="9">
        <v>10000</v>
      </c>
      <c r="X1706" s="22">
        <f t="shared" si="130"/>
        <v>0</v>
      </c>
      <c r="Y1706" s="29">
        <v>2510.34</v>
      </c>
      <c r="Z1706" s="34">
        <f t="shared" si="131"/>
        <v>539000</v>
      </c>
      <c r="AA1706" s="34">
        <f t="shared" si="132"/>
        <v>1.8552875695732839E-2</v>
      </c>
      <c r="AB1706" s="35">
        <f t="shared" si="133"/>
        <v>1.7068645640074211</v>
      </c>
      <c r="AC1706" s="35">
        <f t="shared" si="134"/>
        <v>2.6345083487940633</v>
      </c>
      <c r="AD1706" s="6">
        <f>IFERROR(VLOOKUP(E1706,marginal!$A$2:$E$4826,4,FALSE),0)</f>
        <v>4887.45</v>
      </c>
    </row>
    <row r="1707" spans="1:30" x14ac:dyDescent="0.2">
      <c r="A1707" s="27" t="s">
        <v>6907</v>
      </c>
      <c r="B1707" s="6" t="s">
        <v>6915</v>
      </c>
      <c r="C1707" s="6" t="s">
        <v>6909</v>
      </c>
      <c r="D1707" s="2">
        <v>154075</v>
      </c>
      <c r="E1707" s="2">
        <v>154267</v>
      </c>
      <c r="F1707" s="3" t="s">
        <v>2141</v>
      </c>
      <c r="G1707" s="2">
        <v>154271</v>
      </c>
      <c r="H1707" s="3" t="s">
        <v>2145</v>
      </c>
      <c r="I1707" s="18">
        <v>45077</v>
      </c>
      <c r="J1707" s="28">
        <v>1161670179</v>
      </c>
      <c r="K1707" s="18">
        <v>45078</v>
      </c>
      <c r="L1707" s="18">
        <v>45107</v>
      </c>
      <c r="M1707" s="18"/>
      <c r="N1707" s="30">
        <v>1</v>
      </c>
      <c r="O1707" s="7">
        <v>10000</v>
      </c>
      <c r="P1707" s="30">
        <v>90</v>
      </c>
      <c r="Q1707" s="22">
        <v>5.9818464604665302E-3</v>
      </c>
      <c r="R1707" s="7">
        <v>6000</v>
      </c>
      <c r="S1707" s="2">
        <v>142</v>
      </c>
      <c r="T1707" s="11">
        <v>1503.37</v>
      </c>
      <c r="U1707" s="17" t="s">
        <v>6286</v>
      </c>
      <c r="V1707" s="21">
        <v>1</v>
      </c>
      <c r="W1707" s="9">
        <v>6000</v>
      </c>
      <c r="X1707" s="22">
        <f t="shared" si="130"/>
        <v>0</v>
      </c>
      <c r="Y1707" s="29">
        <v>1503.37</v>
      </c>
      <c r="Z1707" s="34">
        <f t="shared" si="131"/>
        <v>41000</v>
      </c>
      <c r="AA1707" s="34">
        <f t="shared" si="132"/>
        <v>0.14634146341463414</v>
      </c>
      <c r="AB1707" s="35">
        <f t="shared" si="133"/>
        <v>13.170731707317072</v>
      </c>
      <c r="AC1707" s="35">
        <f t="shared" si="134"/>
        <v>20.780487804878046</v>
      </c>
      <c r="AD1707" s="6">
        <f>IFERROR(VLOOKUP(E1707,marginal!$A$2:$E$4826,4,FALSE),0)</f>
        <v>4887.45</v>
      </c>
    </row>
    <row r="1708" spans="1:30" x14ac:dyDescent="0.2">
      <c r="A1708" s="27" t="s">
        <v>6907</v>
      </c>
      <c r="B1708" s="6" t="s">
        <v>6915</v>
      </c>
      <c r="C1708" s="6" t="s">
        <v>6909</v>
      </c>
      <c r="D1708" s="2">
        <v>154100</v>
      </c>
      <c r="E1708" s="2">
        <v>154267</v>
      </c>
      <c r="F1708" s="3" t="s">
        <v>2141</v>
      </c>
      <c r="G1708" s="2">
        <v>154272</v>
      </c>
      <c r="H1708" s="3" t="s">
        <v>2146</v>
      </c>
      <c r="I1708" s="18">
        <v>45077</v>
      </c>
      <c r="J1708" s="28">
        <v>1161668914</v>
      </c>
      <c r="K1708" s="18">
        <v>45078</v>
      </c>
      <c r="L1708" s="18">
        <v>45107</v>
      </c>
      <c r="M1708" s="18"/>
      <c r="N1708" s="30">
        <v>4</v>
      </c>
      <c r="O1708" s="7">
        <v>14000</v>
      </c>
      <c r="P1708" s="30">
        <v>99</v>
      </c>
      <c r="Q1708" s="22">
        <v>5.9818464604665302E-3</v>
      </c>
      <c r="R1708" s="7">
        <v>10000</v>
      </c>
      <c r="S1708" s="2">
        <v>142</v>
      </c>
      <c r="T1708" s="11">
        <v>2510.34</v>
      </c>
      <c r="U1708" s="17" t="s">
        <v>6286</v>
      </c>
      <c r="V1708" s="21">
        <v>1</v>
      </c>
      <c r="W1708" s="9">
        <v>10000</v>
      </c>
      <c r="X1708" s="22">
        <f t="shared" si="130"/>
        <v>0</v>
      </c>
      <c r="Y1708" s="29">
        <v>2510.34</v>
      </c>
      <c r="Z1708" s="34">
        <f t="shared" si="131"/>
        <v>154000</v>
      </c>
      <c r="AA1708" s="34">
        <f t="shared" si="132"/>
        <v>6.4935064935064929E-2</v>
      </c>
      <c r="AB1708" s="35">
        <f t="shared" si="133"/>
        <v>6.4285714285714279</v>
      </c>
      <c r="AC1708" s="35">
        <f t="shared" si="134"/>
        <v>9.2207792207792192</v>
      </c>
      <c r="AD1708" s="6">
        <f>IFERROR(VLOOKUP(E1708,marginal!$A$2:$E$4826,4,FALSE),0)</f>
        <v>4887.45</v>
      </c>
    </row>
    <row r="1709" spans="1:30" x14ac:dyDescent="0.2">
      <c r="A1709" s="27" t="s">
        <v>6907</v>
      </c>
      <c r="B1709" s="6" t="s">
        <v>6925</v>
      </c>
      <c r="C1709" s="6" t="s">
        <v>6912</v>
      </c>
      <c r="D1709" s="2">
        <v>152823</v>
      </c>
      <c r="E1709" s="2">
        <v>154410</v>
      </c>
      <c r="F1709" s="3" t="s">
        <v>396</v>
      </c>
      <c r="G1709" s="2">
        <v>154423</v>
      </c>
      <c r="H1709" s="3" t="s">
        <v>2147</v>
      </c>
      <c r="I1709" s="18">
        <v>45066</v>
      </c>
      <c r="J1709" s="28">
        <v>1151299253</v>
      </c>
      <c r="K1709" s="18">
        <v>45083</v>
      </c>
      <c r="L1709" s="18">
        <v>45107</v>
      </c>
      <c r="M1709" s="18"/>
      <c r="N1709" s="30">
        <v>9</v>
      </c>
      <c r="O1709" s="7">
        <v>9000</v>
      </c>
      <c r="P1709" s="30">
        <v>139</v>
      </c>
      <c r="Q1709" s="22">
        <v>6.9712094905826472E-2</v>
      </c>
      <c r="R1709" s="7">
        <v>10000</v>
      </c>
      <c r="S1709" s="2">
        <v>142</v>
      </c>
      <c r="T1709" s="11">
        <v>2510.34</v>
      </c>
      <c r="U1709" s="17" t="s">
        <v>6286</v>
      </c>
      <c r="V1709" s="21">
        <v>0.78400243276561188</v>
      </c>
      <c r="W1709" s="9">
        <v>7840.0243276561187</v>
      </c>
      <c r="X1709" s="22">
        <f t="shared" si="130"/>
        <v>-0.21599756723438812</v>
      </c>
      <c r="Y1709" s="29">
        <v>1968.1126670688263</v>
      </c>
      <c r="Z1709" s="34">
        <f t="shared" si="131"/>
        <v>539000</v>
      </c>
      <c r="AA1709" s="34">
        <f t="shared" si="132"/>
        <v>1.8552875695732839E-2</v>
      </c>
      <c r="AB1709" s="35">
        <f t="shared" si="133"/>
        <v>2.5788497217068649</v>
      </c>
      <c r="AC1709" s="35">
        <f t="shared" si="134"/>
        <v>2.6345083487940633</v>
      </c>
      <c r="AD1709" s="6">
        <f>IFERROR(VLOOKUP(E1709,marginal!$A$2:$E$4826,4,FALSE),0)</f>
        <v>-8399.1907692307705</v>
      </c>
    </row>
    <row r="1710" spans="1:30" x14ac:dyDescent="0.2">
      <c r="A1710" s="27" t="s">
        <v>6907</v>
      </c>
      <c r="B1710" s="6" t="s">
        <v>6920</v>
      </c>
      <c r="C1710" s="6" t="s">
        <v>6912</v>
      </c>
      <c r="D1710" s="4">
        <v>154104</v>
      </c>
      <c r="E1710" s="4">
        <v>154531</v>
      </c>
      <c r="F1710" s="5" t="s">
        <v>2148</v>
      </c>
      <c r="G1710" s="4">
        <v>154532</v>
      </c>
      <c r="H1710" s="5" t="s">
        <v>2149</v>
      </c>
      <c r="I1710" s="18">
        <v>45180</v>
      </c>
      <c r="J1710" s="28">
        <v>1234729230</v>
      </c>
      <c r="K1710" s="18">
        <v>45083</v>
      </c>
      <c r="L1710" s="18">
        <v>45107</v>
      </c>
      <c r="M1710" s="18"/>
      <c r="N1710" s="30">
        <v>9</v>
      </c>
      <c r="O1710" s="7">
        <v>10000</v>
      </c>
      <c r="P1710" s="30">
        <v>147</v>
      </c>
      <c r="Q1710" s="22">
        <v>7.9000519063170294E-2</v>
      </c>
      <c r="R1710" s="8">
        <v>8000</v>
      </c>
      <c r="S1710" s="4">
        <v>142</v>
      </c>
      <c r="T1710" s="10">
        <v>2013.74</v>
      </c>
      <c r="U1710" s="17" t="s">
        <v>6286</v>
      </c>
      <c r="V1710" s="21">
        <v>1</v>
      </c>
      <c r="W1710" s="9">
        <v>8000</v>
      </c>
      <c r="X1710" s="22">
        <f t="shared" si="130"/>
        <v>0</v>
      </c>
      <c r="Y1710" s="29">
        <v>2013.74</v>
      </c>
      <c r="Z1710" s="34">
        <f t="shared" si="131"/>
        <v>539000</v>
      </c>
      <c r="AA1710" s="34">
        <f t="shared" si="132"/>
        <v>1.4842300556586271E-2</v>
      </c>
      <c r="AB1710" s="35">
        <f t="shared" si="133"/>
        <v>2.1818181818181817</v>
      </c>
      <c r="AC1710" s="35">
        <f t="shared" si="134"/>
        <v>2.1076066790352503</v>
      </c>
      <c r="AD1710" s="6">
        <f>IFERROR(VLOOKUP(E1710,marginal!$A$2:$E$4826,4,FALSE),0)</f>
        <v>2999.2613186813142</v>
      </c>
    </row>
    <row r="1711" spans="1:30" x14ac:dyDescent="0.2">
      <c r="A1711" s="27" t="s">
        <v>6907</v>
      </c>
      <c r="B1711" s="6" t="s">
        <v>6923</v>
      </c>
      <c r="C1711" s="6" t="s">
        <v>6909</v>
      </c>
      <c r="D1711" s="4">
        <v>154231</v>
      </c>
      <c r="E1711" s="4">
        <v>154719</v>
      </c>
      <c r="F1711" s="5" t="s">
        <v>2150</v>
      </c>
      <c r="G1711" s="4">
        <v>154720</v>
      </c>
      <c r="H1711" s="5" t="s">
        <v>2151</v>
      </c>
      <c r="I1711" s="18">
        <v>45078</v>
      </c>
      <c r="J1711" s="28">
        <v>1162370585</v>
      </c>
      <c r="K1711" s="18">
        <v>45085</v>
      </c>
      <c r="L1711" s="18">
        <v>45107</v>
      </c>
      <c r="M1711" s="18"/>
      <c r="N1711" s="30">
        <v>5</v>
      </c>
      <c r="O1711" s="7">
        <v>10000</v>
      </c>
      <c r="P1711" s="30">
        <v>113</v>
      </c>
      <c r="Q1711" s="22">
        <v>3.6412201849154599E-2</v>
      </c>
      <c r="R1711" s="8">
        <v>10000</v>
      </c>
      <c r="S1711" s="4">
        <v>142</v>
      </c>
      <c r="T1711" s="10">
        <v>2510.34</v>
      </c>
      <c r="U1711" s="17" t="s">
        <v>6286</v>
      </c>
      <c r="V1711" s="21">
        <v>1</v>
      </c>
      <c r="W1711" s="9">
        <v>10000</v>
      </c>
      <c r="X1711" s="22">
        <f t="shared" si="130"/>
        <v>0</v>
      </c>
      <c r="Y1711" s="29">
        <v>2510.34</v>
      </c>
      <c r="Z1711" s="34">
        <f t="shared" si="131"/>
        <v>593000</v>
      </c>
      <c r="AA1711" s="34">
        <f t="shared" si="132"/>
        <v>1.6863406408094434E-2</v>
      </c>
      <c r="AB1711" s="35">
        <f t="shared" si="133"/>
        <v>1.905564924114671</v>
      </c>
      <c r="AC1711" s="35">
        <f t="shared" si="134"/>
        <v>2.3946037099494095</v>
      </c>
      <c r="AD1711" s="6">
        <f>IFERROR(VLOOKUP(E1711,marginal!$A$2:$E$4826,4,FALSE),0)</f>
        <v>5106.6038461538001</v>
      </c>
    </row>
    <row r="1712" spans="1:30" x14ac:dyDescent="0.2">
      <c r="A1712" s="27" t="s">
        <v>6907</v>
      </c>
      <c r="B1712" s="6" t="s">
        <v>6920</v>
      </c>
      <c r="C1712" s="6" t="s">
        <v>6912</v>
      </c>
      <c r="D1712" s="2">
        <v>154101</v>
      </c>
      <c r="E1712" s="2">
        <v>154531</v>
      </c>
      <c r="F1712" s="3" t="s">
        <v>2148</v>
      </c>
      <c r="G1712" s="2">
        <v>154533</v>
      </c>
      <c r="H1712" s="3" t="s">
        <v>2152</v>
      </c>
      <c r="I1712" s="18">
        <v>45180</v>
      </c>
      <c r="J1712" s="28">
        <v>1234729390</v>
      </c>
      <c r="K1712" s="18">
        <v>45083</v>
      </c>
      <c r="L1712" s="18">
        <v>45107</v>
      </c>
      <c r="M1712" s="18"/>
      <c r="N1712" s="30">
        <v>2</v>
      </c>
      <c r="O1712" s="7">
        <v>15000</v>
      </c>
      <c r="P1712" s="30">
        <v>100</v>
      </c>
      <c r="Q1712" s="22">
        <v>1.82981294070719E-2</v>
      </c>
      <c r="R1712" s="7">
        <v>15000</v>
      </c>
      <c r="S1712" s="2">
        <v>132</v>
      </c>
      <c r="T1712" s="11">
        <v>3482.83</v>
      </c>
      <c r="U1712" s="17" t="s">
        <v>6286</v>
      </c>
      <c r="V1712" s="21">
        <v>1</v>
      </c>
      <c r="W1712" s="9">
        <v>15000</v>
      </c>
      <c r="X1712" s="22">
        <f t="shared" si="130"/>
        <v>0</v>
      </c>
      <c r="Y1712" s="29">
        <v>3482.83</v>
      </c>
      <c r="Z1712" s="34">
        <f t="shared" si="131"/>
        <v>178000</v>
      </c>
      <c r="AA1712" s="34">
        <f t="shared" si="132"/>
        <v>8.4269662921348312E-2</v>
      </c>
      <c r="AB1712" s="35">
        <f t="shared" si="133"/>
        <v>8.4269662921348321</v>
      </c>
      <c r="AC1712" s="35">
        <f t="shared" si="134"/>
        <v>11.123595505617978</v>
      </c>
      <c r="AD1712" s="6">
        <f>IFERROR(VLOOKUP(E1712,marginal!$A$2:$E$4826,4,FALSE),0)</f>
        <v>2999.2613186813142</v>
      </c>
    </row>
    <row r="1713" spans="1:30" x14ac:dyDescent="0.2">
      <c r="A1713" s="27" t="s">
        <v>6907</v>
      </c>
      <c r="B1713" s="6" t="s">
        <v>6920</v>
      </c>
      <c r="C1713" s="6" t="s">
        <v>6912</v>
      </c>
      <c r="D1713" s="2">
        <v>154074</v>
      </c>
      <c r="E1713" s="2">
        <v>154531</v>
      </c>
      <c r="F1713" s="3" t="s">
        <v>2148</v>
      </c>
      <c r="G1713" s="2">
        <v>154534</v>
      </c>
      <c r="H1713" s="3" t="s">
        <v>2153</v>
      </c>
      <c r="I1713" s="18">
        <v>45077</v>
      </c>
      <c r="J1713" s="28">
        <v>1161713493</v>
      </c>
      <c r="K1713" s="18">
        <v>45083</v>
      </c>
      <c r="L1713" s="18">
        <v>45107</v>
      </c>
      <c r="M1713" s="18"/>
      <c r="N1713" s="30">
        <v>2</v>
      </c>
      <c r="O1713" s="7">
        <v>10000</v>
      </c>
      <c r="P1713" s="30">
        <v>100</v>
      </c>
      <c r="Q1713" s="22">
        <v>1.82981294070719E-2</v>
      </c>
      <c r="R1713" s="7">
        <v>10000</v>
      </c>
      <c r="S1713" s="2">
        <v>142</v>
      </c>
      <c r="T1713" s="11">
        <v>2510.34</v>
      </c>
      <c r="U1713" s="17" t="s">
        <v>6286</v>
      </c>
      <c r="V1713" s="21">
        <v>1</v>
      </c>
      <c r="W1713" s="9">
        <v>10000</v>
      </c>
      <c r="X1713" s="22">
        <f t="shared" si="130"/>
        <v>0</v>
      </c>
      <c r="Y1713" s="29">
        <v>2510.34</v>
      </c>
      <c r="Z1713" s="34">
        <f t="shared" si="131"/>
        <v>178000</v>
      </c>
      <c r="AA1713" s="34">
        <f t="shared" si="132"/>
        <v>5.6179775280898875E-2</v>
      </c>
      <c r="AB1713" s="35">
        <f t="shared" si="133"/>
        <v>5.6179775280898872</v>
      </c>
      <c r="AC1713" s="35">
        <f t="shared" si="134"/>
        <v>7.97752808988764</v>
      </c>
      <c r="AD1713" s="6">
        <f>IFERROR(VLOOKUP(E1713,marginal!$A$2:$E$4826,4,FALSE),0)</f>
        <v>2999.2613186813142</v>
      </c>
    </row>
    <row r="1714" spans="1:30" x14ac:dyDescent="0.2">
      <c r="A1714" s="27" t="s">
        <v>6907</v>
      </c>
      <c r="B1714" s="6" t="s">
        <v>6920</v>
      </c>
      <c r="C1714" s="6" t="s">
        <v>6912</v>
      </c>
      <c r="D1714" s="2">
        <v>154110</v>
      </c>
      <c r="E1714" s="2">
        <v>154531</v>
      </c>
      <c r="F1714" s="3" t="s">
        <v>2148</v>
      </c>
      <c r="G1714" s="2">
        <v>154536</v>
      </c>
      <c r="H1714" s="3" t="s">
        <v>2154</v>
      </c>
      <c r="I1714" s="18">
        <v>45077</v>
      </c>
      <c r="J1714" s="28">
        <v>1161725436</v>
      </c>
      <c r="K1714" s="18">
        <v>45083</v>
      </c>
      <c r="L1714" s="18">
        <v>45107</v>
      </c>
      <c r="M1714" s="18"/>
      <c r="N1714" s="30">
        <v>3</v>
      </c>
      <c r="O1714" s="7">
        <v>10000</v>
      </c>
      <c r="P1714" s="30">
        <v>110</v>
      </c>
      <c r="Q1714" s="22">
        <v>3.3220596517330399E-2</v>
      </c>
      <c r="R1714" s="7">
        <v>6000</v>
      </c>
      <c r="S1714" s="2">
        <v>142</v>
      </c>
      <c r="T1714" s="11">
        <v>1503.37</v>
      </c>
      <c r="U1714" s="17" t="s">
        <v>6286</v>
      </c>
      <c r="V1714" s="21">
        <v>1</v>
      </c>
      <c r="W1714" s="9">
        <v>6000</v>
      </c>
      <c r="X1714" s="22">
        <f t="shared" si="130"/>
        <v>0</v>
      </c>
      <c r="Y1714" s="29">
        <v>1503.37</v>
      </c>
      <c r="Z1714" s="34">
        <f t="shared" si="131"/>
        <v>207000</v>
      </c>
      <c r="AA1714" s="34">
        <f t="shared" si="132"/>
        <v>2.8985507246376812E-2</v>
      </c>
      <c r="AB1714" s="35">
        <f t="shared" si="133"/>
        <v>3.1884057971014492</v>
      </c>
      <c r="AC1714" s="35">
        <f t="shared" si="134"/>
        <v>4.1159420289855069</v>
      </c>
      <c r="AD1714" s="6">
        <f>IFERROR(VLOOKUP(E1714,marginal!$A$2:$E$4826,4,FALSE),0)</f>
        <v>2999.2613186813142</v>
      </c>
    </row>
    <row r="1715" spans="1:30" x14ac:dyDescent="0.2">
      <c r="A1715" s="27" t="s">
        <v>6907</v>
      </c>
      <c r="B1715" s="6" t="s">
        <v>6920</v>
      </c>
      <c r="C1715" s="6" t="s">
        <v>6912</v>
      </c>
      <c r="D1715" s="2">
        <v>154098</v>
      </c>
      <c r="E1715" s="2">
        <v>154531</v>
      </c>
      <c r="F1715" s="3" t="s">
        <v>2148</v>
      </c>
      <c r="G1715" s="2">
        <v>154537</v>
      </c>
      <c r="H1715" s="3" t="s">
        <v>2155</v>
      </c>
      <c r="I1715" s="18">
        <v>45077</v>
      </c>
      <c r="J1715" s="28">
        <v>1161716387</v>
      </c>
      <c r="K1715" s="18">
        <v>45083</v>
      </c>
      <c r="L1715" s="18">
        <v>45107</v>
      </c>
      <c r="M1715" s="18"/>
      <c r="N1715" s="30">
        <v>2</v>
      </c>
      <c r="O1715" s="7">
        <v>33000</v>
      </c>
      <c r="P1715" s="30">
        <v>100</v>
      </c>
      <c r="Q1715" s="22">
        <v>1.82981294070719E-2</v>
      </c>
      <c r="R1715" s="7">
        <v>33000</v>
      </c>
      <c r="S1715" s="2">
        <v>90</v>
      </c>
      <c r="T1715" s="11">
        <v>5096.47</v>
      </c>
      <c r="U1715" s="17" t="s">
        <v>6286</v>
      </c>
      <c r="V1715" s="21">
        <v>1</v>
      </c>
      <c r="W1715" s="9">
        <v>33000</v>
      </c>
      <c r="X1715" s="22">
        <f t="shared" si="130"/>
        <v>0</v>
      </c>
      <c r="Y1715" s="29">
        <v>5096.47</v>
      </c>
      <c r="Z1715" s="34">
        <f t="shared" si="131"/>
        <v>178000</v>
      </c>
      <c r="AA1715" s="34">
        <f t="shared" si="132"/>
        <v>0.1853932584269663</v>
      </c>
      <c r="AB1715" s="35">
        <f t="shared" si="133"/>
        <v>18.539325842696631</v>
      </c>
      <c r="AC1715" s="35">
        <f t="shared" si="134"/>
        <v>16.685393258426966</v>
      </c>
      <c r="AD1715" s="6">
        <f>IFERROR(VLOOKUP(E1715,marginal!$A$2:$E$4826,4,FALSE),0)</f>
        <v>2999.2613186813142</v>
      </c>
    </row>
    <row r="1716" spans="1:30" x14ac:dyDescent="0.2">
      <c r="A1716" s="27" t="s">
        <v>6907</v>
      </c>
      <c r="B1716" s="6" t="s">
        <v>6920</v>
      </c>
      <c r="C1716" s="6" t="s">
        <v>6912</v>
      </c>
      <c r="D1716" s="2">
        <v>154102</v>
      </c>
      <c r="E1716" s="2">
        <v>154531</v>
      </c>
      <c r="F1716" s="3" t="s">
        <v>2148</v>
      </c>
      <c r="G1716" s="2">
        <v>154538</v>
      </c>
      <c r="H1716" s="3" t="s">
        <v>2156</v>
      </c>
      <c r="I1716" s="18">
        <v>45180</v>
      </c>
      <c r="J1716" s="28">
        <v>1234729869</v>
      </c>
      <c r="K1716" s="18">
        <v>45083</v>
      </c>
      <c r="L1716" s="18">
        <v>45107</v>
      </c>
      <c r="M1716" s="18"/>
      <c r="N1716" s="30">
        <v>4</v>
      </c>
      <c r="O1716" s="7">
        <v>10000</v>
      </c>
      <c r="P1716" s="30">
        <v>110</v>
      </c>
      <c r="Q1716" s="22">
        <v>3.11605023919212E-2</v>
      </c>
      <c r="R1716" s="7">
        <v>8000</v>
      </c>
      <c r="S1716" s="2">
        <v>142</v>
      </c>
      <c r="T1716" s="11">
        <v>2013.74</v>
      </c>
      <c r="U1716" s="17" t="s">
        <v>6286</v>
      </c>
      <c r="V1716" s="21">
        <v>1</v>
      </c>
      <c r="W1716" s="9">
        <v>8000</v>
      </c>
      <c r="X1716" s="22">
        <f t="shared" si="130"/>
        <v>0</v>
      </c>
      <c r="Y1716" s="29">
        <v>2013.74</v>
      </c>
      <c r="Z1716" s="34">
        <f t="shared" si="131"/>
        <v>154000</v>
      </c>
      <c r="AA1716" s="34">
        <f t="shared" si="132"/>
        <v>5.1948051948051951E-2</v>
      </c>
      <c r="AB1716" s="35">
        <f t="shared" si="133"/>
        <v>5.7142857142857144</v>
      </c>
      <c r="AC1716" s="35">
        <f t="shared" si="134"/>
        <v>7.3766233766233773</v>
      </c>
      <c r="AD1716" s="6">
        <f>IFERROR(VLOOKUP(E1716,marginal!$A$2:$E$4826,4,FALSE),0)</f>
        <v>2999.2613186813142</v>
      </c>
    </row>
    <row r="1717" spans="1:30" x14ac:dyDescent="0.2">
      <c r="A1717" s="27" t="s">
        <v>6907</v>
      </c>
      <c r="B1717" s="6" t="s">
        <v>6920</v>
      </c>
      <c r="C1717" s="6" t="s">
        <v>6912</v>
      </c>
      <c r="D1717" s="2">
        <v>154107</v>
      </c>
      <c r="E1717" s="2">
        <v>154531</v>
      </c>
      <c r="F1717" s="3" t="s">
        <v>2148</v>
      </c>
      <c r="G1717" s="2">
        <v>154552</v>
      </c>
      <c r="H1717" s="3" t="s">
        <v>2157</v>
      </c>
      <c r="I1717" s="18">
        <v>45077</v>
      </c>
      <c r="J1717" s="28">
        <v>1161722900</v>
      </c>
      <c r="K1717" s="18">
        <v>45083</v>
      </c>
      <c r="L1717" s="18">
        <v>45107</v>
      </c>
      <c r="M1717" s="18"/>
      <c r="N1717" s="30">
        <v>2</v>
      </c>
      <c r="O1717" s="7">
        <v>59000</v>
      </c>
      <c r="P1717" s="30">
        <v>100</v>
      </c>
      <c r="Q1717" s="22">
        <v>1.82981294070719E-2</v>
      </c>
      <c r="R1717" s="7">
        <v>59000</v>
      </c>
      <c r="S1717" s="2">
        <v>75</v>
      </c>
      <c r="T1717" s="11">
        <v>7537.94</v>
      </c>
      <c r="U1717" s="17" t="s">
        <v>6286</v>
      </c>
      <c r="V1717" s="21">
        <v>1</v>
      </c>
      <c r="W1717" s="9">
        <v>59000</v>
      </c>
      <c r="X1717" s="22">
        <f t="shared" si="130"/>
        <v>0</v>
      </c>
      <c r="Y1717" s="29">
        <v>7537.94</v>
      </c>
      <c r="Z1717" s="34">
        <f t="shared" si="131"/>
        <v>178000</v>
      </c>
      <c r="AA1717" s="34">
        <f t="shared" si="132"/>
        <v>0.33146067415730335</v>
      </c>
      <c r="AB1717" s="35">
        <f t="shared" si="133"/>
        <v>33.146067415730336</v>
      </c>
      <c r="AC1717" s="35">
        <f t="shared" si="134"/>
        <v>24.85955056179775</v>
      </c>
      <c r="AD1717" s="6">
        <f>IFERROR(VLOOKUP(E1717,marginal!$A$2:$E$4826,4,FALSE),0)</f>
        <v>2999.2613186813142</v>
      </c>
    </row>
    <row r="1718" spans="1:30" x14ac:dyDescent="0.2">
      <c r="A1718" s="27" t="s">
        <v>6907</v>
      </c>
      <c r="B1718" s="6" t="s">
        <v>6916</v>
      </c>
      <c r="C1718" s="6" t="s">
        <v>6912</v>
      </c>
      <c r="D1718" s="2">
        <v>154333</v>
      </c>
      <c r="E1718" s="2">
        <v>154579</v>
      </c>
      <c r="F1718" s="3" t="s">
        <v>458</v>
      </c>
      <c r="G1718" s="2">
        <v>154587</v>
      </c>
      <c r="H1718" s="3" t="s">
        <v>2158</v>
      </c>
      <c r="I1718" s="18">
        <v>45079</v>
      </c>
      <c r="J1718" s="28">
        <v>1163256309</v>
      </c>
      <c r="K1718" s="18">
        <v>45084</v>
      </c>
      <c r="L1718" s="18">
        <v>45107</v>
      </c>
      <c r="M1718" s="18"/>
      <c r="N1718" s="30">
        <v>5</v>
      </c>
      <c r="O1718" s="7">
        <v>10000</v>
      </c>
      <c r="P1718" s="30">
        <v>110</v>
      </c>
      <c r="Q1718" s="22">
        <v>3.3741050530766099E-2</v>
      </c>
      <c r="R1718" s="7">
        <v>5000</v>
      </c>
      <c r="S1718" s="2">
        <v>147</v>
      </c>
      <c r="T1718" s="11">
        <v>1303.3399999999999</v>
      </c>
      <c r="U1718" s="17" t="s">
        <v>6286</v>
      </c>
      <c r="V1718" s="21">
        <v>1</v>
      </c>
      <c r="W1718" s="9">
        <v>5000</v>
      </c>
      <c r="X1718" s="22">
        <f t="shared" si="130"/>
        <v>0</v>
      </c>
      <c r="Y1718" s="29">
        <v>1303.3399999999999</v>
      </c>
      <c r="Z1718" s="34">
        <f t="shared" si="131"/>
        <v>593000</v>
      </c>
      <c r="AA1718" s="34">
        <f t="shared" si="132"/>
        <v>8.4317032040472171E-3</v>
      </c>
      <c r="AB1718" s="35">
        <f t="shared" si="133"/>
        <v>0.92748735244519387</v>
      </c>
      <c r="AC1718" s="35">
        <f t="shared" si="134"/>
        <v>1.239460370994941</v>
      </c>
      <c r="AD1718" s="6">
        <f>IFERROR(VLOOKUP(E1718,marginal!$A$2:$E$4826,4,FALSE),0)</f>
        <v>15700.2138461538</v>
      </c>
    </row>
    <row r="1719" spans="1:30" x14ac:dyDescent="0.2">
      <c r="A1719" s="27" t="s">
        <v>6907</v>
      </c>
      <c r="B1719" s="6" t="s">
        <v>6919</v>
      </c>
      <c r="C1719" s="6" t="s">
        <v>6909</v>
      </c>
      <c r="D1719" s="2">
        <v>154290</v>
      </c>
      <c r="E1719" s="2">
        <v>154700</v>
      </c>
      <c r="F1719" s="3" t="s">
        <v>557</v>
      </c>
      <c r="G1719" s="2">
        <v>154709</v>
      </c>
      <c r="H1719" s="3" t="s">
        <v>2159</v>
      </c>
      <c r="I1719" s="18">
        <v>45078</v>
      </c>
      <c r="J1719" s="28">
        <v>1162755571</v>
      </c>
      <c r="K1719" s="18">
        <v>45085</v>
      </c>
      <c r="L1719" s="18">
        <v>45107</v>
      </c>
      <c r="M1719" s="18"/>
      <c r="N1719" s="30">
        <v>3</v>
      </c>
      <c r="O1719" s="7">
        <v>10000</v>
      </c>
      <c r="P1719" s="30">
        <v>112</v>
      </c>
      <c r="Q1719" s="22">
        <v>3.4875080803113814E-2</v>
      </c>
      <c r="R1719" s="7">
        <v>6000</v>
      </c>
      <c r="S1719" s="2">
        <v>142</v>
      </c>
      <c r="T1719" s="11">
        <v>1503.37</v>
      </c>
      <c r="U1719" s="17" t="s">
        <v>6286</v>
      </c>
      <c r="V1719" s="21">
        <v>0.80258651417367521</v>
      </c>
      <c r="W1719" s="9">
        <v>4815.5190850420513</v>
      </c>
      <c r="X1719" s="22">
        <f t="shared" si="130"/>
        <v>-0.19741348582632479</v>
      </c>
      <c r="Y1719" s="29">
        <v>1206.584487813278</v>
      </c>
      <c r="Z1719" s="34">
        <f t="shared" si="131"/>
        <v>207000</v>
      </c>
      <c r="AA1719" s="34">
        <f t="shared" si="132"/>
        <v>2.8985507246376812E-2</v>
      </c>
      <c r="AB1719" s="35">
        <f t="shared" si="133"/>
        <v>3.2463768115942031</v>
      </c>
      <c r="AC1719" s="35">
        <f t="shared" si="134"/>
        <v>4.1159420289855069</v>
      </c>
      <c r="AD1719" s="6">
        <f>IFERROR(VLOOKUP(E1719,marginal!$A$2:$E$4826,4,FALSE),0)</f>
        <v>-4630.5861538461404</v>
      </c>
    </row>
    <row r="1720" spans="1:30" x14ac:dyDescent="0.2">
      <c r="A1720" s="27" t="s">
        <v>6907</v>
      </c>
      <c r="B1720" s="6" t="s">
        <v>6919</v>
      </c>
      <c r="C1720" s="6" t="s">
        <v>6909</v>
      </c>
      <c r="D1720" s="2">
        <v>154113</v>
      </c>
      <c r="E1720" s="2">
        <v>154700</v>
      </c>
      <c r="F1720" s="3" t="s">
        <v>557</v>
      </c>
      <c r="G1720" s="2">
        <v>154710</v>
      </c>
      <c r="H1720" s="3" t="s">
        <v>2160</v>
      </c>
      <c r="I1720" s="18">
        <v>45077</v>
      </c>
      <c r="J1720" s="28">
        <v>1161709226</v>
      </c>
      <c r="K1720" s="18">
        <v>45085</v>
      </c>
      <c r="L1720" s="18">
        <v>45107</v>
      </c>
      <c r="M1720" s="18"/>
      <c r="N1720" s="30">
        <v>4</v>
      </c>
      <c r="O1720" s="7">
        <v>16000</v>
      </c>
      <c r="P1720" s="30">
        <v>112</v>
      </c>
      <c r="Q1720" s="22">
        <v>3.2668720627040695E-2</v>
      </c>
      <c r="R1720" s="7">
        <v>6000</v>
      </c>
      <c r="S1720" s="2">
        <v>142</v>
      </c>
      <c r="T1720" s="11">
        <v>1503.37</v>
      </c>
      <c r="U1720" s="17" t="s">
        <v>6286</v>
      </c>
      <c r="V1720" s="21">
        <v>0.80258651417367521</v>
      </c>
      <c r="W1720" s="9">
        <v>4815.5190850420513</v>
      </c>
      <c r="X1720" s="22">
        <f t="shared" si="130"/>
        <v>-0.19741348582632479</v>
      </c>
      <c r="Y1720" s="29">
        <v>1206.584487813278</v>
      </c>
      <c r="Z1720" s="34">
        <f t="shared" si="131"/>
        <v>154000</v>
      </c>
      <c r="AA1720" s="34">
        <f t="shared" si="132"/>
        <v>3.896103896103896E-2</v>
      </c>
      <c r="AB1720" s="35">
        <f t="shared" si="133"/>
        <v>4.3636363636363633</v>
      </c>
      <c r="AC1720" s="35">
        <f t="shared" si="134"/>
        <v>5.5324675324675328</v>
      </c>
      <c r="AD1720" s="6">
        <f>IFERROR(VLOOKUP(E1720,marginal!$A$2:$E$4826,4,FALSE),0)</f>
        <v>-4630.5861538461404</v>
      </c>
    </row>
    <row r="1721" spans="1:30" x14ac:dyDescent="0.2">
      <c r="A1721" s="27" t="s">
        <v>6907</v>
      </c>
      <c r="B1721" s="6" t="s">
        <v>6923</v>
      </c>
      <c r="C1721" s="6" t="s">
        <v>6909</v>
      </c>
      <c r="D1721" s="2">
        <v>153978</v>
      </c>
      <c r="E1721" s="2">
        <v>154719</v>
      </c>
      <c r="F1721" s="3" t="s">
        <v>2150</v>
      </c>
      <c r="G1721" s="2">
        <v>154721</v>
      </c>
      <c r="H1721" s="3" t="s">
        <v>2161</v>
      </c>
      <c r="I1721" s="18">
        <v>45076</v>
      </c>
      <c r="J1721" s="28">
        <v>1161194013</v>
      </c>
      <c r="K1721" s="18">
        <v>45085</v>
      </c>
      <c r="L1721" s="18">
        <v>45107</v>
      </c>
      <c r="M1721" s="18"/>
      <c r="N1721" s="30">
        <v>9</v>
      </c>
      <c r="O1721" s="7">
        <v>10000</v>
      </c>
      <c r="P1721" s="30">
        <v>147</v>
      </c>
      <c r="Q1721" s="22">
        <v>7.9000519063170294E-2</v>
      </c>
      <c r="R1721" s="7">
        <v>10000</v>
      </c>
      <c r="S1721" s="2">
        <v>142</v>
      </c>
      <c r="T1721" s="11">
        <v>2510.34</v>
      </c>
      <c r="U1721" s="17" t="s">
        <v>6286</v>
      </c>
      <c r="V1721" s="21">
        <v>1</v>
      </c>
      <c r="W1721" s="9">
        <v>10000</v>
      </c>
      <c r="X1721" s="22">
        <f t="shared" si="130"/>
        <v>0</v>
      </c>
      <c r="Y1721" s="29">
        <v>2510.34</v>
      </c>
      <c r="Z1721" s="34">
        <f t="shared" si="131"/>
        <v>539000</v>
      </c>
      <c r="AA1721" s="34">
        <f t="shared" si="132"/>
        <v>1.8552875695732839E-2</v>
      </c>
      <c r="AB1721" s="35">
        <f t="shared" si="133"/>
        <v>2.7272727272727275</v>
      </c>
      <c r="AC1721" s="35">
        <f t="shared" si="134"/>
        <v>2.6345083487940633</v>
      </c>
      <c r="AD1721" s="6">
        <f>IFERROR(VLOOKUP(E1721,marginal!$A$2:$E$4826,4,FALSE),0)</f>
        <v>5106.6038461538001</v>
      </c>
    </row>
    <row r="1722" spans="1:30" x14ac:dyDescent="0.2">
      <c r="A1722" s="27" t="s">
        <v>6907</v>
      </c>
      <c r="B1722" s="6" t="s">
        <v>6923</v>
      </c>
      <c r="C1722" s="6" t="s">
        <v>6909</v>
      </c>
      <c r="D1722" s="2">
        <v>153981</v>
      </c>
      <c r="E1722" s="2">
        <v>154719</v>
      </c>
      <c r="F1722" s="3" t="s">
        <v>2150</v>
      </c>
      <c r="G1722" s="2">
        <v>154722</v>
      </c>
      <c r="H1722" s="3" t="s">
        <v>2162</v>
      </c>
      <c r="I1722" s="18" t="s">
        <v>6930</v>
      </c>
      <c r="J1722" s="28" t="s">
        <v>6930</v>
      </c>
      <c r="K1722" s="18">
        <v>45085</v>
      </c>
      <c r="L1722" s="18">
        <v>45107</v>
      </c>
      <c r="M1722" s="18"/>
      <c r="N1722" s="30">
        <v>6</v>
      </c>
      <c r="O1722" s="7">
        <v>11000</v>
      </c>
      <c r="P1722" s="30">
        <v>121</v>
      </c>
      <c r="Q1722" s="22">
        <v>3.992294193698312E-2</v>
      </c>
      <c r="R1722" s="7">
        <v>5000</v>
      </c>
      <c r="S1722" s="2">
        <v>147</v>
      </c>
      <c r="T1722" s="11">
        <v>1303.3399999999999</v>
      </c>
      <c r="U1722" s="17" t="s">
        <v>6286</v>
      </c>
      <c r="V1722" s="21">
        <v>1</v>
      </c>
      <c r="W1722" s="9">
        <v>5000</v>
      </c>
      <c r="X1722" s="22">
        <f t="shared" si="130"/>
        <v>0</v>
      </c>
      <c r="Y1722" s="29">
        <v>1303.3399999999999</v>
      </c>
      <c r="Z1722" s="34">
        <f t="shared" si="131"/>
        <v>291000</v>
      </c>
      <c r="AA1722" s="34">
        <f t="shared" si="132"/>
        <v>1.7182130584192441E-2</v>
      </c>
      <c r="AB1722" s="35">
        <f t="shared" si="133"/>
        <v>2.0790378006872854</v>
      </c>
      <c r="AC1722" s="35">
        <f t="shared" si="134"/>
        <v>2.525773195876289</v>
      </c>
      <c r="AD1722" s="6">
        <f>IFERROR(VLOOKUP(E1722,marginal!$A$2:$E$4826,4,FALSE),0)</f>
        <v>5106.6038461538001</v>
      </c>
    </row>
    <row r="1723" spans="1:30" x14ac:dyDescent="0.2">
      <c r="A1723" s="27" t="s">
        <v>6907</v>
      </c>
      <c r="B1723" s="6" t="s">
        <v>6923</v>
      </c>
      <c r="C1723" s="6" t="s">
        <v>6909</v>
      </c>
      <c r="D1723" s="2">
        <v>154464</v>
      </c>
      <c r="E1723" s="2">
        <v>154719</v>
      </c>
      <c r="F1723" s="3" t="s">
        <v>2150</v>
      </c>
      <c r="G1723" s="2">
        <v>154723</v>
      </c>
      <c r="H1723" s="3" t="s">
        <v>2163</v>
      </c>
      <c r="I1723" s="18">
        <v>45082</v>
      </c>
      <c r="J1723" s="28">
        <v>1165020921</v>
      </c>
      <c r="K1723" s="18">
        <v>45085</v>
      </c>
      <c r="L1723" s="18">
        <v>45107</v>
      </c>
      <c r="M1723" s="18"/>
      <c r="N1723" s="30">
        <v>5</v>
      </c>
      <c r="O1723" s="7">
        <v>10000</v>
      </c>
      <c r="P1723" s="30">
        <v>110</v>
      </c>
      <c r="Q1723" s="22">
        <v>3.3741050530766099E-2</v>
      </c>
      <c r="R1723" s="7">
        <v>10000</v>
      </c>
      <c r="S1723" s="2">
        <v>142</v>
      </c>
      <c r="T1723" s="11">
        <v>2510.34</v>
      </c>
      <c r="U1723" s="17" t="s">
        <v>6286</v>
      </c>
      <c r="V1723" s="21">
        <v>1</v>
      </c>
      <c r="W1723" s="9">
        <v>10000</v>
      </c>
      <c r="X1723" s="22">
        <f t="shared" si="130"/>
        <v>0</v>
      </c>
      <c r="Y1723" s="29">
        <v>2510.34</v>
      </c>
      <c r="Z1723" s="34">
        <f t="shared" si="131"/>
        <v>593000</v>
      </c>
      <c r="AA1723" s="34">
        <f t="shared" si="132"/>
        <v>1.6863406408094434E-2</v>
      </c>
      <c r="AB1723" s="35">
        <f t="shared" si="133"/>
        <v>1.8549747048903877</v>
      </c>
      <c r="AC1723" s="35">
        <f t="shared" si="134"/>
        <v>2.3946037099494095</v>
      </c>
      <c r="AD1723" s="6">
        <f>IFERROR(VLOOKUP(E1723,marginal!$A$2:$E$4826,4,FALSE),0)</f>
        <v>5106.6038461538001</v>
      </c>
    </row>
    <row r="1724" spans="1:30" x14ac:dyDescent="0.2">
      <c r="A1724" s="27" t="s">
        <v>6907</v>
      </c>
      <c r="B1724" s="6" t="s">
        <v>6923</v>
      </c>
      <c r="C1724" s="6" t="s">
        <v>6909</v>
      </c>
      <c r="D1724" s="2">
        <v>154458</v>
      </c>
      <c r="E1724" s="2">
        <v>154719</v>
      </c>
      <c r="F1724" s="3" t="s">
        <v>2150</v>
      </c>
      <c r="G1724" s="2">
        <v>154724</v>
      </c>
      <c r="H1724" s="3" t="s">
        <v>2164</v>
      </c>
      <c r="I1724" s="18">
        <v>45082</v>
      </c>
      <c r="J1724" s="28">
        <v>1165010304</v>
      </c>
      <c r="K1724" s="18">
        <v>45085</v>
      </c>
      <c r="L1724" s="18">
        <v>45107</v>
      </c>
      <c r="M1724" s="18"/>
      <c r="N1724" s="30">
        <v>5</v>
      </c>
      <c r="O1724" s="7">
        <v>10000</v>
      </c>
      <c r="P1724" s="30">
        <v>113</v>
      </c>
      <c r="Q1724" s="22">
        <v>3.3741050530766099E-2</v>
      </c>
      <c r="R1724" s="7">
        <v>5000</v>
      </c>
      <c r="S1724" s="2">
        <v>147</v>
      </c>
      <c r="T1724" s="11">
        <v>1303.3399999999999</v>
      </c>
      <c r="U1724" s="17" t="s">
        <v>6286</v>
      </c>
      <c r="V1724" s="21">
        <v>1</v>
      </c>
      <c r="W1724" s="9">
        <v>5000</v>
      </c>
      <c r="X1724" s="22">
        <f t="shared" si="130"/>
        <v>0</v>
      </c>
      <c r="Y1724" s="29">
        <v>1303.3399999999999</v>
      </c>
      <c r="Z1724" s="34">
        <f t="shared" si="131"/>
        <v>593000</v>
      </c>
      <c r="AA1724" s="34">
        <f t="shared" si="132"/>
        <v>8.4317032040472171E-3</v>
      </c>
      <c r="AB1724" s="35">
        <f t="shared" si="133"/>
        <v>0.95278246205733552</v>
      </c>
      <c r="AC1724" s="35">
        <f t="shared" si="134"/>
        <v>1.239460370994941</v>
      </c>
      <c r="AD1724" s="6">
        <f>IFERROR(VLOOKUP(E1724,marginal!$A$2:$E$4826,4,FALSE),0)</f>
        <v>5106.6038461538001</v>
      </c>
    </row>
    <row r="1725" spans="1:30" x14ac:dyDescent="0.2">
      <c r="A1725" s="27" t="s">
        <v>6907</v>
      </c>
      <c r="B1725" s="6" t="s">
        <v>6921</v>
      </c>
      <c r="C1725" s="6" t="s">
        <v>6922</v>
      </c>
      <c r="D1725" s="2">
        <v>154377</v>
      </c>
      <c r="E1725" s="2">
        <v>154692</v>
      </c>
      <c r="F1725" s="3" t="s">
        <v>548</v>
      </c>
      <c r="G1725" s="2">
        <v>154741</v>
      </c>
      <c r="H1725" s="3" t="s">
        <v>2165</v>
      </c>
      <c r="I1725" s="18">
        <v>45080</v>
      </c>
      <c r="J1725" s="28">
        <v>1163892045</v>
      </c>
      <c r="K1725" s="18">
        <v>45085</v>
      </c>
      <c r="L1725" s="18">
        <v>45107</v>
      </c>
      <c r="M1725" s="18"/>
      <c r="N1725" s="30">
        <v>2</v>
      </c>
      <c r="O1725" s="7">
        <v>14000</v>
      </c>
      <c r="P1725" s="30">
        <v>110</v>
      </c>
      <c r="Q1725" s="22">
        <v>3.1628370809419479E-2</v>
      </c>
      <c r="R1725" s="7">
        <v>10000</v>
      </c>
      <c r="S1725" s="2">
        <v>142</v>
      </c>
      <c r="T1725" s="11">
        <v>2510.34</v>
      </c>
      <c r="U1725" s="17" t="s">
        <v>6286</v>
      </c>
      <c r="V1725" s="21">
        <v>0.56918904046499041</v>
      </c>
      <c r="W1725" s="9">
        <v>5691.8904046499038</v>
      </c>
      <c r="X1725" s="22">
        <f t="shared" si="130"/>
        <v>-0.43081095953500959</v>
      </c>
      <c r="Y1725" s="29">
        <v>1428.858015840884</v>
      </c>
      <c r="Z1725" s="34">
        <f t="shared" si="131"/>
        <v>178000</v>
      </c>
      <c r="AA1725" s="34">
        <f t="shared" si="132"/>
        <v>5.6179775280898875E-2</v>
      </c>
      <c r="AB1725" s="35">
        <f t="shared" si="133"/>
        <v>6.179775280898876</v>
      </c>
      <c r="AC1725" s="35">
        <f t="shared" si="134"/>
        <v>7.97752808988764</v>
      </c>
      <c r="AD1725" s="6">
        <f>IFERROR(VLOOKUP(E1725,marginal!$A$2:$E$4826,4,FALSE),0)</f>
        <v>-22398.255384615299</v>
      </c>
    </row>
    <row r="1726" spans="1:30" x14ac:dyDescent="0.2">
      <c r="A1726" s="27" t="s">
        <v>6907</v>
      </c>
      <c r="B1726" s="6" t="s">
        <v>6925</v>
      </c>
      <c r="C1726" s="6" t="s">
        <v>6912</v>
      </c>
      <c r="D1726" s="4">
        <v>154359</v>
      </c>
      <c r="E1726" s="4">
        <v>154796</v>
      </c>
      <c r="F1726" s="5" t="s">
        <v>2166</v>
      </c>
      <c r="G1726" s="4">
        <v>154797</v>
      </c>
      <c r="H1726" s="5" t="s">
        <v>2167</v>
      </c>
      <c r="I1726" s="18">
        <v>45079</v>
      </c>
      <c r="J1726" s="28">
        <v>1163449122</v>
      </c>
      <c r="K1726" s="18">
        <v>45085</v>
      </c>
      <c r="L1726" s="18">
        <v>45107</v>
      </c>
      <c r="M1726" s="18"/>
      <c r="N1726" s="30">
        <v>8</v>
      </c>
      <c r="O1726" s="7">
        <v>9000</v>
      </c>
      <c r="P1726" s="30">
        <v>134</v>
      </c>
      <c r="Q1726" s="22">
        <v>5.6129967649606323E-2</v>
      </c>
      <c r="R1726" s="8">
        <v>7000</v>
      </c>
      <c r="S1726" s="4">
        <v>142</v>
      </c>
      <c r="T1726" s="10">
        <v>1758.65</v>
      </c>
      <c r="U1726" s="17" t="s">
        <v>6286</v>
      </c>
      <c r="V1726" s="21">
        <v>0.65447877627899931</v>
      </c>
      <c r="W1726" s="9">
        <v>4581.3514339529947</v>
      </c>
      <c r="X1726" s="22">
        <f t="shared" si="130"/>
        <v>-0.3455212237210008</v>
      </c>
      <c r="Y1726" s="29">
        <v>1150.9990999030622</v>
      </c>
      <c r="Z1726" s="34">
        <f t="shared" si="131"/>
        <v>371000</v>
      </c>
      <c r="AA1726" s="34">
        <f t="shared" si="132"/>
        <v>1.8867924528301886E-2</v>
      </c>
      <c r="AB1726" s="35">
        <f t="shared" si="133"/>
        <v>2.5283018867924527</v>
      </c>
      <c r="AC1726" s="35">
        <f t="shared" si="134"/>
        <v>2.6792452830188678</v>
      </c>
      <c r="AD1726" s="6">
        <f>IFERROR(VLOOKUP(E1726,marginal!$A$2:$E$4826,4,FALSE),0)</f>
        <v>-10840.750769230701</v>
      </c>
    </row>
    <row r="1727" spans="1:30" x14ac:dyDescent="0.2">
      <c r="A1727" s="27" t="s">
        <v>6907</v>
      </c>
      <c r="B1727" s="6" t="s">
        <v>6913</v>
      </c>
      <c r="C1727" s="6" t="s">
        <v>6912</v>
      </c>
      <c r="D1727" s="2">
        <v>153099</v>
      </c>
      <c r="E1727" s="2">
        <v>153605</v>
      </c>
      <c r="F1727" s="3" t="s">
        <v>1997</v>
      </c>
      <c r="G1727" s="2">
        <v>153606</v>
      </c>
      <c r="H1727" s="3" t="s">
        <v>2168</v>
      </c>
      <c r="I1727" s="18">
        <v>45070</v>
      </c>
      <c r="J1727" s="28">
        <v>1154101195</v>
      </c>
      <c r="K1727" s="18">
        <v>45077</v>
      </c>
      <c r="L1727" s="18">
        <v>45107</v>
      </c>
      <c r="M1727" s="18"/>
      <c r="N1727" s="30">
        <v>9</v>
      </c>
      <c r="O1727" s="7">
        <v>9000</v>
      </c>
      <c r="P1727" s="30">
        <v>146</v>
      </c>
      <c r="Q1727" s="22">
        <v>8.1278822863721623E-2</v>
      </c>
      <c r="R1727" s="7">
        <v>7000</v>
      </c>
      <c r="S1727" s="2">
        <v>142</v>
      </c>
      <c r="T1727" s="11">
        <v>1758.65</v>
      </c>
      <c r="U1727" s="17" t="s">
        <v>6286</v>
      </c>
      <c r="V1727" s="21">
        <v>0.93415354224711811</v>
      </c>
      <c r="W1727" s="9">
        <v>6539.0747957298272</v>
      </c>
      <c r="X1727" s="22">
        <f t="shared" si="130"/>
        <v>-6.5846457752881782E-2</v>
      </c>
      <c r="Y1727" s="29">
        <v>1642.8491270728944</v>
      </c>
      <c r="Z1727" s="34">
        <f t="shared" si="131"/>
        <v>539000</v>
      </c>
      <c r="AA1727" s="34">
        <f t="shared" si="132"/>
        <v>1.2987012987012988E-2</v>
      </c>
      <c r="AB1727" s="35">
        <f t="shared" si="133"/>
        <v>1.8961038961038963</v>
      </c>
      <c r="AC1727" s="35">
        <f t="shared" si="134"/>
        <v>1.8441558441558443</v>
      </c>
      <c r="AD1727" s="6">
        <f>IFERROR(VLOOKUP(E1727,marginal!$A$2:$E$4826,4,FALSE),0)</f>
        <v>5504.32</v>
      </c>
    </row>
    <row r="1728" spans="1:30" x14ac:dyDescent="0.2">
      <c r="A1728" s="27" t="s">
        <v>6907</v>
      </c>
      <c r="B1728" s="6" t="s">
        <v>6913</v>
      </c>
      <c r="C1728" s="6" t="s">
        <v>6912</v>
      </c>
      <c r="D1728" s="2">
        <v>153105</v>
      </c>
      <c r="E1728" s="2">
        <v>153605</v>
      </c>
      <c r="F1728" s="3" t="s">
        <v>1997</v>
      </c>
      <c r="G1728" s="2">
        <v>153609</v>
      </c>
      <c r="H1728" s="3" t="s">
        <v>2169</v>
      </c>
      <c r="I1728" s="18">
        <v>45070</v>
      </c>
      <c r="J1728" s="28">
        <v>1154107567</v>
      </c>
      <c r="K1728" s="18">
        <v>45077</v>
      </c>
      <c r="L1728" s="18">
        <v>45107</v>
      </c>
      <c r="M1728" s="18"/>
      <c r="N1728" s="30">
        <v>10</v>
      </c>
      <c r="O1728" s="7">
        <v>6000</v>
      </c>
      <c r="P1728" s="30">
        <v>145</v>
      </c>
      <c r="Q1728" s="22">
        <v>0.1031442565868759</v>
      </c>
      <c r="R1728" s="7">
        <v>7000</v>
      </c>
      <c r="S1728" s="2">
        <v>142</v>
      </c>
      <c r="T1728" s="11">
        <v>1758.65</v>
      </c>
      <c r="U1728" s="17" t="s">
        <v>6286</v>
      </c>
      <c r="V1728" s="21">
        <v>0.93415354224711811</v>
      </c>
      <c r="W1728" s="9">
        <v>6539.0747957298272</v>
      </c>
      <c r="X1728" s="22">
        <f t="shared" si="130"/>
        <v>-6.5846457752881782E-2</v>
      </c>
      <c r="Y1728" s="29">
        <v>1642.8491270728944</v>
      </c>
      <c r="Z1728" s="34">
        <f t="shared" si="131"/>
        <v>280000</v>
      </c>
      <c r="AA1728" s="34">
        <f t="shared" si="132"/>
        <v>2.5000000000000001E-2</v>
      </c>
      <c r="AB1728" s="35">
        <f t="shared" si="133"/>
        <v>3.625</v>
      </c>
      <c r="AC1728" s="35">
        <f t="shared" si="134"/>
        <v>3.5500000000000003</v>
      </c>
      <c r="AD1728" s="6">
        <f>IFERROR(VLOOKUP(E1728,marginal!$A$2:$E$4826,4,FALSE),0)</f>
        <v>5504.32</v>
      </c>
    </row>
    <row r="1729" spans="1:30" x14ac:dyDescent="0.2">
      <c r="A1729" s="27" t="s">
        <v>6907</v>
      </c>
      <c r="B1729" s="6" t="s">
        <v>6918</v>
      </c>
      <c r="C1729" s="6" t="s">
        <v>6912</v>
      </c>
      <c r="D1729" s="2">
        <v>152566</v>
      </c>
      <c r="E1729" s="2">
        <v>154545</v>
      </c>
      <c r="F1729" s="3" t="s">
        <v>662</v>
      </c>
      <c r="G1729" s="2">
        <v>154746</v>
      </c>
      <c r="H1729" s="3" t="s">
        <v>2170</v>
      </c>
      <c r="I1729" s="18">
        <v>45064</v>
      </c>
      <c r="J1729" s="28">
        <v>1149786439</v>
      </c>
      <c r="K1729" s="18">
        <v>45085</v>
      </c>
      <c r="L1729" s="18">
        <v>45107</v>
      </c>
      <c r="M1729" s="18"/>
      <c r="N1729" s="30">
        <v>7</v>
      </c>
      <c r="O1729" s="7">
        <v>10000</v>
      </c>
      <c r="P1729" s="30">
        <v>139</v>
      </c>
      <c r="Q1729" s="22">
        <v>6.7396682123454121E-2</v>
      </c>
      <c r="R1729" s="7">
        <v>6000</v>
      </c>
      <c r="S1729" s="2">
        <v>142</v>
      </c>
      <c r="T1729" s="11">
        <v>1503.37</v>
      </c>
      <c r="U1729" s="17" t="s">
        <v>6286</v>
      </c>
      <c r="V1729" s="21">
        <v>0.90399163352000533</v>
      </c>
      <c r="W1729" s="9">
        <v>5423.9498011200321</v>
      </c>
      <c r="X1729" s="22">
        <f t="shared" si="130"/>
        <v>-9.6008366479994667E-2</v>
      </c>
      <c r="Y1729" s="29">
        <v>1359.0339020849704</v>
      </c>
      <c r="Z1729" s="34">
        <f t="shared" si="131"/>
        <v>326000</v>
      </c>
      <c r="AA1729" s="34">
        <f t="shared" si="132"/>
        <v>1.8404907975460124E-2</v>
      </c>
      <c r="AB1729" s="35">
        <f t="shared" si="133"/>
        <v>2.5582822085889574</v>
      </c>
      <c r="AC1729" s="35">
        <f t="shared" si="134"/>
        <v>2.6134969325153374</v>
      </c>
      <c r="AD1729" s="6">
        <f>IFERROR(VLOOKUP(E1729,marginal!$A$2:$E$4826,4,FALSE),0)</f>
        <v>7575.82923076923</v>
      </c>
    </row>
    <row r="1730" spans="1:30" x14ac:dyDescent="0.2">
      <c r="A1730" s="27" t="s">
        <v>6907</v>
      </c>
      <c r="B1730" s="6" t="s">
        <v>6925</v>
      </c>
      <c r="C1730" s="6" t="s">
        <v>6912</v>
      </c>
      <c r="D1730" s="2">
        <v>154358</v>
      </c>
      <c r="E1730" s="2">
        <v>154796</v>
      </c>
      <c r="F1730" s="3" t="s">
        <v>2166</v>
      </c>
      <c r="G1730" s="2">
        <v>154798</v>
      </c>
      <c r="H1730" s="3" t="s">
        <v>2171</v>
      </c>
      <c r="I1730" s="18">
        <v>45079</v>
      </c>
      <c r="J1730" s="28">
        <v>1163433927</v>
      </c>
      <c r="K1730" s="18">
        <v>45085</v>
      </c>
      <c r="L1730" s="18">
        <v>45107</v>
      </c>
      <c r="M1730" s="18"/>
      <c r="N1730" s="30">
        <v>6</v>
      </c>
      <c r="O1730" s="7">
        <v>14000</v>
      </c>
      <c r="P1730" s="30">
        <v>118</v>
      </c>
      <c r="Q1730" s="22">
        <v>5.2847210972333303E-2</v>
      </c>
      <c r="R1730" s="7">
        <v>8000</v>
      </c>
      <c r="S1730" s="2">
        <v>142</v>
      </c>
      <c r="T1730" s="11">
        <v>2013.74</v>
      </c>
      <c r="U1730" s="17" t="s">
        <v>6286</v>
      </c>
      <c r="V1730" s="21">
        <v>0.65447877627899931</v>
      </c>
      <c r="W1730" s="9">
        <v>5235.8302102319949</v>
      </c>
      <c r="X1730" s="22">
        <f t="shared" si="130"/>
        <v>-0.34552122372100069</v>
      </c>
      <c r="Y1730" s="29">
        <v>1317.9500909440721</v>
      </c>
      <c r="Z1730" s="34">
        <f t="shared" si="131"/>
        <v>291000</v>
      </c>
      <c r="AA1730" s="34">
        <f t="shared" si="132"/>
        <v>2.7491408934707903E-2</v>
      </c>
      <c r="AB1730" s="35">
        <f t="shared" si="133"/>
        <v>3.2439862542955327</v>
      </c>
      <c r="AC1730" s="35">
        <f t="shared" si="134"/>
        <v>3.9037800687285222</v>
      </c>
      <c r="AD1730" s="6">
        <f>IFERROR(VLOOKUP(E1730,marginal!$A$2:$E$4826,4,FALSE),0)</f>
        <v>-10840.750769230701</v>
      </c>
    </row>
    <row r="1731" spans="1:30" x14ac:dyDescent="0.2">
      <c r="A1731" s="27" t="s">
        <v>6907</v>
      </c>
      <c r="B1731" s="6" t="s">
        <v>6925</v>
      </c>
      <c r="C1731" s="6" t="s">
        <v>6912</v>
      </c>
      <c r="D1731" s="2">
        <v>154262</v>
      </c>
      <c r="E1731" s="2">
        <v>154796</v>
      </c>
      <c r="F1731" s="3" t="s">
        <v>2166</v>
      </c>
      <c r="G1731" s="2">
        <v>154799</v>
      </c>
      <c r="H1731" s="3" t="s">
        <v>2172</v>
      </c>
      <c r="I1731" s="18">
        <v>45078</v>
      </c>
      <c r="J1731" s="28">
        <v>1162577290</v>
      </c>
      <c r="K1731" s="18">
        <v>45085</v>
      </c>
      <c r="L1731" s="18">
        <v>45107</v>
      </c>
      <c r="M1731" s="18"/>
      <c r="N1731" s="30">
        <v>5</v>
      </c>
      <c r="O1731" s="7">
        <v>10000</v>
      </c>
      <c r="P1731" s="30">
        <v>117</v>
      </c>
      <c r="Q1731" s="22">
        <v>4.2151137398428212E-2</v>
      </c>
      <c r="R1731" s="7">
        <v>10000</v>
      </c>
      <c r="S1731" s="2">
        <v>142</v>
      </c>
      <c r="T1731" s="11">
        <v>2510.34</v>
      </c>
      <c r="U1731" s="17" t="s">
        <v>6286</v>
      </c>
      <c r="V1731" s="21">
        <v>0.65447877627899931</v>
      </c>
      <c r="W1731" s="9">
        <v>6544.7877627899934</v>
      </c>
      <c r="X1731" s="22">
        <f t="shared" ref="X1731:X1794" si="135">W1731/R1731-1</f>
        <v>-0.34552122372100069</v>
      </c>
      <c r="Y1731" s="29">
        <v>1642.9642512442233</v>
      </c>
      <c r="Z1731" s="34">
        <f t="shared" ref="Z1731:Z1794" si="136">SUMIFS($R:$R,$L:$L,$L1731,$N:$N,$N1731)</f>
        <v>593000</v>
      </c>
      <c r="AA1731" s="34">
        <f t="shared" ref="AA1731:AA1794" si="137">$R1731/Z1731</f>
        <v>1.6863406408094434E-2</v>
      </c>
      <c r="AB1731" s="35">
        <f t="shared" ref="AB1731:AB1794" si="138">AA1731*$P1731</f>
        <v>1.9730185497470487</v>
      </c>
      <c r="AC1731" s="35">
        <f t="shared" ref="AC1731:AC1794" si="139">AA1731*$S1731</f>
        <v>2.3946037099494095</v>
      </c>
      <c r="AD1731" s="6">
        <f>IFERROR(VLOOKUP(E1731,marginal!$A$2:$E$4826,4,FALSE),0)</f>
        <v>-10840.750769230701</v>
      </c>
    </row>
    <row r="1732" spans="1:30" x14ac:dyDescent="0.2">
      <c r="A1732" s="27" t="s">
        <v>6907</v>
      </c>
      <c r="B1732" s="6" t="s">
        <v>6925</v>
      </c>
      <c r="C1732" s="6" t="s">
        <v>6912</v>
      </c>
      <c r="D1732" s="2">
        <v>154360</v>
      </c>
      <c r="E1732" s="2">
        <v>154796</v>
      </c>
      <c r="F1732" s="3" t="s">
        <v>2166</v>
      </c>
      <c r="G1732" s="2">
        <v>154800</v>
      </c>
      <c r="H1732" s="3" t="s">
        <v>2173</v>
      </c>
      <c r="I1732" s="18">
        <v>45079</v>
      </c>
      <c r="J1732" s="28">
        <v>1163451653</v>
      </c>
      <c r="K1732" s="18">
        <v>45085</v>
      </c>
      <c r="L1732" s="18">
        <v>45107</v>
      </c>
      <c r="M1732" s="18"/>
      <c r="N1732" s="30">
        <v>8</v>
      </c>
      <c r="O1732" s="7">
        <v>9000</v>
      </c>
      <c r="P1732" s="30">
        <v>134</v>
      </c>
      <c r="Q1732" s="22">
        <v>5.6069373597402335E-2</v>
      </c>
      <c r="R1732" s="7">
        <v>6000</v>
      </c>
      <c r="S1732" s="2">
        <v>142</v>
      </c>
      <c r="T1732" s="11">
        <v>1503.37</v>
      </c>
      <c r="U1732" s="17" t="s">
        <v>6286</v>
      </c>
      <c r="V1732" s="21">
        <v>0.65447877627899931</v>
      </c>
      <c r="W1732" s="9">
        <v>3926.8726576739959</v>
      </c>
      <c r="X1732" s="22">
        <f t="shared" si="135"/>
        <v>-0.34552122372100069</v>
      </c>
      <c r="Y1732" s="29">
        <v>983.92375789455912</v>
      </c>
      <c r="Z1732" s="34">
        <f t="shared" si="136"/>
        <v>371000</v>
      </c>
      <c r="AA1732" s="34">
        <f t="shared" si="137"/>
        <v>1.6172506738544475E-2</v>
      </c>
      <c r="AB1732" s="35">
        <f t="shared" si="138"/>
        <v>2.1671159029649596</v>
      </c>
      <c r="AC1732" s="35">
        <f t="shared" si="139"/>
        <v>2.2964959568733154</v>
      </c>
      <c r="AD1732" s="6">
        <f>IFERROR(VLOOKUP(E1732,marginal!$A$2:$E$4826,4,FALSE),0)</f>
        <v>-10840.750769230701</v>
      </c>
    </row>
    <row r="1733" spans="1:30" x14ac:dyDescent="0.2">
      <c r="A1733" s="27" t="s">
        <v>6907</v>
      </c>
      <c r="B1733" s="6" t="s">
        <v>6925</v>
      </c>
      <c r="C1733" s="6" t="s">
        <v>6912</v>
      </c>
      <c r="D1733" s="2">
        <v>154559</v>
      </c>
      <c r="E1733" s="2">
        <v>154796</v>
      </c>
      <c r="F1733" s="3" t="s">
        <v>2166</v>
      </c>
      <c r="G1733" s="2">
        <v>154801</v>
      </c>
      <c r="H1733" s="3" t="s">
        <v>2174</v>
      </c>
      <c r="I1733" s="18">
        <v>45083</v>
      </c>
      <c r="J1733" s="28">
        <v>1165539237</v>
      </c>
      <c r="K1733" s="18">
        <v>45085</v>
      </c>
      <c r="L1733" s="18">
        <v>45107</v>
      </c>
      <c r="M1733" s="18"/>
      <c r="N1733" s="30">
        <v>8</v>
      </c>
      <c r="O1733" s="7">
        <v>9000</v>
      </c>
      <c r="P1733" s="30">
        <v>134</v>
      </c>
      <c r="Q1733" s="22">
        <v>5.7767754488533454E-2</v>
      </c>
      <c r="R1733" s="7">
        <v>10000</v>
      </c>
      <c r="S1733" s="2">
        <v>142</v>
      </c>
      <c r="T1733" s="11">
        <v>2510.34</v>
      </c>
      <c r="U1733" s="17" t="s">
        <v>6286</v>
      </c>
      <c r="V1733" s="21">
        <v>0.65447877627899931</v>
      </c>
      <c r="W1733" s="9">
        <v>6544.7877627899934</v>
      </c>
      <c r="X1733" s="22">
        <f t="shared" si="135"/>
        <v>-0.34552122372100069</v>
      </c>
      <c r="Y1733" s="29">
        <v>1642.9642512442233</v>
      </c>
      <c r="Z1733" s="34">
        <f t="shared" si="136"/>
        <v>371000</v>
      </c>
      <c r="AA1733" s="34">
        <f t="shared" si="137"/>
        <v>2.6954177897574125E-2</v>
      </c>
      <c r="AB1733" s="35">
        <f t="shared" si="138"/>
        <v>3.611859838274933</v>
      </c>
      <c r="AC1733" s="35">
        <f t="shared" si="139"/>
        <v>3.8274932614555257</v>
      </c>
      <c r="AD1733" s="6">
        <f>IFERROR(VLOOKUP(E1733,marginal!$A$2:$E$4826,4,FALSE),0)</f>
        <v>-10840.750769230701</v>
      </c>
    </row>
    <row r="1734" spans="1:30" x14ac:dyDescent="0.2">
      <c r="A1734" s="27" t="s">
        <v>6907</v>
      </c>
      <c r="B1734" s="6" t="s">
        <v>6925</v>
      </c>
      <c r="C1734" s="6" t="s">
        <v>6912</v>
      </c>
      <c r="D1734" s="2">
        <v>154265</v>
      </c>
      <c r="E1734" s="2">
        <v>154796</v>
      </c>
      <c r="F1734" s="3" t="s">
        <v>2166</v>
      </c>
      <c r="G1734" s="2">
        <v>154802</v>
      </c>
      <c r="H1734" s="3" t="s">
        <v>2175</v>
      </c>
      <c r="I1734" s="18">
        <v>45078</v>
      </c>
      <c r="J1734" s="28">
        <v>1162594119</v>
      </c>
      <c r="K1734" s="18">
        <v>45085</v>
      </c>
      <c r="L1734" s="18">
        <v>45107</v>
      </c>
      <c r="M1734" s="18"/>
      <c r="N1734" s="30">
        <v>9</v>
      </c>
      <c r="O1734" s="7">
        <v>9000</v>
      </c>
      <c r="P1734" s="30">
        <v>139</v>
      </c>
      <c r="Q1734" s="22">
        <v>7.3241030472236415E-2</v>
      </c>
      <c r="R1734" s="7">
        <v>7000</v>
      </c>
      <c r="S1734" s="2">
        <v>142</v>
      </c>
      <c r="T1734" s="11">
        <v>1758.65</v>
      </c>
      <c r="U1734" s="17" t="s">
        <v>6286</v>
      </c>
      <c r="V1734" s="21">
        <v>0.65447877627899931</v>
      </c>
      <c r="W1734" s="9">
        <v>4581.3514339529947</v>
      </c>
      <c r="X1734" s="22">
        <f t="shared" si="135"/>
        <v>-0.3455212237210008</v>
      </c>
      <c r="Y1734" s="29">
        <v>1150.9990999030622</v>
      </c>
      <c r="Z1734" s="34">
        <f t="shared" si="136"/>
        <v>539000</v>
      </c>
      <c r="AA1734" s="34">
        <f t="shared" si="137"/>
        <v>1.2987012987012988E-2</v>
      </c>
      <c r="AB1734" s="35">
        <f t="shared" si="138"/>
        <v>1.8051948051948052</v>
      </c>
      <c r="AC1734" s="35">
        <f t="shared" si="139"/>
        <v>1.8441558441558443</v>
      </c>
      <c r="AD1734" s="6">
        <f>IFERROR(VLOOKUP(E1734,marginal!$A$2:$E$4826,4,FALSE),0)</f>
        <v>-10840.750769230701</v>
      </c>
    </row>
    <row r="1735" spans="1:30" x14ac:dyDescent="0.2">
      <c r="A1735" s="27" t="s">
        <v>6907</v>
      </c>
      <c r="B1735" s="6" t="s">
        <v>6911</v>
      </c>
      <c r="C1735" s="6" t="s">
        <v>6912</v>
      </c>
      <c r="D1735" s="2">
        <v>153097</v>
      </c>
      <c r="E1735" s="2">
        <v>154401</v>
      </c>
      <c r="F1735" s="3" t="s">
        <v>480</v>
      </c>
      <c r="G1735" s="2">
        <v>154603</v>
      </c>
      <c r="H1735" s="3" t="s">
        <v>2176</v>
      </c>
      <c r="I1735" s="18">
        <v>45070</v>
      </c>
      <c r="J1735" s="28">
        <v>1154049218</v>
      </c>
      <c r="K1735" s="18">
        <v>45084</v>
      </c>
      <c r="L1735" s="18">
        <v>45107</v>
      </c>
      <c r="M1735" s="18"/>
      <c r="N1735" s="30">
        <v>5</v>
      </c>
      <c r="O1735" s="7">
        <v>10000</v>
      </c>
      <c r="P1735" s="30">
        <v>110</v>
      </c>
      <c r="Q1735" s="22">
        <v>3.3741050530766099E-2</v>
      </c>
      <c r="R1735" s="7">
        <v>7000</v>
      </c>
      <c r="S1735" s="2">
        <v>142</v>
      </c>
      <c r="T1735" s="11">
        <v>1758.65</v>
      </c>
      <c r="U1735" s="17" t="s">
        <v>6286</v>
      </c>
      <c r="V1735" s="21">
        <v>1</v>
      </c>
      <c r="W1735" s="9">
        <v>7000</v>
      </c>
      <c r="X1735" s="22">
        <f t="shared" si="135"/>
        <v>0</v>
      </c>
      <c r="Y1735" s="29">
        <v>1758.65</v>
      </c>
      <c r="Z1735" s="34">
        <f t="shared" si="136"/>
        <v>593000</v>
      </c>
      <c r="AA1735" s="34">
        <f t="shared" si="137"/>
        <v>1.1804384485666104E-2</v>
      </c>
      <c r="AB1735" s="35">
        <f t="shared" si="138"/>
        <v>1.2984822934232714</v>
      </c>
      <c r="AC1735" s="35">
        <f t="shared" si="139"/>
        <v>1.6762225969645868</v>
      </c>
      <c r="AD1735" s="6">
        <f>IFERROR(VLOOKUP(E1735,marginal!$A$2:$E$4826,4,FALSE),0)</f>
        <v>12530.964230769199</v>
      </c>
    </row>
    <row r="1736" spans="1:30" x14ac:dyDescent="0.2">
      <c r="A1736" s="27" t="s">
        <v>6907</v>
      </c>
      <c r="B1736" s="6" t="s">
        <v>6911</v>
      </c>
      <c r="C1736" s="6" t="s">
        <v>6912</v>
      </c>
      <c r="D1736" s="2">
        <v>154383</v>
      </c>
      <c r="E1736" s="2">
        <v>154401</v>
      </c>
      <c r="F1736" s="3" t="s">
        <v>480</v>
      </c>
      <c r="G1736" s="2">
        <v>154604</v>
      </c>
      <c r="H1736" s="3" t="s">
        <v>2177</v>
      </c>
      <c r="I1736" s="18">
        <v>45082</v>
      </c>
      <c r="J1736" s="28">
        <v>1164840523</v>
      </c>
      <c r="K1736" s="18">
        <v>45084</v>
      </c>
      <c r="L1736" s="18">
        <v>45107</v>
      </c>
      <c r="M1736" s="18"/>
      <c r="N1736" s="30">
        <v>4</v>
      </c>
      <c r="O1736" s="7">
        <v>10000</v>
      </c>
      <c r="P1736" s="30">
        <v>110</v>
      </c>
      <c r="Q1736" s="22">
        <v>3.11605023919212E-2</v>
      </c>
      <c r="R1736" s="7">
        <v>7000</v>
      </c>
      <c r="S1736" s="2">
        <v>142</v>
      </c>
      <c r="T1736" s="11">
        <v>1758.65</v>
      </c>
      <c r="U1736" s="17" t="s">
        <v>6286</v>
      </c>
      <c r="V1736" s="21">
        <v>1</v>
      </c>
      <c r="W1736" s="9">
        <v>7000</v>
      </c>
      <c r="X1736" s="22">
        <f t="shared" si="135"/>
        <v>0</v>
      </c>
      <c r="Y1736" s="29">
        <v>1758.65</v>
      </c>
      <c r="Z1736" s="34">
        <f t="shared" si="136"/>
        <v>154000</v>
      </c>
      <c r="AA1736" s="34">
        <f t="shared" si="137"/>
        <v>4.5454545454545456E-2</v>
      </c>
      <c r="AB1736" s="35">
        <f t="shared" si="138"/>
        <v>5</v>
      </c>
      <c r="AC1736" s="35">
        <f t="shared" si="139"/>
        <v>6.454545454545455</v>
      </c>
      <c r="AD1736" s="6">
        <f>IFERROR(VLOOKUP(E1736,marginal!$A$2:$E$4826,4,FALSE),0)</f>
        <v>12530.964230769199</v>
      </c>
    </row>
    <row r="1737" spans="1:30" x14ac:dyDescent="0.2">
      <c r="A1737" s="27" t="s">
        <v>6907</v>
      </c>
      <c r="B1737" s="6" t="s">
        <v>6920</v>
      </c>
      <c r="C1737" s="6" t="s">
        <v>6912</v>
      </c>
      <c r="D1737" s="2">
        <v>154771</v>
      </c>
      <c r="E1737" s="2">
        <v>154588</v>
      </c>
      <c r="F1737" s="3" t="s">
        <v>567</v>
      </c>
      <c r="G1737" s="2">
        <v>154839</v>
      </c>
      <c r="H1737" s="3" t="s">
        <v>2178</v>
      </c>
      <c r="I1737" s="18">
        <v>45084</v>
      </c>
      <c r="J1737" s="28">
        <v>1166556416</v>
      </c>
      <c r="K1737" s="18">
        <v>45086</v>
      </c>
      <c r="L1737" s="18">
        <v>45107</v>
      </c>
      <c r="M1737" s="18"/>
      <c r="N1737" s="30">
        <v>3</v>
      </c>
      <c r="O1737" s="7">
        <v>10000</v>
      </c>
      <c r="P1737" s="30">
        <v>110</v>
      </c>
      <c r="Q1737" s="22">
        <v>3.3220596517330399E-2</v>
      </c>
      <c r="R1737" s="7">
        <v>10000</v>
      </c>
      <c r="S1737" s="2">
        <v>142</v>
      </c>
      <c r="T1737" s="11">
        <v>1012.63</v>
      </c>
      <c r="U1737" s="17" t="s">
        <v>6286</v>
      </c>
      <c r="V1737" s="21">
        <v>1</v>
      </c>
      <c r="W1737" s="9">
        <v>10000</v>
      </c>
      <c r="X1737" s="22">
        <f t="shared" si="135"/>
        <v>0</v>
      </c>
      <c r="Y1737" s="29">
        <v>1012.63</v>
      </c>
      <c r="Z1737" s="34">
        <f t="shared" si="136"/>
        <v>207000</v>
      </c>
      <c r="AA1737" s="34">
        <f t="shared" si="137"/>
        <v>4.8309178743961352E-2</v>
      </c>
      <c r="AB1737" s="35">
        <f t="shared" si="138"/>
        <v>5.3140096618357484</v>
      </c>
      <c r="AC1737" s="35">
        <f t="shared" si="139"/>
        <v>6.8599033816425123</v>
      </c>
      <c r="AD1737" s="6">
        <f>IFERROR(VLOOKUP(E1737,marginal!$A$2:$E$4826,4,FALSE),0)</f>
        <v>-5021.1915384615004</v>
      </c>
    </row>
    <row r="1738" spans="1:30" x14ac:dyDescent="0.2">
      <c r="A1738" s="27" t="s">
        <v>6907</v>
      </c>
      <c r="B1738" s="6" t="s">
        <v>6917</v>
      </c>
      <c r="C1738" s="6" t="s">
        <v>6909</v>
      </c>
      <c r="D1738" s="2">
        <v>154485</v>
      </c>
      <c r="E1738" s="2">
        <v>154733</v>
      </c>
      <c r="F1738" s="3" t="s">
        <v>394</v>
      </c>
      <c r="G1738" s="2">
        <v>154748</v>
      </c>
      <c r="H1738" s="3" t="s">
        <v>2179</v>
      </c>
      <c r="I1738" s="18">
        <v>45082</v>
      </c>
      <c r="J1738" s="28">
        <v>1165091048</v>
      </c>
      <c r="K1738" s="18">
        <v>45085</v>
      </c>
      <c r="L1738" s="18">
        <v>45107</v>
      </c>
      <c r="M1738" s="18"/>
      <c r="N1738" s="30">
        <v>9</v>
      </c>
      <c r="O1738" s="7">
        <v>10000</v>
      </c>
      <c r="P1738" s="30">
        <v>147</v>
      </c>
      <c r="Q1738" s="22">
        <v>7.9000519063170294E-2</v>
      </c>
      <c r="R1738" s="7">
        <v>7000</v>
      </c>
      <c r="S1738" s="2">
        <v>142</v>
      </c>
      <c r="T1738" s="11">
        <v>1758.65</v>
      </c>
      <c r="U1738" s="17" t="s">
        <v>6286</v>
      </c>
      <c r="V1738" s="21">
        <v>1</v>
      </c>
      <c r="W1738" s="9">
        <v>7000</v>
      </c>
      <c r="X1738" s="22">
        <f t="shared" si="135"/>
        <v>0</v>
      </c>
      <c r="Y1738" s="29">
        <v>1758.65</v>
      </c>
      <c r="Z1738" s="34">
        <f t="shared" si="136"/>
        <v>539000</v>
      </c>
      <c r="AA1738" s="34">
        <f t="shared" si="137"/>
        <v>1.2987012987012988E-2</v>
      </c>
      <c r="AB1738" s="35">
        <f t="shared" si="138"/>
        <v>1.9090909090909092</v>
      </c>
      <c r="AC1738" s="35">
        <f t="shared" si="139"/>
        <v>1.8441558441558443</v>
      </c>
      <c r="AD1738" s="6">
        <f>IFERROR(VLOOKUP(E1738,marginal!$A$2:$E$4826,4,FALSE),0)</f>
        <v>11099.363076923</v>
      </c>
    </row>
    <row r="1739" spans="1:30" x14ac:dyDescent="0.2">
      <c r="A1739" s="27" t="s">
        <v>6907</v>
      </c>
      <c r="B1739" s="6" t="s">
        <v>6926</v>
      </c>
      <c r="C1739" s="6" t="s">
        <v>6909</v>
      </c>
      <c r="D1739" s="2">
        <v>154666</v>
      </c>
      <c r="E1739" s="2">
        <v>154866</v>
      </c>
      <c r="F1739" s="3" t="s">
        <v>591</v>
      </c>
      <c r="G1739" s="2">
        <v>154873</v>
      </c>
      <c r="H1739" s="3" t="s">
        <v>2180</v>
      </c>
      <c r="I1739" s="18">
        <v>45083</v>
      </c>
      <c r="J1739" s="28">
        <v>1165842228</v>
      </c>
      <c r="K1739" s="18">
        <v>45086</v>
      </c>
      <c r="L1739" s="18">
        <v>45107</v>
      </c>
      <c r="M1739" s="18"/>
      <c r="N1739" s="30">
        <v>9</v>
      </c>
      <c r="O1739" s="7">
        <v>9000</v>
      </c>
      <c r="P1739" s="30">
        <v>139</v>
      </c>
      <c r="Q1739" s="22">
        <v>7.5443467707021011E-2</v>
      </c>
      <c r="R1739" s="7">
        <v>8000</v>
      </c>
      <c r="S1739" s="2">
        <v>142</v>
      </c>
      <c r="T1739" s="11">
        <v>2013.74</v>
      </c>
      <c r="U1739" s="17" t="s">
        <v>6286</v>
      </c>
      <c r="V1739" s="21">
        <v>1</v>
      </c>
      <c r="W1739" s="9">
        <v>8000</v>
      </c>
      <c r="X1739" s="22">
        <f t="shared" si="135"/>
        <v>0</v>
      </c>
      <c r="Y1739" s="29">
        <v>2013.74</v>
      </c>
      <c r="Z1739" s="34">
        <f t="shared" si="136"/>
        <v>539000</v>
      </c>
      <c r="AA1739" s="34">
        <f t="shared" si="137"/>
        <v>1.4842300556586271E-2</v>
      </c>
      <c r="AB1739" s="35">
        <f t="shared" si="138"/>
        <v>2.0630797773654916</v>
      </c>
      <c r="AC1739" s="35">
        <f t="shared" si="139"/>
        <v>2.1076066790352503</v>
      </c>
      <c r="AD1739" s="6">
        <f>IFERROR(VLOOKUP(E1739,marginal!$A$2:$E$4826,4,FALSE),0)</f>
        <v>14982.806153846101</v>
      </c>
    </row>
    <row r="1740" spans="1:30" x14ac:dyDescent="0.2">
      <c r="A1740" s="27" t="s">
        <v>6907</v>
      </c>
      <c r="B1740" s="6" t="s">
        <v>6926</v>
      </c>
      <c r="C1740" s="6" t="s">
        <v>6909</v>
      </c>
      <c r="D1740" s="2">
        <v>154717</v>
      </c>
      <c r="E1740" s="2">
        <v>154866</v>
      </c>
      <c r="F1740" s="3" t="s">
        <v>591</v>
      </c>
      <c r="G1740" s="2">
        <v>154937</v>
      </c>
      <c r="H1740" s="3" t="s">
        <v>2181</v>
      </c>
      <c r="I1740" s="18">
        <v>45191</v>
      </c>
      <c r="J1740" s="28">
        <v>1242485948</v>
      </c>
      <c r="K1740" s="18">
        <v>45089</v>
      </c>
      <c r="L1740" s="18">
        <v>45107</v>
      </c>
      <c r="M1740" s="18"/>
      <c r="N1740" s="30">
        <v>5</v>
      </c>
      <c r="O1740" s="7">
        <v>10000</v>
      </c>
      <c r="P1740" s="30">
        <v>110</v>
      </c>
      <c r="Q1740" s="22">
        <v>3.3741050530766099E-2</v>
      </c>
      <c r="R1740" s="7">
        <v>7000</v>
      </c>
      <c r="S1740" s="2">
        <v>142</v>
      </c>
      <c r="T1740" s="11">
        <v>1758.65</v>
      </c>
      <c r="U1740" s="17" t="s">
        <v>6286</v>
      </c>
      <c r="V1740" s="21">
        <v>1</v>
      </c>
      <c r="W1740" s="9">
        <v>7000</v>
      </c>
      <c r="X1740" s="22">
        <f t="shared" si="135"/>
        <v>0</v>
      </c>
      <c r="Y1740" s="29">
        <v>1758.65</v>
      </c>
      <c r="Z1740" s="34">
        <f t="shared" si="136"/>
        <v>593000</v>
      </c>
      <c r="AA1740" s="34">
        <f t="shared" si="137"/>
        <v>1.1804384485666104E-2</v>
      </c>
      <c r="AB1740" s="35">
        <f t="shared" si="138"/>
        <v>1.2984822934232714</v>
      </c>
      <c r="AC1740" s="35">
        <f t="shared" si="139"/>
        <v>1.6762225969645868</v>
      </c>
      <c r="AD1740" s="6">
        <f>IFERROR(VLOOKUP(E1740,marginal!$A$2:$E$4826,4,FALSE),0)</f>
        <v>14982.806153846101</v>
      </c>
    </row>
    <row r="1741" spans="1:30" x14ac:dyDescent="0.2">
      <c r="A1741" s="27" t="s">
        <v>6907</v>
      </c>
      <c r="B1741" s="6" t="s">
        <v>6926</v>
      </c>
      <c r="C1741" s="6" t="s">
        <v>6909</v>
      </c>
      <c r="D1741" s="2">
        <v>154785</v>
      </c>
      <c r="E1741" s="2">
        <v>154866</v>
      </c>
      <c r="F1741" s="3" t="s">
        <v>591</v>
      </c>
      <c r="G1741" s="2">
        <v>154938</v>
      </c>
      <c r="H1741" s="3" t="s">
        <v>2182</v>
      </c>
      <c r="I1741" s="18" t="s">
        <v>6930</v>
      </c>
      <c r="J1741" s="28" t="s">
        <v>6930</v>
      </c>
      <c r="K1741" s="18">
        <v>45089</v>
      </c>
      <c r="L1741" s="18">
        <v>45107</v>
      </c>
      <c r="M1741" s="18"/>
      <c r="N1741" s="30">
        <v>9</v>
      </c>
      <c r="O1741" s="7">
        <v>9000</v>
      </c>
      <c r="P1741" s="30">
        <v>139</v>
      </c>
      <c r="Q1741" s="22">
        <v>7.5443467707021011E-2</v>
      </c>
      <c r="R1741" s="7">
        <v>8000</v>
      </c>
      <c r="S1741" s="2">
        <v>142</v>
      </c>
      <c r="T1741" s="11">
        <v>2013.74</v>
      </c>
      <c r="U1741" s="17" t="s">
        <v>6286</v>
      </c>
      <c r="V1741" s="21">
        <v>1</v>
      </c>
      <c r="W1741" s="9">
        <v>8000</v>
      </c>
      <c r="X1741" s="22">
        <f t="shared" si="135"/>
        <v>0</v>
      </c>
      <c r="Y1741" s="29">
        <v>2013.74</v>
      </c>
      <c r="Z1741" s="34">
        <f t="shared" si="136"/>
        <v>539000</v>
      </c>
      <c r="AA1741" s="34">
        <f t="shared" si="137"/>
        <v>1.4842300556586271E-2</v>
      </c>
      <c r="AB1741" s="35">
        <f t="shared" si="138"/>
        <v>2.0630797773654916</v>
      </c>
      <c r="AC1741" s="35">
        <f t="shared" si="139"/>
        <v>2.1076066790352503</v>
      </c>
      <c r="AD1741" s="6">
        <f>IFERROR(VLOOKUP(E1741,marginal!$A$2:$E$4826,4,FALSE),0)</f>
        <v>14982.806153846101</v>
      </c>
    </row>
    <row r="1742" spans="1:30" x14ac:dyDescent="0.2">
      <c r="A1742" s="27" t="s">
        <v>6907</v>
      </c>
      <c r="B1742" s="6" t="s">
        <v>6924</v>
      </c>
      <c r="C1742" s="6" t="s">
        <v>6912</v>
      </c>
      <c r="D1742" s="4">
        <v>154439</v>
      </c>
      <c r="E1742" s="4">
        <v>154916</v>
      </c>
      <c r="F1742" s="5" t="s">
        <v>2183</v>
      </c>
      <c r="G1742" s="4">
        <v>154917</v>
      </c>
      <c r="H1742" s="5" t="s">
        <v>2184</v>
      </c>
      <c r="I1742" s="18">
        <v>45082</v>
      </c>
      <c r="J1742" s="28">
        <v>1164976423</v>
      </c>
      <c r="K1742" s="18">
        <v>45089</v>
      </c>
      <c r="L1742" s="18">
        <v>45107</v>
      </c>
      <c r="M1742" s="18"/>
      <c r="N1742" s="30">
        <v>7</v>
      </c>
      <c r="O1742" s="7">
        <v>15000</v>
      </c>
      <c r="P1742" s="30">
        <v>127</v>
      </c>
      <c r="Q1742" s="22">
        <v>5.24391097594855E-2</v>
      </c>
      <c r="R1742" s="8">
        <v>15000</v>
      </c>
      <c r="S1742" s="4">
        <v>75</v>
      </c>
      <c r="T1742" s="10">
        <v>1924.13</v>
      </c>
      <c r="U1742" s="17" t="s">
        <v>6286</v>
      </c>
      <c r="V1742" s="21">
        <v>1</v>
      </c>
      <c r="W1742" s="9">
        <v>15000</v>
      </c>
      <c r="X1742" s="22">
        <f t="shared" si="135"/>
        <v>0</v>
      </c>
      <c r="Y1742" s="29">
        <v>1924.13</v>
      </c>
      <c r="Z1742" s="34">
        <f t="shared" si="136"/>
        <v>326000</v>
      </c>
      <c r="AA1742" s="34">
        <f t="shared" si="137"/>
        <v>4.6012269938650305E-2</v>
      </c>
      <c r="AB1742" s="35">
        <f t="shared" si="138"/>
        <v>5.8435582822085887</v>
      </c>
      <c r="AC1742" s="35">
        <f t="shared" si="139"/>
        <v>3.4509202453987728</v>
      </c>
      <c r="AD1742" s="6">
        <f>IFERROR(VLOOKUP(E1742,marginal!$A$2:$E$4826,4,FALSE),0)</f>
        <v>1620.4389743589734</v>
      </c>
    </row>
    <row r="1743" spans="1:30" x14ac:dyDescent="0.2">
      <c r="A1743" s="27" t="s">
        <v>6907</v>
      </c>
      <c r="B1743" s="6" t="s">
        <v>6924</v>
      </c>
      <c r="C1743" s="6" t="s">
        <v>6912</v>
      </c>
      <c r="D1743" s="2">
        <v>154438</v>
      </c>
      <c r="E1743" s="2">
        <v>154916</v>
      </c>
      <c r="F1743" s="3" t="s">
        <v>2183</v>
      </c>
      <c r="G1743" s="2">
        <v>154918</v>
      </c>
      <c r="H1743" s="3" t="s">
        <v>2185</v>
      </c>
      <c r="I1743" s="18">
        <v>45182</v>
      </c>
      <c r="J1743" s="28">
        <v>1236206682</v>
      </c>
      <c r="K1743" s="18">
        <v>45089</v>
      </c>
      <c r="L1743" s="18">
        <v>45107</v>
      </c>
      <c r="M1743" s="18"/>
      <c r="N1743" s="30">
        <v>9</v>
      </c>
      <c r="O1743" s="7">
        <v>10000</v>
      </c>
      <c r="P1743" s="30">
        <v>147</v>
      </c>
      <c r="Q1743" s="22">
        <v>7.9000519063170294E-2</v>
      </c>
      <c r="R1743" s="7">
        <v>15000</v>
      </c>
      <c r="S1743" s="2">
        <v>95</v>
      </c>
      <c r="T1743" s="11">
        <v>2462.0500000000002</v>
      </c>
      <c r="U1743" s="17" t="s">
        <v>6286</v>
      </c>
      <c r="V1743" s="21">
        <v>1</v>
      </c>
      <c r="W1743" s="9">
        <v>15000</v>
      </c>
      <c r="X1743" s="22">
        <f t="shared" si="135"/>
        <v>0</v>
      </c>
      <c r="Y1743" s="29">
        <v>2462.0500000000002</v>
      </c>
      <c r="Z1743" s="34">
        <f t="shared" si="136"/>
        <v>539000</v>
      </c>
      <c r="AA1743" s="34">
        <f t="shared" si="137"/>
        <v>2.7829313543599257E-2</v>
      </c>
      <c r="AB1743" s="35">
        <f t="shared" si="138"/>
        <v>4.0909090909090908</v>
      </c>
      <c r="AC1743" s="35">
        <f t="shared" si="139"/>
        <v>2.6437847866419295</v>
      </c>
      <c r="AD1743" s="6">
        <f>IFERROR(VLOOKUP(E1743,marginal!$A$2:$E$4826,4,FALSE),0)</f>
        <v>1620.4389743589734</v>
      </c>
    </row>
    <row r="1744" spans="1:30" x14ac:dyDescent="0.2">
      <c r="A1744" s="27" t="s">
        <v>6907</v>
      </c>
      <c r="B1744" s="6" t="s">
        <v>6924</v>
      </c>
      <c r="C1744" s="6" t="s">
        <v>6912</v>
      </c>
      <c r="D1744" s="2">
        <v>154437</v>
      </c>
      <c r="E1744" s="2">
        <v>154916</v>
      </c>
      <c r="F1744" s="3" t="s">
        <v>2183</v>
      </c>
      <c r="G1744" s="2">
        <v>154920</v>
      </c>
      <c r="H1744" s="3" t="s">
        <v>2186</v>
      </c>
      <c r="I1744" s="18">
        <v>45082</v>
      </c>
      <c r="J1744" s="28">
        <v>1164979519</v>
      </c>
      <c r="K1744" s="18">
        <v>45089</v>
      </c>
      <c r="L1744" s="18">
        <v>45107</v>
      </c>
      <c r="M1744" s="18"/>
      <c r="N1744" s="30">
        <v>5</v>
      </c>
      <c r="O1744" s="7">
        <v>18000</v>
      </c>
      <c r="P1744" s="30">
        <v>110</v>
      </c>
      <c r="Q1744" s="22">
        <v>3.3741050530766099E-2</v>
      </c>
      <c r="R1744" s="7">
        <v>18000</v>
      </c>
      <c r="S1744" s="2">
        <v>80</v>
      </c>
      <c r="T1744" s="11">
        <v>2468.96</v>
      </c>
      <c r="U1744" s="17" t="s">
        <v>6286</v>
      </c>
      <c r="V1744" s="21">
        <v>1</v>
      </c>
      <c r="W1744" s="9">
        <v>18000</v>
      </c>
      <c r="X1744" s="22">
        <f t="shared" si="135"/>
        <v>0</v>
      </c>
      <c r="Y1744" s="29">
        <v>2468.96</v>
      </c>
      <c r="Z1744" s="34">
        <f t="shared" si="136"/>
        <v>593000</v>
      </c>
      <c r="AA1744" s="34">
        <f t="shared" si="137"/>
        <v>3.0354131534569982E-2</v>
      </c>
      <c r="AB1744" s="35">
        <f t="shared" si="138"/>
        <v>3.3389544688026978</v>
      </c>
      <c r="AC1744" s="35">
        <f t="shared" si="139"/>
        <v>2.4283305227655987</v>
      </c>
      <c r="AD1744" s="6">
        <f>IFERROR(VLOOKUP(E1744,marginal!$A$2:$E$4826,4,FALSE),0)</f>
        <v>1620.4389743589734</v>
      </c>
    </row>
    <row r="1745" spans="1:30" x14ac:dyDescent="0.2">
      <c r="A1745" s="27" t="s">
        <v>6907</v>
      </c>
      <c r="B1745" s="6" t="s">
        <v>6924</v>
      </c>
      <c r="C1745" s="6" t="s">
        <v>6912</v>
      </c>
      <c r="D1745" s="2">
        <v>154436</v>
      </c>
      <c r="E1745" s="2">
        <v>154916</v>
      </c>
      <c r="F1745" s="3" t="s">
        <v>2183</v>
      </c>
      <c r="G1745" s="2">
        <v>154921</v>
      </c>
      <c r="H1745" s="3" t="s">
        <v>2187</v>
      </c>
      <c r="I1745" s="18">
        <v>45082</v>
      </c>
      <c r="J1745" s="28">
        <v>1164980413</v>
      </c>
      <c r="K1745" s="18">
        <v>45089</v>
      </c>
      <c r="L1745" s="18">
        <v>45107</v>
      </c>
      <c r="M1745" s="18"/>
      <c r="N1745" s="30">
        <v>7</v>
      </c>
      <c r="O1745" s="7">
        <v>15000</v>
      </c>
      <c r="P1745" s="30">
        <v>127</v>
      </c>
      <c r="Q1745" s="22">
        <v>5.24391097594855E-2</v>
      </c>
      <c r="R1745" s="7">
        <v>15000</v>
      </c>
      <c r="S1745" s="2">
        <v>80</v>
      </c>
      <c r="T1745" s="11">
        <v>2048.2800000000002</v>
      </c>
      <c r="U1745" s="17" t="s">
        <v>6286</v>
      </c>
      <c r="V1745" s="21">
        <v>1</v>
      </c>
      <c r="W1745" s="9">
        <v>15000</v>
      </c>
      <c r="X1745" s="22">
        <f t="shared" si="135"/>
        <v>0</v>
      </c>
      <c r="Y1745" s="29">
        <v>2048.2800000000002</v>
      </c>
      <c r="Z1745" s="34">
        <f t="shared" si="136"/>
        <v>326000</v>
      </c>
      <c r="AA1745" s="34">
        <f t="shared" si="137"/>
        <v>4.6012269938650305E-2</v>
      </c>
      <c r="AB1745" s="35">
        <f t="shared" si="138"/>
        <v>5.8435582822085887</v>
      </c>
      <c r="AC1745" s="35">
        <f t="shared" si="139"/>
        <v>3.6809815950920246</v>
      </c>
      <c r="AD1745" s="6">
        <f>IFERROR(VLOOKUP(E1745,marginal!$A$2:$E$4826,4,FALSE),0)</f>
        <v>1620.4389743589734</v>
      </c>
    </row>
    <row r="1746" spans="1:30" x14ac:dyDescent="0.2">
      <c r="A1746" s="27" t="s">
        <v>6907</v>
      </c>
      <c r="B1746" s="6" t="s">
        <v>6924</v>
      </c>
      <c r="C1746" s="6" t="s">
        <v>6912</v>
      </c>
      <c r="D1746" s="2">
        <v>154567</v>
      </c>
      <c r="E1746" s="2">
        <v>154916</v>
      </c>
      <c r="F1746" s="3" t="s">
        <v>2183</v>
      </c>
      <c r="G1746" s="2">
        <v>154922</v>
      </c>
      <c r="H1746" s="3" t="s">
        <v>2188</v>
      </c>
      <c r="I1746" s="18">
        <v>45083</v>
      </c>
      <c r="J1746" s="28">
        <v>1165586409</v>
      </c>
      <c r="K1746" s="18">
        <v>45089</v>
      </c>
      <c r="L1746" s="18">
        <v>45107</v>
      </c>
      <c r="M1746" s="18"/>
      <c r="N1746" s="30">
        <v>10</v>
      </c>
      <c r="O1746" s="7">
        <v>8000</v>
      </c>
      <c r="P1746" s="30">
        <v>139</v>
      </c>
      <c r="Q1746" s="22">
        <v>9.2325969396735166E-2</v>
      </c>
      <c r="R1746" s="7">
        <v>12000</v>
      </c>
      <c r="S1746" s="2">
        <v>80</v>
      </c>
      <c r="T1746" s="11">
        <v>1641.37</v>
      </c>
      <c r="U1746" s="17" t="s">
        <v>6286</v>
      </c>
      <c r="V1746" s="21">
        <v>1</v>
      </c>
      <c r="W1746" s="9">
        <v>12000</v>
      </c>
      <c r="X1746" s="22">
        <f t="shared" si="135"/>
        <v>0</v>
      </c>
      <c r="Y1746" s="29">
        <v>1641.37</v>
      </c>
      <c r="Z1746" s="34">
        <f t="shared" si="136"/>
        <v>280000</v>
      </c>
      <c r="AA1746" s="34">
        <f t="shared" si="137"/>
        <v>4.2857142857142858E-2</v>
      </c>
      <c r="AB1746" s="35">
        <f t="shared" si="138"/>
        <v>5.9571428571428573</v>
      </c>
      <c r="AC1746" s="35">
        <f t="shared" si="139"/>
        <v>3.4285714285714288</v>
      </c>
      <c r="AD1746" s="6">
        <f>IFERROR(VLOOKUP(E1746,marginal!$A$2:$E$4826,4,FALSE),0)</f>
        <v>1620.4389743589734</v>
      </c>
    </row>
    <row r="1747" spans="1:30" x14ac:dyDescent="0.2">
      <c r="A1747" s="27" t="s">
        <v>6907</v>
      </c>
      <c r="B1747" s="6" t="s">
        <v>6924</v>
      </c>
      <c r="C1747" s="6" t="s">
        <v>6912</v>
      </c>
      <c r="D1747" s="2">
        <v>154435</v>
      </c>
      <c r="E1747" s="2">
        <v>154916</v>
      </c>
      <c r="F1747" s="3" t="s">
        <v>2183</v>
      </c>
      <c r="G1747" s="2">
        <v>154923</v>
      </c>
      <c r="H1747" s="3" t="s">
        <v>2189</v>
      </c>
      <c r="I1747" s="18">
        <v>45082</v>
      </c>
      <c r="J1747" s="28">
        <v>1164981514</v>
      </c>
      <c r="K1747" s="18">
        <v>45089</v>
      </c>
      <c r="L1747" s="18">
        <v>45107</v>
      </c>
      <c r="M1747" s="18"/>
      <c r="N1747" s="30">
        <v>9</v>
      </c>
      <c r="O1747" s="7">
        <v>10000</v>
      </c>
      <c r="P1747" s="30">
        <v>147</v>
      </c>
      <c r="Q1747" s="22">
        <v>7.9000519063170294E-2</v>
      </c>
      <c r="R1747" s="7">
        <v>10000</v>
      </c>
      <c r="S1747" s="2">
        <v>80</v>
      </c>
      <c r="T1747" s="11">
        <v>1365.58</v>
      </c>
      <c r="U1747" s="17" t="s">
        <v>6286</v>
      </c>
      <c r="V1747" s="21">
        <v>1</v>
      </c>
      <c r="W1747" s="9">
        <v>10000</v>
      </c>
      <c r="X1747" s="22">
        <f t="shared" si="135"/>
        <v>0</v>
      </c>
      <c r="Y1747" s="29">
        <v>1365.58</v>
      </c>
      <c r="Z1747" s="34">
        <f t="shared" si="136"/>
        <v>539000</v>
      </c>
      <c r="AA1747" s="34">
        <f t="shared" si="137"/>
        <v>1.8552875695732839E-2</v>
      </c>
      <c r="AB1747" s="35">
        <f t="shared" si="138"/>
        <v>2.7272727272727275</v>
      </c>
      <c r="AC1747" s="35">
        <f t="shared" si="139"/>
        <v>1.4842300556586272</v>
      </c>
      <c r="AD1747" s="6">
        <f>IFERROR(VLOOKUP(E1747,marginal!$A$2:$E$4826,4,FALSE),0)</f>
        <v>1620.4389743589734</v>
      </c>
    </row>
    <row r="1748" spans="1:30" x14ac:dyDescent="0.2">
      <c r="A1748" s="27" t="s">
        <v>6907</v>
      </c>
      <c r="B1748" s="6" t="s">
        <v>6917</v>
      </c>
      <c r="C1748" s="6" t="s">
        <v>6909</v>
      </c>
      <c r="D1748" s="4">
        <v>154772</v>
      </c>
      <c r="E1748" s="4">
        <v>154908</v>
      </c>
      <c r="F1748" s="5" t="s">
        <v>2190</v>
      </c>
      <c r="G1748" s="4">
        <v>154909</v>
      </c>
      <c r="H1748" s="5" t="s">
        <v>2191</v>
      </c>
      <c r="I1748" s="18">
        <v>45084</v>
      </c>
      <c r="J1748" s="28">
        <v>1166550590</v>
      </c>
      <c r="K1748" s="18">
        <v>45089</v>
      </c>
      <c r="L1748" s="18">
        <v>45107</v>
      </c>
      <c r="M1748" s="18"/>
      <c r="N1748" s="30">
        <v>9</v>
      </c>
      <c r="O1748" s="7">
        <v>10000</v>
      </c>
      <c r="P1748" s="30">
        <v>147</v>
      </c>
      <c r="Q1748" s="22">
        <v>7.9000519063170294E-2</v>
      </c>
      <c r="R1748" s="8">
        <v>8000</v>
      </c>
      <c r="S1748" s="4">
        <v>127</v>
      </c>
      <c r="T1748" s="10">
        <v>1779.26</v>
      </c>
      <c r="U1748" s="17" t="s">
        <v>6286</v>
      </c>
      <c r="V1748" s="21">
        <v>0.30934226249948488</v>
      </c>
      <c r="W1748" s="9">
        <v>2474.7380999958791</v>
      </c>
      <c r="X1748" s="22">
        <f t="shared" si="135"/>
        <v>-0.69065773750051518</v>
      </c>
      <c r="Y1748" s="29">
        <v>550.40031397483347</v>
      </c>
      <c r="Z1748" s="34">
        <f t="shared" si="136"/>
        <v>539000</v>
      </c>
      <c r="AA1748" s="34">
        <f t="shared" si="137"/>
        <v>1.4842300556586271E-2</v>
      </c>
      <c r="AB1748" s="35">
        <f t="shared" si="138"/>
        <v>2.1818181818181817</v>
      </c>
      <c r="AC1748" s="35">
        <f t="shared" si="139"/>
        <v>1.8849721706864564</v>
      </c>
      <c r="AD1748" s="6">
        <f>IFERROR(VLOOKUP(E1748,marginal!$A$2:$E$4826,4,FALSE),0)</f>
        <v>-43622.355384615301</v>
      </c>
    </row>
    <row r="1749" spans="1:30" x14ac:dyDescent="0.2">
      <c r="A1749" s="27" t="s">
        <v>6907</v>
      </c>
      <c r="B1749" s="6" t="s">
        <v>6923</v>
      </c>
      <c r="C1749" s="6" t="s">
        <v>6909</v>
      </c>
      <c r="D1749" s="4">
        <v>154488</v>
      </c>
      <c r="E1749" s="4">
        <v>154966</v>
      </c>
      <c r="F1749" s="5" t="s">
        <v>2192</v>
      </c>
      <c r="G1749" s="4">
        <v>154967</v>
      </c>
      <c r="H1749" s="5" t="s">
        <v>2193</v>
      </c>
      <c r="I1749" s="18">
        <v>45082</v>
      </c>
      <c r="J1749" s="28">
        <v>1165115731</v>
      </c>
      <c r="K1749" s="18">
        <v>45089</v>
      </c>
      <c r="L1749" s="18">
        <v>45107</v>
      </c>
      <c r="M1749" s="18"/>
      <c r="N1749" s="30">
        <v>5</v>
      </c>
      <c r="O1749" s="7">
        <v>10000</v>
      </c>
      <c r="P1749" s="30">
        <v>113</v>
      </c>
      <c r="Q1749" s="22">
        <v>3.6412201849154599E-2</v>
      </c>
      <c r="R1749" s="8">
        <v>10000</v>
      </c>
      <c r="S1749" s="4">
        <v>142</v>
      </c>
      <c r="T1749" s="10">
        <v>2510.34</v>
      </c>
      <c r="U1749" s="17" t="s">
        <v>6286</v>
      </c>
      <c r="V1749" s="21">
        <v>1</v>
      </c>
      <c r="W1749" s="9">
        <v>10000</v>
      </c>
      <c r="X1749" s="22">
        <f t="shared" si="135"/>
        <v>0</v>
      </c>
      <c r="Y1749" s="29">
        <v>2510.34</v>
      </c>
      <c r="Z1749" s="34">
        <f t="shared" si="136"/>
        <v>593000</v>
      </c>
      <c r="AA1749" s="34">
        <f t="shared" si="137"/>
        <v>1.6863406408094434E-2</v>
      </c>
      <c r="AB1749" s="35">
        <f t="shared" si="138"/>
        <v>1.905564924114671</v>
      </c>
      <c r="AC1749" s="35">
        <f t="shared" si="139"/>
        <v>2.3946037099494095</v>
      </c>
      <c r="AD1749" s="6">
        <f>IFERROR(VLOOKUP(E1749,marginal!$A$2:$E$4826,4,FALSE),0)</f>
        <v>4734.1423076923047</v>
      </c>
    </row>
    <row r="1750" spans="1:30" x14ac:dyDescent="0.2">
      <c r="A1750" s="27" t="s">
        <v>6907</v>
      </c>
      <c r="B1750" s="6" t="s">
        <v>6910</v>
      </c>
      <c r="C1750" s="6" t="s">
        <v>6909</v>
      </c>
      <c r="D1750" s="4">
        <v>147490</v>
      </c>
      <c r="E1750" s="4">
        <v>155034</v>
      </c>
      <c r="F1750" s="5" t="s">
        <v>2194</v>
      </c>
      <c r="G1750" s="4">
        <v>155035</v>
      </c>
      <c r="H1750" s="5" t="s">
        <v>2195</v>
      </c>
      <c r="I1750" s="18" t="s">
        <v>6930</v>
      </c>
      <c r="J1750" s="28" t="s">
        <v>6930</v>
      </c>
      <c r="K1750" s="18">
        <v>45090</v>
      </c>
      <c r="L1750" s="18">
        <v>45107</v>
      </c>
      <c r="M1750" s="18"/>
      <c r="N1750" s="30">
        <v>7</v>
      </c>
      <c r="O1750" s="7">
        <v>13000</v>
      </c>
      <c r="P1750" s="30">
        <v>128</v>
      </c>
      <c r="Q1750" s="22">
        <v>5.3573988293582266E-2</v>
      </c>
      <c r="R1750" s="8">
        <v>8000</v>
      </c>
      <c r="S1750" s="4">
        <v>142</v>
      </c>
      <c r="T1750" s="10">
        <v>2013.74</v>
      </c>
      <c r="U1750" s="17" t="s">
        <v>6286</v>
      </c>
      <c r="V1750" s="21">
        <v>1</v>
      </c>
      <c r="W1750" s="9">
        <v>8000</v>
      </c>
      <c r="X1750" s="22">
        <f t="shared" si="135"/>
        <v>0</v>
      </c>
      <c r="Y1750" s="29">
        <v>2013.74</v>
      </c>
      <c r="Z1750" s="34">
        <f t="shared" si="136"/>
        <v>326000</v>
      </c>
      <c r="AA1750" s="34">
        <f t="shared" si="137"/>
        <v>2.4539877300613498E-2</v>
      </c>
      <c r="AB1750" s="35">
        <f t="shared" si="138"/>
        <v>3.1411042944785277</v>
      </c>
      <c r="AC1750" s="35">
        <f t="shared" si="139"/>
        <v>3.4846625766871164</v>
      </c>
      <c r="AD1750" s="6">
        <f>IFERROR(VLOOKUP(E1750,marginal!$A$2:$E$4826,4,FALSE),0)</f>
        <v>10070.2076923076</v>
      </c>
    </row>
    <row r="1751" spans="1:30" x14ac:dyDescent="0.2">
      <c r="A1751" s="27" t="s">
        <v>6907</v>
      </c>
      <c r="B1751" s="6" t="s">
        <v>6919</v>
      </c>
      <c r="C1751" s="6" t="s">
        <v>6909</v>
      </c>
      <c r="D1751" s="2">
        <v>154879</v>
      </c>
      <c r="E1751" s="2">
        <v>154881</v>
      </c>
      <c r="F1751" s="3" t="s">
        <v>496</v>
      </c>
      <c r="G1751" s="2">
        <v>154907</v>
      </c>
      <c r="H1751" s="3" t="s">
        <v>2196</v>
      </c>
      <c r="I1751" s="18">
        <v>45086</v>
      </c>
      <c r="J1751" s="28">
        <v>1167575521</v>
      </c>
      <c r="K1751" s="18">
        <v>45087</v>
      </c>
      <c r="L1751" s="18">
        <v>45107</v>
      </c>
      <c r="M1751" s="18"/>
      <c r="N1751" s="30">
        <v>5</v>
      </c>
      <c r="O1751" s="7">
        <v>10000</v>
      </c>
      <c r="P1751" s="30">
        <v>110</v>
      </c>
      <c r="Q1751" s="22">
        <v>3.3741050530766099E-2</v>
      </c>
      <c r="R1751" s="7">
        <v>5000</v>
      </c>
      <c r="S1751" s="2">
        <v>147</v>
      </c>
      <c r="T1751" s="11">
        <v>1303.3399999999999</v>
      </c>
      <c r="U1751" s="17" t="s">
        <v>6286</v>
      </c>
      <c r="V1751" s="21">
        <v>1</v>
      </c>
      <c r="W1751" s="9">
        <v>5000</v>
      </c>
      <c r="X1751" s="22">
        <f t="shared" si="135"/>
        <v>0</v>
      </c>
      <c r="Y1751" s="29">
        <v>1303.3399999999999</v>
      </c>
      <c r="Z1751" s="34">
        <f t="shared" si="136"/>
        <v>593000</v>
      </c>
      <c r="AA1751" s="34">
        <f t="shared" si="137"/>
        <v>8.4317032040472171E-3</v>
      </c>
      <c r="AB1751" s="35">
        <f t="shared" si="138"/>
        <v>0.92748735244519387</v>
      </c>
      <c r="AC1751" s="35">
        <f t="shared" si="139"/>
        <v>1.239460370994941</v>
      </c>
      <c r="AD1751" s="6">
        <f>IFERROR(VLOOKUP(E1751,marginal!$A$2:$E$4826,4,FALSE),0)</f>
        <v>15935.9592307692</v>
      </c>
    </row>
    <row r="1752" spans="1:30" x14ac:dyDescent="0.2">
      <c r="A1752" s="27" t="s">
        <v>6907</v>
      </c>
      <c r="B1752" s="6" t="s">
        <v>6923</v>
      </c>
      <c r="C1752" s="6" t="s">
        <v>6909</v>
      </c>
      <c r="D1752" s="2">
        <v>154878</v>
      </c>
      <c r="E1752" s="2">
        <v>154966</v>
      </c>
      <c r="F1752" s="3" t="s">
        <v>2192</v>
      </c>
      <c r="G1752" s="2">
        <v>154968</v>
      </c>
      <c r="H1752" s="3" t="s">
        <v>2197</v>
      </c>
      <c r="I1752" s="18">
        <v>45086</v>
      </c>
      <c r="J1752" s="28">
        <v>1167571303</v>
      </c>
      <c r="K1752" s="18">
        <v>45089</v>
      </c>
      <c r="L1752" s="18">
        <v>45107</v>
      </c>
      <c r="M1752" s="18"/>
      <c r="N1752" s="30">
        <v>9</v>
      </c>
      <c r="O1752" s="7">
        <v>10000</v>
      </c>
      <c r="P1752" s="30">
        <v>147</v>
      </c>
      <c r="Q1752" s="22">
        <v>7.9000519063170294E-2</v>
      </c>
      <c r="R1752" s="7">
        <v>10000</v>
      </c>
      <c r="S1752" s="2">
        <v>142</v>
      </c>
      <c r="T1752" s="11">
        <v>2510.34</v>
      </c>
      <c r="U1752" s="17" t="s">
        <v>6286</v>
      </c>
      <c r="V1752" s="21">
        <v>1</v>
      </c>
      <c r="W1752" s="9">
        <v>10000</v>
      </c>
      <c r="X1752" s="22">
        <f t="shared" si="135"/>
        <v>0</v>
      </c>
      <c r="Y1752" s="29">
        <v>2510.34</v>
      </c>
      <c r="Z1752" s="34">
        <f t="shared" si="136"/>
        <v>539000</v>
      </c>
      <c r="AA1752" s="34">
        <f t="shared" si="137"/>
        <v>1.8552875695732839E-2</v>
      </c>
      <c r="AB1752" s="35">
        <f t="shared" si="138"/>
        <v>2.7272727272727275</v>
      </c>
      <c r="AC1752" s="35">
        <f t="shared" si="139"/>
        <v>2.6345083487940633</v>
      </c>
      <c r="AD1752" s="6">
        <f>IFERROR(VLOOKUP(E1752,marginal!$A$2:$E$4826,4,FALSE),0)</f>
        <v>4734.1423076923047</v>
      </c>
    </row>
    <row r="1753" spans="1:30" x14ac:dyDescent="0.2">
      <c r="A1753" s="27" t="s">
        <v>6907</v>
      </c>
      <c r="B1753" s="6" t="s">
        <v>6923</v>
      </c>
      <c r="C1753" s="6" t="s">
        <v>6909</v>
      </c>
      <c r="D1753" s="2">
        <v>154353</v>
      </c>
      <c r="E1753" s="2">
        <v>154966</v>
      </c>
      <c r="F1753" s="3" t="s">
        <v>2192</v>
      </c>
      <c r="G1753" s="2">
        <v>154969</v>
      </c>
      <c r="H1753" s="3" t="s">
        <v>2198</v>
      </c>
      <c r="I1753" s="18">
        <v>45079</v>
      </c>
      <c r="J1753" s="28">
        <v>1163405266</v>
      </c>
      <c r="K1753" s="18">
        <v>45089</v>
      </c>
      <c r="L1753" s="18">
        <v>45107</v>
      </c>
      <c r="M1753" s="18"/>
      <c r="N1753" s="30">
        <v>3</v>
      </c>
      <c r="O1753" s="7">
        <v>9000</v>
      </c>
      <c r="P1753" s="30">
        <v>110</v>
      </c>
      <c r="Q1753" s="22">
        <v>3.2877247496428889E-2</v>
      </c>
      <c r="R1753" s="7">
        <v>5000</v>
      </c>
      <c r="S1753" s="2">
        <v>147</v>
      </c>
      <c r="T1753" s="11">
        <v>1303.3399999999999</v>
      </c>
      <c r="U1753" s="17" t="s">
        <v>6286</v>
      </c>
      <c r="V1753" s="21">
        <v>1</v>
      </c>
      <c r="W1753" s="9">
        <v>5000</v>
      </c>
      <c r="X1753" s="22">
        <f t="shared" si="135"/>
        <v>0</v>
      </c>
      <c r="Y1753" s="29">
        <v>1303.3399999999999</v>
      </c>
      <c r="Z1753" s="34">
        <f t="shared" si="136"/>
        <v>207000</v>
      </c>
      <c r="AA1753" s="34">
        <f t="shared" si="137"/>
        <v>2.4154589371980676E-2</v>
      </c>
      <c r="AB1753" s="35">
        <f t="shared" si="138"/>
        <v>2.6570048309178742</v>
      </c>
      <c r="AC1753" s="35">
        <f t="shared" si="139"/>
        <v>3.5507246376811592</v>
      </c>
      <c r="AD1753" s="6">
        <f>IFERROR(VLOOKUP(E1753,marginal!$A$2:$E$4826,4,FALSE),0)</f>
        <v>4734.1423076923047</v>
      </c>
    </row>
    <row r="1754" spans="1:30" x14ac:dyDescent="0.2">
      <c r="A1754" s="27" t="s">
        <v>6907</v>
      </c>
      <c r="B1754" s="6" t="s">
        <v>6923</v>
      </c>
      <c r="C1754" s="6" t="s">
        <v>6909</v>
      </c>
      <c r="D1754" s="2">
        <v>154876</v>
      </c>
      <c r="E1754" s="2">
        <v>154966</v>
      </c>
      <c r="F1754" s="3" t="s">
        <v>2192</v>
      </c>
      <c r="G1754" s="2">
        <v>154970</v>
      </c>
      <c r="H1754" s="3" t="s">
        <v>2199</v>
      </c>
      <c r="I1754" s="18">
        <v>45086</v>
      </c>
      <c r="J1754" s="28">
        <v>1167567982</v>
      </c>
      <c r="K1754" s="18">
        <v>45089</v>
      </c>
      <c r="L1754" s="18">
        <v>45107</v>
      </c>
      <c r="M1754" s="18"/>
      <c r="N1754" s="30">
        <v>8</v>
      </c>
      <c r="O1754" s="7">
        <v>10000</v>
      </c>
      <c r="P1754" s="30">
        <v>132</v>
      </c>
      <c r="Q1754" s="22">
        <v>5.8283715876113903E-2</v>
      </c>
      <c r="R1754" s="7">
        <v>7000</v>
      </c>
      <c r="S1754" s="2">
        <v>142</v>
      </c>
      <c r="T1754" s="11">
        <v>1758.65</v>
      </c>
      <c r="U1754" s="17" t="s">
        <v>6286</v>
      </c>
      <c r="V1754" s="21">
        <v>1</v>
      </c>
      <c r="W1754" s="9">
        <v>7000</v>
      </c>
      <c r="X1754" s="22">
        <f t="shared" si="135"/>
        <v>0</v>
      </c>
      <c r="Y1754" s="29">
        <v>1758.65</v>
      </c>
      <c r="Z1754" s="34">
        <f t="shared" si="136"/>
        <v>371000</v>
      </c>
      <c r="AA1754" s="34">
        <f t="shared" si="137"/>
        <v>1.8867924528301886E-2</v>
      </c>
      <c r="AB1754" s="35">
        <f t="shared" si="138"/>
        <v>2.4905660377358489</v>
      </c>
      <c r="AC1754" s="35">
        <f t="shared" si="139"/>
        <v>2.6792452830188678</v>
      </c>
      <c r="AD1754" s="6">
        <f>IFERROR(VLOOKUP(E1754,marginal!$A$2:$E$4826,4,FALSE),0)</f>
        <v>4734.1423076923047</v>
      </c>
    </row>
    <row r="1755" spans="1:30" x14ac:dyDescent="0.2">
      <c r="A1755" s="27" t="s">
        <v>6907</v>
      </c>
      <c r="B1755" s="6" t="s">
        <v>6923</v>
      </c>
      <c r="C1755" s="6" t="s">
        <v>6909</v>
      </c>
      <c r="D1755" s="2">
        <v>154494</v>
      </c>
      <c r="E1755" s="2">
        <v>154966</v>
      </c>
      <c r="F1755" s="3" t="s">
        <v>2192</v>
      </c>
      <c r="G1755" s="2">
        <v>154971</v>
      </c>
      <c r="H1755" s="3" t="s">
        <v>2200</v>
      </c>
      <c r="I1755" s="18">
        <v>45082</v>
      </c>
      <c r="J1755" s="28">
        <v>1165145087</v>
      </c>
      <c r="K1755" s="18">
        <v>45089</v>
      </c>
      <c r="L1755" s="18">
        <v>45107</v>
      </c>
      <c r="M1755" s="18"/>
      <c r="N1755" s="30">
        <v>4</v>
      </c>
      <c r="O1755" s="7">
        <v>11000</v>
      </c>
      <c r="P1755" s="30">
        <v>117</v>
      </c>
      <c r="Q1755" s="22">
        <v>4.06430912163648E-2</v>
      </c>
      <c r="R1755" s="7">
        <v>5000</v>
      </c>
      <c r="S1755" s="2">
        <v>147</v>
      </c>
      <c r="T1755" s="11">
        <v>1303.3399999999999</v>
      </c>
      <c r="U1755" s="17" t="s">
        <v>6286</v>
      </c>
      <c r="V1755" s="21">
        <v>1</v>
      </c>
      <c r="W1755" s="9">
        <v>5000</v>
      </c>
      <c r="X1755" s="22">
        <f t="shared" si="135"/>
        <v>0</v>
      </c>
      <c r="Y1755" s="29">
        <v>1303.3399999999999</v>
      </c>
      <c r="Z1755" s="34">
        <f t="shared" si="136"/>
        <v>154000</v>
      </c>
      <c r="AA1755" s="34">
        <f t="shared" si="137"/>
        <v>3.2467532467532464E-2</v>
      </c>
      <c r="AB1755" s="35">
        <f t="shared" si="138"/>
        <v>3.7987012987012982</v>
      </c>
      <c r="AC1755" s="35">
        <f t="shared" si="139"/>
        <v>4.7727272727272725</v>
      </c>
      <c r="AD1755" s="6">
        <f>IFERROR(VLOOKUP(E1755,marginal!$A$2:$E$4826,4,FALSE),0)</f>
        <v>4734.1423076923047</v>
      </c>
    </row>
    <row r="1756" spans="1:30" x14ac:dyDescent="0.2">
      <c r="A1756" s="27" t="s">
        <v>6907</v>
      </c>
      <c r="B1756" s="6" t="s">
        <v>6910</v>
      </c>
      <c r="C1756" s="6" t="s">
        <v>6909</v>
      </c>
      <c r="D1756" s="2">
        <v>147364</v>
      </c>
      <c r="E1756" s="2">
        <v>155034</v>
      </c>
      <c r="F1756" s="3" t="s">
        <v>2194</v>
      </c>
      <c r="G1756" s="2">
        <v>155036</v>
      </c>
      <c r="H1756" s="3" t="s">
        <v>2201</v>
      </c>
      <c r="I1756" s="18">
        <v>45012</v>
      </c>
      <c r="J1756" s="28">
        <v>1118207999</v>
      </c>
      <c r="K1756" s="18">
        <v>45090</v>
      </c>
      <c r="L1756" s="18">
        <v>45107</v>
      </c>
      <c r="M1756" s="18"/>
      <c r="N1756" s="30">
        <v>6</v>
      </c>
      <c r="O1756" s="7">
        <v>9000</v>
      </c>
      <c r="P1756" s="30">
        <v>124</v>
      </c>
      <c r="Q1756" s="22">
        <v>3.546552965941794E-2</v>
      </c>
      <c r="R1756" s="7">
        <v>8000</v>
      </c>
      <c r="S1756" s="2">
        <v>142</v>
      </c>
      <c r="T1756" s="11">
        <v>2013.74</v>
      </c>
      <c r="U1756" s="17" t="s">
        <v>6286</v>
      </c>
      <c r="V1756" s="21">
        <v>1</v>
      </c>
      <c r="W1756" s="9">
        <v>8000</v>
      </c>
      <c r="X1756" s="22">
        <f t="shared" si="135"/>
        <v>0</v>
      </c>
      <c r="Y1756" s="29">
        <v>2013.74</v>
      </c>
      <c r="Z1756" s="34">
        <f t="shared" si="136"/>
        <v>291000</v>
      </c>
      <c r="AA1756" s="34">
        <f t="shared" si="137"/>
        <v>2.7491408934707903E-2</v>
      </c>
      <c r="AB1756" s="35">
        <f t="shared" si="138"/>
        <v>3.4089347079037799</v>
      </c>
      <c r="AC1756" s="35">
        <f t="shared" si="139"/>
        <v>3.9037800687285222</v>
      </c>
      <c r="AD1756" s="6">
        <f>IFERROR(VLOOKUP(E1756,marginal!$A$2:$E$4826,4,FALSE),0)</f>
        <v>10070.2076923076</v>
      </c>
    </row>
    <row r="1757" spans="1:30" x14ac:dyDescent="0.2">
      <c r="A1757" s="27" t="s">
        <v>6907</v>
      </c>
      <c r="B1757" s="6" t="s">
        <v>6910</v>
      </c>
      <c r="C1757" s="6" t="s">
        <v>6909</v>
      </c>
      <c r="D1757" s="2">
        <v>147486</v>
      </c>
      <c r="E1757" s="2">
        <v>155034</v>
      </c>
      <c r="F1757" s="3" t="s">
        <v>2194</v>
      </c>
      <c r="G1757" s="2">
        <v>155037</v>
      </c>
      <c r="H1757" s="3" t="s">
        <v>2202</v>
      </c>
      <c r="I1757" s="18" t="s">
        <v>6930</v>
      </c>
      <c r="J1757" s="28" t="s">
        <v>6930</v>
      </c>
      <c r="K1757" s="18">
        <v>45090</v>
      </c>
      <c r="L1757" s="18">
        <v>45107</v>
      </c>
      <c r="M1757" s="18"/>
      <c r="N1757" s="30">
        <v>3</v>
      </c>
      <c r="O1757" s="7">
        <v>7000</v>
      </c>
      <c r="P1757" s="30">
        <v>111</v>
      </c>
      <c r="Q1757" s="22">
        <v>3.3220596517330447E-2</v>
      </c>
      <c r="R1757" s="7">
        <v>8000</v>
      </c>
      <c r="S1757" s="2">
        <v>142</v>
      </c>
      <c r="T1757" s="11">
        <v>2013.74</v>
      </c>
      <c r="U1757" s="17" t="s">
        <v>6286</v>
      </c>
      <c r="V1757" s="21">
        <v>1</v>
      </c>
      <c r="W1757" s="9">
        <v>8000</v>
      </c>
      <c r="X1757" s="22">
        <f t="shared" si="135"/>
        <v>0</v>
      </c>
      <c r="Y1757" s="29">
        <v>2013.74</v>
      </c>
      <c r="Z1757" s="34">
        <f t="shared" si="136"/>
        <v>207000</v>
      </c>
      <c r="AA1757" s="34">
        <f t="shared" si="137"/>
        <v>3.864734299516908E-2</v>
      </c>
      <c r="AB1757" s="35">
        <f t="shared" si="138"/>
        <v>4.2898550724637676</v>
      </c>
      <c r="AC1757" s="35">
        <f t="shared" si="139"/>
        <v>5.4879227053140092</v>
      </c>
      <c r="AD1757" s="6">
        <f>IFERROR(VLOOKUP(E1757,marginal!$A$2:$E$4826,4,FALSE),0)</f>
        <v>10070.2076923076</v>
      </c>
    </row>
    <row r="1758" spans="1:30" x14ac:dyDescent="0.2">
      <c r="A1758" s="27" t="s">
        <v>6907</v>
      </c>
      <c r="B1758" s="6" t="s">
        <v>6910</v>
      </c>
      <c r="C1758" s="6" t="s">
        <v>6909</v>
      </c>
      <c r="D1758" s="2">
        <v>155015</v>
      </c>
      <c r="E1758" s="2">
        <v>155034</v>
      </c>
      <c r="F1758" s="3" t="s">
        <v>2194</v>
      </c>
      <c r="G1758" s="2">
        <v>155038</v>
      </c>
      <c r="H1758" s="3" t="s">
        <v>2203</v>
      </c>
      <c r="I1758" s="18">
        <v>45089</v>
      </c>
      <c r="J1758" s="28">
        <v>1169146426</v>
      </c>
      <c r="K1758" s="18">
        <v>45090</v>
      </c>
      <c r="L1758" s="18">
        <v>45107</v>
      </c>
      <c r="M1758" s="18"/>
      <c r="N1758" s="30">
        <v>5</v>
      </c>
      <c r="O1758" s="7">
        <v>7000</v>
      </c>
      <c r="P1758" s="30">
        <v>126</v>
      </c>
      <c r="Q1758" s="22">
        <v>3.3741050530766176E-2</v>
      </c>
      <c r="R1758" s="7">
        <v>8000</v>
      </c>
      <c r="S1758" s="2">
        <v>142</v>
      </c>
      <c r="T1758" s="11">
        <v>2013.74</v>
      </c>
      <c r="U1758" s="17" t="s">
        <v>6286</v>
      </c>
      <c r="V1758" s="21">
        <v>1</v>
      </c>
      <c r="W1758" s="9">
        <v>8000</v>
      </c>
      <c r="X1758" s="22">
        <f t="shared" si="135"/>
        <v>0</v>
      </c>
      <c r="Y1758" s="29">
        <v>2013.74</v>
      </c>
      <c r="Z1758" s="34">
        <f t="shared" si="136"/>
        <v>593000</v>
      </c>
      <c r="AA1758" s="34">
        <f t="shared" si="137"/>
        <v>1.3490725126475547E-2</v>
      </c>
      <c r="AB1758" s="35">
        <f t="shared" si="138"/>
        <v>1.699831365935919</v>
      </c>
      <c r="AC1758" s="35">
        <f t="shared" si="139"/>
        <v>1.9156829679595277</v>
      </c>
      <c r="AD1758" s="6">
        <f>IFERROR(VLOOKUP(E1758,marginal!$A$2:$E$4826,4,FALSE),0)</f>
        <v>10070.2076923076</v>
      </c>
    </row>
    <row r="1759" spans="1:30" x14ac:dyDescent="0.2">
      <c r="A1759" s="27" t="s">
        <v>6907</v>
      </c>
      <c r="B1759" s="6" t="s">
        <v>6910</v>
      </c>
      <c r="C1759" s="6" t="s">
        <v>6909</v>
      </c>
      <c r="D1759" s="2">
        <v>147481</v>
      </c>
      <c r="E1759" s="2">
        <v>155034</v>
      </c>
      <c r="F1759" s="3" t="s">
        <v>2194</v>
      </c>
      <c r="G1759" s="2">
        <v>155039</v>
      </c>
      <c r="H1759" s="3" t="s">
        <v>2204</v>
      </c>
      <c r="I1759" s="18">
        <v>45010</v>
      </c>
      <c r="J1759" s="28">
        <v>1117482949</v>
      </c>
      <c r="K1759" s="18">
        <v>45090</v>
      </c>
      <c r="L1759" s="18">
        <v>45107</v>
      </c>
      <c r="M1759" s="18"/>
      <c r="N1759" s="30">
        <v>5</v>
      </c>
      <c r="O1759" s="7">
        <v>7000</v>
      </c>
      <c r="P1759" s="30">
        <v>126</v>
      </c>
      <c r="Q1759" s="22">
        <v>3.3741050530766176E-2</v>
      </c>
      <c r="R1759" s="7">
        <v>8000</v>
      </c>
      <c r="S1759" s="2">
        <v>142</v>
      </c>
      <c r="T1759" s="11">
        <v>2013.74</v>
      </c>
      <c r="U1759" s="17" t="s">
        <v>6286</v>
      </c>
      <c r="V1759" s="21">
        <v>1</v>
      </c>
      <c r="W1759" s="9">
        <v>8000</v>
      </c>
      <c r="X1759" s="22">
        <f t="shared" si="135"/>
        <v>0</v>
      </c>
      <c r="Y1759" s="29">
        <v>2013.74</v>
      </c>
      <c r="Z1759" s="34">
        <f t="shared" si="136"/>
        <v>593000</v>
      </c>
      <c r="AA1759" s="34">
        <f t="shared" si="137"/>
        <v>1.3490725126475547E-2</v>
      </c>
      <c r="AB1759" s="35">
        <f t="shared" si="138"/>
        <v>1.699831365935919</v>
      </c>
      <c r="AC1759" s="35">
        <f t="shared" si="139"/>
        <v>1.9156829679595277</v>
      </c>
      <c r="AD1759" s="6">
        <f>IFERROR(VLOOKUP(E1759,marginal!$A$2:$E$4826,4,FALSE),0)</f>
        <v>10070.2076923076</v>
      </c>
    </row>
    <row r="1760" spans="1:30" x14ac:dyDescent="0.2">
      <c r="A1760" s="27" t="s">
        <v>6907</v>
      </c>
      <c r="B1760" s="6" t="s">
        <v>6917</v>
      </c>
      <c r="C1760" s="6" t="s">
        <v>6909</v>
      </c>
      <c r="D1760" s="2">
        <v>154475</v>
      </c>
      <c r="E1760" s="2">
        <v>154908</v>
      </c>
      <c r="F1760" s="3" t="s">
        <v>2190</v>
      </c>
      <c r="G1760" s="2">
        <v>154910</v>
      </c>
      <c r="H1760" s="3" t="s">
        <v>2205</v>
      </c>
      <c r="I1760" s="18">
        <v>45082</v>
      </c>
      <c r="J1760" s="28">
        <v>1165036473</v>
      </c>
      <c r="K1760" s="18">
        <v>45089</v>
      </c>
      <c r="L1760" s="18">
        <v>45107</v>
      </c>
      <c r="M1760" s="18"/>
      <c r="N1760" s="30">
        <v>5</v>
      </c>
      <c r="O1760" s="7">
        <v>13000</v>
      </c>
      <c r="P1760" s="30">
        <v>133</v>
      </c>
      <c r="Q1760" s="22">
        <v>8.1881896236927945E-2</v>
      </c>
      <c r="R1760" s="7">
        <v>10000</v>
      </c>
      <c r="S1760" s="2">
        <v>127</v>
      </c>
      <c r="T1760" s="11">
        <v>2220.65</v>
      </c>
      <c r="U1760" s="17" t="s">
        <v>6286</v>
      </c>
      <c r="V1760" s="21">
        <v>0.30934226249948488</v>
      </c>
      <c r="W1760" s="9">
        <v>3093.4226249948488</v>
      </c>
      <c r="X1760" s="22">
        <f t="shared" si="135"/>
        <v>-0.69065773750051518</v>
      </c>
      <c r="Y1760" s="29">
        <v>686.94089521948115</v>
      </c>
      <c r="Z1760" s="34">
        <f t="shared" si="136"/>
        <v>593000</v>
      </c>
      <c r="AA1760" s="34">
        <f t="shared" si="137"/>
        <v>1.6863406408094434E-2</v>
      </c>
      <c r="AB1760" s="35">
        <f t="shared" si="138"/>
        <v>2.2428330522765596</v>
      </c>
      <c r="AC1760" s="35">
        <f t="shared" si="139"/>
        <v>2.141652613827993</v>
      </c>
      <c r="AD1760" s="6">
        <f>IFERROR(VLOOKUP(E1760,marginal!$A$2:$E$4826,4,FALSE),0)</f>
        <v>-43622.355384615301</v>
      </c>
    </row>
    <row r="1761" spans="1:30" x14ac:dyDescent="0.2">
      <c r="A1761" s="27" t="s">
        <v>6907</v>
      </c>
      <c r="B1761" s="6" t="s">
        <v>6917</v>
      </c>
      <c r="C1761" s="6" t="s">
        <v>6909</v>
      </c>
      <c r="D1761" s="2">
        <v>154329</v>
      </c>
      <c r="E1761" s="2">
        <v>154908</v>
      </c>
      <c r="F1761" s="3" t="s">
        <v>2190</v>
      </c>
      <c r="G1761" s="2">
        <v>154911</v>
      </c>
      <c r="H1761" s="3" t="s">
        <v>2206</v>
      </c>
      <c r="I1761" s="18">
        <v>45079</v>
      </c>
      <c r="J1761" s="28">
        <v>1163268312</v>
      </c>
      <c r="K1761" s="18">
        <v>45089</v>
      </c>
      <c r="L1761" s="18">
        <v>45107</v>
      </c>
      <c r="M1761" s="18"/>
      <c r="N1761" s="30">
        <v>7</v>
      </c>
      <c r="O1761" s="7">
        <v>13000</v>
      </c>
      <c r="P1761" s="30">
        <v>136</v>
      </c>
      <c r="Q1761" s="22">
        <v>6.7396682123454121E-2</v>
      </c>
      <c r="R1761" s="7">
        <v>8000</v>
      </c>
      <c r="S1761" s="2">
        <v>127</v>
      </c>
      <c r="T1761" s="11">
        <v>1779.26</v>
      </c>
      <c r="U1761" s="17" t="s">
        <v>6286</v>
      </c>
      <c r="V1761" s="21">
        <v>0.30934226249948488</v>
      </c>
      <c r="W1761" s="9">
        <v>2474.7380999958791</v>
      </c>
      <c r="X1761" s="22">
        <f t="shared" si="135"/>
        <v>-0.69065773750051518</v>
      </c>
      <c r="Y1761" s="29">
        <v>550.40031397483347</v>
      </c>
      <c r="Z1761" s="34">
        <f t="shared" si="136"/>
        <v>326000</v>
      </c>
      <c r="AA1761" s="34">
        <f t="shared" si="137"/>
        <v>2.4539877300613498E-2</v>
      </c>
      <c r="AB1761" s="35">
        <f t="shared" si="138"/>
        <v>3.3374233128834359</v>
      </c>
      <c r="AC1761" s="35">
        <f t="shared" si="139"/>
        <v>3.1165644171779143</v>
      </c>
      <c r="AD1761" s="6">
        <f>IFERROR(VLOOKUP(E1761,marginal!$A$2:$E$4826,4,FALSE),0)</f>
        <v>-43622.355384615301</v>
      </c>
    </row>
    <row r="1762" spans="1:30" x14ac:dyDescent="0.2">
      <c r="A1762" s="27" t="s">
        <v>6907</v>
      </c>
      <c r="B1762" s="6" t="s">
        <v>6917</v>
      </c>
      <c r="C1762" s="6" t="s">
        <v>6909</v>
      </c>
      <c r="D1762" s="2">
        <v>154374</v>
      </c>
      <c r="E1762" s="2">
        <v>154908</v>
      </c>
      <c r="F1762" s="3" t="s">
        <v>2190</v>
      </c>
      <c r="G1762" s="2">
        <v>154912</v>
      </c>
      <c r="H1762" s="3" t="s">
        <v>2207</v>
      </c>
      <c r="I1762" s="18">
        <v>45082</v>
      </c>
      <c r="J1762" s="28">
        <v>1164830985</v>
      </c>
      <c r="K1762" s="18">
        <v>45089</v>
      </c>
      <c r="L1762" s="18">
        <v>45107</v>
      </c>
      <c r="M1762" s="18"/>
      <c r="N1762" s="30">
        <v>4</v>
      </c>
      <c r="O1762" s="7">
        <v>15000</v>
      </c>
      <c r="P1762" s="30">
        <v>132</v>
      </c>
      <c r="Q1762" s="22">
        <v>0.11226939921536</v>
      </c>
      <c r="R1762" s="7">
        <v>6000</v>
      </c>
      <c r="S1762" s="2">
        <v>127</v>
      </c>
      <c r="T1762" s="11">
        <v>1337.87</v>
      </c>
      <c r="U1762" s="17" t="s">
        <v>6286</v>
      </c>
      <c r="V1762" s="21">
        <v>0.30934226249948488</v>
      </c>
      <c r="W1762" s="9">
        <v>1856.0535749969092</v>
      </c>
      <c r="X1762" s="22">
        <f t="shared" si="135"/>
        <v>-0.69065773750051518</v>
      </c>
      <c r="Y1762" s="29">
        <v>413.85973273018578</v>
      </c>
      <c r="Z1762" s="34">
        <f t="shared" si="136"/>
        <v>154000</v>
      </c>
      <c r="AA1762" s="34">
        <f t="shared" si="137"/>
        <v>3.896103896103896E-2</v>
      </c>
      <c r="AB1762" s="35">
        <f t="shared" si="138"/>
        <v>5.1428571428571423</v>
      </c>
      <c r="AC1762" s="35">
        <f t="shared" si="139"/>
        <v>4.9480519480519476</v>
      </c>
      <c r="AD1762" s="6">
        <f>IFERROR(VLOOKUP(E1762,marginal!$A$2:$E$4826,4,FALSE),0)</f>
        <v>-43622.355384615301</v>
      </c>
    </row>
    <row r="1763" spans="1:30" x14ac:dyDescent="0.2">
      <c r="A1763" s="27" t="s">
        <v>6907</v>
      </c>
      <c r="B1763" s="6" t="s">
        <v>6917</v>
      </c>
      <c r="C1763" s="6" t="s">
        <v>6909</v>
      </c>
      <c r="D1763" s="2">
        <v>154351</v>
      </c>
      <c r="E1763" s="2">
        <v>154908</v>
      </c>
      <c r="F1763" s="3" t="s">
        <v>2190</v>
      </c>
      <c r="G1763" s="2">
        <v>154913</v>
      </c>
      <c r="H1763" s="3" t="s">
        <v>2208</v>
      </c>
      <c r="I1763" s="18">
        <v>45079</v>
      </c>
      <c r="J1763" s="28">
        <v>1163508298</v>
      </c>
      <c r="K1763" s="18">
        <v>45089</v>
      </c>
      <c r="L1763" s="18">
        <v>45107</v>
      </c>
      <c r="M1763" s="18"/>
      <c r="N1763" s="30">
        <v>7</v>
      </c>
      <c r="O1763" s="7">
        <v>13000</v>
      </c>
      <c r="P1763" s="30">
        <v>136</v>
      </c>
      <c r="Q1763" s="22">
        <v>6.7396682123454121E-2</v>
      </c>
      <c r="R1763" s="7">
        <v>8000</v>
      </c>
      <c r="S1763" s="2">
        <v>127</v>
      </c>
      <c r="T1763" s="11">
        <v>1779.26</v>
      </c>
      <c r="U1763" s="17" t="s">
        <v>6286</v>
      </c>
      <c r="V1763" s="21">
        <v>0.30934226249948488</v>
      </c>
      <c r="W1763" s="9">
        <v>2474.7380999958791</v>
      </c>
      <c r="X1763" s="22">
        <f t="shared" si="135"/>
        <v>-0.69065773750051518</v>
      </c>
      <c r="Y1763" s="29">
        <v>550.40031397483347</v>
      </c>
      <c r="Z1763" s="34">
        <f t="shared" si="136"/>
        <v>326000</v>
      </c>
      <c r="AA1763" s="34">
        <f t="shared" si="137"/>
        <v>2.4539877300613498E-2</v>
      </c>
      <c r="AB1763" s="35">
        <f t="shared" si="138"/>
        <v>3.3374233128834359</v>
      </c>
      <c r="AC1763" s="35">
        <f t="shared" si="139"/>
        <v>3.1165644171779143</v>
      </c>
      <c r="AD1763" s="6">
        <f>IFERROR(VLOOKUP(E1763,marginal!$A$2:$E$4826,4,FALSE),0)</f>
        <v>-43622.355384615301</v>
      </c>
    </row>
    <row r="1764" spans="1:30" x14ac:dyDescent="0.2">
      <c r="A1764" s="27" t="s">
        <v>6907</v>
      </c>
      <c r="B1764" s="6" t="s">
        <v>6917</v>
      </c>
      <c r="C1764" s="6" t="s">
        <v>6909</v>
      </c>
      <c r="D1764" s="2">
        <v>154332</v>
      </c>
      <c r="E1764" s="2">
        <v>154908</v>
      </c>
      <c r="F1764" s="3" t="s">
        <v>2190</v>
      </c>
      <c r="G1764" s="2">
        <v>154914</v>
      </c>
      <c r="H1764" s="3" t="s">
        <v>2209</v>
      </c>
      <c r="I1764" s="18">
        <v>45079</v>
      </c>
      <c r="J1764" s="28">
        <v>1163269253</v>
      </c>
      <c r="K1764" s="18">
        <v>45089</v>
      </c>
      <c r="L1764" s="18">
        <v>45107</v>
      </c>
      <c r="M1764" s="18"/>
      <c r="N1764" s="30">
        <v>9</v>
      </c>
      <c r="O1764" s="7">
        <v>10000</v>
      </c>
      <c r="P1764" s="30">
        <v>147</v>
      </c>
      <c r="Q1764" s="22">
        <v>7.9000519063170294E-2</v>
      </c>
      <c r="R1764" s="7">
        <v>8000</v>
      </c>
      <c r="S1764" s="2">
        <v>142</v>
      </c>
      <c r="T1764" s="11">
        <v>2013.74</v>
      </c>
      <c r="U1764" s="17" t="s">
        <v>6286</v>
      </c>
      <c r="V1764" s="21">
        <v>0.30934226249948488</v>
      </c>
      <c r="W1764" s="9">
        <v>2474.7380999958791</v>
      </c>
      <c r="X1764" s="22">
        <f t="shared" si="135"/>
        <v>-0.69065773750051518</v>
      </c>
      <c r="Y1764" s="29">
        <v>622.93488768571262</v>
      </c>
      <c r="Z1764" s="34">
        <f t="shared" si="136"/>
        <v>539000</v>
      </c>
      <c r="AA1764" s="34">
        <f t="shared" si="137"/>
        <v>1.4842300556586271E-2</v>
      </c>
      <c r="AB1764" s="35">
        <f t="shared" si="138"/>
        <v>2.1818181818181817</v>
      </c>
      <c r="AC1764" s="35">
        <f t="shared" si="139"/>
        <v>2.1076066790352503</v>
      </c>
      <c r="AD1764" s="6">
        <f>IFERROR(VLOOKUP(E1764,marginal!$A$2:$E$4826,4,FALSE),0)</f>
        <v>-43622.355384615301</v>
      </c>
    </row>
    <row r="1765" spans="1:30" x14ac:dyDescent="0.2">
      <c r="A1765" s="27" t="s">
        <v>6907</v>
      </c>
      <c r="B1765" s="6" t="s">
        <v>6917</v>
      </c>
      <c r="C1765" s="6" t="s">
        <v>6909</v>
      </c>
      <c r="D1765" s="2">
        <v>154477</v>
      </c>
      <c r="E1765" s="2">
        <v>154908</v>
      </c>
      <c r="F1765" s="3" t="s">
        <v>2190</v>
      </c>
      <c r="G1765" s="2">
        <v>154915</v>
      </c>
      <c r="H1765" s="3" t="s">
        <v>2210</v>
      </c>
      <c r="I1765" s="18">
        <v>45082</v>
      </c>
      <c r="J1765" s="28">
        <v>1165041432</v>
      </c>
      <c r="K1765" s="18">
        <v>45089</v>
      </c>
      <c r="L1765" s="18">
        <v>45107</v>
      </c>
      <c r="M1765" s="18"/>
      <c r="N1765" s="30">
        <v>8</v>
      </c>
      <c r="O1765" s="7">
        <v>9000</v>
      </c>
      <c r="P1765" s="30">
        <v>136</v>
      </c>
      <c r="Q1765" s="22">
        <v>6.0360088312238727E-2</v>
      </c>
      <c r="R1765" s="7">
        <v>10000</v>
      </c>
      <c r="S1765" s="2">
        <v>142</v>
      </c>
      <c r="T1765" s="11">
        <v>2510.34</v>
      </c>
      <c r="U1765" s="17" t="s">
        <v>6286</v>
      </c>
      <c r="V1765" s="21">
        <v>0.30934226249948488</v>
      </c>
      <c r="W1765" s="9">
        <v>3093.4226249948488</v>
      </c>
      <c r="X1765" s="22">
        <f t="shared" si="135"/>
        <v>-0.69065773750051518</v>
      </c>
      <c r="Y1765" s="29">
        <v>776.55425524295686</v>
      </c>
      <c r="Z1765" s="34">
        <f t="shared" si="136"/>
        <v>371000</v>
      </c>
      <c r="AA1765" s="34">
        <f t="shared" si="137"/>
        <v>2.6954177897574125E-2</v>
      </c>
      <c r="AB1765" s="35">
        <f t="shared" si="138"/>
        <v>3.6657681940700813</v>
      </c>
      <c r="AC1765" s="35">
        <f t="shared" si="139"/>
        <v>3.8274932614555257</v>
      </c>
      <c r="AD1765" s="6">
        <f>IFERROR(VLOOKUP(E1765,marginal!$A$2:$E$4826,4,FALSE),0)</f>
        <v>-43622.355384615301</v>
      </c>
    </row>
    <row r="1766" spans="1:30" x14ac:dyDescent="0.2">
      <c r="A1766" s="27" t="s">
        <v>6907</v>
      </c>
      <c r="B1766" s="6" t="s">
        <v>6927</v>
      </c>
      <c r="C1766" s="6" t="s">
        <v>6922</v>
      </c>
      <c r="D1766" s="4">
        <v>153821</v>
      </c>
      <c r="E1766" s="4">
        <v>154940</v>
      </c>
      <c r="F1766" s="5" t="s">
        <v>2211</v>
      </c>
      <c r="G1766" s="4">
        <v>154941</v>
      </c>
      <c r="H1766" s="5" t="s">
        <v>2212</v>
      </c>
      <c r="I1766" s="18">
        <v>45076</v>
      </c>
      <c r="J1766" s="28">
        <v>1160581063</v>
      </c>
      <c r="K1766" s="18">
        <v>45089</v>
      </c>
      <c r="L1766" s="18">
        <v>45107</v>
      </c>
      <c r="M1766" s="18"/>
      <c r="N1766" s="30">
        <v>5</v>
      </c>
      <c r="O1766" s="7">
        <v>14000</v>
      </c>
      <c r="P1766" s="30">
        <v>110</v>
      </c>
      <c r="Q1766" s="22">
        <v>3.3741050530766099E-2</v>
      </c>
      <c r="R1766" s="8">
        <v>7000</v>
      </c>
      <c r="S1766" s="4">
        <v>142</v>
      </c>
      <c r="T1766" s="10">
        <v>1758.65</v>
      </c>
      <c r="U1766" s="17" t="s">
        <v>6286</v>
      </c>
      <c r="V1766" s="21">
        <v>0.89942742202768033</v>
      </c>
      <c r="W1766" s="9">
        <v>6295.9919541937625</v>
      </c>
      <c r="X1766" s="22">
        <f t="shared" si="135"/>
        <v>-0.10057257797231967</v>
      </c>
      <c r="Y1766" s="29">
        <v>1581.7780357489801</v>
      </c>
      <c r="Z1766" s="34">
        <f t="shared" si="136"/>
        <v>593000</v>
      </c>
      <c r="AA1766" s="34">
        <f t="shared" si="137"/>
        <v>1.1804384485666104E-2</v>
      </c>
      <c r="AB1766" s="35">
        <f t="shared" si="138"/>
        <v>1.2984822934232714</v>
      </c>
      <c r="AC1766" s="35">
        <f t="shared" si="139"/>
        <v>1.6762225969645868</v>
      </c>
      <c r="AD1766" s="6">
        <f>IFERROR(VLOOKUP(E1766,marginal!$A$2:$E$4826,4,FALSE),0)</f>
        <v>3142.7461538461498</v>
      </c>
    </row>
    <row r="1767" spans="1:30" x14ac:dyDescent="0.2">
      <c r="A1767" s="27" t="s">
        <v>6907</v>
      </c>
      <c r="B1767" s="6" t="s">
        <v>6926</v>
      </c>
      <c r="C1767" s="6" t="s">
        <v>6909</v>
      </c>
      <c r="D1767" s="4">
        <v>154320</v>
      </c>
      <c r="E1767" s="4">
        <v>155049</v>
      </c>
      <c r="F1767" s="5" t="s">
        <v>2213</v>
      </c>
      <c r="G1767" s="4">
        <v>155050</v>
      </c>
      <c r="H1767" s="5" t="s">
        <v>2214</v>
      </c>
      <c r="I1767" s="18">
        <v>45079</v>
      </c>
      <c r="J1767" s="28">
        <v>1163321371</v>
      </c>
      <c r="K1767" s="18">
        <v>45090</v>
      </c>
      <c r="L1767" s="18">
        <v>45107</v>
      </c>
      <c r="M1767" s="18"/>
      <c r="N1767" s="30">
        <v>8</v>
      </c>
      <c r="O1767" s="7">
        <v>9000</v>
      </c>
      <c r="P1767" s="30">
        <v>135</v>
      </c>
      <c r="Q1767" s="22">
        <v>6.2074335512328715E-2</v>
      </c>
      <c r="R1767" s="8">
        <v>7000</v>
      </c>
      <c r="S1767" s="4">
        <v>142</v>
      </c>
      <c r="T1767" s="10">
        <v>1758.65</v>
      </c>
      <c r="U1767" s="17" t="s">
        <v>6286</v>
      </c>
      <c r="V1767" s="21">
        <v>0.46726772115490839</v>
      </c>
      <c r="W1767" s="9">
        <v>3270.8740480843589</v>
      </c>
      <c r="X1767" s="22">
        <f t="shared" si="135"/>
        <v>-0.53273227884509156</v>
      </c>
      <c r="Y1767" s="29">
        <v>821.76037780907973</v>
      </c>
      <c r="Z1767" s="34">
        <f t="shared" si="136"/>
        <v>371000</v>
      </c>
      <c r="AA1767" s="34">
        <f t="shared" si="137"/>
        <v>1.8867924528301886E-2</v>
      </c>
      <c r="AB1767" s="35">
        <f t="shared" si="138"/>
        <v>2.5471698113207548</v>
      </c>
      <c r="AC1767" s="35">
        <f t="shared" si="139"/>
        <v>2.6792452830188678</v>
      </c>
      <c r="AD1767" s="6">
        <f>IFERROR(VLOOKUP(E1767,marginal!$A$2:$E$4826,4,FALSE),0)</f>
        <v>-20019.827692307601</v>
      </c>
    </row>
    <row r="1768" spans="1:30" x14ac:dyDescent="0.2">
      <c r="A1768" s="27" t="s">
        <v>6907</v>
      </c>
      <c r="B1768" s="6" t="s">
        <v>6927</v>
      </c>
      <c r="C1768" s="6" t="s">
        <v>6922</v>
      </c>
      <c r="D1768" s="4">
        <v>154409</v>
      </c>
      <c r="E1768" s="4">
        <v>155059</v>
      </c>
      <c r="F1768" s="5" t="s">
        <v>2215</v>
      </c>
      <c r="G1768" s="4">
        <v>155060</v>
      </c>
      <c r="H1768" s="5" t="s">
        <v>2216</v>
      </c>
      <c r="I1768" s="18">
        <v>45082</v>
      </c>
      <c r="J1768" s="28">
        <v>1164908124</v>
      </c>
      <c r="K1768" s="18">
        <v>45090</v>
      </c>
      <c r="L1768" s="18">
        <v>45107</v>
      </c>
      <c r="M1768" s="18"/>
      <c r="N1768" s="30">
        <v>8</v>
      </c>
      <c r="O1768" s="7">
        <v>10000</v>
      </c>
      <c r="P1768" s="30">
        <v>132</v>
      </c>
      <c r="Q1768" s="22">
        <v>5.8283715876113903E-2</v>
      </c>
      <c r="R1768" s="8">
        <v>7000</v>
      </c>
      <c r="S1768" s="4">
        <v>142</v>
      </c>
      <c r="T1768" s="10">
        <v>1758.65</v>
      </c>
      <c r="U1768" s="17" t="s">
        <v>6286</v>
      </c>
      <c r="V1768" s="21">
        <v>1</v>
      </c>
      <c r="W1768" s="9">
        <v>7000</v>
      </c>
      <c r="X1768" s="22">
        <f t="shared" si="135"/>
        <v>0</v>
      </c>
      <c r="Y1768" s="29">
        <v>1758.65</v>
      </c>
      <c r="Z1768" s="34">
        <f t="shared" si="136"/>
        <v>371000</v>
      </c>
      <c r="AA1768" s="34">
        <f t="shared" si="137"/>
        <v>1.8867924528301886E-2</v>
      </c>
      <c r="AB1768" s="35">
        <f t="shared" si="138"/>
        <v>2.4905660377358489</v>
      </c>
      <c r="AC1768" s="35">
        <f t="shared" si="139"/>
        <v>2.6792452830188678</v>
      </c>
      <c r="AD1768" s="6">
        <f>IFERROR(VLOOKUP(E1768,marginal!$A$2:$E$4826,4,FALSE),0)</f>
        <v>8965.6692307692192</v>
      </c>
    </row>
    <row r="1769" spans="1:30" x14ac:dyDescent="0.2">
      <c r="A1769" s="27" t="s">
        <v>6907</v>
      </c>
      <c r="B1769" s="6" t="s">
        <v>6923</v>
      </c>
      <c r="C1769" s="6" t="s">
        <v>6909</v>
      </c>
      <c r="D1769" s="4">
        <v>154811</v>
      </c>
      <c r="E1769" s="4">
        <v>155103</v>
      </c>
      <c r="F1769" s="5" t="s">
        <v>2217</v>
      </c>
      <c r="G1769" s="4">
        <v>155104</v>
      </c>
      <c r="H1769" s="5" t="s">
        <v>2218</v>
      </c>
      <c r="I1769" s="18">
        <v>45085</v>
      </c>
      <c r="J1769" s="28">
        <v>1166950330</v>
      </c>
      <c r="K1769" s="18">
        <v>45090</v>
      </c>
      <c r="L1769" s="18">
        <v>45107</v>
      </c>
      <c r="M1769" s="18"/>
      <c r="N1769" s="30">
        <v>5</v>
      </c>
      <c r="O1769" s="7">
        <v>10000</v>
      </c>
      <c r="P1769" s="30">
        <v>110</v>
      </c>
      <c r="Q1769" s="22">
        <v>3.3741050530766099E-2</v>
      </c>
      <c r="R1769" s="8">
        <v>7000</v>
      </c>
      <c r="S1769" s="4">
        <v>142</v>
      </c>
      <c r="T1769" s="10">
        <v>1758.65</v>
      </c>
      <c r="U1769" s="17" t="s">
        <v>6286</v>
      </c>
      <c r="V1769" s="21">
        <v>1</v>
      </c>
      <c r="W1769" s="9">
        <v>7000</v>
      </c>
      <c r="X1769" s="22">
        <f t="shared" si="135"/>
        <v>0</v>
      </c>
      <c r="Y1769" s="29">
        <v>1758.65</v>
      </c>
      <c r="Z1769" s="34">
        <f t="shared" si="136"/>
        <v>593000</v>
      </c>
      <c r="AA1769" s="34">
        <f t="shared" si="137"/>
        <v>1.1804384485666104E-2</v>
      </c>
      <c r="AB1769" s="35">
        <f t="shared" si="138"/>
        <v>1.2984822934232714</v>
      </c>
      <c r="AC1769" s="35">
        <f t="shared" si="139"/>
        <v>1.6762225969645868</v>
      </c>
      <c r="AD1769" s="6">
        <f>IFERROR(VLOOKUP(E1769,marginal!$A$2:$E$4826,4,FALSE),0)</f>
        <v>4689.1423076923047</v>
      </c>
    </row>
    <row r="1770" spans="1:30" x14ac:dyDescent="0.2">
      <c r="A1770" s="27" t="s">
        <v>6907</v>
      </c>
      <c r="B1770" s="6" t="s">
        <v>6923</v>
      </c>
      <c r="C1770" s="6" t="s">
        <v>6909</v>
      </c>
      <c r="D1770" s="2">
        <v>154859</v>
      </c>
      <c r="E1770" s="2">
        <v>155103</v>
      </c>
      <c r="F1770" s="3" t="s">
        <v>2217</v>
      </c>
      <c r="G1770" s="2">
        <v>155105</v>
      </c>
      <c r="H1770" s="3" t="s">
        <v>2219</v>
      </c>
      <c r="I1770" s="18">
        <v>45085</v>
      </c>
      <c r="J1770" s="28">
        <v>1167243286</v>
      </c>
      <c r="K1770" s="18">
        <v>45090</v>
      </c>
      <c r="L1770" s="18">
        <v>45107</v>
      </c>
      <c r="M1770" s="18"/>
      <c r="N1770" s="30">
        <v>4</v>
      </c>
      <c r="O1770" s="7">
        <v>10000</v>
      </c>
      <c r="P1770" s="30">
        <v>110</v>
      </c>
      <c r="Q1770" s="22">
        <v>3.11605023919212E-2</v>
      </c>
      <c r="R1770" s="7">
        <v>8000</v>
      </c>
      <c r="S1770" s="2">
        <v>142</v>
      </c>
      <c r="T1770" s="11">
        <v>2013.74</v>
      </c>
      <c r="U1770" s="17" t="s">
        <v>6286</v>
      </c>
      <c r="V1770" s="21">
        <v>1</v>
      </c>
      <c r="W1770" s="9">
        <v>8000</v>
      </c>
      <c r="X1770" s="22">
        <f t="shared" si="135"/>
        <v>0</v>
      </c>
      <c r="Y1770" s="29">
        <v>2013.74</v>
      </c>
      <c r="Z1770" s="34">
        <f t="shared" si="136"/>
        <v>154000</v>
      </c>
      <c r="AA1770" s="34">
        <f t="shared" si="137"/>
        <v>5.1948051948051951E-2</v>
      </c>
      <c r="AB1770" s="35">
        <f t="shared" si="138"/>
        <v>5.7142857142857144</v>
      </c>
      <c r="AC1770" s="35">
        <f t="shared" si="139"/>
        <v>7.3766233766233773</v>
      </c>
      <c r="AD1770" s="6">
        <f>IFERROR(VLOOKUP(E1770,marginal!$A$2:$E$4826,4,FALSE),0)</f>
        <v>4689.1423076923047</v>
      </c>
    </row>
    <row r="1771" spans="1:30" x14ac:dyDescent="0.2">
      <c r="A1771" s="27" t="s">
        <v>6907</v>
      </c>
      <c r="B1771" s="6" t="s">
        <v>6923</v>
      </c>
      <c r="C1771" s="6" t="s">
        <v>6909</v>
      </c>
      <c r="D1771" s="2">
        <v>153409</v>
      </c>
      <c r="E1771" s="2">
        <v>155103</v>
      </c>
      <c r="F1771" s="3" t="s">
        <v>2217</v>
      </c>
      <c r="G1771" s="2">
        <v>155106</v>
      </c>
      <c r="H1771" s="3" t="s">
        <v>2220</v>
      </c>
      <c r="I1771" s="18">
        <v>45072</v>
      </c>
      <c r="J1771" s="28">
        <v>1157971737</v>
      </c>
      <c r="K1771" s="18">
        <v>45090</v>
      </c>
      <c r="L1771" s="18">
        <v>45107</v>
      </c>
      <c r="M1771" s="18"/>
      <c r="N1771" s="30">
        <v>4</v>
      </c>
      <c r="O1771" s="7">
        <v>11000</v>
      </c>
      <c r="P1771" s="30">
        <v>117</v>
      </c>
      <c r="Q1771" s="22">
        <v>3.11605023919212E-2</v>
      </c>
      <c r="R1771" s="7">
        <v>7000</v>
      </c>
      <c r="S1771" s="2">
        <v>142</v>
      </c>
      <c r="T1771" s="11">
        <v>1758.65</v>
      </c>
      <c r="U1771" s="17" t="s">
        <v>6286</v>
      </c>
      <c r="V1771" s="21">
        <v>1</v>
      </c>
      <c r="W1771" s="9">
        <v>7000</v>
      </c>
      <c r="X1771" s="22">
        <f t="shared" si="135"/>
        <v>0</v>
      </c>
      <c r="Y1771" s="29">
        <v>1758.65</v>
      </c>
      <c r="Z1771" s="34">
        <f t="shared" si="136"/>
        <v>154000</v>
      </c>
      <c r="AA1771" s="34">
        <f t="shared" si="137"/>
        <v>4.5454545454545456E-2</v>
      </c>
      <c r="AB1771" s="35">
        <f t="shared" si="138"/>
        <v>5.3181818181818183</v>
      </c>
      <c r="AC1771" s="35">
        <f t="shared" si="139"/>
        <v>6.454545454545455</v>
      </c>
      <c r="AD1771" s="6">
        <f>IFERROR(VLOOKUP(E1771,marginal!$A$2:$E$4826,4,FALSE),0)</f>
        <v>4689.1423076923047</v>
      </c>
    </row>
    <row r="1772" spans="1:30" x14ac:dyDescent="0.2">
      <c r="A1772" s="27" t="s">
        <v>6907</v>
      </c>
      <c r="B1772" s="6" t="s">
        <v>6923</v>
      </c>
      <c r="C1772" s="6" t="s">
        <v>6909</v>
      </c>
      <c r="D1772" s="2">
        <v>153432</v>
      </c>
      <c r="E1772" s="2">
        <v>155103</v>
      </c>
      <c r="F1772" s="3" t="s">
        <v>2217</v>
      </c>
      <c r="G1772" s="2">
        <v>155107</v>
      </c>
      <c r="H1772" s="3" t="s">
        <v>2221</v>
      </c>
      <c r="I1772" s="18">
        <v>45072</v>
      </c>
      <c r="J1772" s="28">
        <v>1158026743</v>
      </c>
      <c r="K1772" s="18">
        <v>45090</v>
      </c>
      <c r="L1772" s="18">
        <v>45107</v>
      </c>
      <c r="M1772" s="18"/>
      <c r="N1772" s="30">
        <v>8</v>
      </c>
      <c r="O1772" s="7">
        <v>10000</v>
      </c>
      <c r="P1772" s="30">
        <v>128</v>
      </c>
      <c r="Q1772" s="22">
        <v>4.3775981136212748E-2</v>
      </c>
      <c r="R1772" s="7">
        <v>5000</v>
      </c>
      <c r="S1772" s="2">
        <v>147</v>
      </c>
      <c r="T1772" s="11">
        <v>1303.3399999999999</v>
      </c>
      <c r="U1772" s="17" t="s">
        <v>6286</v>
      </c>
      <c r="V1772" s="21">
        <v>1</v>
      </c>
      <c r="W1772" s="9">
        <v>5000</v>
      </c>
      <c r="X1772" s="22">
        <f t="shared" si="135"/>
        <v>0</v>
      </c>
      <c r="Y1772" s="29">
        <v>1303.3399999999999</v>
      </c>
      <c r="Z1772" s="34">
        <f t="shared" si="136"/>
        <v>371000</v>
      </c>
      <c r="AA1772" s="34">
        <f t="shared" si="137"/>
        <v>1.3477088948787063E-2</v>
      </c>
      <c r="AB1772" s="35">
        <f t="shared" si="138"/>
        <v>1.725067385444744</v>
      </c>
      <c r="AC1772" s="35">
        <f t="shared" si="139"/>
        <v>1.9811320754716981</v>
      </c>
      <c r="AD1772" s="6">
        <f>IFERROR(VLOOKUP(E1772,marginal!$A$2:$E$4826,4,FALSE),0)</f>
        <v>4689.1423076923047</v>
      </c>
    </row>
    <row r="1773" spans="1:30" x14ac:dyDescent="0.2">
      <c r="A1773" s="27" t="s">
        <v>6907</v>
      </c>
      <c r="B1773" s="6" t="s">
        <v>6923</v>
      </c>
      <c r="C1773" s="6" t="s">
        <v>6909</v>
      </c>
      <c r="D1773" s="2">
        <v>153407</v>
      </c>
      <c r="E1773" s="2">
        <v>155103</v>
      </c>
      <c r="F1773" s="3" t="s">
        <v>2217</v>
      </c>
      <c r="G1773" s="2">
        <v>155108</v>
      </c>
      <c r="H1773" s="3" t="s">
        <v>2222</v>
      </c>
      <c r="I1773" s="18">
        <v>45072</v>
      </c>
      <c r="J1773" s="28">
        <v>1157960112</v>
      </c>
      <c r="K1773" s="18">
        <v>45090</v>
      </c>
      <c r="L1773" s="18">
        <v>45107</v>
      </c>
      <c r="M1773" s="18"/>
      <c r="N1773" s="30">
        <v>5</v>
      </c>
      <c r="O1773" s="7">
        <v>10000</v>
      </c>
      <c r="P1773" s="30">
        <v>113</v>
      </c>
      <c r="Q1773" s="22">
        <v>3.6412201849154599E-2</v>
      </c>
      <c r="R1773" s="7">
        <v>10000</v>
      </c>
      <c r="S1773" s="2">
        <v>142</v>
      </c>
      <c r="T1773" s="11">
        <v>2510.34</v>
      </c>
      <c r="U1773" s="17" t="s">
        <v>6286</v>
      </c>
      <c r="V1773" s="21">
        <v>1</v>
      </c>
      <c r="W1773" s="9">
        <v>10000</v>
      </c>
      <c r="X1773" s="22">
        <f t="shared" si="135"/>
        <v>0</v>
      </c>
      <c r="Y1773" s="29">
        <v>2510.34</v>
      </c>
      <c r="Z1773" s="34">
        <f t="shared" si="136"/>
        <v>593000</v>
      </c>
      <c r="AA1773" s="34">
        <f t="shared" si="137"/>
        <v>1.6863406408094434E-2</v>
      </c>
      <c r="AB1773" s="35">
        <f t="shared" si="138"/>
        <v>1.905564924114671</v>
      </c>
      <c r="AC1773" s="35">
        <f t="shared" si="139"/>
        <v>2.3946037099494095</v>
      </c>
      <c r="AD1773" s="6">
        <f>IFERROR(VLOOKUP(E1773,marginal!$A$2:$E$4826,4,FALSE),0)</f>
        <v>4689.1423076923047</v>
      </c>
    </row>
    <row r="1774" spans="1:30" x14ac:dyDescent="0.2">
      <c r="A1774" s="27" t="s">
        <v>6907</v>
      </c>
      <c r="B1774" s="6" t="s">
        <v>6927</v>
      </c>
      <c r="C1774" s="6" t="s">
        <v>6922</v>
      </c>
      <c r="D1774" s="2">
        <v>154061</v>
      </c>
      <c r="E1774" s="2">
        <v>154940</v>
      </c>
      <c r="F1774" s="3" t="s">
        <v>2211</v>
      </c>
      <c r="G1774" s="2">
        <v>154942</v>
      </c>
      <c r="H1774" s="3" t="s">
        <v>2223</v>
      </c>
      <c r="I1774" s="18">
        <v>45077</v>
      </c>
      <c r="J1774" s="28">
        <v>1161634829</v>
      </c>
      <c r="K1774" s="18">
        <v>45089</v>
      </c>
      <c r="L1774" s="18">
        <v>45107</v>
      </c>
      <c r="M1774" s="18"/>
      <c r="N1774" s="30">
        <v>6</v>
      </c>
      <c r="O1774" s="7">
        <v>13000</v>
      </c>
      <c r="P1774" s="30">
        <v>115</v>
      </c>
      <c r="Q1774" s="22">
        <v>3.9770556926914787E-2</v>
      </c>
      <c r="R1774" s="7">
        <v>7000</v>
      </c>
      <c r="S1774" s="2">
        <v>142</v>
      </c>
      <c r="T1774" s="11">
        <v>1758.65</v>
      </c>
      <c r="U1774" s="17" t="s">
        <v>6286</v>
      </c>
      <c r="V1774" s="21">
        <v>0.89942742202768033</v>
      </c>
      <c r="W1774" s="9">
        <v>6295.9919541937625</v>
      </c>
      <c r="X1774" s="22">
        <f t="shared" si="135"/>
        <v>-0.10057257797231967</v>
      </c>
      <c r="Y1774" s="29">
        <v>1581.7780357489801</v>
      </c>
      <c r="Z1774" s="34">
        <f t="shared" si="136"/>
        <v>291000</v>
      </c>
      <c r="AA1774" s="34">
        <f t="shared" si="137"/>
        <v>2.4054982817869417E-2</v>
      </c>
      <c r="AB1774" s="35">
        <f t="shared" si="138"/>
        <v>2.7663230240549828</v>
      </c>
      <c r="AC1774" s="35">
        <f t="shared" si="139"/>
        <v>3.4158075601374573</v>
      </c>
      <c r="AD1774" s="6">
        <f>IFERROR(VLOOKUP(E1774,marginal!$A$2:$E$4826,4,FALSE),0)</f>
        <v>3142.7461538461498</v>
      </c>
    </row>
    <row r="1775" spans="1:30" x14ac:dyDescent="0.2">
      <c r="A1775" s="27" t="s">
        <v>6907</v>
      </c>
      <c r="B1775" s="6" t="s">
        <v>6927</v>
      </c>
      <c r="C1775" s="6" t="s">
        <v>6922</v>
      </c>
      <c r="D1775" s="2">
        <v>154057</v>
      </c>
      <c r="E1775" s="2">
        <v>154940</v>
      </c>
      <c r="F1775" s="3" t="s">
        <v>2211</v>
      </c>
      <c r="G1775" s="2">
        <v>154943</v>
      </c>
      <c r="H1775" s="3" t="s">
        <v>2224</v>
      </c>
      <c r="I1775" s="18">
        <v>45077</v>
      </c>
      <c r="J1775" s="28">
        <v>1161615974</v>
      </c>
      <c r="K1775" s="18">
        <v>45089</v>
      </c>
      <c r="L1775" s="18">
        <v>45107</v>
      </c>
      <c r="M1775" s="18"/>
      <c r="N1775" s="30">
        <v>3</v>
      </c>
      <c r="O1775" s="7">
        <v>12000</v>
      </c>
      <c r="P1775" s="30">
        <v>115</v>
      </c>
      <c r="Q1775" s="22">
        <v>4.256931436875485E-2</v>
      </c>
      <c r="R1775" s="7">
        <v>7000</v>
      </c>
      <c r="S1775" s="2">
        <v>142</v>
      </c>
      <c r="T1775" s="11">
        <v>1758.65</v>
      </c>
      <c r="U1775" s="17" t="s">
        <v>6286</v>
      </c>
      <c r="V1775" s="21">
        <v>0.89942742202768033</v>
      </c>
      <c r="W1775" s="9">
        <v>6295.9919541937625</v>
      </c>
      <c r="X1775" s="22">
        <f t="shared" si="135"/>
        <v>-0.10057257797231967</v>
      </c>
      <c r="Y1775" s="29">
        <v>1581.7780357489801</v>
      </c>
      <c r="Z1775" s="34">
        <f t="shared" si="136"/>
        <v>207000</v>
      </c>
      <c r="AA1775" s="34">
        <f t="shared" si="137"/>
        <v>3.3816425120772944E-2</v>
      </c>
      <c r="AB1775" s="35">
        <f t="shared" si="138"/>
        <v>3.8888888888888884</v>
      </c>
      <c r="AC1775" s="35">
        <f t="shared" si="139"/>
        <v>4.8019323671497585</v>
      </c>
      <c r="AD1775" s="6">
        <f>IFERROR(VLOOKUP(E1775,marginal!$A$2:$E$4826,4,FALSE),0)</f>
        <v>3142.7461538461498</v>
      </c>
    </row>
    <row r="1776" spans="1:30" x14ac:dyDescent="0.2">
      <c r="A1776" s="27" t="s">
        <v>6907</v>
      </c>
      <c r="B1776" s="6" t="s">
        <v>6927</v>
      </c>
      <c r="C1776" s="6" t="s">
        <v>6922</v>
      </c>
      <c r="D1776" s="2">
        <v>154217</v>
      </c>
      <c r="E1776" s="2">
        <v>154940</v>
      </c>
      <c r="F1776" s="3" t="s">
        <v>2211</v>
      </c>
      <c r="G1776" s="2">
        <v>154944</v>
      </c>
      <c r="H1776" s="3" t="s">
        <v>2225</v>
      </c>
      <c r="I1776" s="18">
        <v>45078</v>
      </c>
      <c r="J1776" s="28">
        <v>1162330189</v>
      </c>
      <c r="K1776" s="18">
        <v>45089</v>
      </c>
      <c r="L1776" s="18">
        <v>45107</v>
      </c>
      <c r="M1776" s="18"/>
      <c r="N1776" s="30">
        <v>10</v>
      </c>
      <c r="O1776" s="7">
        <v>5000</v>
      </c>
      <c r="P1776" s="30">
        <v>147</v>
      </c>
      <c r="Q1776" s="22">
        <v>0.11226939921536</v>
      </c>
      <c r="R1776" s="7">
        <v>7000</v>
      </c>
      <c r="S1776" s="2">
        <v>142</v>
      </c>
      <c r="T1776" s="11">
        <v>1758.65</v>
      </c>
      <c r="U1776" s="17" t="s">
        <v>6286</v>
      </c>
      <c r="V1776" s="21">
        <v>0.89942742202768033</v>
      </c>
      <c r="W1776" s="9">
        <v>6295.9919541937625</v>
      </c>
      <c r="X1776" s="22">
        <f t="shared" si="135"/>
        <v>-0.10057257797231967</v>
      </c>
      <c r="Y1776" s="29">
        <v>1581.7780357489801</v>
      </c>
      <c r="Z1776" s="34">
        <f t="shared" si="136"/>
        <v>280000</v>
      </c>
      <c r="AA1776" s="34">
        <f t="shared" si="137"/>
        <v>2.5000000000000001E-2</v>
      </c>
      <c r="AB1776" s="35">
        <f t="shared" si="138"/>
        <v>3.6750000000000003</v>
      </c>
      <c r="AC1776" s="35">
        <f t="shared" si="139"/>
        <v>3.5500000000000003</v>
      </c>
      <c r="AD1776" s="6">
        <f>IFERROR(VLOOKUP(E1776,marginal!$A$2:$E$4826,4,FALSE),0)</f>
        <v>3142.7461538461498</v>
      </c>
    </row>
    <row r="1777" spans="1:30" x14ac:dyDescent="0.2">
      <c r="A1777" s="27" t="s">
        <v>6907</v>
      </c>
      <c r="B1777" s="6" t="s">
        <v>6927</v>
      </c>
      <c r="C1777" s="6" t="s">
        <v>6922</v>
      </c>
      <c r="D1777" s="2">
        <v>153820</v>
      </c>
      <c r="E1777" s="2">
        <v>154940</v>
      </c>
      <c r="F1777" s="3" t="s">
        <v>2211</v>
      </c>
      <c r="G1777" s="2">
        <v>154945</v>
      </c>
      <c r="H1777" s="3" t="s">
        <v>2226</v>
      </c>
      <c r="I1777" s="18">
        <v>45076</v>
      </c>
      <c r="J1777" s="28">
        <v>1160574536</v>
      </c>
      <c r="K1777" s="18">
        <v>45089</v>
      </c>
      <c r="L1777" s="18">
        <v>45107</v>
      </c>
      <c r="M1777" s="18"/>
      <c r="N1777" s="30">
        <v>6</v>
      </c>
      <c r="O1777" s="7">
        <v>13000</v>
      </c>
      <c r="P1777" s="30">
        <v>115</v>
      </c>
      <c r="Q1777" s="22">
        <v>3.9770556926914787E-2</v>
      </c>
      <c r="R1777" s="7">
        <v>7000</v>
      </c>
      <c r="S1777" s="2">
        <v>142</v>
      </c>
      <c r="T1777" s="11">
        <v>1758.65</v>
      </c>
      <c r="U1777" s="17" t="s">
        <v>6286</v>
      </c>
      <c r="V1777" s="21">
        <v>0.89942742202768033</v>
      </c>
      <c r="W1777" s="9">
        <v>6295.9919541937625</v>
      </c>
      <c r="X1777" s="22">
        <f t="shared" si="135"/>
        <v>-0.10057257797231967</v>
      </c>
      <c r="Y1777" s="29">
        <v>1581.7780357489801</v>
      </c>
      <c r="Z1777" s="34">
        <f t="shared" si="136"/>
        <v>291000</v>
      </c>
      <c r="AA1777" s="34">
        <f t="shared" si="137"/>
        <v>2.4054982817869417E-2</v>
      </c>
      <c r="AB1777" s="35">
        <f t="shared" si="138"/>
        <v>2.7663230240549828</v>
      </c>
      <c r="AC1777" s="35">
        <f t="shared" si="139"/>
        <v>3.4158075601374573</v>
      </c>
      <c r="AD1777" s="6">
        <f>IFERROR(VLOOKUP(E1777,marginal!$A$2:$E$4826,4,FALSE),0)</f>
        <v>3142.7461538461498</v>
      </c>
    </row>
    <row r="1778" spans="1:30" x14ac:dyDescent="0.2">
      <c r="A1778" s="27" t="s">
        <v>6907</v>
      </c>
      <c r="B1778" s="6" t="s">
        <v>6926</v>
      </c>
      <c r="C1778" s="6" t="s">
        <v>6909</v>
      </c>
      <c r="D1778" s="2">
        <v>154835</v>
      </c>
      <c r="E1778" s="2">
        <v>155049</v>
      </c>
      <c r="F1778" s="3" t="s">
        <v>2213</v>
      </c>
      <c r="G1778" s="2">
        <v>155051</v>
      </c>
      <c r="H1778" s="3" t="s">
        <v>2227</v>
      </c>
      <c r="I1778" s="18" t="s">
        <v>6930</v>
      </c>
      <c r="J1778" s="28" t="s">
        <v>6930</v>
      </c>
      <c r="K1778" s="18">
        <v>45090</v>
      </c>
      <c r="L1778" s="18">
        <v>45107</v>
      </c>
      <c r="M1778" s="18"/>
      <c r="N1778" s="30">
        <v>8</v>
      </c>
      <c r="O1778" s="7">
        <v>9000</v>
      </c>
      <c r="P1778" s="30">
        <v>135</v>
      </c>
      <c r="Q1778" s="22">
        <v>6.2074335512328715E-2</v>
      </c>
      <c r="R1778" s="7">
        <v>7000</v>
      </c>
      <c r="S1778" s="2">
        <v>142</v>
      </c>
      <c r="T1778" s="11">
        <v>1758.65</v>
      </c>
      <c r="U1778" s="17" t="s">
        <v>6286</v>
      </c>
      <c r="V1778" s="21">
        <v>0.46726772115490839</v>
      </c>
      <c r="W1778" s="9">
        <v>3270.8740480843589</v>
      </c>
      <c r="X1778" s="22">
        <f t="shared" si="135"/>
        <v>-0.53273227884509156</v>
      </c>
      <c r="Y1778" s="29">
        <v>821.76037780907973</v>
      </c>
      <c r="Z1778" s="34">
        <f t="shared" si="136"/>
        <v>371000</v>
      </c>
      <c r="AA1778" s="34">
        <f t="shared" si="137"/>
        <v>1.8867924528301886E-2</v>
      </c>
      <c r="AB1778" s="35">
        <f t="shared" si="138"/>
        <v>2.5471698113207548</v>
      </c>
      <c r="AC1778" s="35">
        <f t="shared" si="139"/>
        <v>2.6792452830188678</v>
      </c>
      <c r="AD1778" s="6">
        <f>IFERROR(VLOOKUP(E1778,marginal!$A$2:$E$4826,4,FALSE),0)</f>
        <v>-20019.827692307601</v>
      </c>
    </row>
    <row r="1779" spans="1:30" x14ac:dyDescent="0.2">
      <c r="A1779" s="27" t="s">
        <v>6907</v>
      </c>
      <c r="B1779" s="6" t="s">
        <v>6926</v>
      </c>
      <c r="C1779" s="6" t="s">
        <v>6909</v>
      </c>
      <c r="D1779" s="2">
        <v>154328</v>
      </c>
      <c r="E1779" s="2">
        <v>155049</v>
      </c>
      <c r="F1779" s="3" t="s">
        <v>2213</v>
      </c>
      <c r="G1779" s="2">
        <v>155052</v>
      </c>
      <c r="H1779" s="3" t="s">
        <v>2228</v>
      </c>
      <c r="I1779" s="18">
        <v>45079</v>
      </c>
      <c r="J1779" s="28">
        <v>1163324757</v>
      </c>
      <c r="K1779" s="18">
        <v>45090</v>
      </c>
      <c r="L1779" s="18">
        <v>45107</v>
      </c>
      <c r="M1779" s="18"/>
      <c r="N1779" s="30">
        <v>7</v>
      </c>
      <c r="O1779" s="7">
        <v>11000</v>
      </c>
      <c r="P1779" s="30">
        <v>134</v>
      </c>
      <c r="Q1779" s="22">
        <v>5.7794490376783518E-2</v>
      </c>
      <c r="R1779" s="7">
        <v>7000</v>
      </c>
      <c r="S1779" s="2">
        <v>142</v>
      </c>
      <c r="T1779" s="11">
        <v>1758.65</v>
      </c>
      <c r="U1779" s="17" t="s">
        <v>6286</v>
      </c>
      <c r="V1779" s="21">
        <v>0.46726772115490839</v>
      </c>
      <c r="W1779" s="9">
        <v>3270.8740480843589</v>
      </c>
      <c r="X1779" s="22">
        <f t="shared" si="135"/>
        <v>-0.53273227884509156</v>
      </c>
      <c r="Y1779" s="29">
        <v>821.76037780907973</v>
      </c>
      <c r="Z1779" s="34">
        <f t="shared" si="136"/>
        <v>326000</v>
      </c>
      <c r="AA1779" s="34">
        <f t="shared" si="137"/>
        <v>2.1472392638036811E-2</v>
      </c>
      <c r="AB1779" s="35">
        <f t="shared" si="138"/>
        <v>2.8773006134969328</v>
      </c>
      <c r="AC1779" s="35">
        <f t="shared" si="139"/>
        <v>3.0490797546012272</v>
      </c>
      <c r="AD1779" s="6">
        <f>IFERROR(VLOOKUP(E1779,marginal!$A$2:$E$4826,4,FALSE),0)</f>
        <v>-20019.827692307601</v>
      </c>
    </row>
    <row r="1780" spans="1:30" x14ac:dyDescent="0.2">
      <c r="A1780" s="27" t="s">
        <v>6907</v>
      </c>
      <c r="B1780" s="6" t="s">
        <v>6926</v>
      </c>
      <c r="C1780" s="6" t="s">
        <v>6909</v>
      </c>
      <c r="D1780" s="2">
        <v>154335</v>
      </c>
      <c r="E1780" s="2">
        <v>155049</v>
      </c>
      <c r="F1780" s="3" t="s">
        <v>2213</v>
      </c>
      <c r="G1780" s="2">
        <v>155053</v>
      </c>
      <c r="H1780" s="3" t="s">
        <v>2229</v>
      </c>
      <c r="I1780" s="18">
        <v>45079</v>
      </c>
      <c r="J1780" s="28">
        <v>1163325129</v>
      </c>
      <c r="K1780" s="18">
        <v>45090</v>
      </c>
      <c r="L1780" s="18">
        <v>45107</v>
      </c>
      <c r="M1780" s="18"/>
      <c r="N1780" s="30">
        <v>9</v>
      </c>
      <c r="O1780" s="7">
        <v>9000</v>
      </c>
      <c r="P1780" s="30">
        <v>139</v>
      </c>
      <c r="Q1780" s="22">
        <v>6.9955643724125577E-2</v>
      </c>
      <c r="R1780" s="7">
        <v>7000</v>
      </c>
      <c r="S1780" s="2">
        <v>142</v>
      </c>
      <c r="T1780" s="11">
        <v>1758.65</v>
      </c>
      <c r="U1780" s="17" t="s">
        <v>6286</v>
      </c>
      <c r="V1780" s="21">
        <v>0.46726772115490839</v>
      </c>
      <c r="W1780" s="9">
        <v>3270.8740480843589</v>
      </c>
      <c r="X1780" s="22">
        <f t="shared" si="135"/>
        <v>-0.53273227884509156</v>
      </c>
      <c r="Y1780" s="29">
        <v>821.76037780907973</v>
      </c>
      <c r="Z1780" s="34">
        <f t="shared" si="136"/>
        <v>539000</v>
      </c>
      <c r="AA1780" s="34">
        <f t="shared" si="137"/>
        <v>1.2987012987012988E-2</v>
      </c>
      <c r="AB1780" s="35">
        <f t="shared" si="138"/>
        <v>1.8051948051948052</v>
      </c>
      <c r="AC1780" s="35">
        <f t="shared" si="139"/>
        <v>1.8441558441558443</v>
      </c>
      <c r="AD1780" s="6">
        <f>IFERROR(VLOOKUP(E1780,marginal!$A$2:$E$4826,4,FALSE),0)</f>
        <v>-20019.827692307601</v>
      </c>
    </row>
    <row r="1781" spans="1:30" x14ac:dyDescent="0.2">
      <c r="A1781" s="27" t="s">
        <v>6907</v>
      </c>
      <c r="B1781" s="6" t="s">
        <v>6926</v>
      </c>
      <c r="C1781" s="6" t="s">
        <v>6909</v>
      </c>
      <c r="D1781" s="2">
        <v>154924</v>
      </c>
      <c r="E1781" s="2">
        <v>155049</v>
      </c>
      <c r="F1781" s="3" t="s">
        <v>2213</v>
      </c>
      <c r="G1781" s="2">
        <v>155054</v>
      </c>
      <c r="H1781" s="3" t="s">
        <v>2230</v>
      </c>
      <c r="I1781" s="18">
        <v>45086</v>
      </c>
      <c r="J1781" s="28">
        <v>1167712202</v>
      </c>
      <c r="K1781" s="18">
        <v>45090</v>
      </c>
      <c r="L1781" s="18">
        <v>45107</v>
      </c>
      <c r="M1781" s="18"/>
      <c r="N1781" s="30">
        <v>9</v>
      </c>
      <c r="O1781" s="7">
        <v>9000</v>
      </c>
      <c r="P1781" s="30">
        <v>139</v>
      </c>
      <c r="Q1781" s="22">
        <v>6.9955643724125577E-2</v>
      </c>
      <c r="R1781" s="7">
        <v>7000</v>
      </c>
      <c r="S1781" s="2">
        <v>142</v>
      </c>
      <c r="T1781" s="11">
        <v>1758.65</v>
      </c>
      <c r="U1781" s="17" t="s">
        <v>6286</v>
      </c>
      <c r="V1781" s="21">
        <v>0.46726772115490839</v>
      </c>
      <c r="W1781" s="9">
        <v>3270.8740480843589</v>
      </c>
      <c r="X1781" s="22">
        <f t="shared" si="135"/>
        <v>-0.53273227884509156</v>
      </c>
      <c r="Y1781" s="29">
        <v>821.76037780907973</v>
      </c>
      <c r="Z1781" s="34">
        <f t="shared" si="136"/>
        <v>539000</v>
      </c>
      <c r="AA1781" s="34">
        <f t="shared" si="137"/>
        <v>1.2987012987012988E-2</v>
      </c>
      <c r="AB1781" s="35">
        <f t="shared" si="138"/>
        <v>1.8051948051948052</v>
      </c>
      <c r="AC1781" s="35">
        <f t="shared" si="139"/>
        <v>1.8441558441558443</v>
      </c>
      <c r="AD1781" s="6">
        <f>IFERROR(VLOOKUP(E1781,marginal!$A$2:$E$4826,4,FALSE),0)</f>
        <v>-20019.827692307601</v>
      </c>
    </row>
    <row r="1782" spans="1:30" x14ac:dyDescent="0.2">
      <c r="A1782" s="27" t="s">
        <v>6907</v>
      </c>
      <c r="B1782" s="6" t="s">
        <v>6926</v>
      </c>
      <c r="C1782" s="6" t="s">
        <v>6909</v>
      </c>
      <c r="D1782" s="2">
        <v>154926</v>
      </c>
      <c r="E1782" s="2">
        <v>155049</v>
      </c>
      <c r="F1782" s="3" t="s">
        <v>2213</v>
      </c>
      <c r="G1782" s="2">
        <v>155055</v>
      </c>
      <c r="H1782" s="3" t="s">
        <v>2231</v>
      </c>
      <c r="I1782" s="18">
        <v>45086</v>
      </c>
      <c r="J1782" s="28">
        <v>1167719714</v>
      </c>
      <c r="K1782" s="18">
        <v>45090</v>
      </c>
      <c r="L1782" s="18">
        <v>45107</v>
      </c>
      <c r="M1782" s="18"/>
      <c r="N1782" s="30">
        <v>4</v>
      </c>
      <c r="O1782" s="7">
        <v>9000</v>
      </c>
      <c r="P1782" s="30">
        <v>121</v>
      </c>
      <c r="Q1782" s="22">
        <v>4.3386902866866597E-2</v>
      </c>
      <c r="R1782" s="7">
        <v>7000</v>
      </c>
      <c r="S1782" s="2">
        <v>142</v>
      </c>
      <c r="T1782" s="11">
        <v>1758.65</v>
      </c>
      <c r="U1782" s="17" t="s">
        <v>6286</v>
      </c>
      <c r="V1782" s="21">
        <v>0.46726772115490839</v>
      </c>
      <c r="W1782" s="9">
        <v>3270.8740480843589</v>
      </c>
      <c r="X1782" s="22">
        <f t="shared" si="135"/>
        <v>-0.53273227884509156</v>
      </c>
      <c r="Y1782" s="29">
        <v>821.76037780907973</v>
      </c>
      <c r="Z1782" s="34">
        <f t="shared" si="136"/>
        <v>154000</v>
      </c>
      <c r="AA1782" s="34">
        <f t="shared" si="137"/>
        <v>4.5454545454545456E-2</v>
      </c>
      <c r="AB1782" s="35">
        <f t="shared" si="138"/>
        <v>5.5</v>
      </c>
      <c r="AC1782" s="35">
        <f t="shared" si="139"/>
        <v>6.454545454545455</v>
      </c>
      <c r="AD1782" s="6">
        <f>IFERROR(VLOOKUP(E1782,marginal!$A$2:$E$4826,4,FALSE),0)</f>
        <v>-20019.827692307601</v>
      </c>
    </row>
    <row r="1783" spans="1:30" x14ac:dyDescent="0.2">
      <c r="A1783" s="27" t="s">
        <v>6907</v>
      </c>
      <c r="B1783" s="6" t="s">
        <v>6927</v>
      </c>
      <c r="C1783" s="6" t="s">
        <v>6922</v>
      </c>
      <c r="D1783" s="2">
        <v>154844</v>
      </c>
      <c r="E1783" s="2">
        <v>155059</v>
      </c>
      <c r="F1783" s="3" t="s">
        <v>2215</v>
      </c>
      <c r="G1783" s="2">
        <v>155061</v>
      </c>
      <c r="H1783" s="3" t="s">
        <v>2232</v>
      </c>
      <c r="I1783" s="18">
        <v>45085</v>
      </c>
      <c r="J1783" s="28">
        <v>1167128355</v>
      </c>
      <c r="K1783" s="18">
        <v>45090</v>
      </c>
      <c r="L1783" s="18">
        <v>45107</v>
      </c>
      <c r="M1783" s="18"/>
      <c r="N1783" s="30">
        <v>10</v>
      </c>
      <c r="O1783" s="7">
        <v>5000</v>
      </c>
      <c r="P1783" s="30">
        <v>147</v>
      </c>
      <c r="Q1783" s="22">
        <v>0.11226939921536</v>
      </c>
      <c r="R1783" s="7">
        <v>7000</v>
      </c>
      <c r="S1783" s="2">
        <v>142</v>
      </c>
      <c r="T1783" s="11">
        <v>1758.65</v>
      </c>
      <c r="U1783" s="17" t="s">
        <v>6286</v>
      </c>
      <c r="V1783" s="21">
        <v>1</v>
      </c>
      <c r="W1783" s="9">
        <v>7000</v>
      </c>
      <c r="X1783" s="22">
        <f t="shared" si="135"/>
        <v>0</v>
      </c>
      <c r="Y1783" s="29">
        <v>1758.65</v>
      </c>
      <c r="Z1783" s="34">
        <f t="shared" si="136"/>
        <v>280000</v>
      </c>
      <c r="AA1783" s="34">
        <f t="shared" si="137"/>
        <v>2.5000000000000001E-2</v>
      </c>
      <c r="AB1783" s="35">
        <f t="shared" si="138"/>
        <v>3.6750000000000003</v>
      </c>
      <c r="AC1783" s="35">
        <f t="shared" si="139"/>
        <v>3.5500000000000003</v>
      </c>
      <c r="AD1783" s="6">
        <f>IFERROR(VLOOKUP(E1783,marginal!$A$2:$E$4826,4,FALSE),0)</f>
        <v>8965.6692307692192</v>
      </c>
    </row>
    <row r="1784" spans="1:30" x14ac:dyDescent="0.2">
      <c r="A1784" s="27" t="s">
        <v>6907</v>
      </c>
      <c r="B1784" s="6" t="s">
        <v>6927</v>
      </c>
      <c r="C1784" s="6" t="s">
        <v>6922</v>
      </c>
      <c r="D1784" s="2">
        <v>153065</v>
      </c>
      <c r="E1784" s="2">
        <v>155059</v>
      </c>
      <c r="F1784" s="3" t="s">
        <v>2215</v>
      </c>
      <c r="G1784" s="2">
        <v>155062</v>
      </c>
      <c r="H1784" s="3" t="s">
        <v>2233</v>
      </c>
      <c r="I1784" s="18">
        <v>45069</v>
      </c>
      <c r="J1784" s="28">
        <v>1153665084</v>
      </c>
      <c r="K1784" s="18">
        <v>45090</v>
      </c>
      <c r="L1784" s="18">
        <v>45107</v>
      </c>
      <c r="M1784" s="18"/>
      <c r="N1784" s="30">
        <v>9</v>
      </c>
      <c r="O1784" s="7">
        <v>10000</v>
      </c>
      <c r="P1784" s="30">
        <v>147</v>
      </c>
      <c r="Q1784" s="22">
        <v>7.9000519063170294E-2</v>
      </c>
      <c r="R1784" s="7">
        <v>8000</v>
      </c>
      <c r="S1784" s="2">
        <v>142</v>
      </c>
      <c r="T1784" s="11">
        <v>2013.74</v>
      </c>
      <c r="U1784" s="17" t="s">
        <v>6286</v>
      </c>
      <c r="V1784" s="21">
        <v>1</v>
      </c>
      <c r="W1784" s="9">
        <v>8000</v>
      </c>
      <c r="X1784" s="22">
        <f t="shared" si="135"/>
        <v>0</v>
      </c>
      <c r="Y1784" s="29">
        <v>2013.74</v>
      </c>
      <c r="Z1784" s="34">
        <f t="shared" si="136"/>
        <v>539000</v>
      </c>
      <c r="AA1784" s="34">
        <f t="shared" si="137"/>
        <v>1.4842300556586271E-2</v>
      </c>
      <c r="AB1784" s="35">
        <f t="shared" si="138"/>
        <v>2.1818181818181817</v>
      </c>
      <c r="AC1784" s="35">
        <f t="shared" si="139"/>
        <v>2.1076066790352503</v>
      </c>
      <c r="AD1784" s="6">
        <f>IFERROR(VLOOKUP(E1784,marginal!$A$2:$E$4826,4,FALSE),0)</f>
        <v>8965.6692307692192</v>
      </c>
    </row>
    <row r="1785" spans="1:30" x14ac:dyDescent="0.2">
      <c r="A1785" s="27" t="s">
        <v>6907</v>
      </c>
      <c r="B1785" s="6" t="s">
        <v>6927</v>
      </c>
      <c r="C1785" s="6" t="s">
        <v>6922</v>
      </c>
      <c r="D1785" s="2">
        <v>153288</v>
      </c>
      <c r="E1785" s="2">
        <v>155059</v>
      </c>
      <c r="F1785" s="3" t="s">
        <v>2215</v>
      </c>
      <c r="G1785" s="2">
        <v>155063</v>
      </c>
      <c r="H1785" s="3" t="s">
        <v>2234</v>
      </c>
      <c r="I1785" s="18">
        <v>45071</v>
      </c>
      <c r="J1785" s="28">
        <v>1155360529</v>
      </c>
      <c r="K1785" s="18">
        <v>45090</v>
      </c>
      <c r="L1785" s="18">
        <v>45107</v>
      </c>
      <c r="M1785" s="18"/>
      <c r="N1785" s="30">
        <v>9</v>
      </c>
      <c r="O1785" s="7">
        <v>10000</v>
      </c>
      <c r="P1785" s="30">
        <v>147</v>
      </c>
      <c r="Q1785" s="22">
        <v>7.9000519063170294E-2</v>
      </c>
      <c r="R1785" s="7">
        <v>8000</v>
      </c>
      <c r="S1785" s="2">
        <v>142</v>
      </c>
      <c r="T1785" s="11">
        <v>2013.74</v>
      </c>
      <c r="U1785" s="17" t="s">
        <v>6286</v>
      </c>
      <c r="V1785" s="21">
        <v>1</v>
      </c>
      <c r="W1785" s="9">
        <v>8000</v>
      </c>
      <c r="X1785" s="22">
        <f t="shared" si="135"/>
        <v>0</v>
      </c>
      <c r="Y1785" s="29">
        <v>2013.74</v>
      </c>
      <c r="Z1785" s="34">
        <f t="shared" si="136"/>
        <v>539000</v>
      </c>
      <c r="AA1785" s="34">
        <f t="shared" si="137"/>
        <v>1.4842300556586271E-2</v>
      </c>
      <c r="AB1785" s="35">
        <f t="shared" si="138"/>
        <v>2.1818181818181817</v>
      </c>
      <c r="AC1785" s="35">
        <f t="shared" si="139"/>
        <v>2.1076066790352503</v>
      </c>
      <c r="AD1785" s="6">
        <f>IFERROR(VLOOKUP(E1785,marginal!$A$2:$E$4826,4,FALSE),0)</f>
        <v>8965.6692307692192</v>
      </c>
    </row>
    <row r="1786" spans="1:30" x14ac:dyDescent="0.2">
      <c r="A1786" s="27" t="s">
        <v>6907</v>
      </c>
      <c r="B1786" s="6" t="s">
        <v>6927</v>
      </c>
      <c r="C1786" s="6" t="s">
        <v>6922</v>
      </c>
      <c r="D1786" s="2">
        <v>153306</v>
      </c>
      <c r="E1786" s="2">
        <v>155059</v>
      </c>
      <c r="F1786" s="3" t="s">
        <v>2215</v>
      </c>
      <c r="G1786" s="2">
        <v>155072</v>
      </c>
      <c r="H1786" s="3" t="s">
        <v>2235</v>
      </c>
      <c r="I1786" s="18">
        <v>45071</v>
      </c>
      <c r="J1786" s="28">
        <v>1155428594</v>
      </c>
      <c r="K1786" s="18">
        <v>45090</v>
      </c>
      <c r="L1786" s="18">
        <v>45107</v>
      </c>
      <c r="M1786" s="18"/>
      <c r="N1786" s="30">
        <v>5</v>
      </c>
      <c r="O1786" s="7">
        <v>14000</v>
      </c>
      <c r="P1786" s="30">
        <v>110</v>
      </c>
      <c r="Q1786" s="22">
        <v>3.3741050530766099E-2</v>
      </c>
      <c r="R1786" s="7">
        <v>5000</v>
      </c>
      <c r="S1786" s="2">
        <v>147</v>
      </c>
      <c r="T1786" s="11">
        <v>1303.3399999999999</v>
      </c>
      <c r="U1786" s="17" t="s">
        <v>6286</v>
      </c>
      <c r="V1786" s="21">
        <v>1</v>
      </c>
      <c r="W1786" s="9">
        <v>5000</v>
      </c>
      <c r="X1786" s="22">
        <f t="shared" si="135"/>
        <v>0</v>
      </c>
      <c r="Y1786" s="29">
        <v>1303.3399999999999</v>
      </c>
      <c r="Z1786" s="34">
        <f t="shared" si="136"/>
        <v>593000</v>
      </c>
      <c r="AA1786" s="34">
        <f t="shared" si="137"/>
        <v>8.4317032040472171E-3</v>
      </c>
      <c r="AB1786" s="35">
        <f t="shared" si="138"/>
        <v>0.92748735244519387</v>
      </c>
      <c r="AC1786" s="35">
        <f t="shared" si="139"/>
        <v>1.239460370994941</v>
      </c>
      <c r="AD1786" s="6">
        <f>IFERROR(VLOOKUP(E1786,marginal!$A$2:$E$4826,4,FALSE),0)</f>
        <v>8965.6692307692192</v>
      </c>
    </row>
    <row r="1787" spans="1:30" x14ac:dyDescent="0.2">
      <c r="A1787" s="27" t="s">
        <v>6907</v>
      </c>
      <c r="B1787" s="6" t="s">
        <v>6916</v>
      </c>
      <c r="C1787" s="6" t="s">
        <v>6912</v>
      </c>
      <c r="D1787" s="2">
        <v>154810</v>
      </c>
      <c r="E1787" s="2">
        <v>155084</v>
      </c>
      <c r="F1787" s="3" t="s">
        <v>561</v>
      </c>
      <c r="G1787" s="2">
        <v>155091</v>
      </c>
      <c r="H1787" s="3" t="s">
        <v>2236</v>
      </c>
      <c r="I1787" s="18">
        <v>45085</v>
      </c>
      <c r="J1787" s="28">
        <v>1166932830</v>
      </c>
      <c r="K1787" s="18">
        <v>45090</v>
      </c>
      <c r="L1787" s="18">
        <v>45107</v>
      </c>
      <c r="M1787" s="18"/>
      <c r="N1787" s="30">
        <v>8</v>
      </c>
      <c r="O1787" s="7">
        <v>10000</v>
      </c>
      <c r="P1787" s="30">
        <v>132</v>
      </c>
      <c r="Q1787" s="22">
        <v>5.8283715876113903E-2</v>
      </c>
      <c r="R1787" s="7">
        <v>7000</v>
      </c>
      <c r="S1787" s="2">
        <v>142</v>
      </c>
      <c r="T1787" s="11">
        <v>1758.65</v>
      </c>
      <c r="U1787" s="17" t="s">
        <v>6286</v>
      </c>
      <c r="V1787" s="21">
        <v>0.73505510483545078</v>
      </c>
      <c r="W1787" s="9">
        <v>5145.3857338481557</v>
      </c>
      <c r="X1787" s="22">
        <f t="shared" si="135"/>
        <v>-0.26494489516454922</v>
      </c>
      <c r="Y1787" s="29">
        <v>1292.7046601188656</v>
      </c>
      <c r="Z1787" s="34">
        <f t="shared" si="136"/>
        <v>371000</v>
      </c>
      <c r="AA1787" s="34">
        <f t="shared" si="137"/>
        <v>1.8867924528301886E-2</v>
      </c>
      <c r="AB1787" s="35">
        <f t="shared" si="138"/>
        <v>2.4905660377358489</v>
      </c>
      <c r="AC1787" s="35">
        <f t="shared" si="139"/>
        <v>2.6792452830188678</v>
      </c>
      <c r="AD1787" s="6">
        <f>IFERROR(VLOOKUP(E1787,marginal!$A$2:$E$4826,4,FALSE),0)</f>
        <v>-6421.6061538461499</v>
      </c>
    </row>
    <row r="1788" spans="1:30" x14ac:dyDescent="0.2">
      <c r="A1788" s="27" t="s">
        <v>6907</v>
      </c>
      <c r="B1788" s="6" t="s">
        <v>6916</v>
      </c>
      <c r="C1788" s="6" t="s">
        <v>6912</v>
      </c>
      <c r="D1788" s="2">
        <v>154806</v>
      </c>
      <c r="E1788" s="2">
        <v>155084</v>
      </c>
      <c r="F1788" s="3" t="s">
        <v>561</v>
      </c>
      <c r="G1788" s="2">
        <v>155092</v>
      </c>
      <c r="H1788" s="3" t="s">
        <v>2237</v>
      </c>
      <c r="I1788" s="18">
        <v>45085</v>
      </c>
      <c r="J1788" s="28">
        <v>1166896906</v>
      </c>
      <c r="K1788" s="18">
        <v>45090</v>
      </c>
      <c r="L1788" s="18">
        <v>45107</v>
      </c>
      <c r="M1788" s="18"/>
      <c r="N1788" s="30">
        <v>10</v>
      </c>
      <c r="O1788" s="7">
        <v>5000</v>
      </c>
      <c r="P1788" s="30">
        <v>147</v>
      </c>
      <c r="Q1788" s="22">
        <v>0.11226939921536</v>
      </c>
      <c r="R1788" s="7">
        <v>7000</v>
      </c>
      <c r="S1788" s="2">
        <v>142</v>
      </c>
      <c r="T1788" s="11">
        <v>1758.65</v>
      </c>
      <c r="U1788" s="17" t="s">
        <v>6286</v>
      </c>
      <c r="V1788" s="21">
        <v>0.73505510483545078</v>
      </c>
      <c r="W1788" s="9">
        <v>5145.3857338481557</v>
      </c>
      <c r="X1788" s="22">
        <f t="shared" si="135"/>
        <v>-0.26494489516454922</v>
      </c>
      <c r="Y1788" s="29">
        <v>1292.7046601188656</v>
      </c>
      <c r="Z1788" s="34">
        <f t="shared" si="136"/>
        <v>280000</v>
      </c>
      <c r="AA1788" s="34">
        <f t="shared" si="137"/>
        <v>2.5000000000000001E-2</v>
      </c>
      <c r="AB1788" s="35">
        <f t="shared" si="138"/>
        <v>3.6750000000000003</v>
      </c>
      <c r="AC1788" s="35">
        <f t="shared" si="139"/>
        <v>3.5500000000000003</v>
      </c>
      <c r="AD1788" s="6">
        <f>IFERROR(VLOOKUP(E1788,marginal!$A$2:$E$4826,4,FALSE),0)</f>
        <v>-6421.6061538461499</v>
      </c>
    </row>
    <row r="1789" spans="1:30" x14ac:dyDescent="0.2">
      <c r="A1789" s="27" t="s">
        <v>6907</v>
      </c>
      <c r="B1789" s="6" t="s">
        <v>6911</v>
      </c>
      <c r="C1789" s="6" t="s">
        <v>6912</v>
      </c>
      <c r="D1789" s="2">
        <v>154896</v>
      </c>
      <c r="E1789" s="2">
        <v>155022</v>
      </c>
      <c r="F1789" s="3" t="s">
        <v>612</v>
      </c>
      <c r="G1789" s="2">
        <v>155029</v>
      </c>
      <c r="H1789" s="3" t="s">
        <v>2238</v>
      </c>
      <c r="I1789" s="18">
        <v>45086</v>
      </c>
      <c r="J1789" s="28">
        <v>1167625441</v>
      </c>
      <c r="K1789" s="18">
        <v>45090</v>
      </c>
      <c r="L1789" s="18">
        <v>45107</v>
      </c>
      <c r="M1789" s="18"/>
      <c r="N1789" s="30">
        <v>5</v>
      </c>
      <c r="O1789" s="7">
        <v>10000</v>
      </c>
      <c r="P1789" s="30">
        <v>110</v>
      </c>
      <c r="Q1789" s="22">
        <v>3.3741050530766099E-2</v>
      </c>
      <c r="R1789" s="7">
        <v>10000</v>
      </c>
      <c r="S1789" s="2">
        <v>142</v>
      </c>
      <c r="T1789" s="11">
        <v>2510.34</v>
      </c>
      <c r="U1789" s="17" t="s">
        <v>6286</v>
      </c>
      <c r="V1789" s="21">
        <v>1</v>
      </c>
      <c r="W1789" s="9">
        <v>10000</v>
      </c>
      <c r="X1789" s="22">
        <f t="shared" si="135"/>
        <v>0</v>
      </c>
      <c r="Y1789" s="29">
        <v>2510.34</v>
      </c>
      <c r="Z1789" s="34">
        <f t="shared" si="136"/>
        <v>593000</v>
      </c>
      <c r="AA1789" s="34">
        <f t="shared" si="137"/>
        <v>1.6863406408094434E-2</v>
      </c>
      <c r="AB1789" s="35">
        <f t="shared" si="138"/>
        <v>1.8549747048903877</v>
      </c>
      <c r="AC1789" s="35">
        <f t="shared" si="139"/>
        <v>2.3946037099494095</v>
      </c>
      <c r="AD1789" s="6">
        <f>IFERROR(VLOOKUP(E1789,marginal!$A$2:$E$4826,4,FALSE),0)</f>
        <v>12932.4799999999</v>
      </c>
    </row>
    <row r="1790" spans="1:30" x14ac:dyDescent="0.2">
      <c r="A1790" s="27" t="s">
        <v>6907</v>
      </c>
      <c r="B1790" s="6" t="s">
        <v>6921</v>
      </c>
      <c r="C1790" s="6" t="s">
        <v>6922</v>
      </c>
      <c r="D1790" s="2">
        <v>154975</v>
      </c>
      <c r="E1790" s="2">
        <v>155096</v>
      </c>
      <c r="F1790" s="3" t="s">
        <v>2239</v>
      </c>
      <c r="G1790" s="2">
        <v>155166</v>
      </c>
      <c r="H1790" s="3" t="s">
        <v>2240</v>
      </c>
      <c r="I1790" s="18">
        <v>45087</v>
      </c>
      <c r="J1790" s="28">
        <v>1168213950</v>
      </c>
      <c r="K1790" s="18">
        <v>45090</v>
      </c>
      <c r="L1790" s="18">
        <v>45107</v>
      </c>
      <c r="M1790" s="18"/>
      <c r="N1790" s="30">
        <v>7</v>
      </c>
      <c r="O1790" s="7">
        <v>13000</v>
      </c>
      <c r="P1790" s="30">
        <v>128</v>
      </c>
      <c r="Q1790" s="22">
        <v>5.3573988293582266E-2</v>
      </c>
      <c r="R1790" s="7">
        <v>10000</v>
      </c>
      <c r="S1790" s="2">
        <v>142</v>
      </c>
      <c r="T1790" s="11">
        <v>2510.34</v>
      </c>
      <c r="U1790" s="17" t="s">
        <v>6286</v>
      </c>
      <c r="V1790" s="21">
        <v>1</v>
      </c>
      <c r="W1790" s="9">
        <v>10000</v>
      </c>
      <c r="X1790" s="22">
        <f t="shared" si="135"/>
        <v>0</v>
      </c>
      <c r="Y1790" s="29">
        <v>2510.34</v>
      </c>
      <c r="Z1790" s="34">
        <f t="shared" si="136"/>
        <v>326000</v>
      </c>
      <c r="AA1790" s="34">
        <f t="shared" si="137"/>
        <v>3.0674846625766871E-2</v>
      </c>
      <c r="AB1790" s="35">
        <f t="shared" si="138"/>
        <v>3.9263803680981595</v>
      </c>
      <c r="AC1790" s="35">
        <f t="shared" si="139"/>
        <v>4.3558282208588954</v>
      </c>
      <c r="AD1790" s="6">
        <f>IFERROR(VLOOKUP(E1790,marginal!$A$2:$E$4826,4,FALSE),0)</f>
        <v>13978.6584615384</v>
      </c>
    </row>
    <row r="1791" spans="1:30" x14ac:dyDescent="0.2">
      <c r="A1791" s="27" t="s">
        <v>6907</v>
      </c>
      <c r="B1791" s="6" t="s">
        <v>6921</v>
      </c>
      <c r="C1791" s="6" t="s">
        <v>6922</v>
      </c>
      <c r="D1791" s="2">
        <v>154767</v>
      </c>
      <c r="E1791" s="2">
        <v>155096</v>
      </c>
      <c r="F1791" s="3" t="s">
        <v>2239</v>
      </c>
      <c r="G1791" s="2">
        <v>155167</v>
      </c>
      <c r="H1791" s="3" t="s">
        <v>2241</v>
      </c>
      <c r="I1791" s="18">
        <v>45084</v>
      </c>
      <c r="J1791" s="28">
        <v>1166502669</v>
      </c>
      <c r="K1791" s="18">
        <v>45090</v>
      </c>
      <c r="L1791" s="18">
        <v>45107</v>
      </c>
      <c r="M1791" s="18"/>
      <c r="N1791" s="30">
        <v>10</v>
      </c>
      <c r="O1791" s="7">
        <v>5000</v>
      </c>
      <c r="P1791" s="30">
        <v>147</v>
      </c>
      <c r="Q1791" s="22">
        <v>0.11226939921536</v>
      </c>
      <c r="R1791" s="7">
        <v>5000</v>
      </c>
      <c r="S1791" s="2">
        <v>147</v>
      </c>
      <c r="T1791" s="11">
        <v>1303.3399999999999</v>
      </c>
      <c r="U1791" s="17" t="s">
        <v>6286</v>
      </c>
      <c r="V1791" s="21">
        <v>1</v>
      </c>
      <c r="W1791" s="9">
        <v>5000</v>
      </c>
      <c r="X1791" s="22">
        <f t="shared" si="135"/>
        <v>0</v>
      </c>
      <c r="Y1791" s="29">
        <v>1303.3399999999999</v>
      </c>
      <c r="Z1791" s="34">
        <f t="shared" si="136"/>
        <v>280000</v>
      </c>
      <c r="AA1791" s="34">
        <f t="shared" si="137"/>
        <v>1.7857142857142856E-2</v>
      </c>
      <c r="AB1791" s="35">
        <f t="shared" si="138"/>
        <v>2.625</v>
      </c>
      <c r="AC1791" s="35">
        <f t="shared" si="139"/>
        <v>2.625</v>
      </c>
      <c r="AD1791" s="6">
        <f>IFERROR(VLOOKUP(E1791,marginal!$A$2:$E$4826,4,FALSE),0)</f>
        <v>13978.6584615384</v>
      </c>
    </row>
    <row r="1792" spans="1:30" x14ac:dyDescent="0.2">
      <c r="A1792" s="27" t="s">
        <v>6907</v>
      </c>
      <c r="B1792" s="6" t="s">
        <v>6925</v>
      </c>
      <c r="C1792" s="6" t="s">
        <v>6912</v>
      </c>
      <c r="D1792" s="4">
        <v>154840</v>
      </c>
      <c r="E1792" s="4">
        <v>155172</v>
      </c>
      <c r="F1792" s="5" t="s">
        <v>2242</v>
      </c>
      <c r="G1792" s="4">
        <v>155175</v>
      </c>
      <c r="H1792" s="5" t="s">
        <v>2243</v>
      </c>
      <c r="I1792" s="18">
        <v>45085</v>
      </c>
      <c r="J1792" s="28">
        <v>1167083631</v>
      </c>
      <c r="K1792" s="18">
        <v>45091</v>
      </c>
      <c r="L1792" s="18">
        <v>45107</v>
      </c>
      <c r="M1792" s="18"/>
      <c r="N1792" s="30">
        <v>6</v>
      </c>
      <c r="O1792" s="7">
        <v>10000</v>
      </c>
      <c r="P1792" s="30">
        <v>115</v>
      </c>
      <c r="Q1792" s="22">
        <v>3.97705569269148E-2</v>
      </c>
      <c r="R1792" s="8">
        <v>7000</v>
      </c>
      <c r="S1792" s="4">
        <v>105</v>
      </c>
      <c r="T1792" s="10">
        <v>1275.96</v>
      </c>
      <c r="U1792" s="17" t="s">
        <v>6286</v>
      </c>
      <c r="V1792" s="21">
        <v>0.95300820672232933</v>
      </c>
      <c r="W1792" s="9">
        <v>6671.0574470563051</v>
      </c>
      <c r="X1792" s="22">
        <f t="shared" si="135"/>
        <v>-4.6991793277670668E-2</v>
      </c>
      <c r="Y1792" s="29">
        <v>1216.0003514494233</v>
      </c>
      <c r="Z1792" s="34">
        <f t="shared" si="136"/>
        <v>291000</v>
      </c>
      <c r="AA1792" s="34">
        <f t="shared" si="137"/>
        <v>2.4054982817869417E-2</v>
      </c>
      <c r="AB1792" s="35">
        <f t="shared" si="138"/>
        <v>2.7663230240549828</v>
      </c>
      <c r="AC1792" s="35">
        <f t="shared" si="139"/>
        <v>2.525773195876289</v>
      </c>
      <c r="AD1792" s="6">
        <f>IFERROR(VLOOKUP(E1792,marginal!$A$2:$E$4826,4,FALSE),0)</f>
        <v>6146.6753846153797</v>
      </c>
    </row>
    <row r="1793" spans="1:30" x14ac:dyDescent="0.2">
      <c r="A1793" s="27" t="s">
        <v>6907</v>
      </c>
      <c r="B1793" s="6" t="s">
        <v>6925</v>
      </c>
      <c r="C1793" s="6" t="s">
        <v>6912</v>
      </c>
      <c r="D1793" s="2">
        <v>154459</v>
      </c>
      <c r="E1793" s="2">
        <v>155172</v>
      </c>
      <c r="F1793" s="3" t="s">
        <v>2242</v>
      </c>
      <c r="G1793" s="2">
        <v>155178</v>
      </c>
      <c r="H1793" s="3" t="s">
        <v>2244</v>
      </c>
      <c r="I1793" s="18">
        <v>45082</v>
      </c>
      <c r="J1793" s="28">
        <v>1165006457</v>
      </c>
      <c r="K1793" s="18">
        <v>45091</v>
      </c>
      <c r="L1793" s="18">
        <v>45107</v>
      </c>
      <c r="M1793" s="18"/>
      <c r="N1793" s="30">
        <v>8</v>
      </c>
      <c r="O1793" s="7">
        <v>9000</v>
      </c>
      <c r="P1793" s="30">
        <v>134</v>
      </c>
      <c r="Q1793" s="22">
        <v>5.7767754488533454E-2</v>
      </c>
      <c r="R1793" s="7">
        <v>10000</v>
      </c>
      <c r="S1793" s="2">
        <v>105</v>
      </c>
      <c r="T1793" s="11">
        <v>1820.74</v>
      </c>
      <c r="U1793" s="17" t="s">
        <v>6286</v>
      </c>
      <c r="V1793" s="21">
        <v>0.95300820672232933</v>
      </c>
      <c r="W1793" s="9">
        <v>9530.0820672232931</v>
      </c>
      <c r="X1793" s="22">
        <f t="shared" si="135"/>
        <v>-4.6991793277670668E-2</v>
      </c>
      <c r="Y1793" s="29">
        <v>1735.180162307614</v>
      </c>
      <c r="Z1793" s="34">
        <f t="shared" si="136"/>
        <v>371000</v>
      </c>
      <c r="AA1793" s="34">
        <f t="shared" si="137"/>
        <v>2.6954177897574125E-2</v>
      </c>
      <c r="AB1793" s="35">
        <f t="shared" si="138"/>
        <v>3.611859838274933</v>
      </c>
      <c r="AC1793" s="35">
        <f t="shared" si="139"/>
        <v>2.8301886792452833</v>
      </c>
      <c r="AD1793" s="6">
        <f>IFERROR(VLOOKUP(E1793,marginal!$A$2:$E$4826,4,FALSE),0)</f>
        <v>6146.6753846153797</v>
      </c>
    </row>
    <row r="1794" spans="1:30" x14ac:dyDescent="0.2">
      <c r="A1794" s="27" t="s">
        <v>6907</v>
      </c>
      <c r="B1794" s="6" t="s">
        <v>6925</v>
      </c>
      <c r="C1794" s="6" t="s">
        <v>6912</v>
      </c>
      <c r="D1794" s="2">
        <v>154443</v>
      </c>
      <c r="E1794" s="2">
        <v>155172</v>
      </c>
      <c r="F1794" s="3" t="s">
        <v>2242</v>
      </c>
      <c r="G1794" s="2">
        <v>155180</v>
      </c>
      <c r="H1794" s="3" t="s">
        <v>2245</v>
      </c>
      <c r="I1794" s="18">
        <v>45082</v>
      </c>
      <c r="J1794" s="28">
        <v>1164984136</v>
      </c>
      <c r="K1794" s="18">
        <v>45091</v>
      </c>
      <c r="L1794" s="18">
        <v>45107</v>
      </c>
      <c r="M1794" s="18"/>
      <c r="N1794" s="30">
        <v>10</v>
      </c>
      <c r="O1794" s="7">
        <v>7000</v>
      </c>
      <c r="P1794" s="30">
        <v>142</v>
      </c>
      <c r="Q1794" s="22">
        <v>7.0858504262113958E-2</v>
      </c>
      <c r="R1794" s="7">
        <v>8000</v>
      </c>
      <c r="S1794" s="2">
        <v>142</v>
      </c>
      <c r="T1794" s="11">
        <v>2013.74</v>
      </c>
      <c r="U1794" s="17" t="s">
        <v>6286</v>
      </c>
      <c r="V1794" s="21">
        <v>0.95300820672232933</v>
      </c>
      <c r="W1794" s="9">
        <v>7624.0656537786344</v>
      </c>
      <c r="X1794" s="22">
        <f t="shared" si="135"/>
        <v>-4.6991793277670668E-2</v>
      </c>
      <c r="Y1794" s="29">
        <v>1919.1107462050236</v>
      </c>
      <c r="Z1794" s="34">
        <f t="shared" si="136"/>
        <v>280000</v>
      </c>
      <c r="AA1794" s="34">
        <f t="shared" si="137"/>
        <v>2.8571428571428571E-2</v>
      </c>
      <c r="AB1794" s="35">
        <f t="shared" si="138"/>
        <v>4.0571428571428569</v>
      </c>
      <c r="AC1794" s="35">
        <f t="shared" si="139"/>
        <v>4.0571428571428569</v>
      </c>
      <c r="AD1794" s="6">
        <f>IFERROR(VLOOKUP(E1794,marginal!$A$2:$E$4826,4,FALSE),0)</f>
        <v>6146.6753846153797</v>
      </c>
    </row>
    <row r="1795" spans="1:30" x14ac:dyDescent="0.2">
      <c r="A1795" s="27" t="s">
        <v>6907</v>
      </c>
      <c r="B1795" s="6" t="s">
        <v>6925</v>
      </c>
      <c r="C1795" s="6" t="s">
        <v>6912</v>
      </c>
      <c r="D1795" s="2">
        <v>154707</v>
      </c>
      <c r="E1795" s="2">
        <v>155172</v>
      </c>
      <c r="F1795" s="3" t="s">
        <v>2242</v>
      </c>
      <c r="G1795" s="2">
        <v>155173</v>
      </c>
      <c r="H1795" s="3" t="s">
        <v>2246</v>
      </c>
      <c r="I1795" s="18">
        <v>45084</v>
      </c>
      <c r="J1795" s="28">
        <v>1166207200</v>
      </c>
      <c r="K1795" s="18">
        <v>45091</v>
      </c>
      <c r="L1795" s="18">
        <v>45107</v>
      </c>
      <c r="M1795" s="18"/>
      <c r="N1795" s="30">
        <v>8</v>
      </c>
      <c r="O1795" s="7">
        <v>9000</v>
      </c>
      <c r="P1795" s="30">
        <v>134</v>
      </c>
      <c r="Q1795" s="22">
        <v>5.8619748762940391E-2</v>
      </c>
      <c r="R1795" s="7">
        <v>20000</v>
      </c>
      <c r="S1795" s="2">
        <v>100</v>
      </c>
      <c r="T1795" s="11">
        <v>3462.02</v>
      </c>
      <c r="U1795" s="17" t="s">
        <v>6286</v>
      </c>
      <c r="V1795" s="21">
        <v>0.95300820672232933</v>
      </c>
      <c r="W1795" s="9">
        <v>19060.164134446586</v>
      </c>
      <c r="X1795" s="22">
        <f t="shared" ref="X1795:X1858" si="140">W1795/R1795-1</f>
        <v>-4.6991793277670668E-2</v>
      </c>
      <c r="Y1795" s="29">
        <v>3299.3334718368387</v>
      </c>
      <c r="Z1795" s="34">
        <f t="shared" ref="Z1795:Z1858" si="141">SUMIFS($R:$R,$L:$L,$L1795,$N:$N,$N1795)</f>
        <v>371000</v>
      </c>
      <c r="AA1795" s="34">
        <f t="shared" ref="AA1795:AA1858" si="142">$R1795/Z1795</f>
        <v>5.3908355795148251E-2</v>
      </c>
      <c r="AB1795" s="35">
        <f t="shared" ref="AB1795:AB1858" si="143">AA1795*$P1795</f>
        <v>7.2237196765498659</v>
      </c>
      <c r="AC1795" s="35">
        <f t="shared" ref="AC1795:AC1858" si="144">AA1795*$S1795</f>
        <v>5.3908355795148255</v>
      </c>
      <c r="AD1795" s="6">
        <f>IFERROR(VLOOKUP(E1795,marginal!$A$2:$E$4826,4,FALSE),0)</f>
        <v>6146.6753846153797</v>
      </c>
    </row>
    <row r="1796" spans="1:30" x14ac:dyDescent="0.2">
      <c r="A1796" s="27" t="s">
        <v>6907</v>
      </c>
      <c r="B1796" s="6" t="s">
        <v>6925</v>
      </c>
      <c r="C1796" s="6" t="s">
        <v>6912</v>
      </c>
      <c r="D1796" s="2">
        <v>154441</v>
      </c>
      <c r="E1796" s="2">
        <v>155172</v>
      </c>
      <c r="F1796" s="3" t="s">
        <v>2242</v>
      </c>
      <c r="G1796" s="2">
        <v>155174</v>
      </c>
      <c r="H1796" s="3" t="s">
        <v>2247</v>
      </c>
      <c r="I1796" s="18">
        <v>45082</v>
      </c>
      <c r="J1796" s="28">
        <v>1164969057</v>
      </c>
      <c r="K1796" s="18">
        <v>45091</v>
      </c>
      <c r="L1796" s="18">
        <v>45107</v>
      </c>
      <c r="M1796" s="18"/>
      <c r="N1796" s="30">
        <v>7</v>
      </c>
      <c r="O1796" s="7">
        <v>11000</v>
      </c>
      <c r="P1796" s="30">
        <v>129</v>
      </c>
      <c r="Q1796" s="22">
        <v>5.4856466042383221E-2</v>
      </c>
      <c r="R1796" s="7">
        <v>7000</v>
      </c>
      <c r="S1796" s="2">
        <v>142</v>
      </c>
      <c r="T1796" s="11">
        <v>1758.65</v>
      </c>
      <c r="U1796" s="17" t="s">
        <v>6286</v>
      </c>
      <c r="V1796" s="21">
        <v>0.95300820672232933</v>
      </c>
      <c r="W1796" s="9">
        <v>6671.0574470563051</v>
      </c>
      <c r="X1796" s="22">
        <f t="shared" si="140"/>
        <v>-4.6991793277670668E-2</v>
      </c>
      <c r="Y1796" s="29">
        <v>1676.0078827522245</v>
      </c>
      <c r="Z1796" s="34">
        <f t="shared" si="141"/>
        <v>326000</v>
      </c>
      <c r="AA1796" s="34">
        <f t="shared" si="142"/>
        <v>2.1472392638036811E-2</v>
      </c>
      <c r="AB1796" s="35">
        <f t="shared" si="143"/>
        <v>2.7699386503067487</v>
      </c>
      <c r="AC1796" s="35">
        <f t="shared" si="144"/>
        <v>3.0490797546012272</v>
      </c>
      <c r="AD1796" s="6">
        <f>IFERROR(VLOOKUP(E1796,marginal!$A$2:$E$4826,4,FALSE),0)</f>
        <v>6146.6753846153797</v>
      </c>
    </row>
    <row r="1797" spans="1:30" x14ac:dyDescent="0.2">
      <c r="A1797" s="27" t="s">
        <v>6907</v>
      </c>
      <c r="B1797" s="6" t="s">
        <v>6925</v>
      </c>
      <c r="C1797" s="6" t="s">
        <v>6912</v>
      </c>
      <c r="D1797" s="2">
        <v>154449</v>
      </c>
      <c r="E1797" s="2">
        <v>155172</v>
      </c>
      <c r="F1797" s="3" t="s">
        <v>2242</v>
      </c>
      <c r="G1797" s="2">
        <v>155176</v>
      </c>
      <c r="H1797" s="3" t="s">
        <v>2248</v>
      </c>
      <c r="I1797" s="18">
        <v>45082</v>
      </c>
      <c r="J1797" s="28">
        <v>1165001010</v>
      </c>
      <c r="K1797" s="18">
        <v>45091</v>
      </c>
      <c r="L1797" s="18">
        <v>45107</v>
      </c>
      <c r="M1797" s="18"/>
      <c r="N1797" s="30">
        <v>7</v>
      </c>
      <c r="O1797" s="7">
        <v>11000</v>
      </c>
      <c r="P1797" s="30">
        <v>129</v>
      </c>
      <c r="Q1797" s="22">
        <v>5.465489033145763E-2</v>
      </c>
      <c r="R1797" s="7">
        <v>20000</v>
      </c>
      <c r="S1797" s="2">
        <v>100</v>
      </c>
      <c r="T1797" s="11">
        <v>3462.02</v>
      </c>
      <c r="U1797" s="17" t="s">
        <v>6286</v>
      </c>
      <c r="V1797" s="21">
        <v>0.95300820672232933</v>
      </c>
      <c r="W1797" s="9">
        <v>19060.164134446586</v>
      </c>
      <c r="X1797" s="22">
        <f t="shared" si="140"/>
        <v>-4.6991793277670668E-2</v>
      </c>
      <c r="Y1797" s="29">
        <v>3299.3334718368387</v>
      </c>
      <c r="Z1797" s="34">
        <f t="shared" si="141"/>
        <v>326000</v>
      </c>
      <c r="AA1797" s="34">
        <f t="shared" si="142"/>
        <v>6.1349693251533742E-2</v>
      </c>
      <c r="AB1797" s="35">
        <f t="shared" si="143"/>
        <v>7.9141104294478524</v>
      </c>
      <c r="AC1797" s="35">
        <f t="shared" si="144"/>
        <v>6.1349693251533743</v>
      </c>
      <c r="AD1797" s="6">
        <f>IFERROR(VLOOKUP(E1797,marginal!$A$2:$E$4826,4,FALSE),0)</f>
        <v>6146.6753846153797</v>
      </c>
    </row>
    <row r="1798" spans="1:30" x14ac:dyDescent="0.2">
      <c r="A1798" s="27" t="s">
        <v>6907</v>
      </c>
      <c r="B1798" s="6" t="s">
        <v>6925</v>
      </c>
      <c r="C1798" s="6" t="s">
        <v>6912</v>
      </c>
      <c r="D1798" s="2">
        <v>154716</v>
      </c>
      <c r="E1798" s="2">
        <v>155172</v>
      </c>
      <c r="F1798" s="3" t="s">
        <v>2242</v>
      </c>
      <c r="G1798" s="2">
        <v>155177</v>
      </c>
      <c r="H1798" s="3" t="s">
        <v>2249</v>
      </c>
      <c r="I1798" s="18">
        <v>45084</v>
      </c>
      <c r="J1798" s="28">
        <v>1166242966</v>
      </c>
      <c r="K1798" s="18">
        <v>45091</v>
      </c>
      <c r="L1798" s="18">
        <v>45107</v>
      </c>
      <c r="M1798" s="18"/>
      <c r="N1798" s="30">
        <v>9</v>
      </c>
      <c r="O1798" s="7">
        <v>9000</v>
      </c>
      <c r="P1798" s="30">
        <v>139</v>
      </c>
      <c r="Q1798" s="22">
        <v>6.9712094905826472E-2</v>
      </c>
      <c r="R1798" s="7">
        <v>10000</v>
      </c>
      <c r="S1798" s="2">
        <v>105</v>
      </c>
      <c r="T1798" s="11">
        <v>1820.74</v>
      </c>
      <c r="U1798" s="17" t="s">
        <v>6286</v>
      </c>
      <c r="V1798" s="21">
        <v>0.95300820672232933</v>
      </c>
      <c r="W1798" s="9">
        <v>9530.0820672232931</v>
      </c>
      <c r="X1798" s="22">
        <f t="shared" si="140"/>
        <v>-4.6991793277670668E-2</v>
      </c>
      <c r="Y1798" s="29">
        <v>1735.180162307614</v>
      </c>
      <c r="Z1798" s="34">
        <f t="shared" si="141"/>
        <v>539000</v>
      </c>
      <c r="AA1798" s="34">
        <f t="shared" si="142"/>
        <v>1.8552875695732839E-2</v>
      </c>
      <c r="AB1798" s="35">
        <f t="shared" si="143"/>
        <v>2.5788497217068649</v>
      </c>
      <c r="AC1798" s="35">
        <f t="shared" si="144"/>
        <v>1.948051948051948</v>
      </c>
      <c r="AD1798" s="6">
        <f>IFERROR(VLOOKUP(E1798,marginal!$A$2:$E$4826,4,FALSE),0)</f>
        <v>6146.6753846153797</v>
      </c>
    </row>
    <row r="1799" spans="1:30" x14ac:dyDescent="0.2">
      <c r="A1799" s="27" t="s">
        <v>6907</v>
      </c>
      <c r="B1799" s="6" t="s">
        <v>6926</v>
      </c>
      <c r="C1799" s="6" t="s">
        <v>6909</v>
      </c>
      <c r="D1799" s="2">
        <v>154983</v>
      </c>
      <c r="E1799" s="2">
        <v>155135</v>
      </c>
      <c r="F1799" s="3" t="s">
        <v>787</v>
      </c>
      <c r="G1799" s="2">
        <v>155202</v>
      </c>
      <c r="H1799" s="3" t="s">
        <v>2250</v>
      </c>
      <c r="I1799" s="18">
        <v>45087</v>
      </c>
      <c r="J1799" s="28">
        <v>1168310686</v>
      </c>
      <c r="K1799" s="18">
        <v>45091</v>
      </c>
      <c r="L1799" s="18">
        <v>45107</v>
      </c>
      <c r="M1799" s="18"/>
      <c r="N1799" s="30">
        <v>2</v>
      </c>
      <c r="O1799" s="7">
        <v>7000</v>
      </c>
      <c r="P1799" s="30">
        <v>110</v>
      </c>
      <c r="Q1799" s="22">
        <v>1.8298129407071966E-2</v>
      </c>
      <c r="R1799" s="7">
        <v>7000</v>
      </c>
      <c r="S1799" s="2">
        <v>142</v>
      </c>
      <c r="T1799" s="11">
        <v>1758.65</v>
      </c>
      <c r="U1799" s="17" t="s">
        <v>6286</v>
      </c>
      <c r="V1799" s="21">
        <v>1</v>
      </c>
      <c r="W1799" s="9">
        <v>7000</v>
      </c>
      <c r="X1799" s="22">
        <f t="shared" si="140"/>
        <v>0</v>
      </c>
      <c r="Y1799" s="29">
        <v>1758.65</v>
      </c>
      <c r="Z1799" s="34">
        <f t="shared" si="141"/>
        <v>178000</v>
      </c>
      <c r="AA1799" s="34">
        <f t="shared" si="142"/>
        <v>3.9325842696629212E-2</v>
      </c>
      <c r="AB1799" s="35">
        <f t="shared" si="143"/>
        <v>4.3258426966292136</v>
      </c>
      <c r="AC1799" s="35">
        <f t="shared" si="144"/>
        <v>5.584269662921348</v>
      </c>
      <c r="AD1799" s="6">
        <f>IFERROR(VLOOKUP(E1799,marginal!$A$2:$E$4826,4,FALSE),0)</f>
        <v>14582.829230769201</v>
      </c>
    </row>
    <row r="1800" spans="1:30" x14ac:dyDescent="0.2">
      <c r="A1800" s="27" t="s">
        <v>6907</v>
      </c>
      <c r="B1800" s="6" t="s">
        <v>6919</v>
      </c>
      <c r="C1800" s="6" t="s">
        <v>6909</v>
      </c>
      <c r="D1800" s="4">
        <v>154837</v>
      </c>
      <c r="E1800" s="4">
        <v>155205</v>
      </c>
      <c r="F1800" s="5" t="s">
        <v>2251</v>
      </c>
      <c r="G1800" s="4">
        <v>155206</v>
      </c>
      <c r="H1800" s="5" t="s">
        <v>2252</v>
      </c>
      <c r="I1800" s="18">
        <v>45085</v>
      </c>
      <c r="J1800" s="28">
        <v>1167067032</v>
      </c>
      <c r="K1800" s="18">
        <v>45091</v>
      </c>
      <c r="L1800" s="18">
        <v>45107</v>
      </c>
      <c r="M1800" s="18"/>
      <c r="N1800" s="30">
        <v>5</v>
      </c>
      <c r="O1800" s="7">
        <v>30000</v>
      </c>
      <c r="P1800" s="30">
        <v>110</v>
      </c>
      <c r="Q1800" s="22">
        <v>3.3741050530766099E-2</v>
      </c>
      <c r="R1800" s="8">
        <v>30000</v>
      </c>
      <c r="S1800" s="4">
        <v>95</v>
      </c>
      <c r="T1800" s="10">
        <v>4910.38</v>
      </c>
      <c r="U1800" s="17" t="s">
        <v>6286</v>
      </c>
      <c r="V1800" s="21">
        <v>1</v>
      </c>
      <c r="W1800" s="9">
        <v>30000</v>
      </c>
      <c r="X1800" s="22">
        <f t="shared" si="140"/>
        <v>0</v>
      </c>
      <c r="Y1800" s="29">
        <v>4910.38</v>
      </c>
      <c r="Z1800" s="34">
        <f t="shared" si="141"/>
        <v>593000</v>
      </c>
      <c r="AA1800" s="34">
        <f t="shared" si="142"/>
        <v>5.0590219224283306E-2</v>
      </c>
      <c r="AB1800" s="35">
        <f t="shared" si="143"/>
        <v>5.5649241146711637</v>
      </c>
      <c r="AC1800" s="35">
        <f t="shared" si="144"/>
        <v>4.8060708263069145</v>
      </c>
      <c r="AD1800" s="6">
        <f>IFERROR(VLOOKUP(E1800,marginal!$A$2:$E$4826,4,FALSE),0)</f>
        <v>3217.7799999999797</v>
      </c>
    </row>
    <row r="1801" spans="1:30" x14ac:dyDescent="0.2">
      <c r="A1801" s="27" t="s">
        <v>6907</v>
      </c>
      <c r="B1801" s="6" t="s">
        <v>6921</v>
      </c>
      <c r="C1801" s="6" t="s">
        <v>6922</v>
      </c>
      <c r="D1801" s="4">
        <v>152536</v>
      </c>
      <c r="E1801" s="4">
        <v>155292</v>
      </c>
      <c r="F1801" s="5" t="s">
        <v>2253</v>
      </c>
      <c r="G1801" s="4">
        <v>155293</v>
      </c>
      <c r="H1801" s="5" t="s">
        <v>2254</v>
      </c>
      <c r="I1801" s="18">
        <v>45064</v>
      </c>
      <c r="J1801" s="28">
        <v>1149746427</v>
      </c>
      <c r="K1801" s="18">
        <v>45092</v>
      </c>
      <c r="L1801" s="18">
        <v>45107</v>
      </c>
      <c r="M1801" s="18"/>
      <c r="N1801" s="30">
        <v>1</v>
      </c>
      <c r="O1801" s="7">
        <v>13000</v>
      </c>
      <c r="P1801" s="30">
        <v>112</v>
      </c>
      <c r="Q1801" s="22">
        <v>3.4822276789427703E-2</v>
      </c>
      <c r="R1801" s="8">
        <v>8000</v>
      </c>
      <c r="S1801" s="4">
        <v>142</v>
      </c>
      <c r="T1801" s="10">
        <v>2013.74</v>
      </c>
      <c r="U1801" s="17" t="s">
        <v>6286</v>
      </c>
      <c r="V1801" s="21">
        <v>0.20336775420969275</v>
      </c>
      <c r="W1801" s="9">
        <v>1626.942033677542</v>
      </c>
      <c r="X1801" s="22">
        <f t="shared" si="140"/>
        <v>-0.79663224579030723</v>
      </c>
      <c r="Y1801" s="29">
        <v>409.52978136222669</v>
      </c>
      <c r="Z1801" s="34">
        <f t="shared" si="141"/>
        <v>41000</v>
      </c>
      <c r="AA1801" s="34">
        <f t="shared" si="142"/>
        <v>0.1951219512195122</v>
      </c>
      <c r="AB1801" s="35">
        <f t="shared" si="143"/>
        <v>21.853658536585368</v>
      </c>
      <c r="AC1801" s="35">
        <f t="shared" si="144"/>
        <v>27.707317073170731</v>
      </c>
      <c r="AD1801" s="6">
        <f>IFERROR(VLOOKUP(E1801,marginal!$A$2:$E$4826,4,FALSE),0)</f>
        <v>-51587.986153846097</v>
      </c>
    </row>
    <row r="1802" spans="1:30" x14ac:dyDescent="0.2">
      <c r="A1802" s="27" t="s">
        <v>6907</v>
      </c>
      <c r="B1802" s="6" t="s">
        <v>6917</v>
      </c>
      <c r="C1802" s="6" t="s">
        <v>6909</v>
      </c>
      <c r="D1802" s="4">
        <v>154669</v>
      </c>
      <c r="E1802" s="4">
        <v>155301</v>
      </c>
      <c r="F1802" s="5" t="s">
        <v>2255</v>
      </c>
      <c r="G1802" s="4">
        <v>155302</v>
      </c>
      <c r="H1802" s="5" t="s">
        <v>2256</v>
      </c>
      <c r="I1802" s="18">
        <v>45083</v>
      </c>
      <c r="J1802" s="28">
        <v>1165854538</v>
      </c>
      <c r="K1802" s="18">
        <v>45092</v>
      </c>
      <c r="L1802" s="18">
        <v>45107</v>
      </c>
      <c r="M1802" s="18"/>
      <c r="N1802" s="30">
        <v>9</v>
      </c>
      <c r="O1802" s="7">
        <v>10000</v>
      </c>
      <c r="P1802" s="30">
        <v>147</v>
      </c>
      <c r="Q1802" s="22">
        <v>7.9000519063170294E-2</v>
      </c>
      <c r="R1802" s="8">
        <v>15000</v>
      </c>
      <c r="S1802" s="4">
        <v>100</v>
      </c>
      <c r="T1802" s="10">
        <v>2600</v>
      </c>
      <c r="U1802" s="17" t="s">
        <v>6286</v>
      </c>
      <c r="V1802" s="21">
        <v>1</v>
      </c>
      <c r="W1802" s="9">
        <v>15000</v>
      </c>
      <c r="X1802" s="22">
        <f t="shared" si="140"/>
        <v>0</v>
      </c>
      <c r="Y1802" s="29">
        <v>2600</v>
      </c>
      <c r="Z1802" s="34">
        <f t="shared" si="141"/>
        <v>539000</v>
      </c>
      <c r="AA1802" s="34">
        <f t="shared" si="142"/>
        <v>2.7829313543599257E-2</v>
      </c>
      <c r="AB1802" s="35">
        <f t="shared" si="143"/>
        <v>4.0909090909090908</v>
      </c>
      <c r="AC1802" s="35">
        <f t="shared" si="144"/>
        <v>2.7829313543599259</v>
      </c>
      <c r="AD1802" s="6">
        <f>IFERROR(VLOOKUP(E1802,marginal!$A$2:$E$4826,4,FALSE),0)</f>
        <v>2441.8107692307599</v>
      </c>
    </row>
    <row r="1803" spans="1:30" x14ac:dyDescent="0.2">
      <c r="A1803" s="27" t="s">
        <v>6907</v>
      </c>
      <c r="B1803" s="6" t="s">
        <v>6919</v>
      </c>
      <c r="C1803" s="6" t="s">
        <v>6909</v>
      </c>
      <c r="D1803" s="2">
        <v>154824</v>
      </c>
      <c r="E1803" s="2">
        <v>155205</v>
      </c>
      <c r="F1803" s="3" t="s">
        <v>2251</v>
      </c>
      <c r="G1803" s="2">
        <v>155207</v>
      </c>
      <c r="H1803" s="3" t="s">
        <v>2257</v>
      </c>
      <c r="I1803" s="18">
        <v>45085</v>
      </c>
      <c r="J1803" s="28">
        <v>1167010512</v>
      </c>
      <c r="K1803" s="18">
        <v>45091</v>
      </c>
      <c r="L1803" s="18">
        <v>45107</v>
      </c>
      <c r="M1803" s="18"/>
      <c r="N1803" s="30">
        <v>4</v>
      </c>
      <c r="O1803" s="7">
        <v>10000</v>
      </c>
      <c r="P1803" s="30">
        <v>110</v>
      </c>
      <c r="Q1803" s="22">
        <v>3.11605023919212E-2</v>
      </c>
      <c r="R1803" s="7">
        <v>10000</v>
      </c>
      <c r="S1803" s="2">
        <v>112</v>
      </c>
      <c r="T1803" s="11">
        <v>1944.9</v>
      </c>
      <c r="U1803" s="17" t="s">
        <v>6286</v>
      </c>
      <c r="V1803" s="21">
        <v>1</v>
      </c>
      <c r="W1803" s="9">
        <v>10000</v>
      </c>
      <c r="X1803" s="22">
        <f t="shared" si="140"/>
        <v>0</v>
      </c>
      <c r="Y1803" s="29">
        <v>1944.9</v>
      </c>
      <c r="Z1803" s="34">
        <f t="shared" si="141"/>
        <v>154000</v>
      </c>
      <c r="AA1803" s="34">
        <f t="shared" si="142"/>
        <v>6.4935064935064929E-2</v>
      </c>
      <c r="AB1803" s="35">
        <f t="shared" si="143"/>
        <v>7.1428571428571423</v>
      </c>
      <c r="AC1803" s="35">
        <f t="shared" si="144"/>
        <v>7.2727272727272716</v>
      </c>
      <c r="AD1803" s="6">
        <f>IFERROR(VLOOKUP(E1803,marginal!$A$2:$E$4826,4,FALSE),0)</f>
        <v>3217.7799999999797</v>
      </c>
    </row>
    <row r="1804" spans="1:30" x14ac:dyDescent="0.2">
      <c r="A1804" s="27" t="s">
        <v>6907</v>
      </c>
      <c r="B1804" s="6" t="s">
        <v>6919</v>
      </c>
      <c r="C1804" s="6" t="s">
        <v>6909</v>
      </c>
      <c r="D1804" s="2">
        <v>154822</v>
      </c>
      <c r="E1804" s="2">
        <v>155205</v>
      </c>
      <c r="F1804" s="3" t="s">
        <v>2251</v>
      </c>
      <c r="G1804" s="2">
        <v>155208</v>
      </c>
      <c r="H1804" s="3" t="s">
        <v>2258</v>
      </c>
      <c r="I1804" s="18">
        <v>45085</v>
      </c>
      <c r="J1804" s="28">
        <v>1167000212</v>
      </c>
      <c r="K1804" s="18">
        <v>45091</v>
      </c>
      <c r="L1804" s="18">
        <v>45107</v>
      </c>
      <c r="M1804" s="18"/>
      <c r="N1804" s="30">
        <v>5</v>
      </c>
      <c r="O1804" s="7">
        <v>30000</v>
      </c>
      <c r="P1804" s="30">
        <v>110</v>
      </c>
      <c r="Q1804" s="22">
        <v>3.3741050530766099E-2</v>
      </c>
      <c r="R1804" s="7">
        <v>30000</v>
      </c>
      <c r="S1804" s="2">
        <v>95</v>
      </c>
      <c r="T1804" s="11">
        <v>4910.38</v>
      </c>
      <c r="U1804" s="17" t="s">
        <v>6286</v>
      </c>
      <c r="V1804" s="21">
        <v>1</v>
      </c>
      <c r="W1804" s="9">
        <v>30000</v>
      </c>
      <c r="X1804" s="22">
        <f t="shared" si="140"/>
        <v>0</v>
      </c>
      <c r="Y1804" s="29">
        <v>4910.38</v>
      </c>
      <c r="Z1804" s="34">
        <f t="shared" si="141"/>
        <v>593000</v>
      </c>
      <c r="AA1804" s="34">
        <f t="shared" si="142"/>
        <v>5.0590219224283306E-2</v>
      </c>
      <c r="AB1804" s="35">
        <f t="shared" si="143"/>
        <v>5.5649241146711637</v>
      </c>
      <c r="AC1804" s="35">
        <f t="shared" si="144"/>
        <v>4.8060708263069145</v>
      </c>
      <c r="AD1804" s="6">
        <f>IFERROR(VLOOKUP(E1804,marginal!$A$2:$E$4826,4,FALSE),0)</f>
        <v>3217.7799999999797</v>
      </c>
    </row>
    <row r="1805" spans="1:30" x14ac:dyDescent="0.2">
      <c r="A1805" s="27" t="s">
        <v>6907</v>
      </c>
      <c r="B1805" s="6" t="s">
        <v>6919</v>
      </c>
      <c r="C1805" s="6" t="s">
        <v>6909</v>
      </c>
      <c r="D1805" s="2">
        <v>154821</v>
      </c>
      <c r="E1805" s="2">
        <v>155205</v>
      </c>
      <c r="F1805" s="3" t="s">
        <v>2251</v>
      </c>
      <c r="G1805" s="2">
        <v>155209</v>
      </c>
      <c r="H1805" s="3" t="s">
        <v>2259</v>
      </c>
      <c r="I1805" s="18">
        <v>45085</v>
      </c>
      <c r="J1805" s="28">
        <v>1166984834</v>
      </c>
      <c r="K1805" s="18">
        <v>45091</v>
      </c>
      <c r="L1805" s="18">
        <v>45107</v>
      </c>
      <c r="M1805" s="18"/>
      <c r="N1805" s="30">
        <v>5</v>
      </c>
      <c r="O1805" s="7">
        <v>40000</v>
      </c>
      <c r="P1805" s="30">
        <v>110</v>
      </c>
      <c r="Q1805" s="22">
        <v>3.3741050530766099E-2</v>
      </c>
      <c r="R1805" s="7">
        <v>40000</v>
      </c>
      <c r="S1805" s="2">
        <v>85</v>
      </c>
      <c r="T1805" s="11">
        <v>5820.66</v>
      </c>
      <c r="U1805" s="17" t="s">
        <v>6286</v>
      </c>
      <c r="V1805" s="21">
        <v>1</v>
      </c>
      <c r="W1805" s="9">
        <v>40000</v>
      </c>
      <c r="X1805" s="22">
        <f t="shared" si="140"/>
        <v>0</v>
      </c>
      <c r="Y1805" s="29">
        <v>5820.66</v>
      </c>
      <c r="Z1805" s="34">
        <f t="shared" si="141"/>
        <v>593000</v>
      </c>
      <c r="AA1805" s="34">
        <f t="shared" si="142"/>
        <v>6.7453625632377737E-2</v>
      </c>
      <c r="AB1805" s="35">
        <f t="shared" si="143"/>
        <v>7.419898819561551</v>
      </c>
      <c r="AC1805" s="35">
        <f t="shared" si="144"/>
        <v>5.7335581787521077</v>
      </c>
      <c r="AD1805" s="6">
        <f>IFERROR(VLOOKUP(E1805,marginal!$A$2:$E$4826,4,FALSE),0)</f>
        <v>3217.7799999999797</v>
      </c>
    </row>
    <row r="1806" spans="1:30" x14ac:dyDescent="0.2">
      <c r="A1806" s="27" t="s">
        <v>6907</v>
      </c>
      <c r="B1806" s="6" t="s">
        <v>6919</v>
      </c>
      <c r="C1806" s="6" t="s">
        <v>6909</v>
      </c>
      <c r="D1806" s="2">
        <v>154812</v>
      </c>
      <c r="E1806" s="2">
        <v>155205</v>
      </c>
      <c r="F1806" s="3" t="s">
        <v>2251</v>
      </c>
      <c r="G1806" s="2">
        <v>155210</v>
      </c>
      <c r="H1806" s="3" t="s">
        <v>2260</v>
      </c>
      <c r="I1806" s="18">
        <v>45085</v>
      </c>
      <c r="J1806" s="28">
        <v>1166951047</v>
      </c>
      <c r="K1806" s="18">
        <v>45091</v>
      </c>
      <c r="L1806" s="18">
        <v>45107</v>
      </c>
      <c r="M1806" s="18"/>
      <c r="N1806" s="30">
        <v>7</v>
      </c>
      <c r="O1806" s="7">
        <v>10000</v>
      </c>
      <c r="P1806" s="30">
        <v>127</v>
      </c>
      <c r="Q1806" s="22">
        <v>5.24391097594855E-2</v>
      </c>
      <c r="R1806" s="7">
        <v>7000</v>
      </c>
      <c r="S1806" s="2">
        <v>112</v>
      </c>
      <c r="T1806" s="11">
        <v>1372.47</v>
      </c>
      <c r="U1806" s="17" t="s">
        <v>6286</v>
      </c>
      <c r="V1806" s="21">
        <v>1</v>
      </c>
      <c r="W1806" s="9">
        <v>7000</v>
      </c>
      <c r="X1806" s="22">
        <f t="shared" si="140"/>
        <v>0</v>
      </c>
      <c r="Y1806" s="29">
        <v>1372.47</v>
      </c>
      <c r="Z1806" s="34">
        <f t="shared" si="141"/>
        <v>326000</v>
      </c>
      <c r="AA1806" s="34">
        <f t="shared" si="142"/>
        <v>2.1472392638036811E-2</v>
      </c>
      <c r="AB1806" s="35">
        <f t="shared" si="143"/>
        <v>2.7269938650306749</v>
      </c>
      <c r="AC1806" s="35">
        <f t="shared" si="144"/>
        <v>2.404907975460123</v>
      </c>
      <c r="AD1806" s="6">
        <f>IFERROR(VLOOKUP(E1806,marginal!$A$2:$E$4826,4,FALSE),0)</f>
        <v>3217.7799999999797</v>
      </c>
    </row>
    <row r="1807" spans="1:30" x14ac:dyDescent="0.2">
      <c r="A1807" s="27" t="s">
        <v>6907</v>
      </c>
      <c r="B1807" s="6" t="s">
        <v>6921</v>
      </c>
      <c r="C1807" s="6" t="s">
        <v>6922</v>
      </c>
      <c r="D1807" s="2">
        <v>154976</v>
      </c>
      <c r="E1807" s="2">
        <v>155292</v>
      </c>
      <c r="F1807" s="3" t="s">
        <v>2253</v>
      </c>
      <c r="G1807" s="2">
        <v>155294</v>
      </c>
      <c r="H1807" s="3" t="s">
        <v>2261</v>
      </c>
      <c r="I1807" s="18">
        <v>45087</v>
      </c>
      <c r="J1807" s="28">
        <v>1168212626</v>
      </c>
      <c r="K1807" s="18">
        <v>45092</v>
      </c>
      <c r="L1807" s="18">
        <v>45107</v>
      </c>
      <c r="M1807" s="18"/>
      <c r="N1807" s="30">
        <v>9</v>
      </c>
      <c r="O1807" s="7">
        <v>10000</v>
      </c>
      <c r="P1807" s="30">
        <v>147</v>
      </c>
      <c r="Q1807" s="22">
        <v>7.9000519063170294E-2</v>
      </c>
      <c r="R1807" s="7">
        <v>8000</v>
      </c>
      <c r="S1807" s="2">
        <v>142</v>
      </c>
      <c r="T1807" s="11">
        <v>2013.74</v>
      </c>
      <c r="U1807" s="17" t="s">
        <v>6286</v>
      </c>
      <c r="V1807" s="21">
        <v>0.20336775420969275</v>
      </c>
      <c r="W1807" s="9">
        <v>1626.942033677542</v>
      </c>
      <c r="X1807" s="22">
        <f t="shared" si="140"/>
        <v>-0.79663224579030723</v>
      </c>
      <c r="Y1807" s="29">
        <v>409.52978136222669</v>
      </c>
      <c r="Z1807" s="34">
        <f t="shared" si="141"/>
        <v>539000</v>
      </c>
      <c r="AA1807" s="34">
        <f t="shared" si="142"/>
        <v>1.4842300556586271E-2</v>
      </c>
      <c r="AB1807" s="35">
        <f t="shared" si="143"/>
        <v>2.1818181818181817</v>
      </c>
      <c r="AC1807" s="35">
        <f t="shared" si="144"/>
        <v>2.1076066790352503</v>
      </c>
      <c r="AD1807" s="6">
        <f>IFERROR(VLOOKUP(E1807,marginal!$A$2:$E$4826,4,FALSE),0)</f>
        <v>-51587.986153846097</v>
      </c>
    </row>
    <row r="1808" spans="1:30" x14ac:dyDescent="0.2">
      <c r="A1808" s="27" t="s">
        <v>6907</v>
      </c>
      <c r="B1808" s="6" t="s">
        <v>6921</v>
      </c>
      <c r="C1808" s="6" t="s">
        <v>6922</v>
      </c>
      <c r="D1808" s="2">
        <v>152384</v>
      </c>
      <c r="E1808" s="2">
        <v>155292</v>
      </c>
      <c r="F1808" s="3" t="s">
        <v>2253</v>
      </c>
      <c r="G1808" s="2">
        <v>155295</v>
      </c>
      <c r="H1808" s="3" t="s">
        <v>2262</v>
      </c>
      <c r="I1808" s="18">
        <v>45063</v>
      </c>
      <c r="J1808" s="28">
        <v>1149304643</v>
      </c>
      <c r="K1808" s="18">
        <v>45092</v>
      </c>
      <c r="L1808" s="18">
        <v>45107</v>
      </c>
      <c r="M1808" s="18"/>
      <c r="N1808" s="30">
        <v>8</v>
      </c>
      <c r="O1808" s="7">
        <v>10000</v>
      </c>
      <c r="P1808" s="30">
        <v>132</v>
      </c>
      <c r="Q1808" s="22">
        <v>5.8283715876113903E-2</v>
      </c>
      <c r="R1808" s="7">
        <v>8000</v>
      </c>
      <c r="S1808" s="2">
        <v>142</v>
      </c>
      <c r="T1808" s="11">
        <v>2013.74</v>
      </c>
      <c r="U1808" s="17" t="s">
        <v>6286</v>
      </c>
      <c r="V1808" s="21">
        <v>0.20336775420969275</v>
      </c>
      <c r="W1808" s="9">
        <v>1626.942033677542</v>
      </c>
      <c r="X1808" s="22">
        <f t="shared" si="140"/>
        <v>-0.79663224579030723</v>
      </c>
      <c r="Y1808" s="29">
        <v>409.52978136222669</v>
      </c>
      <c r="Z1808" s="34">
        <f t="shared" si="141"/>
        <v>371000</v>
      </c>
      <c r="AA1808" s="34">
        <f t="shared" si="142"/>
        <v>2.15633423180593E-2</v>
      </c>
      <c r="AB1808" s="35">
        <f t="shared" si="143"/>
        <v>2.8463611859838278</v>
      </c>
      <c r="AC1808" s="35">
        <f t="shared" si="144"/>
        <v>3.0619946091644206</v>
      </c>
      <c r="AD1808" s="6">
        <f>IFERROR(VLOOKUP(E1808,marginal!$A$2:$E$4826,4,FALSE),0)</f>
        <v>-51587.986153846097</v>
      </c>
    </row>
    <row r="1809" spans="1:30" x14ac:dyDescent="0.2">
      <c r="A1809" s="27" t="s">
        <v>6907</v>
      </c>
      <c r="B1809" s="6" t="s">
        <v>6921</v>
      </c>
      <c r="C1809" s="6" t="s">
        <v>6922</v>
      </c>
      <c r="D1809" s="2">
        <v>154888</v>
      </c>
      <c r="E1809" s="2">
        <v>155292</v>
      </c>
      <c r="F1809" s="3" t="s">
        <v>2253</v>
      </c>
      <c r="G1809" s="2">
        <v>155296</v>
      </c>
      <c r="H1809" s="3" t="s">
        <v>2263</v>
      </c>
      <c r="I1809" s="18">
        <v>45086</v>
      </c>
      <c r="J1809" s="28">
        <v>1167585639</v>
      </c>
      <c r="K1809" s="18">
        <v>45092</v>
      </c>
      <c r="L1809" s="18">
        <v>45107</v>
      </c>
      <c r="M1809" s="18"/>
      <c r="N1809" s="30">
        <v>10</v>
      </c>
      <c r="O1809" s="7">
        <v>5000</v>
      </c>
      <c r="P1809" s="30">
        <v>147</v>
      </c>
      <c r="Q1809" s="22">
        <v>0.11226939921536</v>
      </c>
      <c r="R1809" s="7">
        <v>8000</v>
      </c>
      <c r="S1809" s="2">
        <v>142</v>
      </c>
      <c r="T1809" s="11">
        <v>2013.74</v>
      </c>
      <c r="U1809" s="17" t="s">
        <v>6286</v>
      </c>
      <c r="V1809" s="21">
        <v>0.20336775420969275</v>
      </c>
      <c r="W1809" s="9">
        <v>1626.942033677542</v>
      </c>
      <c r="X1809" s="22">
        <f t="shared" si="140"/>
        <v>-0.79663224579030723</v>
      </c>
      <c r="Y1809" s="29">
        <v>409.52978136222669</v>
      </c>
      <c r="Z1809" s="34">
        <f t="shared" si="141"/>
        <v>280000</v>
      </c>
      <c r="AA1809" s="34">
        <f t="shared" si="142"/>
        <v>2.8571428571428571E-2</v>
      </c>
      <c r="AB1809" s="35">
        <f t="shared" si="143"/>
        <v>4.2</v>
      </c>
      <c r="AC1809" s="35">
        <f t="shared" si="144"/>
        <v>4.0571428571428569</v>
      </c>
      <c r="AD1809" s="6">
        <f>IFERROR(VLOOKUP(E1809,marginal!$A$2:$E$4826,4,FALSE),0)</f>
        <v>-51587.986153846097</v>
      </c>
    </row>
    <row r="1810" spans="1:30" x14ac:dyDescent="0.2">
      <c r="A1810" s="27" t="s">
        <v>6907</v>
      </c>
      <c r="B1810" s="6" t="s">
        <v>6921</v>
      </c>
      <c r="C1810" s="6" t="s">
        <v>6922</v>
      </c>
      <c r="D1810" s="2">
        <v>152474</v>
      </c>
      <c r="E1810" s="2">
        <v>155292</v>
      </c>
      <c r="F1810" s="3" t="s">
        <v>2253</v>
      </c>
      <c r="G1810" s="2">
        <v>155297</v>
      </c>
      <c r="H1810" s="3" t="s">
        <v>2264</v>
      </c>
      <c r="I1810" s="18">
        <v>45064</v>
      </c>
      <c r="J1810" s="28">
        <v>1149685356</v>
      </c>
      <c r="K1810" s="18">
        <v>45092</v>
      </c>
      <c r="L1810" s="18">
        <v>45107</v>
      </c>
      <c r="M1810" s="18"/>
      <c r="N1810" s="30">
        <v>6</v>
      </c>
      <c r="O1810" s="7">
        <v>13000</v>
      </c>
      <c r="P1810" s="30">
        <v>120</v>
      </c>
      <c r="Q1810" s="22">
        <v>4.4119504715388606E-2</v>
      </c>
      <c r="R1810" s="7">
        <v>8000</v>
      </c>
      <c r="S1810" s="2">
        <v>142</v>
      </c>
      <c r="T1810" s="11">
        <v>2013.74</v>
      </c>
      <c r="U1810" s="17" t="s">
        <v>6286</v>
      </c>
      <c r="V1810" s="21">
        <v>0.20336775420969275</v>
      </c>
      <c r="W1810" s="9">
        <v>1626.942033677542</v>
      </c>
      <c r="X1810" s="22">
        <f t="shared" si="140"/>
        <v>-0.79663224579030723</v>
      </c>
      <c r="Y1810" s="29">
        <v>409.52978136222669</v>
      </c>
      <c r="Z1810" s="34">
        <f t="shared" si="141"/>
        <v>291000</v>
      </c>
      <c r="AA1810" s="34">
        <f t="shared" si="142"/>
        <v>2.7491408934707903E-2</v>
      </c>
      <c r="AB1810" s="35">
        <f t="shared" si="143"/>
        <v>3.2989690721649483</v>
      </c>
      <c r="AC1810" s="35">
        <f t="shared" si="144"/>
        <v>3.9037800687285222</v>
      </c>
      <c r="AD1810" s="6">
        <f>IFERROR(VLOOKUP(E1810,marginal!$A$2:$E$4826,4,FALSE),0)</f>
        <v>-51587.986153846097</v>
      </c>
    </row>
    <row r="1811" spans="1:30" x14ac:dyDescent="0.2">
      <c r="A1811" s="27" t="s">
        <v>6907</v>
      </c>
      <c r="B1811" s="6" t="s">
        <v>6921</v>
      </c>
      <c r="C1811" s="6" t="s">
        <v>6922</v>
      </c>
      <c r="D1811" s="2">
        <v>152385</v>
      </c>
      <c r="E1811" s="2">
        <v>155292</v>
      </c>
      <c r="F1811" s="3" t="s">
        <v>2253</v>
      </c>
      <c r="G1811" s="2">
        <v>155298</v>
      </c>
      <c r="H1811" s="3" t="s">
        <v>2265</v>
      </c>
      <c r="I1811" s="18">
        <v>45063</v>
      </c>
      <c r="J1811" s="28">
        <v>1149327050</v>
      </c>
      <c r="K1811" s="18">
        <v>45092</v>
      </c>
      <c r="L1811" s="18">
        <v>45107</v>
      </c>
      <c r="M1811" s="18"/>
      <c r="N1811" s="30">
        <v>4</v>
      </c>
      <c r="O1811" s="7">
        <v>13000</v>
      </c>
      <c r="P1811" s="30">
        <v>116</v>
      </c>
      <c r="Q1811" s="22">
        <v>4.0053349960128611E-2</v>
      </c>
      <c r="R1811" s="7">
        <v>8000</v>
      </c>
      <c r="S1811" s="2">
        <v>142</v>
      </c>
      <c r="T1811" s="11">
        <v>2013.74</v>
      </c>
      <c r="U1811" s="17" t="s">
        <v>6286</v>
      </c>
      <c r="V1811" s="21">
        <v>0.20336775420969275</v>
      </c>
      <c r="W1811" s="9">
        <v>1626.942033677542</v>
      </c>
      <c r="X1811" s="22">
        <f t="shared" si="140"/>
        <v>-0.79663224579030723</v>
      </c>
      <c r="Y1811" s="29">
        <v>409.52978136222669</v>
      </c>
      <c r="Z1811" s="34">
        <f t="shared" si="141"/>
        <v>154000</v>
      </c>
      <c r="AA1811" s="34">
        <f t="shared" si="142"/>
        <v>5.1948051948051951E-2</v>
      </c>
      <c r="AB1811" s="35">
        <f t="shared" si="143"/>
        <v>6.0259740259740262</v>
      </c>
      <c r="AC1811" s="35">
        <f t="shared" si="144"/>
        <v>7.3766233766233773</v>
      </c>
      <c r="AD1811" s="6">
        <f>IFERROR(VLOOKUP(E1811,marginal!$A$2:$E$4826,4,FALSE),0)</f>
        <v>-51587.986153846097</v>
      </c>
    </row>
    <row r="1812" spans="1:30" x14ac:dyDescent="0.2">
      <c r="A1812" s="27" t="s">
        <v>6907</v>
      </c>
      <c r="B1812" s="6" t="s">
        <v>6921</v>
      </c>
      <c r="C1812" s="6" t="s">
        <v>6922</v>
      </c>
      <c r="D1812" s="2">
        <v>152472</v>
      </c>
      <c r="E1812" s="2">
        <v>155292</v>
      </c>
      <c r="F1812" s="3" t="s">
        <v>2253</v>
      </c>
      <c r="G1812" s="2">
        <v>155299</v>
      </c>
      <c r="H1812" s="3" t="s">
        <v>2266</v>
      </c>
      <c r="I1812" s="18">
        <v>45064</v>
      </c>
      <c r="J1812" s="28">
        <v>1149687225</v>
      </c>
      <c r="K1812" s="18">
        <v>45092</v>
      </c>
      <c r="L1812" s="18">
        <v>45107</v>
      </c>
      <c r="M1812" s="18"/>
      <c r="N1812" s="30">
        <v>9</v>
      </c>
      <c r="O1812" s="7">
        <v>10000</v>
      </c>
      <c r="P1812" s="30">
        <v>147</v>
      </c>
      <c r="Q1812" s="22">
        <v>7.9000519063170294E-2</v>
      </c>
      <c r="R1812" s="7">
        <v>8000</v>
      </c>
      <c r="S1812" s="2">
        <v>142</v>
      </c>
      <c r="T1812" s="11">
        <v>2013.74</v>
      </c>
      <c r="U1812" s="17" t="s">
        <v>6286</v>
      </c>
      <c r="V1812" s="21">
        <v>0.20336775420969275</v>
      </c>
      <c r="W1812" s="9">
        <v>1626.942033677542</v>
      </c>
      <c r="X1812" s="22">
        <f t="shared" si="140"/>
        <v>-0.79663224579030723</v>
      </c>
      <c r="Y1812" s="29">
        <v>409.52978136222669</v>
      </c>
      <c r="Z1812" s="34">
        <f t="shared" si="141"/>
        <v>539000</v>
      </c>
      <c r="AA1812" s="34">
        <f t="shared" si="142"/>
        <v>1.4842300556586271E-2</v>
      </c>
      <c r="AB1812" s="35">
        <f t="shared" si="143"/>
        <v>2.1818181818181817</v>
      </c>
      <c r="AC1812" s="35">
        <f t="shared" si="144"/>
        <v>2.1076066790352503</v>
      </c>
      <c r="AD1812" s="6">
        <f>IFERROR(VLOOKUP(E1812,marginal!$A$2:$E$4826,4,FALSE),0)</f>
        <v>-51587.986153846097</v>
      </c>
    </row>
    <row r="1813" spans="1:30" x14ac:dyDescent="0.2">
      <c r="A1813" s="27" t="s">
        <v>6907</v>
      </c>
      <c r="B1813" s="6" t="s">
        <v>6918</v>
      </c>
      <c r="C1813" s="6" t="s">
        <v>6912</v>
      </c>
      <c r="D1813" s="2">
        <v>154399</v>
      </c>
      <c r="E1813" s="2">
        <v>155148</v>
      </c>
      <c r="F1813" s="3" t="s">
        <v>666</v>
      </c>
      <c r="G1813" s="2">
        <v>155376</v>
      </c>
      <c r="H1813" s="3" t="s">
        <v>2267</v>
      </c>
      <c r="I1813" s="18">
        <v>45082</v>
      </c>
      <c r="J1813" s="28">
        <v>1164879042</v>
      </c>
      <c r="K1813" s="18">
        <v>45096</v>
      </c>
      <c r="L1813" s="18">
        <v>45107</v>
      </c>
      <c r="M1813" s="18"/>
      <c r="N1813" s="30">
        <v>9</v>
      </c>
      <c r="O1813" s="7">
        <v>9000</v>
      </c>
      <c r="P1813" s="30">
        <v>147</v>
      </c>
      <c r="Q1813" s="22">
        <v>7.9000519063170294E-2</v>
      </c>
      <c r="R1813" s="7">
        <v>6000</v>
      </c>
      <c r="S1813" s="2">
        <v>142</v>
      </c>
      <c r="T1813" s="11">
        <v>1503.37</v>
      </c>
      <c r="U1813" s="17" t="s">
        <v>6286</v>
      </c>
      <c r="V1813" s="21">
        <v>0.81215313395743005</v>
      </c>
      <c r="W1813" s="9">
        <v>4872.9188037445801</v>
      </c>
      <c r="X1813" s="22">
        <f t="shared" si="140"/>
        <v>-0.18784686604256995</v>
      </c>
      <c r="Y1813" s="29">
        <v>1220.9666569975816</v>
      </c>
      <c r="Z1813" s="34">
        <f t="shared" si="141"/>
        <v>539000</v>
      </c>
      <c r="AA1813" s="34">
        <f t="shared" si="142"/>
        <v>1.1131725417439703E-2</v>
      </c>
      <c r="AB1813" s="35">
        <f t="shared" si="143"/>
        <v>1.6363636363636362</v>
      </c>
      <c r="AC1813" s="35">
        <f t="shared" si="144"/>
        <v>1.5807050092764379</v>
      </c>
      <c r="AD1813" s="6">
        <f>IFERROR(VLOOKUP(E1813,marginal!$A$2:$E$4826,4,FALSE),0)</f>
        <v>-564.606923076935</v>
      </c>
    </row>
    <row r="1814" spans="1:30" x14ac:dyDescent="0.2">
      <c r="A1814" s="27" t="s">
        <v>6907</v>
      </c>
      <c r="B1814" s="6" t="s">
        <v>6918</v>
      </c>
      <c r="C1814" s="6" t="s">
        <v>6912</v>
      </c>
      <c r="D1814" s="2">
        <v>155044</v>
      </c>
      <c r="E1814" s="2">
        <v>155148</v>
      </c>
      <c r="F1814" s="3" t="s">
        <v>666</v>
      </c>
      <c r="G1814" s="2">
        <v>155377</v>
      </c>
      <c r="H1814" s="3" t="s">
        <v>2268</v>
      </c>
      <c r="I1814" s="18" t="s">
        <v>6930</v>
      </c>
      <c r="J1814" s="28" t="s">
        <v>6930</v>
      </c>
      <c r="K1814" s="18">
        <v>45096</v>
      </c>
      <c r="L1814" s="18">
        <v>45107</v>
      </c>
      <c r="M1814" s="18"/>
      <c r="N1814" s="30">
        <v>9</v>
      </c>
      <c r="O1814" s="7">
        <v>9000</v>
      </c>
      <c r="P1814" s="30">
        <v>147</v>
      </c>
      <c r="Q1814" s="22">
        <v>7.9000519063170294E-2</v>
      </c>
      <c r="R1814" s="7">
        <v>6000</v>
      </c>
      <c r="S1814" s="2">
        <v>142</v>
      </c>
      <c r="T1814" s="11">
        <v>1503.37</v>
      </c>
      <c r="U1814" s="17" t="s">
        <v>6286</v>
      </c>
      <c r="V1814" s="21">
        <v>0.81215313395743005</v>
      </c>
      <c r="W1814" s="9">
        <v>4872.9188037445801</v>
      </c>
      <c r="X1814" s="22">
        <f t="shared" si="140"/>
        <v>-0.18784686604256995</v>
      </c>
      <c r="Y1814" s="29">
        <v>1220.9666569975816</v>
      </c>
      <c r="Z1814" s="34">
        <f t="shared" si="141"/>
        <v>539000</v>
      </c>
      <c r="AA1814" s="34">
        <f t="shared" si="142"/>
        <v>1.1131725417439703E-2</v>
      </c>
      <c r="AB1814" s="35">
        <f t="shared" si="143"/>
        <v>1.6363636363636362</v>
      </c>
      <c r="AC1814" s="35">
        <f t="shared" si="144"/>
        <v>1.5807050092764379</v>
      </c>
      <c r="AD1814" s="6">
        <f>IFERROR(VLOOKUP(E1814,marginal!$A$2:$E$4826,4,FALSE),0)</f>
        <v>-564.606923076935</v>
      </c>
    </row>
    <row r="1815" spans="1:30" x14ac:dyDescent="0.2">
      <c r="A1815" s="27" t="s">
        <v>6907</v>
      </c>
      <c r="B1815" s="6" t="s">
        <v>6917</v>
      </c>
      <c r="C1815" s="6" t="s">
        <v>6909</v>
      </c>
      <c r="D1815" s="2">
        <v>155114</v>
      </c>
      <c r="E1815" s="2">
        <v>155301</v>
      </c>
      <c r="F1815" s="3" t="s">
        <v>2255</v>
      </c>
      <c r="G1815" s="2">
        <v>155303</v>
      </c>
      <c r="H1815" s="3" t="s">
        <v>2269</v>
      </c>
      <c r="I1815" s="18">
        <v>45089</v>
      </c>
      <c r="J1815" s="28">
        <v>1169448198</v>
      </c>
      <c r="K1815" s="18">
        <v>45092</v>
      </c>
      <c r="L1815" s="18">
        <v>45107</v>
      </c>
      <c r="M1815" s="18"/>
      <c r="N1815" s="30">
        <v>10</v>
      </c>
      <c r="O1815" s="7">
        <v>5000</v>
      </c>
      <c r="P1815" s="30">
        <v>147</v>
      </c>
      <c r="Q1815" s="22">
        <v>0.11226939921536</v>
      </c>
      <c r="R1815" s="7">
        <v>20000</v>
      </c>
      <c r="S1815" s="2">
        <v>100</v>
      </c>
      <c r="T1815" s="11">
        <v>3462.02</v>
      </c>
      <c r="U1815" s="17" t="s">
        <v>6286</v>
      </c>
      <c r="V1815" s="21">
        <v>1</v>
      </c>
      <c r="W1815" s="9">
        <v>20000</v>
      </c>
      <c r="X1815" s="22">
        <f t="shared" si="140"/>
        <v>0</v>
      </c>
      <c r="Y1815" s="29">
        <v>3462.02</v>
      </c>
      <c r="Z1815" s="34">
        <f t="shared" si="141"/>
        <v>280000</v>
      </c>
      <c r="AA1815" s="34">
        <f t="shared" si="142"/>
        <v>7.1428571428571425E-2</v>
      </c>
      <c r="AB1815" s="35">
        <f t="shared" si="143"/>
        <v>10.5</v>
      </c>
      <c r="AC1815" s="35">
        <f t="shared" si="144"/>
        <v>7.1428571428571423</v>
      </c>
      <c r="AD1815" s="6">
        <f>IFERROR(VLOOKUP(E1815,marginal!$A$2:$E$4826,4,FALSE),0)</f>
        <v>2441.8107692307599</v>
      </c>
    </row>
    <row r="1816" spans="1:30" x14ac:dyDescent="0.2">
      <c r="A1816" s="27" t="s">
        <v>6907</v>
      </c>
      <c r="B1816" s="6" t="s">
        <v>6917</v>
      </c>
      <c r="C1816" s="6" t="s">
        <v>6909</v>
      </c>
      <c r="D1816" s="2">
        <v>154795</v>
      </c>
      <c r="E1816" s="2">
        <v>155301</v>
      </c>
      <c r="F1816" s="3" t="s">
        <v>2255</v>
      </c>
      <c r="G1816" s="2">
        <v>155304</v>
      </c>
      <c r="H1816" s="3" t="s">
        <v>2270</v>
      </c>
      <c r="I1816" s="18">
        <v>45085</v>
      </c>
      <c r="J1816" s="28">
        <v>1166880402</v>
      </c>
      <c r="K1816" s="18">
        <v>45092</v>
      </c>
      <c r="L1816" s="18">
        <v>45107</v>
      </c>
      <c r="M1816" s="18"/>
      <c r="N1816" s="30">
        <v>9</v>
      </c>
      <c r="O1816" s="7">
        <v>10000</v>
      </c>
      <c r="P1816" s="30">
        <v>147</v>
      </c>
      <c r="Q1816" s="22">
        <v>7.9000519063170294E-2</v>
      </c>
      <c r="R1816" s="7">
        <v>15000</v>
      </c>
      <c r="S1816" s="2">
        <v>100</v>
      </c>
      <c r="T1816" s="11">
        <v>2600</v>
      </c>
      <c r="U1816" s="17" t="s">
        <v>6286</v>
      </c>
      <c r="V1816" s="21">
        <v>1</v>
      </c>
      <c r="W1816" s="9">
        <v>15000</v>
      </c>
      <c r="X1816" s="22">
        <f t="shared" si="140"/>
        <v>0</v>
      </c>
      <c r="Y1816" s="29">
        <v>2600</v>
      </c>
      <c r="Z1816" s="34">
        <f t="shared" si="141"/>
        <v>539000</v>
      </c>
      <c r="AA1816" s="34">
        <f t="shared" si="142"/>
        <v>2.7829313543599257E-2</v>
      </c>
      <c r="AB1816" s="35">
        <f t="shared" si="143"/>
        <v>4.0909090909090908</v>
      </c>
      <c r="AC1816" s="35">
        <f t="shared" si="144"/>
        <v>2.7829313543599259</v>
      </c>
      <c r="AD1816" s="6">
        <f>IFERROR(VLOOKUP(E1816,marginal!$A$2:$E$4826,4,FALSE),0)</f>
        <v>2441.8107692307599</v>
      </c>
    </row>
    <row r="1817" spans="1:30" x14ac:dyDescent="0.2">
      <c r="A1817" s="27" t="s">
        <v>6907</v>
      </c>
      <c r="B1817" s="6" t="s">
        <v>6917</v>
      </c>
      <c r="C1817" s="6" t="s">
        <v>6909</v>
      </c>
      <c r="D1817" s="2">
        <v>154794</v>
      </c>
      <c r="E1817" s="2">
        <v>155301</v>
      </c>
      <c r="F1817" s="3" t="s">
        <v>2255</v>
      </c>
      <c r="G1817" s="2">
        <v>155305</v>
      </c>
      <c r="H1817" s="3" t="s">
        <v>2271</v>
      </c>
      <c r="I1817" s="18">
        <v>45085</v>
      </c>
      <c r="J1817" s="28">
        <v>1166879274</v>
      </c>
      <c r="K1817" s="18">
        <v>45092</v>
      </c>
      <c r="L1817" s="18">
        <v>45107</v>
      </c>
      <c r="M1817" s="18"/>
      <c r="N1817" s="30">
        <v>10</v>
      </c>
      <c r="O1817" s="7">
        <v>5000</v>
      </c>
      <c r="P1817" s="30">
        <v>147</v>
      </c>
      <c r="Q1817" s="22">
        <v>0.11226939921536</v>
      </c>
      <c r="R1817" s="7">
        <v>15000</v>
      </c>
      <c r="S1817" s="2">
        <v>100</v>
      </c>
      <c r="T1817" s="11">
        <v>2600</v>
      </c>
      <c r="U1817" s="17" t="s">
        <v>6286</v>
      </c>
      <c r="V1817" s="21">
        <v>1</v>
      </c>
      <c r="W1817" s="9">
        <v>15000</v>
      </c>
      <c r="X1817" s="22">
        <f t="shared" si="140"/>
        <v>0</v>
      </c>
      <c r="Y1817" s="29">
        <v>2600</v>
      </c>
      <c r="Z1817" s="34">
        <f t="shared" si="141"/>
        <v>280000</v>
      </c>
      <c r="AA1817" s="34">
        <f t="shared" si="142"/>
        <v>5.3571428571428568E-2</v>
      </c>
      <c r="AB1817" s="35">
        <f t="shared" si="143"/>
        <v>7.875</v>
      </c>
      <c r="AC1817" s="35">
        <f t="shared" si="144"/>
        <v>5.3571428571428568</v>
      </c>
      <c r="AD1817" s="6">
        <f>IFERROR(VLOOKUP(E1817,marginal!$A$2:$E$4826,4,FALSE),0)</f>
        <v>2441.8107692307599</v>
      </c>
    </row>
    <row r="1818" spans="1:30" x14ac:dyDescent="0.2">
      <c r="A1818" s="27" t="s">
        <v>6907</v>
      </c>
      <c r="B1818" s="6" t="s">
        <v>6917</v>
      </c>
      <c r="C1818" s="6" t="s">
        <v>6909</v>
      </c>
      <c r="D1818" s="2">
        <v>155116</v>
      </c>
      <c r="E1818" s="2">
        <v>155301</v>
      </c>
      <c r="F1818" s="3" t="s">
        <v>2255</v>
      </c>
      <c r="G1818" s="2">
        <v>155307</v>
      </c>
      <c r="H1818" s="3" t="s">
        <v>2272</v>
      </c>
      <c r="I1818" s="18">
        <v>45089</v>
      </c>
      <c r="J1818" s="28">
        <v>1169457561</v>
      </c>
      <c r="K1818" s="18">
        <v>45092</v>
      </c>
      <c r="L1818" s="18">
        <v>45107</v>
      </c>
      <c r="M1818" s="18"/>
      <c r="N1818" s="30">
        <v>9</v>
      </c>
      <c r="O1818" s="7">
        <v>10000</v>
      </c>
      <c r="P1818" s="30">
        <v>147</v>
      </c>
      <c r="Q1818" s="22">
        <v>7.9000519063170294E-2</v>
      </c>
      <c r="R1818" s="7">
        <v>20000</v>
      </c>
      <c r="S1818" s="2">
        <v>85</v>
      </c>
      <c r="T1818" s="11">
        <v>2910.31</v>
      </c>
      <c r="U1818" s="17" t="s">
        <v>6286</v>
      </c>
      <c r="V1818" s="21">
        <v>1</v>
      </c>
      <c r="W1818" s="9">
        <v>20000</v>
      </c>
      <c r="X1818" s="22">
        <f t="shared" si="140"/>
        <v>0</v>
      </c>
      <c r="Y1818" s="29">
        <v>2910.31</v>
      </c>
      <c r="Z1818" s="34">
        <f t="shared" si="141"/>
        <v>539000</v>
      </c>
      <c r="AA1818" s="34">
        <f t="shared" si="142"/>
        <v>3.7105751391465679E-2</v>
      </c>
      <c r="AB1818" s="35">
        <f t="shared" si="143"/>
        <v>5.454545454545455</v>
      </c>
      <c r="AC1818" s="35">
        <f t="shared" si="144"/>
        <v>3.1539888682745825</v>
      </c>
      <c r="AD1818" s="6">
        <f>IFERROR(VLOOKUP(E1818,marginal!$A$2:$E$4826,4,FALSE),0)</f>
        <v>2441.8107692307599</v>
      </c>
    </row>
    <row r="1819" spans="1:30" x14ac:dyDescent="0.2">
      <c r="A1819" s="27" t="s">
        <v>6907</v>
      </c>
      <c r="B1819" s="6" t="s">
        <v>6924</v>
      </c>
      <c r="C1819" s="6" t="s">
        <v>6912</v>
      </c>
      <c r="D1819" s="2">
        <v>155073</v>
      </c>
      <c r="E1819" s="2">
        <v>155359</v>
      </c>
      <c r="F1819" s="3" t="s">
        <v>627</v>
      </c>
      <c r="G1819" s="2">
        <v>155373</v>
      </c>
      <c r="H1819" s="3" t="s">
        <v>2273</v>
      </c>
      <c r="I1819" s="18">
        <v>45089</v>
      </c>
      <c r="J1819" s="28">
        <v>1169387614</v>
      </c>
      <c r="K1819" s="18">
        <v>45096</v>
      </c>
      <c r="L1819" s="18">
        <v>45107</v>
      </c>
      <c r="M1819" s="18"/>
      <c r="N1819" s="30">
        <v>7</v>
      </c>
      <c r="O1819" s="7">
        <v>10000</v>
      </c>
      <c r="P1819" s="30">
        <v>127</v>
      </c>
      <c r="Q1819" s="22">
        <v>5.24391097594855E-2</v>
      </c>
      <c r="R1819" s="7">
        <v>10000</v>
      </c>
      <c r="S1819" s="2">
        <v>142</v>
      </c>
      <c r="T1819" s="11">
        <v>2510.34</v>
      </c>
      <c r="U1819" s="17" t="s">
        <v>6286</v>
      </c>
      <c r="V1819" s="21">
        <v>1</v>
      </c>
      <c r="W1819" s="9">
        <v>10000</v>
      </c>
      <c r="X1819" s="22">
        <f t="shared" si="140"/>
        <v>0</v>
      </c>
      <c r="Y1819" s="29">
        <v>2510.34</v>
      </c>
      <c r="Z1819" s="34">
        <f t="shared" si="141"/>
        <v>326000</v>
      </c>
      <c r="AA1819" s="34">
        <f t="shared" si="142"/>
        <v>3.0674846625766871E-2</v>
      </c>
      <c r="AB1819" s="35">
        <f t="shared" si="143"/>
        <v>3.8957055214723928</v>
      </c>
      <c r="AC1819" s="35">
        <f t="shared" si="144"/>
        <v>4.3558282208588954</v>
      </c>
      <c r="AD1819" s="6">
        <f>IFERROR(VLOOKUP(E1819,marginal!$A$2:$E$4826,4,FALSE),0)</f>
        <v>22642.37</v>
      </c>
    </row>
    <row r="1820" spans="1:30" x14ac:dyDescent="0.2">
      <c r="A1820" s="27" t="s">
        <v>6907</v>
      </c>
      <c r="B1820" s="6" t="s">
        <v>6925</v>
      </c>
      <c r="C1820" s="6" t="s">
        <v>6912</v>
      </c>
      <c r="D1820" s="4">
        <v>154040</v>
      </c>
      <c r="E1820" s="4">
        <v>155497</v>
      </c>
      <c r="F1820" s="5" t="s">
        <v>2274</v>
      </c>
      <c r="G1820" s="4">
        <v>155498</v>
      </c>
      <c r="H1820" s="5" t="s">
        <v>2275</v>
      </c>
      <c r="I1820" s="18">
        <v>45077</v>
      </c>
      <c r="J1820" s="28">
        <v>1161575697</v>
      </c>
      <c r="K1820" s="18">
        <v>45096</v>
      </c>
      <c r="L1820" s="18">
        <v>45107</v>
      </c>
      <c r="M1820" s="18"/>
      <c r="N1820" s="30">
        <v>6</v>
      </c>
      <c r="O1820" s="7">
        <v>10000</v>
      </c>
      <c r="P1820" s="30">
        <v>115</v>
      </c>
      <c r="Q1820" s="22">
        <v>3.97705569269148E-2</v>
      </c>
      <c r="R1820" s="8">
        <v>7000</v>
      </c>
      <c r="S1820" s="4">
        <v>142</v>
      </c>
      <c r="T1820" s="10">
        <v>1758.65</v>
      </c>
      <c r="U1820" s="17" t="s">
        <v>6286</v>
      </c>
      <c r="V1820" s="21">
        <v>1</v>
      </c>
      <c r="W1820" s="9">
        <v>7000</v>
      </c>
      <c r="X1820" s="22">
        <f t="shared" si="140"/>
        <v>0</v>
      </c>
      <c r="Y1820" s="29">
        <v>1758.65</v>
      </c>
      <c r="Z1820" s="34">
        <f t="shared" si="141"/>
        <v>291000</v>
      </c>
      <c r="AA1820" s="34">
        <f t="shared" si="142"/>
        <v>2.4054982817869417E-2</v>
      </c>
      <c r="AB1820" s="35">
        <f t="shared" si="143"/>
        <v>2.7663230240549828</v>
      </c>
      <c r="AC1820" s="35">
        <f t="shared" si="144"/>
        <v>3.4158075601374573</v>
      </c>
      <c r="AD1820" s="6">
        <f>IFERROR(VLOOKUP(E1820,marginal!$A$2:$E$4826,4,FALSE),0)</f>
        <v>1770.7338461538332</v>
      </c>
    </row>
    <row r="1821" spans="1:30" x14ac:dyDescent="0.2">
      <c r="A1821" s="27" t="s">
        <v>6907</v>
      </c>
      <c r="B1821" s="6" t="s">
        <v>6925</v>
      </c>
      <c r="C1821" s="6" t="s">
        <v>6912</v>
      </c>
      <c r="D1821" s="2">
        <v>154274</v>
      </c>
      <c r="E1821" s="2">
        <v>155497</v>
      </c>
      <c r="F1821" s="3" t="s">
        <v>2274</v>
      </c>
      <c r="G1821" s="2">
        <v>155499</v>
      </c>
      <c r="H1821" s="3" t="s">
        <v>2276</v>
      </c>
      <c r="I1821" s="18">
        <v>45078</v>
      </c>
      <c r="J1821" s="28">
        <v>1162625374</v>
      </c>
      <c r="K1821" s="18">
        <v>45096</v>
      </c>
      <c r="L1821" s="18">
        <v>45107</v>
      </c>
      <c r="M1821" s="18"/>
      <c r="N1821" s="30">
        <v>5</v>
      </c>
      <c r="O1821" s="7">
        <v>10000</v>
      </c>
      <c r="P1821" s="30">
        <v>110</v>
      </c>
      <c r="Q1821" s="22">
        <v>3.3741050530766099E-2</v>
      </c>
      <c r="R1821" s="7">
        <v>7000</v>
      </c>
      <c r="S1821" s="2">
        <v>142</v>
      </c>
      <c r="T1821" s="11">
        <v>1758.65</v>
      </c>
      <c r="U1821" s="17" t="s">
        <v>6286</v>
      </c>
      <c r="V1821" s="21">
        <v>1</v>
      </c>
      <c r="W1821" s="9">
        <v>7000</v>
      </c>
      <c r="X1821" s="22">
        <f t="shared" si="140"/>
        <v>0</v>
      </c>
      <c r="Y1821" s="29">
        <v>1758.65</v>
      </c>
      <c r="Z1821" s="34">
        <f t="shared" si="141"/>
        <v>593000</v>
      </c>
      <c r="AA1821" s="34">
        <f t="shared" si="142"/>
        <v>1.1804384485666104E-2</v>
      </c>
      <c r="AB1821" s="35">
        <f t="shared" si="143"/>
        <v>1.2984822934232714</v>
      </c>
      <c r="AC1821" s="35">
        <f t="shared" si="144"/>
        <v>1.6762225969645868</v>
      </c>
      <c r="AD1821" s="6">
        <f>IFERROR(VLOOKUP(E1821,marginal!$A$2:$E$4826,4,FALSE),0)</f>
        <v>1770.7338461538332</v>
      </c>
    </row>
    <row r="1822" spans="1:30" x14ac:dyDescent="0.2">
      <c r="A1822" s="27" t="s">
        <v>6907</v>
      </c>
      <c r="B1822" s="6" t="s">
        <v>6925</v>
      </c>
      <c r="C1822" s="6" t="s">
        <v>6912</v>
      </c>
      <c r="D1822" s="2">
        <v>154197</v>
      </c>
      <c r="E1822" s="2">
        <v>155497</v>
      </c>
      <c r="F1822" s="3" t="s">
        <v>2274</v>
      </c>
      <c r="G1822" s="2">
        <v>155501</v>
      </c>
      <c r="H1822" s="3" t="s">
        <v>2277</v>
      </c>
      <c r="I1822" s="18">
        <v>45077</v>
      </c>
      <c r="J1822" s="28">
        <v>1161908674</v>
      </c>
      <c r="K1822" s="18">
        <v>45096</v>
      </c>
      <c r="L1822" s="18">
        <v>45107</v>
      </c>
      <c r="M1822" s="18"/>
      <c r="N1822" s="30">
        <v>9</v>
      </c>
      <c r="O1822" s="7">
        <v>10000</v>
      </c>
      <c r="P1822" s="30">
        <v>147</v>
      </c>
      <c r="Q1822" s="22">
        <v>7.9000519063170294E-2</v>
      </c>
      <c r="R1822" s="7">
        <v>7000</v>
      </c>
      <c r="S1822" s="2">
        <v>142</v>
      </c>
      <c r="T1822" s="11">
        <v>1758.65</v>
      </c>
      <c r="U1822" s="17" t="s">
        <v>6286</v>
      </c>
      <c r="V1822" s="21">
        <v>1</v>
      </c>
      <c r="W1822" s="9">
        <v>7000</v>
      </c>
      <c r="X1822" s="22">
        <f t="shared" si="140"/>
        <v>0</v>
      </c>
      <c r="Y1822" s="29">
        <v>1758.65</v>
      </c>
      <c r="Z1822" s="34">
        <f t="shared" si="141"/>
        <v>539000</v>
      </c>
      <c r="AA1822" s="34">
        <f t="shared" si="142"/>
        <v>1.2987012987012988E-2</v>
      </c>
      <c r="AB1822" s="35">
        <f t="shared" si="143"/>
        <v>1.9090909090909092</v>
      </c>
      <c r="AC1822" s="35">
        <f t="shared" si="144"/>
        <v>1.8441558441558443</v>
      </c>
      <c r="AD1822" s="6">
        <f>IFERROR(VLOOKUP(E1822,marginal!$A$2:$E$4826,4,FALSE),0)</f>
        <v>1770.7338461538332</v>
      </c>
    </row>
    <row r="1823" spans="1:30" x14ac:dyDescent="0.2">
      <c r="A1823" s="27" t="s">
        <v>6907</v>
      </c>
      <c r="B1823" s="6" t="s">
        <v>6925</v>
      </c>
      <c r="C1823" s="6" t="s">
        <v>6912</v>
      </c>
      <c r="D1823" s="2">
        <v>154045</v>
      </c>
      <c r="E1823" s="2">
        <v>155497</v>
      </c>
      <c r="F1823" s="3" t="s">
        <v>2274</v>
      </c>
      <c r="G1823" s="2">
        <v>155502</v>
      </c>
      <c r="H1823" s="3" t="s">
        <v>2278</v>
      </c>
      <c r="I1823" s="18">
        <v>45077</v>
      </c>
      <c r="J1823" s="28">
        <v>1161586323</v>
      </c>
      <c r="K1823" s="18">
        <v>45096</v>
      </c>
      <c r="L1823" s="18">
        <v>45107</v>
      </c>
      <c r="M1823" s="18"/>
      <c r="N1823" s="30">
        <v>6</v>
      </c>
      <c r="O1823" s="7">
        <v>10000</v>
      </c>
      <c r="P1823" s="30">
        <v>115</v>
      </c>
      <c r="Q1823" s="22">
        <v>3.97705569269148E-2</v>
      </c>
      <c r="R1823" s="7">
        <v>7000</v>
      </c>
      <c r="S1823" s="2">
        <v>142</v>
      </c>
      <c r="T1823" s="11">
        <v>1758.65</v>
      </c>
      <c r="U1823" s="17" t="s">
        <v>6286</v>
      </c>
      <c r="V1823" s="21">
        <v>1</v>
      </c>
      <c r="W1823" s="9">
        <v>7000</v>
      </c>
      <c r="X1823" s="22">
        <f t="shared" si="140"/>
        <v>0</v>
      </c>
      <c r="Y1823" s="29">
        <v>1758.65</v>
      </c>
      <c r="Z1823" s="34">
        <f t="shared" si="141"/>
        <v>291000</v>
      </c>
      <c r="AA1823" s="34">
        <f t="shared" si="142"/>
        <v>2.4054982817869417E-2</v>
      </c>
      <c r="AB1823" s="35">
        <f t="shared" si="143"/>
        <v>2.7663230240549828</v>
      </c>
      <c r="AC1823" s="35">
        <f t="shared" si="144"/>
        <v>3.4158075601374573</v>
      </c>
      <c r="AD1823" s="6">
        <f>IFERROR(VLOOKUP(E1823,marginal!$A$2:$E$4826,4,FALSE),0)</f>
        <v>1770.7338461538332</v>
      </c>
    </row>
    <row r="1824" spans="1:30" x14ac:dyDescent="0.2">
      <c r="A1824" s="27" t="s">
        <v>6907</v>
      </c>
      <c r="B1824" s="6" t="s">
        <v>6925</v>
      </c>
      <c r="C1824" s="6" t="s">
        <v>6912</v>
      </c>
      <c r="D1824" s="2">
        <v>154036</v>
      </c>
      <c r="E1824" s="2">
        <v>155497</v>
      </c>
      <c r="F1824" s="3" t="s">
        <v>2274</v>
      </c>
      <c r="G1824" s="2">
        <v>155503</v>
      </c>
      <c r="H1824" s="3" t="s">
        <v>2279</v>
      </c>
      <c r="I1824" s="18">
        <v>45077</v>
      </c>
      <c r="J1824" s="28">
        <v>1161564170</v>
      </c>
      <c r="K1824" s="18">
        <v>45096</v>
      </c>
      <c r="L1824" s="18">
        <v>45107</v>
      </c>
      <c r="M1824" s="18"/>
      <c r="N1824" s="30">
        <v>9</v>
      </c>
      <c r="O1824" s="7">
        <v>10000</v>
      </c>
      <c r="P1824" s="30">
        <v>147</v>
      </c>
      <c r="Q1824" s="22">
        <v>7.9000519063170294E-2</v>
      </c>
      <c r="R1824" s="7">
        <v>7000</v>
      </c>
      <c r="S1824" s="2">
        <v>142</v>
      </c>
      <c r="T1824" s="11">
        <v>1758.65</v>
      </c>
      <c r="U1824" s="17" t="s">
        <v>6286</v>
      </c>
      <c r="V1824" s="21">
        <v>1</v>
      </c>
      <c r="W1824" s="9">
        <v>7000</v>
      </c>
      <c r="X1824" s="22">
        <f t="shared" si="140"/>
        <v>0</v>
      </c>
      <c r="Y1824" s="29">
        <v>1758.65</v>
      </c>
      <c r="Z1824" s="34">
        <f t="shared" si="141"/>
        <v>539000</v>
      </c>
      <c r="AA1824" s="34">
        <f t="shared" si="142"/>
        <v>1.2987012987012988E-2</v>
      </c>
      <c r="AB1824" s="35">
        <f t="shared" si="143"/>
        <v>1.9090909090909092</v>
      </c>
      <c r="AC1824" s="35">
        <f t="shared" si="144"/>
        <v>1.8441558441558443</v>
      </c>
      <c r="AD1824" s="6">
        <f>IFERROR(VLOOKUP(E1824,marginal!$A$2:$E$4826,4,FALSE),0)</f>
        <v>1770.7338461538332</v>
      </c>
    </row>
    <row r="1825" spans="1:30" x14ac:dyDescent="0.2">
      <c r="A1825" s="27" t="s">
        <v>6907</v>
      </c>
      <c r="B1825" s="6" t="s">
        <v>6911</v>
      </c>
      <c r="C1825" s="6" t="s">
        <v>6912</v>
      </c>
      <c r="D1825" s="4">
        <v>154905</v>
      </c>
      <c r="E1825" s="4">
        <v>155320</v>
      </c>
      <c r="F1825" s="5" t="s">
        <v>2280</v>
      </c>
      <c r="G1825" s="4">
        <v>155321</v>
      </c>
      <c r="H1825" s="5" t="s">
        <v>2281</v>
      </c>
      <c r="I1825" s="18">
        <v>45086</v>
      </c>
      <c r="J1825" s="28">
        <v>1167679442</v>
      </c>
      <c r="K1825" s="18">
        <v>45092</v>
      </c>
      <c r="L1825" s="18">
        <v>45107</v>
      </c>
      <c r="M1825" s="18"/>
      <c r="N1825" s="30">
        <v>5</v>
      </c>
      <c r="O1825" s="7">
        <v>57000</v>
      </c>
      <c r="P1825" s="30">
        <v>110</v>
      </c>
      <c r="Q1825" s="22">
        <v>3.3741050530766099E-2</v>
      </c>
      <c r="R1825" s="8">
        <v>57000</v>
      </c>
      <c r="S1825" s="4">
        <v>75</v>
      </c>
      <c r="T1825" s="10">
        <v>7289.62</v>
      </c>
      <c r="U1825" s="17" t="s">
        <v>6286</v>
      </c>
      <c r="V1825" s="21">
        <v>1</v>
      </c>
      <c r="W1825" s="9">
        <v>57000</v>
      </c>
      <c r="X1825" s="22">
        <f t="shared" si="140"/>
        <v>0</v>
      </c>
      <c r="Y1825" s="29">
        <v>7289.62</v>
      </c>
      <c r="Z1825" s="34">
        <f t="shared" si="141"/>
        <v>593000</v>
      </c>
      <c r="AA1825" s="34">
        <f t="shared" si="142"/>
        <v>9.6121416526138273E-2</v>
      </c>
      <c r="AB1825" s="35">
        <f t="shared" si="143"/>
        <v>10.573355817875211</v>
      </c>
      <c r="AC1825" s="35">
        <f t="shared" si="144"/>
        <v>7.2091062394603709</v>
      </c>
      <c r="AD1825" s="6">
        <f>IFERROR(VLOOKUP(E1825,marginal!$A$2:$E$4826,4,FALSE),0)</f>
        <v>4630.5928205128166</v>
      </c>
    </row>
    <row r="1826" spans="1:30" x14ac:dyDescent="0.2">
      <c r="A1826" s="27" t="s">
        <v>6907</v>
      </c>
      <c r="B1826" s="6" t="s">
        <v>6910</v>
      </c>
      <c r="C1826" s="6" t="s">
        <v>6909</v>
      </c>
      <c r="D1826" s="4">
        <v>154281</v>
      </c>
      <c r="E1826" s="4">
        <v>155527</v>
      </c>
      <c r="F1826" s="5" t="s">
        <v>2282</v>
      </c>
      <c r="G1826" s="4">
        <v>155528</v>
      </c>
      <c r="H1826" s="5" t="s">
        <v>2283</v>
      </c>
      <c r="I1826" s="18">
        <v>45366</v>
      </c>
      <c r="J1826" s="28">
        <v>1361258907</v>
      </c>
      <c r="K1826" s="18">
        <v>45096</v>
      </c>
      <c r="L1826" s="18">
        <v>45107</v>
      </c>
      <c r="M1826" s="18"/>
      <c r="N1826" s="30">
        <v>6</v>
      </c>
      <c r="O1826" s="7">
        <v>10000</v>
      </c>
      <c r="P1826" s="30">
        <v>115</v>
      </c>
      <c r="Q1826" s="22">
        <v>3.97705569269148E-2</v>
      </c>
      <c r="R1826" s="8">
        <v>8000</v>
      </c>
      <c r="S1826" s="4">
        <v>142</v>
      </c>
      <c r="T1826" s="10">
        <v>2013.74</v>
      </c>
      <c r="U1826" s="17" t="s">
        <v>6286</v>
      </c>
      <c r="V1826" s="21">
        <v>1</v>
      </c>
      <c r="W1826" s="9">
        <v>8000</v>
      </c>
      <c r="X1826" s="22">
        <f t="shared" si="140"/>
        <v>0</v>
      </c>
      <c r="Y1826" s="29">
        <v>2013.74</v>
      </c>
      <c r="Z1826" s="34">
        <f t="shared" si="141"/>
        <v>291000</v>
      </c>
      <c r="AA1826" s="34">
        <f t="shared" si="142"/>
        <v>2.7491408934707903E-2</v>
      </c>
      <c r="AB1826" s="35">
        <f t="shared" si="143"/>
        <v>3.1615120274914088</v>
      </c>
      <c r="AC1826" s="35">
        <f t="shared" si="144"/>
        <v>3.9037800687285222</v>
      </c>
      <c r="AD1826" s="6">
        <f>IFERROR(VLOOKUP(E1826,marginal!$A$2:$E$4826,4,FALSE),0)</f>
        <v>2520.0519230769</v>
      </c>
    </row>
    <row r="1827" spans="1:30" x14ac:dyDescent="0.2">
      <c r="A1827" s="27" t="s">
        <v>6907</v>
      </c>
      <c r="B1827" s="6" t="s">
        <v>6918</v>
      </c>
      <c r="C1827" s="6" t="s">
        <v>6912</v>
      </c>
      <c r="D1827" s="2">
        <v>155232</v>
      </c>
      <c r="E1827" s="2">
        <v>155155</v>
      </c>
      <c r="F1827" s="3" t="s">
        <v>605</v>
      </c>
      <c r="G1827" s="2">
        <v>155561</v>
      </c>
      <c r="H1827" s="3" t="s">
        <v>2284</v>
      </c>
      <c r="I1827" s="18">
        <v>45090</v>
      </c>
      <c r="J1827" s="28">
        <v>1170177253</v>
      </c>
      <c r="K1827" s="18">
        <v>45098</v>
      </c>
      <c r="L1827" s="18">
        <v>45107</v>
      </c>
      <c r="M1827" s="18"/>
      <c r="N1827" s="30">
        <v>9</v>
      </c>
      <c r="O1827" s="7">
        <v>9000</v>
      </c>
      <c r="P1827" s="30">
        <v>147</v>
      </c>
      <c r="Q1827" s="22">
        <v>8.456731836388684E-2</v>
      </c>
      <c r="R1827" s="7">
        <v>7000</v>
      </c>
      <c r="S1827" s="2">
        <v>142</v>
      </c>
      <c r="T1827" s="11">
        <v>1758.65</v>
      </c>
      <c r="U1827" s="17" t="s">
        <v>6286</v>
      </c>
      <c r="V1827" s="21">
        <v>1</v>
      </c>
      <c r="W1827" s="9">
        <v>7000</v>
      </c>
      <c r="X1827" s="22">
        <f t="shared" si="140"/>
        <v>0</v>
      </c>
      <c r="Y1827" s="29">
        <v>1758.65</v>
      </c>
      <c r="Z1827" s="34">
        <f t="shared" si="141"/>
        <v>539000</v>
      </c>
      <c r="AA1827" s="34">
        <f t="shared" si="142"/>
        <v>1.2987012987012988E-2</v>
      </c>
      <c r="AB1827" s="35">
        <f t="shared" si="143"/>
        <v>1.9090909090909092</v>
      </c>
      <c r="AC1827" s="35">
        <f t="shared" si="144"/>
        <v>1.8441558441558443</v>
      </c>
      <c r="AD1827" s="6">
        <f>IFERROR(VLOOKUP(E1827,marginal!$A$2:$E$4826,4,FALSE),0)</f>
        <v>14924.2907692307</v>
      </c>
    </row>
    <row r="1828" spans="1:30" x14ac:dyDescent="0.2">
      <c r="A1828" s="27" t="s">
        <v>6907</v>
      </c>
      <c r="B1828" s="6" t="s">
        <v>6918</v>
      </c>
      <c r="C1828" s="6" t="s">
        <v>6912</v>
      </c>
      <c r="D1828" s="2">
        <v>155094</v>
      </c>
      <c r="E1828" s="2">
        <v>155155</v>
      </c>
      <c r="F1828" s="3" t="s">
        <v>605</v>
      </c>
      <c r="G1828" s="2">
        <v>155562</v>
      </c>
      <c r="H1828" s="3" t="s">
        <v>2285</v>
      </c>
      <c r="I1828" s="18" t="s">
        <v>6930</v>
      </c>
      <c r="J1828" s="28" t="s">
        <v>6930</v>
      </c>
      <c r="K1828" s="18">
        <v>45098</v>
      </c>
      <c r="L1828" s="18">
        <v>45107</v>
      </c>
      <c r="M1828" s="18"/>
      <c r="N1828" s="30">
        <v>6</v>
      </c>
      <c r="O1828" s="7">
        <v>9000</v>
      </c>
      <c r="P1828" s="30">
        <v>132</v>
      </c>
      <c r="Q1828" s="22">
        <v>9.2325969396735166E-2</v>
      </c>
      <c r="R1828" s="7">
        <v>6000</v>
      </c>
      <c r="S1828" s="2">
        <v>142</v>
      </c>
      <c r="T1828" s="11">
        <v>1503.37</v>
      </c>
      <c r="U1828" s="17" t="s">
        <v>6286</v>
      </c>
      <c r="V1828" s="21">
        <v>1</v>
      </c>
      <c r="W1828" s="9">
        <v>6000</v>
      </c>
      <c r="X1828" s="22">
        <f t="shared" si="140"/>
        <v>0</v>
      </c>
      <c r="Y1828" s="29">
        <v>1503.37</v>
      </c>
      <c r="Z1828" s="34">
        <f t="shared" si="141"/>
        <v>291000</v>
      </c>
      <c r="AA1828" s="34">
        <f t="shared" si="142"/>
        <v>2.0618556701030927E-2</v>
      </c>
      <c r="AB1828" s="35">
        <f t="shared" si="143"/>
        <v>2.7216494845360826</v>
      </c>
      <c r="AC1828" s="35">
        <f t="shared" si="144"/>
        <v>2.9278350515463916</v>
      </c>
      <c r="AD1828" s="6">
        <f>IFERROR(VLOOKUP(E1828,marginal!$A$2:$E$4826,4,FALSE),0)</f>
        <v>14924.2907692307</v>
      </c>
    </row>
    <row r="1829" spans="1:30" x14ac:dyDescent="0.2">
      <c r="A1829" s="27" t="s">
        <v>6907</v>
      </c>
      <c r="B1829" s="6" t="s">
        <v>6911</v>
      </c>
      <c r="C1829" s="6" t="s">
        <v>6912</v>
      </c>
      <c r="D1829" s="2">
        <v>154906</v>
      </c>
      <c r="E1829" s="2">
        <v>155320</v>
      </c>
      <c r="F1829" s="3" t="s">
        <v>2280</v>
      </c>
      <c r="G1829" s="2">
        <v>155323</v>
      </c>
      <c r="H1829" s="3" t="s">
        <v>2286</v>
      </c>
      <c r="I1829" s="18">
        <v>45086</v>
      </c>
      <c r="J1829" s="28">
        <v>1167680072</v>
      </c>
      <c r="K1829" s="18">
        <v>45096</v>
      </c>
      <c r="L1829" s="18">
        <v>45107</v>
      </c>
      <c r="M1829" s="18"/>
      <c r="N1829" s="30">
        <v>6</v>
      </c>
      <c r="O1829" s="7">
        <v>65000</v>
      </c>
      <c r="P1829" s="30">
        <v>115</v>
      </c>
      <c r="Q1829" s="22">
        <v>3.97705569269148E-2</v>
      </c>
      <c r="R1829" s="7">
        <v>65000</v>
      </c>
      <c r="S1829" s="2">
        <v>75</v>
      </c>
      <c r="T1829" s="11">
        <v>8310.39</v>
      </c>
      <c r="U1829" s="17" t="s">
        <v>6286</v>
      </c>
      <c r="V1829" s="21">
        <v>1</v>
      </c>
      <c r="W1829" s="9">
        <v>65000</v>
      </c>
      <c r="X1829" s="22">
        <f t="shared" si="140"/>
        <v>0</v>
      </c>
      <c r="Y1829" s="29">
        <v>8310.39</v>
      </c>
      <c r="Z1829" s="34">
        <f t="shared" si="141"/>
        <v>291000</v>
      </c>
      <c r="AA1829" s="34">
        <f t="shared" si="142"/>
        <v>0.22336769759450173</v>
      </c>
      <c r="AB1829" s="35">
        <f t="shared" si="143"/>
        <v>25.687285223367699</v>
      </c>
      <c r="AC1829" s="35">
        <f t="shared" si="144"/>
        <v>16.75257731958763</v>
      </c>
      <c r="AD1829" s="6">
        <f>IFERROR(VLOOKUP(E1829,marginal!$A$2:$E$4826,4,FALSE),0)</f>
        <v>4630.5928205128166</v>
      </c>
    </row>
    <row r="1830" spans="1:30" x14ac:dyDescent="0.2">
      <c r="A1830" s="27" t="s">
        <v>6907</v>
      </c>
      <c r="B1830" s="6" t="s">
        <v>6911</v>
      </c>
      <c r="C1830" s="6" t="s">
        <v>6912</v>
      </c>
      <c r="D1830" s="2">
        <v>154900</v>
      </c>
      <c r="E1830" s="2">
        <v>155320</v>
      </c>
      <c r="F1830" s="3" t="s">
        <v>2280</v>
      </c>
      <c r="G1830" s="2">
        <v>155324</v>
      </c>
      <c r="H1830" s="3" t="s">
        <v>2287</v>
      </c>
      <c r="I1830" s="18">
        <v>45086</v>
      </c>
      <c r="J1830" s="28">
        <v>1167676889</v>
      </c>
      <c r="K1830" s="18">
        <v>45096</v>
      </c>
      <c r="L1830" s="18">
        <v>45107</v>
      </c>
      <c r="M1830" s="18"/>
      <c r="N1830" s="30">
        <v>5</v>
      </c>
      <c r="O1830" s="7">
        <v>26000</v>
      </c>
      <c r="P1830" s="30">
        <v>110</v>
      </c>
      <c r="Q1830" s="22">
        <v>3.3741050530766099E-2</v>
      </c>
      <c r="R1830" s="7">
        <v>26000</v>
      </c>
      <c r="S1830" s="2">
        <v>75</v>
      </c>
      <c r="T1830" s="11">
        <v>3324.1</v>
      </c>
      <c r="U1830" s="17" t="s">
        <v>6286</v>
      </c>
      <c r="V1830" s="21">
        <v>1</v>
      </c>
      <c r="W1830" s="9">
        <v>26000</v>
      </c>
      <c r="X1830" s="22">
        <f t="shared" si="140"/>
        <v>0</v>
      </c>
      <c r="Y1830" s="29">
        <v>3324.1</v>
      </c>
      <c r="Z1830" s="34">
        <f t="shared" si="141"/>
        <v>593000</v>
      </c>
      <c r="AA1830" s="34">
        <f t="shared" si="142"/>
        <v>4.3844856661045532E-2</v>
      </c>
      <c r="AB1830" s="35">
        <f t="shared" si="143"/>
        <v>4.8229342327150082</v>
      </c>
      <c r="AC1830" s="35">
        <f t="shared" si="144"/>
        <v>3.2883642495784149</v>
      </c>
      <c r="AD1830" s="6">
        <f>IFERROR(VLOOKUP(E1830,marginal!$A$2:$E$4826,4,FALSE),0)</f>
        <v>4630.5928205128166</v>
      </c>
    </row>
    <row r="1831" spans="1:30" x14ac:dyDescent="0.2">
      <c r="A1831" s="27" t="s">
        <v>6907</v>
      </c>
      <c r="B1831" s="6" t="s">
        <v>6911</v>
      </c>
      <c r="C1831" s="6" t="s">
        <v>6912</v>
      </c>
      <c r="D1831" s="2">
        <v>154902</v>
      </c>
      <c r="E1831" s="2">
        <v>155320</v>
      </c>
      <c r="F1831" s="3" t="s">
        <v>2280</v>
      </c>
      <c r="G1831" s="2">
        <v>155325</v>
      </c>
      <c r="H1831" s="3" t="s">
        <v>2288</v>
      </c>
      <c r="I1831" s="18">
        <v>45086</v>
      </c>
      <c r="J1831" s="28">
        <v>1167678255</v>
      </c>
      <c r="K1831" s="18">
        <v>45096</v>
      </c>
      <c r="L1831" s="18">
        <v>45107</v>
      </c>
      <c r="M1831" s="18"/>
      <c r="N1831" s="30">
        <v>5</v>
      </c>
      <c r="O1831" s="7">
        <v>70000</v>
      </c>
      <c r="P1831" s="30">
        <v>110</v>
      </c>
      <c r="Q1831" s="22">
        <v>3.3741050530766099E-2</v>
      </c>
      <c r="R1831" s="7">
        <v>70000</v>
      </c>
      <c r="S1831" s="2">
        <v>75</v>
      </c>
      <c r="T1831" s="11">
        <v>8937.92</v>
      </c>
      <c r="U1831" s="17" t="s">
        <v>6286</v>
      </c>
      <c r="V1831" s="21">
        <v>1</v>
      </c>
      <c r="W1831" s="9">
        <v>70000</v>
      </c>
      <c r="X1831" s="22">
        <f t="shared" si="140"/>
        <v>0</v>
      </c>
      <c r="Y1831" s="29">
        <v>8937.92</v>
      </c>
      <c r="Z1831" s="34">
        <f t="shared" si="141"/>
        <v>593000</v>
      </c>
      <c r="AA1831" s="34">
        <f t="shared" si="142"/>
        <v>0.11804384485666104</v>
      </c>
      <c r="AB1831" s="35">
        <f t="shared" si="143"/>
        <v>12.984822934232715</v>
      </c>
      <c r="AC1831" s="35">
        <f t="shared" si="144"/>
        <v>8.853288364249579</v>
      </c>
      <c r="AD1831" s="6">
        <f>IFERROR(VLOOKUP(E1831,marginal!$A$2:$E$4826,4,FALSE),0)</f>
        <v>4630.5928205128166</v>
      </c>
    </row>
    <row r="1832" spans="1:30" x14ac:dyDescent="0.2">
      <c r="A1832" s="27" t="s">
        <v>6907</v>
      </c>
      <c r="B1832" s="6" t="s">
        <v>6911</v>
      </c>
      <c r="C1832" s="6" t="s">
        <v>6912</v>
      </c>
      <c r="D1832" s="2">
        <v>154899</v>
      </c>
      <c r="E1832" s="2">
        <v>155320</v>
      </c>
      <c r="F1832" s="3" t="s">
        <v>2280</v>
      </c>
      <c r="G1832" s="2">
        <v>155326</v>
      </c>
      <c r="H1832" s="3" t="s">
        <v>2289</v>
      </c>
      <c r="I1832" s="18">
        <v>45086</v>
      </c>
      <c r="J1832" s="28">
        <v>1167675394</v>
      </c>
      <c r="K1832" s="18">
        <v>45096</v>
      </c>
      <c r="L1832" s="18">
        <v>45107</v>
      </c>
      <c r="M1832" s="18"/>
      <c r="N1832" s="30">
        <v>5</v>
      </c>
      <c r="O1832" s="7">
        <v>48000</v>
      </c>
      <c r="P1832" s="30">
        <v>110</v>
      </c>
      <c r="Q1832" s="22">
        <v>3.3741050530766099E-2</v>
      </c>
      <c r="R1832" s="7">
        <v>48000</v>
      </c>
      <c r="S1832" s="2">
        <v>75</v>
      </c>
      <c r="T1832" s="11">
        <v>6137.94</v>
      </c>
      <c r="U1832" s="17" t="s">
        <v>6286</v>
      </c>
      <c r="V1832" s="21">
        <v>1</v>
      </c>
      <c r="W1832" s="9">
        <v>48000</v>
      </c>
      <c r="X1832" s="22">
        <f t="shared" si="140"/>
        <v>0</v>
      </c>
      <c r="Y1832" s="29">
        <v>6137.94</v>
      </c>
      <c r="Z1832" s="34">
        <f t="shared" si="141"/>
        <v>593000</v>
      </c>
      <c r="AA1832" s="34">
        <f t="shared" si="142"/>
        <v>8.0944350758853284E-2</v>
      </c>
      <c r="AB1832" s="35">
        <f t="shared" si="143"/>
        <v>8.9038785834738619</v>
      </c>
      <c r="AC1832" s="35">
        <f t="shared" si="144"/>
        <v>6.0708263069139967</v>
      </c>
      <c r="AD1832" s="6">
        <f>IFERROR(VLOOKUP(E1832,marginal!$A$2:$E$4826,4,FALSE),0)</f>
        <v>4630.5928205128166</v>
      </c>
    </row>
    <row r="1833" spans="1:30" x14ac:dyDescent="0.2">
      <c r="A1833" s="27" t="s">
        <v>6907</v>
      </c>
      <c r="B1833" s="6" t="s">
        <v>6910</v>
      </c>
      <c r="C1833" s="6" t="s">
        <v>6909</v>
      </c>
      <c r="D1833" s="2">
        <v>154278</v>
      </c>
      <c r="E1833" s="2">
        <v>155527</v>
      </c>
      <c r="F1833" s="3" t="s">
        <v>2282</v>
      </c>
      <c r="G1833" s="2">
        <v>155529</v>
      </c>
      <c r="H1833" s="3" t="s">
        <v>2290</v>
      </c>
      <c r="I1833" s="18">
        <v>45078</v>
      </c>
      <c r="J1833" s="28">
        <v>1162685859</v>
      </c>
      <c r="K1833" s="18">
        <v>45096</v>
      </c>
      <c r="L1833" s="18">
        <v>45107</v>
      </c>
      <c r="M1833" s="18"/>
      <c r="N1833" s="30">
        <v>4</v>
      </c>
      <c r="O1833" s="7">
        <v>10000</v>
      </c>
      <c r="P1833" s="30">
        <v>110</v>
      </c>
      <c r="Q1833" s="22">
        <v>3.11605023919212E-2</v>
      </c>
      <c r="R1833" s="7">
        <v>8000</v>
      </c>
      <c r="S1833" s="2">
        <v>142</v>
      </c>
      <c r="T1833" s="11">
        <v>2013.74</v>
      </c>
      <c r="U1833" s="17" t="s">
        <v>6286</v>
      </c>
      <c r="V1833" s="21">
        <v>1</v>
      </c>
      <c r="W1833" s="9">
        <v>8000</v>
      </c>
      <c r="X1833" s="22">
        <f t="shared" si="140"/>
        <v>0</v>
      </c>
      <c r="Y1833" s="29">
        <v>2013.74</v>
      </c>
      <c r="Z1833" s="34">
        <f t="shared" si="141"/>
        <v>154000</v>
      </c>
      <c r="AA1833" s="34">
        <f t="shared" si="142"/>
        <v>5.1948051948051951E-2</v>
      </c>
      <c r="AB1833" s="35">
        <f t="shared" si="143"/>
        <v>5.7142857142857144</v>
      </c>
      <c r="AC1833" s="35">
        <f t="shared" si="144"/>
        <v>7.3766233766233773</v>
      </c>
      <c r="AD1833" s="6">
        <f>IFERROR(VLOOKUP(E1833,marginal!$A$2:$E$4826,4,FALSE),0)</f>
        <v>2520.0519230769</v>
      </c>
    </row>
    <row r="1834" spans="1:30" x14ac:dyDescent="0.2">
      <c r="A1834" s="27" t="s">
        <v>6907</v>
      </c>
      <c r="B1834" s="6" t="s">
        <v>6910</v>
      </c>
      <c r="C1834" s="6" t="s">
        <v>6909</v>
      </c>
      <c r="D1834" s="2">
        <v>155287</v>
      </c>
      <c r="E1834" s="2">
        <v>155527</v>
      </c>
      <c r="F1834" s="3" t="s">
        <v>2282</v>
      </c>
      <c r="G1834" s="2">
        <v>155530</v>
      </c>
      <c r="H1834" s="3" t="s">
        <v>2291</v>
      </c>
      <c r="I1834" s="18">
        <v>45091</v>
      </c>
      <c r="J1834" s="28">
        <v>1171029145</v>
      </c>
      <c r="K1834" s="18">
        <v>45097</v>
      </c>
      <c r="L1834" s="18">
        <v>45107</v>
      </c>
      <c r="M1834" s="18"/>
      <c r="N1834" s="30">
        <v>4</v>
      </c>
      <c r="O1834" s="7">
        <v>10000</v>
      </c>
      <c r="P1834" s="30">
        <v>110</v>
      </c>
      <c r="Q1834" s="22">
        <v>3.11605023919212E-2</v>
      </c>
      <c r="R1834" s="7">
        <v>8000</v>
      </c>
      <c r="S1834" s="2">
        <v>142</v>
      </c>
      <c r="T1834" s="11">
        <v>2013.74</v>
      </c>
      <c r="U1834" s="17" t="s">
        <v>6286</v>
      </c>
      <c r="V1834" s="21">
        <v>1</v>
      </c>
      <c r="W1834" s="9">
        <v>8000</v>
      </c>
      <c r="X1834" s="22">
        <f t="shared" si="140"/>
        <v>0</v>
      </c>
      <c r="Y1834" s="29">
        <v>2013.74</v>
      </c>
      <c r="Z1834" s="34">
        <f t="shared" si="141"/>
        <v>154000</v>
      </c>
      <c r="AA1834" s="34">
        <f t="shared" si="142"/>
        <v>5.1948051948051951E-2</v>
      </c>
      <c r="AB1834" s="35">
        <f t="shared" si="143"/>
        <v>5.7142857142857144</v>
      </c>
      <c r="AC1834" s="35">
        <f t="shared" si="144"/>
        <v>7.3766233766233773</v>
      </c>
      <c r="AD1834" s="6">
        <f>IFERROR(VLOOKUP(E1834,marginal!$A$2:$E$4826,4,FALSE),0)</f>
        <v>2520.0519230769</v>
      </c>
    </row>
    <row r="1835" spans="1:30" x14ac:dyDescent="0.2">
      <c r="A1835" s="27" t="s">
        <v>6907</v>
      </c>
      <c r="B1835" s="6" t="s">
        <v>6910</v>
      </c>
      <c r="C1835" s="6" t="s">
        <v>6909</v>
      </c>
      <c r="D1835" s="2">
        <v>154279</v>
      </c>
      <c r="E1835" s="2">
        <v>155527</v>
      </c>
      <c r="F1835" s="3" t="s">
        <v>2282</v>
      </c>
      <c r="G1835" s="2">
        <v>155531</v>
      </c>
      <c r="H1835" s="3" t="s">
        <v>2292</v>
      </c>
      <c r="I1835" s="18">
        <v>45078</v>
      </c>
      <c r="J1835" s="28">
        <v>1162699248</v>
      </c>
      <c r="K1835" s="18">
        <v>45097</v>
      </c>
      <c r="L1835" s="18">
        <v>45107</v>
      </c>
      <c r="M1835" s="18"/>
      <c r="N1835" s="30">
        <v>3</v>
      </c>
      <c r="O1835" s="7">
        <v>10000</v>
      </c>
      <c r="P1835" s="30">
        <v>110</v>
      </c>
      <c r="Q1835" s="22">
        <v>3.3220596517330399E-2</v>
      </c>
      <c r="R1835" s="7">
        <v>8000</v>
      </c>
      <c r="S1835" s="2">
        <v>142</v>
      </c>
      <c r="T1835" s="11">
        <v>2013.74</v>
      </c>
      <c r="U1835" s="17" t="s">
        <v>6286</v>
      </c>
      <c r="V1835" s="21">
        <v>1</v>
      </c>
      <c r="W1835" s="9">
        <v>8000</v>
      </c>
      <c r="X1835" s="22">
        <f t="shared" si="140"/>
        <v>0</v>
      </c>
      <c r="Y1835" s="29">
        <v>2013.74</v>
      </c>
      <c r="Z1835" s="34">
        <f t="shared" si="141"/>
        <v>207000</v>
      </c>
      <c r="AA1835" s="34">
        <f t="shared" si="142"/>
        <v>3.864734299516908E-2</v>
      </c>
      <c r="AB1835" s="35">
        <f t="shared" si="143"/>
        <v>4.2512077294685993</v>
      </c>
      <c r="AC1835" s="35">
        <f t="shared" si="144"/>
        <v>5.4879227053140092</v>
      </c>
      <c r="AD1835" s="6">
        <f>IFERROR(VLOOKUP(E1835,marginal!$A$2:$E$4826,4,FALSE),0)</f>
        <v>2520.0519230769</v>
      </c>
    </row>
    <row r="1836" spans="1:30" x14ac:dyDescent="0.2">
      <c r="A1836" s="27" t="s">
        <v>6907</v>
      </c>
      <c r="B1836" s="6" t="s">
        <v>6910</v>
      </c>
      <c r="C1836" s="6" t="s">
        <v>6909</v>
      </c>
      <c r="D1836" s="2">
        <v>155282</v>
      </c>
      <c r="E1836" s="2">
        <v>155527</v>
      </c>
      <c r="F1836" s="3" t="s">
        <v>2282</v>
      </c>
      <c r="G1836" s="2">
        <v>155532</v>
      </c>
      <c r="H1836" s="3" t="s">
        <v>2293</v>
      </c>
      <c r="I1836" s="18">
        <v>45091</v>
      </c>
      <c r="J1836" s="28">
        <v>1171027066</v>
      </c>
      <c r="K1836" s="18">
        <v>45097</v>
      </c>
      <c r="L1836" s="18">
        <v>45107</v>
      </c>
      <c r="M1836" s="18"/>
      <c r="N1836" s="30">
        <v>9</v>
      </c>
      <c r="O1836" s="7">
        <v>9000</v>
      </c>
      <c r="P1836" s="30">
        <v>140</v>
      </c>
      <c r="Q1836" s="22">
        <v>7.1551472447593828E-2</v>
      </c>
      <c r="R1836" s="7">
        <v>8000</v>
      </c>
      <c r="S1836" s="2">
        <v>142</v>
      </c>
      <c r="T1836" s="11">
        <v>2013.74</v>
      </c>
      <c r="U1836" s="17" t="s">
        <v>6286</v>
      </c>
      <c r="V1836" s="21">
        <v>1</v>
      </c>
      <c r="W1836" s="9">
        <v>8000</v>
      </c>
      <c r="X1836" s="22">
        <f t="shared" si="140"/>
        <v>0</v>
      </c>
      <c r="Y1836" s="29">
        <v>2013.74</v>
      </c>
      <c r="Z1836" s="34">
        <f t="shared" si="141"/>
        <v>539000</v>
      </c>
      <c r="AA1836" s="34">
        <f t="shared" si="142"/>
        <v>1.4842300556586271E-2</v>
      </c>
      <c r="AB1836" s="35">
        <f t="shared" si="143"/>
        <v>2.0779220779220782</v>
      </c>
      <c r="AC1836" s="35">
        <f t="shared" si="144"/>
        <v>2.1076066790352503</v>
      </c>
      <c r="AD1836" s="6">
        <f>IFERROR(VLOOKUP(E1836,marginal!$A$2:$E$4826,4,FALSE),0)</f>
        <v>2520.0519230769</v>
      </c>
    </row>
    <row r="1837" spans="1:30" x14ac:dyDescent="0.2">
      <c r="A1837" s="27" t="s">
        <v>6907</v>
      </c>
      <c r="B1837" s="6" t="s">
        <v>6916</v>
      </c>
      <c r="C1837" s="6" t="s">
        <v>6912</v>
      </c>
      <c r="D1837" s="4">
        <v>154465</v>
      </c>
      <c r="E1837" s="4">
        <v>155456</v>
      </c>
      <c r="F1837" s="5" t="s">
        <v>2294</v>
      </c>
      <c r="G1837" s="4">
        <v>155457</v>
      </c>
      <c r="H1837" s="5" t="s">
        <v>2295</v>
      </c>
      <c r="I1837" s="18">
        <v>45082</v>
      </c>
      <c r="J1837" s="28">
        <v>1165018632</v>
      </c>
      <c r="K1837" s="18">
        <v>45096</v>
      </c>
      <c r="L1837" s="18">
        <v>45107</v>
      </c>
      <c r="M1837" s="18"/>
      <c r="N1837" s="30">
        <v>3</v>
      </c>
      <c r="O1837" s="7">
        <v>13000</v>
      </c>
      <c r="P1837" s="30">
        <v>123</v>
      </c>
      <c r="Q1837" s="22">
        <v>4.6767552882894012E-2</v>
      </c>
      <c r="R1837" s="8">
        <v>7000</v>
      </c>
      <c r="S1837" s="4">
        <v>127</v>
      </c>
      <c r="T1837" s="10">
        <v>1565.56</v>
      </c>
      <c r="U1837" s="17" t="s">
        <v>6286</v>
      </c>
      <c r="V1837" s="21">
        <v>1</v>
      </c>
      <c r="W1837" s="9">
        <v>7000</v>
      </c>
      <c r="X1837" s="22">
        <f t="shared" si="140"/>
        <v>0</v>
      </c>
      <c r="Y1837" s="29">
        <v>1565.56</v>
      </c>
      <c r="Z1837" s="34">
        <f t="shared" si="141"/>
        <v>207000</v>
      </c>
      <c r="AA1837" s="34">
        <f t="shared" si="142"/>
        <v>3.3816425120772944E-2</v>
      </c>
      <c r="AB1837" s="35">
        <f t="shared" si="143"/>
        <v>4.1594202898550723</v>
      </c>
      <c r="AC1837" s="35">
        <f t="shared" si="144"/>
        <v>4.2946859903381638</v>
      </c>
      <c r="AD1837" s="6">
        <f>IFERROR(VLOOKUP(E1837,marginal!$A$2:$E$4826,4,FALSE),0)</f>
        <v>3490.6471794871668</v>
      </c>
    </row>
    <row r="1838" spans="1:30" x14ac:dyDescent="0.2">
      <c r="A1838" s="27" t="s">
        <v>6907</v>
      </c>
      <c r="B1838" s="6" t="s">
        <v>6923</v>
      </c>
      <c r="C1838" s="6" t="s">
        <v>6909</v>
      </c>
      <c r="D1838" s="4">
        <v>155408</v>
      </c>
      <c r="E1838" s="4">
        <v>155648</v>
      </c>
      <c r="F1838" s="5" t="s">
        <v>2296</v>
      </c>
      <c r="G1838" s="4">
        <v>155649</v>
      </c>
      <c r="H1838" s="5" t="s">
        <v>2297</v>
      </c>
      <c r="I1838" s="18">
        <v>45092</v>
      </c>
      <c r="J1838" s="28">
        <v>1171532149</v>
      </c>
      <c r="K1838" s="18">
        <v>45098</v>
      </c>
      <c r="L1838" s="18">
        <v>45107</v>
      </c>
      <c r="M1838" s="18"/>
      <c r="N1838" s="30">
        <v>8</v>
      </c>
      <c r="O1838" s="7">
        <v>10000</v>
      </c>
      <c r="P1838" s="30">
        <v>132</v>
      </c>
      <c r="Q1838" s="22">
        <v>5.8283715876113903E-2</v>
      </c>
      <c r="R1838" s="8">
        <v>6000</v>
      </c>
      <c r="S1838" s="4">
        <v>142</v>
      </c>
      <c r="T1838" s="10">
        <v>1503.37</v>
      </c>
      <c r="U1838" s="17" t="s">
        <v>6286</v>
      </c>
      <c r="V1838" s="21">
        <v>0.72022926590244696</v>
      </c>
      <c r="W1838" s="9">
        <v>4321.3755954146818</v>
      </c>
      <c r="X1838" s="22">
        <f t="shared" si="140"/>
        <v>-0.27977073409755304</v>
      </c>
      <c r="Y1838" s="29">
        <v>1082.7710714797615</v>
      </c>
      <c r="Z1838" s="34">
        <f t="shared" si="141"/>
        <v>371000</v>
      </c>
      <c r="AA1838" s="34">
        <f t="shared" si="142"/>
        <v>1.6172506738544475E-2</v>
      </c>
      <c r="AB1838" s="35">
        <f t="shared" si="143"/>
        <v>2.1347708894878705</v>
      </c>
      <c r="AC1838" s="35">
        <f t="shared" si="144"/>
        <v>2.2964959568733154</v>
      </c>
      <c r="AD1838" s="6">
        <f>IFERROR(VLOOKUP(E1838,marginal!$A$2:$E$4826,4,FALSE),0)</f>
        <v>-613.35589743589674</v>
      </c>
    </row>
    <row r="1839" spans="1:30" x14ac:dyDescent="0.2">
      <c r="A1839" s="27" t="s">
        <v>6907</v>
      </c>
      <c r="B1839" s="6" t="s">
        <v>6924</v>
      </c>
      <c r="C1839" s="6" t="s">
        <v>6912</v>
      </c>
      <c r="D1839" s="2">
        <v>155337</v>
      </c>
      <c r="E1839" s="2">
        <v>155717</v>
      </c>
      <c r="F1839" s="3" t="s">
        <v>747</v>
      </c>
      <c r="G1839" s="2">
        <v>155725</v>
      </c>
      <c r="H1839" s="3" t="s">
        <v>2298</v>
      </c>
      <c r="I1839" s="18">
        <v>45198</v>
      </c>
      <c r="J1839" s="28">
        <v>1248362567</v>
      </c>
      <c r="K1839" s="18">
        <v>45098</v>
      </c>
      <c r="L1839" s="18">
        <v>45107</v>
      </c>
      <c r="M1839" s="18"/>
      <c r="N1839" s="30">
        <v>5</v>
      </c>
      <c r="O1839" s="7">
        <v>10000</v>
      </c>
      <c r="P1839" s="30">
        <v>110</v>
      </c>
      <c r="Q1839" s="22">
        <v>3.3741050530766099E-2</v>
      </c>
      <c r="R1839" s="7">
        <v>8000</v>
      </c>
      <c r="S1839" s="2">
        <v>142</v>
      </c>
      <c r="T1839" s="11">
        <v>2013.74</v>
      </c>
      <c r="U1839" s="17" t="s">
        <v>6286</v>
      </c>
      <c r="V1839" s="21">
        <v>1</v>
      </c>
      <c r="W1839" s="9">
        <v>8000</v>
      </c>
      <c r="X1839" s="22">
        <f t="shared" si="140"/>
        <v>0</v>
      </c>
      <c r="Y1839" s="29">
        <v>2013.74</v>
      </c>
      <c r="Z1839" s="34">
        <f t="shared" si="141"/>
        <v>593000</v>
      </c>
      <c r="AA1839" s="34">
        <f t="shared" si="142"/>
        <v>1.3490725126475547E-2</v>
      </c>
      <c r="AB1839" s="35">
        <f t="shared" si="143"/>
        <v>1.4839797639123102</v>
      </c>
      <c r="AC1839" s="35">
        <f t="shared" si="144"/>
        <v>1.9156829679595277</v>
      </c>
      <c r="AD1839" s="6">
        <f>IFERROR(VLOOKUP(E1839,marginal!$A$2:$E$4826,4,FALSE),0)</f>
        <v>22173.101538461498</v>
      </c>
    </row>
    <row r="1840" spans="1:30" x14ac:dyDescent="0.2">
      <c r="A1840" s="27" t="s">
        <v>6907</v>
      </c>
      <c r="B1840" s="6" t="s">
        <v>6916</v>
      </c>
      <c r="C1840" s="6" t="s">
        <v>6912</v>
      </c>
      <c r="D1840" s="2">
        <v>154792</v>
      </c>
      <c r="E1840" s="2">
        <v>155456</v>
      </c>
      <c r="F1840" s="3" t="s">
        <v>2294</v>
      </c>
      <c r="G1840" s="2">
        <v>155458</v>
      </c>
      <c r="H1840" s="3" t="s">
        <v>2299</v>
      </c>
      <c r="I1840" s="18">
        <v>45085</v>
      </c>
      <c r="J1840" s="28">
        <v>1166872908</v>
      </c>
      <c r="K1840" s="18">
        <v>45096</v>
      </c>
      <c r="L1840" s="18">
        <v>45107</v>
      </c>
      <c r="M1840" s="18"/>
      <c r="N1840" s="30">
        <v>6</v>
      </c>
      <c r="O1840" s="7">
        <v>10000</v>
      </c>
      <c r="P1840" s="30">
        <v>115</v>
      </c>
      <c r="Q1840" s="22">
        <v>3.97705569269148E-2</v>
      </c>
      <c r="R1840" s="7">
        <v>8000</v>
      </c>
      <c r="S1840" s="2">
        <v>127</v>
      </c>
      <c r="T1840" s="11">
        <v>1779.26</v>
      </c>
      <c r="U1840" s="17" t="s">
        <v>6286</v>
      </c>
      <c r="V1840" s="21">
        <v>1</v>
      </c>
      <c r="W1840" s="9">
        <v>8000</v>
      </c>
      <c r="X1840" s="22">
        <f t="shared" si="140"/>
        <v>0</v>
      </c>
      <c r="Y1840" s="29">
        <v>1779.26</v>
      </c>
      <c r="Z1840" s="34">
        <f t="shared" si="141"/>
        <v>291000</v>
      </c>
      <c r="AA1840" s="34">
        <f t="shared" si="142"/>
        <v>2.7491408934707903E-2</v>
      </c>
      <c r="AB1840" s="35">
        <f t="shared" si="143"/>
        <v>3.1615120274914088</v>
      </c>
      <c r="AC1840" s="35">
        <f t="shared" si="144"/>
        <v>3.4914089347079038</v>
      </c>
      <c r="AD1840" s="6">
        <f>IFERROR(VLOOKUP(E1840,marginal!$A$2:$E$4826,4,FALSE),0)</f>
        <v>3490.6471794871668</v>
      </c>
    </row>
    <row r="1841" spans="1:30" x14ac:dyDescent="0.2">
      <c r="A1841" s="27" t="s">
        <v>6907</v>
      </c>
      <c r="B1841" s="6" t="s">
        <v>6916</v>
      </c>
      <c r="C1841" s="6" t="s">
        <v>6912</v>
      </c>
      <c r="D1841" s="2">
        <v>154827</v>
      </c>
      <c r="E1841" s="2">
        <v>155456</v>
      </c>
      <c r="F1841" s="3" t="s">
        <v>2294</v>
      </c>
      <c r="G1841" s="2">
        <v>155460</v>
      </c>
      <c r="H1841" s="3" t="s">
        <v>2300</v>
      </c>
      <c r="I1841" s="18">
        <v>45085</v>
      </c>
      <c r="J1841" s="28">
        <v>1167022200</v>
      </c>
      <c r="K1841" s="18">
        <v>45096</v>
      </c>
      <c r="L1841" s="18">
        <v>45107</v>
      </c>
      <c r="M1841" s="18"/>
      <c r="N1841" s="30">
        <v>5</v>
      </c>
      <c r="O1841" s="7">
        <v>10000</v>
      </c>
      <c r="P1841" s="30">
        <v>110</v>
      </c>
      <c r="Q1841" s="22">
        <v>3.3741050530766099E-2</v>
      </c>
      <c r="R1841" s="7">
        <v>5000</v>
      </c>
      <c r="S1841" s="2">
        <v>127</v>
      </c>
      <c r="T1841" s="11">
        <v>1110.4000000000001</v>
      </c>
      <c r="U1841" s="17" t="s">
        <v>6286</v>
      </c>
      <c r="V1841" s="21">
        <v>1</v>
      </c>
      <c r="W1841" s="9">
        <v>5000</v>
      </c>
      <c r="X1841" s="22">
        <f t="shared" si="140"/>
        <v>0</v>
      </c>
      <c r="Y1841" s="29">
        <v>1110.4000000000001</v>
      </c>
      <c r="Z1841" s="34">
        <f t="shared" si="141"/>
        <v>593000</v>
      </c>
      <c r="AA1841" s="34">
        <f t="shared" si="142"/>
        <v>8.4317032040472171E-3</v>
      </c>
      <c r="AB1841" s="35">
        <f t="shared" si="143"/>
        <v>0.92748735244519387</v>
      </c>
      <c r="AC1841" s="35">
        <f t="shared" si="144"/>
        <v>1.0708263069139965</v>
      </c>
      <c r="AD1841" s="6">
        <f>IFERROR(VLOOKUP(E1841,marginal!$A$2:$E$4826,4,FALSE),0)</f>
        <v>3490.6471794871668</v>
      </c>
    </row>
    <row r="1842" spans="1:30" x14ac:dyDescent="0.2">
      <c r="A1842" s="27" t="s">
        <v>6907</v>
      </c>
      <c r="B1842" s="6" t="s">
        <v>6916</v>
      </c>
      <c r="C1842" s="6" t="s">
        <v>6912</v>
      </c>
      <c r="D1842" s="2">
        <v>154608</v>
      </c>
      <c r="E1842" s="2">
        <v>155456</v>
      </c>
      <c r="F1842" s="3" t="s">
        <v>2294</v>
      </c>
      <c r="G1842" s="2">
        <v>155461</v>
      </c>
      <c r="H1842" s="3" t="s">
        <v>2301</v>
      </c>
      <c r="I1842" s="18">
        <v>45084</v>
      </c>
      <c r="J1842" s="28">
        <v>1166258825</v>
      </c>
      <c r="K1842" s="18">
        <v>45096</v>
      </c>
      <c r="L1842" s="18">
        <v>45107</v>
      </c>
      <c r="M1842" s="18"/>
      <c r="N1842" s="30">
        <v>7</v>
      </c>
      <c r="O1842" s="7">
        <v>13000</v>
      </c>
      <c r="P1842" s="30">
        <v>129</v>
      </c>
      <c r="Q1842" s="22">
        <v>5.7119565762051204E-2</v>
      </c>
      <c r="R1842" s="7">
        <v>7000</v>
      </c>
      <c r="S1842" s="2">
        <v>142</v>
      </c>
      <c r="T1842" s="11">
        <v>1758.65</v>
      </c>
      <c r="U1842" s="17" t="s">
        <v>6286</v>
      </c>
      <c r="V1842" s="21">
        <v>1</v>
      </c>
      <c r="W1842" s="9">
        <v>7000</v>
      </c>
      <c r="X1842" s="22">
        <f t="shared" si="140"/>
        <v>0</v>
      </c>
      <c r="Y1842" s="29">
        <v>1758.65</v>
      </c>
      <c r="Z1842" s="34">
        <f t="shared" si="141"/>
        <v>326000</v>
      </c>
      <c r="AA1842" s="34">
        <f t="shared" si="142"/>
        <v>2.1472392638036811E-2</v>
      </c>
      <c r="AB1842" s="35">
        <f t="shared" si="143"/>
        <v>2.7699386503067487</v>
      </c>
      <c r="AC1842" s="35">
        <f t="shared" si="144"/>
        <v>3.0490797546012272</v>
      </c>
      <c r="AD1842" s="6">
        <f>IFERROR(VLOOKUP(E1842,marginal!$A$2:$E$4826,4,FALSE),0)</f>
        <v>3490.6471794871668</v>
      </c>
    </row>
    <row r="1843" spans="1:30" x14ac:dyDescent="0.2">
      <c r="A1843" s="27" t="s">
        <v>6907</v>
      </c>
      <c r="B1843" s="6" t="s">
        <v>6916</v>
      </c>
      <c r="C1843" s="6" t="s">
        <v>6912</v>
      </c>
      <c r="D1843" s="2">
        <v>154715</v>
      </c>
      <c r="E1843" s="2">
        <v>155456</v>
      </c>
      <c r="F1843" s="3" t="s">
        <v>2294</v>
      </c>
      <c r="G1843" s="2">
        <v>155462</v>
      </c>
      <c r="H1843" s="3" t="s">
        <v>2302</v>
      </c>
      <c r="I1843" s="18">
        <v>45084</v>
      </c>
      <c r="J1843" s="28">
        <v>1166258714</v>
      </c>
      <c r="K1843" s="18">
        <v>45096</v>
      </c>
      <c r="L1843" s="18">
        <v>45107</v>
      </c>
      <c r="M1843" s="18"/>
      <c r="N1843" s="30">
        <v>6</v>
      </c>
      <c r="O1843" s="7">
        <v>12000</v>
      </c>
      <c r="P1843" s="30">
        <v>122</v>
      </c>
      <c r="Q1843" s="22">
        <v>3.97705569269148E-2</v>
      </c>
      <c r="R1843" s="7">
        <v>12000</v>
      </c>
      <c r="S1843" s="2">
        <v>127</v>
      </c>
      <c r="T1843" s="11">
        <v>2675.92</v>
      </c>
      <c r="U1843" s="17" t="s">
        <v>6286</v>
      </c>
      <c r="V1843" s="21">
        <v>1</v>
      </c>
      <c r="W1843" s="9">
        <v>12000</v>
      </c>
      <c r="X1843" s="22">
        <f t="shared" si="140"/>
        <v>0</v>
      </c>
      <c r="Y1843" s="29">
        <v>2675.92</v>
      </c>
      <c r="Z1843" s="34">
        <f t="shared" si="141"/>
        <v>291000</v>
      </c>
      <c r="AA1843" s="34">
        <f t="shared" si="142"/>
        <v>4.1237113402061855E-2</v>
      </c>
      <c r="AB1843" s="35">
        <f t="shared" si="143"/>
        <v>5.0309278350515463</v>
      </c>
      <c r="AC1843" s="35">
        <f t="shared" si="144"/>
        <v>5.2371134020618557</v>
      </c>
      <c r="AD1843" s="6">
        <f>IFERROR(VLOOKUP(E1843,marginal!$A$2:$E$4826,4,FALSE),0)</f>
        <v>3490.6471794871668</v>
      </c>
    </row>
    <row r="1844" spans="1:30" x14ac:dyDescent="0.2">
      <c r="A1844" s="27" t="s">
        <v>6907</v>
      </c>
      <c r="B1844" s="6" t="s">
        <v>6916</v>
      </c>
      <c r="C1844" s="6" t="s">
        <v>6912</v>
      </c>
      <c r="D1844" s="2">
        <v>154610</v>
      </c>
      <c r="E1844" s="2">
        <v>155456</v>
      </c>
      <c r="F1844" s="3" t="s">
        <v>2294</v>
      </c>
      <c r="G1844" s="2">
        <v>155556</v>
      </c>
      <c r="H1844" s="3" t="s">
        <v>2303</v>
      </c>
      <c r="I1844" s="18">
        <v>45083</v>
      </c>
      <c r="J1844" s="28">
        <v>1165708902</v>
      </c>
      <c r="K1844" s="18">
        <v>45098</v>
      </c>
      <c r="L1844" s="18">
        <v>45107</v>
      </c>
      <c r="M1844" s="18"/>
      <c r="N1844" s="30">
        <v>9</v>
      </c>
      <c r="O1844" s="7">
        <v>10000</v>
      </c>
      <c r="P1844" s="30">
        <v>147</v>
      </c>
      <c r="Q1844" s="22">
        <v>7.9000519063170294E-2</v>
      </c>
      <c r="R1844" s="7">
        <v>8000</v>
      </c>
      <c r="S1844" s="2">
        <v>127</v>
      </c>
      <c r="T1844" s="11">
        <v>1779.26</v>
      </c>
      <c r="U1844" s="17" t="s">
        <v>6286</v>
      </c>
      <c r="V1844" s="21">
        <v>1</v>
      </c>
      <c r="W1844" s="9">
        <v>8000</v>
      </c>
      <c r="X1844" s="22">
        <f t="shared" si="140"/>
        <v>0</v>
      </c>
      <c r="Y1844" s="29">
        <v>1779.26</v>
      </c>
      <c r="Z1844" s="34">
        <f t="shared" si="141"/>
        <v>539000</v>
      </c>
      <c r="AA1844" s="34">
        <f t="shared" si="142"/>
        <v>1.4842300556586271E-2</v>
      </c>
      <c r="AB1844" s="35">
        <f t="shared" si="143"/>
        <v>2.1818181818181817</v>
      </c>
      <c r="AC1844" s="35">
        <f t="shared" si="144"/>
        <v>1.8849721706864564</v>
      </c>
      <c r="AD1844" s="6">
        <f>IFERROR(VLOOKUP(E1844,marginal!$A$2:$E$4826,4,FALSE),0)</f>
        <v>3490.6471794871668</v>
      </c>
    </row>
    <row r="1845" spans="1:30" x14ac:dyDescent="0.2">
      <c r="A1845" s="27" t="s">
        <v>6907</v>
      </c>
      <c r="B1845" s="6" t="s">
        <v>6923</v>
      </c>
      <c r="C1845" s="6" t="s">
        <v>6909</v>
      </c>
      <c r="D1845" s="2">
        <v>155395</v>
      </c>
      <c r="E1845" s="2">
        <v>155648</v>
      </c>
      <c r="F1845" s="3" t="s">
        <v>2296</v>
      </c>
      <c r="G1845" s="2">
        <v>155650</v>
      </c>
      <c r="H1845" s="3" t="s">
        <v>2304</v>
      </c>
      <c r="I1845" s="18">
        <v>45092</v>
      </c>
      <c r="J1845" s="28">
        <v>1171483221</v>
      </c>
      <c r="K1845" s="18">
        <v>45098</v>
      </c>
      <c r="L1845" s="18">
        <v>45107</v>
      </c>
      <c r="M1845" s="18"/>
      <c r="N1845" s="30">
        <v>10</v>
      </c>
      <c r="O1845" s="7">
        <v>5000</v>
      </c>
      <c r="P1845" s="30">
        <v>147</v>
      </c>
      <c r="Q1845" s="22">
        <v>0.11226939921536</v>
      </c>
      <c r="R1845" s="7">
        <v>6000</v>
      </c>
      <c r="S1845" s="2">
        <v>142</v>
      </c>
      <c r="T1845" s="11">
        <v>1503.37</v>
      </c>
      <c r="U1845" s="17" t="s">
        <v>6286</v>
      </c>
      <c r="V1845" s="21">
        <v>0.72022926590244696</v>
      </c>
      <c r="W1845" s="9">
        <v>4321.3755954146818</v>
      </c>
      <c r="X1845" s="22">
        <f t="shared" si="140"/>
        <v>-0.27977073409755304</v>
      </c>
      <c r="Y1845" s="29">
        <v>1082.7710714797615</v>
      </c>
      <c r="Z1845" s="34">
        <f t="shared" si="141"/>
        <v>280000</v>
      </c>
      <c r="AA1845" s="34">
        <f t="shared" si="142"/>
        <v>2.1428571428571429E-2</v>
      </c>
      <c r="AB1845" s="35">
        <f t="shared" si="143"/>
        <v>3.15</v>
      </c>
      <c r="AC1845" s="35">
        <f t="shared" si="144"/>
        <v>3.0428571428571427</v>
      </c>
      <c r="AD1845" s="6">
        <f>IFERROR(VLOOKUP(E1845,marginal!$A$2:$E$4826,4,FALSE),0)</f>
        <v>-613.35589743589674</v>
      </c>
    </row>
    <row r="1846" spans="1:30" x14ac:dyDescent="0.2">
      <c r="A1846" s="27" t="s">
        <v>6907</v>
      </c>
      <c r="B1846" s="6" t="s">
        <v>6923</v>
      </c>
      <c r="C1846" s="6" t="s">
        <v>6909</v>
      </c>
      <c r="D1846" s="2">
        <v>155407</v>
      </c>
      <c r="E1846" s="2">
        <v>155648</v>
      </c>
      <c r="F1846" s="3" t="s">
        <v>2296</v>
      </c>
      <c r="G1846" s="2">
        <v>155651</v>
      </c>
      <c r="H1846" s="3" t="s">
        <v>2305</v>
      </c>
      <c r="I1846" s="18">
        <v>45092</v>
      </c>
      <c r="J1846" s="28">
        <v>1171515493</v>
      </c>
      <c r="K1846" s="18">
        <v>45098</v>
      </c>
      <c r="L1846" s="18">
        <v>45107</v>
      </c>
      <c r="M1846" s="18"/>
      <c r="N1846" s="30">
        <v>5</v>
      </c>
      <c r="O1846" s="7">
        <v>10000</v>
      </c>
      <c r="P1846" s="30">
        <v>110</v>
      </c>
      <c r="Q1846" s="22">
        <v>3.3741050530766099E-2</v>
      </c>
      <c r="R1846" s="7">
        <v>6000</v>
      </c>
      <c r="S1846" s="2">
        <v>142</v>
      </c>
      <c r="T1846" s="11">
        <v>1503.37</v>
      </c>
      <c r="U1846" s="17" t="s">
        <v>6286</v>
      </c>
      <c r="V1846" s="21">
        <v>0.72022926590244696</v>
      </c>
      <c r="W1846" s="9">
        <v>4321.3755954146818</v>
      </c>
      <c r="X1846" s="22">
        <f t="shared" si="140"/>
        <v>-0.27977073409755304</v>
      </c>
      <c r="Y1846" s="29">
        <v>1082.7710714797615</v>
      </c>
      <c r="Z1846" s="34">
        <f t="shared" si="141"/>
        <v>593000</v>
      </c>
      <c r="AA1846" s="34">
        <f t="shared" si="142"/>
        <v>1.0118043844856661E-2</v>
      </c>
      <c r="AB1846" s="35">
        <f t="shared" si="143"/>
        <v>1.1129848229342327</v>
      </c>
      <c r="AC1846" s="35">
        <f t="shared" si="144"/>
        <v>1.4367622259696458</v>
      </c>
      <c r="AD1846" s="6">
        <f>IFERROR(VLOOKUP(E1846,marginal!$A$2:$E$4826,4,FALSE),0)</f>
        <v>-613.35589743589674</v>
      </c>
    </row>
    <row r="1847" spans="1:30" x14ac:dyDescent="0.2">
      <c r="A1847" s="27" t="s">
        <v>6907</v>
      </c>
      <c r="B1847" s="6" t="s">
        <v>6923</v>
      </c>
      <c r="C1847" s="6" t="s">
        <v>6909</v>
      </c>
      <c r="D1847" s="2">
        <v>155403</v>
      </c>
      <c r="E1847" s="2">
        <v>155648</v>
      </c>
      <c r="F1847" s="3" t="s">
        <v>2296</v>
      </c>
      <c r="G1847" s="2">
        <v>155652</v>
      </c>
      <c r="H1847" s="3" t="s">
        <v>2306</v>
      </c>
      <c r="I1847" s="18">
        <v>45092</v>
      </c>
      <c r="J1847" s="28">
        <v>1171506034</v>
      </c>
      <c r="K1847" s="18">
        <v>45098</v>
      </c>
      <c r="L1847" s="18">
        <v>45107</v>
      </c>
      <c r="M1847" s="18"/>
      <c r="N1847" s="30">
        <v>6</v>
      </c>
      <c r="O1847" s="7">
        <v>10000</v>
      </c>
      <c r="P1847" s="30">
        <v>115</v>
      </c>
      <c r="Q1847" s="22">
        <v>3.97705569269148E-2</v>
      </c>
      <c r="R1847" s="7">
        <v>6000</v>
      </c>
      <c r="S1847" s="2">
        <v>142</v>
      </c>
      <c r="T1847" s="11">
        <v>1503.37</v>
      </c>
      <c r="U1847" s="17" t="s">
        <v>6286</v>
      </c>
      <c r="V1847" s="21">
        <v>0.72022926590244696</v>
      </c>
      <c r="W1847" s="9">
        <v>4321.3755954146818</v>
      </c>
      <c r="X1847" s="22">
        <f t="shared" si="140"/>
        <v>-0.27977073409755304</v>
      </c>
      <c r="Y1847" s="29">
        <v>1082.7710714797615</v>
      </c>
      <c r="Z1847" s="34">
        <f t="shared" si="141"/>
        <v>291000</v>
      </c>
      <c r="AA1847" s="34">
        <f t="shared" si="142"/>
        <v>2.0618556701030927E-2</v>
      </c>
      <c r="AB1847" s="35">
        <f t="shared" si="143"/>
        <v>2.3711340206185567</v>
      </c>
      <c r="AC1847" s="35">
        <f t="shared" si="144"/>
        <v>2.9278350515463916</v>
      </c>
      <c r="AD1847" s="6">
        <f>IFERROR(VLOOKUP(E1847,marginal!$A$2:$E$4826,4,FALSE),0)</f>
        <v>-613.35589743589674</v>
      </c>
    </row>
    <row r="1848" spans="1:30" x14ac:dyDescent="0.2">
      <c r="A1848" s="27" t="s">
        <v>6907</v>
      </c>
      <c r="B1848" s="6" t="s">
        <v>6923</v>
      </c>
      <c r="C1848" s="6" t="s">
        <v>6909</v>
      </c>
      <c r="D1848" s="2">
        <v>155399</v>
      </c>
      <c r="E1848" s="2">
        <v>155648</v>
      </c>
      <c r="F1848" s="3" t="s">
        <v>2296</v>
      </c>
      <c r="G1848" s="2">
        <v>155653</v>
      </c>
      <c r="H1848" s="3" t="s">
        <v>2307</v>
      </c>
      <c r="I1848" s="18">
        <v>45092</v>
      </c>
      <c r="J1848" s="28">
        <v>1171488665</v>
      </c>
      <c r="K1848" s="18">
        <v>45098</v>
      </c>
      <c r="L1848" s="18">
        <v>45107</v>
      </c>
      <c r="M1848" s="18"/>
      <c r="N1848" s="30">
        <v>7</v>
      </c>
      <c r="O1848" s="7">
        <v>10000</v>
      </c>
      <c r="P1848" s="30">
        <v>127</v>
      </c>
      <c r="Q1848" s="22">
        <v>5.24391097594855E-2</v>
      </c>
      <c r="R1848" s="7">
        <v>6000</v>
      </c>
      <c r="S1848" s="2">
        <v>142</v>
      </c>
      <c r="T1848" s="11">
        <v>1503.37</v>
      </c>
      <c r="U1848" s="17" t="s">
        <v>6286</v>
      </c>
      <c r="V1848" s="21">
        <v>0.72022926590244696</v>
      </c>
      <c r="W1848" s="9">
        <v>4321.3755954146818</v>
      </c>
      <c r="X1848" s="22">
        <f t="shared" si="140"/>
        <v>-0.27977073409755304</v>
      </c>
      <c r="Y1848" s="29">
        <v>1082.7710714797615</v>
      </c>
      <c r="Z1848" s="34">
        <f t="shared" si="141"/>
        <v>326000</v>
      </c>
      <c r="AA1848" s="34">
        <f t="shared" si="142"/>
        <v>1.8404907975460124E-2</v>
      </c>
      <c r="AB1848" s="35">
        <f t="shared" si="143"/>
        <v>2.3374233128834359</v>
      </c>
      <c r="AC1848" s="35">
        <f t="shared" si="144"/>
        <v>2.6134969325153374</v>
      </c>
      <c r="AD1848" s="6">
        <f>IFERROR(VLOOKUP(E1848,marginal!$A$2:$E$4826,4,FALSE),0)</f>
        <v>-613.35589743589674</v>
      </c>
    </row>
    <row r="1849" spans="1:30" x14ac:dyDescent="0.2">
      <c r="A1849" s="27" t="s">
        <v>6907</v>
      </c>
      <c r="B1849" s="6" t="s">
        <v>6923</v>
      </c>
      <c r="C1849" s="6" t="s">
        <v>6909</v>
      </c>
      <c r="D1849" s="2">
        <v>155410</v>
      </c>
      <c r="E1849" s="2">
        <v>155648</v>
      </c>
      <c r="F1849" s="3" t="s">
        <v>2296</v>
      </c>
      <c r="G1849" s="2">
        <v>155654</v>
      </c>
      <c r="H1849" s="3" t="s">
        <v>2308</v>
      </c>
      <c r="I1849" s="18">
        <v>45092</v>
      </c>
      <c r="J1849" s="28">
        <v>1171522849</v>
      </c>
      <c r="K1849" s="18">
        <v>45098</v>
      </c>
      <c r="L1849" s="18">
        <v>45107</v>
      </c>
      <c r="M1849" s="18"/>
      <c r="N1849" s="30">
        <v>7</v>
      </c>
      <c r="O1849" s="7">
        <v>10000</v>
      </c>
      <c r="P1849" s="30">
        <v>127</v>
      </c>
      <c r="Q1849" s="22">
        <v>5.24391097594855E-2</v>
      </c>
      <c r="R1849" s="7">
        <v>6000</v>
      </c>
      <c r="S1849" s="2">
        <v>142</v>
      </c>
      <c r="T1849" s="11">
        <v>1503.37</v>
      </c>
      <c r="U1849" s="17" t="s">
        <v>6286</v>
      </c>
      <c r="V1849" s="21">
        <v>0.72022926590244696</v>
      </c>
      <c r="W1849" s="9">
        <v>4321.3755954146818</v>
      </c>
      <c r="X1849" s="22">
        <f t="shared" si="140"/>
        <v>-0.27977073409755304</v>
      </c>
      <c r="Y1849" s="29">
        <v>1082.7710714797615</v>
      </c>
      <c r="Z1849" s="34">
        <f t="shared" si="141"/>
        <v>326000</v>
      </c>
      <c r="AA1849" s="34">
        <f t="shared" si="142"/>
        <v>1.8404907975460124E-2</v>
      </c>
      <c r="AB1849" s="35">
        <f t="shared" si="143"/>
        <v>2.3374233128834359</v>
      </c>
      <c r="AC1849" s="35">
        <f t="shared" si="144"/>
        <v>2.6134969325153374</v>
      </c>
      <c r="AD1849" s="6">
        <f>IFERROR(VLOOKUP(E1849,marginal!$A$2:$E$4826,4,FALSE),0)</f>
        <v>-613.35589743589674</v>
      </c>
    </row>
    <row r="1850" spans="1:30" x14ac:dyDescent="0.2">
      <c r="A1850" s="27" t="s">
        <v>6907</v>
      </c>
      <c r="B1850" s="6" t="s">
        <v>6914</v>
      </c>
      <c r="C1850" s="6" t="s">
        <v>6909</v>
      </c>
      <c r="D1850" s="2">
        <v>154880</v>
      </c>
      <c r="E1850" s="2">
        <v>155582</v>
      </c>
      <c r="F1850" s="3" t="s">
        <v>2309</v>
      </c>
      <c r="G1850" s="2">
        <v>155760</v>
      </c>
      <c r="H1850" s="3" t="s">
        <v>2310</v>
      </c>
      <c r="I1850" s="18">
        <v>45086</v>
      </c>
      <c r="J1850" s="28">
        <v>1167575892</v>
      </c>
      <c r="K1850" s="18">
        <v>45098</v>
      </c>
      <c r="L1850" s="18">
        <v>45107</v>
      </c>
      <c r="M1850" s="18"/>
      <c r="N1850" s="30">
        <v>4</v>
      </c>
      <c r="O1850" s="7">
        <v>10000</v>
      </c>
      <c r="P1850" s="30">
        <v>110</v>
      </c>
      <c r="Q1850" s="22">
        <v>3.11605023919212E-2</v>
      </c>
      <c r="R1850" s="7">
        <v>5000</v>
      </c>
      <c r="S1850" s="2">
        <v>147</v>
      </c>
      <c r="T1850" s="11">
        <v>1303.3399999999999</v>
      </c>
      <c r="U1850" s="17" t="s">
        <v>6286</v>
      </c>
      <c r="V1850" s="21">
        <v>1</v>
      </c>
      <c r="W1850" s="9">
        <v>5000</v>
      </c>
      <c r="X1850" s="22">
        <f t="shared" si="140"/>
        <v>0</v>
      </c>
      <c r="Y1850" s="29">
        <v>1303.3399999999999</v>
      </c>
      <c r="Z1850" s="34">
        <f t="shared" si="141"/>
        <v>154000</v>
      </c>
      <c r="AA1850" s="34">
        <f t="shared" si="142"/>
        <v>3.2467532467532464E-2</v>
      </c>
      <c r="AB1850" s="35">
        <f t="shared" si="143"/>
        <v>3.5714285714285712</v>
      </c>
      <c r="AC1850" s="35">
        <f t="shared" si="144"/>
        <v>4.7727272727272725</v>
      </c>
      <c r="AD1850" s="6">
        <f>IFERROR(VLOOKUP(E1850,marginal!$A$2:$E$4826,4,FALSE),0)</f>
        <v>2686.427692307675</v>
      </c>
    </row>
    <row r="1851" spans="1:30" x14ac:dyDescent="0.2">
      <c r="A1851" s="27" t="s">
        <v>6907</v>
      </c>
      <c r="B1851" s="6" t="s">
        <v>6914</v>
      </c>
      <c r="C1851" s="6" t="s">
        <v>6909</v>
      </c>
      <c r="D1851" s="2">
        <v>155041</v>
      </c>
      <c r="E1851" s="2">
        <v>155582</v>
      </c>
      <c r="F1851" s="3" t="s">
        <v>2309</v>
      </c>
      <c r="G1851" s="2">
        <v>155764</v>
      </c>
      <c r="H1851" s="3" t="s">
        <v>2311</v>
      </c>
      <c r="I1851" s="18">
        <v>45089</v>
      </c>
      <c r="J1851" s="28">
        <v>1169277984</v>
      </c>
      <c r="K1851" s="18">
        <v>45098</v>
      </c>
      <c r="L1851" s="18">
        <v>45107</v>
      </c>
      <c r="M1851" s="18"/>
      <c r="N1851" s="30">
        <v>1</v>
      </c>
      <c r="O1851" s="7">
        <v>11000</v>
      </c>
      <c r="P1851" s="30">
        <v>117</v>
      </c>
      <c r="Q1851" s="22">
        <v>3.5248427129803271E-2</v>
      </c>
      <c r="R1851" s="7">
        <v>5000</v>
      </c>
      <c r="S1851" s="2">
        <v>147</v>
      </c>
      <c r="T1851" s="11">
        <v>1303.3399999999999</v>
      </c>
      <c r="U1851" s="17" t="s">
        <v>6286</v>
      </c>
      <c r="V1851" s="21">
        <v>1</v>
      </c>
      <c r="W1851" s="9">
        <v>5000</v>
      </c>
      <c r="X1851" s="22">
        <f t="shared" si="140"/>
        <v>0</v>
      </c>
      <c r="Y1851" s="29">
        <v>1303.3399999999999</v>
      </c>
      <c r="Z1851" s="34">
        <f t="shared" si="141"/>
        <v>41000</v>
      </c>
      <c r="AA1851" s="34">
        <f t="shared" si="142"/>
        <v>0.12195121951219512</v>
      </c>
      <c r="AB1851" s="35">
        <f t="shared" si="143"/>
        <v>14.268292682926829</v>
      </c>
      <c r="AC1851" s="35">
        <f t="shared" si="144"/>
        <v>17.926829268292682</v>
      </c>
      <c r="AD1851" s="6">
        <f>IFERROR(VLOOKUP(E1851,marginal!$A$2:$E$4826,4,FALSE),0)</f>
        <v>2686.427692307675</v>
      </c>
    </row>
    <row r="1852" spans="1:30" x14ac:dyDescent="0.2">
      <c r="A1852" s="27" t="s">
        <v>6907</v>
      </c>
      <c r="B1852" s="6" t="s">
        <v>6908</v>
      </c>
      <c r="C1852" s="6" t="s">
        <v>6909</v>
      </c>
      <c r="D1852" s="2">
        <v>155005</v>
      </c>
      <c r="E1852" s="2">
        <v>155680</v>
      </c>
      <c r="F1852" s="3" t="s">
        <v>726</v>
      </c>
      <c r="G1852" s="2">
        <v>155804</v>
      </c>
      <c r="H1852" s="3" t="s">
        <v>2312</v>
      </c>
      <c r="I1852" s="18">
        <v>45089</v>
      </c>
      <c r="J1852" s="28">
        <v>1169136763</v>
      </c>
      <c r="K1852" s="18">
        <v>45098</v>
      </c>
      <c r="L1852" s="18">
        <v>45107</v>
      </c>
      <c r="M1852" s="18"/>
      <c r="N1852" s="30">
        <v>5</v>
      </c>
      <c r="O1852" s="7">
        <v>10000</v>
      </c>
      <c r="P1852" s="30">
        <v>110</v>
      </c>
      <c r="Q1852" s="22">
        <v>3.3741050530766099E-2</v>
      </c>
      <c r="R1852" s="7">
        <v>6000</v>
      </c>
      <c r="S1852" s="2">
        <v>142</v>
      </c>
      <c r="T1852" s="11">
        <v>1503.37</v>
      </c>
      <c r="U1852" s="17" t="s">
        <v>6286</v>
      </c>
      <c r="V1852" s="21">
        <v>1</v>
      </c>
      <c r="W1852" s="9">
        <v>6000</v>
      </c>
      <c r="X1852" s="22">
        <f t="shared" si="140"/>
        <v>0</v>
      </c>
      <c r="Y1852" s="29">
        <v>1503.37</v>
      </c>
      <c r="Z1852" s="34">
        <f t="shared" si="141"/>
        <v>593000</v>
      </c>
      <c r="AA1852" s="34">
        <f t="shared" si="142"/>
        <v>1.0118043844856661E-2</v>
      </c>
      <c r="AB1852" s="35">
        <f t="shared" si="143"/>
        <v>1.1129848229342327</v>
      </c>
      <c r="AC1852" s="35">
        <f t="shared" si="144"/>
        <v>1.4367622259696458</v>
      </c>
      <c r="AD1852" s="6">
        <f>IFERROR(VLOOKUP(E1852,marginal!$A$2:$E$4826,4,FALSE),0)</f>
        <v>15643.592307692301</v>
      </c>
    </row>
    <row r="1853" spans="1:30" x14ac:dyDescent="0.2">
      <c r="A1853" s="27" t="s">
        <v>6907</v>
      </c>
      <c r="B1853" s="6" t="s">
        <v>6925</v>
      </c>
      <c r="C1853" s="6" t="s">
        <v>6912</v>
      </c>
      <c r="D1853" s="4">
        <v>154927</v>
      </c>
      <c r="E1853" s="4">
        <v>155995</v>
      </c>
      <c r="F1853" s="5" t="s">
        <v>2313</v>
      </c>
      <c r="G1853" s="4">
        <v>155996</v>
      </c>
      <c r="H1853" s="5" t="s">
        <v>2314</v>
      </c>
      <c r="I1853" s="18">
        <v>45086</v>
      </c>
      <c r="J1853" s="28">
        <v>1167719533</v>
      </c>
      <c r="K1853" s="18">
        <v>45099</v>
      </c>
      <c r="L1853" s="18">
        <v>45107</v>
      </c>
      <c r="M1853" s="18"/>
      <c r="N1853" s="30">
        <v>10</v>
      </c>
      <c r="O1853" s="7">
        <v>5000</v>
      </c>
      <c r="P1853" s="30">
        <v>147</v>
      </c>
      <c r="Q1853" s="22">
        <v>0.11226939921536</v>
      </c>
      <c r="R1853" s="8">
        <v>7000</v>
      </c>
      <c r="S1853" s="4">
        <v>142</v>
      </c>
      <c r="T1853" s="10">
        <v>1758.65</v>
      </c>
      <c r="U1853" s="17" t="s">
        <v>6286</v>
      </c>
      <c r="V1853" s="21">
        <v>1</v>
      </c>
      <c r="W1853" s="9">
        <v>7000</v>
      </c>
      <c r="X1853" s="22">
        <f t="shared" si="140"/>
        <v>0</v>
      </c>
      <c r="Y1853" s="29">
        <v>1758.65</v>
      </c>
      <c r="Z1853" s="34">
        <f t="shared" si="141"/>
        <v>280000</v>
      </c>
      <c r="AA1853" s="34">
        <f t="shared" si="142"/>
        <v>2.5000000000000001E-2</v>
      </c>
      <c r="AB1853" s="35">
        <f t="shared" si="143"/>
        <v>3.6750000000000003</v>
      </c>
      <c r="AC1853" s="35">
        <f t="shared" si="144"/>
        <v>3.5500000000000003</v>
      </c>
      <c r="AD1853" s="6">
        <f>IFERROR(VLOOKUP(E1853,marginal!$A$2:$E$4826,4,FALSE),0)</f>
        <v>3035.3256410256399</v>
      </c>
    </row>
    <row r="1854" spans="1:30" x14ac:dyDescent="0.2">
      <c r="A1854" s="27" t="s">
        <v>6907</v>
      </c>
      <c r="B1854" s="6" t="s">
        <v>6913</v>
      </c>
      <c r="C1854" s="6" t="s">
        <v>6912</v>
      </c>
      <c r="D1854" s="2">
        <v>147091</v>
      </c>
      <c r="E1854" s="2">
        <v>155869</v>
      </c>
      <c r="F1854" s="3" t="s">
        <v>1098</v>
      </c>
      <c r="G1854" s="2">
        <v>155876</v>
      </c>
      <c r="H1854" s="3" t="s">
        <v>2315</v>
      </c>
      <c r="I1854" s="18">
        <v>45007</v>
      </c>
      <c r="J1854" s="28">
        <v>1115033811</v>
      </c>
      <c r="K1854" s="18">
        <v>45099</v>
      </c>
      <c r="L1854" s="18">
        <v>45107</v>
      </c>
      <c r="M1854" s="18"/>
      <c r="N1854" s="30">
        <v>8</v>
      </c>
      <c r="O1854" s="7">
        <v>9000</v>
      </c>
      <c r="P1854" s="30">
        <v>139</v>
      </c>
      <c r="Q1854" s="22">
        <v>8.6183749348172869E-2</v>
      </c>
      <c r="R1854" s="7">
        <v>8000</v>
      </c>
      <c r="S1854" s="2">
        <v>137</v>
      </c>
      <c r="T1854" s="11">
        <v>1930.99</v>
      </c>
      <c r="U1854" s="17" t="s">
        <v>6286</v>
      </c>
      <c r="V1854" s="21">
        <v>0.61106947245123489</v>
      </c>
      <c r="W1854" s="9">
        <v>4888.5557796098792</v>
      </c>
      <c r="X1854" s="22">
        <f t="shared" si="140"/>
        <v>-0.38893052754876511</v>
      </c>
      <c r="Y1854" s="29">
        <v>1179.9690406086102</v>
      </c>
      <c r="Z1854" s="34">
        <f t="shared" si="141"/>
        <v>371000</v>
      </c>
      <c r="AA1854" s="34">
        <f t="shared" si="142"/>
        <v>2.15633423180593E-2</v>
      </c>
      <c r="AB1854" s="35">
        <f t="shared" si="143"/>
        <v>2.9973045822102429</v>
      </c>
      <c r="AC1854" s="35">
        <f t="shared" si="144"/>
        <v>2.954177897574124</v>
      </c>
      <c r="AD1854" s="6">
        <f>IFERROR(VLOOKUP(E1854,marginal!$A$2:$E$4826,4,FALSE),0)</f>
        <v>-16037.4884615384</v>
      </c>
    </row>
    <row r="1855" spans="1:30" x14ac:dyDescent="0.2">
      <c r="A1855" s="27" t="s">
        <v>6907</v>
      </c>
      <c r="B1855" s="6" t="s">
        <v>6917</v>
      </c>
      <c r="C1855" s="6" t="s">
        <v>6909</v>
      </c>
      <c r="D1855" s="2">
        <v>155555</v>
      </c>
      <c r="E1855" s="2">
        <v>155689</v>
      </c>
      <c r="F1855" s="3" t="s">
        <v>744</v>
      </c>
      <c r="G1855" s="2">
        <v>155736</v>
      </c>
      <c r="H1855" s="3" t="s">
        <v>2316</v>
      </c>
      <c r="I1855" s="18">
        <v>45094</v>
      </c>
      <c r="J1855" s="28">
        <v>1173758049</v>
      </c>
      <c r="K1855" s="18">
        <v>45098</v>
      </c>
      <c r="L1855" s="18">
        <v>45107</v>
      </c>
      <c r="M1855" s="18"/>
      <c r="N1855" s="30">
        <v>9</v>
      </c>
      <c r="O1855" s="7">
        <v>10000</v>
      </c>
      <c r="P1855" s="30">
        <v>147</v>
      </c>
      <c r="Q1855" s="22">
        <v>7.9000519063170294E-2</v>
      </c>
      <c r="R1855" s="7">
        <v>10000</v>
      </c>
      <c r="S1855" s="2">
        <v>142</v>
      </c>
      <c r="T1855" s="11">
        <v>2510.34</v>
      </c>
      <c r="U1855" s="17" t="s">
        <v>6286</v>
      </c>
      <c r="V1855" s="21">
        <v>1</v>
      </c>
      <c r="W1855" s="9">
        <v>10000</v>
      </c>
      <c r="X1855" s="22">
        <f t="shared" si="140"/>
        <v>0</v>
      </c>
      <c r="Y1855" s="29">
        <v>2510.34</v>
      </c>
      <c r="Z1855" s="34">
        <f t="shared" si="141"/>
        <v>539000</v>
      </c>
      <c r="AA1855" s="34">
        <f t="shared" si="142"/>
        <v>1.8552875695732839E-2</v>
      </c>
      <c r="AB1855" s="35">
        <f t="shared" si="143"/>
        <v>2.7272727272727275</v>
      </c>
      <c r="AC1855" s="35">
        <f t="shared" si="144"/>
        <v>2.6345083487940633</v>
      </c>
      <c r="AD1855" s="6">
        <f>IFERROR(VLOOKUP(E1855,marginal!$A$2:$E$4826,4,FALSE),0)</f>
        <v>7163.6097435897327</v>
      </c>
    </row>
    <row r="1856" spans="1:30" x14ac:dyDescent="0.2">
      <c r="A1856" s="27" t="s">
        <v>6907</v>
      </c>
      <c r="B1856" s="6" t="s">
        <v>6917</v>
      </c>
      <c r="C1856" s="6" t="s">
        <v>6909</v>
      </c>
      <c r="D1856" s="2">
        <v>154960</v>
      </c>
      <c r="E1856" s="2">
        <v>155689</v>
      </c>
      <c r="F1856" s="3" t="s">
        <v>744</v>
      </c>
      <c r="G1856" s="2">
        <v>155737</v>
      </c>
      <c r="H1856" s="3" t="s">
        <v>2317</v>
      </c>
      <c r="I1856" s="18">
        <v>45202</v>
      </c>
      <c r="J1856" s="28">
        <v>1250716478</v>
      </c>
      <c r="K1856" s="18">
        <v>45098</v>
      </c>
      <c r="L1856" s="18">
        <v>45107</v>
      </c>
      <c r="M1856" s="18"/>
      <c r="N1856" s="30">
        <v>8</v>
      </c>
      <c r="O1856" s="7">
        <v>10000</v>
      </c>
      <c r="P1856" s="30">
        <v>132</v>
      </c>
      <c r="Q1856" s="22">
        <v>5.8283715876113903E-2</v>
      </c>
      <c r="R1856" s="7">
        <v>10000</v>
      </c>
      <c r="S1856" s="2">
        <v>142</v>
      </c>
      <c r="T1856" s="11">
        <v>2510.34</v>
      </c>
      <c r="U1856" s="17" t="s">
        <v>6286</v>
      </c>
      <c r="V1856" s="21">
        <v>1</v>
      </c>
      <c r="W1856" s="9">
        <v>10000</v>
      </c>
      <c r="X1856" s="22">
        <f t="shared" si="140"/>
        <v>0</v>
      </c>
      <c r="Y1856" s="29">
        <v>2510.34</v>
      </c>
      <c r="Z1856" s="34">
        <f t="shared" si="141"/>
        <v>371000</v>
      </c>
      <c r="AA1856" s="34">
        <f t="shared" si="142"/>
        <v>2.6954177897574125E-2</v>
      </c>
      <c r="AB1856" s="35">
        <f t="shared" si="143"/>
        <v>3.5579514824797847</v>
      </c>
      <c r="AC1856" s="35">
        <f t="shared" si="144"/>
        <v>3.8274932614555257</v>
      </c>
      <c r="AD1856" s="6">
        <f>IFERROR(VLOOKUP(E1856,marginal!$A$2:$E$4826,4,FALSE),0)</f>
        <v>7163.6097435897327</v>
      </c>
    </row>
    <row r="1857" spans="1:30" x14ac:dyDescent="0.2">
      <c r="A1857" s="27" t="s">
        <v>6907</v>
      </c>
      <c r="B1857" s="6" t="s">
        <v>6917</v>
      </c>
      <c r="C1857" s="6" t="s">
        <v>6909</v>
      </c>
      <c r="D1857" s="2">
        <v>154363</v>
      </c>
      <c r="E1857" s="2">
        <v>155689</v>
      </c>
      <c r="F1857" s="3" t="s">
        <v>744</v>
      </c>
      <c r="G1857" s="2">
        <v>155738</v>
      </c>
      <c r="H1857" s="3" t="s">
        <v>2318</v>
      </c>
      <c r="I1857" s="18">
        <v>45079</v>
      </c>
      <c r="J1857" s="28">
        <v>1163509646</v>
      </c>
      <c r="K1857" s="18">
        <v>45098</v>
      </c>
      <c r="L1857" s="18">
        <v>45107</v>
      </c>
      <c r="M1857" s="18"/>
      <c r="N1857" s="30">
        <v>10</v>
      </c>
      <c r="O1857" s="7">
        <v>5000</v>
      </c>
      <c r="P1857" s="30">
        <v>147</v>
      </c>
      <c r="Q1857" s="22">
        <v>0.11226939921536</v>
      </c>
      <c r="R1857" s="7">
        <v>5000</v>
      </c>
      <c r="S1857" s="2">
        <v>147</v>
      </c>
      <c r="T1857" s="11">
        <v>1303.3399999999999</v>
      </c>
      <c r="U1857" s="17" t="s">
        <v>6286</v>
      </c>
      <c r="V1857" s="21">
        <v>1</v>
      </c>
      <c r="W1857" s="9">
        <v>5000</v>
      </c>
      <c r="X1857" s="22">
        <f t="shared" si="140"/>
        <v>0</v>
      </c>
      <c r="Y1857" s="29">
        <v>1303.3399999999999</v>
      </c>
      <c r="Z1857" s="34">
        <f t="shared" si="141"/>
        <v>280000</v>
      </c>
      <c r="AA1857" s="34">
        <f t="shared" si="142"/>
        <v>1.7857142857142856E-2</v>
      </c>
      <c r="AB1857" s="35">
        <f t="shared" si="143"/>
        <v>2.625</v>
      </c>
      <c r="AC1857" s="35">
        <f t="shared" si="144"/>
        <v>2.625</v>
      </c>
      <c r="AD1857" s="6">
        <f>IFERROR(VLOOKUP(E1857,marginal!$A$2:$E$4826,4,FALSE),0)</f>
        <v>7163.6097435897327</v>
      </c>
    </row>
    <row r="1858" spans="1:30" x14ac:dyDescent="0.2">
      <c r="A1858" s="27" t="s">
        <v>6907</v>
      </c>
      <c r="B1858" s="6" t="s">
        <v>6925</v>
      </c>
      <c r="C1858" s="6" t="s">
        <v>6912</v>
      </c>
      <c r="D1858" s="2">
        <v>155199</v>
      </c>
      <c r="E1858" s="2">
        <v>155995</v>
      </c>
      <c r="F1858" s="3" t="s">
        <v>2313</v>
      </c>
      <c r="G1858" s="2">
        <v>155997</v>
      </c>
      <c r="H1858" s="3" t="s">
        <v>2319</v>
      </c>
      <c r="I1858" s="18" t="s">
        <v>6930</v>
      </c>
      <c r="J1858" s="28" t="s">
        <v>6930</v>
      </c>
      <c r="K1858" s="18">
        <v>45099</v>
      </c>
      <c r="L1858" s="18">
        <v>45107</v>
      </c>
      <c r="M1858" s="18"/>
      <c r="N1858" s="30">
        <v>5</v>
      </c>
      <c r="O1858" s="7">
        <v>10000</v>
      </c>
      <c r="P1858" s="30">
        <v>117</v>
      </c>
      <c r="Q1858" s="22">
        <v>3.374105053076612E-2</v>
      </c>
      <c r="R1858" s="7">
        <v>7000</v>
      </c>
      <c r="S1858" s="2">
        <v>142</v>
      </c>
      <c r="T1858" s="11">
        <v>1758.65</v>
      </c>
      <c r="U1858" s="17" t="s">
        <v>6286</v>
      </c>
      <c r="V1858" s="21">
        <v>1</v>
      </c>
      <c r="W1858" s="9">
        <v>7000</v>
      </c>
      <c r="X1858" s="22">
        <f t="shared" si="140"/>
        <v>0</v>
      </c>
      <c r="Y1858" s="29">
        <v>1758.65</v>
      </c>
      <c r="Z1858" s="34">
        <f t="shared" si="141"/>
        <v>593000</v>
      </c>
      <c r="AA1858" s="34">
        <f t="shared" si="142"/>
        <v>1.1804384485666104E-2</v>
      </c>
      <c r="AB1858" s="35">
        <f t="shared" si="143"/>
        <v>1.3811129848229342</v>
      </c>
      <c r="AC1858" s="35">
        <f t="shared" si="144"/>
        <v>1.6762225969645868</v>
      </c>
      <c r="AD1858" s="6">
        <f>IFERROR(VLOOKUP(E1858,marginal!$A$2:$E$4826,4,FALSE),0)</f>
        <v>3035.3256410256399</v>
      </c>
    </row>
    <row r="1859" spans="1:30" x14ac:dyDescent="0.2">
      <c r="A1859" s="27" t="s">
        <v>6907</v>
      </c>
      <c r="B1859" s="6" t="s">
        <v>6925</v>
      </c>
      <c r="C1859" s="6" t="s">
        <v>6912</v>
      </c>
      <c r="D1859" s="2">
        <v>155488</v>
      </c>
      <c r="E1859" s="2">
        <v>155995</v>
      </c>
      <c r="F1859" s="3" t="s">
        <v>2313</v>
      </c>
      <c r="G1859" s="2">
        <v>155998</v>
      </c>
      <c r="H1859" s="3" t="s">
        <v>2320</v>
      </c>
      <c r="I1859" s="18">
        <v>45093</v>
      </c>
      <c r="J1859" s="28">
        <v>1172426740</v>
      </c>
      <c r="K1859" s="18">
        <v>45099</v>
      </c>
      <c r="L1859" s="18">
        <v>45107</v>
      </c>
      <c r="M1859" s="18"/>
      <c r="N1859" s="30">
        <v>6</v>
      </c>
      <c r="O1859" s="7">
        <v>10000</v>
      </c>
      <c r="P1859" s="30">
        <v>115</v>
      </c>
      <c r="Q1859" s="22">
        <v>3.97705569269148E-2</v>
      </c>
      <c r="R1859" s="7">
        <v>8000</v>
      </c>
      <c r="S1859" s="2">
        <v>142</v>
      </c>
      <c r="T1859" s="11">
        <v>2013.74</v>
      </c>
      <c r="U1859" s="17" t="s">
        <v>6286</v>
      </c>
      <c r="V1859" s="21">
        <v>1</v>
      </c>
      <c r="W1859" s="9">
        <v>8000</v>
      </c>
      <c r="X1859" s="22">
        <f t="shared" ref="X1859:X1922" si="145">W1859/R1859-1</f>
        <v>0</v>
      </c>
      <c r="Y1859" s="29">
        <v>2013.74</v>
      </c>
      <c r="Z1859" s="34">
        <f t="shared" ref="Z1859:Z1922" si="146">SUMIFS($R:$R,$L:$L,$L1859,$N:$N,$N1859)</f>
        <v>291000</v>
      </c>
      <c r="AA1859" s="34">
        <f t="shared" ref="AA1859:AA1922" si="147">$R1859/Z1859</f>
        <v>2.7491408934707903E-2</v>
      </c>
      <c r="AB1859" s="35">
        <f t="shared" ref="AB1859:AB1922" si="148">AA1859*$P1859</f>
        <v>3.1615120274914088</v>
      </c>
      <c r="AC1859" s="35">
        <f t="shared" ref="AC1859:AC1922" si="149">AA1859*$S1859</f>
        <v>3.9037800687285222</v>
      </c>
      <c r="AD1859" s="6">
        <f>IFERROR(VLOOKUP(E1859,marginal!$A$2:$E$4826,4,FALSE),0)</f>
        <v>3035.3256410256399</v>
      </c>
    </row>
    <row r="1860" spans="1:30" x14ac:dyDescent="0.2">
      <c r="A1860" s="27" t="s">
        <v>6907</v>
      </c>
      <c r="B1860" s="6" t="s">
        <v>6925</v>
      </c>
      <c r="C1860" s="6" t="s">
        <v>6912</v>
      </c>
      <c r="D1860" s="2">
        <v>152263</v>
      </c>
      <c r="E1860" s="2">
        <v>155995</v>
      </c>
      <c r="F1860" s="3" t="s">
        <v>2313</v>
      </c>
      <c r="G1860" s="2">
        <v>155999</v>
      </c>
      <c r="H1860" s="3" t="s">
        <v>2321</v>
      </c>
      <c r="I1860" s="18">
        <v>45063</v>
      </c>
      <c r="J1860" s="28">
        <v>1148858367</v>
      </c>
      <c r="K1860" s="18">
        <v>45099</v>
      </c>
      <c r="L1860" s="18">
        <v>45107</v>
      </c>
      <c r="M1860" s="18"/>
      <c r="N1860" s="30">
        <v>10</v>
      </c>
      <c r="O1860" s="7">
        <v>7000</v>
      </c>
      <c r="P1860" s="30">
        <v>142</v>
      </c>
      <c r="Q1860" s="22">
        <v>9.2775985402401978E-2</v>
      </c>
      <c r="R1860" s="7">
        <v>7000</v>
      </c>
      <c r="S1860" s="2">
        <v>142</v>
      </c>
      <c r="T1860" s="11">
        <v>1758.65</v>
      </c>
      <c r="U1860" s="17" t="s">
        <v>6286</v>
      </c>
      <c r="V1860" s="21">
        <v>1</v>
      </c>
      <c r="W1860" s="9">
        <v>7000</v>
      </c>
      <c r="X1860" s="22">
        <f t="shared" si="145"/>
        <v>0</v>
      </c>
      <c r="Y1860" s="29">
        <v>1758.65</v>
      </c>
      <c r="Z1860" s="34">
        <f t="shared" si="146"/>
        <v>280000</v>
      </c>
      <c r="AA1860" s="34">
        <f t="shared" si="147"/>
        <v>2.5000000000000001E-2</v>
      </c>
      <c r="AB1860" s="35">
        <f t="shared" si="148"/>
        <v>3.5500000000000003</v>
      </c>
      <c r="AC1860" s="35">
        <f t="shared" si="149"/>
        <v>3.5500000000000003</v>
      </c>
      <c r="AD1860" s="6">
        <f>IFERROR(VLOOKUP(E1860,marginal!$A$2:$E$4826,4,FALSE),0)</f>
        <v>3035.3256410256399</v>
      </c>
    </row>
    <row r="1861" spans="1:30" x14ac:dyDescent="0.2">
      <c r="A1861" s="27" t="s">
        <v>6907</v>
      </c>
      <c r="B1861" s="6" t="s">
        <v>6925</v>
      </c>
      <c r="C1861" s="6" t="s">
        <v>6912</v>
      </c>
      <c r="D1861" s="2">
        <v>154932</v>
      </c>
      <c r="E1861" s="2">
        <v>155995</v>
      </c>
      <c r="F1861" s="3" t="s">
        <v>2313</v>
      </c>
      <c r="G1861" s="2">
        <v>156000</v>
      </c>
      <c r="H1861" s="3" t="s">
        <v>2322</v>
      </c>
      <c r="I1861" s="18">
        <v>45086</v>
      </c>
      <c r="J1861" s="28">
        <v>1167743085</v>
      </c>
      <c r="K1861" s="18">
        <v>45099</v>
      </c>
      <c r="L1861" s="18">
        <v>45107</v>
      </c>
      <c r="M1861" s="18"/>
      <c r="N1861" s="30">
        <v>9</v>
      </c>
      <c r="O1861" s="7">
        <v>10000</v>
      </c>
      <c r="P1861" s="30">
        <v>147</v>
      </c>
      <c r="Q1861" s="22">
        <v>7.9000519063170294E-2</v>
      </c>
      <c r="R1861" s="7">
        <v>7000</v>
      </c>
      <c r="S1861" s="2">
        <v>142</v>
      </c>
      <c r="T1861" s="11">
        <v>1758.65</v>
      </c>
      <c r="U1861" s="17" t="s">
        <v>6286</v>
      </c>
      <c r="V1861" s="21">
        <v>1</v>
      </c>
      <c r="W1861" s="9">
        <v>7000</v>
      </c>
      <c r="X1861" s="22">
        <f t="shared" si="145"/>
        <v>0</v>
      </c>
      <c r="Y1861" s="29">
        <v>1758.65</v>
      </c>
      <c r="Z1861" s="34">
        <f t="shared" si="146"/>
        <v>539000</v>
      </c>
      <c r="AA1861" s="34">
        <f t="shared" si="147"/>
        <v>1.2987012987012988E-2</v>
      </c>
      <c r="AB1861" s="35">
        <f t="shared" si="148"/>
        <v>1.9090909090909092</v>
      </c>
      <c r="AC1861" s="35">
        <f t="shared" si="149"/>
        <v>1.8441558441558443</v>
      </c>
      <c r="AD1861" s="6">
        <f>IFERROR(VLOOKUP(E1861,marginal!$A$2:$E$4826,4,FALSE),0)</f>
        <v>3035.3256410256399</v>
      </c>
    </row>
    <row r="1862" spans="1:30" x14ac:dyDescent="0.2">
      <c r="A1862" s="27" t="s">
        <v>6907</v>
      </c>
      <c r="B1862" s="6" t="s">
        <v>6926</v>
      </c>
      <c r="C1862" s="6" t="s">
        <v>6909</v>
      </c>
      <c r="D1862" s="4">
        <v>155513</v>
      </c>
      <c r="E1862" s="4">
        <v>155903</v>
      </c>
      <c r="F1862" s="5" t="s">
        <v>2323</v>
      </c>
      <c r="G1862" s="4">
        <v>155904</v>
      </c>
      <c r="H1862" s="5" t="s">
        <v>2324</v>
      </c>
      <c r="I1862" s="18">
        <v>45196</v>
      </c>
      <c r="J1862" s="28">
        <v>1246999489</v>
      </c>
      <c r="K1862" s="18">
        <v>45099</v>
      </c>
      <c r="L1862" s="18">
        <v>45107</v>
      </c>
      <c r="M1862" s="18"/>
      <c r="N1862" s="30">
        <v>7</v>
      </c>
      <c r="O1862" s="7">
        <v>10000</v>
      </c>
      <c r="P1862" s="30">
        <v>127</v>
      </c>
      <c r="Q1862" s="22">
        <v>5.24391097594855E-2</v>
      </c>
      <c r="R1862" s="8">
        <v>7000</v>
      </c>
      <c r="S1862" s="4">
        <v>142</v>
      </c>
      <c r="T1862" s="10">
        <v>1758.65</v>
      </c>
      <c r="U1862" s="17" t="s">
        <v>6286</v>
      </c>
      <c r="V1862" s="21">
        <v>1</v>
      </c>
      <c r="W1862" s="9">
        <v>7000</v>
      </c>
      <c r="X1862" s="22">
        <f t="shared" si="145"/>
        <v>0</v>
      </c>
      <c r="Y1862" s="29">
        <v>1758.65</v>
      </c>
      <c r="Z1862" s="34">
        <f t="shared" si="146"/>
        <v>326000</v>
      </c>
      <c r="AA1862" s="34">
        <f t="shared" si="147"/>
        <v>2.1472392638036811E-2</v>
      </c>
      <c r="AB1862" s="35">
        <f t="shared" si="148"/>
        <v>2.7269938650306749</v>
      </c>
      <c r="AC1862" s="35">
        <f t="shared" si="149"/>
        <v>3.0490797546012272</v>
      </c>
      <c r="AD1862" s="6">
        <f>IFERROR(VLOOKUP(E1862,marginal!$A$2:$E$4826,4,FALSE),0)</f>
        <v>1668.6019780219715</v>
      </c>
    </row>
    <row r="1863" spans="1:30" x14ac:dyDescent="0.2">
      <c r="A1863" s="27" t="s">
        <v>6907</v>
      </c>
      <c r="B1863" s="6" t="s">
        <v>6918</v>
      </c>
      <c r="C1863" s="6" t="s">
        <v>6912</v>
      </c>
      <c r="D1863" s="4">
        <v>155398</v>
      </c>
      <c r="E1863" s="4">
        <v>155939</v>
      </c>
      <c r="F1863" s="5" t="s">
        <v>636</v>
      </c>
      <c r="G1863" s="4">
        <v>155947</v>
      </c>
      <c r="H1863" s="5" t="s">
        <v>2325</v>
      </c>
      <c r="I1863" s="18">
        <v>45092</v>
      </c>
      <c r="J1863" s="28">
        <v>1171485948</v>
      </c>
      <c r="K1863" s="18">
        <v>45099</v>
      </c>
      <c r="L1863" s="18">
        <v>45107</v>
      </c>
      <c r="M1863" s="18"/>
      <c r="N1863" s="30">
        <v>10</v>
      </c>
      <c r="O1863" s="7">
        <v>5000</v>
      </c>
      <c r="P1863" s="30">
        <v>147</v>
      </c>
      <c r="Q1863" s="22">
        <v>0.11226939921536</v>
      </c>
      <c r="R1863" s="8">
        <v>6000</v>
      </c>
      <c r="S1863" s="4">
        <v>142</v>
      </c>
      <c r="T1863" s="10">
        <v>1503.37</v>
      </c>
      <c r="U1863" s="17" t="s">
        <v>6286</v>
      </c>
      <c r="V1863" s="21">
        <v>1</v>
      </c>
      <c r="W1863" s="9">
        <v>6000</v>
      </c>
      <c r="X1863" s="22">
        <f t="shared" si="145"/>
        <v>0</v>
      </c>
      <c r="Y1863" s="29">
        <v>1503.37</v>
      </c>
      <c r="Z1863" s="34">
        <f t="shared" si="146"/>
        <v>280000</v>
      </c>
      <c r="AA1863" s="34">
        <f t="shared" si="147"/>
        <v>2.1428571428571429E-2</v>
      </c>
      <c r="AB1863" s="35">
        <f t="shared" si="148"/>
        <v>3.15</v>
      </c>
      <c r="AC1863" s="35">
        <f t="shared" si="149"/>
        <v>3.0428571428571427</v>
      </c>
      <c r="AD1863" s="6">
        <f>IFERROR(VLOOKUP(E1863,marginal!$A$2:$E$4826,4,FALSE),0)</f>
        <v>4565.0763461538254</v>
      </c>
    </row>
    <row r="1864" spans="1:30" x14ac:dyDescent="0.2">
      <c r="A1864" s="27" t="s">
        <v>6907</v>
      </c>
      <c r="B1864" s="6" t="s">
        <v>6925</v>
      </c>
      <c r="C1864" s="6" t="s">
        <v>6912</v>
      </c>
      <c r="D1864" s="4">
        <v>154301</v>
      </c>
      <c r="E1864" s="4">
        <v>156093</v>
      </c>
      <c r="F1864" s="5" t="s">
        <v>2326</v>
      </c>
      <c r="G1864" s="4">
        <v>156094</v>
      </c>
      <c r="H1864" s="5" t="s">
        <v>2327</v>
      </c>
      <c r="I1864" s="18">
        <v>45079</v>
      </c>
      <c r="J1864" s="28">
        <v>1163029309</v>
      </c>
      <c r="K1864" s="18">
        <v>45103</v>
      </c>
      <c r="L1864" s="18">
        <v>45107</v>
      </c>
      <c r="M1864" s="18"/>
      <c r="N1864" s="30">
        <v>9</v>
      </c>
      <c r="O1864" s="7">
        <v>9000</v>
      </c>
      <c r="P1864" s="30">
        <v>139</v>
      </c>
      <c r="Q1864" s="22">
        <v>7.3241030472236415E-2</v>
      </c>
      <c r="R1864" s="8">
        <v>7000</v>
      </c>
      <c r="S1864" s="4">
        <v>142</v>
      </c>
      <c r="T1864" s="10">
        <v>1758.65</v>
      </c>
      <c r="U1864" s="17" t="s">
        <v>6286</v>
      </c>
      <c r="V1864" s="21">
        <v>1</v>
      </c>
      <c r="W1864" s="9">
        <v>7000</v>
      </c>
      <c r="X1864" s="22">
        <f t="shared" si="145"/>
        <v>0</v>
      </c>
      <c r="Y1864" s="29">
        <v>1758.65</v>
      </c>
      <c r="Z1864" s="34">
        <f t="shared" si="146"/>
        <v>539000</v>
      </c>
      <c r="AA1864" s="34">
        <f t="shared" si="147"/>
        <v>1.2987012987012988E-2</v>
      </c>
      <c r="AB1864" s="35">
        <f t="shared" si="148"/>
        <v>1.8051948051948052</v>
      </c>
      <c r="AC1864" s="35">
        <f t="shared" si="149"/>
        <v>1.8441558441558443</v>
      </c>
      <c r="AD1864" s="6">
        <f>IFERROR(VLOOKUP(E1864,marginal!$A$2:$E$4826,4,FALSE),0)</f>
        <v>9139.9769230769198</v>
      </c>
    </row>
    <row r="1865" spans="1:30" x14ac:dyDescent="0.2">
      <c r="A1865" s="27" t="s">
        <v>6907</v>
      </c>
      <c r="B1865" s="6" t="s">
        <v>6918</v>
      </c>
      <c r="C1865" s="6" t="s">
        <v>6912</v>
      </c>
      <c r="D1865" s="2">
        <v>153568</v>
      </c>
      <c r="E1865" s="2">
        <v>155939</v>
      </c>
      <c r="F1865" s="3" t="s">
        <v>636</v>
      </c>
      <c r="G1865" s="2">
        <v>155946</v>
      </c>
      <c r="H1865" s="3" t="s">
        <v>2328</v>
      </c>
      <c r="I1865" s="18">
        <v>45073</v>
      </c>
      <c r="J1865" s="28">
        <v>1158843241</v>
      </c>
      <c r="K1865" s="18">
        <v>45099</v>
      </c>
      <c r="L1865" s="18">
        <v>45107</v>
      </c>
      <c r="M1865" s="18"/>
      <c r="N1865" s="30">
        <v>8</v>
      </c>
      <c r="O1865" s="7">
        <v>10000</v>
      </c>
      <c r="P1865" s="30">
        <v>132</v>
      </c>
      <c r="Q1865" s="22">
        <v>5.8283715876113903E-2</v>
      </c>
      <c r="R1865" s="7">
        <v>8000</v>
      </c>
      <c r="S1865" s="2">
        <v>142</v>
      </c>
      <c r="T1865" s="11">
        <v>2013.74</v>
      </c>
      <c r="U1865" s="17" t="s">
        <v>6286</v>
      </c>
      <c r="V1865" s="21">
        <v>1</v>
      </c>
      <c r="W1865" s="9">
        <v>8000</v>
      </c>
      <c r="X1865" s="22">
        <f t="shared" si="145"/>
        <v>0</v>
      </c>
      <c r="Y1865" s="29">
        <v>2013.74</v>
      </c>
      <c r="Z1865" s="34">
        <f t="shared" si="146"/>
        <v>371000</v>
      </c>
      <c r="AA1865" s="34">
        <f t="shared" si="147"/>
        <v>2.15633423180593E-2</v>
      </c>
      <c r="AB1865" s="35">
        <f t="shared" si="148"/>
        <v>2.8463611859838278</v>
      </c>
      <c r="AC1865" s="35">
        <f t="shared" si="149"/>
        <v>3.0619946091644206</v>
      </c>
      <c r="AD1865" s="6">
        <f>IFERROR(VLOOKUP(E1865,marginal!$A$2:$E$4826,4,FALSE),0)</f>
        <v>4565.0763461538254</v>
      </c>
    </row>
    <row r="1866" spans="1:30" x14ac:dyDescent="0.2">
      <c r="A1866" s="27" t="s">
        <v>6907</v>
      </c>
      <c r="B1866" s="6" t="s">
        <v>6918</v>
      </c>
      <c r="C1866" s="6" t="s">
        <v>6912</v>
      </c>
      <c r="D1866" s="2">
        <v>154892</v>
      </c>
      <c r="E1866" s="2">
        <v>155939</v>
      </c>
      <c r="F1866" s="3" t="s">
        <v>636</v>
      </c>
      <c r="G1866" s="2">
        <v>155949</v>
      </c>
      <c r="H1866" s="3" t="s">
        <v>2329</v>
      </c>
      <c r="I1866" s="18">
        <v>45086</v>
      </c>
      <c r="J1866" s="28">
        <v>1167605043</v>
      </c>
      <c r="K1866" s="18">
        <v>45099</v>
      </c>
      <c r="L1866" s="18">
        <v>45107</v>
      </c>
      <c r="M1866" s="18"/>
      <c r="N1866" s="30">
        <v>6</v>
      </c>
      <c r="O1866" s="7">
        <v>10000</v>
      </c>
      <c r="P1866" s="30">
        <v>115</v>
      </c>
      <c r="Q1866" s="22">
        <v>3.97705569269148E-2</v>
      </c>
      <c r="R1866" s="7">
        <v>8000</v>
      </c>
      <c r="S1866" s="2">
        <v>142</v>
      </c>
      <c r="T1866" s="11">
        <v>2013.74</v>
      </c>
      <c r="U1866" s="17" t="s">
        <v>6286</v>
      </c>
      <c r="V1866" s="21">
        <v>1</v>
      </c>
      <c r="W1866" s="9">
        <v>8000</v>
      </c>
      <c r="X1866" s="22">
        <f t="shared" si="145"/>
        <v>0</v>
      </c>
      <c r="Y1866" s="29">
        <v>2013.74</v>
      </c>
      <c r="Z1866" s="34">
        <f t="shared" si="146"/>
        <v>291000</v>
      </c>
      <c r="AA1866" s="34">
        <f t="shared" si="147"/>
        <v>2.7491408934707903E-2</v>
      </c>
      <c r="AB1866" s="35">
        <f t="shared" si="148"/>
        <v>3.1615120274914088</v>
      </c>
      <c r="AC1866" s="35">
        <f t="shared" si="149"/>
        <v>3.9037800687285222</v>
      </c>
      <c r="AD1866" s="6">
        <f>IFERROR(VLOOKUP(E1866,marginal!$A$2:$E$4826,4,FALSE),0)</f>
        <v>4565.0763461538254</v>
      </c>
    </row>
    <row r="1867" spans="1:30" x14ac:dyDescent="0.2">
      <c r="A1867" s="27" t="s">
        <v>6907</v>
      </c>
      <c r="B1867" s="6" t="s">
        <v>6926</v>
      </c>
      <c r="C1867" s="6" t="s">
        <v>6909</v>
      </c>
      <c r="D1867" s="2">
        <v>155641</v>
      </c>
      <c r="E1867" s="2">
        <v>155903</v>
      </c>
      <c r="F1867" s="3" t="s">
        <v>2323</v>
      </c>
      <c r="G1867" s="2">
        <v>155907</v>
      </c>
      <c r="H1867" s="3" t="s">
        <v>2330</v>
      </c>
      <c r="I1867" s="18">
        <v>45096</v>
      </c>
      <c r="J1867" s="28">
        <v>1175147588</v>
      </c>
      <c r="K1867" s="18">
        <v>45099</v>
      </c>
      <c r="L1867" s="18">
        <v>45107</v>
      </c>
      <c r="M1867" s="18"/>
      <c r="N1867" s="30">
        <v>9</v>
      </c>
      <c r="O1867" s="7">
        <v>10000</v>
      </c>
      <c r="P1867" s="30">
        <v>147</v>
      </c>
      <c r="Q1867" s="22">
        <v>7.9000519063170294E-2</v>
      </c>
      <c r="R1867" s="7">
        <v>6000</v>
      </c>
      <c r="S1867" s="2">
        <v>142</v>
      </c>
      <c r="T1867" s="11">
        <v>1503.37</v>
      </c>
      <c r="U1867" s="17" t="s">
        <v>6286</v>
      </c>
      <c r="V1867" s="21">
        <v>1</v>
      </c>
      <c r="W1867" s="9">
        <v>6000</v>
      </c>
      <c r="X1867" s="22">
        <f t="shared" si="145"/>
        <v>0</v>
      </c>
      <c r="Y1867" s="29">
        <v>1503.37</v>
      </c>
      <c r="Z1867" s="34">
        <f t="shared" si="146"/>
        <v>539000</v>
      </c>
      <c r="AA1867" s="34">
        <f t="shared" si="147"/>
        <v>1.1131725417439703E-2</v>
      </c>
      <c r="AB1867" s="35">
        <f t="shared" si="148"/>
        <v>1.6363636363636362</v>
      </c>
      <c r="AC1867" s="35">
        <f t="shared" si="149"/>
        <v>1.5807050092764379</v>
      </c>
      <c r="AD1867" s="6">
        <f>IFERROR(VLOOKUP(E1867,marginal!$A$2:$E$4826,4,FALSE),0)</f>
        <v>1668.6019780219715</v>
      </c>
    </row>
    <row r="1868" spans="1:30" x14ac:dyDescent="0.2">
      <c r="A1868" s="27" t="s">
        <v>6907</v>
      </c>
      <c r="B1868" s="6" t="s">
        <v>6926</v>
      </c>
      <c r="C1868" s="6" t="s">
        <v>6909</v>
      </c>
      <c r="D1868" s="2">
        <v>155504</v>
      </c>
      <c r="E1868" s="2">
        <v>155903</v>
      </c>
      <c r="F1868" s="3" t="s">
        <v>2323</v>
      </c>
      <c r="G1868" s="2">
        <v>155908</v>
      </c>
      <c r="H1868" s="3" t="s">
        <v>2331</v>
      </c>
      <c r="I1868" s="18">
        <v>45093</v>
      </c>
      <c r="J1868" s="28">
        <v>1172638649</v>
      </c>
      <c r="K1868" s="18">
        <v>45099</v>
      </c>
      <c r="L1868" s="18">
        <v>45107</v>
      </c>
      <c r="M1868" s="18"/>
      <c r="N1868" s="30">
        <v>8</v>
      </c>
      <c r="O1868" s="7">
        <v>10000</v>
      </c>
      <c r="P1868" s="30">
        <v>132</v>
      </c>
      <c r="Q1868" s="22">
        <v>5.8283715876113903E-2</v>
      </c>
      <c r="R1868" s="7">
        <v>7000</v>
      </c>
      <c r="S1868" s="2">
        <v>142</v>
      </c>
      <c r="T1868" s="11">
        <v>1758.65</v>
      </c>
      <c r="U1868" s="17" t="s">
        <v>6286</v>
      </c>
      <c r="V1868" s="21">
        <v>1</v>
      </c>
      <c r="W1868" s="9">
        <v>7000</v>
      </c>
      <c r="X1868" s="22">
        <f t="shared" si="145"/>
        <v>0</v>
      </c>
      <c r="Y1868" s="29">
        <v>1758.65</v>
      </c>
      <c r="Z1868" s="34">
        <f t="shared" si="146"/>
        <v>371000</v>
      </c>
      <c r="AA1868" s="34">
        <f t="shared" si="147"/>
        <v>1.8867924528301886E-2</v>
      </c>
      <c r="AB1868" s="35">
        <f t="shared" si="148"/>
        <v>2.4905660377358489</v>
      </c>
      <c r="AC1868" s="35">
        <f t="shared" si="149"/>
        <v>2.6792452830188678</v>
      </c>
      <c r="AD1868" s="6">
        <f>IFERROR(VLOOKUP(E1868,marginal!$A$2:$E$4826,4,FALSE),0)</f>
        <v>1668.6019780219715</v>
      </c>
    </row>
    <row r="1869" spans="1:30" x14ac:dyDescent="0.2">
      <c r="A1869" s="27" t="s">
        <v>6907</v>
      </c>
      <c r="B1869" s="6" t="s">
        <v>6926</v>
      </c>
      <c r="C1869" s="6" t="s">
        <v>6909</v>
      </c>
      <c r="D1869" s="2">
        <v>155519</v>
      </c>
      <c r="E1869" s="2">
        <v>155903</v>
      </c>
      <c r="F1869" s="3" t="s">
        <v>2323</v>
      </c>
      <c r="G1869" s="2">
        <v>155909</v>
      </c>
      <c r="H1869" s="3" t="s">
        <v>2332</v>
      </c>
      <c r="I1869" s="18">
        <v>45196</v>
      </c>
      <c r="J1869" s="28">
        <v>1246999855</v>
      </c>
      <c r="K1869" s="18">
        <v>45099</v>
      </c>
      <c r="L1869" s="18">
        <v>45107</v>
      </c>
      <c r="M1869" s="18"/>
      <c r="N1869" s="30">
        <v>8</v>
      </c>
      <c r="O1869" s="7">
        <v>10000</v>
      </c>
      <c r="P1869" s="30">
        <v>132</v>
      </c>
      <c r="Q1869" s="22">
        <v>5.8283715876113903E-2</v>
      </c>
      <c r="R1869" s="7">
        <v>7000</v>
      </c>
      <c r="S1869" s="2">
        <v>142</v>
      </c>
      <c r="T1869" s="11">
        <v>1758.65</v>
      </c>
      <c r="U1869" s="17" t="s">
        <v>6286</v>
      </c>
      <c r="V1869" s="21">
        <v>1</v>
      </c>
      <c r="W1869" s="9">
        <v>7000</v>
      </c>
      <c r="X1869" s="22">
        <f t="shared" si="145"/>
        <v>0</v>
      </c>
      <c r="Y1869" s="29">
        <v>1758.65</v>
      </c>
      <c r="Z1869" s="34">
        <f t="shared" si="146"/>
        <v>371000</v>
      </c>
      <c r="AA1869" s="34">
        <f t="shared" si="147"/>
        <v>1.8867924528301886E-2</v>
      </c>
      <c r="AB1869" s="35">
        <f t="shared" si="148"/>
        <v>2.4905660377358489</v>
      </c>
      <c r="AC1869" s="35">
        <f t="shared" si="149"/>
        <v>2.6792452830188678</v>
      </c>
      <c r="AD1869" s="6">
        <f>IFERROR(VLOOKUP(E1869,marginal!$A$2:$E$4826,4,FALSE),0)</f>
        <v>1668.6019780219715</v>
      </c>
    </row>
    <row r="1870" spans="1:30" x14ac:dyDescent="0.2">
      <c r="A1870" s="27" t="s">
        <v>6907</v>
      </c>
      <c r="B1870" s="6" t="s">
        <v>6926</v>
      </c>
      <c r="C1870" s="6" t="s">
        <v>6909</v>
      </c>
      <c r="D1870" s="2">
        <v>155495</v>
      </c>
      <c r="E1870" s="2">
        <v>155903</v>
      </c>
      <c r="F1870" s="3" t="s">
        <v>2323</v>
      </c>
      <c r="G1870" s="2">
        <v>155910</v>
      </c>
      <c r="H1870" s="3" t="s">
        <v>2333</v>
      </c>
      <c r="I1870" s="18">
        <v>45196</v>
      </c>
      <c r="J1870" s="28">
        <v>1246998727</v>
      </c>
      <c r="K1870" s="18">
        <v>45099</v>
      </c>
      <c r="L1870" s="18">
        <v>45107</v>
      </c>
      <c r="M1870" s="18"/>
      <c r="N1870" s="30">
        <v>5</v>
      </c>
      <c r="O1870" s="7">
        <v>10000</v>
      </c>
      <c r="P1870" s="30">
        <v>110</v>
      </c>
      <c r="Q1870" s="22">
        <v>3.3741050530766099E-2</v>
      </c>
      <c r="R1870" s="7">
        <v>6000</v>
      </c>
      <c r="S1870" s="2">
        <v>142</v>
      </c>
      <c r="T1870" s="11">
        <v>1503.37</v>
      </c>
      <c r="U1870" s="17" t="s">
        <v>6286</v>
      </c>
      <c r="V1870" s="21">
        <v>1</v>
      </c>
      <c r="W1870" s="9">
        <v>6000</v>
      </c>
      <c r="X1870" s="22">
        <f t="shared" si="145"/>
        <v>0</v>
      </c>
      <c r="Y1870" s="29">
        <v>1503.37</v>
      </c>
      <c r="Z1870" s="34">
        <f t="shared" si="146"/>
        <v>593000</v>
      </c>
      <c r="AA1870" s="34">
        <f t="shared" si="147"/>
        <v>1.0118043844856661E-2</v>
      </c>
      <c r="AB1870" s="35">
        <f t="shared" si="148"/>
        <v>1.1129848229342327</v>
      </c>
      <c r="AC1870" s="35">
        <f t="shared" si="149"/>
        <v>1.4367622259696458</v>
      </c>
      <c r="AD1870" s="6">
        <f>IFERROR(VLOOKUP(E1870,marginal!$A$2:$E$4826,4,FALSE),0)</f>
        <v>1668.6019780219715</v>
      </c>
    </row>
    <row r="1871" spans="1:30" x14ac:dyDescent="0.2">
      <c r="A1871" s="27" t="s">
        <v>6907</v>
      </c>
      <c r="B1871" s="6" t="s">
        <v>6926</v>
      </c>
      <c r="C1871" s="6" t="s">
        <v>6909</v>
      </c>
      <c r="D1871" s="2">
        <v>155805</v>
      </c>
      <c r="E1871" s="2">
        <v>155903</v>
      </c>
      <c r="F1871" s="3" t="s">
        <v>2323</v>
      </c>
      <c r="G1871" s="2">
        <v>155911</v>
      </c>
      <c r="H1871" s="3" t="s">
        <v>2334</v>
      </c>
      <c r="I1871" s="18">
        <v>45097</v>
      </c>
      <c r="J1871" s="28">
        <v>1176160641</v>
      </c>
      <c r="K1871" s="18">
        <v>45099</v>
      </c>
      <c r="L1871" s="18">
        <v>45107</v>
      </c>
      <c r="M1871" s="18"/>
      <c r="N1871" s="30">
        <v>9</v>
      </c>
      <c r="O1871" s="7">
        <v>10000</v>
      </c>
      <c r="P1871" s="30">
        <v>147</v>
      </c>
      <c r="Q1871" s="22">
        <v>7.9000519063170294E-2</v>
      </c>
      <c r="R1871" s="7">
        <v>7000</v>
      </c>
      <c r="S1871" s="2">
        <v>142</v>
      </c>
      <c r="T1871" s="11">
        <v>1758.65</v>
      </c>
      <c r="U1871" s="17" t="s">
        <v>6286</v>
      </c>
      <c r="V1871" s="21">
        <v>1</v>
      </c>
      <c r="W1871" s="9">
        <v>7000</v>
      </c>
      <c r="X1871" s="22">
        <f t="shared" si="145"/>
        <v>0</v>
      </c>
      <c r="Y1871" s="29">
        <v>1758.65</v>
      </c>
      <c r="Z1871" s="34">
        <f t="shared" si="146"/>
        <v>539000</v>
      </c>
      <c r="AA1871" s="34">
        <f t="shared" si="147"/>
        <v>1.2987012987012988E-2</v>
      </c>
      <c r="AB1871" s="35">
        <f t="shared" si="148"/>
        <v>1.9090909090909092</v>
      </c>
      <c r="AC1871" s="35">
        <f t="shared" si="149"/>
        <v>1.8441558441558443</v>
      </c>
      <c r="AD1871" s="6">
        <f>IFERROR(VLOOKUP(E1871,marginal!$A$2:$E$4826,4,FALSE),0)</f>
        <v>1668.6019780219715</v>
      </c>
    </row>
    <row r="1872" spans="1:30" x14ac:dyDescent="0.2">
      <c r="A1872" s="27" t="s">
        <v>6907</v>
      </c>
      <c r="B1872" s="6" t="s">
        <v>6926</v>
      </c>
      <c r="C1872" s="6" t="s">
        <v>6909</v>
      </c>
      <c r="D1872" s="2">
        <v>155484</v>
      </c>
      <c r="E1872" s="2">
        <v>155903</v>
      </c>
      <c r="F1872" s="3" t="s">
        <v>2323</v>
      </c>
      <c r="G1872" s="2">
        <v>155914</v>
      </c>
      <c r="H1872" s="3" t="s">
        <v>2335</v>
      </c>
      <c r="I1872" s="18">
        <v>45093</v>
      </c>
      <c r="J1872" s="28">
        <v>1172624807</v>
      </c>
      <c r="K1872" s="18">
        <v>45099</v>
      </c>
      <c r="L1872" s="18">
        <v>45107</v>
      </c>
      <c r="M1872" s="18"/>
      <c r="N1872" s="30">
        <v>7</v>
      </c>
      <c r="O1872" s="7">
        <v>10000</v>
      </c>
      <c r="P1872" s="30">
        <v>127</v>
      </c>
      <c r="Q1872" s="22">
        <v>5.24391097594855E-2</v>
      </c>
      <c r="R1872" s="7">
        <v>6000</v>
      </c>
      <c r="S1872" s="2">
        <v>142</v>
      </c>
      <c r="T1872" s="11">
        <v>1503.37</v>
      </c>
      <c r="U1872" s="17" t="s">
        <v>6286</v>
      </c>
      <c r="V1872" s="21">
        <v>1</v>
      </c>
      <c r="W1872" s="9">
        <v>6000</v>
      </c>
      <c r="X1872" s="22">
        <f t="shared" si="145"/>
        <v>0</v>
      </c>
      <c r="Y1872" s="29">
        <v>1503.37</v>
      </c>
      <c r="Z1872" s="34">
        <f t="shared" si="146"/>
        <v>326000</v>
      </c>
      <c r="AA1872" s="34">
        <f t="shared" si="147"/>
        <v>1.8404907975460124E-2</v>
      </c>
      <c r="AB1872" s="35">
        <f t="shared" si="148"/>
        <v>2.3374233128834359</v>
      </c>
      <c r="AC1872" s="35">
        <f t="shared" si="149"/>
        <v>2.6134969325153374</v>
      </c>
      <c r="AD1872" s="6">
        <f>IFERROR(VLOOKUP(E1872,marginal!$A$2:$E$4826,4,FALSE),0)</f>
        <v>1668.6019780219715</v>
      </c>
    </row>
    <row r="1873" spans="1:30" x14ac:dyDescent="0.2">
      <c r="A1873" s="27" t="s">
        <v>6907</v>
      </c>
      <c r="B1873" s="6" t="s">
        <v>6911</v>
      </c>
      <c r="C1873" s="6" t="s">
        <v>6912</v>
      </c>
      <c r="D1873" s="2">
        <v>155558</v>
      </c>
      <c r="E1873" s="2">
        <v>156015</v>
      </c>
      <c r="F1873" s="3" t="s">
        <v>638</v>
      </c>
      <c r="G1873" s="2">
        <v>156025</v>
      </c>
      <c r="H1873" s="3" t="s">
        <v>2336</v>
      </c>
      <c r="I1873" s="18">
        <v>45094</v>
      </c>
      <c r="J1873" s="28">
        <v>1173828188</v>
      </c>
      <c r="K1873" s="18">
        <v>45103</v>
      </c>
      <c r="L1873" s="18">
        <v>45107</v>
      </c>
      <c r="M1873" s="18"/>
      <c r="N1873" s="30">
        <v>7</v>
      </c>
      <c r="O1873" s="7">
        <v>10000</v>
      </c>
      <c r="P1873" s="30">
        <v>127</v>
      </c>
      <c r="Q1873" s="22">
        <v>5.24391097594855E-2</v>
      </c>
      <c r="R1873" s="7">
        <v>6000</v>
      </c>
      <c r="S1873" s="2">
        <v>142</v>
      </c>
      <c r="T1873" s="11">
        <v>1503.37</v>
      </c>
      <c r="U1873" s="17" t="s">
        <v>6286</v>
      </c>
      <c r="V1873" s="21">
        <v>1</v>
      </c>
      <c r="W1873" s="9">
        <v>6000</v>
      </c>
      <c r="X1873" s="22">
        <f t="shared" si="145"/>
        <v>0</v>
      </c>
      <c r="Y1873" s="29">
        <v>1503.37</v>
      </c>
      <c r="Z1873" s="34">
        <f t="shared" si="146"/>
        <v>326000</v>
      </c>
      <c r="AA1873" s="34">
        <f t="shared" si="147"/>
        <v>1.8404907975460124E-2</v>
      </c>
      <c r="AB1873" s="35">
        <f t="shared" si="148"/>
        <v>2.3374233128834359</v>
      </c>
      <c r="AC1873" s="35">
        <f t="shared" si="149"/>
        <v>2.6134969325153374</v>
      </c>
      <c r="AD1873" s="6">
        <f>IFERROR(VLOOKUP(E1873,marginal!$A$2:$E$4826,4,FALSE),0)</f>
        <v>6161.2646153845999</v>
      </c>
    </row>
    <row r="1874" spans="1:30" x14ac:dyDescent="0.2">
      <c r="A1874" s="27" t="s">
        <v>6907</v>
      </c>
      <c r="B1874" s="6" t="s">
        <v>6911</v>
      </c>
      <c r="C1874" s="6" t="s">
        <v>6912</v>
      </c>
      <c r="D1874" s="2">
        <v>155415</v>
      </c>
      <c r="E1874" s="2">
        <v>156015</v>
      </c>
      <c r="F1874" s="3" t="s">
        <v>638</v>
      </c>
      <c r="G1874" s="2">
        <v>156026</v>
      </c>
      <c r="H1874" s="3" t="s">
        <v>2337</v>
      </c>
      <c r="I1874" s="18">
        <v>45092</v>
      </c>
      <c r="J1874" s="28">
        <v>1171540967</v>
      </c>
      <c r="K1874" s="18">
        <v>45103</v>
      </c>
      <c r="L1874" s="18">
        <v>45107</v>
      </c>
      <c r="M1874" s="18"/>
      <c r="N1874" s="30">
        <v>4</v>
      </c>
      <c r="O1874" s="7">
        <v>10000</v>
      </c>
      <c r="P1874" s="30">
        <v>110</v>
      </c>
      <c r="Q1874" s="22">
        <v>3.11605023919212E-2</v>
      </c>
      <c r="R1874" s="7">
        <v>7000</v>
      </c>
      <c r="S1874" s="2">
        <v>142</v>
      </c>
      <c r="T1874" s="11">
        <v>1758.65</v>
      </c>
      <c r="U1874" s="17" t="s">
        <v>6286</v>
      </c>
      <c r="V1874" s="21">
        <v>1</v>
      </c>
      <c r="W1874" s="9">
        <v>7000</v>
      </c>
      <c r="X1874" s="22">
        <f t="shared" si="145"/>
        <v>0</v>
      </c>
      <c r="Y1874" s="29">
        <v>1758.65</v>
      </c>
      <c r="Z1874" s="34">
        <f t="shared" si="146"/>
        <v>154000</v>
      </c>
      <c r="AA1874" s="34">
        <f t="shared" si="147"/>
        <v>4.5454545454545456E-2</v>
      </c>
      <c r="AB1874" s="35">
        <f t="shared" si="148"/>
        <v>5</v>
      </c>
      <c r="AC1874" s="35">
        <f t="shared" si="149"/>
        <v>6.454545454545455</v>
      </c>
      <c r="AD1874" s="6">
        <f>IFERROR(VLOOKUP(E1874,marginal!$A$2:$E$4826,4,FALSE),0)</f>
        <v>6161.2646153845999</v>
      </c>
    </row>
    <row r="1875" spans="1:30" x14ac:dyDescent="0.2">
      <c r="A1875" s="27" t="s">
        <v>6907</v>
      </c>
      <c r="B1875" s="6" t="s">
        <v>6911</v>
      </c>
      <c r="C1875" s="6" t="s">
        <v>6912</v>
      </c>
      <c r="D1875" s="2">
        <v>155569</v>
      </c>
      <c r="E1875" s="2">
        <v>156015</v>
      </c>
      <c r="F1875" s="3" t="s">
        <v>638</v>
      </c>
      <c r="G1875" s="2">
        <v>156028</v>
      </c>
      <c r="H1875" s="3" t="s">
        <v>2338</v>
      </c>
      <c r="I1875" s="18">
        <v>45094</v>
      </c>
      <c r="J1875" s="28">
        <v>1173883638</v>
      </c>
      <c r="K1875" s="18">
        <v>45103</v>
      </c>
      <c r="L1875" s="18">
        <v>45107</v>
      </c>
      <c r="M1875" s="18"/>
      <c r="N1875" s="30">
        <v>6</v>
      </c>
      <c r="O1875" s="7">
        <v>10000</v>
      </c>
      <c r="P1875" s="30">
        <v>115</v>
      </c>
      <c r="Q1875" s="22">
        <v>3.97705569269148E-2</v>
      </c>
      <c r="R1875" s="7">
        <v>7000</v>
      </c>
      <c r="S1875" s="2">
        <v>142</v>
      </c>
      <c r="T1875" s="11">
        <v>1758.65</v>
      </c>
      <c r="U1875" s="17" t="s">
        <v>6286</v>
      </c>
      <c r="V1875" s="21">
        <v>1</v>
      </c>
      <c r="W1875" s="9">
        <v>7000</v>
      </c>
      <c r="X1875" s="22">
        <f t="shared" si="145"/>
        <v>0</v>
      </c>
      <c r="Y1875" s="29">
        <v>1758.65</v>
      </c>
      <c r="Z1875" s="34">
        <f t="shared" si="146"/>
        <v>291000</v>
      </c>
      <c r="AA1875" s="34">
        <f t="shared" si="147"/>
        <v>2.4054982817869417E-2</v>
      </c>
      <c r="AB1875" s="35">
        <f t="shared" si="148"/>
        <v>2.7663230240549828</v>
      </c>
      <c r="AC1875" s="35">
        <f t="shared" si="149"/>
        <v>3.4158075601374573</v>
      </c>
      <c r="AD1875" s="6">
        <f>IFERROR(VLOOKUP(E1875,marginal!$A$2:$E$4826,4,FALSE),0)</f>
        <v>6161.2646153845999</v>
      </c>
    </row>
    <row r="1876" spans="1:30" x14ac:dyDescent="0.2">
      <c r="A1876" s="27" t="s">
        <v>6907</v>
      </c>
      <c r="B1876" s="6" t="s">
        <v>6925</v>
      </c>
      <c r="C1876" s="6" t="s">
        <v>6912</v>
      </c>
      <c r="D1876" s="2">
        <v>155280</v>
      </c>
      <c r="E1876" s="2">
        <v>156093</v>
      </c>
      <c r="F1876" s="3" t="s">
        <v>2326</v>
      </c>
      <c r="G1876" s="2">
        <v>156095</v>
      </c>
      <c r="H1876" s="3" t="s">
        <v>2339</v>
      </c>
      <c r="I1876" s="18">
        <v>45091</v>
      </c>
      <c r="J1876" s="28">
        <v>1170879252</v>
      </c>
      <c r="K1876" s="18">
        <v>45103</v>
      </c>
      <c r="L1876" s="18">
        <v>45107</v>
      </c>
      <c r="M1876" s="18"/>
      <c r="N1876" s="30">
        <v>10</v>
      </c>
      <c r="O1876" s="7">
        <v>7000</v>
      </c>
      <c r="P1876" s="30">
        <v>142</v>
      </c>
      <c r="Q1876" s="22">
        <v>9.4875164881497845E-2</v>
      </c>
      <c r="R1876" s="7">
        <v>10000</v>
      </c>
      <c r="S1876" s="2">
        <v>142</v>
      </c>
      <c r="T1876" s="11">
        <v>2510.34</v>
      </c>
      <c r="U1876" s="17" t="s">
        <v>6286</v>
      </c>
      <c r="V1876" s="21">
        <v>1</v>
      </c>
      <c r="W1876" s="9">
        <v>10000</v>
      </c>
      <c r="X1876" s="22">
        <f t="shared" si="145"/>
        <v>0</v>
      </c>
      <c r="Y1876" s="29">
        <v>2510.34</v>
      </c>
      <c r="Z1876" s="34">
        <f t="shared" si="146"/>
        <v>280000</v>
      </c>
      <c r="AA1876" s="34">
        <f t="shared" si="147"/>
        <v>3.5714285714285712E-2</v>
      </c>
      <c r="AB1876" s="35">
        <f t="shared" si="148"/>
        <v>5.0714285714285712</v>
      </c>
      <c r="AC1876" s="35">
        <f t="shared" si="149"/>
        <v>5.0714285714285712</v>
      </c>
      <c r="AD1876" s="6">
        <f>IFERROR(VLOOKUP(E1876,marginal!$A$2:$E$4826,4,FALSE),0)</f>
        <v>9139.9769230769198</v>
      </c>
    </row>
    <row r="1877" spans="1:30" x14ac:dyDescent="0.2">
      <c r="A1877" s="27" t="s">
        <v>6907</v>
      </c>
      <c r="B1877" s="6" t="s">
        <v>6925</v>
      </c>
      <c r="C1877" s="6" t="s">
        <v>6912</v>
      </c>
      <c r="D1877" s="2">
        <v>154366</v>
      </c>
      <c r="E1877" s="2">
        <v>156093</v>
      </c>
      <c r="F1877" s="3" t="s">
        <v>2326</v>
      </c>
      <c r="G1877" s="2">
        <v>156096</v>
      </c>
      <c r="H1877" s="3" t="s">
        <v>2340</v>
      </c>
      <c r="I1877" s="18">
        <v>45079</v>
      </c>
      <c r="J1877" s="28">
        <v>1163520709</v>
      </c>
      <c r="K1877" s="18">
        <v>45103</v>
      </c>
      <c r="L1877" s="18">
        <v>45107</v>
      </c>
      <c r="M1877" s="18"/>
      <c r="N1877" s="30">
        <v>8</v>
      </c>
      <c r="O1877" s="7">
        <v>9000</v>
      </c>
      <c r="P1877" s="30">
        <v>134</v>
      </c>
      <c r="Q1877" s="22">
        <v>5.6129967649606323E-2</v>
      </c>
      <c r="R1877" s="7">
        <v>7000</v>
      </c>
      <c r="S1877" s="2">
        <v>142</v>
      </c>
      <c r="T1877" s="11">
        <v>1758.65</v>
      </c>
      <c r="U1877" s="17" t="s">
        <v>6286</v>
      </c>
      <c r="V1877" s="21">
        <v>1</v>
      </c>
      <c r="W1877" s="9">
        <v>7000</v>
      </c>
      <c r="X1877" s="22">
        <f t="shared" si="145"/>
        <v>0</v>
      </c>
      <c r="Y1877" s="29">
        <v>1758.65</v>
      </c>
      <c r="Z1877" s="34">
        <f t="shared" si="146"/>
        <v>371000</v>
      </c>
      <c r="AA1877" s="34">
        <f t="shared" si="147"/>
        <v>1.8867924528301886E-2</v>
      </c>
      <c r="AB1877" s="35">
        <f t="shared" si="148"/>
        <v>2.5283018867924527</v>
      </c>
      <c r="AC1877" s="35">
        <f t="shared" si="149"/>
        <v>2.6792452830188678</v>
      </c>
      <c r="AD1877" s="6">
        <f>IFERROR(VLOOKUP(E1877,marginal!$A$2:$E$4826,4,FALSE),0)</f>
        <v>9139.9769230769198</v>
      </c>
    </row>
    <row r="1878" spans="1:30" x14ac:dyDescent="0.2">
      <c r="A1878" s="27" t="s">
        <v>6907</v>
      </c>
      <c r="B1878" s="6" t="s">
        <v>6925</v>
      </c>
      <c r="C1878" s="6" t="s">
        <v>6912</v>
      </c>
      <c r="D1878" s="2">
        <v>154362</v>
      </c>
      <c r="E1878" s="2">
        <v>156093</v>
      </c>
      <c r="F1878" s="3" t="s">
        <v>2326</v>
      </c>
      <c r="G1878" s="2">
        <v>156097</v>
      </c>
      <c r="H1878" s="3" t="s">
        <v>2341</v>
      </c>
      <c r="I1878" s="18">
        <v>45079</v>
      </c>
      <c r="J1878" s="28">
        <v>1163477172</v>
      </c>
      <c r="K1878" s="18">
        <v>45103</v>
      </c>
      <c r="L1878" s="18">
        <v>45107</v>
      </c>
      <c r="M1878" s="18"/>
      <c r="N1878" s="30">
        <v>3</v>
      </c>
      <c r="O1878" s="7">
        <v>10000</v>
      </c>
      <c r="P1878" s="30">
        <v>132</v>
      </c>
      <c r="Q1878" s="22">
        <v>4.8480570699277047E-2</v>
      </c>
      <c r="R1878" s="7">
        <v>7000</v>
      </c>
      <c r="S1878" s="2">
        <v>142</v>
      </c>
      <c r="T1878" s="11">
        <v>1758.65</v>
      </c>
      <c r="U1878" s="17" t="s">
        <v>6286</v>
      </c>
      <c r="V1878" s="21">
        <v>1</v>
      </c>
      <c r="W1878" s="9">
        <v>7000</v>
      </c>
      <c r="X1878" s="22">
        <f t="shared" si="145"/>
        <v>0</v>
      </c>
      <c r="Y1878" s="29">
        <v>1758.65</v>
      </c>
      <c r="Z1878" s="34">
        <f t="shared" si="146"/>
        <v>207000</v>
      </c>
      <c r="AA1878" s="34">
        <f t="shared" si="147"/>
        <v>3.3816425120772944E-2</v>
      </c>
      <c r="AB1878" s="35">
        <f t="shared" si="148"/>
        <v>4.4637681159420284</v>
      </c>
      <c r="AC1878" s="35">
        <f t="shared" si="149"/>
        <v>4.8019323671497585</v>
      </c>
      <c r="AD1878" s="6">
        <f>IFERROR(VLOOKUP(E1878,marginal!$A$2:$E$4826,4,FALSE),0)</f>
        <v>9139.9769230769198</v>
      </c>
    </row>
    <row r="1879" spans="1:30" x14ac:dyDescent="0.2">
      <c r="A1879" s="27" t="s">
        <v>6907</v>
      </c>
      <c r="B1879" s="6" t="s">
        <v>6925</v>
      </c>
      <c r="C1879" s="6" t="s">
        <v>6912</v>
      </c>
      <c r="D1879" s="2">
        <v>154338</v>
      </c>
      <c r="E1879" s="2">
        <v>156093</v>
      </c>
      <c r="F1879" s="3" t="s">
        <v>2326</v>
      </c>
      <c r="G1879" s="2">
        <v>156098</v>
      </c>
      <c r="H1879" s="3" t="s">
        <v>2342</v>
      </c>
      <c r="I1879" s="18">
        <v>45079</v>
      </c>
      <c r="J1879" s="28">
        <v>1163283374</v>
      </c>
      <c r="K1879" s="18">
        <v>45103</v>
      </c>
      <c r="L1879" s="18">
        <v>45107</v>
      </c>
      <c r="M1879" s="18"/>
      <c r="N1879" s="30">
        <v>8</v>
      </c>
      <c r="O1879" s="7">
        <v>9000</v>
      </c>
      <c r="P1879" s="30">
        <v>134</v>
      </c>
      <c r="Q1879" s="22">
        <v>5.8283715876113994E-2</v>
      </c>
      <c r="R1879" s="7">
        <v>5000</v>
      </c>
      <c r="S1879" s="2">
        <v>147</v>
      </c>
      <c r="T1879" s="11">
        <v>1303.3399999999999</v>
      </c>
      <c r="U1879" s="17" t="s">
        <v>6286</v>
      </c>
      <c r="V1879" s="21">
        <v>1</v>
      </c>
      <c r="W1879" s="9">
        <v>5000</v>
      </c>
      <c r="X1879" s="22">
        <f t="shared" si="145"/>
        <v>0</v>
      </c>
      <c r="Y1879" s="29">
        <v>1303.3399999999999</v>
      </c>
      <c r="Z1879" s="34">
        <f t="shared" si="146"/>
        <v>371000</v>
      </c>
      <c r="AA1879" s="34">
        <f t="shared" si="147"/>
        <v>1.3477088948787063E-2</v>
      </c>
      <c r="AB1879" s="35">
        <f t="shared" si="148"/>
        <v>1.8059299191374665</v>
      </c>
      <c r="AC1879" s="35">
        <f t="shared" si="149"/>
        <v>1.9811320754716981</v>
      </c>
      <c r="AD1879" s="6">
        <f>IFERROR(VLOOKUP(E1879,marginal!$A$2:$E$4826,4,FALSE),0)</f>
        <v>9139.9769230769198</v>
      </c>
    </row>
    <row r="1880" spans="1:30" x14ac:dyDescent="0.2">
      <c r="A1880" s="27" t="s">
        <v>6907</v>
      </c>
      <c r="B1880" s="6" t="s">
        <v>6916</v>
      </c>
      <c r="C1880" s="6" t="s">
        <v>6912</v>
      </c>
      <c r="D1880" s="4">
        <v>155388</v>
      </c>
      <c r="E1880" s="4">
        <v>156056</v>
      </c>
      <c r="F1880" s="5" t="s">
        <v>2343</v>
      </c>
      <c r="G1880" s="4">
        <v>156057</v>
      </c>
      <c r="H1880" s="5" t="s">
        <v>2344</v>
      </c>
      <c r="I1880" s="18">
        <v>45212</v>
      </c>
      <c r="J1880" s="28">
        <v>1257422819</v>
      </c>
      <c r="K1880" s="18">
        <v>45103</v>
      </c>
      <c r="L1880" s="18">
        <v>45107</v>
      </c>
      <c r="M1880" s="18"/>
      <c r="N1880" s="30">
        <v>10</v>
      </c>
      <c r="O1880" s="7">
        <v>5000</v>
      </c>
      <c r="P1880" s="30">
        <v>147</v>
      </c>
      <c r="Q1880" s="22">
        <v>0.11226939921536</v>
      </c>
      <c r="R1880" s="8">
        <v>7000</v>
      </c>
      <c r="S1880" s="4">
        <v>132</v>
      </c>
      <c r="T1880" s="10">
        <v>1620.67</v>
      </c>
      <c r="U1880" s="17" t="s">
        <v>6286</v>
      </c>
      <c r="V1880" s="21">
        <v>1</v>
      </c>
      <c r="W1880" s="9">
        <v>7000</v>
      </c>
      <c r="X1880" s="22">
        <f t="shared" si="145"/>
        <v>0</v>
      </c>
      <c r="Y1880" s="29">
        <v>1620.67</v>
      </c>
      <c r="Z1880" s="34">
        <f t="shared" si="146"/>
        <v>280000</v>
      </c>
      <c r="AA1880" s="34">
        <f t="shared" si="147"/>
        <v>2.5000000000000001E-2</v>
      </c>
      <c r="AB1880" s="35">
        <f t="shared" si="148"/>
        <v>3.6750000000000003</v>
      </c>
      <c r="AC1880" s="35">
        <f t="shared" si="149"/>
        <v>3.3000000000000003</v>
      </c>
      <c r="AD1880" s="6">
        <f>IFERROR(VLOOKUP(E1880,marginal!$A$2:$E$4826,4,FALSE),0)</f>
        <v>2112.3931868131858</v>
      </c>
    </row>
    <row r="1881" spans="1:30" x14ac:dyDescent="0.2">
      <c r="A1881" s="27" t="s">
        <v>6907</v>
      </c>
      <c r="B1881" s="6" t="s">
        <v>6916</v>
      </c>
      <c r="C1881" s="6" t="s">
        <v>6912</v>
      </c>
      <c r="D1881" s="2">
        <v>155387</v>
      </c>
      <c r="E1881" s="2">
        <v>156056</v>
      </c>
      <c r="F1881" s="3" t="s">
        <v>2343</v>
      </c>
      <c r="G1881" s="2">
        <v>156058</v>
      </c>
      <c r="H1881" s="3" t="s">
        <v>2345</v>
      </c>
      <c r="I1881" s="18">
        <v>45212</v>
      </c>
      <c r="J1881" s="28">
        <v>1257423100</v>
      </c>
      <c r="K1881" s="18">
        <v>45103</v>
      </c>
      <c r="L1881" s="18">
        <v>45107</v>
      </c>
      <c r="M1881" s="18"/>
      <c r="N1881" s="30">
        <v>10</v>
      </c>
      <c r="O1881" s="7">
        <v>5000</v>
      </c>
      <c r="P1881" s="30">
        <v>147</v>
      </c>
      <c r="Q1881" s="22">
        <v>0.11226939921536</v>
      </c>
      <c r="R1881" s="7">
        <v>5000</v>
      </c>
      <c r="S1881" s="2">
        <v>132</v>
      </c>
      <c r="T1881" s="11">
        <v>1165.46</v>
      </c>
      <c r="U1881" s="17" t="s">
        <v>6286</v>
      </c>
      <c r="V1881" s="21">
        <v>1</v>
      </c>
      <c r="W1881" s="9">
        <v>5000</v>
      </c>
      <c r="X1881" s="22">
        <f t="shared" si="145"/>
        <v>0</v>
      </c>
      <c r="Y1881" s="29">
        <v>1165.46</v>
      </c>
      <c r="Z1881" s="34">
        <f t="shared" si="146"/>
        <v>280000</v>
      </c>
      <c r="AA1881" s="34">
        <f t="shared" si="147"/>
        <v>1.7857142857142856E-2</v>
      </c>
      <c r="AB1881" s="35">
        <f t="shared" si="148"/>
        <v>2.625</v>
      </c>
      <c r="AC1881" s="35">
        <f t="shared" si="149"/>
        <v>2.3571428571428572</v>
      </c>
      <c r="AD1881" s="6">
        <f>IFERROR(VLOOKUP(E1881,marginal!$A$2:$E$4826,4,FALSE),0)</f>
        <v>2112.3931868131858</v>
      </c>
    </row>
    <row r="1882" spans="1:30" x14ac:dyDescent="0.2">
      <c r="A1882" s="27" t="s">
        <v>6907</v>
      </c>
      <c r="B1882" s="6" t="s">
        <v>6916</v>
      </c>
      <c r="C1882" s="6" t="s">
        <v>6912</v>
      </c>
      <c r="D1882" s="2">
        <v>155394</v>
      </c>
      <c r="E1882" s="2">
        <v>156056</v>
      </c>
      <c r="F1882" s="3" t="s">
        <v>2343</v>
      </c>
      <c r="G1882" s="2">
        <v>156059</v>
      </c>
      <c r="H1882" s="3" t="s">
        <v>2346</v>
      </c>
      <c r="I1882" s="18">
        <v>45212</v>
      </c>
      <c r="J1882" s="28">
        <v>1257423359</v>
      </c>
      <c r="K1882" s="18">
        <v>45103</v>
      </c>
      <c r="L1882" s="18">
        <v>45107</v>
      </c>
      <c r="M1882" s="18"/>
      <c r="N1882" s="30">
        <v>8</v>
      </c>
      <c r="O1882" s="7">
        <v>10000</v>
      </c>
      <c r="P1882" s="30">
        <v>132</v>
      </c>
      <c r="Q1882" s="22">
        <v>5.8283715876113903E-2</v>
      </c>
      <c r="R1882" s="7">
        <v>20000</v>
      </c>
      <c r="S1882" s="2">
        <v>132</v>
      </c>
      <c r="T1882" s="11">
        <v>4634.53</v>
      </c>
      <c r="U1882" s="17" t="s">
        <v>6286</v>
      </c>
      <c r="V1882" s="21">
        <v>1</v>
      </c>
      <c r="W1882" s="9">
        <v>20000</v>
      </c>
      <c r="X1882" s="22">
        <f t="shared" si="145"/>
        <v>0</v>
      </c>
      <c r="Y1882" s="29">
        <v>4634.53</v>
      </c>
      <c r="Z1882" s="34">
        <f t="shared" si="146"/>
        <v>371000</v>
      </c>
      <c r="AA1882" s="34">
        <f t="shared" si="147"/>
        <v>5.3908355795148251E-2</v>
      </c>
      <c r="AB1882" s="35">
        <f t="shared" si="148"/>
        <v>7.1159029649595693</v>
      </c>
      <c r="AC1882" s="35">
        <f t="shared" si="149"/>
        <v>7.1159029649595693</v>
      </c>
      <c r="AD1882" s="6">
        <f>IFERROR(VLOOKUP(E1882,marginal!$A$2:$E$4826,4,FALSE),0)</f>
        <v>2112.3931868131858</v>
      </c>
    </row>
    <row r="1883" spans="1:30" x14ac:dyDescent="0.2">
      <c r="A1883" s="27" t="s">
        <v>6907</v>
      </c>
      <c r="B1883" s="6" t="s">
        <v>6916</v>
      </c>
      <c r="C1883" s="6" t="s">
        <v>6912</v>
      </c>
      <c r="D1883" s="2">
        <v>155390</v>
      </c>
      <c r="E1883" s="2">
        <v>156056</v>
      </c>
      <c r="F1883" s="3" t="s">
        <v>2343</v>
      </c>
      <c r="G1883" s="2">
        <v>156060</v>
      </c>
      <c r="H1883" s="3" t="s">
        <v>2347</v>
      </c>
      <c r="I1883" s="18">
        <v>45212</v>
      </c>
      <c r="J1883" s="28">
        <v>1257423607</v>
      </c>
      <c r="K1883" s="18">
        <v>45103</v>
      </c>
      <c r="L1883" s="18">
        <v>45107</v>
      </c>
      <c r="M1883" s="18"/>
      <c r="N1883" s="30">
        <v>9</v>
      </c>
      <c r="O1883" s="7">
        <v>10000</v>
      </c>
      <c r="P1883" s="30">
        <v>147</v>
      </c>
      <c r="Q1883" s="22">
        <v>7.9000519063170294E-2</v>
      </c>
      <c r="R1883" s="7">
        <v>10000</v>
      </c>
      <c r="S1883" s="2">
        <v>132</v>
      </c>
      <c r="T1883" s="11">
        <v>2317.19</v>
      </c>
      <c r="U1883" s="17" t="s">
        <v>6286</v>
      </c>
      <c r="V1883" s="21">
        <v>1</v>
      </c>
      <c r="W1883" s="9">
        <v>10000</v>
      </c>
      <c r="X1883" s="22">
        <f t="shared" si="145"/>
        <v>0</v>
      </c>
      <c r="Y1883" s="29">
        <v>2317.19</v>
      </c>
      <c r="Z1883" s="34">
        <f t="shared" si="146"/>
        <v>539000</v>
      </c>
      <c r="AA1883" s="34">
        <f t="shared" si="147"/>
        <v>1.8552875695732839E-2</v>
      </c>
      <c r="AB1883" s="35">
        <f t="shared" si="148"/>
        <v>2.7272727272727275</v>
      </c>
      <c r="AC1883" s="35">
        <f t="shared" si="149"/>
        <v>2.4489795918367347</v>
      </c>
      <c r="AD1883" s="6">
        <f>IFERROR(VLOOKUP(E1883,marginal!$A$2:$E$4826,4,FALSE),0)</f>
        <v>2112.3931868131858</v>
      </c>
    </row>
    <row r="1884" spans="1:30" x14ac:dyDescent="0.2">
      <c r="A1884" s="27" t="s">
        <v>6907</v>
      </c>
      <c r="B1884" s="6" t="s">
        <v>6916</v>
      </c>
      <c r="C1884" s="6" t="s">
        <v>6912</v>
      </c>
      <c r="D1884" s="2">
        <v>155433</v>
      </c>
      <c r="E1884" s="2">
        <v>156056</v>
      </c>
      <c r="F1884" s="3" t="s">
        <v>2343</v>
      </c>
      <c r="G1884" s="2">
        <v>156061</v>
      </c>
      <c r="H1884" s="3" t="s">
        <v>2348</v>
      </c>
      <c r="I1884" s="18">
        <v>45092</v>
      </c>
      <c r="J1884" s="28">
        <v>1171621419</v>
      </c>
      <c r="K1884" s="18">
        <v>45103</v>
      </c>
      <c r="L1884" s="18">
        <v>45107</v>
      </c>
      <c r="M1884" s="18"/>
      <c r="N1884" s="30">
        <v>8</v>
      </c>
      <c r="O1884" s="7">
        <v>10000</v>
      </c>
      <c r="P1884" s="30">
        <v>132</v>
      </c>
      <c r="Q1884" s="22">
        <v>5.8283715876113903E-2</v>
      </c>
      <c r="R1884" s="7">
        <v>7000</v>
      </c>
      <c r="S1884" s="2">
        <v>142</v>
      </c>
      <c r="T1884" s="11">
        <v>1758.65</v>
      </c>
      <c r="U1884" s="17" t="s">
        <v>6286</v>
      </c>
      <c r="V1884" s="21">
        <v>1</v>
      </c>
      <c r="W1884" s="9">
        <v>7000</v>
      </c>
      <c r="X1884" s="22">
        <f t="shared" si="145"/>
        <v>0</v>
      </c>
      <c r="Y1884" s="29">
        <v>1758.65</v>
      </c>
      <c r="Z1884" s="34">
        <f t="shared" si="146"/>
        <v>371000</v>
      </c>
      <c r="AA1884" s="34">
        <f t="shared" si="147"/>
        <v>1.8867924528301886E-2</v>
      </c>
      <c r="AB1884" s="35">
        <f t="shared" si="148"/>
        <v>2.4905660377358489</v>
      </c>
      <c r="AC1884" s="35">
        <f t="shared" si="149"/>
        <v>2.6792452830188678</v>
      </c>
      <c r="AD1884" s="6">
        <f>IFERROR(VLOOKUP(E1884,marginal!$A$2:$E$4826,4,FALSE),0)</f>
        <v>2112.3931868131858</v>
      </c>
    </row>
    <row r="1885" spans="1:30" x14ac:dyDescent="0.2">
      <c r="A1885" s="27" t="s">
        <v>6907</v>
      </c>
      <c r="B1885" s="6" t="s">
        <v>6916</v>
      </c>
      <c r="C1885" s="6" t="s">
        <v>6912</v>
      </c>
      <c r="D1885" s="2">
        <v>155389</v>
      </c>
      <c r="E1885" s="2">
        <v>156056</v>
      </c>
      <c r="F1885" s="3" t="s">
        <v>2343</v>
      </c>
      <c r="G1885" s="2">
        <v>156062</v>
      </c>
      <c r="H1885" s="3" t="s">
        <v>2349</v>
      </c>
      <c r="I1885" s="18">
        <v>45092</v>
      </c>
      <c r="J1885" s="28">
        <v>1171480703</v>
      </c>
      <c r="K1885" s="18">
        <v>45103</v>
      </c>
      <c r="L1885" s="18">
        <v>45107</v>
      </c>
      <c r="M1885" s="18"/>
      <c r="N1885" s="30">
        <v>5</v>
      </c>
      <c r="O1885" s="7">
        <v>10000</v>
      </c>
      <c r="P1885" s="30">
        <v>110</v>
      </c>
      <c r="Q1885" s="22">
        <v>3.3741050530766099E-2</v>
      </c>
      <c r="R1885" s="7">
        <v>8000</v>
      </c>
      <c r="S1885" s="2">
        <v>132</v>
      </c>
      <c r="T1885" s="11">
        <v>1862.16</v>
      </c>
      <c r="U1885" s="17" t="s">
        <v>6286</v>
      </c>
      <c r="V1885" s="21">
        <v>1</v>
      </c>
      <c r="W1885" s="9">
        <v>8000</v>
      </c>
      <c r="X1885" s="22">
        <f t="shared" si="145"/>
        <v>0</v>
      </c>
      <c r="Y1885" s="29">
        <v>1862.16</v>
      </c>
      <c r="Z1885" s="34">
        <f t="shared" si="146"/>
        <v>593000</v>
      </c>
      <c r="AA1885" s="34">
        <f t="shared" si="147"/>
        <v>1.3490725126475547E-2</v>
      </c>
      <c r="AB1885" s="35">
        <f t="shared" si="148"/>
        <v>1.4839797639123102</v>
      </c>
      <c r="AC1885" s="35">
        <f t="shared" si="149"/>
        <v>1.7807757166947722</v>
      </c>
      <c r="AD1885" s="6">
        <f>IFERROR(VLOOKUP(E1885,marginal!$A$2:$E$4826,4,FALSE),0)</f>
        <v>2112.3931868131858</v>
      </c>
    </row>
    <row r="1886" spans="1:30" x14ac:dyDescent="0.2">
      <c r="A1886" s="27" t="s">
        <v>6907</v>
      </c>
      <c r="B1886" s="6" t="s">
        <v>6916</v>
      </c>
      <c r="C1886" s="6" t="s">
        <v>6912</v>
      </c>
      <c r="D1886" s="2">
        <v>155487</v>
      </c>
      <c r="E1886" s="2">
        <v>156056</v>
      </c>
      <c r="F1886" s="3" t="s">
        <v>2343</v>
      </c>
      <c r="G1886" s="2">
        <v>156063</v>
      </c>
      <c r="H1886" s="3" t="s">
        <v>2350</v>
      </c>
      <c r="I1886" s="18">
        <v>45093</v>
      </c>
      <c r="J1886" s="28">
        <v>1172402717</v>
      </c>
      <c r="K1886" s="18">
        <v>45103</v>
      </c>
      <c r="L1886" s="18">
        <v>45107</v>
      </c>
      <c r="M1886" s="18"/>
      <c r="N1886" s="30">
        <v>8</v>
      </c>
      <c r="O1886" s="7">
        <v>10000</v>
      </c>
      <c r="P1886" s="30">
        <v>132</v>
      </c>
      <c r="Q1886" s="22">
        <v>5.8283715876113903E-2</v>
      </c>
      <c r="R1886" s="7">
        <v>7000</v>
      </c>
      <c r="S1886" s="2">
        <v>142</v>
      </c>
      <c r="T1886" s="11">
        <v>1758.65</v>
      </c>
      <c r="U1886" s="17" t="s">
        <v>6286</v>
      </c>
      <c r="V1886" s="21">
        <v>1</v>
      </c>
      <c r="W1886" s="9">
        <v>7000</v>
      </c>
      <c r="X1886" s="22">
        <f t="shared" si="145"/>
        <v>0</v>
      </c>
      <c r="Y1886" s="29">
        <v>1758.65</v>
      </c>
      <c r="Z1886" s="34">
        <f t="shared" si="146"/>
        <v>371000</v>
      </c>
      <c r="AA1886" s="34">
        <f t="shared" si="147"/>
        <v>1.8867924528301886E-2</v>
      </c>
      <c r="AB1886" s="35">
        <f t="shared" si="148"/>
        <v>2.4905660377358489</v>
      </c>
      <c r="AC1886" s="35">
        <f t="shared" si="149"/>
        <v>2.6792452830188678</v>
      </c>
      <c r="AD1886" s="6">
        <f>IFERROR(VLOOKUP(E1886,marginal!$A$2:$E$4826,4,FALSE),0)</f>
        <v>2112.3931868131858</v>
      </c>
    </row>
    <row r="1887" spans="1:30" x14ac:dyDescent="0.2">
      <c r="A1887" s="27" t="s">
        <v>6907</v>
      </c>
      <c r="B1887" s="6" t="s">
        <v>6915</v>
      </c>
      <c r="C1887" s="6" t="s">
        <v>6909</v>
      </c>
      <c r="D1887" s="2">
        <v>155452</v>
      </c>
      <c r="E1887" s="2">
        <v>155435</v>
      </c>
      <c r="F1887" s="3" t="s">
        <v>2351</v>
      </c>
      <c r="G1887" s="2">
        <v>156248</v>
      </c>
      <c r="H1887" s="3" t="s">
        <v>2352</v>
      </c>
      <c r="I1887" s="18">
        <v>45093</v>
      </c>
      <c r="J1887" s="28">
        <v>1172207263</v>
      </c>
      <c r="K1887" s="18">
        <v>45104</v>
      </c>
      <c r="L1887" s="18">
        <v>45107</v>
      </c>
      <c r="M1887" s="18"/>
      <c r="N1887" s="30">
        <v>1</v>
      </c>
      <c r="O1887" s="7">
        <v>10000</v>
      </c>
      <c r="P1887" s="30">
        <v>90</v>
      </c>
      <c r="Q1887" s="22">
        <v>5.9818464604665302E-3</v>
      </c>
      <c r="R1887" s="7">
        <v>5000</v>
      </c>
      <c r="S1887" s="2">
        <v>147</v>
      </c>
      <c r="T1887" s="11">
        <v>1303.3399999999999</v>
      </c>
      <c r="U1887" s="17" t="s">
        <v>6286</v>
      </c>
      <c r="V1887" s="21">
        <v>1</v>
      </c>
      <c r="W1887" s="9">
        <v>5000</v>
      </c>
      <c r="X1887" s="22">
        <f t="shared" si="145"/>
        <v>0</v>
      </c>
      <c r="Y1887" s="29">
        <v>1303.3399999999999</v>
      </c>
      <c r="Z1887" s="34">
        <f t="shared" si="146"/>
        <v>41000</v>
      </c>
      <c r="AA1887" s="34">
        <f t="shared" si="147"/>
        <v>0.12195121951219512</v>
      </c>
      <c r="AB1887" s="35">
        <f t="shared" si="148"/>
        <v>10.97560975609756</v>
      </c>
      <c r="AC1887" s="35">
        <f t="shared" si="149"/>
        <v>17.926829268292682</v>
      </c>
      <c r="AD1887" s="6">
        <f>IFERROR(VLOOKUP(E1887,marginal!$A$2:$E$4826,4,FALSE),0)</f>
        <v>19493.720769230698</v>
      </c>
    </row>
    <row r="1888" spans="1:30" x14ac:dyDescent="0.2">
      <c r="A1888" s="27" t="s">
        <v>6907</v>
      </c>
      <c r="B1888" s="6" t="s">
        <v>6919</v>
      </c>
      <c r="C1888" s="6" t="s">
        <v>6909</v>
      </c>
      <c r="D1888" s="2">
        <v>155925</v>
      </c>
      <c r="E1888" s="2">
        <v>156223</v>
      </c>
      <c r="F1888" s="3" t="s">
        <v>938</v>
      </c>
      <c r="G1888" s="2">
        <v>156270</v>
      </c>
      <c r="H1888" s="3" t="s">
        <v>2353</v>
      </c>
      <c r="I1888" s="18">
        <v>45099</v>
      </c>
      <c r="J1888" s="28">
        <v>1177111240</v>
      </c>
      <c r="K1888" s="18">
        <v>45104</v>
      </c>
      <c r="L1888" s="18">
        <v>45107</v>
      </c>
      <c r="M1888" s="18"/>
      <c r="N1888" s="30">
        <v>4</v>
      </c>
      <c r="O1888" s="7">
        <v>10000</v>
      </c>
      <c r="P1888" s="30">
        <v>110</v>
      </c>
      <c r="Q1888" s="22">
        <v>3.11605023919212E-2</v>
      </c>
      <c r="R1888" s="7">
        <v>10000</v>
      </c>
      <c r="S1888" s="2">
        <v>142</v>
      </c>
      <c r="T1888" s="11">
        <v>2510.34</v>
      </c>
      <c r="U1888" s="17" t="s">
        <v>6286</v>
      </c>
      <c r="V1888" s="21">
        <v>1</v>
      </c>
      <c r="W1888" s="9">
        <v>10000</v>
      </c>
      <c r="X1888" s="22">
        <f t="shared" si="145"/>
        <v>0</v>
      </c>
      <c r="Y1888" s="29">
        <v>2510.34</v>
      </c>
      <c r="Z1888" s="34">
        <f t="shared" si="146"/>
        <v>154000</v>
      </c>
      <c r="AA1888" s="34">
        <f t="shared" si="147"/>
        <v>6.4935064935064929E-2</v>
      </c>
      <c r="AB1888" s="35">
        <f t="shared" si="148"/>
        <v>7.1428571428571423</v>
      </c>
      <c r="AC1888" s="35">
        <f t="shared" si="149"/>
        <v>9.2207792207792192</v>
      </c>
      <c r="AD1888" s="6">
        <f>IFERROR(VLOOKUP(E1888,marginal!$A$2:$E$4826,4,FALSE),0)</f>
        <v>15280.27</v>
      </c>
    </row>
    <row r="1889" spans="1:30" x14ac:dyDescent="0.2">
      <c r="A1889" s="27" t="s">
        <v>6907</v>
      </c>
      <c r="B1889" s="6" t="s">
        <v>6911</v>
      </c>
      <c r="C1889" s="6" t="s">
        <v>6912</v>
      </c>
      <c r="D1889" s="2">
        <v>154897</v>
      </c>
      <c r="E1889" s="2">
        <v>155974</v>
      </c>
      <c r="F1889" s="3" t="s">
        <v>822</v>
      </c>
      <c r="G1889" s="2">
        <v>155982</v>
      </c>
      <c r="H1889" s="3" t="s">
        <v>2354</v>
      </c>
      <c r="I1889" s="18">
        <v>45086</v>
      </c>
      <c r="J1889" s="28">
        <v>1167638784</v>
      </c>
      <c r="K1889" s="18">
        <v>45099</v>
      </c>
      <c r="L1889" s="18">
        <v>45107</v>
      </c>
      <c r="M1889" s="18"/>
      <c r="N1889" s="30">
        <v>5</v>
      </c>
      <c r="O1889" s="7">
        <v>10000</v>
      </c>
      <c r="P1889" s="30">
        <v>110</v>
      </c>
      <c r="Q1889" s="22">
        <v>3.3741050530766099E-2</v>
      </c>
      <c r="R1889" s="7">
        <v>10000</v>
      </c>
      <c r="S1889" s="2">
        <v>142</v>
      </c>
      <c r="T1889" s="11">
        <v>2510.34</v>
      </c>
      <c r="U1889" s="17" t="s">
        <v>6286</v>
      </c>
      <c r="V1889" s="21">
        <v>1</v>
      </c>
      <c r="W1889" s="9">
        <v>10000</v>
      </c>
      <c r="X1889" s="22">
        <f t="shared" si="145"/>
        <v>0</v>
      </c>
      <c r="Y1889" s="29">
        <v>2510.34</v>
      </c>
      <c r="Z1889" s="34">
        <f t="shared" si="146"/>
        <v>593000</v>
      </c>
      <c r="AA1889" s="34">
        <f t="shared" si="147"/>
        <v>1.6863406408094434E-2</v>
      </c>
      <c r="AB1889" s="35">
        <f t="shared" si="148"/>
        <v>1.8549747048903877</v>
      </c>
      <c r="AC1889" s="35">
        <f t="shared" si="149"/>
        <v>2.3946037099494095</v>
      </c>
      <c r="AD1889" s="6">
        <f>IFERROR(VLOOKUP(E1889,marginal!$A$2:$E$4826,4,FALSE),0)</f>
        <v>26628.512307692301</v>
      </c>
    </row>
    <row r="1890" spans="1:30" x14ac:dyDescent="0.2">
      <c r="A1890" s="27" t="s">
        <v>6907</v>
      </c>
      <c r="B1890" s="6" t="s">
        <v>6910</v>
      </c>
      <c r="C1890" s="6" t="s">
        <v>6909</v>
      </c>
      <c r="D1890" s="2">
        <v>156260</v>
      </c>
      <c r="E1890" s="2">
        <v>152722</v>
      </c>
      <c r="F1890" s="3" t="s">
        <v>2355</v>
      </c>
      <c r="G1890" s="2">
        <v>156341</v>
      </c>
      <c r="H1890" s="3" t="s">
        <v>2356</v>
      </c>
      <c r="I1890" s="18">
        <v>45103</v>
      </c>
      <c r="J1890" s="28">
        <v>1180740948</v>
      </c>
      <c r="K1890" s="18">
        <v>45105</v>
      </c>
      <c r="L1890" s="18">
        <v>45107</v>
      </c>
      <c r="M1890" s="18"/>
      <c r="N1890" s="30">
        <v>2</v>
      </c>
      <c r="O1890" s="7">
        <v>10000</v>
      </c>
      <c r="P1890" s="30">
        <v>100</v>
      </c>
      <c r="Q1890" s="22">
        <v>1.82981294070719E-2</v>
      </c>
      <c r="R1890" s="7">
        <v>8000</v>
      </c>
      <c r="S1890" s="2">
        <v>142</v>
      </c>
      <c r="T1890" s="11">
        <v>2013.74</v>
      </c>
      <c r="U1890" s="17" t="s">
        <v>6286</v>
      </c>
      <c r="V1890" s="21">
        <v>0.96145638332742089</v>
      </c>
      <c r="W1890" s="9">
        <v>7691.6510666193672</v>
      </c>
      <c r="X1890" s="22">
        <f t="shared" si="145"/>
        <v>-3.8543616672579106E-2</v>
      </c>
      <c r="Y1890" s="29">
        <v>1936.1231773617606</v>
      </c>
      <c r="Z1890" s="34">
        <f t="shared" si="146"/>
        <v>178000</v>
      </c>
      <c r="AA1890" s="34">
        <f t="shared" si="147"/>
        <v>4.49438202247191E-2</v>
      </c>
      <c r="AB1890" s="35">
        <f t="shared" si="148"/>
        <v>4.4943820224719104</v>
      </c>
      <c r="AC1890" s="35">
        <f t="shared" si="149"/>
        <v>6.382022471910112</v>
      </c>
      <c r="AD1890" s="6">
        <f>IFERROR(VLOOKUP(E1890,marginal!$A$2:$E$4826,4,FALSE),0)</f>
        <v>4014.6269230769249</v>
      </c>
    </row>
    <row r="1891" spans="1:30" x14ac:dyDescent="0.2">
      <c r="A1891" s="27" t="s">
        <v>6907</v>
      </c>
      <c r="B1891" s="6" t="s">
        <v>6910</v>
      </c>
      <c r="C1891" s="6" t="s">
        <v>6909</v>
      </c>
      <c r="D1891" s="4">
        <v>155267</v>
      </c>
      <c r="E1891" s="4">
        <v>156420</v>
      </c>
      <c r="F1891" s="5" t="s">
        <v>2357</v>
      </c>
      <c r="G1891" s="4">
        <v>156421</v>
      </c>
      <c r="H1891" s="5" t="s">
        <v>2358</v>
      </c>
      <c r="I1891" s="18">
        <v>45091</v>
      </c>
      <c r="J1891" s="28">
        <v>1170775036</v>
      </c>
      <c r="K1891" s="18">
        <v>45105</v>
      </c>
      <c r="L1891" s="18">
        <v>45107</v>
      </c>
      <c r="M1891" s="18"/>
      <c r="N1891" s="30">
        <v>8</v>
      </c>
      <c r="O1891" s="7">
        <v>10000</v>
      </c>
      <c r="P1891" s="30">
        <v>116</v>
      </c>
      <c r="Q1891" s="22">
        <v>3.9113554227390934E-2</v>
      </c>
      <c r="R1891" s="8">
        <v>8000</v>
      </c>
      <c r="S1891" s="4">
        <v>142</v>
      </c>
      <c r="T1891" s="10">
        <v>2013.74</v>
      </c>
      <c r="U1891" s="17" t="s">
        <v>6286</v>
      </c>
      <c r="V1891" s="21">
        <v>1</v>
      </c>
      <c r="W1891" s="9">
        <v>8000</v>
      </c>
      <c r="X1891" s="22">
        <f t="shared" si="145"/>
        <v>0</v>
      </c>
      <c r="Y1891" s="29">
        <v>2013.74</v>
      </c>
      <c r="Z1891" s="34">
        <f t="shared" si="146"/>
        <v>371000</v>
      </c>
      <c r="AA1891" s="34">
        <f t="shared" si="147"/>
        <v>2.15633423180593E-2</v>
      </c>
      <c r="AB1891" s="35">
        <f t="shared" si="148"/>
        <v>2.5013477088948788</v>
      </c>
      <c r="AC1891" s="35">
        <f t="shared" si="149"/>
        <v>3.0619946091644206</v>
      </c>
      <c r="AD1891" s="6">
        <f>IFERROR(VLOOKUP(E1891,marginal!$A$2:$E$4826,4,FALSE),0)</f>
        <v>5022.6038461538001</v>
      </c>
    </row>
    <row r="1892" spans="1:30" x14ac:dyDescent="0.2">
      <c r="A1892" s="27" t="s">
        <v>6907</v>
      </c>
      <c r="B1892" s="6" t="s">
        <v>6918</v>
      </c>
      <c r="C1892" s="6" t="s">
        <v>6912</v>
      </c>
      <c r="D1892" s="4">
        <v>155968</v>
      </c>
      <c r="E1892" s="4">
        <v>156465</v>
      </c>
      <c r="F1892" s="5" t="s">
        <v>2359</v>
      </c>
      <c r="G1892" s="4">
        <v>156466</v>
      </c>
      <c r="H1892" s="5" t="s">
        <v>2360</v>
      </c>
      <c r="I1892" s="18">
        <v>45099</v>
      </c>
      <c r="J1892" s="28">
        <v>1177292898</v>
      </c>
      <c r="K1892" s="18">
        <v>45105</v>
      </c>
      <c r="L1892" s="18">
        <v>45107</v>
      </c>
      <c r="M1892" s="18"/>
      <c r="N1892" s="30">
        <v>10</v>
      </c>
      <c r="O1892" s="7">
        <v>5000</v>
      </c>
      <c r="P1892" s="30">
        <v>147</v>
      </c>
      <c r="Q1892" s="22">
        <v>0.11226939921536</v>
      </c>
      <c r="R1892" s="8">
        <v>7000</v>
      </c>
      <c r="S1892" s="4">
        <v>142</v>
      </c>
      <c r="T1892" s="10">
        <v>1758.65</v>
      </c>
      <c r="U1892" s="17" t="s">
        <v>6286</v>
      </c>
      <c r="V1892" s="21">
        <v>0.79331555320887248</v>
      </c>
      <c r="W1892" s="9">
        <v>5553.2088724621071</v>
      </c>
      <c r="X1892" s="22">
        <f t="shared" si="145"/>
        <v>-0.20668444679112752</v>
      </c>
      <c r="Y1892" s="29">
        <v>1395.1643976507837</v>
      </c>
      <c r="Z1892" s="34">
        <f t="shared" si="146"/>
        <v>280000</v>
      </c>
      <c r="AA1892" s="34">
        <f t="shared" si="147"/>
        <v>2.5000000000000001E-2</v>
      </c>
      <c r="AB1892" s="35">
        <f t="shared" si="148"/>
        <v>3.6750000000000003</v>
      </c>
      <c r="AC1892" s="35">
        <f t="shared" si="149"/>
        <v>3.5500000000000003</v>
      </c>
      <c r="AD1892" s="6">
        <f>IFERROR(VLOOKUP(E1892,marginal!$A$2:$E$4826,4,FALSE),0)</f>
        <v>-128.59948717948768</v>
      </c>
    </row>
    <row r="1893" spans="1:30" x14ac:dyDescent="0.2">
      <c r="A1893" s="27" t="s">
        <v>6907</v>
      </c>
      <c r="B1893" s="6" t="s">
        <v>6918</v>
      </c>
      <c r="C1893" s="6" t="s">
        <v>6912</v>
      </c>
      <c r="D1893" s="4">
        <v>155985</v>
      </c>
      <c r="E1893" s="4">
        <v>156523</v>
      </c>
      <c r="F1893" s="5" t="s">
        <v>2361</v>
      </c>
      <c r="G1893" s="4">
        <v>156524</v>
      </c>
      <c r="H1893" s="5" t="s">
        <v>2362</v>
      </c>
      <c r="I1893" s="18" t="s">
        <v>6930</v>
      </c>
      <c r="J1893" s="28" t="s">
        <v>6930</v>
      </c>
      <c r="K1893" s="18">
        <v>45105</v>
      </c>
      <c r="L1893" s="18">
        <v>45107</v>
      </c>
      <c r="M1893" s="18"/>
      <c r="N1893" s="30">
        <v>10</v>
      </c>
      <c r="O1893" s="7">
        <v>5000</v>
      </c>
      <c r="P1893" s="30">
        <v>147</v>
      </c>
      <c r="Q1893" s="22">
        <v>0.11226939921535994</v>
      </c>
      <c r="R1893" s="8">
        <v>6000</v>
      </c>
      <c r="S1893" s="4">
        <v>142</v>
      </c>
      <c r="T1893" s="10">
        <v>1503.37</v>
      </c>
      <c r="U1893" s="17" t="s">
        <v>6286</v>
      </c>
      <c r="V1893" s="21">
        <v>0.76441378447387709</v>
      </c>
      <c r="W1893" s="9">
        <v>4586.4827068432623</v>
      </c>
      <c r="X1893" s="22">
        <f t="shared" si="145"/>
        <v>-0.23558621552612291</v>
      </c>
      <c r="Y1893" s="29">
        <v>1149.1967511644925</v>
      </c>
      <c r="Z1893" s="34">
        <f t="shared" si="146"/>
        <v>280000</v>
      </c>
      <c r="AA1893" s="34">
        <f t="shared" si="147"/>
        <v>2.1428571428571429E-2</v>
      </c>
      <c r="AB1893" s="35">
        <f t="shared" si="148"/>
        <v>3.15</v>
      </c>
      <c r="AC1893" s="35">
        <f t="shared" si="149"/>
        <v>3.0428571428571427</v>
      </c>
      <c r="AD1893" s="6">
        <f>IFERROR(VLOOKUP(E1893,marginal!$A$2:$E$4826,4,FALSE),0)</f>
        <v>-815.47323076922805</v>
      </c>
    </row>
    <row r="1894" spans="1:30" x14ac:dyDescent="0.2">
      <c r="A1894" s="27" t="s">
        <v>6907</v>
      </c>
      <c r="B1894" s="6" t="s">
        <v>6913</v>
      </c>
      <c r="C1894" s="6" t="s">
        <v>6912</v>
      </c>
      <c r="D1894" s="2">
        <v>156346</v>
      </c>
      <c r="E1894" s="2">
        <v>156375</v>
      </c>
      <c r="F1894" s="3" t="s">
        <v>875</v>
      </c>
      <c r="G1894" s="2">
        <v>156440</v>
      </c>
      <c r="H1894" s="3" t="s">
        <v>2363</v>
      </c>
      <c r="I1894" s="18">
        <v>45104</v>
      </c>
      <c r="J1894" s="28">
        <v>1181285158</v>
      </c>
      <c r="K1894" s="18">
        <v>45105</v>
      </c>
      <c r="L1894" s="18">
        <v>45107</v>
      </c>
      <c r="M1894" s="18"/>
      <c r="N1894" s="30">
        <v>9</v>
      </c>
      <c r="O1894" s="7">
        <v>9000</v>
      </c>
      <c r="P1894" s="30">
        <v>146</v>
      </c>
      <c r="Q1894" s="22">
        <v>8.1278822863721623E-2</v>
      </c>
      <c r="R1894" s="7">
        <v>7000</v>
      </c>
      <c r="S1894" s="2">
        <v>142</v>
      </c>
      <c r="T1894" s="11">
        <v>1758.65</v>
      </c>
      <c r="U1894" s="17" t="s">
        <v>6286</v>
      </c>
      <c r="V1894" s="21">
        <v>0.65183691811936384</v>
      </c>
      <c r="W1894" s="9">
        <v>4562.8584268355471</v>
      </c>
      <c r="X1894" s="22">
        <f t="shared" si="145"/>
        <v>-0.34816308188063616</v>
      </c>
      <c r="Y1894" s="29">
        <v>1146.3529960506194</v>
      </c>
      <c r="Z1894" s="34">
        <f t="shared" si="146"/>
        <v>539000</v>
      </c>
      <c r="AA1894" s="34">
        <f t="shared" si="147"/>
        <v>1.2987012987012988E-2</v>
      </c>
      <c r="AB1894" s="35">
        <f t="shared" si="148"/>
        <v>1.8961038961038963</v>
      </c>
      <c r="AC1894" s="35">
        <f t="shared" si="149"/>
        <v>1.8441558441558443</v>
      </c>
      <c r="AD1894" s="6">
        <f>IFERROR(VLOOKUP(E1894,marginal!$A$2:$E$4826,4,FALSE),0)</f>
        <v>-8222.5153846153808</v>
      </c>
    </row>
    <row r="1895" spans="1:30" x14ac:dyDescent="0.2">
      <c r="A1895" s="27" t="s">
        <v>6907</v>
      </c>
      <c r="B1895" s="6" t="s">
        <v>6918</v>
      </c>
      <c r="C1895" s="6" t="s">
        <v>6912</v>
      </c>
      <c r="D1895" s="2">
        <v>155959</v>
      </c>
      <c r="E1895" s="2">
        <v>156465</v>
      </c>
      <c r="F1895" s="3" t="s">
        <v>2359</v>
      </c>
      <c r="G1895" s="2">
        <v>156467</v>
      </c>
      <c r="H1895" s="3" t="s">
        <v>2364</v>
      </c>
      <c r="I1895" s="18">
        <v>45099</v>
      </c>
      <c r="J1895" s="28">
        <v>1177208168</v>
      </c>
      <c r="K1895" s="18">
        <v>45105</v>
      </c>
      <c r="L1895" s="18">
        <v>45107</v>
      </c>
      <c r="M1895" s="18"/>
      <c r="N1895" s="30">
        <v>9</v>
      </c>
      <c r="O1895" s="7">
        <v>10000</v>
      </c>
      <c r="P1895" s="30">
        <v>147</v>
      </c>
      <c r="Q1895" s="22">
        <v>7.9000519063170294E-2</v>
      </c>
      <c r="R1895" s="7">
        <v>7000</v>
      </c>
      <c r="S1895" s="2">
        <v>142</v>
      </c>
      <c r="T1895" s="11">
        <v>1758.65</v>
      </c>
      <c r="U1895" s="17" t="s">
        <v>6286</v>
      </c>
      <c r="V1895" s="21">
        <v>0.79331555320887248</v>
      </c>
      <c r="W1895" s="9">
        <v>5553.2088724621071</v>
      </c>
      <c r="X1895" s="22">
        <f t="shared" si="145"/>
        <v>-0.20668444679112752</v>
      </c>
      <c r="Y1895" s="29">
        <v>1395.1643976507837</v>
      </c>
      <c r="Z1895" s="34">
        <f t="shared" si="146"/>
        <v>539000</v>
      </c>
      <c r="AA1895" s="34">
        <f t="shared" si="147"/>
        <v>1.2987012987012988E-2</v>
      </c>
      <c r="AB1895" s="35">
        <f t="shared" si="148"/>
        <v>1.9090909090909092</v>
      </c>
      <c r="AC1895" s="35">
        <f t="shared" si="149"/>
        <v>1.8441558441558443</v>
      </c>
      <c r="AD1895" s="6">
        <f>IFERROR(VLOOKUP(E1895,marginal!$A$2:$E$4826,4,FALSE),0)</f>
        <v>-128.59948717948768</v>
      </c>
    </row>
    <row r="1896" spans="1:30" x14ac:dyDescent="0.2">
      <c r="A1896" s="27" t="s">
        <v>6907</v>
      </c>
      <c r="B1896" s="6" t="s">
        <v>6918</v>
      </c>
      <c r="C1896" s="6" t="s">
        <v>6912</v>
      </c>
      <c r="D1896" s="2">
        <v>156202</v>
      </c>
      <c r="E1896" s="2">
        <v>156465</v>
      </c>
      <c r="F1896" s="3" t="s">
        <v>2359</v>
      </c>
      <c r="G1896" s="2">
        <v>156468</v>
      </c>
      <c r="H1896" s="3" t="s">
        <v>2365</v>
      </c>
      <c r="I1896" s="18">
        <v>45103</v>
      </c>
      <c r="J1896" s="28">
        <v>1180537919</v>
      </c>
      <c r="K1896" s="18">
        <v>45105</v>
      </c>
      <c r="L1896" s="18">
        <v>45107</v>
      </c>
      <c r="M1896" s="18"/>
      <c r="N1896" s="30">
        <v>9</v>
      </c>
      <c r="O1896" s="7">
        <v>10000</v>
      </c>
      <c r="P1896" s="30">
        <v>147</v>
      </c>
      <c r="Q1896" s="22">
        <v>7.9000519063170294E-2</v>
      </c>
      <c r="R1896" s="7">
        <v>6000</v>
      </c>
      <c r="S1896" s="2">
        <v>142</v>
      </c>
      <c r="T1896" s="11">
        <v>1503.37</v>
      </c>
      <c r="U1896" s="17" t="s">
        <v>6286</v>
      </c>
      <c r="V1896" s="21">
        <v>0.79331555320887248</v>
      </c>
      <c r="W1896" s="9">
        <v>4759.8933192532349</v>
      </c>
      <c r="X1896" s="22">
        <f t="shared" si="145"/>
        <v>-0.20668444679112752</v>
      </c>
      <c r="Y1896" s="29">
        <v>1192.6468032276225</v>
      </c>
      <c r="Z1896" s="34">
        <f t="shared" si="146"/>
        <v>539000</v>
      </c>
      <c r="AA1896" s="34">
        <f t="shared" si="147"/>
        <v>1.1131725417439703E-2</v>
      </c>
      <c r="AB1896" s="35">
        <f t="shared" si="148"/>
        <v>1.6363636363636362</v>
      </c>
      <c r="AC1896" s="35">
        <f t="shared" si="149"/>
        <v>1.5807050092764379</v>
      </c>
      <c r="AD1896" s="6">
        <f>IFERROR(VLOOKUP(E1896,marginal!$A$2:$E$4826,4,FALSE),0)</f>
        <v>-128.59948717948768</v>
      </c>
    </row>
    <row r="1897" spans="1:30" x14ac:dyDescent="0.2">
      <c r="A1897" s="27" t="s">
        <v>6907</v>
      </c>
      <c r="B1897" s="6" t="s">
        <v>6918</v>
      </c>
      <c r="C1897" s="6" t="s">
        <v>6912</v>
      </c>
      <c r="D1897" s="2">
        <v>156147</v>
      </c>
      <c r="E1897" s="2">
        <v>156465</v>
      </c>
      <c r="F1897" s="3" t="s">
        <v>2359</v>
      </c>
      <c r="G1897" s="2">
        <v>156469</v>
      </c>
      <c r="H1897" s="3" t="s">
        <v>2366</v>
      </c>
      <c r="I1897" s="18">
        <v>45101</v>
      </c>
      <c r="J1897" s="28">
        <v>1179838494</v>
      </c>
      <c r="K1897" s="18">
        <v>45105</v>
      </c>
      <c r="L1897" s="18">
        <v>45107</v>
      </c>
      <c r="M1897" s="18"/>
      <c r="N1897" s="30">
        <v>10</v>
      </c>
      <c r="O1897" s="7">
        <v>5000</v>
      </c>
      <c r="P1897" s="30">
        <v>147</v>
      </c>
      <c r="Q1897" s="22">
        <v>0.11226939921536</v>
      </c>
      <c r="R1897" s="7">
        <v>7000</v>
      </c>
      <c r="S1897" s="2">
        <v>142</v>
      </c>
      <c r="T1897" s="11">
        <v>1758.65</v>
      </c>
      <c r="U1897" s="17" t="s">
        <v>6286</v>
      </c>
      <c r="V1897" s="21">
        <v>0.79331555320887248</v>
      </c>
      <c r="W1897" s="9">
        <v>5553.2088724621071</v>
      </c>
      <c r="X1897" s="22">
        <f t="shared" si="145"/>
        <v>-0.20668444679112752</v>
      </c>
      <c r="Y1897" s="29">
        <v>1395.1643976507837</v>
      </c>
      <c r="Z1897" s="34">
        <f t="shared" si="146"/>
        <v>280000</v>
      </c>
      <c r="AA1897" s="34">
        <f t="shared" si="147"/>
        <v>2.5000000000000001E-2</v>
      </c>
      <c r="AB1897" s="35">
        <f t="shared" si="148"/>
        <v>3.6750000000000003</v>
      </c>
      <c r="AC1897" s="35">
        <f t="shared" si="149"/>
        <v>3.5500000000000003</v>
      </c>
      <c r="AD1897" s="6">
        <f>IFERROR(VLOOKUP(E1897,marginal!$A$2:$E$4826,4,FALSE),0)</f>
        <v>-128.59948717948768</v>
      </c>
    </row>
    <row r="1898" spans="1:30" x14ac:dyDescent="0.2">
      <c r="A1898" s="27" t="s">
        <v>6907</v>
      </c>
      <c r="B1898" s="6" t="s">
        <v>6918</v>
      </c>
      <c r="C1898" s="6" t="s">
        <v>6912</v>
      </c>
      <c r="D1898" s="2">
        <v>155966</v>
      </c>
      <c r="E1898" s="2">
        <v>156465</v>
      </c>
      <c r="F1898" s="3" t="s">
        <v>2359</v>
      </c>
      <c r="G1898" s="2">
        <v>156470</v>
      </c>
      <c r="H1898" s="3" t="s">
        <v>2367</v>
      </c>
      <c r="I1898" s="18">
        <v>45099</v>
      </c>
      <c r="J1898" s="28">
        <v>1177250893</v>
      </c>
      <c r="K1898" s="18">
        <v>45105</v>
      </c>
      <c r="L1898" s="18">
        <v>45107</v>
      </c>
      <c r="M1898" s="18"/>
      <c r="N1898" s="30">
        <v>9</v>
      </c>
      <c r="O1898" s="7">
        <v>10000</v>
      </c>
      <c r="P1898" s="30">
        <v>147</v>
      </c>
      <c r="Q1898" s="22">
        <v>7.9000519063170294E-2</v>
      </c>
      <c r="R1898" s="7">
        <v>7000</v>
      </c>
      <c r="S1898" s="2">
        <v>142</v>
      </c>
      <c r="T1898" s="11">
        <v>1758.65</v>
      </c>
      <c r="U1898" s="17" t="s">
        <v>6286</v>
      </c>
      <c r="V1898" s="21">
        <v>0.79331555320887248</v>
      </c>
      <c r="W1898" s="9">
        <v>5553.2088724621071</v>
      </c>
      <c r="X1898" s="22">
        <f t="shared" si="145"/>
        <v>-0.20668444679112752</v>
      </c>
      <c r="Y1898" s="29">
        <v>1395.1643976507837</v>
      </c>
      <c r="Z1898" s="34">
        <f t="shared" si="146"/>
        <v>539000</v>
      </c>
      <c r="AA1898" s="34">
        <f t="shared" si="147"/>
        <v>1.2987012987012988E-2</v>
      </c>
      <c r="AB1898" s="35">
        <f t="shared" si="148"/>
        <v>1.9090909090909092</v>
      </c>
      <c r="AC1898" s="35">
        <f t="shared" si="149"/>
        <v>1.8441558441558443</v>
      </c>
      <c r="AD1898" s="6">
        <f>IFERROR(VLOOKUP(E1898,marginal!$A$2:$E$4826,4,FALSE),0)</f>
        <v>-128.59948717948768</v>
      </c>
    </row>
    <row r="1899" spans="1:30" x14ac:dyDescent="0.2">
      <c r="A1899" s="27" t="s">
        <v>6907</v>
      </c>
      <c r="B1899" s="6" t="s">
        <v>6918</v>
      </c>
      <c r="C1899" s="6" t="s">
        <v>6912</v>
      </c>
      <c r="D1899" s="2">
        <v>156030</v>
      </c>
      <c r="E1899" s="2">
        <v>156465</v>
      </c>
      <c r="F1899" s="3" t="s">
        <v>2359</v>
      </c>
      <c r="G1899" s="2">
        <v>156471</v>
      </c>
      <c r="H1899" s="3" t="s">
        <v>2368</v>
      </c>
      <c r="I1899" s="18">
        <v>45099</v>
      </c>
      <c r="J1899" s="28">
        <v>1177588489</v>
      </c>
      <c r="K1899" s="18">
        <v>45105</v>
      </c>
      <c r="L1899" s="18">
        <v>45107</v>
      </c>
      <c r="M1899" s="18"/>
      <c r="N1899" s="30">
        <v>10</v>
      </c>
      <c r="O1899" s="7">
        <v>5000</v>
      </c>
      <c r="P1899" s="30">
        <v>147</v>
      </c>
      <c r="Q1899" s="22">
        <v>0.11226939921536</v>
      </c>
      <c r="R1899" s="7">
        <v>6000</v>
      </c>
      <c r="S1899" s="2">
        <v>142</v>
      </c>
      <c r="T1899" s="11">
        <v>1503.37</v>
      </c>
      <c r="U1899" s="17" t="s">
        <v>6286</v>
      </c>
      <c r="V1899" s="21">
        <v>0.79331555320887248</v>
      </c>
      <c r="W1899" s="9">
        <v>4759.8933192532349</v>
      </c>
      <c r="X1899" s="22">
        <f t="shared" si="145"/>
        <v>-0.20668444679112752</v>
      </c>
      <c r="Y1899" s="29">
        <v>1192.6468032276225</v>
      </c>
      <c r="Z1899" s="34">
        <f t="shared" si="146"/>
        <v>280000</v>
      </c>
      <c r="AA1899" s="34">
        <f t="shared" si="147"/>
        <v>2.1428571428571429E-2</v>
      </c>
      <c r="AB1899" s="35">
        <f t="shared" si="148"/>
        <v>3.15</v>
      </c>
      <c r="AC1899" s="35">
        <f t="shared" si="149"/>
        <v>3.0428571428571427</v>
      </c>
      <c r="AD1899" s="6">
        <f>IFERROR(VLOOKUP(E1899,marginal!$A$2:$E$4826,4,FALSE),0)</f>
        <v>-128.59948717948768</v>
      </c>
    </row>
    <row r="1900" spans="1:30" x14ac:dyDescent="0.2">
      <c r="A1900" s="27" t="s">
        <v>6907</v>
      </c>
      <c r="B1900" s="6" t="s">
        <v>6918</v>
      </c>
      <c r="C1900" s="6" t="s">
        <v>6912</v>
      </c>
      <c r="D1900" s="2">
        <v>155983</v>
      </c>
      <c r="E1900" s="2">
        <v>156523</v>
      </c>
      <c r="F1900" s="3" t="s">
        <v>2361</v>
      </c>
      <c r="G1900" s="2">
        <v>156525</v>
      </c>
      <c r="H1900" s="3" t="s">
        <v>2369</v>
      </c>
      <c r="I1900" s="18">
        <v>45099</v>
      </c>
      <c r="J1900" s="28">
        <v>1177351496</v>
      </c>
      <c r="K1900" s="18">
        <v>45105</v>
      </c>
      <c r="L1900" s="18">
        <v>45107</v>
      </c>
      <c r="M1900" s="18"/>
      <c r="N1900" s="30">
        <v>9</v>
      </c>
      <c r="O1900" s="7">
        <v>10000</v>
      </c>
      <c r="P1900" s="30">
        <v>147</v>
      </c>
      <c r="Q1900" s="22">
        <v>7.9000519063170294E-2</v>
      </c>
      <c r="R1900" s="7">
        <v>7000</v>
      </c>
      <c r="S1900" s="2">
        <v>142</v>
      </c>
      <c r="T1900" s="11">
        <v>1758.65</v>
      </c>
      <c r="U1900" s="17" t="s">
        <v>6286</v>
      </c>
      <c r="V1900" s="21">
        <v>0.76441378447387709</v>
      </c>
      <c r="W1900" s="9">
        <v>5350.8964913171394</v>
      </c>
      <c r="X1900" s="22">
        <f t="shared" si="145"/>
        <v>-0.23558621552612291</v>
      </c>
      <c r="Y1900" s="29">
        <v>1344.336302064984</v>
      </c>
      <c r="Z1900" s="34">
        <f t="shared" si="146"/>
        <v>539000</v>
      </c>
      <c r="AA1900" s="34">
        <f t="shared" si="147"/>
        <v>1.2987012987012988E-2</v>
      </c>
      <c r="AB1900" s="35">
        <f t="shared" si="148"/>
        <v>1.9090909090909092</v>
      </c>
      <c r="AC1900" s="35">
        <f t="shared" si="149"/>
        <v>1.8441558441558443</v>
      </c>
      <c r="AD1900" s="6">
        <f>IFERROR(VLOOKUP(E1900,marginal!$A$2:$E$4826,4,FALSE),0)</f>
        <v>-815.47323076922805</v>
      </c>
    </row>
    <row r="1901" spans="1:30" x14ac:dyDescent="0.2">
      <c r="A1901" s="27" t="s">
        <v>6907</v>
      </c>
      <c r="B1901" s="6" t="s">
        <v>6918</v>
      </c>
      <c r="C1901" s="6" t="s">
        <v>6912</v>
      </c>
      <c r="D1901" s="2">
        <v>156207</v>
      </c>
      <c r="E1901" s="2">
        <v>156523</v>
      </c>
      <c r="F1901" s="3" t="s">
        <v>2361</v>
      </c>
      <c r="G1901" s="2">
        <v>156526</v>
      </c>
      <c r="H1901" s="3" t="s">
        <v>2370</v>
      </c>
      <c r="I1901" s="18">
        <v>45103</v>
      </c>
      <c r="J1901" s="28">
        <v>1180574518</v>
      </c>
      <c r="K1901" s="18">
        <v>45105</v>
      </c>
      <c r="L1901" s="18">
        <v>45107</v>
      </c>
      <c r="M1901" s="18"/>
      <c r="N1901" s="30">
        <v>10</v>
      </c>
      <c r="O1901" s="7">
        <v>5000</v>
      </c>
      <c r="P1901" s="30">
        <v>147</v>
      </c>
      <c r="Q1901" s="22">
        <v>0.11226939921536</v>
      </c>
      <c r="R1901" s="7">
        <v>7000</v>
      </c>
      <c r="S1901" s="2">
        <v>142</v>
      </c>
      <c r="T1901" s="11">
        <v>1758.65</v>
      </c>
      <c r="U1901" s="17" t="s">
        <v>6286</v>
      </c>
      <c r="V1901" s="21">
        <v>0.76441378447387709</v>
      </c>
      <c r="W1901" s="9">
        <v>5350.8964913171394</v>
      </c>
      <c r="X1901" s="22">
        <f t="shared" si="145"/>
        <v>-0.23558621552612291</v>
      </c>
      <c r="Y1901" s="29">
        <v>1344.336302064984</v>
      </c>
      <c r="Z1901" s="34">
        <f t="shared" si="146"/>
        <v>280000</v>
      </c>
      <c r="AA1901" s="34">
        <f t="shared" si="147"/>
        <v>2.5000000000000001E-2</v>
      </c>
      <c r="AB1901" s="35">
        <f t="shared" si="148"/>
        <v>3.6750000000000003</v>
      </c>
      <c r="AC1901" s="35">
        <f t="shared" si="149"/>
        <v>3.5500000000000003</v>
      </c>
      <c r="AD1901" s="6">
        <f>IFERROR(VLOOKUP(E1901,marginal!$A$2:$E$4826,4,FALSE),0)</f>
        <v>-815.47323076922805</v>
      </c>
    </row>
    <row r="1902" spans="1:30" x14ac:dyDescent="0.2">
      <c r="A1902" s="27" t="s">
        <v>6907</v>
      </c>
      <c r="B1902" s="6" t="s">
        <v>6918</v>
      </c>
      <c r="C1902" s="6" t="s">
        <v>6912</v>
      </c>
      <c r="D1902" s="2">
        <v>143960</v>
      </c>
      <c r="E1902" s="2">
        <v>156523</v>
      </c>
      <c r="F1902" s="3" t="s">
        <v>2361</v>
      </c>
      <c r="G1902" s="2">
        <v>156527</v>
      </c>
      <c r="H1902" s="3" t="s">
        <v>2371</v>
      </c>
      <c r="I1902" s="18">
        <v>44979</v>
      </c>
      <c r="J1902" s="28">
        <v>1096957376</v>
      </c>
      <c r="K1902" s="18">
        <v>45105</v>
      </c>
      <c r="L1902" s="18">
        <v>45107</v>
      </c>
      <c r="M1902" s="18"/>
      <c r="N1902" s="30">
        <v>10</v>
      </c>
      <c r="O1902" s="7">
        <v>5000</v>
      </c>
      <c r="P1902" s="30">
        <v>147</v>
      </c>
      <c r="Q1902" s="22">
        <v>0.11226939921536</v>
      </c>
      <c r="R1902" s="7">
        <v>6000</v>
      </c>
      <c r="S1902" s="2">
        <v>142</v>
      </c>
      <c r="T1902" s="11">
        <v>1503.37</v>
      </c>
      <c r="U1902" s="17" t="s">
        <v>6286</v>
      </c>
      <c r="V1902" s="21">
        <v>0.76441378447387709</v>
      </c>
      <c r="W1902" s="9">
        <v>4586.4827068432623</v>
      </c>
      <c r="X1902" s="22">
        <f t="shared" si="145"/>
        <v>-0.23558621552612291</v>
      </c>
      <c r="Y1902" s="29">
        <v>1149.1967511644925</v>
      </c>
      <c r="Z1902" s="34">
        <f t="shared" si="146"/>
        <v>280000</v>
      </c>
      <c r="AA1902" s="34">
        <f t="shared" si="147"/>
        <v>2.1428571428571429E-2</v>
      </c>
      <c r="AB1902" s="35">
        <f t="shared" si="148"/>
        <v>3.15</v>
      </c>
      <c r="AC1902" s="35">
        <f t="shared" si="149"/>
        <v>3.0428571428571427</v>
      </c>
      <c r="AD1902" s="6">
        <f>IFERROR(VLOOKUP(E1902,marginal!$A$2:$E$4826,4,FALSE),0)</f>
        <v>-815.47323076922805</v>
      </c>
    </row>
    <row r="1903" spans="1:30" x14ac:dyDescent="0.2">
      <c r="A1903" s="27" t="s">
        <v>6907</v>
      </c>
      <c r="B1903" s="6" t="s">
        <v>6918</v>
      </c>
      <c r="C1903" s="6" t="s">
        <v>6912</v>
      </c>
      <c r="D1903" s="2">
        <v>152930</v>
      </c>
      <c r="E1903" s="2">
        <v>156523</v>
      </c>
      <c r="F1903" s="3" t="s">
        <v>2361</v>
      </c>
      <c r="G1903" s="2">
        <v>156528</v>
      </c>
      <c r="H1903" s="3" t="s">
        <v>2372</v>
      </c>
      <c r="I1903" s="18">
        <v>45068</v>
      </c>
      <c r="J1903" s="28">
        <v>1152877447</v>
      </c>
      <c r="K1903" s="18">
        <v>45105</v>
      </c>
      <c r="L1903" s="18">
        <v>45107</v>
      </c>
      <c r="M1903" s="18"/>
      <c r="N1903" s="30">
        <v>9</v>
      </c>
      <c r="O1903" s="7">
        <v>9000</v>
      </c>
      <c r="P1903" s="30">
        <v>147</v>
      </c>
      <c r="Q1903" s="22">
        <v>8.456731836388684E-2</v>
      </c>
      <c r="R1903" s="7">
        <v>7000</v>
      </c>
      <c r="S1903" s="2">
        <v>142</v>
      </c>
      <c r="T1903" s="11">
        <v>1758.65</v>
      </c>
      <c r="U1903" s="17" t="s">
        <v>6286</v>
      </c>
      <c r="V1903" s="21">
        <v>0.76441378447387709</v>
      </c>
      <c r="W1903" s="9">
        <v>5350.8964913171394</v>
      </c>
      <c r="X1903" s="22">
        <f t="shared" si="145"/>
        <v>-0.23558621552612291</v>
      </c>
      <c r="Y1903" s="29">
        <v>1344.336302064984</v>
      </c>
      <c r="Z1903" s="34">
        <f t="shared" si="146"/>
        <v>539000</v>
      </c>
      <c r="AA1903" s="34">
        <f t="shared" si="147"/>
        <v>1.2987012987012988E-2</v>
      </c>
      <c r="AB1903" s="35">
        <f t="shared" si="148"/>
        <v>1.9090909090909092</v>
      </c>
      <c r="AC1903" s="35">
        <f t="shared" si="149"/>
        <v>1.8441558441558443</v>
      </c>
      <c r="AD1903" s="6">
        <f>IFERROR(VLOOKUP(E1903,marginal!$A$2:$E$4826,4,FALSE),0)</f>
        <v>-815.47323076922805</v>
      </c>
    </row>
    <row r="1904" spans="1:30" x14ac:dyDescent="0.2">
      <c r="A1904" s="27" t="s">
        <v>6907</v>
      </c>
      <c r="B1904" s="6" t="s">
        <v>6918</v>
      </c>
      <c r="C1904" s="6" t="s">
        <v>6912</v>
      </c>
      <c r="D1904" s="2">
        <v>156205</v>
      </c>
      <c r="E1904" s="2">
        <v>156523</v>
      </c>
      <c r="F1904" s="3" t="s">
        <v>2361</v>
      </c>
      <c r="G1904" s="2">
        <v>156529</v>
      </c>
      <c r="H1904" s="3" t="s">
        <v>2373</v>
      </c>
      <c r="I1904" s="18" t="s">
        <v>6930</v>
      </c>
      <c r="J1904" s="28" t="s">
        <v>6930</v>
      </c>
      <c r="K1904" s="18">
        <v>45105</v>
      </c>
      <c r="L1904" s="18">
        <v>45107</v>
      </c>
      <c r="M1904" s="18"/>
      <c r="N1904" s="30">
        <v>10</v>
      </c>
      <c r="O1904" s="7">
        <v>5000</v>
      </c>
      <c r="P1904" s="30">
        <v>147</v>
      </c>
      <c r="Q1904" s="22">
        <v>0.11226939921535994</v>
      </c>
      <c r="R1904" s="7">
        <v>6000</v>
      </c>
      <c r="S1904" s="2">
        <v>142</v>
      </c>
      <c r="T1904" s="11">
        <v>1503.37</v>
      </c>
      <c r="U1904" s="17" t="s">
        <v>6286</v>
      </c>
      <c r="V1904" s="21">
        <v>0.76441378447387709</v>
      </c>
      <c r="W1904" s="9">
        <v>4586.4827068432623</v>
      </c>
      <c r="X1904" s="22">
        <f t="shared" si="145"/>
        <v>-0.23558621552612291</v>
      </c>
      <c r="Y1904" s="29">
        <v>1149.1967511644925</v>
      </c>
      <c r="Z1904" s="34">
        <f t="shared" si="146"/>
        <v>280000</v>
      </c>
      <c r="AA1904" s="34">
        <f t="shared" si="147"/>
        <v>2.1428571428571429E-2</v>
      </c>
      <c r="AB1904" s="35">
        <f t="shared" si="148"/>
        <v>3.15</v>
      </c>
      <c r="AC1904" s="35">
        <f t="shared" si="149"/>
        <v>3.0428571428571427</v>
      </c>
      <c r="AD1904" s="6">
        <f>IFERROR(VLOOKUP(E1904,marginal!$A$2:$E$4826,4,FALSE),0)</f>
        <v>-815.47323076922805</v>
      </c>
    </row>
    <row r="1905" spans="1:30" x14ac:dyDescent="0.2">
      <c r="A1905" s="27" t="s">
        <v>6907</v>
      </c>
      <c r="B1905" s="6" t="s">
        <v>6910</v>
      </c>
      <c r="C1905" s="6" t="s">
        <v>6909</v>
      </c>
      <c r="D1905" s="2">
        <v>156038</v>
      </c>
      <c r="E1905" s="2">
        <v>156420</v>
      </c>
      <c r="F1905" s="3" t="s">
        <v>2357</v>
      </c>
      <c r="G1905" s="2">
        <v>156424</v>
      </c>
      <c r="H1905" s="3" t="s">
        <v>2374</v>
      </c>
      <c r="I1905" s="18">
        <v>45100</v>
      </c>
      <c r="J1905" s="28">
        <v>1177942817</v>
      </c>
      <c r="K1905" s="18">
        <v>45105</v>
      </c>
      <c r="L1905" s="18">
        <v>45107</v>
      </c>
      <c r="M1905" s="18"/>
      <c r="N1905" s="30">
        <v>3</v>
      </c>
      <c r="O1905" s="7">
        <v>10000</v>
      </c>
      <c r="P1905" s="30">
        <v>110</v>
      </c>
      <c r="Q1905" s="22">
        <v>3.3220596517330399E-2</v>
      </c>
      <c r="R1905" s="7">
        <v>8000</v>
      </c>
      <c r="S1905" s="2">
        <v>142</v>
      </c>
      <c r="T1905" s="11">
        <v>2013.74</v>
      </c>
      <c r="U1905" s="17" t="s">
        <v>6286</v>
      </c>
      <c r="V1905" s="21">
        <v>1</v>
      </c>
      <c r="W1905" s="9">
        <v>8000</v>
      </c>
      <c r="X1905" s="22">
        <f t="shared" si="145"/>
        <v>0</v>
      </c>
      <c r="Y1905" s="29">
        <v>2013.74</v>
      </c>
      <c r="Z1905" s="34">
        <f t="shared" si="146"/>
        <v>207000</v>
      </c>
      <c r="AA1905" s="34">
        <f t="shared" si="147"/>
        <v>3.864734299516908E-2</v>
      </c>
      <c r="AB1905" s="35">
        <f t="shared" si="148"/>
        <v>4.2512077294685993</v>
      </c>
      <c r="AC1905" s="35">
        <f t="shared" si="149"/>
        <v>5.4879227053140092</v>
      </c>
      <c r="AD1905" s="6">
        <f>IFERROR(VLOOKUP(E1905,marginal!$A$2:$E$4826,4,FALSE),0)</f>
        <v>5022.6038461538001</v>
      </c>
    </row>
    <row r="1906" spans="1:30" x14ac:dyDescent="0.2">
      <c r="A1906" s="27" t="s">
        <v>6907</v>
      </c>
      <c r="B1906" s="6" t="s">
        <v>6910</v>
      </c>
      <c r="C1906" s="6" t="s">
        <v>6909</v>
      </c>
      <c r="D1906" s="2">
        <v>155261</v>
      </c>
      <c r="E1906" s="2">
        <v>156420</v>
      </c>
      <c r="F1906" s="3" t="s">
        <v>2357</v>
      </c>
      <c r="G1906" s="2">
        <v>156425</v>
      </c>
      <c r="H1906" s="3" t="s">
        <v>2375</v>
      </c>
      <c r="I1906" s="18">
        <v>45091</v>
      </c>
      <c r="J1906" s="28">
        <v>1170730369</v>
      </c>
      <c r="K1906" s="18">
        <v>45105</v>
      </c>
      <c r="L1906" s="18">
        <v>45107</v>
      </c>
      <c r="M1906" s="18"/>
      <c r="N1906" s="30">
        <v>6</v>
      </c>
      <c r="O1906" s="7">
        <v>9000</v>
      </c>
      <c r="P1906" s="30">
        <v>124</v>
      </c>
      <c r="Q1906" s="22">
        <v>3.546552965941794E-2</v>
      </c>
      <c r="R1906" s="7">
        <v>8000</v>
      </c>
      <c r="S1906" s="2">
        <v>142</v>
      </c>
      <c r="T1906" s="11">
        <v>2013.74</v>
      </c>
      <c r="U1906" s="17" t="s">
        <v>6286</v>
      </c>
      <c r="V1906" s="21">
        <v>1</v>
      </c>
      <c r="W1906" s="9">
        <v>8000</v>
      </c>
      <c r="X1906" s="22">
        <f t="shared" si="145"/>
        <v>0</v>
      </c>
      <c r="Y1906" s="29">
        <v>2013.74</v>
      </c>
      <c r="Z1906" s="34">
        <f t="shared" si="146"/>
        <v>291000</v>
      </c>
      <c r="AA1906" s="34">
        <f t="shared" si="147"/>
        <v>2.7491408934707903E-2</v>
      </c>
      <c r="AB1906" s="35">
        <f t="shared" si="148"/>
        <v>3.4089347079037799</v>
      </c>
      <c r="AC1906" s="35">
        <f t="shared" si="149"/>
        <v>3.9037800687285222</v>
      </c>
      <c r="AD1906" s="6">
        <f>IFERROR(VLOOKUP(E1906,marginal!$A$2:$E$4826,4,FALSE),0)</f>
        <v>5022.6038461538001</v>
      </c>
    </row>
    <row r="1907" spans="1:30" x14ac:dyDescent="0.2">
      <c r="A1907" s="27" t="s">
        <v>6907</v>
      </c>
      <c r="B1907" s="6" t="s">
        <v>6910</v>
      </c>
      <c r="C1907" s="6" t="s">
        <v>6909</v>
      </c>
      <c r="D1907" s="2">
        <v>156053</v>
      </c>
      <c r="E1907" s="2">
        <v>156420</v>
      </c>
      <c r="F1907" s="3" t="s">
        <v>2357</v>
      </c>
      <c r="G1907" s="2">
        <v>156427</v>
      </c>
      <c r="H1907" s="3" t="s">
        <v>2376</v>
      </c>
      <c r="I1907" s="18">
        <v>45100</v>
      </c>
      <c r="J1907" s="28">
        <v>1177919945</v>
      </c>
      <c r="K1907" s="18">
        <v>45105</v>
      </c>
      <c r="L1907" s="18">
        <v>45107</v>
      </c>
      <c r="M1907" s="18"/>
      <c r="N1907" s="30">
        <v>5</v>
      </c>
      <c r="O1907" s="7">
        <v>10000</v>
      </c>
      <c r="P1907" s="30">
        <v>110</v>
      </c>
      <c r="Q1907" s="22">
        <v>3.3741050530766099E-2</v>
      </c>
      <c r="R1907" s="7">
        <v>8000</v>
      </c>
      <c r="S1907" s="2">
        <v>142</v>
      </c>
      <c r="T1907" s="11">
        <v>2013.74</v>
      </c>
      <c r="U1907" s="17" t="s">
        <v>6286</v>
      </c>
      <c r="V1907" s="21">
        <v>1</v>
      </c>
      <c r="W1907" s="9">
        <v>8000</v>
      </c>
      <c r="X1907" s="22">
        <f t="shared" si="145"/>
        <v>0</v>
      </c>
      <c r="Y1907" s="29">
        <v>2013.74</v>
      </c>
      <c r="Z1907" s="34">
        <f t="shared" si="146"/>
        <v>593000</v>
      </c>
      <c r="AA1907" s="34">
        <f t="shared" si="147"/>
        <v>1.3490725126475547E-2</v>
      </c>
      <c r="AB1907" s="35">
        <f t="shared" si="148"/>
        <v>1.4839797639123102</v>
      </c>
      <c r="AC1907" s="35">
        <f t="shared" si="149"/>
        <v>1.9156829679595277</v>
      </c>
      <c r="AD1907" s="6">
        <f>IFERROR(VLOOKUP(E1907,marginal!$A$2:$E$4826,4,FALSE),0)</f>
        <v>5022.6038461538001</v>
      </c>
    </row>
    <row r="1908" spans="1:30" x14ac:dyDescent="0.2">
      <c r="A1908" s="27" t="s">
        <v>6907</v>
      </c>
      <c r="B1908" s="6" t="s">
        <v>6910</v>
      </c>
      <c r="C1908" s="6" t="s">
        <v>6909</v>
      </c>
      <c r="D1908" s="2">
        <v>151779</v>
      </c>
      <c r="E1908" s="2">
        <v>156420</v>
      </c>
      <c r="F1908" s="3" t="s">
        <v>2357</v>
      </c>
      <c r="G1908" s="2">
        <v>156428</v>
      </c>
      <c r="H1908" s="3" t="s">
        <v>2377</v>
      </c>
      <c r="I1908" s="18">
        <v>45057</v>
      </c>
      <c r="J1908" s="28">
        <v>1145503155</v>
      </c>
      <c r="K1908" s="18">
        <v>45105</v>
      </c>
      <c r="L1908" s="18">
        <v>45107</v>
      </c>
      <c r="M1908" s="18"/>
      <c r="N1908" s="30">
        <v>8</v>
      </c>
      <c r="O1908" s="7">
        <v>10000</v>
      </c>
      <c r="P1908" s="30">
        <v>116</v>
      </c>
      <c r="Q1908" s="22">
        <v>3.9113554227390934E-2</v>
      </c>
      <c r="R1908" s="7">
        <v>8000</v>
      </c>
      <c r="S1908" s="2">
        <v>142</v>
      </c>
      <c r="T1908" s="11">
        <v>2013.74</v>
      </c>
      <c r="U1908" s="17" t="s">
        <v>6286</v>
      </c>
      <c r="V1908" s="21">
        <v>1</v>
      </c>
      <c r="W1908" s="9">
        <v>8000</v>
      </c>
      <c r="X1908" s="22">
        <f t="shared" si="145"/>
        <v>0</v>
      </c>
      <c r="Y1908" s="29">
        <v>2013.74</v>
      </c>
      <c r="Z1908" s="34">
        <f t="shared" si="146"/>
        <v>371000</v>
      </c>
      <c r="AA1908" s="34">
        <f t="shared" si="147"/>
        <v>2.15633423180593E-2</v>
      </c>
      <c r="AB1908" s="35">
        <f t="shared" si="148"/>
        <v>2.5013477088948788</v>
      </c>
      <c r="AC1908" s="35">
        <f t="shared" si="149"/>
        <v>3.0619946091644206</v>
      </c>
      <c r="AD1908" s="6">
        <f>IFERROR(VLOOKUP(E1908,marginal!$A$2:$E$4826,4,FALSE),0)</f>
        <v>5022.6038461538001</v>
      </c>
    </row>
    <row r="1909" spans="1:30" x14ac:dyDescent="0.2">
      <c r="A1909" s="27" t="s">
        <v>6907</v>
      </c>
      <c r="B1909" s="6" t="s">
        <v>6925</v>
      </c>
      <c r="C1909" s="6" t="s">
        <v>6912</v>
      </c>
      <c r="D1909" s="4">
        <v>155619</v>
      </c>
      <c r="E1909" s="4">
        <v>156120</v>
      </c>
      <c r="F1909" s="5" t="s">
        <v>2378</v>
      </c>
      <c r="G1909" s="4">
        <v>156121</v>
      </c>
      <c r="H1909" s="5" t="s">
        <v>2379</v>
      </c>
      <c r="I1909" s="18">
        <v>45096</v>
      </c>
      <c r="J1909" s="28">
        <v>1175063847</v>
      </c>
      <c r="K1909" s="18">
        <v>45103</v>
      </c>
      <c r="L1909" s="18">
        <v>45107</v>
      </c>
      <c r="M1909" s="18"/>
      <c r="N1909" s="30">
        <v>6</v>
      </c>
      <c r="O1909" s="7">
        <v>20000</v>
      </c>
      <c r="P1909" s="30">
        <v>115</v>
      </c>
      <c r="Q1909" s="22">
        <v>3.97705569269148E-2</v>
      </c>
      <c r="R1909" s="8">
        <v>20000</v>
      </c>
      <c r="S1909" s="4">
        <v>100</v>
      </c>
      <c r="T1909" s="10">
        <v>3462.02</v>
      </c>
      <c r="U1909" s="17" t="s">
        <v>6286</v>
      </c>
      <c r="V1909" s="21">
        <v>1</v>
      </c>
      <c r="W1909" s="9">
        <v>20000</v>
      </c>
      <c r="X1909" s="22">
        <f t="shared" si="145"/>
        <v>0</v>
      </c>
      <c r="Y1909" s="29">
        <v>3462.02</v>
      </c>
      <c r="Z1909" s="34">
        <f t="shared" si="146"/>
        <v>291000</v>
      </c>
      <c r="AA1909" s="34">
        <f t="shared" si="147"/>
        <v>6.8728522336769765E-2</v>
      </c>
      <c r="AB1909" s="35">
        <f t="shared" si="148"/>
        <v>7.9037800687285227</v>
      </c>
      <c r="AC1909" s="35">
        <f t="shared" si="149"/>
        <v>6.8728522336769764</v>
      </c>
      <c r="AD1909" s="6">
        <f>IFERROR(VLOOKUP(E1909,marginal!$A$2:$E$4826,4,FALSE),0)</f>
        <v>2392.6953846153669</v>
      </c>
    </row>
    <row r="1910" spans="1:30" x14ac:dyDescent="0.2">
      <c r="A1910" s="27" t="s">
        <v>6907</v>
      </c>
      <c r="B1910" s="6" t="s">
        <v>6926</v>
      </c>
      <c r="C1910" s="6" t="s">
        <v>6909</v>
      </c>
      <c r="D1910" s="4">
        <v>156458</v>
      </c>
      <c r="E1910" s="4">
        <v>156548</v>
      </c>
      <c r="F1910" s="5" t="s">
        <v>2380</v>
      </c>
      <c r="G1910" s="4">
        <v>156549</v>
      </c>
      <c r="H1910" s="5" t="s">
        <v>2381</v>
      </c>
      <c r="I1910" s="18">
        <v>45105</v>
      </c>
      <c r="J1910" s="28">
        <v>1181944611</v>
      </c>
      <c r="K1910" s="18">
        <v>45105</v>
      </c>
      <c r="L1910" s="18">
        <v>45107</v>
      </c>
      <c r="M1910" s="18"/>
      <c r="N1910" s="30">
        <v>10</v>
      </c>
      <c r="O1910" s="7">
        <v>5000</v>
      </c>
      <c r="P1910" s="30">
        <v>147</v>
      </c>
      <c r="Q1910" s="22">
        <v>0.11226939921536</v>
      </c>
      <c r="R1910" s="8">
        <v>6000</v>
      </c>
      <c r="S1910" s="4">
        <v>142</v>
      </c>
      <c r="T1910" s="10">
        <v>1503.37</v>
      </c>
      <c r="U1910" s="17" t="s">
        <v>6286</v>
      </c>
      <c r="V1910" s="21">
        <v>1</v>
      </c>
      <c r="W1910" s="9">
        <v>6000</v>
      </c>
      <c r="X1910" s="22">
        <f t="shared" si="145"/>
        <v>0</v>
      </c>
      <c r="Y1910" s="29">
        <v>1503.37</v>
      </c>
      <c r="Z1910" s="34">
        <f t="shared" si="146"/>
        <v>280000</v>
      </c>
      <c r="AA1910" s="34">
        <f t="shared" si="147"/>
        <v>2.1428571428571429E-2</v>
      </c>
      <c r="AB1910" s="35">
        <f t="shared" si="148"/>
        <v>3.15</v>
      </c>
      <c r="AC1910" s="35">
        <f t="shared" si="149"/>
        <v>3.0428571428571427</v>
      </c>
      <c r="AD1910" s="6">
        <f>IFERROR(VLOOKUP(E1910,marginal!$A$2:$E$4826,4,FALSE),0)</f>
        <v>1593.9261538461533</v>
      </c>
    </row>
    <row r="1911" spans="1:30" x14ac:dyDescent="0.2">
      <c r="A1911" s="27" t="s">
        <v>6907</v>
      </c>
      <c r="B1911" s="6" t="s">
        <v>6915</v>
      </c>
      <c r="C1911" s="6" t="s">
        <v>6909</v>
      </c>
      <c r="D1911" s="4">
        <v>156403</v>
      </c>
      <c r="E1911" s="4">
        <v>156778</v>
      </c>
      <c r="F1911" s="5" t="s">
        <v>2382</v>
      </c>
      <c r="G1911" s="4">
        <v>156779</v>
      </c>
      <c r="H1911" s="5" t="s">
        <v>2383</v>
      </c>
      <c r="I1911" s="18" t="s">
        <v>6930</v>
      </c>
      <c r="J1911" s="28" t="s">
        <v>6930</v>
      </c>
      <c r="K1911" s="18">
        <v>45107</v>
      </c>
      <c r="L1911" s="18">
        <v>45107</v>
      </c>
      <c r="M1911" s="18"/>
      <c r="N1911" s="30">
        <v>9</v>
      </c>
      <c r="O1911" s="7">
        <v>10000</v>
      </c>
      <c r="P1911" s="30">
        <v>92</v>
      </c>
      <c r="Q1911" s="22">
        <v>9.9474470419378958E-3</v>
      </c>
      <c r="R1911" s="8">
        <v>10000</v>
      </c>
      <c r="S1911" s="4">
        <v>142</v>
      </c>
      <c r="T1911" s="10">
        <v>2510.34</v>
      </c>
      <c r="U1911" s="17" t="s">
        <v>6286</v>
      </c>
      <c r="V1911" s="21">
        <v>1</v>
      </c>
      <c r="W1911" s="9">
        <v>10000</v>
      </c>
      <c r="X1911" s="22">
        <f t="shared" si="145"/>
        <v>0</v>
      </c>
      <c r="Y1911" s="29">
        <v>2510.34</v>
      </c>
      <c r="Z1911" s="34">
        <f t="shared" si="146"/>
        <v>539000</v>
      </c>
      <c r="AA1911" s="34">
        <f t="shared" si="147"/>
        <v>1.8552875695732839E-2</v>
      </c>
      <c r="AB1911" s="35">
        <f t="shared" si="148"/>
        <v>1.7068645640074211</v>
      </c>
      <c r="AC1911" s="35">
        <f t="shared" si="149"/>
        <v>2.6345083487940633</v>
      </c>
      <c r="AD1911" s="6">
        <f>IFERROR(VLOOKUP(E1911,marginal!$A$2:$E$4826,4,FALSE),0)</f>
        <v>11236.746153846099</v>
      </c>
    </row>
    <row r="1912" spans="1:30" x14ac:dyDescent="0.2">
      <c r="A1912" s="27" t="s">
        <v>6907</v>
      </c>
      <c r="B1912" s="6" t="s">
        <v>6926</v>
      </c>
      <c r="C1912" s="6" t="s">
        <v>6909</v>
      </c>
      <c r="D1912" s="2">
        <v>156366</v>
      </c>
      <c r="E1912" s="2">
        <v>156548</v>
      </c>
      <c r="F1912" s="3" t="s">
        <v>2380</v>
      </c>
      <c r="G1912" s="2">
        <v>156550</v>
      </c>
      <c r="H1912" s="3" t="s">
        <v>2384</v>
      </c>
      <c r="I1912" s="18">
        <v>45104</v>
      </c>
      <c r="J1912" s="28">
        <v>1181439157</v>
      </c>
      <c r="K1912" s="18">
        <v>45105</v>
      </c>
      <c r="L1912" s="18">
        <v>45107</v>
      </c>
      <c r="M1912" s="18"/>
      <c r="N1912" s="30">
        <v>7</v>
      </c>
      <c r="O1912" s="7">
        <v>10000</v>
      </c>
      <c r="P1912" s="30">
        <v>127</v>
      </c>
      <c r="Q1912" s="22">
        <v>5.24391097594855E-2</v>
      </c>
      <c r="R1912" s="7">
        <v>6000</v>
      </c>
      <c r="S1912" s="2">
        <v>142</v>
      </c>
      <c r="T1912" s="11">
        <v>1503.37</v>
      </c>
      <c r="U1912" s="17" t="s">
        <v>6286</v>
      </c>
      <c r="V1912" s="21">
        <v>1</v>
      </c>
      <c r="W1912" s="9">
        <v>6000</v>
      </c>
      <c r="X1912" s="22">
        <f t="shared" si="145"/>
        <v>0</v>
      </c>
      <c r="Y1912" s="29">
        <v>1503.37</v>
      </c>
      <c r="Z1912" s="34">
        <f t="shared" si="146"/>
        <v>326000</v>
      </c>
      <c r="AA1912" s="34">
        <f t="shared" si="147"/>
        <v>1.8404907975460124E-2</v>
      </c>
      <c r="AB1912" s="35">
        <f t="shared" si="148"/>
        <v>2.3374233128834359</v>
      </c>
      <c r="AC1912" s="35">
        <f t="shared" si="149"/>
        <v>2.6134969325153374</v>
      </c>
      <c r="AD1912" s="6">
        <f>IFERROR(VLOOKUP(E1912,marginal!$A$2:$E$4826,4,FALSE),0)</f>
        <v>1593.9261538461533</v>
      </c>
    </row>
    <row r="1913" spans="1:30" x14ac:dyDescent="0.2">
      <c r="A1913" s="27" t="s">
        <v>6907</v>
      </c>
      <c r="B1913" s="6" t="s">
        <v>6926</v>
      </c>
      <c r="C1913" s="6" t="s">
        <v>6909</v>
      </c>
      <c r="D1913" s="2">
        <v>151817</v>
      </c>
      <c r="E1913" s="2">
        <v>156548</v>
      </c>
      <c r="F1913" s="3" t="s">
        <v>2380</v>
      </c>
      <c r="G1913" s="2">
        <v>156551</v>
      </c>
      <c r="H1913" s="3" t="s">
        <v>2385</v>
      </c>
      <c r="I1913" s="18">
        <v>45058</v>
      </c>
      <c r="J1913" s="28">
        <v>1146261320</v>
      </c>
      <c r="K1913" s="18">
        <v>45105</v>
      </c>
      <c r="L1913" s="18">
        <v>45107</v>
      </c>
      <c r="M1913" s="18"/>
      <c r="N1913" s="30">
        <v>8</v>
      </c>
      <c r="O1913" s="7">
        <v>10000</v>
      </c>
      <c r="P1913" s="30">
        <v>132</v>
      </c>
      <c r="Q1913" s="22">
        <v>5.8283715876113903E-2</v>
      </c>
      <c r="R1913" s="7">
        <v>6000</v>
      </c>
      <c r="S1913" s="2">
        <v>142</v>
      </c>
      <c r="T1913" s="11">
        <v>1503.37</v>
      </c>
      <c r="U1913" s="17" t="s">
        <v>6286</v>
      </c>
      <c r="V1913" s="21">
        <v>1</v>
      </c>
      <c r="W1913" s="9">
        <v>6000</v>
      </c>
      <c r="X1913" s="22">
        <f t="shared" si="145"/>
        <v>0</v>
      </c>
      <c r="Y1913" s="29">
        <v>1503.37</v>
      </c>
      <c r="Z1913" s="34">
        <f t="shared" si="146"/>
        <v>371000</v>
      </c>
      <c r="AA1913" s="34">
        <f t="shared" si="147"/>
        <v>1.6172506738544475E-2</v>
      </c>
      <c r="AB1913" s="35">
        <f t="shared" si="148"/>
        <v>2.1347708894878705</v>
      </c>
      <c r="AC1913" s="35">
        <f t="shared" si="149"/>
        <v>2.2964959568733154</v>
      </c>
      <c r="AD1913" s="6">
        <f>IFERROR(VLOOKUP(E1913,marginal!$A$2:$E$4826,4,FALSE),0)</f>
        <v>1593.9261538461533</v>
      </c>
    </row>
    <row r="1914" spans="1:30" x14ac:dyDescent="0.2">
      <c r="A1914" s="27" t="s">
        <v>6907</v>
      </c>
      <c r="B1914" s="6" t="s">
        <v>6926</v>
      </c>
      <c r="C1914" s="6" t="s">
        <v>6909</v>
      </c>
      <c r="D1914" s="2">
        <v>156151</v>
      </c>
      <c r="E1914" s="2">
        <v>156548</v>
      </c>
      <c r="F1914" s="3" t="s">
        <v>2380</v>
      </c>
      <c r="G1914" s="2">
        <v>156552</v>
      </c>
      <c r="H1914" s="3" t="s">
        <v>2386</v>
      </c>
      <c r="I1914" s="18">
        <v>45101</v>
      </c>
      <c r="J1914" s="28">
        <v>1179911391</v>
      </c>
      <c r="K1914" s="18">
        <v>45105</v>
      </c>
      <c r="L1914" s="18">
        <v>45107</v>
      </c>
      <c r="M1914" s="18"/>
      <c r="N1914" s="30">
        <v>10</v>
      </c>
      <c r="O1914" s="7">
        <v>5000</v>
      </c>
      <c r="P1914" s="30">
        <v>147</v>
      </c>
      <c r="Q1914" s="22">
        <v>0.11226939921536</v>
      </c>
      <c r="R1914" s="7">
        <v>6000</v>
      </c>
      <c r="S1914" s="2">
        <v>142</v>
      </c>
      <c r="T1914" s="11">
        <v>1503.37</v>
      </c>
      <c r="U1914" s="17" t="s">
        <v>6286</v>
      </c>
      <c r="V1914" s="21">
        <v>1</v>
      </c>
      <c r="W1914" s="9">
        <v>6000</v>
      </c>
      <c r="X1914" s="22">
        <f t="shared" si="145"/>
        <v>0</v>
      </c>
      <c r="Y1914" s="29">
        <v>1503.37</v>
      </c>
      <c r="Z1914" s="34">
        <f t="shared" si="146"/>
        <v>280000</v>
      </c>
      <c r="AA1914" s="34">
        <f t="shared" si="147"/>
        <v>2.1428571428571429E-2</v>
      </c>
      <c r="AB1914" s="35">
        <f t="shared" si="148"/>
        <v>3.15</v>
      </c>
      <c r="AC1914" s="35">
        <f t="shared" si="149"/>
        <v>3.0428571428571427</v>
      </c>
      <c r="AD1914" s="6">
        <f>IFERROR(VLOOKUP(E1914,marginal!$A$2:$E$4826,4,FALSE),0)</f>
        <v>1593.9261538461533</v>
      </c>
    </row>
    <row r="1915" spans="1:30" x14ac:dyDescent="0.2">
      <c r="A1915" s="27" t="s">
        <v>6907</v>
      </c>
      <c r="B1915" s="6" t="s">
        <v>6926</v>
      </c>
      <c r="C1915" s="6" t="s">
        <v>6909</v>
      </c>
      <c r="D1915" s="2">
        <v>156365</v>
      </c>
      <c r="E1915" s="2">
        <v>156548</v>
      </c>
      <c r="F1915" s="3" t="s">
        <v>2380</v>
      </c>
      <c r="G1915" s="2">
        <v>156553</v>
      </c>
      <c r="H1915" s="3" t="s">
        <v>2387</v>
      </c>
      <c r="I1915" s="18">
        <v>45104</v>
      </c>
      <c r="J1915" s="28">
        <v>1181436586</v>
      </c>
      <c r="K1915" s="18">
        <v>45105</v>
      </c>
      <c r="L1915" s="18">
        <v>45107</v>
      </c>
      <c r="M1915" s="18"/>
      <c r="N1915" s="30">
        <v>8</v>
      </c>
      <c r="O1915" s="7">
        <v>10000</v>
      </c>
      <c r="P1915" s="30">
        <v>132</v>
      </c>
      <c r="Q1915" s="22">
        <v>5.8283715876113903E-2</v>
      </c>
      <c r="R1915" s="7">
        <v>6000</v>
      </c>
      <c r="S1915" s="2">
        <v>142</v>
      </c>
      <c r="T1915" s="11">
        <v>1503.37</v>
      </c>
      <c r="U1915" s="17" t="s">
        <v>6286</v>
      </c>
      <c r="V1915" s="21">
        <v>1</v>
      </c>
      <c r="W1915" s="9">
        <v>6000</v>
      </c>
      <c r="X1915" s="22">
        <f t="shared" si="145"/>
        <v>0</v>
      </c>
      <c r="Y1915" s="29">
        <v>1503.37</v>
      </c>
      <c r="Z1915" s="34">
        <f t="shared" si="146"/>
        <v>371000</v>
      </c>
      <c r="AA1915" s="34">
        <f t="shared" si="147"/>
        <v>1.6172506738544475E-2</v>
      </c>
      <c r="AB1915" s="35">
        <f t="shared" si="148"/>
        <v>2.1347708894878705</v>
      </c>
      <c r="AC1915" s="35">
        <f t="shared" si="149"/>
        <v>2.2964959568733154</v>
      </c>
      <c r="AD1915" s="6">
        <f>IFERROR(VLOOKUP(E1915,marginal!$A$2:$E$4826,4,FALSE),0)</f>
        <v>1593.9261538461533</v>
      </c>
    </row>
    <row r="1916" spans="1:30" x14ac:dyDescent="0.2">
      <c r="A1916" s="27" t="s">
        <v>6907</v>
      </c>
      <c r="B1916" s="6" t="s">
        <v>6926</v>
      </c>
      <c r="C1916" s="6" t="s">
        <v>6909</v>
      </c>
      <c r="D1916" s="2">
        <v>156460</v>
      </c>
      <c r="E1916" s="2">
        <v>156548</v>
      </c>
      <c r="F1916" s="3" t="s">
        <v>2380</v>
      </c>
      <c r="G1916" s="2">
        <v>156554</v>
      </c>
      <c r="H1916" s="3" t="s">
        <v>2388</v>
      </c>
      <c r="I1916" s="18">
        <v>45105</v>
      </c>
      <c r="J1916" s="28">
        <v>1181945206</v>
      </c>
      <c r="K1916" s="18">
        <v>45105</v>
      </c>
      <c r="L1916" s="18">
        <v>45107</v>
      </c>
      <c r="M1916" s="18"/>
      <c r="N1916" s="30">
        <v>8</v>
      </c>
      <c r="O1916" s="7">
        <v>10000</v>
      </c>
      <c r="P1916" s="30">
        <v>132</v>
      </c>
      <c r="Q1916" s="22">
        <v>5.8283715876113903E-2</v>
      </c>
      <c r="R1916" s="7">
        <v>6000</v>
      </c>
      <c r="S1916" s="2">
        <v>142</v>
      </c>
      <c r="T1916" s="11">
        <v>1503.37</v>
      </c>
      <c r="U1916" s="17" t="s">
        <v>6286</v>
      </c>
      <c r="V1916" s="21">
        <v>1</v>
      </c>
      <c r="W1916" s="9">
        <v>6000</v>
      </c>
      <c r="X1916" s="22">
        <f t="shared" si="145"/>
        <v>0</v>
      </c>
      <c r="Y1916" s="29">
        <v>1503.37</v>
      </c>
      <c r="Z1916" s="34">
        <f t="shared" si="146"/>
        <v>371000</v>
      </c>
      <c r="AA1916" s="34">
        <f t="shared" si="147"/>
        <v>1.6172506738544475E-2</v>
      </c>
      <c r="AB1916" s="35">
        <f t="shared" si="148"/>
        <v>2.1347708894878705</v>
      </c>
      <c r="AC1916" s="35">
        <f t="shared" si="149"/>
        <v>2.2964959568733154</v>
      </c>
      <c r="AD1916" s="6">
        <f>IFERROR(VLOOKUP(E1916,marginal!$A$2:$E$4826,4,FALSE),0)</f>
        <v>1593.9261538461533</v>
      </c>
    </row>
    <row r="1917" spans="1:30" x14ac:dyDescent="0.2">
      <c r="A1917" s="27" t="s">
        <v>6907</v>
      </c>
      <c r="B1917" s="6" t="s">
        <v>6913</v>
      </c>
      <c r="C1917" s="6" t="s">
        <v>6912</v>
      </c>
      <c r="D1917" s="2">
        <v>155265</v>
      </c>
      <c r="E1917" s="2">
        <v>156483</v>
      </c>
      <c r="F1917" s="3" t="s">
        <v>1016</v>
      </c>
      <c r="G1917" s="2">
        <v>156495</v>
      </c>
      <c r="H1917" s="3" t="s">
        <v>2389</v>
      </c>
      <c r="I1917" s="18">
        <v>45209</v>
      </c>
      <c r="J1917" s="28">
        <v>1255043869</v>
      </c>
      <c r="K1917" s="18">
        <v>45105</v>
      </c>
      <c r="L1917" s="18">
        <v>45107</v>
      </c>
      <c r="M1917" s="18"/>
      <c r="N1917" s="30">
        <v>9</v>
      </c>
      <c r="O1917" s="7">
        <v>10000</v>
      </c>
      <c r="P1917" s="30">
        <v>147</v>
      </c>
      <c r="Q1917" s="22">
        <v>7.9000519063170294E-2</v>
      </c>
      <c r="R1917" s="7">
        <v>6000</v>
      </c>
      <c r="S1917" s="2">
        <v>142</v>
      </c>
      <c r="T1917" s="11">
        <v>1503.37</v>
      </c>
      <c r="U1917" s="17" t="s">
        <v>6286</v>
      </c>
      <c r="V1917" s="21">
        <v>1</v>
      </c>
      <c r="W1917" s="9">
        <v>6000</v>
      </c>
      <c r="X1917" s="22">
        <f t="shared" si="145"/>
        <v>0</v>
      </c>
      <c r="Y1917" s="29">
        <v>1503.37</v>
      </c>
      <c r="Z1917" s="34">
        <f t="shared" si="146"/>
        <v>539000</v>
      </c>
      <c r="AA1917" s="34">
        <f t="shared" si="147"/>
        <v>1.1131725417439703E-2</v>
      </c>
      <c r="AB1917" s="35">
        <f t="shared" si="148"/>
        <v>1.6363636363636362</v>
      </c>
      <c r="AC1917" s="35">
        <f t="shared" si="149"/>
        <v>1.5807050092764379</v>
      </c>
      <c r="AD1917" s="6">
        <f>IFERROR(VLOOKUP(E1917,marginal!$A$2:$E$4826,4,FALSE),0)</f>
        <v>18187.4115384615</v>
      </c>
    </row>
    <row r="1918" spans="1:30" x14ac:dyDescent="0.2">
      <c r="A1918" s="27" t="s">
        <v>6907</v>
      </c>
      <c r="B1918" s="6" t="s">
        <v>6914</v>
      </c>
      <c r="C1918" s="6" t="s">
        <v>6909</v>
      </c>
      <c r="D1918" s="2">
        <v>154946</v>
      </c>
      <c r="E1918" s="2">
        <v>156579</v>
      </c>
      <c r="F1918" s="3" t="s">
        <v>2390</v>
      </c>
      <c r="G1918" s="2">
        <v>156582</v>
      </c>
      <c r="H1918" s="3" t="s">
        <v>2391</v>
      </c>
      <c r="I1918" s="18" t="s">
        <v>6930</v>
      </c>
      <c r="J1918" s="28" t="s">
        <v>6930</v>
      </c>
      <c r="K1918" s="18">
        <v>45106</v>
      </c>
      <c r="L1918" s="18">
        <v>45107</v>
      </c>
      <c r="M1918" s="18"/>
      <c r="N1918" s="30">
        <v>7</v>
      </c>
      <c r="O1918" s="7">
        <v>11000</v>
      </c>
      <c r="P1918" s="30">
        <v>129</v>
      </c>
      <c r="Q1918" s="22">
        <v>4.8344885233628933E-2</v>
      </c>
      <c r="R1918" s="7">
        <v>10000</v>
      </c>
      <c r="S1918" s="2">
        <v>110</v>
      </c>
      <c r="T1918" s="11">
        <v>1917.29</v>
      </c>
      <c r="U1918" s="17" t="s">
        <v>6286</v>
      </c>
      <c r="V1918" s="21">
        <v>0.30206998824436515</v>
      </c>
      <c r="W1918" s="9">
        <v>3020.6998824436514</v>
      </c>
      <c r="X1918" s="22">
        <f t="shared" si="145"/>
        <v>-0.69793001175563485</v>
      </c>
      <c r="Y1918" s="29">
        <v>579.15576776103887</v>
      </c>
      <c r="Z1918" s="34">
        <f t="shared" si="146"/>
        <v>326000</v>
      </c>
      <c r="AA1918" s="34">
        <f t="shared" si="147"/>
        <v>3.0674846625766871E-2</v>
      </c>
      <c r="AB1918" s="35">
        <f t="shared" si="148"/>
        <v>3.9570552147239262</v>
      </c>
      <c r="AC1918" s="35">
        <f t="shared" si="149"/>
        <v>3.3742331288343559</v>
      </c>
      <c r="AD1918" s="6">
        <f>IFERROR(VLOOKUP(E1918,marginal!$A$2:$E$4826,4,FALSE),0)</f>
        <v>-28537.892564102567</v>
      </c>
    </row>
    <row r="1919" spans="1:30" x14ac:dyDescent="0.2">
      <c r="A1919" s="27" t="s">
        <v>6907</v>
      </c>
      <c r="B1919" s="6" t="s">
        <v>6914</v>
      </c>
      <c r="C1919" s="6" t="s">
        <v>6909</v>
      </c>
      <c r="D1919" s="2">
        <v>156114</v>
      </c>
      <c r="E1919" s="2">
        <v>156579</v>
      </c>
      <c r="F1919" s="3" t="s">
        <v>2390</v>
      </c>
      <c r="G1919" s="2">
        <v>156583</v>
      </c>
      <c r="H1919" s="3" t="s">
        <v>2392</v>
      </c>
      <c r="I1919" s="18" t="s">
        <v>6930</v>
      </c>
      <c r="J1919" s="28" t="s">
        <v>6930</v>
      </c>
      <c r="K1919" s="18">
        <v>45106</v>
      </c>
      <c r="L1919" s="18">
        <v>45107</v>
      </c>
      <c r="M1919" s="18"/>
      <c r="N1919" s="30">
        <v>10</v>
      </c>
      <c r="O1919" s="7">
        <v>6000</v>
      </c>
      <c r="P1919" s="30">
        <v>146</v>
      </c>
      <c r="Q1919" s="22">
        <v>9.7311826851391378E-2</v>
      </c>
      <c r="R1919" s="7">
        <v>10000</v>
      </c>
      <c r="S1919" s="2">
        <v>117</v>
      </c>
      <c r="T1919" s="11">
        <v>2041.43</v>
      </c>
      <c r="U1919" s="17" t="s">
        <v>6286</v>
      </c>
      <c r="V1919" s="21">
        <v>0.30206998824436515</v>
      </c>
      <c r="W1919" s="9">
        <v>3020.6998824436514</v>
      </c>
      <c r="X1919" s="22">
        <f t="shared" si="145"/>
        <v>-0.69793001175563485</v>
      </c>
      <c r="Y1919" s="29">
        <v>616.65473610169443</v>
      </c>
      <c r="Z1919" s="34">
        <f t="shared" si="146"/>
        <v>280000</v>
      </c>
      <c r="AA1919" s="34">
        <f t="shared" si="147"/>
        <v>3.5714285714285712E-2</v>
      </c>
      <c r="AB1919" s="35">
        <f t="shared" si="148"/>
        <v>5.2142857142857144</v>
      </c>
      <c r="AC1919" s="35">
        <f t="shared" si="149"/>
        <v>4.1785714285714279</v>
      </c>
      <c r="AD1919" s="6">
        <f>IFERROR(VLOOKUP(E1919,marginal!$A$2:$E$4826,4,FALSE),0)</f>
        <v>-28537.892564102567</v>
      </c>
    </row>
    <row r="1920" spans="1:30" x14ac:dyDescent="0.2">
      <c r="A1920" s="27" t="s">
        <v>6907</v>
      </c>
      <c r="B1920" s="6" t="s">
        <v>6914</v>
      </c>
      <c r="C1920" s="6" t="s">
        <v>6909</v>
      </c>
      <c r="D1920" s="2">
        <v>155615</v>
      </c>
      <c r="E1920" s="2">
        <v>156579</v>
      </c>
      <c r="F1920" s="3" t="s">
        <v>2390</v>
      </c>
      <c r="G1920" s="2">
        <v>156584</v>
      </c>
      <c r="H1920" s="3" t="s">
        <v>2393</v>
      </c>
      <c r="I1920" s="18" t="s">
        <v>6930</v>
      </c>
      <c r="J1920" s="28" t="s">
        <v>6930</v>
      </c>
      <c r="K1920" s="18">
        <v>45106</v>
      </c>
      <c r="L1920" s="18">
        <v>45107</v>
      </c>
      <c r="M1920" s="18"/>
      <c r="N1920" s="30">
        <v>10</v>
      </c>
      <c r="O1920" s="7">
        <v>6000</v>
      </c>
      <c r="P1920" s="30">
        <v>146</v>
      </c>
      <c r="Q1920" s="22">
        <v>9.7311826851391378E-2</v>
      </c>
      <c r="R1920" s="7">
        <v>10000</v>
      </c>
      <c r="S1920" s="2">
        <v>110</v>
      </c>
      <c r="T1920" s="11">
        <v>830.17</v>
      </c>
      <c r="U1920" s="17" t="s">
        <v>6286</v>
      </c>
      <c r="V1920" s="21">
        <v>0.30206998824436515</v>
      </c>
      <c r="W1920" s="9">
        <v>3020.6998824436514</v>
      </c>
      <c r="X1920" s="22">
        <f t="shared" si="145"/>
        <v>-0.69793001175563485</v>
      </c>
      <c r="Y1920" s="29">
        <v>250.76944214082459</v>
      </c>
      <c r="Z1920" s="34">
        <f t="shared" si="146"/>
        <v>280000</v>
      </c>
      <c r="AA1920" s="34">
        <f t="shared" si="147"/>
        <v>3.5714285714285712E-2</v>
      </c>
      <c r="AB1920" s="35">
        <f t="shared" si="148"/>
        <v>5.2142857142857144</v>
      </c>
      <c r="AC1920" s="35">
        <f t="shared" si="149"/>
        <v>3.9285714285714284</v>
      </c>
      <c r="AD1920" s="6">
        <f>IFERROR(VLOOKUP(E1920,marginal!$A$2:$E$4826,4,FALSE),0)</f>
        <v>-28537.892564102567</v>
      </c>
    </row>
    <row r="1921" spans="1:30" x14ac:dyDescent="0.2">
      <c r="A1921" s="27" t="s">
        <v>6907</v>
      </c>
      <c r="B1921" s="6" t="s">
        <v>6925</v>
      </c>
      <c r="C1921" s="6" t="s">
        <v>6912</v>
      </c>
      <c r="D1921" s="2">
        <v>155668</v>
      </c>
      <c r="E1921" s="2">
        <v>156120</v>
      </c>
      <c r="F1921" s="3" t="s">
        <v>2378</v>
      </c>
      <c r="G1921" s="2">
        <v>156122</v>
      </c>
      <c r="H1921" s="3" t="s">
        <v>2394</v>
      </c>
      <c r="I1921" s="18">
        <v>45096</v>
      </c>
      <c r="J1921" s="28">
        <v>1175206597</v>
      </c>
      <c r="K1921" s="18">
        <v>45103</v>
      </c>
      <c r="L1921" s="18">
        <v>45107</v>
      </c>
      <c r="M1921" s="18"/>
      <c r="N1921" s="30">
        <v>5</v>
      </c>
      <c r="O1921" s="7">
        <v>10000</v>
      </c>
      <c r="P1921" s="30">
        <v>110</v>
      </c>
      <c r="Q1921" s="22">
        <v>3.3741050530766099E-2</v>
      </c>
      <c r="R1921" s="7">
        <v>10000</v>
      </c>
      <c r="S1921" s="2">
        <v>100</v>
      </c>
      <c r="T1921" s="11">
        <v>1738.06</v>
      </c>
      <c r="U1921" s="17" t="s">
        <v>6286</v>
      </c>
      <c r="V1921" s="21">
        <v>1</v>
      </c>
      <c r="W1921" s="9">
        <v>10000</v>
      </c>
      <c r="X1921" s="22">
        <f t="shared" si="145"/>
        <v>0</v>
      </c>
      <c r="Y1921" s="29">
        <v>1738.06</v>
      </c>
      <c r="Z1921" s="34">
        <f t="shared" si="146"/>
        <v>593000</v>
      </c>
      <c r="AA1921" s="34">
        <f t="shared" si="147"/>
        <v>1.6863406408094434E-2</v>
      </c>
      <c r="AB1921" s="35">
        <f t="shared" si="148"/>
        <v>1.8549747048903877</v>
      </c>
      <c r="AC1921" s="35">
        <f t="shared" si="149"/>
        <v>1.6863406408094435</v>
      </c>
      <c r="AD1921" s="6">
        <f>IFERROR(VLOOKUP(E1921,marginal!$A$2:$E$4826,4,FALSE),0)</f>
        <v>2392.6953846153669</v>
      </c>
    </row>
    <row r="1922" spans="1:30" x14ac:dyDescent="0.2">
      <c r="A1922" s="27" t="s">
        <v>6907</v>
      </c>
      <c r="B1922" s="6" t="s">
        <v>6925</v>
      </c>
      <c r="C1922" s="6" t="s">
        <v>6912</v>
      </c>
      <c r="D1922" s="2">
        <v>156076</v>
      </c>
      <c r="E1922" s="2">
        <v>156120</v>
      </c>
      <c r="F1922" s="3" t="s">
        <v>2378</v>
      </c>
      <c r="G1922" s="2">
        <v>156123</v>
      </c>
      <c r="H1922" s="3" t="s">
        <v>2395</v>
      </c>
      <c r="I1922" s="18">
        <v>45100</v>
      </c>
      <c r="J1922" s="28">
        <v>1178028757</v>
      </c>
      <c r="K1922" s="18">
        <v>45103</v>
      </c>
      <c r="L1922" s="18">
        <v>45107</v>
      </c>
      <c r="M1922" s="18"/>
      <c r="N1922" s="30">
        <v>3</v>
      </c>
      <c r="O1922" s="7">
        <v>10000</v>
      </c>
      <c r="P1922" s="30">
        <v>110</v>
      </c>
      <c r="Q1922" s="22">
        <v>3.3220596517330399E-2</v>
      </c>
      <c r="R1922" s="7">
        <v>7000</v>
      </c>
      <c r="S1922" s="2">
        <v>142</v>
      </c>
      <c r="T1922" s="11">
        <v>1758.65</v>
      </c>
      <c r="U1922" s="17" t="s">
        <v>6286</v>
      </c>
      <c r="V1922" s="21">
        <v>1</v>
      </c>
      <c r="W1922" s="9">
        <v>7000</v>
      </c>
      <c r="X1922" s="22">
        <f t="shared" si="145"/>
        <v>0</v>
      </c>
      <c r="Y1922" s="29">
        <v>1758.65</v>
      </c>
      <c r="Z1922" s="34">
        <f t="shared" si="146"/>
        <v>207000</v>
      </c>
      <c r="AA1922" s="34">
        <f t="shared" si="147"/>
        <v>3.3816425120772944E-2</v>
      </c>
      <c r="AB1922" s="35">
        <f t="shared" si="148"/>
        <v>3.7198067632850238</v>
      </c>
      <c r="AC1922" s="35">
        <f t="shared" si="149"/>
        <v>4.8019323671497585</v>
      </c>
      <c r="AD1922" s="6">
        <f>IFERROR(VLOOKUP(E1922,marginal!$A$2:$E$4826,4,FALSE),0)</f>
        <v>2392.6953846153669</v>
      </c>
    </row>
    <row r="1923" spans="1:30" x14ac:dyDescent="0.2">
      <c r="A1923" s="27" t="s">
        <v>6907</v>
      </c>
      <c r="B1923" s="6" t="s">
        <v>6925</v>
      </c>
      <c r="C1923" s="6" t="s">
        <v>6912</v>
      </c>
      <c r="D1923" s="2">
        <v>155621</v>
      </c>
      <c r="E1923" s="2">
        <v>156120</v>
      </c>
      <c r="F1923" s="3" t="s">
        <v>2378</v>
      </c>
      <c r="G1923" s="2">
        <v>156124</v>
      </c>
      <c r="H1923" s="3" t="s">
        <v>2396</v>
      </c>
      <c r="I1923" s="18">
        <v>45096</v>
      </c>
      <c r="J1923" s="28">
        <v>1175075913</v>
      </c>
      <c r="K1923" s="18">
        <v>45103</v>
      </c>
      <c r="L1923" s="18">
        <v>45107</v>
      </c>
      <c r="M1923" s="18"/>
      <c r="N1923" s="30">
        <v>7</v>
      </c>
      <c r="O1923" s="7">
        <v>18000</v>
      </c>
      <c r="P1923" s="30">
        <v>127</v>
      </c>
      <c r="Q1923" s="22">
        <v>5.24391097594855E-2</v>
      </c>
      <c r="R1923" s="7">
        <v>18000</v>
      </c>
      <c r="S1923" s="2">
        <v>100</v>
      </c>
      <c r="T1923" s="11">
        <v>3117.25</v>
      </c>
      <c r="U1923" s="17" t="s">
        <v>6286</v>
      </c>
      <c r="V1923" s="21">
        <v>1</v>
      </c>
      <c r="W1923" s="9">
        <v>18000</v>
      </c>
      <c r="X1923" s="22">
        <f t="shared" ref="X1923:X1986" si="150">W1923/R1923-1</f>
        <v>0</v>
      </c>
      <c r="Y1923" s="29">
        <v>3117.25</v>
      </c>
      <c r="Z1923" s="34">
        <f t="shared" ref="Z1923:Z1986" si="151">SUMIFS($R:$R,$L:$L,$L1923,$N:$N,$N1923)</f>
        <v>326000</v>
      </c>
      <c r="AA1923" s="34">
        <f t="shared" ref="AA1923:AA1986" si="152">$R1923/Z1923</f>
        <v>5.5214723926380369E-2</v>
      </c>
      <c r="AB1923" s="35">
        <f t="shared" ref="AB1923:AB1986" si="153">AA1923*$P1923</f>
        <v>7.0122699386503067</v>
      </c>
      <c r="AC1923" s="35">
        <f t="shared" ref="AC1923:AC1986" si="154">AA1923*$S1923</f>
        <v>5.5214723926380369</v>
      </c>
      <c r="AD1923" s="6">
        <f>IFERROR(VLOOKUP(E1923,marginal!$A$2:$E$4826,4,FALSE),0)</f>
        <v>2392.6953846153669</v>
      </c>
    </row>
    <row r="1924" spans="1:30" x14ac:dyDescent="0.2">
      <c r="A1924" s="27" t="s">
        <v>6907</v>
      </c>
      <c r="B1924" s="6" t="s">
        <v>6925</v>
      </c>
      <c r="C1924" s="6" t="s">
        <v>6912</v>
      </c>
      <c r="D1924" s="2">
        <v>154845</v>
      </c>
      <c r="E1924" s="2">
        <v>156120</v>
      </c>
      <c r="F1924" s="3" t="s">
        <v>2378</v>
      </c>
      <c r="G1924" s="2">
        <v>156154</v>
      </c>
      <c r="H1924" s="3" t="s">
        <v>2397</v>
      </c>
      <c r="I1924" s="18">
        <v>45085</v>
      </c>
      <c r="J1924" s="28">
        <v>1167132165</v>
      </c>
      <c r="K1924" s="18">
        <v>45103</v>
      </c>
      <c r="L1924" s="18">
        <v>45107</v>
      </c>
      <c r="M1924" s="18"/>
      <c r="N1924" s="30">
        <v>9</v>
      </c>
      <c r="O1924" s="7">
        <v>10000</v>
      </c>
      <c r="P1924" s="30">
        <v>147</v>
      </c>
      <c r="Q1924" s="22">
        <v>7.9000519063170294E-2</v>
      </c>
      <c r="R1924" s="7">
        <v>15000</v>
      </c>
      <c r="S1924" s="2">
        <v>100</v>
      </c>
      <c r="T1924" s="11">
        <v>2600</v>
      </c>
      <c r="U1924" s="17" t="s">
        <v>6286</v>
      </c>
      <c r="V1924" s="21">
        <v>1</v>
      </c>
      <c r="W1924" s="9">
        <v>15000</v>
      </c>
      <c r="X1924" s="22">
        <f t="shared" si="150"/>
        <v>0</v>
      </c>
      <c r="Y1924" s="29">
        <v>2600</v>
      </c>
      <c r="Z1924" s="34">
        <f t="shared" si="151"/>
        <v>539000</v>
      </c>
      <c r="AA1924" s="34">
        <f t="shared" si="152"/>
        <v>2.7829313543599257E-2</v>
      </c>
      <c r="AB1924" s="35">
        <f t="shared" si="153"/>
        <v>4.0909090909090908</v>
      </c>
      <c r="AC1924" s="35">
        <f t="shared" si="154"/>
        <v>2.7829313543599259</v>
      </c>
      <c r="AD1924" s="6">
        <f>IFERROR(VLOOKUP(E1924,marginal!$A$2:$E$4826,4,FALSE),0)</f>
        <v>2392.6953846153669</v>
      </c>
    </row>
    <row r="1925" spans="1:30" x14ac:dyDescent="0.2">
      <c r="A1925" s="27" t="s">
        <v>6907</v>
      </c>
      <c r="B1925" s="6" t="s">
        <v>6925</v>
      </c>
      <c r="C1925" s="6" t="s">
        <v>6912</v>
      </c>
      <c r="D1925" s="2">
        <v>153341</v>
      </c>
      <c r="E1925" s="2">
        <v>156120</v>
      </c>
      <c r="F1925" s="3" t="s">
        <v>2378</v>
      </c>
      <c r="G1925" s="2">
        <v>156155</v>
      </c>
      <c r="H1925" s="3" t="s">
        <v>2398</v>
      </c>
      <c r="I1925" s="18">
        <v>45071</v>
      </c>
      <c r="J1925" s="28">
        <v>1155745085</v>
      </c>
      <c r="K1925" s="18">
        <v>45103</v>
      </c>
      <c r="L1925" s="18">
        <v>45107</v>
      </c>
      <c r="M1925" s="18"/>
      <c r="N1925" s="30">
        <v>6</v>
      </c>
      <c r="O1925" s="7">
        <v>20000</v>
      </c>
      <c r="P1925" s="30">
        <v>115</v>
      </c>
      <c r="Q1925" s="22">
        <v>3.97705569269148E-2</v>
      </c>
      <c r="R1925" s="7">
        <v>20000</v>
      </c>
      <c r="S1925" s="2">
        <v>100</v>
      </c>
      <c r="T1925" s="11">
        <v>3462.02</v>
      </c>
      <c r="U1925" s="17" t="s">
        <v>6286</v>
      </c>
      <c r="V1925" s="21">
        <v>1</v>
      </c>
      <c r="W1925" s="9">
        <v>20000</v>
      </c>
      <c r="X1925" s="22">
        <f t="shared" si="150"/>
        <v>0</v>
      </c>
      <c r="Y1925" s="29">
        <v>3462.02</v>
      </c>
      <c r="Z1925" s="34">
        <f t="shared" si="151"/>
        <v>291000</v>
      </c>
      <c r="AA1925" s="34">
        <f t="shared" si="152"/>
        <v>6.8728522336769765E-2</v>
      </c>
      <c r="AB1925" s="35">
        <f t="shared" si="153"/>
        <v>7.9037800687285227</v>
      </c>
      <c r="AC1925" s="35">
        <f t="shared" si="154"/>
        <v>6.8728522336769764</v>
      </c>
      <c r="AD1925" s="6">
        <f>IFERROR(VLOOKUP(E1925,marginal!$A$2:$E$4826,4,FALSE),0)</f>
        <v>2392.6953846153669</v>
      </c>
    </row>
    <row r="1926" spans="1:30" x14ac:dyDescent="0.2">
      <c r="A1926" s="27" t="s">
        <v>6907</v>
      </c>
      <c r="B1926" s="6" t="s">
        <v>6915</v>
      </c>
      <c r="C1926" s="6" t="s">
        <v>6909</v>
      </c>
      <c r="D1926" s="2">
        <v>156404</v>
      </c>
      <c r="E1926" s="2">
        <v>156778</v>
      </c>
      <c r="F1926" s="3" t="s">
        <v>2382</v>
      </c>
      <c r="G1926" s="2">
        <v>156781</v>
      </c>
      <c r="H1926" s="3" t="s">
        <v>2399</v>
      </c>
      <c r="I1926" s="18">
        <v>45104</v>
      </c>
      <c r="J1926" s="28">
        <v>1181487124</v>
      </c>
      <c r="K1926" s="18">
        <v>45107</v>
      </c>
      <c r="L1926" s="18">
        <v>45107</v>
      </c>
      <c r="M1926" s="18"/>
      <c r="N1926" s="30">
        <v>10</v>
      </c>
      <c r="O1926" s="7">
        <v>9000</v>
      </c>
      <c r="P1926" s="30">
        <v>100</v>
      </c>
      <c r="Q1926" s="22">
        <v>1.0087274109334987E-2</v>
      </c>
      <c r="R1926" s="7">
        <v>10000</v>
      </c>
      <c r="S1926" s="2">
        <v>142</v>
      </c>
      <c r="T1926" s="11">
        <v>2510.34</v>
      </c>
      <c r="U1926" s="17" t="s">
        <v>6286</v>
      </c>
      <c r="V1926" s="21">
        <v>1</v>
      </c>
      <c r="W1926" s="9">
        <v>10000</v>
      </c>
      <c r="X1926" s="22">
        <f t="shared" si="150"/>
        <v>0</v>
      </c>
      <c r="Y1926" s="29">
        <v>2510.34</v>
      </c>
      <c r="Z1926" s="34">
        <f t="shared" si="151"/>
        <v>280000</v>
      </c>
      <c r="AA1926" s="34">
        <f t="shared" si="152"/>
        <v>3.5714285714285712E-2</v>
      </c>
      <c r="AB1926" s="35">
        <f t="shared" si="153"/>
        <v>3.5714285714285712</v>
      </c>
      <c r="AC1926" s="35">
        <f t="shared" si="154"/>
        <v>5.0714285714285712</v>
      </c>
      <c r="AD1926" s="6">
        <f>IFERROR(VLOOKUP(E1926,marginal!$A$2:$E$4826,4,FALSE),0)</f>
        <v>11236.746153846099</v>
      </c>
    </row>
    <row r="1927" spans="1:30" x14ac:dyDescent="0.2">
      <c r="A1927" s="27" t="s">
        <v>6907</v>
      </c>
      <c r="B1927" s="6" t="s">
        <v>6915</v>
      </c>
      <c r="C1927" s="6" t="s">
        <v>6909</v>
      </c>
      <c r="D1927" s="2">
        <v>156405</v>
      </c>
      <c r="E1927" s="2">
        <v>156778</v>
      </c>
      <c r="F1927" s="3" t="s">
        <v>2382</v>
      </c>
      <c r="G1927" s="2">
        <v>156782</v>
      </c>
      <c r="H1927" s="3" t="s">
        <v>2400</v>
      </c>
      <c r="I1927" s="18">
        <v>45104</v>
      </c>
      <c r="J1927" s="28">
        <v>1181486817</v>
      </c>
      <c r="K1927" s="18">
        <v>45107</v>
      </c>
      <c r="L1927" s="18">
        <v>45107</v>
      </c>
      <c r="M1927" s="18"/>
      <c r="N1927" s="30">
        <v>10</v>
      </c>
      <c r="O1927" s="7">
        <v>9000</v>
      </c>
      <c r="P1927" s="30">
        <v>100</v>
      </c>
      <c r="Q1927" s="22">
        <v>1.0087274109334987E-2</v>
      </c>
      <c r="R1927" s="7">
        <v>10000</v>
      </c>
      <c r="S1927" s="2">
        <v>142</v>
      </c>
      <c r="T1927" s="11">
        <v>2510.34</v>
      </c>
      <c r="U1927" s="17" t="s">
        <v>6286</v>
      </c>
      <c r="V1927" s="21">
        <v>1</v>
      </c>
      <c r="W1927" s="9">
        <v>10000</v>
      </c>
      <c r="X1927" s="22">
        <f t="shared" si="150"/>
        <v>0</v>
      </c>
      <c r="Y1927" s="29">
        <v>2510.34</v>
      </c>
      <c r="Z1927" s="34">
        <f t="shared" si="151"/>
        <v>280000</v>
      </c>
      <c r="AA1927" s="34">
        <f t="shared" si="152"/>
        <v>3.5714285714285712E-2</v>
      </c>
      <c r="AB1927" s="35">
        <f t="shared" si="153"/>
        <v>3.5714285714285712</v>
      </c>
      <c r="AC1927" s="35">
        <f t="shared" si="154"/>
        <v>5.0714285714285712</v>
      </c>
      <c r="AD1927" s="6">
        <f>IFERROR(VLOOKUP(E1927,marginal!$A$2:$E$4826,4,FALSE),0)</f>
        <v>11236.746153846099</v>
      </c>
    </row>
    <row r="1928" spans="1:30" x14ac:dyDescent="0.2">
      <c r="A1928" s="27" t="s">
        <v>6907</v>
      </c>
      <c r="B1928" s="6" t="s">
        <v>6915</v>
      </c>
      <c r="C1928" s="6" t="s">
        <v>6909</v>
      </c>
      <c r="D1928" s="2">
        <v>156406</v>
      </c>
      <c r="E1928" s="2">
        <v>156778</v>
      </c>
      <c r="F1928" s="3" t="s">
        <v>2382</v>
      </c>
      <c r="G1928" s="2">
        <v>156783</v>
      </c>
      <c r="H1928" s="3" t="s">
        <v>2401</v>
      </c>
      <c r="I1928" s="18">
        <v>45104</v>
      </c>
      <c r="J1928" s="28">
        <v>1181486511</v>
      </c>
      <c r="K1928" s="18">
        <v>45107</v>
      </c>
      <c r="L1928" s="18">
        <v>45107</v>
      </c>
      <c r="M1928" s="18"/>
      <c r="N1928" s="30">
        <v>10</v>
      </c>
      <c r="O1928" s="7">
        <v>9000</v>
      </c>
      <c r="P1928" s="30">
        <v>100</v>
      </c>
      <c r="Q1928" s="22">
        <v>5.9818464604665302E-3</v>
      </c>
      <c r="R1928" s="7">
        <v>5000</v>
      </c>
      <c r="S1928" s="2">
        <v>147</v>
      </c>
      <c r="T1928" s="11">
        <v>1303.3399999999999</v>
      </c>
      <c r="U1928" s="17" t="s">
        <v>6286</v>
      </c>
      <c r="V1928" s="21">
        <v>1</v>
      </c>
      <c r="W1928" s="9">
        <v>5000</v>
      </c>
      <c r="X1928" s="22">
        <f t="shared" si="150"/>
        <v>0</v>
      </c>
      <c r="Y1928" s="29">
        <v>1303.3399999999999</v>
      </c>
      <c r="Z1928" s="34">
        <f t="shared" si="151"/>
        <v>280000</v>
      </c>
      <c r="AA1928" s="34">
        <f t="shared" si="152"/>
        <v>1.7857142857142856E-2</v>
      </c>
      <c r="AB1928" s="35">
        <f t="shared" si="153"/>
        <v>1.7857142857142856</v>
      </c>
      <c r="AC1928" s="35">
        <f t="shared" si="154"/>
        <v>2.625</v>
      </c>
      <c r="AD1928" s="6">
        <f>IFERROR(VLOOKUP(E1928,marginal!$A$2:$E$4826,4,FALSE),0)</f>
        <v>11236.746153846099</v>
      </c>
    </row>
    <row r="1929" spans="1:30" x14ac:dyDescent="0.2">
      <c r="A1929" s="27" t="s">
        <v>6907</v>
      </c>
      <c r="B1929" s="6" t="s">
        <v>6916</v>
      </c>
      <c r="C1929" s="6" t="s">
        <v>6912</v>
      </c>
      <c r="D1929" s="2">
        <v>156364</v>
      </c>
      <c r="E1929" s="2">
        <v>156691</v>
      </c>
      <c r="F1929" s="3" t="s">
        <v>766</v>
      </c>
      <c r="G1929" s="2">
        <v>156719</v>
      </c>
      <c r="H1929" s="3" t="s">
        <v>2402</v>
      </c>
      <c r="I1929" s="18">
        <v>45104</v>
      </c>
      <c r="J1929" s="28">
        <v>1181346950</v>
      </c>
      <c r="K1929" s="18">
        <v>45107</v>
      </c>
      <c r="L1929" s="18">
        <v>45107</v>
      </c>
      <c r="M1929" s="18"/>
      <c r="N1929" s="30">
        <v>7</v>
      </c>
      <c r="O1929" s="7">
        <v>10000</v>
      </c>
      <c r="P1929" s="30">
        <v>127</v>
      </c>
      <c r="Q1929" s="22">
        <v>5.24391097594855E-2</v>
      </c>
      <c r="R1929" s="7">
        <v>7000</v>
      </c>
      <c r="S1929" s="2">
        <v>142</v>
      </c>
      <c r="T1929" s="11">
        <v>1758.65</v>
      </c>
      <c r="U1929" s="17" t="s">
        <v>6286</v>
      </c>
      <c r="V1929" s="21">
        <v>1</v>
      </c>
      <c r="W1929" s="9">
        <v>7000</v>
      </c>
      <c r="X1929" s="22">
        <f t="shared" si="150"/>
        <v>0</v>
      </c>
      <c r="Y1929" s="29">
        <v>1758.65</v>
      </c>
      <c r="Z1929" s="34">
        <f t="shared" si="151"/>
        <v>326000</v>
      </c>
      <c r="AA1929" s="34">
        <f t="shared" si="152"/>
        <v>2.1472392638036811E-2</v>
      </c>
      <c r="AB1929" s="35">
        <f t="shared" si="153"/>
        <v>2.7269938650306749</v>
      </c>
      <c r="AC1929" s="35">
        <f t="shared" si="154"/>
        <v>3.0490797546012272</v>
      </c>
      <c r="AD1929" s="6">
        <f>IFERROR(VLOOKUP(E1929,marginal!$A$2:$E$4826,4,FALSE),0)</f>
        <v>9182.35538461535</v>
      </c>
    </row>
    <row r="1930" spans="1:30" x14ac:dyDescent="0.2">
      <c r="A1930" s="27" t="s">
        <v>6907</v>
      </c>
      <c r="B1930" s="6" t="s">
        <v>6916</v>
      </c>
      <c r="C1930" s="6" t="s">
        <v>6912</v>
      </c>
      <c r="D1930" s="2">
        <v>156387</v>
      </c>
      <c r="E1930" s="2">
        <v>156691</v>
      </c>
      <c r="F1930" s="3" t="s">
        <v>766</v>
      </c>
      <c r="G1930" s="2">
        <v>156720</v>
      </c>
      <c r="H1930" s="3" t="s">
        <v>2403</v>
      </c>
      <c r="I1930" s="18">
        <v>45320</v>
      </c>
      <c r="J1930" s="28">
        <v>1329851434</v>
      </c>
      <c r="K1930" s="18">
        <v>45107</v>
      </c>
      <c r="L1930" s="18">
        <v>45107</v>
      </c>
      <c r="M1930" s="18"/>
      <c r="N1930" s="30">
        <v>4</v>
      </c>
      <c r="O1930" s="7">
        <v>10000</v>
      </c>
      <c r="P1930" s="30">
        <v>110</v>
      </c>
      <c r="Q1930" s="22">
        <v>3.11605023919212E-2</v>
      </c>
      <c r="R1930" s="7">
        <v>10000</v>
      </c>
      <c r="S1930" s="2">
        <v>142</v>
      </c>
      <c r="T1930" s="11">
        <v>2510.34</v>
      </c>
      <c r="U1930" s="17" t="s">
        <v>6286</v>
      </c>
      <c r="V1930" s="21">
        <v>1</v>
      </c>
      <c r="W1930" s="9">
        <v>10000</v>
      </c>
      <c r="X1930" s="22">
        <f t="shared" si="150"/>
        <v>0</v>
      </c>
      <c r="Y1930" s="29">
        <v>2510.34</v>
      </c>
      <c r="Z1930" s="34">
        <f t="shared" si="151"/>
        <v>154000</v>
      </c>
      <c r="AA1930" s="34">
        <f t="shared" si="152"/>
        <v>6.4935064935064929E-2</v>
      </c>
      <c r="AB1930" s="35">
        <f t="shared" si="153"/>
        <v>7.1428571428571423</v>
      </c>
      <c r="AC1930" s="35">
        <f t="shared" si="154"/>
        <v>9.2207792207792192</v>
      </c>
      <c r="AD1930" s="6">
        <f>IFERROR(VLOOKUP(E1930,marginal!$A$2:$E$4826,4,FALSE),0)</f>
        <v>9182.35538461535</v>
      </c>
    </row>
    <row r="1931" spans="1:30" x14ac:dyDescent="0.2">
      <c r="A1931" s="27" t="s">
        <v>6907</v>
      </c>
      <c r="B1931" s="6" t="s">
        <v>6916</v>
      </c>
      <c r="C1931" s="6" t="s">
        <v>6912</v>
      </c>
      <c r="D1931" s="4">
        <v>155783</v>
      </c>
      <c r="E1931" s="4">
        <v>156585</v>
      </c>
      <c r="F1931" s="5" t="s">
        <v>2404</v>
      </c>
      <c r="G1931" s="4">
        <v>156586</v>
      </c>
      <c r="H1931" s="5" t="s">
        <v>2405</v>
      </c>
      <c r="I1931" s="18" t="s">
        <v>6930</v>
      </c>
      <c r="J1931" s="28" t="s">
        <v>6930</v>
      </c>
      <c r="K1931" s="18">
        <v>45106</v>
      </c>
      <c r="L1931" s="18">
        <v>45107</v>
      </c>
      <c r="M1931" s="18"/>
      <c r="N1931" s="30">
        <v>6</v>
      </c>
      <c r="O1931" s="7">
        <v>12000</v>
      </c>
      <c r="P1931" s="30">
        <v>122</v>
      </c>
      <c r="Q1931" s="22">
        <v>4.6282555174888274E-2</v>
      </c>
      <c r="R1931" s="8">
        <v>5000</v>
      </c>
      <c r="S1931" s="4">
        <v>147</v>
      </c>
      <c r="T1931" s="10">
        <v>1303.3399999999999</v>
      </c>
      <c r="U1931" s="17" t="s">
        <v>6286</v>
      </c>
      <c r="V1931" s="21">
        <v>1</v>
      </c>
      <c r="W1931" s="9">
        <v>5000</v>
      </c>
      <c r="X1931" s="22">
        <f t="shared" si="150"/>
        <v>0</v>
      </c>
      <c r="Y1931" s="29">
        <v>1303.3399999999999</v>
      </c>
      <c r="Z1931" s="34">
        <f t="shared" si="151"/>
        <v>291000</v>
      </c>
      <c r="AA1931" s="34">
        <f t="shared" si="152"/>
        <v>1.7182130584192441E-2</v>
      </c>
      <c r="AB1931" s="35">
        <f t="shared" si="153"/>
        <v>2.0962199312714778</v>
      </c>
      <c r="AC1931" s="35">
        <f t="shared" si="154"/>
        <v>2.525773195876289</v>
      </c>
      <c r="AD1931" s="6">
        <f>IFERROR(VLOOKUP(E1931,marginal!$A$2:$E$4826,4,FALSE),0)</f>
        <v>2547.817692307683</v>
      </c>
    </row>
    <row r="1932" spans="1:30" x14ac:dyDescent="0.2">
      <c r="A1932" s="27" t="s">
        <v>6907</v>
      </c>
      <c r="B1932" s="6" t="s">
        <v>6919</v>
      </c>
      <c r="C1932" s="6" t="s">
        <v>6909</v>
      </c>
      <c r="D1932" s="4">
        <v>156140</v>
      </c>
      <c r="E1932" s="4">
        <v>156651</v>
      </c>
      <c r="F1932" s="5" t="s">
        <v>2406</v>
      </c>
      <c r="G1932" s="4">
        <v>156652</v>
      </c>
      <c r="H1932" s="5" t="s">
        <v>2407</v>
      </c>
      <c r="I1932" s="18">
        <v>45101</v>
      </c>
      <c r="J1932" s="28">
        <v>1179841652</v>
      </c>
      <c r="K1932" s="18">
        <v>45106</v>
      </c>
      <c r="L1932" s="18">
        <v>45107</v>
      </c>
      <c r="M1932" s="18"/>
      <c r="N1932" s="30">
        <v>7</v>
      </c>
      <c r="O1932" s="7">
        <v>10000</v>
      </c>
      <c r="P1932" s="30">
        <v>127</v>
      </c>
      <c r="Q1932" s="22">
        <v>5.24391097594855E-2</v>
      </c>
      <c r="R1932" s="8">
        <v>9000</v>
      </c>
      <c r="S1932" s="4">
        <v>105</v>
      </c>
      <c r="T1932" s="10">
        <v>1634.38</v>
      </c>
      <c r="U1932" s="17" t="s">
        <v>6286</v>
      </c>
      <c r="V1932" s="21">
        <v>1</v>
      </c>
      <c r="W1932" s="9">
        <v>9000</v>
      </c>
      <c r="X1932" s="22">
        <f t="shared" si="150"/>
        <v>0</v>
      </c>
      <c r="Y1932" s="29">
        <v>1634.38</v>
      </c>
      <c r="Z1932" s="34">
        <f t="shared" si="151"/>
        <v>326000</v>
      </c>
      <c r="AA1932" s="34">
        <f t="shared" si="152"/>
        <v>2.7607361963190184E-2</v>
      </c>
      <c r="AB1932" s="35">
        <f t="shared" si="153"/>
        <v>3.5061349693251533</v>
      </c>
      <c r="AC1932" s="35">
        <f t="shared" si="154"/>
        <v>2.8987730061349692</v>
      </c>
      <c r="AD1932" s="6">
        <f>IFERROR(VLOOKUP(E1932,marginal!$A$2:$E$4826,4,FALSE),0)</f>
        <v>1603.4723076923078</v>
      </c>
    </row>
    <row r="1933" spans="1:30" x14ac:dyDescent="0.2">
      <c r="A1933" s="27" t="s">
        <v>6907</v>
      </c>
      <c r="B1933" s="6" t="s">
        <v>6911</v>
      </c>
      <c r="C1933" s="6" t="s">
        <v>6912</v>
      </c>
      <c r="D1933" s="4">
        <v>156216</v>
      </c>
      <c r="E1933" s="4">
        <v>156668</v>
      </c>
      <c r="F1933" s="5" t="s">
        <v>2408</v>
      </c>
      <c r="G1933" s="4">
        <v>156669</v>
      </c>
      <c r="H1933" s="5" t="s">
        <v>2409</v>
      </c>
      <c r="I1933" s="18">
        <v>45433</v>
      </c>
      <c r="J1933" s="28">
        <v>1405963197</v>
      </c>
      <c r="K1933" s="18">
        <v>45106</v>
      </c>
      <c r="L1933" s="18">
        <v>45107</v>
      </c>
      <c r="M1933" s="18"/>
      <c r="N1933" s="30">
        <v>8</v>
      </c>
      <c r="O1933" s="7">
        <v>40000</v>
      </c>
      <c r="P1933" s="30">
        <v>132</v>
      </c>
      <c r="Q1933" s="22">
        <v>5.8283715876113903E-2</v>
      </c>
      <c r="R1933" s="8">
        <v>40000</v>
      </c>
      <c r="S1933" s="4">
        <v>80</v>
      </c>
      <c r="T1933" s="10">
        <v>5462.05</v>
      </c>
      <c r="U1933" s="17" t="s">
        <v>6286</v>
      </c>
      <c r="V1933" s="21">
        <v>1</v>
      </c>
      <c r="W1933" s="9">
        <v>40000</v>
      </c>
      <c r="X1933" s="22">
        <f t="shared" si="150"/>
        <v>0</v>
      </c>
      <c r="Y1933" s="29">
        <v>5462.05</v>
      </c>
      <c r="Z1933" s="34">
        <f t="shared" si="151"/>
        <v>371000</v>
      </c>
      <c r="AA1933" s="34">
        <f t="shared" si="152"/>
        <v>0.1078167115902965</v>
      </c>
      <c r="AB1933" s="35">
        <f t="shared" si="153"/>
        <v>14.231805929919139</v>
      </c>
      <c r="AC1933" s="35">
        <f t="shared" si="154"/>
        <v>8.6253369272237208</v>
      </c>
      <c r="AD1933" s="6">
        <f>IFERROR(VLOOKUP(E1933,marginal!$A$2:$E$4826,4,FALSE),0)</f>
        <v>2125.6107692307601</v>
      </c>
    </row>
    <row r="1934" spans="1:30" x14ac:dyDescent="0.2">
      <c r="A1934" s="27" t="s">
        <v>6907</v>
      </c>
      <c r="B1934" s="6" t="s">
        <v>6919</v>
      </c>
      <c r="C1934" s="6" t="s">
        <v>6909</v>
      </c>
      <c r="D1934" s="4">
        <v>156419</v>
      </c>
      <c r="E1934" s="4">
        <v>156805</v>
      </c>
      <c r="F1934" s="5" t="s">
        <v>2410</v>
      </c>
      <c r="G1934" s="4">
        <v>156806</v>
      </c>
      <c r="H1934" s="5" t="s">
        <v>2411</v>
      </c>
      <c r="I1934" s="18">
        <v>45104</v>
      </c>
      <c r="J1934" s="28">
        <v>1181553676</v>
      </c>
      <c r="K1934" s="18">
        <v>45107</v>
      </c>
      <c r="L1934" s="18">
        <v>45107</v>
      </c>
      <c r="M1934" s="18"/>
      <c r="N1934" s="30">
        <v>5</v>
      </c>
      <c r="O1934" s="7">
        <v>10000</v>
      </c>
      <c r="P1934" s="30">
        <v>110</v>
      </c>
      <c r="Q1934" s="22">
        <v>3.3741050530766099E-2</v>
      </c>
      <c r="R1934" s="8">
        <v>7000</v>
      </c>
      <c r="S1934" s="4">
        <v>142</v>
      </c>
      <c r="T1934" s="10">
        <v>1758.65</v>
      </c>
      <c r="U1934" s="17" t="s">
        <v>6286</v>
      </c>
      <c r="V1934" s="21">
        <v>1</v>
      </c>
      <c r="W1934" s="9">
        <v>7000</v>
      </c>
      <c r="X1934" s="22">
        <f t="shared" si="150"/>
        <v>0</v>
      </c>
      <c r="Y1934" s="29">
        <v>1758.65</v>
      </c>
      <c r="Z1934" s="34">
        <f t="shared" si="151"/>
        <v>593000</v>
      </c>
      <c r="AA1934" s="34">
        <f t="shared" si="152"/>
        <v>1.1804384485666104E-2</v>
      </c>
      <c r="AB1934" s="35">
        <f t="shared" si="153"/>
        <v>1.2984822934232714</v>
      </c>
      <c r="AC1934" s="35">
        <f t="shared" si="154"/>
        <v>1.6762225969645868</v>
      </c>
      <c r="AD1934" s="6">
        <f>IFERROR(VLOOKUP(E1934,marginal!$A$2:$E$4826,4,FALSE),0)</f>
        <v>1393.5184615384601</v>
      </c>
    </row>
    <row r="1935" spans="1:30" x14ac:dyDescent="0.2">
      <c r="A1935" s="27" t="s">
        <v>6907</v>
      </c>
      <c r="B1935" s="6" t="s">
        <v>6914</v>
      </c>
      <c r="C1935" s="6" t="s">
        <v>6909</v>
      </c>
      <c r="D1935" s="4">
        <v>156067</v>
      </c>
      <c r="E1935" s="4">
        <v>156885</v>
      </c>
      <c r="F1935" s="5" t="s">
        <v>2412</v>
      </c>
      <c r="G1935" s="4">
        <v>156886</v>
      </c>
      <c r="H1935" s="5" t="s">
        <v>2413</v>
      </c>
      <c r="I1935" s="18">
        <v>45100</v>
      </c>
      <c r="J1935" s="28">
        <v>1177956608</v>
      </c>
      <c r="K1935" s="18">
        <v>45107</v>
      </c>
      <c r="L1935" s="18">
        <v>45107</v>
      </c>
      <c r="M1935" s="18"/>
      <c r="N1935" s="30">
        <v>6</v>
      </c>
      <c r="O1935" s="7">
        <v>10000</v>
      </c>
      <c r="P1935" s="30">
        <v>115</v>
      </c>
      <c r="Q1935" s="22">
        <v>3.97705569269148E-2</v>
      </c>
      <c r="R1935" s="8">
        <v>7000</v>
      </c>
      <c r="S1935" s="4">
        <v>142</v>
      </c>
      <c r="T1935" s="10">
        <v>1758.65</v>
      </c>
      <c r="U1935" s="17" t="s">
        <v>6286</v>
      </c>
      <c r="V1935" s="21">
        <v>0.86608904101761164</v>
      </c>
      <c r="W1935" s="9">
        <v>6062.6232871232814</v>
      </c>
      <c r="X1935" s="22">
        <f t="shared" si="150"/>
        <v>-0.13391095898238836</v>
      </c>
      <c r="Y1935" s="29">
        <v>1523.1474919856228</v>
      </c>
      <c r="Z1935" s="34">
        <f t="shared" si="151"/>
        <v>291000</v>
      </c>
      <c r="AA1935" s="34">
        <f t="shared" si="152"/>
        <v>2.4054982817869417E-2</v>
      </c>
      <c r="AB1935" s="35">
        <f t="shared" si="153"/>
        <v>2.7663230240549828</v>
      </c>
      <c r="AC1935" s="35">
        <f t="shared" si="154"/>
        <v>3.4158075601374573</v>
      </c>
      <c r="AD1935" s="6">
        <f>IFERROR(VLOOKUP(E1935,marginal!$A$2:$E$4826,4,FALSE),0)</f>
        <v>596.93274725274568</v>
      </c>
    </row>
    <row r="1936" spans="1:30" x14ac:dyDescent="0.2">
      <c r="A1936" s="27" t="s">
        <v>6907</v>
      </c>
      <c r="B1936" s="6" t="s">
        <v>6913</v>
      </c>
      <c r="C1936" s="6" t="s">
        <v>6912</v>
      </c>
      <c r="D1936" s="4">
        <v>156621</v>
      </c>
      <c r="E1936" s="4">
        <v>156896</v>
      </c>
      <c r="F1936" s="5" t="s">
        <v>2414</v>
      </c>
      <c r="G1936" s="4">
        <v>156897</v>
      </c>
      <c r="H1936" s="5" t="s">
        <v>2415</v>
      </c>
      <c r="I1936" s="18">
        <v>45105</v>
      </c>
      <c r="J1936" s="28">
        <v>1182432109</v>
      </c>
      <c r="K1936" s="18">
        <v>45107</v>
      </c>
      <c r="L1936" s="18">
        <v>45107</v>
      </c>
      <c r="M1936" s="18"/>
      <c r="N1936" s="30">
        <v>9</v>
      </c>
      <c r="O1936" s="7">
        <v>9000</v>
      </c>
      <c r="P1936" s="30">
        <v>146</v>
      </c>
      <c r="Q1936" s="22">
        <v>8.1464880555925129E-2</v>
      </c>
      <c r="R1936" s="8">
        <v>6000</v>
      </c>
      <c r="S1936" s="4">
        <v>142</v>
      </c>
      <c r="T1936" s="10">
        <v>1503.37</v>
      </c>
      <c r="U1936" s="17" t="s">
        <v>6286</v>
      </c>
      <c r="V1936" s="21">
        <v>0.79593011751222797</v>
      </c>
      <c r="W1936" s="9">
        <v>4775.5807050733674</v>
      </c>
      <c r="X1936" s="22">
        <f t="shared" si="150"/>
        <v>-0.20406988248777214</v>
      </c>
      <c r="Y1936" s="29">
        <v>1196.5774607643582</v>
      </c>
      <c r="Z1936" s="34">
        <f t="shared" si="151"/>
        <v>539000</v>
      </c>
      <c r="AA1936" s="34">
        <f t="shared" si="152"/>
        <v>1.1131725417439703E-2</v>
      </c>
      <c r="AB1936" s="35">
        <f t="shared" si="153"/>
        <v>1.6252319109461966</v>
      </c>
      <c r="AC1936" s="35">
        <f t="shared" si="154"/>
        <v>1.5807050092764379</v>
      </c>
      <c r="AD1936" s="6">
        <f>IFERROR(VLOOKUP(E1936,marginal!$A$2:$E$4826,4,FALSE),0)</f>
        <v>484.02692307692251</v>
      </c>
    </row>
    <row r="1937" spans="1:30" x14ac:dyDescent="0.2">
      <c r="A1937" s="27" t="s">
        <v>6907</v>
      </c>
      <c r="B1937" s="6" t="s">
        <v>6910</v>
      </c>
      <c r="C1937" s="6" t="s">
        <v>6909</v>
      </c>
      <c r="D1937" s="4">
        <v>156117</v>
      </c>
      <c r="E1937" s="4">
        <v>156963</v>
      </c>
      <c r="F1937" s="5" t="s">
        <v>2416</v>
      </c>
      <c r="G1937" s="4">
        <v>156964</v>
      </c>
      <c r="H1937" s="5" t="s">
        <v>2417</v>
      </c>
      <c r="I1937" s="18">
        <v>45101</v>
      </c>
      <c r="J1937" s="28">
        <v>1179927522</v>
      </c>
      <c r="K1937" s="18">
        <v>45107</v>
      </c>
      <c r="L1937" s="18">
        <v>45107</v>
      </c>
      <c r="M1937" s="18"/>
      <c r="N1937" s="30">
        <v>2</v>
      </c>
      <c r="O1937" s="7">
        <v>10000</v>
      </c>
      <c r="P1937" s="30">
        <v>100</v>
      </c>
      <c r="Q1937" s="22">
        <v>1.82981294070719E-2</v>
      </c>
      <c r="R1937" s="8">
        <v>8000</v>
      </c>
      <c r="S1937" s="4">
        <v>110</v>
      </c>
      <c r="T1937" s="10">
        <v>1530.98</v>
      </c>
      <c r="U1937" s="17" t="s">
        <v>6286</v>
      </c>
      <c r="V1937" s="21">
        <v>1</v>
      </c>
      <c r="W1937" s="9">
        <v>8000</v>
      </c>
      <c r="X1937" s="22">
        <f t="shared" si="150"/>
        <v>0</v>
      </c>
      <c r="Y1937" s="29">
        <v>1530.98</v>
      </c>
      <c r="Z1937" s="34">
        <f t="shared" si="151"/>
        <v>178000</v>
      </c>
      <c r="AA1937" s="34">
        <f t="shared" si="152"/>
        <v>4.49438202247191E-2</v>
      </c>
      <c r="AB1937" s="35">
        <f t="shared" si="153"/>
        <v>4.4943820224719104</v>
      </c>
      <c r="AC1937" s="35">
        <f t="shared" si="154"/>
        <v>4.9438202247191008</v>
      </c>
      <c r="AD1937" s="6">
        <f>IFERROR(VLOOKUP(E1937,marginal!$A$2:$E$4826,4,FALSE),0)</f>
        <v>1736.2574999999874</v>
      </c>
    </row>
    <row r="1938" spans="1:30" x14ac:dyDescent="0.2">
      <c r="A1938" s="27" t="s">
        <v>6907</v>
      </c>
      <c r="B1938" s="6" t="s">
        <v>6918</v>
      </c>
      <c r="C1938" s="6" t="s">
        <v>6912</v>
      </c>
      <c r="D1938" s="4">
        <v>156837</v>
      </c>
      <c r="E1938" s="4">
        <v>157033</v>
      </c>
      <c r="F1938" s="5" t="s">
        <v>2418</v>
      </c>
      <c r="G1938" s="4">
        <v>157034</v>
      </c>
      <c r="H1938" s="5" t="s">
        <v>2419</v>
      </c>
      <c r="I1938" s="18">
        <v>45106</v>
      </c>
      <c r="J1938" s="28">
        <v>1183058859</v>
      </c>
      <c r="K1938" s="18">
        <v>45107</v>
      </c>
      <c r="L1938" s="18">
        <v>45107</v>
      </c>
      <c r="M1938" s="18"/>
      <c r="N1938" s="30">
        <v>9</v>
      </c>
      <c r="O1938" s="7">
        <v>10000</v>
      </c>
      <c r="P1938" s="30">
        <v>147</v>
      </c>
      <c r="Q1938" s="22">
        <v>7.9000519063170294E-2</v>
      </c>
      <c r="R1938" s="8">
        <v>7000</v>
      </c>
      <c r="S1938" s="4">
        <v>142</v>
      </c>
      <c r="T1938" s="10">
        <v>1758.65</v>
      </c>
      <c r="U1938" s="17" t="s">
        <v>6286</v>
      </c>
      <c r="V1938" s="21">
        <v>1</v>
      </c>
      <c r="W1938" s="9">
        <v>7000</v>
      </c>
      <c r="X1938" s="22">
        <f t="shared" si="150"/>
        <v>0</v>
      </c>
      <c r="Y1938" s="29">
        <v>1758.65</v>
      </c>
      <c r="Z1938" s="34">
        <f t="shared" si="151"/>
        <v>539000</v>
      </c>
      <c r="AA1938" s="34">
        <f t="shared" si="152"/>
        <v>1.2987012987012988E-2</v>
      </c>
      <c r="AB1938" s="35">
        <f t="shared" si="153"/>
        <v>1.9090909090909092</v>
      </c>
      <c r="AC1938" s="35">
        <f t="shared" si="154"/>
        <v>1.8441558441558443</v>
      </c>
      <c r="AD1938" s="6">
        <f>IFERROR(VLOOKUP(E1938,marginal!$A$2:$E$4826,4,FALSE),0)</f>
        <v>1770.7338461538438</v>
      </c>
    </row>
    <row r="1939" spans="1:30" x14ac:dyDescent="0.2">
      <c r="A1939" s="27" t="s">
        <v>6907</v>
      </c>
      <c r="B1939" s="6" t="s">
        <v>6926</v>
      </c>
      <c r="C1939" s="6" t="s">
        <v>6909</v>
      </c>
      <c r="D1939" s="4">
        <v>156882</v>
      </c>
      <c r="E1939" s="4">
        <v>157048</v>
      </c>
      <c r="F1939" s="5" t="s">
        <v>2420</v>
      </c>
      <c r="G1939" s="4">
        <v>157049</v>
      </c>
      <c r="H1939" s="5" t="s">
        <v>2421</v>
      </c>
      <c r="I1939" s="18">
        <v>45205</v>
      </c>
      <c r="J1939" s="28">
        <v>1252863839</v>
      </c>
      <c r="K1939" s="18">
        <v>45107</v>
      </c>
      <c r="L1939" s="18">
        <v>45107</v>
      </c>
      <c r="M1939" s="18"/>
      <c r="N1939" s="30">
        <v>8</v>
      </c>
      <c r="O1939" s="7">
        <v>10000</v>
      </c>
      <c r="P1939" s="30">
        <v>132</v>
      </c>
      <c r="Q1939" s="22">
        <v>5.8283715876113903E-2</v>
      </c>
      <c r="R1939" s="8">
        <v>7000</v>
      </c>
      <c r="S1939" s="4">
        <v>142</v>
      </c>
      <c r="T1939" s="10">
        <v>1758.65</v>
      </c>
      <c r="U1939" s="17" t="s">
        <v>6286</v>
      </c>
      <c r="V1939" s="21">
        <v>1</v>
      </c>
      <c r="W1939" s="9">
        <v>7000</v>
      </c>
      <c r="X1939" s="22">
        <f t="shared" si="150"/>
        <v>0</v>
      </c>
      <c r="Y1939" s="29">
        <v>1758.65</v>
      </c>
      <c r="Z1939" s="34">
        <f t="shared" si="151"/>
        <v>371000</v>
      </c>
      <c r="AA1939" s="34">
        <f t="shared" si="152"/>
        <v>1.8867924528301886E-2</v>
      </c>
      <c r="AB1939" s="35">
        <f t="shared" si="153"/>
        <v>2.4905660377358489</v>
      </c>
      <c r="AC1939" s="35">
        <f t="shared" si="154"/>
        <v>2.6792452830188678</v>
      </c>
      <c r="AD1939" s="6">
        <f>IFERROR(VLOOKUP(E1939,marginal!$A$2:$E$4826,4,FALSE),0)</f>
        <v>2161.9184615384602</v>
      </c>
    </row>
    <row r="1940" spans="1:30" x14ac:dyDescent="0.2">
      <c r="A1940" s="27" t="s">
        <v>6907</v>
      </c>
      <c r="B1940" s="6" t="s">
        <v>6916</v>
      </c>
      <c r="C1940" s="6" t="s">
        <v>6912</v>
      </c>
      <c r="D1940" s="4">
        <v>156108</v>
      </c>
      <c r="E1940" s="4">
        <v>157066</v>
      </c>
      <c r="F1940" s="5" t="s">
        <v>2422</v>
      </c>
      <c r="G1940" s="4">
        <v>157067</v>
      </c>
      <c r="H1940" s="5" t="s">
        <v>2423</v>
      </c>
      <c r="I1940" s="18">
        <v>45100</v>
      </c>
      <c r="J1940" s="28">
        <v>1178146862</v>
      </c>
      <c r="K1940" s="18">
        <v>45107</v>
      </c>
      <c r="L1940" s="18">
        <v>45107</v>
      </c>
      <c r="M1940" s="18"/>
      <c r="N1940" s="30">
        <v>6</v>
      </c>
      <c r="O1940" s="7">
        <v>10000</v>
      </c>
      <c r="P1940" s="30">
        <v>115</v>
      </c>
      <c r="Q1940" s="22">
        <v>3.97705569269148E-2</v>
      </c>
      <c r="R1940" s="8">
        <v>8000</v>
      </c>
      <c r="S1940" s="4">
        <v>142</v>
      </c>
      <c r="T1940" s="10">
        <v>2013.74</v>
      </c>
      <c r="U1940" s="17" t="s">
        <v>6286</v>
      </c>
      <c r="V1940" s="21">
        <v>1</v>
      </c>
      <c r="W1940" s="9">
        <v>8000</v>
      </c>
      <c r="X1940" s="22">
        <f t="shared" si="150"/>
        <v>0</v>
      </c>
      <c r="Y1940" s="29">
        <v>2013.74</v>
      </c>
      <c r="Z1940" s="34">
        <f t="shared" si="151"/>
        <v>291000</v>
      </c>
      <c r="AA1940" s="34">
        <f t="shared" si="152"/>
        <v>2.7491408934707903E-2</v>
      </c>
      <c r="AB1940" s="35">
        <f t="shared" si="153"/>
        <v>3.1615120274914088</v>
      </c>
      <c r="AC1940" s="35">
        <f t="shared" si="154"/>
        <v>3.9037800687285222</v>
      </c>
      <c r="AD1940" s="6">
        <f>IFERROR(VLOOKUP(E1940,marginal!$A$2:$E$4826,4,FALSE),0)</f>
        <v>2147.5030769230716</v>
      </c>
    </row>
    <row r="1941" spans="1:30" x14ac:dyDescent="0.2">
      <c r="A1941" s="27" t="s">
        <v>6907</v>
      </c>
      <c r="B1941" s="6" t="s">
        <v>6926</v>
      </c>
      <c r="C1941" s="6" t="s">
        <v>6909</v>
      </c>
      <c r="D1941" s="4">
        <v>156915</v>
      </c>
      <c r="E1941" s="4">
        <v>157077</v>
      </c>
      <c r="F1941" s="5" t="s">
        <v>2424</v>
      </c>
      <c r="G1941" s="4">
        <v>157078</v>
      </c>
      <c r="H1941" s="5" t="s">
        <v>2425</v>
      </c>
      <c r="I1941" s="18">
        <v>45107</v>
      </c>
      <c r="J1941" s="28">
        <v>1183562090</v>
      </c>
      <c r="K1941" s="18">
        <v>45107</v>
      </c>
      <c r="L1941" s="18">
        <v>45107</v>
      </c>
      <c r="M1941" s="18"/>
      <c r="N1941" s="30">
        <v>9</v>
      </c>
      <c r="O1941" s="7">
        <v>10000</v>
      </c>
      <c r="P1941" s="30">
        <v>147</v>
      </c>
      <c r="Q1941" s="22">
        <v>7.9000519063170294E-2</v>
      </c>
      <c r="R1941" s="8">
        <v>7000</v>
      </c>
      <c r="S1941" s="4">
        <v>142</v>
      </c>
      <c r="T1941" s="10">
        <v>1758.65</v>
      </c>
      <c r="U1941" s="17" t="s">
        <v>6286</v>
      </c>
      <c r="V1941" s="21">
        <v>0.71262385855838351</v>
      </c>
      <c r="W1941" s="9">
        <v>4988.3670099086848</v>
      </c>
      <c r="X1941" s="22">
        <f t="shared" si="150"/>
        <v>-0.28737614144161649</v>
      </c>
      <c r="Y1941" s="29">
        <v>1253.2559488537013</v>
      </c>
      <c r="Z1941" s="34">
        <f t="shared" si="151"/>
        <v>539000</v>
      </c>
      <c r="AA1941" s="34">
        <f t="shared" si="152"/>
        <v>1.2987012987012988E-2</v>
      </c>
      <c r="AB1941" s="35">
        <f t="shared" si="153"/>
        <v>1.9090909090909092</v>
      </c>
      <c r="AC1941" s="35">
        <f t="shared" si="154"/>
        <v>1.8441558441558443</v>
      </c>
      <c r="AD1941" s="6">
        <f>IFERROR(VLOOKUP(E1941,marginal!$A$2:$E$4826,4,FALSE),0)</f>
        <v>-1207.3134615384624</v>
      </c>
    </row>
    <row r="1942" spans="1:30" x14ac:dyDescent="0.2">
      <c r="A1942" s="27" t="s">
        <v>6907</v>
      </c>
      <c r="B1942" s="6" t="s">
        <v>6920</v>
      </c>
      <c r="C1942" s="6" t="s">
        <v>6912</v>
      </c>
      <c r="D1942" s="2">
        <v>145969</v>
      </c>
      <c r="E1942" s="2">
        <v>156508</v>
      </c>
      <c r="F1942" s="3" t="s">
        <v>2426</v>
      </c>
      <c r="G1942" s="2">
        <v>156537</v>
      </c>
      <c r="H1942" s="3" t="s">
        <v>2427</v>
      </c>
      <c r="I1942" s="18">
        <v>44995</v>
      </c>
      <c r="J1942" s="28">
        <v>1108103434</v>
      </c>
      <c r="K1942" s="18">
        <v>45105</v>
      </c>
      <c r="L1942" s="18">
        <v>45107</v>
      </c>
      <c r="M1942" s="18"/>
      <c r="N1942" s="30">
        <v>2</v>
      </c>
      <c r="O1942" s="7">
        <v>10000</v>
      </c>
      <c r="P1942" s="30">
        <v>100</v>
      </c>
      <c r="Q1942" s="22">
        <v>1.82981294070719E-2</v>
      </c>
      <c r="R1942" s="7">
        <v>10000</v>
      </c>
      <c r="S1942" s="2">
        <v>142</v>
      </c>
      <c r="T1942" s="11">
        <v>2510.34</v>
      </c>
      <c r="U1942" s="17" t="s">
        <v>6286</v>
      </c>
      <c r="V1942" s="21">
        <v>1</v>
      </c>
      <c r="W1942" s="9">
        <v>10000</v>
      </c>
      <c r="X1942" s="22">
        <f t="shared" si="150"/>
        <v>0</v>
      </c>
      <c r="Y1942" s="29">
        <v>2510.34</v>
      </c>
      <c r="Z1942" s="34">
        <f t="shared" si="151"/>
        <v>178000</v>
      </c>
      <c r="AA1942" s="34">
        <f t="shared" si="152"/>
        <v>5.6179775280898875E-2</v>
      </c>
      <c r="AB1942" s="35">
        <f t="shared" si="153"/>
        <v>5.6179775280898872</v>
      </c>
      <c r="AC1942" s="35">
        <f t="shared" si="154"/>
        <v>7.97752808988764</v>
      </c>
      <c r="AD1942" s="6">
        <f>IFERROR(VLOOKUP(E1942,marginal!$A$2:$E$4826,4,FALSE),0)</f>
        <v>20723.7876923076</v>
      </c>
    </row>
    <row r="1943" spans="1:30" x14ac:dyDescent="0.2">
      <c r="A1943" s="27" t="s">
        <v>6907</v>
      </c>
      <c r="B1943" s="6" t="s">
        <v>6916</v>
      </c>
      <c r="C1943" s="6" t="s">
        <v>6912</v>
      </c>
      <c r="D1943" s="2">
        <v>155781</v>
      </c>
      <c r="E1943" s="2">
        <v>156585</v>
      </c>
      <c r="F1943" s="3" t="s">
        <v>2404</v>
      </c>
      <c r="G1943" s="2">
        <v>156587</v>
      </c>
      <c r="H1943" s="3" t="s">
        <v>2428</v>
      </c>
      <c r="I1943" s="18">
        <v>45097</v>
      </c>
      <c r="J1943" s="28">
        <v>1175990665</v>
      </c>
      <c r="K1943" s="18">
        <v>45106</v>
      </c>
      <c r="L1943" s="18">
        <v>45107</v>
      </c>
      <c r="M1943" s="18"/>
      <c r="N1943" s="30">
        <v>2</v>
      </c>
      <c r="O1943" s="7">
        <v>12000</v>
      </c>
      <c r="P1943" s="30">
        <v>120</v>
      </c>
      <c r="Q1943" s="22">
        <v>4.2940100683850839E-2</v>
      </c>
      <c r="R1943" s="7">
        <v>10000</v>
      </c>
      <c r="S1943" s="2">
        <v>142</v>
      </c>
      <c r="T1943" s="11">
        <v>2510.34</v>
      </c>
      <c r="U1943" s="17" t="s">
        <v>6286</v>
      </c>
      <c r="V1943" s="21">
        <v>1</v>
      </c>
      <c r="W1943" s="9">
        <v>10000</v>
      </c>
      <c r="X1943" s="22">
        <f t="shared" si="150"/>
        <v>0</v>
      </c>
      <c r="Y1943" s="29">
        <v>2510.34</v>
      </c>
      <c r="Z1943" s="34">
        <f t="shared" si="151"/>
        <v>178000</v>
      </c>
      <c r="AA1943" s="34">
        <f t="shared" si="152"/>
        <v>5.6179775280898875E-2</v>
      </c>
      <c r="AB1943" s="35">
        <f t="shared" si="153"/>
        <v>6.7415730337078648</v>
      </c>
      <c r="AC1943" s="35">
        <f t="shared" si="154"/>
        <v>7.97752808988764</v>
      </c>
      <c r="AD1943" s="6">
        <f>IFERROR(VLOOKUP(E1943,marginal!$A$2:$E$4826,4,FALSE),0)</f>
        <v>2547.817692307683</v>
      </c>
    </row>
    <row r="1944" spans="1:30" x14ac:dyDescent="0.2">
      <c r="A1944" s="27" t="s">
        <v>6907</v>
      </c>
      <c r="B1944" s="6" t="s">
        <v>6916</v>
      </c>
      <c r="C1944" s="6" t="s">
        <v>6912</v>
      </c>
      <c r="D1944" s="2">
        <v>156091</v>
      </c>
      <c r="E1944" s="2">
        <v>156585</v>
      </c>
      <c r="F1944" s="3" t="s">
        <v>2404</v>
      </c>
      <c r="G1944" s="2">
        <v>156588</v>
      </c>
      <c r="H1944" s="3" t="s">
        <v>2429</v>
      </c>
      <c r="I1944" s="18">
        <v>45100</v>
      </c>
      <c r="J1944" s="28">
        <v>1178065654</v>
      </c>
      <c r="K1944" s="18">
        <v>45106</v>
      </c>
      <c r="L1944" s="18">
        <v>45107</v>
      </c>
      <c r="M1944" s="18"/>
      <c r="N1944" s="30">
        <v>7</v>
      </c>
      <c r="O1944" s="7">
        <v>10000</v>
      </c>
      <c r="P1944" s="30">
        <v>127</v>
      </c>
      <c r="Q1944" s="22">
        <v>5.24391097594855E-2</v>
      </c>
      <c r="R1944" s="7">
        <v>8000</v>
      </c>
      <c r="S1944" s="2">
        <v>122</v>
      </c>
      <c r="T1944" s="11">
        <v>1710.45</v>
      </c>
      <c r="U1944" s="17" t="s">
        <v>6286</v>
      </c>
      <c r="V1944" s="21">
        <v>1</v>
      </c>
      <c r="W1944" s="9">
        <v>8000</v>
      </c>
      <c r="X1944" s="22">
        <f t="shared" si="150"/>
        <v>0</v>
      </c>
      <c r="Y1944" s="29">
        <v>1710.45</v>
      </c>
      <c r="Z1944" s="34">
        <f t="shared" si="151"/>
        <v>326000</v>
      </c>
      <c r="AA1944" s="34">
        <f t="shared" si="152"/>
        <v>2.4539877300613498E-2</v>
      </c>
      <c r="AB1944" s="35">
        <f t="shared" si="153"/>
        <v>3.1165644171779143</v>
      </c>
      <c r="AC1944" s="35">
        <f t="shared" si="154"/>
        <v>2.9938650306748467</v>
      </c>
      <c r="AD1944" s="6">
        <f>IFERROR(VLOOKUP(E1944,marginal!$A$2:$E$4826,4,FALSE),0)</f>
        <v>2547.817692307683</v>
      </c>
    </row>
    <row r="1945" spans="1:30" x14ac:dyDescent="0.2">
      <c r="A1945" s="27" t="s">
        <v>6907</v>
      </c>
      <c r="B1945" s="6" t="s">
        <v>6916</v>
      </c>
      <c r="C1945" s="6" t="s">
        <v>6912</v>
      </c>
      <c r="D1945" s="2">
        <v>156092</v>
      </c>
      <c r="E1945" s="2">
        <v>156585</v>
      </c>
      <c r="F1945" s="3" t="s">
        <v>2404</v>
      </c>
      <c r="G1945" s="2">
        <v>156597</v>
      </c>
      <c r="H1945" s="3" t="s">
        <v>2430</v>
      </c>
      <c r="I1945" s="18">
        <v>45100</v>
      </c>
      <c r="J1945" s="28">
        <v>1178065767</v>
      </c>
      <c r="K1945" s="18">
        <v>45106</v>
      </c>
      <c r="L1945" s="18">
        <v>45107</v>
      </c>
      <c r="M1945" s="18"/>
      <c r="N1945" s="30">
        <v>5</v>
      </c>
      <c r="O1945" s="7">
        <v>10000</v>
      </c>
      <c r="P1945" s="30">
        <v>110</v>
      </c>
      <c r="Q1945" s="22">
        <v>3.3741050530766099E-2</v>
      </c>
      <c r="R1945" s="7">
        <v>10000</v>
      </c>
      <c r="S1945" s="2">
        <v>122</v>
      </c>
      <c r="T1945" s="11">
        <v>2137.87</v>
      </c>
      <c r="U1945" s="17" t="s">
        <v>6286</v>
      </c>
      <c r="V1945" s="21">
        <v>1</v>
      </c>
      <c r="W1945" s="9">
        <v>10000</v>
      </c>
      <c r="X1945" s="22">
        <f t="shared" si="150"/>
        <v>0</v>
      </c>
      <c r="Y1945" s="29">
        <v>2137.87</v>
      </c>
      <c r="Z1945" s="34">
        <f t="shared" si="151"/>
        <v>593000</v>
      </c>
      <c r="AA1945" s="34">
        <f t="shared" si="152"/>
        <v>1.6863406408094434E-2</v>
      </c>
      <c r="AB1945" s="35">
        <f t="shared" si="153"/>
        <v>1.8549747048903877</v>
      </c>
      <c r="AC1945" s="35">
        <f t="shared" si="154"/>
        <v>2.057335581787521</v>
      </c>
      <c r="AD1945" s="6">
        <f>IFERROR(VLOOKUP(E1945,marginal!$A$2:$E$4826,4,FALSE),0)</f>
        <v>2547.817692307683</v>
      </c>
    </row>
    <row r="1946" spans="1:30" x14ac:dyDescent="0.2">
      <c r="A1946" s="27" t="s">
        <v>6907</v>
      </c>
      <c r="B1946" s="6" t="s">
        <v>6916</v>
      </c>
      <c r="C1946" s="6" t="s">
        <v>6912</v>
      </c>
      <c r="D1946" s="2">
        <v>155780</v>
      </c>
      <c r="E1946" s="2">
        <v>156585</v>
      </c>
      <c r="F1946" s="3" t="s">
        <v>2404</v>
      </c>
      <c r="G1946" s="2">
        <v>156598</v>
      </c>
      <c r="H1946" s="3" t="s">
        <v>2431</v>
      </c>
      <c r="I1946" s="18">
        <v>45399</v>
      </c>
      <c r="J1946" s="28">
        <v>1382935391</v>
      </c>
      <c r="K1946" s="18">
        <v>45106</v>
      </c>
      <c r="L1946" s="18">
        <v>45107</v>
      </c>
      <c r="M1946" s="18"/>
      <c r="N1946" s="30">
        <v>5</v>
      </c>
      <c r="O1946" s="7">
        <v>10000</v>
      </c>
      <c r="P1946" s="30">
        <v>110</v>
      </c>
      <c r="Q1946" s="22">
        <v>3.3741050530766099E-2</v>
      </c>
      <c r="R1946" s="7">
        <v>10000</v>
      </c>
      <c r="S1946" s="2">
        <v>122</v>
      </c>
      <c r="T1946" s="11">
        <v>2137.87</v>
      </c>
      <c r="U1946" s="17" t="s">
        <v>6286</v>
      </c>
      <c r="V1946" s="21">
        <v>1</v>
      </c>
      <c r="W1946" s="9">
        <v>10000</v>
      </c>
      <c r="X1946" s="22">
        <f t="shared" si="150"/>
        <v>0</v>
      </c>
      <c r="Y1946" s="29">
        <v>2137.87</v>
      </c>
      <c r="Z1946" s="34">
        <f t="shared" si="151"/>
        <v>593000</v>
      </c>
      <c r="AA1946" s="34">
        <f t="shared" si="152"/>
        <v>1.6863406408094434E-2</v>
      </c>
      <c r="AB1946" s="35">
        <f t="shared" si="153"/>
        <v>1.8549747048903877</v>
      </c>
      <c r="AC1946" s="35">
        <f t="shared" si="154"/>
        <v>2.057335581787521</v>
      </c>
      <c r="AD1946" s="6">
        <f>IFERROR(VLOOKUP(E1946,marginal!$A$2:$E$4826,4,FALSE),0)</f>
        <v>2547.817692307683</v>
      </c>
    </row>
    <row r="1947" spans="1:30" x14ac:dyDescent="0.2">
      <c r="A1947" s="27" t="s">
        <v>6907</v>
      </c>
      <c r="B1947" s="6" t="s">
        <v>6916</v>
      </c>
      <c r="C1947" s="6" t="s">
        <v>6912</v>
      </c>
      <c r="D1947" s="2">
        <v>155767</v>
      </c>
      <c r="E1947" s="2">
        <v>156585</v>
      </c>
      <c r="F1947" s="3" t="s">
        <v>2404</v>
      </c>
      <c r="G1947" s="2">
        <v>156599</v>
      </c>
      <c r="H1947" s="3" t="s">
        <v>2432</v>
      </c>
      <c r="I1947" s="18" t="s">
        <v>6930</v>
      </c>
      <c r="J1947" s="28" t="s">
        <v>6930</v>
      </c>
      <c r="K1947" s="18">
        <v>45106</v>
      </c>
      <c r="L1947" s="18">
        <v>45107</v>
      </c>
      <c r="M1947" s="18"/>
      <c r="N1947" s="30">
        <v>6</v>
      </c>
      <c r="O1947" s="7">
        <v>12000</v>
      </c>
      <c r="P1947" s="30">
        <v>122</v>
      </c>
      <c r="Q1947" s="22">
        <v>4.6603438441845293E-2</v>
      </c>
      <c r="R1947" s="7">
        <v>8000</v>
      </c>
      <c r="S1947" s="2">
        <v>122</v>
      </c>
      <c r="T1947" s="11">
        <v>1710.45</v>
      </c>
      <c r="U1947" s="17" t="s">
        <v>6286</v>
      </c>
      <c r="V1947" s="21">
        <v>1</v>
      </c>
      <c r="W1947" s="9">
        <v>8000</v>
      </c>
      <c r="X1947" s="22">
        <f t="shared" si="150"/>
        <v>0</v>
      </c>
      <c r="Y1947" s="29">
        <v>1710.45</v>
      </c>
      <c r="Z1947" s="34">
        <f t="shared" si="151"/>
        <v>291000</v>
      </c>
      <c r="AA1947" s="34">
        <f t="shared" si="152"/>
        <v>2.7491408934707903E-2</v>
      </c>
      <c r="AB1947" s="35">
        <f t="shared" si="153"/>
        <v>3.3539518900343643</v>
      </c>
      <c r="AC1947" s="35">
        <f t="shared" si="154"/>
        <v>3.3539518900343643</v>
      </c>
      <c r="AD1947" s="6">
        <f>IFERROR(VLOOKUP(E1947,marginal!$A$2:$E$4826,4,FALSE),0)</f>
        <v>2547.817692307683</v>
      </c>
    </row>
    <row r="1948" spans="1:30" x14ac:dyDescent="0.2">
      <c r="A1948" s="27" t="s">
        <v>6907</v>
      </c>
      <c r="B1948" s="6" t="s">
        <v>6916</v>
      </c>
      <c r="C1948" s="6" t="s">
        <v>6912</v>
      </c>
      <c r="D1948" s="2">
        <v>155779</v>
      </c>
      <c r="E1948" s="2">
        <v>156585</v>
      </c>
      <c r="F1948" s="3" t="s">
        <v>2404</v>
      </c>
      <c r="G1948" s="2">
        <v>156600</v>
      </c>
      <c r="H1948" s="3" t="s">
        <v>2433</v>
      </c>
      <c r="I1948" s="18" t="s">
        <v>6930</v>
      </c>
      <c r="J1948" s="28" t="s">
        <v>6930</v>
      </c>
      <c r="K1948" s="18">
        <v>45106</v>
      </c>
      <c r="L1948" s="18">
        <v>45107</v>
      </c>
      <c r="M1948" s="18"/>
      <c r="N1948" s="30">
        <v>8</v>
      </c>
      <c r="O1948" s="7">
        <v>10000</v>
      </c>
      <c r="P1948" s="30">
        <v>133</v>
      </c>
      <c r="Q1948" s="22">
        <v>5.8283715876113903E-2</v>
      </c>
      <c r="R1948" s="7">
        <v>20000</v>
      </c>
      <c r="S1948" s="2">
        <v>115</v>
      </c>
      <c r="T1948" s="11">
        <v>3999.93</v>
      </c>
      <c r="U1948" s="17" t="s">
        <v>6286</v>
      </c>
      <c r="V1948" s="21">
        <v>1</v>
      </c>
      <c r="W1948" s="9">
        <v>20000</v>
      </c>
      <c r="X1948" s="22">
        <f t="shared" si="150"/>
        <v>0</v>
      </c>
      <c r="Y1948" s="29">
        <v>3999.93</v>
      </c>
      <c r="Z1948" s="34">
        <f t="shared" si="151"/>
        <v>371000</v>
      </c>
      <c r="AA1948" s="34">
        <f t="shared" si="152"/>
        <v>5.3908355795148251E-2</v>
      </c>
      <c r="AB1948" s="35">
        <f t="shared" si="153"/>
        <v>7.1698113207547172</v>
      </c>
      <c r="AC1948" s="35">
        <f t="shared" si="154"/>
        <v>6.1994609164420487</v>
      </c>
      <c r="AD1948" s="6">
        <f>IFERROR(VLOOKUP(E1948,marginal!$A$2:$E$4826,4,FALSE),0)</f>
        <v>2547.817692307683</v>
      </c>
    </row>
    <row r="1949" spans="1:30" x14ac:dyDescent="0.2">
      <c r="A1949" s="27" t="s">
        <v>6907</v>
      </c>
      <c r="B1949" s="6" t="s">
        <v>6918</v>
      </c>
      <c r="C1949" s="6" t="s">
        <v>6912</v>
      </c>
      <c r="D1949" s="2">
        <v>155607</v>
      </c>
      <c r="E1949" s="2">
        <v>156703</v>
      </c>
      <c r="F1949" s="3" t="s">
        <v>920</v>
      </c>
      <c r="G1949" s="2">
        <v>156712</v>
      </c>
      <c r="H1949" s="3" t="s">
        <v>2434</v>
      </c>
      <c r="I1949" s="18" t="s">
        <v>6930</v>
      </c>
      <c r="J1949" s="28" t="s">
        <v>6930</v>
      </c>
      <c r="K1949" s="18">
        <v>45107</v>
      </c>
      <c r="L1949" s="18">
        <v>45107</v>
      </c>
      <c r="M1949" s="18"/>
      <c r="N1949" s="30">
        <v>9</v>
      </c>
      <c r="O1949" s="7">
        <v>9000</v>
      </c>
      <c r="P1949" s="30">
        <v>147</v>
      </c>
      <c r="Q1949" s="22">
        <v>7.9000519063170294E-2</v>
      </c>
      <c r="R1949" s="7">
        <v>9000</v>
      </c>
      <c r="S1949" s="2">
        <v>142</v>
      </c>
      <c r="T1949" s="11">
        <v>2255.2800000000002</v>
      </c>
      <c r="U1949" s="17" t="s">
        <v>6286</v>
      </c>
      <c r="V1949" s="21">
        <v>0.7102312492440026</v>
      </c>
      <c r="W1949" s="9">
        <v>6392.081243196023</v>
      </c>
      <c r="X1949" s="22">
        <f t="shared" si="150"/>
        <v>-0.2897687507559974</v>
      </c>
      <c r="Y1949" s="29">
        <v>1601.7703317950143</v>
      </c>
      <c r="Z1949" s="34">
        <f t="shared" si="151"/>
        <v>539000</v>
      </c>
      <c r="AA1949" s="34">
        <f t="shared" si="152"/>
        <v>1.6697588126159554E-2</v>
      </c>
      <c r="AB1949" s="35">
        <f t="shared" si="153"/>
        <v>2.4545454545454546</v>
      </c>
      <c r="AC1949" s="35">
        <f t="shared" si="154"/>
        <v>2.3710575139146566</v>
      </c>
      <c r="AD1949" s="6">
        <f>IFERROR(VLOOKUP(E1949,marginal!$A$2:$E$4826,4,FALSE),0)</f>
        <v>-6463.0107692307502</v>
      </c>
    </row>
    <row r="1950" spans="1:30" x14ac:dyDescent="0.2">
      <c r="A1950" s="27" t="s">
        <v>6907</v>
      </c>
      <c r="B1950" s="6" t="s">
        <v>6918</v>
      </c>
      <c r="C1950" s="6" t="s">
        <v>6912</v>
      </c>
      <c r="D1950" s="2">
        <v>155603</v>
      </c>
      <c r="E1950" s="2">
        <v>156703</v>
      </c>
      <c r="F1950" s="3" t="s">
        <v>920</v>
      </c>
      <c r="G1950" s="2">
        <v>156713</v>
      </c>
      <c r="H1950" s="3" t="s">
        <v>2435</v>
      </c>
      <c r="I1950" s="18">
        <v>45096</v>
      </c>
      <c r="J1950" s="28">
        <v>1174988052</v>
      </c>
      <c r="K1950" s="18">
        <v>45107</v>
      </c>
      <c r="L1950" s="18">
        <v>45107</v>
      </c>
      <c r="M1950" s="18"/>
      <c r="N1950" s="30">
        <v>7</v>
      </c>
      <c r="O1950" s="7">
        <v>10000</v>
      </c>
      <c r="P1950" s="30">
        <v>127</v>
      </c>
      <c r="Q1950" s="22">
        <v>5.24391097594855E-2</v>
      </c>
      <c r="R1950" s="7">
        <v>9000</v>
      </c>
      <c r="S1950" s="2">
        <v>142</v>
      </c>
      <c r="T1950" s="11">
        <v>2255.2800000000002</v>
      </c>
      <c r="U1950" s="17" t="s">
        <v>6286</v>
      </c>
      <c r="V1950" s="21">
        <v>0.7102312492440026</v>
      </c>
      <c r="W1950" s="9">
        <v>6392.081243196023</v>
      </c>
      <c r="X1950" s="22">
        <f t="shared" si="150"/>
        <v>-0.2897687507559974</v>
      </c>
      <c r="Y1950" s="29">
        <v>1601.7703317950143</v>
      </c>
      <c r="Z1950" s="34">
        <f t="shared" si="151"/>
        <v>326000</v>
      </c>
      <c r="AA1950" s="34">
        <f t="shared" si="152"/>
        <v>2.7607361963190184E-2</v>
      </c>
      <c r="AB1950" s="35">
        <f t="shared" si="153"/>
        <v>3.5061349693251533</v>
      </c>
      <c r="AC1950" s="35">
        <f t="shared" si="154"/>
        <v>3.9202453987730062</v>
      </c>
      <c r="AD1950" s="6">
        <f>IFERROR(VLOOKUP(E1950,marginal!$A$2:$E$4826,4,FALSE),0)</f>
        <v>-6463.0107692307502</v>
      </c>
    </row>
    <row r="1951" spans="1:30" x14ac:dyDescent="0.2">
      <c r="A1951" s="27" t="s">
        <v>6907</v>
      </c>
      <c r="B1951" s="6" t="s">
        <v>6918</v>
      </c>
      <c r="C1951" s="6" t="s">
        <v>6912</v>
      </c>
      <c r="D1951" s="2">
        <v>155590</v>
      </c>
      <c r="E1951" s="2">
        <v>156703</v>
      </c>
      <c r="F1951" s="3" t="s">
        <v>920</v>
      </c>
      <c r="G1951" s="2">
        <v>156714</v>
      </c>
      <c r="H1951" s="3" t="s">
        <v>2436</v>
      </c>
      <c r="I1951" s="18" t="s">
        <v>6930</v>
      </c>
      <c r="J1951" s="28" t="s">
        <v>6930</v>
      </c>
      <c r="K1951" s="18">
        <v>45107</v>
      </c>
      <c r="L1951" s="18">
        <v>45107</v>
      </c>
      <c r="M1951" s="18"/>
      <c r="N1951" s="30">
        <v>9</v>
      </c>
      <c r="O1951" s="7">
        <v>9000</v>
      </c>
      <c r="P1951" s="30">
        <v>147</v>
      </c>
      <c r="Q1951" s="22">
        <v>7.9000519063170294E-2</v>
      </c>
      <c r="R1951" s="7">
        <v>9000</v>
      </c>
      <c r="S1951" s="2">
        <v>142</v>
      </c>
      <c r="T1951" s="11">
        <v>2255.2800000000002</v>
      </c>
      <c r="U1951" s="17" t="s">
        <v>6286</v>
      </c>
      <c r="V1951" s="21">
        <v>0.7102312492440026</v>
      </c>
      <c r="W1951" s="9">
        <v>6392.081243196023</v>
      </c>
      <c r="X1951" s="22">
        <f t="shared" si="150"/>
        <v>-0.2897687507559974</v>
      </c>
      <c r="Y1951" s="29">
        <v>1601.7703317950143</v>
      </c>
      <c r="Z1951" s="34">
        <f t="shared" si="151"/>
        <v>539000</v>
      </c>
      <c r="AA1951" s="34">
        <f t="shared" si="152"/>
        <v>1.6697588126159554E-2</v>
      </c>
      <c r="AB1951" s="35">
        <f t="shared" si="153"/>
        <v>2.4545454545454546</v>
      </c>
      <c r="AC1951" s="35">
        <f t="shared" si="154"/>
        <v>2.3710575139146566</v>
      </c>
      <c r="AD1951" s="6">
        <f>IFERROR(VLOOKUP(E1951,marginal!$A$2:$E$4826,4,FALSE),0)</f>
        <v>-6463.0107692307502</v>
      </c>
    </row>
    <row r="1952" spans="1:30" x14ac:dyDescent="0.2">
      <c r="A1952" s="27" t="s">
        <v>6907</v>
      </c>
      <c r="B1952" s="6" t="s">
        <v>6916</v>
      </c>
      <c r="C1952" s="6" t="s">
        <v>6912</v>
      </c>
      <c r="D1952" s="2">
        <v>156313</v>
      </c>
      <c r="E1952" s="2">
        <v>156766</v>
      </c>
      <c r="F1952" s="3" t="s">
        <v>1012</v>
      </c>
      <c r="G1952" s="2">
        <v>156774</v>
      </c>
      <c r="H1952" s="3" t="s">
        <v>2437</v>
      </c>
      <c r="I1952" s="18">
        <v>45104</v>
      </c>
      <c r="J1952" s="28">
        <v>1181161345</v>
      </c>
      <c r="K1952" s="18">
        <v>45107</v>
      </c>
      <c r="L1952" s="18">
        <v>45107</v>
      </c>
      <c r="M1952" s="18"/>
      <c r="N1952" s="30">
        <v>5</v>
      </c>
      <c r="O1952" s="7">
        <v>10000</v>
      </c>
      <c r="P1952" s="30">
        <v>110</v>
      </c>
      <c r="Q1952" s="22">
        <v>3.3741050530766099E-2</v>
      </c>
      <c r="R1952" s="7">
        <v>5000</v>
      </c>
      <c r="S1952" s="2">
        <v>147</v>
      </c>
      <c r="T1952" s="11">
        <v>1303.3399999999999</v>
      </c>
      <c r="U1952" s="17" t="s">
        <v>6286</v>
      </c>
      <c r="V1952" s="21">
        <v>1</v>
      </c>
      <c r="W1952" s="9">
        <v>5000</v>
      </c>
      <c r="X1952" s="22">
        <f t="shared" si="150"/>
        <v>0</v>
      </c>
      <c r="Y1952" s="29">
        <v>1303.3399999999999</v>
      </c>
      <c r="Z1952" s="34">
        <f t="shared" si="151"/>
        <v>593000</v>
      </c>
      <c r="AA1952" s="34">
        <f t="shared" si="152"/>
        <v>8.4317032040472171E-3</v>
      </c>
      <c r="AB1952" s="35">
        <f t="shared" si="153"/>
        <v>0.92748735244519387</v>
      </c>
      <c r="AC1952" s="35">
        <f t="shared" si="154"/>
        <v>1.239460370994941</v>
      </c>
      <c r="AD1952" s="6">
        <f>IFERROR(VLOOKUP(E1952,marginal!$A$2:$E$4826,4,FALSE),0)</f>
        <v>13503.590769230699</v>
      </c>
    </row>
    <row r="1953" spans="1:30" x14ac:dyDescent="0.2">
      <c r="A1953" s="27" t="s">
        <v>6907</v>
      </c>
      <c r="B1953" s="6" t="s">
        <v>6918</v>
      </c>
      <c r="C1953" s="6" t="s">
        <v>6912</v>
      </c>
      <c r="D1953" s="2">
        <v>156145</v>
      </c>
      <c r="E1953" s="2">
        <v>156755</v>
      </c>
      <c r="F1953" s="3" t="s">
        <v>1102</v>
      </c>
      <c r="G1953" s="2">
        <v>156787</v>
      </c>
      <c r="H1953" s="3" t="s">
        <v>2438</v>
      </c>
      <c r="I1953" s="18">
        <v>45101</v>
      </c>
      <c r="J1953" s="28">
        <v>1179831379</v>
      </c>
      <c r="K1953" s="18">
        <v>45107</v>
      </c>
      <c r="L1953" s="18">
        <v>45107</v>
      </c>
      <c r="M1953" s="18"/>
      <c r="N1953" s="30">
        <v>8</v>
      </c>
      <c r="O1953" s="7">
        <v>10000</v>
      </c>
      <c r="P1953" s="30">
        <v>132</v>
      </c>
      <c r="Q1953" s="22">
        <v>5.8283715876113903E-2</v>
      </c>
      <c r="R1953" s="7">
        <v>7000</v>
      </c>
      <c r="S1953" s="2">
        <v>142</v>
      </c>
      <c r="T1953" s="11">
        <v>1758.65</v>
      </c>
      <c r="U1953" s="17" t="s">
        <v>6286</v>
      </c>
      <c r="V1953" s="21">
        <v>0.7045137087017358</v>
      </c>
      <c r="W1953" s="9">
        <v>4931.595960912151</v>
      </c>
      <c r="X1953" s="22">
        <f t="shared" si="150"/>
        <v>-0.29548629129826409</v>
      </c>
      <c r="Y1953" s="29">
        <v>1238.9930338083077</v>
      </c>
      <c r="Z1953" s="34">
        <f t="shared" si="151"/>
        <v>371000</v>
      </c>
      <c r="AA1953" s="34">
        <f t="shared" si="152"/>
        <v>1.8867924528301886E-2</v>
      </c>
      <c r="AB1953" s="35">
        <f t="shared" si="153"/>
        <v>2.4905660377358489</v>
      </c>
      <c r="AC1953" s="35">
        <f t="shared" si="154"/>
        <v>2.6792452830188678</v>
      </c>
      <c r="AD1953" s="6">
        <f>IFERROR(VLOOKUP(E1953,marginal!$A$2:$E$4826,4,FALSE),0)</f>
        <v>-12475.9246153846</v>
      </c>
    </row>
    <row r="1954" spans="1:30" x14ac:dyDescent="0.2">
      <c r="A1954" s="27" t="s">
        <v>6907</v>
      </c>
      <c r="B1954" s="6" t="s">
        <v>6915</v>
      </c>
      <c r="C1954" s="6" t="s">
        <v>6909</v>
      </c>
      <c r="D1954" s="2">
        <v>156357</v>
      </c>
      <c r="E1954" s="2">
        <v>156640</v>
      </c>
      <c r="F1954" s="3" t="s">
        <v>2439</v>
      </c>
      <c r="G1954" s="2">
        <v>156877</v>
      </c>
      <c r="H1954" s="3" t="s">
        <v>2440</v>
      </c>
      <c r="I1954" s="18">
        <v>45104</v>
      </c>
      <c r="J1954" s="28">
        <v>1181316316</v>
      </c>
      <c r="K1954" s="18">
        <v>45107</v>
      </c>
      <c r="L1954" s="18">
        <v>45107</v>
      </c>
      <c r="M1954" s="18"/>
      <c r="N1954" s="30">
        <v>1</v>
      </c>
      <c r="O1954" s="7">
        <v>10000</v>
      </c>
      <c r="P1954" s="30">
        <v>90</v>
      </c>
      <c r="Q1954" s="22">
        <v>5.9818464604665302E-3</v>
      </c>
      <c r="R1954" s="7">
        <v>10000</v>
      </c>
      <c r="S1954" s="2">
        <v>142</v>
      </c>
      <c r="T1954" s="11">
        <v>2510.34</v>
      </c>
      <c r="U1954" s="17" t="s">
        <v>6286</v>
      </c>
      <c r="V1954" s="21">
        <v>1</v>
      </c>
      <c r="W1954" s="9">
        <v>10000</v>
      </c>
      <c r="X1954" s="22">
        <f t="shared" si="150"/>
        <v>0</v>
      </c>
      <c r="Y1954" s="29">
        <v>2510.34</v>
      </c>
      <c r="Z1954" s="34">
        <f t="shared" si="151"/>
        <v>41000</v>
      </c>
      <c r="AA1954" s="34">
        <f t="shared" si="152"/>
        <v>0.24390243902439024</v>
      </c>
      <c r="AB1954" s="35">
        <f t="shared" si="153"/>
        <v>21.95121951219512</v>
      </c>
      <c r="AC1954" s="35">
        <f t="shared" si="154"/>
        <v>34.634146341463413</v>
      </c>
      <c r="AD1954" s="6">
        <f>IFERROR(VLOOKUP(E1954,marginal!$A$2:$E$4826,4,FALSE),0)</f>
        <v>24081.933846153799</v>
      </c>
    </row>
    <row r="1955" spans="1:30" x14ac:dyDescent="0.2">
      <c r="A1955" s="27" t="s">
        <v>6907</v>
      </c>
      <c r="B1955" s="6" t="s">
        <v>6919</v>
      </c>
      <c r="C1955" s="6" t="s">
        <v>6909</v>
      </c>
      <c r="D1955" s="2">
        <v>156129</v>
      </c>
      <c r="E1955" s="2">
        <v>156651</v>
      </c>
      <c r="F1955" s="3" t="s">
        <v>2406</v>
      </c>
      <c r="G1955" s="2">
        <v>156653</v>
      </c>
      <c r="H1955" s="3" t="s">
        <v>2441</v>
      </c>
      <c r="I1955" s="18" t="s">
        <v>6930</v>
      </c>
      <c r="J1955" s="28" t="s">
        <v>6930</v>
      </c>
      <c r="K1955" s="18">
        <v>45106</v>
      </c>
      <c r="L1955" s="18">
        <v>45107</v>
      </c>
      <c r="M1955" s="18"/>
      <c r="N1955" s="30">
        <v>5</v>
      </c>
      <c r="O1955" s="7">
        <v>14000</v>
      </c>
      <c r="P1955" s="30">
        <v>112</v>
      </c>
      <c r="Q1955" s="22">
        <v>3.5120345952628362E-2</v>
      </c>
      <c r="R1955" s="7">
        <v>12000</v>
      </c>
      <c r="S1955" s="2">
        <v>110</v>
      </c>
      <c r="T1955" s="11">
        <v>2289.52</v>
      </c>
      <c r="U1955" s="17" t="s">
        <v>6286</v>
      </c>
      <c r="V1955" s="21">
        <v>1</v>
      </c>
      <c r="W1955" s="9">
        <v>12000</v>
      </c>
      <c r="X1955" s="22">
        <f t="shared" si="150"/>
        <v>0</v>
      </c>
      <c r="Y1955" s="29">
        <v>2289.52</v>
      </c>
      <c r="Z1955" s="34">
        <f t="shared" si="151"/>
        <v>593000</v>
      </c>
      <c r="AA1955" s="34">
        <f t="shared" si="152"/>
        <v>2.0236087689713321E-2</v>
      </c>
      <c r="AB1955" s="35">
        <f t="shared" si="153"/>
        <v>2.2664418212478918</v>
      </c>
      <c r="AC1955" s="35">
        <f t="shared" si="154"/>
        <v>2.2259696458684655</v>
      </c>
      <c r="AD1955" s="6">
        <f>IFERROR(VLOOKUP(E1955,marginal!$A$2:$E$4826,4,FALSE),0)</f>
        <v>1603.4723076923078</v>
      </c>
    </row>
    <row r="1956" spans="1:30" x14ac:dyDescent="0.2">
      <c r="A1956" s="27" t="s">
        <v>6907</v>
      </c>
      <c r="B1956" s="6" t="s">
        <v>6919</v>
      </c>
      <c r="C1956" s="6" t="s">
        <v>6909</v>
      </c>
      <c r="D1956" s="2">
        <v>156138</v>
      </c>
      <c r="E1956" s="2">
        <v>156651</v>
      </c>
      <c r="F1956" s="3" t="s">
        <v>2406</v>
      </c>
      <c r="G1956" s="2">
        <v>156654</v>
      </c>
      <c r="H1956" s="3" t="s">
        <v>2442</v>
      </c>
      <c r="I1956" s="18">
        <v>45101</v>
      </c>
      <c r="J1956" s="28">
        <v>1179839004</v>
      </c>
      <c r="K1956" s="18">
        <v>45106</v>
      </c>
      <c r="L1956" s="18">
        <v>45107</v>
      </c>
      <c r="M1956" s="18"/>
      <c r="N1956" s="30">
        <v>6</v>
      </c>
      <c r="O1956" s="7">
        <v>10000</v>
      </c>
      <c r="P1956" s="30">
        <v>115</v>
      </c>
      <c r="Q1956" s="22">
        <v>3.97705569269148E-2</v>
      </c>
      <c r="R1956" s="7">
        <v>10000</v>
      </c>
      <c r="S1956" s="2">
        <v>105</v>
      </c>
      <c r="T1956" s="11">
        <v>1820.74</v>
      </c>
      <c r="U1956" s="17" t="s">
        <v>6286</v>
      </c>
      <c r="V1956" s="21">
        <v>1</v>
      </c>
      <c r="W1956" s="9">
        <v>10000</v>
      </c>
      <c r="X1956" s="22">
        <f t="shared" si="150"/>
        <v>0</v>
      </c>
      <c r="Y1956" s="29">
        <v>1820.74</v>
      </c>
      <c r="Z1956" s="34">
        <f t="shared" si="151"/>
        <v>291000</v>
      </c>
      <c r="AA1956" s="34">
        <f t="shared" si="152"/>
        <v>3.4364261168384883E-2</v>
      </c>
      <c r="AB1956" s="35">
        <f t="shared" si="153"/>
        <v>3.9518900343642613</v>
      </c>
      <c r="AC1956" s="35">
        <f t="shared" si="154"/>
        <v>3.6082474226804129</v>
      </c>
      <c r="AD1956" s="6">
        <f>IFERROR(VLOOKUP(E1956,marginal!$A$2:$E$4826,4,FALSE),0)</f>
        <v>1603.4723076923078</v>
      </c>
    </row>
    <row r="1957" spans="1:30" x14ac:dyDescent="0.2">
      <c r="A1957" s="27" t="s">
        <v>6907</v>
      </c>
      <c r="B1957" s="6" t="s">
        <v>6919</v>
      </c>
      <c r="C1957" s="6" t="s">
        <v>6909</v>
      </c>
      <c r="D1957" s="2">
        <v>156130</v>
      </c>
      <c r="E1957" s="2">
        <v>156651</v>
      </c>
      <c r="F1957" s="3" t="s">
        <v>2406</v>
      </c>
      <c r="G1957" s="2">
        <v>156873</v>
      </c>
      <c r="H1957" s="3" t="s">
        <v>2443</v>
      </c>
      <c r="I1957" s="18">
        <v>45101</v>
      </c>
      <c r="J1957" s="28">
        <v>1179838048</v>
      </c>
      <c r="K1957" s="18">
        <v>45107</v>
      </c>
      <c r="L1957" s="18">
        <v>45107</v>
      </c>
      <c r="M1957" s="18"/>
      <c r="N1957" s="30">
        <v>7</v>
      </c>
      <c r="O1957" s="7">
        <v>10000</v>
      </c>
      <c r="P1957" s="30">
        <v>127</v>
      </c>
      <c r="Q1957" s="22">
        <v>5.24391097594855E-2</v>
      </c>
      <c r="R1957" s="7">
        <v>8000</v>
      </c>
      <c r="S1957" s="2">
        <v>105</v>
      </c>
      <c r="T1957" s="11">
        <v>1461.94</v>
      </c>
      <c r="U1957" s="17" t="s">
        <v>6286</v>
      </c>
      <c r="V1957" s="21">
        <v>1</v>
      </c>
      <c r="W1957" s="9">
        <v>8000</v>
      </c>
      <c r="X1957" s="22">
        <f t="shared" si="150"/>
        <v>0</v>
      </c>
      <c r="Y1957" s="29">
        <v>1461.94</v>
      </c>
      <c r="Z1957" s="34">
        <f t="shared" si="151"/>
        <v>326000</v>
      </c>
      <c r="AA1957" s="34">
        <f t="shared" si="152"/>
        <v>2.4539877300613498E-2</v>
      </c>
      <c r="AB1957" s="35">
        <f t="shared" si="153"/>
        <v>3.1165644171779143</v>
      </c>
      <c r="AC1957" s="35">
        <f t="shared" si="154"/>
        <v>2.5766871165644174</v>
      </c>
      <c r="AD1957" s="6">
        <f>IFERROR(VLOOKUP(E1957,marginal!$A$2:$E$4826,4,FALSE),0)</f>
        <v>1603.4723076923078</v>
      </c>
    </row>
    <row r="1958" spans="1:30" x14ac:dyDescent="0.2">
      <c r="A1958" s="27" t="s">
        <v>6907</v>
      </c>
      <c r="B1958" s="6" t="s">
        <v>6919</v>
      </c>
      <c r="C1958" s="6" t="s">
        <v>6909</v>
      </c>
      <c r="D1958" s="2">
        <v>156128</v>
      </c>
      <c r="E1958" s="2">
        <v>156651</v>
      </c>
      <c r="F1958" s="3" t="s">
        <v>2406</v>
      </c>
      <c r="G1958" s="2">
        <v>156874</v>
      </c>
      <c r="H1958" s="3" t="s">
        <v>2444</v>
      </c>
      <c r="I1958" s="18">
        <v>45101</v>
      </c>
      <c r="J1958" s="28">
        <v>1179834568</v>
      </c>
      <c r="K1958" s="18">
        <v>45107</v>
      </c>
      <c r="L1958" s="18">
        <v>45107</v>
      </c>
      <c r="M1958" s="18"/>
      <c r="N1958" s="30">
        <v>7</v>
      </c>
      <c r="O1958" s="7">
        <v>10000</v>
      </c>
      <c r="P1958" s="30">
        <v>127</v>
      </c>
      <c r="Q1958" s="22">
        <v>5.24391097594855E-2</v>
      </c>
      <c r="R1958" s="7">
        <v>8000</v>
      </c>
      <c r="S1958" s="2">
        <v>105</v>
      </c>
      <c r="T1958" s="11">
        <v>1461.94</v>
      </c>
      <c r="U1958" s="17" t="s">
        <v>6286</v>
      </c>
      <c r="V1958" s="21">
        <v>1</v>
      </c>
      <c r="W1958" s="9">
        <v>8000</v>
      </c>
      <c r="X1958" s="22">
        <f t="shared" si="150"/>
        <v>0</v>
      </c>
      <c r="Y1958" s="29">
        <v>1461.94</v>
      </c>
      <c r="Z1958" s="34">
        <f t="shared" si="151"/>
        <v>326000</v>
      </c>
      <c r="AA1958" s="34">
        <f t="shared" si="152"/>
        <v>2.4539877300613498E-2</v>
      </c>
      <c r="AB1958" s="35">
        <f t="shared" si="153"/>
        <v>3.1165644171779143</v>
      </c>
      <c r="AC1958" s="35">
        <f t="shared" si="154"/>
        <v>2.5766871165644174</v>
      </c>
      <c r="AD1958" s="6">
        <f>IFERROR(VLOOKUP(E1958,marginal!$A$2:$E$4826,4,FALSE),0)</f>
        <v>1603.4723076923078</v>
      </c>
    </row>
    <row r="1959" spans="1:30" x14ac:dyDescent="0.2">
      <c r="A1959" s="27" t="s">
        <v>6907</v>
      </c>
      <c r="B1959" s="6" t="s">
        <v>6913</v>
      </c>
      <c r="C1959" s="6" t="s">
        <v>6912</v>
      </c>
      <c r="D1959" s="2">
        <v>156848</v>
      </c>
      <c r="E1959" s="2">
        <v>156896</v>
      </c>
      <c r="F1959" s="3" t="s">
        <v>2414</v>
      </c>
      <c r="G1959" s="2">
        <v>156898</v>
      </c>
      <c r="H1959" s="3" t="s">
        <v>2445</v>
      </c>
      <c r="I1959" s="18">
        <v>45106</v>
      </c>
      <c r="J1959" s="28">
        <v>1183080891</v>
      </c>
      <c r="K1959" s="18">
        <v>45107</v>
      </c>
      <c r="L1959" s="18">
        <v>45107</v>
      </c>
      <c r="M1959" s="18"/>
      <c r="N1959" s="30">
        <v>9</v>
      </c>
      <c r="O1959" s="7">
        <v>9000</v>
      </c>
      <c r="P1959" s="30">
        <v>146</v>
      </c>
      <c r="Q1959" s="22">
        <v>8.0533591183680295E-2</v>
      </c>
      <c r="R1959" s="7">
        <v>8000</v>
      </c>
      <c r="S1959" s="2">
        <v>142</v>
      </c>
      <c r="T1959" s="11">
        <v>2013.74</v>
      </c>
      <c r="U1959" s="17" t="s">
        <v>6286</v>
      </c>
      <c r="V1959" s="21">
        <v>0.79593011751222797</v>
      </c>
      <c r="W1959" s="9">
        <v>6367.4409400978238</v>
      </c>
      <c r="X1959" s="22">
        <f t="shared" si="150"/>
        <v>-0.20406988248777203</v>
      </c>
      <c r="Y1959" s="29">
        <v>1602.7963148390741</v>
      </c>
      <c r="Z1959" s="34">
        <f t="shared" si="151"/>
        <v>539000</v>
      </c>
      <c r="AA1959" s="34">
        <f t="shared" si="152"/>
        <v>1.4842300556586271E-2</v>
      </c>
      <c r="AB1959" s="35">
        <f t="shared" si="153"/>
        <v>2.1669758812615956</v>
      </c>
      <c r="AC1959" s="35">
        <f t="shared" si="154"/>
        <v>2.1076066790352503</v>
      </c>
      <c r="AD1959" s="6">
        <f>IFERROR(VLOOKUP(E1959,marginal!$A$2:$E$4826,4,FALSE),0)</f>
        <v>484.02692307692251</v>
      </c>
    </row>
    <row r="1960" spans="1:30" x14ac:dyDescent="0.2">
      <c r="A1960" s="27" t="s">
        <v>6907</v>
      </c>
      <c r="B1960" s="6" t="s">
        <v>6913</v>
      </c>
      <c r="C1960" s="6" t="s">
        <v>6912</v>
      </c>
      <c r="D1960" s="2">
        <v>156623</v>
      </c>
      <c r="E1960" s="2">
        <v>156896</v>
      </c>
      <c r="F1960" s="3" t="s">
        <v>2414</v>
      </c>
      <c r="G1960" s="2">
        <v>156899</v>
      </c>
      <c r="H1960" s="3" t="s">
        <v>2446</v>
      </c>
      <c r="I1960" s="18">
        <v>45105</v>
      </c>
      <c r="J1960" s="28">
        <v>1182433335</v>
      </c>
      <c r="K1960" s="18">
        <v>45107</v>
      </c>
      <c r="L1960" s="18">
        <v>45107</v>
      </c>
      <c r="M1960" s="18"/>
      <c r="N1960" s="30">
        <v>8</v>
      </c>
      <c r="O1960" s="7">
        <v>9000</v>
      </c>
      <c r="P1960" s="30">
        <v>139</v>
      </c>
      <c r="Q1960" s="22">
        <v>6.0873316274495971E-2</v>
      </c>
      <c r="R1960" s="7">
        <v>6000</v>
      </c>
      <c r="S1960" s="2">
        <v>142</v>
      </c>
      <c r="T1960" s="11">
        <v>1503.37</v>
      </c>
      <c r="U1960" s="17" t="s">
        <v>6286</v>
      </c>
      <c r="V1960" s="21">
        <v>0.79593011751222797</v>
      </c>
      <c r="W1960" s="9">
        <v>4775.5807050733674</v>
      </c>
      <c r="X1960" s="22">
        <f t="shared" si="150"/>
        <v>-0.20406988248777214</v>
      </c>
      <c r="Y1960" s="29">
        <v>1196.5774607643582</v>
      </c>
      <c r="Z1960" s="34">
        <f t="shared" si="151"/>
        <v>371000</v>
      </c>
      <c r="AA1960" s="34">
        <f t="shared" si="152"/>
        <v>1.6172506738544475E-2</v>
      </c>
      <c r="AB1960" s="35">
        <f t="shared" si="153"/>
        <v>2.2479784366576823</v>
      </c>
      <c r="AC1960" s="35">
        <f t="shared" si="154"/>
        <v>2.2964959568733154</v>
      </c>
      <c r="AD1960" s="6">
        <f>IFERROR(VLOOKUP(E1960,marginal!$A$2:$E$4826,4,FALSE),0)</f>
        <v>484.02692307692251</v>
      </c>
    </row>
    <row r="1961" spans="1:30" x14ac:dyDescent="0.2">
      <c r="A1961" s="27" t="s">
        <v>6907</v>
      </c>
      <c r="B1961" s="6" t="s">
        <v>6913</v>
      </c>
      <c r="C1961" s="6" t="s">
        <v>6912</v>
      </c>
      <c r="D1961" s="2">
        <v>156764</v>
      </c>
      <c r="E1961" s="2">
        <v>156896</v>
      </c>
      <c r="F1961" s="3" t="s">
        <v>2414</v>
      </c>
      <c r="G1961" s="2">
        <v>156903</v>
      </c>
      <c r="H1961" s="3" t="s">
        <v>2447</v>
      </c>
      <c r="I1961" s="18" t="s">
        <v>6930</v>
      </c>
      <c r="J1961" s="28" t="s">
        <v>6930</v>
      </c>
      <c r="K1961" s="18">
        <v>45107</v>
      </c>
      <c r="L1961" s="18">
        <v>45107</v>
      </c>
      <c r="M1961" s="18"/>
      <c r="N1961" s="30">
        <v>8</v>
      </c>
      <c r="O1961" s="7">
        <v>9000</v>
      </c>
      <c r="P1961" s="30">
        <v>139</v>
      </c>
      <c r="Q1961" s="22">
        <v>6.964912289490259E-2</v>
      </c>
      <c r="R1961" s="7">
        <v>7000</v>
      </c>
      <c r="S1961" s="2">
        <v>142</v>
      </c>
      <c r="T1961" s="11">
        <v>1758.65</v>
      </c>
      <c r="U1961" s="17" t="s">
        <v>6286</v>
      </c>
      <c r="V1961" s="21">
        <v>0.79593011751222797</v>
      </c>
      <c r="W1961" s="9">
        <v>5571.5108225855956</v>
      </c>
      <c r="X1961" s="22">
        <f t="shared" si="150"/>
        <v>-0.20406988248777203</v>
      </c>
      <c r="Y1961" s="29">
        <v>1399.7625011628797</v>
      </c>
      <c r="Z1961" s="34">
        <f t="shared" si="151"/>
        <v>371000</v>
      </c>
      <c r="AA1961" s="34">
        <f t="shared" si="152"/>
        <v>1.8867924528301886E-2</v>
      </c>
      <c r="AB1961" s="35">
        <f t="shared" si="153"/>
        <v>2.6226415094339623</v>
      </c>
      <c r="AC1961" s="35">
        <f t="shared" si="154"/>
        <v>2.6792452830188678</v>
      </c>
      <c r="AD1961" s="6">
        <f>IFERROR(VLOOKUP(E1961,marginal!$A$2:$E$4826,4,FALSE),0)</f>
        <v>484.02692307692251</v>
      </c>
    </row>
    <row r="1962" spans="1:30" x14ac:dyDescent="0.2">
      <c r="A1962" s="27" t="s">
        <v>6907</v>
      </c>
      <c r="B1962" s="6" t="s">
        <v>6919</v>
      </c>
      <c r="C1962" s="6" t="s">
        <v>6909</v>
      </c>
      <c r="D1962" s="2">
        <v>156422</v>
      </c>
      <c r="E1962" s="2">
        <v>156805</v>
      </c>
      <c r="F1962" s="3" t="s">
        <v>2410</v>
      </c>
      <c r="G1962" s="2">
        <v>156831</v>
      </c>
      <c r="H1962" s="3" t="s">
        <v>2448</v>
      </c>
      <c r="I1962" s="18">
        <v>45104</v>
      </c>
      <c r="J1962" s="28">
        <v>1181556182</v>
      </c>
      <c r="K1962" s="18">
        <v>45107</v>
      </c>
      <c r="L1962" s="18">
        <v>45107</v>
      </c>
      <c r="M1962" s="18"/>
      <c r="N1962" s="30">
        <v>7</v>
      </c>
      <c r="O1962" s="7">
        <v>10000</v>
      </c>
      <c r="P1962" s="30">
        <v>127</v>
      </c>
      <c r="Q1962" s="22">
        <v>5.24391097594855E-2</v>
      </c>
      <c r="R1962" s="7">
        <v>7000</v>
      </c>
      <c r="S1962" s="2">
        <v>142</v>
      </c>
      <c r="T1962" s="11">
        <v>1758.65</v>
      </c>
      <c r="U1962" s="17" t="s">
        <v>6286</v>
      </c>
      <c r="V1962" s="21">
        <v>1</v>
      </c>
      <c r="W1962" s="9">
        <v>7000</v>
      </c>
      <c r="X1962" s="22">
        <f t="shared" si="150"/>
        <v>0</v>
      </c>
      <c r="Y1962" s="29">
        <v>1758.65</v>
      </c>
      <c r="Z1962" s="34">
        <f t="shared" si="151"/>
        <v>326000</v>
      </c>
      <c r="AA1962" s="34">
        <f t="shared" si="152"/>
        <v>2.1472392638036811E-2</v>
      </c>
      <c r="AB1962" s="35">
        <f t="shared" si="153"/>
        <v>2.7269938650306749</v>
      </c>
      <c r="AC1962" s="35">
        <f t="shared" si="154"/>
        <v>3.0490797546012272</v>
      </c>
      <c r="AD1962" s="6">
        <f>IFERROR(VLOOKUP(E1962,marginal!$A$2:$E$4826,4,FALSE),0)</f>
        <v>1393.5184615384601</v>
      </c>
    </row>
    <row r="1963" spans="1:30" x14ac:dyDescent="0.2">
      <c r="A1963" s="27" t="s">
        <v>6907</v>
      </c>
      <c r="B1963" s="6" t="s">
        <v>6919</v>
      </c>
      <c r="C1963" s="6" t="s">
        <v>6909</v>
      </c>
      <c r="D1963" s="2">
        <v>156418</v>
      </c>
      <c r="E1963" s="2">
        <v>156805</v>
      </c>
      <c r="F1963" s="3" t="s">
        <v>2410</v>
      </c>
      <c r="G1963" s="2">
        <v>156838</v>
      </c>
      <c r="H1963" s="3" t="s">
        <v>2449</v>
      </c>
      <c r="I1963" s="18">
        <v>45209</v>
      </c>
      <c r="J1963" s="28">
        <v>1255312814</v>
      </c>
      <c r="K1963" s="18">
        <v>45107</v>
      </c>
      <c r="L1963" s="18">
        <v>45107</v>
      </c>
      <c r="M1963" s="18"/>
      <c r="N1963" s="30">
        <v>7</v>
      </c>
      <c r="O1963" s="7">
        <v>10000</v>
      </c>
      <c r="P1963" s="30">
        <v>127</v>
      </c>
      <c r="Q1963" s="22">
        <v>5.24391097594855E-2</v>
      </c>
      <c r="R1963" s="7">
        <v>7000</v>
      </c>
      <c r="S1963" s="2">
        <v>142</v>
      </c>
      <c r="T1963" s="11">
        <v>1758.65</v>
      </c>
      <c r="U1963" s="17" t="s">
        <v>6286</v>
      </c>
      <c r="V1963" s="21">
        <v>1</v>
      </c>
      <c r="W1963" s="9">
        <v>7000</v>
      </c>
      <c r="X1963" s="22">
        <f t="shared" si="150"/>
        <v>0</v>
      </c>
      <c r="Y1963" s="29">
        <v>1758.65</v>
      </c>
      <c r="Z1963" s="34">
        <f t="shared" si="151"/>
        <v>326000</v>
      </c>
      <c r="AA1963" s="34">
        <f t="shared" si="152"/>
        <v>2.1472392638036811E-2</v>
      </c>
      <c r="AB1963" s="35">
        <f t="shared" si="153"/>
        <v>2.7269938650306749</v>
      </c>
      <c r="AC1963" s="35">
        <f t="shared" si="154"/>
        <v>3.0490797546012272</v>
      </c>
      <c r="AD1963" s="6">
        <f>IFERROR(VLOOKUP(E1963,marginal!$A$2:$E$4826,4,FALSE),0)</f>
        <v>1393.5184615384601</v>
      </c>
    </row>
    <row r="1964" spans="1:30" x14ac:dyDescent="0.2">
      <c r="A1964" s="27" t="s">
        <v>6907</v>
      </c>
      <c r="B1964" s="6" t="s">
        <v>6919</v>
      </c>
      <c r="C1964" s="6" t="s">
        <v>6909</v>
      </c>
      <c r="D1964" s="2">
        <v>155867</v>
      </c>
      <c r="E1964" s="2">
        <v>156805</v>
      </c>
      <c r="F1964" s="3" t="s">
        <v>2410</v>
      </c>
      <c r="G1964" s="2">
        <v>156893</v>
      </c>
      <c r="H1964" s="3" t="s">
        <v>2450</v>
      </c>
      <c r="I1964" s="18">
        <v>45098</v>
      </c>
      <c r="J1964" s="28">
        <v>1176782187</v>
      </c>
      <c r="K1964" s="18">
        <v>45107</v>
      </c>
      <c r="L1964" s="18">
        <v>45107</v>
      </c>
      <c r="M1964" s="18"/>
      <c r="N1964" s="30">
        <v>7</v>
      </c>
      <c r="O1964" s="7">
        <v>10000</v>
      </c>
      <c r="P1964" s="30">
        <v>127</v>
      </c>
      <c r="Q1964" s="22">
        <v>5.24391097594855E-2</v>
      </c>
      <c r="R1964" s="7">
        <v>7000</v>
      </c>
      <c r="S1964" s="2">
        <v>142</v>
      </c>
      <c r="T1964" s="11">
        <v>1758.65</v>
      </c>
      <c r="U1964" s="17" t="s">
        <v>6286</v>
      </c>
      <c r="V1964" s="21">
        <v>1</v>
      </c>
      <c r="W1964" s="9">
        <v>7000</v>
      </c>
      <c r="X1964" s="22">
        <f t="shared" si="150"/>
        <v>0</v>
      </c>
      <c r="Y1964" s="29">
        <v>1758.65</v>
      </c>
      <c r="Z1964" s="34">
        <f t="shared" si="151"/>
        <v>326000</v>
      </c>
      <c r="AA1964" s="34">
        <f t="shared" si="152"/>
        <v>2.1472392638036811E-2</v>
      </c>
      <c r="AB1964" s="35">
        <f t="shared" si="153"/>
        <v>2.7269938650306749</v>
      </c>
      <c r="AC1964" s="35">
        <f t="shared" si="154"/>
        <v>3.0490797546012272</v>
      </c>
      <c r="AD1964" s="6">
        <f>IFERROR(VLOOKUP(E1964,marginal!$A$2:$E$4826,4,FALSE),0)</f>
        <v>1393.5184615384601</v>
      </c>
    </row>
    <row r="1965" spans="1:30" x14ac:dyDescent="0.2">
      <c r="A1965" s="27" t="s">
        <v>6907</v>
      </c>
      <c r="B1965" s="6" t="s">
        <v>6919</v>
      </c>
      <c r="C1965" s="6" t="s">
        <v>6909</v>
      </c>
      <c r="D1965" s="2">
        <v>155889</v>
      </c>
      <c r="E1965" s="2">
        <v>156805</v>
      </c>
      <c r="F1965" s="3" t="s">
        <v>2410</v>
      </c>
      <c r="G1965" s="2">
        <v>156894</v>
      </c>
      <c r="H1965" s="3" t="s">
        <v>2451</v>
      </c>
      <c r="I1965" s="18">
        <v>45098</v>
      </c>
      <c r="J1965" s="28">
        <v>1176779274</v>
      </c>
      <c r="K1965" s="18">
        <v>45107</v>
      </c>
      <c r="L1965" s="18">
        <v>45107</v>
      </c>
      <c r="M1965" s="18"/>
      <c r="N1965" s="30">
        <v>4</v>
      </c>
      <c r="O1965" s="7">
        <v>10000</v>
      </c>
      <c r="P1965" s="30">
        <v>110</v>
      </c>
      <c r="Q1965" s="22">
        <v>3.11605023919212E-2</v>
      </c>
      <c r="R1965" s="7">
        <v>10000</v>
      </c>
      <c r="S1965" s="2">
        <v>142</v>
      </c>
      <c r="T1965" s="11">
        <v>2510.34</v>
      </c>
      <c r="U1965" s="17" t="s">
        <v>6286</v>
      </c>
      <c r="V1965" s="21">
        <v>1</v>
      </c>
      <c r="W1965" s="9">
        <v>10000</v>
      </c>
      <c r="X1965" s="22">
        <f t="shared" si="150"/>
        <v>0</v>
      </c>
      <c r="Y1965" s="29">
        <v>2510.34</v>
      </c>
      <c r="Z1965" s="34">
        <f t="shared" si="151"/>
        <v>154000</v>
      </c>
      <c r="AA1965" s="34">
        <f t="shared" si="152"/>
        <v>6.4935064935064929E-2</v>
      </c>
      <c r="AB1965" s="35">
        <f t="shared" si="153"/>
        <v>7.1428571428571423</v>
      </c>
      <c r="AC1965" s="35">
        <f t="shared" si="154"/>
        <v>9.2207792207792192</v>
      </c>
      <c r="AD1965" s="6">
        <f>IFERROR(VLOOKUP(E1965,marginal!$A$2:$E$4826,4,FALSE),0)</f>
        <v>1393.5184615384601</v>
      </c>
    </row>
    <row r="1966" spans="1:30" x14ac:dyDescent="0.2">
      <c r="A1966" s="27" t="s">
        <v>6907</v>
      </c>
      <c r="B1966" s="6" t="s">
        <v>6918</v>
      </c>
      <c r="C1966" s="6" t="s">
        <v>6912</v>
      </c>
      <c r="D1966" s="2">
        <v>147582</v>
      </c>
      <c r="E1966" s="2">
        <v>156979</v>
      </c>
      <c r="F1966" s="3" t="s">
        <v>2452</v>
      </c>
      <c r="G1966" s="2">
        <v>156988</v>
      </c>
      <c r="H1966" s="3" t="s">
        <v>2453</v>
      </c>
      <c r="I1966" s="18">
        <v>45012</v>
      </c>
      <c r="J1966" s="28">
        <v>1118525897</v>
      </c>
      <c r="K1966" s="18">
        <v>45107</v>
      </c>
      <c r="L1966" s="18">
        <v>45107</v>
      </c>
      <c r="M1966" s="18"/>
      <c r="N1966" s="30">
        <v>7</v>
      </c>
      <c r="O1966" s="7">
        <v>10000</v>
      </c>
      <c r="P1966" s="30">
        <v>139</v>
      </c>
      <c r="Q1966" s="22">
        <v>7.9000519063170294E-2</v>
      </c>
      <c r="R1966" s="7">
        <v>10000</v>
      </c>
      <c r="S1966" s="2">
        <v>142</v>
      </c>
      <c r="T1966" s="11">
        <v>2510.34</v>
      </c>
      <c r="U1966" s="17" t="s">
        <v>6286</v>
      </c>
      <c r="V1966" s="21">
        <v>1</v>
      </c>
      <c r="W1966" s="9">
        <v>10000</v>
      </c>
      <c r="X1966" s="22">
        <f t="shared" si="150"/>
        <v>0</v>
      </c>
      <c r="Y1966" s="29">
        <v>2510.34</v>
      </c>
      <c r="Z1966" s="34">
        <f t="shared" si="151"/>
        <v>326000</v>
      </c>
      <c r="AA1966" s="34">
        <f t="shared" si="152"/>
        <v>3.0674846625766871E-2</v>
      </c>
      <c r="AB1966" s="35">
        <f t="shared" si="153"/>
        <v>4.2638036809815949</v>
      </c>
      <c r="AC1966" s="35">
        <f t="shared" si="154"/>
        <v>4.3558282208588954</v>
      </c>
      <c r="AD1966" s="6">
        <f>IFERROR(VLOOKUP(E1966,marginal!$A$2:$E$4826,4,FALSE),0)</f>
        <v>18618.095384615299</v>
      </c>
    </row>
    <row r="1967" spans="1:30" x14ac:dyDescent="0.2">
      <c r="A1967" s="27" t="s">
        <v>6907</v>
      </c>
      <c r="B1967" s="6" t="s">
        <v>6911</v>
      </c>
      <c r="C1967" s="6" t="s">
        <v>6912</v>
      </c>
      <c r="D1967" s="2">
        <v>156213</v>
      </c>
      <c r="E1967" s="2">
        <v>156668</v>
      </c>
      <c r="F1967" s="3" t="s">
        <v>2408</v>
      </c>
      <c r="G1967" s="2">
        <v>156670</v>
      </c>
      <c r="H1967" s="3" t="s">
        <v>2454</v>
      </c>
      <c r="I1967" s="18">
        <v>45433</v>
      </c>
      <c r="J1967" s="28">
        <v>1284439636</v>
      </c>
      <c r="K1967" s="18">
        <v>45106</v>
      </c>
      <c r="L1967" s="18">
        <v>45107</v>
      </c>
      <c r="M1967" s="18"/>
      <c r="N1967" s="30">
        <v>7</v>
      </c>
      <c r="O1967" s="7">
        <v>10000</v>
      </c>
      <c r="P1967" s="30">
        <v>127</v>
      </c>
      <c r="Q1967" s="22">
        <v>5.24391097594855E-2</v>
      </c>
      <c r="R1967" s="7">
        <v>6000</v>
      </c>
      <c r="S1967" s="2">
        <v>80</v>
      </c>
      <c r="T1967" s="11">
        <v>827.6</v>
      </c>
      <c r="U1967" s="17" t="s">
        <v>6286</v>
      </c>
      <c r="V1967" s="21">
        <v>1</v>
      </c>
      <c r="W1967" s="9">
        <v>6000</v>
      </c>
      <c r="X1967" s="22">
        <f t="shared" si="150"/>
        <v>0</v>
      </c>
      <c r="Y1967" s="29">
        <v>827.6</v>
      </c>
      <c r="Z1967" s="34">
        <f t="shared" si="151"/>
        <v>326000</v>
      </c>
      <c r="AA1967" s="34">
        <f t="shared" si="152"/>
        <v>1.8404907975460124E-2</v>
      </c>
      <c r="AB1967" s="35">
        <f t="shared" si="153"/>
        <v>2.3374233128834359</v>
      </c>
      <c r="AC1967" s="35">
        <f t="shared" si="154"/>
        <v>1.47239263803681</v>
      </c>
      <c r="AD1967" s="6">
        <f>IFERROR(VLOOKUP(E1967,marginal!$A$2:$E$4826,4,FALSE),0)</f>
        <v>2125.6107692307601</v>
      </c>
    </row>
    <row r="1968" spans="1:30" x14ac:dyDescent="0.2">
      <c r="A1968" s="27" t="s">
        <v>6907</v>
      </c>
      <c r="B1968" s="6" t="s">
        <v>6911</v>
      </c>
      <c r="C1968" s="6" t="s">
        <v>6912</v>
      </c>
      <c r="D1968" s="2">
        <v>156222</v>
      </c>
      <c r="E1968" s="2">
        <v>156668</v>
      </c>
      <c r="F1968" s="3" t="s">
        <v>2408</v>
      </c>
      <c r="G1968" s="2">
        <v>156671</v>
      </c>
      <c r="H1968" s="3" t="s">
        <v>2455</v>
      </c>
      <c r="I1968" s="18">
        <v>45103</v>
      </c>
      <c r="J1968" s="28">
        <v>1180608609</v>
      </c>
      <c r="K1968" s="18">
        <v>45106</v>
      </c>
      <c r="L1968" s="18">
        <v>45107</v>
      </c>
      <c r="M1968" s="18"/>
      <c r="N1968" s="30">
        <v>8</v>
      </c>
      <c r="O1968" s="7">
        <v>10000</v>
      </c>
      <c r="P1968" s="30">
        <v>132</v>
      </c>
      <c r="Q1968" s="22">
        <v>5.8283715876113903E-2</v>
      </c>
      <c r="R1968" s="7">
        <v>6000</v>
      </c>
      <c r="S1968" s="2">
        <v>80</v>
      </c>
      <c r="T1968" s="11">
        <v>827.6</v>
      </c>
      <c r="U1968" s="17" t="s">
        <v>6286</v>
      </c>
      <c r="V1968" s="21">
        <v>1</v>
      </c>
      <c r="W1968" s="9">
        <v>6000</v>
      </c>
      <c r="X1968" s="22">
        <f t="shared" si="150"/>
        <v>0</v>
      </c>
      <c r="Y1968" s="29">
        <v>827.6</v>
      </c>
      <c r="Z1968" s="34">
        <f t="shared" si="151"/>
        <v>371000</v>
      </c>
      <c r="AA1968" s="34">
        <f t="shared" si="152"/>
        <v>1.6172506738544475E-2</v>
      </c>
      <c r="AB1968" s="35">
        <f t="shared" si="153"/>
        <v>2.1347708894878705</v>
      </c>
      <c r="AC1968" s="35">
        <f t="shared" si="154"/>
        <v>1.2938005390835581</v>
      </c>
      <c r="AD1968" s="6">
        <f>IFERROR(VLOOKUP(E1968,marginal!$A$2:$E$4826,4,FALSE),0)</f>
        <v>2125.6107692307601</v>
      </c>
    </row>
    <row r="1969" spans="1:30" x14ac:dyDescent="0.2">
      <c r="A1969" s="27" t="s">
        <v>6907</v>
      </c>
      <c r="B1969" s="6" t="s">
        <v>6911</v>
      </c>
      <c r="C1969" s="6" t="s">
        <v>6912</v>
      </c>
      <c r="D1969" s="2">
        <v>156210</v>
      </c>
      <c r="E1969" s="2">
        <v>156668</v>
      </c>
      <c r="F1969" s="3" t="s">
        <v>2408</v>
      </c>
      <c r="G1969" s="2">
        <v>156672</v>
      </c>
      <c r="H1969" s="3" t="s">
        <v>2456</v>
      </c>
      <c r="I1969" s="18">
        <v>45433</v>
      </c>
      <c r="J1969" s="28">
        <v>1284438666</v>
      </c>
      <c r="K1969" s="18">
        <v>45106</v>
      </c>
      <c r="L1969" s="18">
        <v>45107</v>
      </c>
      <c r="M1969" s="18"/>
      <c r="N1969" s="30">
        <v>9</v>
      </c>
      <c r="O1969" s="7">
        <v>40000</v>
      </c>
      <c r="P1969" s="30">
        <v>147</v>
      </c>
      <c r="Q1969" s="22">
        <v>7.9000519063170294E-2</v>
      </c>
      <c r="R1969" s="7">
        <v>40000</v>
      </c>
      <c r="S1969" s="2">
        <v>80</v>
      </c>
      <c r="T1969" s="11">
        <v>5462.05</v>
      </c>
      <c r="U1969" s="17" t="s">
        <v>6286</v>
      </c>
      <c r="V1969" s="21">
        <v>1</v>
      </c>
      <c r="W1969" s="9">
        <v>40000</v>
      </c>
      <c r="X1969" s="22">
        <f t="shared" si="150"/>
        <v>0</v>
      </c>
      <c r="Y1969" s="29">
        <v>5462.05</v>
      </c>
      <c r="Z1969" s="34">
        <f t="shared" si="151"/>
        <v>539000</v>
      </c>
      <c r="AA1969" s="34">
        <f t="shared" si="152"/>
        <v>7.4211502782931357E-2</v>
      </c>
      <c r="AB1969" s="35">
        <f t="shared" si="153"/>
        <v>10.90909090909091</v>
      </c>
      <c r="AC1969" s="35">
        <f t="shared" si="154"/>
        <v>5.9369202226345088</v>
      </c>
      <c r="AD1969" s="6">
        <f>IFERROR(VLOOKUP(E1969,marginal!$A$2:$E$4826,4,FALSE),0)</f>
        <v>2125.6107692307601</v>
      </c>
    </row>
    <row r="1970" spans="1:30" x14ac:dyDescent="0.2">
      <c r="A1970" s="27" t="s">
        <v>6907</v>
      </c>
      <c r="B1970" s="6" t="s">
        <v>6911</v>
      </c>
      <c r="C1970" s="6" t="s">
        <v>6912</v>
      </c>
      <c r="D1970" s="2">
        <v>156219</v>
      </c>
      <c r="E1970" s="2">
        <v>156668</v>
      </c>
      <c r="F1970" s="3" t="s">
        <v>2408</v>
      </c>
      <c r="G1970" s="2">
        <v>156673</v>
      </c>
      <c r="H1970" s="3" t="s">
        <v>2457</v>
      </c>
      <c r="I1970" s="18">
        <v>45103</v>
      </c>
      <c r="J1970" s="28">
        <v>1180606100</v>
      </c>
      <c r="K1970" s="18">
        <v>45106</v>
      </c>
      <c r="L1970" s="18">
        <v>45107</v>
      </c>
      <c r="M1970" s="18"/>
      <c r="N1970" s="30">
        <v>6</v>
      </c>
      <c r="O1970" s="7">
        <v>10000</v>
      </c>
      <c r="P1970" s="30">
        <v>115</v>
      </c>
      <c r="Q1970" s="22">
        <v>3.97705569269148E-2</v>
      </c>
      <c r="R1970" s="7">
        <v>6000</v>
      </c>
      <c r="S1970" s="2">
        <v>80</v>
      </c>
      <c r="T1970" s="11">
        <v>827.6</v>
      </c>
      <c r="U1970" s="17" t="s">
        <v>6286</v>
      </c>
      <c r="V1970" s="21">
        <v>1</v>
      </c>
      <c r="W1970" s="9">
        <v>6000</v>
      </c>
      <c r="X1970" s="22">
        <f t="shared" si="150"/>
        <v>0</v>
      </c>
      <c r="Y1970" s="29">
        <v>827.6</v>
      </c>
      <c r="Z1970" s="34">
        <f t="shared" si="151"/>
        <v>291000</v>
      </c>
      <c r="AA1970" s="34">
        <f t="shared" si="152"/>
        <v>2.0618556701030927E-2</v>
      </c>
      <c r="AB1970" s="35">
        <f t="shared" si="153"/>
        <v>2.3711340206185567</v>
      </c>
      <c r="AC1970" s="35">
        <f t="shared" si="154"/>
        <v>1.6494845360824741</v>
      </c>
      <c r="AD1970" s="6">
        <f>IFERROR(VLOOKUP(E1970,marginal!$A$2:$E$4826,4,FALSE),0)</f>
        <v>2125.6107692307601</v>
      </c>
    </row>
    <row r="1971" spans="1:30" x14ac:dyDescent="0.2">
      <c r="A1971" s="27" t="s">
        <v>6907</v>
      </c>
      <c r="B1971" s="6" t="s">
        <v>6914</v>
      </c>
      <c r="C1971" s="6" t="s">
        <v>6909</v>
      </c>
      <c r="D1971" s="2">
        <v>155404</v>
      </c>
      <c r="E1971" s="2">
        <v>156885</v>
      </c>
      <c r="F1971" s="3" t="s">
        <v>2412</v>
      </c>
      <c r="G1971" s="2">
        <v>156887</v>
      </c>
      <c r="H1971" s="3" t="s">
        <v>2458</v>
      </c>
      <c r="I1971" s="18">
        <v>45092</v>
      </c>
      <c r="J1971" s="28">
        <v>1171507065</v>
      </c>
      <c r="K1971" s="18">
        <v>45107</v>
      </c>
      <c r="L1971" s="18">
        <v>45107</v>
      </c>
      <c r="M1971" s="18"/>
      <c r="N1971" s="30">
        <v>7</v>
      </c>
      <c r="O1971" s="7">
        <v>10000</v>
      </c>
      <c r="P1971" s="30">
        <v>127</v>
      </c>
      <c r="Q1971" s="22">
        <v>5.24391097594855E-2</v>
      </c>
      <c r="R1971" s="7">
        <v>7000</v>
      </c>
      <c r="S1971" s="2">
        <v>142</v>
      </c>
      <c r="T1971" s="11">
        <v>1758.65</v>
      </c>
      <c r="U1971" s="17" t="s">
        <v>6286</v>
      </c>
      <c r="V1971" s="21">
        <v>0.86608904101761164</v>
      </c>
      <c r="W1971" s="9">
        <v>6062.6232871232814</v>
      </c>
      <c r="X1971" s="22">
        <f t="shared" si="150"/>
        <v>-0.13391095898238836</v>
      </c>
      <c r="Y1971" s="29">
        <v>1523.1474919856228</v>
      </c>
      <c r="Z1971" s="34">
        <f t="shared" si="151"/>
        <v>326000</v>
      </c>
      <c r="AA1971" s="34">
        <f t="shared" si="152"/>
        <v>2.1472392638036811E-2</v>
      </c>
      <c r="AB1971" s="35">
        <f t="shared" si="153"/>
        <v>2.7269938650306749</v>
      </c>
      <c r="AC1971" s="35">
        <f t="shared" si="154"/>
        <v>3.0490797546012272</v>
      </c>
      <c r="AD1971" s="6">
        <f>IFERROR(VLOOKUP(E1971,marginal!$A$2:$E$4826,4,FALSE),0)</f>
        <v>596.93274725274568</v>
      </c>
    </row>
    <row r="1972" spans="1:30" x14ac:dyDescent="0.2">
      <c r="A1972" s="27" t="s">
        <v>6907</v>
      </c>
      <c r="B1972" s="6" t="s">
        <v>6914</v>
      </c>
      <c r="C1972" s="6" t="s">
        <v>6909</v>
      </c>
      <c r="D1972" s="2">
        <v>155409</v>
      </c>
      <c r="E1972" s="2">
        <v>156885</v>
      </c>
      <c r="F1972" s="3" t="s">
        <v>2412</v>
      </c>
      <c r="G1972" s="2">
        <v>156888</v>
      </c>
      <c r="H1972" s="3" t="s">
        <v>2459</v>
      </c>
      <c r="I1972" s="18">
        <v>45092</v>
      </c>
      <c r="J1972" s="28">
        <v>1171521966</v>
      </c>
      <c r="K1972" s="18">
        <v>45107</v>
      </c>
      <c r="L1972" s="18">
        <v>45107</v>
      </c>
      <c r="M1972" s="18"/>
      <c r="N1972" s="30">
        <v>5</v>
      </c>
      <c r="O1972" s="7">
        <v>10000</v>
      </c>
      <c r="P1972" s="30">
        <v>110</v>
      </c>
      <c r="Q1972" s="22">
        <v>3.3741050530766099E-2</v>
      </c>
      <c r="R1972" s="7">
        <v>7000</v>
      </c>
      <c r="S1972" s="2">
        <v>142</v>
      </c>
      <c r="T1972" s="11">
        <v>1758.65</v>
      </c>
      <c r="U1972" s="17" t="s">
        <v>6286</v>
      </c>
      <c r="V1972" s="21">
        <v>0.86608904101761164</v>
      </c>
      <c r="W1972" s="9">
        <v>6062.6232871232814</v>
      </c>
      <c r="X1972" s="22">
        <f t="shared" si="150"/>
        <v>-0.13391095898238836</v>
      </c>
      <c r="Y1972" s="29">
        <v>1523.1474919856228</v>
      </c>
      <c r="Z1972" s="34">
        <f t="shared" si="151"/>
        <v>593000</v>
      </c>
      <c r="AA1972" s="34">
        <f t="shared" si="152"/>
        <v>1.1804384485666104E-2</v>
      </c>
      <c r="AB1972" s="35">
        <f t="shared" si="153"/>
        <v>1.2984822934232714</v>
      </c>
      <c r="AC1972" s="35">
        <f t="shared" si="154"/>
        <v>1.6762225969645868</v>
      </c>
      <c r="AD1972" s="6">
        <f>IFERROR(VLOOKUP(E1972,marginal!$A$2:$E$4826,4,FALSE),0)</f>
        <v>596.93274725274568</v>
      </c>
    </row>
    <row r="1973" spans="1:30" x14ac:dyDescent="0.2">
      <c r="A1973" s="27" t="s">
        <v>6907</v>
      </c>
      <c r="B1973" s="6" t="s">
        <v>6914</v>
      </c>
      <c r="C1973" s="6" t="s">
        <v>6909</v>
      </c>
      <c r="D1973" s="2">
        <v>155539</v>
      </c>
      <c r="E1973" s="2">
        <v>156885</v>
      </c>
      <c r="F1973" s="3" t="s">
        <v>2412</v>
      </c>
      <c r="G1973" s="2">
        <v>156889</v>
      </c>
      <c r="H1973" s="3" t="s">
        <v>2460</v>
      </c>
      <c r="I1973" s="18">
        <v>45093</v>
      </c>
      <c r="J1973" s="28">
        <v>1172874582</v>
      </c>
      <c r="K1973" s="18">
        <v>45107</v>
      </c>
      <c r="L1973" s="18">
        <v>45107</v>
      </c>
      <c r="M1973" s="18"/>
      <c r="N1973" s="30">
        <v>7</v>
      </c>
      <c r="O1973" s="7">
        <v>10000</v>
      </c>
      <c r="P1973" s="30">
        <v>127</v>
      </c>
      <c r="Q1973" s="22">
        <v>5.24391097594855E-2</v>
      </c>
      <c r="R1973" s="7">
        <v>7000</v>
      </c>
      <c r="S1973" s="2">
        <v>142</v>
      </c>
      <c r="T1973" s="11">
        <v>1758.65</v>
      </c>
      <c r="U1973" s="17" t="s">
        <v>6286</v>
      </c>
      <c r="V1973" s="21">
        <v>0.86608904101761164</v>
      </c>
      <c r="W1973" s="9">
        <v>6062.6232871232814</v>
      </c>
      <c r="X1973" s="22">
        <f t="shared" si="150"/>
        <v>-0.13391095898238836</v>
      </c>
      <c r="Y1973" s="29">
        <v>1523.1474919856228</v>
      </c>
      <c r="Z1973" s="34">
        <f t="shared" si="151"/>
        <v>326000</v>
      </c>
      <c r="AA1973" s="34">
        <f t="shared" si="152"/>
        <v>2.1472392638036811E-2</v>
      </c>
      <c r="AB1973" s="35">
        <f t="shared" si="153"/>
        <v>2.7269938650306749</v>
      </c>
      <c r="AC1973" s="35">
        <f t="shared" si="154"/>
        <v>3.0490797546012272</v>
      </c>
      <c r="AD1973" s="6">
        <f>IFERROR(VLOOKUP(E1973,marginal!$A$2:$E$4826,4,FALSE),0)</f>
        <v>596.93274725274568</v>
      </c>
    </row>
    <row r="1974" spans="1:30" x14ac:dyDescent="0.2">
      <c r="A1974" s="27" t="s">
        <v>6907</v>
      </c>
      <c r="B1974" s="6" t="s">
        <v>6914</v>
      </c>
      <c r="C1974" s="6" t="s">
        <v>6909</v>
      </c>
      <c r="D1974" s="2">
        <v>155646</v>
      </c>
      <c r="E1974" s="2">
        <v>156885</v>
      </c>
      <c r="F1974" s="3" t="s">
        <v>2412</v>
      </c>
      <c r="G1974" s="2">
        <v>156890</v>
      </c>
      <c r="H1974" s="3" t="s">
        <v>2461</v>
      </c>
      <c r="I1974" s="18" t="s">
        <v>6930</v>
      </c>
      <c r="J1974" s="28" t="s">
        <v>6930</v>
      </c>
      <c r="K1974" s="18">
        <v>45107</v>
      </c>
      <c r="L1974" s="18">
        <v>45107</v>
      </c>
      <c r="M1974" s="18"/>
      <c r="N1974" s="30">
        <v>9</v>
      </c>
      <c r="O1974" s="7">
        <v>9000</v>
      </c>
      <c r="P1974" s="30">
        <v>141</v>
      </c>
      <c r="Q1974" s="22">
        <v>7.2094918000818173E-2</v>
      </c>
      <c r="R1974" s="7">
        <v>7000</v>
      </c>
      <c r="S1974" s="2">
        <v>142</v>
      </c>
      <c r="T1974" s="11">
        <v>1669.39</v>
      </c>
      <c r="U1974" s="17" t="s">
        <v>6286</v>
      </c>
      <c r="V1974" s="21">
        <v>0.86608904101761164</v>
      </c>
      <c r="W1974" s="9">
        <v>6062.6232871232814</v>
      </c>
      <c r="X1974" s="22">
        <f t="shared" si="150"/>
        <v>-0.13391095898238836</v>
      </c>
      <c r="Y1974" s="29">
        <v>1445.8403841843908</v>
      </c>
      <c r="Z1974" s="34">
        <f t="shared" si="151"/>
        <v>539000</v>
      </c>
      <c r="AA1974" s="34">
        <f t="shared" si="152"/>
        <v>1.2987012987012988E-2</v>
      </c>
      <c r="AB1974" s="35">
        <f t="shared" si="153"/>
        <v>1.8311688311688312</v>
      </c>
      <c r="AC1974" s="35">
        <f t="shared" si="154"/>
        <v>1.8441558441558443</v>
      </c>
      <c r="AD1974" s="6">
        <f>IFERROR(VLOOKUP(E1974,marginal!$A$2:$E$4826,4,FALSE),0)</f>
        <v>596.93274725274568</v>
      </c>
    </row>
    <row r="1975" spans="1:30" x14ac:dyDescent="0.2">
      <c r="A1975" s="27" t="s">
        <v>6907</v>
      </c>
      <c r="B1975" s="6" t="s">
        <v>6918</v>
      </c>
      <c r="C1975" s="6" t="s">
        <v>6912</v>
      </c>
      <c r="D1975" s="2">
        <v>156850</v>
      </c>
      <c r="E1975" s="2">
        <v>157033</v>
      </c>
      <c r="F1975" s="3" t="s">
        <v>2418</v>
      </c>
      <c r="G1975" s="2">
        <v>157035</v>
      </c>
      <c r="H1975" s="3" t="s">
        <v>2462</v>
      </c>
      <c r="I1975" s="18">
        <v>45106</v>
      </c>
      <c r="J1975" s="28">
        <v>1183085695</v>
      </c>
      <c r="K1975" s="18">
        <v>45107</v>
      </c>
      <c r="L1975" s="18">
        <v>45107</v>
      </c>
      <c r="M1975" s="18"/>
      <c r="N1975" s="30">
        <v>9</v>
      </c>
      <c r="O1975" s="7">
        <v>10000</v>
      </c>
      <c r="P1975" s="30">
        <v>147</v>
      </c>
      <c r="Q1975" s="22">
        <v>7.9000519063170294E-2</v>
      </c>
      <c r="R1975" s="7">
        <v>7000</v>
      </c>
      <c r="S1975" s="2">
        <v>142</v>
      </c>
      <c r="T1975" s="11">
        <v>1758.65</v>
      </c>
      <c r="U1975" s="17" t="s">
        <v>6286</v>
      </c>
      <c r="V1975" s="21">
        <v>1</v>
      </c>
      <c r="W1975" s="9">
        <v>7000</v>
      </c>
      <c r="X1975" s="22">
        <f t="shared" si="150"/>
        <v>0</v>
      </c>
      <c r="Y1975" s="29">
        <v>1758.65</v>
      </c>
      <c r="Z1975" s="34">
        <f t="shared" si="151"/>
        <v>539000</v>
      </c>
      <c r="AA1975" s="34">
        <f t="shared" si="152"/>
        <v>1.2987012987012988E-2</v>
      </c>
      <c r="AB1975" s="35">
        <f t="shared" si="153"/>
        <v>1.9090909090909092</v>
      </c>
      <c r="AC1975" s="35">
        <f t="shared" si="154"/>
        <v>1.8441558441558443</v>
      </c>
      <c r="AD1975" s="6">
        <f>IFERROR(VLOOKUP(E1975,marginal!$A$2:$E$4826,4,FALSE),0)</f>
        <v>1770.7338461538438</v>
      </c>
    </row>
    <row r="1976" spans="1:30" x14ac:dyDescent="0.2">
      <c r="A1976" s="27" t="s">
        <v>6907</v>
      </c>
      <c r="B1976" s="6" t="s">
        <v>6918</v>
      </c>
      <c r="C1976" s="6" t="s">
        <v>6912</v>
      </c>
      <c r="D1976" s="2">
        <v>156871</v>
      </c>
      <c r="E1976" s="2">
        <v>157033</v>
      </c>
      <c r="F1976" s="3" t="s">
        <v>2418</v>
      </c>
      <c r="G1976" s="2">
        <v>157036</v>
      </c>
      <c r="H1976" s="3" t="s">
        <v>2463</v>
      </c>
      <c r="I1976" s="18">
        <v>45106</v>
      </c>
      <c r="J1976" s="28">
        <v>1183107465</v>
      </c>
      <c r="K1976" s="18">
        <v>45107</v>
      </c>
      <c r="L1976" s="18">
        <v>45107</v>
      </c>
      <c r="M1976" s="18"/>
      <c r="N1976" s="30">
        <v>10</v>
      </c>
      <c r="O1976" s="7">
        <v>5000</v>
      </c>
      <c r="P1976" s="30">
        <v>147</v>
      </c>
      <c r="Q1976" s="22">
        <v>0.11226939921536</v>
      </c>
      <c r="R1976" s="7">
        <v>7000</v>
      </c>
      <c r="S1976" s="2">
        <v>142</v>
      </c>
      <c r="T1976" s="11">
        <v>1758.65</v>
      </c>
      <c r="U1976" s="17" t="s">
        <v>6286</v>
      </c>
      <c r="V1976" s="21">
        <v>1</v>
      </c>
      <c r="W1976" s="9">
        <v>7000</v>
      </c>
      <c r="X1976" s="22">
        <f t="shared" si="150"/>
        <v>0</v>
      </c>
      <c r="Y1976" s="29">
        <v>1758.65</v>
      </c>
      <c r="Z1976" s="34">
        <f t="shared" si="151"/>
        <v>280000</v>
      </c>
      <c r="AA1976" s="34">
        <f t="shared" si="152"/>
        <v>2.5000000000000001E-2</v>
      </c>
      <c r="AB1976" s="35">
        <f t="shared" si="153"/>
        <v>3.6750000000000003</v>
      </c>
      <c r="AC1976" s="35">
        <f t="shared" si="154"/>
        <v>3.5500000000000003</v>
      </c>
      <c r="AD1976" s="6">
        <f>IFERROR(VLOOKUP(E1976,marginal!$A$2:$E$4826,4,FALSE),0)</f>
        <v>1770.7338461538438</v>
      </c>
    </row>
    <row r="1977" spans="1:30" x14ac:dyDescent="0.2">
      <c r="A1977" s="27" t="s">
        <v>6907</v>
      </c>
      <c r="B1977" s="6" t="s">
        <v>6918</v>
      </c>
      <c r="C1977" s="6" t="s">
        <v>6912</v>
      </c>
      <c r="D1977" s="2">
        <v>156863</v>
      </c>
      <c r="E1977" s="2">
        <v>157033</v>
      </c>
      <c r="F1977" s="3" t="s">
        <v>2418</v>
      </c>
      <c r="G1977" s="2">
        <v>157037</v>
      </c>
      <c r="H1977" s="3" t="s">
        <v>2464</v>
      </c>
      <c r="I1977" s="18">
        <v>45106</v>
      </c>
      <c r="J1977" s="28">
        <v>1183102508</v>
      </c>
      <c r="K1977" s="18">
        <v>45107</v>
      </c>
      <c r="L1977" s="18">
        <v>45107</v>
      </c>
      <c r="M1977" s="18"/>
      <c r="N1977" s="30">
        <v>9</v>
      </c>
      <c r="O1977" s="7">
        <v>10000</v>
      </c>
      <c r="P1977" s="30">
        <v>147</v>
      </c>
      <c r="Q1977" s="22">
        <v>7.9000519063170294E-2</v>
      </c>
      <c r="R1977" s="7">
        <v>7000</v>
      </c>
      <c r="S1977" s="2">
        <v>142</v>
      </c>
      <c r="T1977" s="11">
        <v>1758.65</v>
      </c>
      <c r="U1977" s="17" t="s">
        <v>6286</v>
      </c>
      <c r="V1977" s="21">
        <v>1</v>
      </c>
      <c r="W1977" s="9">
        <v>7000</v>
      </c>
      <c r="X1977" s="22">
        <f t="shared" si="150"/>
        <v>0</v>
      </c>
      <c r="Y1977" s="29">
        <v>1758.65</v>
      </c>
      <c r="Z1977" s="34">
        <f t="shared" si="151"/>
        <v>539000</v>
      </c>
      <c r="AA1977" s="34">
        <f t="shared" si="152"/>
        <v>1.2987012987012988E-2</v>
      </c>
      <c r="AB1977" s="35">
        <f t="shared" si="153"/>
        <v>1.9090909090909092</v>
      </c>
      <c r="AC1977" s="35">
        <f t="shared" si="154"/>
        <v>1.8441558441558443</v>
      </c>
      <c r="AD1977" s="6">
        <f>IFERROR(VLOOKUP(E1977,marginal!$A$2:$E$4826,4,FALSE),0)</f>
        <v>1770.7338461538438</v>
      </c>
    </row>
    <row r="1978" spans="1:30" x14ac:dyDescent="0.2">
      <c r="A1978" s="27" t="s">
        <v>6907</v>
      </c>
      <c r="B1978" s="6" t="s">
        <v>6918</v>
      </c>
      <c r="C1978" s="6" t="s">
        <v>6912</v>
      </c>
      <c r="D1978" s="2">
        <v>156833</v>
      </c>
      <c r="E1978" s="2">
        <v>157033</v>
      </c>
      <c r="F1978" s="3" t="s">
        <v>2418</v>
      </c>
      <c r="G1978" s="2">
        <v>157038</v>
      </c>
      <c r="H1978" s="3" t="s">
        <v>2465</v>
      </c>
      <c r="I1978" s="18">
        <v>45106</v>
      </c>
      <c r="J1978" s="28">
        <v>1183050996</v>
      </c>
      <c r="K1978" s="18">
        <v>45107</v>
      </c>
      <c r="L1978" s="18">
        <v>45107</v>
      </c>
      <c r="M1978" s="18"/>
      <c r="N1978" s="30">
        <v>9</v>
      </c>
      <c r="O1978" s="7">
        <v>10000</v>
      </c>
      <c r="P1978" s="30">
        <v>147</v>
      </c>
      <c r="Q1978" s="22">
        <v>7.9000519063170294E-2</v>
      </c>
      <c r="R1978" s="7">
        <v>7000</v>
      </c>
      <c r="S1978" s="2">
        <v>142</v>
      </c>
      <c r="T1978" s="11">
        <v>1758.65</v>
      </c>
      <c r="U1978" s="17" t="s">
        <v>6286</v>
      </c>
      <c r="V1978" s="21">
        <v>1</v>
      </c>
      <c r="W1978" s="9">
        <v>7000</v>
      </c>
      <c r="X1978" s="22">
        <f t="shared" si="150"/>
        <v>0</v>
      </c>
      <c r="Y1978" s="29">
        <v>1758.65</v>
      </c>
      <c r="Z1978" s="34">
        <f t="shared" si="151"/>
        <v>539000</v>
      </c>
      <c r="AA1978" s="34">
        <f t="shared" si="152"/>
        <v>1.2987012987012988E-2</v>
      </c>
      <c r="AB1978" s="35">
        <f t="shared" si="153"/>
        <v>1.9090909090909092</v>
      </c>
      <c r="AC1978" s="35">
        <f t="shared" si="154"/>
        <v>1.8441558441558443</v>
      </c>
      <c r="AD1978" s="6">
        <f>IFERROR(VLOOKUP(E1978,marginal!$A$2:$E$4826,4,FALSE),0)</f>
        <v>1770.7338461538438</v>
      </c>
    </row>
    <row r="1979" spans="1:30" x14ac:dyDescent="0.2">
      <c r="A1979" s="27" t="s">
        <v>6907</v>
      </c>
      <c r="B1979" s="6" t="s">
        <v>6910</v>
      </c>
      <c r="C1979" s="6" t="s">
        <v>6909</v>
      </c>
      <c r="D1979" s="2">
        <v>156738</v>
      </c>
      <c r="E1979" s="2">
        <v>156963</v>
      </c>
      <c r="F1979" s="3" t="s">
        <v>2416</v>
      </c>
      <c r="G1979" s="2">
        <v>156965</v>
      </c>
      <c r="H1979" s="3" t="s">
        <v>2466</v>
      </c>
      <c r="I1979" s="18">
        <v>45315</v>
      </c>
      <c r="J1979" s="28">
        <v>1327055123</v>
      </c>
      <c r="K1979" s="18">
        <v>45107</v>
      </c>
      <c r="L1979" s="18">
        <v>45107</v>
      </c>
      <c r="M1979" s="18"/>
      <c r="N1979" s="30">
        <v>3</v>
      </c>
      <c r="O1979" s="7">
        <v>32000</v>
      </c>
      <c r="P1979" s="30">
        <v>110</v>
      </c>
      <c r="Q1979" s="22">
        <v>3.3220596517330399E-2</v>
      </c>
      <c r="R1979" s="7">
        <v>32000</v>
      </c>
      <c r="S1979" s="2">
        <v>75</v>
      </c>
      <c r="T1979" s="11">
        <v>4096.5600000000004</v>
      </c>
      <c r="U1979" s="17" t="s">
        <v>6286</v>
      </c>
      <c r="V1979" s="21">
        <v>1</v>
      </c>
      <c r="W1979" s="9">
        <v>32000</v>
      </c>
      <c r="X1979" s="22">
        <f t="shared" si="150"/>
        <v>0</v>
      </c>
      <c r="Y1979" s="29">
        <v>4096.5600000000004</v>
      </c>
      <c r="Z1979" s="34">
        <f t="shared" si="151"/>
        <v>207000</v>
      </c>
      <c r="AA1979" s="34">
        <f t="shared" si="152"/>
        <v>0.15458937198067632</v>
      </c>
      <c r="AB1979" s="35">
        <f t="shared" si="153"/>
        <v>17.004830917874397</v>
      </c>
      <c r="AC1979" s="35">
        <f t="shared" si="154"/>
        <v>11.594202898550725</v>
      </c>
      <c r="AD1979" s="6">
        <f>IFERROR(VLOOKUP(E1979,marginal!$A$2:$E$4826,4,FALSE),0)</f>
        <v>1736.2574999999874</v>
      </c>
    </row>
    <row r="1980" spans="1:30" x14ac:dyDescent="0.2">
      <c r="A1980" s="27" t="s">
        <v>6907</v>
      </c>
      <c r="B1980" s="6" t="s">
        <v>6910</v>
      </c>
      <c r="C1980" s="6" t="s">
        <v>6909</v>
      </c>
      <c r="D1980" s="2">
        <v>156731</v>
      </c>
      <c r="E1980" s="2">
        <v>156963</v>
      </c>
      <c r="F1980" s="3" t="s">
        <v>2416</v>
      </c>
      <c r="G1980" s="2">
        <v>156966</v>
      </c>
      <c r="H1980" s="3" t="s">
        <v>2467</v>
      </c>
      <c r="I1980" s="18">
        <v>45106</v>
      </c>
      <c r="J1980" s="28">
        <v>1182826640</v>
      </c>
      <c r="K1980" s="18">
        <v>45107</v>
      </c>
      <c r="L1980" s="18">
        <v>45107</v>
      </c>
      <c r="M1980" s="18"/>
      <c r="N1980" s="30">
        <v>3</v>
      </c>
      <c r="O1980" s="7">
        <v>23000</v>
      </c>
      <c r="P1980" s="30">
        <v>110</v>
      </c>
      <c r="Q1980" s="22">
        <v>3.3220596517330399E-2</v>
      </c>
      <c r="R1980" s="7">
        <v>23000</v>
      </c>
      <c r="S1980" s="2">
        <v>75</v>
      </c>
      <c r="T1980" s="11">
        <v>2944.9</v>
      </c>
      <c r="U1980" s="17" t="s">
        <v>6286</v>
      </c>
      <c r="V1980" s="21">
        <v>1</v>
      </c>
      <c r="W1980" s="9">
        <v>23000</v>
      </c>
      <c r="X1980" s="22">
        <f t="shared" si="150"/>
        <v>0</v>
      </c>
      <c r="Y1980" s="29">
        <v>2944.9</v>
      </c>
      <c r="Z1980" s="34">
        <f t="shared" si="151"/>
        <v>207000</v>
      </c>
      <c r="AA1980" s="34">
        <f t="shared" si="152"/>
        <v>0.1111111111111111</v>
      </c>
      <c r="AB1980" s="35">
        <f t="shared" si="153"/>
        <v>12.222222222222221</v>
      </c>
      <c r="AC1980" s="35">
        <f t="shared" si="154"/>
        <v>8.3333333333333321</v>
      </c>
      <c r="AD1980" s="6">
        <f>IFERROR(VLOOKUP(E1980,marginal!$A$2:$E$4826,4,FALSE),0)</f>
        <v>1736.2574999999874</v>
      </c>
    </row>
    <row r="1981" spans="1:30" x14ac:dyDescent="0.2">
      <c r="A1981" s="27" t="s">
        <v>6907</v>
      </c>
      <c r="B1981" s="6" t="s">
        <v>6910</v>
      </c>
      <c r="C1981" s="6" t="s">
        <v>6909</v>
      </c>
      <c r="D1981" s="2">
        <v>156721</v>
      </c>
      <c r="E1981" s="2">
        <v>156963</v>
      </c>
      <c r="F1981" s="3" t="s">
        <v>2416</v>
      </c>
      <c r="G1981" s="2">
        <v>156967</v>
      </c>
      <c r="H1981" s="3" t="s">
        <v>2468</v>
      </c>
      <c r="I1981" s="18" t="s">
        <v>6930</v>
      </c>
      <c r="J1981" s="28" t="s">
        <v>6930</v>
      </c>
      <c r="K1981" s="18">
        <v>45107</v>
      </c>
      <c r="L1981" s="18">
        <v>45107</v>
      </c>
      <c r="M1981" s="18"/>
      <c r="N1981" s="30">
        <v>7</v>
      </c>
      <c r="O1981" s="7">
        <v>13000</v>
      </c>
      <c r="P1981" s="30">
        <v>128</v>
      </c>
      <c r="Q1981" s="22">
        <v>5.3573988293582266E-2</v>
      </c>
      <c r="R1981" s="7">
        <v>25000</v>
      </c>
      <c r="S1981" s="2">
        <v>75</v>
      </c>
      <c r="T1981" s="11">
        <v>3193.06</v>
      </c>
      <c r="U1981" s="17" t="s">
        <v>6286</v>
      </c>
      <c r="V1981" s="21">
        <v>1</v>
      </c>
      <c r="W1981" s="9">
        <v>25000</v>
      </c>
      <c r="X1981" s="22">
        <f t="shared" si="150"/>
        <v>0</v>
      </c>
      <c r="Y1981" s="29">
        <v>3193.06</v>
      </c>
      <c r="Z1981" s="34">
        <f t="shared" si="151"/>
        <v>326000</v>
      </c>
      <c r="AA1981" s="34">
        <f t="shared" si="152"/>
        <v>7.6687116564417179E-2</v>
      </c>
      <c r="AB1981" s="35">
        <f t="shared" si="153"/>
        <v>9.8159509202453989</v>
      </c>
      <c r="AC1981" s="35">
        <f t="shared" si="154"/>
        <v>5.7515337423312882</v>
      </c>
      <c r="AD1981" s="6">
        <f>IFERROR(VLOOKUP(E1981,marginal!$A$2:$E$4826,4,FALSE),0)</f>
        <v>1736.2574999999874</v>
      </c>
    </row>
    <row r="1982" spans="1:30" x14ac:dyDescent="0.2">
      <c r="A1982" s="27" t="s">
        <v>6907</v>
      </c>
      <c r="B1982" s="6" t="s">
        <v>6910</v>
      </c>
      <c r="C1982" s="6" t="s">
        <v>6909</v>
      </c>
      <c r="D1982" s="2">
        <v>156802</v>
      </c>
      <c r="E1982" s="2">
        <v>156963</v>
      </c>
      <c r="F1982" s="3" t="s">
        <v>2416</v>
      </c>
      <c r="G1982" s="2">
        <v>156968</v>
      </c>
      <c r="H1982" s="3" t="s">
        <v>2469</v>
      </c>
      <c r="I1982" s="18" t="s">
        <v>6930</v>
      </c>
      <c r="J1982" s="28" t="s">
        <v>6930</v>
      </c>
      <c r="K1982" s="18">
        <v>45107</v>
      </c>
      <c r="L1982" s="18">
        <v>45107</v>
      </c>
      <c r="M1982" s="18"/>
      <c r="N1982" s="30">
        <v>3</v>
      </c>
      <c r="O1982" s="7">
        <v>7000</v>
      </c>
      <c r="P1982" s="30">
        <v>111</v>
      </c>
      <c r="Q1982" s="22">
        <v>3.3220596517330447E-2</v>
      </c>
      <c r="R1982" s="7">
        <v>17000</v>
      </c>
      <c r="S1982" s="2">
        <v>75</v>
      </c>
      <c r="T1982" s="11">
        <v>2172.4499999999998</v>
      </c>
      <c r="U1982" s="17" t="s">
        <v>6286</v>
      </c>
      <c r="V1982" s="21">
        <v>1</v>
      </c>
      <c r="W1982" s="9">
        <v>17000</v>
      </c>
      <c r="X1982" s="22">
        <f t="shared" si="150"/>
        <v>0</v>
      </c>
      <c r="Y1982" s="29">
        <v>2172.4499999999998</v>
      </c>
      <c r="Z1982" s="34">
        <f t="shared" si="151"/>
        <v>207000</v>
      </c>
      <c r="AA1982" s="34">
        <f t="shared" si="152"/>
        <v>8.2125603864734303E-2</v>
      </c>
      <c r="AB1982" s="35">
        <f t="shared" si="153"/>
        <v>9.1159420289855078</v>
      </c>
      <c r="AC1982" s="35">
        <f t="shared" si="154"/>
        <v>6.1594202898550732</v>
      </c>
      <c r="AD1982" s="6">
        <f>IFERROR(VLOOKUP(E1982,marginal!$A$2:$E$4826,4,FALSE),0)</f>
        <v>1736.2574999999874</v>
      </c>
    </row>
    <row r="1983" spans="1:30" x14ac:dyDescent="0.2">
      <c r="A1983" s="27" t="s">
        <v>6907</v>
      </c>
      <c r="B1983" s="6" t="s">
        <v>6910</v>
      </c>
      <c r="C1983" s="6" t="s">
        <v>6909</v>
      </c>
      <c r="D1983" s="2">
        <v>156603</v>
      </c>
      <c r="E1983" s="2">
        <v>156963</v>
      </c>
      <c r="F1983" s="3" t="s">
        <v>2416</v>
      </c>
      <c r="G1983" s="2">
        <v>156969</v>
      </c>
      <c r="H1983" s="3" t="s">
        <v>2470</v>
      </c>
      <c r="I1983" s="18">
        <v>45105</v>
      </c>
      <c r="J1983" s="28">
        <v>1182366275</v>
      </c>
      <c r="K1983" s="18">
        <v>45107</v>
      </c>
      <c r="L1983" s="18">
        <v>45107</v>
      </c>
      <c r="M1983" s="18"/>
      <c r="N1983" s="30">
        <v>3</v>
      </c>
      <c r="O1983" s="7">
        <v>10000</v>
      </c>
      <c r="P1983" s="30">
        <v>110</v>
      </c>
      <c r="Q1983" s="22">
        <v>3.3220596517330399E-2</v>
      </c>
      <c r="R1983" s="7">
        <v>7000</v>
      </c>
      <c r="S1983" s="2">
        <v>110</v>
      </c>
      <c r="T1983" s="11">
        <v>1344.78</v>
      </c>
      <c r="U1983" s="17" t="s">
        <v>6286</v>
      </c>
      <c r="V1983" s="21">
        <v>1</v>
      </c>
      <c r="W1983" s="9">
        <v>7000</v>
      </c>
      <c r="X1983" s="22">
        <f t="shared" si="150"/>
        <v>0</v>
      </c>
      <c r="Y1983" s="29">
        <v>1344.78</v>
      </c>
      <c r="Z1983" s="34">
        <f t="shared" si="151"/>
        <v>207000</v>
      </c>
      <c r="AA1983" s="34">
        <f t="shared" si="152"/>
        <v>3.3816425120772944E-2</v>
      </c>
      <c r="AB1983" s="35">
        <f t="shared" si="153"/>
        <v>3.7198067632850238</v>
      </c>
      <c r="AC1983" s="35">
        <f t="shared" si="154"/>
        <v>3.7198067632850238</v>
      </c>
      <c r="AD1983" s="6">
        <f>IFERROR(VLOOKUP(E1983,marginal!$A$2:$E$4826,4,FALSE),0)</f>
        <v>1736.2574999999874</v>
      </c>
    </row>
    <row r="1984" spans="1:30" x14ac:dyDescent="0.2">
      <c r="A1984" s="27" t="s">
        <v>6907</v>
      </c>
      <c r="B1984" s="6" t="s">
        <v>6910</v>
      </c>
      <c r="C1984" s="6" t="s">
        <v>6909</v>
      </c>
      <c r="D1984" s="2">
        <v>156616</v>
      </c>
      <c r="E1984" s="2">
        <v>156963</v>
      </c>
      <c r="F1984" s="3" t="s">
        <v>2416</v>
      </c>
      <c r="G1984" s="2">
        <v>156970</v>
      </c>
      <c r="H1984" s="3" t="s">
        <v>2471</v>
      </c>
      <c r="I1984" s="18">
        <v>45106</v>
      </c>
      <c r="J1984" s="28">
        <v>1182803718</v>
      </c>
      <c r="K1984" s="18">
        <v>45107</v>
      </c>
      <c r="L1984" s="18">
        <v>45107</v>
      </c>
      <c r="M1984" s="18"/>
      <c r="N1984" s="30">
        <v>3</v>
      </c>
      <c r="O1984" s="7">
        <v>18000</v>
      </c>
      <c r="P1984" s="30">
        <v>110</v>
      </c>
      <c r="Q1984" s="22">
        <v>3.3220596517330399E-2</v>
      </c>
      <c r="R1984" s="7">
        <v>18000</v>
      </c>
      <c r="S1984" s="2">
        <v>75</v>
      </c>
      <c r="T1984" s="11">
        <v>2303.4699999999998</v>
      </c>
      <c r="U1984" s="17" t="s">
        <v>6286</v>
      </c>
      <c r="V1984" s="21">
        <v>1</v>
      </c>
      <c r="W1984" s="9">
        <v>18000</v>
      </c>
      <c r="X1984" s="22">
        <f t="shared" si="150"/>
        <v>0</v>
      </c>
      <c r="Y1984" s="29">
        <v>2303.4699999999998</v>
      </c>
      <c r="Z1984" s="34">
        <f t="shared" si="151"/>
        <v>207000</v>
      </c>
      <c r="AA1984" s="34">
        <f t="shared" si="152"/>
        <v>8.6956521739130432E-2</v>
      </c>
      <c r="AB1984" s="35">
        <f t="shared" si="153"/>
        <v>9.5652173913043477</v>
      </c>
      <c r="AC1984" s="35">
        <f t="shared" si="154"/>
        <v>6.5217391304347823</v>
      </c>
      <c r="AD1984" s="6">
        <f>IFERROR(VLOOKUP(E1984,marginal!$A$2:$E$4826,4,FALSE),0)</f>
        <v>1736.2574999999874</v>
      </c>
    </row>
    <row r="1985" spans="1:30" x14ac:dyDescent="0.2">
      <c r="A1985" s="27" t="s">
        <v>6907</v>
      </c>
      <c r="B1985" s="6" t="s">
        <v>6926</v>
      </c>
      <c r="C1985" s="6" t="s">
        <v>6909</v>
      </c>
      <c r="D1985" s="2">
        <v>156160</v>
      </c>
      <c r="E1985" s="2">
        <v>157048</v>
      </c>
      <c r="F1985" s="3" t="s">
        <v>2420</v>
      </c>
      <c r="G1985" s="2">
        <v>157050</v>
      </c>
      <c r="H1985" s="3" t="s">
        <v>2472</v>
      </c>
      <c r="I1985" s="18" t="s">
        <v>6930</v>
      </c>
      <c r="J1985" s="28" t="s">
        <v>6930</v>
      </c>
      <c r="K1985" s="18">
        <v>45107</v>
      </c>
      <c r="L1985" s="18">
        <v>45107</v>
      </c>
      <c r="M1985" s="18"/>
      <c r="N1985" s="30">
        <v>10</v>
      </c>
      <c r="O1985" s="7">
        <v>7000</v>
      </c>
      <c r="P1985" s="30">
        <v>143</v>
      </c>
      <c r="Q1985" s="22">
        <v>0.10681598899714528</v>
      </c>
      <c r="R1985" s="7">
        <v>7000</v>
      </c>
      <c r="S1985" s="2">
        <v>142</v>
      </c>
      <c r="T1985" s="11">
        <v>1758.65</v>
      </c>
      <c r="U1985" s="17" t="s">
        <v>6286</v>
      </c>
      <c r="V1985" s="21">
        <v>1</v>
      </c>
      <c r="W1985" s="9">
        <v>7000</v>
      </c>
      <c r="X1985" s="22">
        <f t="shared" si="150"/>
        <v>0</v>
      </c>
      <c r="Y1985" s="29">
        <v>1758.65</v>
      </c>
      <c r="Z1985" s="34">
        <f t="shared" si="151"/>
        <v>280000</v>
      </c>
      <c r="AA1985" s="34">
        <f t="shared" si="152"/>
        <v>2.5000000000000001E-2</v>
      </c>
      <c r="AB1985" s="35">
        <f t="shared" si="153"/>
        <v>3.5750000000000002</v>
      </c>
      <c r="AC1985" s="35">
        <f t="shared" si="154"/>
        <v>3.5500000000000003</v>
      </c>
      <c r="AD1985" s="6">
        <f>IFERROR(VLOOKUP(E1985,marginal!$A$2:$E$4826,4,FALSE),0)</f>
        <v>2161.9184615384602</v>
      </c>
    </row>
    <row r="1986" spans="1:30" x14ac:dyDescent="0.2">
      <c r="A1986" s="27" t="s">
        <v>6907</v>
      </c>
      <c r="B1986" s="6" t="s">
        <v>6926</v>
      </c>
      <c r="C1986" s="6" t="s">
        <v>6909</v>
      </c>
      <c r="D1986" s="2">
        <v>156161</v>
      </c>
      <c r="E1986" s="2">
        <v>157048</v>
      </c>
      <c r="F1986" s="3" t="s">
        <v>2420</v>
      </c>
      <c r="G1986" s="2">
        <v>157051</v>
      </c>
      <c r="H1986" s="3" t="s">
        <v>2473</v>
      </c>
      <c r="I1986" s="18" t="s">
        <v>6930</v>
      </c>
      <c r="J1986" s="28" t="s">
        <v>6930</v>
      </c>
      <c r="K1986" s="18">
        <v>45107</v>
      </c>
      <c r="L1986" s="18">
        <v>45107</v>
      </c>
      <c r="M1986" s="18"/>
      <c r="N1986" s="30">
        <v>8</v>
      </c>
      <c r="O1986" s="7">
        <v>9000</v>
      </c>
      <c r="P1986" s="30">
        <v>135</v>
      </c>
      <c r="Q1986" s="22">
        <v>6.2074335512328715E-2</v>
      </c>
      <c r="R1986" s="7">
        <v>7000</v>
      </c>
      <c r="S1986" s="2">
        <v>142</v>
      </c>
      <c r="T1986" s="11">
        <v>1758.65</v>
      </c>
      <c r="U1986" s="17" t="s">
        <v>6286</v>
      </c>
      <c r="V1986" s="21">
        <v>1</v>
      </c>
      <c r="W1986" s="9">
        <v>7000</v>
      </c>
      <c r="X1986" s="22">
        <f t="shared" si="150"/>
        <v>0</v>
      </c>
      <c r="Y1986" s="29">
        <v>1758.65</v>
      </c>
      <c r="Z1986" s="34">
        <f t="shared" si="151"/>
        <v>371000</v>
      </c>
      <c r="AA1986" s="34">
        <f t="shared" si="152"/>
        <v>1.8867924528301886E-2</v>
      </c>
      <c r="AB1986" s="35">
        <f t="shared" si="153"/>
        <v>2.5471698113207548</v>
      </c>
      <c r="AC1986" s="35">
        <f t="shared" si="154"/>
        <v>2.6792452830188678</v>
      </c>
      <c r="AD1986" s="6">
        <f>IFERROR(VLOOKUP(E1986,marginal!$A$2:$E$4826,4,FALSE),0)</f>
        <v>2161.9184615384602</v>
      </c>
    </row>
    <row r="1987" spans="1:30" x14ac:dyDescent="0.2">
      <c r="A1987" s="27" t="s">
        <v>6907</v>
      </c>
      <c r="B1987" s="6" t="s">
        <v>6926</v>
      </c>
      <c r="C1987" s="6" t="s">
        <v>6909</v>
      </c>
      <c r="D1987" s="2">
        <v>156159</v>
      </c>
      <c r="E1987" s="2">
        <v>157048</v>
      </c>
      <c r="F1987" s="3" t="s">
        <v>2420</v>
      </c>
      <c r="G1987" s="2">
        <v>157052</v>
      </c>
      <c r="H1987" s="3" t="s">
        <v>2474</v>
      </c>
      <c r="I1987" s="18">
        <v>45205</v>
      </c>
      <c r="J1987" s="28">
        <v>1252861359</v>
      </c>
      <c r="K1987" s="18">
        <v>45107</v>
      </c>
      <c r="L1987" s="18">
        <v>45107</v>
      </c>
      <c r="M1987" s="18"/>
      <c r="N1987" s="30">
        <v>10</v>
      </c>
      <c r="O1987" s="7">
        <v>5000</v>
      </c>
      <c r="P1987" s="30">
        <v>147</v>
      </c>
      <c r="Q1987" s="22">
        <v>0.11226939921536</v>
      </c>
      <c r="R1987" s="7">
        <v>7000</v>
      </c>
      <c r="S1987" s="2">
        <v>142</v>
      </c>
      <c r="T1987" s="11">
        <v>1758.65</v>
      </c>
      <c r="U1987" s="17" t="s">
        <v>6286</v>
      </c>
      <c r="V1987" s="21">
        <v>1</v>
      </c>
      <c r="W1987" s="9">
        <v>7000</v>
      </c>
      <c r="X1987" s="22">
        <f t="shared" ref="X1987:X2050" si="155">W1987/R1987-1</f>
        <v>0</v>
      </c>
      <c r="Y1987" s="29">
        <v>1758.65</v>
      </c>
      <c r="Z1987" s="34">
        <f t="shared" ref="Z1987:Z2050" si="156">SUMIFS($R:$R,$L:$L,$L1987,$N:$N,$N1987)</f>
        <v>280000</v>
      </c>
      <c r="AA1987" s="34">
        <f t="shared" ref="AA1987:AA2050" si="157">$R1987/Z1987</f>
        <v>2.5000000000000001E-2</v>
      </c>
      <c r="AB1987" s="35">
        <f t="shared" ref="AB1987:AB2050" si="158">AA1987*$P1987</f>
        <v>3.6750000000000003</v>
      </c>
      <c r="AC1987" s="35">
        <f t="shared" ref="AC1987:AC2050" si="159">AA1987*$S1987</f>
        <v>3.5500000000000003</v>
      </c>
      <c r="AD1987" s="6">
        <f>IFERROR(VLOOKUP(E1987,marginal!$A$2:$E$4826,4,FALSE),0)</f>
        <v>2161.9184615384602</v>
      </c>
    </row>
    <row r="1988" spans="1:30" x14ac:dyDescent="0.2">
      <c r="A1988" s="27" t="s">
        <v>6907</v>
      </c>
      <c r="B1988" s="6" t="s">
        <v>6926</v>
      </c>
      <c r="C1988" s="6" t="s">
        <v>6909</v>
      </c>
      <c r="D1988" s="2">
        <v>156247</v>
      </c>
      <c r="E1988" s="2">
        <v>157048</v>
      </c>
      <c r="F1988" s="3" t="s">
        <v>2420</v>
      </c>
      <c r="G1988" s="2">
        <v>157053</v>
      </c>
      <c r="H1988" s="3" t="s">
        <v>2475</v>
      </c>
      <c r="I1988" s="18">
        <v>45205</v>
      </c>
      <c r="J1988" s="28">
        <v>1252861681</v>
      </c>
      <c r="K1988" s="18">
        <v>45107</v>
      </c>
      <c r="L1988" s="18">
        <v>45107</v>
      </c>
      <c r="M1988" s="18"/>
      <c r="N1988" s="30">
        <v>8</v>
      </c>
      <c r="O1988" s="7">
        <v>10000</v>
      </c>
      <c r="P1988" s="30">
        <v>132</v>
      </c>
      <c r="Q1988" s="22">
        <v>5.8283715876113903E-2</v>
      </c>
      <c r="R1988" s="7">
        <v>10000</v>
      </c>
      <c r="S1988" s="2">
        <v>142</v>
      </c>
      <c r="T1988" s="11">
        <v>2510.34</v>
      </c>
      <c r="U1988" s="17" t="s">
        <v>6286</v>
      </c>
      <c r="V1988" s="21">
        <v>1</v>
      </c>
      <c r="W1988" s="9">
        <v>10000</v>
      </c>
      <c r="X1988" s="22">
        <f t="shared" si="155"/>
        <v>0</v>
      </c>
      <c r="Y1988" s="29">
        <v>2510.34</v>
      </c>
      <c r="Z1988" s="34">
        <f t="shared" si="156"/>
        <v>371000</v>
      </c>
      <c r="AA1988" s="34">
        <f t="shared" si="157"/>
        <v>2.6954177897574125E-2</v>
      </c>
      <c r="AB1988" s="35">
        <f t="shared" si="158"/>
        <v>3.5579514824797847</v>
      </c>
      <c r="AC1988" s="35">
        <f t="shared" si="159"/>
        <v>3.8274932614555257</v>
      </c>
      <c r="AD1988" s="6">
        <f>IFERROR(VLOOKUP(E1988,marginal!$A$2:$E$4826,4,FALSE),0)</f>
        <v>2161.9184615384602</v>
      </c>
    </row>
    <row r="1989" spans="1:30" x14ac:dyDescent="0.2">
      <c r="A1989" s="27" t="s">
        <v>6907</v>
      </c>
      <c r="B1989" s="6" t="s">
        <v>6916</v>
      </c>
      <c r="C1989" s="6" t="s">
        <v>6912</v>
      </c>
      <c r="D1989" s="2">
        <v>156884</v>
      </c>
      <c r="E1989" s="2">
        <v>157066</v>
      </c>
      <c r="F1989" s="3" t="s">
        <v>2422</v>
      </c>
      <c r="G1989" s="2">
        <v>157068</v>
      </c>
      <c r="H1989" s="3" t="s">
        <v>2476</v>
      </c>
      <c r="I1989" s="18">
        <v>45106</v>
      </c>
      <c r="J1989" s="28">
        <v>1183169097</v>
      </c>
      <c r="K1989" s="18">
        <v>45107</v>
      </c>
      <c r="L1989" s="18">
        <v>45107</v>
      </c>
      <c r="M1989" s="18"/>
      <c r="N1989" s="30">
        <v>10</v>
      </c>
      <c r="O1989" s="7">
        <v>5000</v>
      </c>
      <c r="P1989" s="30">
        <v>147</v>
      </c>
      <c r="Q1989" s="22">
        <v>0.11226939921536</v>
      </c>
      <c r="R1989" s="7">
        <v>8000</v>
      </c>
      <c r="S1989" s="2">
        <v>142</v>
      </c>
      <c r="T1989" s="11">
        <v>2013.74</v>
      </c>
      <c r="U1989" s="17" t="s">
        <v>6286</v>
      </c>
      <c r="V1989" s="21">
        <v>1</v>
      </c>
      <c r="W1989" s="9">
        <v>8000</v>
      </c>
      <c r="X1989" s="22">
        <f t="shared" si="155"/>
        <v>0</v>
      </c>
      <c r="Y1989" s="29">
        <v>2013.74</v>
      </c>
      <c r="Z1989" s="34">
        <f t="shared" si="156"/>
        <v>280000</v>
      </c>
      <c r="AA1989" s="34">
        <f t="shared" si="157"/>
        <v>2.8571428571428571E-2</v>
      </c>
      <c r="AB1989" s="35">
        <f t="shared" si="158"/>
        <v>4.2</v>
      </c>
      <c r="AC1989" s="35">
        <f t="shared" si="159"/>
        <v>4.0571428571428569</v>
      </c>
      <c r="AD1989" s="6">
        <f>IFERROR(VLOOKUP(E1989,marginal!$A$2:$E$4826,4,FALSE),0)</f>
        <v>2147.5030769230716</v>
      </c>
    </row>
    <row r="1990" spans="1:30" x14ac:dyDescent="0.2">
      <c r="A1990" s="27" t="s">
        <v>6907</v>
      </c>
      <c r="B1990" s="6" t="s">
        <v>6916</v>
      </c>
      <c r="C1990" s="6" t="s">
        <v>6912</v>
      </c>
      <c r="D1990" s="2">
        <v>155755</v>
      </c>
      <c r="E1990" s="2">
        <v>157066</v>
      </c>
      <c r="F1990" s="3" t="s">
        <v>2422</v>
      </c>
      <c r="G1990" s="2">
        <v>157069</v>
      </c>
      <c r="H1990" s="3" t="s">
        <v>2477</v>
      </c>
      <c r="I1990" s="18">
        <v>45205</v>
      </c>
      <c r="J1990" s="28">
        <v>1252786946</v>
      </c>
      <c r="K1990" s="18">
        <v>45107</v>
      </c>
      <c r="L1990" s="18">
        <v>45107</v>
      </c>
      <c r="M1990" s="18"/>
      <c r="N1990" s="30">
        <v>9</v>
      </c>
      <c r="O1990" s="7">
        <v>10000</v>
      </c>
      <c r="P1990" s="30">
        <v>147</v>
      </c>
      <c r="Q1990" s="22">
        <v>7.9000519063170294E-2</v>
      </c>
      <c r="R1990" s="7">
        <v>8000</v>
      </c>
      <c r="S1990" s="2">
        <v>142</v>
      </c>
      <c r="T1990" s="11">
        <v>2013.74</v>
      </c>
      <c r="U1990" s="17" t="s">
        <v>6286</v>
      </c>
      <c r="V1990" s="21">
        <v>1</v>
      </c>
      <c r="W1990" s="9">
        <v>8000</v>
      </c>
      <c r="X1990" s="22">
        <f t="shared" si="155"/>
        <v>0</v>
      </c>
      <c r="Y1990" s="29">
        <v>2013.74</v>
      </c>
      <c r="Z1990" s="34">
        <f t="shared" si="156"/>
        <v>539000</v>
      </c>
      <c r="AA1990" s="34">
        <f t="shared" si="157"/>
        <v>1.4842300556586271E-2</v>
      </c>
      <c r="AB1990" s="35">
        <f t="shared" si="158"/>
        <v>2.1818181818181817</v>
      </c>
      <c r="AC1990" s="35">
        <f t="shared" si="159"/>
        <v>2.1076066790352503</v>
      </c>
      <c r="AD1990" s="6">
        <f>IFERROR(VLOOKUP(E1990,marginal!$A$2:$E$4826,4,FALSE),0)</f>
        <v>2147.5030769230716</v>
      </c>
    </row>
    <row r="1991" spans="1:30" x14ac:dyDescent="0.2">
      <c r="A1991" s="27" t="s">
        <v>6907</v>
      </c>
      <c r="B1991" s="6" t="s">
        <v>6916</v>
      </c>
      <c r="C1991" s="6" t="s">
        <v>6912</v>
      </c>
      <c r="D1991" s="2">
        <v>155763</v>
      </c>
      <c r="E1991" s="2">
        <v>157066</v>
      </c>
      <c r="F1991" s="3" t="s">
        <v>2422</v>
      </c>
      <c r="G1991" s="2">
        <v>157070</v>
      </c>
      <c r="H1991" s="3" t="s">
        <v>2478</v>
      </c>
      <c r="I1991" s="18">
        <v>45205</v>
      </c>
      <c r="J1991" s="28">
        <v>1252787374</v>
      </c>
      <c r="K1991" s="18">
        <v>45107</v>
      </c>
      <c r="L1991" s="18">
        <v>45107</v>
      </c>
      <c r="M1991" s="18"/>
      <c r="N1991" s="30">
        <v>7</v>
      </c>
      <c r="O1991" s="7">
        <v>10000</v>
      </c>
      <c r="P1991" s="30">
        <v>127</v>
      </c>
      <c r="Q1991" s="22">
        <v>5.24391097594855E-2</v>
      </c>
      <c r="R1991" s="7">
        <v>8000</v>
      </c>
      <c r="S1991" s="2">
        <v>142</v>
      </c>
      <c r="T1991" s="11">
        <v>2013.74</v>
      </c>
      <c r="U1991" s="17" t="s">
        <v>6286</v>
      </c>
      <c r="V1991" s="21">
        <v>1</v>
      </c>
      <c r="W1991" s="9">
        <v>8000</v>
      </c>
      <c r="X1991" s="22">
        <f t="shared" si="155"/>
        <v>0</v>
      </c>
      <c r="Y1991" s="29">
        <v>2013.74</v>
      </c>
      <c r="Z1991" s="34">
        <f t="shared" si="156"/>
        <v>326000</v>
      </c>
      <c r="AA1991" s="34">
        <f t="shared" si="157"/>
        <v>2.4539877300613498E-2</v>
      </c>
      <c r="AB1991" s="35">
        <f t="shared" si="158"/>
        <v>3.1165644171779143</v>
      </c>
      <c r="AC1991" s="35">
        <f t="shared" si="159"/>
        <v>3.4846625766871164</v>
      </c>
      <c r="AD1991" s="6">
        <f>IFERROR(VLOOKUP(E1991,marginal!$A$2:$E$4826,4,FALSE),0)</f>
        <v>2147.5030769230716</v>
      </c>
    </row>
    <row r="1992" spans="1:30" x14ac:dyDescent="0.2">
      <c r="A1992" s="27" t="s">
        <v>6907</v>
      </c>
      <c r="B1992" s="6" t="s">
        <v>6916</v>
      </c>
      <c r="C1992" s="6" t="s">
        <v>6912</v>
      </c>
      <c r="D1992" s="2">
        <v>155762</v>
      </c>
      <c r="E1992" s="2">
        <v>157066</v>
      </c>
      <c r="F1992" s="3" t="s">
        <v>2422</v>
      </c>
      <c r="G1992" s="2">
        <v>157071</v>
      </c>
      <c r="H1992" s="3" t="s">
        <v>2479</v>
      </c>
      <c r="I1992" s="18">
        <v>45205</v>
      </c>
      <c r="J1992" s="28">
        <v>1252787801</v>
      </c>
      <c r="K1992" s="18">
        <v>45107</v>
      </c>
      <c r="L1992" s="18">
        <v>45107</v>
      </c>
      <c r="M1992" s="18"/>
      <c r="N1992" s="30">
        <v>8</v>
      </c>
      <c r="O1992" s="7">
        <v>10000</v>
      </c>
      <c r="P1992" s="30">
        <v>132</v>
      </c>
      <c r="Q1992" s="22">
        <v>5.8283715876113903E-2</v>
      </c>
      <c r="R1992" s="7">
        <v>10000</v>
      </c>
      <c r="S1992" s="2">
        <v>142</v>
      </c>
      <c r="T1992" s="11">
        <v>2510.34</v>
      </c>
      <c r="U1992" s="17" t="s">
        <v>6286</v>
      </c>
      <c r="V1992" s="21">
        <v>1</v>
      </c>
      <c r="W1992" s="9">
        <v>10000</v>
      </c>
      <c r="X1992" s="22">
        <f t="shared" si="155"/>
        <v>0</v>
      </c>
      <c r="Y1992" s="29">
        <v>2510.34</v>
      </c>
      <c r="Z1992" s="34">
        <f t="shared" si="156"/>
        <v>371000</v>
      </c>
      <c r="AA1992" s="34">
        <f t="shared" si="157"/>
        <v>2.6954177897574125E-2</v>
      </c>
      <c r="AB1992" s="35">
        <f t="shared" si="158"/>
        <v>3.5579514824797847</v>
      </c>
      <c r="AC1992" s="35">
        <f t="shared" si="159"/>
        <v>3.8274932614555257</v>
      </c>
      <c r="AD1992" s="6">
        <f>IFERROR(VLOOKUP(E1992,marginal!$A$2:$E$4826,4,FALSE),0)</f>
        <v>2147.5030769230716</v>
      </c>
    </row>
    <row r="1993" spans="1:30" x14ac:dyDescent="0.2">
      <c r="A1993" s="27" t="s">
        <v>6907</v>
      </c>
      <c r="B1993" s="6" t="s">
        <v>6916</v>
      </c>
      <c r="C1993" s="6" t="s">
        <v>6912</v>
      </c>
      <c r="D1993" s="2">
        <v>156111</v>
      </c>
      <c r="E1993" s="2">
        <v>157066</v>
      </c>
      <c r="F1993" s="3" t="s">
        <v>2422</v>
      </c>
      <c r="G1993" s="2">
        <v>157072</v>
      </c>
      <c r="H1993" s="3" t="s">
        <v>2480</v>
      </c>
      <c r="I1993" s="18">
        <v>45205</v>
      </c>
      <c r="J1993" s="28">
        <v>1252788058</v>
      </c>
      <c r="K1993" s="18">
        <v>45107</v>
      </c>
      <c r="L1993" s="18">
        <v>45107</v>
      </c>
      <c r="M1993" s="18"/>
      <c r="N1993" s="30">
        <v>9</v>
      </c>
      <c r="O1993" s="7">
        <v>10000</v>
      </c>
      <c r="P1993" s="30">
        <v>147</v>
      </c>
      <c r="Q1993" s="22">
        <v>7.9000519063170294E-2</v>
      </c>
      <c r="R1993" s="7">
        <v>10000</v>
      </c>
      <c r="S1993" s="2">
        <v>142</v>
      </c>
      <c r="T1993" s="11">
        <v>2510.34</v>
      </c>
      <c r="U1993" s="17" t="s">
        <v>6286</v>
      </c>
      <c r="V1993" s="21">
        <v>1</v>
      </c>
      <c r="W1993" s="9">
        <v>10000</v>
      </c>
      <c r="X1993" s="22">
        <f t="shared" si="155"/>
        <v>0</v>
      </c>
      <c r="Y1993" s="29">
        <v>2510.34</v>
      </c>
      <c r="Z1993" s="34">
        <f t="shared" si="156"/>
        <v>539000</v>
      </c>
      <c r="AA1993" s="34">
        <f t="shared" si="157"/>
        <v>1.8552875695732839E-2</v>
      </c>
      <c r="AB1993" s="35">
        <f t="shared" si="158"/>
        <v>2.7272727272727275</v>
      </c>
      <c r="AC1993" s="35">
        <f t="shared" si="159"/>
        <v>2.6345083487940633</v>
      </c>
      <c r="AD1993" s="6">
        <f>IFERROR(VLOOKUP(E1993,marginal!$A$2:$E$4826,4,FALSE),0)</f>
        <v>2147.5030769230716</v>
      </c>
    </row>
    <row r="1994" spans="1:30" x14ac:dyDescent="0.2">
      <c r="A1994" s="27" t="s">
        <v>6907</v>
      </c>
      <c r="B1994" s="6" t="s">
        <v>6916</v>
      </c>
      <c r="C1994" s="6" t="s">
        <v>6912</v>
      </c>
      <c r="D1994" s="2">
        <v>156736</v>
      </c>
      <c r="E1994" s="2">
        <v>157066</v>
      </c>
      <c r="F1994" s="3" t="s">
        <v>2422</v>
      </c>
      <c r="G1994" s="2">
        <v>157076</v>
      </c>
      <c r="H1994" s="3" t="s">
        <v>2481</v>
      </c>
      <c r="I1994" s="18">
        <v>45205</v>
      </c>
      <c r="J1994" s="28">
        <v>1252788299</v>
      </c>
      <c r="K1994" s="18">
        <v>45107</v>
      </c>
      <c r="L1994" s="18">
        <v>45107</v>
      </c>
      <c r="M1994" s="18"/>
      <c r="N1994" s="30">
        <v>5</v>
      </c>
      <c r="O1994" s="7">
        <v>10000</v>
      </c>
      <c r="P1994" s="30">
        <v>110</v>
      </c>
      <c r="Q1994" s="22">
        <v>3.3741050530766099E-2</v>
      </c>
      <c r="R1994" s="7">
        <v>8000</v>
      </c>
      <c r="S1994" s="2">
        <v>142</v>
      </c>
      <c r="T1994" s="11">
        <v>2013.74</v>
      </c>
      <c r="U1994" s="17" t="s">
        <v>6286</v>
      </c>
      <c r="V1994" s="21">
        <v>1</v>
      </c>
      <c r="W1994" s="9">
        <v>8000</v>
      </c>
      <c r="X1994" s="22">
        <f t="shared" si="155"/>
        <v>0</v>
      </c>
      <c r="Y1994" s="29">
        <v>2013.74</v>
      </c>
      <c r="Z1994" s="34">
        <f t="shared" si="156"/>
        <v>593000</v>
      </c>
      <c r="AA1994" s="34">
        <f t="shared" si="157"/>
        <v>1.3490725126475547E-2</v>
      </c>
      <c r="AB1994" s="35">
        <f t="shared" si="158"/>
        <v>1.4839797639123102</v>
      </c>
      <c r="AC1994" s="35">
        <f t="shared" si="159"/>
        <v>1.9156829679595277</v>
      </c>
      <c r="AD1994" s="6">
        <f>IFERROR(VLOOKUP(E1994,marginal!$A$2:$E$4826,4,FALSE),0)</f>
        <v>2147.5030769230716</v>
      </c>
    </row>
    <row r="1995" spans="1:30" x14ac:dyDescent="0.2">
      <c r="A1995" s="27" t="s">
        <v>6907</v>
      </c>
      <c r="B1995" s="6" t="s">
        <v>6926</v>
      </c>
      <c r="C1995" s="6" t="s">
        <v>6909</v>
      </c>
      <c r="D1995" s="2">
        <v>156917</v>
      </c>
      <c r="E1995" s="2">
        <v>157077</v>
      </c>
      <c r="F1995" s="3" t="s">
        <v>2424</v>
      </c>
      <c r="G1995" s="2">
        <v>157080</v>
      </c>
      <c r="H1995" s="3" t="s">
        <v>2482</v>
      </c>
      <c r="I1995" s="18">
        <v>45107</v>
      </c>
      <c r="J1995" s="28">
        <v>1183562255</v>
      </c>
      <c r="K1995" s="18">
        <v>45107</v>
      </c>
      <c r="L1995" s="18">
        <v>45107</v>
      </c>
      <c r="M1995" s="18"/>
      <c r="N1995" s="30">
        <v>9</v>
      </c>
      <c r="O1995" s="7">
        <v>10000</v>
      </c>
      <c r="P1995" s="30">
        <v>147</v>
      </c>
      <c r="Q1995" s="22">
        <v>7.9000519063170294E-2</v>
      </c>
      <c r="R1995" s="7">
        <v>7000</v>
      </c>
      <c r="S1995" s="2">
        <v>142</v>
      </c>
      <c r="T1995" s="11">
        <v>1758.65</v>
      </c>
      <c r="U1995" s="17" t="s">
        <v>6286</v>
      </c>
      <c r="V1995" s="21">
        <v>0.71262385855838351</v>
      </c>
      <c r="W1995" s="9">
        <v>4988.3670099086848</v>
      </c>
      <c r="X1995" s="22">
        <f t="shared" si="155"/>
        <v>-0.28737614144161649</v>
      </c>
      <c r="Y1995" s="29">
        <v>1253.2559488537013</v>
      </c>
      <c r="Z1995" s="34">
        <f t="shared" si="156"/>
        <v>539000</v>
      </c>
      <c r="AA1995" s="34">
        <f t="shared" si="157"/>
        <v>1.2987012987012988E-2</v>
      </c>
      <c r="AB1995" s="35">
        <f t="shared" si="158"/>
        <v>1.9090909090909092</v>
      </c>
      <c r="AC1995" s="35">
        <f t="shared" si="159"/>
        <v>1.8441558441558443</v>
      </c>
      <c r="AD1995" s="6">
        <f>IFERROR(VLOOKUP(E1995,marginal!$A$2:$E$4826,4,FALSE),0)</f>
        <v>-1207.3134615384624</v>
      </c>
    </row>
    <row r="1996" spans="1:30" x14ac:dyDescent="0.2">
      <c r="A1996" s="27" t="s">
        <v>6907</v>
      </c>
      <c r="B1996" s="6" t="s">
        <v>6926</v>
      </c>
      <c r="C1996" s="6" t="s">
        <v>6909</v>
      </c>
      <c r="D1996" s="2">
        <v>156442</v>
      </c>
      <c r="E1996" s="2">
        <v>157077</v>
      </c>
      <c r="F1996" s="3" t="s">
        <v>2424</v>
      </c>
      <c r="G1996" s="2">
        <v>157081</v>
      </c>
      <c r="H1996" s="3" t="s">
        <v>2483</v>
      </c>
      <c r="I1996" s="18" t="s">
        <v>6930</v>
      </c>
      <c r="J1996" s="28" t="s">
        <v>6930</v>
      </c>
      <c r="K1996" s="18">
        <v>45107</v>
      </c>
      <c r="L1996" s="18">
        <v>45107</v>
      </c>
      <c r="M1996" s="18"/>
      <c r="N1996" s="30">
        <v>6</v>
      </c>
      <c r="O1996" s="7">
        <v>11000</v>
      </c>
      <c r="P1996" s="30">
        <v>121</v>
      </c>
      <c r="Q1996" s="22">
        <v>4.2359801294359269E-2</v>
      </c>
      <c r="R1996" s="7">
        <v>7000</v>
      </c>
      <c r="S1996" s="2">
        <v>142</v>
      </c>
      <c r="T1996" s="11">
        <v>1758.65</v>
      </c>
      <c r="U1996" s="17" t="s">
        <v>6286</v>
      </c>
      <c r="V1996" s="21">
        <v>0.71262385855838351</v>
      </c>
      <c r="W1996" s="9">
        <v>4988.3670099086848</v>
      </c>
      <c r="X1996" s="22">
        <f t="shared" si="155"/>
        <v>-0.28737614144161649</v>
      </c>
      <c r="Y1996" s="29">
        <v>1253.2559488537013</v>
      </c>
      <c r="Z1996" s="34">
        <f t="shared" si="156"/>
        <v>291000</v>
      </c>
      <c r="AA1996" s="34">
        <f t="shared" si="157"/>
        <v>2.4054982817869417E-2</v>
      </c>
      <c r="AB1996" s="35">
        <f t="shared" si="158"/>
        <v>2.9106529209621996</v>
      </c>
      <c r="AC1996" s="35">
        <f t="shared" si="159"/>
        <v>3.4158075601374573</v>
      </c>
      <c r="AD1996" s="6">
        <f>IFERROR(VLOOKUP(E1996,marginal!$A$2:$E$4826,4,FALSE),0)</f>
        <v>-1207.3134615384624</v>
      </c>
    </row>
    <row r="1997" spans="1:30" x14ac:dyDescent="0.2">
      <c r="A1997" s="27" t="s">
        <v>6907</v>
      </c>
      <c r="B1997" s="6" t="s">
        <v>6926</v>
      </c>
      <c r="C1997" s="6" t="s">
        <v>6909</v>
      </c>
      <c r="D1997" s="2">
        <v>156332</v>
      </c>
      <c r="E1997" s="2">
        <v>157077</v>
      </c>
      <c r="F1997" s="3" t="s">
        <v>2424</v>
      </c>
      <c r="G1997" s="2">
        <v>157082</v>
      </c>
      <c r="H1997" s="3" t="s">
        <v>2484</v>
      </c>
      <c r="I1997" s="18">
        <v>45104</v>
      </c>
      <c r="J1997" s="28">
        <v>1181613799</v>
      </c>
      <c r="K1997" s="18">
        <v>45107</v>
      </c>
      <c r="L1997" s="18">
        <v>45107</v>
      </c>
      <c r="M1997" s="18"/>
      <c r="N1997" s="30">
        <v>8</v>
      </c>
      <c r="O1997" s="7">
        <v>10000</v>
      </c>
      <c r="P1997" s="30">
        <v>132</v>
      </c>
      <c r="Q1997" s="22">
        <v>5.8283715876113903E-2</v>
      </c>
      <c r="R1997" s="7">
        <v>7000</v>
      </c>
      <c r="S1997" s="2">
        <v>142</v>
      </c>
      <c r="T1997" s="11">
        <v>1758.65</v>
      </c>
      <c r="U1997" s="17" t="s">
        <v>6286</v>
      </c>
      <c r="V1997" s="21">
        <v>0.71262385855838351</v>
      </c>
      <c r="W1997" s="9">
        <v>4988.3670099086848</v>
      </c>
      <c r="X1997" s="22">
        <f t="shared" si="155"/>
        <v>-0.28737614144161649</v>
      </c>
      <c r="Y1997" s="29">
        <v>1253.2559488537013</v>
      </c>
      <c r="Z1997" s="34">
        <f t="shared" si="156"/>
        <v>371000</v>
      </c>
      <c r="AA1997" s="34">
        <f t="shared" si="157"/>
        <v>1.8867924528301886E-2</v>
      </c>
      <c r="AB1997" s="35">
        <f t="shared" si="158"/>
        <v>2.4905660377358489</v>
      </c>
      <c r="AC1997" s="35">
        <f t="shared" si="159"/>
        <v>2.6792452830188678</v>
      </c>
      <c r="AD1997" s="6">
        <f>IFERROR(VLOOKUP(E1997,marginal!$A$2:$E$4826,4,FALSE),0)</f>
        <v>-1207.3134615384624</v>
      </c>
    </row>
    <row r="1998" spans="1:30" x14ac:dyDescent="0.2">
      <c r="A1998" s="27" t="s">
        <v>6907</v>
      </c>
      <c r="B1998" s="6" t="s">
        <v>6926</v>
      </c>
      <c r="C1998" s="6" t="s">
        <v>6909</v>
      </c>
      <c r="D1998" s="2">
        <v>156439</v>
      </c>
      <c r="E1998" s="2">
        <v>157077</v>
      </c>
      <c r="F1998" s="3" t="s">
        <v>2424</v>
      </c>
      <c r="G1998" s="2">
        <v>157083</v>
      </c>
      <c r="H1998" s="3" t="s">
        <v>2485</v>
      </c>
      <c r="I1998" s="18">
        <v>45104</v>
      </c>
      <c r="J1998" s="28">
        <v>1181606092</v>
      </c>
      <c r="K1998" s="18">
        <v>45107</v>
      </c>
      <c r="L1998" s="18">
        <v>45107</v>
      </c>
      <c r="M1998" s="18"/>
      <c r="N1998" s="30">
        <v>8</v>
      </c>
      <c r="O1998" s="7">
        <v>10000</v>
      </c>
      <c r="P1998" s="30">
        <v>132</v>
      </c>
      <c r="Q1998" s="22">
        <v>5.8283715876113903E-2</v>
      </c>
      <c r="R1998" s="7">
        <v>7000</v>
      </c>
      <c r="S1998" s="2">
        <v>142</v>
      </c>
      <c r="T1998" s="11">
        <v>1758.65</v>
      </c>
      <c r="U1998" s="17" t="s">
        <v>6286</v>
      </c>
      <c r="V1998" s="21">
        <v>0.71262385855838351</v>
      </c>
      <c r="W1998" s="9">
        <v>4988.3670099086848</v>
      </c>
      <c r="X1998" s="22">
        <f t="shared" si="155"/>
        <v>-0.28737614144161649</v>
      </c>
      <c r="Y1998" s="29">
        <v>1253.2559488537013</v>
      </c>
      <c r="Z1998" s="34">
        <f t="shared" si="156"/>
        <v>371000</v>
      </c>
      <c r="AA1998" s="34">
        <f t="shared" si="157"/>
        <v>1.8867924528301886E-2</v>
      </c>
      <c r="AB1998" s="35">
        <f t="shared" si="158"/>
        <v>2.4905660377358489</v>
      </c>
      <c r="AC1998" s="35">
        <f t="shared" si="159"/>
        <v>2.6792452830188678</v>
      </c>
      <c r="AD1998" s="6">
        <f>IFERROR(VLOOKUP(E1998,marginal!$A$2:$E$4826,4,FALSE),0)</f>
        <v>-1207.3134615384624</v>
      </c>
    </row>
    <row r="1999" spans="1:30" x14ac:dyDescent="0.2">
      <c r="A1999" s="27" t="s">
        <v>6907</v>
      </c>
      <c r="B1999" s="6" t="s">
        <v>6911</v>
      </c>
      <c r="C1999" s="6" t="s">
        <v>6912</v>
      </c>
      <c r="D1999" s="4">
        <v>156851</v>
      </c>
      <c r="E1999" s="4">
        <v>157004</v>
      </c>
      <c r="F1999" s="5" t="s">
        <v>2486</v>
      </c>
      <c r="G1999" s="4">
        <v>157005</v>
      </c>
      <c r="H1999" s="5" t="s">
        <v>2487</v>
      </c>
      <c r="I1999" s="18">
        <v>45106</v>
      </c>
      <c r="J1999" s="28">
        <v>1183087036</v>
      </c>
      <c r="K1999" s="18">
        <v>45107</v>
      </c>
      <c r="L1999" s="18">
        <v>45138</v>
      </c>
      <c r="M1999" s="18"/>
      <c r="N1999" s="30">
        <v>5</v>
      </c>
      <c r="O1999" s="7">
        <v>10000</v>
      </c>
      <c r="P1999" s="30">
        <v>110</v>
      </c>
      <c r="Q1999" s="22">
        <v>3.3741050530766099E-2</v>
      </c>
      <c r="R1999" s="8">
        <v>5000</v>
      </c>
      <c r="S1999" s="4">
        <v>80</v>
      </c>
      <c r="T1999" s="10">
        <v>684.41</v>
      </c>
      <c r="U1999" s="17" t="s">
        <v>6286</v>
      </c>
      <c r="V1999" s="21">
        <v>1</v>
      </c>
      <c r="W1999" s="9">
        <v>5000</v>
      </c>
      <c r="X1999" s="22">
        <f t="shared" si="155"/>
        <v>0</v>
      </c>
      <c r="Y1999" s="29">
        <v>684.41</v>
      </c>
      <c r="Z1999" s="34">
        <f t="shared" si="156"/>
        <v>376000</v>
      </c>
      <c r="AA1999" s="34">
        <f t="shared" si="157"/>
        <v>1.3297872340425532E-2</v>
      </c>
      <c r="AB1999" s="35">
        <f t="shared" si="158"/>
        <v>1.4627659574468086</v>
      </c>
      <c r="AC1999" s="35">
        <f t="shared" si="159"/>
        <v>1.0638297872340425</v>
      </c>
      <c r="AD1999" s="6">
        <f>IFERROR(VLOOKUP(E1999,marginal!$A$2:$E$4826,4,FALSE),0)</f>
        <v>1297.1646153846141</v>
      </c>
    </row>
    <row r="2000" spans="1:30" x14ac:dyDescent="0.2">
      <c r="A2000" s="27" t="s">
        <v>6907</v>
      </c>
      <c r="B2000" s="6" t="s">
        <v>6926</v>
      </c>
      <c r="C2000" s="6" t="s">
        <v>6909</v>
      </c>
      <c r="D2000" s="4">
        <v>156330</v>
      </c>
      <c r="E2000" s="4">
        <v>157113</v>
      </c>
      <c r="F2000" s="5" t="s">
        <v>2488</v>
      </c>
      <c r="G2000" s="4">
        <v>157114</v>
      </c>
      <c r="H2000" s="5" t="s">
        <v>2489</v>
      </c>
      <c r="I2000" s="18">
        <v>45104</v>
      </c>
      <c r="J2000" s="28">
        <v>1181612590</v>
      </c>
      <c r="K2000" s="18">
        <v>45108</v>
      </c>
      <c r="L2000" s="18">
        <v>45138</v>
      </c>
      <c r="M2000" s="18"/>
      <c r="N2000" s="30">
        <v>6</v>
      </c>
      <c r="O2000" s="7">
        <v>10000</v>
      </c>
      <c r="P2000" s="30">
        <v>115</v>
      </c>
      <c r="Q2000" s="22">
        <v>3.97705569269148E-2</v>
      </c>
      <c r="R2000" s="8">
        <v>6000</v>
      </c>
      <c r="S2000" s="4">
        <v>142</v>
      </c>
      <c r="T2000" s="10">
        <v>1503.37</v>
      </c>
      <c r="U2000" s="17" t="s">
        <v>6286</v>
      </c>
      <c r="V2000" s="21">
        <v>1</v>
      </c>
      <c r="W2000" s="9">
        <v>6000</v>
      </c>
      <c r="X2000" s="22">
        <f t="shared" si="155"/>
        <v>0</v>
      </c>
      <c r="Y2000" s="29">
        <v>1503.37</v>
      </c>
      <c r="Z2000" s="34">
        <f t="shared" si="156"/>
        <v>554000</v>
      </c>
      <c r="AA2000" s="34">
        <f t="shared" si="157"/>
        <v>1.0830324909747292E-2</v>
      </c>
      <c r="AB2000" s="35">
        <f t="shared" si="158"/>
        <v>1.2454873646209386</v>
      </c>
      <c r="AC2000" s="35">
        <f t="shared" si="159"/>
        <v>1.5379061371841154</v>
      </c>
      <c r="AD2000" s="6">
        <f>IFERROR(VLOOKUP(E2000,marginal!$A$2:$E$4826,4,FALSE),0)</f>
        <v>686.33384615384398</v>
      </c>
    </row>
    <row r="2001" spans="1:30" x14ac:dyDescent="0.2">
      <c r="A2001" s="27" t="s">
        <v>6907</v>
      </c>
      <c r="B2001" s="6" t="s">
        <v>6919</v>
      </c>
      <c r="C2001" s="6" t="s">
        <v>6909</v>
      </c>
      <c r="D2001" s="2">
        <v>156149</v>
      </c>
      <c r="E2001" s="2">
        <v>156655</v>
      </c>
      <c r="F2001" s="3" t="s">
        <v>2490</v>
      </c>
      <c r="G2001" s="2">
        <v>156657</v>
      </c>
      <c r="H2001" s="3" t="s">
        <v>2491</v>
      </c>
      <c r="I2001" s="18" t="s">
        <v>6930</v>
      </c>
      <c r="J2001" s="28" t="s">
        <v>6930</v>
      </c>
      <c r="K2001" s="18">
        <v>45106</v>
      </c>
      <c r="L2001" s="18">
        <v>45138</v>
      </c>
      <c r="M2001" s="18"/>
      <c r="N2001" s="30">
        <v>6</v>
      </c>
      <c r="O2001" s="7">
        <v>15000</v>
      </c>
      <c r="P2001" s="30">
        <v>118</v>
      </c>
      <c r="Q2001" s="22">
        <v>3.9770556926914773E-2</v>
      </c>
      <c r="R2001" s="7">
        <v>6000</v>
      </c>
      <c r="S2001" s="2">
        <v>95</v>
      </c>
      <c r="T2001" s="11">
        <v>993.11</v>
      </c>
      <c r="U2001" s="17" t="s">
        <v>6286</v>
      </c>
      <c r="V2001" s="21">
        <v>0.91410340647654253</v>
      </c>
      <c r="W2001" s="9">
        <v>5484.620438859255</v>
      </c>
      <c r="X2001" s="22">
        <f t="shared" si="155"/>
        <v>-8.5896593523457465E-2</v>
      </c>
      <c r="Y2001" s="29">
        <v>907.80523400591915</v>
      </c>
      <c r="Z2001" s="34">
        <f t="shared" si="156"/>
        <v>554000</v>
      </c>
      <c r="AA2001" s="34">
        <f t="shared" si="157"/>
        <v>1.0830324909747292E-2</v>
      </c>
      <c r="AB2001" s="35">
        <f t="shared" si="158"/>
        <v>1.2779783393501805</v>
      </c>
      <c r="AC2001" s="35">
        <f t="shared" si="159"/>
        <v>1.0288808664259927</v>
      </c>
      <c r="AD2001" s="6">
        <f>IFERROR(VLOOKUP(E2001,marginal!$A$2:$E$4826,4,FALSE),0)</f>
        <v>394.62428571428427</v>
      </c>
    </row>
    <row r="2002" spans="1:30" x14ac:dyDescent="0.2">
      <c r="A2002" s="27" t="s">
        <v>6907</v>
      </c>
      <c r="B2002" s="6" t="s">
        <v>6919</v>
      </c>
      <c r="C2002" s="6" t="s">
        <v>6909</v>
      </c>
      <c r="D2002" s="2">
        <v>156050</v>
      </c>
      <c r="E2002" s="2">
        <v>156655</v>
      </c>
      <c r="F2002" s="3" t="s">
        <v>2490</v>
      </c>
      <c r="G2002" s="2">
        <v>156660</v>
      </c>
      <c r="H2002" s="3" t="s">
        <v>2492</v>
      </c>
      <c r="I2002" s="18">
        <v>45100</v>
      </c>
      <c r="J2002" s="28">
        <v>1177912113</v>
      </c>
      <c r="K2002" s="18">
        <v>45106</v>
      </c>
      <c r="L2002" s="18">
        <v>45138</v>
      </c>
      <c r="M2002" s="18"/>
      <c r="N2002" s="30">
        <v>4</v>
      </c>
      <c r="O2002" s="7">
        <v>25000</v>
      </c>
      <c r="P2002" s="30">
        <v>110</v>
      </c>
      <c r="Q2002" s="22">
        <v>3.11605023919212E-2</v>
      </c>
      <c r="R2002" s="7">
        <v>25000</v>
      </c>
      <c r="S2002" s="2">
        <v>75</v>
      </c>
      <c r="T2002" s="11">
        <v>3193.06</v>
      </c>
      <c r="U2002" s="17" t="s">
        <v>6286</v>
      </c>
      <c r="V2002" s="21">
        <v>0.91410340647654253</v>
      </c>
      <c r="W2002" s="9">
        <v>22852.585161913565</v>
      </c>
      <c r="X2002" s="22">
        <f t="shared" si="155"/>
        <v>-8.5896593523457465E-2</v>
      </c>
      <c r="Y2002" s="29">
        <v>2918.787023083989</v>
      </c>
      <c r="Z2002" s="34">
        <f t="shared" si="156"/>
        <v>450000</v>
      </c>
      <c r="AA2002" s="34">
        <f t="shared" si="157"/>
        <v>5.5555555555555552E-2</v>
      </c>
      <c r="AB2002" s="35">
        <f t="shared" si="158"/>
        <v>6.1111111111111107</v>
      </c>
      <c r="AC2002" s="35">
        <f t="shared" si="159"/>
        <v>4.1666666666666661</v>
      </c>
      <c r="AD2002" s="6">
        <f>IFERROR(VLOOKUP(E2002,marginal!$A$2:$E$4826,4,FALSE),0)</f>
        <v>394.62428571428427</v>
      </c>
    </row>
    <row r="2003" spans="1:30" x14ac:dyDescent="0.2">
      <c r="A2003" s="27" t="s">
        <v>6907</v>
      </c>
      <c r="B2003" s="6" t="s">
        <v>6919</v>
      </c>
      <c r="C2003" s="6" t="s">
        <v>6909</v>
      </c>
      <c r="D2003" s="2">
        <v>156049</v>
      </c>
      <c r="E2003" s="2">
        <v>156655</v>
      </c>
      <c r="F2003" s="3" t="s">
        <v>2490</v>
      </c>
      <c r="G2003" s="2">
        <v>156661</v>
      </c>
      <c r="H2003" s="3" t="s">
        <v>2493</v>
      </c>
      <c r="I2003" s="18" t="s">
        <v>6930</v>
      </c>
      <c r="J2003" s="28" t="s">
        <v>6930</v>
      </c>
      <c r="K2003" s="18">
        <v>45106</v>
      </c>
      <c r="L2003" s="18">
        <v>45138</v>
      </c>
      <c r="M2003" s="18"/>
      <c r="N2003" s="30">
        <v>6</v>
      </c>
      <c r="O2003" s="7">
        <v>15000</v>
      </c>
      <c r="P2003" s="30">
        <v>118</v>
      </c>
      <c r="Q2003" s="22">
        <v>3.9770556926914773E-2</v>
      </c>
      <c r="R2003" s="7">
        <v>6000</v>
      </c>
      <c r="S2003" s="2">
        <v>95</v>
      </c>
      <c r="T2003" s="11">
        <v>993.11</v>
      </c>
      <c r="U2003" s="17" t="s">
        <v>6286</v>
      </c>
      <c r="V2003" s="21">
        <v>0.91410340647654253</v>
      </c>
      <c r="W2003" s="9">
        <v>5484.620438859255</v>
      </c>
      <c r="X2003" s="22">
        <f t="shared" si="155"/>
        <v>-8.5896593523457465E-2</v>
      </c>
      <c r="Y2003" s="29">
        <v>907.80523400591915</v>
      </c>
      <c r="Z2003" s="34">
        <f t="shared" si="156"/>
        <v>554000</v>
      </c>
      <c r="AA2003" s="34">
        <f t="shared" si="157"/>
        <v>1.0830324909747292E-2</v>
      </c>
      <c r="AB2003" s="35">
        <f t="shared" si="158"/>
        <v>1.2779783393501805</v>
      </c>
      <c r="AC2003" s="35">
        <f t="shared" si="159"/>
        <v>1.0288808664259927</v>
      </c>
      <c r="AD2003" s="6">
        <f>IFERROR(VLOOKUP(E2003,marginal!$A$2:$E$4826,4,FALSE),0)</f>
        <v>394.62428571428427</v>
      </c>
    </row>
    <row r="2004" spans="1:30" x14ac:dyDescent="0.2">
      <c r="A2004" s="27" t="s">
        <v>6907</v>
      </c>
      <c r="B2004" s="6" t="s">
        <v>6919</v>
      </c>
      <c r="C2004" s="6" t="s">
        <v>6909</v>
      </c>
      <c r="D2004" s="2">
        <v>156152</v>
      </c>
      <c r="E2004" s="2">
        <v>156655</v>
      </c>
      <c r="F2004" s="3" t="s">
        <v>2490</v>
      </c>
      <c r="G2004" s="2">
        <v>156662</v>
      </c>
      <c r="H2004" s="3" t="s">
        <v>2494</v>
      </c>
      <c r="I2004" s="18" t="s">
        <v>6930</v>
      </c>
      <c r="J2004" s="28" t="s">
        <v>6930</v>
      </c>
      <c r="K2004" s="18">
        <v>45106</v>
      </c>
      <c r="L2004" s="18">
        <v>45138</v>
      </c>
      <c r="M2004" s="18"/>
      <c r="N2004" s="30">
        <v>8</v>
      </c>
      <c r="O2004" s="7">
        <v>10000</v>
      </c>
      <c r="P2004" s="30">
        <v>124</v>
      </c>
      <c r="Q2004" s="22">
        <v>5.2130880803521143E-2</v>
      </c>
      <c r="R2004" s="7">
        <v>10000</v>
      </c>
      <c r="S2004" s="2">
        <v>85</v>
      </c>
      <c r="T2004" s="11">
        <v>1462.14</v>
      </c>
      <c r="U2004" s="17" t="s">
        <v>6286</v>
      </c>
      <c r="V2004" s="21">
        <v>0.91410340647654253</v>
      </c>
      <c r="W2004" s="9">
        <v>9141.0340647654248</v>
      </c>
      <c r="X2004" s="22">
        <f t="shared" si="155"/>
        <v>-8.5896593523457576E-2</v>
      </c>
      <c r="Y2004" s="29">
        <v>1336.547154745612</v>
      </c>
      <c r="Z2004" s="34">
        <f t="shared" si="156"/>
        <v>663000</v>
      </c>
      <c r="AA2004" s="34">
        <f t="shared" si="157"/>
        <v>1.5082956259426848E-2</v>
      </c>
      <c r="AB2004" s="35">
        <f t="shared" si="158"/>
        <v>1.8702865761689291</v>
      </c>
      <c r="AC2004" s="35">
        <f t="shared" si="159"/>
        <v>1.2820512820512822</v>
      </c>
      <c r="AD2004" s="6">
        <f>IFERROR(VLOOKUP(E2004,marginal!$A$2:$E$4826,4,FALSE),0)</f>
        <v>394.62428571428427</v>
      </c>
    </row>
    <row r="2005" spans="1:30" x14ac:dyDescent="0.2">
      <c r="A2005" s="27" t="s">
        <v>6907</v>
      </c>
      <c r="B2005" s="6" t="s">
        <v>6911</v>
      </c>
      <c r="C2005" s="6" t="s">
        <v>6912</v>
      </c>
      <c r="D2005" s="2">
        <v>156849</v>
      </c>
      <c r="E2005" s="2">
        <v>157004</v>
      </c>
      <c r="F2005" s="3" t="s">
        <v>2486</v>
      </c>
      <c r="G2005" s="2">
        <v>157006</v>
      </c>
      <c r="H2005" s="3" t="s">
        <v>2495</v>
      </c>
      <c r="I2005" s="18">
        <v>45106</v>
      </c>
      <c r="J2005" s="28">
        <v>1183086235</v>
      </c>
      <c r="K2005" s="18">
        <v>45107</v>
      </c>
      <c r="L2005" s="18">
        <v>45138</v>
      </c>
      <c r="M2005" s="18"/>
      <c r="N2005" s="30">
        <v>6</v>
      </c>
      <c r="O2005" s="7">
        <v>15000</v>
      </c>
      <c r="P2005" s="30">
        <v>115</v>
      </c>
      <c r="Q2005" s="22">
        <v>3.97705569269148E-2</v>
      </c>
      <c r="R2005" s="7">
        <v>15000</v>
      </c>
      <c r="S2005" s="2">
        <v>80</v>
      </c>
      <c r="T2005" s="11">
        <v>2048.2800000000002</v>
      </c>
      <c r="U2005" s="17" t="s">
        <v>6286</v>
      </c>
      <c r="V2005" s="21">
        <v>1</v>
      </c>
      <c r="W2005" s="9">
        <v>15000</v>
      </c>
      <c r="X2005" s="22">
        <f t="shared" si="155"/>
        <v>0</v>
      </c>
      <c r="Y2005" s="29">
        <v>2048.2800000000002</v>
      </c>
      <c r="Z2005" s="34">
        <f t="shared" si="156"/>
        <v>554000</v>
      </c>
      <c r="AA2005" s="34">
        <f t="shared" si="157"/>
        <v>2.7075812274368231E-2</v>
      </c>
      <c r="AB2005" s="35">
        <f t="shared" si="158"/>
        <v>3.1137184115523464</v>
      </c>
      <c r="AC2005" s="35">
        <f t="shared" si="159"/>
        <v>2.1660649819494586</v>
      </c>
      <c r="AD2005" s="6">
        <f>IFERROR(VLOOKUP(E2005,marginal!$A$2:$E$4826,4,FALSE),0)</f>
        <v>1297.1646153846141</v>
      </c>
    </row>
    <row r="2006" spans="1:30" x14ac:dyDescent="0.2">
      <c r="A2006" s="27" t="s">
        <v>6907</v>
      </c>
      <c r="B2006" s="6" t="s">
        <v>6911</v>
      </c>
      <c r="C2006" s="6" t="s">
        <v>6912</v>
      </c>
      <c r="D2006" s="2">
        <v>156872</v>
      </c>
      <c r="E2006" s="2">
        <v>157004</v>
      </c>
      <c r="F2006" s="3" t="s">
        <v>2486</v>
      </c>
      <c r="G2006" s="2">
        <v>157007</v>
      </c>
      <c r="H2006" s="3" t="s">
        <v>2496</v>
      </c>
      <c r="I2006" s="18" t="s">
        <v>6930</v>
      </c>
      <c r="J2006" s="28" t="s">
        <v>6930</v>
      </c>
      <c r="K2006" s="18">
        <v>45107</v>
      </c>
      <c r="L2006" s="18">
        <v>45138</v>
      </c>
      <c r="M2006" s="18"/>
      <c r="N2006" s="30">
        <v>5</v>
      </c>
      <c r="O2006" s="7">
        <v>20000</v>
      </c>
      <c r="P2006" s="30">
        <v>113</v>
      </c>
      <c r="Q2006" s="22">
        <v>3.8055562260733623E-2</v>
      </c>
      <c r="R2006" s="7">
        <v>10000</v>
      </c>
      <c r="S2006" s="2">
        <v>85</v>
      </c>
      <c r="T2006" s="11">
        <v>1462.14</v>
      </c>
      <c r="U2006" s="17" t="s">
        <v>6286</v>
      </c>
      <c r="V2006" s="21">
        <v>1</v>
      </c>
      <c r="W2006" s="9">
        <v>10000</v>
      </c>
      <c r="X2006" s="22">
        <f t="shared" si="155"/>
        <v>0</v>
      </c>
      <c r="Y2006" s="29">
        <v>1462.14</v>
      </c>
      <c r="Z2006" s="34">
        <f t="shared" si="156"/>
        <v>376000</v>
      </c>
      <c r="AA2006" s="34">
        <f t="shared" si="157"/>
        <v>2.6595744680851064E-2</v>
      </c>
      <c r="AB2006" s="35">
        <f t="shared" si="158"/>
        <v>3.0053191489361701</v>
      </c>
      <c r="AC2006" s="35">
        <f t="shared" si="159"/>
        <v>2.2606382978723403</v>
      </c>
      <c r="AD2006" s="6">
        <f>IFERROR(VLOOKUP(E2006,marginal!$A$2:$E$4826,4,FALSE),0)</f>
        <v>1297.1646153846141</v>
      </c>
    </row>
    <row r="2007" spans="1:30" x14ac:dyDescent="0.2">
      <c r="A2007" s="27" t="s">
        <v>6907</v>
      </c>
      <c r="B2007" s="6" t="s">
        <v>6911</v>
      </c>
      <c r="C2007" s="6" t="s">
        <v>6912</v>
      </c>
      <c r="D2007" s="2">
        <v>156876</v>
      </c>
      <c r="E2007" s="2">
        <v>157004</v>
      </c>
      <c r="F2007" s="3" t="s">
        <v>2486</v>
      </c>
      <c r="G2007" s="2">
        <v>157008</v>
      </c>
      <c r="H2007" s="3" t="s">
        <v>2497</v>
      </c>
      <c r="I2007" s="18" t="s">
        <v>6930</v>
      </c>
      <c r="J2007" s="28" t="s">
        <v>6930</v>
      </c>
      <c r="K2007" s="18">
        <v>45107</v>
      </c>
      <c r="L2007" s="18">
        <v>45138</v>
      </c>
      <c r="M2007" s="18"/>
      <c r="N2007" s="30">
        <v>7</v>
      </c>
      <c r="O2007" s="7">
        <v>14000</v>
      </c>
      <c r="P2007" s="30">
        <v>126</v>
      </c>
      <c r="Q2007" s="22">
        <v>4.3938623655567319E-2</v>
      </c>
      <c r="R2007" s="7">
        <v>15000</v>
      </c>
      <c r="S2007" s="2">
        <v>85</v>
      </c>
      <c r="T2007" s="11">
        <v>2186.2399999999998</v>
      </c>
      <c r="U2007" s="17" t="s">
        <v>6286</v>
      </c>
      <c r="V2007" s="21">
        <v>1</v>
      </c>
      <c r="W2007" s="9">
        <v>15000</v>
      </c>
      <c r="X2007" s="22">
        <f t="shared" si="155"/>
        <v>0</v>
      </c>
      <c r="Y2007" s="29">
        <v>2186.2399999999998</v>
      </c>
      <c r="Z2007" s="34">
        <f t="shared" si="156"/>
        <v>547000</v>
      </c>
      <c r="AA2007" s="34">
        <f t="shared" si="157"/>
        <v>2.7422303473491772E-2</v>
      </c>
      <c r="AB2007" s="35">
        <f t="shared" si="158"/>
        <v>3.4552102376599634</v>
      </c>
      <c r="AC2007" s="35">
        <f t="shared" si="159"/>
        <v>2.3308957952468008</v>
      </c>
      <c r="AD2007" s="6">
        <f>IFERROR(VLOOKUP(E2007,marginal!$A$2:$E$4826,4,FALSE),0)</f>
        <v>1297.1646153846141</v>
      </c>
    </row>
    <row r="2008" spans="1:30" x14ac:dyDescent="0.2">
      <c r="A2008" s="27" t="s">
        <v>6907</v>
      </c>
      <c r="B2008" s="6" t="s">
        <v>6911</v>
      </c>
      <c r="C2008" s="6" t="s">
        <v>6912</v>
      </c>
      <c r="D2008" s="2">
        <v>156878</v>
      </c>
      <c r="E2008" s="2">
        <v>157004</v>
      </c>
      <c r="F2008" s="3" t="s">
        <v>2486</v>
      </c>
      <c r="G2008" s="2">
        <v>157009</v>
      </c>
      <c r="H2008" s="3" t="s">
        <v>2498</v>
      </c>
      <c r="I2008" s="18">
        <v>45106</v>
      </c>
      <c r="J2008" s="28">
        <v>1183142970</v>
      </c>
      <c r="K2008" s="18">
        <v>45107</v>
      </c>
      <c r="L2008" s="18">
        <v>45138</v>
      </c>
      <c r="M2008" s="18"/>
      <c r="N2008" s="30">
        <v>7</v>
      </c>
      <c r="O2008" s="7">
        <v>10000</v>
      </c>
      <c r="P2008" s="30">
        <v>127</v>
      </c>
      <c r="Q2008" s="22">
        <v>5.24391097594855E-2</v>
      </c>
      <c r="R2008" s="7">
        <v>10000</v>
      </c>
      <c r="S2008" s="2">
        <v>80</v>
      </c>
      <c r="T2008" s="11">
        <v>1365.58</v>
      </c>
      <c r="U2008" s="17" t="s">
        <v>6286</v>
      </c>
      <c r="V2008" s="21">
        <v>1</v>
      </c>
      <c r="W2008" s="9">
        <v>10000</v>
      </c>
      <c r="X2008" s="22">
        <f t="shared" si="155"/>
        <v>0</v>
      </c>
      <c r="Y2008" s="29">
        <v>1365.58</v>
      </c>
      <c r="Z2008" s="34">
        <f t="shared" si="156"/>
        <v>547000</v>
      </c>
      <c r="AA2008" s="34">
        <f t="shared" si="157"/>
        <v>1.8281535648994516E-2</v>
      </c>
      <c r="AB2008" s="35">
        <f t="shared" si="158"/>
        <v>2.3217550274223036</v>
      </c>
      <c r="AC2008" s="35">
        <f t="shared" si="159"/>
        <v>1.4625228519195612</v>
      </c>
      <c r="AD2008" s="6">
        <f>IFERROR(VLOOKUP(E2008,marginal!$A$2:$E$4826,4,FALSE),0)</f>
        <v>1297.1646153846141</v>
      </c>
    </row>
    <row r="2009" spans="1:30" x14ac:dyDescent="0.2">
      <c r="A2009" s="27" t="s">
        <v>6907</v>
      </c>
      <c r="B2009" s="6" t="s">
        <v>6919</v>
      </c>
      <c r="C2009" s="6" t="s">
        <v>6909</v>
      </c>
      <c r="D2009" s="2">
        <v>156156</v>
      </c>
      <c r="E2009" s="2">
        <v>156655</v>
      </c>
      <c r="F2009" s="3" t="s">
        <v>2490</v>
      </c>
      <c r="G2009" s="2">
        <v>157056</v>
      </c>
      <c r="H2009" s="3" t="s">
        <v>2499</v>
      </c>
      <c r="I2009" s="18" t="s">
        <v>6930</v>
      </c>
      <c r="J2009" s="28" t="s">
        <v>6930</v>
      </c>
      <c r="K2009" s="18">
        <v>45107</v>
      </c>
      <c r="L2009" s="18">
        <v>45138</v>
      </c>
      <c r="M2009" s="18"/>
      <c r="N2009" s="30">
        <v>7</v>
      </c>
      <c r="O2009" s="7">
        <v>17000</v>
      </c>
      <c r="P2009" s="30">
        <v>125</v>
      </c>
      <c r="Q2009" s="22">
        <v>4.8998813896300418E-2</v>
      </c>
      <c r="R2009" s="7">
        <v>15000</v>
      </c>
      <c r="S2009" s="2">
        <v>95</v>
      </c>
      <c r="T2009" s="11">
        <v>2462.0500000000002</v>
      </c>
      <c r="U2009" s="17" t="s">
        <v>6286</v>
      </c>
      <c r="V2009" s="21">
        <v>0.91410340647654253</v>
      </c>
      <c r="W2009" s="9">
        <v>13711.551097148138</v>
      </c>
      <c r="X2009" s="22">
        <f t="shared" si="155"/>
        <v>-8.5896593523457465E-2</v>
      </c>
      <c r="Y2009" s="29">
        <v>2250.5682919155715</v>
      </c>
      <c r="Z2009" s="34">
        <f t="shared" si="156"/>
        <v>547000</v>
      </c>
      <c r="AA2009" s="34">
        <f t="shared" si="157"/>
        <v>2.7422303473491772E-2</v>
      </c>
      <c r="AB2009" s="35">
        <f t="shared" si="158"/>
        <v>3.4277879341864717</v>
      </c>
      <c r="AC2009" s="35">
        <f t="shared" si="159"/>
        <v>2.6051188299817185</v>
      </c>
      <c r="AD2009" s="6">
        <f>IFERROR(VLOOKUP(E2009,marginal!$A$2:$E$4826,4,FALSE),0)</f>
        <v>394.62428571428427</v>
      </c>
    </row>
    <row r="2010" spans="1:30" x14ac:dyDescent="0.2">
      <c r="A2010" s="27" t="s">
        <v>6907</v>
      </c>
      <c r="B2010" s="6" t="s">
        <v>6919</v>
      </c>
      <c r="C2010" s="6" t="s">
        <v>6909</v>
      </c>
      <c r="D2010" s="2">
        <v>156048</v>
      </c>
      <c r="E2010" s="2">
        <v>156655</v>
      </c>
      <c r="F2010" s="3" t="s">
        <v>2490</v>
      </c>
      <c r="G2010" s="2">
        <v>157059</v>
      </c>
      <c r="H2010" s="3" t="s">
        <v>2500</v>
      </c>
      <c r="I2010" s="18" t="s">
        <v>6930</v>
      </c>
      <c r="J2010" s="28" t="s">
        <v>6930</v>
      </c>
      <c r="K2010" s="18">
        <v>45107</v>
      </c>
      <c r="L2010" s="18">
        <v>45138</v>
      </c>
      <c r="M2010" s="18"/>
      <c r="N2010" s="30">
        <v>7</v>
      </c>
      <c r="O2010" s="7">
        <v>17000</v>
      </c>
      <c r="P2010" s="30">
        <v>125</v>
      </c>
      <c r="Q2010" s="22">
        <v>5.243910975948541E-2</v>
      </c>
      <c r="R2010" s="7">
        <v>6000</v>
      </c>
      <c r="S2010" s="2">
        <v>85</v>
      </c>
      <c r="T2010" s="11">
        <v>882.68</v>
      </c>
      <c r="U2010" s="17" t="s">
        <v>6286</v>
      </c>
      <c r="V2010" s="21">
        <v>0.91410340647654253</v>
      </c>
      <c r="W2010" s="9">
        <v>5484.620438859255</v>
      </c>
      <c r="X2010" s="22">
        <f t="shared" si="155"/>
        <v>-8.5896593523457465E-2</v>
      </c>
      <c r="Y2010" s="29">
        <v>806.86079482871457</v>
      </c>
      <c r="Z2010" s="34">
        <f t="shared" si="156"/>
        <v>547000</v>
      </c>
      <c r="AA2010" s="34">
        <f t="shared" si="157"/>
        <v>1.0968921389396709E-2</v>
      </c>
      <c r="AB2010" s="35">
        <f t="shared" si="158"/>
        <v>1.3711151736745886</v>
      </c>
      <c r="AC2010" s="35">
        <f t="shared" si="159"/>
        <v>0.93235831809872027</v>
      </c>
      <c r="AD2010" s="6">
        <f>IFERROR(VLOOKUP(E2010,marginal!$A$2:$E$4826,4,FALSE),0)</f>
        <v>394.62428571428427</v>
      </c>
    </row>
    <row r="2011" spans="1:30" x14ac:dyDescent="0.2">
      <c r="A2011" s="27" t="s">
        <v>6907</v>
      </c>
      <c r="B2011" s="6" t="s">
        <v>6908</v>
      </c>
      <c r="C2011" s="6" t="s">
        <v>6909</v>
      </c>
      <c r="D2011" s="2">
        <v>157011</v>
      </c>
      <c r="E2011" s="2">
        <v>156990</v>
      </c>
      <c r="F2011" s="3" t="s">
        <v>2501</v>
      </c>
      <c r="G2011" s="2">
        <v>157065</v>
      </c>
      <c r="H2011" s="3" t="s">
        <v>2502</v>
      </c>
      <c r="I2011" s="18" t="s">
        <v>6930</v>
      </c>
      <c r="J2011" s="28" t="s">
        <v>6930</v>
      </c>
      <c r="K2011" s="18">
        <v>45107</v>
      </c>
      <c r="L2011" s="18">
        <v>45138</v>
      </c>
      <c r="M2011" s="18"/>
      <c r="N2011" s="30">
        <v>8</v>
      </c>
      <c r="O2011" s="7">
        <v>9000</v>
      </c>
      <c r="P2011" s="30">
        <v>122</v>
      </c>
      <c r="Q2011" s="22">
        <v>4.4876555874265756E-2</v>
      </c>
      <c r="R2011" s="7">
        <v>10000</v>
      </c>
      <c r="S2011" s="2">
        <v>142</v>
      </c>
      <c r="T2011" s="11">
        <v>2510.34</v>
      </c>
      <c r="U2011" s="17" t="s">
        <v>6286</v>
      </c>
      <c r="V2011" s="21">
        <v>1</v>
      </c>
      <c r="W2011" s="9">
        <v>10000</v>
      </c>
      <c r="X2011" s="22">
        <f t="shared" si="155"/>
        <v>0</v>
      </c>
      <c r="Y2011" s="29">
        <v>2510.34</v>
      </c>
      <c r="Z2011" s="34">
        <f t="shared" si="156"/>
        <v>663000</v>
      </c>
      <c r="AA2011" s="34">
        <f t="shared" si="157"/>
        <v>1.5082956259426848E-2</v>
      </c>
      <c r="AB2011" s="35">
        <f t="shared" si="158"/>
        <v>1.8401206636500755</v>
      </c>
      <c r="AC2011" s="35">
        <f t="shared" si="159"/>
        <v>2.1417797888386123</v>
      </c>
      <c r="AD2011" s="6">
        <f>IFERROR(VLOOKUP(E2011,marginal!$A$2:$E$4826,4,FALSE),0)</f>
        <v>2689.3029230769198</v>
      </c>
    </row>
    <row r="2012" spans="1:30" x14ac:dyDescent="0.2">
      <c r="A2012" s="27" t="s">
        <v>6907</v>
      </c>
      <c r="B2012" s="6" t="s">
        <v>6908</v>
      </c>
      <c r="C2012" s="6" t="s">
        <v>6909</v>
      </c>
      <c r="D2012" s="2">
        <v>157013</v>
      </c>
      <c r="E2012" s="2">
        <v>156990</v>
      </c>
      <c r="F2012" s="3" t="s">
        <v>2501</v>
      </c>
      <c r="G2012" s="2">
        <v>157074</v>
      </c>
      <c r="H2012" s="3" t="s">
        <v>2503</v>
      </c>
      <c r="I2012" s="18" t="s">
        <v>6930</v>
      </c>
      <c r="J2012" s="28" t="s">
        <v>6930</v>
      </c>
      <c r="K2012" s="18">
        <v>45107</v>
      </c>
      <c r="L2012" s="18">
        <v>45138</v>
      </c>
      <c r="M2012" s="18"/>
      <c r="N2012" s="30">
        <v>9</v>
      </c>
      <c r="O2012" s="7">
        <v>9000</v>
      </c>
      <c r="P2012" s="30">
        <v>131</v>
      </c>
      <c r="Q2012" s="22">
        <v>5.8497654775492472E-2</v>
      </c>
      <c r="R2012" s="7">
        <v>8000</v>
      </c>
      <c r="S2012" s="2">
        <v>142</v>
      </c>
      <c r="T2012" s="11">
        <v>2013.74</v>
      </c>
      <c r="U2012" s="17" t="s">
        <v>6286</v>
      </c>
      <c r="V2012" s="21">
        <v>1</v>
      </c>
      <c r="W2012" s="9">
        <v>8000</v>
      </c>
      <c r="X2012" s="22">
        <f t="shared" si="155"/>
        <v>0</v>
      </c>
      <c r="Y2012" s="29">
        <v>2013.74</v>
      </c>
      <c r="Z2012" s="34">
        <f t="shared" si="156"/>
        <v>727000</v>
      </c>
      <c r="AA2012" s="34">
        <f t="shared" si="157"/>
        <v>1.1004126547455296E-2</v>
      </c>
      <c r="AB2012" s="35">
        <f t="shared" si="158"/>
        <v>1.4415405777166437</v>
      </c>
      <c r="AC2012" s="35">
        <f t="shared" si="159"/>
        <v>1.5625859697386519</v>
      </c>
      <c r="AD2012" s="6">
        <f>IFERROR(VLOOKUP(E2012,marginal!$A$2:$E$4826,4,FALSE),0)</f>
        <v>2689.3029230769198</v>
      </c>
    </row>
    <row r="2013" spans="1:30" x14ac:dyDescent="0.2">
      <c r="A2013" s="27" t="s">
        <v>6907</v>
      </c>
      <c r="B2013" s="6" t="s">
        <v>6916</v>
      </c>
      <c r="C2013" s="6" t="s">
        <v>6912</v>
      </c>
      <c r="D2013" s="2">
        <v>156944</v>
      </c>
      <c r="E2013" s="2">
        <v>157086</v>
      </c>
      <c r="F2013" s="3" t="s">
        <v>2504</v>
      </c>
      <c r="G2013" s="2">
        <v>157098</v>
      </c>
      <c r="H2013" s="3" t="s">
        <v>2505</v>
      </c>
      <c r="I2013" s="18">
        <v>45107</v>
      </c>
      <c r="J2013" s="28">
        <v>1183636436</v>
      </c>
      <c r="K2013" s="18">
        <v>45108</v>
      </c>
      <c r="L2013" s="18">
        <v>45138</v>
      </c>
      <c r="M2013" s="18"/>
      <c r="N2013" s="30">
        <v>7</v>
      </c>
      <c r="O2013" s="7">
        <v>10000</v>
      </c>
      <c r="P2013" s="30">
        <v>127</v>
      </c>
      <c r="Q2013" s="22">
        <v>5.24391097594855E-2</v>
      </c>
      <c r="R2013" s="7">
        <v>10000</v>
      </c>
      <c r="S2013" s="2">
        <v>142</v>
      </c>
      <c r="T2013" s="11">
        <v>2510.34</v>
      </c>
      <c r="U2013" s="17" t="s">
        <v>6286</v>
      </c>
      <c r="V2013" s="21">
        <v>0.27305039318589047</v>
      </c>
      <c r="W2013" s="9">
        <v>2730.5039318589047</v>
      </c>
      <c r="X2013" s="22">
        <f t="shared" si="155"/>
        <v>-0.72694960681410947</v>
      </c>
      <c r="Y2013" s="29">
        <v>685.44932403026837</v>
      </c>
      <c r="Z2013" s="34">
        <f t="shared" si="156"/>
        <v>547000</v>
      </c>
      <c r="AA2013" s="34">
        <f t="shared" si="157"/>
        <v>1.8281535648994516E-2</v>
      </c>
      <c r="AB2013" s="35">
        <f t="shared" si="158"/>
        <v>2.3217550274223036</v>
      </c>
      <c r="AC2013" s="35">
        <f t="shared" si="159"/>
        <v>2.5959780621572213</v>
      </c>
      <c r="AD2013" s="6">
        <f>IFERROR(VLOOKUP(E2013,marginal!$A$2:$E$4826,4,FALSE),0)</f>
        <v>-89352.443076922995</v>
      </c>
    </row>
    <row r="2014" spans="1:30" x14ac:dyDescent="0.2">
      <c r="A2014" s="27" t="s">
        <v>6907</v>
      </c>
      <c r="B2014" s="6" t="s">
        <v>6926</v>
      </c>
      <c r="C2014" s="6" t="s">
        <v>6909</v>
      </c>
      <c r="D2014" s="2">
        <v>157057</v>
      </c>
      <c r="E2014" s="2">
        <v>157113</v>
      </c>
      <c r="F2014" s="3" t="s">
        <v>2488</v>
      </c>
      <c r="G2014" s="2">
        <v>157116</v>
      </c>
      <c r="H2014" s="3" t="s">
        <v>2506</v>
      </c>
      <c r="I2014" s="18">
        <v>45107</v>
      </c>
      <c r="J2014" s="28">
        <v>1183936477</v>
      </c>
      <c r="K2014" s="18">
        <v>45108</v>
      </c>
      <c r="L2014" s="18">
        <v>45138</v>
      </c>
      <c r="M2014" s="18"/>
      <c r="N2014" s="30">
        <v>9</v>
      </c>
      <c r="O2014" s="7">
        <v>10000</v>
      </c>
      <c r="P2014" s="30">
        <v>147</v>
      </c>
      <c r="Q2014" s="22">
        <v>7.9000519063170294E-2</v>
      </c>
      <c r="R2014" s="7">
        <v>7000</v>
      </c>
      <c r="S2014" s="2">
        <v>142</v>
      </c>
      <c r="T2014" s="11">
        <v>1758.65</v>
      </c>
      <c r="U2014" s="17" t="s">
        <v>6286</v>
      </c>
      <c r="V2014" s="21">
        <v>1</v>
      </c>
      <c r="W2014" s="9">
        <v>7000</v>
      </c>
      <c r="X2014" s="22">
        <f t="shared" si="155"/>
        <v>0</v>
      </c>
      <c r="Y2014" s="29">
        <v>1758.65</v>
      </c>
      <c r="Z2014" s="34">
        <f t="shared" si="156"/>
        <v>727000</v>
      </c>
      <c r="AA2014" s="34">
        <f t="shared" si="157"/>
        <v>9.6286107290233843E-3</v>
      </c>
      <c r="AB2014" s="35">
        <f t="shared" si="158"/>
        <v>1.4154057771664375</v>
      </c>
      <c r="AC2014" s="35">
        <f t="shared" si="159"/>
        <v>1.3672627235213206</v>
      </c>
      <c r="AD2014" s="6">
        <f>IFERROR(VLOOKUP(E2014,marginal!$A$2:$E$4826,4,FALSE),0)</f>
        <v>686.33384615384398</v>
      </c>
    </row>
    <row r="2015" spans="1:30" x14ac:dyDescent="0.2">
      <c r="A2015" s="27" t="s">
        <v>6907</v>
      </c>
      <c r="B2015" s="6" t="s">
        <v>6926</v>
      </c>
      <c r="C2015" s="6" t="s">
        <v>6909</v>
      </c>
      <c r="D2015" s="2">
        <v>156834</v>
      </c>
      <c r="E2015" s="2">
        <v>157113</v>
      </c>
      <c r="F2015" s="3" t="s">
        <v>2488</v>
      </c>
      <c r="G2015" s="2">
        <v>157117</v>
      </c>
      <c r="H2015" s="3" t="s">
        <v>2507</v>
      </c>
      <c r="I2015" s="18">
        <v>45106</v>
      </c>
      <c r="J2015" s="28">
        <v>1183119764</v>
      </c>
      <c r="K2015" s="18">
        <v>45108</v>
      </c>
      <c r="L2015" s="18">
        <v>45138</v>
      </c>
      <c r="M2015" s="18"/>
      <c r="N2015" s="30">
        <v>8</v>
      </c>
      <c r="O2015" s="7">
        <v>10000</v>
      </c>
      <c r="P2015" s="30">
        <v>132</v>
      </c>
      <c r="Q2015" s="22">
        <v>5.8283715876113903E-2</v>
      </c>
      <c r="R2015" s="7">
        <v>9000</v>
      </c>
      <c r="S2015" s="2">
        <v>142</v>
      </c>
      <c r="T2015" s="11">
        <v>2255.2800000000002</v>
      </c>
      <c r="U2015" s="17" t="s">
        <v>6286</v>
      </c>
      <c r="V2015" s="21">
        <v>1</v>
      </c>
      <c r="W2015" s="9">
        <v>9000</v>
      </c>
      <c r="X2015" s="22">
        <f t="shared" si="155"/>
        <v>0</v>
      </c>
      <c r="Y2015" s="29">
        <v>2255.2800000000002</v>
      </c>
      <c r="Z2015" s="34">
        <f t="shared" si="156"/>
        <v>663000</v>
      </c>
      <c r="AA2015" s="34">
        <f t="shared" si="157"/>
        <v>1.3574660633484163E-2</v>
      </c>
      <c r="AB2015" s="35">
        <f t="shared" si="158"/>
        <v>1.7918552036199096</v>
      </c>
      <c r="AC2015" s="35">
        <f t="shared" si="159"/>
        <v>1.9276018099547512</v>
      </c>
      <c r="AD2015" s="6">
        <f>IFERROR(VLOOKUP(E2015,marginal!$A$2:$E$4826,4,FALSE),0)</f>
        <v>686.33384615384398</v>
      </c>
    </row>
    <row r="2016" spans="1:30" x14ac:dyDescent="0.2">
      <c r="A2016" s="27" t="s">
        <v>6907</v>
      </c>
      <c r="B2016" s="6" t="s">
        <v>6926</v>
      </c>
      <c r="C2016" s="6" t="s">
        <v>6909</v>
      </c>
      <c r="D2016" s="2">
        <v>156931</v>
      </c>
      <c r="E2016" s="2">
        <v>157113</v>
      </c>
      <c r="F2016" s="3" t="s">
        <v>2488</v>
      </c>
      <c r="G2016" s="2">
        <v>157118</v>
      </c>
      <c r="H2016" s="3" t="s">
        <v>2508</v>
      </c>
      <c r="I2016" s="18">
        <v>45107</v>
      </c>
      <c r="J2016" s="28">
        <v>1183575921</v>
      </c>
      <c r="K2016" s="18">
        <v>45108</v>
      </c>
      <c r="L2016" s="18">
        <v>45138</v>
      </c>
      <c r="M2016" s="18"/>
      <c r="N2016" s="30">
        <v>10</v>
      </c>
      <c r="O2016" s="7">
        <v>5000</v>
      </c>
      <c r="P2016" s="30">
        <v>147</v>
      </c>
      <c r="Q2016" s="22">
        <v>0.11226939921536</v>
      </c>
      <c r="R2016" s="7">
        <v>7000</v>
      </c>
      <c r="S2016" s="2">
        <v>142</v>
      </c>
      <c r="T2016" s="11">
        <v>1758.65</v>
      </c>
      <c r="U2016" s="17" t="s">
        <v>6286</v>
      </c>
      <c r="V2016" s="21">
        <v>1</v>
      </c>
      <c r="W2016" s="9">
        <v>7000</v>
      </c>
      <c r="X2016" s="22">
        <f t="shared" si="155"/>
        <v>0</v>
      </c>
      <c r="Y2016" s="29">
        <v>1758.65</v>
      </c>
      <c r="Z2016" s="34">
        <f t="shared" si="156"/>
        <v>579000</v>
      </c>
      <c r="AA2016" s="34">
        <f t="shared" si="157"/>
        <v>1.2089810017271158E-2</v>
      </c>
      <c r="AB2016" s="35">
        <f t="shared" si="158"/>
        <v>1.7772020725388602</v>
      </c>
      <c r="AC2016" s="35">
        <f t="shared" si="159"/>
        <v>1.7167530224525045</v>
      </c>
      <c r="AD2016" s="6">
        <f>IFERROR(VLOOKUP(E2016,marginal!$A$2:$E$4826,4,FALSE),0)</f>
        <v>686.33384615384398</v>
      </c>
    </row>
    <row r="2017" spans="1:30" x14ac:dyDescent="0.2">
      <c r="A2017" s="27" t="s">
        <v>6907</v>
      </c>
      <c r="B2017" s="6" t="s">
        <v>6926</v>
      </c>
      <c r="C2017" s="6" t="s">
        <v>6909</v>
      </c>
      <c r="D2017" s="2">
        <v>157058</v>
      </c>
      <c r="E2017" s="2">
        <v>157113</v>
      </c>
      <c r="F2017" s="3" t="s">
        <v>2488</v>
      </c>
      <c r="G2017" s="2">
        <v>157124</v>
      </c>
      <c r="H2017" s="3" t="s">
        <v>2509</v>
      </c>
      <c r="I2017" s="18">
        <v>45205</v>
      </c>
      <c r="J2017" s="28">
        <v>1252865143</v>
      </c>
      <c r="K2017" s="18">
        <v>45110</v>
      </c>
      <c r="L2017" s="18">
        <v>45138</v>
      </c>
      <c r="M2017" s="18"/>
      <c r="N2017" s="30">
        <v>10</v>
      </c>
      <c r="O2017" s="7">
        <v>5000</v>
      </c>
      <c r="P2017" s="30">
        <v>147</v>
      </c>
      <c r="Q2017" s="22">
        <v>0.11226939921536</v>
      </c>
      <c r="R2017" s="7">
        <v>6000</v>
      </c>
      <c r="S2017" s="2">
        <v>142</v>
      </c>
      <c r="T2017" s="11">
        <v>1503.37</v>
      </c>
      <c r="U2017" s="17" t="s">
        <v>6286</v>
      </c>
      <c r="V2017" s="21">
        <v>1</v>
      </c>
      <c r="W2017" s="9">
        <v>6000</v>
      </c>
      <c r="X2017" s="22">
        <f t="shared" si="155"/>
        <v>0</v>
      </c>
      <c r="Y2017" s="29">
        <v>1503.37</v>
      </c>
      <c r="Z2017" s="34">
        <f t="shared" si="156"/>
        <v>579000</v>
      </c>
      <c r="AA2017" s="34">
        <f t="shared" si="157"/>
        <v>1.0362694300518135E-2</v>
      </c>
      <c r="AB2017" s="35">
        <f t="shared" si="158"/>
        <v>1.5233160621761659</v>
      </c>
      <c r="AC2017" s="35">
        <f t="shared" si="159"/>
        <v>1.4715025906735753</v>
      </c>
      <c r="AD2017" s="6">
        <f>IFERROR(VLOOKUP(E2017,marginal!$A$2:$E$4826,4,FALSE),0)</f>
        <v>686.33384615384398</v>
      </c>
    </row>
    <row r="2018" spans="1:30" x14ac:dyDescent="0.2">
      <c r="A2018" s="27" t="s">
        <v>6907</v>
      </c>
      <c r="B2018" s="6" t="s">
        <v>6915</v>
      </c>
      <c r="C2018" s="6" t="s">
        <v>6909</v>
      </c>
      <c r="D2018" s="2">
        <v>157348</v>
      </c>
      <c r="E2018" s="2">
        <v>157423</v>
      </c>
      <c r="F2018" s="3" t="s">
        <v>969</v>
      </c>
      <c r="G2018" s="2">
        <v>157433</v>
      </c>
      <c r="H2018" s="3" t="s">
        <v>2510</v>
      </c>
      <c r="I2018" s="18" t="s">
        <v>6930</v>
      </c>
      <c r="J2018" s="28" t="s">
        <v>6930</v>
      </c>
      <c r="K2018" s="18">
        <v>45113</v>
      </c>
      <c r="L2018" s="18">
        <v>45138</v>
      </c>
      <c r="M2018" s="18"/>
      <c r="N2018" s="30">
        <v>8</v>
      </c>
      <c r="O2018" s="7">
        <v>9000</v>
      </c>
      <c r="P2018" s="30">
        <v>104</v>
      </c>
      <c r="Q2018" s="22">
        <v>2.1672407285160775E-2</v>
      </c>
      <c r="R2018" s="7">
        <v>10000</v>
      </c>
      <c r="S2018" s="2">
        <v>142</v>
      </c>
      <c r="T2018" s="11">
        <v>2510.34</v>
      </c>
      <c r="U2018" s="17" t="s">
        <v>6286</v>
      </c>
      <c r="V2018" s="21">
        <v>1</v>
      </c>
      <c r="W2018" s="9">
        <v>10000</v>
      </c>
      <c r="X2018" s="22">
        <f t="shared" si="155"/>
        <v>0</v>
      </c>
      <c r="Y2018" s="29">
        <v>2510.34</v>
      </c>
      <c r="Z2018" s="34">
        <f t="shared" si="156"/>
        <v>663000</v>
      </c>
      <c r="AA2018" s="34">
        <f t="shared" si="157"/>
        <v>1.5082956259426848E-2</v>
      </c>
      <c r="AB2018" s="35">
        <f t="shared" si="158"/>
        <v>1.5686274509803921</v>
      </c>
      <c r="AC2018" s="35">
        <f t="shared" si="159"/>
        <v>2.1417797888386123</v>
      </c>
      <c r="AD2018" s="6">
        <f>IFERROR(VLOOKUP(E2018,marginal!$A$2:$E$4826,4,FALSE),0)</f>
        <v>20085.0507692307</v>
      </c>
    </row>
    <row r="2019" spans="1:30" x14ac:dyDescent="0.2">
      <c r="A2019" s="27" t="s">
        <v>6907</v>
      </c>
      <c r="B2019" s="6" t="s">
        <v>6915</v>
      </c>
      <c r="C2019" s="6" t="s">
        <v>6909</v>
      </c>
      <c r="D2019" s="4">
        <v>157287</v>
      </c>
      <c r="E2019" s="4">
        <v>157616</v>
      </c>
      <c r="F2019" s="5" t="s">
        <v>2511</v>
      </c>
      <c r="G2019" s="4">
        <v>157617</v>
      </c>
      <c r="H2019" s="5" t="s">
        <v>2512</v>
      </c>
      <c r="I2019" s="18">
        <v>45112</v>
      </c>
      <c r="J2019" s="28">
        <v>1186679965</v>
      </c>
      <c r="K2019" s="18">
        <v>45115</v>
      </c>
      <c r="L2019" s="18">
        <v>45138</v>
      </c>
      <c r="M2019" s="18"/>
      <c r="N2019" s="30">
        <v>10</v>
      </c>
      <c r="O2019" s="7">
        <v>9000</v>
      </c>
      <c r="P2019" s="30">
        <v>100</v>
      </c>
      <c r="Q2019" s="22">
        <v>1.0087274109334987E-2</v>
      </c>
      <c r="R2019" s="8">
        <v>10000</v>
      </c>
      <c r="S2019" s="4">
        <v>142</v>
      </c>
      <c r="T2019" s="10">
        <v>2510.34</v>
      </c>
      <c r="U2019" s="17" t="s">
        <v>6286</v>
      </c>
      <c r="V2019" s="21">
        <v>0.80889806056328095</v>
      </c>
      <c r="W2019" s="9">
        <v>8088.9806056328098</v>
      </c>
      <c r="X2019" s="22">
        <f t="shared" si="155"/>
        <v>-0.19110193943671905</v>
      </c>
      <c r="Y2019" s="29">
        <v>2030.6091573544268</v>
      </c>
      <c r="Z2019" s="34">
        <f t="shared" si="156"/>
        <v>579000</v>
      </c>
      <c r="AA2019" s="34">
        <f t="shared" si="157"/>
        <v>1.7271157167530225E-2</v>
      </c>
      <c r="AB2019" s="35">
        <f t="shared" si="158"/>
        <v>1.7271157167530224</v>
      </c>
      <c r="AC2019" s="35">
        <f t="shared" si="159"/>
        <v>2.452504317789292</v>
      </c>
      <c r="AD2019" s="6">
        <f>IFERROR(VLOOKUP(E2019,marginal!$A$2:$E$4826,4,FALSE),0)</f>
        <v>705.66307692307498</v>
      </c>
    </row>
    <row r="2020" spans="1:30" x14ac:dyDescent="0.2">
      <c r="A2020" s="27" t="s">
        <v>6907</v>
      </c>
      <c r="B2020" s="6" t="s">
        <v>6920</v>
      </c>
      <c r="C2020" s="6" t="s">
        <v>6912</v>
      </c>
      <c r="D2020" s="2">
        <v>157406</v>
      </c>
      <c r="E2020" s="2">
        <v>157456</v>
      </c>
      <c r="F2020" s="3" t="s">
        <v>2513</v>
      </c>
      <c r="G2020" s="2">
        <v>157580</v>
      </c>
      <c r="H2020" s="3" t="s">
        <v>2514</v>
      </c>
      <c r="I2020" s="18">
        <v>45112</v>
      </c>
      <c r="J2020" s="28">
        <v>1186808182</v>
      </c>
      <c r="K2020" s="18">
        <v>45114</v>
      </c>
      <c r="L2020" s="18">
        <v>45138</v>
      </c>
      <c r="M2020" s="18"/>
      <c r="N2020" s="30">
        <v>5</v>
      </c>
      <c r="O2020" s="7">
        <v>10000</v>
      </c>
      <c r="P2020" s="30">
        <v>110</v>
      </c>
      <c r="Q2020" s="22">
        <v>3.3741050530766099E-2</v>
      </c>
      <c r="R2020" s="7">
        <v>10000</v>
      </c>
      <c r="S2020" s="2">
        <v>142</v>
      </c>
      <c r="T2020" s="11">
        <v>2510.34</v>
      </c>
      <c r="U2020" s="17" t="s">
        <v>6286</v>
      </c>
      <c r="V2020" s="21">
        <v>1</v>
      </c>
      <c r="W2020" s="9">
        <v>10000</v>
      </c>
      <c r="X2020" s="22">
        <f t="shared" si="155"/>
        <v>0</v>
      </c>
      <c r="Y2020" s="29">
        <v>2510.34</v>
      </c>
      <c r="Z2020" s="34">
        <f t="shared" si="156"/>
        <v>376000</v>
      </c>
      <c r="AA2020" s="34">
        <f t="shared" si="157"/>
        <v>2.6595744680851064E-2</v>
      </c>
      <c r="AB2020" s="35">
        <f t="shared" si="158"/>
        <v>2.9255319148936172</v>
      </c>
      <c r="AC2020" s="35">
        <f t="shared" si="159"/>
        <v>3.7765957446808511</v>
      </c>
      <c r="AD2020" s="6">
        <f>IFERROR(VLOOKUP(E2020,marginal!$A$2:$E$4826,4,FALSE),0)</f>
        <v>2120.1799999999998</v>
      </c>
    </row>
    <row r="2021" spans="1:30" x14ac:dyDescent="0.2">
      <c r="A2021" s="27" t="s">
        <v>6907</v>
      </c>
      <c r="B2021" s="6" t="s">
        <v>6920</v>
      </c>
      <c r="C2021" s="6" t="s">
        <v>6912</v>
      </c>
      <c r="D2021" s="2">
        <v>157510</v>
      </c>
      <c r="E2021" s="2">
        <v>157544</v>
      </c>
      <c r="F2021" s="3" t="s">
        <v>806</v>
      </c>
      <c r="G2021" s="2">
        <v>157582</v>
      </c>
      <c r="H2021" s="3" t="s">
        <v>2515</v>
      </c>
      <c r="I2021" s="18">
        <v>45113</v>
      </c>
      <c r="J2021" s="28">
        <v>1187689652</v>
      </c>
      <c r="K2021" s="18">
        <v>45114</v>
      </c>
      <c r="L2021" s="18">
        <v>45138</v>
      </c>
      <c r="M2021" s="18"/>
      <c r="N2021" s="30">
        <v>3</v>
      </c>
      <c r="O2021" s="7">
        <v>10000</v>
      </c>
      <c r="P2021" s="30">
        <v>110</v>
      </c>
      <c r="Q2021" s="22">
        <v>3.3220596517330399E-2</v>
      </c>
      <c r="R2021" s="7">
        <v>7000</v>
      </c>
      <c r="S2021" s="2">
        <v>142</v>
      </c>
      <c r="T2021" s="11">
        <v>1758.65</v>
      </c>
      <c r="U2021" s="17" t="s">
        <v>6286</v>
      </c>
      <c r="V2021" s="21">
        <v>0.67099386641542802</v>
      </c>
      <c r="W2021" s="9">
        <v>4696.957064907996</v>
      </c>
      <c r="X2021" s="22">
        <f t="shared" si="155"/>
        <v>-0.32900613358457198</v>
      </c>
      <c r="Y2021" s="29">
        <v>1180.0433631714925</v>
      </c>
      <c r="Z2021" s="34">
        <f t="shared" si="156"/>
        <v>164000</v>
      </c>
      <c r="AA2021" s="34">
        <f t="shared" si="157"/>
        <v>4.2682926829268296E-2</v>
      </c>
      <c r="AB2021" s="35">
        <f t="shared" si="158"/>
        <v>4.6951219512195124</v>
      </c>
      <c r="AC2021" s="35">
        <f t="shared" si="159"/>
        <v>6.0609756097560981</v>
      </c>
      <c r="AD2021" s="6">
        <f>IFERROR(VLOOKUP(E2021,marginal!$A$2:$E$4826,4,FALSE),0)</f>
        <v>-16989.5</v>
      </c>
    </row>
    <row r="2022" spans="1:30" x14ac:dyDescent="0.2">
      <c r="A2022" s="27" t="s">
        <v>6907</v>
      </c>
      <c r="B2022" s="6" t="s">
        <v>6915</v>
      </c>
      <c r="C2022" s="6" t="s">
        <v>6909</v>
      </c>
      <c r="D2022" s="2">
        <v>157291</v>
      </c>
      <c r="E2022" s="2">
        <v>157616</v>
      </c>
      <c r="F2022" s="3" t="s">
        <v>2511</v>
      </c>
      <c r="G2022" s="2">
        <v>157618</v>
      </c>
      <c r="H2022" s="3" t="s">
        <v>2516</v>
      </c>
      <c r="I2022" s="18">
        <v>45112</v>
      </c>
      <c r="J2022" s="28">
        <v>1186680363</v>
      </c>
      <c r="K2022" s="18">
        <v>45115</v>
      </c>
      <c r="L2022" s="18">
        <v>45138</v>
      </c>
      <c r="M2022" s="18"/>
      <c r="N2022" s="30">
        <v>1</v>
      </c>
      <c r="O2022" s="7">
        <v>10000</v>
      </c>
      <c r="P2022" s="30">
        <v>90</v>
      </c>
      <c r="Q2022" s="22">
        <v>5.9818464604665302E-3</v>
      </c>
      <c r="R2022" s="7">
        <v>7000</v>
      </c>
      <c r="S2022" s="2">
        <v>142</v>
      </c>
      <c r="T2022" s="11">
        <v>1758.65</v>
      </c>
      <c r="U2022" s="17" t="s">
        <v>6286</v>
      </c>
      <c r="V2022" s="21">
        <v>0.80889806056328095</v>
      </c>
      <c r="W2022" s="9">
        <v>5662.2864239429664</v>
      </c>
      <c r="X2022" s="22">
        <f t="shared" si="155"/>
        <v>-0.19110193943671905</v>
      </c>
      <c r="Y2022" s="29">
        <v>1422.5685742096141</v>
      </c>
      <c r="Z2022" s="34">
        <f t="shared" si="156"/>
        <v>167000</v>
      </c>
      <c r="AA2022" s="34">
        <f t="shared" si="157"/>
        <v>4.1916167664670656E-2</v>
      </c>
      <c r="AB2022" s="35">
        <f t="shared" si="158"/>
        <v>3.772455089820359</v>
      </c>
      <c r="AC2022" s="35">
        <f t="shared" si="159"/>
        <v>5.9520958083832332</v>
      </c>
      <c r="AD2022" s="6">
        <f>IFERROR(VLOOKUP(E2022,marginal!$A$2:$E$4826,4,FALSE),0)</f>
        <v>705.66307692307498</v>
      </c>
    </row>
    <row r="2023" spans="1:30" x14ac:dyDescent="0.2">
      <c r="A2023" s="27" t="s">
        <v>6907</v>
      </c>
      <c r="B2023" s="6" t="s">
        <v>6915</v>
      </c>
      <c r="C2023" s="6" t="s">
        <v>6909</v>
      </c>
      <c r="D2023" s="2">
        <v>157311</v>
      </c>
      <c r="E2023" s="2">
        <v>157616</v>
      </c>
      <c r="F2023" s="3" t="s">
        <v>2511</v>
      </c>
      <c r="G2023" s="2">
        <v>157619</v>
      </c>
      <c r="H2023" s="3" t="s">
        <v>2517</v>
      </c>
      <c r="I2023" s="18">
        <v>45112</v>
      </c>
      <c r="J2023" s="28">
        <v>1186680747</v>
      </c>
      <c r="K2023" s="18">
        <v>45115</v>
      </c>
      <c r="L2023" s="18">
        <v>45138</v>
      </c>
      <c r="M2023" s="18"/>
      <c r="N2023" s="30">
        <v>9</v>
      </c>
      <c r="O2023" s="7">
        <v>10000</v>
      </c>
      <c r="P2023" s="30">
        <v>92</v>
      </c>
      <c r="Q2023" s="22">
        <v>5.9818464604665302E-3</v>
      </c>
      <c r="R2023" s="7">
        <v>7000</v>
      </c>
      <c r="S2023" s="2">
        <v>142</v>
      </c>
      <c r="T2023" s="11">
        <v>1758.65</v>
      </c>
      <c r="U2023" s="17" t="s">
        <v>6286</v>
      </c>
      <c r="V2023" s="21">
        <v>0.80889806056328095</v>
      </c>
      <c r="W2023" s="9">
        <v>5662.2864239429664</v>
      </c>
      <c r="X2023" s="22">
        <f t="shared" si="155"/>
        <v>-0.19110193943671905</v>
      </c>
      <c r="Y2023" s="29">
        <v>1422.5685742096141</v>
      </c>
      <c r="Z2023" s="34">
        <f t="shared" si="156"/>
        <v>727000</v>
      </c>
      <c r="AA2023" s="34">
        <f t="shared" si="157"/>
        <v>9.6286107290233843E-3</v>
      </c>
      <c r="AB2023" s="35">
        <f t="shared" si="158"/>
        <v>0.88583218707015132</v>
      </c>
      <c r="AC2023" s="35">
        <f t="shared" si="159"/>
        <v>1.3672627235213206</v>
      </c>
      <c r="AD2023" s="6">
        <f>IFERROR(VLOOKUP(E2023,marginal!$A$2:$E$4826,4,FALSE),0)</f>
        <v>705.66307692307498</v>
      </c>
    </row>
    <row r="2024" spans="1:30" x14ac:dyDescent="0.2">
      <c r="A2024" s="27" t="s">
        <v>6907</v>
      </c>
      <c r="B2024" s="6" t="s">
        <v>6915</v>
      </c>
      <c r="C2024" s="6" t="s">
        <v>6909</v>
      </c>
      <c r="D2024" s="2">
        <v>157312</v>
      </c>
      <c r="E2024" s="2">
        <v>157616</v>
      </c>
      <c r="F2024" s="3" t="s">
        <v>2511</v>
      </c>
      <c r="G2024" s="2">
        <v>157620</v>
      </c>
      <c r="H2024" s="3" t="s">
        <v>2518</v>
      </c>
      <c r="I2024" s="18">
        <v>45112</v>
      </c>
      <c r="J2024" s="28">
        <v>1186680987</v>
      </c>
      <c r="K2024" s="18">
        <v>45115</v>
      </c>
      <c r="L2024" s="18">
        <v>45138</v>
      </c>
      <c r="M2024" s="18"/>
      <c r="N2024" s="30">
        <v>1</v>
      </c>
      <c r="O2024" s="7">
        <v>10000</v>
      </c>
      <c r="P2024" s="30">
        <v>90</v>
      </c>
      <c r="Q2024" s="22">
        <v>5.9818464604665302E-3</v>
      </c>
      <c r="R2024" s="7">
        <v>8000</v>
      </c>
      <c r="S2024" s="2">
        <v>142</v>
      </c>
      <c r="T2024" s="11">
        <v>2013.74</v>
      </c>
      <c r="U2024" s="17" t="s">
        <v>6286</v>
      </c>
      <c r="V2024" s="21">
        <v>0.80889806056328095</v>
      </c>
      <c r="W2024" s="9">
        <v>6471.1844845062478</v>
      </c>
      <c r="X2024" s="22">
        <f t="shared" si="155"/>
        <v>-0.19110193943671905</v>
      </c>
      <c r="Y2024" s="29">
        <v>1628.9103804787014</v>
      </c>
      <c r="Z2024" s="34">
        <f t="shared" si="156"/>
        <v>167000</v>
      </c>
      <c r="AA2024" s="34">
        <f t="shared" si="157"/>
        <v>4.790419161676647E-2</v>
      </c>
      <c r="AB2024" s="35">
        <f t="shared" si="158"/>
        <v>4.3113772455089823</v>
      </c>
      <c r="AC2024" s="35">
        <f t="shared" si="159"/>
        <v>6.8023952095808387</v>
      </c>
      <c r="AD2024" s="6">
        <f>IFERROR(VLOOKUP(E2024,marginal!$A$2:$E$4826,4,FALSE),0)</f>
        <v>705.66307692307498</v>
      </c>
    </row>
    <row r="2025" spans="1:30" x14ac:dyDescent="0.2">
      <c r="A2025" s="27" t="s">
        <v>6907</v>
      </c>
      <c r="B2025" s="6" t="s">
        <v>6915</v>
      </c>
      <c r="C2025" s="6" t="s">
        <v>6909</v>
      </c>
      <c r="D2025" s="2">
        <v>157313</v>
      </c>
      <c r="E2025" s="2">
        <v>157616</v>
      </c>
      <c r="F2025" s="3" t="s">
        <v>2511</v>
      </c>
      <c r="G2025" s="2">
        <v>157621</v>
      </c>
      <c r="H2025" s="3" t="s">
        <v>2519</v>
      </c>
      <c r="I2025" s="18">
        <v>45112</v>
      </c>
      <c r="J2025" s="28">
        <v>1186681209</v>
      </c>
      <c r="K2025" s="18">
        <v>45115</v>
      </c>
      <c r="L2025" s="18">
        <v>45138</v>
      </c>
      <c r="M2025" s="18"/>
      <c r="N2025" s="30">
        <v>1</v>
      </c>
      <c r="O2025" s="7">
        <v>15000</v>
      </c>
      <c r="P2025" s="30">
        <v>92</v>
      </c>
      <c r="Q2025" s="22">
        <v>5.9818464604665276E-3</v>
      </c>
      <c r="R2025" s="7">
        <v>10000</v>
      </c>
      <c r="S2025" s="2">
        <v>142</v>
      </c>
      <c r="T2025" s="11">
        <v>2510.34</v>
      </c>
      <c r="U2025" s="17" t="s">
        <v>6286</v>
      </c>
      <c r="V2025" s="21">
        <v>0.80889806056328095</v>
      </c>
      <c r="W2025" s="9">
        <v>8088.9806056328098</v>
      </c>
      <c r="X2025" s="22">
        <f t="shared" si="155"/>
        <v>-0.19110193943671905</v>
      </c>
      <c r="Y2025" s="29">
        <v>2030.6091573544268</v>
      </c>
      <c r="Z2025" s="34">
        <f t="shared" si="156"/>
        <v>167000</v>
      </c>
      <c r="AA2025" s="34">
        <f t="shared" si="157"/>
        <v>5.9880239520958084E-2</v>
      </c>
      <c r="AB2025" s="35">
        <f t="shared" si="158"/>
        <v>5.5089820359281436</v>
      </c>
      <c r="AC2025" s="35">
        <f t="shared" si="159"/>
        <v>8.5029940119760479</v>
      </c>
      <c r="AD2025" s="6">
        <f>IFERROR(VLOOKUP(E2025,marginal!$A$2:$E$4826,4,FALSE),0)</f>
        <v>705.66307692307498</v>
      </c>
    </row>
    <row r="2026" spans="1:30" x14ac:dyDescent="0.2">
      <c r="A2026" s="27" t="s">
        <v>6907</v>
      </c>
      <c r="B2026" s="6" t="s">
        <v>6920</v>
      </c>
      <c r="C2026" s="6" t="s">
        <v>6912</v>
      </c>
      <c r="D2026" s="2">
        <v>157439</v>
      </c>
      <c r="E2026" s="2">
        <v>157462</v>
      </c>
      <c r="F2026" s="3" t="s">
        <v>652</v>
      </c>
      <c r="G2026" s="2">
        <v>157632</v>
      </c>
      <c r="H2026" s="3" t="s">
        <v>2520</v>
      </c>
      <c r="I2026" s="18">
        <v>45112</v>
      </c>
      <c r="J2026" s="28">
        <v>1186941377</v>
      </c>
      <c r="K2026" s="18">
        <v>45115</v>
      </c>
      <c r="L2026" s="18">
        <v>45138</v>
      </c>
      <c r="M2026" s="18"/>
      <c r="N2026" s="30">
        <v>5</v>
      </c>
      <c r="O2026" s="7">
        <v>10000</v>
      </c>
      <c r="P2026" s="30">
        <v>110</v>
      </c>
      <c r="Q2026" s="22">
        <v>3.3741050530766099E-2</v>
      </c>
      <c r="R2026" s="7">
        <v>5000</v>
      </c>
      <c r="S2026" s="2">
        <v>147</v>
      </c>
      <c r="T2026" s="11">
        <v>1303.3399999999999</v>
      </c>
      <c r="U2026" s="17" t="s">
        <v>6286</v>
      </c>
      <c r="V2026" s="21">
        <v>1</v>
      </c>
      <c r="W2026" s="9">
        <v>5000</v>
      </c>
      <c r="X2026" s="22">
        <f t="shared" si="155"/>
        <v>0</v>
      </c>
      <c r="Y2026" s="29">
        <v>1303.3399999999999</v>
      </c>
      <c r="Z2026" s="34">
        <f t="shared" si="156"/>
        <v>376000</v>
      </c>
      <c r="AA2026" s="34">
        <f t="shared" si="157"/>
        <v>1.3297872340425532E-2</v>
      </c>
      <c r="AB2026" s="35">
        <f t="shared" si="158"/>
        <v>1.4627659574468086</v>
      </c>
      <c r="AC2026" s="35">
        <f t="shared" si="159"/>
        <v>1.9547872340425532</v>
      </c>
      <c r="AD2026" s="6">
        <f>IFERROR(VLOOKUP(E2026,marginal!$A$2:$E$4826,4,FALSE),0)</f>
        <v>4156.8346153846096</v>
      </c>
    </row>
    <row r="2027" spans="1:30" x14ac:dyDescent="0.2">
      <c r="A2027" s="27" t="s">
        <v>6907</v>
      </c>
      <c r="B2027" s="6" t="s">
        <v>6920</v>
      </c>
      <c r="C2027" s="6" t="s">
        <v>6912</v>
      </c>
      <c r="D2027" s="2">
        <v>157440</v>
      </c>
      <c r="E2027" s="2">
        <v>157462</v>
      </c>
      <c r="F2027" s="3" t="s">
        <v>652</v>
      </c>
      <c r="G2027" s="2">
        <v>157641</v>
      </c>
      <c r="H2027" s="3" t="s">
        <v>2521</v>
      </c>
      <c r="I2027" s="18">
        <v>45112</v>
      </c>
      <c r="J2027" s="28">
        <v>1186940716</v>
      </c>
      <c r="K2027" s="18">
        <v>45115</v>
      </c>
      <c r="L2027" s="18">
        <v>45138</v>
      </c>
      <c r="M2027" s="18"/>
      <c r="N2027" s="30">
        <v>3</v>
      </c>
      <c r="O2027" s="7">
        <v>10000</v>
      </c>
      <c r="P2027" s="30">
        <v>110</v>
      </c>
      <c r="Q2027" s="22">
        <v>3.3220596517330399E-2</v>
      </c>
      <c r="R2027" s="7">
        <v>5000</v>
      </c>
      <c r="S2027" s="2">
        <v>147</v>
      </c>
      <c r="T2027" s="11">
        <v>1303.3399999999999</v>
      </c>
      <c r="U2027" s="17" t="s">
        <v>6286</v>
      </c>
      <c r="V2027" s="21">
        <v>1</v>
      </c>
      <c r="W2027" s="9">
        <v>5000</v>
      </c>
      <c r="X2027" s="22">
        <f t="shared" si="155"/>
        <v>0</v>
      </c>
      <c r="Y2027" s="29">
        <v>1303.3399999999999</v>
      </c>
      <c r="Z2027" s="34">
        <f t="shared" si="156"/>
        <v>164000</v>
      </c>
      <c r="AA2027" s="34">
        <f t="shared" si="157"/>
        <v>3.048780487804878E-2</v>
      </c>
      <c r="AB2027" s="35">
        <f t="shared" si="158"/>
        <v>3.3536585365853657</v>
      </c>
      <c r="AC2027" s="35">
        <f t="shared" si="159"/>
        <v>4.4817073170731705</v>
      </c>
      <c r="AD2027" s="6">
        <f>IFERROR(VLOOKUP(E2027,marginal!$A$2:$E$4826,4,FALSE),0)</f>
        <v>4156.8346153846096</v>
      </c>
    </row>
    <row r="2028" spans="1:30" x14ac:dyDescent="0.2">
      <c r="A2028" s="27" t="s">
        <v>6907</v>
      </c>
      <c r="B2028" s="6" t="s">
        <v>6920</v>
      </c>
      <c r="C2028" s="6" t="s">
        <v>6912</v>
      </c>
      <c r="D2028" s="2">
        <v>157441</v>
      </c>
      <c r="E2028" s="2">
        <v>157462</v>
      </c>
      <c r="F2028" s="3" t="s">
        <v>652</v>
      </c>
      <c r="G2028" s="2">
        <v>157642</v>
      </c>
      <c r="H2028" s="3" t="s">
        <v>2522</v>
      </c>
      <c r="I2028" s="18">
        <v>45112</v>
      </c>
      <c r="J2028" s="28">
        <v>1186938524</v>
      </c>
      <c r="K2028" s="18">
        <v>45115</v>
      </c>
      <c r="L2028" s="18">
        <v>45138</v>
      </c>
      <c r="M2028" s="18"/>
      <c r="N2028" s="30">
        <v>4</v>
      </c>
      <c r="O2028" s="7">
        <v>7000</v>
      </c>
      <c r="P2028" s="30">
        <v>122</v>
      </c>
      <c r="Q2028" s="22">
        <v>3.1160502391921113E-2</v>
      </c>
      <c r="R2028" s="7">
        <v>5000</v>
      </c>
      <c r="S2028" s="2">
        <v>147</v>
      </c>
      <c r="T2028" s="11">
        <v>1303.3399999999999</v>
      </c>
      <c r="U2028" s="17" t="s">
        <v>6286</v>
      </c>
      <c r="V2028" s="21">
        <v>1</v>
      </c>
      <c r="W2028" s="9">
        <v>5000</v>
      </c>
      <c r="X2028" s="22">
        <f t="shared" si="155"/>
        <v>0</v>
      </c>
      <c r="Y2028" s="29">
        <v>1303.3399999999999</v>
      </c>
      <c r="Z2028" s="34">
        <f t="shared" si="156"/>
        <v>450000</v>
      </c>
      <c r="AA2028" s="34">
        <f t="shared" si="157"/>
        <v>1.1111111111111112E-2</v>
      </c>
      <c r="AB2028" s="35">
        <f t="shared" si="158"/>
        <v>1.3555555555555556</v>
      </c>
      <c r="AC2028" s="35">
        <f t="shared" si="159"/>
        <v>1.6333333333333333</v>
      </c>
      <c r="AD2028" s="6">
        <f>IFERROR(VLOOKUP(E2028,marginal!$A$2:$E$4826,4,FALSE),0)</f>
        <v>4156.8346153846096</v>
      </c>
    </row>
    <row r="2029" spans="1:30" x14ac:dyDescent="0.2">
      <c r="A2029" s="27" t="s">
        <v>6907</v>
      </c>
      <c r="B2029" s="6" t="s">
        <v>6910</v>
      </c>
      <c r="C2029" s="6" t="s">
        <v>6909</v>
      </c>
      <c r="D2029" s="4">
        <v>157201</v>
      </c>
      <c r="E2029" s="4">
        <v>157628</v>
      </c>
      <c r="F2029" s="5" t="s">
        <v>2523</v>
      </c>
      <c r="G2029" s="4">
        <v>157629</v>
      </c>
      <c r="H2029" s="5" t="s">
        <v>2524</v>
      </c>
      <c r="I2029" s="18" t="s">
        <v>6930</v>
      </c>
      <c r="J2029" s="28" t="s">
        <v>6930</v>
      </c>
      <c r="K2029" s="18">
        <v>45115</v>
      </c>
      <c r="L2029" s="18">
        <v>45138</v>
      </c>
      <c r="M2029" s="18"/>
      <c r="N2029" s="30">
        <v>7</v>
      </c>
      <c r="O2029" s="7">
        <v>13000</v>
      </c>
      <c r="P2029" s="30">
        <v>128</v>
      </c>
      <c r="Q2029" s="22">
        <v>5.3573988293582266E-2</v>
      </c>
      <c r="R2029" s="8">
        <v>11000</v>
      </c>
      <c r="S2029" s="4">
        <v>132</v>
      </c>
      <c r="T2029" s="10">
        <v>2558.64</v>
      </c>
      <c r="U2029" s="17" t="s">
        <v>6286</v>
      </c>
      <c r="V2029" s="21">
        <v>1</v>
      </c>
      <c r="W2029" s="9">
        <v>11000</v>
      </c>
      <c r="X2029" s="22">
        <f t="shared" si="155"/>
        <v>0</v>
      </c>
      <c r="Y2029" s="29">
        <v>2558.64</v>
      </c>
      <c r="Z2029" s="34">
        <f t="shared" si="156"/>
        <v>547000</v>
      </c>
      <c r="AA2029" s="34">
        <f t="shared" si="157"/>
        <v>2.0109689213893969E-2</v>
      </c>
      <c r="AB2029" s="35">
        <f t="shared" si="158"/>
        <v>2.574040219378428</v>
      </c>
      <c r="AC2029" s="35">
        <f t="shared" si="159"/>
        <v>2.654478976234004</v>
      </c>
      <c r="AD2029" s="6">
        <f>IFERROR(VLOOKUP(E2029,marginal!$A$2:$E$4826,4,FALSE),0)</f>
        <v>2509.2261538461498</v>
      </c>
    </row>
    <row r="2030" spans="1:30" x14ac:dyDescent="0.2">
      <c r="A2030" s="27" t="s">
        <v>6907</v>
      </c>
      <c r="B2030" s="6" t="s">
        <v>6910</v>
      </c>
      <c r="C2030" s="6" t="s">
        <v>6909</v>
      </c>
      <c r="D2030" s="2">
        <v>157185</v>
      </c>
      <c r="E2030" s="2">
        <v>157628</v>
      </c>
      <c r="F2030" s="3" t="s">
        <v>2523</v>
      </c>
      <c r="G2030" s="2">
        <v>157630</v>
      </c>
      <c r="H2030" s="3" t="s">
        <v>2525</v>
      </c>
      <c r="I2030" s="18" t="s">
        <v>6930</v>
      </c>
      <c r="J2030" s="28" t="s">
        <v>6930</v>
      </c>
      <c r="K2030" s="18">
        <v>45115</v>
      </c>
      <c r="L2030" s="18">
        <v>45138</v>
      </c>
      <c r="M2030" s="18"/>
      <c r="N2030" s="30">
        <v>6</v>
      </c>
      <c r="O2030" s="7">
        <v>9000</v>
      </c>
      <c r="P2030" s="30">
        <v>124</v>
      </c>
      <c r="Q2030" s="22">
        <v>3.546552965941794E-2</v>
      </c>
      <c r="R2030" s="7">
        <v>15000</v>
      </c>
      <c r="S2030" s="2">
        <v>132</v>
      </c>
      <c r="T2030" s="11">
        <v>3482.83</v>
      </c>
      <c r="U2030" s="17" t="s">
        <v>6286</v>
      </c>
      <c r="V2030" s="21">
        <v>1</v>
      </c>
      <c r="W2030" s="9">
        <v>15000</v>
      </c>
      <c r="X2030" s="22">
        <f t="shared" si="155"/>
        <v>0</v>
      </c>
      <c r="Y2030" s="29">
        <v>3482.83</v>
      </c>
      <c r="Z2030" s="34">
        <f t="shared" si="156"/>
        <v>554000</v>
      </c>
      <c r="AA2030" s="34">
        <f t="shared" si="157"/>
        <v>2.7075812274368231E-2</v>
      </c>
      <c r="AB2030" s="35">
        <f t="shared" si="158"/>
        <v>3.3574007220216604</v>
      </c>
      <c r="AC2030" s="35">
        <f t="shared" si="159"/>
        <v>3.5740072202166067</v>
      </c>
      <c r="AD2030" s="6">
        <f>IFERROR(VLOOKUP(E2030,marginal!$A$2:$E$4826,4,FALSE),0)</f>
        <v>2509.2261538461498</v>
      </c>
    </row>
    <row r="2031" spans="1:30" x14ac:dyDescent="0.2">
      <c r="A2031" s="27" t="s">
        <v>6907</v>
      </c>
      <c r="B2031" s="6" t="s">
        <v>6910</v>
      </c>
      <c r="C2031" s="6" t="s">
        <v>6909</v>
      </c>
      <c r="D2031" s="2">
        <v>157194</v>
      </c>
      <c r="E2031" s="2">
        <v>157628</v>
      </c>
      <c r="F2031" s="3" t="s">
        <v>2523</v>
      </c>
      <c r="G2031" s="2">
        <v>157631</v>
      </c>
      <c r="H2031" s="3" t="s">
        <v>2526</v>
      </c>
      <c r="I2031" s="18" t="s">
        <v>6930</v>
      </c>
      <c r="J2031" s="28" t="s">
        <v>6930</v>
      </c>
      <c r="K2031" s="18">
        <v>45115</v>
      </c>
      <c r="L2031" s="18">
        <v>45138</v>
      </c>
      <c r="M2031" s="18"/>
      <c r="N2031" s="30">
        <v>2</v>
      </c>
      <c r="O2031" s="7">
        <v>15000</v>
      </c>
      <c r="P2031" s="30">
        <v>100</v>
      </c>
      <c r="Q2031" s="22">
        <v>1.82981294070719E-2</v>
      </c>
      <c r="R2031" s="7">
        <v>15000</v>
      </c>
      <c r="S2031" s="2">
        <v>132</v>
      </c>
      <c r="T2031" s="11">
        <v>3482.83</v>
      </c>
      <c r="U2031" s="17" t="s">
        <v>6286</v>
      </c>
      <c r="V2031" s="21">
        <v>1</v>
      </c>
      <c r="W2031" s="9">
        <v>15000</v>
      </c>
      <c r="X2031" s="22">
        <f t="shared" si="155"/>
        <v>0</v>
      </c>
      <c r="Y2031" s="29">
        <v>3482.83</v>
      </c>
      <c r="Z2031" s="34">
        <f t="shared" si="156"/>
        <v>155000</v>
      </c>
      <c r="AA2031" s="34">
        <f t="shared" si="157"/>
        <v>9.6774193548387094E-2</v>
      </c>
      <c r="AB2031" s="35">
        <f t="shared" si="158"/>
        <v>9.67741935483871</v>
      </c>
      <c r="AC2031" s="35">
        <f t="shared" si="159"/>
        <v>12.774193548387096</v>
      </c>
      <c r="AD2031" s="6">
        <f>IFERROR(VLOOKUP(E2031,marginal!$A$2:$E$4826,4,FALSE),0)</f>
        <v>2509.2261538461498</v>
      </c>
    </row>
    <row r="2032" spans="1:30" x14ac:dyDescent="0.2">
      <c r="A2032" s="27" t="s">
        <v>6907</v>
      </c>
      <c r="B2032" s="6" t="s">
        <v>6910</v>
      </c>
      <c r="C2032" s="6" t="s">
        <v>6909</v>
      </c>
      <c r="D2032" s="2">
        <v>157188</v>
      </c>
      <c r="E2032" s="2">
        <v>157628</v>
      </c>
      <c r="F2032" s="3" t="s">
        <v>2523</v>
      </c>
      <c r="G2032" s="2">
        <v>157633</v>
      </c>
      <c r="H2032" s="3" t="s">
        <v>2527</v>
      </c>
      <c r="I2032" s="18" t="s">
        <v>6930</v>
      </c>
      <c r="J2032" s="28" t="s">
        <v>6930</v>
      </c>
      <c r="K2032" s="18">
        <v>45115</v>
      </c>
      <c r="L2032" s="18">
        <v>45138</v>
      </c>
      <c r="M2032" s="18"/>
      <c r="N2032" s="30">
        <v>3</v>
      </c>
      <c r="O2032" s="7">
        <v>7000</v>
      </c>
      <c r="P2032" s="30">
        <v>111</v>
      </c>
      <c r="Q2032" s="22">
        <v>3.3220596517330447E-2</v>
      </c>
      <c r="R2032" s="7">
        <v>11000</v>
      </c>
      <c r="S2032" s="2">
        <v>132</v>
      </c>
      <c r="T2032" s="11">
        <v>2558.64</v>
      </c>
      <c r="U2032" s="17" t="s">
        <v>6286</v>
      </c>
      <c r="V2032" s="21">
        <v>1</v>
      </c>
      <c r="W2032" s="9">
        <v>11000</v>
      </c>
      <c r="X2032" s="22">
        <f t="shared" si="155"/>
        <v>0</v>
      </c>
      <c r="Y2032" s="29">
        <v>2558.64</v>
      </c>
      <c r="Z2032" s="34">
        <f t="shared" si="156"/>
        <v>164000</v>
      </c>
      <c r="AA2032" s="34">
        <f t="shared" si="157"/>
        <v>6.7073170731707321E-2</v>
      </c>
      <c r="AB2032" s="35">
        <f t="shared" si="158"/>
        <v>7.4451219512195124</v>
      </c>
      <c r="AC2032" s="35">
        <f t="shared" si="159"/>
        <v>8.8536585365853657</v>
      </c>
      <c r="AD2032" s="6">
        <f>IFERROR(VLOOKUP(E2032,marginal!$A$2:$E$4826,4,FALSE),0)</f>
        <v>2509.2261538461498</v>
      </c>
    </row>
    <row r="2033" spans="1:30" x14ac:dyDescent="0.2">
      <c r="A2033" s="27" t="s">
        <v>6907</v>
      </c>
      <c r="B2033" s="6" t="s">
        <v>6910</v>
      </c>
      <c r="C2033" s="6" t="s">
        <v>6909</v>
      </c>
      <c r="D2033" s="2">
        <v>157171</v>
      </c>
      <c r="E2033" s="2">
        <v>157628</v>
      </c>
      <c r="F2033" s="3" t="s">
        <v>2523</v>
      </c>
      <c r="G2033" s="2">
        <v>157634</v>
      </c>
      <c r="H2033" s="3" t="s">
        <v>2528</v>
      </c>
      <c r="I2033" s="18">
        <v>45110</v>
      </c>
      <c r="J2033" s="28">
        <v>1185471817</v>
      </c>
      <c r="K2033" s="18">
        <v>45115</v>
      </c>
      <c r="L2033" s="18">
        <v>45138</v>
      </c>
      <c r="M2033" s="18"/>
      <c r="N2033" s="30">
        <v>2</v>
      </c>
      <c r="O2033" s="7">
        <v>11000</v>
      </c>
      <c r="P2033" s="30">
        <v>100</v>
      </c>
      <c r="Q2033" s="22">
        <v>1.82981294070719E-2</v>
      </c>
      <c r="R2033" s="7">
        <v>11000</v>
      </c>
      <c r="S2033" s="2">
        <v>132</v>
      </c>
      <c r="T2033" s="11">
        <v>2558.64</v>
      </c>
      <c r="U2033" s="17" t="s">
        <v>6286</v>
      </c>
      <c r="V2033" s="21">
        <v>1</v>
      </c>
      <c r="W2033" s="9">
        <v>11000</v>
      </c>
      <c r="X2033" s="22">
        <f t="shared" si="155"/>
        <v>0</v>
      </c>
      <c r="Y2033" s="29">
        <v>2558.64</v>
      </c>
      <c r="Z2033" s="34">
        <f t="shared" si="156"/>
        <v>155000</v>
      </c>
      <c r="AA2033" s="34">
        <f t="shared" si="157"/>
        <v>7.0967741935483872E-2</v>
      </c>
      <c r="AB2033" s="35">
        <f t="shared" si="158"/>
        <v>7.096774193548387</v>
      </c>
      <c r="AC2033" s="35">
        <f t="shared" si="159"/>
        <v>9.3677419354838705</v>
      </c>
      <c r="AD2033" s="6">
        <f>IFERROR(VLOOKUP(E2033,marginal!$A$2:$E$4826,4,FALSE),0)</f>
        <v>2509.2261538461498</v>
      </c>
    </row>
    <row r="2034" spans="1:30" x14ac:dyDescent="0.2">
      <c r="A2034" s="27" t="s">
        <v>6907</v>
      </c>
      <c r="B2034" s="6" t="s">
        <v>6910</v>
      </c>
      <c r="C2034" s="6" t="s">
        <v>6909</v>
      </c>
      <c r="D2034" s="2">
        <v>157178</v>
      </c>
      <c r="E2034" s="2">
        <v>157628</v>
      </c>
      <c r="F2034" s="3" t="s">
        <v>2523</v>
      </c>
      <c r="G2034" s="2">
        <v>157635</v>
      </c>
      <c r="H2034" s="3" t="s">
        <v>2529</v>
      </c>
      <c r="I2034" s="18">
        <v>45111</v>
      </c>
      <c r="J2034" s="28">
        <v>1186124901</v>
      </c>
      <c r="K2034" s="18">
        <v>45115</v>
      </c>
      <c r="L2034" s="18">
        <v>45138</v>
      </c>
      <c r="M2034" s="18"/>
      <c r="N2034" s="30">
        <v>2</v>
      </c>
      <c r="O2034" s="7">
        <v>11000</v>
      </c>
      <c r="P2034" s="30">
        <v>100</v>
      </c>
      <c r="Q2034" s="22">
        <v>1.82981294070719E-2</v>
      </c>
      <c r="R2034" s="7">
        <v>11000</v>
      </c>
      <c r="S2034" s="2">
        <v>132</v>
      </c>
      <c r="T2034" s="11">
        <v>2558.64</v>
      </c>
      <c r="U2034" s="17" t="s">
        <v>6286</v>
      </c>
      <c r="V2034" s="21">
        <v>1</v>
      </c>
      <c r="W2034" s="9">
        <v>11000</v>
      </c>
      <c r="X2034" s="22">
        <f t="shared" si="155"/>
        <v>0</v>
      </c>
      <c r="Y2034" s="29">
        <v>2558.64</v>
      </c>
      <c r="Z2034" s="34">
        <f t="shared" si="156"/>
        <v>155000</v>
      </c>
      <c r="AA2034" s="34">
        <f t="shared" si="157"/>
        <v>7.0967741935483872E-2</v>
      </c>
      <c r="AB2034" s="35">
        <f t="shared" si="158"/>
        <v>7.096774193548387</v>
      </c>
      <c r="AC2034" s="35">
        <f t="shared" si="159"/>
        <v>9.3677419354838705</v>
      </c>
      <c r="AD2034" s="6">
        <f>IFERROR(VLOOKUP(E2034,marginal!$A$2:$E$4826,4,FALSE),0)</f>
        <v>2509.2261538461498</v>
      </c>
    </row>
    <row r="2035" spans="1:30" x14ac:dyDescent="0.2">
      <c r="A2035" s="27" t="s">
        <v>6907</v>
      </c>
      <c r="B2035" s="6" t="s">
        <v>6910</v>
      </c>
      <c r="C2035" s="6" t="s">
        <v>6909</v>
      </c>
      <c r="D2035" s="2">
        <v>157198</v>
      </c>
      <c r="E2035" s="2">
        <v>157628</v>
      </c>
      <c r="F2035" s="3" t="s">
        <v>2523</v>
      </c>
      <c r="G2035" s="2">
        <v>157636</v>
      </c>
      <c r="H2035" s="3" t="s">
        <v>2530</v>
      </c>
      <c r="I2035" s="18" t="s">
        <v>6930</v>
      </c>
      <c r="J2035" s="28" t="s">
        <v>6930</v>
      </c>
      <c r="K2035" s="18">
        <v>45115</v>
      </c>
      <c r="L2035" s="18">
        <v>45138</v>
      </c>
      <c r="M2035" s="18"/>
      <c r="N2035" s="30">
        <v>3</v>
      </c>
      <c r="O2035" s="7">
        <v>7000</v>
      </c>
      <c r="P2035" s="30">
        <v>111</v>
      </c>
      <c r="Q2035" s="22">
        <v>3.3220596517330447E-2</v>
      </c>
      <c r="R2035" s="7">
        <v>8000</v>
      </c>
      <c r="S2035" s="2">
        <v>132</v>
      </c>
      <c r="T2035" s="11">
        <v>1862.16</v>
      </c>
      <c r="U2035" s="17" t="s">
        <v>6286</v>
      </c>
      <c r="V2035" s="21">
        <v>1</v>
      </c>
      <c r="W2035" s="9">
        <v>8000</v>
      </c>
      <c r="X2035" s="22">
        <f t="shared" si="155"/>
        <v>0</v>
      </c>
      <c r="Y2035" s="29">
        <v>1862.16</v>
      </c>
      <c r="Z2035" s="34">
        <f t="shared" si="156"/>
        <v>164000</v>
      </c>
      <c r="AA2035" s="34">
        <f t="shared" si="157"/>
        <v>4.878048780487805E-2</v>
      </c>
      <c r="AB2035" s="35">
        <f t="shared" si="158"/>
        <v>5.4146341463414638</v>
      </c>
      <c r="AC2035" s="35">
        <f t="shared" si="159"/>
        <v>6.4390243902439028</v>
      </c>
      <c r="AD2035" s="6">
        <f>IFERROR(VLOOKUP(E2035,marginal!$A$2:$E$4826,4,FALSE),0)</f>
        <v>2509.2261538461498</v>
      </c>
    </row>
    <row r="2036" spans="1:30" x14ac:dyDescent="0.2">
      <c r="A2036" s="27" t="s">
        <v>6907</v>
      </c>
      <c r="B2036" s="6" t="s">
        <v>6910</v>
      </c>
      <c r="C2036" s="6" t="s">
        <v>6909</v>
      </c>
      <c r="D2036" s="2">
        <v>157169</v>
      </c>
      <c r="E2036" s="2">
        <v>157628</v>
      </c>
      <c r="F2036" s="3" t="s">
        <v>2523</v>
      </c>
      <c r="G2036" s="2">
        <v>157637</v>
      </c>
      <c r="H2036" s="3" t="s">
        <v>2531</v>
      </c>
      <c r="I2036" s="18">
        <v>45111</v>
      </c>
      <c r="J2036" s="28">
        <v>1186242652</v>
      </c>
      <c r="K2036" s="18">
        <v>45115</v>
      </c>
      <c r="L2036" s="18">
        <v>45138</v>
      </c>
      <c r="M2036" s="18"/>
      <c r="N2036" s="30">
        <v>3</v>
      </c>
      <c r="O2036" s="7">
        <v>10000</v>
      </c>
      <c r="P2036" s="30">
        <v>110</v>
      </c>
      <c r="Q2036" s="22">
        <v>3.3220596517330399E-2</v>
      </c>
      <c r="R2036" s="7">
        <v>8000</v>
      </c>
      <c r="S2036" s="2">
        <v>132</v>
      </c>
      <c r="T2036" s="11">
        <v>1862.16</v>
      </c>
      <c r="U2036" s="17" t="s">
        <v>6286</v>
      </c>
      <c r="V2036" s="21">
        <v>1</v>
      </c>
      <c r="W2036" s="9">
        <v>8000</v>
      </c>
      <c r="X2036" s="22">
        <f t="shared" si="155"/>
        <v>0</v>
      </c>
      <c r="Y2036" s="29">
        <v>1862.16</v>
      </c>
      <c r="Z2036" s="34">
        <f t="shared" si="156"/>
        <v>164000</v>
      </c>
      <c r="AA2036" s="34">
        <f t="shared" si="157"/>
        <v>4.878048780487805E-2</v>
      </c>
      <c r="AB2036" s="35">
        <f t="shared" si="158"/>
        <v>5.3658536585365857</v>
      </c>
      <c r="AC2036" s="35">
        <f t="shared" si="159"/>
        <v>6.4390243902439028</v>
      </c>
      <c r="AD2036" s="6">
        <f>IFERROR(VLOOKUP(E2036,marginal!$A$2:$E$4826,4,FALSE),0)</f>
        <v>2509.2261538461498</v>
      </c>
    </row>
    <row r="2037" spans="1:30" x14ac:dyDescent="0.2">
      <c r="A2037" s="27" t="s">
        <v>6907</v>
      </c>
      <c r="B2037" s="6" t="s">
        <v>6910</v>
      </c>
      <c r="C2037" s="6" t="s">
        <v>6909</v>
      </c>
      <c r="D2037" s="2">
        <v>157189</v>
      </c>
      <c r="E2037" s="2">
        <v>157628</v>
      </c>
      <c r="F2037" s="3" t="s">
        <v>2523</v>
      </c>
      <c r="G2037" s="2">
        <v>157638</v>
      </c>
      <c r="H2037" s="3" t="s">
        <v>2532</v>
      </c>
      <c r="I2037" s="18">
        <v>45111</v>
      </c>
      <c r="J2037" s="28">
        <v>1186178345</v>
      </c>
      <c r="K2037" s="18">
        <v>45115</v>
      </c>
      <c r="L2037" s="18">
        <v>45138</v>
      </c>
      <c r="M2037" s="18"/>
      <c r="N2037" s="30">
        <v>2</v>
      </c>
      <c r="O2037" s="7">
        <v>11000</v>
      </c>
      <c r="P2037" s="30">
        <v>100</v>
      </c>
      <c r="Q2037" s="22">
        <v>1.82981294070719E-2</v>
      </c>
      <c r="R2037" s="7">
        <v>11000</v>
      </c>
      <c r="S2037" s="2">
        <v>132</v>
      </c>
      <c r="T2037" s="11">
        <v>2558.64</v>
      </c>
      <c r="U2037" s="17" t="s">
        <v>6286</v>
      </c>
      <c r="V2037" s="21">
        <v>1</v>
      </c>
      <c r="W2037" s="9">
        <v>11000</v>
      </c>
      <c r="X2037" s="22">
        <f t="shared" si="155"/>
        <v>0</v>
      </c>
      <c r="Y2037" s="29">
        <v>2558.64</v>
      </c>
      <c r="Z2037" s="34">
        <f t="shared" si="156"/>
        <v>155000</v>
      </c>
      <c r="AA2037" s="34">
        <f t="shared" si="157"/>
        <v>7.0967741935483872E-2</v>
      </c>
      <c r="AB2037" s="35">
        <f t="shared" si="158"/>
        <v>7.096774193548387</v>
      </c>
      <c r="AC2037" s="35">
        <f t="shared" si="159"/>
        <v>9.3677419354838705</v>
      </c>
      <c r="AD2037" s="6">
        <f>IFERROR(VLOOKUP(E2037,marginal!$A$2:$E$4826,4,FALSE),0)</f>
        <v>2509.2261538461498</v>
      </c>
    </row>
    <row r="2038" spans="1:30" x14ac:dyDescent="0.2">
      <c r="A2038" s="27" t="s">
        <v>6907</v>
      </c>
      <c r="B2038" s="6" t="s">
        <v>6910</v>
      </c>
      <c r="C2038" s="6" t="s">
        <v>6909</v>
      </c>
      <c r="D2038" s="2">
        <v>157204</v>
      </c>
      <c r="E2038" s="2">
        <v>157628</v>
      </c>
      <c r="F2038" s="3" t="s">
        <v>2523</v>
      </c>
      <c r="G2038" s="2">
        <v>157639</v>
      </c>
      <c r="H2038" s="3" t="s">
        <v>2533</v>
      </c>
      <c r="I2038" s="18">
        <v>45111</v>
      </c>
      <c r="J2038" s="28">
        <v>1186189746</v>
      </c>
      <c r="K2038" s="18">
        <v>45115</v>
      </c>
      <c r="L2038" s="18">
        <v>45138</v>
      </c>
      <c r="M2038" s="18"/>
      <c r="N2038" s="30">
        <v>2</v>
      </c>
      <c r="O2038" s="7">
        <v>11000</v>
      </c>
      <c r="P2038" s="30">
        <v>100</v>
      </c>
      <c r="Q2038" s="22">
        <v>1.82981294070719E-2</v>
      </c>
      <c r="R2038" s="7">
        <v>11000</v>
      </c>
      <c r="S2038" s="2">
        <v>132</v>
      </c>
      <c r="T2038" s="11">
        <v>2558.64</v>
      </c>
      <c r="U2038" s="17" t="s">
        <v>6286</v>
      </c>
      <c r="V2038" s="21">
        <v>1</v>
      </c>
      <c r="W2038" s="9">
        <v>11000</v>
      </c>
      <c r="X2038" s="22">
        <f t="shared" si="155"/>
        <v>0</v>
      </c>
      <c r="Y2038" s="29">
        <v>2558.64</v>
      </c>
      <c r="Z2038" s="34">
        <f t="shared" si="156"/>
        <v>155000</v>
      </c>
      <c r="AA2038" s="34">
        <f t="shared" si="157"/>
        <v>7.0967741935483872E-2</v>
      </c>
      <c r="AB2038" s="35">
        <f t="shared" si="158"/>
        <v>7.096774193548387</v>
      </c>
      <c r="AC2038" s="35">
        <f t="shared" si="159"/>
        <v>9.3677419354838705</v>
      </c>
      <c r="AD2038" s="6">
        <f>IFERROR(VLOOKUP(E2038,marginal!$A$2:$E$4826,4,FALSE),0)</f>
        <v>2509.2261538461498</v>
      </c>
    </row>
    <row r="2039" spans="1:30" x14ac:dyDescent="0.2">
      <c r="A2039" s="27" t="s">
        <v>6907</v>
      </c>
      <c r="B2039" s="6" t="s">
        <v>6917</v>
      </c>
      <c r="C2039" s="6" t="s">
        <v>6909</v>
      </c>
      <c r="D2039" s="4">
        <v>157587</v>
      </c>
      <c r="E2039" s="4">
        <v>157668</v>
      </c>
      <c r="F2039" s="5" t="s">
        <v>2534</v>
      </c>
      <c r="G2039" s="4">
        <v>157669</v>
      </c>
      <c r="H2039" s="5" t="s">
        <v>2535</v>
      </c>
      <c r="I2039" s="18">
        <v>45114</v>
      </c>
      <c r="J2039" s="28">
        <v>1188470547</v>
      </c>
      <c r="K2039" s="18">
        <v>45115</v>
      </c>
      <c r="L2039" s="18">
        <v>45138</v>
      </c>
      <c r="M2039" s="18"/>
      <c r="N2039" s="30">
        <v>7</v>
      </c>
      <c r="O2039" s="7">
        <v>20000</v>
      </c>
      <c r="P2039" s="30">
        <v>127</v>
      </c>
      <c r="Q2039" s="22">
        <v>5.24391097594855E-2</v>
      </c>
      <c r="R2039" s="8">
        <v>20000</v>
      </c>
      <c r="S2039" s="4">
        <v>95</v>
      </c>
      <c r="T2039" s="10">
        <v>3268.87</v>
      </c>
      <c r="U2039" s="17" t="s">
        <v>6286</v>
      </c>
      <c r="V2039" s="21">
        <v>1</v>
      </c>
      <c r="W2039" s="9">
        <v>20000</v>
      </c>
      <c r="X2039" s="22">
        <f t="shared" si="155"/>
        <v>0</v>
      </c>
      <c r="Y2039" s="29">
        <v>3268.87</v>
      </c>
      <c r="Z2039" s="34">
        <f t="shared" si="156"/>
        <v>547000</v>
      </c>
      <c r="AA2039" s="34">
        <f t="shared" si="157"/>
        <v>3.6563071297989032E-2</v>
      </c>
      <c r="AB2039" s="35">
        <f t="shared" si="158"/>
        <v>4.6435100548446071</v>
      </c>
      <c r="AC2039" s="35">
        <f t="shared" si="159"/>
        <v>3.4734917733089579</v>
      </c>
      <c r="AD2039" s="6">
        <f>IFERROR(VLOOKUP(E2039,marginal!$A$2:$E$4826,4,FALSE),0)</f>
        <v>1937.0223076923</v>
      </c>
    </row>
    <row r="2040" spans="1:30" x14ac:dyDescent="0.2">
      <c r="A2040" s="27" t="s">
        <v>6907</v>
      </c>
      <c r="B2040" s="6" t="s">
        <v>6917</v>
      </c>
      <c r="C2040" s="6" t="s">
        <v>6909</v>
      </c>
      <c r="D2040" s="4">
        <v>157375</v>
      </c>
      <c r="E2040" s="4">
        <v>157739</v>
      </c>
      <c r="F2040" s="5" t="s">
        <v>2536</v>
      </c>
      <c r="G2040" s="4">
        <v>157740</v>
      </c>
      <c r="H2040" s="5" t="s">
        <v>2537</v>
      </c>
      <c r="I2040" s="18">
        <v>45112</v>
      </c>
      <c r="J2040" s="28">
        <v>1186752298</v>
      </c>
      <c r="K2040" s="18">
        <v>45117</v>
      </c>
      <c r="L2040" s="18">
        <v>45138</v>
      </c>
      <c r="M2040" s="18"/>
      <c r="N2040" s="30">
        <v>8</v>
      </c>
      <c r="O2040" s="7">
        <v>10000</v>
      </c>
      <c r="P2040" s="30">
        <v>132</v>
      </c>
      <c r="Q2040" s="22">
        <v>5.8283715876113903E-2</v>
      </c>
      <c r="R2040" s="8">
        <v>6000</v>
      </c>
      <c r="S2040" s="4">
        <v>142</v>
      </c>
      <c r="T2040" s="10">
        <v>1503.37</v>
      </c>
      <c r="U2040" s="17" t="s">
        <v>6286</v>
      </c>
      <c r="V2040" s="21">
        <v>0.73812613943370997</v>
      </c>
      <c r="W2040" s="9">
        <v>4428.7568366022597</v>
      </c>
      <c r="X2040" s="22">
        <f t="shared" si="155"/>
        <v>-0.26187386056629003</v>
      </c>
      <c r="Y2040" s="29">
        <v>1109.6766942404565</v>
      </c>
      <c r="Z2040" s="34">
        <f t="shared" si="156"/>
        <v>663000</v>
      </c>
      <c r="AA2040" s="34">
        <f t="shared" si="157"/>
        <v>9.0497737556561094E-3</v>
      </c>
      <c r="AB2040" s="35">
        <f t="shared" si="158"/>
        <v>1.1945701357466065</v>
      </c>
      <c r="AC2040" s="35">
        <f t="shared" si="159"/>
        <v>1.2850678733031675</v>
      </c>
      <c r="AD2040" s="6">
        <f>IFERROR(VLOOKUP(E2040,marginal!$A$2:$E$4826,4,FALSE),0)</f>
        <v>-738.7789743589733</v>
      </c>
    </row>
    <row r="2041" spans="1:30" x14ac:dyDescent="0.2">
      <c r="A2041" s="27" t="s">
        <v>6907</v>
      </c>
      <c r="B2041" s="6" t="s">
        <v>6917</v>
      </c>
      <c r="C2041" s="6" t="s">
        <v>6909</v>
      </c>
      <c r="D2041" s="2">
        <v>157261</v>
      </c>
      <c r="E2041" s="2">
        <v>157668</v>
      </c>
      <c r="F2041" s="3" t="s">
        <v>2534</v>
      </c>
      <c r="G2041" s="2">
        <v>157670</v>
      </c>
      <c r="H2041" s="3" t="s">
        <v>2538</v>
      </c>
      <c r="I2041" s="18">
        <v>45111</v>
      </c>
      <c r="J2041" s="28">
        <v>1186125604</v>
      </c>
      <c r="K2041" s="18">
        <v>45115</v>
      </c>
      <c r="L2041" s="18">
        <v>45138</v>
      </c>
      <c r="M2041" s="18"/>
      <c r="N2041" s="30">
        <v>9</v>
      </c>
      <c r="O2041" s="7">
        <v>10000</v>
      </c>
      <c r="P2041" s="30">
        <v>147</v>
      </c>
      <c r="Q2041" s="22">
        <v>7.9000519063170294E-2</v>
      </c>
      <c r="R2041" s="7">
        <v>10000</v>
      </c>
      <c r="S2041" s="2">
        <v>142</v>
      </c>
      <c r="T2041" s="11">
        <v>2510.34</v>
      </c>
      <c r="U2041" s="17" t="s">
        <v>6286</v>
      </c>
      <c r="V2041" s="21">
        <v>1</v>
      </c>
      <c r="W2041" s="9">
        <v>10000</v>
      </c>
      <c r="X2041" s="22">
        <f t="shared" si="155"/>
        <v>0</v>
      </c>
      <c r="Y2041" s="29">
        <v>2510.34</v>
      </c>
      <c r="Z2041" s="34">
        <f t="shared" si="156"/>
        <v>727000</v>
      </c>
      <c r="AA2041" s="34">
        <f t="shared" si="157"/>
        <v>1.3755158184319119E-2</v>
      </c>
      <c r="AB2041" s="35">
        <f t="shared" si="158"/>
        <v>2.0220082530949104</v>
      </c>
      <c r="AC2041" s="35">
        <f t="shared" si="159"/>
        <v>1.9532324621733148</v>
      </c>
      <c r="AD2041" s="6">
        <f>IFERROR(VLOOKUP(E2041,marginal!$A$2:$E$4826,4,FALSE),0)</f>
        <v>1937.0223076923</v>
      </c>
    </row>
    <row r="2042" spans="1:30" x14ac:dyDescent="0.2">
      <c r="A2042" s="27" t="s">
        <v>6907</v>
      </c>
      <c r="B2042" s="6" t="s">
        <v>6917</v>
      </c>
      <c r="C2042" s="6" t="s">
        <v>6909</v>
      </c>
      <c r="D2042" s="2">
        <v>157527</v>
      </c>
      <c r="E2042" s="2">
        <v>157668</v>
      </c>
      <c r="F2042" s="3" t="s">
        <v>2534</v>
      </c>
      <c r="G2042" s="2">
        <v>157671</v>
      </c>
      <c r="H2042" s="3" t="s">
        <v>2539</v>
      </c>
      <c r="I2042" s="18">
        <v>45113</v>
      </c>
      <c r="J2042" s="28">
        <v>1187760159</v>
      </c>
      <c r="K2042" s="18">
        <v>45115</v>
      </c>
      <c r="L2042" s="18">
        <v>45138</v>
      </c>
      <c r="M2042" s="18"/>
      <c r="N2042" s="30">
        <v>9</v>
      </c>
      <c r="O2042" s="7">
        <v>10000</v>
      </c>
      <c r="P2042" s="30">
        <v>147</v>
      </c>
      <c r="Q2042" s="22">
        <v>7.9000519063170294E-2</v>
      </c>
      <c r="R2042" s="7">
        <v>9000</v>
      </c>
      <c r="S2042" s="2">
        <v>95</v>
      </c>
      <c r="T2042" s="11">
        <v>1482.71</v>
      </c>
      <c r="U2042" s="17" t="s">
        <v>6286</v>
      </c>
      <c r="V2042" s="21">
        <v>1</v>
      </c>
      <c r="W2042" s="9">
        <v>9000</v>
      </c>
      <c r="X2042" s="22">
        <f t="shared" si="155"/>
        <v>0</v>
      </c>
      <c r="Y2042" s="29">
        <v>1482.71</v>
      </c>
      <c r="Z2042" s="34">
        <f t="shared" si="156"/>
        <v>727000</v>
      </c>
      <c r="AA2042" s="34">
        <f t="shared" si="157"/>
        <v>1.2379642365887207E-2</v>
      </c>
      <c r="AB2042" s="35">
        <f t="shared" si="158"/>
        <v>1.8198074277854195</v>
      </c>
      <c r="AC2042" s="35">
        <f t="shared" si="159"/>
        <v>1.1760660247592847</v>
      </c>
      <c r="AD2042" s="6">
        <f>IFERROR(VLOOKUP(E2042,marginal!$A$2:$E$4826,4,FALSE),0)</f>
        <v>1937.0223076923</v>
      </c>
    </row>
    <row r="2043" spans="1:30" x14ac:dyDescent="0.2">
      <c r="A2043" s="27" t="s">
        <v>6907</v>
      </c>
      <c r="B2043" s="6" t="s">
        <v>6917</v>
      </c>
      <c r="C2043" s="6" t="s">
        <v>6909</v>
      </c>
      <c r="D2043" s="2">
        <v>157132</v>
      </c>
      <c r="E2043" s="2">
        <v>157668</v>
      </c>
      <c r="F2043" s="3" t="s">
        <v>2534</v>
      </c>
      <c r="G2043" s="2">
        <v>157688</v>
      </c>
      <c r="H2043" s="3" t="s">
        <v>2540</v>
      </c>
      <c r="I2043" s="18">
        <v>45212</v>
      </c>
      <c r="J2043" s="28">
        <v>1257290112</v>
      </c>
      <c r="K2043" s="18">
        <v>45115</v>
      </c>
      <c r="L2043" s="18">
        <v>45138</v>
      </c>
      <c r="M2043" s="18"/>
      <c r="N2043" s="30">
        <v>10</v>
      </c>
      <c r="O2043" s="7">
        <v>5000</v>
      </c>
      <c r="P2043" s="30">
        <v>147</v>
      </c>
      <c r="Q2043" s="22">
        <v>0.11226939921536</v>
      </c>
      <c r="R2043" s="7">
        <v>5000</v>
      </c>
      <c r="S2043" s="2">
        <v>147</v>
      </c>
      <c r="T2043" s="11">
        <v>1303.3399999999999</v>
      </c>
      <c r="U2043" s="17" t="s">
        <v>6286</v>
      </c>
      <c r="V2043" s="21">
        <v>1</v>
      </c>
      <c r="W2043" s="9">
        <v>5000</v>
      </c>
      <c r="X2043" s="22">
        <f t="shared" si="155"/>
        <v>0</v>
      </c>
      <c r="Y2043" s="29">
        <v>1303.3399999999999</v>
      </c>
      <c r="Z2043" s="34">
        <f t="shared" si="156"/>
        <v>579000</v>
      </c>
      <c r="AA2043" s="34">
        <f t="shared" si="157"/>
        <v>8.6355785837651123E-3</v>
      </c>
      <c r="AB2043" s="35">
        <f t="shared" si="158"/>
        <v>1.2694300518134716</v>
      </c>
      <c r="AC2043" s="35">
        <f t="shared" si="159"/>
        <v>1.2694300518134716</v>
      </c>
      <c r="AD2043" s="6">
        <f>IFERROR(VLOOKUP(E2043,marginal!$A$2:$E$4826,4,FALSE),0)</f>
        <v>1937.0223076923</v>
      </c>
    </row>
    <row r="2044" spans="1:30" x14ac:dyDescent="0.2">
      <c r="A2044" s="27" t="s">
        <v>6907</v>
      </c>
      <c r="B2044" s="6" t="s">
        <v>6917</v>
      </c>
      <c r="C2044" s="6" t="s">
        <v>6909</v>
      </c>
      <c r="D2044" s="2">
        <v>157520</v>
      </c>
      <c r="E2044" s="2">
        <v>157668</v>
      </c>
      <c r="F2044" s="3" t="s">
        <v>2534</v>
      </c>
      <c r="G2044" s="2">
        <v>157689</v>
      </c>
      <c r="H2044" s="3" t="s">
        <v>2541</v>
      </c>
      <c r="I2044" s="18" t="s">
        <v>6930</v>
      </c>
      <c r="J2044" s="28" t="s">
        <v>6930</v>
      </c>
      <c r="K2044" s="18">
        <v>45115</v>
      </c>
      <c r="L2044" s="18">
        <v>45138</v>
      </c>
      <c r="M2044" s="18"/>
      <c r="N2044" s="30">
        <v>9</v>
      </c>
      <c r="O2044" s="7">
        <v>10000</v>
      </c>
      <c r="P2044" s="30">
        <v>147</v>
      </c>
      <c r="Q2044" s="22">
        <v>8.5654295093608251E-2</v>
      </c>
      <c r="R2044" s="7">
        <v>7000</v>
      </c>
      <c r="S2044" s="2">
        <v>147</v>
      </c>
      <c r="T2044" s="11">
        <v>1827.61</v>
      </c>
      <c r="U2044" s="17" t="s">
        <v>6286</v>
      </c>
      <c r="V2044" s="21">
        <v>1</v>
      </c>
      <c r="W2044" s="9">
        <v>7000</v>
      </c>
      <c r="X2044" s="22">
        <f t="shared" si="155"/>
        <v>0</v>
      </c>
      <c r="Y2044" s="29">
        <v>1827.61</v>
      </c>
      <c r="Z2044" s="34">
        <f t="shared" si="156"/>
        <v>727000</v>
      </c>
      <c r="AA2044" s="34">
        <f t="shared" si="157"/>
        <v>9.6286107290233843E-3</v>
      </c>
      <c r="AB2044" s="35">
        <f t="shared" si="158"/>
        <v>1.4154057771664375</v>
      </c>
      <c r="AC2044" s="35">
        <f t="shared" si="159"/>
        <v>1.4154057771664375</v>
      </c>
      <c r="AD2044" s="6">
        <f>IFERROR(VLOOKUP(E2044,marginal!$A$2:$E$4826,4,FALSE),0)</f>
        <v>1937.0223076923</v>
      </c>
    </row>
    <row r="2045" spans="1:30" x14ac:dyDescent="0.2">
      <c r="A2045" s="27" t="s">
        <v>6907</v>
      </c>
      <c r="B2045" s="6" t="s">
        <v>6917</v>
      </c>
      <c r="C2045" s="6" t="s">
        <v>6909</v>
      </c>
      <c r="D2045" s="2">
        <v>157586</v>
      </c>
      <c r="E2045" s="2">
        <v>157668</v>
      </c>
      <c r="F2045" s="3" t="s">
        <v>2534</v>
      </c>
      <c r="G2045" s="2">
        <v>157691</v>
      </c>
      <c r="H2045" s="3" t="s">
        <v>2542</v>
      </c>
      <c r="I2045" s="18">
        <v>45208</v>
      </c>
      <c r="J2045" s="28">
        <v>1254310672</v>
      </c>
      <c r="K2045" s="18">
        <v>45115</v>
      </c>
      <c r="L2045" s="18">
        <v>45138</v>
      </c>
      <c r="M2045" s="18"/>
      <c r="N2045" s="30">
        <v>10</v>
      </c>
      <c r="O2045" s="7">
        <v>5000</v>
      </c>
      <c r="P2045" s="30">
        <v>147</v>
      </c>
      <c r="Q2045" s="22">
        <v>0.11226939921536</v>
      </c>
      <c r="R2045" s="7">
        <v>15000</v>
      </c>
      <c r="S2045" s="2">
        <v>100</v>
      </c>
      <c r="T2045" s="11">
        <v>2600</v>
      </c>
      <c r="U2045" s="17" t="s">
        <v>6286</v>
      </c>
      <c r="V2045" s="21">
        <v>1</v>
      </c>
      <c r="W2045" s="9">
        <v>15000</v>
      </c>
      <c r="X2045" s="22">
        <f t="shared" si="155"/>
        <v>0</v>
      </c>
      <c r="Y2045" s="29">
        <v>2600</v>
      </c>
      <c r="Z2045" s="34">
        <f t="shared" si="156"/>
        <v>579000</v>
      </c>
      <c r="AA2045" s="34">
        <f t="shared" si="157"/>
        <v>2.5906735751295335E-2</v>
      </c>
      <c r="AB2045" s="35">
        <f t="shared" si="158"/>
        <v>3.8082901554404143</v>
      </c>
      <c r="AC2045" s="35">
        <f t="shared" si="159"/>
        <v>2.5906735751295336</v>
      </c>
      <c r="AD2045" s="6">
        <f>IFERROR(VLOOKUP(E2045,marginal!$A$2:$E$4826,4,FALSE),0)</f>
        <v>1937.0223076923</v>
      </c>
    </row>
    <row r="2046" spans="1:30" x14ac:dyDescent="0.2">
      <c r="A2046" s="27" t="s">
        <v>6907</v>
      </c>
      <c r="B2046" s="6" t="s">
        <v>6917</v>
      </c>
      <c r="C2046" s="6" t="s">
        <v>6909</v>
      </c>
      <c r="D2046" s="2">
        <v>157509</v>
      </c>
      <c r="E2046" s="2">
        <v>157668</v>
      </c>
      <c r="F2046" s="3" t="s">
        <v>2534</v>
      </c>
      <c r="G2046" s="2">
        <v>157692</v>
      </c>
      <c r="H2046" s="3" t="s">
        <v>2543</v>
      </c>
      <c r="I2046" s="18">
        <v>45208</v>
      </c>
      <c r="J2046" s="28">
        <v>1254310210</v>
      </c>
      <c r="K2046" s="18">
        <v>45115</v>
      </c>
      <c r="L2046" s="18">
        <v>45138</v>
      </c>
      <c r="M2046" s="18"/>
      <c r="N2046" s="30">
        <v>10</v>
      </c>
      <c r="O2046" s="7">
        <v>5000</v>
      </c>
      <c r="P2046" s="30">
        <v>147</v>
      </c>
      <c r="Q2046" s="22">
        <v>0.11226939921536</v>
      </c>
      <c r="R2046" s="7">
        <v>8000</v>
      </c>
      <c r="S2046" s="2">
        <v>100</v>
      </c>
      <c r="T2046" s="11">
        <v>1393.15</v>
      </c>
      <c r="U2046" s="17" t="s">
        <v>6286</v>
      </c>
      <c r="V2046" s="21">
        <v>1</v>
      </c>
      <c r="W2046" s="9">
        <v>8000</v>
      </c>
      <c r="X2046" s="22">
        <f t="shared" si="155"/>
        <v>0</v>
      </c>
      <c r="Y2046" s="29">
        <v>1393.15</v>
      </c>
      <c r="Z2046" s="34">
        <f t="shared" si="156"/>
        <v>579000</v>
      </c>
      <c r="AA2046" s="34">
        <f t="shared" si="157"/>
        <v>1.3816925734024179E-2</v>
      </c>
      <c r="AB2046" s="35">
        <f t="shared" si="158"/>
        <v>2.0310880829015545</v>
      </c>
      <c r="AC2046" s="35">
        <f t="shared" si="159"/>
        <v>1.3816925734024179</v>
      </c>
      <c r="AD2046" s="6">
        <f>IFERROR(VLOOKUP(E2046,marginal!$A$2:$E$4826,4,FALSE),0)</f>
        <v>1937.0223076923</v>
      </c>
    </row>
    <row r="2047" spans="1:30" x14ac:dyDescent="0.2">
      <c r="A2047" s="27" t="s">
        <v>6907</v>
      </c>
      <c r="B2047" s="6" t="s">
        <v>6917</v>
      </c>
      <c r="C2047" s="6" t="s">
        <v>6909</v>
      </c>
      <c r="D2047" s="2">
        <v>157522</v>
      </c>
      <c r="E2047" s="2">
        <v>157668</v>
      </c>
      <c r="F2047" s="3" t="s">
        <v>2534</v>
      </c>
      <c r="G2047" s="2">
        <v>157695</v>
      </c>
      <c r="H2047" s="3" t="s">
        <v>2544</v>
      </c>
      <c r="I2047" s="18" t="s">
        <v>6930</v>
      </c>
      <c r="J2047" s="28" t="s">
        <v>6930</v>
      </c>
      <c r="K2047" s="18">
        <v>45115</v>
      </c>
      <c r="L2047" s="18">
        <v>45138</v>
      </c>
      <c r="M2047" s="18"/>
      <c r="N2047" s="30">
        <v>10</v>
      </c>
      <c r="O2047" s="7">
        <v>5000</v>
      </c>
      <c r="P2047" s="30">
        <v>147</v>
      </c>
      <c r="Q2047" s="22">
        <v>0.11226939921536</v>
      </c>
      <c r="R2047" s="7">
        <v>9000</v>
      </c>
      <c r="S2047" s="2">
        <v>137</v>
      </c>
      <c r="T2047" s="11">
        <v>2172.38</v>
      </c>
      <c r="U2047" s="17" t="s">
        <v>6286</v>
      </c>
      <c r="V2047" s="21">
        <v>1</v>
      </c>
      <c r="W2047" s="9">
        <v>9000</v>
      </c>
      <c r="X2047" s="22">
        <f t="shared" si="155"/>
        <v>0</v>
      </c>
      <c r="Y2047" s="29">
        <v>2172.38</v>
      </c>
      <c r="Z2047" s="34">
        <f t="shared" si="156"/>
        <v>579000</v>
      </c>
      <c r="AA2047" s="34">
        <f t="shared" si="157"/>
        <v>1.5544041450777202E-2</v>
      </c>
      <c r="AB2047" s="35">
        <f t="shared" si="158"/>
        <v>2.2849740932642488</v>
      </c>
      <c r="AC2047" s="35">
        <f t="shared" si="159"/>
        <v>2.1295336787564767</v>
      </c>
      <c r="AD2047" s="6">
        <f>IFERROR(VLOOKUP(E2047,marginal!$A$2:$E$4826,4,FALSE),0)</f>
        <v>1937.0223076923</v>
      </c>
    </row>
    <row r="2048" spans="1:30" x14ac:dyDescent="0.2">
      <c r="A2048" s="27" t="s">
        <v>6907</v>
      </c>
      <c r="B2048" s="6" t="s">
        <v>6917</v>
      </c>
      <c r="C2048" s="6" t="s">
        <v>6909</v>
      </c>
      <c r="D2048" s="2">
        <v>157205</v>
      </c>
      <c r="E2048" s="2">
        <v>157739</v>
      </c>
      <c r="F2048" s="3" t="s">
        <v>2536</v>
      </c>
      <c r="G2048" s="2">
        <v>157741</v>
      </c>
      <c r="H2048" s="3" t="s">
        <v>2545</v>
      </c>
      <c r="I2048" s="18">
        <v>45110</v>
      </c>
      <c r="J2048" s="28">
        <v>1185616082</v>
      </c>
      <c r="K2048" s="18">
        <v>45117</v>
      </c>
      <c r="L2048" s="18">
        <v>45138</v>
      </c>
      <c r="M2048" s="18"/>
      <c r="N2048" s="30">
        <v>8</v>
      </c>
      <c r="O2048" s="7">
        <v>10000</v>
      </c>
      <c r="P2048" s="30">
        <v>132</v>
      </c>
      <c r="Q2048" s="22">
        <v>5.8283715876113903E-2</v>
      </c>
      <c r="R2048" s="7">
        <v>8000</v>
      </c>
      <c r="S2048" s="2">
        <v>142</v>
      </c>
      <c r="T2048" s="11">
        <v>2013.74</v>
      </c>
      <c r="U2048" s="17" t="s">
        <v>6286</v>
      </c>
      <c r="V2048" s="21">
        <v>0.73812613943370997</v>
      </c>
      <c r="W2048" s="9">
        <v>5905.0091154696802</v>
      </c>
      <c r="X2048" s="22">
        <f t="shared" si="155"/>
        <v>-0.26187386056629003</v>
      </c>
      <c r="Y2048" s="29">
        <v>1486.3941320232391</v>
      </c>
      <c r="Z2048" s="34">
        <f t="shared" si="156"/>
        <v>663000</v>
      </c>
      <c r="AA2048" s="34">
        <f t="shared" si="157"/>
        <v>1.2066365007541479E-2</v>
      </c>
      <c r="AB2048" s="35">
        <f t="shared" si="158"/>
        <v>1.5927601809954752</v>
      </c>
      <c r="AC2048" s="35">
        <f t="shared" si="159"/>
        <v>1.71342383107089</v>
      </c>
      <c r="AD2048" s="6">
        <f>IFERROR(VLOOKUP(E2048,marginal!$A$2:$E$4826,4,FALSE),0)</f>
        <v>-738.7789743589733</v>
      </c>
    </row>
    <row r="2049" spans="1:30" x14ac:dyDescent="0.2">
      <c r="A2049" s="27" t="s">
        <v>6907</v>
      </c>
      <c r="B2049" s="6" t="s">
        <v>6917</v>
      </c>
      <c r="C2049" s="6" t="s">
        <v>6909</v>
      </c>
      <c r="D2049" s="2">
        <v>157673</v>
      </c>
      <c r="E2049" s="2">
        <v>157739</v>
      </c>
      <c r="F2049" s="3" t="s">
        <v>2536</v>
      </c>
      <c r="G2049" s="2">
        <v>157771</v>
      </c>
      <c r="H2049" s="3" t="s">
        <v>2546</v>
      </c>
      <c r="I2049" s="18" t="s">
        <v>6930</v>
      </c>
      <c r="J2049" s="28" t="s">
        <v>6930</v>
      </c>
      <c r="K2049" s="18">
        <v>45117</v>
      </c>
      <c r="L2049" s="18">
        <v>45138</v>
      </c>
      <c r="M2049" s="18"/>
      <c r="N2049" s="30">
        <v>8</v>
      </c>
      <c r="O2049" s="7">
        <v>9000</v>
      </c>
      <c r="P2049" s="30">
        <v>136</v>
      </c>
      <c r="Q2049" s="22">
        <v>8.1420437307219373E-2</v>
      </c>
      <c r="R2049" s="7">
        <v>8000</v>
      </c>
      <c r="S2049" s="2">
        <v>142</v>
      </c>
      <c r="T2049" s="11">
        <v>2013.74</v>
      </c>
      <c r="U2049" s="17" t="s">
        <v>6286</v>
      </c>
      <c r="V2049" s="21">
        <v>0.73812613943370997</v>
      </c>
      <c r="W2049" s="9">
        <v>5905.0091154696802</v>
      </c>
      <c r="X2049" s="22">
        <f t="shared" si="155"/>
        <v>-0.26187386056629003</v>
      </c>
      <c r="Y2049" s="29">
        <v>1486.3941320232391</v>
      </c>
      <c r="Z2049" s="34">
        <f t="shared" si="156"/>
        <v>663000</v>
      </c>
      <c r="AA2049" s="34">
        <f t="shared" si="157"/>
        <v>1.2066365007541479E-2</v>
      </c>
      <c r="AB2049" s="35">
        <f t="shared" si="158"/>
        <v>1.6410256410256412</v>
      </c>
      <c r="AC2049" s="35">
        <f t="shared" si="159"/>
        <v>1.71342383107089</v>
      </c>
      <c r="AD2049" s="6">
        <f>IFERROR(VLOOKUP(E2049,marginal!$A$2:$E$4826,4,FALSE),0)</f>
        <v>-738.7789743589733</v>
      </c>
    </row>
    <row r="2050" spans="1:30" x14ac:dyDescent="0.2">
      <c r="A2050" s="27" t="s">
        <v>6907</v>
      </c>
      <c r="B2050" s="6" t="s">
        <v>6917</v>
      </c>
      <c r="C2050" s="6" t="s">
        <v>6909</v>
      </c>
      <c r="D2050" s="2">
        <v>157382</v>
      </c>
      <c r="E2050" s="2">
        <v>157739</v>
      </c>
      <c r="F2050" s="3" t="s">
        <v>2536</v>
      </c>
      <c r="G2050" s="2">
        <v>157772</v>
      </c>
      <c r="H2050" s="3" t="s">
        <v>2547</v>
      </c>
      <c r="I2050" s="18" t="s">
        <v>6930</v>
      </c>
      <c r="J2050" s="28" t="s">
        <v>6930</v>
      </c>
      <c r="K2050" s="18">
        <v>45117</v>
      </c>
      <c r="L2050" s="18">
        <v>45138</v>
      </c>
      <c r="M2050" s="18"/>
      <c r="N2050" s="30">
        <v>10</v>
      </c>
      <c r="O2050" s="7">
        <v>5000</v>
      </c>
      <c r="P2050" s="30">
        <v>147</v>
      </c>
      <c r="Q2050" s="22">
        <v>0.10736160982088311</v>
      </c>
      <c r="R2050" s="7">
        <v>6000</v>
      </c>
      <c r="S2050" s="2">
        <v>142</v>
      </c>
      <c r="T2050" s="11">
        <v>1503.37</v>
      </c>
      <c r="U2050" s="17" t="s">
        <v>6286</v>
      </c>
      <c r="V2050" s="21">
        <v>0.73812613943370997</v>
      </c>
      <c r="W2050" s="9">
        <v>4428.7568366022597</v>
      </c>
      <c r="X2050" s="22">
        <f t="shared" si="155"/>
        <v>-0.26187386056629003</v>
      </c>
      <c r="Y2050" s="29">
        <v>1109.6766942404565</v>
      </c>
      <c r="Z2050" s="34">
        <f t="shared" si="156"/>
        <v>579000</v>
      </c>
      <c r="AA2050" s="34">
        <f t="shared" si="157"/>
        <v>1.0362694300518135E-2</v>
      </c>
      <c r="AB2050" s="35">
        <f t="shared" si="158"/>
        <v>1.5233160621761659</v>
      </c>
      <c r="AC2050" s="35">
        <f t="shared" si="159"/>
        <v>1.4715025906735753</v>
      </c>
      <c r="AD2050" s="6">
        <f>IFERROR(VLOOKUP(E2050,marginal!$A$2:$E$4826,4,FALSE),0)</f>
        <v>-738.7789743589733</v>
      </c>
    </row>
    <row r="2051" spans="1:30" x14ac:dyDescent="0.2">
      <c r="A2051" s="27" t="s">
        <v>6907</v>
      </c>
      <c r="B2051" s="6" t="s">
        <v>6917</v>
      </c>
      <c r="C2051" s="6" t="s">
        <v>6909</v>
      </c>
      <c r="D2051" s="2">
        <v>157414</v>
      </c>
      <c r="E2051" s="2">
        <v>157739</v>
      </c>
      <c r="F2051" s="3" t="s">
        <v>2536</v>
      </c>
      <c r="G2051" s="2">
        <v>157792</v>
      </c>
      <c r="H2051" s="3" t="s">
        <v>2548</v>
      </c>
      <c r="I2051" s="18" t="s">
        <v>6930</v>
      </c>
      <c r="J2051" s="28" t="s">
        <v>6930</v>
      </c>
      <c r="K2051" s="18">
        <v>45117</v>
      </c>
      <c r="L2051" s="18">
        <v>45138</v>
      </c>
      <c r="M2051" s="18"/>
      <c r="N2051" s="30">
        <v>10</v>
      </c>
      <c r="O2051" s="7">
        <v>5000</v>
      </c>
      <c r="P2051" s="30">
        <v>147</v>
      </c>
      <c r="Q2051" s="22">
        <v>0.10736160982088311</v>
      </c>
      <c r="R2051" s="7">
        <v>6000</v>
      </c>
      <c r="S2051" s="2">
        <v>142</v>
      </c>
      <c r="T2051" s="11">
        <v>1503.37</v>
      </c>
      <c r="U2051" s="17" t="s">
        <v>6286</v>
      </c>
      <c r="V2051" s="21">
        <v>0.73812613943370997</v>
      </c>
      <c r="W2051" s="9">
        <v>4428.7568366022597</v>
      </c>
      <c r="X2051" s="22">
        <f t="shared" ref="X2051:X2114" si="160">W2051/R2051-1</f>
        <v>-0.26187386056629003</v>
      </c>
      <c r="Y2051" s="29">
        <v>1109.6766942404565</v>
      </c>
      <c r="Z2051" s="34">
        <f t="shared" ref="Z2051:Z2114" si="161">SUMIFS($R:$R,$L:$L,$L2051,$N:$N,$N2051)</f>
        <v>579000</v>
      </c>
      <c r="AA2051" s="34">
        <f t="shared" ref="AA2051:AA2114" si="162">$R2051/Z2051</f>
        <v>1.0362694300518135E-2</v>
      </c>
      <c r="AB2051" s="35">
        <f t="shared" ref="AB2051:AB2114" si="163">AA2051*$P2051</f>
        <v>1.5233160621761659</v>
      </c>
      <c r="AC2051" s="35">
        <f t="shared" ref="AC2051:AC2114" si="164">AA2051*$S2051</f>
        <v>1.4715025906735753</v>
      </c>
      <c r="AD2051" s="6">
        <f>IFERROR(VLOOKUP(E2051,marginal!$A$2:$E$4826,4,FALSE),0)</f>
        <v>-738.7789743589733</v>
      </c>
    </row>
    <row r="2052" spans="1:30" x14ac:dyDescent="0.2">
      <c r="A2052" s="27" t="s">
        <v>6907</v>
      </c>
      <c r="B2052" s="6" t="s">
        <v>6917</v>
      </c>
      <c r="C2052" s="6" t="s">
        <v>6909</v>
      </c>
      <c r="D2052" s="2">
        <v>157115</v>
      </c>
      <c r="E2052" s="2">
        <v>157739</v>
      </c>
      <c r="F2052" s="3" t="s">
        <v>2536</v>
      </c>
      <c r="G2052" s="2">
        <v>157793</v>
      </c>
      <c r="H2052" s="3" t="s">
        <v>2549</v>
      </c>
      <c r="I2052" s="18" t="s">
        <v>6930</v>
      </c>
      <c r="J2052" s="28" t="s">
        <v>6930</v>
      </c>
      <c r="K2052" s="18">
        <v>45117</v>
      </c>
      <c r="L2052" s="18">
        <v>45138</v>
      </c>
      <c r="M2052" s="18"/>
      <c r="N2052" s="30">
        <v>9</v>
      </c>
      <c r="O2052" s="7">
        <v>10000</v>
      </c>
      <c r="P2052" s="30">
        <v>147</v>
      </c>
      <c r="Q2052" s="22">
        <v>7.9000519063170294E-2</v>
      </c>
      <c r="R2052" s="7">
        <v>8000</v>
      </c>
      <c r="S2052" s="2">
        <v>142</v>
      </c>
      <c r="T2052" s="11">
        <v>2013.74</v>
      </c>
      <c r="U2052" s="17" t="s">
        <v>6286</v>
      </c>
      <c r="V2052" s="21">
        <v>0.73812613943370997</v>
      </c>
      <c r="W2052" s="9">
        <v>5905.0091154696802</v>
      </c>
      <c r="X2052" s="22">
        <f t="shared" si="160"/>
        <v>-0.26187386056629003</v>
      </c>
      <c r="Y2052" s="29">
        <v>1486.3941320232391</v>
      </c>
      <c r="Z2052" s="34">
        <f t="shared" si="161"/>
        <v>727000</v>
      </c>
      <c r="AA2052" s="34">
        <f t="shared" si="162"/>
        <v>1.1004126547455296E-2</v>
      </c>
      <c r="AB2052" s="35">
        <f t="shared" si="163"/>
        <v>1.6176066024759286</v>
      </c>
      <c r="AC2052" s="35">
        <f t="shared" si="164"/>
        <v>1.5625859697386519</v>
      </c>
      <c r="AD2052" s="6">
        <f>IFERROR(VLOOKUP(E2052,marginal!$A$2:$E$4826,4,FALSE),0)</f>
        <v>-738.7789743589733</v>
      </c>
    </row>
    <row r="2053" spans="1:30" x14ac:dyDescent="0.2">
      <c r="A2053" s="27" t="s">
        <v>6907</v>
      </c>
      <c r="B2053" s="6" t="s">
        <v>6916</v>
      </c>
      <c r="C2053" s="6" t="s">
        <v>6912</v>
      </c>
      <c r="D2053" s="2">
        <v>157591</v>
      </c>
      <c r="E2053" s="2">
        <v>157729</v>
      </c>
      <c r="F2053" s="3" t="s">
        <v>1141</v>
      </c>
      <c r="G2053" s="2">
        <v>157798</v>
      </c>
      <c r="H2053" s="3" t="s">
        <v>2550</v>
      </c>
      <c r="I2053" s="18" t="s">
        <v>6930</v>
      </c>
      <c r="J2053" s="28" t="s">
        <v>6930</v>
      </c>
      <c r="K2053" s="18">
        <v>45117</v>
      </c>
      <c r="L2053" s="18">
        <v>45138</v>
      </c>
      <c r="M2053" s="18"/>
      <c r="N2053" s="30">
        <v>9</v>
      </c>
      <c r="O2053" s="7">
        <v>10000</v>
      </c>
      <c r="P2053" s="30">
        <v>142</v>
      </c>
      <c r="Q2053" s="22">
        <v>7.1748159726649496E-2</v>
      </c>
      <c r="R2053" s="7">
        <v>10000</v>
      </c>
      <c r="S2053" s="2">
        <v>147</v>
      </c>
      <c r="T2053" s="11">
        <v>2606.85</v>
      </c>
      <c r="U2053" s="17" t="s">
        <v>6286</v>
      </c>
      <c r="V2053" s="21">
        <v>0.63397651974230695</v>
      </c>
      <c r="W2053" s="9">
        <v>6339.7651974230694</v>
      </c>
      <c r="X2053" s="22">
        <f t="shared" si="160"/>
        <v>-0.36602348025769305</v>
      </c>
      <c r="Y2053" s="29">
        <v>1652.6816904902328</v>
      </c>
      <c r="Z2053" s="34">
        <f t="shared" si="161"/>
        <v>727000</v>
      </c>
      <c r="AA2053" s="34">
        <f t="shared" si="162"/>
        <v>1.3755158184319119E-2</v>
      </c>
      <c r="AB2053" s="35">
        <f t="shared" si="163"/>
        <v>1.9532324621733148</v>
      </c>
      <c r="AC2053" s="35">
        <f t="shared" si="164"/>
        <v>2.0220082530949104</v>
      </c>
      <c r="AD2053" s="6">
        <f>IFERROR(VLOOKUP(E2053,marginal!$A$2:$E$4826,4,FALSE),0)</f>
        <v>-17663.743076923049</v>
      </c>
    </row>
    <row r="2054" spans="1:30" x14ac:dyDescent="0.2">
      <c r="A2054" s="27" t="s">
        <v>6907</v>
      </c>
      <c r="B2054" s="6" t="s">
        <v>6913</v>
      </c>
      <c r="C2054" s="6" t="s">
        <v>6912</v>
      </c>
      <c r="D2054" s="2">
        <v>157745</v>
      </c>
      <c r="E2054" s="2">
        <v>157806</v>
      </c>
      <c r="F2054" s="3" t="s">
        <v>832</v>
      </c>
      <c r="G2054" s="2">
        <v>157815</v>
      </c>
      <c r="H2054" s="3" t="s">
        <v>2551</v>
      </c>
      <c r="I2054" s="18">
        <v>45117</v>
      </c>
      <c r="J2054" s="28">
        <v>1190029590</v>
      </c>
      <c r="K2054" s="18">
        <v>45118</v>
      </c>
      <c r="L2054" s="18">
        <v>45138</v>
      </c>
      <c r="M2054" s="18"/>
      <c r="N2054" s="30">
        <v>8</v>
      </c>
      <c r="O2054" s="7">
        <v>10000</v>
      </c>
      <c r="P2054" s="30">
        <v>132</v>
      </c>
      <c r="Q2054" s="22">
        <v>5.8283715876113903E-2</v>
      </c>
      <c r="R2054" s="7">
        <v>5000</v>
      </c>
      <c r="S2054" s="2">
        <v>147</v>
      </c>
      <c r="T2054" s="11">
        <v>1303.3399999999999</v>
      </c>
      <c r="U2054" s="17" t="s">
        <v>6286</v>
      </c>
      <c r="V2054" s="21">
        <v>1</v>
      </c>
      <c r="W2054" s="9">
        <v>5000</v>
      </c>
      <c r="X2054" s="22">
        <f t="shared" si="160"/>
        <v>0</v>
      </c>
      <c r="Y2054" s="29">
        <v>1303.3399999999999</v>
      </c>
      <c r="Z2054" s="34">
        <f t="shared" si="161"/>
        <v>663000</v>
      </c>
      <c r="AA2054" s="34">
        <f t="shared" si="162"/>
        <v>7.5414781297134239E-3</v>
      </c>
      <c r="AB2054" s="35">
        <f t="shared" si="163"/>
        <v>0.99547511312217196</v>
      </c>
      <c r="AC2054" s="35">
        <f t="shared" si="164"/>
        <v>1.1085972850678734</v>
      </c>
      <c r="AD2054" s="6">
        <f>IFERROR(VLOOKUP(E2054,marginal!$A$2:$E$4826,4,FALSE),0)</f>
        <v>7390.7561538461496</v>
      </c>
    </row>
    <row r="2055" spans="1:30" x14ac:dyDescent="0.2">
      <c r="A2055" s="27" t="s">
        <v>6907</v>
      </c>
      <c r="B2055" s="6" t="s">
        <v>6915</v>
      </c>
      <c r="C2055" s="6" t="s">
        <v>6909</v>
      </c>
      <c r="D2055" s="2">
        <v>157915</v>
      </c>
      <c r="E2055" s="2">
        <v>157857</v>
      </c>
      <c r="F2055" s="3" t="s">
        <v>2552</v>
      </c>
      <c r="G2055" s="2">
        <v>158002</v>
      </c>
      <c r="H2055" s="3" t="s">
        <v>2553</v>
      </c>
      <c r="I2055" s="18">
        <v>45118</v>
      </c>
      <c r="J2055" s="28">
        <v>1190725031</v>
      </c>
      <c r="K2055" s="18">
        <v>45120</v>
      </c>
      <c r="L2055" s="18">
        <v>45138</v>
      </c>
      <c r="M2055" s="18"/>
      <c r="N2055" s="30">
        <v>1</v>
      </c>
      <c r="O2055" s="7">
        <v>10000</v>
      </c>
      <c r="P2055" s="30">
        <v>90</v>
      </c>
      <c r="Q2055" s="22">
        <v>5.9818464604665302E-3</v>
      </c>
      <c r="R2055" s="7">
        <v>10000</v>
      </c>
      <c r="S2055" s="2">
        <v>142</v>
      </c>
      <c r="T2055" s="11">
        <v>2510.34</v>
      </c>
      <c r="U2055" s="17" t="s">
        <v>6286</v>
      </c>
      <c r="V2055" s="21">
        <v>1</v>
      </c>
      <c r="W2055" s="9">
        <v>10000</v>
      </c>
      <c r="X2055" s="22">
        <f t="shared" si="160"/>
        <v>0</v>
      </c>
      <c r="Y2055" s="29">
        <v>2510.34</v>
      </c>
      <c r="Z2055" s="34">
        <f t="shared" si="161"/>
        <v>167000</v>
      </c>
      <c r="AA2055" s="34">
        <f t="shared" si="162"/>
        <v>5.9880239520958084E-2</v>
      </c>
      <c r="AB2055" s="35">
        <f t="shared" si="163"/>
        <v>5.3892215568862278</v>
      </c>
      <c r="AC2055" s="35">
        <f t="shared" si="164"/>
        <v>8.5029940119760479</v>
      </c>
      <c r="AD2055" s="6">
        <f>IFERROR(VLOOKUP(E2055,marginal!$A$2:$E$4826,4,FALSE),0)</f>
        <v>24909.336923076899</v>
      </c>
    </row>
    <row r="2056" spans="1:30" x14ac:dyDescent="0.2">
      <c r="A2056" s="27" t="s">
        <v>6907</v>
      </c>
      <c r="B2056" s="6" t="s">
        <v>6921</v>
      </c>
      <c r="C2056" s="6" t="s">
        <v>6922</v>
      </c>
      <c r="D2056" s="2">
        <v>157524</v>
      </c>
      <c r="E2056" s="2">
        <v>157865</v>
      </c>
      <c r="F2056" s="3" t="s">
        <v>1096</v>
      </c>
      <c r="G2056" s="2">
        <v>158032</v>
      </c>
      <c r="H2056" s="3" t="s">
        <v>2554</v>
      </c>
      <c r="I2056" s="18">
        <v>45113</v>
      </c>
      <c r="J2056" s="28">
        <v>1187760005</v>
      </c>
      <c r="K2056" s="18">
        <v>45120</v>
      </c>
      <c r="L2056" s="18">
        <v>45138</v>
      </c>
      <c r="M2056" s="18"/>
      <c r="N2056" s="30">
        <v>10</v>
      </c>
      <c r="O2056" s="7">
        <v>5000</v>
      </c>
      <c r="P2056" s="30">
        <v>147</v>
      </c>
      <c r="Q2056" s="22">
        <v>0.11226939921536</v>
      </c>
      <c r="R2056" s="7">
        <v>8000</v>
      </c>
      <c r="S2056" s="2">
        <v>142</v>
      </c>
      <c r="T2056" s="11">
        <v>2013.74</v>
      </c>
      <c r="U2056" s="17" t="s">
        <v>6286</v>
      </c>
      <c r="V2056" s="21">
        <v>0.20752684240559455</v>
      </c>
      <c r="W2056" s="9">
        <v>1660.2147392447564</v>
      </c>
      <c r="X2056" s="22">
        <f t="shared" si="160"/>
        <v>-0.79247315759440551</v>
      </c>
      <c r="Y2056" s="29">
        <v>417.90510362584195</v>
      </c>
      <c r="Z2056" s="34">
        <f t="shared" si="161"/>
        <v>579000</v>
      </c>
      <c r="AA2056" s="34">
        <f t="shared" si="162"/>
        <v>1.3816925734024179E-2</v>
      </c>
      <c r="AB2056" s="35">
        <f t="shared" si="163"/>
        <v>2.0310880829015545</v>
      </c>
      <c r="AC2056" s="35">
        <f t="shared" si="164"/>
        <v>1.9620034542314335</v>
      </c>
      <c r="AD2056" s="6">
        <f>IFERROR(VLOOKUP(E2056,marginal!$A$2:$E$4826,4,FALSE),0)</f>
        <v>-54999.724615384599</v>
      </c>
    </row>
    <row r="2057" spans="1:30" x14ac:dyDescent="0.2">
      <c r="A2057" s="27" t="s">
        <v>6907</v>
      </c>
      <c r="B2057" s="6" t="s">
        <v>6918</v>
      </c>
      <c r="C2057" s="6" t="s">
        <v>6912</v>
      </c>
      <c r="D2057" s="4">
        <v>157523</v>
      </c>
      <c r="E2057" s="4">
        <v>158058</v>
      </c>
      <c r="F2057" s="5" t="s">
        <v>2555</v>
      </c>
      <c r="G2057" s="4">
        <v>158060</v>
      </c>
      <c r="H2057" s="5" t="s">
        <v>2556</v>
      </c>
      <c r="I2057" s="18">
        <v>45113</v>
      </c>
      <c r="J2057" s="28">
        <v>1187749226</v>
      </c>
      <c r="K2057" s="18">
        <v>45120</v>
      </c>
      <c r="L2057" s="18">
        <v>45138</v>
      </c>
      <c r="M2057" s="18"/>
      <c r="N2057" s="30">
        <v>10</v>
      </c>
      <c r="O2057" s="7">
        <v>5000</v>
      </c>
      <c r="P2057" s="30">
        <v>147</v>
      </c>
      <c r="Q2057" s="22">
        <v>0.11226939921536</v>
      </c>
      <c r="R2057" s="8">
        <v>7000</v>
      </c>
      <c r="S2057" s="4">
        <v>142</v>
      </c>
      <c r="T2057" s="10">
        <v>1758.65</v>
      </c>
      <c r="U2057" s="17" t="s">
        <v>6286</v>
      </c>
      <c r="V2057" s="21">
        <v>0.34914399021703107</v>
      </c>
      <c r="W2057" s="9">
        <v>2444.0079315192174</v>
      </c>
      <c r="X2057" s="22">
        <f t="shared" si="160"/>
        <v>-0.65085600978296898</v>
      </c>
      <c r="Y2057" s="29">
        <v>614.02207839518178</v>
      </c>
      <c r="Z2057" s="34">
        <f t="shared" si="161"/>
        <v>579000</v>
      </c>
      <c r="AA2057" s="34">
        <f t="shared" si="162"/>
        <v>1.2089810017271158E-2</v>
      </c>
      <c r="AB2057" s="35">
        <f t="shared" si="163"/>
        <v>1.7772020725388602</v>
      </c>
      <c r="AC2057" s="35">
        <f t="shared" si="164"/>
        <v>1.7167530224525045</v>
      </c>
      <c r="AD2057" s="6">
        <f>IFERROR(VLOOKUP(E2057,marginal!$A$2:$E$4826,4,FALSE),0)</f>
        <v>-7635.9051282051005</v>
      </c>
    </row>
    <row r="2058" spans="1:30" x14ac:dyDescent="0.2">
      <c r="A2058" s="27" t="s">
        <v>6907</v>
      </c>
      <c r="B2058" s="6" t="s">
        <v>6915</v>
      </c>
      <c r="C2058" s="6" t="s">
        <v>6909</v>
      </c>
      <c r="D2058" s="4">
        <v>157787</v>
      </c>
      <c r="E2058" s="4">
        <v>158070</v>
      </c>
      <c r="F2058" s="5" t="s">
        <v>2557</v>
      </c>
      <c r="G2058" s="4">
        <v>158071</v>
      </c>
      <c r="H2058" s="5" t="s">
        <v>2558</v>
      </c>
      <c r="I2058" s="18">
        <v>45117</v>
      </c>
      <c r="J2058" s="28">
        <v>1190162645</v>
      </c>
      <c r="K2058" s="18">
        <v>45120</v>
      </c>
      <c r="L2058" s="18">
        <v>45138</v>
      </c>
      <c r="M2058" s="18"/>
      <c r="N2058" s="30">
        <v>1</v>
      </c>
      <c r="O2058" s="7">
        <v>10000</v>
      </c>
      <c r="P2058" s="30">
        <v>90</v>
      </c>
      <c r="Q2058" s="22">
        <v>5.9818464604665302E-3</v>
      </c>
      <c r="R2058" s="8">
        <v>10000</v>
      </c>
      <c r="S2058" s="4">
        <v>142</v>
      </c>
      <c r="T2058" s="10">
        <v>2510.34</v>
      </c>
      <c r="U2058" s="17" t="s">
        <v>6286</v>
      </c>
      <c r="V2058" s="21">
        <v>1</v>
      </c>
      <c r="W2058" s="9">
        <v>10000</v>
      </c>
      <c r="X2058" s="22">
        <f t="shared" si="160"/>
        <v>0</v>
      </c>
      <c r="Y2058" s="29">
        <v>2510.34</v>
      </c>
      <c r="Z2058" s="34">
        <f t="shared" si="161"/>
        <v>167000</v>
      </c>
      <c r="AA2058" s="34">
        <f t="shared" si="162"/>
        <v>5.9880239520958084E-2</v>
      </c>
      <c r="AB2058" s="35">
        <f t="shared" si="163"/>
        <v>5.3892215568862278</v>
      </c>
      <c r="AC2058" s="35">
        <f t="shared" si="164"/>
        <v>8.5029940119760479</v>
      </c>
      <c r="AD2058" s="6">
        <f>IFERROR(VLOOKUP(E2058,marginal!$A$2:$E$4826,4,FALSE),0)</f>
        <v>2469.6569230769201</v>
      </c>
    </row>
    <row r="2059" spans="1:30" x14ac:dyDescent="0.2">
      <c r="A2059" s="27" t="s">
        <v>6907</v>
      </c>
      <c r="B2059" s="6" t="s">
        <v>6916</v>
      </c>
      <c r="C2059" s="6" t="s">
        <v>6912</v>
      </c>
      <c r="D2059" s="4">
        <v>157611</v>
      </c>
      <c r="E2059" s="4">
        <v>158096</v>
      </c>
      <c r="F2059" s="5" t="s">
        <v>2559</v>
      </c>
      <c r="G2059" s="4">
        <v>158097</v>
      </c>
      <c r="H2059" s="5" t="s">
        <v>2560</v>
      </c>
      <c r="I2059" s="18">
        <v>45316</v>
      </c>
      <c r="J2059" s="28">
        <v>1327420797</v>
      </c>
      <c r="K2059" s="18">
        <v>45120</v>
      </c>
      <c r="L2059" s="18">
        <v>45138</v>
      </c>
      <c r="M2059" s="18"/>
      <c r="N2059" s="30">
        <v>7</v>
      </c>
      <c r="O2059" s="7">
        <v>10000</v>
      </c>
      <c r="P2059" s="30">
        <v>127</v>
      </c>
      <c r="Q2059" s="22">
        <v>5.24391097594855E-2</v>
      </c>
      <c r="R2059" s="8">
        <v>8000</v>
      </c>
      <c r="S2059" s="4">
        <v>142</v>
      </c>
      <c r="T2059" s="10">
        <v>2013.74</v>
      </c>
      <c r="U2059" s="17" t="s">
        <v>6286</v>
      </c>
      <c r="V2059" s="21">
        <v>1</v>
      </c>
      <c r="W2059" s="9">
        <v>8000</v>
      </c>
      <c r="X2059" s="22">
        <f t="shared" si="160"/>
        <v>0</v>
      </c>
      <c r="Y2059" s="29">
        <v>2013.74</v>
      </c>
      <c r="Z2059" s="34">
        <f t="shared" si="161"/>
        <v>547000</v>
      </c>
      <c r="AA2059" s="34">
        <f t="shared" si="162"/>
        <v>1.4625228519195612E-2</v>
      </c>
      <c r="AB2059" s="35">
        <f t="shared" si="163"/>
        <v>1.8574040219378427</v>
      </c>
      <c r="AC2059" s="35">
        <f t="shared" si="164"/>
        <v>2.0767824497257767</v>
      </c>
      <c r="AD2059" s="6">
        <f>IFERROR(VLOOKUP(E2059,marginal!$A$2:$E$4826,4,FALSE),0)</f>
        <v>1554.2594871794865</v>
      </c>
    </row>
    <row r="2060" spans="1:30" x14ac:dyDescent="0.2">
      <c r="A2060" s="27" t="s">
        <v>6907</v>
      </c>
      <c r="B2060" s="6" t="s">
        <v>6918</v>
      </c>
      <c r="C2060" s="6" t="s">
        <v>6912</v>
      </c>
      <c r="D2060" s="2">
        <v>156462</v>
      </c>
      <c r="E2060" s="2">
        <v>158058</v>
      </c>
      <c r="F2060" s="3" t="s">
        <v>2555</v>
      </c>
      <c r="G2060" s="2">
        <v>158061</v>
      </c>
      <c r="H2060" s="3" t="s">
        <v>2561</v>
      </c>
      <c r="I2060" s="18" t="s">
        <v>6930</v>
      </c>
      <c r="J2060" s="28" t="s">
        <v>6930</v>
      </c>
      <c r="K2060" s="18">
        <v>45120</v>
      </c>
      <c r="L2060" s="18">
        <v>45138</v>
      </c>
      <c r="M2060" s="18"/>
      <c r="N2060" s="30">
        <v>10</v>
      </c>
      <c r="O2060" s="7">
        <v>5000</v>
      </c>
      <c r="P2060" s="30">
        <v>147</v>
      </c>
      <c r="Q2060" s="22">
        <v>0.10902082693372984</v>
      </c>
      <c r="R2060" s="7">
        <v>7000</v>
      </c>
      <c r="S2060" s="2">
        <v>142</v>
      </c>
      <c r="T2060" s="11">
        <v>1758.65</v>
      </c>
      <c r="U2060" s="17" t="s">
        <v>6286</v>
      </c>
      <c r="V2060" s="21">
        <v>0.34914399021703107</v>
      </c>
      <c r="W2060" s="9">
        <v>2444.0079315192174</v>
      </c>
      <c r="X2060" s="22">
        <f t="shared" si="160"/>
        <v>-0.65085600978296898</v>
      </c>
      <c r="Y2060" s="29">
        <v>614.02207839518178</v>
      </c>
      <c r="Z2060" s="34">
        <f t="shared" si="161"/>
        <v>579000</v>
      </c>
      <c r="AA2060" s="34">
        <f t="shared" si="162"/>
        <v>1.2089810017271158E-2</v>
      </c>
      <c r="AB2060" s="35">
        <f t="shared" si="163"/>
        <v>1.7772020725388602</v>
      </c>
      <c r="AC2060" s="35">
        <f t="shared" si="164"/>
        <v>1.7167530224525045</v>
      </c>
      <c r="AD2060" s="6">
        <f>IFERROR(VLOOKUP(E2060,marginal!$A$2:$E$4826,4,FALSE),0)</f>
        <v>-7635.9051282051005</v>
      </c>
    </row>
    <row r="2061" spans="1:30" x14ac:dyDescent="0.2">
      <c r="A2061" s="27" t="s">
        <v>6907</v>
      </c>
      <c r="B2061" s="6" t="s">
        <v>6918</v>
      </c>
      <c r="C2061" s="6" t="s">
        <v>6912</v>
      </c>
      <c r="D2061" s="2">
        <v>156456</v>
      </c>
      <c r="E2061" s="2">
        <v>158058</v>
      </c>
      <c r="F2061" s="3" t="s">
        <v>2555</v>
      </c>
      <c r="G2061" s="2">
        <v>158062</v>
      </c>
      <c r="H2061" s="3" t="s">
        <v>2562</v>
      </c>
      <c r="I2061" s="18">
        <v>45105</v>
      </c>
      <c r="J2061" s="28">
        <v>1181933413</v>
      </c>
      <c r="K2061" s="18">
        <v>45120</v>
      </c>
      <c r="L2061" s="18">
        <v>45138</v>
      </c>
      <c r="M2061" s="18"/>
      <c r="N2061" s="30">
        <v>9</v>
      </c>
      <c r="O2061" s="7">
        <v>9000</v>
      </c>
      <c r="P2061" s="30">
        <v>147</v>
      </c>
      <c r="Q2061" s="22">
        <v>8.456731836388684E-2</v>
      </c>
      <c r="R2061" s="7">
        <v>7000</v>
      </c>
      <c r="S2061" s="2">
        <v>142</v>
      </c>
      <c r="T2061" s="11">
        <v>1758.65</v>
      </c>
      <c r="U2061" s="17" t="s">
        <v>6286</v>
      </c>
      <c r="V2061" s="21">
        <v>0.34914399021703107</v>
      </c>
      <c r="W2061" s="9">
        <v>2444.0079315192174</v>
      </c>
      <c r="X2061" s="22">
        <f t="shared" si="160"/>
        <v>-0.65085600978296898</v>
      </c>
      <c r="Y2061" s="29">
        <v>614.02207839518178</v>
      </c>
      <c r="Z2061" s="34">
        <f t="shared" si="161"/>
        <v>727000</v>
      </c>
      <c r="AA2061" s="34">
        <f t="shared" si="162"/>
        <v>9.6286107290233843E-3</v>
      </c>
      <c r="AB2061" s="35">
        <f t="shared" si="163"/>
        <v>1.4154057771664375</v>
      </c>
      <c r="AC2061" s="35">
        <f t="shared" si="164"/>
        <v>1.3672627235213206</v>
      </c>
      <c r="AD2061" s="6">
        <f>IFERROR(VLOOKUP(E2061,marginal!$A$2:$E$4826,4,FALSE),0)</f>
        <v>-7635.9051282051005</v>
      </c>
    </row>
    <row r="2062" spans="1:30" x14ac:dyDescent="0.2">
      <c r="A2062" s="27" t="s">
        <v>6907</v>
      </c>
      <c r="B2062" s="6" t="s">
        <v>6918</v>
      </c>
      <c r="C2062" s="6" t="s">
        <v>6912</v>
      </c>
      <c r="D2062" s="2">
        <v>157176</v>
      </c>
      <c r="E2062" s="2">
        <v>158058</v>
      </c>
      <c r="F2062" s="3" t="s">
        <v>2555</v>
      </c>
      <c r="G2062" s="2">
        <v>158063</v>
      </c>
      <c r="H2062" s="3" t="s">
        <v>2563</v>
      </c>
      <c r="I2062" s="18" t="s">
        <v>6930</v>
      </c>
      <c r="J2062" s="28" t="s">
        <v>6930</v>
      </c>
      <c r="K2062" s="18">
        <v>45120</v>
      </c>
      <c r="L2062" s="18">
        <v>45138</v>
      </c>
      <c r="M2062" s="18"/>
      <c r="N2062" s="30">
        <v>9</v>
      </c>
      <c r="O2062" s="7">
        <v>9000</v>
      </c>
      <c r="P2062" s="30">
        <v>147</v>
      </c>
      <c r="Q2062" s="22">
        <v>8.456731836388684E-2</v>
      </c>
      <c r="R2062" s="7">
        <v>7000</v>
      </c>
      <c r="S2062" s="2">
        <v>142</v>
      </c>
      <c r="T2062" s="11">
        <v>1758.65</v>
      </c>
      <c r="U2062" s="17" t="s">
        <v>6286</v>
      </c>
      <c r="V2062" s="21">
        <v>0.34914399021703107</v>
      </c>
      <c r="W2062" s="9">
        <v>2444.0079315192174</v>
      </c>
      <c r="X2062" s="22">
        <f t="shared" si="160"/>
        <v>-0.65085600978296898</v>
      </c>
      <c r="Y2062" s="29">
        <v>614.02207839518178</v>
      </c>
      <c r="Z2062" s="34">
        <f t="shared" si="161"/>
        <v>727000</v>
      </c>
      <c r="AA2062" s="34">
        <f t="shared" si="162"/>
        <v>9.6286107290233843E-3</v>
      </c>
      <c r="AB2062" s="35">
        <f t="shared" si="163"/>
        <v>1.4154057771664375</v>
      </c>
      <c r="AC2062" s="35">
        <f t="shared" si="164"/>
        <v>1.3672627235213206</v>
      </c>
      <c r="AD2062" s="6">
        <f>IFERROR(VLOOKUP(E2062,marginal!$A$2:$E$4826,4,FALSE),0)</f>
        <v>-7635.9051282051005</v>
      </c>
    </row>
    <row r="2063" spans="1:30" x14ac:dyDescent="0.2">
      <c r="A2063" s="27" t="s">
        <v>6907</v>
      </c>
      <c r="B2063" s="6" t="s">
        <v>6918</v>
      </c>
      <c r="C2063" s="6" t="s">
        <v>6912</v>
      </c>
      <c r="D2063" s="2">
        <v>158012</v>
      </c>
      <c r="E2063" s="2">
        <v>158023</v>
      </c>
      <c r="F2063" s="3" t="s">
        <v>1075</v>
      </c>
      <c r="G2063" s="2">
        <v>158080</v>
      </c>
      <c r="H2063" s="3" t="s">
        <v>2564</v>
      </c>
      <c r="I2063" s="18" t="s">
        <v>6930</v>
      </c>
      <c r="J2063" s="28" t="s">
        <v>6930</v>
      </c>
      <c r="K2063" s="18">
        <v>45120</v>
      </c>
      <c r="L2063" s="18">
        <v>45138</v>
      </c>
      <c r="M2063" s="18"/>
      <c r="N2063" s="30">
        <v>9</v>
      </c>
      <c r="O2063" s="7">
        <v>9000</v>
      </c>
      <c r="P2063" s="30">
        <v>147</v>
      </c>
      <c r="Q2063" s="22">
        <v>8.456731836388684E-2</v>
      </c>
      <c r="R2063" s="7">
        <v>7000</v>
      </c>
      <c r="S2063" s="2">
        <v>142</v>
      </c>
      <c r="T2063" s="11">
        <v>1758.65</v>
      </c>
      <c r="U2063" s="17" t="s">
        <v>6286</v>
      </c>
      <c r="V2063" s="21">
        <v>0.72936215255891634</v>
      </c>
      <c r="W2063" s="9">
        <v>5105.535067912414</v>
      </c>
      <c r="X2063" s="22">
        <f t="shared" si="160"/>
        <v>-0.27063784744108377</v>
      </c>
      <c r="Y2063" s="29">
        <v>1282.6927495977384</v>
      </c>
      <c r="Z2063" s="34">
        <f t="shared" si="161"/>
        <v>727000</v>
      </c>
      <c r="AA2063" s="34">
        <f t="shared" si="162"/>
        <v>9.6286107290233843E-3</v>
      </c>
      <c r="AB2063" s="35">
        <f t="shared" si="163"/>
        <v>1.4154057771664375</v>
      </c>
      <c r="AC2063" s="35">
        <f t="shared" si="164"/>
        <v>1.3672627235213206</v>
      </c>
      <c r="AD2063" s="6">
        <f>IFERROR(VLOOKUP(E2063,marginal!$A$2:$E$4826,4,FALSE),0)</f>
        <v>-13232.3092307692</v>
      </c>
    </row>
    <row r="2064" spans="1:30" x14ac:dyDescent="0.2">
      <c r="A2064" s="27" t="s">
        <v>6907</v>
      </c>
      <c r="B2064" s="6" t="s">
        <v>6918</v>
      </c>
      <c r="C2064" s="6" t="s">
        <v>6912</v>
      </c>
      <c r="D2064" s="2">
        <v>136805</v>
      </c>
      <c r="E2064" s="2">
        <v>158023</v>
      </c>
      <c r="F2064" s="3" t="s">
        <v>1075</v>
      </c>
      <c r="G2064" s="2">
        <v>158081</v>
      </c>
      <c r="H2064" s="3" t="s">
        <v>2565</v>
      </c>
      <c r="I2064" s="18" t="s">
        <v>6930</v>
      </c>
      <c r="J2064" s="28" t="s">
        <v>6930</v>
      </c>
      <c r="K2064" s="18">
        <v>45120</v>
      </c>
      <c r="L2064" s="18">
        <v>45138</v>
      </c>
      <c r="M2064" s="18"/>
      <c r="N2064" s="30">
        <v>9</v>
      </c>
      <c r="O2064" s="7">
        <v>9000</v>
      </c>
      <c r="P2064" s="30">
        <v>147</v>
      </c>
      <c r="Q2064" s="22">
        <v>8.456731836388684E-2</v>
      </c>
      <c r="R2064" s="7">
        <v>7000</v>
      </c>
      <c r="S2064" s="2">
        <v>142</v>
      </c>
      <c r="T2064" s="11">
        <v>1758.65</v>
      </c>
      <c r="U2064" s="17" t="s">
        <v>6286</v>
      </c>
      <c r="V2064" s="21">
        <v>0.72936215255891634</v>
      </c>
      <c r="W2064" s="9">
        <v>5105.535067912414</v>
      </c>
      <c r="X2064" s="22">
        <f t="shared" si="160"/>
        <v>-0.27063784744108377</v>
      </c>
      <c r="Y2064" s="29">
        <v>1282.6927495977384</v>
      </c>
      <c r="Z2064" s="34">
        <f t="shared" si="161"/>
        <v>727000</v>
      </c>
      <c r="AA2064" s="34">
        <f t="shared" si="162"/>
        <v>9.6286107290233843E-3</v>
      </c>
      <c r="AB2064" s="35">
        <f t="shared" si="163"/>
        <v>1.4154057771664375</v>
      </c>
      <c r="AC2064" s="35">
        <f t="shared" si="164"/>
        <v>1.3672627235213206</v>
      </c>
      <c r="AD2064" s="6">
        <f>IFERROR(VLOOKUP(E2064,marginal!$A$2:$E$4826,4,FALSE),0)</f>
        <v>-13232.3092307692</v>
      </c>
    </row>
    <row r="2065" spans="1:30" x14ac:dyDescent="0.2">
      <c r="A2065" s="27" t="s">
        <v>6907</v>
      </c>
      <c r="B2065" s="6" t="s">
        <v>6918</v>
      </c>
      <c r="C2065" s="6" t="s">
        <v>6912</v>
      </c>
      <c r="D2065" s="2">
        <v>158084</v>
      </c>
      <c r="E2065" s="2">
        <v>158058</v>
      </c>
      <c r="F2065" s="3" t="s">
        <v>2555</v>
      </c>
      <c r="G2065" s="2">
        <v>158091</v>
      </c>
      <c r="H2065" s="3" t="s">
        <v>2566</v>
      </c>
      <c r="I2065" s="18" t="s">
        <v>6930</v>
      </c>
      <c r="J2065" s="28" t="s">
        <v>6930</v>
      </c>
      <c r="K2065" s="18">
        <v>45120</v>
      </c>
      <c r="L2065" s="18">
        <v>45138</v>
      </c>
      <c r="M2065" s="18"/>
      <c r="N2065" s="30">
        <v>9</v>
      </c>
      <c r="O2065" s="7">
        <v>9000</v>
      </c>
      <c r="P2065" s="30">
        <v>147</v>
      </c>
      <c r="Q2065" s="22">
        <v>8.456731836388684E-2</v>
      </c>
      <c r="R2065" s="7">
        <v>7000</v>
      </c>
      <c r="S2065" s="2">
        <v>142</v>
      </c>
      <c r="T2065" s="11">
        <v>1758.65</v>
      </c>
      <c r="U2065" s="17" t="s">
        <v>6286</v>
      </c>
      <c r="V2065" s="21">
        <v>0.34914399021703107</v>
      </c>
      <c r="W2065" s="9">
        <v>2444.0079315192174</v>
      </c>
      <c r="X2065" s="22">
        <f t="shared" si="160"/>
        <v>-0.65085600978296898</v>
      </c>
      <c r="Y2065" s="29">
        <v>614.02207839518178</v>
      </c>
      <c r="Z2065" s="34">
        <f t="shared" si="161"/>
        <v>727000</v>
      </c>
      <c r="AA2065" s="34">
        <f t="shared" si="162"/>
        <v>9.6286107290233843E-3</v>
      </c>
      <c r="AB2065" s="35">
        <f t="shared" si="163"/>
        <v>1.4154057771664375</v>
      </c>
      <c r="AC2065" s="35">
        <f t="shared" si="164"/>
        <v>1.3672627235213206</v>
      </c>
      <c r="AD2065" s="6">
        <f>IFERROR(VLOOKUP(E2065,marginal!$A$2:$E$4826,4,FALSE),0)</f>
        <v>-7635.9051282051005</v>
      </c>
    </row>
    <row r="2066" spans="1:30" x14ac:dyDescent="0.2">
      <c r="A2066" s="27" t="s">
        <v>6907</v>
      </c>
      <c r="B2066" s="6" t="s">
        <v>6915</v>
      </c>
      <c r="C2066" s="6" t="s">
        <v>6909</v>
      </c>
      <c r="D2066" s="2">
        <v>157785</v>
      </c>
      <c r="E2066" s="2">
        <v>158070</v>
      </c>
      <c r="F2066" s="3" t="s">
        <v>2557</v>
      </c>
      <c r="G2066" s="2">
        <v>158072</v>
      </c>
      <c r="H2066" s="3" t="s">
        <v>2567</v>
      </c>
      <c r="I2066" s="18">
        <v>45117</v>
      </c>
      <c r="J2066" s="28">
        <v>1190163078</v>
      </c>
      <c r="K2066" s="18">
        <v>45120</v>
      </c>
      <c r="L2066" s="18">
        <v>45138</v>
      </c>
      <c r="M2066" s="18"/>
      <c r="N2066" s="30">
        <v>1</v>
      </c>
      <c r="O2066" s="7">
        <v>10000</v>
      </c>
      <c r="P2066" s="30">
        <v>90</v>
      </c>
      <c r="Q2066" s="22">
        <v>5.9818464604665302E-3</v>
      </c>
      <c r="R2066" s="7">
        <v>10000</v>
      </c>
      <c r="S2066" s="2">
        <v>142</v>
      </c>
      <c r="T2066" s="11">
        <v>2510.34</v>
      </c>
      <c r="U2066" s="17" t="s">
        <v>6286</v>
      </c>
      <c r="V2066" s="21">
        <v>1</v>
      </c>
      <c r="W2066" s="9">
        <v>10000</v>
      </c>
      <c r="X2066" s="22">
        <f t="shared" si="160"/>
        <v>0</v>
      </c>
      <c r="Y2066" s="29">
        <v>2510.34</v>
      </c>
      <c r="Z2066" s="34">
        <f t="shared" si="161"/>
        <v>167000</v>
      </c>
      <c r="AA2066" s="34">
        <f t="shared" si="162"/>
        <v>5.9880239520958084E-2</v>
      </c>
      <c r="AB2066" s="35">
        <f t="shared" si="163"/>
        <v>5.3892215568862278</v>
      </c>
      <c r="AC2066" s="35">
        <f t="shared" si="164"/>
        <v>8.5029940119760479</v>
      </c>
      <c r="AD2066" s="6">
        <f>IFERROR(VLOOKUP(E2066,marginal!$A$2:$E$4826,4,FALSE),0)</f>
        <v>2469.6569230769201</v>
      </c>
    </row>
    <row r="2067" spans="1:30" x14ac:dyDescent="0.2">
      <c r="A2067" s="27" t="s">
        <v>6907</v>
      </c>
      <c r="B2067" s="6" t="s">
        <v>6915</v>
      </c>
      <c r="C2067" s="6" t="s">
        <v>6909</v>
      </c>
      <c r="D2067" s="2">
        <v>157786</v>
      </c>
      <c r="E2067" s="2">
        <v>158070</v>
      </c>
      <c r="F2067" s="3" t="s">
        <v>2557</v>
      </c>
      <c r="G2067" s="2">
        <v>158073</v>
      </c>
      <c r="H2067" s="3" t="s">
        <v>2568</v>
      </c>
      <c r="I2067" s="18">
        <v>45117</v>
      </c>
      <c r="J2067" s="28">
        <v>1190162842</v>
      </c>
      <c r="K2067" s="18">
        <v>45120</v>
      </c>
      <c r="L2067" s="18">
        <v>45138</v>
      </c>
      <c r="M2067" s="18"/>
      <c r="N2067" s="30">
        <v>1</v>
      </c>
      <c r="O2067" s="7">
        <v>10000</v>
      </c>
      <c r="P2067" s="30">
        <v>90</v>
      </c>
      <c r="Q2067" s="22">
        <v>5.9818464604665302E-3</v>
      </c>
      <c r="R2067" s="7">
        <v>10000</v>
      </c>
      <c r="S2067" s="2">
        <v>142</v>
      </c>
      <c r="T2067" s="11">
        <v>2510.34</v>
      </c>
      <c r="U2067" s="17" t="s">
        <v>6286</v>
      </c>
      <c r="V2067" s="21">
        <v>1</v>
      </c>
      <c r="W2067" s="9">
        <v>10000</v>
      </c>
      <c r="X2067" s="22">
        <f t="shared" si="160"/>
        <v>0</v>
      </c>
      <c r="Y2067" s="29">
        <v>2510.34</v>
      </c>
      <c r="Z2067" s="34">
        <f t="shared" si="161"/>
        <v>167000</v>
      </c>
      <c r="AA2067" s="34">
        <f t="shared" si="162"/>
        <v>5.9880239520958084E-2</v>
      </c>
      <c r="AB2067" s="35">
        <f t="shared" si="163"/>
        <v>5.3892215568862278</v>
      </c>
      <c r="AC2067" s="35">
        <f t="shared" si="164"/>
        <v>8.5029940119760479</v>
      </c>
      <c r="AD2067" s="6">
        <f>IFERROR(VLOOKUP(E2067,marginal!$A$2:$E$4826,4,FALSE),0)</f>
        <v>2469.6569230769201</v>
      </c>
    </row>
    <row r="2068" spans="1:30" x14ac:dyDescent="0.2">
      <c r="A2068" s="27" t="s">
        <v>6907</v>
      </c>
      <c r="B2068" s="6" t="s">
        <v>6915</v>
      </c>
      <c r="C2068" s="6" t="s">
        <v>6909</v>
      </c>
      <c r="D2068" s="2">
        <v>157789</v>
      </c>
      <c r="E2068" s="2">
        <v>158070</v>
      </c>
      <c r="F2068" s="3" t="s">
        <v>2557</v>
      </c>
      <c r="G2068" s="2">
        <v>158074</v>
      </c>
      <c r="H2068" s="3" t="s">
        <v>2569</v>
      </c>
      <c r="I2068" s="18">
        <v>45117</v>
      </c>
      <c r="J2068" s="28">
        <v>1190162450</v>
      </c>
      <c r="K2068" s="18">
        <v>45120</v>
      </c>
      <c r="L2068" s="18">
        <v>45138</v>
      </c>
      <c r="M2068" s="18"/>
      <c r="N2068" s="30">
        <v>1</v>
      </c>
      <c r="O2068" s="7">
        <v>10000</v>
      </c>
      <c r="P2068" s="30">
        <v>90</v>
      </c>
      <c r="Q2068" s="22">
        <v>5.9818464604665302E-3</v>
      </c>
      <c r="R2068" s="7">
        <v>10000</v>
      </c>
      <c r="S2068" s="2">
        <v>142</v>
      </c>
      <c r="T2068" s="11">
        <v>2510.34</v>
      </c>
      <c r="U2068" s="17" t="s">
        <v>6286</v>
      </c>
      <c r="V2068" s="21">
        <v>1</v>
      </c>
      <c r="W2068" s="9">
        <v>10000</v>
      </c>
      <c r="X2068" s="22">
        <f t="shared" si="160"/>
        <v>0</v>
      </c>
      <c r="Y2068" s="29">
        <v>2510.34</v>
      </c>
      <c r="Z2068" s="34">
        <f t="shared" si="161"/>
        <v>167000</v>
      </c>
      <c r="AA2068" s="34">
        <f t="shared" si="162"/>
        <v>5.9880239520958084E-2</v>
      </c>
      <c r="AB2068" s="35">
        <f t="shared" si="163"/>
        <v>5.3892215568862278</v>
      </c>
      <c r="AC2068" s="35">
        <f t="shared" si="164"/>
        <v>8.5029940119760479</v>
      </c>
      <c r="AD2068" s="6">
        <f>IFERROR(VLOOKUP(E2068,marginal!$A$2:$E$4826,4,FALSE),0)</f>
        <v>2469.6569230769201</v>
      </c>
    </row>
    <row r="2069" spans="1:30" x14ac:dyDescent="0.2">
      <c r="A2069" s="27" t="s">
        <v>6907</v>
      </c>
      <c r="B2069" s="6" t="s">
        <v>6915</v>
      </c>
      <c r="C2069" s="6" t="s">
        <v>6909</v>
      </c>
      <c r="D2069" s="2">
        <v>157791</v>
      </c>
      <c r="E2069" s="2">
        <v>158070</v>
      </c>
      <c r="F2069" s="3" t="s">
        <v>2557</v>
      </c>
      <c r="G2069" s="2">
        <v>158075</v>
      </c>
      <c r="H2069" s="3" t="s">
        <v>2570</v>
      </c>
      <c r="I2069" s="18">
        <v>45117</v>
      </c>
      <c r="J2069" s="28">
        <v>1190162244</v>
      </c>
      <c r="K2069" s="18">
        <v>45120</v>
      </c>
      <c r="L2069" s="18">
        <v>45138</v>
      </c>
      <c r="M2069" s="18"/>
      <c r="N2069" s="30">
        <v>1</v>
      </c>
      <c r="O2069" s="7">
        <v>10000</v>
      </c>
      <c r="P2069" s="30">
        <v>90</v>
      </c>
      <c r="Q2069" s="22">
        <v>5.9818464604665302E-3</v>
      </c>
      <c r="R2069" s="7">
        <v>10000</v>
      </c>
      <c r="S2069" s="2">
        <v>142</v>
      </c>
      <c r="T2069" s="11">
        <v>2510.34</v>
      </c>
      <c r="U2069" s="17" t="s">
        <v>6286</v>
      </c>
      <c r="V2069" s="21">
        <v>1</v>
      </c>
      <c r="W2069" s="9">
        <v>10000</v>
      </c>
      <c r="X2069" s="22">
        <f t="shared" si="160"/>
        <v>0</v>
      </c>
      <c r="Y2069" s="29">
        <v>2510.34</v>
      </c>
      <c r="Z2069" s="34">
        <f t="shared" si="161"/>
        <v>167000</v>
      </c>
      <c r="AA2069" s="34">
        <f t="shared" si="162"/>
        <v>5.9880239520958084E-2</v>
      </c>
      <c r="AB2069" s="35">
        <f t="shared" si="163"/>
        <v>5.3892215568862278</v>
      </c>
      <c r="AC2069" s="35">
        <f t="shared" si="164"/>
        <v>8.5029940119760479</v>
      </c>
      <c r="AD2069" s="6">
        <f>IFERROR(VLOOKUP(E2069,marginal!$A$2:$E$4826,4,FALSE),0)</f>
        <v>2469.6569230769201</v>
      </c>
    </row>
    <row r="2070" spans="1:30" x14ac:dyDescent="0.2">
      <c r="A2070" s="27" t="s">
        <v>6907</v>
      </c>
      <c r="B2070" s="6" t="s">
        <v>6916</v>
      </c>
      <c r="C2070" s="6" t="s">
        <v>6912</v>
      </c>
      <c r="D2070" s="2">
        <v>157362</v>
      </c>
      <c r="E2070" s="2">
        <v>158096</v>
      </c>
      <c r="F2070" s="3" t="s">
        <v>2559</v>
      </c>
      <c r="G2070" s="2">
        <v>158099</v>
      </c>
      <c r="H2070" s="3" t="s">
        <v>2571</v>
      </c>
      <c r="I2070" s="18">
        <v>45316</v>
      </c>
      <c r="J2070" s="28">
        <v>1327421151</v>
      </c>
      <c r="K2070" s="18">
        <v>45120</v>
      </c>
      <c r="L2070" s="18">
        <v>45138</v>
      </c>
      <c r="M2070" s="18"/>
      <c r="N2070" s="30">
        <v>8</v>
      </c>
      <c r="O2070" s="7">
        <v>10000</v>
      </c>
      <c r="P2070" s="30">
        <v>132</v>
      </c>
      <c r="Q2070" s="22">
        <v>5.8283715876113903E-2</v>
      </c>
      <c r="R2070" s="7">
        <v>5000</v>
      </c>
      <c r="S2070" s="2">
        <v>147</v>
      </c>
      <c r="T2070" s="11">
        <v>1303.3399999999999</v>
      </c>
      <c r="U2070" s="17" t="s">
        <v>6286</v>
      </c>
      <c r="V2070" s="21">
        <v>1</v>
      </c>
      <c r="W2070" s="9">
        <v>5000</v>
      </c>
      <c r="X2070" s="22">
        <f t="shared" si="160"/>
        <v>0</v>
      </c>
      <c r="Y2070" s="29">
        <v>1303.3399999999999</v>
      </c>
      <c r="Z2070" s="34">
        <f t="shared" si="161"/>
        <v>663000</v>
      </c>
      <c r="AA2070" s="34">
        <f t="shared" si="162"/>
        <v>7.5414781297134239E-3</v>
      </c>
      <c r="AB2070" s="35">
        <f t="shared" si="163"/>
        <v>0.99547511312217196</v>
      </c>
      <c r="AC2070" s="35">
        <f t="shared" si="164"/>
        <v>1.1085972850678734</v>
      </c>
      <c r="AD2070" s="6">
        <f>IFERROR(VLOOKUP(E2070,marginal!$A$2:$E$4826,4,FALSE),0)</f>
        <v>1554.2594871794865</v>
      </c>
    </row>
    <row r="2071" spans="1:30" x14ac:dyDescent="0.2">
      <c r="A2071" s="27" t="s">
        <v>6907</v>
      </c>
      <c r="B2071" s="6" t="s">
        <v>6916</v>
      </c>
      <c r="C2071" s="6" t="s">
        <v>6912</v>
      </c>
      <c r="D2071" s="2">
        <v>157609</v>
      </c>
      <c r="E2071" s="2">
        <v>158096</v>
      </c>
      <c r="F2071" s="3" t="s">
        <v>2559</v>
      </c>
      <c r="G2071" s="2">
        <v>158100</v>
      </c>
      <c r="H2071" s="3" t="s">
        <v>2572</v>
      </c>
      <c r="I2071" s="18">
        <v>45316</v>
      </c>
      <c r="J2071" s="28">
        <v>1327421511</v>
      </c>
      <c r="K2071" s="18">
        <v>45120</v>
      </c>
      <c r="L2071" s="18">
        <v>45138</v>
      </c>
      <c r="M2071" s="18"/>
      <c r="N2071" s="30">
        <v>7</v>
      </c>
      <c r="O2071" s="7">
        <v>10000</v>
      </c>
      <c r="P2071" s="30">
        <v>127</v>
      </c>
      <c r="Q2071" s="22">
        <v>5.24391097594855E-2</v>
      </c>
      <c r="R2071" s="7">
        <v>6000</v>
      </c>
      <c r="S2071" s="2">
        <v>142</v>
      </c>
      <c r="T2071" s="11">
        <v>1503.37</v>
      </c>
      <c r="U2071" s="17" t="s">
        <v>6286</v>
      </c>
      <c r="V2071" s="21">
        <v>1</v>
      </c>
      <c r="W2071" s="9">
        <v>6000</v>
      </c>
      <c r="X2071" s="22">
        <f t="shared" si="160"/>
        <v>0</v>
      </c>
      <c r="Y2071" s="29">
        <v>1503.37</v>
      </c>
      <c r="Z2071" s="34">
        <f t="shared" si="161"/>
        <v>547000</v>
      </c>
      <c r="AA2071" s="34">
        <f t="shared" si="162"/>
        <v>1.0968921389396709E-2</v>
      </c>
      <c r="AB2071" s="35">
        <f t="shared" si="163"/>
        <v>1.3930530164533821</v>
      </c>
      <c r="AC2071" s="35">
        <f t="shared" si="164"/>
        <v>1.5575868372943327</v>
      </c>
      <c r="AD2071" s="6">
        <f>IFERROR(VLOOKUP(E2071,marginal!$A$2:$E$4826,4,FALSE),0)</f>
        <v>1554.2594871794865</v>
      </c>
    </row>
    <row r="2072" spans="1:30" x14ac:dyDescent="0.2">
      <c r="A2072" s="27" t="s">
        <v>6907</v>
      </c>
      <c r="B2072" s="6" t="s">
        <v>6916</v>
      </c>
      <c r="C2072" s="6" t="s">
        <v>6912</v>
      </c>
      <c r="D2072" s="2">
        <v>157612</v>
      </c>
      <c r="E2072" s="2">
        <v>158096</v>
      </c>
      <c r="F2072" s="3" t="s">
        <v>2559</v>
      </c>
      <c r="G2072" s="2">
        <v>158101</v>
      </c>
      <c r="H2072" s="3" t="s">
        <v>2573</v>
      </c>
      <c r="I2072" s="18">
        <v>45316</v>
      </c>
      <c r="J2072" s="28">
        <v>1327421822</v>
      </c>
      <c r="K2072" s="18">
        <v>45120</v>
      </c>
      <c r="L2072" s="18">
        <v>45138</v>
      </c>
      <c r="M2072" s="18"/>
      <c r="N2072" s="30">
        <v>9</v>
      </c>
      <c r="O2072" s="7">
        <v>10000</v>
      </c>
      <c r="P2072" s="30">
        <v>147</v>
      </c>
      <c r="Q2072" s="22">
        <v>7.9000519063170294E-2</v>
      </c>
      <c r="R2072" s="7">
        <v>6000</v>
      </c>
      <c r="S2072" s="2">
        <v>142</v>
      </c>
      <c r="T2072" s="11">
        <v>1503.37</v>
      </c>
      <c r="U2072" s="17" t="s">
        <v>6286</v>
      </c>
      <c r="V2072" s="21">
        <v>1</v>
      </c>
      <c r="W2072" s="9">
        <v>6000</v>
      </c>
      <c r="X2072" s="22">
        <f t="shared" si="160"/>
        <v>0</v>
      </c>
      <c r="Y2072" s="29">
        <v>1503.37</v>
      </c>
      <c r="Z2072" s="34">
        <f t="shared" si="161"/>
        <v>727000</v>
      </c>
      <c r="AA2072" s="34">
        <f t="shared" si="162"/>
        <v>8.253094910591471E-3</v>
      </c>
      <c r="AB2072" s="35">
        <f t="shared" si="163"/>
        <v>1.2132049518569463</v>
      </c>
      <c r="AC2072" s="35">
        <f t="shared" si="164"/>
        <v>1.1719394773039888</v>
      </c>
      <c r="AD2072" s="6">
        <f>IFERROR(VLOOKUP(E2072,marginal!$A$2:$E$4826,4,FALSE),0)</f>
        <v>1554.2594871794865</v>
      </c>
    </row>
    <row r="2073" spans="1:30" x14ac:dyDescent="0.2">
      <c r="A2073" s="27" t="s">
        <v>6907</v>
      </c>
      <c r="B2073" s="6" t="s">
        <v>6916</v>
      </c>
      <c r="C2073" s="6" t="s">
        <v>6912</v>
      </c>
      <c r="D2073" s="2">
        <v>157363</v>
      </c>
      <c r="E2073" s="2">
        <v>158096</v>
      </c>
      <c r="F2073" s="3" t="s">
        <v>2559</v>
      </c>
      <c r="G2073" s="2">
        <v>158102</v>
      </c>
      <c r="H2073" s="3" t="s">
        <v>2574</v>
      </c>
      <c r="I2073" s="18">
        <v>45316</v>
      </c>
      <c r="J2073" s="28">
        <v>1327422226</v>
      </c>
      <c r="K2073" s="18">
        <v>45120</v>
      </c>
      <c r="L2073" s="18">
        <v>45138</v>
      </c>
      <c r="M2073" s="18"/>
      <c r="N2073" s="30">
        <v>8</v>
      </c>
      <c r="O2073" s="7">
        <v>10000</v>
      </c>
      <c r="P2073" s="30">
        <v>132</v>
      </c>
      <c r="Q2073" s="22">
        <v>5.8283715876113903E-2</v>
      </c>
      <c r="R2073" s="7">
        <v>5000</v>
      </c>
      <c r="S2073" s="2">
        <v>147</v>
      </c>
      <c r="T2073" s="11">
        <v>1303.3399999999999</v>
      </c>
      <c r="U2073" s="17" t="s">
        <v>6286</v>
      </c>
      <c r="V2073" s="21">
        <v>1</v>
      </c>
      <c r="W2073" s="9">
        <v>5000</v>
      </c>
      <c r="X2073" s="22">
        <f t="shared" si="160"/>
        <v>0</v>
      </c>
      <c r="Y2073" s="29">
        <v>1303.3399999999999</v>
      </c>
      <c r="Z2073" s="34">
        <f t="shared" si="161"/>
        <v>663000</v>
      </c>
      <c r="AA2073" s="34">
        <f t="shared" si="162"/>
        <v>7.5414781297134239E-3</v>
      </c>
      <c r="AB2073" s="35">
        <f t="shared" si="163"/>
        <v>0.99547511312217196</v>
      </c>
      <c r="AC2073" s="35">
        <f t="shared" si="164"/>
        <v>1.1085972850678734</v>
      </c>
      <c r="AD2073" s="6">
        <f>IFERROR(VLOOKUP(E2073,marginal!$A$2:$E$4826,4,FALSE),0)</f>
        <v>1554.2594871794865</v>
      </c>
    </row>
    <row r="2074" spans="1:30" x14ac:dyDescent="0.2">
      <c r="A2074" s="27" t="s">
        <v>6907</v>
      </c>
      <c r="B2074" s="6" t="s">
        <v>6916</v>
      </c>
      <c r="C2074" s="6" t="s">
        <v>6912</v>
      </c>
      <c r="D2074" s="2">
        <v>157613</v>
      </c>
      <c r="E2074" s="2">
        <v>158096</v>
      </c>
      <c r="F2074" s="3" t="s">
        <v>2559</v>
      </c>
      <c r="G2074" s="2">
        <v>158103</v>
      </c>
      <c r="H2074" s="3" t="s">
        <v>2575</v>
      </c>
      <c r="I2074" s="18">
        <v>45316</v>
      </c>
      <c r="J2074" s="28">
        <v>1327422502</v>
      </c>
      <c r="K2074" s="18">
        <v>45120</v>
      </c>
      <c r="L2074" s="18">
        <v>45138</v>
      </c>
      <c r="M2074" s="18"/>
      <c r="N2074" s="30">
        <v>8</v>
      </c>
      <c r="O2074" s="7">
        <v>10000</v>
      </c>
      <c r="P2074" s="30">
        <v>132</v>
      </c>
      <c r="Q2074" s="22">
        <v>5.8283715876113903E-2</v>
      </c>
      <c r="R2074" s="7">
        <v>6000</v>
      </c>
      <c r="S2074" s="2">
        <v>142</v>
      </c>
      <c r="T2074" s="11">
        <v>1503.37</v>
      </c>
      <c r="U2074" s="17" t="s">
        <v>6286</v>
      </c>
      <c r="V2074" s="21">
        <v>1</v>
      </c>
      <c r="W2074" s="9">
        <v>6000</v>
      </c>
      <c r="X2074" s="22">
        <f t="shared" si="160"/>
        <v>0</v>
      </c>
      <c r="Y2074" s="29">
        <v>1503.37</v>
      </c>
      <c r="Z2074" s="34">
        <f t="shared" si="161"/>
        <v>663000</v>
      </c>
      <c r="AA2074" s="34">
        <f t="shared" si="162"/>
        <v>9.0497737556561094E-3</v>
      </c>
      <c r="AB2074" s="35">
        <f t="shared" si="163"/>
        <v>1.1945701357466065</v>
      </c>
      <c r="AC2074" s="35">
        <f t="shared" si="164"/>
        <v>1.2850678733031675</v>
      </c>
      <c r="AD2074" s="6">
        <f>IFERROR(VLOOKUP(E2074,marginal!$A$2:$E$4826,4,FALSE),0)</f>
        <v>1554.2594871794865</v>
      </c>
    </row>
    <row r="2075" spans="1:30" x14ac:dyDescent="0.2">
      <c r="A2075" s="27" t="s">
        <v>6907</v>
      </c>
      <c r="B2075" s="6" t="s">
        <v>6910</v>
      </c>
      <c r="C2075" s="6" t="s">
        <v>6909</v>
      </c>
      <c r="D2075" s="2">
        <v>157926</v>
      </c>
      <c r="E2075" s="2">
        <v>157959</v>
      </c>
      <c r="F2075" s="3" t="s">
        <v>1092</v>
      </c>
      <c r="G2075" s="2">
        <v>158004</v>
      </c>
      <c r="H2075" s="3" t="s">
        <v>2576</v>
      </c>
      <c r="I2075" s="18">
        <v>45118</v>
      </c>
      <c r="J2075" s="28">
        <v>1190745405</v>
      </c>
      <c r="K2075" s="18">
        <v>45120</v>
      </c>
      <c r="L2075" s="18">
        <v>45138</v>
      </c>
      <c r="M2075" s="18"/>
      <c r="N2075" s="30">
        <v>9</v>
      </c>
      <c r="O2075" s="7">
        <v>10000</v>
      </c>
      <c r="P2075" s="30">
        <v>147</v>
      </c>
      <c r="Q2075" s="22">
        <v>7.9000519063170294E-2</v>
      </c>
      <c r="R2075" s="7">
        <v>8000</v>
      </c>
      <c r="S2075" s="2">
        <v>142</v>
      </c>
      <c r="T2075" s="11">
        <v>2013.74</v>
      </c>
      <c r="U2075" s="17" t="s">
        <v>6286</v>
      </c>
      <c r="V2075" s="21">
        <v>1</v>
      </c>
      <c r="W2075" s="9">
        <v>8000</v>
      </c>
      <c r="X2075" s="22">
        <f t="shared" si="160"/>
        <v>0</v>
      </c>
      <c r="Y2075" s="29">
        <v>2013.74</v>
      </c>
      <c r="Z2075" s="34">
        <f t="shared" si="161"/>
        <v>727000</v>
      </c>
      <c r="AA2075" s="34">
        <f t="shared" si="162"/>
        <v>1.1004126547455296E-2</v>
      </c>
      <c r="AB2075" s="35">
        <f t="shared" si="163"/>
        <v>1.6176066024759286</v>
      </c>
      <c r="AC2075" s="35">
        <f t="shared" si="164"/>
        <v>1.5625859697386519</v>
      </c>
      <c r="AD2075" s="6">
        <f>IFERROR(VLOOKUP(E2075,marginal!$A$2:$E$4826,4,FALSE),0)</f>
        <v>20107.7161538461</v>
      </c>
    </row>
    <row r="2076" spans="1:30" x14ac:dyDescent="0.2">
      <c r="A2076" s="27" t="s">
        <v>6907</v>
      </c>
      <c r="B2076" s="6" t="s">
        <v>6915</v>
      </c>
      <c r="C2076" s="6" t="s">
        <v>6909</v>
      </c>
      <c r="D2076" s="2">
        <v>157346</v>
      </c>
      <c r="E2076" s="2">
        <v>158197</v>
      </c>
      <c r="F2076" s="3" t="s">
        <v>2577</v>
      </c>
      <c r="G2076" s="2">
        <v>158205</v>
      </c>
      <c r="H2076" s="3" t="s">
        <v>2578</v>
      </c>
      <c r="I2076" s="18" t="s">
        <v>6930</v>
      </c>
      <c r="J2076" s="28" t="s">
        <v>6930</v>
      </c>
      <c r="K2076" s="18">
        <v>45121</v>
      </c>
      <c r="L2076" s="18">
        <v>45138</v>
      </c>
      <c r="M2076" s="18"/>
      <c r="N2076" s="30">
        <v>9</v>
      </c>
      <c r="O2076" s="7">
        <v>10000</v>
      </c>
      <c r="P2076" s="30">
        <v>92</v>
      </c>
      <c r="Q2076" s="22">
        <v>5.9818464604665302E-3</v>
      </c>
      <c r="R2076" s="7">
        <v>8000</v>
      </c>
      <c r="S2076" s="2">
        <v>142</v>
      </c>
      <c r="T2076" s="11">
        <v>2013.74</v>
      </c>
      <c r="U2076" s="17" t="s">
        <v>6286</v>
      </c>
      <c r="V2076" s="21">
        <v>1</v>
      </c>
      <c r="W2076" s="9">
        <v>8000</v>
      </c>
      <c r="X2076" s="22">
        <f t="shared" si="160"/>
        <v>0</v>
      </c>
      <c r="Y2076" s="29">
        <v>2013.74</v>
      </c>
      <c r="Z2076" s="34">
        <f t="shared" si="161"/>
        <v>727000</v>
      </c>
      <c r="AA2076" s="34">
        <f t="shared" si="162"/>
        <v>1.1004126547455296E-2</v>
      </c>
      <c r="AB2076" s="35">
        <f t="shared" si="163"/>
        <v>1.0123796423658873</v>
      </c>
      <c r="AC2076" s="35">
        <f t="shared" si="164"/>
        <v>1.5625859697386519</v>
      </c>
      <c r="AD2076" s="6">
        <f>IFERROR(VLOOKUP(E2076,marginal!$A$2:$E$4826,4,FALSE),0)</f>
        <v>24758.086923076899</v>
      </c>
    </row>
    <row r="2077" spans="1:30" x14ac:dyDescent="0.2">
      <c r="A2077" s="27" t="s">
        <v>6907</v>
      </c>
      <c r="B2077" s="6" t="s">
        <v>6915</v>
      </c>
      <c r="C2077" s="6" t="s">
        <v>6909</v>
      </c>
      <c r="D2077" s="2">
        <v>157345</v>
      </c>
      <c r="E2077" s="2">
        <v>158197</v>
      </c>
      <c r="F2077" s="3" t="s">
        <v>2577</v>
      </c>
      <c r="G2077" s="2">
        <v>158206</v>
      </c>
      <c r="H2077" s="3" t="s">
        <v>2579</v>
      </c>
      <c r="I2077" s="18">
        <v>45112</v>
      </c>
      <c r="J2077" s="28">
        <v>1186681834</v>
      </c>
      <c r="K2077" s="18">
        <v>45121</v>
      </c>
      <c r="L2077" s="18">
        <v>45138</v>
      </c>
      <c r="M2077" s="18"/>
      <c r="N2077" s="30">
        <v>10</v>
      </c>
      <c r="O2077" s="7">
        <v>9000</v>
      </c>
      <c r="P2077" s="30">
        <v>100</v>
      </c>
      <c r="Q2077" s="22">
        <v>5.9125622837912555E-2</v>
      </c>
      <c r="R2077" s="7">
        <v>8000</v>
      </c>
      <c r="S2077" s="2">
        <v>142</v>
      </c>
      <c r="T2077" s="11">
        <v>2013.74</v>
      </c>
      <c r="U2077" s="17" t="s">
        <v>6286</v>
      </c>
      <c r="V2077" s="21">
        <v>1</v>
      </c>
      <c r="W2077" s="9">
        <v>8000</v>
      </c>
      <c r="X2077" s="22">
        <f t="shared" si="160"/>
        <v>0</v>
      </c>
      <c r="Y2077" s="29">
        <v>2013.74</v>
      </c>
      <c r="Z2077" s="34">
        <f t="shared" si="161"/>
        <v>579000</v>
      </c>
      <c r="AA2077" s="34">
        <f t="shared" si="162"/>
        <v>1.3816925734024179E-2</v>
      </c>
      <c r="AB2077" s="35">
        <f t="shared" si="163"/>
        <v>1.3816925734024179</v>
      </c>
      <c r="AC2077" s="35">
        <f t="shared" si="164"/>
        <v>1.9620034542314335</v>
      </c>
      <c r="AD2077" s="6">
        <f>IFERROR(VLOOKUP(E2077,marginal!$A$2:$E$4826,4,FALSE),0)</f>
        <v>24758.086923076899</v>
      </c>
    </row>
    <row r="2078" spans="1:30" x14ac:dyDescent="0.2">
      <c r="A2078" s="27" t="s">
        <v>6907</v>
      </c>
      <c r="B2078" s="6" t="s">
        <v>6915</v>
      </c>
      <c r="C2078" s="6" t="s">
        <v>6909</v>
      </c>
      <c r="D2078" s="2">
        <v>157658</v>
      </c>
      <c r="E2078" s="2">
        <v>158197</v>
      </c>
      <c r="F2078" s="3" t="s">
        <v>2577</v>
      </c>
      <c r="G2078" s="2">
        <v>158207</v>
      </c>
      <c r="H2078" s="3" t="s">
        <v>2580</v>
      </c>
      <c r="I2078" s="18">
        <v>45114</v>
      </c>
      <c r="J2078" s="28">
        <v>1188874320</v>
      </c>
      <c r="K2078" s="18">
        <v>45121</v>
      </c>
      <c r="L2078" s="18">
        <v>45138</v>
      </c>
      <c r="M2078" s="18"/>
      <c r="N2078" s="30">
        <v>1</v>
      </c>
      <c r="O2078" s="7">
        <v>10000</v>
      </c>
      <c r="P2078" s="30">
        <v>90</v>
      </c>
      <c r="Q2078" s="22">
        <v>5.9818464604665302E-3</v>
      </c>
      <c r="R2078" s="7">
        <v>5000</v>
      </c>
      <c r="S2078" s="2">
        <v>147</v>
      </c>
      <c r="T2078" s="11">
        <v>1303.3399999999999</v>
      </c>
      <c r="U2078" s="17" t="s">
        <v>6286</v>
      </c>
      <c r="V2078" s="21">
        <v>1</v>
      </c>
      <c r="W2078" s="9">
        <v>5000</v>
      </c>
      <c r="X2078" s="22">
        <f t="shared" si="160"/>
        <v>0</v>
      </c>
      <c r="Y2078" s="29">
        <v>1303.3399999999999</v>
      </c>
      <c r="Z2078" s="34">
        <f t="shared" si="161"/>
        <v>167000</v>
      </c>
      <c r="AA2078" s="34">
        <f t="shared" si="162"/>
        <v>2.9940119760479042E-2</v>
      </c>
      <c r="AB2078" s="35">
        <f t="shared" si="163"/>
        <v>2.6946107784431139</v>
      </c>
      <c r="AC2078" s="35">
        <f t="shared" si="164"/>
        <v>4.4011976047904193</v>
      </c>
      <c r="AD2078" s="6">
        <f>IFERROR(VLOOKUP(E2078,marginal!$A$2:$E$4826,4,FALSE),0)</f>
        <v>24758.086923076899</v>
      </c>
    </row>
    <row r="2079" spans="1:30" x14ac:dyDescent="0.2">
      <c r="A2079" s="27" t="s">
        <v>6907</v>
      </c>
      <c r="B2079" s="6" t="s">
        <v>6926</v>
      </c>
      <c r="C2079" s="6" t="s">
        <v>6909</v>
      </c>
      <c r="D2079" s="4">
        <v>157993</v>
      </c>
      <c r="E2079" s="4">
        <v>158332</v>
      </c>
      <c r="F2079" s="5" t="s">
        <v>2581</v>
      </c>
      <c r="G2079" s="4">
        <v>158333</v>
      </c>
      <c r="H2079" s="5" t="s">
        <v>2582</v>
      </c>
      <c r="I2079" s="18">
        <v>45118</v>
      </c>
      <c r="J2079" s="28">
        <v>1190991520</v>
      </c>
      <c r="K2079" s="18">
        <v>45124</v>
      </c>
      <c r="L2079" s="18">
        <v>45138</v>
      </c>
      <c r="M2079" s="18"/>
      <c r="N2079" s="30">
        <v>6</v>
      </c>
      <c r="O2079" s="7">
        <v>10000</v>
      </c>
      <c r="P2079" s="30">
        <v>115</v>
      </c>
      <c r="Q2079" s="22">
        <v>3.97705569269148E-2</v>
      </c>
      <c r="R2079" s="8">
        <v>10000</v>
      </c>
      <c r="S2079" s="4">
        <v>142</v>
      </c>
      <c r="T2079" s="10">
        <v>2510.34</v>
      </c>
      <c r="U2079" s="17" t="s">
        <v>6286</v>
      </c>
      <c r="V2079" s="21">
        <v>0.52735102901721975</v>
      </c>
      <c r="W2079" s="9">
        <v>5273.5102901721975</v>
      </c>
      <c r="X2079" s="22">
        <f t="shared" si="160"/>
        <v>-0.47264897098278025</v>
      </c>
      <c r="Y2079" s="29">
        <v>1323.8303821830875</v>
      </c>
      <c r="Z2079" s="34">
        <f t="shared" si="161"/>
        <v>554000</v>
      </c>
      <c r="AA2079" s="34">
        <f t="shared" si="162"/>
        <v>1.8050541516245487E-2</v>
      </c>
      <c r="AB2079" s="35">
        <f t="shared" si="163"/>
        <v>2.0758122743682312</v>
      </c>
      <c r="AC2079" s="35">
        <f t="shared" si="164"/>
        <v>2.5631768953068592</v>
      </c>
      <c r="AD2079" s="6">
        <f>IFERROR(VLOOKUP(E2079,marginal!$A$2:$E$4826,4,FALSE),0)</f>
        <v>-2939.17692307692</v>
      </c>
    </row>
    <row r="2080" spans="1:30" x14ac:dyDescent="0.2">
      <c r="A2080" s="27" t="s">
        <v>6907</v>
      </c>
      <c r="B2080" s="6" t="s">
        <v>6913</v>
      </c>
      <c r="C2080" s="6" t="s">
        <v>6912</v>
      </c>
      <c r="D2080" s="4">
        <v>158227</v>
      </c>
      <c r="E2080" s="4">
        <v>158346</v>
      </c>
      <c r="F2080" s="5" t="s">
        <v>2583</v>
      </c>
      <c r="G2080" s="4">
        <v>158347</v>
      </c>
      <c r="H2080" s="5" t="s">
        <v>2584</v>
      </c>
      <c r="I2080" s="18">
        <v>45120</v>
      </c>
      <c r="J2080" s="28">
        <v>1192382526</v>
      </c>
      <c r="K2080" s="18">
        <v>45124</v>
      </c>
      <c r="L2080" s="18">
        <v>45138</v>
      </c>
      <c r="M2080" s="18"/>
      <c r="N2080" s="30">
        <v>9</v>
      </c>
      <c r="O2080" s="7">
        <v>10000</v>
      </c>
      <c r="P2080" s="30">
        <v>147</v>
      </c>
      <c r="Q2080" s="22">
        <v>7.9000519063170294E-2</v>
      </c>
      <c r="R2080" s="8">
        <v>8000</v>
      </c>
      <c r="S2080" s="4">
        <v>142</v>
      </c>
      <c r="T2080" s="10">
        <v>2013.74</v>
      </c>
      <c r="U2080" s="17" t="s">
        <v>6286</v>
      </c>
      <c r="V2080" s="21">
        <v>0.47139682563174667</v>
      </c>
      <c r="W2080" s="9">
        <v>3771.1746050539732</v>
      </c>
      <c r="X2080" s="22">
        <f t="shared" si="160"/>
        <v>-0.52860317436825333</v>
      </c>
      <c r="Y2080" s="29">
        <v>949.27064364767352</v>
      </c>
      <c r="Z2080" s="34">
        <f t="shared" si="161"/>
        <v>727000</v>
      </c>
      <c r="AA2080" s="34">
        <f t="shared" si="162"/>
        <v>1.1004126547455296E-2</v>
      </c>
      <c r="AB2080" s="35">
        <f t="shared" si="163"/>
        <v>1.6176066024759286</v>
      </c>
      <c r="AC2080" s="35">
        <f t="shared" si="164"/>
        <v>1.5625859697386519</v>
      </c>
      <c r="AD2080" s="6">
        <f>IFERROR(VLOOKUP(E2080,marginal!$A$2:$E$4826,4,FALSE),0)</f>
        <v>-3783.0361538461498</v>
      </c>
    </row>
    <row r="2081" spans="1:30" x14ac:dyDescent="0.2">
      <c r="A2081" s="27" t="s">
        <v>6907</v>
      </c>
      <c r="B2081" s="6" t="s">
        <v>6926</v>
      </c>
      <c r="C2081" s="6" t="s">
        <v>6909</v>
      </c>
      <c r="D2081" s="2">
        <v>157995</v>
      </c>
      <c r="E2081" s="2">
        <v>158332</v>
      </c>
      <c r="F2081" s="3" t="s">
        <v>2581</v>
      </c>
      <c r="G2081" s="2">
        <v>158334</v>
      </c>
      <c r="H2081" s="3" t="s">
        <v>2585</v>
      </c>
      <c r="I2081" s="18">
        <v>45118</v>
      </c>
      <c r="J2081" s="28">
        <v>1190991578</v>
      </c>
      <c r="K2081" s="18">
        <v>45124</v>
      </c>
      <c r="L2081" s="18">
        <v>45138</v>
      </c>
      <c r="M2081" s="18"/>
      <c r="N2081" s="30">
        <v>8</v>
      </c>
      <c r="O2081" s="7">
        <v>10000</v>
      </c>
      <c r="P2081" s="30">
        <v>132</v>
      </c>
      <c r="Q2081" s="22">
        <v>5.8283715876113903E-2</v>
      </c>
      <c r="R2081" s="7">
        <v>9000</v>
      </c>
      <c r="S2081" s="2">
        <v>142</v>
      </c>
      <c r="T2081" s="11">
        <v>2255.2800000000002</v>
      </c>
      <c r="U2081" s="17" t="s">
        <v>6286</v>
      </c>
      <c r="V2081" s="21">
        <v>0.52735102901721975</v>
      </c>
      <c r="W2081" s="9">
        <v>4746.1592611549777</v>
      </c>
      <c r="X2081" s="22">
        <f t="shared" si="160"/>
        <v>-0.47264897098278025</v>
      </c>
      <c r="Y2081" s="29">
        <v>1189.3242287219555</v>
      </c>
      <c r="Z2081" s="34">
        <f t="shared" si="161"/>
        <v>663000</v>
      </c>
      <c r="AA2081" s="34">
        <f t="shared" si="162"/>
        <v>1.3574660633484163E-2</v>
      </c>
      <c r="AB2081" s="35">
        <f t="shared" si="163"/>
        <v>1.7918552036199096</v>
      </c>
      <c r="AC2081" s="35">
        <f t="shared" si="164"/>
        <v>1.9276018099547512</v>
      </c>
      <c r="AD2081" s="6">
        <f>IFERROR(VLOOKUP(E2081,marginal!$A$2:$E$4826,4,FALSE),0)</f>
        <v>-2939.17692307692</v>
      </c>
    </row>
    <row r="2082" spans="1:30" x14ac:dyDescent="0.2">
      <c r="A2082" s="27" t="s">
        <v>6907</v>
      </c>
      <c r="B2082" s="6" t="s">
        <v>6926</v>
      </c>
      <c r="C2082" s="6" t="s">
        <v>6909</v>
      </c>
      <c r="D2082" s="2">
        <v>157998</v>
      </c>
      <c r="E2082" s="2">
        <v>158332</v>
      </c>
      <c r="F2082" s="3" t="s">
        <v>2581</v>
      </c>
      <c r="G2082" s="2">
        <v>158335</v>
      </c>
      <c r="H2082" s="3" t="s">
        <v>2586</v>
      </c>
      <c r="I2082" s="18">
        <v>45118</v>
      </c>
      <c r="J2082" s="28">
        <v>1190992130</v>
      </c>
      <c r="K2082" s="18">
        <v>45124</v>
      </c>
      <c r="L2082" s="18">
        <v>45138</v>
      </c>
      <c r="M2082" s="18"/>
      <c r="N2082" s="30">
        <v>7</v>
      </c>
      <c r="O2082" s="7">
        <v>10000</v>
      </c>
      <c r="P2082" s="30">
        <v>127</v>
      </c>
      <c r="Q2082" s="22">
        <v>5.24391097594855E-2</v>
      </c>
      <c r="R2082" s="7">
        <v>9000</v>
      </c>
      <c r="S2082" s="2">
        <v>142</v>
      </c>
      <c r="T2082" s="11">
        <v>2255.2800000000002</v>
      </c>
      <c r="U2082" s="17" t="s">
        <v>6286</v>
      </c>
      <c r="V2082" s="21">
        <v>0.52735102901721975</v>
      </c>
      <c r="W2082" s="9">
        <v>4746.1592611549777</v>
      </c>
      <c r="X2082" s="22">
        <f t="shared" si="160"/>
        <v>-0.47264897098278025</v>
      </c>
      <c r="Y2082" s="29">
        <v>1189.3242287219555</v>
      </c>
      <c r="Z2082" s="34">
        <f t="shared" si="161"/>
        <v>547000</v>
      </c>
      <c r="AA2082" s="34">
        <f t="shared" si="162"/>
        <v>1.6453382084095063E-2</v>
      </c>
      <c r="AB2082" s="35">
        <f t="shared" si="163"/>
        <v>2.0895795246800732</v>
      </c>
      <c r="AC2082" s="35">
        <f t="shared" si="164"/>
        <v>2.3363802559414988</v>
      </c>
      <c r="AD2082" s="6">
        <f>IFERROR(VLOOKUP(E2082,marginal!$A$2:$E$4826,4,FALSE),0)</f>
        <v>-2939.17692307692</v>
      </c>
    </row>
    <row r="2083" spans="1:30" x14ac:dyDescent="0.2">
      <c r="A2083" s="27" t="s">
        <v>6907</v>
      </c>
      <c r="B2083" s="6" t="s">
        <v>6926</v>
      </c>
      <c r="C2083" s="6" t="s">
        <v>6909</v>
      </c>
      <c r="D2083" s="2">
        <v>157997</v>
      </c>
      <c r="E2083" s="2">
        <v>158332</v>
      </c>
      <c r="F2083" s="3" t="s">
        <v>2581</v>
      </c>
      <c r="G2083" s="2">
        <v>158336</v>
      </c>
      <c r="H2083" s="3" t="s">
        <v>2587</v>
      </c>
      <c r="I2083" s="18" t="s">
        <v>6930</v>
      </c>
      <c r="J2083" s="28" t="s">
        <v>6930</v>
      </c>
      <c r="K2083" s="18">
        <v>45124</v>
      </c>
      <c r="L2083" s="18">
        <v>45138</v>
      </c>
      <c r="M2083" s="18"/>
      <c r="N2083" s="30">
        <v>6</v>
      </c>
      <c r="O2083" s="7">
        <v>11000</v>
      </c>
      <c r="P2083" s="30">
        <v>121</v>
      </c>
      <c r="Q2083" s="22">
        <v>3.3741050530766099E-2</v>
      </c>
      <c r="R2083" s="7">
        <v>5000</v>
      </c>
      <c r="S2083" s="2">
        <v>147</v>
      </c>
      <c r="T2083" s="11">
        <v>1303.3399999999999</v>
      </c>
      <c r="U2083" s="17" t="s">
        <v>6286</v>
      </c>
      <c r="V2083" s="21">
        <v>0.52735102901721975</v>
      </c>
      <c r="W2083" s="9">
        <v>2636.7551450860988</v>
      </c>
      <c r="X2083" s="22">
        <f t="shared" si="160"/>
        <v>-0.47264897098278025</v>
      </c>
      <c r="Y2083" s="29">
        <v>687.3176901593032</v>
      </c>
      <c r="Z2083" s="34">
        <f t="shared" si="161"/>
        <v>554000</v>
      </c>
      <c r="AA2083" s="34">
        <f t="shared" si="162"/>
        <v>9.0252707581227436E-3</v>
      </c>
      <c r="AB2083" s="35">
        <f t="shared" si="163"/>
        <v>1.092057761732852</v>
      </c>
      <c r="AC2083" s="35">
        <f t="shared" si="164"/>
        <v>1.3267148014440433</v>
      </c>
      <c r="AD2083" s="6">
        <f>IFERROR(VLOOKUP(E2083,marginal!$A$2:$E$4826,4,FALSE),0)</f>
        <v>-2939.17692307692</v>
      </c>
    </row>
    <row r="2084" spans="1:30" x14ac:dyDescent="0.2">
      <c r="A2084" s="27" t="s">
        <v>6907</v>
      </c>
      <c r="B2084" s="6" t="s">
        <v>6926</v>
      </c>
      <c r="C2084" s="6" t="s">
        <v>6909</v>
      </c>
      <c r="D2084" s="2">
        <v>157996</v>
      </c>
      <c r="E2084" s="2">
        <v>158332</v>
      </c>
      <c r="F2084" s="3" t="s">
        <v>2581</v>
      </c>
      <c r="G2084" s="2">
        <v>158337</v>
      </c>
      <c r="H2084" s="3" t="s">
        <v>2588</v>
      </c>
      <c r="I2084" s="18" t="s">
        <v>6930</v>
      </c>
      <c r="J2084" s="28" t="s">
        <v>6930</v>
      </c>
      <c r="K2084" s="18">
        <v>45124</v>
      </c>
      <c r="L2084" s="18">
        <v>45138</v>
      </c>
      <c r="M2084" s="18"/>
      <c r="N2084" s="30">
        <v>10</v>
      </c>
      <c r="O2084" s="7">
        <v>7000</v>
      </c>
      <c r="P2084" s="30">
        <v>143</v>
      </c>
      <c r="Q2084" s="22">
        <v>0.10395217917731221</v>
      </c>
      <c r="R2084" s="7">
        <v>5000</v>
      </c>
      <c r="S2084" s="2">
        <v>147</v>
      </c>
      <c r="T2084" s="11">
        <v>1303.3399999999999</v>
      </c>
      <c r="U2084" s="17" t="s">
        <v>6286</v>
      </c>
      <c r="V2084" s="21">
        <v>0.52735102901721975</v>
      </c>
      <c r="W2084" s="9">
        <v>2636.7551450860988</v>
      </c>
      <c r="X2084" s="22">
        <f t="shared" si="160"/>
        <v>-0.47264897098278025</v>
      </c>
      <c r="Y2084" s="29">
        <v>687.3176901593032</v>
      </c>
      <c r="Z2084" s="34">
        <f t="shared" si="161"/>
        <v>579000</v>
      </c>
      <c r="AA2084" s="34">
        <f t="shared" si="162"/>
        <v>8.6355785837651123E-3</v>
      </c>
      <c r="AB2084" s="35">
        <f t="shared" si="163"/>
        <v>1.2348877374784111</v>
      </c>
      <c r="AC2084" s="35">
        <f t="shared" si="164"/>
        <v>1.2694300518134716</v>
      </c>
      <c r="AD2084" s="6">
        <f>IFERROR(VLOOKUP(E2084,marginal!$A$2:$E$4826,4,FALSE),0)</f>
        <v>-2939.17692307692</v>
      </c>
    </row>
    <row r="2085" spans="1:30" x14ac:dyDescent="0.2">
      <c r="A2085" s="27" t="s">
        <v>6907</v>
      </c>
      <c r="B2085" s="6" t="s">
        <v>6913</v>
      </c>
      <c r="C2085" s="6" t="s">
        <v>6912</v>
      </c>
      <c r="D2085" s="2">
        <v>158228</v>
      </c>
      <c r="E2085" s="2">
        <v>158346</v>
      </c>
      <c r="F2085" s="3" t="s">
        <v>2583</v>
      </c>
      <c r="G2085" s="2">
        <v>158348</v>
      </c>
      <c r="H2085" s="3" t="s">
        <v>2589</v>
      </c>
      <c r="I2085" s="18">
        <v>45120</v>
      </c>
      <c r="J2085" s="28">
        <v>1192382636</v>
      </c>
      <c r="K2085" s="18">
        <v>45124</v>
      </c>
      <c r="L2085" s="18">
        <v>45138</v>
      </c>
      <c r="M2085" s="18"/>
      <c r="N2085" s="30">
        <v>10</v>
      </c>
      <c r="O2085" s="7">
        <v>5000</v>
      </c>
      <c r="P2085" s="30">
        <v>147</v>
      </c>
      <c r="Q2085" s="22">
        <v>0.11226939921536</v>
      </c>
      <c r="R2085" s="7">
        <v>8000</v>
      </c>
      <c r="S2085" s="2">
        <v>142</v>
      </c>
      <c r="T2085" s="11">
        <v>2013.74</v>
      </c>
      <c r="U2085" s="17" t="s">
        <v>6286</v>
      </c>
      <c r="V2085" s="21">
        <v>0.47139682563174667</v>
      </c>
      <c r="W2085" s="9">
        <v>3771.1746050539732</v>
      </c>
      <c r="X2085" s="22">
        <f t="shared" si="160"/>
        <v>-0.52860317436825333</v>
      </c>
      <c r="Y2085" s="29">
        <v>949.27064364767352</v>
      </c>
      <c r="Z2085" s="34">
        <f t="shared" si="161"/>
        <v>579000</v>
      </c>
      <c r="AA2085" s="34">
        <f t="shared" si="162"/>
        <v>1.3816925734024179E-2</v>
      </c>
      <c r="AB2085" s="35">
        <f t="shared" si="163"/>
        <v>2.0310880829015545</v>
      </c>
      <c r="AC2085" s="35">
        <f t="shared" si="164"/>
        <v>1.9620034542314335</v>
      </c>
      <c r="AD2085" s="6">
        <f>IFERROR(VLOOKUP(E2085,marginal!$A$2:$E$4826,4,FALSE),0)</f>
        <v>-3783.0361538461498</v>
      </c>
    </row>
    <row r="2086" spans="1:30" x14ac:dyDescent="0.2">
      <c r="A2086" s="27" t="s">
        <v>6907</v>
      </c>
      <c r="B2086" s="6" t="s">
        <v>6913</v>
      </c>
      <c r="C2086" s="6" t="s">
        <v>6912</v>
      </c>
      <c r="D2086" s="2">
        <v>158169</v>
      </c>
      <c r="E2086" s="2">
        <v>158346</v>
      </c>
      <c r="F2086" s="3" t="s">
        <v>2583</v>
      </c>
      <c r="G2086" s="2">
        <v>158350</v>
      </c>
      <c r="H2086" s="3" t="s">
        <v>2590</v>
      </c>
      <c r="I2086" s="18">
        <v>45120</v>
      </c>
      <c r="J2086" s="28">
        <v>1192237660</v>
      </c>
      <c r="K2086" s="18">
        <v>45124</v>
      </c>
      <c r="L2086" s="18">
        <v>45138</v>
      </c>
      <c r="M2086" s="18"/>
      <c r="N2086" s="30">
        <v>10</v>
      </c>
      <c r="O2086" s="7">
        <v>5000</v>
      </c>
      <c r="P2086" s="30">
        <v>147</v>
      </c>
      <c r="Q2086" s="22">
        <v>0.11226939921536</v>
      </c>
      <c r="R2086" s="7">
        <v>7000</v>
      </c>
      <c r="S2086" s="2">
        <v>142</v>
      </c>
      <c r="T2086" s="11">
        <v>1758.65</v>
      </c>
      <c r="U2086" s="17" t="s">
        <v>6286</v>
      </c>
      <c r="V2086" s="21">
        <v>0.47139682563174667</v>
      </c>
      <c r="W2086" s="9">
        <v>3299.7777794222266</v>
      </c>
      <c r="X2086" s="22">
        <f t="shared" si="160"/>
        <v>-0.52860317436825333</v>
      </c>
      <c r="Y2086" s="29">
        <v>829.02202739727136</v>
      </c>
      <c r="Z2086" s="34">
        <f t="shared" si="161"/>
        <v>579000</v>
      </c>
      <c r="AA2086" s="34">
        <f t="shared" si="162"/>
        <v>1.2089810017271158E-2</v>
      </c>
      <c r="AB2086" s="35">
        <f t="shared" si="163"/>
        <v>1.7772020725388602</v>
      </c>
      <c r="AC2086" s="35">
        <f t="shared" si="164"/>
        <v>1.7167530224525045</v>
      </c>
      <c r="AD2086" s="6">
        <f>IFERROR(VLOOKUP(E2086,marginal!$A$2:$E$4826,4,FALSE),0)</f>
        <v>-3783.0361538461498</v>
      </c>
    </row>
    <row r="2087" spans="1:30" x14ac:dyDescent="0.2">
      <c r="A2087" s="27" t="s">
        <v>6907</v>
      </c>
      <c r="B2087" s="6" t="s">
        <v>6913</v>
      </c>
      <c r="C2087" s="6" t="s">
        <v>6912</v>
      </c>
      <c r="D2087" s="2">
        <v>158166</v>
      </c>
      <c r="E2087" s="2">
        <v>158346</v>
      </c>
      <c r="F2087" s="3" t="s">
        <v>2583</v>
      </c>
      <c r="G2087" s="2">
        <v>158352</v>
      </c>
      <c r="H2087" s="3" t="s">
        <v>2591</v>
      </c>
      <c r="I2087" s="18">
        <v>45120</v>
      </c>
      <c r="J2087" s="28">
        <v>1192236957</v>
      </c>
      <c r="K2087" s="18">
        <v>45124</v>
      </c>
      <c r="L2087" s="18">
        <v>45138</v>
      </c>
      <c r="M2087" s="18"/>
      <c r="N2087" s="30">
        <v>10</v>
      </c>
      <c r="O2087" s="7">
        <v>5000</v>
      </c>
      <c r="P2087" s="30">
        <v>147</v>
      </c>
      <c r="Q2087" s="22">
        <v>0.11226939921536</v>
      </c>
      <c r="R2087" s="7">
        <v>8000</v>
      </c>
      <c r="S2087" s="2">
        <v>142</v>
      </c>
      <c r="T2087" s="11">
        <v>2013.74</v>
      </c>
      <c r="U2087" s="17" t="s">
        <v>6286</v>
      </c>
      <c r="V2087" s="21">
        <v>0.47139682563174667</v>
      </c>
      <c r="W2087" s="9">
        <v>3771.1746050539732</v>
      </c>
      <c r="X2087" s="22">
        <f t="shared" si="160"/>
        <v>-0.52860317436825333</v>
      </c>
      <c r="Y2087" s="29">
        <v>949.27064364767352</v>
      </c>
      <c r="Z2087" s="34">
        <f t="shared" si="161"/>
        <v>579000</v>
      </c>
      <c r="AA2087" s="34">
        <f t="shared" si="162"/>
        <v>1.3816925734024179E-2</v>
      </c>
      <c r="AB2087" s="35">
        <f t="shared" si="163"/>
        <v>2.0310880829015545</v>
      </c>
      <c r="AC2087" s="35">
        <f t="shared" si="164"/>
        <v>1.9620034542314335</v>
      </c>
      <c r="AD2087" s="6">
        <f>IFERROR(VLOOKUP(E2087,marginal!$A$2:$E$4826,4,FALSE),0)</f>
        <v>-3783.0361538461498</v>
      </c>
    </row>
    <row r="2088" spans="1:30" x14ac:dyDescent="0.2">
      <c r="A2088" s="27" t="s">
        <v>6907</v>
      </c>
      <c r="B2088" s="6" t="s">
        <v>6913</v>
      </c>
      <c r="C2088" s="6" t="s">
        <v>6912</v>
      </c>
      <c r="D2088" s="2">
        <v>156072</v>
      </c>
      <c r="E2088" s="2">
        <v>158346</v>
      </c>
      <c r="F2088" s="3" t="s">
        <v>2583</v>
      </c>
      <c r="G2088" s="2">
        <v>158353</v>
      </c>
      <c r="H2088" s="3" t="s">
        <v>2592</v>
      </c>
      <c r="I2088" s="18">
        <v>45100</v>
      </c>
      <c r="J2088" s="28">
        <v>1178034347</v>
      </c>
      <c r="K2088" s="18">
        <v>45124</v>
      </c>
      <c r="L2088" s="18">
        <v>45138</v>
      </c>
      <c r="M2088" s="18"/>
      <c r="N2088" s="30">
        <v>10</v>
      </c>
      <c r="O2088" s="7">
        <v>6000</v>
      </c>
      <c r="P2088" s="30">
        <v>145</v>
      </c>
      <c r="Q2088" s="22">
        <v>0.1031442565868759</v>
      </c>
      <c r="R2088" s="7">
        <v>7000</v>
      </c>
      <c r="S2088" s="2">
        <v>142</v>
      </c>
      <c r="T2088" s="11">
        <v>1758.65</v>
      </c>
      <c r="U2088" s="17" t="s">
        <v>6286</v>
      </c>
      <c r="V2088" s="21">
        <v>0.47139682563174667</v>
      </c>
      <c r="W2088" s="9">
        <v>3299.7777794222266</v>
      </c>
      <c r="X2088" s="22">
        <f t="shared" si="160"/>
        <v>-0.52860317436825333</v>
      </c>
      <c r="Y2088" s="29">
        <v>829.02202739727136</v>
      </c>
      <c r="Z2088" s="34">
        <f t="shared" si="161"/>
        <v>579000</v>
      </c>
      <c r="AA2088" s="34">
        <f t="shared" si="162"/>
        <v>1.2089810017271158E-2</v>
      </c>
      <c r="AB2088" s="35">
        <f t="shared" si="163"/>
        <v>1.7530224525043179</v>
      </c>
      <c r="AC2088" s="35">
        <f t="shared" si="164"/>
        <v>1.7167530224525045</v>
      </c>
      <c r="AD2088" s="6">
        <f>IFERROR(VLOOKUP(E2088,marginal!$A$2:$E$4826,4,FALSE),0)</f>
        <v>-3783.0361538461498</v>
      </c>
    </row>
    <row r="2089" spans="1:30" x14ac:dyDescent="0.2">
      <c r="A2089" s="27" t="s">
        <v>6907</v>
      </c>
      <c r="B2089" s="6" t="s">
        <v>6914</v>
      </c>
      <c r="C2089" s="6" t="s">
        <v>6909</v>
      </c>
      <c r="D2089" s="2">
        <v>158231</v>
      </c>
      <c r="E2089" s="2">
        <v>157752</v>
      </c>
      <c r="F2089" s="3" t="s">
        <v>1062</v>
      </c>
      <c r="G2089" s="2">
        <v>158295</v>
      </c>
      <c r="H2089" s="3" t="s">
        <v>2593</v>
      </c>
      <c r="I2089" s="18">
        <v>45120</v>
      </c>
      <c r="J2089" s="28">
        <v>1192402795</v>
      </c>
      <c r="K2089" s="18">
        <v>45122</v>
      </c>
      <c r="L2089" s="18">
        <v>45138</v>
      </c>
      <c r="M2089" s="18"/>
      <c r="N2089" s="30">
        <v>6</v>
      </c>
      <c r="O2089" s="7">
        <v>11000</v>
      </c>
      <c r="P2089" s="30">
        <v>119</v>
      </c>
      <c r="Q2089" s="22">
        <v>4.4808469477509841E-2</v>
      </c>
      <c r="R2089" s="7">
        <v>5000</v>
      </c>
      <c r="S2089" s="2">
        <v>147</v>
      </c>
      <c r="T2089" s="11">
        <v>1303.3399999999999</v>
      </c>
      <c r="U2089" s="17" t="s">
        <v>6286</v>
      </c>
      <c r="V2089" s="21">
        <v>0.72544665178660717</v>
      </c>
      <c r="W2089" s="9">
        <v>3627.2332589330358</v>
      </c>
      <c r="X2089" s="22">
        <f t="shared" si="160"/>
        <v>-0.27455334821339283</v>
      </c>
      <c r="Y2089" s="29">
        <v>945.50363913955653</v>
      </c>
      <c r="Z2089" s="34">
        <f t="shared" si="161"/>
        <v>554000</v>
      </c>
      <c r="AA2089" s="34">
        <f t="shared" si="162"/>
        <v>9.0252707581227436E-3</v>
      </c>
      <c r="AB2089" s="35">
        <f t="shared" si="163"/>
        <v>1.0740072202166064</v>
      </c>
      <c r="AC2089" s="35">
        <f t="shared" si="164"/>
        <v>1.3267148014440433</v>
      </c>
      <c r="AD2089" s="6">
        <f>IFERROR(VLOOKUP(E2089,marginal!$A$2:$E$4826,4,FALSE),0)</f>
        <v>-4735.8192307692298</v>
      </c>
    </row>
    <row r="2090" spans="1:30" x14ac:dyDescent="0.2">
      <c r="A2090" s="27" t="s">
        <v>6907</v>
      </c>
      <c r="B2090" s="6" t="s">
        <v>6913</v>
      </c>
      <c r="C2090" s="6" t="s">
        <v>6912</v>
      </c>
      <c r="D2090" s="4">
        <v>157483</v>
      </c>
      <c r="E2090" s="4">
        <v>158371</v>
      </c>
      <c r="F2090" s="5" t="s">
        <v>2594</v>
      </c>
      <c r="G2090" s="4">
        <v>158372</v>
      </c>
      <c r="H2090" s="5" t="s">
        <v>2595</v>
      </c>
      <c r="I2090" s="18">
        <v>45220</v>
      </c>
      <c r="J2090" s="28">
        <v>1262638153</v>
      </c>
      <c r="K2090" s="18">
        <v>45124</v>
      </c>
      <c r="L2090" s="18">
        <v>45138</v>
      </c>
      <c r="M2090" s="18"/>
      <c r="N2090" s="30">
        <v>10</v>
      </c>
      <c r="O2090" s="7">
        <v>5000</v>
      </c>
      <c r="P2090" s="30">
        <v>147</v>
      </c>
      <c r="Q2090" s="22">
        <v>0.11226939921536</v>
      </c>
      <c r="R2090" s="8">
        <v>6000</v>
      </c>
      <c r="S2090" s="4">
        <v>142</v>
      </c>
      <c r="T2090" s="10">
        <v>1503.37</v>
      </c>
      <c r="U2090" s="17" t="s">
        <v>6286</v>
      </c>
      <c r="V2090" s="21">
        <v>1</v>
      </c>
      <c r="W2090" s="9">
        <v>6000</v>
      </c>
      <c r="X2090" s="22">
        <f t="shared" si="160"/>
        <v>0</v>
      </c>
      <c r="Y2090" s="29">
        <v>1503.37</v>
      </c>
      <c r="Z2090" s="34">
        <f t="shared" si="161"/>
        <v>579000</v>
      </c>
      <c r="AA2090" s="34">
        <f t="shared" si="162"/>
        <v>1.0362694300518135E-2</v>
      </c>
      <c r="AB2090" s="35">
        <f t="shared" si="163"/>
        <v>1.5233160621761659</v>
      </c>
      <c r="AC2090" s="35">
        <f t="shared" si="164"/>
        <v>1.4715025906735753</v>
      </c>
      <c r="AD2090" s="6">
        <f>IFERROR(VLOOKUP(E2090,marginal!$A$2:$E$4826,4,FALSE),0)</f>
        <v>1777.133846153846</v>
      </c>
    </row>
    <row r="2091" spans="1:30" x14ac:dyDescent="0.2">
      <c r="A2091" s="27" t="s">
        <v>6907</v>
      </c>
      <c r="B2091" s="6" t="s">
        <v>6913</v>
      </c>
      <c r="C2091" s="6" t="s">
        <v>6912</v>
      </c>
      <c r="D2091" s="2">
        <v>157243</v>
      </c>
      <c r="E2091" s="2">
        <v>158371</v>
      </c>
      <c r="F2091" s="3" t="s">
        <v>2594</v>
      </c>
      <c r="G2091" s="2">
        <v>158373</v>
      </c>
      <c r="H2091" s="3" t="s">
        <v>2596</v>
      </c>
      <c r="I2091" s="18">
        <v>45111</v>
      </c>
      <c r="J2091" s="28">
        <v>1186042382</v>
      </c>
      <c r="K2091" s="18">
        <v>45124</v>
      </c>
      <c r="L2091" s="18">
        <v>45138</v>
      </c>
      <c r="M2091" s="18"/>
      <c r="N2091" s="30">
        <v>5</v>
      </c>
      <c r="O2091" s="7">
        <v>10000</v>
      </c>
      <c r="P2091" s="30">
        <v>110</v>
      </c>
      <c r="Q2091" s="22">
        <v>3.3741050530766099E-2</v>
      </c>
      <c r="R2091" s="7">
        <v>9000</v>
      </c>
      <c r="S2091" s="2">
        <v>142</v>
      </c>
      <c r="T2091" s="11">
        <v>2255.2800000000002</v>
      </c>
      <c r="U2091" s="17" t="s">
        <v>6286</v>
      </c>
      <c r="V2091" s="21">
        <v>1</v>
      </c>
      <c r="W2091" s="9">
        <v>9000</v>
      </c>
      <c r="X2091" s="22">
        <f t="shared" si="160"/>
        <v>0</v>
      </c>
      <c r="Y2091" s="29">
        <v>2255.2800000000002</v>
      </c>
      <c r="Z2091" s="34">
        <f t="shared" si="161"/>
        <v>376000</v>
      </c>
      <c r="AA2091" s="34">
        <f t="shared" si="162"/>
        <v>2.3936170212765957E-2</v>
      </c>
      <c r="AB2091" s="35">
        <f t="shared" si="163"/>
        <v>2.6329787234042552</v>
      </c>
      <c r="AC2091" s="35">
        <f t="shared" si="164"/>
        <v>3.3989361702127661</v>
      </c>
      <c r="AD2091" s="6">
        <f>IFERROR(VLOOKUP(E2091,marginal!$A$2:$E$4826,4,FALSE),0)</f>
        <v>1777.133846153846</v>
      </c>
    </row>
    <row r="2092" spans="1:30" x14ac:dyDescent="0.2">
      <c r="A2092" s="27" t="s">
        <v>6907</v>
      </c>
      <c r="B2092" s="6" t="s">
        <v>6913</v>
      </c>
      <c r="C2092" s="6" t="s">
        <v>6912</v>
      </c>
      <c r="D2092" s="2">
        <v>157310</v>
      </c>
      <c r="E2092" s="2">
        <v>158371</v>
      </c>
      <c r="F2092" s="3" t="s">
        <v>2594</v>
      </c>
      <c r="G2092" s="2">
        <v>158374</v>
      </c>
      <c r="H2092" s="3" t="s">
        <v>2597</v>
      </c>
      <c r="I2092" s="18">
        <v>45111</v>
      </c>
      <c r="J2092" s="28">
        <v>1186304378</v>
      </c>
      <c r="K2092" s="18">
        <v>45124</v>
      </c>
      <c r="L2092" s="18">
        <v>45138</v>
      </c>
      <c r="M2092" s="18"/>
      <c r="N2092" s="30">
        <v>8</v>
      </c>
      <c r="O2092" s="7">
        <v>10000</v>
      </c>
      <c r="P2092" s="30">
        <v>132</v>
      </c>
      <c r="Q2092" s="22">
        <v>5.8283715876113903E-2</v>
      </c>
      <c r="R2092" s="7">
        <v>6000</v>
      </c>
      <c r="S2092" s="2">
        <v>142</v>
      </c>
      <c r="T2092" s="11">
        <v>1503.37</v>
      </c>
      <c r="U2092" s="17" t="s">
        <v>6286</v>
      </c>
      <c r="V2092" s="21">
        <v>1</v>
      </c>
      <c r="W2092" s="9">
        <v>6000</v>
      </c>
      <c r="X2092" s="22">
        <f t="shared" si="160"/>
        <v>0</v>
      </c>
      <c r="Y2092" s="29">
        <v>1503.37</v>
      </c>
      <c r="Z2092" s="34">
        <f t="shared" si="161"/>
        <v>663000</v>
      </c>
      <c r="AA2092" s="34">
        <f t="shared" si="162"/>
        <v>9.0497737556561094E-3</v>
      </c>
      <c r="AB2092" s="35">
        <f t="shared" si="163"/>
        <v>1.1945701357466065</v>
      </c>
      <c r="AC2092" s="35">
        <f t="shared" si="164"/>
        <v>1.2850678733031675</v>
      </c>
      <c r="AD2092" s="6">
        <f>IFERROR(VLOOKUP(E2092,marginal!$A$2:$E$4826,4,FALSE),0)</f>
        <v>1777.133846153846</v>
      </c>
    </row>
    <row r="2093" spans="1:30" x14ac:dyDescent="0.2">
      <c r="A2093" s="27" t="s">
        <v>6907</v>
      </c>
      <c r="B2093" s="6" t="s">
        <v>6913</v>
      </c>
      <c r="C2093" s="6" t="s">
        <v>6912</v>
      </c>
      <c r="D2093" s="2">
        <v>157937</v>
      </c>
      <c r="E2093" s="2">
        <v>158371</v>
      </c>
      <c r="F2093" s="3" t="s">
        <v>2594</v>
      </c>
      <c r="G2093" s="2">
        <v>158375</v>
      </c>
      <c r="H2093" s="3" t="s">
        <v>2598</v>
      </c>
      <c r="I2093" s="18">
        <v>45118</v>
      </c>
      <c r="J2093" s="28">
        <v>1190785775</v>
      </c>
      <c r="K2093" s="18">
        <v>45124</v>
      </c>
      <c r="L2093" s="18">
        <v>45138</v>
      </c>
      <c r="M2093" s="18"/>
      <c r="N2093" s="30">
        <v>10</v>
      </c>
      <c r="O2093" s="7">
        <v>5000</v>
      </c>
      <c r="P2093" s="30">
        <v>147</v>
      </c>
      <c r="Q2093" s="22">
        <v>0.11226939921536</v>
      </c>
      <c r="R2093" s="7">
        <v>5000</v>
      </c>
      <c r="S2093" s="2">
        <v>147</v>
      </c>
      <c r="T2093" s="11">
        <v>1303.3399999999999</v>
      </c>
      <c r="U2093" s="17" t="s">
        <v>6286</v>
      </c>
      <c r="V2093" s="21">
        <v>1</v>
      </c>
      <c r="W2093" s="9">
        <v>5000</v>
      </c>
      <c r="X2093" s="22">
        <f t="shared" si="160"/>
        <v>0</v>
      </c>
      <c r="Y2093" s="29">
        <v>1303.3399999999999</v>
      </c>
      <c r="Z2093" s="34">
        <f t="shared" si="161"/>
        <v>579000</v>
      </c>
      <c r="AA2093" s="34">
        <f t="shared" si="162"/>
        <v>8.6355785837651123E-3</v>
      </c>
      <c r="AB2093" s="35">
        <f t="shared" si="163"/>
        <v>1.2694300518134716</v>
      </c>
      <c r="AC2093" s="35">
        <f t="shared" si="164"/>
        <v>1.2694300518134716</v>
      </c>
      <c r="AD2093" s="6">
        <f>IFERROR(VLOOKUP(E2093,marginal!$A$2:$E$4826,4,FALSE),0)</f>
        <v>1777.133846153846</v>
      </c>
    </row>
    <row r="2094" spans="1:30" x14ac:dyDescent="0.2">
      <c r="A2094" s="27" t="s">
        <v>6907</v>
      </c>
      <c r="B2094" s="6" t="s">
        <v>6913</v>
      </c>
      <c r="C2094" s="6" t="s">
        <v>6912</v>
      </c>
      <c r="D2094" s="2">
        <v>157558</v>
      </c>
      <c r="E2094" s="2">
        <v>158371</v>
      </c>
      <c r="F2094" s="3" t="s">
        <v>2594</v>
      </c>
      <c r="G2094" s="2">
        <v>158376</v>
      </c>
      <c r="H2094" s="3" t="s">
        <v>2599</v>
      </c>
      <c r="I2094" s="18">
        <v>45220</v>
      </c>
      <c r="J2094" s="28">
        <v>1262639308</v>
      </c>
      <c r="K2094" s="18">
        <v>45124</v>
      </c>
      <c r="L2094" s="18">
        <v>45138</v>
      </c>
      <c r="M2094" s="18"/>
      <c r="N2094" s="30">
        <v>9</v>
      </c>
      <c r="O2094" s="7">
        <v>10000</v>
      </c>
      <c r="P2094" s="30">
        <v>147</v>
      </c>
      <c r="Q2094" s="22">
        <v>7.9000519063170294E-2</v>
      </c>
      <c r="R2094" s="7">
        <v>9000</v>
      </c>
      <c r="S2094" s="2">
        <v>142</v>
      </c>
      <c r="T2094" s="11">
        <v>2255.2800000000002</v>
      </c>
      <c r="U2094" s="17" t="s">
        <v>6286</v>
      </c>
      <c r="V2094" s="21">
        <v>1</v>
      </c>
      <c r="W2094" s="9">
        <v>9000</v>
      </c>
      <c r="X2094" s="22">
        <f t="shared" si="160"/>
        <v>0</v>
      </c>
      <c r="Y2094" s="29">
        <v>2255.2800000000002</v>
      </c>
      <c r="Z2094" s="34">
        <f t="shared" si="161"/>
        <v>727000</v>
      </c>
      <c r="AA2094" s="34">
        <f t="shared" si="162"/>
        <v>1.2379642365887207E-2</v>
      </c>
      <c r="AB2094" s="35">
        <f t="shared" si="163"/>
        <v>1.8198074277854195</v>
      </c>
      <c r="AC2094" s="35">
        <f t="shared" si="164"/>
        <v>1.7579092159559835</v>
      </c>
      <c r="AD2094" s="6">
        <f>IFERROR(VLOOKUP(E2094,marginal!$A$2:$E$4826,4,FALSE),0)</f>
        <v>1777.133846153846</v>
      </c>
    </row>
    <row r="2095" spans="1:30" x14ac:dyDescent="0.2">
      <c r="A2095" s="27" t="s">
        <v>6907</v>
      </c>
      <c r="B2095" s="6" t="s">
        <v>6911</v>
      </c>
      <c r="C2095" s="6" t="s">
        <v>6912</v>
      </c>
      <c r="D2095" s="4">
        <v>157608</v>
      </c>
      <c r="E2095" s="4">
        <v>158257</v>
      </c>
      <c r="F2095" s="5" t="s">
        <v>2600</v>
      </c>
      <c r="G2095" s="4">
        <v>158258</v>
      </c>
      <c r="H2095" s="5" t="s">
        <v>2601</v>
      </c>
      <c r="I2095" s="18">
        <v>45223</v>
      </c>
      <c r="J2095" s="28">
        <v>1264069947</v>
      </c>
      <c r="K2095" s="18">
        <v>45121</v>
      </c>
      <c r="L2095" s="18">
        <v>45138</v>
      </c>
      <c r="M2095" s="18"/>
      <c r="N2095" s="30">
        <v>5</v>
      </c>
      <c r="O2095" s="7">
        <v>10000</v>
      </c>
      <c r="P2095" s="30">
        <v>110</v>
      </c>
      <c r="Q2095" s="22">
        <v>3.3741050530766099E-2</v>
      </c>
      <c r="R2095" s="8">
        <v>10000</v>
      </c>
      <c r="S2095" s="4">
        <v>115</v>
      </c>
      <c r="T2095" s="10">
        <v>2000.01</v>
      </c>
      <c r="U2095" s="17" t="s">
        <v>6286</v>
      </c>
      <c r="V2095" s="21">
        <v>1</v>
      </c>
      <c r="W2095" s="9">
        <v>10000</v>
      </c>
      <c r="X2095" s="22">
        <f t="shared" si="160"/>
        <v>0</v>
      </c>
      <c r="Y2095" s="29">
        <v>2000.01</v>
      </c>
      <c r="Z2095" s="34">
        <f t="shared" si="161"/>
        <v>376000</v>
      </c>
      <c r="AA2095" s="34">
        <f t="shared" si="162"/>
        <v>2.6595744680851064E-2</v>
      </c>
      <c r="AB2095" s="35">
        <f t="shared" si="163"/>
        <v>2.9255319148936172</v>
      </c>
      <c r="AC2095" s="35">
        <f t="shared" si="164"/>
        <v>3.0585106382978724</v>
      </c>
      <c r="AD2095" s="6">
        <f>IFERROR(VLOOKUP(E2095,marginal!$A$2:$E$4826,4,FALSE),0)</f>
        <v>2097.1125641025501</v>
      </c>
    </row>
    <row r="2096" spans="1:30" x14ac:dyDescent="0.2">
      <c r="A2096" s="27" t="s">
        <v>6907</v>
      </c>
      <c r="B2096" s="6" t="s">
        <v>6919</v>
      </c>
      <c r="C2096" s="6" t="s">
        <v>6909</v>
      </c>
      <c r="D2096" s="4">
        <v>157711</v>
      </c>
      <c r="E2096" s="4">
        <v>158394</v>
      </c>
      <c r="F2096" s="5" t="s">
        <v>2602</v>
      </c>
      <c r="G2096" s="4">
        <v>158395</v>
      </c>
      <c r="H2096" s="5" t="s">
        <v>2603</v>
      </c>
      <c r="I2096" s="18">
        <v>45117</v>
      </c>
      <c r="J2096" s="28">
        <v>1189979380</v>
      </c>
      <c r="K2096" s="18">
        <v>45124</v>
      </c>
      <c r="L2096" s="18">
        <v>45138</v>
      </c>
      <c r="M2096" s="18"/>
      <c r="N2096" s="30">
        <v>5</v>
      </c>
      <c r="O2096" s="7">
        <v>10000</v>
      </c>
      <c r="P2096" s="30">
        <v>110</v>
      </c>
      <c r="Q2096" s="22">
        <v>3.3741050530766099E-2</v>
      </c>
      <c r="R2096" s="8">
        <v>10000</v>
      </c>
      <c r="S2096" s="4">
        <v>75</v>
      </c>
      <c r="T2096" s="10">
        <v>1282.69</v>
      </c>
      <c r="U2096" s="17" t="s">
        <v>6286</v>
      </c>
      <c r="V2096" s="21">
        <v>1</v>
      </c>
      <c r="W2096" s="9">
        <v>10000</v>
      </c>
      <c r="X2096" s="22">
        <f t="shared" si="160"/>
        <v>0</v>
      </c>
      <c r="Y2096" s="29">
        <v>1282.69</v>
      </c>
      <c r="Z2096" s="34">
        <f t="shared" si="161"/>
        <v>376000</v>
      </c>
      <c r="AA2096" s="34">
        <f t="shared" si="162"/>
        <v>2.6595744680851064E-2</v>
      </c>
      <c r="AB2096" s="35">
        <f t="shared" si="163"/>
        <v>2.9255319148936172</v>
      </c>
      <c r="AC2096" s="35">
        <f t="shared" si="164"/>
        <v>1.9946808510638299</v>
      </c>
      <c r="AD2096" s="6">
        <f>IFERROR(VLOOKUP(E2096,marginal!$A$2:$E$4826,4,FALSE),0)</f>
        <v>2397.2723076922998</v>
      </c>
    </row>
    <row r="2097" spans="1:30" x14ac:dyDescent="0.2">
      <c r="A2097" s="27" t="s">
        <v>6907</v>
      </c>
      <c r="B2097" s="6" t="s">
        <v>6911</v>
      </c>
      <c r="C2097" s="6" t="s">
        <v>6912</v>
      </c>
      <c r="D2097" s="2">
        <v>157598</v>
      </c>
      <c r="E2097" s="2">
        <v>158257</v>
      </c>
      <c r="F2097" s="3" t="s">
        <v>2600</v>
      </c>
      <c r="G2097" s="2">
        <v>158260</v>
      </c>
      <c r="H2097" s="3" t="s">
        <v>2604</v>
      </c>
      <c r="I2097" s="18">
        <v>45114</v>
      </c>
      <c r="J2097" s="28">
        <v>1188518334</v>
      </c>
      <c r="K2097" s="18">
        <v>45121</v>
      </c>
      <c r="L2097" s="18">
        <v>45138</v>
      </c>
      <c r="M2097" s="18"/>
      <c r="N2097" s="30">
        <v>4</v>
      </c>
      <c r="O2097" s="7">
        <v>11000</v>
      </c>
      <c r="P2097" s="30">
        <v>110</v>
      </c>
      <c r="Q2097" s="22">
        <v>3.11605023919212E-2</v>
      </c>
      <c r="R2097" s="7">
        <v>11000</v>
      </c>
      <c r="S2097" s="2">
        <v>105</v>
      </c>
      <c r="T2097" s="11">
        <v>2006.93</v>
      </c>
      <c r="U2097" s="17" t="s">
        <v>6286</v>
      </c>
      <c r="V2097" s="21">
        <v>1</v>
      </c>
      <c r="W2097" s="9">
        <v>11000</v>
      </c>
      <c r="X2097" s="22">
        <f t="shared" si="160"/>
        <v>0</v>
      </c>
      <c r="Y2097" s="29">
        <v>2006.93</v>
      </c>
      <c r="Z2097" s="34">
        <f t="shared" si="161"/>
        <v>450000</v>
      </c>
      <c r="AA2097" s="34">
        <f t="shared" si="162"/>
        <v>2.4444444444444446E-2</v>
      </c>
      <c r="AB2097" s="35">
        <f t="shared" si="163"/>
        <v>2.6888888888888891</v>
      </c>
      <c r="AC2097" s="35">
        <f t="shared" si="164"/>
        <v>2.5666666666666669</v>
      </c>
      <c r="AD2097" s="6">
        <f>IFERROR(VLOOKUP(E2097,marginal!$A$2:$E$4826,4,FALSE),0)</f>
        <v>2097.1125641025501</v>
      </c>
    </row>
    <row r="2098" spans="1:30" x14ac:dyDescent="0.2">
      <c r="A2098" s="27" t="s">
        <v>6907</v>
      </c>
      <c r="B2098" s="6" t="s">
        <v>6911</v>
      </c>
      <c r="C2098" s="6" t="s">
        <v>6912</v>
      </c>
      <c r="D2098" s="2">
        <v>157602</v>
      </c>
      <c r="E2098" s="2">
        <v>158257</v>
      </c>
      <c r="F2098" s="3" t="s">
        <v>2600</v>
      </c>
      <c r="G2098" s="2">
        <v>158262</v>
      </c>
      <c r="H2098" s="3" t="s">
        <v>2605</v>
      </c>
      <c r="I2098" s="18">
        <v>45114</v>
      </c>
      <c r="J2098" s="28">
        <v>1188551231</v>
      </c>
      <c r="K2098" s="18">
        <v>45121</v>
      </c>
      <c r="L2098" s="18">
        <v>45138</v>
      </c>
      <c r="M2098" s="18"/>
      <c r="N2098" s="30">
        <v>7</v>
      </c>
      <c r="O2098" s="7">
        <v>12000</v>
      </c>
      <c r="P2098" s="30">
        <v>127</v>
      </c>
      <c r="Q2098" s="22">
        <v>5.24391097594855E-2</v>
      </c>
      <c r="R2098" s="7">
        <v>12000</v>
      </c>
      <c r="S2098" s="2">
        <v>100</v>
      </c>
      <c r="T2098" s="11">
        <v>2082.81</v>
      </c>
      <c r="U2098" s="17" t="s">
        <v>6286</v>
      </c>
      <c r="V2098" s="21">
        <v>1</v>
      </c>
      <c r="W2098" s="9">
        <v>12000</v>
      </c>
      <c r="X2098" s="22">
        <f t="shared" si="160"/>
        <v>0</v>
      </c>
      <c r="Y2098" s="29">
        <v>2082.81</v>
      </c>
      <c r="Z2098" s="34">
        <f t="shared" si="161"/>
        <v>547000</v>
      </c>
      <c r="AA2098" s="34">
        <f t="shared" si="162"/>
        <v>2.1937842778793418E-2</v>
      </c>
      <c r="AB2098" s="35">
        <f t="shared" si="163"/>
        <v>2.7861060329067642</v>
      </c>
      <c r="AC2098" s="35">
        <f t="shared" si="164"/>
        <v>2.1937842778793417</v>
      </c>
      <c r="AD2098" s="6">
        <f>IFERROR(VLOOKUP(E2098,marginal!$A$2:$E$4826,4,FALSE),0)</f>
        <v>2097.1125641025501</v>
      </c>
    </row>
    <row r="2099" spans="1:30" x14ac:dyDescent="0.2">
      <c r="A2099" s="27" t="s">
        <v>6907</v>
      </c>
      <c r="B2099" s="6" t="s">
        <v>6911</v>
      </c>
      <c r="C2099" s="6" t="s">
        <v>6912</v>
      </c>
      <c r="D2099" s="2">
        <v>157719</v>
      </c>
      <c r="E2099" s="2">
        <v>158257</v>
      </c>
      <c r="F2099" s="3" t="s">
        <v>2600</v>
      </c>
      <c r="G2099" s="2">
        <v>158263</v>
      </c>
      <c r="H2099" s="3" t="s">
        <v>2606</v>
      </c>
      <c r="I2099" s="18">
        <v>45117</v>
      </c>
      <c r="J2099" s="28">
        <v>1189986772</v>
      </c>
      <c r="K2099" s="18">
        <v>45121</v>
      </c>
      <c r="L2099" s="18">
        <v>45138</v>
      </c>
      <c r="M2099" s="18"/>
      <c r="N2099" s="30">
        <v>4</v>
      </c>
      <c r="O2099" s="7">
        <v>14000</v>
      </c>
      <c r="P2099" s="30">
        <v>110</v>
      </c>
      <c r="Q2099" s="22">
        <v>3.11605023919212E-2</v>
      </c>
      <c r="R2099" s="7">
        <v>14000</v>
      </c>
      <c r="S2099" s="2">
        <v>95</v>
      </c>
      <c r="T2099" s="11">
        <v>2289.6999999999998</v>
      </c>
      <c r="U2099" s="17" t="s">
        <v>6286</v>
      </c>
      <c r="V2099" s="21">
        <v>1</v>
      </c>
      <c r="W2099" s="9">
        <v>14000</v>
      </c>
      <c r="X2099" s="22">
        <f t="shared" si="160"/>
        <v>0</v>
      </c>
      <c r="Y2099" s="29">
        <v>2289.6999999999998</v>
      </c>
      <c r="Z2099" s="34">
        <f t="shared" si="161"/>
        <v>450000</v>
      </c>
      <c r="AA2099" s="34">
        <f t="shared" si="162"/>
        <v>3.111111111111111E-2</v>
      </c>
      <c r="AB2099" s="35">
        <f t="shared" si="163"/>
        <v>3.4222222222222221</v>
      </c>
      <c r="AC2099" s="35">
        <f t="shared" si="164"/>
        <v>2.9555555555555553</v>
      </c>
      <c r="AD2099" s="6">
        <f>IFERROR(VLOOKUP(E2099,marginal!$A$2:$E$4826,4,FALSE),0)</f>
        <v>2097.1125641025501</v>
      </c>
    </row>
    <row r="2100" spans="1:30" x14ac:dyDescent="0.2">
      <c r="A2100" s="27" t="s">
        <v>6907</v>
      </c>
      <c r="B2100" s="6" t="s">
        <v>6911</v>
      </c>
      <c r="C2100" s="6" t="s">
        <v>6912</v>
      </c>
      <c r="D2100" s="2">
        <v>158022</v>
      </c>
      <c r="E2100" s="2">
        <v>158257</v>
      </c>
      <c r="F2100" s="3" t="s">
        <v>2600</v>
      </c>
      <c r="G2100" s="2">
        <v>158264</v>
      </c>
      <c r="H2100" s="3" t="s">
        <v>2607</v>
      </c>
      <c r="I2100" s="18">
        <v>45119</v>
      </c>
      <c r="J2100" s="28">
        <v>1191489154</v>
      </c>
      <c r="K2100" s="18">
        <v>45121</v>
      </c>
      <c r="L2100" s="18">
        <v>45138</v>
      </c>
      <c r="M2100" s="18"/>
      <c r="N2100" s="30">
        <v>6</v>
      </c>
      <c r="O2100" s="7">
        <v>10000</v>
      </c>
      <c r="P2100" s="30">
        <v>115</v>
      </c>
      <c r="Q2100" s="22">
        <v>3.97705569269148E-2</v>
      </c>
      <c r="R2100" s="7">
        <v>7000</v>
      </c>
      <c r="S2100" s="2">
        <v>142</v>
      </c>
      <c r="T2100" s="11">
        <v>1758.65</v>
      </c>
      <c r="U2100" s="17" t="s">
        <v>6286</v>
      </c>
      <c r="V2100" s="21">
        <v>1</v>
      </c>
      <c r="W2100" s="9">
        <v>7000</v>
      </c>
      <c r="X2100" s="22">
        <f t="shared" si="160"/>
        <v>0</v>
      </c>
      <c r="Y2100" s="29">
        <v>1758.65</v>
      </c>
      <c r="Z2100" s="34">
        <f t="shared" si="161"/>
        <v>554000</v>
      </c>
      <c r="AA2100" s="34">
        <f t="shared" si="162"/>
        <v>1.263537906137184E-2</v>
      </c>
      <c r="AB2100" s="35">
        <f t="shared" si="163"/>
        <v>1.4530685920577617</v>
      </c>
      <c r="AC2100" s="35">
        <f t="shared" si="164"/>
        <v>1.7942238267148014</v>
      </c>
      <c r="AD2100" s="6">
        <f>IFERROR(VLOOKUP(E2100,marginal!$A$2:$E$4826,4,FALSE),0)</f>
        <v>2097.1125641025501</v>
      </c>
    </row>
    <row r="2101" spans="1:30" x14ac:dyDescent="0.2">
      <c r="A2101" s="27" t="s">
        <v>6907</v>
      </c>
      <c r="B2101" s="6" t="s">
        <v>6919</v>
      </c>
      <c r="C2101" s="6" t="s">
        <v>6909</v>
      </c>
      <c r="D2101" s="2">
        <v>157706</v>
      </c>
      <c r="E2101" s="2">
        <v>158394</v>
      </c>
      <c r="F2101" s="3" t="s">
        <v>2602</v>
      </c>
      <c r="G2101" s="2">
        <v>158396</v>
      </c>
      <c r="H2101" s="3" t="s">
        <v>2608</v>
      </c>
      <c r="I2101" s="18">
        <v>45117</v>
      </c>
      <c r="J2101" s="28">
        <v>1189952922</v>
      </c>
      <c r="K2101" s="18">
        <v>45124</v>
      </c>
      <c r="L2101" s="18">
        <v>45138</v>
      </c>
      <c r="M2101" s="18"/>
      <c r="N2101" s="30">
        <v>5</v>
      </c>
      <c r="O2101" s="7">
        <v>10000</v>
      </c>
      <c r="P2101" s="30">
        <v>110</v>
      </c>
      <c r="Q2101" s="22">
        <v>3.3741050530766099E-2</v>
      </c>
      <c r="R2101" s="7">
        <v>10000</v>
      </c>
      <c r="S2101" s="2">
        <v>75</v>
      </c>
      <c r="T2101" s="11">
        <v>1282.69</v>
      </c>
      <c r="U2101" s="17" t="s">
        <v>6286</v>
      </c>
      <c r="V2101" s="21">
        <v>1</v>
      </c>
      <c r="W2101" s="9">
        <v>10000</v>
      </c>
      <c r="X2101" s="22">
        <f t="shared" si="160"/>
        <v>0</v>
      </c>
      <c r="Y2101" s="29">
        <v>1282.69</v>
      </c>
      <c r="Z2101" s="34">
        <f t="shared" si="161"/>
        <v>376000</v>
      </c>
      <c r="AA2101" s="34">
        <f t="shared" si="162"/>
        <v>2.6595744680851064E-2</v>
      </c>
      <c r="AB2101" s="35">
        <f t="shared" si="163"/>
        <v>2.9255319148936172</v>
      </c>
      <c r="AC2101" s="35">
        <f t="shared" si="164"/>
        <v>1.9946808510638299</v>
      </c>
      <c r="AD2101" s="6">
        <f>IFERROR(VLOOKUP(E2101,marginal!$A$2:$E$4826,4,FALSE),0)</f>
        <v>2397.2723076922998</v>
      </c>
    </row>
    <row r="2102" spans="1:30" x14ac:dyDescent="0.2">
      <c r="A2102" s="27" t="s">
        <v>6907</v>
      </c>
      <c r="B2102" s="6" t="s">
        <v>6919</v>
      </c>
      <c r="C2102" s="6" t="s">
        <v>6909</v>
      </c>
      <c r="D2102" s="2">
        <v>157818</v>
      </c>
      <c r="E2102" s="2">
        <v>158394</v>
      </c>
      <c r="F2102" s="3" t="s">
        <v>2602</v>
      </c>
      <c r="G2102" s="2">
        <v>158397</v>
      </c>
      <c r="H2102" s="3" t="s">
        <v>2609</v>
      </c>
      <c r="I2102" s="18">
        <v>45117</v>
      </c>
      <c r="J2102" s="28">
        <v>1190283709</v>
      </c>
      <c r="K2102" s="18">
        <v>45124</v>
      </c>
      <c r="L2102" s="18">
        <v>45138</v>
      </c>
      <c r="M2102" s="18"/>
      <c r="N2102" s="30">
        <v>6</v>
      </c>
      <c r="O2102" s="7">
        <v>10000</v>
      </c>
      <c r="P2102" s="30">
        <v>115</v>
      </c>
      <c r="Q2102" s="22">
        <v>3.97705569269148E-2</v>
      </c>
      <c r="R2102" s="7">
        <v>7000</v>
      </c>
      <c r="S2102" s="2">
        <v>137</v>
      </c>
      <c r="T2102" s="11">
        <v>1689.62</v>
      </c>
      <c r="U2102" s="17" t="s">
        <v>6286</v>
      </c>
      <c r="V2102" s="21">
        <v>1</v>
      </c>
      <c r="W2102" s="9">
        <v>7000</v>
      </c>
      <c r="X2102" s="22">
        <f t="shared" si="160"/>
        <v>0</v>
      </c>
      <c r="Y2102" s="29">
        <v>1689.62</v>
      </c>
      <c r="Z2102" s="34">
        <f t="shared" si="161"/>
        <v>554000</v>
      </c>
      <c r="AA2102" s="34">
        <f t="shared" si="162"/>
        <v>1.263537906137184E-2</v>
      </c>
      <c r="AB2102" s="35">
        <f t="shared" si="163"/>
        <v>1.4530685920577617</v>
      </c>
      <c r="AC2102" s="35">
        <f t="shared" si="164"/>
        <v>1.7310469314079422</v>
      </c>
      <c r="AD2102" s="6">
        <f>IFERROR(VLOOKUP(E2102,marginal!$A$2:$E$4826,4,FALSE),0)</f>
        <v>2397.2723076922998</v>
      </c>
    </row>
    <row r="2103" spans="1:30" x14ac:dyDescent="0.2">
      <c r="A2103" s="27" t="s">
        <v>6907</v>
      </c>
      <c r="B2103" s="6" t="s">
        <v>6919</v>
      </c>
      <c r="C2103" s="6" t="s">
        <v>6909</v>
      </c>
      <c r="D2103" s="2">
        <v>157714</v>
      </c>
      <c r="E2103" s="2">
        <v>158394</v>
      </c>
      <c r="F2103" s="3" t="s">
        <v>2602</v>
      </c>
      <c r="G2103" s="2">
        <v>158398</v>
      </c>
      <c r="H2103" s="3" t="s">
        <v>2610</v>
      </c>
      <c r="I2103" s="18">
        <v>45117</v>
      </c>
      <c r="J2103" s="28">
        <v>1189973352</v>
      </c>
      <c r="K2103" s="18">
        <v>45124</v>
      </c>
      <c r="L2103" s="18">
        <v>45138</v>
      </c>
      <c r="M2103" s="18"/>
      <c r="N2103" s="30">
        <v>4</v>
      </c>
      <c r="O2103" s="7">
        <v>50000</v>
      </c>
      <c r="P2103" s="30">
        <v>110</v>
      </c>
      <c r="Q2103" s="22">
        <v>3.11605023919212E-2</v>
      </c>
      <c r="R2103" s="7">
        <v>50000</v>
      </c>
      <c r="S2103" s="2">
        <v>75</v>
      </c>
      <c r="T2103" s="11">
        <v>6386.28</v>
      </c>
      <c r="U2103" s="17" t="s">
        <v>6286</v>
      </c>
      <c r="V2103" s="21">
        <v>1</v>
      </c>
      <c r="W2103" s="9">
        <v>50000</v>
      </c>
      <c r="X2103" s="22">
        <f t="shared" si="160"/>
        <v>0</v>
      </c>
      <c r="Y2103" s="29">
        <v>6386.28</v>
      </c>
      <c r="Z2103" s="34">
        <f t="shared" si="161"/>
        <v>450000</v>
      </c>
      <c r="AA2103" s="34">
        <f t="shared" si="162"/>
        <v>0.1111111111111111</v>
      </c>
      <c r="AB2103" s="35">
        <f t="shared" si="163"/>
        <v>12.222222222222221</v>
      </c>
      <c r="AC2103" s="35">
        <f t="shared" si="164"/>
        <v>8.3333333333333321</v>
      </c>
      <c r="AD2103" s="6">
        <f>IFERROR(VLOOKUP(E2103,marginal!$A$2:$E$4826,4,FALSE),0)</f>
        <v>2397.2723076922998</v>
      </c>
    </row>
    <row r="2104" spans="1:30" x14ac:dyDescent="0.2">
      <c r="A2104" s="27" t="s">
        <v>6907</v>
      </c>
      <c r="B2104" s="6" t="s">
        <v>6919</v>
      </c>
      <c r="C2104" s="6" t="s">
        <v>6909</v>
      </c>
      <c r="D2104" s="2">
        <v>157717</v>
      </c>
      <c r="E2104" s="2">
        <v>158394</v>
      </c>
      <c r="F2104" s="3" t="s">
        <v>2602</v>
      </c>
      <c r="G2104" s="2">
        <v>158399</v>
      </c>
      <c r="H2104" s="3" t="s">
        <v>2611</v>
      </c>
      <c r="I2104" s="18">
        <v>45236</v>
      </c>
      <c r="J2104" s="28">
        <v>1273391158</v>
      </c>
      <c r="K2104" s="18">
        <v>45124</v>
      </c>
      <c r="L2104" s="18">
        <v>45138</v>
      </c>
      <c r="M2104" s="18"/>
      <c r="N2104" s="30">
        <v>8</v>
      </c>
      <c r="O2104" s="7">
        <v>10000</v>
      </c>
      <c r="P2104" s="30">
        <v>132</v>
      </c>
      <c r="Q2104" s="22">
        <v>5.8283715876113903E-2</v>
      </c>
      <c r="R2104" s="7">
        <v>10000</v>
      </c>
      <c r="S2104" s="2">
        <v>85</v>
      </c>
      <c r="T2104" s="11">
        <v>1462.14</v>
      </c>
      <c r="U2104" s="17" t="s">
        <v>6286</v>
      </c>
      <c r="V2104" s="21">
        <v>1</v>
      </c>
      <c r="W2104" s="9">
        <v>10000</v>
      </c>
      <c r="X2104" s="22">
        <f t="shared" si="160"/>
        <v>0</v>
      </c>
      <c r="Y2104" s="29">
        <v>1462.14</v>
      </c>
      <c r="Z2104" s="34">
        <f t="shared" si="161"/>
        <v>663000</v>
      </c>
      <c r="AA2104" s="34">
        <f t="shared" si="162"/>
        <v>1.5082956259426848E-2</v>
      </c>
      <c r="AB2104" s="35">
        <f t="shared" si="163"/>
        <v>1.9909502262443439</v>
      </c>
      <c r="AC2104" s="35">
        <f t="shared" si="164"/>
        <v>1.2820512820512822</v>
      </c>
      <c r="AD2104" s="6">
        <f>IFERROR(VLOOKUP(E2104,marginal!$A$2:$E$4826,4,FALSE),0)</f>
        <v>2397.2723076922998</v>
      </c>
    </row>
    <row r="2105" spans="1:30" x14ac:dyDescent="0.2">
      <c r="A2105" s="27" t="s">
        <v>6907</v>
      </c>
      <c r="B2105" s="6" t="s">
        <v>6919</v>
      </c>
      <c r="C2105" s="6" t="s">
        <v>6909</v>
      </c>
      <c r="D2105" s="2">
        <v>157707</v>
      </c>
      <c r="E2105" s="2">
        <v>158394</v>
      </c>
      <c r="F2105" s="3" t="s">
        <v>2602</v>
      </c>
      <c r="G2105" s="2">
        <v>158400</v>
      </c>
      <c r="H2105" s="3" t="s">
        <v>2612</v>
      </c>
      <c r="I2105" s="18">
        <v>45236</v>
      </c>
      <c r="J2105" s="28">
        <v>1273391452</v>
      </c>
      <c r="K2105" s="18">
        <v>45124</v>
      </c>
      <c r="L2105" s="18">
        <v>45138</v>
      </c>
      <c r="M2105" s="18"/>
      <c r="N2105" s="30">
        <v>7</v>
      </c>
      <c r="O2105" s="7">
        <v>10000</v>
      </c>
      <c r="P2105" s="30">
        <v>127</v>
      </c>
      <c r="Q2105" s="22">
        <v>5.24391097594855E-2</v>
      </c>
      <c r="R2105" s="7">
        <v>50000</v>
      </c>
      <c r="S2105" s="2">
        <v>75</v>
      </c>
      <c r="T2105" s="11">
        <v>6386.28</v>
      </c>
      <c r="U2105" s="17" t="s">
        <v>6286</v>
      </c>
      <c r="V2105" s="21">
        <v>1</v>
      </c>
      <c r="W2105" s="9">
        <v>50000</v>
      </c>
      <c r="X2105" s="22">
        <f t="shared" si="160"/>
        <v>0</v>
      </c>
      <c r="Y2105" s="29">
        <v>6386.28</v>
      </c>
      <c r="Z2105" s="34">
        <f t="shared" si="161"/>
        <v>547000</v>
      </c>
      <c r="AA2105" s="34">
        <f t="shared" si="162"/>
        <v>9.1407678244972576E-2</v>
      </c>
      <c r="AB2105" s="35">
        <f t="shared" si="163"/>
        <v>11.608775137111516</v>
      </c>
      <c r="AC2105" s="35">
        <f t="shared" si="164"/>
        <v>6.8555758683729433</v>
      </c>
      <c r="AD2105" s="6">
        <f>IFERROR(VLOOKUP(E2105,marginal!$A$2:$E$4826,4,FALSE),0)</f>
        <v>2397.2723076922998</v>
      </c>
    </row>
    <row r="2106" spans="1:30" x14ac:dyDescent="0.2">
      <c r="A2106" s="27" t="s">
        <v>6907</v>
      </c>
      <c r="B2106" s="6" t="s">
        <v>6919</v>
      </c>
      <c r="C2106" s="6" t="s">
        <v>6909</v>
      </c>
      <c r="D2106" s="4">
        <v>157912</v>
      </c>
      <c r="E2106" s="4">
        <v>158528</v>
      </c>
      <c r="F2106" s="5" t="s">
        <v>2613</v>
      </c>
      <c r="G2106" s="4">
        <v>158529</v>
      </c>
      <c r="H2106" s="5" t="s">
        <v>2614</v>
      </c>
      <c r="I2106" s="18">
        <v>45220</v>
      </c>
      <c r="J2106" s="28">
        <v>1262523013</v>
      </c>
      <c r="K2106" s="18">
        <v>45125</v>
      </c>
      <c r="L2106" s="18">
        <v>45138</v>
      </c>
      <c r="M2106" s="18"/>
      <c r="N2106" s="30">
        <v>6</v>
      </c>
      <c r="O2106" s="7">
        <v>25000</v>
      </c>
      <c r="P2106" s="30">
        <v>115</v>
      </c>
      <c r="Q2106" s="22">
        <v>3.97705569269148E-2</v>
      </c>
      <c r="R2106" s="8">
        <v>25000</v>
      </c>
      <c r="S2106" s="4">
        <v>75</v>
      </c>
      <c r="T2106" s="10">
        <v>3193.06</v>
      </c>
      <c r="U2106" s="17" t="s">
        <v>6286</v>
      </c>
      <c r="V2106" s="21">
        <v>1</v>
      </c>
      <c r="W2106" s="9">
        <v>25000</v>
      </c>
      <c r="X2106" s="22">
        <f t="shared" si="160"/>
        <v>0</v>
      </c>
      <c r="Y2106" s="29">
        <v>3193.06</v>
      </c>
      <c r="Z2106" s="34">
        <f t="shared" si="161"/>
        <v>554000</v>
      </c>
      <c r="AA2106" s="34">
        <f t="shared" si="162"/>
        <v>4.5126353790613721E-2</v>
      </c>
      <c r="AB2106" s="35">
        <f t="shared" si="163"/>
        <v>5.1895306859205776</v>
      </c>
      <c r="AC2106" s="35">
        <f t="shared" si="164"/>
        <v>3.384476534296029</v>
      </c>
      <c r="AD2106" s="6">
        <f>IFERROR(VLOOKUP(E2106,marginal!$A$2:$E$4826,4,FALSE),0)</f>
        <v>1764.434700854689</v>
      </c>
    </row>
    <row r="2107" spans="1:30" x14ac:dyDescent="0.2">
      <c r="A2107" s="27" t="s">
        <v>6907</v>
      </c>
      <c r="B2107" s="6" t="s">
        <v>6919</v>
      </c>
      <c r="C2107" s="6" t="s">
        <v>6909</v>
      </c>
      <c r="D2107" s="2">
        <v>157728</v>
      </c>
      <c r="E2107" s="2">
        <v>158528</v>
      </c>
      <c r="F2107" s="3" t="s">
        <v>2613</v>
      </c>
      <c r="G2107" s="2">
        <v>158530</v>
      </c>
      <c r="H2107" s="3" t="s">
        <v>2615</v>
      </c>
      <c r="I2107" s="18">
        <v>45117</v>
      </c>
      <c r="J2107" s="28">
        <v>1190001629</v>
      </c>
      <c r="K2107" s="18">
        <v>45125</v>
      </c>
      <c r="L2107" s="18">
        <v>45138</v>
      </c>
      <c r="M2107" s="18"/>
      <c r="N2107" s="30">
        <v>4</v>
      </c>
      <c r="O2107" s="7">
        <v>25000</v>
      </c>
      <c r="P2107" s="30">
        <v>110</v>
      </c>
      <c r="Q2107" s="22">
        <v>3.11605023919212E-2</v>
      </c>
      <c r="R2107" s="7">
        <v>25000</v>
      </c>
      <c r="S2107" s="2">
        <v>75</v>
      </c>
      <c r="T2107" s="11">
        <v>3193.06</v>
      </c>
      <c r="U2107" s="17" t="s">
        <v>6286</v>
      </c>
      <c r="V2107" s="21">
        <v>1</v>
      </c>
      <c r="W2107" s="9">
        <v>25000</v>
      </c>
      <c r="X2107" s="22">
        <f t="shared" si="160"/>
        <v>0</v>
      </c>
      <c r="Y2107" s="29">
        <v>3193.06</v>
      </c>
      <c r="Z2107" s="34">
        <f t="shared" si="161"/>
        <v>450000</v>
      </c>
      <c r="AA2107" s="34">
        <f t="shared" si="162"/>
        <v>5.5555555555555552E-2</v>
      </c>
      <c r="AB2107" s="35">
        <f t="shared" si="163"/>
        <v>6.1111111111111107</v>
      </c>
      <c r="AC2107" s="35">
        <f t="shared" si="164"/>
        <v>4.1666666666666661</v>
      </c>
      <c r="AD2107" s="6">
        <f>IFERROR(VLOOKUP(E2107,marginal!$A$2:$E$4826,4,FALSE),0)</f>
        <v>1764.434700854689</v>
      </c>
    </row>
    <row r="2108" spans="1:30" x14ac:dyDescent="0.2">
      <c r="A2108" s="27" t="s">
        <v>6907</v>
      </c>
      <c r="B2108" s="6" t="s">
        <v>6919</v>
      </c>
      <c r="C2108" s="6" t="s">
        <v>6909</v>
      </c>
      <c r="D2108" s="2">
        <v>157659</v>
      </c>
      <c r="E2108" s="2">
        <v>158528</v>
      </c>
      <c r="F2108" s="3" t="s">
        <v>2613</v>
      </c>
      <c r="G2108" s="2">
        <v>158532</v>
      </c>
      <c r="H2108" s="3" t="s">
        <v>2616</v>
      </c>
      <c r="I2108" s="18">
        <v>45220</v>
      </c>
      <c r="J2108" s="28">
        <v>1262523414</v>
      </c>
      <c r="K2108" s="18">
        <v>45125</v>
      </c>
      <c r="L2108" s="18">
        <v>45138</v>
      </c>
      <c r="M2108" s="18"/>
      <c r="N2108" s="30">
        <v>5</v>
      </c>
      <c r="O2108" s="7">
        <v>13000</v>
      </c>
      <c r="P2108" s="30">
        <v>110</v>
      </c>
      <c r="Q2108" s="22">
        <v>3.3741050530766099E-2</v>
      </c>
      <c r="R2108" s="7">
        <v>13000</v>
      </c>
      <c r="S2108" s="2">
        <v>75</v>
      </c>
      <c r="T2108" s="11">
        <v>1662.04</v>
      </c>
      <c r="U2108" s="17" t="s">
        <v>6286</v>
      </c>
      <c r="V2108" s="21">
        <v>1</v>
      </c>
      <c r="W2108" s="9">
        <v>13000</v>
      </c>
      <c r="X2108" s="22">
        <f t="shared" si="160"/>
        <v>0</v>
      </c>
      <c r="Y2108" s="29">
        <v>1662.04</v>
      </c>
      <c r="Z2108" s="34">
        <f t="shared" si="161"/>
        <v>376000</v>
      </c>
      <c r="AA2108" s="34">
        <f t="shared" si="162"/>
        <v>3.4574468085106384E-2</v>
      </c>
      <c r="AB2108" s="35">
        <f t="shared" si="163"/>
        <v>3.8031914893617023</v>
      </c>
      <c r="AC2108" s="35">
        <f t="shared" si="164"/>
        <v>2.5930851063829787</v>
      </c>
      <c r="AD2108" s="6">
        <f>IFERROR(VLOOKUP(E2108,marginal!$A$2:$E$4826,4,FALSE),0)</f>
        <v>1764.434700854689</v>
      </c>
    </row>
    <row r="2109" spans="1:30" x14ac:dyDescent="0.2">
      <c r="A2109" s="27" t="s">
        <v>6907</v>
      </c>
      <c r="B2109" s="6" t="s">
        <v>6919</v>
      </c>
      <c r="C2109" s="6" t="s">
        <v>6909</v>
      </c>
      <c r="D2109" s="2">
        <v>157681</v>
      </c>
      <c r="E2109" s="2">
        <v>158528</v>
      </c>
      <c r="F2109" s="3" t="s">
        <v>2613</v>
      </c>
      <c r="G2109" s="2">
        <v>158533</v>
      </c>
      <c r="H2109" s="3" t="s">
        <v>2617</v>
      </c>
      <c r="I2109" s="18">
        <v>45117</v>
      </c>
      <c r="J2109" s="28">
        <v>1189993093</v>
      </c>
      <c r="K2109" s="18">
        <v>45125</v>
      </c>
      <c r="L2109" s="18">
        <v>45138</v>
      </c>
      <c r="M2109" s="18"/>
      <c r="N2109" s="30">
        <v>7</v>
      </c>
      <c r="O2109" s="7">
        <v>30000</v>
      </c>
      <c r="P2109" s="30">
        <v>127</v>
      </c>
      <c r="Q2109" s="22">
        <v>5.24391097594855E-2</v>
      </c>
      <c r="R2109" s="7">
        <v>30000</v>
      </c>
      <c r="S2109" s="2">
        <v>75</v>
      </c>
      <c r="T2109" s="11">
        <v>3834.48</v>
      </c>
      <c r="U2109" s="17" t="s">
        <v>6286</v>
      </c>
      <c r="V2109" s="21">
        <v>1</v>
      </c>
      <c r="W2109" s="9">
        <v>30000</v>
      </c>
      <c r="X2109" s="22">
        <f t="shared" si="160"/>
        <v>0</v>
      </c>
      <c r="Y2109" s="29">
        <v>3834.48</v>
      </c>
      <c r="Z2109" s="34">
        <f t="shared" si="161"/>
        <v>547000</v>
      </c>
      <c r="AA2109" s="34">
        <f t="shared" si="162"/>
        <v>5.4844606946983544E-2</v>
      </c>
      <c r="AB2109" s="35">
        <f t="shared" si="163"/>
        <v>6.9652650822669102</v>
      </c>
      <c r="AC2109" s="35">
        <f t="shared" si="164"/>
        <v>4.1133455210237662</v>
      </c>
      <c r="AD2109" s="6">
        <f>IFERROR(VLOOKUP(E2109,marginal!$A$2:$E$4826,4,FALSE),0)</f>
        <v>1764.434700854689</v>
      </c>
    </row>
    <row r="2110" spans="1:30" x14ac:dyDescent="0.2">
      <c r="A2110" s="27" t="s">
        <v>6907</v>
      </c>
      <c r="B2110" s="6" t="s">
        <v>6919</v>
      </c>
      <c r="C2110" s="6" t="s">
        <v>6909</v>
      </c>
      <c r="D2110" s="2">
        <v>157661</v>
      </c>
      <c r="E2110" s="2">
        <v>158528</v>
      </c>
      <c r="F2110" s="3" t="s">
        <v>2613</v>
      </c>
      <c r="G2110" s="2">
        <v>158538</v>
      </c>
      <c r="H2110" s="3" t="s">
        <v>2618</v>
      </c>
      <c r="I2110" s="18">
        <v>45220</v>
      </c>
      <c r="J2110" s="28">
        <v>1262523770</v>
      </c>
      <c r="K2110" s="18">
        <v>45125</v>
      </c>
      <c r="L2110" s="18">
        <v>45138</v>
      </c>
      <c r="M2110" s="18"/>
      <c r="N2110" s="30">
        <v>5</v>
      </c>
      <c r="O2110" s="7">
        <v>10000</v>
      </c>
      <c r="P2110" s="30">
        <v>110</v>
      </c>
      <c r="Q2110" s="22">
        <v>3.3741050530766099E-2</v>
      </c>
      <c r="R2110" s="7">
        <v>7000</v>
      </c>
      <c r="S2110" s="2">
        <v>75</v>
      </c>
      <c r="T2110" s="11">
        <v>903.34</v>
      </c>
      <c r="U2110" s="17" t="s">
        <v>6286</v>
      </c>
      <c r="V2110" s="21">
        <v>1</v>
      </c>
      <c r="W2110" s="9">
        <v>7000</v>
      </c>
      <c r="X2110" s="22">
        <f t="shared" si="160"/>
        <v>0</v>
      </c>
      <c r="Y2110" s="29">
        <v>903.34</v>
      </c>
      <c r="Z2110" s="34">
        <f t="shared" si="161"/>
        <v>376000</v>
      </c>
      <c r="AA2110" s="34">
        <f t="shared" si="162"/>
        <v>1.8617021276595744E-2</v>
      </c>
      <c r="AB2110" s="35">
        <f t="shared" si="163"/>
        <v>2.0478723404255317</v>
      </c>
      <c r="AC2110" s="35">
        <f t="shared" si="164"/>
        <v>1.3962765957446808</v>
      </c>
      <c r="AD2110" s="6">
        <f>IFERROR(VLOOKUP(E2110,marginal!$A$2:$E$4826,4,FALSE),0)</f>
        <v>1764.434700854689</v>
      </c>
    </row>
    <row r="2111" spans="1:30" x14ac:dyDescent="0.2">
      <c r="A2111" s="27" t="s">
        <v>6907</v>
      </c>
      <c r="B2111" s="6" t="s">
        <v>6919</v>
      </c>
      <c r="C2111" s="6" t="s">
        <v>6909</v>
      </c>
      <c r="D2111" s="2">
        <v>157680</v>
      </c>
      <c r="E2111" s="2">
        <v>158528</v>
      </c>
      <c r="F2111" s="3" t="s">
        <v>2613</v>
      </c>
      <c r="G2111" s="2">
        <v>158539</v>
      </c>
      <c r="H2111" s="3" t="s">
        <v>2619</v>
      </c>
      <c r="I2111" s="18">
        <v>45220</v>
      </c>
      <c r="J2111" s="28">
        <v>1262523923</v>
      </c>
      <c r="K2111" s="18">
        <v>45125</v>
      </c>
      <c r="L2111" s="18">
        <v>45138</v>
      </c>
      <c r="M2111" s="18"/>
      <c r="N2111" s="30">
        <v>6</v>
      </c>
      <c r="O2111" s="7">
        <v>20000</v>
      </c>
      <c r="P2111" s="30">
        <v>115</v>
      </c>
      <c r="Q2111" s="22">
        <v>3.97705569269148E-2</v>
      </c>
      <c r="R2111" s="7">
        <v>20000</v>
      </c>
      <c r="S2111" s="2">
        <v>85</v>
      </c>
      <c r="T2111" s="11">
        <v>2910.31</v>
      </c>
      <c r="U2111" s="17" t="s">
        <v>6286</v>
      </c>
      <c r="V2111" s="21">
        <v>1</v>
      </c>
      <c r="W2111" s="9">
        <v>20000</v>
      </c>
      <c r="X2111" s="22">
        <f t="shared" si="160"/>
        <v>0</v>
      </c>
      <c r="Y2111" s="29">
        <v>2910.31</v>
      </c>
      <c r="Z2111" s="34">
        <f t="shared" si="161"/>
        <v>554000</v>
      </c>
      <c r="AA2111" s="34">
        <f t="shared" si="162"/>
        <v>3.6101083032490974E-2</v>
      </c>
      <c r="AB2111" s="35">
        <f t="shared" si="163"/>
        <v>4.1516245487364625</v>
      </c>
      <c r="AC2111" s="35">
        <f t="shared" si="164"/>
        <v>3.0685920577617329</v>
      </c>
      <c r="AD2111" s="6">
        <f>IFERROR(VLOOKUP(E2111,marginal!$A$2:$E$4826,4,FALSE),0)</f>
        <v>1764.434700854689</v>
      </c>
    </row>
    <row r="2112" spans="1:30" x14ac:dyDescent="0.2">
      <c r="A2112" s="27" t="s">
        <v>6907</v>
      </c>
      <c r="B2112" s="6" t="s">
        <v>6919</v>
      </c>
      <c r="C2112" s="6" t="s">
        <v>6909</v>
      </c>
      <c r="D2112" s="2">
        <v>157676</v>
      </c>
      <c r="E2112" s="2">
        <v>158528</v>
      </c>
      <c r="F2112" s="3" t="s">
        <v>2613</v>
      </c>
      <c r="G2112" s="2">
        <v>158540</v>
      </c>
      <c r="H2112" s="3" t="s">
        <v>2620</v>
      </c>
      <c r="I2112" s="18">
        <v>45220</v>
      </c>
      <c r="J2112" s="28">
        <v>1262524067</v>
      </c>
      <c r="K2112" s="18">
        <v>45125</v>
      </c>
      <c r="L2112" s="18">
        <v>45138</v>
      </c>
      <c r="M2112" s="18"/>
      <c r="N2112" s="30">
        <v>9</v>
      </c>
      <c r="O2112" s="7">
        <v>10000</v>
      </c>
      <c r="P2112" s="30">
        <v>147</v>
      </c>
      <c r="Q2112" s="22">
        <v>7.9000519063170294E-2</v>
      </c>
      <c r="R2112" s="7">
        <v>7000</v>
      </c>
      <c r="S2112" s="2">
        <v>85</v>
      </c>
      <c r="T2112" s="11">
        <v>1027.67</v>
      </c>
      <c r="U2112" s="17" t="s">
        <v>6286</v>
      </c>
      <c r="V2112" s="21">
        <v>1</v>
      </c>
      <c r="W2112" s="9">
        <v>7000</v>
      </c>
      <c r="X2112" s="22">
        <f t="shared" si="160"/>
        <v>0</v>
      </c>
      <c r="Y2112" s="29">
        <v>1027.67</v>
      </c>
      <c r="Z2112" s="34">
        <f t="shared" si="161"/>
        <v>727000</v>
      </c>
      <c r="AA2112" s="34">
        <f t="shared" si="162"/>
        <v>9.6286107290233843E-3</v>
      </c>
      <c r="AB2112" s="35">
        <f t="shared" si="163"/>
        <v>1.4154057771664375</v>
      </c>
      <c r="AC2112" s="35">
        <f t="shared" si="164"/>
        <v>0.81843191196698761</v>
      </c>
      <c r="AD2112" s="6">
        <f>IFERROR(VLOOKUP(E2112,marginal!$A$2:$E$4826,4,FALSE),0)</f>
        <v>1764.434700854689</v>
      </c>
    </row>
    <row r="2113" spans="1:30" x14ac:dyDescent="0.2">
      <c r="A2113" s="27" t="s">
        <v>6907</v>
      </c>
      <c r="B2113" s="6" t="s">
        <v>6919</v>
      </c>
      <c r="C2113" s="6" t="s">
        <v>6909</v>
      </c>
      <c r="D2113" s="2">
        <v>157662</v>
      </c>
      <c r="E2113" s="2">
        <v>158528</v>
      </c>
      <c r="F2113" s="3" t="s">
        <v>2613</v>
      </c>
      <c r="G2113" s="2">
        <v>158562</v>
      </c>
      <c r="H2113" s="3" t="s">
        <v>2621</v>
      </c>
      <c r="I2113" s="18">
        <v>45220</v>
      </c>
      <c r="J2113" s="28">
        <v>1262524218</v>
      </c>
      <c r="K2113" s="18">
        <v>45126</v>
      </c>
      <c r="L2113" s="18">
        <v>45138</v>
      </c>
      <c r="M2113" s="18"/>
      <c r="N2113" s="30">
        <v>5</v>
      </c>
      <c r="O2113" s="7">
        <v>10000</v>
      </c>
      <c r="P2113" s="30">
        <v>110</v>
      </c>
      <c r="Q2113" s="22">
        <v>3.3741050530766099E-2</v>
      </c>
      <c r="R2113" s="7">
        <v>10000</v>
      </c>
      <c r="S2113" s="2">
        <v>75</v>
      </c>
      <c r="T2113" s="11">
        <v>1282.69</v>
      </c>
      <c r="U2113" s="17" t="s">
        <v>6286</v>
      </c>
      <c r="V2113" s="21">
        <v>1</v>
      </c>
      <c r="W2113" s="9">
        <v>10000</v>
      </c>
      <c r="X2113" s="22">
        <f t="shared" si="160"/>
        <v>0</v>
      </c>
      <c r="Y2113" s="29">
        <v>1282.69</v>
      </c>
      <c r="Z2113" s="34">
        <f t="shared" si="161"/>
        <v>376000</v>
      </c>
      <c r="AA2113" s="34">
        <f t="shared" si="162"/>
        <v>2.6595744680851064E-2</v>
      </c>
      <c r="AB2113" s="35">
        <f t="shared" si="163"/>
        <v>2.9255319148936172</v>
      </c>
      <c r="AC2113" s="35">
        <f t="shared" si="164"/>
        <v>1.9946808510638299</v>
      </c>
      <c r="AD2113" s="6">
        <f>IFERROR(VLOOKUP(E2113,marginal!$A$2:$E$4826,4,FALSE),0)</f>
        <v>1764.434700854689</v>
      </c>
    </row>
    <row r="2114" spans="1:30" x14ac:dyDescent="0.2">
      <c r="A2114" s="27" t="s">
        <v>6907</v>
      </c>
      <c r="B2114" s="6" t="s">
        <v>6919</v>
      </c>
      <c r="C2114" s="6" t="s">
        <v>6909</v>
      </c>
      <c r="D2114" s="2">
        <v>157675</v>
      </c>
      <c r="E2114" s="2">
        <v>158528</v>
      </c>
      <c r="F2114" s="3" t="s">
        <v>2613</v>
      </c>
      <c r="G2114" s="2">
        <v>158563</v>
      </c>
      <c r="H2114" s="3" t="s">
        <v>2622</v>
      </c>
      <c r="I2114" s="18">
        <v>45220</v>
      </c>
      <c r="J2114" s="28">
        <v>1262524547</v>
      </c>
      <c r="K2114" s="18">
        <v>45126</v>
      </c>
      <c r="L2114" s="18">
        <v>45138</v>
      </c>
      <c r="M2114" s="18"/>
      <c r="N2114" s="30">
        <v>5</v>
      </c>
      <c r="O2114" s="7">
        <v>18000</v>
      </c>
      <c r="P2114" s="30">
        <v>110</v>
      </c>
      <c r="Q2114" s="22">
        <v>3.3741050530766099E-2</v>
      </c>
      <c r="R2114" s="7">
        <v>18000</v>
      </c>
      <c r="S2114" s="2">
        <v>75</v>
      </c>
      <c r="T2114" s="11">
        <v>2303.4699999999998</v>
      </c>
      <c r="U2114" s="17" t="s">
        <v>6286</v>
      </c>
      <c r="V2114" s="21">
        <v>1</v>
      </c>
      <c r="W2114" s="9">
        <v>18000</v>
      </c>
      <c r="X2114" s="22">
        <f t="shared" si="160"/>
        <v>0</v>
      </c>
      <c r="Y2114" s="29">
        <v>2303.4699999999998</v>
      </c>
      <c r="Z2114" s="34">
        <f t="shared" si="161"/>
        <v>376000</v>
      </c>
      <c r="AA2114" s="34">
        <f t="shared" si="162"/>
        <v>4.7872340425531915E-2</v>
      </c>
      <c r="AB2114" s="35">
        <f t="shared" si="163"/>
        <v>5.2659574468085104</v>
      </c>
      <c r="AC2114" s="35">
        <f t="shared" si="164"/>
        <v>3.5904255319148937</v>
      </c>
      <c r="AD2114" s="6">
        <f>IFERROR(VLOOKUP(E2114,marginal!$A$2:$E$4826,4,FALSE),0)</f>
        <v>1764.434700854689</v>
      </c>
    </row>
    <row r="2115" spans="1:30" x14ac:dyDescent="0.2">
      <c r="A2115" s="27" t="s">
        <v>6907</v>
      </c>
      <c r="B2115" s="6" t="s">
        <v>6919</v>
      </c>
      <c r="C2115" s="6" t="s">
        <v>6909</v>
      </c>
      <c r="D2115" s="2">
        <v>157421</v>
      </c>
      <c r="E2115" s="2">
        <v>158435</v>
      </c>
      <c r="F2115" s="3" t="s">
        <v>1181</v>
      </c>
      <c r="G2115" s="2">
        <v>158566</v>
      </c>
      <c r="H2115" s="3" t="s">
        <v>2623</v>
      </c>
      <c r="I2115" s="18">
        <v>45337</v>
      </c>
      <c r="J2115" s="28">
        <v>1340377821</v>
      </c>
      <c r="K2115" s="18">
        <v>45126</v>
      </c>
      <c r="L2115" s="18">
        <v>45138</v>
      </c>
      <c r="M2115" s="18"/>
      <c r="N2115" s="30">
        <v>4</v>
      </c>
      <c r="O2115" s="7">
        <v>10000</v>
      </c>
      <c r="P2115" s="30">
        <v>110</v>
      </c>
      <c r="Q2115" s="22">
        <v>3.11605023919212E-2</v>
      </c>
      <c r="R2115" s="7">
        <v>7000</v>
      </c>
      <c r="S2115" s="2">
        <v>142</v>
      </c>
      <c r="T2115" s="11">
        <v>1758.65</v>
      </c>
      <c r="U2115" s="17" t="s">
        <v>6286</v>
      </c>
      <c r="V2115" s="21">
        <v>1</v>
      </c>
      <c r="W2115" s="9">
        <v>7000</v>
      </c>
      <c r="X2115" s="22">
        <f t="shared" ref="X2115:X2178" si="165">W2115/R2115-1</f>
        <v>0</v>
      </c>
      <c r="Y2115" s="29">
        <v>1758.65</v>
      </c>
      <c r="Z2115" s="34">
        <f t="shared" ref="Z2115:Z2178" si="166">SUMIFS($R:$R,$L:$L,$L2115,$N:$N,$N2115)</f>
        <v>450000</v>
      </c>
      <c r="AA2115" s="34">
        <f t="shared" ref="AA2115:AA2178" si="167">$R2115/Z2115</f>
        <v>1.5555555555555555E-2</v>
      </c>
      <c r="AB2115" s="35">
        <f t="shared" ref="AB2115:AB2178" si="168">AA2115*$P2115</f>
        <v>1.711111111111111</v>
      </c>
      <c r="AC2115" s="35">
        <f t="shared" ref="AC2115:AC2178" si="169">AA2115*$S2115</f>
        <v>2.2088888888888887</v>
      </c>
      <c r="AD2115" s="6">
        <f>IFERROR(VLOOKUP(E2115,marginal!$A$2:$E$4826,4,FALSE),0)</f>
        <v>7358.5338461538004</v>
      </c>
    </row>
    <row r="2116" spans="1:30" x14ac:dyDescent="0.2">
      <c r="A2116" s="27" t="s">
        <v>6907</v>
      </c>
      <c r="B2116" s="6" t="s">
        <v>6919</v>
      </c>
      <c r="C2116" s="6" t="s">
        <v>6909</v>
      </c>
      <c r="D2116" s="2">
        <v>157412</v>
      </c>
      <c r="E2116" s="2">
        <v>158435</v>
      </c>
      <c r="F2116" s="3" t="s">
        <v>1181</v>
      </c>
      <c r="G2116" s="2">
        <v>158567</v>
      </c>
      <c r="H2116" s="3" t="s">
        <v>2624</v>
      </c>
      <c r="I2116" s="18">
        <v>45112</v>
      </c>
      <c r="J2116" s="28">
        <v>1186832523</v>
      </c>
      <c r="K2116" s="18">
        <v>45126</v>
      </c>
      <c r="L2116" s="18">
        <v>45138</v>
      </c>
      <c r="M2116" s="18"/>
      <c r="N2116" s="30">
        <v>4</v>
      </c>
      <c r="O2116" s="7">
        <v>10000</v>
      </c>
      <c r="P2116" s="30">
        <v>110</v>
      </c>
      <c r="Q2116" s="22">
        <v>3.11605023919212E-2</v>
      </c>
      <c r="R2116" s="7">
        <v>7000</v>
      </c>
      <c r="S2116" s="2">
        <v>142</v>
      </c>
      <c r="T2116" s="11">
        <v>1758.65</v>
      </c>
      <c r="U2116" s="17" t="s">
        <v>6286</v>
      </c>
      <c r="V2116" s="21">
        <v>1</v>
      </c>
      <c r="W2116" s="9">
        <v>7000</v>
      </c>
      <c r="X2116" s="22">
        <f t="shared" si="165"/>
        <v>0</v>
      </c>
      <c r="Y2116" s="29">
        <v>1758.65</v>
      </c>
      <c r="Z2116" s="34">
        <f t="shared" si="166"/>
        <v>450000</v>
      </c>
      <c r="AA2116" s="34">
        <f t="shared" si="167"/>
        <v>1.5555555555555555E-2</v>
      </c>
      <c r="AB2116" s="35">
        <f t="shared" si="168"/>
        <v>1.711111111111111</v>
      </c>
      <c r="AC2116" s="35">
        <f t="shared" si="169"/>
        <v>2.2088888888888887</v>
      </c>
      <c r="AD2116" s="6">
        <f>IFERROR(VLOOKUP(E2116,marginal!$A$2:$E$4826,4,FALSE),0)</f>
        <v>7358.5338461538004</v>
      </c>
    </row>
    <row r="2117" spans="1:30" x14ac:dyDescent="0.2">
      <c r="A2117" s="27" t="s">
        <v>6907</v>
      </c>
      <c r="B2117" s="6" t="s">
        <v>6917</v>
      </c>
      <c r="C2117" s="6" t="s">
        <v>6909</v>
      </c>
      <c r="D2117" s="4">
        <v>156285</v>
      </c>
      <c r="E2117" s="4">
        <v>157892</v>
      </c>
      <c r="F2117" s="5" t="s">
        <v>2625</v>
      </c>
      <c r="G2117" s="4">
        <v>157893</v>
      </c>
      <c r="H2117" s="5" t="s">
        <v>2626</v>
      </c>
      <c r="I2117" s="18">
        <v>45103</v>
      </c>
      <c r="J2117" s="28">
        <v>1180911871</v>
      </c>
      <c r="K2117" s="18">
        <v>45118</v>
      </c>
      <c r="L2117" s="18">
        <v>45138</v>
      </c>
      <c r="M2117" s="18"/>
      <c r="N2117" s="30">
        <v>7</v>
      </c>
      <c r="O2117" s="7">
        <v>10000</v>
      </c>
      <c r="P2117" s="30">
        <v>127</v>
      </c>
      <c r="Q2117" s="22">
        <v>5.24391097594855E-2</v>
      </c>
      <c r="R2117" s="8">
        <v>7000</v>
      </c>
      <c r="S2117" s="4">
        <v>115</v>
      </c>
      <c r="T2117" s="10">
        <v>1399.93</v>
      </c>
      <c r="U2117" s="17" t="s">
        <v>6286</v>
      </c>
      <c r="V2117" s="21">
        <v>1</v>
      </c>
      <c r="W2117" s="9">
        <v>7000</v>
      </c>
      <c r="X2117" s="22">
        <f t="shared" si="165"/>
        <v>0</v>
      </c>
      <c r="Y2117" s="29">
        <v>1399.93</v>
      </c>
      <c r="Z2117" s="34">
        <f t="shared" si="166"/>
        <v>547000</v>
      </c>
      <c r="AA2117" s="34">
        <f t="shared" si="167"/>
        <v>1.2797074954296161E-2</v>
      </c>
      <c r="AB2117" s="35">
        <f t="shared" si="168"/>
        <v>1.6252285191956126</v>
      </c>
      <c r="AC2117" s="35">
        <f t="shared" si="169"/>
        <v>1.4716636197440587</v>
      </c>
      <c r="AD2117" s="6">
        <f>IFERROR(VLOOKUP(E2117,marginal!$A$2:$E$4826,4,FALSE),0)</f>
        <v>3168.9492307692199</v>
      </c>
    </row>
    <row r="2118" spans="1:30" x14ac:dyDescent="0.2">
      <c r="A2118" s="27" t="s">
        <v>6907</v>
      </c>
      <c r="B2118" s="6" t="s">
        <v>6917</v>
      </c>
      <c r="C2118" s="6" t="s">
        <v>6909</v>
      </c>
      <c r="D2118" s="4">
        <v>157491</v>
      </c>
      <c r="E2118" s="4">
        <v>158408</v>
      </c>
      <c r="F2118" s="5" t="s">
        <v>2627</v>
      </c>
      <c r="G2118" s="4">
        <v>158410</v>
      </c>
      <c r="H2118" s="5" t="s">
        <v>2628</v>
      </c>
      <c r="I2118" s="18">
        <v>45113</v>
      </c>
      <c r="J2118" s="28">
        <v>1187592810</v>
      </c>
      <c r="K2118" s="18">
        <v>45124</v>
      </c>
      <c r="L2118" s="18">
        <v>45138</v>
      </c>
      <c r="M2118" s="18"/>
      <c r="N2118" s="30">
        <v>8</v>
      </c>
      <c r="O2118" s="7">
        <v>10000</v>
      </c>
      <c r="P2118" s="30">
        <v>132</v>
      </c>
      <c r="Q2118" s="22">
        <v>5.8283715876113903E-2</v>
      </c>
      <c r="R2118" s="8">
        <v>7000</v>
      </c>
      <c r="S2118" s="4">
        <v>115</v>
      </c>
      <c r="T2118" s="10">
        <v>1399.93</v>
      </c>
      <c r="U2118" s="17" t="s">
        <v>6286</v>
      </c>
      <c r="V2118" s="21">
        <v>1</v>
      </c>
      <c r="W2118" s="9">
        <v>7000</v>
      </c>
      <c r="X2118" s="22">
        <f t="shared" si="165"/>
        <v>0</v>
      </c>
      <c r="Y2118" s="29">
        <v>1399.93</v>
      </c>
      <c r="Z2118" s="34">
        <f t="shared" si="166"/>
        <v>663000</v>
      </c>
      <c r="AA2118" s="34">
        <f t="shared" si="167"/>
        <v>1.0558069381598794E-2</v>
      </c>
      <c r="AB2118" s="35">
        <f t="shared" si="168"/>
        <v>1.3936651583710409</v>
      </c>
      <c r="AC2118" s="35">
        <f t="shared" si="169"/>
        <v>1.2141779788838614</v>
      </c>
      <c r="AD2118" s="6">
        <f>IFERROR(VLOOKUP(E2118,marginal!$A$2:$E$4826,4,FALSE),0)</f>
        <v>1924.7799999999982</v>
      </c>
    </row>
    <row r="2119" spans="1:30" x14ac:dyDescent="0.2">
      <c r="A2119" s="27" t="s">
        <v>6907</v>
      </c>
      <c r="B2119" s="6" t="s">
        <v>6914</v>
      </c>
      <c r="C2119" s="6" t="s">
        <v>6909</v>
      </c>
      <c r="D2119" s="4">
        <v>156737</v>
      </c>
      <c r="E2119" s="4">
        <v>158749</v>
      </c>
      <c r="F2119" s="5" t="s">
        <v>2629</v>
      </c>
      <c r="G2119" s="4">
        <v>158750</v>
      </c>
      <c r="H2119" s="5" t="s">
        <v>2630</v>
      </c>
      <c r="I2119" s="18">
        <v>45106</v>
      </c>
      <c r="J2119" s="28">
        <v>1182846374</v>
      </c>
      <c r="K2119" s="18">
        <v>45127</v>
      </c>
      <c r="L2119" s="18">
        <v>45138</v>
      </c>
      <c r="M2119" s="18"/>
      <c r="N2119" s="30">
        <v>7</v>
      </c>
      <c r="O2119" s="7">
        <v>10000</v>
      </c>
      <c r="P2119" s="30">
        <v>127</v>
      </c>
      <c r="Q2119" s="22">
        <v>5.24391097594855E-2</v>
      </c>
      <c r="R2119" s="8">
        <v>7000</v>
      </c>
      <c r="S2119" s="4">
        <v>142</v>
      </c>
      <c r="T2119" s="10">
        <v>1758.65</v>
      </c>
      <c r="U2119" s="17" t="s">
        <v>6286</v>
      </c>
      <c r="V2119" s="21">
        <v>0.4988322723688271</v>
      </c>
      <c r="W2119" s="9">
        <v>3491.8259065817897</v>
      </c>
      <c r="X2119" s="22">
        <f t="shared" si="165"/>
        <v>-0.5011677276311729</v>
      </c>
      <c r="Y2119" s="29">
        <v>877.27137580143778</v>
      </c>
      <c r="Z2119" s="34">
        <f t="shared" si="166"/>
        <v>547000</v>
      </c>
      <c r="AA2119" s="34">
        <f t="shared" si="167"/>
        <v>1.2797074954296161E-2</v>
      </c>
      <c r="AB2119" s="35">
        <f t="shared" si="168"/>
        <v>1.6252285191956126</v>
      </c>
      <c r="AC2119" s="35">
        <f t="shared" si="169"/>
        <v>1.8171846435100549</v>
      </c>
      <c r="AD2119" s="6">
        <f>IFERROR(VLOOKUP(E2119,marginal!$A$2:$E$4826,4,FALSE),0)</f>
        <v>-3167.1024615384599</v>
      </c>
    </row>
    <row r="2120" spans="1:30" x14ac:dyDescent="0.2">
      <c r="A2120" s="27" t="s">
        <v>6907</v>
      </c>
      <c r="B2120" s="6" t="s">
        <v>6920</v>
      </c>
      <c r="C2120" s="6" t="s">
        <v>6912</v>
      </c>
      <c r="D2120" s="2">
        <v>158265</v>
      </c>
      <c r="E2120" s="2">
        <v>158657</v>
      </c>
      <c r="F2120" s="3" t="s">
        <v>1206</v>
      </c>
      <c r="G2120" s="2">
        <v>158701</v>
      </c>
      <c r="H2120" s="3" t="s">
        <v>2631</v>
      </c>
      <c r="I2120" s="18">
        <v>45121</v>
      </c>
      <c r="J2120" s="28">
        <v>1192673165</v>
      </c>
      <c r="K2120" s="18">
        <v>45127</v>
      </c>
      <c r="L2120" s="18">
        <v>45138</v>
      </c>
      <c r="M2120" s="18"/>
      <c r="N2120" s="30">
        <v>2</v>
      </c>
      <c r="O2120" s="7">
        <v>10000</v>
      </c>
      <c r="P2120" s="30">
        <v>100</v>
      </c>
      <c r="Q2120" s="22">
        <v>1.82981294070719E-2</v>
      </c>
      <c r="R2120" s="7">
        <v>6000</v>
      </c>
      <c r="S2120" s="2">
        <v>142</v>
      </c>
      <c r="T2120" s="11">
        <v>1503.37</v>
      </c>
      <c r="U2120" s="17" t="s">
        <v>6286</v>
      </c>
      <c r="V2120" s="21">
        <v>1</v>
      </c>
      <c r="W2120" s="9">
        <v>6000</v>
      </c>
      <c r="X2120" s="22">
        <f t="shared" si="165"/>
        <v>0</v>
      </c>
      <c r="Y2120" s="29">
        <v>1503.37</v>
      </c>
      <c r="Z2120" s="34">
        <f t="shared" si="166"/>
        <v>155000</v>
      </c>
      <c r="AA2120" s="34">
        <f t="shared" si="167"/>
        <v>3.870967741935484E-2</v>
      </c>
      <c r="AB2120" s="35">
        <f t="shared" si="168"/>
        <v>3.870967741935484</v>
      </c>
      <c r="AC2120" s="35">
        <f t="shared" si="169"/>
        <v>5.4967741935483874</v>
      </c>
      <c r="AD2120" s="6">
        <f>IFERROR(VLOOKUP(E2120,marginal!$A$2:$E$4826,4,FALSE),0)</f>
        <v>8952.1307692307601</v>
      </c>
    </row>
    <row r="2121" spans="1:30" x14ac:dyDescent="0.2">
      <c r="A2121" s="27" t="s">
        <v>6907</v>
      </c>
      <c r="B2121" s="6" t="s">
        <v>6916</v>
      </c>
      <c r="C2121" s="6" t="s">
        <v>6912</v>
      </c>
      <c r="D2121" s="2">
        <v>158050</v>
      </c>
      <c r="E2121" s="2">
        <v>158338</v>
      </c>
      <c r="F2121" s="3" t="s">
        <v>1286</v>
      </c>
      <c r="G2121" s="2">
        <v>158358</v>
      </c>
      <c r="H2121" s="3" t="s">
        <v>2632</v>
      </c>
      <c r="I2121" s="18">
        <v>45119</v>
      </c>
      <c r="J2121" s="28">
        <v>1191583306</v>
      </c>
      <c r="K2121" s="18">
        <v>45124</v>
      </c>
      <c r="L2121" s="18">
        <v>45138</v>
      </c>
      <c r="M2121" s="18"/>
      <c r="N2121" s="30">
        <v>7</v>
      </c>
      <c r="O2121" s="7">
        <v>10000</v>
      </c>
      <c r="P2121" s="30">
        <v>127</v>
      </c>
      <c r="Q2121" s="22">
        <v>5.24391097594855E-2</v>
      </c>
      <c r="R2121" s="7">
        <v>7000</v>
      </c>
      <c r="S2121" s="2">
        <v>142</v>
      </c>
      <c r="T2121" s="11">
        <v>1758.65</v>
      </c>
      <c r="U2121" s="17" t="s">
        <v>6286</v>
      </c>
      <c r="V2121" s="21">
        <v>1</v>
      </c>
      <c r="W2121" s="9">
        <v>7000</v>
      </c>
      <c r="X2121" s="22">
        <f t="shared" si="165"/>
        <v>0</v>
      </c>
      <c r="Y2121" s="29">
        <v>1758.65</v>
      </c>
      <c r="Z2121" s="34">
        <f t="shared" si="166"/>
        <v>547000</v>
      </c>
      <c r="AA2121" s="34">
        <f t="shared" si="167"/>
        <v>1.2797074954296161E-2</v>
      </c>
      <c r="AB2121" s="35">
        <f t="shared" si="168"/>
        <v>1.6252285191956126</v>
      </c>
      <c r="AC2121" s="35">
        <f t="shared" si="169"/>
        <v>1.8171846435100549</v>
      </c>
      <c r="AD2121" s="6">
        <f>IFERROR(VLOOKUP(E2121,marginal!$A$2:$E$4826,4,FALSE),0)</f>
        <v>11484.461538461501</v>
      </c>
    </row>
    <row r="2122" spans="1:30" x14ac:dyDescent="0.2">
      <c r="A2122" s="27" t="s">
        <v>6907</v>
      </c>
      <c r="B2122" s="6" t="s">
        <v>6917</v>
      </c>
      <c r="C2122" s="6" t="s">
        <v>6909</v>
      </c>
      <c r="D2122" s="2">
        <v>158134</v>
      </c>
      <c r="E2122" s="2">
        <v>158408</v>
      </c>
      <c r="F2122" s="3" t="s">
        <v>2627</v>
      </c>
      <c r="G2122" s="2">
        <v>158411</v>
      </c>
      <c r="H2122" s="3" t="s">
        <v>2633</v>
      </c>
      <c r="I2122" s="18">
        <v>45229</v>
      </c>
      <c r="J2122" s="28">
        <v>1269483028</v>
      </c>
      <c r="K2122" s="18">
        <v>45124</v>
      </c>
      <c r="L2122" s="18">
        <v>45138</v>
      </c>
      <c r="M2122" s="18"/>
      <c r="N2122" s="30">
        <v>10</v>
      </c>
      <c r="O2122" s="7">
        <v>5000</v>
      </c>
      <c r="P2122" s="30">
        <v>147</v>
      </c>
      <c r="Q2122" s="22">
        <v>0.11226939921536</v>
      </c>
      <c r="R2122" s="7">
        <v>18000</v>
      </c>
      <c r="S2122" s="2">
        <v>100</v>
      </c>
      <c r="T2122" s="11">
        <v>3117.25</v>
      </c>
      <c r="U2122" s="17" t="s">
        <v>6286</v>
      </c>
      <c r="V2122" s="21">
        <v>1</v>
      </c>
      <c r="W2122" s="9">
        <v>18000</v>
      </c>
      <c r="X2122" s="22">
        <f t="shared" si="165"/>
        <v>0</v>
      </c>
      <c r="Y2122" s="29">
        <v>3117.25</v>
      </c>
      <c r="Z2122" s="34">
        <f t="shared" si="166"/>
        <v>579000</v>
      </c>
      <c r="AA2122" s="34">
        <f t="shared" si="167"/>
        <v>3.1088082901554404E-2</v>
      </c>
      <c r="AB2122" s="35">
        <f t="shared" si="168"/>
        <v>4.5699481865284977</v>
      </c>
      <c r="AC2122" s="35">
        <f t="shared" si="169"/>
        <v>3.1088082901554404</v>
      </c>
      <c r="AD2122" s="6">
        <f>IFERROR(VLOOKUP(E2122,marginal!$A$2:$E$4826,4,FALSE),0)</f>
        <v>1924.7799999999982</v>
      </c>
    </row>
    <row r="2123" spans="1:30" x14ac:dyDescent="0.2">
      <c r="A2123" s="27" t="s">
        <v>6907</v>
      </c>
      <c r="B2123" s="6" t="s">
        <v>6917</v>
      </c>
      <c r="C2123" s="6" t="s">
        <v>6909</v>
      </c>
      <c r="D2123" s="2">
        <v>158143</v>
      </c>
      <c r="E2123" s="2">
        <v>158408</v>
      </c>
      <c r="F2123" s="3" t="s">
        <v>2627</v>
      </c>
      <c r="G2123" s="2">
        <v>158412</v>
      </c>
      <c r="H2123" s="3" t="s">
        <v>2634</v>
      </c>
      <c r="I2123" s="18">
        <v>45120</v>
      </c>
      <c r="J2123" s="28">
        <v>1192164713</v>
      </c>
      <c r="K2123" s="18">
        <v>45124</v>
      </c>
      <c r="L2123" s="18">
        <v>45138</v>
      </c>
      <c r="M2123" s="18"/>
      <c r="N2123" s="30">
        <v>10</v>
      </c>
      <c r="O2123" s="7">
        <v>5000</v>
      </c>
      <c r="P2123" s="30">
        <v>147</v>
      </c>
      <c r="Q2123" s="22">
        <v>0.11226939921536</v>
      </c>
      <c r="R2123" s="7">
        <v>15000</v>
      </c>
      <c r="S2123" s="2">
        <v>95</v>
      </c>
      <c r="T2123" s="11">
        <v>2462.0500000000002</v>
      </c>
      <c r="U2123" s="17" t="s">
        <v>6286</v>
      </c>
      <c r="V2123" s="21">
        <v>1</v>
      </c>
      <c r="W2123" s="9">
        <v>15000</v>
      </c>
      <c r="X2123" s="22">
        <f t="shared" si="165"/>
        <v>0</v>
      </c>
      <c r="Y2123" s="29">
        <v>2462.0500000000002</v>
      </c>
      <c r="Z2123" s="34">
        <f t="shared" si="166"/>
        <v>579000</v>
      </c>
      <c r="AA2123" s="34">
        <f t="shared" si="167"/>
        <v>2.5906735751295335E-2</v>
      </c>
      <c r="AB2123" s="35">
        <f t="shared" si="168"/>
        <v>3.8082901554404143</v>
      </c>
      <c r="AC2123" s="35">
        <f t="shared" si="169"/>
        <v>2.4611398963730569</v>
      </c>
      <c r="AD2123" s="6">
        <f>IFERROR(VLOOKUP(E2123,marginal!$A$2:$E$4826,4,FALSE),0)</f>
        <v>1924.7799999999982</v>
      </c>
    </row>
    <row r="2124" spans="1:30" x14ac:dyDescent="0.2">
      <c r="A2124" s="27" t="s">
        <v>6907</v>
      </c>
      <c r="B2124" s="6" t="s">
        <v>6917</v>
      </c>
      <c r="C2124" s="6" t="s">
        <v>6909</v>
      </c>
      <c r="D2124" s="2">
        <v>157487</v>
      </c>
      <c r="E2124" s="2">
        <v>158408</v>
      </c>
      <c r="F2124" s="3" t="s">
        <v>2627</v>
      </c>
      <c r="G2124" s="2">
        <v>158413</v>
      </c>
      <c r="H2124" s="3" t="s">
        <v>2635</v>
      </c>
      <c r="I2124" s="18">
        <v>45113</v>
      </c>
      <c r="J2124" s="28">
        <v>1187573783</v>
      </c>
      <c r="K2124" s="18">
        <v>45124</v>
      </c>
      <c r="L2124" s="18">
        <v>45138</v>
      </c>
      <c r="M2124" s="18"/>
      <c r="N2124" s="30">
        <v>8</v>
      </c>
      <c r="O2124" s="7">
        <v>10000</v>
      </c>
      <c r="P2124" s="30">
        <v>132</v>
      </c>
      <c r="Q2124" s="22">
        <v>5.8283715876113903E-2</v>
      </c>
      <c r="R2124" s="7">
        <v>10000</v>
      </c>
      <c r="S2124" s="2">
        <v>95</v>
      </c>
      <c r="T2124" s="11">
        <v>1641.49</v>
      </c>
      <c r="U2124" s="17" t="s">
        <v>6286</v>
      </c>
      <c r="V2124" s="21">
        <v>1</v>
      </c>
      <c r="W2124" s="9">
        <v>10000</v>
      </c>
      <c r="X2124" s="22">
        <f t="shared" si="165"/>
        <v>0</v>
      </c>
      <c r="Y2124" s="29">
        <v>1641.49</v>
      </c>
      <c r="Z2124" s="34">
        <f t="shared" si="166"/>
        <v>663000</v>
      </c>
      <c r="AA2124" s="34">
        <f t="shared" si="167"/>
        <v>1.5082956259426848E-2</v>
      </c>
      <c r="AB2124" s="35">
        <f t="shared" si="168"/>
        <v>1.9909502262443439</v>
      </c>
      <c r="AC2124" s="35">
        <f t="shared" si="169"/>
        <v>1.4328808446455505</v>
      </c>
      <c r="AD2124" s="6">
        <f>IFERROR(VLOOKUP(E2124,marginal!$A$2:$E$4826,4,FALSE),0)</f>
        <v>1924.7799999999982</v>
      </c>
    </row>
    <row r="2125" spans="1:30" x14ac:dyDescent="0.2">
      <c r="A2125" s="27" t="s">
        <v>6907</v>
      </c>
      <c r="B2125" s="6" t="s">
        <v>6910</v>
      </c>
      <c r="C2125" s="6" t="s">
        <v>6909</v>
      </c>
      <c r="D2125" s="2">
        <v>157407</v>
      </c>
      <c r="E2125" s="2">
        <v>158544</v>
      </c>
      <c r="F2125" s="3" t="s">
        <v>2636</v>
      </c>
      <c r="G2125" s="2">
        <v>158546</v>
      </c>
      <c r="H2125" s="3" t="s">
        <v>2637</v>
      </c>
      <c r="I2125" s="18">
        <v>45328</v>
      </c>
      <c r="J2125" s="28">
        <v>1334931414</v>
      </c>
      <c r="K2125" s="18">
        <v>45125</v>
      </c>
      <c r="L2125" s="18">
        <v>45138</v>
      </c>
      <c r="M2125" s="18"/>
      <c r="N2125" s="30">
        <v>5</v>
      </c>
      <c r="O2125" s="7">
        <v>10000</v>
      </c>
      <c r="P2125" s="30">
        <v>110</v>
      </c>
      <c r="Q2125" s="22">
        <v>3.3741050530766099E-2</v>
      </c>
      <c r="R2125" s="7">
        <v>8000</v>
      </c>
      <c r="S2125" s="2">
        <v>142</v>
      </c>
      <c r="T2125" s="11">
        <v>2013.74</v>
      </c>
      <c r="U2125" s="17" t="s">
        <v>6286</v>
      </c>
      <c r="V2125" s="21">
        <v>1</v>
      </c>
      <c r="W2125" s="9">
        <v>8000</v>
      </c>
      <c r="X2125" s="22">
        <f t="shared" si="165"/>
        <v>0</v>
      </c>
      <c r="Y2125" s="29">
        <v>2013.74</v>
      </c>
      <c r="Z2125" s="34">
        <f t="shared" si="166"/>
        <v>376000</v>
      </c>
      <c r="AA2125" s="34">
        <f t="shared" si="167"/>
        <v>2.1276595744680851E-2</v>
      </c>
      <c r="AB2125" s="35">
        <f t="shared" si="168"/>
        <v>2.3404255319148937</v>
      </c>
      <c r="AC2125" s="35">
        <f t="shared" si="169"/>
        <v>3.021276595744681</v>
      </c>
      <c r="AD2125" s="6">
        <f>IFERROR(VLOOKUP(E2125,marginal!$A$2:$E$4826,4,FALSE),0)</f>
        <v>2061.1294505494429</v>
      </c>
    </row>
    <row r="2126" spans="1:30" x14ac:dyDescent="0.2">
      <c r="A2126" s="27" t="s">
        <v>6907</v>
      </c>
      <c r="B2126" s="6" t="s">
        <v>6910</v>
      </c>
      <c r="C2126" s="6" t="s">
        <v>6909</v>
      </c>
      <c r="D2126" s="2">
        <v>157371</v>
      </c>
      <c r="E2126" s="2">
        <v>158544</v>
      </c>
      <c r="F2126" s="3" t="s">
        <v>2636</v>
      </c>
      <c r="G2126" s="2">
        <v>158547</v>
      </c>
      <c r="H2126" s="3" t="s">
        <v>2638</v>
      </c>
      <c r="I2126" s="18">
        <v>45328</v>
      </c>
      <c r="J2126" s="28">
        <v>1334933117</v>
      </c>
      <c r="K2126" s="18">
        <v>45125</v>
      </c>
      <c r="L2126" s="18">
        <v>45138</v>
      </c>
      <c r="M2126" s="18"/>
      <c r="N2126" s="30">
        <v>5</v>
      </c>
      <c r="O2126" s="7">
        <v>10000</v>
      </c>
      <c r="P2126" s="30">
        <v>110</v>
      </c>
      <c r="Q2126" s="22">
        <v>3.3741050530766099E-2</v>
      </c>
      <c r="R2126" s="7">
        <v>8000</v>
      </c>
      <c r="S2126" s="2">
        <v>142</v>
      </c>
      <c r="T2126" s="11">
        <v>2013.74</v>
      </c>
      <c r="U2126" s="17" t="s">
        <v>6286</v>
      </c>
      <c r="V2126" s="21">
        <v>1</v>
      </c>
      <c r="W2126" s="9">
        <v>8000</v>
      </c>
      <c r="X2126" s="22">
        <f t="shared" si="165"/>
        <v>0</v>
      </c>
      <c r="Y2126" s="29">
        <v>2013.74</v>
      </c>
      <c r="Z2126" s="34">
        <f t="shared" si="166"/>
        <v>376000</v>
      </c>
      <c r="AA2126" s="34">
        <f t="shared" si="167"/>
        <v>2.1276595744680851E-2</v>
      </c>
      <c r="AB2126" s="35">
        <f t="shared" si="168"/>
        <v>2.3404255319148937</v>
      </c>
      <c r="AC2126" s="35">
        <f t="shared" si="169"/>
        <v>3.021276595744681</v>
      </c>
      <c r="AD2126" s="6">
        <f>IFERROR(VLOOKUP(E2126,marginal!$A$2:$E$4826,4,FALSE),0)</f>
        <v>2061.1294505494429</v>
      </c>
    </row>
    <row r="2127" spans="1:30" x14ac:dyDescent="0.2">
      <c r="A2127" s="27" t="s">
        <v>6907</v>
      </c>
      <c r="B2127" s="6" t="s">
        <v>6910</v>
      </c>
      <c r="C2127" s="6" t="s">
        <v>6909</v>
      </c>
      <c r="D2127" s="2">
        <v>157415</v>
      </c>
      <c r="E2127" s="2">
        <v>158544</v>
      </c>
      <c r="F2127" s="3" t="s">
        <v>2636</v>
      </c>
      <c r="G2127" s="2">
        <v>158548</v>
      </c>
      <c r="H2127" s="3" t="s">
        <v>2639</v>
      </c>
      <c r="I2127" s="18">
        <v>45112</v>
      </c>
      <c r="J2127" s="28">
        <v>1186843416</v>
      </c>
      <c r="K2127" s="18">
        <v>45125</v>
      </c>
      <c r="L2127" s="18">
        <v>45138</v>
      </c>
      <c r="M2127" s="18"/>
      <c r="N2127" s="30">
        <v>5</v>
      </c>
      <c r="O2127" s="7">
        <v>10000</v>
      </c>
      <c r="P2127" s="30">
        <v>110</v>
      </c>
      <c r="Q2127" s="22">
        <v>3.3741050530766099E-2</v>
      </c>
      <c r="R2127" s="7">
        <v>8000</v>
      </c>
      <c r="S2127" s="2">
        <v>142</v>
      </c>
      <c r="T2127" s="11">
        <v>2013.74</v>
      </c>
      <c r="U2127" s="17" t="s">
        <v>6286</v>
      </c>
      <c r="V2127" s="21">
        <v>1</v>
      </c>
      <c r="W2127" s="9">
        <v>8000</v>
      </c>
      <c r="X2127" s="22">
        <f t="shared" si="165"/>
        <v>0</v>
      </c>
      <c r="Y2127" s="29">
        <v>2013.74</v>
      </c>
      <c r="Z2127" s="34">
        <f t="shared" si="166"/>
        <v>376000</v>
      </c>
      <c r="AA2127" s="34">
        <f t="shared" si="167"/>
        <v>2.1276595744680851E-2</v>
      </c>
      <c r="AB2127" s="35">
        <f t="shared" si="168"/>
        <v>2.3404255319148937</v>
      </c>
      <c r="AC2127" s="35">
        <f t="shared" si="169"/>
        <v>3.021276595744681</v>
      </c>
      <c r="AD2127" s="6">
        <f>IFERROR(VLOOKUP(E2127,marginal!$A$2:$E$4826,4,FALSE),0)</f>
        <v>2061.1294505494429</v>
      </c>
    </row>
    <row r="2128" spans="1:30" x14ac:dyDescent="0.2">
      <c r="A2128" s="27" t="s">
        <v>6907</v>
      </c>
      <c r="B2128" s="6" t="s">
        <v>6910</v>
      </c>
      <c r="C2128" s="6" t="s">
        <v>6909</v>
      </c>
      <c r="D2128" s="2">
        <v>157404</v>
      </c>
      <c r="E2128" s="2">
        <v>158544</v>
      </c>
      <c r="F2128" s="3" t="s">
        <v>2636</v>
      </c>
      <c r="G2128" s="2">
        <v>158549</v>
      </c>
      <c r="H2128" s="3" t="s">
        <v>2640</v>
      </c>
      <c r="I2128" s="18">
        <v>45113</v>
      </c>
      <c r="J2128" s="28">
        <v>1187540366</v>
      </c>
      <c r="K2128" s="18">
        <v>45125</v>
      </c>
      <c r="L2128" s="18">
        <v>45138</v>
      </c>
      <c r="M2128" s="18"/>
      <c r="N2128" s="30">
        <v>6</v>
      </c>
      <c r="O2128" s="7">
        <v>10000</v>
      </c>
      <c r="P2128" s="30">
        <v>115</v>
      </c>
      <c r="Q2128" s="22">
        <v>3.97705569269148E-2</v>
      </c>
      <c r="R2128" s="7">
        <v>10000</v>
      </c>
      <c r="S2128" s="2">
        <v>142</v>
      </c>
      <c r="T2128" s="11">
        <v>2510.34</v>
      </c>
      <c r="U2128" s="17" t="s">
        <v>6286</v>
      </c>
      <c r="V2128" s="21">
        <v>1</v>
      </c>
      <c r="W2128" s="9">
        <v>10000</v>
      </c>
      <c r="X2128" s="22">
        <f t="shared" si="165"/>
        <v>0</v>
      </c>
      <c r="Y2128" s="29">
        <v>2510.34</v>
      </c>
      <c r="Z2128" s="34">
        <f t="shared" si="166"/>
        <v>554000</v>
      </c>
      <c r="AA2128" s="34">
        <f t="shared" si="167"/>
        <v>1.8050541516245487E-2</v>
      </c>
      <c r="AB2128" s="35">
        <f t="shared" si="168"/>
        <v>2.0758122743682312</v>
      </c>
      <c r="AC2128" s="35">
        <f t="shared" si="169"/>
        <v>2.5631768953068592</v>
      </c>
      <c r="AD2128" s="6">
        <f>IFERROR(VLOOKUP(E2128,marginal!$A$2:$E$4826,4,FALSE),0)</f>
        <v>2061.1294505494429</v>
      </c>
    </row>
    <row r="2129" spans="1:30" x14ac:dyDescent="0.2">
      <c r="A2129" s="27" t="s">
        <v>6907</v>
      </c>
      <c r="B2129" s="6" t="s">
        <v>6910</v>
      </c>
      <c r="C2129" s="6" t="s">
        <v>6909</v>
      </c>
      <c r="D2129" s="2">
        <v>157409</v>
      </c>
      <c r="E2129" s="2">
        <v>158544</v>
      </c>
      <c r="F2129" s="3" t="s">
        <v>2636</v>
      </c>
      <c r="G2129" s="2">
        <v>158551</v>
      </c>
      <c r="H2129" s="3" t="s">
        <v>2641</v>
      </c>
      <c r="I2129" s="18" t="s">
        <v>6930</v>
      </c>
      <c r="J2129" s="28" t="s">
        <v>6930</v>
      </c>
      <c r="K2129" s="18">
        <v>45125</v>
      </c>
      <c r="L2129" s="18">
        <v>45138</v>
      </c>
      <c r="M2129" s="18"/>
      <c r="N2129" s="30">
        <v>9</v>
      </c>
      <c r="O2129" s="7">
        <v>9000</v>
      </c>
      <c r="P2129" s="30">
        <v>140</v>
      </c>
      <c r="Q2129" s="22">
        <v>7.1551472447593828E-2</v>
      </c>
      <c r="R2129" s="7">
        <v>8000</v>
      </c>
      <c r="S2129" s="2">
        <v>142</v>
      </c>
      <c r="T2129" s="11">
        <v>2013.74</v>
      </c>
      <c r="U2129" s="17" t="s">
        <v>6286</v>
      </c>
      <c r="V2129" s="21">
        <v>1</v>
      </c>
      <c r="W2129" s="9">
        <v>8000</v>
      </c>
      <c r="X2129" s="22">
        <f t="shared" si="165"/>
        <v>0</v>
      </c>
      <c r="Y2129" s="29">
        <v>2013.74</v>
      </c>
      <c r="Z2129" s="34">
        <f t="shared" si="166"/>
        <v>727000</v>
      </c>
      <c r="AA2129" s="34">
        <f t="shared" si="167"/>
        <v>1.1004126547455296E-2</v>
      </c>
      <c r="AB2129" s="35">
        <f t="shared" si="168"/>
        <v>1.5405777166437413</v>
      </c>
      <c r="AC2129" s="35">
        <f t="shared" si="169"/>
        <v>1.5625859697386519</v>
      </c>
      <c r="AD2129" s="6">
        <f>IFERROR(VLOOKUP(E2129,marginal!$A$2:$E$4826,4,FALSE),0)</f>
        <v>2061.1294505494429</v>
      </c>
    </row>
    <row r="2130" spans="1:30" x14ac:dyDescent="0.2">
      <c r="A2130" s="27" t="s">
        <v>6907</v>
      </c>
      <c r="B2130" s="6" t="s">
        <v>6911</v>
      </c>
      <c r="C2130" s="6" t="s">
        <v>6912</v>
      </c>
      <c r="D2130" s="2">
        <v>158354</v>
      </c>
      <c r="E2130" s="2">
        <v>158632</v>
      </c>
      <c r="F2130" s="3" t="s">
        <v>34</v>
      </c>
      <c r="G2130" s="2">
        <v>158638</v>
      </c>
      <c r="H2130" s="3" t="s">
        <v>2642</v>
      </c>
      <c r="I2130" s="18">
        <v>45121</v>
      </c>
      <c r="J2130" s="28">
        <v>1192829893</v>
      </c>
      <c r="K2130" s="18">
        <v>45126</v>
      </c>
      <c r="L2130" s="18">
        <v>45138</v>
      </c>
      <c r="M2130" s="18"/>
      <c r="N2130" s="30">
        <v>6</v>
      </c>
      <c r="O2130" s="7">
        <v>10000</v>
      </c>
      <c r="P2130" s="30">
        <v>115</v>
      </c>
      <c r="Q2130" s="22">
        <v>3.97705569269148E-2</v>
      </c>
      <c r="R2130" s="7">
        <v>6000</v>
      </c>
      <c r="S2130" s="2">
        <v>142</v>
      </c>
      <c r="T2130" s="11">
        <v>1503.37</v>
      </c>
      <c r="U2130" s="17" t="s">
        <v>6286</v>
      </c>
      <c r="V2130" s="21">
        <v>1</v>
      </c>
      <c r="W2130" s="9">
        <v>6000</v>
      </c>
      <c r="X2130" s="22">
        <f t="shared" si="165"/>
        <v>0</v>
      </c>
      <c r="Y2130" s="29">
        <v>1503.37</v>
      </c>
      <c r="Z2130" s="34">
        <f t="shared" si="166"/>
        <v>554000</v>
      </c>
      <c r="AA2130" s="34">
        <f t="shared" si="167"/>
        <v>1.0830324909747292E-2</v>
      </c>
      <c r="AB2130" s="35">
        <f t="shared" si="168"/>
        <v>1.2454873646209386</v>
      </c>
      <c r="AC2130" s="35">
        <f t="shared" si="169"/>
        <v>1.5379061371841154</v>
      </c>
      <c r="AD2130" s="6">
        <f>IFERROR(VLOOKUP(E2130,marginal!$A$2:$E$4826,4,FALSE),0)</f>
        <v>5345.8015384615001</v>
      </c>
    </row>
    <row r="2131" spans="1:30" x14ac:dyDescent="0.2">
      <c r="A2131" s="27" t="s">
        <v>6907</v>
      </c>
      <c r="B2131" s="6" t="s">
        <v>6911</v>
      </c>
      <c r="C2131" s="6" t="s">
        <v>6912</v>
      </c>
      <c r="D2131" s="2">
        <v>158356</v>
      </c>
      <c r="E2131" s="2">
        <v>158632</v>
      </c>
      <c r="F2131" s="3" t="s">
        <v>34</v>
      </c>
      <c r="G2131" s="2">
        <v>158639</v>
      </c>
      <c r="H2131" s="3" t="s">
        <v>2643</v>
      </c>
      <c r="I2131" s="18">
        <v>45121</v>
      </c>
      <c r="J2131" s="28">
        <v>1192834284</v>
      </c>
      <c r="K2131" s="18">
        <v>45126</v>
      </c>
      <c r="L2131" s="18">
        <v>45138</v>
      </c>
      <c r="M2131" s="18"/>
      <c r="N2131" s="30">
        <v>5</v>
      </c>
      <c r="O2131" s="7">
        <v>10000</v>
      </c>
      <c r="P2131" s="30">
        <v>110</v>
      </c>
      <c r="Q2131" s="22">
        <v>3.3741050530766099E-2</v>
      </c>
      <c r="R2131" s="7">
        <v>6000</v>
      </c>
      <c r="S2131" s="2">
        <v>142</v>
      </c>
      <c r="T2131" s="11">
        <v>1503.37</v>
      </c>
      <c r="U2131" s="17" t="s">
        <v>6286</v>
      </c>
      <c r="V2131" s="21">
        <v>1</v>
      </c>
      <c r="W2131" s="9">
        <v>6000</v>
      </c>
      <c r="X2131" s="22">
        <f t="shared" si="165"/>
        <v>0</v>
      </c>
      <c r="Y2131" s="29">
        <v>1503.37</v>
      </c>
      <c r="Z2131" s="34">
        <f t="shared" si="166"/>
        <v>376000</v>
      </c>
      <c r="AA2131" s="34">
        <f t="shared" si="167"/>
        <v>1.5957446808510637E-2</v>
      </c>
      <c r="AB2131" s="35">
        <f t="shared" si="168"/>
        <v>1.7553191489361701</v>
      </c>
      <c r="AC2131" s="35">
        <f t="shared" si="169"/>
        <v>2.2659574468085104</v>
      </c>
      <c r="AD2131" s="6">
        <f>IFERROR(VLOOKUP(E2131,marginal!$A$2:$E$4826,4,FALSE),0)</f>
        <v>5345.8015384615001</v>
      </c>
    </row>
    <row r="2132" spans="1:30" x14ac:dyDescent="0.2">
      <c r="A2132" s="27" t="s">
        <v>6907</v>
      </c>
      <c r="B2132" s="6" t="s">
        <v>6911</v>
      </c>
      <c r="C2132" s="6" t="s">
        <v>6912</v>
      </c>
      <c r="D2132" s="2">
        <v>158579</v>
      </c>
      <c r="E2132" s="2">
        <v>158632</v>
      </c>
      <c r="F2132" s="3" t="s">
        <v>34</v>
      </c>
      <c r="G2132" s="2">
        <v>158640</v>
      </c>
      <c r="H2132" s="3" t="s">
        <v>2644</v>
      </c>
      <c r="I2132" s="18">
        <v>45125</v>
      </c>
      <c r="J2132" s="28">
        <v>1195800614</v>
      </c>
      <c r="K2132" s="18">
        <v>45126</v>
      </c>
      <c r="L2132" s="18">
        <v>45138</v>
      </c>
      <c r="M2132" s="18"/>
      <c r="N2132" s="30">
        <v>7</v>
      </c>
      <c r="O2132" s="7">
        <v>14000</v>
      </c>
      <c r="P2132" s="30">
        <v>126</v>
      </c>
      <c r="Q2132" s="22">
        <v>5.4021157160757644E-2</v>
      </c>
      <c r="R2132" s="7">
        <v>6000</v>
      </c>
      <c r="S2132" s="2">
        <v>142</v>
      </c>
      <c r="T2132" s="11">
        <v>1503.37</v>
      </c>
      <c r="U2132" s="17" t="s">
        <v>6286</v>
      </c>
      <c r="V2132" s="21">
        <v>1</v>
      </c>
      <c r="W2132" s="9">
        <v>6000</v>
      </c>
      <c r="X2132" s="22">
        <f t="shared" si="165"/>
        <v>0</v>
      </c>
      <c r="Y2132" s="29">
        <v>1503.37</v>
      </c>
      <c r="Z2132" s="34">
        <f t="shared" si="166"/>
        <v>547000</v>
      </c>
      <c r="AA2132" s="34">
        <f t="shared" si="167"/>
        <v>1.0968921389396709E-2</v>
      </c>
      <c r="AB2132" s="35">
        <f t="shared" si="168"/>
        <v>1.3820840950639852</v>
      </c>
      <c r="AC2132" s="35">
        <f t="shared" si="169"/>
        <v>1.5575868372943327</v>
      </c>
      <c r="AD2132" s="6">
        <f>IFERROR(VLOOKUP(E2132,marginal!$A$2:$E$4826,4,FALSE),0)</f>
        <v>5345.8015384615001</v>
      </c>
    </row>
    <row r="2133" spans="1:30" x14ac:dyDescent="0.2">
      <c r="A2133" s="27" t="s">
        <v>6907</v>
      </c>
      <c r="B2133" s="6" t="s">
        <v>6917</v>
      </c>
      <c r="C2133" s="6" t="s">
        <v>6909</v>
      </c>
      <c r="D2133" s="2">
        <v>158666</v>
      </c>
      <c r="E2133" s="2">
        <v>158408</v>
      </c>
      <c r="F2133" s="3" t="s">
        <v>2627</v>
      </c>
      <c r="G2133" s="2">
        <v>158691</v>
      </c>
      <c r="H2133" s="3" t="s">
        <v>2645</v>
      </c>
      <c r="I2133" s="18">
        <v>45229</v>
      </c>
      <c r="J2133" s="28">
        <v>1269483902</v>
      </c>
      <c r="K2133" s="18">
        <v>45127</v>
      </c>
      <c r="L2133" s="18">
        <v>45138</v>
      </c>
      <c r="M2133" s="18"/>
      <c r="N2133" s="30">
        <v>10</v>
      </c>
      <c r="O2133" s="7">
        <v>5000</v>
      </c>
      <c r="P2133" s="30">
        <v>147</v>
      </c>
      <c r="Q2133" s="22">
        <v>0.11226939921536</v>
      </c>
      <c r="R2133" s="7">
        <v>15000</v>
      </c>
      <c r="S2133" s="2">
        <v>90</v>
      </c>
      <c r="T2133" s="11">
        <v>2324.0300000000002</v>
      </c>
      <c r="U2133" s="17" t="s">
        <v>6286</v>
      </c>
      <c r="V2133" s="21">
        <v>1</v>
      </c>
      <c r="W2133" s="9">
        <v>15000</v>
      </c>
      <c r="X2133" s="22">
        <f t="shared" si="165"/>
        <v>0</v>
      </c>
      <c r="Y2133" s="29">
        <v>2324.0300000000002</v>
      </c>
      <c r="Z2133" s="34">
        <f t="shared" si="166"/>
        <v>579000</v>
      </c>
      <c r="AA2133" s="34">
        <f t="shared" si="167"/>
        <v>2.5906735751295335E-2</v>
      </c>
      <c r="AB2133" s="35">
        <f t="shared" si="168"/>
        <v>3.8082901554404143</v>
      </c>
      <c r="AC2133" s="35">
        <f t="shared" si="169"/>
        <v>2.3316062176165802</v>
      </c>
      <c r="AD2133" s="6">
        <f>IFERROR(VLOOKUP(E2133,marginal!$A$2:$E$4826,4,FALSE),0)</f>
        <v>1924.7799999999982</v>
      </c>
    </row>
    <row r="2134" spans="1:30" x14ac:dyDescent="0.2">
      <c r="A2134" s="27" t="s">
        <v>6907</v>
      </c>
      <c r="B2134" s="6" t="s">
        <v>6910</v>
      </c>
      <c r="C2134" s="6" t="s">
        <v>6909</v>
      </c>
      <c r="D2134" s="2">
        <v>157383</v>
      </c>
      <c r="E2134" s="2">
        <v>158544</v>
      </c>
      <c r="F2134" s="3" t="s">
        <v>2636</v>
      </c>
      <c r="G2134" s="2">
        <v>158729</v>
      </c>
      <c r="H2134" s="3" t="s">
        <v>2646</v>
      </c>
      <c r="I2134" s="18">
        <v>45112</v>
      </c>
      <c r="J2134" s="28">
        <v>1186815213</v>
      </c>
      <c r="K2134" s="18">
        <v>45127</v>
      </c>
      <c r="L2134" s="18">
        <v>45138</v>
      </c>
      <c r="M2134" s="18"/>
      <c r="N2134" s="30">
        <v>2</v>
      </c>
      <c r="O2134" s="7">
        <v>10000</v>
      </c>
      <c r="P2134" s="30">
        <v>100</v>
      </c>
      <c r="Q2134" s="22">
        <v>1.82981294070719E-2</v>
      </c>
      <c r="R2134" s="7">
        <v>8000</v>
      </c>
      <c r="S2134" s="2">
        <v>142</v>
      </c>
      <c r="T2134" s="11">
        <v>2013.74</v>
      </c>
      <c r="U2134" s="17" t="s">
        <v>6286</v>
      </c>
      <c r="V2134" s="21">
        <v>1</v>
      </c>
      <c r="W2134" s="9">
        <v>8000</v>
      </c>
      <c r="X2134" s="22">
        <f t="shared" si="165"/>
        <v>0</v>
      </c>
      <c r="Y2134" s="29">
        <v>2013.74</v>
      </c>
      <c r="Z2134" s="34">
        <f t="shared" si="166"/>
        <v>155000</v>
      </c>
      <c r="AA2134" s="34">
        <f t="shared" si="167"/>
        <v>5.1612903225806452E-2</v>
      </c>
      <c r="AB2134" s="35">
        <f t="shared" si="168"/>
        <v>5.161290322580645</v>
      </c>
      <c r="AC2134" s="35">
        <f t="shared" si="169"/>
        <v>7.3290322580645162</v>
      </c>
      <c r="AD2134" s="6">
        <f>IFERROR(VLOOKUP(E2134,marginal!$A$2:$E$4826,4,FALSE),0)</f>
        <v>2061.1294505494429</v>
      </c>
    </row>
    <row r="2135" spans="1:30" x14ac:dyDescent="0.2">
      <c r="A2135" s="27" t="s">
        <v>6907</v>
      </c>
      <c r="B2135" s="6" t="s">
        <v>6917</v>
      </c>
      <c r="C2135" s="6" t="s">
        <v>6909</v>
      </c>
      <c r="D2135" s="2">
        <v>156284</v>
      </c>
      <c r="E2135" s="2">
        <v>157892</v>
      </c>
      <c r="F2135" s="3" t="s">
        <v>2625</v>
      </c>
      <c r="G2135" s="2">
        <v>157894</v>
      </c>
      <c r="H2135" s="3" t="s">
        <v>2647</v>
      </c>
      <c r="I2135" s="18">
        <v>45103</v>
      </c>
      <c r="J2135" s="28">
        <v>1180895784</v>
      </c>
      <c r="K2135" s="18">
        <v>45118</v>
      </c>
      <c r="L2135" s="18">
        <v>45138</v>
      </c>
      <c r="M2135" s="18"/>
      <c r="N2135" s="30">
        <v>8</v>
      </c>
      <c r="O2135" s="7">
        <v>10000</v>
      </c>
      <c r="P2135" s="30">
        <v>132</v>
      </c>
      <c r="Q2135" s="22">
        <v>5.8283715876113903E-2</v>
      </c>
      <c r="R2135" s="7">
        <v>36000</v>
      </c>
      <c r="S2135" s="2">
        <v>115</v>
      </c>
      <c r="T2135" s="11">
        <v>7200</v>
      </c>
      <c r="U2135" s="17" t="s">
        <v>6286</v>
      </c>
      <c r="V2135" s="21">
        <v>1</v>
      </c>
      <c r="W2135" s="9">
        <v>36000</v>
      </c>
      <c r="X2135" s="22">
        <f t="shared" si="165"/>
        <v>0</v>
      </c>
      <c r="Y2135" s="29">
        <v>7200</v>
      </c>
      <c r="Z2135" s="34">
        <f t="shared" si="166"/>
        <v>663000</v>
      </c>
      <c r="AA2135" s="34">
        <f t="shared" si="167"/>
        <v>5.4298642533936653E-2</v>
      </c>
      <c r="AB2135" s="35">
        <f t="shared" si="168"/>
        <v>7.1674208144796383</v>
      </c>
      <c r="AC2135" s="35">
        <f t="shared" si="169"/>
        <v>6.244343891402715</v>
      </c>
      <c r="AD2135" s="6">
        <f>IFERROR(VLOOKUP(E2135,marginal!$A$2:$E$4826,4,FALSE),0)</f>
        <v>3168.9492307692199</v>
      </c>
    </row>
    <row r="2136" spans="1:30" x14ac:dyDescent="0.2">
      <c r="A2136" s="27" t="s">
        <v>6907</v>
      </c>
      <c r="B2136" s="6" t="s">
        <v>6917</v>
      </c>
      <c r="C2136" s="6" t="s">
        <v>6909</v>
      </c>
      <c r="D2136" s="2">
        <v>157718</v>
      </c>
      <c r="E2136" s="2">
        <v>157892</v>
      </c>
      <c r="F2136" s="3" t="s">
        <v>2625</v>
      </c>
      <c r="G2136" s="2">
        <v>157897</v>
      </c>
      <c r="H2136" s="3" t="s">
        <v>2648</v>
      </c>
      <c r="I2136" s="18">
        <v>45238</v>
      </c>
      <c r="J2136" s="28">
        <v>1274863505</v>
      </c>
      <c r="K2136" s="18">
        <v>45118</v>
      </c>
      <c r="L2136" s="18">
        <v>45138</v>
      </c>
      <c r="M2136" s="18"/>
      <c r="N2136" s="30">
        <v>10</v>
      </c>
      <c r="O2136" s="7">
        <v>13000</v>
      </c>
      <c r="P2136" s="30">
        <v>126</v>
      </c>
      <c r="Q2136" s="22">
        <v>0.11226939921536</v>
      </c>
      <c r="R2136" s="7">
        <v>13000</v>
      </c>
      <c r="S2136" s="2">
        <v>127</v>
      </c>
      <c r="T2136" s="11">
        <v>2889.69</v>
      </c>
      <c r="U2136" s="17" t="s">
        <v>6286</v>
      </c>
      <c r="V2136" s="21">
        <v>1</v>
      </c>
      <c r="W2136" s="9">
        <v>13000</v>
      </c>
      <c r="X2136" s="22">
        <f t="shared" si="165"/>
        <v>0</v>
      </c>
      <c r="Y2136" s="29">
        <v>2889.69</v>
      </c>
      <c r="Z2136" s="34">
        <f t="shared" si="166"/>
        <v>579000</v>
      </c>
      <c r="AA2136" s="34">
        <f t="shared" si="167"/>
        <v>2.2452504317789293E-2</v>
      </c>
      <c r="AB2136" s="35">
        <f t="shared" si="168"/>
        <v>2.8290155440414511</v>
      </c>
      <c r="AC2136" s="35">
        <f t="shared" si="169"/>
        <v>2.8514680483592403</v>
      </c>
      <c r="AD2136" s="6">
        <f>IFERROR(VLOOKUP(E2136,marginal!$A$2:$E$4826,4,FALSE),0)</f>
        <v>3168.9492307692199</v>
      </c>
    </row>
    <row r="2137" spans="1:30" x14ac:dyDescent="0.2">
      <c r="A2137" s="27" t="s">
        <v>6907</v>
      </c>
      <c r="B2137" s="6" t="s">
        <v>6917</v>
      </c>
      <c r="C2137" s="6" t="s">
        <v>6909</v>
      </c>
      <c r="D2137" s="2">
        <v>157110</v>
      </c>
      <c r="E2137" s="2">
        <v>157892</v>
      </c>
      <c r="F2137" s="3" t="s">
        <v>2625</v>
      </c>
      <c r="G2137" s="2">
        <v>157898</v>
      </c>
      <c r="H2137" s="3" t="s">
        <v>2649</v>
      </c>
      <c r="I2137" s="18">
        <v>45108</v>
      </c>
      <c r="J2137" s="28">
        <v>1184309674</v>
      </c>
      <c r="K2137" s="18">
        <v>45118</v>
      </c>
      <c r="L2137" s="18">
        <v>45138</v>
      </c>
      <c r="M2137" s="18"/>
      <c r="N2137" s="30">
        <v>9</v>
      </c>
      <c r="O2137" s="7">
        <v>10000</v>
      </c>
      <c r="P2137" s="30">
        <v>147</v>
      </c>
      <c r="Q2137" s="22">
        <v>7.9000519063170294E-2</v>
      </c>
      <c r="R2137" s="7">
        <v>15000</v>
      </c>
      <c r="S2137" s="2">
        <v>120</v>
      </c>
      <c r="T2137" s="11">
        <v>3137.93</v>
      </c>
      <c r="U2137" s="17" t="s">
        <v>6286</v>
      </c>
      <c r="V2137" s="21">
        <v>1</v>
      </c>
      <c r="W2137" s="9">
        <v>15000</v>
      </c>
      <c r="X2137" s="22">
        <f t="shared" si="165"/>
        <v>0</v>
      </c>
      <c r="Y2137" s="29">
        <v>3137.93</v>
      </c>
      <c r="Z2137" s="34">
        <f t="shared" si="166"/>
        <v>727000</v>
      </c>
      <c r="AA2137" s="34">
        <f t="shared" si="167"/>
        <v>2.0632737276478678E-2</v>
      </c>
      <c r="AB2137" s="35">
        <f t="shared" si="168"/>
        <v>3.0330123796423658</v>
      </c>
      <c r="AC2137" s="35">
        <f t="shared" si="169"/>
        <v>2.4759284731774414</v>
      </c>
      <c r="AD2137" s="6">
        <f>IFERROR(VLOOKUP(E2137,marginal!$A$2:$E$4826,4,FALSE),0)</f>
        <v>3168.9492307692199</v>
      </c>
    </row>
    <row r="2138" spans="1:30" x14ac:dyDescent="0.2">
      <c r="A2138" s="27" t="s">
        <v>6907</v>
      </c>
      <c r="B2138" s="6" t="s">
        <v>6916</v>
      </c>
      <c r="C2138" s="6" t="s">
        <v>6912</v>
      </c>
      <c r="D2138" s="2">
        <v>158090</v>
      </c>
      <c r="E2138" s="2">
        <v>158615</v>
      </c>
      <c r="F2138" s="3" t="s">
        <v>2650</v>
      </c>
      <c r="G2138" s="2">
        <v>158620</v>
      </c>
      <c r="H2138" s="3" t="s">
        <v>2651</v>
      </c>
      <c r="I2138" s="18">
        <v>45224</v>
      </c>
      <c r="J2138" s="28">
        <v>1266410216</v>
      </c>
      <c r="K2138" s="18">
        <v>45126</v>
      </c>
      <c r="L2138" s="18">
        <v>45138</v>
      </c>
      <c r="M2138" s="18"/>
      <c r="N2138" s="30">
        <v>8</v>
      </c>
      <c r="O2138" s="7">
        <v>10000</v>
      </c>
      <c r="P2138" s="30">
        <v>132</v>
      </c>
      <c r="Q2138" s="22">
        <v>5.8283715876113903E-2</v>
      </c>
      <c r="R2138" s="7">
        <v>5000</v>
      </c>
      <c r="S2138" s="2">
        <v>147</v>
      </c>
      <c r="T2138" s="11">
        <v>1303.3399999999999</v>
      </c>
      <c r="U2138" s="17" t="s">
        <v>6286</v>
      </c>
      <c r="V2138" s="21">
        <v>1</v>
      </c>
      <c r="W2138" s="9">
        <v>5000</v>
      </c>
      <c r="X2138" s="22">
        <f t="shared" si="165"/>
        <v>0</v>
      </c>
      <c r="Y2138" s="29">
        <v>1303.3399999999999</v>
      </c>
      <c r="Z2138" s="34">
        <f t="shared" si="166"/>
        <v>663000</v>
      </c>
      <c r="AA2138" s="34">
        <f t="shared" si="167"/>
        <v>7.5414781297134239E-3</v>
      </c>
      <c r="AB2138" s="35">
        <f t="shared" si="168"/>
        <v>0.99547511312217196</v>
      </c>
      <c r="AC2138" s="35">
        <f t="shared" si="169"/>
        <v>1.1085972850678734</v>
      </c>
      <c r="AD2138" s="6">
        <f>IFERROR(VLOOKUP(E2138,marginal!$A$2:$E$4826,4,FALSE),0)</f>
        <v>5069.1738461538334</v>
      </c>
    </row>
    <row r="2139" spans="1:30" x14ac:dyDescent="0.2">
      <c r="A2139" s="27" t="s">
        <v>6907</v>
      </c>
      <c r="B2139" s="6" t="s">
        <v>6916</v>
      </c>
      <c r="C2139" s="6" t="s">
        <v>6912</v>
      </c>
      <c r="D2139" s="2">
        <v>158292</v>
      </c>
      <c r="E2139" s="2">
        <v>158615</v>
      </c>
      <c r="F2139" s="3" t="s">
        <v>2650</v>
      </c>
      <c r="G2139" s="2">
        <v>158624</v>
      </c>
      <c r="H2139" s="3" t="s">
        <v>2652</v>
      </c>
      <c r="I2139" s="18">
        <v>45121</v>
      </c>
      <c r="J2139" s="28">
        <v>1192752629</v>
      </c>
      <c r="K2139" s="18">
        <v>45126</v>
      </c>
      <c r="L2139" s="18">
        <v>45138</v>
      </c>
      <c r="M2139" s="18"/>
      <c r="N2139" s="30">
        <v>4</v>
      </c>
      <c r="O2139" s="7">
        <v>10000</v>
      </c>
      <c r="P2139" s="30">
        <v>110</v>
      </c>
      <c r="Q2139" s="22">
        <v>3.11605023919212E-2</v>
      </c>
      <c r="R2139" s="7">
        <v>10000</v>
      </c>
      <c r="S2139" s="2">
        <v>142</v>
      </c>
      <c r="T2139" s="11">
        <v>2510.34</v>
      </c>
      <c r="U2139" s="17" t="s">
        <v>6286</v>
      </c>
      <c r="V2139" s="21">
        <v>1</v>
      </c>
      <c r="W2139" s="9">
        <v>10000</v>
      </c>
      <c r="X2139" s="22">
        <f t="shared" si="165"/>
        <v>0</v>
      </c>
      <c r="Y2139" s="29">
        <v>2510.34</v>
      </c>
      <c r="Z2139" s="34">
        <f t="shared" si="166"/>
        <v>450000</v>
      </c>
      <c r="AA2139" s="34">
        <f t="shared" si="167"/>
        <v>2.2222222222222223E-2</v>
      </c>
      <c r="AB2139" s="35">
        <f t="shared" si="168"/>
        <v>2.4444444444444446</v>
      </c>
      <c r="AC2139" s="35">
        <f t="shared" si="169"/>
        <v>3.1555555555555559</v>
      </c>
      <c r="AD2139" s="6">
        <f>IFERROR(VLOOKUP(E2139,marginal!$A$2:$E$4826,4,FALSE),0)</f>
        <v>5069.1738461538334</v>
      </c>
    </row>
    <row r="2140" spans="1:30" x14ac:dyDescent="0.2">
      <c r="A2140" s="27" t="s">
        <v>6907</v>
      </c>
      <c r="B2140" s="6" t="s">
        <v>6918</v>
      </c>
      <c r="C2140" s="6" t="s">
        <v>6912</v>
      </c>
      <c r="D2140" s="2">
        <v>157530</v>
      </c>
      <c r="E2140" s="2">
        <v>158718</v>
      </c>
      <c r="F2140" s="3" t="s">
        <v>1100</v>
      </c>
      <c r="G2140" s="2">
        <v>158726</v>
      </c>
      <c r="H2140" s="3" t="s">
        <v>2653</v>
      </c>
      <c r="I2140" s="18">
        <v>45113</v>
      </c>
      <c r="J2140" s="28">
        <v>1187781467</v>
      </c>
      <c r="K2140" s="18">
        <v>45127</v>
      </c>
      <c r="L2140" s="18">
        <v>45138</v>
      </c>
      <c r="M2140" s="18"/>
      <c r="N2140" s="30">
        <v>10</v>
      </c>
      <c r="O2140" s="7">
        <v>5000</v>
      </c>
      <c r="P2140" s="30">
        <v>147</v>
      </c>
      <c r="Q2140" s="22">
        <v>0.11226939921536</v>
      </c>
      <c r="R2140" s="7">
        <v>8000</v>
      </c>
      <c r="S2140" s="2">
        <v>142</v>
      </c>
      <c r="T2140" s="11">
        <v>2013.74</v>
      </c>
      <c r="U2140" s="17" t="s">
        <v>6286</v>
      </c>
      <c r="V2140" s="21">
        <v>1</v>
      </c>
      <c r="W2140" s="9">
        <v>8000</v>
      </c>
      <c r="X2140" s="22">
        <f t="shared" si="165"/>
        <v>0</v>
      </c>
      <c r="Y2140" s="29">
        <v>2013.74</v>
      </c>
      <c r="Z2140" s="34">
        <f t="shared" si="166"/>
        <v>579000</v>
      </c>
      <c r="AA2140" s="34">
        <f t="shared" si="167"/>
        <v>1.3816925734024179E-2</v>
      </c>
      <c r="AB2140" s="35">
        <f t="shared" si="168"/>
        <v>2.0310880829015545</v>
      </c>
      <c r="AC2140" s="35">
        <f t="shared" si="169"/>
        <v>1.9620034542314335</v>
      </c>
      <c r="AD2140" s="6">
        <f>IFERROR(VLOOKUP(E2140,marginal!$A$2:$E$4826,4,FALSE),0)</f>
        <v>8124.7403846153502</v>
      </c>
    </row>
    <row r="2141" spans="1:30" x14ac:dyDescent="0.2">
      <c r="A2141" s="27" t="s">
        <v>6907</v>
      </c>
      <c r="B2141" s="6" t="s">
        <v>6918</v>
      </c>
      <c r="C2141" s="6" t="s">
        <v>6912</v>
      </c>
      <c r="D2141" s="2">
        <v>157534</v>
      </c>
      <c r="E2141" s="2">
        <v>158718</v>
      </c>
      <c r="F2141" s="3" t="s">
        <v>1100</v>
      </c>
      <c r="G2141" s="2">
        <v>158727</v>
      </c>
      <c r="H2141" s="3" t="s">
        <v>2654</v>
      </c>
      <c r="I2141" s="18">
        <v>45113</v>
      </c>
      <c r="J2141" s="28">
        <v>1187797519</v>
      </c>
      <c r="K2141" s="18">
        <v>45127</v>
      </c>
      <c r="L2141" s="18">
        <v>45138</v>
      </c>
      <c r="M2141" s="18"/>
      <c r="N2141" s="30">
        <v>9</v>
      </c>
      <c r="O2141" s="7">
        <v>10000</v>
      </c>
      <c r="P2141" s="30">
        <v>147</v>
      </c>
      <c r="Q2141" s="22">
        <v>7.9000519063170294E-2</v>
      </c>
      <c r="R2141" s="7">
        <v>9000</v>
      </c>
      <c r="S2141" s="2">
        <v>142</v>
      </c>
      <c r="T2141" s="11">
        <v>2255.2800000000002</v>
      </c>
      <c r="U2141" s="17" t="s">
        <v>6286</v>
      </c>
      <c r="V2141" s="21">
        <v>1</v>
      </c>
      <c r="W2141" s="9">
        <v>9000</v>
      </c>
      <c r="X2141" s="22">
        <f t="shared" si="165"/>
        <v>0</v>
      </c>
      <c r="Y2141" s="29">
        <v>2255.2800000000002</v>
      </c>
      <c r="Z2141" s="34">
        <f t="shared" si="166"/>
        <v>727000</v>
      </c>
      <c r="AA2141" s="34">
        <f t="shared" si="167"/>
        <v>1.2379642365887207E-2</v>
      </c>
      <c r="AB2141" s="35">
        <f t="shared" si="168"/>
        <v>1.8198074277854195</v>
      </c>
      <c r="AC2141" s="35">
        <f t="shared" si="169"/>
        <v>1.7579092159559835</v>
      </c>
      <c r="AD2141" s="6">
        <f>IFERROR(VLOOKUP(E2141,marginal!$A$2:$E$4826,4,FALSE),0)</f>
        <v>8124.7403846153502</v>
      </c>
    </row>
    <row r="2142" spans="1:30" x14ac:dyDescent="0.2">
      <c r="A2142" s="27" t="s">
        <v>6907</v>
      </c>
      <c r="B2142" s="6" t="s">
        <v>6914</v>
      </c>
      <c r="C2142" s="6" t="s">
        <v>6909</v>
      </c>
      <c r="D2142" s="2">
        <v>157270</v>
      </c>
      <c r="E2142" s="2">
        <v>158749</v>
      </c>
      <c r="F2142" s="3" t="s">
        <v>2629</v>
      </c>
      <c r="G2142" s="2">
        <v>158751</v>
      </c>
      <c r="H2142" s="3" t="s">
        <v>2655</v>
      </c>
      <c r="I2142" s="18">
        <v>45111</v>
      </c>
      <c r="J2142" s="28">
        <v>1186160274</v>
      </c>
      <c r="K2142" s="18">
        <v>45127</v>
      </c>
      <c r="L2142" s="18">
        <v>45138</v>
      </c>
      <c r="M2142" s="18"/>
      <c r="N2142" s="30">
        <v>10</v>
      </c>
      <c r="O2142" s="7">
        <v>5000</v>
      </c>
      <c r="P2142" s="30">
        <v>147</v>
      </c>
      <c r="Q2142" s="22">
        <v>0.11226939921536</v>
      </c>
      <c r="R2142" s="7">
        <v>7000</v>
      </c>
      <c r="S2142" s="2">
        <v>142</v>
      </c>
      <c r="T2142" s="11">
        <v>1758.65</v>
      </c>
      <c r="U2142" s="17" t="s">
        <v>6286</v>
      </c>
      <c r="V2142" s="21">
        <v>0.4988322723688271</v>
      </c>
      <c r="W2142" s="9">
        <v>3491.8259065817897</v>
      </c>
      <c r="X2142" s="22">
        <f t="shared" si="165"/>
        <v>-0.5011677276311729</v>
      </c>
      <c r="Y2142" s="29">
        <v>877.27137580143778</v>
      </c>
      <c r="Z2142" s="34">
        <f t="shared" si="166"/>
        <v>579000</v>
      </c>
      <c r="AA2142" s="34">
        <f t="shared" si="167"/>
        <v>1.2089810017271158E-2</v>
      </c>
      <c r="AB2142" s="35">
        <f t="shared" si="168"/>
        <v>1.7772020725388602</v>
      </c>
      <c r="AC2142" s="35">
        <f t="shared" si="169"/>
        <v>1.7167530224525045</v>
      </c>
      <c r="AD2142" s="6">
        <f>IFERROR(VLOOKUP(E2142,marginal!$A$2:$E$4826,4,FALSE),0)</f>
        <v>-3167.1024615384599</v>
      </c>
    </row>
    <row r="2143" spans="1:30" x14ac:dyDescent="0.2">
      <c r="A2143" s="27" t="s">
        <v>6907</v>
      </c>
      <c r="B2143" s="6" t="s">
        <v>6914</v>
      </c>
      <c r="C2143" s="6" t="s">
        <v>6909</v>
      </c>
      <c r="D2143" s="2">
        <v>157557</v>
      </c>
      <c r="E2143" s="2">
        <v>158749</v>
      </c>
      <c r="F2143" s="3" t="s">
        <v>2629</v>
      </c>
      <c r="G2143" s="2">
        <v>158752</v>
      </c>
      <c r="H2143" s="3" t="s">
        <v>2656</v>
      </c>
      <c r="I2143" s="18">
        <v>45113</v>
      </c>
      <c r="J2143" s="28">
        <v>1187928840</v>
      </c>
      <c r="K2143" s="18">
        <v>45127</v>
      </c>
      <c r="L2143" s="18">
        <v>45138</v>
      </c>
      <c r="M2143" s="18"/>
      <c r="N2143" s="30">
        <v>9</v>
      </c>
      <c r="O2143" s="7">
        <v>10000</v>
      </c>
      <c r="P2143" s="30">
        <v>147</v>
      </c>
      <c r="Q2143" s="22">
        <v>7.9000519063170294E-2</v>
      </c>
      <c r="R2143" s="7">
        <v>7000</v>
      </c>
      <c r="S2143" s="2">
        <v>142</v>
      </c>
      <c r="T2143" s="11">
        <v>906.9</v>
      </c>
      <c r="U2143" s="17" t="s">
        <v>6286</v>
      </c>
      <c r="V2143" s="21">
        <v>0.4988322723688271</v>
      </c>
      <c r="W2143" s="9">
        <v>3491.8259065817897</v>
      </c>
      <c r="X2143" s="22">
        <f t="shared" si="165"/>
        <v>-0.5011677276311729</v>
      </c>
      <c r="Y2143" s="29">
        <v>452.39098781128928</v>
      </c>
      <c r="Z2143" s="34">
        <f t="shared" si="166"/>
        <v>727000</v>
      </c>
      <c r="AA2143" s="34">
        <f t="shared" si="167"/>
        <v>9.6286107290233843E-3</v>
      </c>
      <c r="AB2143" s="35">
        <f t="shared" si="168"/>
        <v>1.4154057771664375</v>
      </c>
      <c r="AC2143" s="35">
        <f t="shared" si="169"/>
        <v>1.3672627235213206</v>
      </c>
      <c r="AD2143" s="6">
        <f>IFERROR(VLOOKUP(E2143,marginal!$A$2:$E$4826,4,FALSE),0)</f>
        <v>-3167.1024615384599</v>
      </c>
    </row>
    <row r="2144" spans="1:30" x14ac:dyDescent="0.2">
      <c r="A2144" s="27" t="s">
        <v>6907</v>
      </c>
      <c r="B2144" s="6" t="s">
        <v>6914</v>
      </c>
      <c r="C2144" s="6" t="s">
        <v>6909</v>
      </c>
      <c r="D2144" s="2">
        <v>156745</v>
      </c>
      <c r="E2144" s="2">
        <v>158749</v>
      </c>
      <c r="F2144" s="3" t="s">
        <v>2629</v>
      </c>
      <c r="G2144" s="2">
        <v>158753</v>
      </c>
      <c r="H2144" s="3" t="s">
        <v>2657</v>
      </c>
      <c r="I2144" s="18" t="s">
        <v>6930</v>
      </c>
      <c r="J2144" s="28" t="s">
        <v>6930</v>
      </c>
      <c r="K2144" s="18">
        <v>45127</v>
      </c>
      <c r="L2144" s="18">
        <v>45138</v>
      </c>
      <c r="M2144" s="18"/>
      <c r="N2144" s="30">
        <v>10</v>
      </c>
      <c r="O2144" s="7">
        <v>6000</v>
      </c>
      <c r="P2144" s="30">
        <v>146</v>
      </c>
      <c r="Q2144" s="22">
        <v>0.10147226254751078</v>
      </c>
      <c r="R2144" s="7">
        <v>7000</v>
      </c>
      <c r="S2144" s="2">
        <v>142</v>
      </c>
      <c r="T2144" s="11">
        <v>1758.65</v>
      </c>
      <c r="U2144" s="17" t="s">
        <v>6286</v>
      </c>
      <c r="V2144" s="21">
        <v>0.4988322723688271</v>
      </c>
      <c r="W2144" s="9">
        <v>3491.8259065817897</v>
      </c>
      <c r="X2144" s="22">
        <f t="shared" si="165"/>
        <v>-0.5011677276311729</v>
      </c>
      <c r="Y2144" s="29">
        <v>877.27137580143778</v>
      </c>
      <c r="Z2144" s="34">
        <f t="shared" si="166"/>
        <v>579000</v>
      </c>
      <c r="AA2144" s="34">
        <f t="shared" si="167"/>
        <v>1.2089810017271158E-2</v>
      </c>
      <c r="AB2144" s="35">
        <f t="shared" si="168"/>
        <v>1.7651122625215891</v>
      </c>
      <c r="AC2144" s="35">
        <f t="shared" si="169"/>
        <v>1.7167530224525045</v>
      </c>
      <c r="AD2144" s="6">
        <f>IFERROR(VLOOKUP(E2144,marginal!$A$2:$E$4826,4,FALSE),0)</f>
        <v>-3167.1024615384599</v>
      </c>
    </row>
    <row r="2145" spans="1:30" x14ac:dyDescent="0.2">
      <c r="A2145" s="27" t="s">
        <v>6907</v>
      </c>
      <c r="B2145" s="6" t="s">
        <v>6925</v>
      </c>
      <c r="C2145" s="6" t="s">
        <v>6912</v>
      </c>
      <c r="D2145" s="4">
        <v>158232</v>
      </c>
      <c r="E2145" s="4">
        <v>158643</v>
      </c>
      <c r="F2145" s="5" t="s">
        <v>2658</v>
      </c>
      <c r="G2145" s="4">
        <v>158644</v>
      </c>
      <c r="H2145" s="5" t="s">
        <v>2659</v>
      </c>
      <c r="I2145" s="18">
        <v>45120</v>
      </c>
      <c r="J2145" s="28">
        <v>1192431578</v>
      </c>
      <c r="K2145" s="18">
        <v>45126</v>
      </c>
      <c r="L2145" s="18">
        <v>45138</v>
      </c>
      <c r="M2145" s="18"/>
      <c r="N2145" s="30">
        <v>9</v>
      </c>
      <c r="O2145" s="7">
        <v>10000</v>
      </c>
      <c r="P2145" s="30">
        <v>147</v>
      </c>
      <c r="Q2145" s="22">
        <v>7.9000519063170294E-2</v>
      </c>
      <c r="R2145" s="8">
        <v>21000</v>
      </c>
      <c r="S2145" s="4">
        <v>75</v>
      </c>
      <c r="T2145" s="10">
        <v>2682.67</v>
      </c>
      <c r="U2145" s="17" t="s">
        <v>6286</v>
      </c>
      <c r="V2145" s="21">
        <v>1</v>
      </c>
      <c r="W2145" s="9">
        <v>21000</v>
      </c>
      <c r="X2145" s="22">
        <f t="shared" si="165"/>
        <v>0</v>
      </c>
      <c r="Y2145" s="29">
        <v>2682.67</v>
      </c>
      <c r="Z2145" s="34">
        <f t="shared" si="166"/>
        <v>727000</v>
      </c>
      <c r="AA2145" s="34">
        <f t="shared" si="167"/>
        <v>2.8885832187070151E-2</v>
      </c>
      <c r="AB2145" s="35">
        <f t="shared" si="168"/>
        <v>4.2462173314993121</v>
      </c>
      <c r="AC2145" s="35">
        <f t="shared" si="169"/>
        <v>2.1664374140302614</v>
      </c>
      <c r="AD2145" s="6">
        <f>IFERROR(VLOOKUP(E2145,marginal!$A$2:$E$4826,4,FALSE),0)</f>
        <v>4920.6723076922999</v>
      </c>
    </row>
    <row r="2146" spans="1:30" x14ac:dyDescent="0.2">
      <c r="A2146" s="27" t="s">
        <v>6907</v>
      </c>
      <c r="B2146" s="6" t="s">
        <v>6925</v>
      </c>
      <c r="C2146" s="6" t="s">
        <v>6912</v>
      </c>
      <c r="D2146" s="2">
        <v>158125</v>
      </c>
      <c r="E2146" s="2">
        <v>158643</v>
      </c>
      <c r="F2146" s="3" t="s">
        <v>2658</v>
      </c>
      <c r="G2146" s="2">
        <v>158645</v>
      </c>
      <c r="H2146" s="3" t="s">
        <v>2660</v>
      </c>
      <c r="I2146" s="18">
        <v>45120</v>
      </c>
      <c r="J2146" s="28">
        <v>1192137052</v>
      </c>
      <c r="K2146" s="18">
        <v>45126</v>
      </c>
      <c r="L2146" s="18">
        <v>45138</v>
      </c>
      <c r="M2146" s="18"/>
      <c r="N2146" s="30">
        <v>6</v>
      </c>
      <c r="O2146" s="7">
        <v>70000</v>
      </c>
      <c r="P2146" s="30">
        <v>115</v>
      </c>
      <c r="Q2146" s="22">
        <v>3.97705569269148E-2</v>
      </c>
      <c r="R2146" s="7">
        <v>70000</v>
      </c>
      <c r="S2146" s="2">
        <v>75</v>
      </c>
      <c r="T2146" s="11">
        <v>8937.92</v>
      </c>
      <c r="U2146" s="17" t="s">
        <v>6286</v>
      </c>
      <c r="V2146" s="21">
        <v>1</v>
      </c>
      <c r="W2146" s="9">
        <v>70000</v>
      </c>
      <c r="X2146" s="22">
        <f t="shared" si="165"/>
        <v>0</v>
      </c>
      <c r="Y2146" s="29">
        <v>8937.92</v>
      </c>
      <c r="Z2146" s="34">
        <f t="shared" si="166"/>
        <v>554000</v>
      </c>
      <c r="AA2146" s="34">
        <f t="shared" si="167"/>
        <v>0.1263537906137184</v>
      </c>
      <c r="AB2146" s="35">
        <f t="shared" si="168"/>
        <v>14.530685920577616</v>
      </c>
      <c r="AC2146" s="35">
        <f t="shared" si="169"/>
        <v>9.4765342960288805</v>
      </c>
      <c r="AD2146" s="6">
        <f>IFERROR(VLOOKUP(E2146,marginal!$A$2:$E$4826,4,FALSE),0)</f>
        <v>4920.6723076922999</v>
      </c>
    </row>
    <row r="2147" spans="1:30" x14ac:dyDescent="0.2">
      <c r="A2147" s="27" t="s">
        <v>6907</v>
      </c>
      <c r="B2147" s="6" t="s">
        <v>6925</v>
      </c>
      <c r="C2147" s="6" t="s">
        <v>6912</v>
      </c>
      <c r="D2147" s="2">
        <v>158226</v>
      </c>
      <c r="E2147" s="2">
        <v>158643</v>
      </c>
      <c r="F2147" s="3" t="s">
        <v>2658</v>
      </c>
      <c r="G2147" s="2">
        <v>158646</v>
      </c>
      <c r="H2147" s="3" t="s">
        <v>2661</v>
      </c>
      <c r="I2147" s="18" t="s">
        <v>6930</v>
      </c>
      <c r="J2147" s="28" t="s">
        <v>6930</v>
      </c>
      <c r="K2147" s="18">
        <v>45126</v>
      </c>
      <c r="L2147" s="18">
        <v>45138</v>
      </c>
      <c r="M2147" s="18"/>
      <c r="N2147" s="30">
        <v>9</v>
      </c>
      <c r="O2147" s="7">
        <v>9000</v>
      </c>
      <c r="P2147" s="30">
        <v>139</v>
      </c>
      <c r="Q2147" s="22">
        <v>7.9000519063170294E-2</v>
      </c>
      <c r="R2147" s="7">
        <v>70000</v>
      </c>
      <c r="S2147" s="2">
        <v>80</v>
      </c>
      <c r="T2147" s="11">
        <v>9558.4699999999993</v>
      </c>
      <c r="U2147" s="17" t="s">
        <v>6286</v>
      </c>
      <c r="V2147" s="21">
        <v>1</v>
      </c>
      <c r="W2147" s="9">
        <v>70000</v>
      </c>
      <c r="X2147" s="22">
        <f t="shared" si="165"/>
        <v>0</v>
      </c>
      <c r="Y2147" s="29">
        <v>9558.4699999999993</v>
      </c>
      <c r="Z2147" s="34">
        <f t="shared" si="166"/>
        <v>727000</v>
      </c>
      <c r="AA2147" s="34">
        <f t="shared" si="167"/>
        <v>9.6286107290233833E-2</v>
      </c>
      <c r="AB2147" s="35">
        <f t="shared" si="168"/>
        <v>13.383768913342502</v>
      </c>
      <c r="AC2147" s="35">
        <f t="shared" si="169"/>
        <v>7.7028885832187068</v>
      </c>
      <c r="AD2147" s="6">
        <f>IFERROR(VLOOKUP(E2147,marginal!$A$2:$E$4826,4,FALSE),0)</f>
        <v>4920.6723076922999</v>
      </c>
    </row>
    <row r="2148" spans="1:30" x14ac:dyDescent="0.2">
      <c r="A2148" s="27" t="s">
        <v>6907</v>
      </c>
      <c r="B2148" s="6" t="s">
        <v>6925</v>
      </c>
      <c r="C2148" s="6" t="s">
        <v>6912</v>
      </c>
      <c r="D2148" s="2">
        <v>157656</v>
      </c>
      <c r="E2148" s="2">
        <v>158643</v>
      </c>
      <c r="F2148" s="3" t="s">
        <v>2658</v>
      </c>
      <c r="G2148" s="2">
        <v>158647</v>
      </c>
      <c r="H2148" s="3" t="s">
        <v>2662</v>
      </c>
      <c r="I2148" s="18">
        <v>45114</v>
      </c>
      <c r="J2148" s="28">
        <v>1188856236</v>
      </c>
      <c r="K2148" s="18">
        <v>45126</v>
      </c>
      <c r="L2148" s="18">
        <v>45138</v>
      </c>
      <c r="M2148" s="18"/>
      <c r="N2148" s="30">
        <v>9</v>
      </c>
      <c r="O2148" s="7">
        <v>10000</v>
      </c>
      <c r="P2148" s="30">
        <v>147</v>
      </c>
      <c r="Q2148" s="22">
        <v>7.9000519063170294E-2</v>
      </c>
      <c r="R2148" s="7">
        <v>70000</v>
      </c>
      <c r="S2148" s="2">
        <v>75</v>
      </c>
      <c r="T2148" s="11">
        <v>8937.92</v>
      </c>
      <c r="U2148" s="17" t="s">
        <v>6286</v>
      </c>
      <c r="V2148" s="21">
        <v>1</v>
      </c>
      <c r="W2148" s="9">
        <v>70000</v>
      </c>
      <c r="X2148" s="22">
        <f t="shared" si="165"/>
        <v>0</v>
      </c>
      <c r="Y2148" s="29">
        <v>8937.92</v>
      </c>
      <c r="Z2148" s="34">
        <f t="shared" si="166"/>
        <v>727000</v>
      </c>
      <c r="AA2148" s="34">
        <f t="shared" si="167"/>
        <v>9.6286107290233833E-2</v>
      </c>
      <c r="AB2148" s="35">
        <f t="shared" si="168"/>
        <v>14.154057771664373</v>
      </c>
      <c r="AC2148" s="35">
        <f t="shared" si="169"/>
        <v>7.2214580467675376</v>
      </c>
      <c r="AD2148" s="6">
        <f>IFERROR(VLOOKUP(E2148,marginal!$A$2:$E$4826,4,FALSE),0)</f>
        <v>4920.6723076922999</v>
      </c>
    </row>
    <row r="2149" spans="1:30" x14ac:dyDescent="0.2">
      <c r="A2149" s="27" t="s">
        <v>6907</v>
      </c>
      <c r="B2149" s="6" t="s">
        <v>6925</v>
      </c>
      <c r="C2149" s="6" t="s">
        <v>6912</v>
      </c>
      <c r="D2149" s="2">
        <v>158216</v>
      </c>
      <c r="E2149" s="2">
        <v>158643</v>
      </c>
      <c r="F2149" s="3" t="s">
        <v>2658</v>
      </c>
      <c r="G2149" s="2">
        <v>158649</v>
      </c>
      <c r="H2149" s="3" t="s">
        <v>2663</v>
      </c>
      <c r="I2149" s="18">
        <v>45120</v>
      </c>
      <c r="J2149" s="28">
        <v>1192321212</v>
      </c>
      <c r="K2149" s="18">
        <v>45126</v>
      </c>
      <c r="L2149" s="18">
        <v>45138</v>
      </c>
      <c r="M2149" s="18"/>
      <c r="N2149" s="30">
        <v>9</v>
      </c>
      <c r="O2149" s="7">
        <v>10000</v>
      </c>
      <c r="P2149" s="30">
        <v>147</v>
      </c>
      <c r="Q2149" s="22">
        <v>7.9000519063170294E-2</v>
      </c>
      <c r="R2149" s="7">
        <v>24000</v>
      </c>
      <c r="S2149" s="2">
        <v>75</v>
      </c>
      <c r="T2149" s="11">
        <v>3075.76</v>
      </c>
      <c r="U2149" s="17" t="s">
        <v>6286</v>
      </c>
      <c r="V2149" s="21">
        <v>1</v>
      </c>
      <c r="W2149" s="9">
        <v>24000</v>
      </c>
      <c r="X2149" s="22">
        <f t="shared" si="165"/>
        <v>0</v>
      </c>
      <c r="Y2149" s="29">
        <v>3075.76</v>
      </c>
      <c r="Z2149" s="34">
        <f t="shared" si="166"/>
        <v>727000</v>
      </c>
      <c r="AA2149" s="34">
        <f t="shared" si="167"/>
        <v>3.3012379642365884E-2</v>
      </c>
      <c r="AB2149" s="35">
        <f t="shared" si="168"/>
        <v>4.8528198074277853</v>
      </c>
      <c r="AC2149" s="35">
        <f t="shared" si="169"/>
        <v>2.4759284731774414</v>
      </c>
      <c r="AD2149" s="6">
        <f>IFERROR(VLOOKUP(E2149,marginal!$A$2:$E$4826,4,FALSE),0)</f>
        <v>4920.6723076922999</v>
      </c>
    </row>
    <row r="2150" spans="1:30" x14ac:dyDescent="0.2">
      <c r="A2150" s="27" t="s">
        <v>6907</v>
      </c>
      <c r="B2150" s="6" t="s">
        <v>6911</v>
      </c>
      <c r="C2150" s="6" t="s">
        <v>6912</v>
      </c>
      <c r="D2150" s="4">
        <v>157308</v>
      </c>
      <c r="E2150" s="4">
        <v>158872</v>
      </c>
      <c r="F2150" s="5" t="s">
        <v>2664</v>
      </c>
      <c r="G2150" s="4">
        <v>158873</v>
      </c>
      <c r="H2150" s="5" t="s">
        <v>2665</v>
      </c>
      <c r="I2150" s="18">
        <v>45111</v>
      </c>
      <c r="J2150" s="28">
        <v>1186295765</v>
      </c>
      <c r="K2150" s="18">
        <v>45128</v>
      </c>
      <c r="L2150" s="18">
        <v>45138</v>
      </c>
      <c r="M2150" s="18"/>
      <c r="N2150" s="30">
        <v>6</v>
      </c>
      <c r="O2150" s="7">
        <v>10000</v>
      </c>
      <c r="P2150" s="30">
        <v>115</v>
      </c>
      <c r="Q2150" s="22">
        <v>3.97705569269148E-2</v>
      </c>
      <c r="R2150" s="8">
        <v>5000</v>
      </c>
      <c r="S2150" s="4">
        <v>147</v>
      </c>
      <c r="T2150" s="10">
        <v>1303.3399999999999</v>
      </c>
      <c r="U2150" s="17" t="s">
        <v>6286</v>
      </c>
      <c r="V2150" s="21">
        <v>1</v>
      </c>
      <c r="W2150" s="9">
        <v>5000</v>
      </c>
      <c r="X2150" s="22">
        <f t="shared" si="165"/>
        <v>0</v>
      </c>
      <c r="Y2150" s="29">
        <v>1303.3399999999999</v>
      </c>
      <c r="Z2150" s="34">
        <f t="shared" si="166"/>
        <v>554000</v>
      </c>
      <c r="AA2150" s="34">
        <f t="shared" si="167"/>
        <v>9.0252707581227436E-3</v>
      </c>
      <c r="AB2150" s="35">
        <f t="shared" si="168"/>
        <v>1.0379061371841156</v>
      </c>
      <c r="AC2150" s="35">
        <f t="shared" si="169"/>
        <v>1.3267148014440433</v>
      </c>
      <c r="AD2150" s="6">
        <f>IFERROR(VLOOKUP(E2150,marginal!$A$2:$E$4826,4,FALSE),0)</f>
        <v>1514.0415384615383</v>
      </c>
    </row>
    <row r="2151" spans="1:30" x14ac:dyDescent="0.2">
      <c r="A2151" s="27" t="s">
        <v>6907</v>
      </c>
      <c r="B2151" s="6" t="s">
        <v>6913</v>
      </c>
      <c r="C2151" s="6" t="s">
        <v>6912</v>
      </c>
      <c r="D2151" s="4">
        <v>158739</v>
      </c>
      <c r="E2151" s="4">
        <v>158913</v>
      </c>
      <c r="F2151" s="5" t="s">
        <v>2666</v>
      </c>
      <c r="G2151" s="4">
        <v>158914</v>
      </c>
      <c r="H2151" s="5" t="s">
        <v>2667</v>
      </c>
      <c r="I2151" s="18">
        <v>45126</v>
      </c>
      <c r="J2151" s="28">
        <v>1197121637</v>
      </c>
      <c r="K2151" s="18">
        <v>45128</v>
      </c>
      <c r="L2151" s="18">
        <v>45138</v>
      </c>
      <c r="M2151" s="18"/>
      <c r="N2151" s="30">
        <v>6</v>
      </c>
      <c r="O2151" s="7">
        <v>10000</v>
      </c>
      <c r="P2151" s="30">
        <v>115</v>
      </c>
      <c r="Q2151" s="22">
        <v>3.97705569269148E-2</v>
      </c>
      <c r="R2151" s="8">
        <v>8000</v>
      </c>
      <c r="S2151" s="4">
        <v>142</v>
      </c>
      <c r="T2151" s="10">
        <v>2013.74</v>
      </c>
      <c r="U2151" s="17" t="s">
        <v>6286</v>
      </c>
      <c r="V2151" s="21">
        <v>0.52629651622648266</v>
      </c>
      <c r="W2151" s="9">
        <v>4210.3721298118617</v>
      </c>
      <c r="X2151" s="22">
        <f t="shared" si="165"/>
        <v>-0.47370348377351734</v>
      </c>
      <c r="Y2151" s="29">
        <v>1059.8243465859173</v>
      </c>
      <c r="Z2151" s="34">
        <f t="shared" si="166"/>
        <v>554000</v>
      </c>
      <c r="AA2151" s="34">
        <f t="shared" si="167"/>
        <v>1.444043321299639E-2</v>
      </c>
      <c r="AB2151" s="35">
        <f t="shared" si="168"/>
        <v>1.6606498194945849</v>
      </c>
      <c r="AC2151" s="35">
        <f t="shared" si="169"/>
        <v>2.0505415162454876</v>
      </c>
      <c r="AD2151" s="6">
        <f>IFERROR(VLOOKUP(E2151,marginal!$A$2:$E$4826,4,FALSE),0)</f>
        <v>-3073.9969230769166</v>
      </c>
    </row>
    <row r="2152" spans="1:30" x14ac:dyDescent="0.2">
      <c r="A2152" s="27" t="s">
        <v>6907</v>
      </c>
      <c r="B2152" s="6" t="s">
        <v>6910</v>
      </c>
      <c r="C2152" s="6" t="s">
        <v>6909</v>
      </c>
      <c r="D2152" s="4">
        <v>158247</v>
      </c>
      <c r="E2152" s="4">
        <v>158931</v>
      </c>
      <c r="F2152" s="5" t="s">
        <v>2668</v>
      </c>
      <c r="G2152" s="4">
        <v>158932</v>
      </c>
      <c r="H2152" s="5" t="s">
        <v>2669</v>
      </c>
      <c r="I2152" s="18">
        <v>45121</v>
      </c>
      <c r="J2152" s="28">
        <v>1192689000</v>
      </c>
      <c r="K2152" s="18">
        <v>45128</v>
      </c>
      <c r="L2152" s="18">
        <v>45138</v>
      </c>
      <c r="M2152" s="18"/>
      <c r="N2152" s="30">
        <v>4</v>
      </c>
      <c r="O2152" s="7">
        <v>57000</v>
      </c>
      <c r="P2152" s="30">
        <v>110</v>
      </c>
      <c r="Q2152" s="22">
        <v>3.11605023919212E-2</v>
      </c>
      <c r="R2152" s="8">
        <v>57000</v>
      </c>
      <c r="S2152" s="4">
        <v>75</v>
      </c>
      <c r="T2152" s="10">
        <v>7289.62</v>
      </c>
      <c r="U2152" s="17" t="s">
        <v>6286</v>
      </c>
      <c r="V2152" s="21">
        <v>1</v>
      </c>
      <c r="W2152" s="9">
        <v>57000</v>
      </c>
      <c r="X2152" s="22">
        <f t="shared" si="165"/>
        <v>0</v>
      </c>
      <c r="Y2152" s="29">
        <v>7289.62</v>
      </c>
      <c r="Z2152" s="34">
        <f t="shared" si="166"/>
        <v>450000</v>
      </c>
      <c r="AA2152" s="34">
        <f t="shared" si="167"/>
        <v>0.12666666666666668</v>
      </c>
      <c r="AB2152" s="35">
        <f t="shared" si="168"/>
        <v>13.933333333333335</v>
      </c>
      <c r="AC2152" s="35">
        <f t="shared" si="169"/>
        <v>9.5</v>
      </c>
      <c r="AD2152" s="6">
        <f>IFERROR(VLOOKUP(E2152,marginal!$A$2:$E$4826,4,FALSE),0)</f>
        <v>2432.2979487179332</v>
      </c>
    </row>
    <row r="2153" spans="1:30" x14ac:dyDescent="0.2">
      <c r="A2153" s="27" t="s">
        <v>6907</v>
      </c>
      <c r="B2153" s="6" t="s">
        <v>6913</v>
      </c>
      <c r="C2153" s="6" t="s">
        <v>6912</v>
      </c>
      <c r="D2153" s="4">
        <v>158405</v>
      </c>
      <c r="E2153" s="4">
        <v>158969</v>
      </c>
      <c r="F2153" s="5" t="s">
        <v>2670</v>
      </c>
      <c r="G2153" s="4">
        <v>158970</v>
      </c>
      <c r="H2153" s="5" t="s">
        <v>2671</v>
      </c>
      <c r="I2153" s="18">
        <v>45122</v>
      </c>
      <c r="J2153" s="28">
        <v>1193530521</v>
      </c>
      <c r="K2153" s="18">
        <v>45131</v>
      </c>
      <c r="L2153" s="18">
        <v>45138</v>
      </c>
      <c r="M2153" s="18"/>
      <c r="N2153" s="30">
        <v>10</v>
      </c>
      <c r="O2153" s="7">
        <v>5000</v>
      </c>
      <c r="P2153" s="30">
        <v>147</v>
      </c>
      <c r="Q2153" s="22">
        <v>0.11226939921536</v>
      </c>
      <c r="R2153" s="8">
        <v>8000</v>
      </c>
      <c r="S2153" s="4">
        <v>142</v>
      </c>
      <c r="T2153" s="10">
        <v>2013.74</v>
      </c>
      <c r="U2153" s="17" t="s">
        <v>6286</v>
      </c>
      <c r="V2153" s="21">
        <v>1</v>
      </c>
      <c r="W2153" s="9">
        <v>8000</v>
      </c>
      <c r="X2153" s="22">
        <f t="shared" si="165"/>
        <v>0</v>
      </c>
      <c r="Y2153" s="29">
        <v>2013.74</v>
      </c>
      <c r="Z2153" s="34">
        <f t="shared" si="166"/>
        <v>579000</v>
      </c>
      <c r="AA2153" s="34">
        <f t="shared" si="167"/>
        <v>1.3816925734024179E-2</v>
      </c>
      <c r="AB2153" s="35">
        <f t="shared" si="168"/>
        <v>2.0310880829015545</v>
      </c>
      <c r="AC2153" s="35">
        <f t="shared" si="169"/>
        <v>1.9620034542314335</v>
      </c>
      <c r="AD2153" s="6">
        <f>IFERROR(VLOOKUP(E2153,marginal!$A$2:$E$4826,4,FALSE),0)</f>
        <v>1783.7338461538438</v>
      </c>
    </row>
    <row r="2154" spans="1:30" x14ac:dyDescent="0.2">
      <c r="A2154" s="27" t="s">
        <v>6907</v>
      </c>
      <c r="B2154" s="6" t="s">
        <v>6926</v>
      </c>
      <c r="C2154" s="6" t="s">
        <v>6909</v>
      </c>
      <c r="D2154" s="4">
        <v>158367</v>
      </c>
      <c r="E2154" s="4">
        <v>158992</v>
      </c>
      <c r="F2154" s="5" t="s">
        <v>2672</v>
      </c>
      <c r="G2154" s="4">
        <v>158993</v>
      </c>
      <c r="H2154" s="5" t="s">
        <v>2673</v>
      </c>
      <c r="I2154" s="18">
        <v>45121</v>
      </c>
      <c r="J2154" s="28">
        <v>1192962099</v>
      </c>
      <c r="K2154" s="18">
        <v>45132</v>
      </c>
      <c r="L2154" s="18">
        <v>45138</v>
      </c>
      <c r="M2154" s="18"/>
      <c r="N2154" s="30">
        <v>8</v>
      </c>
      <c r="O2154" s="7">
        <v>10000</v>
      </c>
      <c r="P2154" s="30">
        <v>132</v>
      </c>
      <c r="Q2154" s="22">
        <v>5.8283715876113903E-2</v>
      </c>
      <c r="R2154" s="8">
        <v>10000</v>
      </c>
      <c r="S2154" s="4">
        <v>142</v>
      </c>
      <c r="T2154" s="10">
        <v>2510.34</v>
      </c>
      <c r="U2154" s="17" t="s">
        <v>6286</v>
      </c>
      <c r="V2154" s="21">
        <v>0.68939519737934574</v>
      </c>
      <c r="W2154" s="9">
        <v>6893.951973793457</v>
      </c>
      <c r="X2154" s="22">
        <f t="shared" si="165"/>
        <v>-0.31060480262065426</v>
      </c>
      <c r="Y2154" s="29">
        <v>1730.6163397892669</v>
      </c>
      <c r="Z2154" s="34">
        <f t="shared" si="166"/>
        <v>663000</v>
      </c>
      <c r="AA2154" s="34">
        <f t="shared" si="167"/>
        <v>1.5082956259426848E-2</v>
      </c>
      <c r="AB2154" s="35">
        <f t="shared" si="168"/>
        <v>1.9909502262443439</v>
      </c>
      <c r="AC2154" s="35">
        <f t="shared" si="169"/>
        <v>2.1417797888386123</v>
      </c>
      <c r="AD2154" s="6">
        <f>IFERROR(VLOOKUP(E2154,marginal!$A$2:$E$4826,4,FALSE),0)</f>
        <v>-1585.1288461538475</v>
      </c>
    </row>
    <row r="2155" spans="1:30" x14ac:dyDescent="0.2">
      <c r="A2155" s="27" t="s">
        <v>6907</v>
      </c>
      <c r="B2155" s="6" t="s">
        <v>6911</v>
      </c>
      <c r="C2155" s="6" t="s">
        <v>6912</v>
      </c>
      <c r="D2155" s="2">
        <v>158746</v>
      </c>
      <c r="E2155" s="2">
        <v>158850</v>
      </c>
      <c r="F2155" s="3" t="s">
        <v>1165</v>
      </c>
      <c r="G2155" s="2">
        <v>158858</v>
      </c>
      <c r="H2155" s="3" t="s">
        <v>2674</v>
      </c>
      <c r="I2155" s="18">
        <v>45126</v>
      </c>
      <c r="J2155" s="28">
        <v>1197158426</v>
      </c>
      <c r="K2155" s="18">
        <v>45128</v>
      </c>
      <c r="L2155" s="18">
        <v>45138</v>
      </c>
      <c r="M2155" s="18"/>
      <c r="N2155" s="30">
        <v>3</v>
      </c>
      <c r="O2155" s="7">
        <v>10000</v>
      </c>
      <c r="P2155" s="30">
        <v>110</v>
      </c>
      <c r="Q2155" s="22">
        <v>3.3220596517330399E-2</v>
      </c>
      <c r="R2155" s="7">
        <v>6000</v>
      </c>
      <c r="S2155" s="2">
        <v>142</v>
      </c>
      <c r="T2155" s="11">
        <v>1503.37</v>
      </c>
      <c r="U2155" s="17" t="s">
        <v>6286</v>
      </c>
      <c r="V2155" s="21">
        <v>1</v>
      </c>
      <c r="W2155" s="9">
        <v>6000</v>
      </c>
      <c r="X2155" s="22">
        <f t="shared" si="165"/>
        <v>0</v>
      </c>
      <c r="Y2155" s="29">
        <v>1503.37</v>
      </c>
      <c r="Z2155" s="34">
        <f t="shared" si="166"/>
        <v>164000</v>
      </c>
      <c r="AA2155" s="34">
        <f t="shared" si="167"/>
        <v>3.6585365853658534E-2</v>
      </c>
      <c r="AB2155" s="35">
        <f t="shared" si="168"/>
        <v>4.024390243902439</v>
      </c>
      <c r="AC2155" s="35">
        <f t="shared" si="169"/>
        <v>5.1951219512195115</v>
      </c>
      <c r="AD2155" s="6">
        <f>IFERROR(VLOOKUP(E2155,marginal!$A$2:$E$4826,4,FALSE),0)</f>
        <v>7023.1215384615298</v>
      </c>
    </row>
    <row r="2156" spans="1:30" x14ac:dyDescent="0.2">
      <c r="A2156" s="27" t="s">
        <v>6907</v>
      </c>
      <c r="B2156" s="6" t="s">
        <v>6913</v>
      </c>
      <c r="C2156" s="6" t="s">
        <v>6912</v>
      </c>
      <c r="D2156" s="2">
        <v>158626</v>
      </c>
      <c r="E2156" s="2">
        <v>158913</v>
      </c>
      <c r="F2156" s="3" t="s">
        <v>2666</v>
      </c>
      <c r="G2156" s="2">
        <v>158915</v>
      </c>
      <c r="H2156" s="3" t="s">
        <v>2675</v>
      </c>
      <c r="I2156" s="18">
        <v>45125</v>
      </c>
      <c r="J2156" s="28">
        <v>1196259447</v>
      </c>
      <c r="K2156" s="18">
        <v>45128</v>
      </c>
      <c r="L2156" s="18">
        <v>45138</v>
      </c>
      <c r="M2156" s="18"/>
      <c r="N2156" s="30">
        <v>7</v>
      </c>
      <c r="O2156" s="7">
        <v>10000</v>
      </c>
      <c r="P2156" s="30">
        <v>127</v>
      </c>
      <c r="Q2156" s="22">
        <v>5.24391097594855E-2</v>
      </c>
      <c r="R2156" s="7">
        <v>8000</v>
      </c>
      <c r="S2156" s="2">
        <v>142</v>
      </c>
      <c r="T2156" s="11">
        <v>2013.74</v>
      </c>
      <c r="U2156" s="17" t="s">
        <v>6286</v>
      </c>
      <c r="V2156" s="21">
        <v>0.52629651622648266</v>
      </c>
      <c r="W2156" s="9">
        <v>4210.3721298118617</v>
      </c>
      <c r="X2156" s="22">
        <f t="shared" si="165"/>
        <v>-0.47370348377351734</v>
      </c>
      <c r="Y2156" s="29">
        <v>1059.8243465859173</v>
      </c>
      <c r="Z2156" s="34">
        <f t="shared" si="166"/>
        <v>547000</v>
      </c>
      <c r="AA2156" s="34">
        <f t="shared" si="167"/>
        <v>1.4625228519195612E-2</v>
      </c>
      <c r="AB2156" s="35">
        <f t="shared" si="168"/>
        <v>1.8574040219378427</v>
      </c>
      <c r="AC2156" s="35">
        <f t="shared" si="169"/>
        <v>2.0767824497257767</v>
      </c>
      <c r="AD2156" s="6">
        <f>IFERROR(VLOOKUP(E2156,marginal!$A$2:$E$4826,4,FALSE),0)</f>
        <v>-3073.9969230769166</v>
      </c>
    </row>
    <row r="2157" spans="1:30" x14ac:dyDescent="0.2">
      <c r="A2157" s="27" t="s">
        <v>6907</v>
      </c>
      <c r="B2157" s="6" t="s">
        <v>6913</v>
      </c>
      <c r="C2157" s="6" t="s">
        <v>6912</v>
      </c>
      <c r="D2157" s="2">
        <v>158164</v>
      </c>
      <c r="E2157" s="2">
        <v>158913</v>
      </c>
      <c r="F2157" s="3" t="s">
        <v>2666</v>
      </c>
      <c r="G2157" s="2">
        <v>158916</v>
      </c>
      <c r="H2157" s="3" t="s">
        <v>2676</v>
      </c>
      <c r="I2157" s="18">
        <v>45120</v>
      </c>
      <c r="J2157" s="28">
        <v>1192235386</v>
      </c>
      <c r="K2157" s="18">
        <v>45128</v>
      </c>
      <c r="L2157" s="18">
        <v>45138</v>
      </c>
      <c r="M2157" s="18"/>
      <c r="N2157" s="30">
        <v>9</v>
      </c>
      <c r="O2157" s="7">
        <v>10000</v>
      </c>
      <c r="P2157" s="30">
        <v>147</v>
      </c>
      <c r="Q2157" s="22">
        <v>7.9000519063170294E-2</v>
      </c>
      <c r="R2157" s="7">
        <v>6000</v>
      </c>
      <c r="S2157" s="2">
        <v>142</v>
      </c>
      <c r="T2157" s="11">
        <v>1503.37</v>
      </c>
      <c r="U2157" s="17" t="s">
        <v>6286</v>
      </c>
      <c r="V2157" s="21">
        <v>0.52629651622648266</v>
      </c>
      <c r="W2157" s="9">
        <v>3157.7790973588958</v>
      </c>
      <c r="X2157" s="22">
        <f t="shared" si="165"/>
        <v>-0.47370348377351734</v>
      </c>
      <c r="Y2157" s="29">
        <v>791.21839359940714</v>
      </c>
      <c r="Z2157" s="34">
        <f t="shared" si="166"/>
        <v>727000</v>
      </c>
      <c r="AA2157" s="34">
        <f t="shared" si="167"/>
        <v>8.253094910591471E-3</v>
      </c>
      <c r="AB2157" s="35">
        <f t="shared" si="168"/>
        <v>1.2132049518569463</v>
      </c>
      <c r="AC2157" s="35">
        <f t="shared" si="169"/>
        <v>1.1719394773039888</v>
      </c>
      <c r="AD2157" s="6">
        <f>IFERROR(VLOOKUP(E2157,marginal!$A$2:$E$4826,4,FALSE),0)</f>
        <v>-3073.9969230769166</v>
      </c>
    </row>
    <row r="2158" spans="1:30" x14ac:dyDescent="0.2">
      <c r="A2158" s="27" t="s">
        <v>6907</v>
      </c>
      <c r="B2158" s="6" t="s">
        <v>6913</v>
      </c>
      <c r="C2158" s="6" t="s">
        <v>6912</v>
      </c>
      <c r="D2158" s="2">
        <v>158755</v>
      </c>
      <c r="E2158" s="2">
        <v>158913</v>
      </c>
      <c r="F2158" s="3" t="s">
        <v>2666</v>
      </c>
      <c r="G2158" s="2">
        <v>158917</v>
      </c>
      <c r="H2158" s="3" t="s">
        <v>2677</v>
      </c>
      <c r="I2158" s="18">
        <v>45126</v>
      </c>
      <c r="J2158" s="28">
        <v>1197196192</v>
      </c>
      <c r="K2158" s="18">
        <v>45128</v>
      </c>
      <c r="L2158" s="18">
        <v>45138</v>
      </c>
      <c r="M2158" s="18"/>
      <c r="N2158" s="30">
        <v>9</v>
      </c>
      <c r="O2158" s="7">
        <v>10000</v>
      </c>
      <c r="P2158" s="30">
        <v>147</v>
      </c>
      <c r="Q2158" s="22">
        <v>7.9000519063170294E-2</v>
      </c>
      <c r="R2158" s="7">
        <v>7000</v>
      </c>
      <c r="S2158" s="2">
        <v>142</v>
      </c>
      <c r="T2158" s="11">
        <v>1758.65</v>
      </c>
      <c r="U2158" s="17" t="s">
        <v>6286</v>
      </c>
      <c r="V2158" s="21">
        <v>0.52629651622648266</v>
      </c>
      <c r="W2158" s="9">
        <v>3684.0756135853785</v>
      </c>
      <c r="X2158" s="22">
        <f t="shared" si="165"/>
        <v>-0.47370348377351734</v>
      </c>
      <c r="Y2158" s="29">
        <v>925.57136826170381</v>
      </c>
      <c r="Z2158" s="34">
        <f t="shared" si="166"/>
        <v>727000</v>
      </c>
      <c r="AA2158" s="34">
        <f t="shared" si="167"/>
        <v>9.6286107290233843E-3</v>
      </c>
      <c r="AB2158" s="35">
        <f t="shared" si="168"/>
        <v>1.4154057771664375</v>
      </c>
      <c r="AC2158" s="35">
        <f t="shared" si="169"/>
        <v>1.3672627235213206</v>
      </c>
      <c r="AD2158" s="6">
        <f>IFERROR(VLOOKUP(E2158,marginal!$A$2:$E$4826,4,FALSE),0)</f>
        <v>-3073.9969230769166</v>
      </c>
    </row>
    <row r="2159" spans="1:30" x14ac:dyDescent="0.2">
      <c r="A2159" s="27" t="s">
        <v>6907</v>
      </c>
      <c r="B2159" s="6" t="s">
        <v>6913</v>
      </c>
      <c r="C2159" s="6" t="s">
        <v>6912</v>
      </c>
      <c r="D2159" s="2">
        <v>158769</v>
      </c>
      <c r="E2159" s="2">
        <v>158913</v>
      </c>
      <c r="F2159" s="3" t="s">
        <v>2666</v>
      </c>
      <c r="G2159" s="2">
        <v>158918</v>
      </c>
      <c r="H2159" s="3" t="s">
        <v>2678</v>
      </c>
      <c r="I2159" s="18">
        <v>45126</v>
      </c>
      <c r="J2159" s="28">
        <v>1197247316</v>
      </c>
      <c r="K2159" s="18">
        <v>45128</v>
      </c>
      <c r="L2159" s="18">
        <v>45138</v>
      </c>
      <c r="M2159" s="18"/>
      <c r="N2159" s="30">
        <v>8</v>
      </c>
      <c r="O2159" s="7">
        <v>10000</v>
      </c>
      <c r="P2159" s="30">
        <v>132</v>
      </c>
      <c r="Q2159" s="22">
        <v>5.8283715876113903E-2</v>
      </c>
      <c r="R2159" s="7">
        <v>7000</v>
      </c>
      <c r="S2159" s="2">
        <v>142</v>
      </c>
      <c r="T2159" s="11">
        <v>1758.65</v>
      </c>
      <c r="U2159" s="17" t="s">
        <v>6286</v>
      </c>
      <c r="V2159" s="21">
        <v>0.52629651622648266</v>
      </c>
      <c r="W2159" s="9">
        <v>3684.0756135853785</v>
      </c>
      <c r="X2159" s="22">
        <f t="shared" si="165"/>
        <v>-0.47370348377351734</v>
      </c>
      <c r="Y2159" s="29">
        <v>925.57136826170381</v>
      </c>
      <c r="Z2159" s="34">
        <f t="shared" si="166"/>
        <v>663000</v>
      </c>
      <c r="AA2159" s="34">
        <f t="shared" si="167"/>
        <v>1.0558069381598794E-2</v>
      </c>
      <c r="AB2159" s="35">
        <f t="shared" si="168"/>
        <v>1.3936651583710409</v>
      </c>
      <c r="AC2159" s="35">
        <f t="shared" si="169"/>
        <v>1.4992458521870287</v>
      </c>
      <c r="AD2159" s="6">
        <f>IFERROR(VLOOKUP(E2159,marginal!$A$2:$E$4826,4,FALSE),0)</f>
        <v>-3073.9969230769166</v>
      </c>
    </row>
    <row r="2160" spans="1:30" x14ac:dyDescent="0.2">
      <c r="A2160" s="27" t="s">
        <v>6907</v>
      </c>
      <c r="B2160" s="6" t="s">
        <v>6913</v>
      </c>
      <c r="C2160" s="6" t="s">
        <v>6912</v>
      </c>
      <c r="D2160" s="2">
        <v>158742</v>
      </c>
      <c r="E2160" s="2">
        <v>158913</v>
      </c>
      <c r="F2160" s="3" t="s">
        <v>2666</v>
      </c>
      <c r="G2160" s="2">
        <v>158919</v>
      </c>
      <c r="H2160" s="3" t="s">
        <v>2679</v>
      </c>
      <c r="I2160" s="18">
        <v>45126</v>
      </c>
      <c r="J2160" s="28">
        <v>1197121740</v>
      </c>
      <c r="K2160" s="18">
        <v>45128</v>
      </c>
      <c r="L2160" s="18">
        <v>45138</v>
      </c>
      <c r="M2160" s="18"/>
      <c r="N2160" s="30">
        <v>9</v>
      </c>
      <c r="O2160" s="7">
        <v>10000</v>
      </c>
      <c r="P2160" s="30">
        <v>147</v>
      </c>
      <c r="Q2160" s="22">
        <v>7.9000519063170294E-2</v>
      </c>
      <c r="R2160" s="7">
        <v>6000</v>
      </c>
      <c r="S2160" s="2">
        <v>142</v>
      </c>
      <c r="T2160" s="11">
        <v>1503.37</v>
      </c>
      <c r="U2160" s="17" t="s">
        <v>6286</v>
      </c>
      <c r="V2160" s="21">
        <v>0.52629651622648266</v>
      </c>
      <c r="W2160" s="9">
        <v>3157.7790973588958</v>
      </c>
      <c r="X2160" s="22">
        <f t="shared" si="165"/>
        <v>-0.47370348377351734</v>
      </c>
      <c r="Y2160" s="29">
        <v>791.21839359940714</v>
      </c>
      <c r="Z2160" s="34">
        <f t="shared" si="166"/>
        <v>727000</v>
      </c>
      <c r="AA2160" s="34">
        <f t="shared" si="167"/>
        <v>8.253094910591471E-3</v>
      </c>
      <c r="AB2160" s="35">
        <f t="shared" si="168"/>
        <v>1.2132049518569463</v>
      </c>
      <c r="AC2160" s="35">
        <f t="shared" si="169"/>
        <v>1.1719394773039888</v>
      </c>
      <c r="AD2160" s="6">
        <f>IFERROR(VLOOKUP(E2160,marginal!$A$2:$E$4826,4,FALSE),0)</f>
        <v>-3073.9969230769166</v>
      </c>
    </row>
    <row r="2161" spans="1:30" x14ac:dyDescent="0.2">
      <c r="A2161" s="27" t="s">
        <v>6907</v>
      </c>
      <c r="B2161" s="6" t="s">
        <v>6913</v>
      </c>
      <c r="C2161" s="6" t="s">
        <v>6912</v>
      </c>
      <c r="D2161" s="2">
        <v>158527</v>
      </c>
      <c r="E2161" s="2">
        <v>158969</v>
      </c>
      <c r="F2161" s="3" t="s">
        <v>2670</v>
      </c>
      <c r="G2161" s="2">
        <v>158971</v>
      </c>
      <c r="H2161" s="3" t="s">
        <v>2680</v>
      </c>
      <c r="I2161" s="18">
        <v>45124</v>
      </c>
      <c r="J2161" s="28">
        <v>1195108411</v>
      </c>
      <c r="K2161" s="18">
        <v>45131</v>
      </c>
      <c r="L2161" s="18">
        <v>45138</v>
      </c>
      <c r="M2161" s="18"/>
      <c r="N2161" s="30">
        <v>9</v>
      </c>
      <c r="O2161" s="7">
        <v>10000</v>
      </c>
      <c r="P2161" s="30">
        <v>147</v>
      </c>
      <c r="Q2161" s="22">
        <v>7.9000519063170294E-2</v>
      </c>
      <c r="R2161" s="7">
        <v>5000</v>
      </c>
      <c r="S2161" s="2">
        <v>147</v>
      </c>
      <c r="T2161" s="11">
        <v>1303.3399999999999</v>
      </c>
      <c r="U2161" s="17" t="s">
        <v>6286</v>
      </c>
      <c r="V2161" s="21">
        <v>1</v>
      </c>
      <c r="W2161" s="9">
        <v>5000</v>
      </c>
      <c r="X2161" s="22">
        <f t="shared" si="165"/>
        <v>0</v>
      </c>
      <c r="Y2161" s="29">
        <v>1303.3399999999999</v>
      </c>
      <c r="Z2161" s="34">
        <f t="shared" si="166"/>
        <v>727000</v>
      </c>
      <c r="AA2161" s="34">
        <f t="shared" si="167"/>
        <v>6.8775790921595595E-3</v>
      </c>
      <c r="AB2161" s="35">
        <f t="shared" si="168"/>
        <v>1.0110041265474552</v>
      </c>
      <c r="AC2161" s="35">
        <f t="shared" si="169"/>
        <v>1.0110041265474552</v>
      </c>
      <c r="AD2161" s="6">
        <f>IFERROR(VLOOKUP(E2161,marginal!$A$2:$E$4826,4,FALSE),0)</f>
        <v>1783.7338461538438</v>
      </c>
    </row>
    <row r="2162" spans="1:30" x14ac:dyDescent="0.2">
      <c r="A2162" s="27" t="s">
        <v>6907</v>
      </c>
      <c r="B2162" s="6" t="s">
        <v>6913</v>
      </c>
      <c r="C2162" s="6" t="s">
        <v>6912</v>
      </c>
      <c r="D2162" s="2">
        <v>158612</v>
      </c>
      <c r="E2162" s="2">
        <v>158969</v>
      </c>
      <c r="F2162" s="3" t="s">
        <v>2670</v>
      </c>
      <c r="G2162" s="2">
        <v>158972</v>
      </c>
      <c r="H2162" s="3" t="s">
        <v>2681</v>
      </c>
      <c r="I2162" s="18">
        <v>45233</v>
      </c>
      <c r="J2162" s="28">
        <v>1272089845</v>
      </c>
      <c r="K2162" s="18">
        <v>45131</v>
      </c>
      <c r="L2162" s="18">
        <v>45138</v>
      </c>
      <c r="M2162" s="18"/>
      <c r="N2162" s="30">
        <v>10</v>
      </c>
      <c r="O2162" s="7">
        <v>5000</v>
      </c>
      <c r="P2162" s="30">
        <v>147</v>
      </c>
      <c r="Q2162" s="22">
        <v>0.11226939921536</v>
      </c>
      <c r="R2162" s="7">
        <v>6000</v>
      </c>
      <c r="S2162" s="2">
        <v>142</v>
      </c>
      <c r="T2162" s="11">
        <v>1503.37</v>
      </c>
      <c r="U2162" s="17" t="s">
        <v>6286</v>
      </c>
      <c r="V2162" s="21">
        <v>1</v>
      </c>
      <c r="W2162" s="9">
        <v>6000</v>
      </c>
      <c r="X2162" s="22">
        <f t="shared" si="165"/>
        <v>0</v>
      </c>
      <c r="Y2162" s="29">
        <v>1503.37</v>
      </c>
      <c r="Z2162" s="34">
        <f t="shared" si="166"/>
        <v>579000</v>
      </c>
      <c r="AA2162" s="34">
        <f t="shared" si="167"/>
        <v>1.0362694300518135E-2</v>
      </c>
      <c r="AB2162" s="35">
        <f t="shared" si="168"/>
        <v>1.5233160621761659</v>
      </c>
      <c r="AC2162" s="35">
        <f t="shared" si="169"/>
        <v>1.4715025906735753</v>
      </c>
      <c r="AD2162" s="6">
        <f>IFERROR(VLOOKUP(E2162,marginal!$A$2:$E$4826,4,FALSE),0)</f>
        <v>1783.7338461538438</v>
      </c>
    </row>
    <row r="2163" spans="1:30" x14ac:dyDescent="0.2">
      <c r="A2163" s="27" t="s">
        <v>6907</v>
      </c>
      <c r="B2163" s="6" t="s">
        <v>6913</v>
      </c>
      <c r="C2163" s="6" t="s">
        <v>6912</v>
      </c>
      <c r="D2163" s="2">
        <v>158584</v>
      </c>
      <c r="E2163" s="2">
        <v>158969</v>
      </c>
      <c r="F2163" s="3" t="s">
        <v>2670</v>
      </c>
      <c r="G2163" s="2">
        <v>158973</v>
      </c>
      <c r="H2163" s="3" t="s">
        <v>2682</v>
      </c>
      <c r="I2163" s="18">
        <v>45125</v>
      </c>
      <c r="J2163" s="28">
        <v>1195814393</v>
      </c>
      <c r="K2163" s="18">
        <v>45131</v>
      </c>
      <c r="L2163" s="18">
        <v>45138</v>
      </c>
      <c r="M2163" s="18"/>
      <c r="N2163" s="30">
        <v>9</v>
      </c>
      <c r="O2163" s="7">
        <v>10000</v>
      </c>
      <c r="P2163" s="30">
        <v>147</v>
      </c>
      <c r="Q2163" s="22">
        <v>7.9000519063170294E-2</v>
      </c>
      <c r="R2163" s="7">
        <v>8000</v>
      </c>
      <c r="S2163" s="2">
        <v>142</v>
      </c>
      <c r="T2163" s="11">
        <v>2013.74</v>
      </c>
      <c r="U2163" s="17" t="s">
        <v>6286</v>
      </c>
      <c r="V2163" s="21">
        <v>1</v>
      </c>
      <c r="W2163" s="9">
        <v>8000</v>
      </c>
      <c r="X2163" s="22">
        <f t="shared" si="165"/>
        <v>0</v>
      </c>
      <c r="Y2163" s="29">
        <v>2013.74</v>
      </c>
      <c r="Z2163" s="34">
        <f t="shared" si="166"/>
        <v>727000</v>
      </c>
      <c r="AA2163" s="34">
        <f t="shared" si="167"/>
        <v>1.1004126547455296E-2</v>
      </c>
      <c r="AB2163" s="35">
        <f t="shared" si="168"/>
        <v>1.6176066024759286</v>
      </c>
      <c r="AC2163" s="35">
        <f t="shared" si="169"/>
        <v>1.5625859697386519</v>
      </c>
      <c r="AD2163" s="6">
        <f>IFERROR(VLOOKUP(E2163,marginal!$A$2:$E$4826,4,FALSE),0)</f>
        <v>1783.7338461538438</v>
      </c>
    </row>
    <row r="2164" spans="1:30" x14ac:dyDescent="0.2">
      <c r="A2164" s="27" t="s">
        <v>6907</v>
      </c>
      <c r="B2164" s="6" t="s">
        <v>6913</v>
      </c>
      <c r="C2164" s="6" t="s">
        <v>6912</v>
      </c>
      <c r="D2164" s="2">
        <v>158582</v>
      </c>
      <c r="E2164" s="2">
        <v>158969</v>
      </c>
      <c r="F2164" s="3" t="s">
        <v>2670</v>
      </c>
      <c r="G2164" s="2">
        <v>158974</v>
      </c>
      <c r="H2164" s="3" t="s">
        <v>2683</v>
      </c>
      <c r="I2164" s="18">
        <v>45233</v>
      </c>
      <c r="J2164" s="28">
        <v>1272090397</v>
      </c>
      <c r="K2164" s="18">
        <v>45131</v>
      </c>
      <c r="L2164" s="18">
        <v>45138</v>
      </c>
      <c r="M2164" s="18"/>
      <c r="N2164" s="30">
        <v>9</v>
      </c>
      <c r="O2164" s="7">
        <v>10000</v>
      </c>
      <c r="P2164" s="30">
        <v>147</v>
      </c>
      <c r="Q2164" s="22">
        <v>7.9000519063170294E-2</v>
      </c>
      <c r="R2164" s="7">
        <v>8000</v>
      </c>
      <c r="S2164" s="2">
        <v>142</v>
      </c>
      <c r="T2164" s="11">
        <v>2013.74</v>
      </c>
      <c r="U2164" s="17" t="s">
        <v>6286</v>
      </c>
      <c r="V2164" s="21">
        <v>1</v>
      </c>
      <c r="W2164" s="9">
        <v>8000</v>
      </c>
      <c r="X2164" s="22">
        <f t="shared" si="165"/>
        <v>0</v>
      </c>
      <c r="Y2164" s="29">
        <v>2013.74</v>
      </c>
      <c r="Z2164" s="34">
        <f t="shared" si="166"/>
        <v>727000</v>
      </c>
      <c r="AA2164" s="34">
        <f t="shared" si="167"/>
        <v>1.1004126547455296E-2</v>
      </c>
      <c r="AB2164" s="35">
        <f t="shared" si="168"/>
        <v>1.6176066024759286</v>
      </c>
      <c r="AC2164" s="35">
        <f t="shared" si="169"/>
        <v>1.5625859697386519</v>
      </c>
      <c r="AD2164" s="6">
        <f>IFERROR(VLOOKUP(E2164,marginal!$A$2:$E$4826,4,FALSE),0)</f>
        <v>1783.7338461538438</v>
      </c>
    </row>
    <row r="2165" spans="1:30" x14ac:dyDescent="0.2">
      <c r="A2165" s="27" t="s">
        <v>6907</v>
      </c>
      <c r="B2165" s="6" t="s">
        <v>6911</v>
      </c>
      <c r="C2165" s="6" t="s">
        <v>6912</v>
      </c>
      <c r="D2165" s="2">
        <v>157285</v>
      </c>
      <c r="E2165" s="2">
        <v>158872</v>
      </c>
      <c r="F2165" s="3" t="s">
        <v>2664</v>
      </c>
      <c r="G2165" s="2">
        <v>158875</v>
      </c>
      <c r="H2165" s="3" t="s">
        <v>2684</v>
      </c>
      <c r="I2165" s="18">
        <v>45111</v>
      </c>
      <c r="J2165" s="28">
        <v>1186296290</v>
      </c>
      <c r="K2165" s="18">
        <v>45128</v>
      </c>
      <c r="L2165" s="18">
        <v>45138</v>
      </c>
      <c r="M2165" s="18"/>
      <c r="N2165" s="30">
        <v>5</v>
      </c>
      <c r="O2165" s="7">
        <v>10000</v>
      </c>
      <c r="P2165" s="30">
        <v>110</v>
      </c>
      <c r="Q2165" s="22">
        <v>3.3741050530766099E-2</v>
      </c>
      <c r="R2165" s="7">
        <v>7000</v>
      </c>
      <c r="S2165" s="2">
        <v>142</v>
      </c>
      <c r="T2165" s="11">
        <v>1758.65</v>
      </c>
      <c r="U2165" s="17" t="s">
        <v>6286</v>
      </c>
      <c r="V2165" s="21">
        <v>1</v>
      </c>
      <c r="W2165" s="9">
        <v>7000</v>
      </c>
      <c r="X2165" s="22">
        <f t="shared" si="165"/>
        <v>0</v>
      </c>
      <c r="Y2165" s="29">
        <v>1758.65</v>
      </c>
      <c r="Z2165" s="34">
        <f t="shared" si="166"/>
        <v>376000</v>
      </c>
      <c r="AA2165" s="34">
        <f t="shared" si="167"/>
        <v>1.8617021276595744E-2</v>
      </c>
      <c r="AB2165" s="35">
        <f t="shared" si="168"/>
        <v>2.0478723404255317</v>
      </c>
      <c r="AC2165" s="35">
        <f t="shared" si="169"/>
        <v>2.6436170212765955</v>
      </c>
      <c r="AD2165" s="6">
        <f>IFERROR(VLOOKUP(E2165,marginal!$A$2:$E$4826,4,FALSE),0)</f>
        <v>1514.0415384615383</v>
      </c>
    </row>
    <row r="2166" spans="1:30" x14ac:dyDescent="0.2">
      <c r="A2166" s="27" t="s">
        <v>6907</v>
      </c>
      <c r="B2166" s="6" t="s">
        <v>6911</v>
      </c>
      <c r="C2166" s="6" t="s">
        <v>6912</v>
      </c>
      <c r="D2166" s="2">
        <v>157320</v>
      </c>
      <c r="E2166" s="2">
        <v>158872</v>
      </c>
      <c r="F2166" s="3" t="s">
        <v>2664</v>
      </c>
      <c r="G2166" s="2">
        <v>158876</v>
      </c>
      <c r="H2166" s="3" t="s">
        <v>2685</v>
      </c>
      <c r="I2166" s="18">
        <v>45111</v>
      </c>
      <c r="J2166" s="28">
        <v>1186342701</v>
      </c>
      <c r="K2166" s="18">
        <v>45128</v>
      </c>
      <c r="L2166" s="18">
        <v>45138</v>
      </c>
      <c r="M2166" s="18"/>
      <c r="N2166" s="30">
        <v>6</v>
      </c>
      <c r="O2166" s="7">
        <v>10000</v>
      </c>
      <c r="P2166" s="30">
        <v>115</v>
      </c>
      <c r="Q2166" s="22">
        <v>3.97705569269148E-2</v>
      </c>
      <c r="R2166" s="7">
        <v>6000</v>
      </c>
      <c r="S2166" s="2">
        <v>142</v>
      </c>
      <c r="T2166" s="11">
        <v>1503.37</v>
      </c>
      <c r="U2166" s="17" t="s">
        <v>6286</v>
      </c>
      <c r="V2166" s="21">
        <v>1</v>
      </c>
      <c r="W2166" s="9">
        <v>6000</v>
      </c>
      <c r="X2166" s="22">
        <f t="shared" si="165"/>
        <v>0</v>
      </c>
      <c r="Y2166" s="29">
        <v>1503.37</v>
      </c>
      <c r="Z2166" s="34">
        <f t="shared" si="166"/>
        <v>554000</v>
      </c>
      <c r="AA2166" s="34">
        <f t="shared" si="167"/>
        <v>1.0830324909747292E-2</v>
      </c>
      <c r="AB2166" s="35">
        <f t="shared" si="168"/>
        <v>1.2454873646209386</v>
      </c>
      <c r="AC2166" s="35">
        <f t="shared" si="169"/>
        <v>1.5379061371841154</v>
      </c>
      <c r="AD2166" s="6">
        <f>IFERROR(VLOOKUP(E2166,marginal!$A$2:$E$4826,4,FALSE),0)</f>
        <v>1514.0415384615383</v>
      </c>
    </row>
    <row r="2167" spans="1:30" x14ac:dyDescent="0.2">
      <c r="A2167" s="27" t="s">
        <v>6907</v>
      </c>
      <c r="B2167" s="6" t="s">
        <v>6911</v>
      </c>
      <c r="C2167" s="6" t="s">
        <v>6912</v>
      </c>
      <c r="D2167" s="2">
        <v>157386</v>
      </c>
      <c r="E2167" s="2">
        <v>158872</v>
      </c>
      <c r="F2167" s="3" t="s">
        <v>2664</v>
      </c>
      <c r="G2167" s="2">
        <v>158877</v>
      </c>
      <c r="H2167" s="3" t="s">
        <v>2686</v>
      </c>
      <c r="I2167" s="18">
        <v>45112</v>
      </c>
      <c r="J2167" s="28">
        <v>1186781250</v>
      </c>
      <c r="K2167" s="18">
        <v>45128</v>
      </c>
      <c r="L2167" s="18">
        <v>45138</v>
      </c>
      <c r="M2167" s="18"/>
      <c r="N2167" s="30">
        <v>8</v>
      </c>
      <c r="O2167" s="7">
        <v>10000</v>
      </c>
      <c r="P2167" s="30">
        <v>132</v>
      </c>
      <c r="Q2167" s="22">
        <v>5.8283715876113903E-2</v>
      </c>
      <c r="R2167" s="7">
        <v>6000</v>
      </c>
      <c r="S2167" s="2">
        <v>142</v>
      </c>
      <c r="T2167" s="11">
        <v>1503.37</v>
      </c>
      <c r="U2167" s="17" t="s">
        <v>6286</v>
      </c>
      <c r="V2167" s="21">
        <v>1</v>
      </c>
      <c r="W2167" s="9">
        <v>6000</v>
      </c>
      <c r="X2167" s="22">
        <f t="shared" si="165"/>
        <v>0</v>
      </c>
      <c r="Y2167" s="29">
        <v>1503.37</v>
      </c>
      <c r="Z2167" s="34">
        <f t="shared" si="166"/>
        <v>663000</v>
      </c>
      <c r="AA2167" s="34">
        <f t="shared" si="167"/>
        <v>9.0497737556561094E-3</v>
      </c>
      <c r="AB2167" s="35">
        <f t="shared" si="168"/>
        <v>1.1945701357466065</v>
      </c>
      <c r="AC2167" s="35">
        <f t="shared" si="169"/>
        <v>1.2850678733031675</v>
      </c>
      <c r="AD2167" s="6">
        <f>IFERROR(VLOOKUP(E2167,marginal!$A$2:$E$4826,4,FALSE),0)</f>
        <v>1514.0415384615383</v>
      </c>
    </row>
    <row r="2168" spans="1:30" x14ac:dyDescent="0.2">
      <c r="A2168" s="27" t="s">
        <v>6907</v>
      </c>
      <c r="B2168" s="6" t="s">
        <v>6911</v>
      </c>
      <c r="C2168" s="6" t="s">
        <v>6912</v>
      </c>
      <c r="D2168" s="2">
        <v>157803</v>
      </c>
      <c r="E2168" s="2">
        <v>158872</v>
      </c>
      <c r="F2168" s="3" t="s">
        <v>2664</v>
      </c>
      <c r="G2168" s="2">
        <v>158878</v>
      </c>
      <c r="H2168" s="3" t="s">
        <v>2687</v>
      </c>
      <c r="I2168" s="18">
        <v>45117</v>
      </c>
      <c r="J2168" s="28">
        <v>1190239919</v>
      </c>
      <c r="K2168" s="18">
        <v>45128</v>
      </c>
      <c r="L2168" s="18">
        <v>45138</v>
      </c>
      <c r="M2168" s="18"/>
      <c r="N2168" s="30">
        <v>6</v>
      </c>
      <c r="O2168" s="7">
        <v>10000</v>
      </c>
      <c r="P2168" s="30">
        <v>115</v>
      </c>
      <c r="Q2168" s="22">
        <v>3.97705569269148E-2</v>
      </c>
      <c r="R2168" s="7">
        <v>5000</v>
      </c>
      <c r="S2168" s="2">
        <v>147</v>
      </c>
      <c r="T2168" s="11">
        <v>1303.3399999999999</v>
      </c>
      <c r="U2168" s="17" t="s">
        <v>6286</v>
      </c>
      <c r="V2168" s="21">
        <v>1</v>
      </c>
      <c r="W2168" s="9">
        <v>5000</v>
      </c>
      <c r="X2168" s="22">
        <f t="shared" si="165"/>
        <v>0</v>
      </c>
      <c r="Y2168" s="29">
        <v>1303.3399999999999</v>
      </c>
      <c r="Z2168" s="34">
        <f t="shared" si="166"/>
        <v>554000</v>
      </c>
      <c r="AA2168" s="34">
        <f t="shared" si="167"/>
        <v>9.0252707581227436E-3</v>
      </c>
      <c r="AB2168" s="35">
        <f t="shared" si="168"/>
        <v>1.0379061371841156</v>
      </c>
      <c r="AC2168" s="35">
        <f t="shared" si="169"/>
        <v>1.3267148014440433</v>
      </c>
      <c r="AD2168" s="6">
        <f>IFERROR(VLOOKUP(E2168,marginal!$A$2:$E$4826,4,FALSE),0)</f>
        <v>1514.0415384615383</v>
      </c>
    </row>
    <row r="2169" spans="1:30" x14ac:dyDescent="0.2">
      <c r="A2169" s="27" t="s">
        <v>6907</v>
      </c>
      <c r="B2169" s="6" t="s">
        <v>6911</v>
      </c>
      <c r="C2169" s="6" t="s">
        <v>6912</v>
      </c>
      <c r="D2169" s="2">
        <v>157398</v>
      </c>
      <c r="E2169" s="2">
        <v>158872</v>
      </c>
      <c r="F2169" s="3" t="s">
        <v>2664</v>
      </c>
      <c r="G2169" s="2">
        <v>158879</v>
      </c>
      <c r="H2169" s="3" t="s">
        <v>2688</v>
      </c>
      <c r="I2169" s="18">
        <v>45241</v>
      </c>
      <c r="J2169" s="28">
        <v>1276964785</v>
      </c>
      <c r="K2169" s="18">
        <v>45128</v>
      </c>
      <c r="L2169" s="18">
        <v>45138</v>
      </c>
      <c r="M2169" s="18"/>
      <c r="N2169" s="30">
        <v>8</v>
      </c>
      <c r="O2169" s="7">
        <v>10000</v>
      </c>
      <c r="P2169" s="30">
        <v>132</v>
      </c>
      <c r="Q2169" s="22">
        <v>5.8283715876113903E-2</v>
      </c>
      <c r="R2169" s="7">
        <v>6000</v>
      </c>
      <c r="S2169" s="2">
        <v>142</v>
      </c>
      <c r="T2169" s="11">
        <v>1503.37</v>
      </c>
      <c r="U2169" s="17" t="s">
        <v>6286</v>
      </c>
      <c r="V2169" s="21">
        <v>1</v>
      </c>
      <c r="W2169" s="9">
        <v>6000</v>
      </c>
      <c r="X2169" s="22">
        <f t="shared" si="165"/>
        <v>0</v>
      </c>
      <c r="Y2169" s="29">
        <v>1503.37</v>
      </c>
      <c r="Z2169" s="34">
        <f t="shared" si="166"/>
        <v>663000</v>
      </c>
      <c r="AA2169" s="34">
        <f t="shared" si="167"/>
        <v>9.0497737556561094E-3</v>
      </c>
      <c r="AB2169" s="35">
        <f t="shared" si="168"/>
        <v>1.1945701357466065</v>
      </c>
      <c r="AC2169" s="35">
        <f t="shared" si="169"/>
        <v>1.2850678733031675</v>
      </c>
      <c r="AD2169" s="6">
        <f>IFERROR(VLOOKUP(E2169,marginal!$A$2:$E$4826,4,FALSE),0)</f>
        <v>1514.0415384615383</v>
      </c>
    </row>
    <row r="2170" spans="1:30" x14ac:dyDescent="0.2">
      <c r="A2170" s="27" t="s">
        <v>6907</v>
      </c>
      <c r="B2170" s="6" t="s">
        <v>6910</v>
      </c>
      <c r="C2170" s="6" t="s">
        <v>6909</v>
      </c>
      <c r="D2170" s="2">
        <v>158246</v>
      </c>
      <c r="E2170" s="2">
        <v>158931</v>
      </c>
      <c r="F2170" s="3" t="s">
        <v>2668</v>
      </c>
      <c r="G2170" s="2">
        <v>158933</v>
      </c>
      <c r="H2170" s="3" t="s">
        <v>2689</v>
      </c>
      <c r="I2170" s="18" t="s">
        <v>6930</v>
      </c>
      <c r="J2170" s="28" t="s">
        <v>6930</v>
      </c>
      <c r="K2170" s="18">
        <v>45128</v>
      </c>
      <c r="L2170" s="18">
        <v>45138</v>
      </c>
      <c r="M2170" s="18"/>
      <c r="N2170" s="30">
        <v>4</v>
      </c>
      <c r="O2170" s="7">
        <v>10000</v>
      </c>
      <c r="P2170" s="30">
        <v>120</v>
      </c>
      <c r="Q2170" s="22">
        <v>3.1590593748395276E-2</v>
      </c>
      <c r="R2170" s="7">
        <v>6000</v>
      </c>
      <c r="S2170" s="2">
        <v>142</v>
      </c>
      <c r="T2170" s="11">
        <v>1503.37</v>
      </c>
      <c r="U2170" s="17" t="s">
        <v>6286</v>
      </c>
      <c r="V2170" s="21">
        <v>1</v>
      </c>
      <c r="W2170" s="9">
        <v>6000</v>
      </c>
      <c r="X2170" s="22">
        <f t="shared" si="165"/>
        <v>0</v>
      </c>
      <c r="Y2170" s="29">
        <v>1503.37</v>
      </c>
      <c r="Z2170" s="34">
        <f t="shared" si="166"/>
        <v>450000</v>
      </c>
      <c r="AA2170" s="34">
        <f t="shared" si="167"/>
        <v>1.3333333333333334E-2</v>
      </c>
      <c r="AB2170" s="35">
        <f t="shared" si="168"/>
        <v>1.6</v>
      </c>
      <c r="AC2170" s="35">
        <f t="shared" si="169"/>
        <v>1.8933333333333335</v>
      </c>
      <c r="AD2170" s="6">
        <f>IFERROR(VLOOKUP(E2170,marginal!$A$2:$E$4826,4,FALSE),0)</f>
        <v>2432.2979487179332</v>
      </c>
    </row>
    <row r="2171" spans="1:30" x14ac:dyDescent="0.2">
      <c r="A2171" s="27" t="s">
        <v>6907</v>
      </c>
      <c r="B2171" s="6" t="s">
        <v>6910</v>
      </c>
      <c r="C2171" s="6" t="s">
        <v>6909</v>
      </c>
      <c r="D2171" s="2">
        <v>158240</v>
      </c>
      <c r="E2171" s="2">
        <v>158931</v>
      </c>
      <c r="F2171" s="3" t="s">
        <v>2668</v>
      </c>
      <c r="G2171" s="2">
        <v>158934</v>
      </c>
      <c r="H2171" s="3" t="s">
        <v>2690</v>
      </c>
      <c r="I2171" s="18" t="s">
        <v>6930</v>
      </c>
      <c r="J2171" s="28" t="s">
        <v>6930</v>
      </c>
      <c r="K2171" s="18">
        <v>45128</v>
      </c>
      <c r="L2171" s="18">
        <v>45138</v>
      </c>
      <c r="M2171" s="18"/>
      <c r="N2171" s="30">
        <v>7</v>
      </c>
      <c r="O2171" s="7">
        <v>13000</v>
      </c>
      <c r="P2171" s="30">
        <v>128</v>
      </c>
      <c r="Q2171" s="22">
        <v>5.3573988293582266E-2</v>
      </c>
      <c r="R2171" s="7">
        <v>6000</v>
      </c>
      <c r="S2171" s="2">
        <v>110</v>
      </c>
      <c r="T2171" s="11">
        <v>1144.83</v>
      </c>
      <c r="U2171" s="17" t="s">
        <v>6286</v>
      </c>
      <c r="V2171" s="21">
        <v>1</v>
      </c>
      <c r="W2171" s="9">
        <v>6000</v>
      </c>
      <c r="X2171" s="22">
        <f t="shared" si="165"/>
        <v>0</v>
      </c>
      <c r="Y2171" s="29">
        <v>1144.83</v>
      </c>
      <c r="Z2171" s="34">
        <f t="shared" si="166"/>
        <v>547000</v>
      </c>
      <c r="AA2171" s="34">
        <f t="shared" si="167"/>
        <v>1.0968921389396709E-2</v>
      </c>
      <c r="AB2171" s="35">
        <f t="shared" si="168"/>
        <v>1.4040219378427787</v>
      </c>
      <c r="AC2171" s="35">
        <f t="shared" si="169"/>
        <v>1.206581352833638</v>
      </c>
      <c r="AD2171" s="6">
        <f>IFERROR(VLOOKUP(E2171,marginal!$A$2:$E$4826,4,FALSE),0)</f>
        <v>2432.2979487179332</v>
      </c>
    </row>
    <row r="2172" spans="1:30" x14ac:dyDescent="0.2">
      <c r="A2172" s="27" t="s">
        <v>6907</v>
      </c>
      <c r="B2172" s="6" t="s">
        <v>6910</v>
      </c>
      <c r="C2172" s="6" t="s">
        <v>6909</v>
      </c>
      <c r="D2172" s="2">
        <v>158268</v>
      </c>
      <c r="E2172" s="2">
        <v>158931</v>
      </c>
      <c r="F2172" s="3" t="s">
        <v>2668</v>
      </c>
      <c r="G2172" s="2">
        <v>158935</v>
      </c>
      <c r="H2172" s="3" t="s">
        <v>2691</v>
      </c>
      <c r="I2172" s="18" t="s">
        <v>6930</v>
      </c>
      <c r="J2172" s="28" t="s">
        <v>6930</v>
      </c>
      <c r="K2172" s="18">
        <v>45128</v>
      </c>
      <c r="L2172" s="18">
        <v>45138</v>
      </c>
      <c r="M2172" s="18"/>
      <c r="N2172" s="30">
        <v>5</v>
      </c>
      <c r="O2172" s="7">
        <v>7000</v>
      </c>
      <c r="P2172" s="30">
        <v>126</v>
      </c>
      <c r="Q2172" s="22">
        <v>3.3741050530766176E-2</v>
      </c>
      <c r="R2172" s="7">
        <v>13000</v>
      </c>
      <c r="S2172" s="2">
        <v>75</v>
      </c>
      <c r="T2172" s="11">
        <v>1662.04</v>
      </c>
      <c r="U2172" s="17" t="s">
        <v>6286</v>
      </c>
      <c r="V2172" s="21">
        <v>1</v>
      </c>
      <c r="W2172" s="9">
        <v>13000</v>
      </c>
      <c r="X2172" s="22">
        <f t="shared" si="165"/>
        <v>0</v>
      </c>
      <c r="Y2172" s="29">
        <v>1662.04</v>
      </c>
      <c r="Z2172" s="34">
        <f t="shared" si="166"/>
        <v>376000</v>
      </c>
      <c r="AA2172" s="34">
        <f t="shared" si="167"/>
        <v>3.4574468085106384E-2</v>
      </c>
      <c r="AB2172" s="35">
        <f t="shared" si="168"/>
        <v>4.3563829787234045</v>
      </c>
      <c r="AC2172" s="35">
        <f t="shared" si="169"/>
        <v>2.5930851063829787</v>
      </c>
      <c r="AD2172" s="6">
        <f>IFERROR(VLOOKUP(E2172,marginal!$A$2:$E$4826,4,FALSE),0)</f>
        <v>2432.2979487179332</v>
      </c>
    </row>
    <row r="2173" spans="1:30" x14ac:dyDescent="0.2">
      <c r="A2173" s="27" t="s">
        <v>6907</v>
      </c>
      <c r="B2173" s="6" t="s">
        <v>6910</v>
      </c>
      <c r="C2173" s="6" t="s">
        <v>6909</v>
      </c>
      <c r="D2173" s="2">
        <v>158245</v>
      </c>
      <c r="E2173" s="2">
        <v>158931</v>
      </c>
      <c r="F2173" s="3" t="s">
        <v>2668</v>
      </c>
      <c r="G2173" s="2">
        <v>158936</v>
      </c>
      <c r="H2173" s="3" t="s">
        <v>2692</v>
      </c>
      <c r="I2173" s="18">
        <v>45120</v>
      </c>
      <c r="J2173" s="28">
        <v>1192499383</v>
      </c>
      <c r="K2173" s="18">
        <v>45128</v>
      </c>
      <c r="L2173" s="18">
        <v>45138</v>
      </c>
      <c r="M2173" s="18"/>
      <c r="N2173" s="30">
        <v>4</v>
      </c>
      <c r="O2173" s="7">
        <v>40000</v>
      </c>
      <c r="P2173" s="30">
        <v>110</v>
      </c>
      <c r="Q2173" s="22">
        <v>3.11605023919212E-2</v>
      </c>
      <c r="R2173" s="7">
        <v>40000</v>
      </c>
      <c r="S2173" s="2">
        <v>75</v>
      </c>
      <c r="T2173" s="11">
        <v>5117.3599999999997</v>
      </c>
      <c r="U2173" s="17" t="s">
        <v>6286</v>
      </c>
      <c r="V2173" s="21">
        <v>1</v>
      </c>
      <c r="W2173" s="9">
        <v>40000</v>
      </c>
      <c r="X2173" s="22">
        <f t="shared" si="165"/>
        <v>0</v>
      </c>
      <c r="Y2173" s="29">
        <v>5117.3599999999997</v>
      </c>
      <c r="Z2173" s="34">
        <f t="shared" si="166"/>
        <v>450000</v>
      </c>
      <c r="AA2173" s="34">
        <f t="shared" si="167"/>
        <v>8.8888888888888892E-2</v>
      </c>
      <c r="AB2173" s="35">
        <f t="shared" si="168"/>
        <v>9.7777777777777786</v>
      </c>
      <c r="AC2173" s="35">
        <f t="shared" si="169"/>
        <v>6.666666666666667</v>
      </c>
      <c r="AD2173" s="6">
        <f>IFERROR(VLOOKUP(E2173,marginal!$A$2:$E$4826,4,FALSE),0)</f>
        <v>2432.2979487179332</v>
      </c>
    </row>
    <row r="2174" spans="1:30" x14ac:dyDescent="0.2">
      <c r="A2174" s="27" t="s">
        <v>6907</v>
      </c>
      <c r="B2174" s="6" t="s">
        <v>6910</v>
      </c>
      <c r="C2174" s="6" t="s">
        <v>6909</v>
      </c>
      <c r="D2174" s="2">
        <v>158238</v>
      </c>
      <c r="E2174" s="2">
        <v>158931</v>
      </c>
      <c r="F2174" s="3" t="s">
        <v>2668</v>
      </c>
      <c r="G2174" s="2">
        <v>158937</v>
      </c>
      <c r="H2174" s="3" t="s">
        <v>2693</v>
      </c>
      <c r="I2174" s="18">
        <v>45121</v>
      </c>
      <c r="J2174" s="28">
        <v>1192658016</v>
      </c>
      <c r="K2174" s="18">
        <v>45128</v>
      </c>
      <c r="L2174" s="18">
        <v>45138</v>
      </c>
      <c r="M2174" s="18"/>
      <c r="N2174" s="30">
        <v>7</v>
      </c>
      <c r="O2174" s="7">
        <v>10000</v>
      </c>
      <c r="P2174" s="30">
        <v>127</v>
      </c>
      <c r="Q2174" s="22">
        <v>5.24391097594855E-2</v>
      </c>
      <c r="R2174" s="7">
        <v>9000</v>
      </c>
      <c r="S2174" s="2">
        <v>105</v>
      </c>
      <c r="T2174" s="11">
        <v>1634.38</v>
      </c>
      <c r="U2174" s="17" t="s">
        <v>6286</v>
      </c>
      <c r="V2174" s="21">
        <v>1</v>
      </c>
      <c r="W2174" s="9">
        <v>9000</v>
      </c>
      <c r="X2174" s="22">
        <f t="shared" si="165"/>
        <v>0</v>
      </c>
      <c r="Y2174" s="29">
        <v>1634.38</v>
      </c>
      <c r="Z2174" s="34">
        <f t="shared" si="166"/>
        <v>547000</v>
      </c>
      <c r="AA2174" s="34">
        <f t="shared" si="167"/>
        <v>1.6453382084095063E-2</v>
      </c>
      <c r="AB2174" s="35">
        <f t="shared" si="168"/>
        <v>2.0895795246800732</v>
      </c>
      <c r="AC2174" s="35">
        <f t="shared" si="169"/>
        <v>1.7276051188299817</v>
      </c>
      <c r="AD2174" s="6">
        <f>IFERROR(VLOOKUP(E2174,marginal!$A$2:$E$4826,4,FALSE),0)</f>
        <v>2432.2979487179332</v>
      </c>
    </row>
    <row r="2175" spans="1:30" x14ac:dyDescent="0.2">
      <c r="A2175" s="27" t="s">
        <v>6907</v>
      </c>
      <c r="B2175" s="6" t="s">
        <v>6926</v>
      </c>
      <c r="C2175" s="6" t="s">
        <v>6909</v>
      </c>
      <c r="D2175" s="2">
        <v>158377</v>
      </c>
      <c r="E2175" s="2">
        <v>158992</v>
      </c>
      <c r="F2175" s="3" t="s">
        <v>2672</v>
      </c>
      <c r="G2175" s="2">
        <v>158994</v>
      </c>
      <c r="H2175" s="3" t="s">
        <v>2694</v>
      </c>
      <c r="I2175" s="18">
        <v>45121</v>
      </c>
      <c r="J2175" s="28">
        <v>1192962362</v>
      </c>
      <c r="K2175" s="18">
        <v>45132</v>
      </c>
      <c r="L2175" s="18">
        <v>45138</v>
      </c>
      <c r="M2175" s="18"/>
      <c r="N2175" s="30">
        <v>7</v>
      </c>
      <c r="O2175" s="7">
        <v>10000</v>
      </c>
      <c r="P2175" s="30">
        <v>127</v>
      </c>
      <c r="Q2175" s="22">
        <v>5.24391097594855E-2</v>
      </c>
      <c r="R2175" s="7">
        <v>7000</v>
      </c>
      <c r="S2175" s="2">
        <v>142</v>
      </c>
      <c r="T2175" s="11">
        <v>1758.65</v>
      </c>
      <c r="U2175" s="17" t="s">
        <v>6286</v>
      </c>
      <c r="V2175" s="21">
        <v>0.68939519737934574</v>
      </c>
      <c r="W2175" s="9">
        <v>4825.7663816554204</v>
      </c>
      <c r="X2175" s="22">
        <f t="shared" si="165"/>
        <v>-0.31060480262065426</v>
      </c>
      <c r="Y2175" s="29">
        <v>1212.4048638711865</v>
      </c>
      <c r="Z2175" s="34">
        <f t="shared" si="166"/>
        <v>547000</v>
      </c>
      <c r="AA2175" s="34">
        <f t="shared" si="167"/>
        <v>1.2797074954296161E-2</v>
      </c>
      <c r="AB2175" s="35">
        <f t="shared" si="168"/>
        <v>1.6252285191956126</v>
      </c>
      <c r="AC2175" s="35">
        <f t="shared" si="169"/>
        <v>1.8171846435100549</v>
      </c>
      <c r="AD2175" s="6">
        <f>IFERROR(VLOOKUP(E2175,marginal!$A$2:$E$4826,4,FALSE),0)</f>
        <v>-1585.1288461538475</v>
      </c>
    </row>
    <row r="2176" spans="1:30" x14ac:dyDescent="0.2">
      <c r="A2176" s="27" t="s">
        <v>6907</v>
      </c>
      <c r="B2176" s="6" t="s">
        <v>6926</v>
      </c>
      <c r="C2176" s="6" t="s">
        <v>6909</v>
      </c>
      <c r="D2176" s="2">
        <v>158578</v>
      </c>
      <c r="E2176" s="2">
        <v>158992</v>
      </c>
      <c r="F2176" s="3" t="s">
        <v>2672</v>
      </c>
      <c r="G2176" s="2">
        <v>158995</v>
      </c>
      <c r="H2176" s="3" t="s">
        <v>2695</v>
      </c>
      <c r="I2176" s="18">
        <v>45125</v>
      </c>
      <c r="J2176" s="28">
        <v>1195852069</v>
      </c>
      <c r="K2176" s="18">
        <v>45132</v>
      </c>
      <c r="L2176" s="18">
        <v>45138</v>
      </c>
      <c r="M2176" s="18"/>
      <c r="N2176" s="30">
        <v>9</v>
      </c>
      <c r="O2176" s="7">
        <v>10000</v>
      </c>
      <c r="P2176" s="30">
        <v>147</v>
      </c>
      <c r="Q2176" s="22">
        <v>7.9000519063170294E-2</v>
      </c>
      <c r="R2176" s="7">
        <v>7000</v>
      </c>
      <c r="S2176" s="2">
        <v>142</v>
      </c>
      <c r="T2176" s="11">
        <v>1758.65</v>
      </c>
      <c r="U2176" s="17" t="s">
        <v>6286</v>
      </c>
      <c r="V2176" s="21">
        <v>0.68939519737934574</v>
      </c>
      <c r="W2176" s="9">
        <v>4825.7663816554204</v>
      </c>
      <c r="X2176" s="22">
        <f t="shared" si="165"/>
        <v>-0.31060480262065426</v>
      </c>
      <c r="Y2176" s="29">
        <v>1212.4048638711865</v>
      </c>
      <c r="Z2176" s="34">
        <f t="shared" si="166"/>
        <v>727000</v>
      </c>
      <c r="AA2176" s="34">
        <f t="shared" si="167"/>
        <v>9.6286107290233843E-3</v>
      </c>
      <c r="AB2176" s="35">
        <f t="shared" si="168"/>
        <v>1.4154057771664375</v>
      </c>
      <c r="AC2176" s="35">
        <f t="shared" si="169"/>
        <v>1.3672627235213206</v>
      </c>
      <c r="AD2176" s="6">
        <f>IFERROR(VLOOKUP(E2176,marginal!$A$2:$E$4826,4,FALSE),0)</f>
        <v>-1585.1288461538475</v>
      </c>
    </row>
    <row r="2177" spans="1:30" x14ac:dyDescent="0.2">
      <c r="A2177" s="27" t="s">
        <v>6907</v>
      </c>
      <c r="B2177" s="6" t="s">
        <v>6926</v>
      </c>
      <c r="C2177" s="6" t="s">
        <v>6909</v>
      </c>
      <c r="D2177" s="2">
        <v>158599</v>
      </c>
      <c r="E2177" s="2">
        <v>158992</v>
      </c>
      <c r="F2177" s="3" t="s">
        <v>2672</v>
      </c>
      <c r="G2177" s="2">
        <v>158996</v>
      </c>
      <c r="H2177" s="3" t="s">
        <v>2696</v>
      </c>
      <c r="I2177" s="18">
        <v>45125</v>
      </c>
      <c r="J2177" s="28">
        <v>1195852364</v>
      </c>
      <c r="K2177" s="18">
        <v>45132</v>
      </c>
      <c r="L2177" s="18">
        <v>45138</v>
      </c>
      <c r="M2177" s="18"/>
      <c r="N2177" s="30">
        <v>10</v>
      </c>
      <c r="O2177" s="7">
        <v>5000</v>
      </c>
      <c r="P2177" s="30">
        <v>147</v>
      </c>
      <c r="Q2177" s="22">
        <v>0.11226939921536</v>
      </c>
      <c r="R2177" s="7">
        <v>7000</v>
      </c>
      <c r="S2177" s="2">
        <v>142</v>
      </c>
      <c r="T2177" s="11">
        <v>1758.65</v>
      </c>
      <c r="U2177" s="17" t="s">
        <v>6286</v>
      </c>
      <c r="V2177" s="21">
        <v>0.68939519737934574</v>
      </c>
      <c r="W2177" s="9">
        <v>4825.7663816554204</v>
      </c>
      <c r="X2177" s="22">
        <f t="shared" si="165"/>
        <v>-0.31060480262065426</v>
      </c>
      <c r="Y2177" s="29">
        <v>1212.4048638711865</v>
      </c>
      <c r="Z2177" s="34">
        <f t="shared" si="166"/>
        <v>579000</v>
      </c>
      <c r="AA2177" s="34">
        <f t="shared" si="167"/>
        <v>1.2089810017271158E-2</v>
      </c>
      <c r="AB2177" s="35">
        <f t="shared" si="168"/>
        <v>1.7772020725388602</v>
      </c>
      <c r="AC2177" s="35">
        <f t="shared" si="169"/>
        <v>1.7167530224525045</v>
      </c>
      <c r="AD2177" s="6">
        <f>IFERROR(VLOOKUP(E2177,marginal!$A$2:$E$4826,4,FALSE),0)</f>
        <v>-1585.1288461538475</v>
      </c>
    </row>
    <row r="2178" spans="1:30" x14ac:dyDescent="0.2">
      <c r="A2178" s="27" t="s">
        <v>6907</v>
      </c>
      <c r="B2178" s="6" t="s">
        <v>6926</v>
      </c>
      <c r="C2178" s="6" t="s">
        <v>6909</v>
      </c>
      <c r="D2178" s="2">
        <v>158369</v>
      </c>
      <c r="E2178" s="2">
        <v>158992</v>
      </c>
      <c r="F2178" s="3" t="s">
        <v>2672</v>
      </c>
      <c r="G2178" s="2">
        <v>159005</v>
      </c>
      <c r="H2178" s="3" t="s">
        <v>2697</v>
      </c>
      <c r="I2178" s="18" t="s">
        <v>6930</v>
      </c>
      <c r="J2178" s="28" t="s">
        <v>6930</v>
      </c>
      <c r="K2178" s="18">
        <v>45132</v>
      </c>
      <c r="L2178" s="18">
        <v>45138</v>
      </c>
      <c r="M2178" s="18"/>
      <c r="N2178" s="30">
        <v>7</v>
      </c>
      <c r="O2178" s="7">
        <v>11000</v>
      </c>
      <c r="P2178" s="30">
        <v>134</v>
      </c>
      <c r="Q2178" s="22">
        <v>5.7794490376783518E-2</v>
      </c>
      <c r="R2178" s="7">
        <v>7000</v>
      </c>
      <c r="S2178" s="2">
        <v>142</v>
      </c>
      <c r="T2178" s="11">
        <v>1758.65</v>
      </c>
      <c r="U2178" s="17" t="s">
        <v>6286</v>
      </c>
      <c r="V2178" s="21">
        <v>0.68939519737934574</v>
      </c>
      <c r="W2178" s="9">
        <v>4825.7663816554204</v>
      </c>
      <c r="X2178" s="22">
        <f t="shared" si="165"/>
        <v>-0.31060480262065426</v>
      </c>
      <c r="Y2178" s="29">
        <v>1212.4048638711865</v>
      </c>
      <c r="Z2178" s="34">
        <f t="shared" si="166"/>
        <v>547000</v>
      </c>
      <c r="AA2178" s="34">
        <f t="shared" si="167"/>
        <v>1.2797074954296161E-2</v>
      </c>
      <c r="AB2178" s="35">
        <f t="shared" si="168"/>
        <v>1.7148080438756856</v>
      </c>
      <c r="AC2178" s="35">
        <f t="shared" si="169"/>
        <v>1.8171846435100549</v>
      </c>
      <c r="AD2178" s="6">
        <f>IFERROR(VLOOKUP(E2178,marginal!$A$2:$E$4826,4,FALSE),0)</f>
        <v>-1585.1288461538475</v>
      </c>
    </row>
    <row r="2179" spans="1:30" x14ac:dyDescent="0.2">
      <c r="A2179" s="27" t="s">
        <v>6907</v>
      </c>
      <c r="B2179" s="6" t="s">
        <v>6923</v>
      </c>
      <c r="C2179" s="6" t="s">
        <v>6909</v>
      </c>
      <c r="D2179" s="4">
        <v>159018</v>
      </c>
      <c r="E2179" s="4">
        <v>159044</v>
      </c>
      <c r="F2179" s="5" t="s">
        <v>2698</v>
      </c>
      <c r="G2179" s="4">
        <v>159045</v>
      </c>
      <c r="H2179" s="5" t="s">
        <v>2699</v>
      </c>
      <c r="I2179" s="18">
        <v>45128</v>
      </c>
      <c r="J2179" s="28">
        <v>1198350964</v>
      </c>
      <c r="K2179" s="18">
        <v>45132</v>
      </c>
      <c r="L2179" s="18">
        <v>45138</v>
      </c>
      <c r="M2179" s="18"/>
      <c r="N2179" s="30">
        <v>6</v>
      </c>
      <c r="O2179" s="7">
        <v>11000</v>
      </c>
      <c r="P2179" s="30">
        <v>121</v>
      </c>
      <c r="Q2179" s="22">
        <v>4.0600437731467487E-2</v>
      </c>
      <c r="R2179" s="8">
        <v>10000</v>
      </c>
      <c r="S2179" s="4">
        <v>142</v>
      </c>
      <c r="T2179" s="10">
        <v>2510.34</v>
      </c>
      <c r="U2179" s="17" t="s">
        <v>6286</v>
      </c>
      <c r="V2179" s="21">
        <v>0.68034125617537622</v>
      </c>
      <c r="W2179" s="9">
        <v>6803.412561753762</v>
      </c>
      <c r="X2179" s="22">
        <f t="shared" ref="X2179:X2242" si="170">W2179/R2179-1</f>
        <v>-0.31965874382462378</v>
      </c>
      <c r="Y2179" s="29">
        <v>1707.8878690272941</v>
      </c>
      <c r="Z2179" s="34">
        <f t="shared" ref="Z2179:Z2242" si="171">SUMIFS($R:$R,$L:$L,$L2179,$N:$N,$N2179)</f>
        <v>554000</v>
      </c>
      <c r="AA2179" s="34">
        <f t="shared" ref="AA2179:AA2242" si="172">$R2179/Z2179</f>
        <v>1.8050541516245487E-2</v>
      </c>
      <c r="AB2179" s="35">
        <f t="shared" ref="AB2179:AB2242" si="173">AA2179*$P2179</f>
        <v>2.1841155234657039</v>
      </c>
      <c r="AC2179" s="35">
        <f t="shared" ref="AC2179:AC2242" si="174">AA2179*$S2179</f>
        <v>2.5631768953068592</v>
      </c>
      <c r="AD2179" s="6">
        <f>IFERROR(VLOOKUP(E2179,marginal!$A$2:$E$4826,4,FALSE),0)</f>
        <v>-1725.0403846153824</v>
      </c>
    </row>
    <row r="2180" spans="1:30" x14ac:dyDescent="0.2">
      <c r="A2180" s="27" t="s">
        <v>6907</v>
      </c>
      <c r="B2180" s="6" t="s">
        <v>6923</v>
      </c>
      <c r="C2180" s="6" t="s">
        <v>6909</v>
      </c>
      <c r="D2180" s="2">
        <v>158209</v>
      </c>
      <c r="E2180" s="2">
        <v>159044</v>
      </c>
      <c r="F2180" s="3" t="s">
        <v>2698</v>
      </c>
      <c r="G2180" s="2">
        <v>159046</v>
      </c>
      <c r="H2180" s="3" t="s">
        <v>2700</v>
      </c>
      <c r="I2180" s="18">
        <v>45120</v>
      </c>
      <c r="J2180" s="28">
        <v>1192285842</v>
      </c>
      <c r="K2180" s="18">
        <v>45132</v>
      </c>
      <c r="L2180" s="18">
        <v>45138</v>
      </c>
      <c r="M2180" s="18"/>
      <c r="N2180" s="30">
        <v>4</v>
      </c>
      <c r="O2180" s="7">
        <v>10000</v>
      </c>
      <c r="P2180" s="30">
        <v>110</v>
      </c>
      <c r="Q2180" s="22">
        <v>3.11605023919212E-2</v>
      </c>
      <c r="R2180" s="7">
        <v>7000</v>
      </c>
      <c r="S2180" s="2">
        <v>142</v>
      </c>
      <c r="T2180" s="11">
        <v>1758.65</v>
      </c>
      <c r="U2180" s="17" t="s">
        <v>6286</v>
      </c>
      <c r="V2180" s="21">
        <v>0.68034125617537622</v>
      </c>
      <c r="W2180" s="9">
        <v>4762.3887932276339</v>
      </c>
      <c r="X2180" s="22">
        <f t="shared" si="170"/>
        <v>-0.31965874382462378</v>
      </c>
      <c r="Y2180" s="29">
        <v>1196.4821501728254</v>
      </c>
      <c r="Z2180" s="34">
        <f t="shared" si="171"/>
        <v>450000</v>
      </c>
      <c r="AA2180" s="34">
        <f t="shared" si="172"/>
        <v>1.5555555555555555E-2</v>
      </c>
      <c r="AB2180" s="35">
        <f t="shared" si="173"/>
        <v>1.711111111111111</v>
      </c>
      <c r="AC2180" s="35">
        <f t="shared" si="174"/>
        <v>2.2088888888888887</v>
      </c>
      <c r="AD2180" s="6">
        <f>IFERROR(VLOOKUP(E2180,marginal!$A$2:$E$4826,4,FALSE),0)</f>
        <v>-1725.0403846153824</v>
      </c>
    </row>
    <row r="2181" spans="1:30" x14ac:dyDescent="0.2">
      <c r="A2181" s="27" t="s">
        <v>6907</v>
      </c>
      <c r="B2181" s="6" t="s">
        <v>6923</v>
      </c>
      <c r="C2181" s="6" t="s">
        <v>6909</v>
      </c>
      <c r="D2181" s="2">
        <v>158221</v>
      </c>
      <c r="E2181" s="2">
        <v>159044</v>
      </c>
      <c r="F2181" s="3" t="s">
        <v>2698</v>
      </c>
      <c r="G2181" s="2">
        <v>159047</v>
      </c>
      <c r="H2181" s="3" t="s">
        <v>2701</v>
      </c>
      <c r="I2181" s="18">
        <v>45120</v>
      </c>
      <c r="J2181" s="28">
        <v>1192357590</v>
      </c>
      <c r="K2181" s="18">
        <v>45132</v>
      </c>
      <c r="L2181" s="18">
        <v>45138</v>
      </c>
      <c r="M2181" s="18"/>
      <c r="N2181" s="30">
        <v>6</v>
      </c>
      <c r="O2181" s="7">
        <v>10000</v>
      </c>
      <c r="P2181" s="30">
        <v>115</v>
      </c>
      <c r="Q2181" s="22">
        <v>3.97705569269148E-2</v>
      </c>
      <c r="R2181" s="7">
        <v>6000</v>
      </c>
      <c r="S2181" s="2">
        <v>142</v>
      </c>
      <c r="T2181" s="11">
        <v>1503.37</v>
      </c>
      <c r="U2181" s="17" t="s">
        <v>6286</v>
      </c>
      <c r="V2181" s="21">
        <v>0.68034125617537622</v>
      </c>
      <c r="W2181" s="9">
        <v>4082.0475370522572</v>
      </c>
      <c r="X2181" s="22">
        <f t="shared" si="170"/>
        <v>-0.31965874382462378</v>
      </c>
      <c r="Y2181" s="29">
        <v>1022.8046342963753</v>
      </c>
      <c r="Z2181" s="34">
        <f t="shared" si="171"/>
        <v>554000</v>
      </c>
      <c r="AA2181" s="34">
        <f t="shared" si="172"/>
        <v>1.0830324909747292E-2</v>
      </c>
      <c r="AB2181" s="35">
        <f t="shared" si="173"/>
        <v>1.2454873646209386</v>
      </c>
      <c r="AC2181" s="35">
        <f t="shared" si="174"/>
        <v>1.5379061371841154</v>
      </c>
      <c r="AD2181" s="6">
        <f>IFERROR(VLOOKUP(E2181,marginal!$A$2:$E$4826,4,FALSE),0)</f>
        <v>-1725.0403846153824</v>
      </c>
    </row>
    <row r="2182" spans="1:30" x14ac:dyDescent="0.2">
      <c r="A2182" s="27" t="s">
        <v>6907</v>
      </c>
      <c r="B2182" s="6" t="s">
        <v>6923</v>
      </c>
      <c r="C2182" s="6" t="s">
        <v>6909</v>
      </c>
      <c r="D2182" s="2">
        <v>158056</v>
      </c>
      <c r="E2182" s="2">
        <v>159044</v>
      </c>
      <c r="F2182" s="3" t="s">
        <v>2698</v>
      </c>
      <c r="G2182" s="2">
        <v>159048</v>
      </c>
      <c r="H2182" s="3" t="s">
        <v>2702</v>
      </c>
      <c r="I2182" s="18">
        <v>45119</v>
      </c>
      <c r="J2182" s="28">
        <v>1191627518</v>
      </c>
      <c r="K2182" s="18">
        <v>45132</v>
      </c>
      <c r="L2182" s="18">
        <v>45138</v>
      </c>
      <c r="M2182" s="18"/>
      <c r="N2182" s="30">
        <v>3</v>
      </c>
      <c r="O2182" s="7">
        <v>10000</v>
      </c>
      <c r="P2182" s="30">
        <v>110</v>
      </c>
      <c r="Q2182" s="22">
        <v>3.3220596517330399E-2</v>
      </c>
      <c r="R2182" s="7">
        <v>7000</v>
      </c>
      <c r="S2182" s="2">
        <v>142</v>
      </c>
      <c r="T2182" s="11">
        <v>1758.65</v>
      </c>
      <c r="U2182" s="17" t="s">
        <v>6286</v>
      </c>
      <c r="V2182" s="21">
        <v>0.68034125617537622</v>
      </c>
      <c r="W2182" s="9">
        <v>4762.3887932276339</v>
      </c>
      <c r="X2182" s="22">
        <f t="shared" si="170"/>
        <v>-0.31965874382462378</v>
      </c>
      <c r="Y2182" s="29">
        <v>1196.4821501728254</v>
      </c>
      <c r="Z2182" s="34">
        <f t="shared" si="171"/>
        <v>164000</v>
      </c>
      <c r="AA2182" s="34">
        <f t="shared" si="172"/>
        <v>4.2682926829268296E-2</v>
      </c>
      <c r="AB2182" s="35">
        <f t="shared" si="173"/>
        <v>4.6951219512195124</v>
      </c>
      <c r="AC2182" s="35">
        <f t="shared" si="174"/>
        <v>6.0609756097560981</v>
      </c>
      <c r="AD2182" s="6">
        <f>IFERROR(VLOOKUP(E2182,marginal!$A$2:$E$4826,4,FALSE),0)</f>
        <v>-1725.0403846153824</v>
      </c>
    </row>
    <row r="2183" spans="1:30" x14ac:dyDescent="0.2">
      <c r="A2183" s="27" t="s">
        <v>6907</v>
      </c>
      <c r="B2183" s="6" t="s">
        <v>6923</v>
      </c>
      <c r="C2183" s="6" t="s">
        <v>6909</v>
      </c>
      <c r="D2183" s="2">
        <v>158360</v>
      </c>
      <c r="E2183" s="2">
        <v>159044</v>
      </c>
      <c r="F2183" s="3" t="s">
        <v>2698</v>
      </c>
      <c r="G2183" s="2">
        <v>159049</v>
      </c>
      <c r="H2183" s="3" t="s">
        <v>2703</v>
      </c>
      <c r="I2183" s="18">
        <v>45121</v>
      </c>
      <c r="J2183" s="28">
        <v>1192848226</v>
      </c>
      <c r="K2183" s="18">
        <v>45132</v>
      </c>
      <c r="L2183" s="18">
        <v>45138</v>
      </c>
      <c r="M2183" s="18"/>
      <c r="N2183" s="30">
        <v>5</v>
      </c>
      <c r="O2183" s="7">
        <v>10000</v>
      </c>
      <c r="P2183" s="30">
        <v>110</v>
      </c>
      <c r="Q2183" s="22">
        <v>3.3741050530766099E-2</v>
      </c>
      <c r="R2183" s="7">
        <v>7000</v>
      </c>
      <c r="S2183" s="2">
        <v>142</v>
      </c>
      <c r="T2183" s="11">
        <v>1758.65</v>
      </c>
      <c r="U2183" s="17" t="s">
        <v>6286</v>
      </c>
      <c r="V2183" s="21">
        <v>0.68034125617537622</v>
      </c>
      <c r="W2183" s="9">
        <v>4762.3887932276339</v>
      </c>
      <c r="X2183" s="22">
        <f t="shared" si="170"/>
        <v>-0.31965874382462378</v>
      </c>
      <c r="Y2183" s="29">
        <v>1196.4821501728254</v>
      </c>
      <c r="Z2183" s="34">
        <f t="shared" si="171"/>
        <v>376000</v>
      </c>
      <c r="AA2183" s="34">
        <f t="shared" si="172"/>
        <v>1.8617021276595744E-2</v>
      </c>
      <c r="AB2183" s="35">
        <f t="shared" si="173"/>
        <v>2.0478723404255317</v>
      </c>
      <c r="AC2183" s="35">
        <f t="shared" si="174"/>
        <v>2.6436170212765955</v>
      </c>
      <c r="AD2183" s="6">
        <f>IFERROR(VLOOKUP(E2183,marginal!$A$2:$E$4826,4,FALSE),0)</f>
        <v>-1725.0403846153824</v>
      </c>
    </row>
    <row r="2184" spans="1:30" x14ac:dyDescent="0.2">
      <c r="A2184" s="27" t="s">
        <v>6907</v>
      </c>
      <c r="B2184" s="6" t="s">
        <v>6919</v>
      </c>
      <c r="C2184" s="6" t="s">
        <v>6909</v>
      </c>
      <c r="D2184" s="4">
        <v>158541</v>
      </c>
      <c r="E2184" s="4">
        <v>158960</v>
      </c>
      <c r="F2184" s="5" t="s">
        <v>2704</v>
      </c>
      <c r="G2184" s="4">
        <v>158961</v>
      </c>
      <c r="H2184" s="5" t="s">
        <v>2705</v>
      </c>
      <c r="I2184" s="18" t="s">
        <v>6930</v>
      </c>
      <c r="J2184" s="28" t="s">
        <v>6930</v>
      </c>
      <c r="K2184" s="18">
        <v>45131</v>
      </c>
      <c r="L2184" s="18">
        <v>45138</v>
      </c>
      <c r="M2184" s="18"/>
      <c r="N2184" s="30">
        <v>7</v>
      </c>
      <c r="O2184" s="7">
        <v>17000</v>
      </c>
      <c r="P2184" s="30">
        <v>125</v>
      </c>
      <c r="Q2184" s="22">
        <v>5.3169685524064057E-2</v>
      </c>
      <c r="R2184" s="8">
        <v>8000</v>
      </c>
      <c r="S2184" s="4">
        <v>110</v>
      </c>
      <c r="T2184" s="10">
        <v>1530.98</v>
      </c>
      <c r="U2184" s="17" t="s">
        <v>6286</v>
      </c>
      <c r="V2184" s="21">
        <v>0.71446617525173861</v>
      </c>
      <c r="W2184" s="9">
        <v>5715.7294020139088</v>
      </c>
      <c r="X2184" s="22">
        <f t="shared" si="170"/>
        <v>-0.28553382474826139</v>
      </c>
      <c r="Y2184" s="29">
        <v>1093.8334249869067</v>
      </c>
      <c r="Z2184" s="34">
        <f t="shared" si="171"/>
        <v>547000</v>
      </c>
      <c r="AA2184" s="34">
        <f t="shared" si="172"/>
        <v>1.4625228519195612E-2</v>
      </c>
      <c r="AB2184" s="35">
        <f t="shared" si="173"/>
        <v>1.8281535648994516</v>
      </c>
      <c r="AC2184" s="35">
        <f t="shared" si="174"/>
        <v>1.6087751371115173</v>
      </c>
      <c r="AD2184" s="6">
        <f>IFERROR(VLOOKUP(E2184,marginal!$A$2:$E$4826,4,FALSE),0)</f>
        <v>-1241.1908791208787</v>
      </c>
    </row>
    <row r="2185" spans="1:30" x14ac:dyDescent="0.2">
      <c r="A2185" s="27" t="s">
        <v>6907</v>
      </c>
      <c r="B2185" s="6" t="s">
        <v>6911</v>
      </c>
      <c r="C2185" s="6" t="s">
        <v>6912</v>
      </c>
      <c r="D2185" s="4">
        <v>158808</v>
      </c>
      <c r="E2185" s="4">
        <v>158982</v>
      </c>
      <c r="F2185" s="5" t="s">
        <v>2706</v>
      </c>
      <c r="G2185" s="4">
        <v>158983</v>
      </c>
      <c r="H2185" s="5" t="s">
        <v>2707</v>
      </c>
      <c r="I2185" s="18" t="s">
        <v>6930</v>
      </c>
      <c r="J2185" s="28" t="s">
        <v>6930</v>
      </c>
      <c r="K2185" s="18">
        <v>45131</v>
      </c>
      <c r="L2185" s="18">
        <v>45138</v>
      </c>
      <c r="M2185" s="18"/>
      <c r="N2185" s="30">
        <v>4</v>
      </c>
      <c r="O2185" s="7">
        <v>15000</v>
      </c>
      <c r="P2185" s="30">
        <v>113</v>
      </c>
      <c r="Q2185" s="22">
        <v>3.11605023919212E-2</v>
      </c>
      <c r="R2185" s="8">
        <v>15000</v>
      </c>
      <c r="S2185" s="4">
        <v>95</v>
      </c>
      <c r="T2185" s="10">
        <v>2462.0500000000002</v>
      </c>
      <c r="U2185" s="17" t="s">
        <v>6286</v>
      </c>
      <c r="V2185" s="21">
        <v>1</v>
      </c>
      <c r="W2185" s="9">
        <v>15000</v>
      </c>
      <c r="X2185" s="22">
        <f t="shared" si="170"/>
        <v>0</v>
      </c>
      <c r="Y2185" s="29">
        <v>2462.0500000000002</v>
      </c>
      <c r="Z2185" s="34">
        <f t="shared" si="171"/>
        <v>450000</v>
      </c>
      <c r="AA2185" s="34">
        <f t="shared" si="172"/>
        <v>3.3333333333333333E-2</v>
      </c>
      <c r="AB2185" s="35">
        <f t="shared" si="173"/>
        <v>3.7666666666666666</v>
      </c>
      <c r="AC2185" s="35">
        <f t="shared" si="174"/>
        <v>3.1666666666666665</v>
      </c>
      <c r="AD2185" s="6">
        <f>IFERROR(VLOOKUP(E2185,marginal!$A$2:$E$4826,4,FALSE),0)</f>
        <v>955.09576923076509</v>
      </c>
    </row>
    <row r="2186" spans="1:30" x14ac:dyDescent="0.2">
      <c r="A2186" s="27" t="s">
        <v>6907</v>
      </c>
      <c r="B2186" s="6" t="s">
        <v>6916</v>
      </c>
      <c r="C2186" s="6" t="s">
        <v>6912</v>
      </c>
      <c r="D2186" s="2">
        <v>158322</v>
      </c>
      <c r="E2186" s="2">
        <v>158501</v>
      </c>
      <c r="F2186" s="3" t="s">
        <v>2708</v>
      </c>
      <c r="G2186" s="2">
        <v>158642</v>
      </c>
      <c r="H2186" s="3" t="s">
        <v>2709</v>
      </c>
      <c r="I2186" s="18">
        <v>45121</v>
      </c>
      <c r="J2186" s="28">
        <v>1192799827</v>
      </c>
      <c r="K2186" s="18">
        <v>45126</v>
      </c>
      <c r="L2186" s="18">
        <v>45138</v>
      </c>
      <c r="M2186" s="18"/>
      <c r="N2186" s="30">
        <v>8</v>
      </c>
      <c r="O2186" s="7">
        <v>10000</v>
      </c>
      <c r="P2186" s="30">
        <v>132</v>
      </c>
      <c r="Q2186" s="22">
        <v>5.8283715876113903E-2</v>
      </c>
      <c r="R2186" s="7">
        <v>8000</v>
      </c>
      <c r="S2186" s="2">
        <v>142</v>
      </c>
      <c r="T2186" s="11">
        <v>2013.74</v>
      </c>
      <c r="U2186" s="17" t="s">
        <v>6286</v>
      </c>
      <c r="V2186" s="21">
        <v>1</v>
      </c>
      <c r="W2186" s="9">
        <v>8000</v>
      </c>
      <c r="X2186" s="22">
        <f t="shared" si="170"/>
        <v>0</v>
      </c>
      <c r="Y2186" s="29">
        <v>2013.74</v>
      </c>
      <c r="Z2186" s="34">
        <f t="shared" si="171"/>
        <v>663000</v>
      </c>
      <c r="AA2186" s="34">
        <f t="shared" si="172"/>
        <v>1.2066365007541479E-2</v>
      </c>
      <c r="AB2186" s="35">
        <f t="shared" si="173"/>
        <v>1.5927601809954752</v>
      </c>
      <c r="AC2186" s="35">
        <f t="shared" si="174"/>
        <v>1.71342383107089</v>
      </c>
      <c r="AD2186" s="6">
        <f>IFERROR(VLOOKUP(E2186,marginal!$A$2:$E$4826,4,FALSE),0)</f>
        <v>1466.6056410256399</v>
      </c>
    </row>
    <row r="2187" spans="1:30" x14ac:dyDescent="0.2">
      <c r="A2187" s="27" t="s">
        <v>6907</v>
      </c>
      <c r="B2187" s="6" t="s">
        <v>6919</v>
      </c>
      <c r="C2187" s="6" t="s">
        <v>6909</v>
      </c>
      <c r="D2187" s="2">
        <v>158406</v>
      </c>
      <c r="E2187" s="2">
        <v>158960</v>
      </c>
      <c r="F2187" s="3" t="s">
        <v>2704</v>
      </c>
      <c r="G2187" s="2">
        <v>158962</v>
      </c>
      <c r="H2187" s="3" t="s">
        <v>2710</v>
      </c>
      <c r="I2187" s="18" t="s">
        <v>6930</v>
      </c>
      <c r="J2187" s="28" t="s">
        <v>6930</v>
      </c>
      <c r="K2187" s="18">
        <v>45131</v>
      </c>
      <c r="L2187" s="18">
        <v>45138</v>
      </c>
      <c r="M2187" s="18"/>
      <c r="N2187" s="30">
        <v>3</v>
      </c>
      <c r="O2187" s="7">
        <v>10000</v>
      </c>
      <c r="P2187" s="30">
        <v>112</v>
      </c>
      <c r="Q2187" s="22">
        <v>3.3394081188475637E-2</v>
      </c>
      <c r="R2187" s="7">
        <v>10000</v>
      </c>
      <c r="S2187" s="2">
        <v>100</v>
      </c>
      <c r="T2187" s="11">
        <v>1738.06</v>
      </c>
      <c r="U2187" s="17" t="s">
        <v>6286</v>
      </c>
      <c r="V2187" s="21">
        <v>0.71446617525173861</v>
      </c>
      <c r="W2187" s="9">
        <v>7144.661752517386</v>
      </c>
      <c r="X2187" s="22">
        <f t="shared" si="170"/>
        <v>-0.28553382474826139</v>
      </c>
      <c r="Y2187" s="29">
        <v>1241.7850805580367</v>
      </c>
      <c r="Z2187" s="34">
        <f t="shared" si="171"/>
        <v>164000</v>
      </c>
      <c r="AA2187" s="34">
        <f t="shared" si="172"/>
        <v>6.097560975609756E-2</v>
      </c>
      <c r="AB2187" s="35">
        <f t="shared" si="173"/>
        <v>6.8292682926829267</v>
      </c>
      <c r="AC2187" s="35">
        <f t="shared" si="174"/>
        <v>6.0975609756097562</v>
      </c>
      <c r="AD2187" s="6">
        <f>IFERROR(VLOOKUP(E2187,marginal!$A$2:$E$4826,4,FALSE),0)</f>
        <v>-1241.1908791208787</v>
      </c>
    </row>
    <row r="2188" spans="1:30" x14ac:dyDescent="0.2">
      <c r="A2188" s="27" t="s">
        <v>6907</v>
      </c>
      <c r="B2188" s="6" t="s">
        <v>6919</v>
      </c>
      <c r="C2188" s="6" t="s">
        <v>6909</v>
      </c>
      <c r="D2188" s="2">
        <v>158415</v>
      </c>
      <c r="E2188" s="2">
        <v>158960</v>
      </c>
      <c r="F2188" s="3" t="s">
        <v>2704</v>
      </c>
      <c r="G2188" s="2">
        <v>158963</v>
      </c>
      <c r="H2188" s="3" t="s">
        <v>2711</v>
      </c>
      <c r="I2188" s="18">
        <v>45122</v>
      </c>
      <c r="J2188" s="28">
        <v>1193548007</v>
      </c>
      <c r="K2188" s="18">
        <v>45131</v>
      </c>
      <c r="L2188" s="18">
        <v>45138</v>
      </c>
      <c r="M2188" s="18"/>
      <c r="N2188" s="30">
        <v>4</v>
      </c>
      <c r="O2188" s="7">
        <v>10000</v>
      </c>
      <c r="P2188" s="30">
        <v>110</v>
      </c>
      <c r="Q2188" s="22">
        <v>3.11605023919212E-2</v>
      </c>
      <c r="R2188" s="7">
        <v>8000</v>
      </c>
      <c r="S2188" s="2">
        <v>110</v>
      </c>
      <c r="T2188" s="11">
        <v>1098.81</v>
      </c>
      <c r="U2188" s="17" t="s">
        <v>6286</v>
      </c>
      <c r="V2188" s="21">
        <v>0.71446617525173861</v>
      </c>
      <c r="W2188" s="9">
        <v>5715.7294020139088</v>
      </c>
      <c r="X2188" s="22">
        <f t="shared" si="170"/>
        <v>-0.28553382474826139</v>
      </c>
      <c r="Y2188" s="29">
        <v>785.06257802836285</v>
      </c>
      <c r="Z2188" s="34">
        <f t="shared" si="171"/>
        <v>450000</v>
      </c>
      <c r="AA2188" s="34">
        <f t="shared" si="172"/>
        <v>1.7777777777777778E-2</v>
      </c>
      <c r="AB2188" s="35">
        <f t="shared" si="173"/>
        <v>1.9555555555555555</v>
      </c>
      <c r="AC2188" s="35">
        <f t="shared" si="174"/>
        <v>1.9555555555555555</v>
      </c>
      <c r="AD2188" s="6">
        <f>IFERROR(VLOOKUP(E2188,marginal!$A$2:$E$4826,4,FALSE),0)</f>
        <v>-1241.1908791208787</v>
      </c>
    </row>
    <row r="2189" spans="1:30" x14ac:dyDescent="0.2">
      <c r="A2189" s="27" t="s">
        <v>6907</v>
      </c>
      <c r="B2189" s="6" t="s">
        <v>6919</v>
      </c>
      <c r="C2189" s="6" t="s">
        <v>6909</v>
      </c>
      <c r="D2189" s="2">
        <v>158417</v>
      </c>
      <c r="E2189" s="2">
        <v>158960</v>
      </c>
      <c r="F2189" s="3" t="s">
        <v>2704</v>
      </c>
      <c r="G2189" s="2">
        <v>158964</v>
      </c>
      <c r="H2189" s="3" t="s">
        <v>2712</v>
      </c>
      <c r="I2189" s="18" t="s">
        <v>6930</v>
      </c>
      <c r="J2189" s="28" t="s">
        <v>6930</v>
      </c>
      <c r="K2189" s="18">
        <v>45131</v>
      </c>
      <c r="L2189" s="18">
        <v>45138</v>
      </c>
      <c r="M2189" s="18"/>
      <c r="N2189" s="30">
        <v>6</v>
      </c>
      <c r="O2189" s="7">
        <v>15000</v>
      </c>
      <c r="P2189" s="30">
        <v>118</v>
      </c>
      <c r="Q2189" s="22">
        <v>4.2242675919141E-2</v>
      </c>
      <c r="R2189" s="7">
        <v>10000</v>
      </c>
      <c r="S2189" s="2">
        <v>100</v>
      </c>
      <c r="T2189" s="11">
        <v>1738.06</v>
      </c>
      <c r="U2189" s="17" t="s">
        <v>6286</v>
      </c>
      <c r="V2189" s="21">
        <v>0.71446617525173861</v>
      </c>
      <c r="W2189" s="9">
        <v>7144.661752517386</v>
      </c>
      <c r="X2189" s="22">
        <f t="shared" si="170"/>
        <v>-0.28553382474826139</v>
      </c>
      <c r="Y2189" s="29">
        <v>1241.7850805580367</v>
      </c>
      <c r="Z2189" s="34">
        <f t="shared" si="171"/>
        <v>554000</v>
      </c>
      <c r="AA2189" s="34">
        <f t="shared" si="172"/>
        <v>1.8050541516245487E-2</v>
      </c>
      <c r="AB2189" s="35">
        <f t="shared" si="173"/>
        <v>2.1299638989169676</v>
      </c>
      <c r="AC2189" s="35">
        <f t="shared" si="174"/>
        <v>1.8050541516245486</v>
      </c>
      <c r="AD2189" s="6">
        <f>IFERROR(VLOOKUP(E2189,marginal!$A$2:$E$4826,4,FALSE),0)</f>
        <v>-1241.1908791208787</v>
      </c>
    </row>
    <row r="2190" spans="1:30" x14ac:dyDescent="0.2">
      <c r="A2190" s="27" t="s">
        <v>6907</v>
      </c>
      <c r="B2190" s="6" t="s">
        <v>6919</v>
      </c>
      <c r="C2190" s="6" t="s">
        <v>6909</v>
      </c>
      <c r="D2190" s="2">
        <v>158543</v>
      </c>
      <c r="E2190" s="2">
        <v>158960</v>
      </c>
      <c r="F2190" s="3" t="s">
        <v>2704</v>
      </c>
      <c r="G2190" s="2">
        <v>158965</v>
      </c>
      <c r="H2190" s="3" t="s">
        <v>2713</v>
      </c>
      <c r="I2190" s="18" t="s">
        <v>6930</v>
      </c>
      <c r="J2190" s="28" t="s">
        <v>6930</v>
      </c>
      <c r="K2190" s="18">
        <v>45131</v>
      </c>
      <c r="L2190" s="18">
        <v>45138</v>
      </c>
      <c r="M2190" s="18"/>
      <c r="N2190" s="30">
        <v>4</v>
      </c>
      <c r="O2190" s="7">
        <v>16000</v>
      </c>
      <c r="P2190" s="30">
        <v>112</v>
      </c>
      <c r="Q2190" s="22">
        <v>3.2236759208795387E-2</v>
      </c>
      <c r="R2190" s="7">
        <v>8000</v>
      </c>
      <c r="S2190" s="2">
        <v>142</v>
      </c>
      <c r="T2190" s="11">
        <v>2013.74</v>
      </c>
      <c r="U2190" s="17" t="s">
        <v>6286</v>
      </c>
      <c r="V2190" s="21">
        <v>0.71446617525173861</v>
      </c>
      <c r="W2190" s="9">
        <v>5715.7294020139088</v>
      </c>
      <c r="X2190" s="22">
        <f t="shared" si="170"/>
        <v>-0.28553382474826139</v>
      </c>
      <c r="Y2190" s="29">
        <v>1438.7491157514362</v>
      </c>
      <c r="Z2190" s="34">
        <f t="shared" si="171"/>
        <v>450000</v>
      </c>
      <c r="AA2190" s="34">
        <f t="shared" si="172"/>
        <v>1.7777777777777778E-2</v>
      </c>
      <c r="AB2190" s="35">
        <f t="shared" si="173"/>
        <v>1.9911111111111111</v>
      </c>
      <c r="AC2190" s="35">
        <f t="shared" si="174"/>
        <v>2.5244444444444443</v>
      </c>
      <c r="AD2190" s="6">
        <f>IFERROR(VLOOKUP(E2190,marginal!$A$2:$E$4826,4,FALSE),0)</f>
        <v>-1241.1908791208787</v>
      </c>
    </row>
    <row r="2191" spans="1:30" x14ac:dyDescent="0.2">
      <c r="A2191" s="27" t="s">
        <v>6907</v>
      </c>
      <c r="B2191" s="6" t="s">
        <v>6919</v>
      </c>
      <c r="C2191" s="6" t="s">
        <v>6909</v>
      </c>
      <c r="D2191" s="2">
        <v>158416</v>
      </c>
      <c r="E2191" s="2">
        <v>158960</v>
      </c>
      <c r="F2191" s="3" t="s">
        <v>2704</v>
      </c>
      <c r="G2191" s="2">
        <v>158966</v>
      </c>
      <c r="H2191" s="3" t="s">
        <v>2714</v>
      </c>
      <c r="I2191" s="18" t="s">
        <v>6930</v>
      </c>
      <c r="J2191" s="28" t="s">
        <v>6930</v>
      </c>
      <c r="K2191" s="18">
        <v>45131</v>
      </c>
      <c r="L2191" s="18">
        <v>45138</v>
      </c>
      <c r="M2191" s="18"/>
      <c r="N2191" s="30">
        <v>7</v>
      </c>
      <c r="O2191" s="7">
        <v>17000</v>
      </c>
      <c r="P2191" s="30">
        <v>125</v>
      </c>
      <c r="Q2191" s="22">
        <v>5.3169685524064057E-2</v>
      </c>
      <c r="R2191" s="7">
        <v>8000</v>
      </c>
      <c r="S2191" s="2">
        <v>110</v>
      </c>
      <c r="T2191" s="11">
        <v>1098.81</v>
      </c>
      <c r="U2191" s="17" t="s">
        <v>6286</v>
      </c>
      <c r="V2191" s="21">
        <v>0.71446617525173861</v>
      </c>
      <c r="W2191" s="9">
        <v>5715.7294020139088</v>
      </c>
      <c r="X2191" s="22">
        <f t="shared" si="170"/>
        <v>-0.28553382474826139</v>
      </c>
      <c r="Y2191" s="29">
        <v>785.06257802836285</v>
      </c>
      <c r="Z2191" s="34">
        <f t="shared" si="171"/>
        <v>547000</v>
      </c>
      <c r="AA2191" s="34">
        <f t="shared" si="172"/>
        <v>1.4625228519195612E-2</v>
      </c>
      <c r="AB2191" s="35">
        <f t="shared" si="173"/>
        <v>1.8281535648994516</v>
      </c>
      <c r="AC2191" s="35">
        <f t="shared" si="174"/>
        <v>1.6087751371115173</v>
      </c>
      <c r="AD2191" s="6">
        <f>IFERROR(VLOOKUP(E2191,marginal!$A$2:$E$4826,4,FALSE),0)</f>
        <v>-1241.1908791208787</v>
      </c>
    </row>
    <row r="2192" spans="1:30" x14ac:dyDescent="0.2">
      <c r="A2192" s="27" t="s">
        <v>6907</v>
      </c>
      <c r="B2192" s="6" t="s">
        <v>6919</v>
      </c>
      <c r="C2192" s="6" t="s">
        <v>6909</v>
      </c>
      <c r="D2192" s="2">
        <v>158542</v>
      </c>
      <c r="E2192" s="2">
        <v>158960</v>
      </c>
      <c r="F2192" s="3" t="s">
        <v>2704</v>
      </c>
      <c r="G2192" s="2">
        <v>158967</v>
      </c>
      <c r="H2192" s="3" t="s">
        <v>2715</v>
      </c>
      <c r="I2192" s="18" t="s">
        <v>6930</v>
      </c>
      <c r="J2192" s="28" t="s">
        <v>6930</v>
      </c>
      <c r="K2192" s="18">
        <v>45131</v>
      </c>
      <c r="L2192" s="18">
        <v>45138</v>
      </c>
      <c r="M2192" s="18"/>
      <c r="N2192" s="30">
        <v>6</v>
      </c>
      <c r="O2192" s="7">
        <v>15000</v>
      </c>
      <c r="P2192" s="30">
        <v>118</v>
      </c>
      <c r="Q2192" s="22">
        <v>4.2637369962707131E-2</v>
      </c>
      <c r="R2192" s="7">
        <v>7000</v>
      </c>
      <c r="S2192" s="2">
        <v>142</v>
      </c>
      <c r="T2192" s="11">
        <v>1758.65</v>
      </c>
      <c r="U2192" s="17" t="s">
        <v>6286</v>
      </c>
      <c r="V2192" s="21">
        <v>0.71446617525173861</v>
      </c>
      <c r="W2192" s="9">
        <v>5001.2632267621702</v>
      </c>
      <c r="X2192" s="22">
        <f t="shared" si="170"/>
        <v>-0.28553382474826139</v>
      </c>
      <c r="Y2192" s="29">
        <v>1256.4959391064701</v>
      </c>
      <c r="Z2192" s="34">
        <f t="shared" si="171"/>
        <v>554000</v>
      </c>
      <c r="AA2192" s="34">
        <f t="shared" si="172"/>
        <v>1.263537906137184E-2</v>
      </c>
      <c r="AB2192" s="35">
        <f t="shared" si="173"/>
        <v>1.4909747292418771</v>
      </c>
      <c r="AC2192" s="35">
        <f t="shared" si="174"/>
        <v>1.7942238267148014</v>
      </c>
      <c r="AD2192" s="6">
        <f>IFERROR(VLOOKUP(E2192,marginal!$A$2:$E$4826,4,FALSE),0)</f>
        <v>-1241.1908791208787</v>
      </c>
    </row>
    <row r="2193" spans="1:30" x14ac:dyDescent="0.2">
      <c r="A2193" s="27" t="s">
        <v>6907</v>
      </c>
      <c r="B2193" s="6" t="s">
        <v>6916</v>
      </c>
      <c r="C2193" s="6" t="s">
        <v>6912</v>
      </c>
      <c r="D2193" s="2">
        <v>158901</v>
      </c>
      <c r="E2193" s="2">
        <v>158501</v>
      </c>
      <c r="F2193" s="3" t="s">
        <v>2708</v>
      </c>
      <c r="G2193" s="2">
        <v>159148</v>
      </c>
      <c r="H2193" s="3" t="s">
        <v>2716</v>
      </c>
      <c r="I2193" s="18" t="s">
        <v>6930</v>
      </c>
      <c r="J2193" s="28" t="s">
        <v>6930</v>
      </c>
      <c r="K2193" s="18">
        <v>45132</v>
      </c>
      <c r="L2193" s="18">
        <v>45138</v>
      </c>
      <c r="M2193" s="18"/>
      <c r="N2193" s="30">
        <v>9</v>
      </c>
      <c r="O2193" s="7">
        <v>10000</v>
      </c>
      <c r="P2193" s="30">
        <v>142</v>
      </c>
      <c r="Q2193" s="22">
        <v>7.6344378132801816E-2</v>
      </c>
      <c r="R2193" s="7">
        <v>5000</v>
      </c>
      <c r="S2193" s="2">
        <v>147</v>
      </c>
      <c r="T2193" s="11">
        <v>1303.3399999999999</v>
      </c>
      <c r="U2193" s="17" t="s">
        <v>6286</v>
      </c>
      <c r="V2193" s="21">
        <v>1</v>
      </c>
      <c r="W2193" s="9">
        <v>5000</v>
      </c>
      <c r="X2193" s="22">
        <f t="shared" si="170"/>
        <v>0</v>
      </c>
      <c r="Y2193" s="29">
        <v>1303.3399999999999</v>
      </c>
      <c r="Z2193" s="34">
        <f t="shared" si="171"/>
        <v>727000</v>
      </c>
      <c r="AA2193" s="34">
        <f t="shared" si="172"/>
        <v>6.8775790921595595E-3</v>
      </c>
      <c r="AB2193" s="35">
        <f t="shared" si="173"/>
        <v>0.9766162310866574</v>
      </c>
      <c r="AC2193" s="35">
        <f t="shared" si="174"/>
        <v>1.0110041265474552</v>
      </c>
      <c r="AD2193" s="6">
        <f>IFERROR(VLOOKUP(E2193,marginal!$A$2:$E$4826,4,FALSE),0)</f>
        <v>1466.6056410256399</v>
      </c>
    </row>
    <row r="2194" spans="1:30" x14ac:dyDescent="0.2">
      <c r="A2194" s="27" t="s">
        <v>6907</v>
      </c>
      <c r="B2194" s="6" t="s">
        <v>6917</v>
      </c>
      <c r="C2194" s="6" t="s">
        <v>6909</v>
      </c>
      <c r="D2194" s="2">
        <v>159022</v>
      </c>
      <c r="E2194" s="2">
        <v>159033</v>
      </c>
      <c r="F2194" s="3" t="s">
        <v>1326</v>
      </c>
      <c r="G2194" s="2">
        <v>159130</v>
      </c>
      <c r="H2194" s="3" t="s">
        <v>2717</v>
      </c>
      <c r="I2194" s="18" t="s">
        <v>6930</v>
      </c>
      <c r="J2194" s="28" t="s">
        <v>6930</v>
      </c>
      <c r="K2194" s="18">
        <v>45132</v>
      </c>
      <c r="L2194" s="18">
        <v>45138</v>
      </c>
      <c r="M2194" s="18"/>
      <c r="N2194" s="30">
        <v>10</v>
      </c>
      <c r="O2194" s="7">
        <v>5000</v>
      </c>
      <c r="P2194" s="30">
        <v>147</v>
      </c>
      <c r="Q2194" s="22">
        <v>0.10761444073495681</v>
      </c>
      <c r="R2194" s="7">
        <v>5000</v>
      </c>
      <c r="S2194" s="2">
        <v>147</v>
      </c>
      <c r="T2194" s="11">
        <v>1303.3399999999999</v>
      </c>
      <c r="U2194" s="17" t="s">
        <v>6286</v>
      </c>
      <c r="V2194" s="21">
        <v>1</v>
      </c>
      <c r="W2194" s="9">
        <v>5000</v>
      </c>
      <c r="X2194" s="22">
        <f t="shared" si="170"/>
        <v>0</v>
      </c>
      <c r="Y2194" s="29">
        <v>1303.3399999999999</v>
      </c>
      <c r="Z2194" s="34">
        <f t="shared" si="171"/>
        <v>579000</v>
      </c>
      <c r="AA2194" s="34">
        <f t="shared" si="172"/>
        <v>8.6355785837651123E-3</v>
      </c>
      <c r="AB2194" s="35">
        <f t="shared" si="173"/>
        <v>1.2694300518134716</v>
      </c>
      <c r="AC2194" s="35">
        <f t="shared" si="174"/>
        <v>1.2694300518134716</v>
      </c>
      <c r="AD2194" s="6">
        <f>IFERROR(VLOOKUP(E2194,marginal!$A$2:$E$4826,4,FALSE),0)</f>
        <v>12173.403076922999</v>
      </c>
    </row>
    <row r="2195" spans="1:30" x14ac:dyDescent="0.2">
      <c r="A2195" s="27" t="s">
        <v>6907</v>
      </c>
      <c r="B2195" s="6" t="s">
        <v>6911</v>
      </c>
      <c r="C2195" s="6" t="s">
        <v>6912</v>
      </c>
      <c r="D2195" s="2">
        <v>158609</v>
      </c>
      <c r="E2195" s="2">
        <v>158982</v>
      </c>
      <c r="F2195" s="3" t="s">
        <v>2706</v>
      </c>
      <c r="G2195" s="2">
        <v>158984</v>
      </c>
      <c r="H2195" s="3" t="s">
        <v>2718</v>
      </c>
      <c r="I2195" s="18" t="s">
        <v>6930</v>
      </c>
      <c r="J2195" s="28" t="s">
        <v>6930</v>
      </c>
      <c r="K2195" s="18">
        <v>45131</v>
      </c>
      <c r="L2195" s="18">
        <v>45138</v>
      </c>
      <c r="M2195" s="18"/>
      <c r="N2195" s="30">
        <v>9</v>
      </c>
      <c r="O2195" s="7">
        <v>10000</v>
      </c>
      <c r="P2195" s="30">
        <v>130</v>
      </c>
      <c r="Q2195" s="22">
        <v>5.7473067432331992E-2</v>
      </c>
      <c r="R2195" s="7">
        <v>40000</v>
      </c>
      <c r="S2195" s="2">
        <v>95</v>
      </c>
      <c r="T2195" s="11">
        <v>6537.92</v>
      </c>
      <c r="U2195" s="17" t="s">
        <v>6286</v>
      </c>
      <c r="V2195" s="21">
        <v>1</v>
      </c>
      <c r="W2195" s="9">
        <v>40000</v>
      </c>
      <c r="X2195" s="22">
        <f t="shared" si="170"/>
        <v>0</v>
      </c>
      <c r="Y2195" s="29">
        <v>6537.92</v>
      </c>
      <c r="Z2195" s="34">
        <f t="shared" si="171"/>
        <v>727000</v>
      </c>
      <c r="AA2195" s="34">
        <f t="shared" si="172"/>
        <v>5.5020632737276476E-2</v>
      </c>
      <c r="AB2195" s="35">
        <f t="shared" si="173"/>
        <v>7.1526822558459422</v>
      </c>
      <c r="AC2195" s="35">
        <f t="shared" si="174"/>
        <v>5.226960110041265</v>
      </c>
      <c r="AD2195" s="6">
        <f>IFERROR(VLOOKUP(E2195,marginal!$A$2:$E$4826,4,FALSE),0)</f>
        <v>955.09576923076509</v>
      </c>
    </row>
    <row r="2196" spans="1:30" x14ac:dyDescent="0.2">
      <c r="A2196" s="27" t="s">
        <v>6907</v>
      </c>
      <c r="B2196" s="6" t="s">
        <v>6911</v>
      </c>
      <c r="C2196" s="6" t="s">
        <v>6912</v>
      </c>
      <c r="D2196" s="2">
        <v>158611</v>
      </c>
      <c r="E2196" s="2">
        <v>158982</v>
      </c>
      <c r="F2196" s="3" t="s">
        <v>2706</v>
      </c>
      <c r="G2196" s="2">
        <v>158985</v>
      </c>
      <c r="H2196" s="3" t="s">
        <v>2719</v>
      </c>
      <c r="I2196" s="18">
        <v>45125</v>
      </c>
      <c r="J2196" s="28">
        <v>1196045392</v>
      </c>
      <c r="K2196" s="18">
        <v>45131</v>
      </c>
      <c r="L2196" s="18">
        <v>45138</v>
      </c>
      <c r="M2196" s="18"/>
      <c r="N2196" s="30">
        <v>4</v>
      </c>
      <c r="O2196" s="7">
        <v>29000</v>
      </c>
      <c r="P2196" s="30">
        <v>110</v>
      </c>
      <c r="Q2196" s="22">
        <v>3.11605023919212E-2</v>
      </c>
      <c r="R2196" s="7">
        <v>29000</v>
      </c>
      <c r="S2196" s="2">
        <v>90</v>
      </c>
      <c r="T2196" s="11">
        <v>4489.54</v>
      </c>
      <c r="U2196" s="17" t="s">
        <v>6286</v>
      </c>
      <c r="V2196" s="21">
        <v>1</v>
      </c>
      <c r="W2196" s="9">
        <v>29000</v>
      </c>
      <c r="X2196" s="22">
        <f t="shared" si="170"/>
        <v>0</v>
      </c>
      <c r="Y2196" s="29">
        <v>4489.54</v>
      </c>
      <c r="Z2196" s="34">
        <f t="shared" si="171"/>
        <v>450000</v>
      </c>
      <c r="AA2196" s="34">
        <f t="shared" si="172"/>
        <v>6.4444444444444443E-2</v>
      </c>
      <c r="AB2196" s="35">
        <f t="shared" si="173"/>
        <v>7.0888888888888886</v>
      </c>
      <c r="AC2196" s="35">
        <f t="shared" si="174"/>
        <v>5.8</v>
      </c>
      <c r="AD2196" s="6">
        <f>IFERROR(VLOOKUP(E2196,marginal!$A$2:$E$4826,4,FALSE),0)</f>
        <v>955.09576923076509</v>
      </c>
    </row>
    <row r="2197" spans="1:30" x14ac:dyDescent="0.2">
      <c r="A2197" s="27" t="s">
        <v>6907</v>
      </c>
      <c r="B2197" s="6" t="s">
        <v>6911</v>
      </c>
      <c r="C2197" s="6" t="s">
        <v>6912</v>
      </c>
      <c r="D2197" s="2">
        <v>158809</v>
      </c>
      <c r="E2197" s="2">
        <v>158982</v>
      </c>
      <c r="F2197" s="3" t="s">
        <v>2706</v>
      </c>
      <c r="G2197" s="2">
        <v>158986</v>
      </c>
      <c r="H2197" s="3" t="s">
        <v>2720</v>
      </c>
      <c r="I2197" s="18" t="s">
        <v>6930</v>
      </c>
      <c r="J2197" s="28" t="s">
        <v>6930</v>
      </c>
      <c r="K2197" s="18">
        <v>45131</v>
      </c>
      <c r="L2197" s="18">
        <v>45138</v>
      </c>
      <c r="M2197" s="18"/>
      <c r="N2197" s="30">
        <v>5</v>
      </c>
      <c r="O2197" s="7">
        <v>20000</v>
      </c>
      <c r="P2197" s="30">
        <v>113</v>
      </c>
      <c r="Q2197" s="22">
        <v>4.1284295286166797E-2</v>
      </c>
      <c r="R2197" s="7">
        <v>40000</v>
      </c>
      <c r="S2197" s="2">
        <v>95</v>
      </c>
      <c r="T2197" s="11">
        <v>6537.92</v>
      </c>
      <c r="U2197" s="17" t="s">
        <v>6286</v>
      </c>
      <c r="V2197" s="21">
        <v>1</v>
      </c>
      <c r="W2197" s="9">
        <v>40000</v>
      </c>
      <c r="X2197" s="22">
        <f t="shared" si="170"/>
        <v>0</v>
      </c>
      <c r="Y2197" s="29">
        <v>6537.92</v>
      </c>
      <c r="Z2197" s="34">
        <f t="shared" si="171"/>
        <v>376000</v>
      </c>
      <c r="AA2197" s="34">
        <f t="shared" si="172"/>
        <v>0.10638297872340426</v>
      </c>
      <c r="AB2197" s="35">
        <f t="shared" si="173"/>
        <v>12.021276595744681</v>
      </c>
      <c r="AC2197" s="35">
        <f t="shared" si="174"/>
        <v>10.106382978723405</v>
      </c>
      <c r="AD2197" s="6">
        <f>IFERROR(VLOOKUP(E2197,marginal!$A$2:$E$4826,4,FALSE),0)</f>
        <v>955.09576923076509</v>
      </c>
    </row>
    <row r="2198" spans="1:30" x14ac:dyDescent="0.2">
      <c r="A2198" s="27" t="s">
        <v>6907</v>
      </c>
      <c r="B2198" s="6" t="s">
        <v>6911</v>
      </c>
      <c r="C2198" s="6" t="s">
        <v>6912</v>
      </c>
      <c r="D2198" s="2">
        <v>158608</v>
      </c>
      <c r="E2198" s="2">
        <v>158982</v>
      </c>
      <c r="F2198" s="3" t="s">
        <v>2706</v>
      </c>
      <c r="G2198" s="2">
        <v>158987</v>
      </c>
      <c r="H2198" s="3" t="s">
        <v>2721</v>
      </c>
      <c r="I2198" s="18" t="s">
        <v>6930</v>
      </c>
      <c r="J2198" s="28" t="s">
        <v>6930</v>
      </c>
      <c r="K2198" s="18">
        <v>45131</v>
      </c>
      <c r="L2198" s="18">
        <v>45138</v>
      </c>
      <c r="M2198" s="18"/>
      <c r="N2198" s="30">
        <v>7</v>
      </c>
      <c r="O2198" s="7">
        <v>14000</v>
      </c>
      <c r="P2198" s="30">
        <v>126</v>
      </c>
      <c r="Q2198" s="22">
        <v>5.0788861812650576E-2</v>
      </c>
      <c r="R2198" s="7">
        <v>29000</v>
      </c>
      <c r="S2198" s="2">
        <v>95</v>
      </c>
      <c r="T2198" s="11">
        <v>4751.76</v>
      </c>
      <c r="U2198" s="17" t="s">
        <v>6286</v>
      </c>
      <c r="V2198" s="21">
        <v>1</v>
      </c>
      <c r="W2198" s="9">
        <v>29000</v>
      </c>
      <c r="X2198" s="22">
        <f t="shared" si="170"/>
        <v>0</v>
      </c>
      <c r="Y2198" s="29">
        <v>4751.76</v>
      </c>
      <c r="Z2198" s="34">
        <f t="shared" si="171"/>
        <v>547000</v>
      </c>
      <c r="AA2198" s="34">
        <f t="shared" si="172"/>
        <v>5.3016453382084092E-2</v>
      </c>
      <c r="AB2198" s="35">
        <f t="shared" si="173"/>
        <v>6.6800731261425952</v>
      </c>
      <c r="AC2198" s="35">
        <f t="shared" si="174"/>
        <v>5.036563071297989</v>
      </c>
      <c r="AD2198" s="6">
        <f>IFERROR(VLOOKUP(E2198,marginal!$A$2:$E$4826,4,FALSE),0)</f>
        <v>955.09576923076509</v>
      </c>
    </row>
    <row r="2199" spans="1:30" x14ac:dyDescent="0.2">
      <c r="A2199" s="27" t="s">
        <v>6907</v>
      </c>
      <c r="B2199" s="6" t="s">
        <v>6911</v>
      </c>
      <c r="C2199" s="6" t="s">
        <v>6912</v>
      </c>
      <c r="D2199" s="2">
        <v>158607</v>
      </c>
      <c r="E2199" s="2">
        <v>158982</v>
      </c>
      <c r="F2199" s="3" t="s">
        <v>2706</v>
      </c>
      <c r="G2199" s="2">
        <v>158988</v>
      </c>
      <c r="H2199" s="3" t="s">
        <v>2722</v>
      </c>
      <c r="I2199" s="18" t="s">
        <v>6930</v>
      </c>
      <c r="J2199" s="28" t="s">
        <v>6930</v>
      </c>
      <c r="K2199" s="18">
        <v>45132</v>
      </c>
      <c r="L2199" s="18">
        <v>45138</v>
      </c>
      <c r="M2199" s="18"/>
      <c r="N2199" s="30">
        <v>4</v>
      </c>
      <c r="O2199" s="7">
        <v>15000</v>
      </c>
      <c r="P2199" s="30">
        <v>113</v>
      </c>
      <c r="Q2199" s="22">
        <v>3.599721102260435E-2</v>
      </c>
      <c r="R2199" s="7">
        <v>8000</v>
      </c>
      <c r="S2199" s="2">
        <v>142</v>
      </c>
      <c r="T2199" s="11">
        <v>2013.74</v>
      </c>
      <c r="U2199" s="17" t="s">
        <v>6286</v>
      </c>
      <c r="V2199" s="21">
        <v>1</v>
      </c>
      <c r="W2199" s="9">
        <v>8000</v>
      </c>
      <c r="X2199" s="22">
        <f t="shared" si="170"/>
        <v>0</v>
      </c>
      <c r="Y2199" s="29">
        <v>2013.74</v>
      </c>
      <c r="Z2199" s="34">
        <f t="shared" si="171"/>
        <v>450000</v>
      </c>
      <c r="AA2199" s="34">
        <f t="shared" si="172"/>
        <v>1.7777777777777778E-2</v>
      </c>
      <c r="AB2199" s="35">
        <f t="shared" si="173"/>
        <v>2.0088888888888889</v>
      </c>
      <c r="AC2199" s="35">
        <f t="shared" si="174"/>
        <v>2.5244444444444443</v>
      </c>
      <c r="AD2199" s="6">
        <f>IFERROR(VLOOKUP(E2199,marginal!$A$2:$E$4826,4,FALSE),0)</f>
        <v>955.09576923076509</v>
      </c>
    </row>
    <row r="2200" spans="1:30" x14ac:dyDescent="0.2">
      <c r="A2200" s="27" t="s">
        <v>6907</v>
      </c>
      <c r="B2200" s="6" t="s">
        <v>6925</v>
      </c>
      <c r="C2200" s="6" t="s">
        <v>6912</v>
      </c>
      <c r="D2200" s="4">
        <v>158673</v>
      </c>
      <c r="E2200" s="4">
        <v>158922</v>
      </c>
      <c r="F2200" s="5" t="s">
        <v>2723</v>
      </c>
      <c r="G2200" s="4">
        <v>158923</v>
      </c>
      <c r="H2200" s="5" t="s">
        <v>2724</v>
      </c>
      <c r="I2200" s="18">
        <v>45125</v>
      </c>
      <c r="J2200" s="28">
        <v>1196443682</v>
      </c>
      <c r="K2200" s="18">
        <v>45128</v>
      </c>
      <c r="L2200" s="18">
        <v>45138</v>
      </c>
      <c r="M2200" s="18"/>
      <c r="N2200" s="30">
        <v>9</v>
      </c>
      <c r="O2200" s="7">
        <v>10000</v>
      </c>
      <c r="P2200" s="30">
        <v>147</v>
      </c>
      <c r="Q2200" s="22">
        <v>7.9000519063170294E-2</v>
      </c>
      <c r="R2200" s="8">
        <v>20000</v>
      </c>
      <c r="S2200" s="4">
        <v>110</v>
      </c>
      <c r="T2200" s="10">
        <v>3820.7</v>
      </c>
      <c r="U2200" s="17" t="s">
        <v>6286</v>
      </c>
      <c r="V2200" s="21">
        <v>1</v>
      </c>
      <c r="W2200" s="9">
        <v>20000</v>
      </c>
      <c r="X2200" s="22">
        <f t="shared" si="170"/>
        <v>0</v>
      </c>
      <c r="Y2200" s="29">
        <v>3820.7</v>
      </c>
      <c r="Z2200" s="34">
        <f t="shared" si="171"/>
        <v>727000</v>
      </c>
      <c r="AA2200" s="34">
        <f t="shared" si="172"/>
        <v>2.7510316368638238E-2</v>
      </c>
      <c r="AB2200" s="35">
        <f t="shared" si="173"/>
        <v>4.0440165061898208</v>
      </c>
      <c r="AC2200" s="35">
        <f t="shared" si="174"/>
        <v>3.026134800550206</v>
      </c>
      <c r="AD2200" s="6">
        <f>IFERROR(VLOOKUP(E2200,marginal!$A$2:$E$4826,4,FALSE),0)</f>
        <v>3044.2723076922998</v>
      </c>
    </row>
    <row r="2201" spans="1:30" x14ac:dyDescent="0.2">
      <c r="A2201" s="27" t="s">
        <v>6907</v>
      </c>
      <c r="B2201" s="6" t="s">
        <v>6917</v>
      </c>
      <c r="C2201" s="6" t="s">
        <v>6909</v>
      </c>
      <c r="D2201" s="4">
        <v>158789</v>
      </c>
      <c r="E2201" s="4">
        <v>159164</v>
      </c>
      <c r="F2201" s="5" t="s">
        <v>2725</v>
      </c>
      <c r="G2201" s="4">
        <v>159165</v>
      </c>
      <c r="H2201" s="5" t="s">
        <v>2726</v>
      </c>
      <c r="I2201" s="18">
        <v>45229</v>
      </c>
      <c r="J2201" s="28">
        <v>1269399767</v>
      </c>
      <c r="K2201" s="18">
        <v>45133</v>
      </c>
      <c r="L2201" s="18">
        <v>45138</v>
      </c>
      <c r="M2201" s="18"/>
      <c r="N2201" s="30">
        <v>10</v>
      </c>
      <c r="O2201" s="7">
        <v>5000</v>
      </c>
      <c r="P2201" s="30">
        <v>147</v>
      </c>
      <c r="Q2201" s="22">
        <v>0.11226939921536</v>
      </c>
      <c r="R2201" s="8">
        <v>10000</v>
      </c>
      <c r="S2201" s="4">
        <v>115</v>
      </c>
      <c r="T2201" s="10">
        <v>2000.01</v>
      </c>
      <c r="U2201" s="17" t="s">
        <v>6286</v>
      </c>
      <c r="V2201" s="21">
        <v>1</v>
      </c>
      <c r="W2201" s="9">
        <v>10000</v>
      </c>
      <c r="X2201" s="22">
        <f t="shared" si="170"/>
        <v>0</v>
      </c>
      <c r="Y2201" s="29">
        <v>2000.01</v>
      </c>
      <c r="Z2201" s="34">
        <f t="shared" si="171"/>
        <v>579000</v>
      </c>
      <c r="AA2201" s="34">
        <f t="shared" si="172"/>
        <v>1.7271157167530225E-2</v>
      </c>
      <c r="AB2201" s="35">
        <f t="shared" si="173"/>
        <v>2.5388601036269431</v>
      </c>
      <c r="AC2201" s="35">
        <f t="shared" si="174"/>
        <v>1.9861830742659758</v>
      </c>
      <c r="AD2201" s="6">
        <f>IFERROR(VLOOKUP(E2201,marginal!$A$2:$E$4826,4,FALSE),0)</f>
        <v>1832.2832967032857</v>
      </c>
    </row>
    <row r="2202" spans="1:30" x14ac:dyDescent="0.2">
      <c r="A2202" s="27" t="s">
        <v>6907</v>
      </c>
      <c r="B2202" s="6" t="s">
        <v>6910</v>
      </c>
      <c r="C2202" s="6" t="s">
        <v>6909</v>
      </c>
      <c r="D2202" s="4">
        <v>158694</v>
      </c>
      <c r="E2202" s="4">
        <v>159218</v>
      </c>
      <c r="F2202" s="5" t="s">
        <v>2727</v>
      </c>
      <c r="G2202" s="4">
        <v>159219</v>
      </c>
      <c r="H2202" s="5" t="s">
        <v>2728</v>
      </c>
      <c r="I2202" s="18">
        <v>45126</v>
      </c>
      <c r="J2202" s="28">
        <v>1197378465</v>
      </c>
      <c r="K2202" s="18">
        <v>45133</v>
      </c>
      <c r="L2202" s="18">
        <v>45138</v>
      </c>
      <c r="M2202" s="18"/>
      <c r="N2202" s="30">
        <v>2</v>
      </c>
      <c r="O2202" s="7">
        <v>10000</v>
      </c>
      <c r="P2202" s="30">
        <v>100</v>
      </c>
      <c r="Q2202" s="22">
        <v>1.82981294070719E-2</v>
      </c>
      <c r="R2202" s="8">
        <v>6000</v>
      </c>
      <c r="S2202" s="4">
        <v>142</v>
      </c>
      <c r="T2202" s="10">
        <v>1503.37</v>
      </c>
      <c r="U2202" s="17" t="s">
        <v>6286</v>
      </c>
      <c r="V2202" s="21">
        <v>1</v>
      </c>
      <c r="W2202" s="9">
        <v>6000</v>
      </c>
      <c r="X2202" s="22">
        <f t="shared" si="170"/>
        <v>0</v>
      </c>
      <c r="Y2202" s="29">
        <v>1503.37</v>
      </c>
      <c r="Z2202" s="34">
        <f t="shared" si="171"/>
        <v>155000</v>
      </c>
      <c r="AA2202" s="34">
        <f t="shared" si="172"/>
        <v>3.870967741935484E-2</v>
      </c>
      <c r="AB2202" s="35">
        <f t="shared" si="173"/>
        <v>3.870967741935484</v>
      </c>
      <c r="AC2202" s="35">
        <f t="shared" si="174"/>
        <v>5.4967741935483874</v>
      </c>
      <c r="AD2202" s="6">
        <f>IFERROR(VLOOKUP(E2202,marginal!$A$2:$E$4826,4,FALSE),0)</f>
        <v>2145.3966153846</v>
      </c>
    </row>
    <row r="2203" spans="1:30" x14ac:dyDescent="0.2">
      <c r="A2203" s="27" t="s">
        <v>6907</v>
      </c>
      <c r="B2203" s="6" t="s">
        <v>6914</v>
      </c>
      <c r="C2203" s="6" t="s">
        <v>6909</v>
      </c>
      <c r="D2203" s="4">
        <v>158126</v>
      </c>
      <c r="E2203" s="4">
        <v>159229</v>
      </c>
      <c r="F2203" s="5" t="s">
        <v>2729</v>
      </c>
      <c r="G2203" s="4">
        <v>159230</v>
      </c>
      <c r="H2203" s="5" t="s">
        <v>2730</v>
      </c>
      <c r="I2203" s="18">
        <v>45120</v>
      </c>
      <c r="J2203" s="28">
        <v>1192139992</v>
      </c>
      <c r="K2203" s="18">
        <v>45133</v>
      </c>
      <c r="L2203" s="18">
        <v>45138</v>
      </c>
      <c r="M2203" s="18"/>
      <c r="N2203" s="30">
        <v>8</v>
      </c>
      <c r="O2203" s="7">
        <v>5000</v>
      </c>
      <c r="P2203" s="30">
        <v>147</v>
      </c>
      <c r="Q2203" s="22">
        <v>5.8283715876113994E-2</v>
      </c>
      <c r="R2203" s="8">
        <v>8000</v>
      </c>
      <c r="S2203" s="4">
        <v>142</v>
      </c>
      <c r="T2203" s="10">
        <v>2013.74</v>
      </c>
      <c r="U2203" s="17" t="s">
        <v>6286</v>
      </c>
      <c r="V2203" s="21">
        <v>1</v>
      </c>
      <c r="W2203" s="9">
        <v>8000</v>
      </c>
      <c r="X2203" s="22">
        <f t="shared" si="170"/>
        <v>0</v>
      </c>
      <c r="Y2203" s="29">
        <v>2013.74</v>
      </c>
      <c r="Z2203" s="34">
        <f t="shared" si="171"/>
        <v>663000</v>
      </c>
      <c r="AA2203" s="34">
        <f t="shared" si="172"/>
        <v>1.2066365007541479E-2</v>
      </c>
      <c r="AB2203" s="35">
        <f t="shared" si="173"/>
        <v>1.7737556561085974</v>
      </c>
      <c r="AC2203" s="35">
        <f t="shared" si="174"/>
        <v>1.71342383107089</v>
      </c>
      <c r="AD2203" s="6">
        <f>IFERROR(VLOOKUP(E2203,marginal!$A$2:$E$4826,4,FALSE),0)</f>
        <v>8919.6692307692192</v>
      </c>
    </row>
    <row r="2204" spans="1:30" x14ac:dyDescent="0.2">
      <c r="A2204" s="27" t="s">
        <v>6907</v>
      </c>
      <c r="B2204" s="6" t="s">
        <v>6925</v>
      </c>
      <c r="C2204" s="6" t="s">
        <v>6912</v>
      </c>
      <c r="D2204" s="2">
        <v>158717</v>
      </c>
      <c r="E2204" s="2">
        <v>158922</v>
      </c>
      <c r="F2204" s="3" t="s">
        <v>2723</v>
      </c>
      <c r="G2204" s="2">
        <v>158924</v>
      </c>
      <c r="H2204" s="3" t="s">
        <v>2731</v>
      </c>
      <c r="I2204" s="18">
        <v>45126</v>
      </c>
      <c r="J2204" s="28">
        <v>1197039223</v>
      </c>
      <c r="K2204" s="18">
        <v>45128</v>
      </c>
      <c r="L2204" s="18">
        <v>45138</v>
      </c>
      <c r="M2204" s="18"/>
      <c r="N2204" s="30">
        <v>6</v>
      </c>
      <c r="O2204" s="7">
        <v>10000</v>
      </c>
      <c r="P2204" s="30">
        <v>115</v>
      </c>
      <c r="Q2204" s="22">
        <v>3.97705569269148E-2</v>
      </c>
      <c r="R2204" s="7">
        <v>10000</v>
      </c>
      <c r="S2204" s="2">
        <v>110</v>
      </c>
      <c r="T2204" s="11">
        <v>1917.29</v>
      </c>
      <c r="U2204" s="17" t="s">
        <v>6286</v>
      </c>
      <c r="V2204" s="21">
        <v>1</v>
      </c>
      <c r="W2204" s="9">
        <v>10000</v>
      </c>
      <c r="X2204" s="22">
        <f t="shared" si="170"/>
        <v>0</v>
      </c>
      <c r="Y2204" s="29">
        <v>1917.29</v>
      </c>
      <c r="Z2204" s="34">
        <f t="shared" si="171"/>
        <v>554000</v>
      </c>
      <c r="AA2204" s="34">
        <f t="shared" si="172"/>
        <v>1.8050541516245487E-2</v>
      </c>
      <c r="AB2204" s="35">
        <f t="shared" si="173"/>
        <v>2.0758122743682312</v>
      </c>
      <c r="AC2204" s="35">
        <f t="shared" si="174"/>
        <v>1.9855595667870036</v>
      </c>
      <c r="AD2204" s="6">
        <f>IFERROR(VLOOKUP(E2204,marginal!$A$2:$E$4826,4,FALSE),0)</f>
        <v>3044.2723076922998</v>
      </c>
    </row>
    <row r="2205" spans="1:30" x14ac:dyDescent="0.2">
      <c r="A2205" s="27" t="s">
        <v>6907</v>
      </c>
      <c r="B2205" s="6" t="s">
        <v>6925</v>
      </c>
      <c r="C2205" s="6" t="s">
        <v>6912</v>
      </c>
      <c r="D2205" s="2">
        <v>158675</v>
      </c>
      <c r="E2205" s="2">
        <v>158922</v>
      </c>
      <c r="F2205" s="3" t="s">
        <v>2723</v>
      </c>
      <c r="G2205" s="2">
        <v>158925</v>
      </c>
      <c r="H2205" s="3" t="s">
        <v>2732</v>
      </c>
      <c r="I2205" s="18">
        <v>45125</v>
      </c>
      <c r="J2205" s="28">
        <v>1196445867</v>
      </c>
      <c r="K2205" s="18">
        <v>45128</v>
      </c>
      <c r="L2205" s="18">
        <v>45138</v>
      </c>
      <c r="M2205" s="18"/>
      <c r="N2205" s="30">
        <v>7</v>
      </c>
      <c r="O2205" s="7">
        <v>17000</v>
      </c>
      <c r="P2205" s="30">
        <v>127</v>
      </c>
      <c r="Q2205" s="22">
        <v>5.24391097594855E-2</v>
      </c>
      <c r="R2205" s="7">
        <v>17000</v>
      </c>
      <c r="S2205" s="2">
        <v>110</v>
      </c>
      <c r="T2205" s="11">
        <v>3248.16</v>
      </c>
      <c r="U2205" s="17" t="s">
        <v>6286</v>
      </c>
      <c r="V2205" s="21">
        <v>1</v>
      </c>
      <c r="W2205" s="9">
        <v>17000</v>
      </c>
      <c r="X2205" s="22">
        <f t="shared" si="170"/>
        <v>0</v>
      </c>
      <c r="Y2205" s="29">
        <v>3248.16</v>
      </c>
      <c r="Z2205" s="34">
        <f t="shared" si="171"/>
        <v>547000</v>
      </c>
      <c r="AA2205" s="34">
        <f t="shared" si="172"/>
        <v>3.1078610603290677E-2</v>
      </c>
      <c r="AB2205" s="35">
        <f t="shared" si="173"/>
        <v>3.9469835466179162</v>
      </c>
      <c r="AC2205" s="35">
        <f t="shared" si="174"/>
        <v>3.4186471663619744</v>
      </c>
      <c r="AD2205" s="6">
        <f>IFERROR(VLOOKUP(E2205,marginal!$A$2:$E$4826,4,FALSE),0)</f>
        <v>3044.2723076922998</v>
      </c>
    </row>
    <row r="2206" spans="1:30" x14ac:dyDescent="0.2">
      <c r="A2206" s="27" t="s">
        <v>6907</v>
      </c>
      <c r="B2206" s="6" t="s">
        <v>6925</v>
      </c>
      <c r="C2206" s="6" t="s">
        <v>6912</v>
      </c>
      <c r="D2206" s="2">
        <v>158678</v>
      </c>
      <c r="E2206" s="2">
        <v>158922</v>
      </c>
      <c r="F2206" s="3" t="s">
        <v>2723</v>
      </c>
      <c r="G2206" s="2">
        <v>158926</v>
      </c>
      <c r="H2206" s="3" t="s">
        <v>2733</v>
      </c>
      <c r="I2206" s="18">
        <v>45125</v>
      </c>
      <c r="J2206" s="28">
        <v>1196446674</v>
      </c>
      <c r="K2206" s="18">
        <v>45128</v>
      </c>
      <c r="L2206" s="18">
        <v>45138</v>
      </c>
      <c r="M2206" s="18"/>
      <c r="N2206" s="30">
        <v>7</v>
      </c>
      <c r="O2206" s="7">
        <v>17000</v>
      </c>
      <c r="P2206" s="30">
        <v>127</v>
      </c>
      <c r="Q2206" s="22">
        <v>5.24391097594855E-2</v>
      </c>
      <c r="R2206" s="7">
        <v>17000</v>
      </c>
      <c r="S2206" s="2">
        <v>110</v>
      </c>
      <c r="T2206" s="11">
        <v>3248.16</v>
      </c>
      <c r="U2206" s="17" t="s">
        <v>6286</v>
      </c>
      <c r="V2206" s="21">
        <v>1</v>
      </c>
      <c r="W2206" s="9">
        <v>17000</v>
      </c>
      <c r="X2206" s="22">
        <f t="shared" si="170"/>
        <v>0</v>
      </c>
      <c r="Y2206" s="29">
        <v>3248.16</v>
      </c>
      <c r="Z2206" s="34">
        <f t="shared" si="171"/>
        <v>547000</v>
      </c>
      <c r="AA2206" s="34">
        <f t="shared" si="172"/>
        <v>3.1078610603290677E-2</v>
      </c>
      <c r="AB2206" s="35">
        <f t="shared" si="173"/>
        <v>3.9469835466179162</v>
      </c>
      <c r="AC2206" s="35">
        <f t="shared" si="174"/>
        <v>3.4186471663619744</v>
      </c>
      <c r="AD2206" s="6">
        <f>IFERROR(VLOOKUP(E2206,marginal!$A$2:$E$4826,4,FALSE),0)</f>
        <v>3044.2723076922998</v>
      </c>
    </row>
    <row r="2207" spans="1:30" x14ac:dyDescent="0.2">
      <c r="A2207" s="27" t="s">
        <v>6907</v>
      </c>
      <c r="B2207" s="6" t="s">
        <v>6925</v>
      </c>
      <c r="C2207" s="6" t="s">
        <v>6912</v>
      </c>
      <c r="D2207" s="2">
        <v>158677</v>
      </c>
      <c r="E2207" s="2">
        <v>158922</v>
      </c>
      <c r="F2207" s="3" t="s">
        <v>2723</v>
      </c>
      <c r="G2207" s="2">
        <v>158927</v>
      </c>
      <c r="H2207" s="3" t="s">
        <v>2734</v>
      </c>
      <c r="I2207" s="18">
        <v>45125</v>
      </c>
      <c r="J2207" s="28">
        <v>1196446287</v>
      </c>
      <c r="K2207" s="18">
        <v>45128</v>
      </c>
      <c r="L2207" s="18">
        <v>45138</v>
      </c>
      <c r="M2207" s="18"/>
      <c r="N2207" s="30">
        <v>10</v>
      </c>
      <c r="O2207" s="7">
        <v>5000</v>
      </c>
      <c r="P2207" s="30">
        <v>147</v>
      </c>
      <c r="Q2207" s="22">
        <v>0.11226939921536</v>
      </c>
      <c r="R2207" s="7">
        <v>16000</v>
      </c>
      <c r="S2207" s="2">
        <v>115</v>
      </c>
      <c r="T2207" s="11">
        <v>3200.02</v>
      </c>
      <c r="U2207" s="17" t="s">
        <v>6286</v>
      </c>
      <c r="V2207" s="21">
        <v>1</v>
      </c>
      <c r="W2207" s="9">
        <v>16000</v>
      </c>
      <c r="X2207" s="22">
        <f t="shared" si="170"/>
        <v>0</v>
      </c>
      <c r="Y2207" s="29">
        <v>3200.02</v>
      </c>
      <c r="Z2207" s="34">
        <f t="shared" si="171"/>
        <v>579000</v>
      </c>
      <c r="AA2207" s="34">
        <f t="shared" si="172"/>
        <v>2.7633851468048358E-2</v>
      </c>
      <c r="AB2207" s="35">
        <f t="shared" si="173"/>
        <v>4.062176165803109</v>
      </c>
      <c r="AC2207" s="35">
        <f t="shared" si="174"/>
        <v>3.1778929188255614</v>
      </c>
      <c r="AD2207" s="6">
        <f>IFERROR(VLOOKUP(E2207,marginal!$A$2:$E$4826,4,FALSE),0)</f>
        <v>3044.2723076922998</v>
      </c>
    </row>
    <row r="2208" spans="1:30" x14ac:dyDescent="0.2">
      <c r="A2208" s="27" t="s">
        <v>6907</v>
      </c>
      <c r="B2208" s="6" t="s">
        <v>6925</v>
      </c>
      <c r="C2208" s="6" t="s">
        <v>6912</v>
      </c>
      <c r="D2208" s="2">
        <v>158674</v>
      </c>
      <c r="E2208" s="2">
        <v>158922</v>
      </c>
      <c r="F2208" s="3" t="s">
        <v>2723</v>
      </c>
      <c r="G2208" s="2">
        <v>158928</v>
      </c>
      <c r="H2208" s="3" t="s">
        <v>2735</v>
      </c>
      <c r="I2208" s="18">
        <v>45125</v>
      </c>
      <c r="J2208" s="28">
        <v>1196445284</v>
      </c>
      <c r="K2208" s="18">
        <v>45128</v>
      </c>
      <c r="L2208" s="18">
        <v>45138</v>
      </c>
      <c r="M2208" s="18"/>
      <c r="N2208" s="30">
        <v>8</v>
      </c>
      <c r="O2208" s="7">
        <v>10000</v>
      </c>
      <c r="P2208" s="30">
        <v>132</v>
      </c>
      <c r="Q2208" s="22">
        <v>5.8283715876113903E-2</v>
      </c>
      <c r="R2208" s="7">
        <v>21000</v>
      </c>
      <c r="S2208" s="2">
        <v>110</v>
      </c>
      <c r="T2208" s="11">
        <v>4006.87</v>
      </c>
      <c r="U2208" s="17" t="s">
        <v>6286</v>
      </c>
      <c r="V2208" s="21">
        <v>1</v>
      </c>
      <c r="W2208" s="9">
        <v>21000</v>
      </c>
      <c r="X2208" s="22">
        <f t="shared" si="170"/>
        <v>0</v>
      </c>
      <c r="Y2208" s="29">
        <v>4006.87</v>
      </c>
      <c r="Z2208" s="34">
        <f t="shared" si="171"/>
        <v>663000</v>
      </c>
      <c r="AA2208" s="34">
        <f t="shared" si="172"/>
        <v>3.1674208144796379E-2</v>
      </c>
      <c r="AB2208" s="35">
        <f t="shared" si="173"/>
        <v>4.1809954751131215</v>
      </c>
      <c r="AC2208" s="35">
        <f t="shared" si="174"/>
        <v>3.4841628959276019</v>
      </c>
      <c r="AD2208" s="6">
        <f>IFERROR(VLOOKUP(E2208,marginal!$A$2:$E$4826,4,FALSE),0)</f>
        <v>3044.2723076922998</v>
      </c>
    </row>
    <row r="2209" spans="1:30" x14ac:dyDescent="0.2">
      <c r="A2209" s="27" t="s">
        <v>6907</v>
      </c>
      <c r="B2209" s="6" t="s">
        <v>6925</v>
      </c>
      <c r="C2209" s="6" t="s">
        <v>6912</v>
      </c>
      <c r="D2209" s="2">
        <v>158818</v>
      </c>
      <c r="E2209" s="2">
        <v>158922</v>
      </c>
      <c r="F2209" s="3" t="s">
        <v>2723</v>
      </c>
      <c r="G2209" s="2">
        <v>158929</v>
      </c>
      <c r="H2209" s="3" t="s">
        <v>2736</v>
      </c>
      <c r="I2209" s="18" t="s">
        <v>6930</v>
      </c>
      <c r="J2209" s="28" t="s">
        <v>6930</v>
      </c>
      <c r="K2209" s="18">
        <v>45128</v>
      </c>
      <c r="L2209" s="18">
        <v>45138</v>
      </c>
      <c r="M2209" s="18"/>
      <c r="N2209" s="30">
        <v>8</v>
      </c>
      <c r="O2209" s="7">
        <v>9000</v>
      </c>
      <c r="P2209" s="30">
        <v>134</v>
      </c>
      <c r="Q2209" s="22">
        <v>5.8619748762940391E-2</v>
      </c>
      <c r="R2209" s="7">
        <v>22000</v>
      </c>
      <c r="S2209" s="2">
        <v>110</v>
      </c>
      <c r="T2209" s="11">
        <v>4207.01</v>
      </c>
      <c r="U2209" s="17" t="s">
        <v>6286</v>
      </c>
      <c r="V2209" s="21">
        <v>1</v>
      </c>
      <c r="W2209" s="9">
        <v>22000</v>
      </c>
      <c r="X2209" s="22">
        <f t="shared" si="170"/>
        <v>0</v>
      </c>
      <c r="Y2209" s="29">
        <v>4207.01</v>
      </c>
      <c r="Z2209" s="34">
        <f t="shared" si="171"/>
        <v>663000</v>
      </c>
      <c r="AA2209" s="34">
        <f t="shared" si="172"/>
        <v>3.3182503770739065E-2</v>
      </c>
      <c r="AB2209" s="35">
        <f t="shared" si="173"/>
        <v>4.4464555052790349</v>
      </c>
      <c r="AC2209" s="35">
        <f t="shared" si="174"/>
        <v>3.650075414781297</v>
      </c>
      <c r="AD2209" s="6">
        <f>IFERROR(VLOOKUP(E2209,marginal!$A$2:$E$4826,4,FALSE),0)</f>
        <v>3044.2723076922998</v>
      </c>
    </row>
    <row r="2210" spans="1:30" x14ac:dyDescent="0.2">
      <c r="A2210" s="27" t="s">
        <v>6907</v>
      </c>
      <c r="B2210" s="6" t="s">
        <v>6910</v>
      </c>
      <c r="C2210" s="6" t="s">
        <v>6909</v>
      </c>
      <c r="D2210" s="2">
        <v>158696</v>
      </c>
      <c r="E2210" s="2">
        <v>159218</v>
      </c>
      <c r="F2210" s="3" t="s">
        <v>2727</v>
      </c>
      <c r="G2210" s="2">
        <v>159222</v>
      </c>
      <c r="H2210" s="3" t="s">
        <v>2737</v>
      </c>
      <c r="I2210" s="18">
        <v>45343</v>
      </c>
      <c r="J2210" s="28">
        <v>1344235426</v>
      </c>
      <c r="K2210" s="18">
        <v>45133</v>
      </c>
      <c r="L2210" s="18">
        <v>45138</v>
      </c>
      <c r="M2210" s="18"/>
      <c r="N2210" s="30">
        <v>4</v>
      </c>
      <c r="O2210" s="7">
        <v>10000</v>
      </c>
      <c r="P2210" s="30">
        <v>110</v>
      </c>
      <c r="Q2210" s="22">
        <v>3.11605023919212E-2</v>
      </c>
      <c r="R2210" s="7">
        <v>6000</v>
      </c>
      <c r="S2210" s="2">
        <v>142</v>
      </c>
      <c r="T2210" s="11">
        <v>1503.37</v>
      </c>
      <c r="U2210" s="17" t="s">
        <v>6286</v>
      </c>
      <c r="V2210" s="21">
        <v>1</v>
      </c>
      <c r="W2210" s="9">
        <v>6000</v>
      </c>
      <c r="X2210" s="22">
        <f t="shared" si="170"/>
        <v>0</v>
      </c>
      <c r="Y2210" s="29">
        <v>1503.37</v>
      </c>
      <c r="Z2210" s="34">
        <f t="shared" si="171"/>
        <v>450000</v>
      </c>
      <c r="AA2210" s="34">
        <f t="shared" si="172"/>
        <v>1.3333333333333334E-2</v>
      </c>
      <c r="AB2210" s="35">
        <f t="shared" si="173"/>
        <v>1.4666666666666668</v>
      </c>
      <c r="AC2210" s="35">
        <f t="shared" si="174"/>
        <v>1.8933333333333335</v>
      </c>
      <c r="AD2210" s="6">
        <f>IFERROR(VLOOKUP(E2210,marginal!$A$2:$E$4826,4,FALSE),0)</f>
        <v>2145.3966153846</v>
      </c>
    </row>
    <row r="2211" spans="1:30" x14ac:dyDescent="0.2">
      <c r="A2211" s="27" t="s">
        <v>6907</v>
      </c>
      <c r="B2211" s="6" t="s">
        <v>6910</v>
      </c>
      <c r="C2211" s="6" t="s">
        <v>6909</v>
      </c>
      <c r="D2211" s="2">
        <v>158669</v>
      </c>
      <c r="E2211" s="2">
        <v>159218</v>
      </c>
      <c r="F2211" s="3" t="s">
        <v>2727</v>
      </c>
      <c r="G2211" s="2">
        <v>159223</v>
      </c>
      <c r="H2211" s="3" t="s">
        <v>2738</v>
      </c>
      <c r="I2211" s="18">
        <v>45343</v>
      </c>
      <c r="J2211" s="28">
        <v>1344245937</v>
      </c>
      <c r="K2211" s="18">
        <v>45133</v>
      </c>
      <c r="L2211" s="18">
        <v>45138</v>
      </c>
      <c r="M2211" s="18"/>
      <c r="N2211" s="30">
        <v>7</v>
      </c>
      <c r="O2211" s="7">
        <v>10000</v>
      </c>
      <c r="P2211" s="30">
        <v>127</v>
      </c>
      <c r="Q2211" s="22">
        <v>5.24391097594855E-2</v>
      </c>
      <c r="R2211" s="7">
        <v>6000</v>
      </c>
      <c r="S2211" s="2">
        <v>142</v>
      </c>
      <c r="T2211" s="11">
        <v>1503.37</v>
      </c>
      <c r="U2211" s="17" t="s">
        <v>6286</v>
      </c>
      <c r="V2211" s="21">
        <v>1</v>
      </c>
      <c r="W2211" s="9">
        <v>6000</v>
      </c>
      <c r="X2211" s="22">
        <f t="shared" si="170"/>
        <v>0</v>
      </c>
      <c r="Y2211" s="29">
        <v>1503.37</v>
      </c>
      <c r="Z2211" s="34">
        <f t="shared" si="171"/>
        <v>547000</v>
      </c>
      <c r="AA2211" s="34">
        <f t="shared" si="172"/>
        <v>1.0968921389396709E-2</v>
      </c>
      <c r="AB2211" s="35">
        <f t="shared" si="173"/>
        <v>1.3930530164533821</v>
      </c>
      <c r="AC2211" s="35">
        <f t="shared" si="174"/>
        <v>1.5575868372943327</v>
      </c>
      <c r="AD2211" s="6">
        <f>IFERROR(VLOOKUP(E2211,marginal!$A$2:$E$4826,4,FALSE),0)</f>
        <v>2145.3966153846</v>
      </c>
    </row>
    <row r="2212" spans="1:30" x14ac:dyDescent="0.2">
      <c r="A2212" s="27" t="s">
        <v>6907</v>
      </c>
      <c r="B2212" s="6" t="s">
        <v>6910</v>
      </c>
      <c r="C2212" s="6" t="s">
        <v>6909</v>
      </c>
      <c r="D2212" s="2">
        <v>158697</v>
      </c>
      <c r="E2212" s="2">
        <v>159218</v>
      </c>
      <c r="F2212" s="3" t="s">
        <v>2727</v>
      </c>
      <c r="G2212" s="2">
        <v>159225</v>
      </c>
      <c r="H2212" s="3" t="s">
        <v>2739</v>
      </c>
      <c r="I2212" s="18">
        <v>45343</v>
      </c>
      <c r="J2212" s="28">
        <v>1344246504</v>
      </c>
      <c r="K2212" s="18">
        <v>45133</v>
      </c>
      <c r="L2212" s="18">
        <v>45138</v>
      </c>
      <c r="M2212" s="18"/>
      <c r="N2212" s="30">
        <v>5</v>
      </c>
      <c r="O2212" s="7">
        <v>10000</v>
      </c>
      <c r="P2212" s="30">
        <v>110</v>
      </c>
      <c r="Q2212" s="22">
        <v>3.3741050530766099E-2</v>
      </c>
      <c r="R2212" s="7">
        <v>6000</v>
      </c>
      <c r="S2212" s="2">
        <v>142</v>
      </c>
      <c r="T2212" s="11">
        <v>1503.37</v>
      </c>
      <c r="U2212" s="17" t="s">
        <v>6286</v>
      </c>
      <c r="V2212" s="21">
        <v>1</v>
      </c>
      <c r="W2212" s="9">
        <v>6000</v>
      </c>
      <c r="X2212" s="22">
        <f t="shared" si="170"/>
        <v>0</v>
      </c>
      <c r="Y2212" s="29">
        <v>1503.37</v>
      </c>
      <c r="Z2212" s="34">
        <f t="shared" si="171"/>
        <v>376000</v>
      </c>
      <c r="AA2212" s="34">
        <f t="shared" si="172"/>
        <v>1.5957446808510637E-2</v>
      </c>
      <c r="AB2212" s="35">
        <f t="shared" si="173"/>
        <v>1.7553191489361701</v>
      </c>
      <c r="AC2212" s="35">
        <f t="shared" si="174"/>
        <v>2.2659574468085104</v>
      </c>
      <c r="AD2212" s="6">
        <f>IFERROR(VLOOKUP(E2212,marginal!$A$2:$E$4826,4,FALSE),0)</f>
        <v>2145.3966153846</v>
      </c>
    </row>
    <row r="2213" spans="1:30" x14ac:dyDescent="0.2">
      <c r="A2213" s="27" t="s">
        <v>6907</v>
      </c>
      <c r="B2213" s="6" t="s">
        <v>6910</v>
      </c>
      <c r="C2213" s="6" t="s">
        <v>6909</v>
      </c>
      <c r="D2213" s="2">
        <v>158700</v>
      </c>
      <c r="E2213" s="2">
        <v>159218</v>
      </c>
      <c r="F2213" s="3" t="s">
        <v>2727</v>
      </c>
      <c r="G2213" s="2">
        <v>159226</v>
      </c>
      <c r="H2213" s="3" t="s">
        <v>2740</v>
      </c>
      <c r="I2213" s="18">
        <v>45343</v>
      </c>
      <c r="J2213" s="28">
        <v>1344244281</v>
      </c>
      <c r="K2213" s="18">
        <v>45133</v>
      </c>
      <c r="L2213" s="18">
        <v>45138</v>
      </c>
      <c r="M2213" s="18"/>
      <c r="N2213" s="30">
        <v>4</v>
      </c>
      <c r="O2213" s="7">
        <v>7000</v>
      </c>
      <c r="P2213" s="30">
        <v>121</v>
      </c>
      <c r="Q2213" s="22">
        <v>3.1160502391921113E-2</v>
      </c>
      <c r="R2213" s="7">
        <v>6000</v>
      </c>
      <c r="S2213" s="2">
        <v>142</v>
      </c>
      <c r="T2213" s="11">
        <v>1503.37</v>
      </c>
      <c r="U2213" s="17" t="s">
        <v>6286</v>
      </c>
      <c r="V2213" s="21">
        <v>1</v>
      </c>
      <c r="W2213" s="9">
        <v>6000</v>
      </c>
      <c r="X2213" s="22">
        <f t="shared" si="170"/>
        <v>0</v>
      </c>
      <c r="Y2213" s="29">
        <v>1503.37</v>
      </c>
      <c r="Z2213" s="34">
        <f t="shared" si="171"/>
        <v>450000</v>
      </c>
      <c r="AA2213" s="34">
        <f t="shared" si="172"/>
        <v>1.3333333333333334E-2</v>
      </c>
      <c r="AB2213" s="35">
        <f t="shared" si="173"/>
        <v>1.6133333333333335</v>
      </c>
      <c r="AC2213" s="35">
        <f t="shared" si="174"/>
        <v>1.8933333333333335</v>
      </c>
      <c r="AD2213" s="6">
        <f>IFERROR(VLOOKUP(E2213,marginal!$A$2:$E$4826,4,FALSE),0)</f>
        <v>2145.3966153846</v>
      </c>
    </row>
    <row r="2214" spans="1:30" x14ac:dyDescent="0.2">
      <c r="A2214" s="27" t="s">
        <v>6907</v>
      </c>
      <c r="B2214" s="6" t="s">
        <v>6910</v>
      </c>
      <c r="C2214" s="6" t="s">
        <v>6909</v>
      </c>
      <c r="D2214" s="2">
        <v>158702</v>
      </c>
      <c r="E2214" s="2">
        <v>159218</v>
      </c>
      <c r="F2214" s="3" t="s">
        <v>2727</v>
      </c>
      <c r="G2214" s="2">
        <v>159227</v>
      </c>
      <c r="H2214" s="3" t="s">
        <v>2741</v>
      </c>
      <c r="I2214" s="18" t="s">
        <v>6930</v>
      </c>
      <c r="J2214" s="28" t="s">
        <v>6930</v>
      </c>
      <c r="K2214" s="18">
        <v>45133</v>
      </c>
      <c r="L2214" s="18">
        <v>45138</v>
      </c>
      <c r="M2214" s="18"/>
      <c r="N2214" s="30">
        <v>5</v>
      </c>
      <c r="O2214" s="7">
        <v>7000</v>
      </c>
      <c r="P2214" s="30">
        <v>126</v>
      </c>
      <c r="Q2214" s="22">
        <v>3.3741050530766176E-2</v>
      </c>
      <c r="R2214" s="7">
        <v>6000</v>
      </c>
      <c r="S2214" s="2">
        <v>142</v>
      </c>
      <c r="T2214" s="11">
        <v>1503.37</v>
      </c>
      <c r="U2214" s="17" t="s">
        <v>6286</v>
      </c>
      <c r="V2214" s="21">
        <v>1</v>
      </c>
      <c r="W2214" s="9">
        <v>6000</v>
      </c>
      <c r="X2214" s="22">
        <f t="shared" si="170"/>
        <v>0</v>
      </c>
      <c r="Y2214" s="29">
        <v>1503.37</v>
      </c>
      <c r="Z2214" s="34">
        <f t="shared" si="171"/>
        <v>376000</v>
      </c>
      <c r="AA2214" s="34">
        <f t="shared" si="172"/>
        <v>1.5957446808510637E-2</v>
      </c>
      <c r="AB2214" s="35">
        <f t="shared" si="173"/>
        <v>2.0106382978723403</v>
      </c>
      <c r="AC2214" s="35">
        <f t="shared" si="174"/>
        <v>2.2659574468085104</v>
      </c>
      <c r="AD2214" s="6">
        <f>IFERROR(VLOOKUP(E2214,marginal!$A$2:$E$4826,4,FALSE),0)</f>
        <v>2145.3966153846</v>
      </c>
    </row>
    <row r="2215" spans="1:30" x14ac:dyDescent="0.2">
      <c r="A2215" s="27" t="s">
        <v>6907</v>
      </c>
      <c r="B2215" s="6" t="s">
        <v>6910</v>
      </c>
      <c r="C2215" s="6" t="s">
        <v>6909</v>
      </c>
      <c r="D2215" s="2">
        <v>158703</v>
      </c>
      <c r="E2215" s="2">
        <v>159218</v>
      </c>
      <c r="F2215" s="3" t="s">
        <v>2727</v>
      </c>
      <c r="G2215" s="2">
        <v>159228</v>
      </c>
      <c r="H2215" s="3" t="s">
        <v>2742</v>
      </c>
      <c r="I2215" s="18">
        <v>45126</v>
      </c>
      <c r="J2215" s="28">
        <v>1197381079</v>
      </c>
      <c r="K2215" s="18">
        <v>45133</v>
      </c>
      <c r="L2215" s="18">
        <v>45138</v>
      </c>
      <c r="M2215" s="18"/>
      <c r="N2215" s="30">
        <v>3</v>
      </c>
      <c r="O2215" s="7">
        <v>10000</v>
      </c>
      <c r="P2215" s="30">
        <v>110</v>
      </c>
      <c r="Q2215" s="22">
        <v>3.3220596517330399E-2</v>
      </c>
      <c r="R2215" s="7">
        <v>6000</v>
      </c>
      <c r="S2215" s="2">
        <v>142</v>
      </c>
      <c r="T2215" s="11">
        <v>1503.37</v>
      </c>
      <c r="U2215" s="17" t="s">
        <v>6286</v>
      </c>
      <c r="V2215" s="21">
        <v>1</v>
      </c>
      <c r="W2215" s="9">
        <v>6000</v>
      </c>
      <c r="X2215" s="22">
        <f t="shared" si="170"/>
        <v>0</v>
      </c>
      <c r="Y2215" s="29">
        <v>1503.37</v>
      </c>
      <c r="Z2215" s="34">
        <f t="shared" si="171"/>
        <v>164000</v>
      </c>
      <c r="AA2215" s="34">
        <f t="shared" si="172"/>
        <v>3.6585365853658534E-2</v>
      </c>
      <c r="AB2215" s="35">
        <f t="shared" si="173"/>
        <v>4.024390243902439</v>
      </c>
      <c r="AC2215" s="35">
        <f t="shared" si="174"/>
        <v>5.1951219512195115</v>
      </c>
      <c r="AD2215" s="6">
        <f>IFERROR(VLOOKUP(E2215,marginal!$A$2:$E$4826,4,FALSE),0)</f>
        <v>2145.3966153846</v>
      </c>
    </row>
    <row r="2216" spans="1:30" x14ac:dyDescent="0.2">
      <c r="A2216" s="27" t="s">
        <v>6907</v>
      </c>
      <c r="B2216" s="6" t="s">
        <v>6914</v>
      </c>
      <c r="C2216" s="6" t="s">
        <v>6909</v>
      </c>
      <c r="D2216" s="2">
        <v>157986</v>
      </c>
      <c r="E2216" s="2">
        <v>159229</v>
      </c>
      <c r="F2216" s="3" t="s">
        <v>2729</v>
      </c>
      <c r="G2216" s="2">
        <v>159231</v>
      </c>
      <c r="H2216" s="3" t="s">
        <v>2743</v>
      </c>
      <c r="I2216" s="18">
        <v>45118</v>
      </c>
      <c r="J2216" s="28">
        <v>1190909853</v>
      </c>
      <c r="K2216" s="18">
        <v>45133</v>
      </c>
      <c r="L2216" s="18">
        <v>45138</v>
      </c>
      <c r="M2216" s="18"/>
      <c r="N2216" s="30">
        <v>5</v>
      </c>
      <c r="O2216" s="7">
        <v>7000</v>
      </c>
      <c r="P2216" s="30">
        <v>125</v>
      </c>
      <c r="Q2216" s="22">
        <v>3.3741050530766176E-2</v>
      </c>
      <c r="R2216" s="7">
        <v>7000</v>
      </c>
      <c r="S2216" s="2">
        <v>142</v>
      </c>
      <c r="T2216" s="11">
        <v>1758.65</v>
      </c>
      <c r="U2216" s="17" t="s">
        <v>6286</v>
      </c>
      <c r="V2216" s="21">
        <v>1</v>
      </c>
      <c r="W2216" s="9">
        <v>7000</v>
      </c>
      <c r="X2216" s="22">
        <f t="shared" si="170"/>
        <v>0</v>
      </c>
      <c r="Y2216" s="29">
        <v>1758.65</v>
      </c>
      <c r="Z2216" s="34">
        <f t="shared" si="171"/>
        <v>376000</v>
      </c>
      <c r="AA2216" s="34">
        <f t="shared" si="172"/>
        <v>1.8617021276595744E-2</v>
      </c>
      <c r="AB2216" s="35">
        <f t="shared" si="173"/>
        <v>2.3271276595744679</v>
      </c>
      <c r="AC2216" s="35">
        <f t="shared" si="174"/>
        <v>2.6436170212765955</v>
      </c>
      <c r="AD2216" s="6">
        <f>IFERROR(VLOOKUP(E2216,marginal!$A$2:$E$4826,4,FALSE),0)</f>
        <v>8919.6692307692192</v>
      </c>
    </row>
    <row r="2217" spans="1:30" x14ac:dyDescent="0.2">
      <c r="A2217" s="27" t="s">
        <v>6907</v>
      </c>
      <c r="B2217" s="6" t="s">
        <v>6914</v>
      </c>
      <c r="C2217" s="6" t="s">
        <v>6909</v>
      </c>
      <c r="D2217" s="2">
        <v>157987</v>
      </c>
      <c r="E2217" s="2">
        <v>159229</v>
      </c>
      <c r="F2217" s="3" t="s">
        <v>2729</v>
      </c>
      <c r="G2217" s="2">
        <v>159233</v>
      </c>
      <c r="H2217" s="3" t="s">
        <v>2744</v>
      </c>
      <c r="I2217" s="18">
        <v>45118</v>
      </c>
      <c r="J2217" s="28">
        <v>1190909618</v>
      </c>
      <c r="K2217" s="18">
        <v>45133</v>
      </c>
      <c r="L2217" s="18">
        <v>45138</v>
      </c>
      <c r="M2217" s="18"/>
      <c r="N2217" s="30">
        <v>6</v>
      </c>
      <c r="O2217" s="7">
        <v>11000</v>
      </c>
      <c r="P2217" s="30">
        <v>119</v>
      </c>
      <c r="Q2217" s="22">
        <v>4.0668324378343571E-2</v>
      </c>
      <c r="R2217" s="7">
        <v>7000</v>
      </c>
      <c r="S2217" s="2">
        <v>142</v>
      </c>
      <c r="T2217" s="11">
        <v>1758.65</v>
      </c>
      <c r="U2217" s="17" t="s">
        <v>6286</v>
      </c>
      <c r="V2217" s="21">
        <v>1</v>
      </c>
      <c r="W2217" s="9">
        <v>7000</v>
      </c>
      <c r="X2217" s="22">
        <f t="shared" si="170"/>
        <v>0</v>
      </c>
      <c r="Y2217" s="29">
        <v>1758.65</v>
      </c>
      <c r="Z2217" s="34">
        <f t="shared" si="171"/>
        <v>554000</v>
      </c>
      <c r="AA2217" s="34">
        <f t="shared" si="172"/>
        <v>1.263537906137184E-2</v>
      </c>
      <c r="AB2217" s="35">
        <f t="shared" si="173"/>
        <v>1.5036101083032489</v>
      </c>
      <c r="AC2217" s="35">
        <f t="shared" si="174"/>
        <v>1.7942238267148014</v>
      </c>
      <c r="AD2217" s="6">
        <f>IFERROR(VLOOKUP(E2217,marginal!$A$2:$E$4826,4,FALSE),0)</f>
        <v>8919.6692307692192</v>
      </c>
    </row>
    <row r="2218" spans="1:30" x14ac:dyDescent="0.2">
      <c r="A2218" s="27" t="s">
        <v>6907</v>
      </c>
      <c r="B2218" s="6" t="s">
        <v>6914</v>
      </c>
      <c r="C2218" s="6" t="s">
        <v>6909</v>
      </c>
      <c r="D2218" s="2">
        <v>158131</v>
      </c>
      <c r="E2218" s="2">
        <v>159229</v>
      </c>
      <c r="F2218" s="3" t="s">
        <v>2729</v>
      </c>
      <c r="G2218" s="2">
        <v>159234</v>
      </c>
      <c r="H2218" s="3" t="s">
        <v>2745</v>
      </c>
      <c r="I2218" s="18">
        <v>45120</v>
      </c>
      <c r="J2218" s="28">
        <v>1192152466</v>
      </c>
      <c r="K2218" s="18">
        <v>45133</v>
      </c>
      <c r="L2218" s="18">
        <v>45138</v>
      </c>
      <c r="M2218" s="18"/>
      <c r="N2218" s="30">
        <v>7</v>
      </c>
      <c r="O2218" s="7">
        <v>9000</v>
      </c>
      <c r="P2218" s="30">
        <v>146</v>
      </c>
      <c r="Q2218" s="22">
        <v>5.2439109759484744E-2</v>
      </c>
      <c r="R2218" s="7">
        <v>8000</v>
      </c>
      <c r="S2218" s="2">
        <v>142</v>
      </c>
      <c r="T2218" s="11">
        <v>2013.74</v>
      </c>
      <c r="U2218" s="17" t="s">
        <v>6286</v>
      </c>
      <c r="V2218" s="21">
        <v>1</v>
      </c>
      <c r="W2218" s="9">
        <v>8000</v>
      </c>
      <c r="X2218" s="22">
        <f t="shared" si="170"/>
        <v>0</v>
      </c>
      <c r="Y2218" s="29">
        <v>2013.74</v>
      </c>
      <c r="Z2218" s="34">
        <f t="shared" si="171"/>
        <v>547000</v>
      </c>
      <c r="AA2218" s="34">
        <f t="shared" si="172"/>
        <v>1.4625228519195612E-2</v>
      </c>
      <c r="AB2218" s="35">
        <f t="shared" si="173"/>
        <v>2.1352833638025595</v>
      </c>
      <c r="AC2218" s="35">
        <f t="shared" si="174"/>
        <v>2.0767824497257767</v>
      </c>
      <c r="AD2218" s="6">
        <f>IFERROR(VLOOKUP(E2218,marginal!$A$2:$E$4826,4,FALSE),0)</f>
        <v>8919.6692307692192</v>
      </c>
    </row>
    <row r="2219" spans="1:30" x14ac:dyDescent="0.2">
      <c r="A2219" s="27" t="s">
        <v>6907</v>
      </c>
      <c r="B2219" s="6" t="s">
        <v>6914</v>
      </c>
      <c r="C2219" s="6" t="s">
        <v>6909</v>
      </c>
      <c r="D2219" s="2">
        <v>157946</v>
      </c>
      <c r="E2219" s="2">
        <v>159229</v>
      </c>
      <c r="F2219" s="3" t="s">
        <v>2729</v>
      </c>
      <c r="G2219" s="2">
        <v>159235</v>
      </c>
      <c r="H2219" s="3" t="s">
        <v>2746</v>
      </c>
      <c r="I2219" s="18">
        <v>45118</v>
      </c>
      <c r="J2219" s="28">
        <v>1190791895</v>
      </c>
      <c r="K2219" s="18">
        <v>45133</v>
      </c>
      <c r="L2219" s="18">
        <v>45138</v>
      </c>
      <c r="M2219" s="18"/>
      <c r="N2219" s="30">
        <v>3</v>
      </c>
      <c r="O2219" s="7">
        <v>7000</v>
      </c>
      <c r="P2219" s="30">
        <v>112</v>
      </c>
      <c r="Q2219" s="22">
        <v>3.3220596517330447E-2</v>
      </c>
      <c r="R2219" s="7">
        <v>5000</v>
      </c>
      <c r="S2219" s="2">
        <v>147</v>
      </c>
      <c r="T2219" s="11">
        <v>1303.3399999999999</v>
      </c>
      <c r="U2219" s="17" t="s">
        <v>6286</v>
      </c>
      <c r="V2219" s="21">
        <v>1</v>
      </c>
      <c r="W2219" s="9">
        <v>5000</v>
      </c>
      <c r="X2219" s="22">
        <f t="shared" si="170"/>
        <v>0</v>
      </c>
      <c r="Y2219" s="29">
        <v>1303.3399999999999</v>
      </c>
      <c r="Z2219" s="34">
        <f t="shared" si="171"/>
        <v>164000</v>
      </c>
      <c r="AA2219" s="34">
        <f t="shared" si="172"/>
        <v>3.048780487804878E-2</v>
      </c>
      <c r="AB2219" s="35">
        <f t="shared" si="173"/>
        <v>3.4146341463414633</v>
      </c>
      <c r="AC2219" s="35">
        <f t="shared" si="174"/>
        <v>4.4817073170731705</v>
      </c>
      <c r="AD2219" s="6">
        <f>IFERROR(VLOOKUP(E2219,marginal!$A$2:$E$4826,4,FALSE),0)</f>
        <v>8919.6692307692192</v>
      </c>
    </row>
    <row r="2220" spans="1:30" x14ac:dyDescent="0.2">
      <c r="A2220" s="27" t="s">
        <v>6907</v>
      </c>
      <c r="B2220" s="6" t="s">
        <v>6915</v>
      </c>
      <c r="C2220" s="6" t="s">
        <v>6909</v>
      </c>
      <c r="D2220" s="2">
        <v>159025</v>
      </c>
      <c r="E2220" s="2">
        <v>159196</v>
      </c>
      <c r="F2220" s="3" t="s">
        <v>32</v>
      </c>
      <c r="G2220" s="2">
        <v>159324</v>
      </c>
      <c r="H2220" s="3" t="s">
        <v>2747</v>
      </c>
      <c r="I2220" s="18">
        <v>45128</v>
      </c>
      <c r="J2220" s="28">
        <v>1198390518</v>
      </c>
      <c r="K2220" s="18">
        <v>45134</v>
      </c>
      <c r="L2220" s="18">
        <v>45138</v>
      </c>
      <c r="M2220" s="18"/>
      <c r="N2220" s="30">
        <v>1</v>
      </c>
      <c r="O2220" s="7">
        <v>10000</v>
      </c>
      <c r="P2220" s="30">
        <v>90</v>
      </c>
      <c r="Q2220" s="22">
        <v>5.9818464604665302E-3</v>
      </c>
      <c r="R2220" s="7">
        <v>5000</v>
      </c>
      <c r="S2220" s="2">
        <v>147</v>
      </c>
      <c r="T2220" s="11">
        <v>1303.3399999999999</v>
      </c>
      <c r="U2220" s="17" t="s">
        <v>6286</v>
      </c>
      <c r="V2220" s="21">
        <v>1</v>
      </c>
      <c r="W2220" s="9">
        <v>5000</v>
      </c>
      <c r="X2220" s="22">
        <f t="shared" si="170"/>
        <v>0</v>
      </c>
      <c r="Y2220" s="29">
        <v>1303.3399999999999</v>
      </c>
      <c r="Z2220" s="34">
        <f t="shared" si="171"/>
        <v>167000</v>
      </c>
      <c r="AA2220" s="34">
        <f t="shared" si="172"/>
        <v>2.9940119760479042E-2</v>
      </c>
      <c r="AB2220" s="35">
        <f t="shared" si="173"/>
        <v>2.6946107784431139</v>
      </c>
      <c r="AC2220" s="35">
        <f t="shared" si="174"/>
        <v>4.4011976047904193</v>
      </c>
      <c r="AD2220" s="6">
        <f>IFERROR(VLOOKUP(E2220,marginal!$A$2:$E$4826,4,FALSE),0)</f>
        <v>4359.46365384615</v>
      </c>
    </row>
    <row r="2221" spans="1:30" x14ac:dyDescent="0.2">
      <c r="A2221" s="27" t="s">
        <v>6907</v>
      </c>
      <c r="B2221" s="6" t="s">
        <v>6915</v>
      </c>
      <c r="C2221" s="6" t="s">
        <v>6909</v>
      </c>
      <c r="D2221" s="2">
        <v>159026</v>
      </c>
      <c r="E2221" s="2">
        <v>159196</v>
      </c>
      <c r="F2221" s="3" t="s">
        <v>32</v>
      </c>
      <c r="G2221" s="2">
        <v>159325</v>
      </c>
      <c r="H2221" s="3" t="s">
        <v>2748</v>
      </c>
      <c r="I2221" s="18">
        <v>45128</v>
      </c>
      <c r="J2221" s="28">
        <v>1198390016</v>
      </c>
      <c r="K2221" s="18">
        <v>45134</v>
      </c>
      <c r="L2221" s="18">
        <v>45138</v>
      </c>
      <c r="M2221" s="18"/>
      <c r="N2221" s="30">
        <v>1</v>
      </c>
      <c r="O2221" s="7">
        <v>10000</v>
      </c>
      <c r="P2221" s="30">
        <v>90</v>
      </c>
      <c r="Q2221" s="22">
        <v>5.9818464604665302E-3</v>
      </c>
      <c r="R2221" s="7">
        <v>5000</v>
      </c>
      <c r="S2221" s="2">
        <v>147</v>
      </c>
      <c r="T2221" s="11">
        <v>1303.3399999999999</v>
      </c>
      <c r="U2221" s="17" t="s">
        <v>6286</v>
      </c>
      <c r="V2221" s="21">
        <v>1</v>
      </c>
      <c r="W2221" s="9">
        <v>5000</v>
      </c>
      <c r="X2221" s="22">
        <f t="shared" si="170"/>
        <v>0</v>
      </c>
      <c r="Y2221" s="29">
        <v>1303.3399999999999</v>
      </c>
      <c r="Z2221" s="34">
        <f t="shared" si="171"/>
        <v>167000</v>
      </c>
      <c r="AA2221" s="34">
        <f t="shared" si="172"/>
        <v>2.9940119760479042E-2</v>
      </c>
      <c r="AB2221" s="35">
        <f t="shared" si="173"/>
        <v>2.6946107784431139</v>
      </c>
      <c r="AC2221" s="35">
        <f t="shared" si="174"/>
        <v>4.4011976047904193</v>
      </c>
      <c r="AD2221" s="6">
        <f>IFERROR(VLOOKUP(E2221,marginal!$A$2:$E$4826,4,FALSE),0)</f>
        <v>4359.46365384615</v>
      </c>
    </row>
    <row r="2222" spans="1:30" x14ac:dyDescent="0.2">
      <c r="A2222" s="27" t="s">
        <v>6907</v>
      </c>
      <c r="B2222" s="6" t="s">
        <v>6915</v>
      </c>
      <c r="C2222" s="6" t="s">
        <v>6909</v>
      </c>
      <c r="D2222" s="2">
        <v>159027</v>
      </c>
      <c r="E2222" s="2">
        <v>159196</v>
      </c>
      <c r="F2222" s="3" t="s">
        <v>32</v>
      </c>
      <c r="G2222" s="2">
        <v>159326</v>
      </c>
      <c r="H2222" s="3" t="s">
        <v>2749</v>
      </c>
      <c r="I2222" s="18">
        <v>45128</v>
      </c>
      <c r="J2222" s="28">
        <v>1198389631</v>
      </c>
      <c r="K2222" s="18">
        <v>45134</v>
      </c>
      <c r="L2222" s="18">
        <v>45138</v>
      </c>
      <c r="M2222" s="18"/>
      <c r="N2222" s="30">
        <v>1</v>
      </c>
      <c r="O2222" s="7">
        <v>10000</v>
      </c>
      <c r="P2222" s="30">
        <v>90</v>
      </c>
      <c r="Q2222" s="22">
        <v>5.9818464604665302E-3</v>
      </c>
      <c r="R2222" s="7">
        <v>5000</v>
      </c>
      <c r="S2222" s="2">
        <v>147</v>
      </c>
      <c r="T2222" s="11">
        <v>1303.3399999999999</v>
      </c>
      <c r="U2222" s="17" t="s">
        <v>6286</v>
      </c>
      <c r="V2222" s="21">
        <v>1</v>
      </c>
      <c r="W2222" s="9">
        <v>5000</v>
      </c>
      <c r="X2222" s="22">
        <f t="shared" si="170"/>
        <v>0</v>
      </c>
      <c r="Y2222" s="29">
        <v>1303.3399999999999</v>
      </c>
      <c r="Z2222" s="34">
        <f t="shared" si="171"/>
        <v>167000</v>
      </c>
      <c r="AA2222" s="34">
        <f t="shared" si="172"/>
        <v>2.9940119760479042E-2</v>
      </c>
      <c r="AB2222" s="35">
        <f t="shared" si="173"/>
        <v>2.6946107784431139</v>
      </c>
      <c r="AC2222" s="35">
        <f t="shared" si="174"/>
        <v>4.4011976047904193</v>
      </c>
      <c r="AD2222" s="6">
        <f>IFERROR(VLOOKUP(E2222,marginal!$A$2:$E$4826,4,FALSE),0)</f>
        <v>4359.46365384615</v>
      </c>
    </row>
    <row r="2223" spans="1:30" x14ac:dyDescent="0.2">
      <c r="A2223" s="27" t="s">
        <v>6907</v>
      </c>
      <c r="B2223" s="6" t="s">
        <v>6915</v>
      </c>
      <c r="C2223" s="6" t="s">
        <v>6909</v>
      </c>
      <c r="D2223" s="2">
        <v>159024</v>
      </c>
      <c r="E2223" s="2">
        <v>159196</v>
      </c>
      <c r="F2223" s="3" t="s">
        <v>32</v>
      </c>
      <c r="G2223" s="2">
        <v>159327</v>
      </c>
      <c r="H2223" s="3" t="s">
        <v>2750</v>
      </c>
      <c r="I2223" s="18" t="s">
        <v>6930</v>
      </c>
      <c r="J2223" s="28" t="s">
        <v>6930</v>
      </c>
      <c r="K2223" s="18">
        <v>45134</v>
      </c>
      <c r="L2223" s="18">
        <v>45138</v>
      </c>
      <c r="M2223" s="18"/>
      <c r="N2223" s="30">
        <v>1</v>
      </c>
      <c r="O2223" s="7">
        <v>15000</v>
      </c>
      <c r="P2223" s="30">
        <v>92</v>
      </c>
      <c r="Q2223" s="22">
        <v>5.9818464604665268E-3</v>
      </c>
      <c r="R2223" s="7">
        <v>6000</v>
      </c>
      <c r="S2223" s="2">
        <v>142</v>
      </c>
      <c r="T2223" s="11">
        <v>1503.37</v>
      </c>
      <c r="U2223" s="17" t="s">
        <v>6286</v>
      </c>
      <c r="V2223" s="21">
        <v>1</v>
      </c>
      <c r="W2223" s="9">
        <v>6000</v>
      </c>
      <c r="X2223" s="22">
        <f t="shared" si="170"/>
        <v>0</v>
      </c>
      <c r="Y2223" s="29">
        <v>1503.37</v>
      </c>
      <c r="Z2223" s="34">
        <f t="shared" si="171"/>
        <v>167000</v>
      </c>
      <c r="AA2223" s="34">
        <f t="shared" si="172"/>
        <v>3.5928143712574849E-2</v>
      </c>
      <c r="AB2223" s="35">
        <f t="shared" si="173"/>
        <v>3.3053892215568861</v>
      </c>
      <c r="AC2223" s="35">
        <f t="shared" si="174"/>
        <v>5.1017964071856285</v>
      </c>
      <c r="AD2223" s="6">
        <f>IFERROR(VLOOKUP(E2223,marginal!$A$2:$E$4826,4,FALSE),0)</f>
        <v>4359.46365384615</v>
      </c>
    </row>
    <row r="2224" spans="1:30" x14ac:dyDescent="0.2">
      <c r="A2224" s="27" t="s">
        <v>6907</v>
      </c>
      <c r="B2224" s="6" t="s">
        <v>6917</v>
      </c>
      <c r="C2224" s="6" t="s">
        <v>6909</v>
      </c>
      <c r="D2224" s="2">
        <v>158787</v>
      </c>
      <c r="E2224" s="2">
        <v>159164</v>
      </c>
      <c r="F2224" s="3" t="s">
        <v>2725</v>
      </c>
      <c r="G2224" s="2">
        <v>159168</v>
      </c>
      <c r="H2224" s="3" t="s">
        <v>2751</v>
      </c>
      <c r="I2224" s="18">
        <v>45126</v>
      </c>
      <c r="J2224" s="28">
        <v>1197336409</v>
      </c>
      <c r="K2224" s="18">
        <v>45133</v>
      </c>
      <c r="L2224" s="18">
        <v>45138</v>
      </c>
      <c r="M2224" s="18"/>
      <c r="N2224" s="30">
        <v>9</v>
      </c>
      <c r="O2224" s="7">
        <v>10000</v>
      </c>
      <c r="P2224" s="30">
        <v>147</v>
      </c>
      <c r="Q2224" s="22">
        <v>7.9000519063170294E-2</v>
      </c>
      <c r="R2224" s="7">
        <v>5000</v>
      </c>
      <c r="S2224" s="2">
        <v>105</v>
      </c>
      <c r="T2224" s="11">
        <v>917.21</v>
      </c>
      <c r="U2224" s="17" t="s">
        <v>6286</v>
      </c>
      <c r="V2224" s="21">
        <v>1</v>
      </c>
      <c r="W2224" s="9">
        <v>5000</v>
      </c>
      <c r="X2224" s="22">
        <f t="shared" si="170"/>
        <v>0</v>
      </c>
      <c r="Y2224" s="29">
        <v>917.21</v>
      </c>
      <c r="Z2224" s="34">
        <f t="shared" si="171"/>
        <v>727000</v>
      </c>
      <c r="AA2224" s="34">
        <f t="shared" si="172"/>
        <v>6.8775790921595595E-3</v>
      </c>
      <c r="AB2224" s="35">
        <f t="shared" si="173"/>
        <v>1.0110041265474552</v>
      </c>
      <c r="AC2224" s="35">
        <f t="shared" si="174"/>
        <v>0.72214580467675371</v>
      </c>
      <c r="AD2224" s="6">
        <f>IFERROR(VLOOKUP(E2224,marginal!$A$2:$E$4826,4,FALSE),0)</f>
        <v>1832.2832967032857</v>
      </c>
    </row>
    <row r="2225" spans="1:30" x14ac:dyDescent="0.2">
      <c r="A2225" s="27" t="s">
        <v>6907</v>
      </c>
      <c r="B2225" s="6" t="s">
        <v>6917</v>
      </c>
      <c r="C2225" s="6" t="s">
        <v>6909</v>
      </c>
      <c r="D2225" s="2">
        <v>158785</v>
      </c>
      <c r="E2225" s="2">
        <v>159164</v>
      </c>
      <c r="F2225" s="3" t="s">
        <v>2725</v>
      </c>
      <c r="G2225" s="2">
        <v>159169</v>
      </c>
      <c r="H2225" s="3" t="s">
        <v>2752</v>
      </c>
      <c r="I2225" s="18">
        <v>45229</v>
      </c>
      <c r="J2225" s="28">
        <v>1269402918</v>
      </c>
      <c r="K2225" s="18">
        <v>45133</v>
      </c>
      <c r="L2225" s="18">
        <v>45138</v>
      </c>
      <c r="M2225" s="18"/>
      <c r="N2225" s="30">
        <v>8</v>
      </c>
      <c r="O2225" s="7">
        <v>10000</v>
      </c>
      <c r="P2225" s="30">
        <v>132</v>
      </c>
      <c r="Q2225" s="22">
        <v>5.8283715876113903E-2</v>
      </c>
      <c r="R2225" s="7">
        <v>10000</v>
      </c>
      <c r="S2225" s="2">
        <v>147</v>
      </c>
      <c r="T2225" s="11">
        <v>2606.85</v>
      </c>
      <c r="U2225" s="17" t="s">
        <v>6286</v>
      </c>
      <c r="V2225" s="21">
        <v>1</v>
      </c>
      <c r="W2225" s="9">
        <v>10000</v>
      </c>
      <c r="X2225" s="22">
        <f t="shared" si="170"/>
        <v>0</v>
      </c>
      <c r="Y2225" s="29">
        <v>2606.85</v>
      </c>
      <c r="Z2225" s="34">
        <f t="shared" si="171"/>
        <v>663000</v>
      </c>
      <c r="AA2225" s="34">
        <f t="shared" si="172"/>
        <v>1.5082956259426848E-2</v>
      </c>
      <c r="AB2225" s="35">
        <f t="shared" si="173"/>
        <v>1.9909502262443439</v>
      </c>
      <c r="AC2225" s="35">
        <f t="shared" si="174"/>
        <v>2.2171945701357467</v>
      </c>
      <c r="AD2225" s="6">
        <f>IFERROR(VLOOKUP(E2225,marginal!$A$2:$E$4826,4,FALSE),0)</f>
        <v>1832.2832967032857</v>
      </c>
    </row>
    <row r="2226" spans="1:30" x14ac:dyDescent="0.2">
      <c r="A2226" s="27" t="s">
        <v>6907</v>
      </c>
      <c r="B2226" s="6" t="s">
        <v>6917</v>
      </c>
      <c r="C2226" s="6" t="s">
        <v>6909</v>
      </c>
      <c r="D2226" s="2">
        <v>158782</v>
      </c>
      <c r="E2226" s="2">
        <v>159164</v>
      </c>
      <c r="F2226" s="3" t="s">
        <v>2725</v>
      </c>
      <c r="G2226" s="2">
        <v>159170</v>
      </c>
      <c r="H2226" s="3" t="s">
        <v>2753</v>
      </c>
      <c r="I2226" s="18">
        <v>45126</v>
      </c>
      <c r="J2226" s="28">
        <v>1197318903</v>
      </c>
      <c r="K2226" s="18">
        <v>45133</v>
      </c>
      <c r="L2226" s="18">
        <v>45138</v>
      </c>
      <c r="M2226" s="18"/>
      <c r="N2226" s="30">
        <v>8</v>
      </c>
      <c r="O2226" s="7">
        <v>10000</v>
      </c>
      <c r="P2226" s="30">
        <v>132</v>
      </c>
      <c r="Q2226" s="22">
        <v>5.8283715876113903E-2</v>
      </c>
      <c r="R2226" s="7">
        <v>10000</v>
      </c>
      <c r="S2226" s="2">
        <v>147</v>
      </c>
      <c r="T2226" s="11">
        <v>2606.85</v>
      </c>
      <c r="U2226" s="17" t="s">
        <v>6286</v>
      </c>
      <c r="V2226" s="21">
        <v>1</v>
      </c>
      <c r="W2226" s="9">
        <v>10000</v>
      </c>
      <c r="X2226" s="22">
        <f t="shared" si="170"/>
        <v>0</v>
      </c>
      <c r="Y2226" s="29">
        <v>2606.85</v>
      </c>
      <c r="Z2226" s="34">
        <f t="shared" si="171"/>
        <v>663000</v>
      </c>
      <c r="AA2226" s="34">
        <f t="shared" si="172"/>
        <v>1.5082956259426848E-2</v>
      </c>
      <c r="AB2226" s="35">
        <f t="shared" si="173"/>
        <v>1.9909502262443439</v>
      </c>
      <c r="AC2226" s="35">
        <f t="shared" si="174"/>
        <v>2.2171945701357467</v>
      </c>
      <c r="AD2226" s="6">
        <f>IFERROR(VLOOKUP(E2226,marginal!$A$2:$E$4826,4,FALSE),0)</f>
        <v>1832.2832967032857</v>
      </c>
    </row>
    <row r="2227" spans="1:30" x14ac:dyDescent="0.2">
      <c r="A2227" s="27" t="s">
        <v>6907</v>
      </c>
      <c r="B2227" s="6" t="s">
        <v>6917</v>
      </c>
      <c r="C2227" s="6" t="s">
        <v>6909</v>
      </c>
      <c r="D2227" s="2">
        <v>159000</v>
      </c>
      <c r="E2227" s="2">
        <v>159164</v>
      </c>
      <c r="F2227" s="3" t="s">
        <v>2725</v>
      </c>
      <c r="G2227" s="2">
        <v>159171</v>
      </c>
      <c r="H2227" s="3" t="s">
        <v>2754</v>
      </c>
      <c r="I2227" s="18">
        <v>45229</v>
      </c>
      <c r="J2227" s="28">
        <v>1269404170</v>
      </c>
      <c r="K2227" s="18">
        <v>45133</v>
      </c>
      <c r="L2227" s="18">
        <v>45138</v>
      </c>
      <c r="M2227" s="18"/>
      <c r="N2227" s="30">
        <v>9</v>
      </c>
      <c r="O2227" s="7">
        <v>10000</v>
      </c>
      <c r="P2227" s="30">
        <v>147</v>
      </c>
      <c r="Q2227" s="22">
        <v>7.9000519063170294E-2</v>
      </c>
      <c r="R2227" s="7">
        <v>5000</v>
      </c>
      <c r="S2227" s="2">
        <v>122</v>
      </c>
      <c r="T2227" s="11">
        <v>1068.94</v>
      </c>
      <c r="U2227" s="17" t="s">
        <v>6286</v>
      </c>
      <c r="V2227" s="21">
        <v>1</v>
      </c>
      <c r="W2227" s="9">
        <v>5000</v>
      </c>
      <c r="X2227" s="22">
        <f t="shared" si="170"/>
        <v>0</v>
      </c>
      <c r="Y2227" s="29">
        <v>1068.94</v>
      </c>
      <c r="Z2227" s="34">
        <f t="shared" si="171"/>
        <v>727000</v>
      </c>
      <c r="AA2227" s="34">
        <f t="shared" si="172"/>
        <v>6.8775790921595595E-3</v>
      </c>
      <c r="AB2227" s="35">
        <f t="shared" si="173"/>
        <v>1.0110041265474552</v>
      </c>
      <c r="AC2227" s="35">
        <f t="shared" si="174"/>
        <v>0.83906464924346624</v>
      </c>
      <c r="AD2227" s="6">
        <f>IFERROR(VLOOKUP(E2227,marginal!$A$2:$E$4826,4,FALSE),0)</f>
        <v>1832.2832967032857</v>
      </c>
    </row>
    <row r="2228" spans="1:30" x14ac:dyDescent="0.2">
      <c r="A2228" s="27" t="s">
        <v>6907</v>
      </c>
      <c r="B2228" s="6" t="s">
        <v>6917</v>
      </c>
      <c r="C2228" s="6" t="s">
        <v>6909</v>
      </c>
      <c r="D2228" s="2">
        <v>158784</v>
      </c>
      <c r="E2228" s="2">
        <v>159164</v>
      </c>
      <c r="F2228" s="3" t="s">
        <v>2725</v>
      </c>
      <c r="G2228" s="2">
        <v>159254</v>
      </c>
      <c r="H2228" s="3" t="s">
        <v>2755</v>
      </c>
      <c r="I2228" s="18">
        <v>45229</v>
      </c>
      <c r="J2228" s="28">
        <v>1269406211</v>
      </c>
      <c r="K2228" s="18">
        <v>45133</v>
      </c>
      <c r="L2228" s="18">
        <v>45138</v>
      </c>
      <c r="M2228" s="18"/>
      <c r="N2228" s="30">
        <v>6</v>
      </c>
      <c r="O2228" s="7">
        <v>10000</v>
      </c>
      <c r="P2228" s="30">
        <v>115</v>
      </c>
      <c r="Q2228" s="22">
        <v>3.97705569269148E-2</v>
      </c>
      <c r="R2228" s="7">
        <v>10000</v>
      </c>
      <c r="S2228" s="2">
        <v>115</v>
      </c>
      <c r="T2228" s="11">
        <v>2000.01</v>
      </c>
      <c r="U2228" s="17" t="s">
        <v>6286</v>
      </c>
      <c r="V2228" s="21">
        <v>1</v>
      </c>
      <c r="W2228" s="9">
        <v>10000</v>
      </c>
      <c r="X2228" s="22">
        <f t="shared" si="170"/>
        <v>0</v>
      </c>
      <c r="Y2228" s="29">
        <v>2000.01</v>
      </c>
      <c r="Z2228" s="34">
        <f t="shared" si="171"/>
        <v>554000</v>
      </c>
      <c r="AA2228" s="34">
        <f t="shared" si="172"/>
        <v>1.8050541516245487E-2</v>
      </c>
      <c r="AB2228" s="35">
        <f t="shared" si="173"/>
        <v>2.0758122743682312</v>
      </c>
      <c r="AC2228" s="35">
        <f t="shared" si="174"/>
        <v>2.0758122743682312</v>
      </c>
      <c r="AD2228" s="6">
        <f>IFERROR(VLOOKUP(E2228,marginal!$A$2:$E$4826,4,FALSE),0)</f>
        <v>1832.2832967032857</v>
      </c>
    </row>
    <row r="2229" spans="1:30" x14ac:dyDescent="0.2">
      <c r="A2229" s="27" t="s">
        <v>6907</v>
      </c>
      <c r="B2229" s="6" t="s">
        <v>6917</v>
      </c>
      <c r="C2229" s="6" t="s">
        <v>6909</v>
      </c>
      <c r="D2229" s="2">
        <v>158882</v>
      </c>
      <c r="E2229" s="2">
        <v>159164</v>
      </c>
      <c r="F2229" s="3" t="s">
        <v>2725</v>
      </c>
      <c r="G2229" s="2">
        <v>159255</v>
      </c>
      <c r="H2229" s="3" t="s">
        <v>2756</v>
      </c>
      <c r="I2229" s="18">
        <v>45229</v>
      </c>
      <c r="J2229" s="28">
        <v>1269407393</v>
      </c>
      <c r="K2229" s="18">
        <v>45133</v>
      </c>
      <c r="L2229" s="18">
        <v>45138</v>
      </c>
      <c r="M2229" s="18"/>
      <c r="N2229" s="30">
        <v>10</v>
      </c>
      <c r="O2229" s="7">
        <v>5000</v>
      </c>
      <c r="P2229" s="30">
        <v>147</v>
      </c>
      <c r="Q2229" s="22">
        <v>0.11226939921536</v>
      </c>
      <c r="R2229" s="7">
        <v>5000</v>
      </c>
      <c r="S2229" s="2">
        <v>122</v>
      </c>
      <c r="T2229" s="11">
        <v>1068.94</v>
      </c>
      <c r="U2229" s="17" t="s">
        <v>6286</v>
      </c>
      <c r="V2229" s="21">
        <v>1</v>
      </c>
      <c r="W2229" s="9">
        <v>5000</v>
      </c>
      <c r="X2229" s="22">
        <f t="shared" si="170"/>
        <v>0</v>
      </c>
      <c r="Y2229" s="29">
        <v>1068.94</v>
      </c>
      <c r="Z2229" s="34">
        <f t="shared" si="171"/>
        <v>579000</v>
      </c>
      <c r="AA2229" s="34">
        <f t="shared" si="172"/>
        <v>8.6355785837651123E-3</v>
      </c>
      <c r="AB2229" s="35">
        <f t="shared" si="173"/>
        <v>1.2694300518134716</v>
      </c>
      <c r="AC2229" s="35">
        <f t="shared" si="174"/>
        <v>1.0535405872193437</v>
      </c>
      <c r="AD2229" s="6">
        <f>IFERROR(VLOOKUP(E2229,marginal!$A$2:$E$4826,4,FALSE),0)</f>
        <v>1832.2832967032857</v>
      </c>
    </row>
    <row r="2230" spans="1:30" x14ac:dyDescent="0.2">
      <c r="A2230" s="27" t="s">
        <v>6907</v>
      </c>
      <c r="B2230" s="6" t="s">
        <v>6918</v>
      </c>
      <c r="C2230" s="6" t="s">
        <v>6912</v>
      </c>
      <c r="D2230" s="4">
        <v>158839</v>
      </c>
      <c r="E2230" s="4">
        <v>159338</v>
      </c>
      <c r="F2230" s="5" t="s">
        <v>2757</v>
      </c>
      <c r="G2230" s="4">
        <v>159339</v>
      </c>
      <c r="H2230" s="5" t="s">
        <v>2758</v>
      </c>
      <c r="I2230" s="18">
        <v>45127</v>
      </c>
      <c r="J2230" s="28">
        <v>1197670881</v>
      </c>
      <c r="K2230" s="18">
        <v>45134</v>
      </c>
      <c r="L2230" s="18">
        <v>45138</v>
      </c>
      <c r="M2230" s="18"/>
      <c r="N2230" s="30">
        <v>9</v>
      </c>
      <c r="O2230" s="7">
        <v>9000</v>
      </c>
      <c r="P2230" s="30">
        <v>147</v>
      </c>
      <c r="Q2230" s="22">
        <v>8.456731836388684E-2</v>
      </c>
      <c r="R2230" s="8">
        <v>7000</v>
      </c>
      <c r="S2230" s="4">
        <v>142</v>
      </c>
      <c r="T2230" s="10">
        <v>1758.65</v>
      </c>
      <c r="U2230" s="17" t="s">
        <v>6286</v>
      </c>
      <c r="V2230" s="21">
        <v>1</v>
      </c>
      <c r="W2230" s="9">
        <v>7000</v>
      </c>
      <c r="X2230" s="22">
        <f t="shared" si="170"/>
        <v>0</v>
      </c>
      <c r="Y2230" s="29">
        <v>1758.65</v>
      </c>
      <c r="Z2230" s="34">
        <f t="shared" si="171"/>
        <v>727000</v>
      </c>
      <c r="AA2230" s="34">
        <f t="shared" si="172"/>
        <v>9.6286107290233843E-3</v>
      </c>
      <c r="AB2230" s="35">
        <f t="shared" si="173"/>
        <v>1.4154057771664375</v>
      </c>
      <c r="AC2230" s="35">
        <f t="shared" si="174"/>
        <v>1.3672627235213206</v>
      </c>
      <c r="AD2230" s="6">
        <f>IFERROR(VLOOKUP(E2230,marginal!$A$2:$E$4826,4,FALSE),0)</f>
        <v>3031.9923076923064</v>
      </c>
    </row>
    <row r="2231" spans="1:30" x14ac:dyDescent="0.2">
      <c r="A2231" s="27" t="s">
        <v>6907</v>
      </c>
      <c r="B2231" s="6" t="s">
        <v>6918</v>
      </c>
      <c r="C2231" s="6" t="s">
        <v>6912</v>
      </c>
      <c r="D2231" s="4">
        <v>157525</v>
      </c>
      <c r="E2231" s="4">
        <v>159375</v>
      </c>
      <c r="F2231" s="5" t="s">
        <v>2759</v>
      </c>
      <c r="G2231" s="4">
        <v>159376</v>
      </c>
      <c r="H2231" s="5" t="s">
        <v>2760</v>
      </c>
      <c r="I2231" s="18">
        <v>45113</v>
      </c>
      <c r="J2231" s="28">
        <v>1187755283</v>
      </c>
      <c r="K2231" s="18">
        <v>45134</v>
      </c>
      <c r="L2231" s="18">
        <v>45138</v>
      </c>
      <c r="M2231" s="18"/>
      <c r="N2231" s="30">
        <v>8</v>
      </c>
      <c r="O2231" s="7">
        <v>5000</v>
      </c>
      <c r="P2231" s="30">
        <v>147</v>
      </c>
      <c r="Q2231" s="22">
        <v>5.8283715876113994E-2</v>
      </c>
      <c r="R2231" s="8">
        <v>7000</v>
      </c>
      <c r="S2231" s="4">
        <v>142</v>
      </c>
      <c r="T2231" s="10">
        <v>1758.65</v>
      </c>
      <c r="U2231" s="17" t="s">
        <v>6286</v>
      </c>
      <c r="V2231" s="21">
        <v>1</v>
      </c>
      <c r="W2231" s="9">
        <v>7000</v>
      </c>
      <c r="X2231" s="22">
        <f t="shared" si="170"/>
        <v>0</v>
      </c>
      <c r="Y2231" s="29">
        <v>1758.65</v>
      </c>
      <c r="Z2231" s="34">
        <f t="shared" si="171"/>
        <v>663000</v>
      </c>
      <c r="AA2231" s="34">
        <f t="shared" si="172"/>
        <v>1.0558069381598794E-2</v>
      </c>
      <c r="AB2231" s="35">
        <f t="shared" si="173"/>
        <v>1.5520361990950227</v>
      </c>
      <c r="AC2231" s="35">
        <f t="shared" si="174"/>
        <v>1.4992458521870287</v>
      </c>
      <c r="AD2231" s="6">
        <f>IFERROR(VLOOKUP(E2231,marginal!$A$2:$E$4826,4,FALSE),0)</f>
        <v>2124.8806153845999</v>
      </c>
    </row>
    <row r="2232" spans="1:30" x14ac:dyDescent="0.2">
      <c r="A2232" s="27" t="s">
        <v>6907</v>
      </c>
      <c r="B2232" s="6" t="s">
        <v>6919</v>
      </c>
      <c r="C2232" s="6" t="s">
        <v>6909</v>
      </c>
      <c r="D2232" s="4">
        <v>158386</v>
      </c>
      <c r="E2232" s="4">
        <v>159388</v>
      </c>
      <c r="F2232" s="5" t="s">
        <v>2761</v>
      </c>
      <c r="G2232" s="4">
        <v>159389</v>
      </c>
      <c r="H2232" s="5" t="s">
        <v>2762</v>
      </c>
      <c r="I2232" s="18">
        <v>45121</v>
      </c>
      <c r="J2232" s="28">
        <v>1193035099</v>
      </c>
      <c r="K2232" s="18">
        <v>45134</v>
      </c>
      <c r="L2232" s="18">
        <v>45138</v>
      </c>
      <c r="M2232" s="18"/>
      <c r="N2232" s="30">
        <v>3</v>
      </c>
      <c r="O2232" s="7">
        <v>10000</v>
      </c>
      <c r="P2232" s="30">
        <v>110</v>
      </c>
      <c r="Q2232" s="22">
        <v>3.3220596517330399E-2</v>
      </c>
      <c r="R2232" s="8">
        <v>7000</v>
      </c>
      <c r="S2232" s="4">
        <v>117</v>
      </c>
      <c r="T2232" s="10">
        <v>1427.63</v>
      </c>
      <c r="U2232" s="17" t="s">
        <v>6286</v>
      </c>
      <c r="V2232" s="21">
        <v>1</v>
      </c>
      <c r="W2232" s="9">
        <v>7000</v>
      </c>
      <c r="X2232" s="22">
        <f t="shared" si="170"/>
        <v>0</v>
      </c>
      <c r="Y2232" s="29">
        <v>1427.63</v>
      </c>
      <c r="Z2232" s="34">
        <f t="shared" si="171"/>
        <v>164000</v>
      </c>
      <c r="AA2232" s="34">
        <f t="shared" si="172"/>
        <v>4.2682926829268296E-2</v>
      </c>
      <c r="AB2232" s="35">
        <f t="shared" si="173"/>
        <v>4.6951219512195124</v>
      </c>
      <c r="AC2232" s="35">
        <f t="shared" si="174"/>
        <v>4.9939024390243905</v>
      </c>
      <c r="AD2232" s="6">
        <f>IFERROR(VLOOKUP(E2232,marginal!$A$2:$E$4826,4,FALSE),0)</f>
        <v>1502.6569230769217</v>
      </c>
    </row>
    <row r="2233" spans="1:30" x14ac:dyDescent="0.2">
      <c r="A2233" s="27" t="s">
        <v>6907</v>
      </c>
      <c r="B2233" s="6" t="s">
        <v>6918</v>
      </c>
      <c r="C2233" s="6" t="s">
        <v>6912</v>
      </c>
      <c r="D2233" s="4">
        <v>158865</v>
      </c>
      <c r="E2233" s="4">
        <v>159397</v>
      </c>
      <c r="F2233" s="5" t="s">
        <v>2763</v>
      </c>
      <c r="G2233" s="4">
        <v>159398</v>
      </c>
      <c r="H2233" s="5" t="s">
        <v>2764</v>
      </c>
      <c r="I2233" s="18">
        <v>45127</v>
      </c>
      <c r="J2233" s="28">
        <v>1197735121</v>
      </c>
      <c r="K2233" s="18">
        <v>45134</v>
      </c>
      <c r="L2233" s="18">
        <v>45138</v>
      </c>
      <c r="M2233" s="18"/>
      <c r="N2233" s="30">
        <v>9</v>
      </c>
      <c r="O2233" s="7">
        <v>10000</v>
      </c>
      <c r="P2233" s="30">
        <v>147</v>
      </c>
      <c r="Q2233" s="22">
        <v>7.9000519063170294E-2</v>
      </c>
      <c r="R2233" s="8">
        <v>7000</v>
      </c>
      <c r="S2233" s="4">
        <v>142</v>
      </c>
      <c r="T2233" s="10">
        <v>1758.65</v>
      </c>
      <c r="U2233" s="17" t="s">
        <v>6286</v>
      </c>
      <c r="V2233" s="21">
        <v>1</v>
      </c>
      <c r="W2233" s="9">
        <v>7000</v>
      </c>
      <c r="X2233" s="22">
        <f t="shared" si="170"/>
        <v>0</v>
      </c>
      <c r="Y2233" s="29">
        <v>1758.65</v>
      </c>
      <c r="Z2233" s="34">
        <f t="shared" si="171"/>
        <v>727000</v>
      </c>
      <c r="AA2233" s="34">
        <f t="shared" si="172"/>
        <v>9.6286107290233843E-3</v>
      </c>
      <c r="AB2233" s="35">
        <f t="shared" si="173"/>
        <v>1.4154057771664375</v>
      </c>
      <c r="AC2233" s="35">
        <f t="shared" si="174"/>
        <v>1.3672627235213206</v>
      </c>
      <c r="AD2233" s="6">
        <f>IFERROR(VLOOKUP(E2233,marginal!$A$2:$E$4826,4,FALSE),0)</f>
        <v>2656.1007692307498</v>
      </c>
    </row>
    <row r="2234" spans="1:30" x14ac:dyDescent="0.2">
      <c r="A2234" s="27" t="s">
        <v>6907</v>
      </c>
      <c r="B2234" s="6" t="s">
        <v>6923</v>
      </c>
      <c r="C2234" s="6" t="s">
        <v>6909</v>
      </c>
      <c r="D2234" s="4">
        <v>158890</v>
      </c>
      <c r="E2234" s="4">
        <v>159432</v>
      </c>
      <c r="F2234" s="5" t="s">
        <v>2765</v>
      </c>
      <c r="G2234" s="4">
        <v>159433</v>
      </c>
      <c r="H2234" s="5" t="s">
        <v>2766</v>
      </c>
      <c r="I2234" s="18">
        <v>45127</v>
      </c>
      <c r="J2234" s="28">
        <v>1197764133</v>
      </c>
      <c r="K2234" s="18">
        <v>45134</v>
      </c>
      <c r="L2234" s="18">
        <v>45138</v>
      </c>
      <c r="M2234" s="18"/>
      <c r="N2234" s="30">
        <v>9</v>
      </c>
      <c r="O2234" s="7">
        <v>10000</v>
      </c>
      <c r="P2234" s="30">
        <v>147</v>
      </c>
      <c r="Q2234" s="22">
        <v>7.9000519063170294E-2</v>
      </c>
      <c r="R2234" s="8">
        <v>5000</v>
      </c>
      <c r="S2234" s="4">
        <v>147</v>
      </c>
      <c r="T2234" s="10">
        <v>1303.3399999999999</v>
      </c>
      <c r="U2234" s="17" t="s">
        <v>6286</v>
      </c>
      <c r="V2234" s="21">
        <v>1</v>
      </c>
      <c r="W2234" s="9">
        <v>5000</v>
      </c>
      <c r="X2234" s="22">
        <f t="shared" si="170"/>
        <v>0</v>
      </c>
      <c r="Y2234" s="29">
        <v>1303.3399999999999</v>
      </c>
      <c r="Z2234" s="34">
        <f t="shared" si="171"/>
        <v>727000</v>
      </c>
      <c r="AA2234" s="34">
        <f t="shared" si="172"/>
        <v>6.8775790921595595E-3</v>
      </c>
      <c r="AB2234" s="35">
        <f t="shared" si="173"/>
        <v>1.0110041265474552</v>
      </c>
      <c r="AC2234" s="35">
        <f t="shared" si="174"/>
        <v>1.0110041265474552</v>
      </c>
      <c r="AD2234" s="6">
        <f>IFERROR(VLOOKUP(E2234,marginal!$A$2:$E$4826,4,FALSE),0)</f>
        <v>2284.9942307692299</v>
      </c>
    </row>
    <row r="2235" spans="1:30" x14ac:dyDescent="0.2">
      <c r="A2235" s="27" t="s">
        <v>6907</v>
      </c>
      <c r="B2235" s="6" t="s">
        <v>6923</v>
      </c>
      <c r="C2235" s="6" t="s">
        <v>6909</v>
      </c>
      <c r="D2235" s="4">
        <v>158846</v>
      </c>
      <c r="E2235" s="4">
        <v>159454</v>
      </c>
      <c r="F2235" s="5" t="s">
        <v>2767</v>
      </c>
      <c r="G2235" s="4">
        <v>159455</v>
      </c>
      <c r="H2235" s="5" t="s">
        <v>2768</v>
      </c>
      <c r="I2235" s="18">
        <v>45127</v>
      </c>
      <c r="J2235" s="28">
        <v>1197689340</v>
      </c>
      <c r="K2235" s="18">
        <v>45134</v>
      </c>
      <c r="L2235" s="18">
        <v>45138</v>
      </c>
      <c r="M2235" s="18"/>
      <c r="N2235" s="30">
        <v>6</v>
      </c>
      <c r="O2235" s="7">
        <v>8000</v>
      </c>
      <c r="P2235" s="30">
        <v>139</v>
      </c>
      <c r="Q2235" s="22">
        <v>3.9770556926914676E-2</v>
      </c>
      <c r="R2235" s="8">
        <v>10000</v>
      </c>
      <c r="S2235" s="4">
        <v>142</v>
      </c>
      <c r="T2235" s="10">
        <v>2510.34</v>
      </c>
      <c r="U2235" s="17" t="s">
        <v>6286</v>
      </c>
      <c r="V2235" s="21">
        <v>1</v>
      </c>
      <c r="W2235" s="9">
        <v>10000</v>
      </c>
      <c r="X2235" s="22">
        <f t="shared" si="170"/>
        <v>0</v>
      </c>
      <c r="Y2235" s="29">
        <v>2510.34</v>
      </c>
      <c r="Z2235" s="34">
        <f t="shared" si="171"/>
        <v>554000</v>
      </c>
      <c r="AA2235" s="34">
        <f t="shared" si="172"/>
        <v>1.8050541516245487E-2</v>
      </c>
      <c r="AB2235" s="35">
        <f t="shared" si="173"/>
        <v>2.5090252707581229</v>
      </c>
      <c r="AC2235" s="35">
        <f t="shared" si="174"/>
        <v>2.5631768953068592</v>
      </c>
      <c r="AD2235" s="6">
        <f>IFERROR(VLOOKUP(E2235,marginal!$A$2:$E$4826,4,FALSE),0)</f>
        <v>2805.782692307675</v>
      </c>
    </row>
    <row r="2236" spans="1:30" x14ac:dyDescent="0.2">
      <c r="A2236" s="27" t="s">
        <v>6907</v>
      </c>
      <c r="B2236" s="6" t="s">
        <v>6910</v>
      </c>
      <c r="C2236" s="6" t="s">
        <v>6909</v>
      </c>
      <c r="D2236" s="2">
        <v>158706</v>
      </c>
      <c r="E2236" s="2">
        <v>159156</v>
      </c>
      <c r="F2236" s="3" t="s">
        <v>1410</v>
      </c>
      <c r="G2236" s="2">
        <v>159336</v>
      </c>
      <c r="H2236" s="3" t="s">
        <v>2769</v>
      </c>
      <c r="I2236" s="18">
        <v>45127</v>
      </c>
      <c r="J2236" s="28">
        <v>1197606366</v>
      </c>
      <c r="K2236" s="18">
        <v>45134</v>
      </c>
      <c r="L2236" s="18">
        <v>45138</v>
      </c>
      <c r="M2236" s="18"/>
      <c r="N2236" s="30">
        <v>5</v>
      </c>
      <c r="O2236" s="7">
        <v>10000</v>
      </c>
      <c r="P2236" s="30">
        <v>110</v>
      </c>
      <c r="Q2236" s="22">
        <v>3.3741050530766099E-2</v>
      </c>
      <c r="R2236" s="7">
        <v>8000</v>
      </c>
      <c r="S2236" s="2">
        <v>142</v>
      </c>
      <c r="T2236" s="11">
        <v>2013.74</v>
      </c>
      <c r="U2236" s="17" t="s">
        <v>6286</v>
      </c>
      <c r="V2236" s="21">
        <v>1</v>
      </c>
      <c r="W2236" s="9">
        <v>8000</v>
      </c>
      <c r="X2236" s="22">
        <f t="shared" si="170"/>
        <v>0</v>
      </c>
      <c r="Y2236" s="29">
        <v>2013.74</v>
      </c>
      <c r="Z2236" s="34">
        <f t="shared" si="171"/>
        <v>376000</v>
      </c>
      <c r="AA2236" s="34">
        <f t="shared" si="172"/>
        <v>2.1276595744680851E-2</v>
      </c>
      <c r="AB2236" s="35">
        <f t="shared" si="173"/>
        <v>2.3404255319148937</v>
      </c>
      <c r="AC2236" s="35">
        <f t="shared" si="174"/>
        <v>3.021276595744681</v>
      </c>
      <c r="AD2236" s="6">
        <f>IFERROR(VLOOKUP(E2236,marginal!$A$2:$E$4826,4,FALSE),0)</f>
        <v>11425.84076923075</v>
      </c>
    </row>
    <row r="2237" spans="1:30" x14ac:dyDescent="0.2">
      <c r="A2237" s="27" t="s">
        <v>6907</v>
      </c>
      <c r="B2237" s="6" t="s">
        <v>6910</v>
      </c>
      <c r="C2237" s="6" t="s">
        <v>6909</v>
      </c>
      <c r="D2237" s="2">
        <v>158705</v>
      </c>
      <c r="E2237" s="2">
        <v>159156</v>
      </c>
      <c r="F2237" s="3" t="s">
        <v>1410</v>
      </c>
      <c r="G2237" s="2">
        <v>159337</v>
      </c>
      <c r="H2237" s="3" t="s">
        <v>2770</v>
      </c>
      <c r="I2237" s="18">
        <v>45322</v>
      </c>
      <c r="J2237" s="28">
        <v>1331401095</v>
      </c>
      <c r="K2237" s="18">
        <v>45134</v>
      </c>
      <c r="L2237" s="18">
        <v>45138</v>
      </c>
      <c r="M2237" s="18"/>
      <c r="N2237" s="30">
        <v>5</v>
      </c>
      <c r="O2237" s="7">
        <v>10000</v>
      </c>
      <c r="P2237" s="30">
        <v>110</v>
      </c>
      <c r="Q2237" s="22">
        <v>3.3741050530766099E-2</v>
      </c>
      <c r="R2237" s="7">
        <v>8000</v>
      </c>
      <c r="S2237" s="2">
        <v>142</v>
      </c>
      <c r="T2237" s="11">
        <v>2013.74</v>
      </c>
      <c r="U2237" s="17" t="s">
        <v>6286</v>
      </c>
      <c r="V2237" s="21">
        <v>1</v>
      </c>
      <c r="W2237" s="9">
        <v>8000</v>
      </c>
      <c r="X2237" s="22">
        <f t="shared" si="170"/>
        <v>0</v>
      </c>
      <c r="Y2237" s="29">
        <v>2013.74</v>
      </c>
      <c r="Z2237" s="34">
        <f t="shared" si="171"/>
        <v>376000</v>
      </c>
      <c r="AA2237" s="34">
        <f t="shared" si="172"/>
        <v>2.1276595744680851E-2</v>
      </c>
      <c r="AB2237" s="35">
        <f t="shared" si="173"/>
        <v>2.3404255319148937</v>
      </c>
      <c r="AC2237" s="35">
        <f t="shared" si="174"/>
        <v>3.021276595744681</v>
      </c>
      <c r="AD2237" s="6">
        <f>IFERROR(VLOOKUP(E2237,marginal!$A$2:$E$4826,4,FALSE),0)</f>
        <v>11425.84076923075</v>
      </c>
    </row>
    <row r="2238" spans="1:30" x14ac:dyDescent="0.2">
      <c r="A2238" s="27" t="s">
        <v>6907</v>
      </c>
      <c r="B2238" s="6" t="s">
        <v>6918</v>
      </c>
      <c r="C2238" s="6" t="s">
        <v>6912</v>
      </c>
      <c r="D2238" s="2">
        <v>158819</v>
      </c>
      <c r="E2238" s="2">
        <v>159338</v>
      </c>
      <c r="F2238" s="3" t="s">
        <v>2757</v>
      </c>
      <c r="G2238" s="2">
        <v>159341</v>
      </c>
      <c r="H2238" s="3" t="s">
        <v>2771</v>
      </c>
      <c r="I2238" s="18">
        <v>45127</v>
      </c>
      <c r="J2238" s="28">
        <v>1197669951</v>
      </c>
      <c r="K2238" s="18">
        <v>45134</v>
      </c>
      <c r="L2238" s="18">
        <v>45138</v>
      </c>
      <c r="M2238" s="18"/>
      <c r="N2238" s="30">
        <v>10</v>
      </c>
      <c r="O2238" s="7">
        <v>5000</v>
      </c>
      <c r="P2238" s="30">
        <v>147</v>
      </c>
      <c r="Q2238" s="22">
        <v>0.11226939921536</v>
      </c>
      <c r="R2238" s="7">
        <v>7000</v>
      </c>
      <c r="S2238" s="2">
        <v>142</v>
      </c>
      <c r="T2238" s="11">
        <v>1758.65</v>
      </c>
      <c r="U2238" s="17" t="s">
        <v>6286</v>
      </c>
      <c r="V2238" s="21">
        <v>1</v>
      </c>
      <c r="W2238" s="9">
        <v>7000</v>
      </c>
      <c r="X2238" s="22">
        <f t="shared" si="170"/>
        <v>0</v>
      </c>
      <c r="Y2238" s="29">
        <v>1758.65</v>
      </c>
      <c r="Z2238" s="34">
        <f t="shared" si="171"/>
        <v>579000</v>
      </c>
      <c r="AA2238" s="34">
        <f t="shared" si="172"/>
        <v>1.2089810017271158E-2</v>
      </c>
      <c r="AB2238" s="35">
        <f t="shared" si="173"/>
        <v>1.7772020725388602</v>
      </c>
      <c r="AC2238" s="35">
        <f t="shared" si="174"/>
        <v>1.7167530224525045</v>
      </c>
      <c r="AD2238" s="6">
        <f>IFERROR(VLOOKUP(E2238,marginal!$A$2:$E$4826,4,FALSE),0)</f>
        <v>3031.9923076923064</v>
      </c>
    </row>
    <row r="2239" spans="1:30" x14ac:dyDescent="0.2">
      <c r="A2239" s="27" t="s">
        <v>6907</v>
      </c>
      <c r="B2239" s="6" t="s">
        <v>6918</v>
      </c>
      <c r="C2239" s="6" t="s">
        <v>6912</v>
      </c>
      <c r="D2239" s="2">
        <v>158823</v>
      </c>
      <c r="E2239" s="2">
        <v>159338</v>
      </c>
      <c r="F2239" s="3" t="s">
        <v>2757</v>
      </c>
      <c r="G2239" s="2">
        <v>159342</v>
      </c>
      <c r="H2239" s="3" t="s">
        <v>2772</v>
      </c>
      <c r="I2239" s="18">
        <v>45127</v>
      </c>
      <c r="J2239" s="28">
        <v>1197670077</v>
      </c>
      <c r="K2239" s="18">
        <v>45134</v>
      </c>
      <c r="L2239" s="18">
        <v>45138</v>
      </c>
      <c r="M2239" s="18"/>
      <c r="N2239" s="30">
        <v>10</v>
      </c>
      <c r="O2239" s="7">
        <v>5000</v>
      </c>
      <c r="P2239" s="30">
        <v>147</v>
      </c>
      <c r="Q2239" s="22">
        <v>0.11226939921536</v>
      </c>
      <c r="R2239" s="7">
        <v>7000</v>
      </c>
      <c r="S2239" s="2">
        <v>142</v>
      </c>
      <c r="T2239" s="11">
        <v>1758.65</v>
      </c>
      <c r="U2239" s="17" t="s">
        <v>6286</v>
      </c>
      <c r="V2239" s="21">
        <v>1</v>
      </c>
      <c r="W2239" s="9">
        <v>7000</v>
      </c>
      <c r="X2239" s="22">
        <f t="shared" si="170"/>
        <v>0</v>
      </c>
      <c r="Y2239" s="29">
        <v>1758.65</v>
      </c>
      <c r="Z2239" s="34">
        <f t="shared" si="171"/>
        <v>579000</v>
      </c>
      <c r="AA2239" s="34">
        <f t="shared" si="172"/>
        <v>1.2089810017271158E-2</v>
      </c>
      <c r="AB2239" s="35">
        <f t="shared" si="173"/>
        <v>1.7772020725388602</v>
      </c>
      <c r="AC2239" s="35">
        <f t="shared" si="174"/>
        <v>1.7167530224525045</v>
      </c>
      <c r="AD2239" s="6">
        <f>IFERROR(VLOOKUP(E2239,marginal!$A$2:$E$4826,4,FALSE),0)</f>
        <v>3031.9923076923064</v>
      </c>
    </row>
    <row r="2240" spans="1:30" x14ac:dyDescent="0.2">
      <c r="A2240" s="27" t="s">
        <v>6907</v>
      </c>
      <c r="B2240" s="6" t="s">
        <v>6918</v>
      </c>
      <c r="C2240" s="6" t="s">
        <v>6912</v>
      </c>
      <c r="D2240" s="2">
        <v>158981</v>
      </c>
      <c r="E2240" s="2">
        <v>159338</v>
      </c>
      <c r="F2240" s="3" t="s">
        <v>2757</v>
      </c>
      <c r="G2240" s="2">
        <v>159343</v>
      </c>
      <c r="H2240" s="3" t="s">
        <v>2773</v>
      </c>
      <c r="I2240" s="18">
        <v>45128</v>
      </c>
      <c r="J2240" s="28">
        <v>1198303365</v>
      </c>
      <c r="K2240" s="18">
        <v>45134</v>
      </c>
      <c r="L2240" s="18">
        <v>45138</v>
      </c>
      <c r="M2240" s="18"/>
      <c r="N2240" s="30">
        <v>6</v>
      </c>
      <c r="O2240" s="7">
        <v>8000</v>
      </c>
      <c r="P2240" s="30">
        <v>138</v>
      </c>
      <c r="Q2240" s="22">
        <v>3.9770556926914676E-2</v>
      </c>
      <c r="R2240" s="7">
        <v>7000</v>
      </c>
      <c r="S2240" s="2">
        <v>142</v>
      </c>
      <c r="T2240" s="11">
        <v>1758.65</v>
      </c>
      <c r="U2240" s="17" t="s">
        <v>6286</v>
      </c>
      <c r="V2240" s="21">
        <v>1</v>
      </c>
      <c r="W2240" s="9">
        <v>7000</v>
      </c>
      <c r="X2240" s="22">
        <f t="shared" si="170"/>
        <v>0</v>
      </c>
      <c r="Y2240" s="29">
        <v>1758.65</v>
      </c>
      <c r="Z2240" s="34">
        <f t="shared" si="171"/>
        <v>554000</v>
      </c>
      <c r="AA2240" s="34">
        <f t="shared" si="172"/>
        <v>1.263537906137184E-2</v>
      </c>
      <c r="AB2240" s="35">
        <f t="shared" si="173"/>
        <v>1.743682310469314</v>
      </c>
      <c r="AC2240" s="35">
        <f t="shared" si="174"/>
        <v>1.7942238267148014</v>
      </c>
      <c r="AD2240" s="6">
        <f>IFERROR(VLOOKUP(E2240,marginal!$A$2:$E$4826,4,FALSE),0)</f>
        <v>3031.9923076923064</v>
      </c>
    </row>
    <row r="2241" spans="1:30" x14ac:dyDescent="0.2">
      <c r="A2241" s="27" t="s">
        <v>6907</v>
      </c>
      <c r="B2241" s="6" t="s">
        <v>6918</v>
      </c>
      <c r="C2241" s="6" t="s">
        <v>6912</v>
      </c>
      <c r="D2241" s="2">
        <v>159063</v>
      </c>
      <c r="E2241" s="2">
        <v>159338</v>
      </c>
      <c r="F2241" s="3" t="s">
        <v>2757</v>
      </c>
      <c r="G2241" s="2">
        <v>159345</v>
      </c>
      <c r="H2241" s="3" t="s">
        <v>2774</v>
      </c>
      <c r="I2241" s="18">
        <v>45128</v>
      </c>
      <c r="J2241" s="28">
        <v>1198527226</v>
      </c>
      <c r="K2241" s="18">
        <v>45134</v>
      </c>
      <c r="L2241" s="18">
        <v>45138</v>
      </c>
      <c r="M2241" s="18"/>
      <c r="N2241" s="30">
        <v>10</v>
      </c>
      <c r="O2241" s="7">
        <v>5000</v>
      </c>
      <c r="P2241" s="30">
        <v>147</v>
      </c>
      <c r="Q2241" s="22">
        <v>0.11226939921536</v>
      </c>
      <c r="R2241" s="7">
        <v>8000</v>
      </c>
      <c r="S2241" s="2">
        <v>142</v>
      </c>
      <c r="T2241" s="11">
        <v>2013.74</v>
      </c>
      <c r="U2241" s="17" t="s">
        <v>6286</v>
      </c>
      <c r="V2241" s="21">
        <v>1</v>
      </c>
      <c r="W2241" s="9">
        <v>8000</v>
      </c>
      <c r="X2241" s="22">
        <f t="shared" si="170"/>
        <v>0</v>
      </c>
      <c r="Y2241" s="29">
        <v>2013.74</v>
      </c>
      <c r="Z2241" s="34">
        <f t="shared" si="171"/>
        <v>579000</v>
      </c>
      <c r="AA2241" s="34">
        <f t="shared" si="172"/>
        <v>1.3816925734024179E-2</v>
      </c>
      <c r="AB2241" s="35">
        <f t="shared" si="173"/>
        <v>2.0310880829015545</v>
      </c>
      <c r="AC2241" s="35">
        <f t="shared" si="174"/>
        <v>1.9620034542314335</v>
      </c>
      <c r="AD2241" s="6">
        <f>IFERROR(VLOOKUP(E2241,marginal!$A$2:$E$4826,4,FALSE),0)</f>
        <v>3031.9923076923064</v>
      </c>
    </row>
    <row r="2242" spans="1:30" x14ac:dyDescent="0.2">
      <c r="A2242" s="27" t="s">
        <v>6907</v>
      </c>
      <c r="B2242" s="6" t="s">
        <v>6918</v>
      </c>
      <c r="C2242" s="6" t="s">
        <v>6912</v>
      </c>
      <c r="D2242" s="2">
        <v>157177</v>
      </c>
      <c r="E2242" s="2">
        <v>159375</v>
      </c>
      <c r="F2242" s="3" t="s">
        <v>2759</v>
      </c>
      <c r="G2242" s="2">
        <v>159377</v>
      </c>
      <c r="H2242" s="3" t="s">
        <v>2775</v>
      </c>
      <c r="I2242" s="18">
        <v>45110</v>
      </c>
      <c r="J2242" s="28">
        <v>1185497858</v>
      </c>
      <c r="K2242" s="18">
        <v>45134</v>
      </c>
      <c r="L2242" s="18">
        <v>45138</v>
      </c>
      <c r="M2242" s="18"/>
      <c r="N2242" s="30">
        <v>10</v>
      </c>
      <c r="O2242" s="7">
        <v>5000</v>
      </c>
      <c r="P2242" s="30">
        <v>147</v>
      </c>
      <c r="Q2242" s="22">
        <v>0.11226939921536</v>
      </c>
      <c r="R2242" s="7">
        <v>7000</v>
      </c>
      <c r="S2242" s="2">
        <v>142</v>
      </c>
      <c r="T2242" s="11">
        <v>1758.65</v>
      </c>
      <c r="U2242" s="17" t="s">
        <v>6286</v>
      </c>
      <c r="V2242" s="21">
        <v>1</v>
      </c>
      <c r="W2242" s="9">
        <v>7000</v>
      </c>
      <c r="X2242" s="22">
        <f t="shared" si="170"/>
        <v>0</v>
      </c>
      <c r="Y2242" s="29">
        <v>1758.65</v>
      </c>
      <c r="Z2242" s="34">
        <f t="shared" si="171"/>
        <v>579000</v>
      </c>
      <c r="AA2242" s="34">
        <f t="shared" si="172"/>
        <v>1.2089810017271158E-2</v>
      </c>
      <c r="AB2242" s="35">
        <f t="shared" si="173"/>
        <v>1.7772020725388602</v>
      </c>
      <c r="AC2242" s="35">
        <f t="shared" si="174"/>
        <v>1.7167530224525045</v>
      </c>
      <c r="AD2242" s="6">
        <f>IFERROR(VLOOKUP(E2242,marginal!$A$2:$E$4826,4,FALSE),0)</f>
        <v>2124.8806153845999</v>
      </c>
    </row>
    <row r="2243" spans="1:30" x14ac:dyDescent="0.2">
      <c r="A2243" s="27" t="s">
        <v>6907</v>
      </c>
      <c r="B2243" s="6" t="s">
        <v>6918</v>
      </c>
      <c r="C2243" s="6" t="s">
        <v>6912</v>
      </c>
      <c r="D2243" s="2">
        <v>158847</v>
      </c>
      <c r="E2243" s="2">
        <v>159375</v>
      </c>
      <c r="F2243" s="3" t="s">
        <v>2759</v>
      </c>
      <c r="G2243" s="2">
        <v>159378</v>
      </c>
      <c r="H2243" s="3" t="s">
        <v>2776</v>
      </c>
      <c r="I2243" s="18">
        <v>45127</v>
      </c>
      <c r="J2243" s="28">
        <v>1197694441</v>
      </c>
      <c r="K2243" s="18">
        <v>45134</v>
      </c>
      <c r="L2243" s="18">
        <v>45138</v>
      </c>
      <c r="M2243" s="18"/>
      <c r="N2243" s="30">
        <v>10</v>
      </c>
      <c r="O2243" s="7">
        <v>5000</v>
      </c>
      <c r="P2243" s="30">
        <v>147</v>
      </c>
      <c r="Q2243" s="22">
        <v>0.11226939921536</v>
      </c>
      <c r="R2243" s="7">
        <v>7000</v>
      </c>
      <c r="S2243" s="2">
        <v>142</v>
      </c>
      <c r="T2243" s="11">
        <v>1758.65</v>
      </c>
      <c r="U2243" s="17" t="s">
        <v>6286</v>
      </c>
      <c r="V2243" s="21">
        <v>1</v>
      </c>
      <c r="W2243" s="9">
        <v>7000</v>
      </c>
      <c r="X2243" s="22">
        <f t="shared" ref="X2243:X2306" si="175">W2243/R2243-1</f>
        <v>0</v>
      </c>
      <c r="Y2243" s="29">
        <v>1758.65</v>
      </c>
      <c r="Z2243" s="34">
        <f t="shared" ref="Z2243:Z2306" si="176">SUMIFS($R:$R,$L:$L,$L2243,$N:$N,$N2243)</f>
        <v>579000</v>
      </c>
      <c r="AA2243" s="34">
        <f t="shared" ref="AA2243:AA2306" si="177">$R2243/Z2243</f>
        <v>1.2089810017271158E-2</v>
      </c>
      <c r="AB2243" s="35">
        <f t="shared" ref="AB2243:AB2306" si="178">AA2243*$P2243</f>
        <v>1.7772020725388602</v>
      </c>
      <c r="AC2243" s="35">
        <f t="shared" ref="AC2243:AC2306" si="179">AA2243*$S2243</f>
        <v>1.7167530224525045</v>
      </c>
      <c r="AD2243" s="6">
        <f>IFERROR(VLOOKUP(E2243,marginal!$A$2:$E$4826,4,FALSE),0)</f>
        <v>2124.8806153845999</v>
      </c>
    </row>
    <row r="2244" spans="1:30" x14ac:dyDescent="0.2">
      <c r="A2244" s="27" t="s">
        <v>6907</v>
      </c>
      <c r="B2244" s="6" t="s">
        <v>6918</v>
      </c>
      <c r="C2244" s="6" t="s">
        <v>6912</v>
      </c>
      <c r="D2244" s="2">
        <v>159061</v>
      </c>
      <c r="E2244" s="2">
        <v>159375</v>
      </c>
      <c r="F2244" s="3" t="s">
        <v>2759</v>
      </c>
      <c r="G2244" s="2">
        <v>159379</v>
      </c>
      <c r="H2244" s="3" t="s">
        <v>2777</v>
      </c>
      <c r="I2244" s="18">
        <v>45128</v>
      </c>
      <c r="J2244" s="28">
        <v>1198513737</v>
      </c>
      <c r="K2244" s="18">
        <v>45134</v>
      </c>
      <c r="L2244" s="18">
        <v>45138</v>
      </c>
      <c r="M2244" s="18"/>
      <c r="N2244" s="30">
        <v>10</v>
      </c>
      <c r="O2244" s="7">
        <v>5000</v>
      </c>
      <c r="P2244" s="30">
        <v>147</v>
      </c>
      <c r="Q2244" s="22">
        <v>0.11226939921536</v>
      </c>
      <c r="R2244" s="7">
        <v>7000</v>
      </c>
      <c r="S2244" s="2">
        <v>142</v>
      </c>
      <c r="T2244" s="11">
        <v>1758.65</v>
      </c>
      <c r="U2244" s="17" t="s">
        <v>6286</v>
      </c>
      <c r="V2244" s="21">
        <v>1</v>
      </c>
      <c r="W2244" s="9">
        <v>7000</v>
      </c>
      <c r="X2244" s="22">
        <f t="shared" si="175"/>
        <v>0</v>
      </c>
      <c r="Y2244" s="29">
        <v>1758.65</v>
      </c>
      <c r="Z2244" s="34">
        <f t="shared" si="176"/>
        <v>579000</v>
      </c>
      <c r="AA2244" s="34">
        <f t="shared" si="177"/>
        <v>1.2089810017271158E-2</v>
      </c>
      <c r="AB2244" s="35">
        <f t="shared" si="178"/>
        <v>1.7772020725388602</v>
      </c>
      <c r="AC2244" s="35">
        <f t="shared" si="179"/>
        <v>1.7167530224525045</v>
      </c>
      <c r="AD2244" s="6">
        <f>IFERROR(VLOOKUP(E2244,marginal!$A$2:$E$4826,4,FALSE),0)</f>
        <v>2124.8806153845999</v>
      </c>
    </row>
    <row r="2245" spans="1:30" x14ac:dyDescent="0.2">
      <c r="A2245" s="27" t="s">
        <v>6907</v>
      </c>
      <c r="B2245" s="6" t="s">
        <v>6918</v>
      </c>
      <c r="C2245" s="6" t="s">
        <v>6912</v>
      </c>
      <c r="D2245" s="2">
        <v>159062</v>
      </c>
      <c r="E2245" s="2">
        <v>159375</v>
      </c>
      <c r="F2245" s="3" t="s">
        <v>2759</v>
      </c>
      <c r="G2245" s="2">
        <v>159380</v>
      </c>
      <c r="H2245" s="3" t="s">
        <v>2778</v>
      </c>
      <c r="I2245" s="18">
        <v>45128</v>
      </c>
      <c r="J2245" s="28">
        <v>1198513856</v>
      </c>
      <c r="K2245" s="18">
        <v>45134</v>
      </c>
      <c r="L2245" s="18">
        <v>45138</v>
      </c>
      <c r="M2245" s="18"/>
      <c r="N2245" s="30">
        <v>9</v>
      </c>
      <c r="O2245" s="7">
        <v>10000</v>
      </c>
      <c r="P2245" s="30">
        <v>147</v>
      </c>
      <c r="Q2245" s="22">
        <v>7.9000519063170294E-2</v>
      </c>
      <c r="R2245" s="7">
        <v>7000</v>
      </c>
      <c r="S2245" s="2">
        <v>142</v>
      </c>
      <c r="T2245" s="11">
        <v>1758.65</v>
      </c>
      <c r="U2245" s="17" t="s">
        <v>6286</v>
      </c>
      <c r="V2245" s="21">
        <v>1</v>
      </c>
      <c r="W2245" s="9">
        <v>7000</v>
      </c>
      <c r="X2245" s="22">
        <f t="shared" si="175"/>
        <v>0</v>
      </c>
      <c r="Y2245" s="29">
        <v>1758.65</v>
      </c>
      <c r="Z2245" s="34">
        <f t="shared" si="176"/>
        <v>727000</v>
      </c>
      <c r="AA2245" s="34">
        <f t="shared" si="177"/>
        <v>9.6286107290233843E-3</v>
      </c>
      <c r="AB2245" s="35">
        <f t="shared" si="178"/>
        <v>1.4154057771664375</v>
      </c>
      <c r="AC2245" s="35">
        <f t="shared" si="179"/>
        <v>1.3672627235213206</v>
      </c>
      <c r="AD2245" s="6">
        <f>IFERROR(VLOOKUP(E2245,marginal!$A$2:$E$4826,4,FALSE),0)</f>
        <v>2124.8806153845999</v>
      </c>
    </row>
    <row r="2246" spans="1:30" x14ac:dyDescent="0.2">
      <c r="A2246" s="27" t="s">
        <v>6907</v>
      </c>
      <c r="B2246" s="6" t="s">
        <v>6918</v>
      </c>
      <c r="C2246" s="6" t="s">
        <v>6912</v>
      </c>
      <c r="D2246" s="2">
        <v>159142</v>
      </c>
      <c r="E2246" s="2">
        <v>159375</v>
      </c>
      <c r="F2246" s="3" t="s">
        <v>2759</v>
      </c>
      <c r="G2246" s="2">
        <v>159381</v>
      </c>
      <c r="H2246" s="3" t="s">
        <v>2779</v>
      </c>
      <c r="I2246" s="18">
        <v>45237</v>
      </c>
      <c r="J2246" s="28">
        <v>1273953701</v>
      </c>
      <c r="K2246" s="18">
        <v>45134</v>
      </c>
      <c r="L2246" s="18">
        <v>45138</v>
      </c>
      <c r="M2246" s="18"/>
      <c r="N2246" s="30">
        <v>10</v>
      </c>
      <c r="O2246" s="7">
        <v>8000</v>
      </c>
      <c r="P2246" s="30">
        <v>110</v>
      </c>
      <c r="Q2246" s="22">
        <v>0.11226939921536</v>
      </c>
      <c r="R2246" s="7">
        <v>7000</v>
      </c>
      <c r="S2246" s="2">
        <v>142</v>
      </c>
      <c r="T2246" s="11">
        <v>1758.65</v>
      </c>
      <c r="U2246" s="17" t="s">
        <v>6286</v>
      </c>
      <c r="V2246" s="21">
        <v>1</v>
      </c>
      <c r="W2246" s="9">
        <v>7000</v>
      </c>
      <c r="X2246" s="22">
        <f t="shared" si="175"/>
        <v>0</v>
      </c>
      <c r="Y2246" s="29">
        <v>1758.65</v>
      </c>
      <c r="Z2246" s="34">
        <f t="shared" si="176"/>
        <v>579000</v>
      </c>
      <c r="AA2246" s="34">
        <f t="shared" si="177"/>
        <v>1.2089810017271158E-2</v>
      </c>
      <c r="AB2246" s="35">
        <f t="shared" si="178"/>
        <v>1.3298791018998273</v>
      </c>
      <c r="AC2246" s="35">
        <f t="shared" si="179"/>
        <v>1.7167530224525045</v>
      </c>
      <c r="AD2246" s="6">
        <f>IFERROR(VLOOKUP(E2246,marginal!$A$2:$E$4826,4,FALSE),0)</f>
        <v>2124.8806153845999</v>
      </c>
    </row>
    <row r="2247" spans="1:30" x14ac:dyDescent="0.2">
      <c r="A2247" s="27" t="s">
        <v>6907</v>
      </c>
      <c r="B2247" s="6" t="s">
        <v>6918</v>
      </c>
      <c r="C2247" s="6" t="s">
        <v>6912</v>
      </c>
      <c r="D2247" s="2">
        <v>159302</v>
      </c>
      <c r="E2247" s="2">
        <v>159349</v>
      </c>
      <c r="F2247" s="3" t="s">
        <v>1280</v>
      </c>
      <c r="G2247" s="2">
        <v>159358</v>
      </c>
      <c r="H2247" s="3" t="s">
        <v>2780</v>
      </c>
      <c r="I2247" s="18">
        <v>45132</v>
      </c>
      <c r="J2247" s="28">
        <v>1201326051</v>
      </c>
      <c r="K2247" s="18">
        <v>45134</v>
      </c>
      <c r="L2247" s="18">
        <v>45138</v>
      </c>
      <c r="M2247" s="18"/>
      <c r="N2247" s="30">
        <v>8</v>
      </c>
      <c r="O2247" s="7">
        <v>10000</v>
      </c>
      <c r="P2247" s="30">
        <v>132</v>
      </c>
      <c r="Q2247" s="22">
        <v>5.8283715876113903E-2</v>
      </c>
      <c r="R2247" s="7">
        <v>7000</v>
      </c>
      <c r="S2247" s="2">
        <v>142</v>
      </c>
      <c r="T2247" s="11">
        <v>1758.65</v>
      </c>
      <c r="U2247" s="17" t="s">
        <v>6286</v>
      </c>
      <c r="V2247" s="21">
        <v>1</v>
      </c>
      <c r="W2247" s="9">
        <v>7000</v>
      </c>
      <c r="X2247" s="22">
        <f t="shared" si="175"/>
        <v>0</v>
      </c>
      <c r="Y2247" s="29">
        <v>1758.65</v>
      </c>
      <c r="Z2247" s="34">
        <f t="shared" si="176"/>
        <v>663000</v>
      </c>
      <c r="AA2247" s="34">
        <f t="shared" si="177"/>
        <v>1.0558069381598794E-2</v>
      </c>
      <c r="AB2247" s="35">
        <f t="shared" si="178"/>
        <v>1.3936651583710409</v>
      </c>
      <c r="AC2247" s="35">
        <f t="shared" si="179"/>
        <v>1.4992458521870287</v>
      </c>
      <c r="AD2247" s="6">
        <f>IFERROR(VLOOKUP(E2247,marginal!$A$2:$E$4826,4,FALSE),0)</f>
        <v>6775.6453846153499</v>
      </c>
    </row>
    <row r="2248" spans="1:30" x14ac:dyDescent="0.2">
      <c r="A2248" s="27" t="s">
        <v>6907</v>
      </c>
      <c r="B2248" s="6" t="s">
        <v>6918</v>
      </c>
      <c r="C2248" s="6" t="s">
        <v>6912</v>
      </c>
      <c r="D2248" s="2">
        <v>159181</v>
      </c>
      <c r="E2248" s="2">
        <v>159349</v>
      </c>
      <c r="F2248" s="3" t="s">
        <v>1280</v>
      </c>
      <c r="G2248" s="2">
        <v>159359</v>
      </c>
      <c r="H2248" s="3" t="s">
        <v>2781</v>
      </c>
      <c r="I2248" s="18">
        <v>45131</v>
      </c>
      <c r="J2248" s="28">
        <v>1199695330</v>
      </c>
      <c r="K2248" s="18">
        <v>45134</v>
      </c>
      <c r="L2248" s="18">
        <v>45138</v>
      </c>
      <c r="M2248" s="18"/>
      <c r="N2248" s="30">
        <v>9</v>
      </c>
      <c r="O2248" s="7">
        <v>10000</v>
      </c>
      <c r="P2248" s="30">
        <v>147</v>
      </c>
      <c r="Q2248" s="22">
        <v>7.9000519063170294E-2</v>
      </c>
      <c r="R2248" s="7">
        <v>7000</v>
      </c>
      <c r="S2248" s="2">
        <v>142</v>
      </c>
      <c r="T2248" s="11">
        <v>1758.65</v>
      </c>
      <c r="U2248" s="17" t="s">
        <v>6286</v>
      </c>
      <c r="V2248" s="21">
        <v>1</v>
      </c>
      <c r="W2248" s="9">
        <v>7000</v>
      </c>
      <c r="X2248" s="22">
        <f t="shared" si="175"/>
        <v>0</v>
      </c>
      <c r="Y2248" s="29">
        <v>1758.65</v>
      </c>
      <c r="Z2248" s="34">
        <f t="shared" si="176"/>
        <v>727000</v>
      </c>
      <c r="AA2248" s="34">
        <f t="shared" si="177"/>
        <v>9.6286107290233843E-3</v>
      </c>
      <c r="AB2248" s="35">
        <f t="shared" si="178"/>
        <v>1.4154057771664375</v>
      </c>
      <c r="AC2248" s="35">
        <f t="shared" si="179"/>
        <v>1.3672627235213206</v>
      </c>
      <c r="AD2248" s="6">
        <f>IFERROR(VLOOKUP(E2248,marginal!$A$2:$E$4826,4,FALSE),0)</f>
        <v>6775.6453846153499</v>
      </c>
    </row>
    <row r="2249" spans="1:30" x14ac:dyDescent="0.2">
      <c r="A2249" s="27" t="s">
        <v>6907</v>
      </c>
      <c r="B2249" s="6" t="s">
        <v>6918</v>
      </c>
      <c r="C2249" s="6" t="s">
        <v>6912</v>
      </c>
      <c r="D2249" s="2">
        <v>158867</v>
      </c>
      <c r="E2249" s="2">
        <v>159397</v>
      </c>
      <c r="F2249" s="3" t="s">
        <v>2763</v>
      </c>
      <c r="G2249" s="2">
        <v>159399</v>
      </c>
      <c r="H2249" s="3" t="s">
        <v>2782</v>
      </c>
      <c r="I2249" s="18">
        <v>45127</v>
      </c>
      <c r="J2249" s="28">
        <v>1197735238</v>
      </c>
      <c r="K2249" s="18">
        <v>45134</v>
      </c>
      <c r="L2249" s="18">
        <v>45138</v>
      </c>
      <c r="M2249" s="18"/>
      <c r="N2249" s="30">
        <v>10</v>
      </c>
      <c r="O2249" s="7">
        <v>5000</v>
      </c>
      <c r="P2249" s="30">
        <v>147</v>
      </c>
      <c r="Q2249" s="22">
        <v>0.11226939921536</v>
      </c>
      <c r="R2249" s="7">
        <v>7000</v>
      </c>
      <c r="S2249" s="2">
        <v>142</v>
      </c>
      <c r="T2249" s="11">
        <v>1758.65</v>
      </c>
      <c r="U2249" s="17" t="s">
        <v>6286</v>
      </c>
      <c r="V2249" s="21">
        <v>1</v>
      </c>
      <c r="W2249" s="9">
        <v>7000</v>
      </c>
      <c r="X2249" s="22">
        <f t="shared" si="175"/>
        <v>0</v>
      </c>
      <c r="Y2249" s="29">
        <v>1758.65</v>
      </c>
      <c r="Z2249" s="34">
        <f t="shared" si="176"/>
        <v>579000</v>
      </c>
      <c r="AA2249" s="34">
        <f t="shared" si="177"/>
        <v>1.2089810017271158E-2</v>
      </c>
      <c r="AB2249" s="35">
        <f t="shared" si="178"/>
        <v>1.7772020725388602</v>
      </c>
      <c r="AC2249" s="35">
        <f t="shared" si="179"/>
        <v>1.7167530224525045</v>
      </c>
      <c r="AD2249" s="6">
        <f>IFERROR(VLOOKUP(E2249,marginal!$A$2:$E$4826,4,FALSE),0)</f>
        <v>2656.1007692307498</v>
      </c>
    </row>
    <row r="2250" spans="1:30" x14ac:dyDescent="0.2">
      <c r="A2250" s="27" t="s">
        <v>6907</v>
      </c>
      <c r="B2250" s="6" t="s">
        <v>6918</v>
      </c>
      <c r="C2250" s="6" t="s">
        <v>6912</v>
      </c>
      <c r="D2250" s="2">
        <v>158871</v>
      </c>
      <c r="E2250" s="2">
        <v>159397</v>
      </c>
      <c r="F2250" s="3" t="s">
        <v>2763</v>
      </c>
      <c r="G2250" s="2">
        <v>159400</v>
      </c>
      <c r="H2250" s="3" t="s">
        <v>2783</v>
      </c>
      <c r="I2250" s="18">
        <v>45226</v>
      </c>
      <c r="J2250" s="28">
        <v>1267467175</v>
      </c>
      <c r="K2250" s="18">
        <v>45134</v>
      </c>
      <c r="L2250" s="18">
        <v>45138</v>
      </c>
      <c r="M2250" s="18"/>
      <c r="N2250" s="30">
        <v>9</v>
      </c>
      <c r="O2250" s="7">
        <v>9000</v>
      </c>
      <c r="P2250" s="30">
        <v>147</v>
      </c>
      <c r="Q2250" s="22">
        <v>8.456731836388684E-2</v>
      </c>
      <c r="R2250" s="7">
        <v>7000</v>
      </c>
      <c r="S2250" s="2">
        <v>142</v>
      </c>
      <c r="T2250" s="11">
        <v>1758.65</v>
      </c>
      <c r="U2250" s="17" t="s">
        <v>6286</v>
      </c>
      <c r="V2250" s="21">
        <v>1</v>
      </c>
      <c r="W2250" s="9">
        <v>7000</v>
      </c>
      <c r="X2250" s="22">
        <f t="shared" si="175"/>
        <v>0</v>
      </c>
      <c r="Y2250" s="29">
        <v>1758.65</v>
      </c>
      <c r="Z2250" s="34">
        <f t="shared" si="176"/>
        <v>727000</v>
      </c>
      <c r="AA2250" s="34">
        <f t="shared" si="177"/>
        <v>9.6286107290233843E-3</v>
      </c>
      <c r="AB2250" s="35">
        <f t="shared" si="178"/>
        <v>1.4154057771664375</v>
      </c>
      <c r="AC2250" s="35">
        <f t="shared" si="179"/>
        <v>1.3672627235213206</v>
      </c>
      <c r="AD2250" s="6">
        <f>IFERROR(VLOOKUP(E2250,marginal!$A$2:$E$4826,4,FALSE),0)</f>
        <v>2656.1007692307498</v>
      </c>
    </row>
    <row r="2251" spans="1:30" x14ac:dyDescent="0.2">
      <c r="A2251" s="27" t="s">
        <v>6907</v>
      </c>
      <c r="B2251" s="6" t="s">
        <v>6918</v>
      </c>
      <c r="C2251" s="6" t="s">
        <v>6912</v>
      </c>
      <c r="D2251" s="2">
        <v>159058</v>
      </c>
      <c r="E2251" s="2">
        <v>159397</v>
      </c>
      <c r="F2251" s="3" t="s">
        <v>2763</v>
      </c>
      <c r="G2251" s="2">
        <v>159401</v>
      </c>
      <c r="H2251" s="3" t="s">
        <v>2784</v>
      </c>
      <c r="I2251" s="18">
        <v>45128</v>
      </c>
      <c r="J2251" s="28">
        <v>1198513665</v>
      </c>
      <c r="K2251" s="18">
        <v>45134</v>
      </c>
      <c r="L2251" s="18">
        <v>45138</v>
      </c>
      <c r="M2251" s="18"/>
      <c r="N2251" s="30">
        <v>10</v>
      </c>
      <c r="O2251" s="7">
        <v>5000</v>
      </c>
      <c r="P2251" s="30">
        <v>147</v>
      </c>
      <c r="Q2251" s="22">
        <v>0.11226939921536</v>
      </c>
      <c r="R2251" s="7">
        <v>7000</v>
      </c>
      <c r="S2251" s="2">
        <v>142</v>
      </c>
      <c r="T2251" s="11">
        <v>1758.65</v>
      </c>
      <c r="U2251" s="17" t="s">
        <v>6286</v>
      </c>
      <c r="V2251" s="21">
        <v>1</v>
      </c>
      <c r="W2251" s="9">
        <v>7000</v>
      </c>
      <c r="X2251" s="22">
        <f t="shared" si="175"/>
        <v>0</v>
      </c>
      <c r="Y2251" s="29">
        <v>1758.65</v>
      </c>
      <c r="Z2251" s="34">
        <f t="shared" si="176"/>
        <v>579000</v>
      </c>
      <c r="AA2251" s="34">
        <f t="shared" si="177"/>
        <v>1.2089810017271158E-2</v>
      </c>
      <c r="AB2251" s="35">
        <f t="shared" si="178"/>
        <v>1.7772020725388602</v>
      </c>
      <c r="AC2251" s="35">
        <f t="shared" si="179"/>
        <v>1.7167530224525045</v>
      </c>
      <c r="AD2251" s="6">
        <f>IFERROR(VLOOKUP(E2251,marginal!$A$2:$E$4826,4,FALSE),0)</f>
        <v>2656.1007692307498</v>
      </c>
    </row>
    <row r="2252" spans="1:30" x14ac:dyDescent="0.2">
      <c r="A2252" s="27" t="s">
        <v>6907</v>
      </c>
      <c r="B2252" s="6" t="s">
        <v>6918</v>
      </c>
      <c r="C2252" s="6" t="s">
        <v>6912</v>
      </c>
      <c r="D2252" s="2">
        <v>158860</v>
      </c>
      <c r="E2252" s="2">
        <v>159397</v>
      </c>
      <c r="F2252" s="3" t="s">
        <v>2763</v>
      </c>
      <c r="G2252" s="2">
        <v>159402</v>
      </c>
      <c r="H2252" s="3" t="s">
        <v>2785</v>
      </c>
      <c r="I2252" s="18">
        <v>45127</v>
      </c>
      <c r="J2252" s="28">
        <v>1197734979</v>
      </c>
      <c r="K2252" s="18">
        <v>45134</v>
      </c>
      <c r="L2252" s="18">
        <v>45138</v>
      </c>
      <c r="M2252" s="18"/>
      <c r="N2252" s="30">
        <v>10</v>
      </c>
      <c r="O2252" s="7">
        <v>5000</v>
      </c>
      <c r="P2252" s="30">
        <v>147</v>
      </c>
      <c r="Q2252" s="22">
        <v>0.11226939921536</v>
      </c>
      <c r="R2252" s="7">
        <v>7000</v>
      </c>
      <c r="S2252" s="2">
        <v>142</v>
      </c>
      <c r="T2252" s="11">
        <v>1758.65</v>
      </c>
      <c r="U2252" s="17" t="s">
        <v>6286</v>
      </c>
      <c r="V2252" s="21">
        <v>1</v>
      </c>
      <c r="W2252" s="9">
        <v>7000</v>
      </c>
      <c r="X2252" s="22">
        <f t="shared" si="175"/>
        <v>0</v>
      </c>
      <c r="Y2252" s="29">
        <v>1758.65</v>
      </c>
      <c r="Z2252" s="34">
        <f t="shared" si="176"/>
        <v>579000</v>
      </c>
      <c r="AA2252" s="34">
        <f t="shared" si="177"/>
        <v>1.2089810017271158E-2</v>
      </c>
      <c r="AB2252" s="35">
        <f t="shared" si="178"/>
        <v>1.7772020725388602</v>
      </c>
      <c r="AC2252" s="35">
        <f t="shared" si="179"/>
        <v>1.7167530224525045</v>
      </c>
      <c r="AD2252" s="6">
        <f>IFERROR(VLOOKUP(E2252,marginal!$A$2:$E$4826,4,FALSE),0)</f>
        <v>2656.1007692307498</v>
      </c>
    </row>
    <row r="2253" spans="1:30" x14ac:dyDescent="0.2">
      <c r="A2253" s="27" t="s">
        <v>6907</v>
      </c>
      <c r="B2253" s="6" t="s">
        <v>6918</v>
      </c>
      <c r="C2253" s="6" t="s">
        <v>6912</v>
      </c>
      <c r="D2253" s="2">
        <v>159144</v>
      </c>
      <c r="E2253" s="2">
        <v>159397</v>
      </c>
      <c r="F2253" s="3" t="s">
        <v>2763</v>
      </c>
      <c r="G2253" s="2">
        <v>159403</v>
      </c>
      <c r="H2253" s="3" t="s">
        <v>2786</v>
      </c>
      <c r="I2253" s="18">
        <v>45131</v>
      </c>
      <c r="J2253" s="28">
        <v>1199543187</v>
      </c>
      <c r="K2253" s="18">
        <v>45134</v>
      </c>
      <c r="L2253" s="18">
        <v>45138</v>
      </c>
      <c r="M2253" s="18"/>
      <c r="N2253" s="30">
        <v>9</v>
      </c>
      <c r="O2253" s="7">
        <v>9000</v>
      </c>
      <c r="P2253" s="30">
        <v>147</v>
      </c>
      <c r="Q2253" s="22">
        <v>8.456731836388684E-2</v>
      </c>
      <c r="R2253" s="7">
        <v>7000</v>
      </c>
      <c r="S2253" s="2">
        <v>142</v>
      </c>
      <c r="T2253" s="11">
        <v>1758.65</v>
      </c>
      <c r="U2253" s="17" t="s">
        <v>6286</v>
      </c>
      <c r="V2253" s="21">
        <v>1</v>
      </c>
      <c r="W2253" s="9">
        <v>7000</v>
      </c>
      <c r="X2253" s="22">
        <f t="shared" si="175"/>
        <v>0</v>
      </c>
      <c r="Y2253" s="29">
        <v>1758.65</v>
      </c>
      <c r="Z2253" s="34">
        <f t="shared" si="176"/>
        <v>727000</v>
      </c>
      <c r="AA2253" s="34">
        <f t="shared" si="177"/>
        <v>9.6286107290233843E-3</v>
      </c>
      <c r="AB2253" s="35">
        <f t="shared" si="178"/>
        <v>1.4154057771664375</v>
      </c>
      <c r="AC2253" s="35">
        <f t="shared" si="179"/>
        <v>1.3672627235213206</v>
      </c>
      <c r="AD2253" s="6">
        <f>IFERROR(VLOOKUP(E2253,marginal!$A$2:$E$4826,4,FALSE),0)</f>
        <v>2656.1007692307498</v>
      </c>
    </row>
    <row r="2254" spans="1:30" x14ac:dyDescent="0.2">
      <c r="A2254" s="27" t="s">
        <v>6907</v>
      </c>
      <c r="B2254" s="6" t="s">
        <v>6919</v>
      </c>
      <c r="C2254" s="6" t="s">
        <v>6909</v>
      </c>
      <c r="D2254" s="2">
        <v>158379</v>
      </c>
      <c r="E2254" s="2">
        <v>159388</v>
      </c>
      <c r="F2254" s="3" t="s">
        <v>2761</v>
      </c>
      <c r="G2254" s="2">
        <v>159390</v>
      </c>
      <c r="H2254" s="3" t="s">
        <v>2787</v>
      </c>
      <c r="I2254" s="18">
        <v>45121</v>
      </c>
      <c r="J2254" s="28">
        <v>1192972575</v>
      </c>
      <c r="K2254" s="18">
        <v>45134</v>
      </c>
      <c r="L2254" s="18">
        <v>45138</v>
      </c>
      <c r="M2254" s="18"/>
      <c r="N2254" s="30">
        <v>5</v>
      </c>
      <c r="O2254" s="7">
        <v>10000</v>
      </c>
      <c r="P2254" s="30">
        <v>110</v>
      </c>
      <c r="Q2254" s="22">
        <v>3.3741050530766099E-2</v>
      </c>
      <c r="R2254" s="7">
        <v>8000</v>
      </c>
      <c r="S2254" s="2">
        <v>110</v>
      </c>
      <c r="T2254" s="11">
        <v>1530.98</v>
      </c>
      <c r="U2254" s="17" t="s">
        <v>6286</v>
      </c>
      <c r="V2254" s="21">
        <v>1</v>
      </c>
      <c r="W2254" s="9">
        <v>8000</v>
      </c>
      <c r="X2254" s="22">
        <f t="shared" si="175"/>
        <v>0</v>
      </c>
      <c r="Y2254" s="29">
        <v>1530.98</v>
      </c>
      <c r="Z2254" s="34">
        <f t="shared" si="176"/>
        <v>376000</v>
      </c>
      <c r="AA2254" s="34">
        <f t="shared" si="177"/>
        <v>2.1276595744680851E-2</v>
      </c>
      <c r="AB2254" s="35">
        <f t="shared" si="178"/>
        <v>2.3404255319148937</v>
      </c>
      <c r="AC2254" s="35">
        <f t="shared" si="179"/>
        <v>2.3404255319148937</v>
      </c>
      <c r="AD2254" s="6">
        <f>IFERROR(VLOOKUP(E2254,marginal!$A$2:$E$4826,4,FALSE),0)</f>
        <v>1502.6569230769217</v>
      </c>
    </row>
    <row r="2255" spans="1:30" x14ac:dyDescent="0.2">
      <c r="A2255" s="27" t="s">
        <v>6907</v>
      </c>
      <c r="B2255" s="6" t="s">
        <v>6919</v>
      </c>
      <c r="C2255" s="6" t="s">
        <v>6909</v>
      </c>
      <c r="D2255" s="2">
        <v>158380</v>
      </c>
      <c r="E2255" s="2">
        <v>159388</v>
      </c>
      <c r="F2255" s="3" t="s">
        <v>2761</v>
      </c>
      <c r="G2255" s="2">
        <v>159391</v>
      </c>
      <c r="H2255" s="3" t="s">
        <v>2788</v>
      </c>
      <c r="I2255" s="18">
        <v>45121</v>
      </c>
      <c r="J2255" s="28">
        <v>1192977890</v>
      </c>
      <c r="K2255" s="18">
        <v>45134</v>
      </c>
      <c r="L2255" s="18">
        <v>45138</v>
      </c>
      <c r="M2255" s="18"/>
      <c r="N2255" s="30">
        <v>4</v>
      </c>
      <c r="O2255" s="7">
        <v>10000</v>
      </c>
      <c r="P2255" s="30">
        <v>110</v>
      </c>
      <c r="Q2255" s="22">
        <v>3.11605023919212E-2</v>
      </c>
      <c r="R2255" s="7">
        <v>10000</v>
      </c>
      <c r="S2255" s="2">
        <v>100</v>
      </c>
      <c r="T2255" s="11">
        <v>1738.06</v>
      </c>
      <c r="U2255" s="17" t="s">
        <v>6286</v>
      </c>
      <c r="V2255" s="21">
        <v>1</v>
      </c>
      <c r="W2255" s="9">
        <v>10000</v>
      </c>
      <c r="X2255" s="22">
        <f t="shared" si="175"/>
        <v>0</v>
      </c>
      <c r="Y2255" s="29">
        <v>1738.06</v>
      </c>
      <c r="Z2255" s="34">
        <f t="shared" si="176"/>
        <v>450000</v>
      </c>
      <c r="AA2255" s="34">
        <f t="shared" si="177"/>
        <v>2.2222222222222223E-2</v>
      </c>
      <c r="AB2255" s="35">
        <f t="shared" si="178"/>
        <v>2.4444444444444446</v>
      </c>
      <c r="AC2255" s="35">
        <f t="shared" si="179"/>
        <v>2.2222222222222223</v>
      </c>
      <c r="AD2255" s="6">
        <f>IFERROR(VLOOKUP(E2255,marginal!$A$2:$E$4826,4,FALSE),0)</f>
        <v>1502.6569230769217</v>
      </c>
    </row>
    <row r="2256" spans="1:30" x14ac:dyDescent="0.2">
      <c r="A2256" s="27" t="s">
        <v>6907</v>
      </c>
      <c r="B2256" s="6" t="s">
        <v>6919</v>
      </c>
      <c r="C2256" s="6" t="s">
        <v>6909</v>
      </c>
      <c r="D2256" s="2">
        <v>158381</v>
      </c>
      <c r="E2256" s="2">
        <v>159388</v>
      </c>
      <c r="F2256" s="3" t="s">
        <v>2761</v>
      </c>
      <c r="G2256" s="2">
        <v>159392</v>
      </c>
      <c r="H2256" s="3" t="s">
        <v>2789</v>
      </c>
      <c r="I2256" s="18">
        <v>45121</v>
      </c>
      <c r="J2256" s="28">
        <v>1192981362</v>
      </c>
      <c r="K2256" s="18">
        <v>45134</v>
      </c>
      <c r="L2256" s="18">
        <v>45138</v>
      </c>
      <c r="M2256" s="18"/>
      <c r="N2256" s="30">
        <v>3</v>
      </c>
      <c r="O2256" s="7">
        <v>10000</v>
      </c>
      <c r="P2256" s="30">
        <v>110</v>
      </c>
      <c r="Q2256" s="22">
        <v>3.3220596517330399E-2</v>
      </c>
      <c r="R2256" s="7">
        <v>7000</v>
      </c>
      <c r="S2256" s="2">
        <v>117</v>
      </c>
      <c r="T2256" s="11">
        <v>1427.63</v>
      </c>
      <c r="U2256" s="17" t="s">
        <v>6286</v>
      </c>
      <c r="V2256" s="21">
        <v>1</v>
      </c>
      <c r="W2256" s="9">
        <v>7000</v>
      </c>
      <c r="X2256" s="22">
        <f t="shared" si="175"/>
        <v>0</v>
      </c>
      <c r="Y2256" s="29">
        <v>1427.63</v>
      </c>
      <c r="Z2256" s="34">
        <f t="shared" si="176"/>
        <v>164000</v>
      </c>
      <c r="AA2256" s="34">
        <f t="shared" si="177"/>
        <v>4.2682926829268296E-2</v>
      </c>
      <c r="AB2256" s="35">
        <f t="shared" si="178"/>
        <v>4.6951219512195124</v>
      </c>
      <c r="AC2256" s="35">
        <f t="shared" si="179"/>
        <v>4.9939024390243905</v>
      </c>
      <c r="AD2256" s="6">
        <f>IFERROR(VLOOKUP(E2256,marginal!$A$2:$E$4826,4,FALSE),0)</f>
        <v>1502.6569230769217</v>
      </c>
    </row>
    <row r="2257" spans="1:30" x14ac:dyDescent="0.2">
      <c r="A2257" s="27" t="s">
        <v>6907</v>
      </c>
      <c r="B2257" s="6" t="s">
        <v>6919</v>
      </c>
      <c r="C2257" s="6" t="s">
        <v>6909</v>
      </c>
      <c r="D2257" s="2">
        <v>158385</v>
      </c>
      <c r="E2257" s="2">
        <v>159388</v>
      </c>
      <c r="F2257" s="3" t="s">
        <v>2761</v>
      </c>
      <c r="G2257" s="2">
        <v>159393</v>
      </c>
      <c r="H2257" s="3" t="s">
        <v>2790</v>
      </c>
      <c r="I2257" s="18">
        <v>45121</v>
      </c>
      <c r="J2257" s="28">
        <v>1192993095</v>
      </c>
      <c r="K2257" s="18">
        <v>45134</v>
      </c>
      <c r="L2257" s="18">
        <v>45138</v>
      </c>
      <c r="M2257" s="18"/>
      <c r="N2257" s="30">
        <v>5</v>
      </c>
      <c r="O2257" s="7">
        <v>10000</v>
      </c>
      <c r="P2257" s="30">
        <v>110</v>
      </c>
      <c r="Q2257" s="22">
        <v>3.3741050530766099E-2</v>
      </c>
      <c r="R2257" s="7">
        <v>8000</v>
      </c>
      <c r="S2257" s="2">
        <v>110</v>
      </c>
      <c r="T2257" s="11">
        <v>1530.98</v>
      </c>
      <c r="U2257" s="17" t="s">
        <v>6286</v>
      </c>
      <c r="V2257" s="21">
        <v>1</v>
      </c>
      <c r="W2257" s="9">
        <v>8000</v>
      </c>
      <c r="X2257" s="22">
        <f t="shared" si="175"/>
        <v>0</v>
      </c>
      <c r="Y2257" s="29">
        <v>1530.98</v>
      </c>
      <c r="Z2257" s="34">
        <f t="shared" si="176"/>
        <v>376000</v>
      </c>
      <c r="AA2257" s="34">
        <f t="shared" si="177"/>
        <v>2.1276595744680851E-2</v>
      </c>
      <c r="AB2257" s="35">
        <f t="shared" si="178"/>
        <v>2.3404255319148937</v>
      </c>
      <c r="AC2257" s="35">
        <f t="shared" si="179"/>
        <v>2.3404255319148937</v>
      </c>
      <c r="AD2257" s="6">
        <f>IFERROR(VLOOKUP(E2257,marginal!$A$2:$E$4826,4,FALSE),0)</f>
        <v>1502.6569230769217</v>
      </c>
    </row>
    <row r="2258" spans="1:30" x14ac:dyDescent="0.2">
      <c r="A2258" s="27" t="s">
        <v>6907</v>
      </c>
      <c r="B2258" s="6" t="s">
        <v>6919</v>
      </c>
      <c r="C2258" s="6" t="s">
        <v>6909</v>
      </c>
      <c r="D2258" s="2">
        <v>158382</v>
      </c>
      <c r="E2258" s="2">
        <v>159388</v>
      </c>
      <c r="F2258" s="3" t="s">
        <v>2761</v>
      </c>
      <c r="G2258" s="2">
        <v>159394</v>
      </c>
      <c r="H2258" s="3" t="s">
        <v>2791</v>
      </c>
      <c r="I2258" s="18">
        <v>45122</v>
      </c>
      <c r="J2258" s="28">
        <v>1193492774</v>
      </c>
      <c r="K2258" s="18">
        <v>45134</v>
      </c>
      <c r="L2258" s="18">
        <v>45138</v>
      </c>
      <c r="M2258" s="18"/>
      <c r="N2258" s="30">
        <v>2</v>
      </c>
      <c r="O2258" s="7">
        <v>10000</v>
      </c>
      <c r="P2258" s="30">
        <v>100</v>
      </c>
      <c r="Q2258" s="22">
        <v>1.82981294070719E-2</v>
      </c>
      <c r="R2258" s="7">
        <v>7000</v>
      </c>
      <c r="S2258" s="2">
        <v>142</v>
      </c>
      <c r="T2258" s="11">
        <v>1758.65</v>
      </c>
      <c r="U2258" s="17" t="s">
        <v>6286</v>
      </c>
      <c r="V2258" s="21">
        <v>1</v>
      </c>
      <c r="W2258" s="9">
        <v>7000</v>
      </c>
      <c r="X2258" s="22">
        <f t="shared" si="175"/>
        <v>0</v>
      </c>
      <c r="Y2258" s="29">
        <v>1758.65</v>
      </c>
      <c r="Z2258" s="34">
        <f t="shared" si="176"/>
        <v>155000</v>
      </c>
      <c r="AA2258" s="34">
        <f t="shared" si="177"/>
        <v>4.5161290322580643E-2</v>
      </c>
      <c r="AB2258" s="35">
        <f t="shared" si="178"/>
        <v>4.5161290322580641</v>
      </c>
      <c r="AC2258" s="35">
        <f t="shared" si="179"/>
        <v>6.4129032258064509</v>
      </c>
      <c r="AD2258" s="6">
        <f>IFERROR(VLOOKUP(E2258,marginal!$A$2:$E$4826,4,FALSE),0)</f>
        <v>1502.6569230769217</v>
      </c>
    </row>
    <row r="2259" spans="1:30" x14ac:dyDescent="0.2">
      <c r="A2259" s="27" t="s">
        <v>6907</v>
      </c>
      <c r="B2259" s="6" t="s">
        <v>6918</v>
      </c>
      <c r="C2259" s="6" t="s">
        <v>6912</v>
      </c>
      <c r="D2259" s="2">
        <v>159151</v>
      </c>
      <c r="E2259" s="2">
        <v>159410</v>
      </c>
      <c r="F2259" s="3" t="s">
        <v>1277</v>
      </c>
      <c r="G2259" s="2">
        <v>159431</v>
      </c>
      <c r="H2259" s="3" t="s">
        <v>2792</v>
      </c>
      <c r="I2259" s="18">
        <v>45225</v>
      </c>
      <c r="J2259" s="28">
        <v>1266652847</v>
      </c>
      <c r="K2259" s="18">
        <v>45134</v>
      </c>
      <c r="L2259" s="18">
        <v>45138</v>
      </c>
      <c r="M2259" s="18"/>
      <c r="N2259" s="30">
        <v>4</v>
      </c>
      <c r="O2259" s="7">
        <v>8000</v>
      </c>
      <c r="P2259" s="30">
        <v>120</v>
      </c>
      <c r="Q2259" s="22">
        <v>3.1160502391921113E-2</v>
      </c>
      <c r="R2259" s="7">
        <v>6000</v>
      </c>
      <c r="S2259" s="2">
        <v>142</v>
      </c>
      <c r="T2259" s="11">
        <v>1503.37</v>
      </c>
      <c r="U2259" s="17" t="s">
        <v>6286</v>
      </c>
      <c r="V2259" s="21">
        <v>1</v>
      </c>
      <c r="W2259" s="9">
        <v>6000</v>
      </c>
      <c r="X2259" s="22">
        <f t="shared" si="175"/>
        <v>0</v>
      </c>
      <c r="Y2259" s="29">
        <v>1503.37</v>
      </c>
      <c r="Z2259" s="34">
        <f t="shared" si="176"/>
        <v>450000</v>
      </c>
      <c r="AA2259" s="34">
        <f t="shared" si="177"/>
        <v>1.3333333333333334E-2</v>
      </c>
      <c r="AB2259" s="35">
        <f t="shared" si="178"/>
        <v>1.6</v>
      </c>
      <c r="AC2259" s="35">
        <f t="shared" si="179"/>
        <v>1.8933333333333335</v>
      </c>
      <c r="AD2259" s="6">
        <f>IFERROR(VLOOKUP(E2259,marginal!$A$2:$E$4826,4,FALSE),0)</f>
        <v>13703.554615384601</v>
      </c>
    </row>
    <row r="2260" spans="1:30" x14ac:dyDescent="0.2">
      <c r="A2260" s="27" t="s">
        <v>6907</v>
      </c>
      <c r="B2260" s="6" t="s">
        <v>6923</v>
      </c>
      <c r="C2260" s="6" t="s">
        <v>6909</v>
      </c>
      <c r="D2260" s="2">
        <v>158887</v>
      </c>
      <c r="E2260" s="2">
        <v>159432</v>
      </c>
      <c r="F2260" s="3" t="s">
        <v>2765</v>
      </c>
      <c r="G2260" s="2">
        <v>159434</v>
      </c>
      <c r="H2260" s="3" t="s">
        <v>2793</v>
      </c>
      <c r="I2260" s="18">
        <v>45127</v>
      </c>
      <c r="J2260" s="28">
        <v>1197758299</v>
      </c>
      <c r="K2260" s="18">
        <v>45134</v>
      </c>
      <c r="L2260" s="18">
        <v>45138</v>
      </c>
      <c r="M2260" s="18"/>
      <c r="N2260" s="30">
        <v>7</v>
      </c>
      <c r="O2260" s="7">
        <v>10000</v>
      </c>
      <c r="P2260" s="30">
        <v>125</v>
      </c>
      <c r="Q2260" s="22">
        <v>4.9315436506823448E-2</v>
      </c>
      <c r="R2260" s="7">
        <v>8000</v>
      </c>
      <c r="S2260" s="2">
        <v>142</v>
      </c>
      <c r="T2260" s="11">
        <v>2013.74</v>
      </c>
      <c r="U2260" s="17" t="s">
        <v>6286</v>
      </c>
      <c r="V2260" s="21">
        <v>1</v>
      </c>
      <c r="W2260" s="9">
        <v>8000</v>
      </c>
      <c r="X2260" s="22">
        <f t="shared" si="175"/>
        <v>0</v>
      </c>
      <c r="Y2260" s="29">
        <v>2013.74</v>
      </c>
      <c r="Z2260" s="34">
        <f t="shared" si="176"/>
        <v>547000</v>
      </c>
      <c r="AA2260" s="34">
        <f t="shared" si="177"/>
        <v>1.4625228519195612E-2</v>
      </c>
      <c r="AB2260" s="35">
        <f t="shared" si="178"/>
        <v>1.8281535648994516</v>
      </c>
      <c r="AC2260" s="35">
        <f t="shared" si="179"/>
        <v>2.0767824497257767</v>
      </c>
      <c r="AD2260" s="6">
        <f>IFERROR(VLOOKUP(E2260,marginal!$A$2:$E$4826,4,FALSE),0)</f>
        <v>2284.9942307692299</v>
      </c>
    </row>
    <row r="2261" spans="1:30" x14ac:dyDescent="0.2">
      <c r="A2261" s="27" t="s">
        <v>6907</v>
      </c>
      <c r="B2261" s="6" t="s">
        <v>6923</v>
      </c>
      <c r="C2261" s="6" t="s">
        <v>6909</v>
      </c>
      <c r="D2261" s="2">
        <v>158903</v>
      </c>
      <c r="E2261" s="2">
        <v>159432</v>
      </c>
      <c r="F2261" s="3" t="s">
        <v>2765</v>
      </c>
      <c r="G2261" s="2">
        <v>159435</v>
      </c>
      <c r="H2261" s="3" t="s">
        <v>2794</v>
      </c>
      <c r="I2261" s="18">
        <v>45127</v>
      </c>
      <c r="J2261" s="28">
        <v>1197807923</v>
      </c>
      <c r="K2261" s="18">
        <v>45134</v>
      </c>
      <c r="L2261" s="18">
        <v>45138</v>
      </c>
      <c r="M2261" s="18"/>
      <c r="N2261" s="30">
        <v>8</v>
      </c>
      <c r="O2261" s="7">
        <v>10000</v>
      </c>
      <c r="P2261" s="30">
        <v>132</v>
      </c>
      <c r="Q2261" s="22">
        <v>5.8283715876113903E-2</v>
      </c>
      <c r="R2261" s="7">
        <v>9000</v>
      </c>
      <c r="S2261" s="2">
        <v>142</v>
      </c>
      <c r="T2261" s="11">
        <v>2255.2800000000002</v>
      </c>
      <c r="U2261" s="17" t="s">
        <v>6286</v>
      </c>
      <c r="V2261" s="21">
        <v>1</v>
      </c>
      <c r="W2261" s="9">
        <v>9000</v>
      </c>
      <c r="X2261" s="22">
        <f t="shared" si="175"/>
        <v>0</v>
      </c>
      <c r="Y2261" s="29">
        <v>2255.2800000000002</v>
      </c>
      <c r="Z2261" s="34">
        <f t="shared" si="176"/>
        <v>663000</v>
      </c>
      <c r="AA2261" s="34">
        <f t="shared" si="177"/>
        <v>1.3574660633484163E-2</v>
      </c>
      <c r="AB2261" s="35">
        <f t="shared" si="178"/>
        <v>1.7918552036199096</v>
      </c>
      <c r="AC2261" s="35">
        <f t="shared" si="179"/>
        <v>1.9276018099547512</v>
      </c>
      <c r="AD2261" s="6">
        <f>IFERROR(VLOOKUP(E2261,marginal!$A$2:$E$4826,4,FALSE),0)</f>
        <v>2284.9942307692299</v>
      </c>
    </row>
    <row r="2262" spans="1:30" x14ac:dyDescent="0.2">
      <c r="A2262" s="27" t="s">
        <v>6907</v>
      </c>
      <c r="B2262" s="6" t="s">
        <v>6923</v>
      </c>
      <c r="C2262" s="6" t="s">
        <v>6909</v>
      </c>
      <c r="D2262" s="2">
        <v>158904</v>
      </c>
      <c r="E2262" s="2">
        <v>159432</v>
      </c>
      <c r="F2262" s="3" t="s">
        <v>2765</v>
      </c>
      <c r="G2262" s="2">
        <v>159436</v>
      </c>
      <c r="H2262" s="3" t="s">
        <v>2795</v>
      </c>
      <c r="I2262" s="18" t="s">
        <v>6930</v>
      </c>
      <c r="J2262" s="28" t="s">
        <v>6930</v>
      </c>
      <c r="K2262" s="18">
        <v>45134</v>
      </c>
      <c r="L2262" s="18">
        <v>45138</v>
      </c>
      <c r="M2262" s="18"/>
      <c r="N2262" s="30">
        <v>7</v>
      </c>
      <c r="O2262" s="7">
        <v>10000</v>
      </c>
      <c r="P2262" s="30">
        <v>125</v>
      </c>
      <c r="Q2262" s="22">
        <v>3.3741050530766099E-2</v>
      </c>
      <c r="R2262" s="7">
        <v>7000</v>
      </c>
      <c r="S2262" s="2">
        <v>142</v>
      </c>
      <c r="T2262" s="11">
        <v>1758.65</v>
      </c>
      <c r="U2262" s="17" t="s">
        <v>6286</v>
      </c>
      <c r="V2262" s="21">
        <v>1</v>
      </c>
      <c r="W2262" s="9">
        <v>7000</v>
      </c>
      <c r="X2262" s="22">
        <f t="shared" si="175"/>
        <v>0</v>
      </c>
      <c r="Y2262" s="29">
        <v>1758.65</v>
      </c>
      <c r="Z2262" s="34">
        <f t="shared" si="176"/>
        <v>547000</v>
      </c>
      <c r="AA2262" s="34">
        <f t="shared" si="177"/>
        <v>1.2797074954296161E-2</v>
      </c>
      <c r="AB2262" s="35">
        <f t="shared" si="178"/>
        <v>1.5996343692870201</v>
      </c>
      <c r="AC2262" s="35">
        <f t="shared" si="179"/>
        <v>1.8171846435100549</v>
      </c>
      <c r="AD2262" s="6">
        <f>IFERROR(VLOOKUP(E2262,marginal!$A$2:$E$4826,4,FALSE),0)</f>
        <v>2284.9942307692299</v>
      </c>
    </row>
    <row r="2263" spans="1:30" x14ac:dyDescent="0.2">
      <c r="A2263" s="27" t="s">
        <v>6907</v>
      </c>
      <c r="B2263" s="6" t="s">
        <v>6923</v>
      </c>
      <c r="C2263" s="6" t="s">
        <v>6909</v>
      </c>
      <c r="D2263" s="2">
        <v>158900</v>
      </c>
      <c r="E2263" s="2">
        <v>159432</v>
      </c>
      <c r="F2263" s="3" t="s">
        <v>2765</v>
      </c>
      <c r="G2263" s="2">
        <v>159437</v>
      </c>
      <c r="H2263" s="3" t="s">
        <v>2796</v>
      </c>
      <c r="I2263" s="18">
        <v>45127</v>
      </c>
      <c r="J2263" s="28">
        <v>1197794889</v>
      </c>
      <c r="K2263" s="18">
        <v>45134</v>
      </c>
      <c r="L2263" s="18">
        <v>45138</v>
      </c>
      <c r="M2263" s="18"/>
      <c r="N2263" s="30">
        <v>5</v>
      </c>
      <c r="O2263" s="7">
        <v>10000</v>
      </c>
      <c r="P2263" s="30">
        <v>110</v>
      </c>
      <c r="Q2263" s="22">
        <v>3.3741050530766099E-2</v>
      </c>
      <c r="R2263" s="7">
        <v>7000</v>
      </c>
      <c r="S2263" s="2">
        <v>142</v>
      </c>
      <c r="T2263" s="11">
        <v>1758.65</v>
      </c>
      <c r="U2263" s="17" t="s">
        <v>6286</v>
      </c>
      <c r="V2263" s="21">
        <v>1</v>
      </c>
      <c r="W2263" s="9">
        <v>7000</v>
      </c>
      <c r="X2263" s="22">
        <f t="shared" si="175"/>
        <v>0</v>
      </c>
      <c r="Y2263" s="29">
        <v>1758.65</v>
      </c>
      <c r="Z2263" s="34">
        <f t="shared" si="176"/>
        <v>376000</v>
      </c>
      <c r="AA2263" s="34">
        <f t="shared" si="177"/>
        <v>1.8617021276595744E-2</v>
      </c>
      <c r="AB2263" s="35">
        <f t="shared" si="178"/>
        <v>2.0478723404255317</v>
      </c>
      <c r="AC2263" s="35">
        <f t="shared" si="179"/>
        <v>2.6436170212765955</v>
      </c>
      <c r="AD2263" s="6">
        <f>IFERROR(VLOOKUP(E2263,marginal!$A$2:$E$4826,4,FALSE),0)</f>
        <v>2284.9942307692299</v>
      </c>
    </row>
    <row r="2264" spans="1:30" x14ac:dyDescent="0.2">
      <c r="A2264" s="27" t="s">
        <v>6907</v>
      </c>
      <c r="B2264" s="6" t="s">
        <v>6923</v>
      </c>
      <c r="C2264" s="6" t="s">
        <v>6909</v>
      </c>
      <c r="D2264" s="2">
        <v>158862</v>
      </c>
      <c r="E2264" s="2">
        <v>159454</v>
      </c>
      <c r="F2264" s="3" t="s">
        <v>2767</v>
      </c>
      <c r="G2264" s="2">
        <v>159456</v>
      </c>
      <c r="H2264" s="3" t="s">
        <v>2797</v>
      </c>
      <c r="I2264" s="18">
        <v>45127</v>
      </c>
      <c r="J2264" s="28">
        <v>1197709723</v>
      </c>
      <c r="K2264" s="18">
        <v>45134</v>
      </c>
      <c r="L2264" s="18">
        <v>45138</v>
      </c>
      <c r="M2264" s="18"/>
      <c r="N2264" s="30">
        <v>10</v>
      </c>
      <c r="O2264" s="7">
        <v>5000</v>
      </c>
      <c r="P2264" s="30">
        <v>147</v>
      </c>
      <c r="Q2264" s="22">
        <v>0.11226939921536</v>
      </c>
      <c r="R2264" s="7">
        <v>10000</v>
      </c>
      <c r="S2264" s="2">
        <v>142</v>
      </c>
      <c r="T2264" s="11">
        <v>2510.34</v>
      </c>
      <c r="U2264" s="17" t="s">
        <v>6286</v>
      </c>
      <c r="V2264" s="21">
        <v>1</v>
      </c>
      <c r="W2264" s="9">
        <v>10000</v>
      </c>
      <c r="X2264" s="22">
        <f t="shared" si="175"/>
        <v>0</v>
      </c>
      <c r="Y2264" s="29">
        <v>2510.34</v>
      </c>
      <c r="Z2264" s="34">
        <f t="shared" si="176"/>
        <v>579000</v>
      </c>
      <c r="AA2264" s="34">
        <f t="shared" si="177"/>
        <v>1.7271157167530225E-2</v>
      </c>
      <c r="AB2264" s="35">
        <f t="shared" si="178"/>
        <v>2.5388601036269431</v>
      </c>
      <c r="AC2264" s="35">
        <f t="shared" si="179"/>
        <v>2.452504317789292</v>
      </c>
      <c r="AD2264" s="6">
        <f>IFERROR(VLOOKUP(E2264,marginal!$A$2:$E$4826,4,FALSE),0)</f>
        <v>2805.782692307675</v>
      </c>
    </row>
    <row r="2265" spans="1:30" x14ac:dyDescent="0.2">
      <c r="A2265" s="27" t="s">
        <v>6907</v>
      </c>
      <c r="B2265" s="6" t="s">
        <v>6923</v>
      </c>
      <c r="C2265" s="6" t="s">
        <v>6909</v>
      </c>
      <c r="D2265" s="2">
        <v>158844</v>
      </c>
      <c r="E2265" s="2">
        <v>159454</v>
      </c>
      <c r="F2265" s="3" t="s">
        <v>2767</v>
      </c>
      <c r="G2265" s="2">
        <v>159457</v>
      </c>
      <c r="H2265" s="3" t="s">
        <v>2798</v>
      </c>
      <c r="I2265" s="18">
        <v>45127</v>
      </c>
      <c r="J2265" s="28">
        <v>1197685536</v>
      </c>
      <c r="K2265" s="18">
        <v>45134</v>
      </c>
      <c r="L2265" s="18">
        <v>45138</v>
      </c>
      <c r="M2265" s="18"/>
      <c r="N2265" s="30">
        <v>8</v>
      </c>
      <c r="O2265" s="7">
        <v>10000</v>
      </c>
      <c r="P2265" s="30">
        <v>132</v>
      </c>
      <c r="Q2265" s="22">
        <v>5.8283715876113903E-2</v>
      </c>
      <c r="R2265" s="7">
        <v>10000</v>
      </c>
      <c r="S2265" s="2">
        <v>142</v>
      </c>
      <c r="T2265" s="11">
        <v>2510.34</v>
      </c>
      <c r="U2265" s="17" t="s">
        <v>6286</v>
      </c>
      <c r="V2265" s="21">
        <v>1</v>
      </c>
      <c r="W2265" s="9">
        <v>10000</v>
      </c>
      <c r="X2265" s="22">
        <f t="shared" si="175"/>
        <v>0</v>
      </c>
      <c r="Y2265" s="29">
        <v>2510.34</v>
      </c>
      <c r="Z2265" s="34">
        <f t="shared" si="176"/>
        <v>663000</v>
      </c>
      <c r="AA2265" s="34">
        <f t="shared" si="177"/>
        <v>1.5082956259426848E-2</v>
      </c>
      <c r="AB2265" s="35">
        <f t="shared" si="178"/>
        <v>1.9909502262443439</v>
      </c>
      <c r="AC2265" s="35">
        <f t="shared" si="179"/>
        <v>2.1417797888386123</v>
      </c>
      <c r="AD2265" s="6">
        <f>IFERROR(VLOOKUP(E2265,marginal!$A$2:$E$4826,4,FALSE),0)</f>
        <v>2805.782692307675</v>
      </c>
    </row>
    <row r="2266" spans="1:30" x14ac:dyDescent="0.2">
      <c r="A2266" s="27" t="s">
        <v>6907</v>
      </c>
      <c r="B2266" s="6" t="s">
        <v>6923</v>
      </c>
      <c r="C2266" s="6" t="s">
        <v>6909</v>
      </c>
      <c r="D2266" s="2">
        <v>159177</v>
      </c>
      <c r="E2266" s="2">
        <v>159454</v>
      </c>
      <c r="F2266" s="3" t="s">
        <v>2767</v>
      </c>
      <c r="G2266" s="2">
        <v>159458</v>
      </c>
      <c r="H2266" s="3" t="s">
        <v>2799</v>
      </c>
      <c r="I2266" s="18">
        <v>45131</v>
      </c>
      <c r="J2266" s="28">
        <v>1199677885</v>
      </c>
      <c r="K2266" s="18">
        <v>45134</v>
      </c>
      <c r="L2266" s="18">
        <v>45138</v>
      </c>
      <c r="M2266" s="18"/>
      <c r="N2266" s="30">
        <v>10</v>
      </c>
      <c r="O2266" s="7">
        <v>5000</v>
      </c>
      <c r="P2266" s="30">
        <v>147</v>
      </c>
      <c r="Q2266" s="22">
        <v>0.11226939921536</v>
      </c>
      <c r="R2266" s="7">
        <v>8000</v>
      </c>
      <c r="S2266" s="2">
        <v>142</v>
      </c>
      <c r="T2266" s="11">
        <v>2013.74</v>
      </c>
      <c r="U2266" s="17" t="s">
        <v>6286</v>
      </c>
      <c r="V2266" s="21">
        <v>1</v>
      </c>
      <c r="W2266" s="9">
        <v>8000</v>
      </c>
      <c r="X2266" s="22">
        <f t="shared" si="175"/>
        <v>0</v>
      </c>
      <c r="Y2266" s="29">
        <v>2013.74</v>
      </c>
      <c r="Z2266" s="34">
        <f t="shared" si="176"/>
        <v>579000</v>
      </c>
      <c r="AA2266" s="34">
        <f t="shared" si="177"/>
        <v>1.3816925734024179E-2</v>
      </c>
      <c r="AB2266" s="35">
        <f t="shared" si="178"/>
        <v>2.0310880829015545</v>
      </c>
      <c r="AC2266" s="35">
        <f t="shared" si="179"/>
        <v>1.9620034542314335</v>
      </c>
      <c r="AD2266" s="6">
        <f>IFERROR(VLOOKUP(E2266,marginal!$A$2:$E$4826,4,FALSE),0)</f>
        <v>2805.782692307675</v>
      </c>
    </row>
    <row r="2267" spans="1:30" x14ac:dyDescent="0.2">
      <c r="A2267" s="27" t="s">
        <v>6907</v>
      </c>
      <c r="B2267" s="6" t="s">
        <v>6923</v>
      </c>
      <c r="C2267" s="6" t="s">
        <v>6909</v>
      </c>
      <c r="D2267" s="2">
        <v>158907</v>
      </c>
      <c r="E2267" s="2">
        <v>159454</v>
      </c>
      <c r="F2267" s="3" t="s">
        <v>2767</v>
      </c>
      <c r="G2267" s="2">
        <v>159459</v>
      </c>
      <c r="H2267" s="3" t="s">
        <v>2800</v>
      </c>
      <c r="I2267" s="18" t="s">
        <v>6930</v>
      </c>
      <c r="J2267" s="28" t="s">
        <v>6930</v>
      </c>
      <c r="K2267" s="18">
        <v>45134</v>
      </c>
      <c r="L2267" s="18">
        <v>45138</v>
      </c>
      <c r="M2267" s="18"/>
      <c r="N2267" s="30">
        <v>5</v>
      </c>
      <c r="O2267" s="7">
        <v>10000</v>
      </c>
      <c r="P2267" s="30">
        <v>113</v>
      </c>
      <c r="Q2267" s="22">
        <v>3.3741050530766099E-2</v>
      </c>
      <c r="R2267" s="7">
        <v>5000</v>
      </c>
      <c r="S2267" s="2">
        <v>147</v>
      </c>
      <c r="T2267" s="11">
        <v>1303.3399999999999</v>
      </c>
      <c r="U2267" s="17" t="s">
        <v>6286</v>
      </c>
      <c r="V2267" s="21">
        <v>1</v>
      </c>
      <c r="W2267" s="9">
        <v>5000</v>
      </c>
      <c r="X2267" s="22">
        <f t="shared" si="175"/>
        <v>0</v>
      </c>
      <c r="Y2267" s="29">
        <v>1303.3399999999999</v>
      </c>
      <c r="Z2267" s="34">
        <f t="shared" si="176"/>
        <v>376000</v>
      </c>
      <c r="AA2267" s="34">
        <f t="shared" si="177"/>
        <v>1.3297872340425532E-2</v>
      </c>
      <c r="AB2267" s="35">
        <f t="shared" si="178"/>
        <v>1.5026595744680851</v>
      </c>
      <c r="AC2267" s="35">
        <f t="shared" si="179"/>
        <v>1.9547872340425532</v>
      </c>
      <c r="AD2267" s="6">
        <f>IFERROR(VLOOKUP(E2267,marginal!$A$2:$E$4826,4,FALSE),0)</f>
        <v>2805.782692307675</v>
      </c>
    </row>
    <row r="2268" spans="1:30" x14ac:dyDescent="0.2">
      <c r="A2268" s="27" t="s">
        <v>6907</v>
      </c>
      <c r="B2268" s="6" t="s">
        <v>6915</v>
      </c>
      <c r="C2268" s="6" t="s">
        <v>6909</v>
      </c>
      <c r="D2268" s="4">
        <v>159308</v>
      </c>
      <c r="E2268" s="4">
        <v>159519</v>
      </c>
      <c r="F2268" s="5" t="s">
        <v>2801</v>
      </c>
      <c r="G2268" s="4">
        <v>159520</v>
      </c>
      <c r="H2268" s="5" t="s">
        <v>2802</v>
      </c>
      <c r="I2268" s="18" t="s">
        <v>6930</v>
      </c>
      <c r="J2268" s="28" t="s">
        <v>6930</v>
      </c>
      <c r="K2268" s="18">
        <v>45134</v>
      </c>
      <c r="L2268" s="18">
        <v>45138</v>
      </c>
      <c r="M2268" s="18"/>
      <c r="N2268" s="30">
        <v>1</v>
      </c>
      <c r="O2268" s="7">
        <v>15000</v>
      </c>
      <c r="P2268" s="30">
        <v>92</v>
      </c>
      <c r="Q2268" s="22">
        <v>5.9818464604665268E-3</v>
      </c>
      <c r="R2268" s="8">
        <v>6000</v>
      </c>
      <c r="S2268" s="4">
        <v>142</v>
      </c>
      <c r="T2268" s="10">
        <v>1503.37</v>
      </c>
      <c r="U2268" s="17" t="s">
        <v>6286</v>
      </c>
      <c r="V2268" s="21">
        <v>1</v>
      </c>
      <c r="W2268" s="9">
        <v>6000</v>
      </c>
      <c r="X2268" s="22">
        <f t="shared" si="175"/>
        <v>0</v>
      </c>
      <c r="Y2268" s="29">
        <v>1503.37</v>
      </c>
      <c r="Z2268" s="34">
        <f t="shared" si="176"/>
        <v>167000</v>
      </c>
      <c r="AA2268" s="34">
        <f t="shared" si="177"/>
        <v>3.5928143712574849E-2</v>
      </c>
      <c r="AB2268" s="35">
        <f t="shared" si="178"/>
        <v>3.3053892215568861</v>
      </c>
      <c r="AC2268" s="35">
        <f t="shared" si="179"/>
        <v>5.1017964071856285</v>
      </c>
      <c r="AD2268" s="6">
        <f>IFERROR(VLOOKUP(E2268,marginal!$A$2:$E$4826,4,FALSE),0)</f>
        <v>3861.3788461538252</v>
      </c>
    </row>
    <row r="2269" spans="1:30" x14ac:dyDescent="0.2">
      <c r="A2269" s="27" t="s">
        <v>6907</v>
      </c>
      <c r="B2269" s="6" t="s">
        <v>6926</v>
      </c>
      <c r="C2269" s="6" t="s">
        <v>6909</v>
      </c>
      <c r="D2269" s="4">
        <v>159517</v>
      </c>
      <c r="E2269" s="4">
        <v>159643</v>
      </c>
      <c r="F2269" s="5" t="s">
        <v>2803</v>
      </c>
      <c r="G2269" s="4">
        <v>159644</v>
      </c>
      <c r="H2269" s="5" t="s">
        <v>2804</v>
      </c>
      <c r="I2269" s="18">
        <v>45133</v>
      </c>
      <c r="J2269" s="28">
        <v>1202395375</v>
      </c>
      <c r="K2269" s="18">
        <v>45135</v>
      </c>
      <c r="L2269" s="18">
        <v>45138</v>
      </c>
      <c r="M2269" s="18"/>
      <c r="N2269" s="30">
        <v>8</v>
      </c>
      <c r="O2269" s="7">
        <v>10000</v>
      </c>
      <c r="P2269" s="30">
        <v>132</v>
      </c>
      <c r="Q2269" s="22">
        <v>5.8283715876113903E-2</v>
      </c>
      <c r="R2269" s="8">
        <v>10000</v>
      </c>
      <c r="S2269" s="4">
        <v>142</v>
      </c>
      <c r="T2269" s="10">
        <v>2510.34</v>
      </c>
      <c r="U2269" s="17" t="s">
        <v>6286</v>
      </c>
      <c r="V2269" s="21">
        <v>0.90497906825200869</v>
      </c>
      <c r="W2269" s="9">
        <v>9049.7906825200862</v>
      </c>
      <c r="X2269" s="22">
        <f t="shared" si="175"/>
        <v>-9.5020931747991422E-2</v>
      </c>
      <c r="Y2269" s="29">
        <v>2271.8051541957475</v>
      </c>
      <c r="Z2269" s="34">
        <f t="shared" si="176"/>
        <v>663000</v>
      </c>
      <c r="AA2269" s="34">
        <f t="shared" si="177"/>
        <v>1.5082956259426848E-2</v>
      </c>
      <c r="AB2269" s="35">
        <f t="shared" si="178"/>
        <v>1.9909502262443439</v>
      </c>
      <c r="AC2269" s="35">
        <f t="shared" si="179"/>
        <v>2.1417797888386123</v>
      </c>
      <c r="AD2269" s="6">
        <f>IFERROR(VLOOKUP(E2269,marginal!$A$2:$E$4826,4,FALSE),0)</f>
        <v>2045.0928205128166</v>
      </c>
    </row>
    <row r="2270" spans="1:30" x14ac:dyDescent="0.2">
      <c r="A2270" s="27" t="s">
        <v>6907</v>
      </c>
      <c r="B2270" s="6" t="s">
        <v>6910</v>
      </c>
      <c r="C2270" s="6" t="s">
        <v>6909</v>
      </c>
      <c r="D2270" s="2">
        <v>159404</v>
      </c>
      <c r="E2270" s="2">
        <v>159551</v>
      </c>
      <c r="F2270" s="3" t="s">
        <v>2805</v>
      </c>
      <c r="G2270" s="2">
        <v>159560</v>
      </c>
      <c r="H2270" s="3" t="s">
        <v>2806</v>
      </c>
      <c r="I2270" s="18" t="s">
        <v>6930</v>
      </c>
      <c r="J2270" s="28" t="s">
        <v>6930</v>
      </c>
      <c r="K2270" s="18">
        <v>45134</v>
      </c>
      <c r="L2270" s="18">
        <v>45138</v>
      </c>
      <c r="M2270" s="18"/>
      <c r="N2270" s="30">
        <v>5</v>
      </c>
      <c r="O2270" s="7">
        <v>7000</v>
      </c>
      <c r="P2270" s="30">
        <v>126</v>
      </c>
      <c r="Q2270" s="22">
        <v>3.3741050530766176E-2</v>
      </c>
      <c r="R2270" s="7">
        <v>6000</v>
      </c>
      <c r="S2270" s="2">
        <v>142</v>
      </c>
      <c r="T2270" s="11">
        <v>1378.55</v>
      </c>
      <c r="U2270" s="17" t="s">
        <v>6286</v>
      </c>
      <c r="V2270" s="21">
        <v>1</v>
      </c>
      <c r="W2270" s="9">
        <v>6000</v>
      </c>
      <c r="X2270" s="22">
        <f t="shared" si="175"/>
        <v>0</v>
      </c>
      <c r="Y2270" s="29">
        <v>1378.55</v>
      </c>
      <c r="Z2270" s="34">
        <f t="shared" si="176"/>
        <v>376000</v>
      </c>
      <c r="AA2270" s="34">
        <f t="shared" si="177"/>
        <v>1.5957446808510637E-2</v>
      </c>
      <c r="AB2270" s="35">
        <f t="shared" si="178"/>
        <v>2.0106382978723403</v>
      </c>
      <c r="AC2270" s="35">
        <f t="shared" si="179"/>
        <v>2.2659574468085104</v>
      </c>
      <c r="AD2270" s="6">
        <f>IFERROR(VLOOKUP(E2270,marginal!$A$2:$E$4826,4,FALSE),0)</f>
        <v>4308.3815384615345</v>
      </c>
    </row>
    <row r="2271" spans="1:30" x14ac:dyDescent="0.2">
      <c r="A2271" s="27" t="s">
        <v>6907</v>
      </c>
      <c r="B2271" s="6" t="s">
        <v>6915</v>
      </c>
      <c r="C2271" s="6" t="s">
        <v>6909</v>
      </c>
      <c r="D2271" s="2">
        <v>159298</v>
      </c>
      <c r="E2271" s="2">
        <v>159519</v>
      </c>
      <c r="F2271" s="3" t="s">
        <v>2801</v>
      </c>
      <c r="G2271" s="2">
        <v>159521</v>
      </c>
      <c r="H2271" s="3" t="s">
        <v>2807</v>
      </c>
      <c r="I2271" s="18">
        <v>45132</v>
      </c>
      <c r="J2271" s="28">
        <v>1201344003</v>
      </c>
      <c r="K2271" s="18">
        <v>45134</v>
      </c>
      <c r="L2271" s="18">
        <v>45138</v>
      </c>
      <c r="M2271" s="18"/>
      <c r="N2271" s="30">
        <v>1</v>
      </c>
      <c r="O2271" s="7">
        <v>10000</v>
      </c>
      <c r="P2271" s="30">
        <v>90</v>
      </c>
      <c r="Q2271" s="22">
        <v>5.9818464604665302E-3</v>
      </c>
      <c r="R2271" s="7">
        <v>10000</v>
      </c>
      <c r="S2271" s="2">
        <v>142</v>
      </c>
      <c r="T2271" s="11">
        <v>2510.34</v>
      </c>
      <c r="U2271" s="17" t="s">
        <v>6286</v>
      </c>
      <c r="V2271" s="21">
        <v>1</v>
      </c>
      <c r="W2271" s="9">
        <v>10000</v>
      </c>
      <c r="X2271" s="22">
        <f t="shared" si="175"/>
        <v>0</v>
      </c>
      <c r="Y2271" s="29">
        <v>2510.34</v>
      </c>
      <c r="Z2271" s="34">
        <f t="shared" si="176"/>
        <v>167000</v>
      </c>
      <c r="AA2271" s="34">
        <f t="shared" si="177"/>
        <v>5.9880239520958084E-2</v>
      </c>
      <c r="AB2271" s="35">
        <f t="shared" si="178"/>
        <v>5.3892215568862278</v>
      </c>
      <c r="AC2271" s="35">
        <f t="shared" si="179"/>
        <v>8.5029940119760479</v>
      </c>
      <c r="AD2271" s="6">
        <f>IFERROR(VLOOKUP(E2271,marginal!$A$2:$E$4826,4,FALSE),0)</f>
        <v>3861.3788461538252</v>
      </c>
    </row>
    <row r="2272" spans="1:30" x14ac:dyDescent="0.2">
      <c r="A2272" s="27" t="s">
        <v>6907</v>
      </c>
      <c r="B2272" s="6" t="s">
        <v>6915</v>
      </c>
      <c r="C2272" s="6" t="s">
        <v>6909</v>
      </c>
      <c r="D2272" s="2">
        <v>159300</v>
      </c>
      <c r="E2272" s="2">
        <v>159519</v>
      </c>
      <c r="F2272" s="3" t="s">
        <v>2801</v>
      </c>
      <c r="G2272" s="2">
        <v>159522</v>
      </c>
      <c r="H2272" s="3" t="s">
        <v>2808</v>
      </c>
      <c r="I2272" s="18">
        <v>45132</v>
      </c>
      <c r="J2272" s="28">
        <v>1201342922</v>
      </c>
      <c r="K2272" s="18">
        <v>45134</v>
      </c>
      <c r="L2272" s="18">
        <v>45138</v>
      </c>
      <c r="M2272" s="18"/>
      <c r="N2272" s="30">
        <v>1</v>
      </c>
      <c r="O2272" s="7">
        <v>10000</v>
      </c>
      <c r="P2272" s="30">
        <v>90</v>
      </c>
      <c r="Q2272" s="22">
        <v>5.9818464604665302E-3</v>
      </c>
      <c r="R2272" s="7">
        <v>10000</v>
      </c>
      <c r="S2272" s="2">
        <v>142</v>
      </c>
      <c r="T2272" s="11">
        <v>2510.34</v>
      </c>
      <c r="U2272" s="17" t="s">
        <v>6286</v>
      </c>
      <c r="V2272" s="21">
        <v>1</v>
      </c>
      <c r="W2272" s="9">
        <v>10000</v>
      </c>
      <c r="X2272" s="22">
        <f t="shared" si="175"/>
        <v>0</v>
      </c>
      <c r="Y2272" s="29">
        <v>2510.34</v>
      </c>
      <c r="Z2272" s="34">
        <f t="shared" si="176"/>
        <v>167000</v>
      </c>
      <c r="AA2272" s="34">
        <f t="shared" si="177"/>
        <v>5.9880239520958084E-2</v>
      </c>
      <c r="AB2272" s="35">
        <f t="shared" si="178"/>
        <v>5.3892215568862278</v>
      </c>
      <c r="AC2272" s="35">
        <f t="shared" si="179"/>
        <v>8.5029940119760479</v>
      </c>
      <c r="AD2272" s="6">
        <f>IFERROR(VLOOKUP(E2272,marginal!$A$2:$E$4826,4,FALSE),0)</f>
        <v>3861.3788461538252</v>
      </c>
    </row>
    <row r="2273" spans="1:30" x14ac:dyDescent="0.2">
      <c r="A2273" s="27" t="s">
        <v>6907</v>
      </c>
      <c r="B2273" s="6" t="s">
        <v>6915</v>
      </c>
      <c r="C2273" s="6" t="s">
        <v>6909</v>
      </c>
      <c r="D2273" s="2">
        <v>159299</v>
      </c>
      <c r="E2273" s="2">
        <v>159519</v>
      </c>
      <c r="F2273" s="3" t="s">
        <v>2801</v>
      </c>
      <c r="G2273" s="2">
        <v>159523</v>
      </c>
      <c r="H2273" s="3" t="s">
        <v>2809</v>
      </c>
      <c r="I2273" s="18" t="s">
        <v>6930</v>
      </c>
      <c r="J2273" s="28" t="s">
        <v>6930</v>
      </c>
      <c r="K2273" s="18">
        <v>45134</v>
      </c>
      <c r="L2273" s="18">
        <v>45138</v>
      </c>
      <c r="M2273" s="18"/>
      <c r="N2273" s="30">
        <v>1</v>
      </c>
      <c r="O2273" s="7">
        <v>15000</v>
      </c>
      <c r="P2273" s="30">
        <v>92</v>
      </c>
      <c r="Q2273" s="22">
        <v>5.9818464604665276E-3</v>
      </c>
      <c r="R2273" s="7">
        <v>10000</v>
      </c>
      <c r="S2273" s="2">
        <v>142</v>
      </c>
      <c r="T2273" s="11">
        <v>2510.34</v>
      </c>
      <c r="U2273" s="17" t="s">
        <v>6286</v>
      </c>
      <c r="V2273" s="21">
        <v>1</v>
      </c>
      <c r="W2273" s="9">
        <v>10000</v>
      </c>
      <c r="X2273" s="22">
        <f t="shared" si="175"/>
        <v>0</v>
      </c>
      <c r="Y2273" s="29">
        <v>2510.34</v>
      </c>
      <c r="Z2273" s="34">
        <f t="shared" si="176"/>
        <v>167000</v>
      </c>
      <c r="AA2273" s="34">
        <f t="shared" si="177"/>
        <v>5.9880239520958084E-2</v>
      </c>
      <c r="AB2273" s="35">
        <f t="shared" si="178"/>
        <v>5.5089820359281436</v>
      </c>
      <c r="AC2273" s="35">
        <f t="shared" si="179"/>
        <v>8.5029940119760479</v>
      </c>
      <c r="AD2273" s="6">
        <f>IFERROR(VLOOKUP(E2273,marginal!$A$2:$E$4826,4,FALSE),0)</f>
        <v>3861.3788461538252</v>
      </c>
    </row>
    <row r="2274" spans="1:30" x14ac:dyDescent="0.2">
      <c r="A2274" s="27" t="s">
        <v>6907</v>
      </c>
      <c r="B2274" s="6" t="s">
        <v>6926</v>
      </c>
      <c r="C2274" s="6" t="s">
        <v>6909</v>
      </c>
      <c r="D2274" s="2">
        <v>159518</v>
      </c>
      <c r="E2274" s="2">
        <v>159643</v>
      </c>
      <c r="F2274" s="3" t="s">
        <v>2803</v>
      </c>
      <c r="G2274" s="2">
        <v>159645</v>
      </c>
      <c r="H2274" s="3" t="s">
        <v>2810</v>
      </c>
      <c r="I2274" s="18">
        <v>45133</v>
      </c>
      <c r="J2274" s="28">
        <v>1202395746</v>
      </c>
      <c r="K2274" s="18">
        <v>45135</v>
      </c>
      <c r="L2274" s="18">
        <v>45138</v>
      </c>
      <c r="M2274" s="18"/>
      <c r="N2274" s="30">
        <v>9</v>
      </c>
      <c r="O2274" s="7">
        <v>10000</v>
      </c>
      <c r="P2274" s="30">
        <v>147</v>
      </c>
      <c r="Q2274" s="22">
        <v>7.9000519063170294E-2</v>
      </c>
      <c r="R2274" s="7">
        <v>10000</v>
      </c>
      <c r="S2274" s="2">
        <v>142</v>
      </c>
      <c r="T2274" s="11">
        <v>2510.34</v>
      </c>
      <c r="U2274" s="17" t="s">
        <v>6286</v>
      </c>
      <c r="V2274" s="21">
        <v>0.90497906825200869</v>
      </c>
      <c r="W2274" s="9">
        <v>9049.7906825200862</v>
      </c>
      <c r="X2274" s="22">
        <f t="shared" si="175"/>
        <v>-9.5020931747991422E-2</v>
      </c>
      <c r="Y2274" s="29">
        <v>2271.8051541957475</v>
      </c>
      <c r="Z2274" s="34">
        <f t="shared" si="176"/>
        <v>727000</v>
      </c>
      <c r="AA2274" s="34">
        <f t="shared" si="177"/>
        <v>1.3755158184319119E-2</v>
      </c>
      <c r="AB2274" s="35">
        <f t="shared" si="178"/>
        <v>2.0220082530949104</v>
      </c>
      <c r="AC2274" s="35">
        <f t="shared" si="179"/>
        <v>1.9532324621733148</v>
      </c>
      <c r="AD2274" s="6">
        <f>IFERROR(VLOOKUP(E2274,marginal!$A$2:$E$4826,4,FALSE),0)</f>
        <v>2045.0928205128166</v>
      </c>
    </row>
    <row r="2275" spans="1:30" x14ac:dyDescent="0.2">
      <c r="A2275" s="27" t="s">
        <v>6907</v>
      </c>
      <c r="B2275" s="6" t="s">
        <v>6926</v>
      </c>
      <c r="C2275" s="6" t="s">
        <v>6909</v>
      </c>
      <c r="D2275" s="2">
        <v>159525</v>
      </c>
      <c r="E2275" s="2">
        <v>159643</v>
      </c>
      <c r="F2275" s="3" t="s">
        <v>2803</v>
      </c>
      <c r="G2275" s="2">
        <v>159646</v>
      </c>
      <c r="H2275" s="3" t="s">
        <v>2811</v>
      </c>
      <c r="I2275" s="18">
        <v>45133</v>
      </c>
      <c r="J2275" s="28">
        <v>1202395969</v>
      </c>
      <c r="K2275" s="18">
        <v>45135</v>
      </c>
      <c r="L2275" s="18">
        <v>45138</v>
      </c>
      <c r="M2275" s="18"/>
      <c r="N2275" s="30">
        <v>8</v>
      </c>
      <c r="O2275" s="7">
        <v>10000</v>
      </c>
      <c r="P2275" s="30">
        <v>132</v>
      </c>
      <c r="Q2275" s="22">
        <v>5.8283715876113903E-2</v>
      </c>
      <c r="R2275" s="7">
        <v>8000</v>
      </c>
      <c r="S2275" s="2">
        <v>142</v>
      </c>
      <c r="T2275" s="11">
        <v>2013.74</v>
      </c>
      <c r="U2275" s="17" t="s">
        <v>6286</v>
      </c>
      <c r="V2275" s="21">
        <v>0.90497906825200869</v>
      </c>
      <c r="W2275" s="9">
        <v>7239.8325460160695</v>
      </c>
      <c r="X2275" s="22">
        <f t="shared" si="175"/>
        <v>-9.5020931747991311E-2</v>
      </c>
      <c r="Y2275" s="29">
        <v>1822.3925489018</v>
      </c>
      <c r="Z2275" s="34">
        <f t="shared" si="176"/>
        <v>663000</v>
      </c>
      <c r="AA2275" s="34">
        <f t="shared" si="177"/>
        <v>1.2066365007541479E-2</v>
      </c>
      <c r="AB2275" s="35">
        <f t="shared" si="178"/>
        <v>1.5927601809954752</v>
      </c>
      <c r="AC2275" s="35">
        <f t="shared" si="179"/>
        <v>1.71342383107089</v>
      </c>
      <c r="AD2275" s="6">
        <f>IFERROR(VLOOKUP(E2275,marginal!$A$2:$E$4826,4,FALSE),0)</f>
        <v>2045.0928205128166</v>
      </c>
    </row>
    <row r="2276" spans="1:30" x14ac:dyDescent="0.2">
      <c r="A2276" s="27" t="s">
        <v>6907</v>
      </c>
      <c r="B2276" s="6" t="s">
        <v>6926</v>
      </c>
      <c r="C2276" s="6" t="s">
        <v>6909</v>
      </c>
      <c r="D2276" s="2">
        <v>158884</v>
      </c>
      <c r="E2276" s="2">
        <v>159643</v>
      </c>
      <c r="F2276" s="3" t="s">
        <v>2803</v>
      </c>
      <c r="G2276" s="2">
        <v>159647</v>
      </c>
      <c r="H2276" s="3" t="s">
        <v>2812</v>
      </c>
      <c r="I2276" s="18">
        <v>45127</v>
      </c>
      <c r="J2276" s="28">
        <v>1197763076</v>
      </c>
      <c r="K2276" s="18">
        <v>45135</v>
      </c>
      <c r="L2276" s="18">
        <v>45138</v>
      </c>
      <c r="M2276" s="18"/>
      <c r="N2276" s="30">
        <v>8</v>
      </c>
      <c r="O2276" s="7">
        <v>10000</v>
      </c>
      <c r="P2276" s="30">
        <v>132</v>
      </c>
      <c r="Q2276" s="22">
        <v>5.8283715876113903E-2</v>
      </c>
      <c r="R2276" s="7">
        <v>7000</v>
      </c>
      <c r="S2276" s="2">
        <v>142</v>
      </c>
      <c r="T2276" s="11">
        <v>1758.65</v>
      </c>
      <c r="U2276" s="17" t="s">
        <v>6286</v>
      </c>
      <c r="V2276" s="21">
        <v>0.90497906825200869</v>
      </c>
      <c r="W2276" s="9">
        <v>6334.8534777640607</v>
      </c>
      <c r="X2276" s="22">
        <f t="shared" si="175"/>
        <v>-9.5020931747991311E-2</v>
      </c>
      <c r="Y2276" s="29">
        <v>1591.5414383813952</v>
      </c>
      <c r="Z2276" s="34">
        <f t="shared" si="176"/>
        <v>663000</v>
      </c>
      <c r="AA2276" s="34">
        <f t="shared" si="177"/>
        <v>1.0558069381598794E-2</v>
      </c>
      <c r="AB2276" s="35">
        <f t="shared" si="178"/>
        <v>1.3936651583710409</v>
      </c>
      <c r="AC2276" s="35">
        <f t="shared" si="179"/>
        <v>1.4992458521870287</v>
      </c>
      <c r="AD2276" s="6">
        <f>IFERROR(VLOOKUP(E2276,marginal!$A$2:$E$4826,4,FALSE),0)</f>
        <v>2045.0928205128166</v>
      </c>
    </row>
    <row r="2277" spans="1:30" x14ac:dyDescent="0.2">
      <c r="A2277" s="27" t="s">
        <v>6907</v>
      </c>
      <c r="B2277" s="6" t="s">
        <v>6926</v>
      </c>
      <c r="C2277" s="6" t="s">
        <v>6909</v>
      </c>
      <c r="D2277" s="2">
        <v>158881</v>
      </c>
      <c r="E2277" s="2">
        <v>159643</v>
      </c>
      <c r="F2277" s="3" t="s">
        <v>2803</v>
      </c>
      <c r="G2277" s="2">
        <v>159648</v>
      </c>
      <c r="H2277" s="3" t="s">
        <v>2813</v>
      </c>
      <c r="I2277" s="18">
        <v>45127</v>
      </c>
      <c r="J2277" s="28">
        <v>1197762927</v>
      </c>
      <c r="K2277" s="18">
        <v>45135</v>
      </c>
      <c r="L2277" s="18">
        <v>45138</v>
      </c>
      <c r="M2277" s="18"/>
      <c r="N2277" s="30">
        <v>8</v>
      </c>
      <c r="O2277" s="7">
        <v>10000</v>
      </c>
      <c r="P2277" s="30">
        <v>132</v>
      </c>
      <c r="Q2277" s="22">
        <v>5.8283715876113903E-2</v>
      </c>
      <c r="R2277" s="7">
        <v>7000</v>
      </c>
      <c r="S2277" s="2">
        <v>142</v>
      </c>
      <c r="T2277" s="11">
        <v>1758.65</v>
      </c>
      <c r="U2277" s="17" t="s">
        <v>6286</v>
      </c>
      <c r="V2277" s="21">
        <v>0.90497906825200869</v>
      </c>
      <c r="W2277" s="9">
        <v>6334.8534777640607</v>
      </c>
      <c r="X2277" s="22">
        <f t="shared" si="175"/>
        <v>-9.5020931747991311E-2</v>
      </c>
      <c r="Y2277" s="29">
        <v>1591.5414383813952</v>
      </c>
      <c r="Z2277" s="34">
        <f t="shared" si="176"/>
        <v>663000</v>
      </c>
      <c r="AA2277" s="34">
        <f t="shared" si="177"/>
        <v>1.0558069381598794E-2</v>
      </c>
      <c r="AB2277" s="35">
        <f t="shared" si="178"/>
        <v>1.3936651583710409</v>
      </c>
      <c r="AC2277" s="35">
        <f t="shared" si="179"/>
        <v>1.4992458521870287</v>
      </c>
      <c r="AD2277" s="6">
        <f>IFERROR(VLOOKUP(E2277,marginal!$A$2:$E$4826,4,FALSE),0)</f>
        <v>2045.0928205128166</v>
      </c>
    </row>
    <row r="2278" spans="1:30" x14ac:dyDescent="0.2">
      <c r="A2278" s="27" t="s">
        <v>6907</v>
      </c>
      <c r="B2278" s="6" t="s">
        <v>6926</v>
      </c>
      <c r="C2278" s="6" t="s">
        <v>6909</v>
      </c>
      <c r="D2278" s="2">
        <v>158889</v>
      </c>
      <c r="E2278" s="2">
        <v>159643</v>
      </c>
      <c r="F2278" s="3" t="s">
        <v>2803</v>
      </c>
      <c r="G2278" s="2">
        <v>159649</v>
      </c>
      <c r="H2278" s="3" t="s">
        <v>2814</v>
      </c>
      <c r="I2278" s="18">
        <v>45225</v>
      </c>
      <c r="J2278" s="28">
        <v>1266713525</v>
      </c>
      <c r="K2278" s="18">
        <v>45135</v>
      </c>
      <c r="L2278" s="18">
        <v>45138</v>
      </c>
      <c r="M2278" s="18"/>
      <c r="N2278" s="30">
        <v>6</v>
      </c>
      <c r="O2278" s="7">
        <v>10000</v>
      </c>
      <c r="P2278" s="30">
        <v>115</v>
      </c>
      <c r="Q2278" s="22">
        <v>3.97705569269148E-2</v>
      </c>
      <c r="R2278" s="7">
        <v>7000</v>
      </c>
      <c r="S2278" s="2">
        <v>142</v>
      </c>
      <c r="T2278" s="11">
        <v>1758.65</v>
      </c>
      <c r="U2278" s="17" t="s">
        <v>6286</v>
      </c>
      <c r="V2278" s="21">
        <v>0.90497906825200869</v>
      </c>
      <c r="W2278" s="9">
        <v>6334.8534777640607</v>
      </c>
      <c r="X2278" s="22">
        <f t="shared" si="175"/>
        <v>-9.5020931747991311E-2</v>
      </c>
      <c r="Y2278" s="29">
        <v>1591.5414383813952</v>
      </c>
      <c r="Z2278" s="34">
        <f t="shared" si="176"/>
        <v>554000</v>
      </c>
      <c r="AA2278" s="34">
        <f t="shared" si="177"/>
        <v>1.263537906137184E-2</v>
      </c>
      <c r="AB2278" s="35">
        <f t="shared" si="178"/>
        <v>1.4530685920577617</v>
      </c>
      <c r="AC2278" s="35">
        <f t="shared" si="179"/>
        <v>1.7942238267148014</v>
      </c>
      <c r="AD2278" s="6">
        <f>IFERROR(VLOOKUP(E2278,marginal!$A$2:$E$4826,4,FALSE),0)</f>
        <v>2045.0928205128166</v>
      </c>
    </row>
    <row r="2279" spans="1:30" x14ac:dyDescent="0.2">
      <c r="A2279" s="27" t="s">
        <v>6907</v>
      </c>
      <c r="B2279" s="6" t="s">
        <v>6916</v>
      </c>
      <c r="C2279" s="6" t="s">
        <v>6912</v>
      </c>
      <c r="D2279" s="4">
        <v>157766</v>
      </c>
      <c r="E2279" s="4">
        <v>159564</v>
      </c>
      <c r="F2279" s="5" t="s">
        <v>2815</v>
      </c>
      <c r="G2279" s="4">
        <v>159565</v>
      </c>
      <c r="H2279" s="5" t="s">
        <v>2816</v>
      </c>
      <c r="I2279" s="18" t="s">
        <v>6930</v>
      </c>
      <c r="J2279" s="28" t="s">
        <v>6930</v>
      </c>
      <c r="K2279" s="18">
        <v>45134</v>
      </c>
      <c r="L2279" s="18">
        <v>45138</v>
      </c>
      <c r="M2279" s="18"/>
      <c r="N2279" s="30">
        <v>7</v>
      </c>
      <c r="O2279" s="7">
        <v>13000</v>
      </c>
      <c r="P2279" s="30">
        <v>129</v>
      </c>
      <c r="Q2279" s="22">
        <v>5.4245607726633255E-2</v>
      </c>
      <c r="R2279" s="8">
        <v>10000</v>
      </c>
      <c r="S2279" s="4">
        <v>142</v>
      </c>
      <c r="T2279" s="10">
        <v>2510.34</v>
      </c>
      <c r="U2279" s="17" t="s">
        <v>6286</v>
      </c>
      <c r="V2279" s="21">
        <v>0.63657875609408221</v>
      </c>
      <c r="W2279" s="9">
        <v>6365.787560940822</v>
      </c>
      <c r="X2279" s="22">
        <f t="shared" si="175"/>
        <v>-0.36342124390591779</v>
      </c>
      <c r="Y2279" s="29">
        <v>1598.0291145732185</v>
      </c>
      <c r="Z2279" s="34">
        <f t="shared" si="176"/>
        <v>547000</v>
      </c>
      <c r="AA2279" s="34">
        <f t="shared" si="177"/>
        <v>1.8281535648994516E-2</v>
      </c>
      <c r="AB2279" s="35">
        <f t="shared" si="178"/>
        <v>2.3583180987202925</v>
      </c>
      <c r="AC2279" s="35">
        <f t="shared" si="179"/>
        <v>2.5959780621572213</v>
      </c>
      <c r="AD2279" s="6">
        <f>IFERROR(VLOOKUP(E2279,marginal!$A$2:$E$4826,4,FALSE),0)</f>
        <v>-3010.5916923076798</v>
      </c>
    </row>
    <row r="2280" spans="1:30" x14ac:dyDescent="0.2">
      <c r="A2280" s="27" t="s">
        <v>6907</v>
      </c>
      <c r="B2280" s="6" t="s">
        <v>6917</v>
      </c>
      <c r="C2280" s="6" t="s">
        <v>6909</v>
      </c>
      <c r="D2280" s="2">
        <v>159173</v>
      </c>
      <c r="E2280" s="2">
        <v>159256</v>
      </c>
      <c r="F2280" s="3" t="s">
        <v>205</v>
      </c>
      <c r="G2280" s="2">
        <v>159608</v>
      </c>
      <c r="H2280" s="3" t="s">
        <v>2817</v>
      </c>
      <c r="I2280" s="18">
        <v>45131</v>
      </c>
      <c r="J2280" s="28">
        <v>1199638006</v>
      </c>
      <c r="K2280" s="18">
        <v>45135</v>
      </c>
      <c r="L2280" s="18">
        <v>45138</v>
      </c>
      <c r="M2280" s="18"/>
      <c r="N2280" s="30">
        <v>8</v>
      </c>
      <c r="O2280" s="7">
        <v>10000</v>
      </c>
      <c r="P2280" s="30">
        <v>132</v>
      </c>
      <c r="Q2280" s="22">
        <v>5.8283715876113903E-2</v>
      </c>
      <c r="R2280" s="7">
        <v>5000</v>
      </c>
      <c r="S2280" s="2">
        <v>147</v>
      </c>
      <c r="T2280" s="11">
        <v>1104.8599999999999</v>
      </c>
      <c r="U2280" s="17" t="s">
        <v>6286</v>
      </c>
      <c r="V2280" s="21">
        <v>0.79095398892933899</v>
      </c>
      <c r="W2280" s="9">
        <v>3954.769944646695</v>
      </c>
      <c r="X2280" s="22">
        <f t="shared" si="175"/>
        <v>-0.20904601107066101</v>
      </c>
      <c r="Y2280" s="29">
        <v>873.89342420846936</v>
      </c>
      <c r="Z2280" s="34">
        <f t="shared" si="176"/>
        <v>663000</v>
      </c>
      <c r="AA2280" s="34">
        <f t="shared" si="177"/>
        <v>7.5414781297134239E-3</v>
      </c>
      <c r="AB2280" s="35">
        <f t="shared" si="178"/>
        <v>0.99547511312217196</v>
      </c>
      <c r="AC2280" s="35">
        <f t="shared" si="179"/>
        <v>1.1085972850678734</v>
      </c>
      <c r="AD2280" s="6">
        <f>IFERROR(VLOOKUP(E2280,marginal!$A$2:$E$4826,4,FALSE),0)</f>
        <v>-28346.278461538401</v>
      </c>
    </row>
    <row r="2281" spans="1:30" x14ac:dyDescent="0.2">
      <c r="A2281" s="27" t="s">
        <v>6907</v>
      </c>
      <c r="B2281" s="6" t="s">
        <v>6915</v>
      </c>
      <c r="C2281" s="6" t="s">
        <v>6909</v>
      </c>
      <c r="D2281" s="2">
        <v>159109</v>
      </c>
      <c r="E2281" s="2">
        <v>159616</v>
      </c>
      <c r="F2281" s="3" t="s">
        <v>66</v>
      </c>
      <c r="G2281" s="2">
        <v>159639</v>
      </c>
      <c r="H2281" s="3" t="s">
        <v>2818</v>
      </c>
      <c r="I2281" s="18">
        <v>45129</v>
      </c>
      <c r="J2281" s="28">
        <v>1198787117</v>
      </c>
      <c r="K2281" s="18">
        <v>45135</v>
      </c>
      <c r="L2281" s="18">
        <v>45138</v>
      </c>
      <c r="M2281" s="18"/>
      <c r="N2281" s="30">
        <v>1</v>
      </c>
      <c r="O2281" s="7">
        <v>10000</v>
      </c>
      <c r="P2281" s="30">
        <v>90</v>
      </c>
      <c r="Q2281" s="22">
        <v>5.9818464604665302E-3</v>
      </c>
      <c r="R2281" s="7">
        <v>10000</v>
      </c>
      <c r="S2281" s="2">
        <v>142</v>
      </c>
      <c r="T2281" s="11">
        <v>2510.34</v>
      </c>
      <c r="U2281" s="17" t="s">
        <v>6286</v>
      </c>
      <c r="V2281" s="21">
        <v>1</v>
      </c>
      <c r="W2281" s="9">
        <v>10000</v>
      </c>
      <c r="X2281" s="22">
        <f t="shared" si="175"/>
        <v>0</v>
      </c>
      <c r="Y2281" s="29">
        <v>2510.34</v>
      </c>
      <c r="Z2281" s="34">
        <f t="shared" si="176"/>
        <v>167000</v>
      </c>
      <c r="AA2281" s="34">
        <f t="shared" si="177"/>
        <v>5.9880239520958084E-2</v>
      </c>
      <c r="AB2281" s="35">
        <f t="shared" si="178"/>
        <v>5.3892215568862278</v>
      </c>
      <c r="AC2281" s="35">
        <f t="shared" si="179"/>
        <v>8.5029940119760479</v>
      </c>
      <c r="AD2281" s="6">
        <f>IFERROR(VLOOKUP(E2281,marginal!$A$2:$E$4826,4,FALSE),0)</f>
        <v>25110.853076923049</v>
      </c>
    </row>
    <row r="2282" spans="1:30" x14ac:dyDescent="0.2">
      <c r="A2282" s="27" t="s">
        <v>6907</v>
      </c>
      <c r="B2282" s="6" t="s">
        <v>6915</v>
      </c>
      <c r="C2282" s="6" t="s">
        <v>6909</v>
      </c>
      <c r="D2282" s="2">
        <v>159115</v>
      </c>
      <c r="E2282" s="2">
        <v>159616</v>
      </c>
      <c r="F2282" s="3" t="s">
        <v>66</v>
      </c>
      <c r="G2282" s="2">
        <v>159640</v>
      </c>
      <c r="H2282" s="3" t="s">
        <v>2819</v>
      </c>
      <c r="I2282" s="18">
        <v>45129</v>
      </c>
      <c r="J2282" s="28">
        <v>1198786801</v>
      </c>
      <c r="K2282" s="18">
        <v>45135</v>
      </c>
      <c r="L2282" s="18">
        <v>45138</v>
      </c>
      <c r="M2282" s="18"/>
      <c r="N2282" s="30">
        <v>1</v>
      </c>
      <c r="O2282" s="7">
        <v>10000</v>
      </c>
      <c r="P2282" s="30">
        <v>90</v>
      </c>
      <c r="Q2282" s="22">
        <v>5.9818464604665302E-3</v>
      </c>
      <c r="R2282" s="7">
        <v>10000</v>
      </c>
      <c r="S2282" s="2">
        <v>142</v>
      </c>
      <c r="T2282" s="11">
        <v>2510.34</v>
      </c>
      <c r="U2282" s="17" t="s">
        <v>6286</v>
      </c>
      <c r="V2282" s="21">
        <v>1</v>
      </c>
      <c r="W2282" s="9">
        <v>10000</v>
      </c>
      <c r="X2282" s="22">
        <f t="shared" si="175"/>
        <v>0</v>
      </c>
      <c r="Y2282" s="29">
        <v>2510.34</v>
      </c>
      <c r="Z2282" s="34">
        <f t="shared" si="176"/>
        <v>167000</v>
      </c>
      <c r="AA2282" s="34">
        <f t="shared" si="177"/>
        <v>5.9880239520958084E-2</v>
      </c>
      <c r="AB2282" s="35">
        <f t="shared" si="178"/>
        <v>5.3892215568862278</v>
      </c>
      <c r="AC2282" s="35">
        <f t="shared" si="179"/>
        <v>8.5029940119760479</v>
      </c>
      <c r="AD2282" s="6">
        <f>IFERROR(VLOOKUP(E2282,marginal!$A$2:$E$4826,4,FALSE),0)</f>
        <v>25110.853076923049</v>
      </c>
    </row>
    <row r="2283" spans="1:30" x14ac:dyDescent="0.2">
      <c r="A2283" s="27" t="s">
        <v>6907</v>
      </c>
      <c r="B2283" s="6" t="s">
        <v>6916</v>
      </c>
      <c r="C2283" s="6" t="s">
        <v>6912</v>
      </c>
      <c r="D2283" s="2">
        <v>157764</v>
      </c>
      <c r="E2283" s="2">
        <v>159564</v>
      </c>
      <c r="F2283" s="3" t="s">
        <v>2815</v>
      </c>
      <c r="G2283" s="2">
        <v>159566</v>
      </c>
      <c r="H2283" s="3" t="s">
        <v>2820</v>
      </c>
      <c r="I2283" s="18">
        <v>45117</v>
      </c>
      <c r="J2283" s="28">
        <v>1190112460</v>
      </c>
      <c r="K2283" s="18">
        <v>45134</v>
      </c>
      <c r="L2283" s="18">
        <v>45138</v>
      </c>
      <c r="M2283" s="18"/>
      <c r="N2283" s="30">
        <v>10</v>
      </c>
      <c r="O2283" s="7">
        <v>5000</v>
      </c>
      <c r="P2283" s="30">
        <v>147</v>
      </c>
      <c r="Q2283" s="22">
        <v>0.11226939921536</v>
      </c>
      <c r="R2283" s="7">
        <v>20000</v>
      </c>
      <c r="S2283" s="2">
        <v>122</v>
      </c>
      <c r="T2283" s="11">
        <v>4262.03</v>
      </c>
      <c r="U2283" s="17" t="s">
        <v>6286</v>
      </c>
      <c r="V2283" s="21">
        <v>0.63657875609408221</v>
      </c>
      <c r="W2283" s="9">
        <v>12731.575121881644</v>
      </c>
      <c r="X2283" s="22">
        <f t="shared" si="175"/>
        <v>-0.36342124390591779</v>
      </c>
      <c r="Y2283" s="29">
        <v>2713.1177558356612</v>
      </c>
      <c r="Z2283" s="34">
        <f t="shared" si="176"/>
        <v>579000</v>
      </c>
      <c r="AA2283" s="34">
        <f t="shared" si="177"/>
        <v>3.4542314335060449E-2</v>
      </c>
      <c r="AB2283" s="35">
        <f t="shared" si="178"/>
        <v>5.0777202072538863</v>
      </c>
      <c r="AC2283" s="35">
        <f t="shared" si="179"/>
        <v>4.214162348877375</v>
      </c>
      <c r="AD2283" s="6">
        <f>IFERROR(VLOOKUP(E2283,marginal!$A$2:$E$4826,4,FALSE),0)</f>
        <v>-3010.5916923076798</v>
      </c>
    </row>
    <row r="2284" spans="1:30" x14ac:dyDescent="0.2">
      <c r="A2284" s="27" t="s">
        <v>6907</v>
      </c>
      <c r="B2284" s="6" t="s">
        <v>6916</v>
      </c>
      <c r="C2284" s="6" t="s">
        <v>6912</v>
      </c>
      <c r="D2284" s="2">
        <v>157952</v>
      </c>
      <c r="E2284" s="2">
        <v>159564</v>
      </c>
      <c r="F2284" s="3" t="s">
        <v>2815</v>
      </c>
      <c r="G2284" s="2">
        <v>159567</v>
      </c>
      <c r="H2284" s="3" t="s">
        <v>2821</v>
      </c>
      <c r="I2284" s="18">
        <v>45118</v>
      </c>
      <c r="J2284" s="28">
        <v>1190811033</v>
      </c>
      <c r="K2284" s="18">
        <v>45134</v>
      </c>
      <c r="L2284" s="18">
        <v>45138</v>
      </c>
      <c r="M2284" s="18"/>
      <c r="N2284" s="30">
        <v>7</v>
      </c>
      <c r="O2284" s="7">
        <v>10000</v>
      </c>
      <c r="P2284" s="30">
        <v>127</v>
      </c>
      <c r="Q2284" s="22">
        <v>5.24391097594855E-2</v>
      </c>
      <c r="R2284" s="7">
        <v>7000</v>
      </c>
      <c r="S2284" s="2">
        <v>142</v>
      </c>
      <c r="T2284" s="11">
        <v>1134.2</v>
      </c>
      <c r="U2284" s="17" t="s">
        <v>6286</v>
      </c>
      <c r="V2284" s="21">
        <v>0.63657875609408221</v>
      </c>
      <c r="W2284" s="9">
        <v>4456.0512926585752</v>
      </c>
      <c r="X2284" s="22">
        <f t="shared" si="175"/>
        <v>-0.36342124390591779</v>
      </c>
      <c r="Y2284" s="29">
        <v>722.00762516190809</v>
      </c>
      <c r="Z2284" s="34">
        <f t="shared" si="176"/>
        <v>547000</v>
      </c>
      <c r="AA2284" s="34">
        <f t="shared" si="177"/>
        <v>1.2797074954296161E-2</v>
      </c>
      <c r="AB2284" s="35">
        <f t="shared" si="178"/>
        <v>1.6252285191956126</v>
      </c>
      <c r="AC2284" s="35">
        <f t="shared" si="179"/>
        <v>1.8171846435100549</v>
      </c>
      <c r="AD2284" s="6">
        <f>IFERROR(VLOOKUP(E2284,marginal!$A$2:$E$4826,4,FALSE),0)</f>
        <v>-3010.5916923076798</v>
      </c>
    </row>
    <row r="2285" spans="1:30" x14ac:dyDescent="0.2">
      <c r="A2285" s="27" t="s">
        <v>6907</v>
      </c>
      <c r="B2285" s="6" t="s">
        <v>6916</v>
      </c>
      <c r="C2285" s="6" t="s">
        <v>6912</v>
      </c>
      <c r="D2285" s="2">
        <v>158053</v>
      </c>
      <c r="E2285" s="2">
        <v>159564</v>
      </c>
      <c r="F2285" s="3" t="s">
        <v>2815</v>
      </c>
      <c r="G2285" s="2">
        <v>159568</v>
      </c>
      <c r="H2285" s="3" t="s">
        <v>2822</v>
      </c>
      <c r="I2285" s="18" t="s">
        <v>6930</v>
      </c>
      <c r="J2285" s="28" t="s">
        <v>6930</v>
      </c>
      <c r="K2285" s="18">
        <v>45134</v>
      </c>
      <c r="L2285" s="18">
        <v>45138</v>
      </c>
      <c r="M2285" s="18"/>
      <c r="N2285" s="30">
        <v>3</v>
      </c>
      <c r="O2285" s="7">
        <v>13000</v>
      </c>
      <c r="P2285" s="30">
        <v>123</v>
      </c>
      <c r="Q2285" s="22">
        <v>5.9219970832528411E-2</v>
      </c>
      <c r="R2285" s="7">
        <v>5000</v>
      </c>
      <c r="S2285" s="2">
        <v>147</v>
      </c>
      <c r="T2285" s="11">
        <v>1303.3399999999999</v>
      </c>
      <c r="U2285" s="17" t="s">
        <v>6286</v>
      </c>
      <c r="V2285" s="21">
        <v>0.63657875609408221</v>
      </c>
      <c r="W2285" s="9">
        <v>3182.893780470411</v>
      </c>
      <c r="X2285" s="22">
        <f t="shared" si="175"/>
        <v>-0.36342124390591779</v>
      </c>
      <c r="Y2285" s="29">
        <v>829.67855596766105</v>
      </c>
      <c r="Z2285" s="34">
        <f t="shared" si="176"/>
        <v>164000</v>
      </c>
      <c r="AA2285" s="34">
        <f t="shared" si="177"/>
        <v>3.048780487804878E-2</v>
      </c>
      <c r="AB2285" s="35">
        <f t="shared" si="178"/>
        <v>3.75</v>
      </c>
      <c r="AC2285" s="35">
        <f t="shared" si="179"/>
        <v>4.4817073170731705</v>
      </c>
      <c r="AD2285" s="6">
        <f>IFERROR(VLOOKUP(E2285,marginal!$A$2:$E$4826,4,FALSE),0)</f>
        <v>-3010.5916923076798</v>
      </c>
    </row>
    <row r="2286" spans="1:30" x14ac:dyDescent="0.2">
      <c r="A2286" s="27" t="s">
        <v>6907</v>
      </c>
      <c r="B2286" s="6" t="s">
        <v>6916</v>
      </c>
      <c r="C2286" s="6" t="s">
        <v>6912</v>
      </c>
      <c r="D2286" s="2">
        <v>159267</v>
      </c>
      <c r="E2286" s="2">
        <v>159564</v>
      </c>
      <c r="F2286" s="3" t="s">
        <v>2815</v>
      </c>
      <c r="G2286" s="2">
        <v>159569</v>
      </c>
      <c r="H2286" s="3" t="s">
        <v>2823</v>
      </c>
      <c r="I2286" s="18" t="s">
        <v>6930</v>
      </c>
      <c r="J2286" s="28" t="s">
        <v>6930</v>
      </c>
      <c r="K2286" s="18">
        <v>45134</v>
      </c>
      <c r="L2286" s="18">
        <v>45138</v>
      </c>
      <c r="M2286" s="18"/>
      <c r="N2286" s="30">
        <v>10</v>
      </c>
      <c r="O2286" s="7">
        <v>6000</v>
      </c>
      <c r="P2286" s="30">
        <v>145</v>
      </c>
      <c r="Q2286" s="22">
        <v>0.11226939921536003</v>
      </c>
      <c r="R2286" s="7">
        <v>5000</v>
      </c>
      <c r="S2286" s="2">
        <v>147</v>
      </c>
      <c r="T2286" s="11">
        <v>1303.3399999999999</v>
      </c>
      <c r="U2286" s="17" t="s">
        <v>6286</v>
      </c>
      <c r="V2286" s="21">
        <v>0.63657875609408221</v>
      </c>
      <c r="W2286" s="9">
        <v>3182.893780470411</v>
      </c>
      <c r="X2286" s="22">
        <f t="shared" si="175"/>
        <v>-0.36342124390591779</v>
      </c>
      <c r="Y2286" s="29">
        <v>829.67855596766105</v>
      </c>
      <c r="Z2286" s="34">
        <f t="shared" si="176"/>
        <v>579000</v>
      </c>
      <c r="AA2286" s="34">
        <f t="shared" si="177"/>
        <v>8.6355785837651123E-3</v>
      </c>
      <c r="AB2286" s="35">
        <f t="shared" si="178"/>
        <v>1.2521588946459412</v>
      </c>
      <c r="AC2286" s="35">
        <f t="shared" si="179"/>
        <v>1.2694300518134716</v>
      </c>
      <c r="AD2286" s="6">
        <f>IFERROR(VLOOKUP(E2286,marginal!$A$2:$E$4826,4,FALSE),0)</f>
        <v>-3010.5916923076798</v>
      </c>
    </row>
    <row r="2287" spans="1:30" x14ac:dyDescent="0.2">
      <c r="A2287" s="27" t="s">
        <v>6907</v>
      </c>
      <c r="B2287" s="6" t="s">
        <v>6916</v>
      </c>
      <c r="C2287" s="6" t="s">
        <v>6912</v>
      </c>
      <c r="D2287" s="2">
        <v>158813</v>
      </c>
      <c r="E2287" s="2">
        <v>159564</v>
      </c>
      <c r="F2287" s="3" t="s">
        <v>2815</v>
      </c>
      <c r="G2287" s="2">
        <v>159570</v>
      </c>
      <c r="H2287" s="3" t="s">
        <v>2824</v>
      </c>
      <c r="I2287" s="18" t="s">
        <v>6930</v>
      </c>
      <c r="J2287" s="28" t="s">
        <v>6930</v>
      </c>
      <c r="K2287" s="18">
        <v>45134</v>
      </c>
      <c r="L2287" s="18">
        <v>45138</v>
      </c>
      <c r="M2287" s="18"/>
      <c r="N2287" s="30">
        <v>9</v>
      </c>
      <c r="O2287" s="7">
        <v>10000</v>
      </c>
      <c r="P2287" s="30">
        <v>142</v>
      </c>
      <c r="Q2287" s="22">
        <v>7.1748159726649496E-2</v>
      </c>
      <c r="R2287" s="7">
        <v>10000</v>
      </c>
      <c r="S2287" s="2">
        <v>142</v>
      </c>
      <c r="T2287" s="11">
        <v>2510.34</v>
      </c>
      <c r="U2287" s="17" t="s">
        <v>6286</v>
      </c>
      <c r="V2287" s="21">
        <v>0.63657875609408221</v>
      </c>
      <c r="W2287" s="9">
        <v>6365.787560940822</v>
      </c>
      <c r="X2287" s="22">
        <f t="shared" si="175"/>
        <v>-0.36342124390591779</v>
      </c>
      <c r="Y2287" s="29">
        <v>1598.0291145732185</v>
      </c>
      <c r="Z2287" s="34">
        <f t="shared" si="176"/>
        <v>727000</v>
      </c>
      <c r="AA2287" s="34">
        <f t="shared" si="177"/>
        <v>1.3755158184319119E-2</v>
      </c>
      <c r="AB2287" s="35">
        <f t="shared" si="178"/>
        <v>1.9532324621733148</v>
      </c>
      <c r="AC2287" s="35">
        <f t="shared" si="179"/>
        <v>1.9532324621733148</v>
      </c>
      <c r="AD2287" s="6">
        <f>IFERROR(VLOOKUP(E2287,marginal!$A$2:$E$4826,4,FALSE),0)</f>
        <v>-3010.5916923076798</v>
      </c>
    </row>
    <row r="2288" spans="1:30" x14ac:dyDescent="0.2">
      <c r="A2288" s="27" t="s">
        <v>6907</v>
      </c>
      <c r="B2288" s="6" t="s">
        <v>6913</v>
      </c>
      <c r="C2288" s="6" t="s">
        <v>6912</v>
      </c>
      <c r="D2288" s="2">
        <v>159607</v>
      </c>
      <c r="E2288" s="2">
        <v>159686</v>
      </c>
      <c r="F2288" s="3" t="s">
        <v>1474</v>
      </c>
      <c r="G2288" s="2">
        <v>159694</v>
      </c>
      <c r="H2288" s="3" t="s">
        <v>2825</v>
      </c>
      <c r="I2288" s="18">
        <v>45134</v>
      </c>
      <c r="J2288" s="28">
        <v>1202876682</v>
      </c>
      <c r="K2288" s="18">
        <v>45135</v>
      </c>
      <c r="L2288" s="18">
        <v>45138</v>
      </c>
      <c r="M2288" s="18"/>
      <c r="N2288" s="30">
        <v>8</v>
      </c>
      <c r="O2288" s="7">
        <v>10000</v>
      </c>
      <c r="P2288" s="30">
        <v>132</v>
      </c>
      <c r="Q2288" s="22">
        <v>5.8283715876113903E-2</v>
      </c>
      <c r="R2288" s="7">
        <v>6000</v>
      </c>
      <c r="S2288" s="2">
        <v>142</v>
      </c>
      <c r="T2288" s="11">
        <v>1503.37</v>
      </c>
      <c r="U2288" s="17" t="s">
        <v>6286</v>
      </c>
      <c r="V2288" s="21">
        <v>1</v>
      </c>
      <c r="W2288" s="9">
        <v>6000</v>
      </c>
      <c r="X2288" s="22">
        <f t="shared" si="175"/>
        <v>0</v>
      </c>
      <c r="Y2288" s="29">
        <v>1503.37</v>
      </c>
      <c r="Z2288" s="34">
        <f t="shared" si="176"/>
        <v>663000</v>
      </c>
      <c r="AA2288" s="34">
        <f t="shared" si="177"/>
        <v>9.0497737556561094E-3</v>
      </c>
      <c r="AB2288" s="35">
        <f t="shared" si="178"/>
        <v>1.1945701357466065</v>
      </c>
      <c r="AC2288" s="35">
        <f t="shared" si="179"/>
        <v>1.2850678733031675</v>
      </c>
      <c r="AD2288" s="6">
        <f>IFERROR(VLOOKUP(E2288,marginal!$A$2:$E$4826,4,FALSE),0)</f>
        <v>14823.634615384601</v>
      </c>
    </row>
    <row r="2289" spans="1:30" x14ac:dyDescent="0.2">
      <c r="A2289" s="27" t="s">
        <v>6907</v>
      </c>
      <c r="B2289" s="6" t="s">
        <v>6913</v>
      </c>
      <c r="C2289" s="6" t="s">
        <v>6912</v>
      </c>
      <c r="D2289" s="2">
        <v>159563</v>
      </c>
      <c r="E2289" s="2">
        <v>159686</v>
      </c>
      <c r="F2289" s="3" t="s">
        <v>1474</v>
      </c>
      <c r="G2289" s="2">
        <v>159695</v>
      </c>
      <c r="H2289" s="3" t="s">
        <v>2826</v>
      </c>
      <c r="I2289" s="18">
        <v>45134</v>
      </c>
      <c r="J2289" s="28">
        <v>1202781850</v>
      </c>
      <c r="K2289" s="18">
        <v>45135</v>
      </c>
      <c r="L2289" s="18">
        <v>45138</v>
      </c>
      <c r="M2289" s="18"/>
      <c r="N2289" s="30">
        <v>5</v>
      </c>
      <c r="O2289" s="7">
        <v>10000</v>
      </c>
      <c r="P2289" s="30">
        <v>126</v>
      </c>
      <c r="Q2289" s="22">
        <v>8.325617741756533E-2</v>
      </c>
      <c r="R2289" s="7">
        <v>6000</v>
      </c>
      <c r="S2289" s="2">
        <v>142</v>
      </c>
      <c r="T2289" s="11">
        <v>1503.37</v>
      </c>
      <c r="U2289" s="17" t="s">
        <v>6286</v>
      </c>
      <c r="V2289" s="21">
        <v>1</v>
      </c>
      <c r="W2289" s="9">
        <v>6000</v>
      </c>
      <c r="X2289" s="22">
        <f t="shared" si="175"/>
        <v>0</v>
      </c>
      <c r="Y2289" s="29">
        <v>1503.37</v>
      </c>
      <c r="Z2289" s="34">
        <f t="shared" si="176"/>
        <v>376000</v>
      </c>
      <c r="AA2289" s="34">
        <f t="shared" si="177"/>
        <v>1.5957446808510637E-2</v>
      </c>
      <c r="AB2289" s="35">
        <f t="shared" si="178"/>
        <v>2.0106382978723403</v>
      </c>
      <c r="AC2289" s="35">
        <f t="shared" si="179"/>
        <v>2.2659574468085104</v>
      </c>
      <c r="AD2289" s="6">
        <f>IFERROR(VLOOKUP(E2289,marginal!$A$2:$E$4826,4,FALSE),0)</f>
        <v>14823.634615384601</v>
      </c>
    </row>
    <row r="2290" spans="1:30" x14ac:dyDescent="0.2">
      <c r="A2290" s="27" t="s">
        <v>6907</v>
      </c>
      <c r="B2290" s="6" t="s">
        <v>6925</v>
      </c>
      <c r="C2290" s="6" t="s">
        <v>6912</v>
      </c>
      <c r="D2290" s="4">
        <v>159406</v>
      </c>
      <c r="E2290" s="4">
        <v>159478</v>
      </c>
      <c r="F2290" s="5" t="s">
        <v>2827</v>
      </c>
      <c r="G2290" s="4">
        <v>159479</v>
      </c>
      <c r="H2290" s="5" t="s">
        <v>2828</v>
      </c>
      <c r="I2290" s="18" t="s">
        <v>6930</v>
      </c>
      <c r="J2290" s="28" t="s">
        <v>6930</v>
      </c>
      <c r="K2290" s="18">
        <v>45134</v>
      </c>
      <c r="L2290" s="18">
        <v>45138</v>
      </c>
      <c r="M2290" s="18"/>
      <c r="N2290" s="30">
        <v>8</v>
      </c>
      <c r="O2290" s="7">
        <v>9000</v>
      </c>
      <c r="P2290" s="30">
        <v>134</v>
      </c>
      <c r="Q2290" s="22">
        <v>5.8619748762940391E-2</v>
      </c>
      <c r="R2290" s="8">
        <v>70000</v>
      </c>
      <c r="S2290" s="4">
        <v>75</v>
      </c>
      <c r="T2290" s="10">
        <v>8937.92</v>
      </c>
      <c r="U2290" s="17" t="s">
        <v>6286</v>
      </c>
      <c r="V2290" s="21">
        <v>1</v>
      </c>
      <c r="W2290" s="9">
        <v>70000</v>
      </c>
      <c r="X2290" s="22">
        <f t="shared" si="175"/>
        <v>0</v>
      </c>
      <c r="Y2290" s="29">
        <v>8937.92</v>
      </c>
      <c r="Z2290" s="34">
        <f t="shared" si="176"/>
        <v>663000</v>
      </c>
      <c r="AA2290" s="34">
        <f t="shared" si="177"/>
        <v>0.10558069381598793</v>
      </c>
      <c r="AB2290" s="35">
        <f t="shared" si="178"/>
        <v>14.147812971342383</v>
      </c>
      <c r="AC2290" s="35">
        <f t="shared" si="179"/>
        <v>7.9185520361990953</v>
      </c>
      <c r="AD2290" s="6">
        <f>IFERROR(VLOOKUP(E2290,marginal!$A$2:$E$4826,4,FALSE),0)</f>
        <v>2983.21076923076</v>
      </c>
    </row>
    <row r="2291" spans="1:30" x14ac:dyDescent="0.2">
      <c r="A2291" s="27" t="s">
        <v>6907</v>
      </c>
      <c r="B2291" s="6" t="s">
        <v>6916</v>
      </c>
      <c r="C2291" s="6" t="s">
        <v>6912</v>
      </c>
      <c r="D2291" s="4">
        <v>159126</v>
      </c>
      <c r="E2291" s="4">
        <v>159659</v>
      </c>
      <c r="F2291" s="5" t="s">
        <v>2829</v>
      </c>
      <c r="G2291" s="4">
        <v>159660</v>
      </c>
      <c r="H2291" s="5" t="s">
        <v>2830</v>
      </c>
      <c r="I2291" s="18" t="s">
        <v>6930</v>
      </c>
      <c r="J2291" s="28" t="s">
        <v>6930</v>
      </c>
      <c r="K2291" s="18">
        <v>45135</v>
      </c>
      <c r="L2291" s="18">
        <v>45138</v>
      </c>
      <c r="M2291" s="18"/>
      <c r="N2291" s="30">
        <v>10</v>
      </c>
      <c r="O2291" s="7">
        <v>6000</v>
      </c>
      <c r="P2291" s="30">
        <v>145</v>
      </c>
      <c r="Q2291" s="22">
        <v>0.10210002915009517</v>
      </c>
      <c r="R2291" s="8">
        <v>11000</v>
      </c>
      <c r="S2291" s="4">
        <v>142</v>
      </c>
      <c r="T2291" s="10">
        <v>2751.86</v>
      </c>
      <c r="U2291" s="17" t="s">
        <v>6286</v>
      </c>
      <c r="V2291" s="21">
        <v>0.57858596376496441</v>
      </c>
      <c r="W2291" s="9">
        <v>6364.4456014146081</v>
      </c>
      <c r="X2291" s="22">
        <f t="shared" si="175"/>
        <v>-0.42141403623503559</v>
      </c>
      <c r="Y2291" s="29">
        <v>1592.1875702462551</v>
      </c>
      <c r="Z2291" s="34">
        <f t="shared" si="176"/>
        <v>579000</v>
      </c>
      <c r="AA2291" s="34">
        <f t="shared" si="177"/>
        <v>1.8998272884283247E-2</v>
      </c>
      <c r="AB2291" s="35">
        <f t="shared" si="178"/>
        <v>2.754749568221071</v>
      </c>
      <c r="AC2291" s="35">
        <f t="shared" si="179"/>
        <v>2.697754749568221</v>
      </c>
      <c r="AD2291" s="6">
        <f>IFERROR(VLOOKUP(E2291,marginal!$A$2:$E$4826,4,FALSE),0)</f>
        <v>-4424.2890769230598</v>
      </c>
    </row>
    <row r="2292" spans="1:30" x14ac:dyDescent="0.2">
      <c r="A2292" s="27" t="s">
        <v>6907</v>
      </c>
      <c r="B2292" s="6" t="s">
        <v>6913</v>
      </c>
      <c r="C2292" s="6" t="s">
        <v>6912</v>
      </c>
      <c r="D2292" s="4">
        <v>159332</v>
      </c>
      <c r="E2292" s="4">
        <v>159753</v>
      </c>
      <c r="F2292" s="5" t="s">
        <v>2831</v>
      </c>
      <c r="G2292" s="4">
        <v>159754</v>
      </c>
      <c r="H2292" s="5" t="s">
        <v>2832</v>
      </c>
      <c r="I2292" s="18">
        <v>45132</v>
      </c>
      <c r="J2292" s="28">
        <v>1201490359</v>
      </c>
      <c r="K2292" s="18">
        <v>45136</v>
      </c>
      <c r="L2292" s="18">
        <v>45138</v>
      </c>
      <c r="M2292" s="18"/>
      <c r="N2292" s="30">
        <v>9</v>
      </c>
      <c r="O2292" s="7">
        <v>10000</v>
      </c>
      <c r="P2292" s="30">
        <v>147</v>
      </c>
      <c r="Q2292" s="22">
        <v>7.9000519063170294E-2</v>
      </c>
      <c r="R2292" s="8">
        <v>8000</v>
      </c>
      <c r="S2292" s="4">
        <v>142</v>
      </c>
      <c r="T2292" s="10">
        <v>2013.74</v>
      </c>
      <c r="U2292" s="17" t="s">
        <v>6286</v>
      </c>
      <c r="V2292" s="21">
        <v>0.40646236205494252</v>
      </c>
      <c r="W2292" s="9">
        <v>3251.69889643954</v>
      </c>
      <c r="X2292" s="22">
        <f t="shared" si="175"/>
        <v>-0.59353763794505743</v>
      </c>
      <c r="Y2292" s="29">
        <v>818.50951696452</v>
      </c>
      <c r="Z2292" s="34">
        <f t="shared" si="176"/>
        <v>727000</v>
      </c>
      <c r="AA2292" s="34">
        <f t="shared" si="177"/>
        <v>1.1004126547455296E-2</v>
      </c>
      <c r="AB2292" s="35">
        <f t="shared" si="178"/>
        <v>1.6176066024759286</v>
      </c>
      <c r="AC2292" s="35">
        <f t="shared" si="179"/>
        <v>1.5625859697386519</v>
      </c>
      <c r="AD2292" s="6">
        <f>IFERROR(VLOOKUP(E2292,marginal!$A$2:$E$4826,4,FALSE),0)</f>
        <v>-5452.4903846153748</v>
      </c>
    </row>
    <row r="2293" spans="1:30" x14ac:dyDescent="0.2">
      <c r="A2293" s="27" t="s">
        <v>6907</v>
      </c>
      <c r="B2293" s="6" t="s">
        <v>6926</v>
      </c>
      <c r="C2293" s="6" t="s">
        <v>6909</v>
      </c>
      <c r="D2293" s="4">
        <v>159408</v>
      </c>
      <c r="E2293" s="4">
        <v>159805</v>
      </c>
      <c r="F2293" s="5" t="s">
        <v>2833</v>
      </c>
      <c r="G2293" s="4">
        <v>159806</v>
      </c>
      <c r="H2293" s="5" t="s">
        <v>2834</v>
      </c>
      <c r="I2293" s="18">
        <v>45133</v>
      </c>
      <c r="J2293" s="28">
        <v>1202076502</v>
      </c>
      <c r="K2293" s="18">
        <v>45136</v>
      </c>
      <c r="L2293" s="18">
        <v>45138</v>
      </c>
      <c r="M2293" s="18"/>
      <c r="N2293" s="30">
        <v>7</v>
      </c>
      <c r="O2293" s="7">
        <v>10000</v>
      </c>
      <c r="P2293" s="30">
        <v>127</v>
      </c>
      <c r="Q2293" s="22">
        <v>5.24391097594855E-2</v>
      </c>
      <c r="R2293" s="8">
        <v>6000</v>
      </c>
      <c r="S2293" s="4">
        <v>142</v>
      </c>
      <c r="T2293" s="10">
        <v>1503.37</v>
      </c>
      <c r="U2293" s="17" t="s">
        <v>6286</v>
      </c>
      <c r="V2293" s="21">
        <v>1</v>
      </c>
      <c r="W2293" s="9">
        <v>6000</v>
      </c>
      <c r="X2293" s="22">
        <f t="shared" si="175"/>
        <v>0</v>
      </c>
      <c r="Y2293" s="29">
        <v>1503.37</v>
      </c>
      <c r="Z2293" s="34">
        <f t="shared" si="176"/>
        <v>547000</v>
      </c>
      <c r="AA2293" s="34">
        <f t="shared" si="177"/>
        <v>1.0968921389396709E-2</v>
      </c>
      <c r="AB2293" s="35">
        <f t="shared" si="178"/>
        <v>1.3930530164533821</v>
      </c>
      <c r="AC2293" s="35">
        <f t="shared" si="179"/>
        <v>1.5575868372943327</v>
      </c>
      <c r="AD2293" s="6">
        <f>IFERROR(VLOOKUP(E2293,marginal!$A$2:$E$4826,4,FALSE),0)</f>
        <v>1751.1113846153839</v>
      </c>
    </row>
    <row r="2294" spans="1:30" x14ac:dyDescent="0.2">
      <c r="A2294" s="27" t="s">
        <v>6907</v>
      </c>
      <c r="B2294" s="6" t="s">
        <v>6925</v>
      </c>
      <c r="C2294" s="6" t="s">
        <v>6912</v>
      </c>
      <c r="D2294" s="2">
        <v>157541</v>
      </c>
      <c r="E2294" s="2">
        <v>159478</v>
      </c>
      <c r="F2294" s="3" t="s">
        <v>2827</v>
      </c>
      <c r="G2294" s="2">
        <v>159480</v>
      </c>
      <c r="H2294" s="3" t="s">
        <v>2835</v>
      </c>
      <c r="I2294" s="18">
        <v>45113</v>
      </c>
      <c r="J2294" s="28">
        <v>1187853802</v>
      </c>
      <c r="K2294" s="18">
        <v>45134</v>
      </c>
      <c r="L2294" s="18">
        <v>45138</v>
      </c>
      <c r="M2294" s="18"/>
      <c r="N2294" s="30">
        <v>9</v>
      </c>
      <c r="O2294" s="7">
        <v>10000</v>
      </c>
      <c r="P2294" s="30">
        <v>147</v>
      </c>
      <c r="Q2294" s="22">
        <v>7.9000519063170294E-2</v>
      </c>
      <c r="R2294" s="7">
        <v>10000</v>
      </c>
      <c r="S2294" s="2">
        <v>75</v>
      </c>
      <c r="T2294" s="11">
        <v>1282.69</v>
      </c>
      <c r="U2294" s="17" t="s">
        <v>6286</v>
      </c>
      <c r="V2294" s="21">
        <v>1</v>
      </c>
      <c r="W2294" s="9">
        <v>10000</v>
      </c>
      <c r="X2294" s="22">
        <f t="shared" si="175"/>
        <v>0</v>
      </c>
      <c r="Y2294" s="29">
        <v>1282.69</v>
      </c>
      <c r="Z2294" s="34">
        <f t="shared" si="176"/>
        <v>727000</v>
      </c>
      <c r="AA2294" s="34">
        <f t="shared" si="177"/>
        <v>1.3755158184319119E-2</v>
      </c>
      <c r="AB2294" s="35">
        <f t="shared" si="178"/>
        <v>2.0220082530949104</v>
      </c>
      <c r="AC2294" s="35">
        <f t="shared" si="179"/>
        <v>1.0316368638239339</v>
      </c>
      <c r="AD2294" s="6">
        <f>IFERROR(VLOOKUP(E2294,marginal!$A$2:$E$4826,4,FALSE),0)</f>
        <v>2983.21076923076</v>
      </c>
    </row>
    <row r="2295" spans="1:30" x14ac:dyDescent="0.2">
      <c r="A2295" s="27" t="s">
        <v>6907</v>
      </c>
      <c r="B2295" s="6" t="s">
        <v>6925</v>
      </c>
      <c r="C2295" s="6" t="s">
        <v>6912</v>
      </c>
      <c r="D2295" s="2">
        <v>158945</v>
      </c>
      <c r="E2295" s="2">
        <v>159478</v>
      </c>
      <c r="F2295" s="3" t="s">
        <v>2827</v>
      </c>
      <c r="G2295" s="2">
        <v>159481</v>
      </c>
      <c r="H2295" s="3" t="s">
        <v>2836</v>
      </c>
      <c r="I2295" s="18">
        <v>45128</v>
      </c>
      <c r="J2295" s="28">
        <v>1198137142</v>
      </c>
      <c r="K2295" s="18">
        <v>45134</v>
      </c>
      <c r="L2295" s="18">
        <v>45138</v>
      </c>
      <c r="M2295" s="18"/>
      <c r="N2295" s="30">
        <v>8</v>
      </c>
      <c r="O2295" s="7">
        <v>10000</v>
      </c>
      <c r="P2295" s="30">
        <v>132</v>
      </c>
      <c r="Q2295" s="22">
        <v>5.8283715876113903E-2</v>
      </c>
      <c r="R2295" s="7">
        <v>10000</v>
      </c>
      <c r="S2295" s="2">
        <v>75</v>
      </c>
      <c r="T2295" s="11">
        <v>1282.69</v>
      </c>
      <c r="U2295" s="17" t="s">
        <v>6286</v>
      </c>
      <c r="V2295" s="21">
        <v>1</v>
      </c>
      <c r="W2295" s="9">
        <v>10000</v>
      </c>
      <c r="X2295" s="22">
        <f t="shared" si="175"/>
        <v>0</v>
      </c>
      <c r="Y2295" s="29">
        <v>1282.69</v>
      </c>
      <c r="Z2295" s="34">
        <f t="shared" si="176"/>
        <v>663000</v>
      </c>
      <c r="AA2295" s="34">
        <f t="shared" si="177"/>
        <v>1.5082956259426848E-2</v>
      </c>
      <c r="AB2295" s="35">
        <f t="shared" si="178"/>
        <v>1.9909502262443439</v>
      </c>
      <c r="AC2295" s="35">
        <f t="shared" si="179"/>
        <v>1.1312217194570136</v>
      </c>
      <c r="AD2295" s="6">
        <f>IFERROR(VLOOKUP(E2295,marginal!$A$2:$E$4826,4,FALSE),0)</f>
        <v>2983.21076923076</v>
      </c>
    </row>
    <row r="2296" spans="1:30" x14ac:dyDescent="0.2">
      <c r="A2296" s="27" t="s">
        <v>6907</v>
      </c>
      <c r="B2296" s="6" t="s">
        <v>6925</v>
      </c>
      <c r="C2296" s="6" t="s">
        <v>6912</v>
      </c>
      <c r="D2296" s="2">
        <v>157538</v>
      </c>
      <c r="E2296" s="2">
        <v>159478</v>
      </c>
      <c r="F2296" s="3" t="s">
        <v>2827</v>
      </c>
      <c r="G2296" s="2">
        <v>159482</v>
      </c>
      <c r="H2296" s="3" t="s">
        <v>2837</v>
      </c>
      <c r="I2296" s="18" t="s">
        <v>6930</v>
      </c>
      <c r="J2296" s="28" t="s">
        <v>6930</v>
      </c>
      <c r="K2296" s="18">
        <v>45134</v>
      </c>
      <c r="L2296" s="18">
        <v>45138</v>
      </c>
      <c r="M2296" s="18"/>
      <c r="N2296" s="30">
        <v>8</v>
      </c>
      <c r="O2296" s="7">
        <v>9000</v>
      </c>
      <c r="P2296" s="30">
        <v>134</v>
      </c>
      <c r="Q2296" s="22">
        <v>5.8619748762940391E-2</v>
      </c>
      <c r="R2296" s="7">
        <v>50000</v>
      </c>
      <c r="S2296" s="2">
        <v>80</v>
      </c>
      <c r="T2296" s="11">
        <v>6827.64</v>
      </c>
      <c r="U2296" s="17" t="s">
        <v>6286</v>
      </c>
      <c r="V2296" s="21">
        <v>1</v>
      </c>
      <c r="W2296" s="9">
        <v>50000</v>
      </c>
      <c r="X2296" s="22">
        <f t="shared" si="175"/>
        <v>0</v>
      </c>
      <c r="Y2296" s="29">
        <v>6827.64</v>
      </c>
      <c r="Z2296" s="34">
        <f t="shared" si="176"/>
        <v>663000</v>
      </c>
      <c r="AA2296" s="34">
        <f t="shared" si="177"/>
        <v>7.5414781297134234E-2</v>
      </c>
      <c r="AB2296" s="35">
        <f t="shared" si="178"/>
        <v>10.105580693815988</v>
      </c>
      <c r="AC2296" s="35">
        <f t="shared" si="179"/>
        <v>6.0331825037707389</v>
      </c>
      <c r="AD2296" s="6">
        <f>IFERROR(VLOOKUP(E2296,marginal!$A$2:$E$4826,4,FALSE),0)</f>
        <v>2983.21076923076</v>
      </c>
    </row>
    <row r="2297" spans="1:30" x14ac:dyDescent="0.2">
      <c r="A2297" s="27" t="s">
        <v>6907</v>
      </c>
      <c r="B2297" s="6" t="s">
        <v>6925</v>
      </c>
      <c r="C2297" s="6" t="s">
        <v>6912</v>
      </c>
      <c r="D2297" s="2">
        <v>157537</v>
      </c>
      <c r="E2297" s="2">
        <v>159478</v>
      </c>
      <c r="F2297" s="3" t="s">
        <v>2827</v>
      </c>
      <c r="G2297" s="2">
        <v>159483</v>
      </c>
      <c r="H2297" s="3" t="s">
        <v>2838</v>
      </c>
      <c r="I2297" s="18">
        <v>45113</v>
      </c>
      <c r="J2297" s="28">
        <v>1187840846</v>
      </c>
      <c r="K2297" s="18">
        <v>45134</v>
      </c>
      <c r="L2297" s="18">
        <v>45138</v>
      </c>
      <c r="M2297" s="18"/>
      <c r="N2297" s="30">
        <v>6</v>
      </c>
      <c r="O2297" s="7">
        <v>10000</v>
      </c>
      <c r="P2297" s="30">
        <v>115</v>
      </c>
      <c r="Q2297" s="22">
        <v>3.97705569269148E-2</v>
      </c>
      <c r="R2297" s="7">
        <v>10000</v>
      </c>
      <c r="S2297" s="2">
        <v>80</v>
      </c>
      <c r="T2297" s="11">
        <v>1365.58</v>
      </c>
      <c r="U2297" s="17" t="s">
        <v>6286</v>
      </c>
      <c r="V2297" s="21">
        <v>1</v>
      </c>
      <c r="W2297" s="9">
        <v>10000</v>
      </c>
      <c r="X2297" s="22">
        <f t="shared" si="175"/>
        <v>0</v>
      </c>
      <c r="Y2297" s="29">
        <v>1365.58</v>
      </c>
      <c r="Z2297" s="34">
        <f t="shared" si="176"/>
        <v>554000</v>
      </c>
      <c r="AA2297" s="34">
        <f t="shared" si="177"/>
        <v>1.8050541516245487E-2</v>
      </c>
      <c r="AB2297" s="35">
        <f t="shared" si="178"/>
        <v>2.0758122743682312</v>
      </c>
      <c r="AC2297" s="35">
        <f t="shared" si="179"/>
        <v>1.4440433212996391</v>
      </c>
      <c r="AD2297" s="6">
        <f>IFERROR(VLOOKUP(E2297,marginal!$A$2:$E$4826,4,FALSE),0)</f>
        <v>2983.21076923076</v>
      </c>
    </row>
    <row r="2298" spans="1:30" x14ac:dyDescent="0.2">
      <c r="A2298" s="27" t="s">
        <v>6907</v>
      </c>
      <c r="B2298" s="6" t="s">
        <v>6916</v>
      </c>
      <c r="C2298" s="6" t="s">
        <v>6912</v>
      </c>
      <c r="D2298" s="2">
        <v>159125</v>
      </c>
      <c r="E2298" s="2">
        <v>159659</v>
      </c>
      <c r="F2298" s="3" t="s">
        <v>2829</v>
      </c>
      <c r="G2298" s="2">
        <v>159661</v>
      </c>
      <c r="H2298" s="3" t="s">
        <v>2839</v>
      </c>
      <c r="I2298" s="18" t="s">
        <v>6930</v>
      </c>
      <c r="J2298" s="28" t="s">
        <v>6930</v>
      </c>
      <c r="K2298" s="18">
        <v>45135</v>
      </c>
      <c r="L2298" s="18">
        <v>45138</v>
      </c>
      <c r="M2298" s="18"/>
      <c r="N2298" s="30">
        <v>9</v>
      </c>
      <c r="O2298" s="7">
        <v>10000</v>
      </c>
      <c r="P2298" s="30">
        <v>142</v>
      </c>
      <c r="Q2298" s="22">
        <v>7.2079748914694763E-2</v>
      </c>
      <c r="R2298" s="7">
        <v>11000</v>
      </c>
      <c r="S2298" s="2">
        <v>142</v>
      </c>
      <c r="T2298" s="11">
        <v>2751.86</v>
      </c>
      <c r="U2298" s="17" t="s">
        <v>6286</v>
      </c>
      <c r="V2298" s="21">
        <v>0.57858596376496441</v>
      </c>
      <c r="W2298" s="9">
        <v>6364.4456014146081</v>
      </c>
      <c r="X2298" s="22">
        <f t="shared" si="175"/>
        <v>-0.42141403623503559</v>
      </c>
      <c r="Y2298" s="29">
        <v>1592.1875702462551</v>
      </c>
      <c r="Z2298" s="34">
        <f t="shared" si="176"/>
        <v>727000</v>
      </c>
      <c r="AA2298" s="34">
        <f t="shared" si="177"/>
        <v>1.5130674002751032E-2</v>
      </c>
      <c r="AB2298" s="35">
        <f t="shared" si="178"/>
        <v>2.1485557083906466</v>
      </c>
      <c r="AC2298" s="35">
        <f t="shared" si="179"/>
        <v>2.1485557083906466</v>
      </c>
      <c r="AD2298" s="6">
        <f>IFERROR(VLOOKUP(E2298,marginal!$A$2:$E$4826,4,FALSE),0)</f>
        <v>-4424.2890769230598</v>
      </c>
    </row>
    <row r="2299" spans="1:30" x14ac:dyDescent="0.2">
      <c r="A2299" s="27" t="s">
        <v>6907</v>
      </c>
      <c r="B2299" s="6" t="s">
        <v>6916</v>
      </c>
      <c r="C2299" s="6" t="s">
        <v>6912</v>
      </c>
      <c r="D2299" s="2">
        <v>159076</v>
      </c>
      <c r="E2299" s="2">
        <v>159659</v>
      </c>
      <c r="F2299" s="3" t="s">
        <v>2829</v>
      </c>
      <c r="G2299" s="2">
        <v>159662</v>
      </c>
      <c r="H2299" s="3" t="s">
        <v>2840</v>
      </c>
      <c r="I2299" s="18">
        <v>45129</v>
      </c>
      <c r="J2299" s="28">
        <v>1198753033</v>
      </c>
      <c r="K2299" s="18">
        <v>45135</v>
      </c>
      <c r="L2299" s="18">
        <v>45138</v>
      </c>
      <c r="M2299" s="18"/>
      <c r="N2299" s="30">
        <v>8</v>
      </c>
      <c r="O2299" s="7">
        <v>10000</v>
      </c>
      <c r="P2299" s="30">
        <v>132</v>
      </c>
      <c r="Q2299" s="22">
        <v>5.8283715876113903E-2</v>
      </c>
      <c r="R2299" s="7">
        <v>15000</v>
      </c>
      <c r="S2299" s="2">
        <v>137</v>
      </c>
      <c r="T2299" s="11">
        <v>3620.63</v>
      </c>
      <c r="U2299" s="17" t="s">
        <v>6286</v>
      </c>
      <c r="V2299" s="21">
        <v>0.57858596376496441</v>
      </c>
      <c r="W2299" s="9">
        <v>8678.7894564744656</v>
      </c>
      <c r="X2299" s="22">
        <f t="shared" si="175"/>
        <v>-0.42141403623503559</v>
      </c>
      <c r="Y2299" s="29">
        <v>2094.8456979863431</v>
      </c>
      <c r="Z2299" s="34">
        <f t="shared" si="176"/>
        <v>663000</v>
      </c>
      <c r="AA2299" s="34">
        <f t="shared" si="177"/>
        <v>2.2624434389140271E-2</v>
      </c>
      <c r="AB2299" s="35">
        <f t="shared" si="178"/>
        <v>2.9864253393665159</v>
      </c>
      <c r="AC2299" s="35">
        <f t="shared" si="179"/>
        <v>3.0995475113122173</v>
      </c>
      <c r="AD2299" s="6">
        <f>IFERROR(VLOOKUP(E2299,marginal!$A$2:$E$4826,4,FALSE),0)</f>
        <v>-4424.2890769230598</v>
      </c>
    </row>
    <row r="2300" spans="1:30" x14ac:dyDescent="0.2">
      <c r="A2300" s="27" t="s">
        <v>6907</v>
      </c>
      <c r="B2300" s="6" t="s">
        <v>6916</v>
      </c>
      <c r="C2300" s="6" t="s">
        <v>6912</v>
      </c>
      <c r="D2300" s="2">
        <v>159129</v>
      </c>
      <c r="E2300" s="2">
        <v>159659</v>
      </c>
      <c r="F2300" s="3" t="s">
        <v>2829</v>
      </c>
      <c r="G2300" s="2">
        <v>159663</v>
      </c>
      <c r="H2300" s="3" t="s">
        <v>2841</v>
      </c>
      <c r="I2300" s="18" t="s">
        <v>6930</v>
      </c>
      <c r="J2300" s="28" t="s">
        <v>6930</v>
      </c>
      <c r="K2300" s="18">
        <v>45135</v>
      </c>
      <c r="L2300" s="18">
        <v>45138</v>
      </c>
      <c r="M2300" s="18"/>
      <c r="N2300" s="30">
        <v>7</v>
      </c>
      <c r="O2300" s="7">
        <v>13000</v>
      </c>
      <c r="P2300" s="30">
        <v>129</v>
      </c>
      <c r="Q2300" s="22">
        <v>5.4245607726633255E-2</v>
      </c>
      <c r="R2300" s="7">
        <v>10000</v>
      </c>
      <c r="S2300" s="2">
        <v>147</v>
      </c>
      <c r="T2300" s="11">
        <v>1275.1400000000001</v>
      </c>
      <c r="U2300" s="17" t="s">
        <v>6286</v>
      </c>
      <c r="V2300" s="21">
        <v>0.57858596376496441</v>
      </c>
      <c r="W2300" s="9">
        <v>5785.8596376496444</v>
      </c>
      <c r="X2300" s="22">
        <f t="shared" si="175"/>
        <v>-0.42141403623503559</v>
      </c>
      <c r="Y2300" s="29">
        <v>737.77810583525672</v>
      </c>
      <c r="Z2300" s="34">
        <f t="shared" si="176"/>
        <v>547000</v>
      </c>
      <c r="AA2300" s="34">
        <f t="shared" si="177"/>
        <v>1.8281535648994516E-2</v>
      </c>
      <c r="AB2300" s="35">
        <f t="shared" si="178"/>
        <v>2.3583180987202925</v>
      </c>
      <c r="AC2300" s="35">
        <f t="shared" si="179"/>
        <v>2.6873857404021937</v>
      </c>
      <c r="AD2300" s="6">
        <f>IFERROR(VLOOKUP(E2300,marginal!$A$2:$E$4826,4,FALSE),0)</f>
        <v>-4424.2890769230598</v>
      </c>
    </row>
    <row r="2301" spans="1:30" x14ac:dyDescent="0.2">
      <c r="A2301" s="27" t="s">
        <v>6907</v>
      </c>
      <c r="B2301" s="6" t="s">
        <v>6916</v>
      </c>
      <c r="C2301" s="6" t="s">
        <v>6912</v>
      </c>
      <c r="D2301" s="2">
        <v>159075</v>
      </c>
      <c r="E2301" s="2">
        <v>159659</v>
      </c>
      <c r="F2301" s="3" t="s">
        <v>2829</v>
      </c>
      <c r="G2301" s="2">
        <v>159664</v>
      </c>
      <c r="H2301" s="3" t="s">
        <v>2842</v>
      </c>
      <c r="I2301" s="18">
        <v>45129</v>
      </c>
      <c r="J2301" s="28">
        <v>1198752006</v>
      </c>
      <c r="K2301" s="18">
        <v>45135</v>
      </c>
      <c r="L2301" s="18">
        <v>45138</v>
      </c>
      <c r="M2301" s="18"/>
      <c r="N2301" s="30">
        <v>6</v>
      </c>
      <c r="O2301" s="7">
        <v>16000</v>
      </c>
      <c r="P2301" s="30">
        <v>115</v>
      </c>
      <c r="Q2301" s="22">
        <v>3.97705569269148E-2</v>
      </c>
      <c r="R2301" s="7">
        <v>16000</v>
      </c>
      <c r="S2301" s="2">
        <v>137</v>
      </c>
      <c r="T2301" s="11">
        <v>1896.3</v>
      </c>
      <c r="U2301" s="17" t="s">
        <v>6286</v>
      </c>
      <c r="V2301" s="21">
        <v>0.57858596376496441</v>
      </c>
      <c r="W2301" s="9">
        <v>9257.3754202394302</v>
      </c>
      <c r="X2301" s="22">
        <f t="shared" si="175"/>
        <v>-0.42141403623503559</v>
      </c>
      <c r="Y2301" s="29">
        <v>1097.1725630875019</v>
      </c>
      <c r="Z2301" s="34">
        <f t="shared" si="176"/>
        <v>554000</v>
      </c>
      <c r="AA2301" s="34">
        <f t="shared" si="177"/>
        <v>2.8880866425992781E-2</v>
      </c>
      <c r="AB2301" s="35">
        <f t="shared" si="178"/>
        <v>3.3212996389891698</v>
      </c>
      <c r="AC2301" s="35">
        <f t="shared" si="179"/>
        <v>3.9566787003610111</v>
      </c>
      <c r="AD2301" s="6">
        <f>IFERROR(VLOOKUP(E2301,marginal!$A$2:$E$4826,4,FALSE),0)</f>
        <v>-4424.2890769230598</v>
      </c>
    </row>
    <row r="2302" spans="1:30" x14ac:dyDescent="0.2">
      <c r="A2302" s="27" t="s">
        <v>6907</v>
      </c>
      <c r="B2302" s="6" t="s">
        <v>6913</v>
      </c>
      <c r="C2302" s="6" t="s">
        <v>6912</v>
      </c>
      <c r="D2302" s="2">
        <v>159328</v>
      </c>
      <c r="E2302" s="2">
        <v>159753</v>
      </c>
      <c r="F2302" s="3" t="s">
        <v>2831</v>
      </c>
      <c r="G2302" s="2">
        <v>159755</v>
      </c>
      <c r="H2302" s="3" t="s">
        <v>2843</v>
      </c>
      <c r="I2302" s="18">
        <v>45132</v>
      </c>
      <c r="J2302" s="28">
        <v>1201409660</v>
      </c>
      <c r="K2302" s="18">
        <v>45136</v>
      </c>
      <c r="L2302" s="18">
        <v>45138</v>
      </c>
      <c r="M2302" s="18"/>
      <c r="N2302" s="30">
        <v>9</v>
      </c>
      <c r="O2302" s="7">
        <v>10000</v>
      </c>
      <c r="P2302" s="30">
        <v>147</v>
      </c>
      <c r="Q2302" s="22">
        <v>7.9000519063170294E-2</v>
      </c>
      <c r="R2302" s="7">
        <v>8000</v>
      </c>
      <c r="S2302" s="2">
        <v>142</v>
      </c>
      <c r="T2302" s="11">
        <v>2013.74</v>
      </c>
      <c r="U2302" s="17" t="s">
        <v>6286</v>
      </c>
      <c r="V2302" s="21">
        <v>0.40646236205494252</v>
      </c>
      <c r="W2302" s="9">
        <v>3251.69889643954</v>
      </c>
      <c r="X2302" s="22">
        <f t="shared" si="175"/>
        <v>-0.59353763794505743</v>
      </c>
      <c r="Y2302" s="29">
        <v>818.50951696452</v>
      </c>
      <c r="Z2302" s="34">
        <f t="shared" si="176"/>
        <v>727000</v>
      </c>
      <c r="AA2302" s="34">
        <f t="shared" si="177"/>
        <v>1.1004126547455296E-2</v>
      </c>
      <c r="AB2302" s="35">
        <f t="shared" si="178"/>
        <v>1.6176066024759286</v>
      </c>
      <c r="AC2302" s="35">
        <f t="shared" si="179"/>
        <v>1.5625859697386519</v>
      </c>
      <c r="AD2302" s="6">
        <f>IFERROR(VLOOKUP(E2302,marginal!$A$2:$E$4826,4,FALSE),0)</f>
        <v>-5452.4903846153748</v>
      </c>
    </row>
    <row r="2303" spans="1:30" x14ac:dyDescent="0.2">
      <c r="A2303" s="27" t="s">
        <v>6907</v>
      </c>
      <c r="B2303" s="6" t="s">
        <v>6913</v>
      </c>
      <c r="C2303" s="6" t="s">
        <v>6912</v>
      </c>
      <c r="D2303" s="2">
        <v>159373</v>
      </c>
      <c r="E2303" s="2">
        <v>159753</v>
      </c>
      <c r="F2303" s="3" t="s">
        <v>2831</v>
      </c>
      <c r="G2303" s="2">
        <v>159756</v>
      </c>
      <c r="H2303" s="3" t="s">
        <v>2844</v>
      </c>
      <c r="I2303" s="18">
        <v>45132</v>
      </c>
      <c r="J2303" s="28">
        <v>1201662777</v>
      </c>
      <c r="K2303" s="18">
        <v>45136</v>
      </c>
      <c r="L2303" s="18">
        <v>45138</v>
      </c>
      <c r="M2303" s="18"/>
      <c r="N2303" s="30">
        <v>10</v>
      </c>
      <c r="O2303" s="7">
        <v>5000</v>
      </c>
      <c r="P2303" s="30">
        <v>147</v>
      </c>
      <c r="Q2303" s="22">
        <v>0.11226939921536</v>
      </c>
      <c r="R2303" s="7">
        <v>6000</v>
      </c>
      <c r="S2303" s="2">
        <v>142</v>
      </c>
      <c r="T2303" s="11">
        <v>1503.37</v>
      </c>
      <c r="U2303" s="17" t="s">
        <v>6286</v>
      </c>
      <c r="V2303" s="21">
        <v>0.40646236205494252</v>
      </c>
      <c r="W2303" s="9">
        <v>2438.7741723296549</v>
      </c>
      <c r="X2303" s="22">
        <f t="shared" si="175"/>
        <v>-0.59353763794505754</v>
      </c>
      <c r="Y2303" s="29">
        <v>611.0633212425389</v>
      </c>
      <c r="Z2303" s="34">
        <f t="shared" si="176"/>
        <v>579000</v>
      </c>
      <c r="AA2303" s="34">
        <f t="shared" si="177"/>
        <v>1.0362694300518135E-2</v>
      </c>
      <c r="AB2303" s="35">
        <f t="shared" si="178"/>
        <v>1.5233160621761659</v>
      </c>
      <c r="AC2303" s="35">
        <f t="shared" si="179"/>
        <v>1.4715025906735753</v>
      </c>
      <c r="AD2303" s="6">
        <f>IFERROR(VLOOKUP(E2303,marginal!$A$2:$E$4826,4,FALSE),0)</f>
        <v>-5452.4903846153748</v>
      </c>
    </row>
    <row r="2304" spans="1:30" x14ac:dyDescent="0.2">
      <c r="A2304" s="27" t="s">
        <v>6907</v>
      </c>
      <c r="B2304" s="6" t="s">
        <v>6913</v>
      </c>
      <c r="C2304" s="6" t="s">
        <v>6912</v>
      </c>
      <c r="D2304" s="2">
        <v>158627</v>
      </c>
      <c r="E2304" s="2">
        <v>159753</v>
      </c>
      <c r="F2304" s="3" t="s">
        <v>2831</v>
      </c>
      <c r="G2304" s="2">
        <v>159758</v>
      </c>
      <c r="H2304" s="3" t="s">
        <v>2845</v>
      </c>
      <c r="I2304" s="18">
        <v>45125</v>
      </c>
      <c r="J2304" s="28">
        <v>1196259609</v>
      </c>
      <c r="K2304" s="18">
        <v>45136</v>
      </c>
      <c r="L2304" s="18">
        <v>45138</v>
      </c>
      <c r="M2304" s="18"/>
      <c r="N2304" s="30">
        <v>10</v>
      </c>
      <c r="O2304" s="7">
        <v>5000</v>
      </c>
      <c r="P2304" s="30">
        <v>147</v>
      </c>
      <c r="Q2304" s="22">
        <v>0.11226939921536</v>
      </c>
      <c r="R2304" s="7">
        <v>7000</v>
      </c>
      <c r="S2304" s="2">
        <v>142</v>
      </c>
      <c r="T2304" s="11">
        <v>1758.65</v>
      </c>
      <c r="U2304" s="17" t="s">
        <v>6286</v>
      </c>
      <c r="V2304" s="21">
        <v>0.40646236205494252</v>
      </c>
      <c r="W2304" s="9">
        <v>2845.2365343845977</v>
      </c>
      <c r="X2304" s="22">
        <f t="shared" si="175"/>
        <v>-0.59353763794505743</v>
      </c>
      <c r="Y2304" s="29">
        <v>714.82503302792475</v>
      </c>
      <c r="Z2304" s="34">
        <f t="shared" si="176"/>
        <v>579000</v>
      </c>
      <c r="AA2304" s="34">
        <f t="shared" si="177"/>
        <v>1.2089810017271158E-2</v>
      </c>
      <c r="AB2304" s="35">
        <f t="shared" si="178"/>
        <v>1.7772020725388602</v>
      </c>
      <c r="AC2304" s="35">
        <f t="shared" si="179"/>
        <v>1.7167530224525045</v>
      </c>
      <c r="AD2304" s="6">
        <f>IFERROR(VLOOKUP(E2304,marginal!$A$2:$E$4826,4,FALSE),0)</f>
        <v>-5452.4903846153748</v>
      </c>
    </row>
    <row r="2305" spans="1:30" x14ac:dyDescent="0.2">
      <c r="A2305" s="27" t="s">
        <v>6907</v>
      </c>
      <c r="B2305" s="6" t="s">
        <v>6913</v>
      </c>
      <c r="C2305" s="6" t="s">
        <v>6912</v>
      </c>
      <c r="D2305" s="2">
        <v>159715</v>
      </c>
      <c r="E2305" s="2">
        <v>159753</v>
      </c>
      <c r="F2305" s="3" t="s">
        <v>2831</v>
      </c>
      <c r="G2305" s="2">
        <v>159759</v>
      </c>
      <c r="H2305" s="3" t="s">
        <v>2846</v>
      </c>
      <c r="I2305" s="18" t="s">
        <v>6930</v>
      </c>
      <c r="J2305" s="28" t="s">
        <v>6930</v>
      </c>
      <c r="K2305" s="18">
        <v>45136</v>
      </c>
      <c r="L2305" s="18">
        <v>45138</v>
      </c>
      <c r="M2305" s="18"/>
      <c r="N2305" s="30">
        <v>9</v>
      </c>
      <c r="O2305" s="7">
        <v>9000</v>
      </c>
      <c r="P2305" s="30">
        <v>146</v>
      </c>
      <c r="Q2305" s="22">
        <v>8.1278822863721623E-2</v>
      </c>
      <c r="R2305" s="7">
        <v>7000</v>
      </c>
      <c r="S2305" s="2">
        <v>142</v>
      </c>
      <c r="T2305" s="11">
        <v>1758.65</v>
      </c>
      <c r="U2305" s="17" t="s">
        <v>6286</v>
      </c>
      <c r="V2305" s="21">
        <v>0.40646236205494252</v>
      </c>
      <c r="W2305" s="9">
        <v>2845.2365343845977</v>
      </c>
      <c r="X2305" s="22">
        <f t="shared" si="175"/>
        <v>-0.59353763794505743</v>
      </c>
      <c r="Y2305" s="29">
        <v>714.82503302792475</v>
      </c>
      <c r="Z2305" s="34">
        <f t="shared" si="176"/>
        <v>727000</v>
      </c>
      <c r="AA2305" s="34">
        <f t="shared" si="177"/>
        <v>9.6286107290233843E-3</v>
      </c>
      <c r="AB2305" s="35">
        <f t="shared" si="178"/>
        <v>1.4057771664374141</v>
      </c>
      <c r="AC2305" s="35">
        <f t="shared" si="179"/>
        <v>1.3672627235213206</v>
      </c>
      <c r="AD2305" s="6">
        <f>IFERROR(VLOOKUP(E2305,marginal!$A$2:$E$4826,4,FALSE),0)</f>
        <v>-5452.4903846153748</v>
      </c>
    </row>
    <row r="2306" spans="1:30" x14ac:dyDescent="0.2">
      <c r="A2306" s="27" t="s">
        <v>6907</v>
      </c>
      <c r="B2306" s="6" t="s">
        <v>6926</v>
      </c>
      <c r="C2306" s="6" t="s">
        <v>6909</v>
      </c>
      <c r="D2306" s="2">
        <v>159385</v>
      </c>
      <c r="E2306" s="2">
        <v>159805</v>
      </c>
      <c r="F2306" s="3" t="s">
        <v>2833</v>
      </c>
      <c r="G2306" s="2">
        <v>159807</v>
      </c>
      <c r="H2306" s="3" t="s">
        <v>2847</v>
      </c>
      <c r="I2306" s="18" t="s">
        <v>6930</v>
      </c>
      <c r="J2306" s="28" t="s">
        <v>6930</v>
      </c>
      <c r="K2306" s="18">
        <v>45136</v>
      </c>
      <c r="L2306" s="18">
        <v>45138</v>
      </c>
      <c r="M2306" s="18"/>
      <c r="N2306" s="30">
        <v>7</v>
      </c>
      <c r="O2306" s="7">
        <v>11000</v>
      </c>
      <c r="P2306" s="30">
        <v>134</v>
      </c>
      <c r="Q2306" s="22">
        <v>7.3435377211974309E-2</v>
      </c>
      <c r="R2306" s="7">
        <v>10000</v>
      </c>
      <c r="S2306" s="2">
        <v>142</v>
      </c>
      <c r="T2306" s="11">
        <v>2510.34</v>
      </c>
      <c r="U2306" s="17" t="s">
        <v>6286</v>
      </c>
      <c r="V2306" s="21">
        <v>1</v>
      </c>
      <c r="W2306" s="9">
        <v>10000</v>
      </c>
      <c r="X2306" s="22">
        <f t="shared" si="175"/>
        <v>0</v>
      </c>
      <c r="Y2306" s="29">
        <v>2510.34</v>
      </c>
      <c r="Z2306" s="34">
        <f t="shared" si="176"/>
        <v>547000</v>
      </c>
      <c r="AA2306" s="34">
        <f t="shared" si="177"/>
        <v>1.8281535648994516E-2</v>
      </c>
      <c r="AB2306" s="35">
        <f t="shared" si="178"/>
        <v>2.4497257769652649</v>
      </c>
      <c r="AC2306" s="35">
        <f t="shared" si="179"/>
        <v>2.5959780621572213</v>
      </c>
      <c r="AD2306" s="6">
        <f>IFERROR(VLOOKUP(E2306,marginal!$A$2:$E$4826,4,FALSE),0)</f>
        <v>1751.1113846153839</v>
      </c>
    </row>
    <row r="2307" spans="1:30" x14ac:dyDescent="0.2">
      <c r="A2307" s="27" t="s">
        <v>6907</v>
      </c>
      <c r="B2307" s="6" t="s">
        <v>6926</v>
      </c>
      <c r="C2307" s="6" t="s">
        <v>6909</v>
      </c>
      <c r="D2307" s="2">
        <v>159396</v>
      </c>
      <c r="E2307" s="2">
        <v>159805</v>
      </c>
      <c r="F2307" s="3" t="s">
        <v>2833</v>
      </c>
      <c r="G2307" s="2">
        <v>159808</v>
      </c>
      <c r="H2307" s="3" t="s">
        <v>2848</v>
      </c>
      <c r="I2307" s="18" t="s">
        <v>6930</v>
      </c>
      <c r="J2307" s="28" t="s">
        <v>6930</v>
      </c>
      <c r="K2307" s="18">
        <v>45136</v>
      </c>
      <c r="L2307" s="18">
        <v>45138</v>
      </c>
      <c r="M2307" s="18"/>
      <c r="N2307" s="30">
        <v>10</v>
      </c>
      <c r="O2307" s="7">
        <v>7000</v>
      </c>
      <c r="P2307" s="30">
        <v>143</v>
      </c>
      <c r="Q2307" s="22">
        <v>0.10681598899714528</v>
      </c>
      <c r="R2307" s="7">
        <v>7000</v>
      </c>
      <c r="S2307" s="2">
        <v>142</v>
      </c>
      <c r="T2307" s="11">
        <v>1758.65</v>
      </c>
      <c r="U2307" s="17" t="s">
        <v>6286</v>
      </c>
      <c r="V2307" s="21">
        <v>1</v>
      </c>
      <c r="W2307" s="9">
        <v>7000</v>
      </c>
      <c r="X2307" s="22">
        <f t="shared" ref="X2307:X2370" si="180">W2307/R2307-1</f>
        <v>0</v>
      </c>
      <c r="Y2307" s="29">
        <v>1758.65</v>
      </c>
      <c r="Z2307" s="34">
        <f t="shared" ref="Z2307:Z2370" si="181">SUMIFS($R:$R,$L:$L,$L2307,$N:$N,$N2307)</f>
        <v>579000</v>
      </c>
      <c r="AA2307" s="34">
        <f t="shared" ref="AA2307:AA2370" si="182">$R2307/Z2307</f>
        <v>1.2089810017271158E-2</v>
      </c>
      <c r="AB2307" s="35">
        <f t="shared" ref="AB2307:AB2370" si="183">AA2307*$P2307</f>
        <v>1.7288428324697755</v>
      </c>
      <c r="AC2307" s="35">
        <f t="shared" ref="AC2307:AC2370" si="184">AA2307*$S2307</f>
        <v>1.7167530224525045</v>
      </c>
      <c r="AD2307" s="6">
        <f>IFERROR(VLOOKUP(E2307,marginal!$A$2:$E$4826,4,FALSE),0)</f>
        <v>1751.1113846153839</v>
      </c>
    </row>
    <row r="2308" spans="1:30" x14ac:dyDescent="0.2">
      <c r="A2308" s="27" t="s">
        <v>6907</v>
      </c>
      <c r="B2308" s="6" t="s">
        <v>6926</v>
      </c>
      <c r="C2308" s="6" t="s">
        <v>6909</v>
      </c>
      <c r="D2308" s="2">
        <v>159405</v>
      </c>
      <c r="E2308" s="2">
        <v>159805</v>
      </c>
      <c r="F2308" s="3" t="s">
        <v>2833</v>
      </c>
      <c r="G2308" s="2">
        <v>159809</v>
      </c>
      <c r="H2308" s="3" t="s">
        <v>2849</v>
      </c>
      <c r="I2308" s="18">
        <v>45133</v>
      </c>
      <c r="J2308" s="28">
        <v>1201995502</v>
      </c>
      <c r="K2308" s="18">
        <v>45136</v>
      </c>
      <c r="L2308" s="18">
        <v>45138</v>
      </c>
      <c r="M2308" s="18"/>
      <c r="N2308" s="30">
        <v>8</v>
      </c>
      <c r="O2308" s="7">
        <v>10000</v>
      </c>
      <c r="P2308" s="30">
        <v>132</v>
      </c>
      <c r="Q2308" s="22">
        <v>5.8283715876113903E-2</v>
      </c>
      <c r="R2308" s="7">
        <v>9000</v>
      </c>
      <c r="S2308" s="2">
        <v>142</v>
      </c>
      <c r="T2308" s="11">
        <v>2255.2800000000002</v>
      </c>
      <c r="U2308" s="17" t="s">
        <v>6286</v>
      </c>
      <c r="V2308" s="21">
        <v>1</v>
      </c>
      <c r="W2308" s="9">
        <v>9000</v>
      </c>
      <c r="X2308" s="22">
        <f t="shared" si="180"/>
        <v>0</v>
      </c>
      <c r="Y2308" s="29">
        <v>2255.2800000000002</v>
      </c>
      <c r="Z2308" s="34">
        <f t="shared" si="181"/>
        <v>663000</v>
      </c>
      <c r="AA2308" s="34">
        <f t="shared" si="182"/>
        <v>1.3574660633484163E-2</v>
      </c>
      <c r="AB2308" s="35">
        <f t="shared" si="183"/>
        <v>1.7918552036199096</v>
      </c>
      <c r="AC2308" s="35">
        <f t="shared" si="184"/>
        <v>1.9276018099547512</v>
      </c>
      <c r="AD2308" s="6">
        <f>IFERROR(VLOOKUP(E2308,marginal!$A$2:$E$4826,4,FALSE),0)</f>
        <v>1751.1113846153839</v>
      </c>
    </row>
    <row r="2309" spans="1:30" x14ac:dyDescent="0.2">
      <c r="A2309" s="27" t="s">
        <v>6907</v>
      </c>
      <c r="B2309" s="6" t="s">
        <v>6926</v>
      </c>
      <c r="C2309" s="6" t="s">
        <v>6909</v>
      </c>
      <c r="D2309" s="2">
        <v>159452</v>
      </c>
      <c r="E2309" s="2">
        <v>159805</v>
      </c>
      <c r="F2309" s="3" t="s">
        <v>2833</v>
      </c>
      <c r="G2309" s="2">
        <v>159810</v>
      </c>
      <c r="H2309" s="3" t="s">
        <v>2850</v>
      </c>
      <c r="I2309" s="18" t="s">
        <v>6930</v>
      </c>
      <c r="J2309" s="28" t="s">
        <v>6930</v>
      </c>
      <c r="K2309" s="18">
        <v>45136</v>
      </c>
      <c r="L2309" s="18">
        <v>45138</v>
      </c>
      <c r="M2309" s="18"/>
      <c r="N2309" s="30">
        <v>7</v>
      </c>
      <c r="O2309" s="7">
        <v>11000</v>
      </c>
      <c r="P2309" s="30">
        <v>134</v>
      </c>
      <c r="Q2309" s="22">
        <v>7.3435377211974309E-2</v>
      </c>
      <c r="R2309" s="7">
        <v>10000</v>
      </c>
      <c r="S2309" s="2">
        <v>142</v>
      </c>
      <c r="T2309" s="11">
        <v>2510.34</v>
      </c>
      <c r="U2309" s="17" t="s">
        <v>6286</v>
      </c>
      <c r="V2309" s="21">
        <v>1</v>
      </c>
      <c r="W2309" s="9">
        <v>10000</v>
      </c>
      <c r="X2309" s="22">
        <f t="shared" si="180"/>
        <v>0</v>
      </c>
      <c r="Y2309" s="29">
        <v>2510.34</v>
      </c>
      <c r="Z2309" s="34">
        <f t="shared" si="181"/>
        <v>547000</v>
      </c>
      <c r="AA2309" s="34">
        <f t="shared" si="182"/>
        <v>1.8281535648994516E-2</v>
      </c>
      <c r="AB2309" s="35">
        <f t="shared" si="183"/>
        <v>2.4497257769652649</v>
      </c>
      <c r="AC2309" s="35">
        <f t="shared" si="184"/>
        <v>2.5959780621572213</v>
      </c>
      <c r="AD2309" s="6">
        <f>IFERROR(VLOOKUP(E2309,marginal!$A$2:$E$4826,4,FALSE),0)</f>
        <v>1751.1113846153839</v>
      </c>
    </row>
    <row r="2310" spans="1:30" x14ac:dyDescent="0.2">
      <c r="A2310" s="27" t="s">
        <v>6907</v>
      </c>
      <c r="B2310" s="6" t="s">
        <v>6926</v>
      </c>
      <c r="C2310" s="6" t="s">
        <v>6909</v>
      </c>
      <c r="D2310" s="2">
        <v>159387</v>
      </c>
      <c r="E2310" s="2">
        <v>159805</v>
      </c>
      <c r="F2310" s="3" t="s">
        <v>2833</v>
      </c>
      <c r="G2310" s="2">
        <v>159811</v>
      </c>
      <c r="H2310" s="3" t="s">
        <v>2851</v>
      </c>
      <c r="I2310" s="18" t="s">
        <v>6930</v>
      </c>
      <c r="J2310" s="28" t="s">
        <v>6930</v>
      </c>
      <c r="K2310" s="18">
        <v>45136</v>
      </c>
      <c r="L2310" s="18">
        <v>45138</v>
      </c>
      <c r="M2310" s="18"/>
      <c r="N2310" s="30">
        <v>10</v>
      </c>
      <c r="O2310" s="7">
        <v>7000</v>
      </c>
      <c r="P2310" s="30">
        <v>143</v>
      </c>
      <c r="Q2310" s="22">
        <v>0.10681598899714528</v>
      </c>
      <c r="R2310" s="7">
        <v>7000</v>
      </c>
      <c r="S2310" s="2">
        <v>142</v>
      </c>
      <c r="T2310" s="11">
        <v>1758.65</v>
      </c>
      <c r="U2310" s="17" t="s">
        <v>6286</v>
      </c>
      <c r="V2310" s="21">
        <v>1</v>
      </c>
      <c r="W2310" s="9">
        <v>7000</v>
      </c>
      <c r="X2310" s="22">
        <f t="shared" si="180"/>
        <v>0</v>
      </c>
      <c r="Y2310" s="29">
        <v>1758.65</v>
      </c>
      <c r="Z2310" s="34">
        <f t="shared" si="181"/>
        <v>579000</v>
      </c>
      <c r="AA2310" s="34">
        <f t="shared" si="182"/>
        <v>1.2089810017271158E-2</v>
      </c>
      <c r="AB2310" s="35">
        <f t="shared" si="183"/>
        <v>1.7288428324697755</v>
      </c>
      <c r="AC2310" s="35">
        <f t="shared" si="184"/>
        <v>1.7167530224525045</v>
      </c>
      <c r="AD2310" s="6">
        <f>IFERROR(VLOOKUP(E2310,marginal!$A$2:$E$4826,4,FALSE),0)</f>
        <v>1751.1113846153839</v>
      </c>
    </row>
    <row r="2311" spans="1:30" x14ac:dyDescent="0.2">
      <c r="A2311" s="27" t="s">
        <v>6907</v>
      </c>
      <c r="B2311" s="6" t="s">
        <v>6916</v>
      </c>
      <c r="C2311" s="6" t="s">
        <v>6912</v>
      </c>
      <c r="D2311" s="4">
        <v>157790</v>
      </c>
      <c r="E2311" s="4">
        <v>158733</v>
      </c>
      <c r="F2311" s="5" t="s">
        <v>2852</v>
      </c>
      <c r="G2311" s="4">
        <v>158734</v>
      </c>
      <c r="H2311" s="5" t="s">
        <v>2853</v>
      </c>
      <c r="I2311" s="18" t="s">
        <v>6930</v>
      </c>
      <c r="J2311" s="28" t="s">
        <v>6930</v>
      </c>
      <c r="K2311" s="18">
        <v>45127</v>
      </c>
      <c r="L2311" s="18">
        <v>45138</v>
      </c>
      <c r="M2311" s="18"/>
      <c r="N2311" s="30">
        <v>8</v>
      </c>
      <c r="O2311" s="7">
        <v>10000</v>
      </c>
      <c r="P2311" s="30">
        <v>133</v>
      </c>
      <c r="Q2311" s="22">
        <v>6.0927747297344466E-2</v>
      </c>
      <c r="R2311" s="8">
        <v>14000</v>
      </c>
      <c r="S2311" s="4">
        <v>147</v>
      </c>
      <c r="T2311" s="10">
        <v>3641.36</v>
      </c>
      <c r="U2311" s="17" t="s">
        <v>6286</v>
      </c>
      <c r="V2311" s="21">
        <v>0.63272695415085556</v>
      </c>
      <c r="W2311" s="9">
        <v>8858.1773581119778</v>
      </c>
      <c r="X2311" s="22">
        <f t="shared" si="180"/>
        <v>-0.36727304584914444</v>
      </c>
      <c r="Y2311" s="29">
        <v>2303.9866217667595</v>
      </c>
      <c r="Z2311" s="34">
        <f t="shared" si="181"/>
        <v>663000</v>
      </c>
      <c r="AA2311" s="34">
        <f t="shared" si="182"/>
        <v>2.1116138763197588E-2</v>
      </c>
      <c r="AB2311" s="35">
        <f t="shared" si="183"/>
        <v>2.8084464555052793</v>
      </c>
      <c r="AC2311" s="35">
        <f t="shared" si="184"/>
        <v>3.1040723981900453</v>
      </c>
      <c r="AD2311" s="6">
        <f>IFERROR(VLOOKUP(E2311,marginal!$A$2:$E$4826,4,FALSE),0)</f>
        <v>-4033.3184615384598</v>
      </c>
    </row>
    <row r="2312" spans="1:30" x14ac:dyDescent="0.2">
      <c r="A2312" s="27" t="s">
        <v>6907</v>
      </c>
      <c r="B2312" s="6" t="s">
        <v>6924</v>
      </c>
      <c r="C2312" s="6" t="s">
        <v>6912</v>
      </c>
      <c r="D2312" s="4">
        <v>159370</v>
      </c>
      <c r="E2312" s="4">
        <v>159812</v>
      </c>
      <c r="F2312" s="5" t="s">
        <v>2854</v>
      </c>
      <c r="G2312" s="4">
        <v>159813</v>
      </c>
      <c r="H2312" s="5" t="s">
        <v>2855</v>
      </c>
      <c r="I2312" s="18">
        <v>45288</v>
      </c>
      <c r="J2312" s="28">
        <v>1309975791</v>
      </c>
      <c r="K2312" s="18">
        <v>45138</v>
      </c>
      <c r="L2312" s="18">
        <v>45138</v>
      </c>
      <c r="M2312" s="18"/>
      <c r="N2312" s="30">
        <v>7</v>
      </c>
      <c r="O2312" s="7">
        <v>9000</v>
      </c>
      <c r="P2312" s="30">
        <v>146</v>
      </c>
      <c r="Q2312" s="22">
        <v>5.2439109759484744E-2</v>
      </c>
      <c r="R2312" s="8">
        <v>8000</v>
      </c>
      <c r="S2312" s="4">
        <v>100</v>
      </c>
      <c r="T2312" s="10">
        <v>1393.15</v>
      </c>
      <c r="U2312" s="17" t="s">
        <v>6286</v>
      </c>
      <c r="V2312" s="21">
        <v>1</v>
      </c>
      <c r="W2312" s="9">
        <v>8000</v>
      </c>
      <c r="X2312" s="22">
        <f t="shared" si="180"/>
        <v>0</v>
      </c>
      <c r="Y2312" s="29">
        <v>1393.15</v>
      </c>
      <c r="Z2312" s="34">
        <f t="shared" si="181"/>
        <v>547000</v>
      </c>
      <c r="AA2312" s="34">
        <f t="shared" si="182"/>
        <v>1.4625228519195612E-2</v>
      </c>
      <c r="AB2312" s="35">
        <f t="shared" si="183"/>
        <v>2.1352833638025595</v>
      </c>
      <c r="AC2312" s="35">
        <f t="shared" si="184"/>
        <v>1.4625228519195612</v>
      </c>
      <c r="AD2312" s="6">
        <f>IFERROR(VLOOKUP(E2312,marginal!$A$2:$E$4826,4,FALSE),0)</f>
        <v>5875.9769230769198</v>
      </c>
    </row>
    <row r="2313" spans="1:30" x14ac:dyDescent="0.2">
      <c r="A2313" s="27" t="s">
        <v>6907</v>
      </c>
      <c r="B2313" s="6" t="s">
        <v>6910</v>
      </c>
      <c r="C2313" s="6" t="s">
        <v>6909</v>
      </c>
      <c r="D2313" s="4">
        <v>159083</v>
      </c>
      <c r="E2313" s="4">
        <v>159839</v>
      </c>
      <c r="F2313" s="5" t="s">
        <v>2856</v>
      </c>
      <c r="G2313" s="4">
        <v>159840</v>
      </c>
      <c r="H2313" s="5" t="s">
        <v>2857</v>
      </c>
      <c r="I2313" s="18">
        <v>45129</v>
      </c>
      <c r="J2313" s="28">
        <v>1198768312</v>
      </c>
      <c r="K2313" s="18">
        <v>45138</v>
      </c>
      <c r="L2313" s="18">
        <v>45138</v>
      </c>
      <c r="M2313" s="18"/>
      <c r="N2313" s="30">
        <v>2</v>
      </c>
      <c r="O2313" s="7">
        <v>30000</v>
      </c>
      <c r="P2313" s="30">
        <v>100</v>
      </c>
      <c r="Q2313" s="22">
        <v>1.82981294070719E-2</v>
      </c>
      <c r="R2313" s="8">
        <v>30000</v>
      </c>
      <c r="S2313" s="4">
        <v>80</v>
      </c>
      <c r="T2313" s="10">
        <v>4096.63</v>
      </c>
      <c r="U2313" s="17" t="s">
        <v>6286</v>
      </c>
      <c r="V2313" s="21">
        <v>1</v>
      </c>
      <c r="W2313" s="9">
        <v>30000</v>
      </c>
      <c r="X2313" s="22">
        <f t="shared" si="180"/>
        <v>0</v>
      </c>
      <c r="Y2313" s="29">
        <v>4096.63</v>
      </c>
      <c r="Z2313" s="34">
        <f t="shared" si="181"/>
        <v>155000</v>
      </c>
      <c r="AA2313" s="34">
        <f t="shared" si="182"/>
        <v>0.19354838709677419</v>
      </c>
      <c r="AB2313" s="35">
        <f t="shared" si="183"/>
        <v>19.35483870967742</v>
      </c>
      <c r="AC2313" s="35">
        <f t="shared" si="184"/>
        <v>15.483870967741936</v>
      </c>
      <c r="AD2313" s="6">
        <f>IFERROR(VLOOKUP(E2313,marginal!$A$2:$E$4826,4,FALSE),0)</f>
        <v>1674.2466666666498</v>
      </c>
    </row>
    <row r="2314" spans="1:30" x14ac:dyDescent="0.2">
      <c r="A2314" s="27" t="s">
        <v>6907</v>
      </c>
      <c r="B2314" s="6" t="s">
        <v>6919</v>
      </c>
      <c r="C2314" s="6" t="s">
        <v>6909</v>
      </c>
      <c r="D2314" s="4">
        <v>159238</v>
      </c>
      <c r="E2314" s="4">
        <v>159849</v>
      </c>
      <c r="F2314" s="5" t="s">
        <v>2858</v>
      </c>
      <c r="G2314" s="4">
        <v>159850</v>
      </c>
      <c r="H2314" s="5" t="s">
        <v>2859</v>
      </c>
      <c r="I2314" s="18" t="s">
        <v>6930</v>
      </c>
      <c r="J2314" s="28" t="s">
        <v>6930</v>
      </c>
      <c r="K2314" s="18">
        <v>45138</v>
      </c>
      <c r="L2314" s="18">
        <v>45138</v>
      </c>
      <c r="M2314" s="18"/>
      <c r="N2314" s="30">
        <v>6</v>
      </c>
      <c r="O2314" s="7">
        <v>15000</v>
      </c>
      <c r="P2314" s="30">
        <v>118</v>
      </c>
      <c r="Q2314" s="22">
        <v>4.0927013777621833E-2</v>
      </c>
      <c r="R2314" s="8">
        <v>15000</v>
      </c>
      <c r="S2314" s="4">
        <v>90</v>
      </c>
      <c r="T2314" s="10">
        <v>2324.0300000000002</v>
      </c>
      <c r="U2314" s="17" t="s">
        <v>6286</v>
      </c>
      <c r="V2314" s="21">
        <v>0.3176191517541942</v>
      </c>
      <c r="W2314" s="9">
        <v>4764.2872763129126</v>
      </c>
      <c r="X2314" s="22">
        <f t="shared" si="180"/>
        <v>-0.6823808482458058</v>
      </c>
      <c r="Y2314" s="29">
        <v>738.15643725129996</v>
      </c>
      <c r="Z2314" s="34">
        <f t="shared" si="181"/>
        <v>554000</v>
      </c>
      <c r="AA2314" s="34">
        <f t="shared" si="182"/>
        <v>2.7075812274368231E-2</v>
      </c>
      <c r="AB2314" s="35">
        <f t="shared" si="183"/>
        <v>3.1949458483754514</v>
      </c>
      <c r="AC2314" s="35">
        <f t="shared" si="184"/>
        <v>2.4368231046931408</v>
      </c>
      <c r="AD2314" s="6">
        <f>IFERROR(VLOOKUP(E2314,marginal!$A$2:$E$4826,4,FALSE),0)</f>
        <v>-12055.696923076915</v>
      </c>
    </row>
    <row r="2315" spans="1:30" x14ac:dyDescent="0.2">
      <c r="A2315" s="27" t="s">
        <v>6907</v>
      </c>
      <c r="B2315" s="6" t="s">
        <v>6917</v>
      </c>
      <c r="C2315" s="6" t="s">
        <v>6909</v>
      </c>
      <c r="D2315" s="4">
        <v>159747</v>
      </c>
      <c r="E2315" s="4">
        <v>159863</v>
      </c>
      <c r="F2315" s="5" t="s">
        <v>2860</v>
      </c>
      <c r="G2315" s="4">
        <v>159864</v>
      </c>
      <c r="H2315" s="5" t="s">
        <v>2861</v>
      </c>
      <c r="I2315" s="18">
        <v>45240</v>
      </c>
      <c r="J2315" s="28">
        <v>1276235014</v>
      </c>
      <c r="K2315" s="18">
        <v>45138</v>
      </c>
      <c r="L2315" s="18">
        <v>45138</v>
      </c>
      <c r="M2315" s="18"/>
      <c r="N2315" s="30">
        <v>10</v>
      </c>
      <c r="O2315" s="7">
        <v>7000</v>
      </c>
      <c r="P2315" s="30">
        <v>126</v>
      </c>
      <c r="Q2315" s="22">
        <v>0.11226939921536</v>
      </c>
      <c r="R2315" s="8">
        <v>6000</v>
      </c>
      <c r="S2315" s="4">
        <v>105</v>
      </c>
      <c r="T2315" s="10">
        <v>1089.76</v>
      </c>
      <c r="U2315" s="17" t="s">
        <v>6286</v>
      </c>
      <c r="V2315" s="21">
        <v>1</v>
      </c>
      <c r="W2315" s="9">
        <v>6000</v>
      </c>
      <c r="X2315" s="22">
        <f t="shared" si="180"/>
        <v>0</v>
      </c>
      <c r="Y2315" s="29">
        <v>1089.76</v>
      </c>
      <c r="Z2315" s="34">
        <f t="shared" si="181"/>
        <v>579000</v>
      </c>
      <c r="AA2315" s="34">
        <f t="shared" si="182"/>
        <v>1.0362694300518135E-2</v>
      </c>
      <c r="AB2315" s="35">
        <f t="shared" si="183"/>
        <v>1.3056994818652849</v>
      </c>
      <c r="AC2315" s="35">
        <f t="shared" si="184"/>
        <v>1.0880829015544042</v>
      </c>
      <c r="AD2315" s="6">
        <f>IFERROR(VLOOKUP(E2315,marginal!$A$2:$E$4826,4,FALSE),0)</f>
        <v>2627.2979487179332</v>
      </c>
    </row>
    <row r="2316" spans="1:30" x14ac:dyDescent="0.2">
      <c r="A2316" s="27" t="s">
        <v>6907</v>
      </c>
      <c r="B2316" s="6" t="s">
        <v>6917</v>
      </c>
      <c r="C2316" s="6" t="s">
        <v>6909</v>
      </c>
      <c r="D2316" s="4">
        <v>159065</v>
      </c>
      <c r="E2316" s="4">
        <v>159899</v>
      </c>
      <c r="F2316" s="5" t="s">
        <v>2862</v>
      </c>
      <c r="G2316" s="4">
        <v>159900</v>
      </c>
      <c r="H2316" s="5" t="s">
        <v>2863</v>
      </c>
      <c r="I2316" s="18">
        <v>45128</v>
      </c>
      <c r="J2316" s="28">
        <v>1198534624</v>
      </c>
      <c r="K2316" s="18">
        <v>45138</v>
      </c>
      <c r="L2316" s="18">
        <v>45138</v>
      </c>
      <c r="M2316" s="18"/>
      <c r="N2316" s="30">
        <v>10</v>
      </c>
      <c r="O2316" s="7">
        <v>5000</v>
      </c>
      <c r="P2316" s="30">
        <v>147</v>
      </c>
      <c r="Q2316" s="22">
        <v>0.11226939921536</v>
      </c>
      <c r="R2316" s="8">
        <v>5000</v>
      </c>
      <c r="S2316" s="4">
        <v>147</v>
      </c>
      <c r="T2316" s="10">
        <v>1303.3399999999999</v>
      </c>
      <c r="U2316" s="17" t="s">
        <v>6286</v>
      </c>
      <c r="V2316" s="21">
        <v>1</v>
      </c>
      <c r="W2316" s="9">
        <v>5000</v>
      </c>
      <c r="X2316" s="22">
        <f t="shared" si="180"/>
        <v>0</v>
      </c>
      <c r="Y2316" s="29">
        <v>1303.3399999999999</v>
      </c>
      <c r="Z2316" s="34">
        <f t="shared" si="181"/>
        <v>579000</v>
      </c>
      <c r="AA2316" s="34">
        <f t="shared" si="182"/>
        <v>8.6355785837651123E-3</v>
      </c>
      <c r="AB2316" s="35">
        <f t="shared" si="183"/>
        <v>1.2694300518134716</v>
      </c>
      <c r="AC2316" s="35">
        <f t="shared" si="184"/>
        <v>1.2694300518134716</v>
      </c>
      <c r="AD2316" s="6">
        <f>IFERROR(VLOOKUP(E2316,marginal!$A$2:$E$4826,4,FALSE),0)</f>
        <v>1872.4569230769218</v>
      </c>
    </row>
    <row r="2317" spans="1:30" x14ac:dyDescent="0.2">
      <c r="A2317" s="27" t="s">
        <v>6907</v>
      </c>
      <c r="B2317" s="6" t="s">
        <v>6924</v>
      </c>
      <c r="C2317" s="6" t="s">
        <v>6912</v>
      </c>
      <c r="D2317" s="4">
        <v>159500</v>
      </c>
      <c r="E2317" s="4">
        <v>159903</v>
      </c>
      <c r="F2317" s="5" t="s">
        <v>2864</v>
      </c>
      <c r="G2317" s="4">
        <v>159904</v>
      </c>
      <c r="H2317" s="5" t="s">
        <v>2865</v>
      </c>
      <c r="I2317" s="18">
        <v>45133</v>
      </c>
      <c r="J2317" s="28">
        <v>1202280172</v>
      </c>
      <c r="K2317" s="18">
        <v>45138</v>
      </c>
      <c r="L2317" s="18">
        <v>45138</v>
      </c>
      <c r="M2317" s="18"/>
      <c r="N2317" s="30">
        <v>8</v>
      </c>
      <c r="O2317" s="7">
        <v>10000</v>
      </c>
      <c r="P2317" s="30">
        <v>132</v>
      </c>
      <c r="Q2317" s="22">
        <v>5.8283715876113903E-2</v>
      </c>
      <c r="R2317" s="8">
        <v>5000</v>
      </c>
      <c r="S2317" s="4">
        <v>80</v>
      </c>
      <c r="T2317" s="10">
        <v>684.41</v>
      </c>
      <c r="U2317" s="17" t="s">
        <v>6286</v>
      </c>
      <c r="V2317" s="21">
        <v>1</v>
      </c>
      <c r="W2317" s="9">
        <v>5000</v>
      </c>
      <c r="X2317" s="22">
        <f t="shared" si="180"/>
        <v>0</v>
      </c>
      <c r="Y2317" s="29">
        <v>684.41</v>
      </c>
      <c r="Z2317" s="34">
        <f t="shared" si="181"/>
        <v>663000</v>
      </c>
      <c r="AA2317" s="34">
        <f t="shared" si="182"/>
        <v>7.5414781297134239E-3</v>
      </c>
      <c r="AB2317" s="35">
        <f t="shared" si="183"/>
        <v>0.99547511312217196</v>
      </c>
      <c r="AC2317" s="35">
        <f t="shared" si="184"/>
        <v>0.60331825037707387</v>
      </c>
      <c r="AD2317" s="6">
        <f>IFERROR(VLOOKUP(E2317,marginal!$A$2:$E$4826,4,FALSE),0)</f>
        <v>2616.482097902091</v>
      </c>
    </row>
    <row r="2318" spans="1:30" x14ac:dyDescent="0.2">
      <c r="A2318" s="27" t="s">
        <v>6907</v>
      </c>
      <c r="B2318" s="6" t="s">
        <v>6918</v>
      </c>
      <c r="C2318" s="6" t="s">
        <v>6912</v>
      </c>
      <c r="D2318" s="4">
        <v>159828</v>
      </c>
      <c r="E2318" s="4">
        <v>159924</v>
      </c>
      <c r="F2318" s="5" t="s">
        <v>2866</v>
      </c>
      <c r="G2318" s="4">
        <v>159925</v>
      </c>
      <c r="H2318" s="5" t="s">
        <v>2867</v>
      </c>
      <c r="I2318" s="18">
        <v>45136</v>
      </c>
      <c r="J2318" s="28">
        <v>1204009923</v>
      </c>
      <c r="K2318" s="18">
        <v>45138</v>
      </c>
      <c r="L2318" s="18">
        <v>45138</v>
      </c>
      <c r="M2318" s="18"/>
      <c r="N2318" s="30">
        <v>9</v>
      </c>
      <c r="O2318" s="7">
        <v>10000</v>
      </c>
      <c r="P2318" s="30">
        <v>147</v>
      </c>
      <c r="Q2318" s="22">
        <v>7.9000519063170294E-2</v>
      </c>
      <c r="R2318" s="8">
        <v>7000</v>
      </c>
      <c r="S2318" s="4">
        <v>142</v>
      </c>
      <c r="T2318" s="10">
        <v>1758.65</v>
      </c>
      <c r="U2318" s="17" t="s">
        <v>6286</v>
      </c>
      <c r="V2318" s="21">
        <v>1</v>
      </c>
      <c r="W2318" s="9">
        <v>7000</v>
      </c>
      <c r="X2318" s="22">
        <f t="shared" si="180"/>
        <v>0</v>
      </c>
      <c r="Y2318" s="29">
        <v>1758.65</v>
      </c>
      <c r="Z2318" s="34">
        <f t="shared" si="181"/>
        <v>727000</v>
      </c>
      <c r="AA2318" s="34">
        <f t="shared" si="182"/>
        <v>9.6286107290233843E-3</v>
      </c>
      <c r="AB2318" s="35">
        <f t="shared" si="183"/>
        <v>1.4154057771664375</v>
      </c>
      <c r="AC2318" s="35">
        <f t="shared" si="184"/>
        <v>1.3672627235213206</v>
      </c>
      <c r="AD2318" s="6">
        <f>IFERROR(VLOOKUP(E2318,marginal!$A$2:$E$4826,4,FALSE),0)</f>
        <v>2951.2230769230732</v>
      </c>
    </row>
    <row r="2319" spans="1:30" x14ac:dyDescent="0.2">
      <c r="A2319" s="27" t="s">
        <v>6907</v>
      </c>
      <c r="B2319" s="6" t="s">
        <v>6914</v>
      </c>
      <c r="C2319" s="6" t="s">
        <v>6909</v>
      </c>
      <c r="D2319" s="4">
        <v>159584</v>
      </c>
      <c r="E2319" s="4">
        <v>159932</v>
      </c>
      <c r="F2319" s="5" t="s">
        <v>2868</v>
      </c>
      <c r="G2319" s="4">
        <v>159933</v>
      </c>
      <c r="H2319" s="5" t="s">
        <v>2869</v>
      </c>
      <c r="I2319" s="18">
        <v>45134</v>
      </c>
      <c r="J2319" s="28">
        <v>1202816142</v>
      </c>
      <c r="K2319" s="18">
        <v>45138</v>
      </c>
      <c r="L2319" s="18">
        <v>45138</v>
      </c>
      <c r="M2319" s="18"/>
      <c r="N2319" s="30">
        <v>6</v>
      </c>
      <c r="O2319" s="7">
        <v>10000</v>
      </c>
      <c r="P2319" s="30">
        <v>115</v>
      </c>
      <c r="Q2319" s="22">
        <v>3.97705569269148E-2</v>
      </c>
      <c r="R2319" s="8">
        <v>10000</v>
      </c>
      <c r="S2319" s="4">
        <v>142</v>
      </c>
      <c r="T2319" s="10">
        <v>2510.34</v>
      </c>
      <c r="U2319" s="17" t="s">
        <v>6286</v>
      </c>
      <c r="V2319" s="21">
        <v>1</v>
      </c>
      <c r="W2319" s="9">
        <v>10000</v>
      </c>
      <c r="X2319" s="22">
        <f t="shared" si="180"/>
        <v>0</v>
      </c>
      <c r="Y2319" s="29">
        <v>2510.34</v>
      </c>
      <c r="Z2319" s="34">
        <f t="shared" si="181"/>
        <v>554000</v>
      </c>
      <c r="AA2319" s="34">
        <f t="shared" si="182"/>
        <v>1.8050541516245487E-2</v>
      </c>
      <c r="AB2319" s="35">
        <f t="shared" si="183"/>
        <v>2.0758122743682312</v>
      </c>
      <c r="AC2319" s="35">
        <f t="shared" si="184"/>
        <v>2.5631768953068592</v>
      </c>
      <c r="AD2319" s="6">
        <f>IFERROR(VLOOKUP(E2319,marginal!$A$2:$E$4826,4,FALSE),0)</f>
        <v>2142.4261538461401</v>
      </c>
    </row>
    <row r="2320" spans="1:30" x14ac:dyDescent="0.2">
      <c r="A2320" s="27" t="s">
        <v>6907</v>
      </c>
      <c r="B2320" s="6" t="s">
        <v>6918</v>
      </c>
      <c r="C2320" s="6" t="s">
        <v>6912</v>
      </c>
      <c r="D2320" s="4">
        <v>147489</v>
      </c>
      <c r="E2320" s="4">
        <v>159971</v>
      </c>
      <c r="F2320" s="5" t="s">
        <v>2870</v>
      </c>
      <c r="G2320" s="4">
        <v>159972</v>
      </c>
      <c r="H2320" s="5" t="s">
        <v>2871</v>
      </c>
      <c r="I2320" s="18">
        <v>45010</v>
      </c>
      <c r="J2320" s="28">
        <v>1117466167</v>
      </c>
      <c r="K2320" s="18">
        <v>45138</v>
      </c>
      <c r="L2320" s="18">
        <v>45138</v>
      </c>
      <c r="M2320" s="18"/>
      <c r="N2320" s="30">
        <v>10</v>
      </c>
      <c r="O2320" s="7">
        <v>5000</v>
      </c>
      <c r="P2320" s="30">
        <v>147</v>
      </c>
      <c r="Q2320" s="22">
        <v>0.11226939921536</v>
      </c>
      <c r="R2320" s="8">
        <v>7000</v>
      </c>
      <c r="S2320" s="4">
        <v>142</v>
      </c>
      <c r="T2320" s="10">
        <v>1758.65</v>
      </c>
      <c r="U2320" s="17" t="s">
        <v>6286</v>
      </c>
      <c r="V2320" s="21">
        <v>1</v>
      </c>
      <c r="W2320" s="9">
        <v>7000</v>
      </c>
      <c r="X2320" s="22">
        <f t="shared" si="180"/>
        <v>0</v>
      </c>
      <c r="Y2320" s="29">
        <v>1758.65</v>
      </c>
      <c r="Z2320" s="34">
        <f t="shared" si="181"/>
        <v>579000</v>
      </c>
      <c r="AA2320" s="34">
        <f t="shared" si="182"/>
        <v>1.2089810017271158E-2</v>
      </c>
      <c r="AB2320" s="35">
        <f t="shared" si="183"/>
        <v>1.7772020725388602</v>
      </c>
      <c r="AC2320" s="35">
        <f t="shared" si="184"/>
        <v>1.7167530224525045</v>
      </c>
      <c r="AD2320" s="6">
        <f>IFERROR(VLOOKUP(E2320,marginal!$A$2:$E$4826,4,FALSE),0)</f>
        <v>2134.2190769230601</v>
      </c>
    </row>
    <row r="2321" spans="1:30" x14ac:dyDescent="0.2">
      <c r="A2321" s="27" t="s">
        <v>6907</v>
      </c>
      <c r="B2321" s="6" t="s">
        <v>6911</v>
      </c>
      <c r="C2321" s="6" t="s">
        <v>6912</v>
      </c>
      <c r="D2321" s="4">
        <v>159150</v>
      </c>
      <c r="E2321" s="4">
        <v>160026</v>
      </c>
      <c r="F2321" s="5" t="s">
        <v>2872</v>
      </c>
      <c r="G2321" s="4">
        <v>160027</v>
      </c>
      <c r="H2321" s="5" t="s">
        <v>2873</v>
      </c>
      <c r="I2321" s="18">
        <v>45131</v>
      </c>
      <c r="J2321" s="28">
        <v>1199570706</v>
      </c>
      <c r="K2321" s="18">
        <v>45138</v>
      </c>
      <c r="L2321" s="18">
        <v>45138</v>
      </c>
      <c r="M2321" s="18"/>
      <c r="N2321" s="30">
        <v>2</v>
      </c>
      <c r="O2321" s="7">
        <v>10000</v>
      </c>
      <c r="P2321" s="30">
        <v>100</v>
      </c>
      <c r="Q2321" s="22">
        <v>1.82981294070719E-2</v>
      </c>
      <c r="R2321" s="8">
        <v>6000</v>
      </c>
      <c r="S2321" s="4">
        <v>142</v>
      </c>
      <c r="T2321" s="10">
        <v>1503.37</v>
      </c>
      <c r="U2321" s="17" t="s">
        <v>6286</v>
      </c>
      <c r="V2321" s="21">
        <v>1</v>
      </c>
      <c r="W2321" s="9">
        <v>6000</v>
      </c>
      <c r="X2321" s="22">
        <f t="shared" si="180"/>
        <v>0</v>
      </c>
      <c r="Y2321" s="29">
        <v>1503.37</v>
      </c>
      <c r="Z2321" s="34">
        <f t="shared" si="181"/>
        <v>155000</v>
      </c>
      <c r="AA2321" s="34">
        <f t="shared" si="182"/>
        <v>3.870967741935484E-2</v>
      </c>
      <c r="AB2321" s="35">
        <f t="shared" si="183"/>
        <v>3.870967741935484</v>
      </c>
      <c r="AC2321" s="35">
        <f t="shared" si="184"/>
        <v>5.4967741935483874</v>
      </c>
      <c r="AD2321" s="6">
        <f>IFERROR(VLOOKUP(E2321,marginal!$A$2:$E$4826,4,FALSE),0)</f>
        <v>1721.6638461538332</v>
      </c>
    </row>
    <row r="2322" spans="1:30" x14ac:dyDescent="0.2">
      <c r="A2322" s="27" t="s">
        <v>6907</v>
      </c>
      <c r="B2322" s="6" t="s">
        <v>6926</v>
      </c>
      <c r="C2322" s="6" t="s">
        <v>6909</v>
      </c>
      <c r="D2322" s="4">
        <v>159670</v>
      </c>
      <c r="E2322" s="4">
        <v>160041</v>
      </c>
      <c r="F2322" s="5" t="s">
        <v>2874</v>
      </c>
      <c r="G2322" s="4">
        <v>160042</v>
      </c>
      <c r="H2322" s="5" t="s">
        <v>2875</v>
      </c>
      <c r="I2322" s="18">
        <v>45239</v>
      </c>
      <c r="J2322" s="28">
        <v>1275179410</v>
      </c>
      <c r="K2322" s="18">
        <v>45138</v>
      </c>
      <c r="L2322" s="18">
        <v>45138</v>
      </c>
      <c r="M2322" s="18"/>
      <c r="N2322" s="30">
        <v>6</v>
      </c>
      <c r="O2322" s="7">
        <v>10000</v>
      </c>
      <c r="P2322" s="30">
        <v>115</v>
      </c>
      <c r="Q2322" s="22">
        <v>3.97705569269148E-2</v>
      </c>
      <c r="R2322" s="8">
        <v>8000</v>
      </c>
      <c r="S2322" s="4">
        <v>142</v>
      </c>
      <c r="T2322" s="10">
        <v>2013.74</v>
      </c>
      <c r="U2322" s="17" t="s">
        <v>6286</v>
      </c>
      <c r="V2322" s="21">
        <v>1</v>
      </c>
      <c r="W2322" s="9">
        <v>8000</v>
      </c>
      <c r="X2322" s="22">
        <f t="shared" si="180"/>
        <v>0</v>
      </c>
      <c r="Y2322" s="29">
        <v>2013.74</v>
      </c>
      <c r="Z2322" s="34">
        <f t="shared" si="181"/>
        <v>554000</v>
      </c>
      <c r="AA2322" s="34">
        <f t="shared" si="182"/>
        <v>1.444043321299639E-2</v>
      </c>
      <c r="AB2322" s="35">
        <f t="shared" si="183"/>
        <v>1.6606498194945849</v>
      </c>
      <c r="AC2322" s="35">
        <f t="shared" si="184"/>
        <v>2.0505415162454876</v>
      </c>
      <c r="AD2322" s="6">
        <f>IFERROR(VLOOKUP(E2322,marginal!$A$2:$E$4826,4,FALSE),0)</f>
        <v>2469.1113846153798</v>
      </c>
    </row>
    <row r="2323" spans="1:30" x14ac:dyDescent="0.2">
      <c r="A2323" s="27" t="s">
        <v>6907</v>
      </c>
      <c r="B2323" s="6" t="s">
        <v>6911</v>
      </c>
      <c r="C2323" s="6" t="s">
        <v>6912</v>
      </c>
      <c r="D2323" s="4">
        <v>159116</v>
      </c>
      <c r="E2323" s="4">
        <v>160048</v>
      </c>
      <c r="F2323" s="5" t="s">
        <v>2876</v>
      </c>
      <c r="G2323" s="4">
        <v>160049</v>
      </c>
      <c r="H2323" s="5" t="s">
        <v>2877</v>
      </c>
      <c r="I2323" s="18">
        <v>45129</v>
      </c>
      <c r="J2323" s="28">
        <v>1198787127</v>
      </c>
      <c r="K2323" s="18">
        <v>45138</v>
      </c>
      <c r="L2323" s="18">
        <v>45138</v>
      </c>
      <c r="M2323" s="18"/>
      <c r="N2323" s="30">
        <v>6</v>
      </c>
      <c r="O2323" s="7">
        <v>10000</v>
      </c>
      <c r="P2323" s="30">
        <v>115</v>
      </c>
      <c r="Q2323" s="22">
        <v>3.97705569269148E-2</v>
      </c>
      <c r="R2323" s="8">
        <v>7000</v>
      </c>
      <c r="S2323" s="4">
        <v>142</v>
      </c>
      <c r="T2323" s="10">
        <v>1758.65</v>
      </c>
      <c r="U2323" s="17" t="s">
        <v>6286</v>
      </c>
      <c r="V2323" s="21">
        <v>1</v>
      </c>
      <c r="W2323" s="9">
        <v>7000</v>
      </c>
      <c r="X2323" s="22">
        <f t="shared" si="180"/>
        <v>0</v>
      </c>
      <c r="Y2323" s="29">
        <v>1758.65</v>
      </c>
      <c r="Z2323" s="34">
        <f t="shared" si="181"/>
        <v>554000</v>
      </c>
      <c r="AA2323" s="34">
        <f t="shared" si="182"/>
        <v>1.263537906137184E-2</v>
      </c>
      <c r="AB2323" s="35">
        <f t="shared" si="183"/>
        <v>1.4530685920577617</v>
      </c>
      <c r="AC2323" s="35">
        <f t="shared" si="184"/>
        <v>1.7942238267148014</v>
      </c>
      <c r="AD2323" s="6">
        <f>IFERROR(VLOOKUP(E2323,marginal!$A$2:$E$4826,4,FALSE),0)</f>
        <v>1726.4261538461519</v>
      </c>
    </row>
    <row r="2324" spans="1:30" x14ac:dyDescent="0.2">
      <c r="A2324" s="27" t="s">
        <v>6907</v>
      </c>
      <c r="B2324" s="6" t="s">
        <v>6924</v>
      </c>
      <c r="C2324" s="6" t="s">
        <v>6912</v>
      </c>
      <c r="D2324" s="4">
        <v>159079</v>
      </c>
      <c r="E2324" s="4">
        <v>160060</v>
      </c>
      <c r="F2324" s="5" t="s">
        <v>2878</v>
      </c>
      <c r="G2324" s="4">
        <v>160061</v>
      </c>
      <c r="H2324" s="5" t="s">
        <v>2879</v>
      </c>
      <c r="I2324" s="18">
        <v>45129</v>
      </c>
      <c r="J2324" s="28">
        <v>1198762369</v>
      </c>
      <c r="K2324" s="18">
        <v>45138</v>
      </c>
      <c r="L2324" s="18">
        <v>45138</v>
      </c>
      <c r="M2324" s="18"/>
      <c r="N2324" s="30">
        <v>7</v>
      </c>
      <c r="O2324" s="7">
        <v>33000</v>
      </c>
      <c r="P2324" s="30">
        <v>127</v>
      </c>
      <c r="Q2324" s="22">
        <v>5.24391097594855E-2</v>
      </c>
      <c r="R2324" s="8">
        <v>33000</v>
      </c>
      <c r="S2324" s="4">
        <v>75</v>
      </c>
      <c r="T2324" s="10">
        <v>4213.84</v>
      </c>
      <c r="U2324" s="17" t="s">
        <v>6286</v>
      </c>
      <c r="V2324" s="21">
        <v>1</v>
      </c>
      <c r="W2324" s="9">
        <v>33000</v>
      </c>
      <c r="X2324" s="22">
        <f t="shared" si="180"/>
        <v>0</v>
      </c>
      <c r="Y2324" s="29">
        <v>4213.84</v>
      </c>
      <c r="Z2324" s="34">
        <f t="shared" si="181"/>
        <v>547000</v>
      </c>
      <c r="AA2324" s="34">
        <f t="shared" si="182"/>
        <v>6.0329067641681902E-2</v>
      </c>
      <c r="AB2324" s="35">
        <f t="shared" si="183"/>
        <v>7.6617915904936016</v>
      </c>
      <c r="AC2324" s="35">
        <f t="shared" si="184"/>
        <v>4.5246800731261425</v>
      </c>
      <c r="AD2324" s="6">
        <f>IFERROR(VLOOKUP(E2324,marginal!$A$2:$E$4826,4,FALSE),0)</f>
        <v>1537.1441025641034</v>
      </c>
    </row>
    <row r="2325" spans="1:30" x14ac:dyDescent="0.2">
      <c r="A2325" s="27" t="s">
        <v>6907</v>
      </c>
      <c r="B2325" s="6" t="s">
        <v>6924</v>
      </c>
      <c r="C2325" s="6" t="s">
        <v>6912</v>
      </c>
      <c r="D2325" s="2">
        <v>159368</v>
      </c>
      <c r="E2325" s="2">
        <v>159812</v>
      </c>
      <c r="F2325" s="3" t="s">
        <v>2854</v>
      </c>
      <c r="G2325" s="2">
        <v>159814</v>
      </c>
      <c r="H2325" s="3" t="s">
        <v>2880</v>
      </c>
      <c r="I2325" s="18">
        <v>45288</v>
      </c>
      <c r="J2325" s="28">
        <v>1309975380</v>
      </c>
      <c r="K2325" s="18">
        <v>45138</v>
      </c>
      <c r="L2325" s="18">
        <v>45138</v>
      </c>
      <c r="M2325" s="18"/>
      <c r="N2325" s="30">
        <v>6</v>
      </c>
      <c r="O2325" s="7">
        <v>8000</v>
      </c>
      <c r="P2325" s="30">
        <v>138</v>
      </c>
      <c r="Q2325" s="22">
        <v>3.9770556926914676E-2</v>
      </c>
      <c r="R2325" s="7">
        <v>7000</v>
      </c>
      <c r="S2325" s="2">
        <v>100</v>
      </c>
      <c r="T2325" s="11">
        <v>1220.7</v>
      </c>
      <c r="U2325" s="17" t="s">
        <v>6286</v>
      </c>
      <c r="V2325" s="21">
        <v>1</v>
      </c>
      <c r="W2325" s="9">
        <v>7000</v>
      </c>
      <c r="X2325" s="22">
        <f t="shared" si="180"/>
        <v>0</v>
      </c>
      <c r="Y2325" s="29">
        <v>1220.7</v>
      </c>
      <c r="Z2325" s="34">
        <f t="shared" si="181"/>
        <v>554000</v>
      </c>
      <c r="AA2325" s="34">
        <f t="shared" si="182"/>
        <v>1.263537906137184E-2</v>
      </c>
      <c r="AB2325" s="35">
        <f t="shared" si="183"/>
        <v>1.743682310469314</v>
      </c>
      <c r="AC2325" s="35">
        <f t="shared" si="184"/>
        <v>1.2635379061371841</v>
      </c>
      <c r="AD2325" s="6">
        <f>IFERROR(VLOOKUP(E2325,marginal!$A$2:$E$4826,4,FALSE),0)</f>
        <v>5875.9769230769198</v>
      </c>
    </row>
    <row r="2326" spans="1:30" x14ac:dyDescent="0.2">
      <c r="A2326" s="27" t="s">
        <v>6907</v>
      </c>
      <c r="B2326" s="6" t="s">
        <v>6924</v>
      </c>
      <c r="C2326" s="6" t="s">
        <v>6912</v>
      </c>
      <c r="D2326" s="2">
        <v>159113</v>
      </c>
      <c r="E2326" s="2">
        <v>159812</v>
      </c>
      <c r="F2326" s="3" t="s">
        <v>2854</v>
      </c>
      <c r="G2326" s="2">
        <v>159815</v>
      </c>
      <c r="H2326" s="3" t="s">
        <v>2881</v>
      </c>
      <c r="I2326" s="18">
        <v>45288</v>
      </c>
      <c r="J2326" s="28">
        <v>1309975615</v>
      </c>
      <c r="K2326" s="18">
        <v>45138</v>
      </c>
      <c r="L2326" s="18">
        <v>45138</v>
      </c>
      <c r="M2326" s="18"/>
      <c r="N2326" s="30">
        <v>4</v>
      </c>
      <c r="O2326" s="7">
        <v>7000</v>
      </c>
      <c r="P2326" s="30">
        <v>121</v>
      </c>
      <c r="Q2326" s="22">
        <v>3.1160502391921113E-2</v>
      </c>
      <c r="R2326" s="7">
        <v>7000</v>
      </c>
      <c r="S2326" s="2">
        <v>100</v>
      </c>
      <c r="T2326" s="11">
        <v>1220.7</v>
      </c>
      <c r="U2326" s="17" t="s">
        <v>6286</v>
      </c>
      <c r="V2326" s="21">
        <v>1</v>
      </c>
      <c r="W2326" s="9">
        <v>7000</v>
      </c>
      <c r="X2326" s="22">
        <f t="shared" si="180"/>
        <v>0</v>
      </c>
      <c r="Y2326" s="29">
        <v>1220.7</v>
      </c>
      <c r="Z2326" s="34">
        <f t="shared" si="181"/>
        <v>450000</v>
      </c>
      <c r="AA2326" s="34">
        <f t="shared" si="182"/>
        <v>1.5555555555555555E-2</v>
      </c>
      <c r="AB2326" s="35">
        <f t="shared" si="183"/>
        <v>1.8822222222222222</v>
      </c>
      <c r="AC2326" s="35">
        <f t="shared" si="184"/>
        <v>1.5555555555555556</v>
      </c>
      <c r="AD2326" s="6">
        <f>IFERROR(VLOOKUP(E2326,marginal!$A$2:$E$4826,4,FALSE),0)</f>
        <v>5875.9769230769198</v>
      </c>
    </row>
    <row r="2327" spans="1:30" x14ac:dyDescent="0.2">
      <c r="A2327" s="27" t="s">
        <v>6907</v>
      </c>
      <c r="B2327" s="6" t="s">
        <v>6924</v>
      </c>
      <c r="C2327" s="6" t="s">
        <v>6912</v>
      </c>
      <c r="D2327" s="2">
        <v>159114</v>
      </c>
      <c r="E2327" s="2">
        <v>159812</v>
      </c>
      <c r="F2327" s="3" t="s">
        <v>2854</v>
      </c>
      <c r="G2327" s="2">
        <v>159816</v>
      </c>
      <c r="H2327" s="3" t="s">
        <v>2882</v>
      </c>
      <c r="I2327" s="18">
        <v>45288</v>
      </c>
      <c r="J2327" s="28">
        <v>1309974963</v>
      </c>
      <c r="K2327" s="18">
        <v>45138</v>
      </c>
      <c r="L2327" s="18">
        <v>45138</v>
      </c>
      <c r="M2327" s="18"/>
      <c r="N2327" s="30">
        <v>3</v>
      </c>
      <c r="O2327" s="7">
        <v>8000</v>
      </c>
      <c r="P2327" s="30">
        <v>110</v>
      </c>
      <c r="Q2327" s="22">
        <v>3.3220596517330447E-2</v>
      </c>
      <c r="R2327" s="7">
        <v>7000</v>
      </c>
      <c r="S2327" s="2">
        <v>100</v>
      </c>
      <c r="T2327" s="11">
        <v>1220.7</v>
      </c>
      <c r="U2327" s="17" t="s">
        <v>6286</v>
      </c>
      <c r="V2327" s="21">
        <v>1</v>
      </c>
      <c r="W2327" s="9">
        <v>7000</v>
      </c>
      <c r="X2327" s="22">
        <f t="shared" si="180"/>
        <v>0</v>
      </c>
      <c r="Y2327" s="29">
        <v>1220.7</v>
      </c>
      <c r="Z2327" s="34">
        <f t="shared" si="181"/>
        <v>164000</v>
      </c>
      <c r="AA2327" s="34">
        <f t="shared" si="182"/>
        <v>4.2682926829268296E-2</v>
      </c>
      <c r="AB2327" s="35">
        <f t="shared" si="183"/>
        <v>4.6951219512195124</v>
      </c>
      <c r="AC2327" s="35">
        <f t="shared" si="184"/>
        <v>4.2682926829268295</v>
      </c>
      <c r="AD2327" s="6">
        <f>IFERROR(VLOOKUP(E2327,marginal!$A$2:$E$4826,4,FALSE),0)</f>
        <v>5875.9769230769198</v>
      </c>
    </row>
    <row r="2328" spans="1:30" x14ac:dyDescent="0.2">
      <c r="A2328" s="27" t="s">
        <v>6907</v>
      </c>
      <c r="B2328" s="6" t="s">
        <v>6924</v>
      </c>
      <c r="C2328" s="6" t="s">
        <v>6912</v>
      </c>
      <c r="D2328" s="2">
        <v>159724</v>
      </c>
      <c r="E2328" s="2">
        <v>159812</v>
      </c>
      <c r="F2328" s="3" t="s">
        <v>2854</v>
      </c>
      <c r="G2328" s="2">
        <v>159817</v>
      </c>
      <c r="H2328" s="3" t="s">
        <v>2883</v>
      </c>
      <c r="I2328" s="18">
        <v>45288</v>
      </c>
      <c r="J2328" s="28">
        <v>1309975200</v>
      </c>
      <c r="K2328" s="18">
        <v>45138</v>
      </c>
      <c r="L2328" s="18">
        <v>45138</v>
      </c>
      <c r="M2328" s="18"/>
      <c r="N2328" s="30">
        <v>5</v>
      </c>
      <c r="O2328" s="7">
        <v>7000</v>
      </c>
      <c r="P2328" s="30">
        <v>127</v>
      </c>
      <c r="Q2328" s="22">
        <v>3.3741050530766176E-2</v>
      </c>
      <c r="R2328" s="7">
        <v>7000</v>
      </c>
      <c r="S2328" s="2">
        <v>100</v>
      </c>
      <c r="T2328" s="11">
        <v>1220.7</v>
      </c>
      <c r="U2328" s="17" t="s">
        <v>6286</v>
      </c>
      <c r="V2328" s="21">
        <v>1</v>
      </c>
      <c r="W2328" s="9">
        <v>7000</v>
      </c>
      <c r="X2328" s="22">
        <f t="shared" si="180"/>
        <v>0</v>
      </c>
      <c r="Y2328" s="29">
        <v>1220.7</v>
      </c>
      <c r="Z2328" s="34">
        <f t="shared" si="181"/>
        <v>376000</v>
      </c>
      <c r="AA2328" s="34">
        <f t="shared" si="182"/>
        <v>1.8617021276595744E-2</v>
      </c>
      <c r="AB2328" s="35">
        <f t="shared" si="183"/>
        <v>2.3643617021276593</v>
      </c>
      <c r="AC2328" s="35">
        <f t="shared" si="184"/>
        <v>1.8617021276595744</v>
      </c>
      <c r="AD2328" s="6">
        <f>IFERROR(VLOOKUP(E2328,marginal!$A$2:$E$4826,4,FALSE),0)</f>
        <v>5875.9769230769198</v>
      </c>
    </row>
    <row r="2329" spans="1:30" x14ac:dyDescent="0.2">
      <c r="A2329" s="27" t="s">
        <v>6907</v>
      </c>
      <c r="B2329" s="6" t="s">
        <v>6918</v>
      </c>
      <c r="C2329" s="6" t="s">
        <v>6912</v>
      </c>
      <c r="D2329" s="2">
        <v>159825</v>
      </c>
      <c r="E2329" s="2">
        <v>159924</v>
      </c>
      <c r="F2329" s="3" t="s">
        <v>2866</v>
      </c>
      <c r="G2329" s="2">
        <v>159926</v>
      </c>
      <c r="H2329" s="3" t="s">
        <v>2884</v>
      </c>
      <c r="I2329" s="18">
        <v>45136</v>
      </c>
      <c r="J2329" s="28">
        <v>1204011360</v>
      </c>
      <c r="K2329" s="18">
        <v>45138</v>
      </c>
      <c r="L2329" s="18">
        <v>45138</v>
      </c>
      <c r="M2329" s="18"/>
      <c r="N2329" s="30">
        <v>4</v>
      </c>
      <c r="O2329" s="7">
        <v>8000</v>
      </c>
      <c r="P2329" s="30">
        <v>120</v>
      </c>
      <c r="Q2329" s="22">
        <v>3.1160502391921113E-2</v>
      </c>
      <c r="R2329" s="7">
        <v>7000</v>
      </c>
      <c r="S2329" s="2">
        <v>142</v>
      </c>
      <c r="T2329" s="11">
        <v>1758.65</v>
      </c>
      <c r="U2329" s="17" t="s">
        <v>6286</v>
      </c>
      <c r="V2329" s="21">
        <v>1</v>
      </c>
      <c r="W2329" s="9">
        <v>7000</v>
      </c>
      <c r="X2329" s="22">
        <f t="shared" si="180"/>
        <v>0</v>
      </c>
      <c r="Y2329" s="29">
        <v>1758.65</v>
      </c>
      <c r="Z2329" s="34">
        <f t="shared" si="181"/>
        <v>450000</v>
      </c>
      <c r="AA2329" s="34">
        <f t="shared" si="182"/>
        <v>1.5555555555555555E-2</v>
      </c>
      <c r="AB2329" s="35">
        <f t="shared" si="183"/>
        <v>1.8666666666666667</v>
      </c>
      <c r="AC2329" s="35">
        <f t="shared" si="184"/>
        <v>2.2088888888888887</v>
      </c>
      <c r="AD2329" s="6">
        <f>IFERROR(VLOOKUP(E2329,marginal!$A$2:$E$4826,4,FALSE),0)</f>
        <v>2951.2230769230732</v>
      </c>
    </row>
    <row r="2330" spans="1:30" x14ac:dyDescent="0.2">
      <c r="A2330" s="27" t="s">
        <v>6907</v>
      </c>
      <c r="B2330" s="6" t="s">
        <v>6918</v>
      </c>
      <c r="C2330" s="6" t="s">
        <v>6912</v>
      </c>
      <c r="D2330" s="2">
        <v>159822</v>
      </c>
      <c r="E2330" s="2">
        <v>159924</v>
      </c>
      <c r="F2330" s="3" t="s">
        <v>2866</v>
      </c>
      <c r="G2330" s="2">
        <v>159927</v>
      </c>
      <c r="H2330" s="3" t="s">
        <v>2885</v>
      </c>
      <c r="I2330" s="18">
        <v>45136</v>
      </c>
      <c r="J2330" s="28">
        <v>1203997986</v>
      </c>
      <c r="K2330" s="18">
        <v>45138</v>
      </c>
      <c r="L2330" s="18">
        <v>45138</v>
      </c>
      <c r="M2330" s="18"/>
      <c r="N2330" s="30">
        <v>9</v>
      </c>
      <c r="O2330" s="7">
        <v>10000</v>
      </c>
      <c r="P2330" s="30">
        <v>147</v>
      </c>
      <c r="Q2330" s="22">
        <v>7.9000519063170294E-2</v>
      </c>
      <c r="R2330" s="7">
        <v>7000</v>
      </c>
      <c r="S2330" s="2">
        <v>142</v>
      </c>
      <c r="T2330" s="11">
        <v>1758.65</v>
      </c>
      <c r="U2330" s="17" t="s">
        <v>6286</v>
      </c>
      <c r="V2330" s="21">
        <v>1</v>
      </c>
      <c r="W2330" s="9">
        <v>7000</v>
      </c>
      <c r="X2330" s="22">
        <f t="shared" si="180"/>
        <v>0</v>
      </c>
      <c r="Y2330" s="29">
        <v>1758.65</v>
      </c>
      <c r="Z2330" s="34">
        <f t="shared" si="181"/>
        <v>727000</v>
      </c>
      <c r="AA2330" s="34">
        <f t="shared" si="182"/>
        <v>9.6286107290233843E-3</v>
      </c>
      <c r="AB2330" s="35">
        <f t="shared" si="183"/>
        <v>1.4154057771664375</v>
      </c>
      <c r="AC2330" s="35">
        <f t="shared" si="184"/>
        <v>1.3672627235213206</v>
      </c>
      <c r="AD2330" s="6">
        <f>IFERROR(VLOOKUP(E2330,marginal!$A$2:$E$4826,4,FALSE),0)</f>
        <v>2951.2230769230732</v>
      </c>
    </row>
    <row r="2331" spans="1:30" x14ac:dyDescent="0.2">
      <c r="A2331" s="27" t="s">
        <v>6907</v>
      </c>
      <c r="B2331" s="6" t="s">
        <v>6918</v>
      </c>
      <c r="C2331" s="6" t="s">
        <v>6912</v>
      </c>
      <c r="D2331" s="2">
        <v>159823</v>
      </c>
      <c r="E2331" s="2">
        <v>159924</v>
      </c>
      <c r="F2331" s="3" t="s">
        <v>2866</v>
      </c>
      <c r="G2331" s="2">
        <v>159928</v>
      </c>
      <c r="H2331" s="3" t="s">
        <v>2886</v>
      </c>
      <c r="I2331" s="18">
        <v>45136</v>
      </c>
      <c r="J2331" s="28">
        <v>1204000368</v>
      </c>
      <c r="K2331" s="18">
        <v>45138</v>
      </c>
      <c r="L2331" s="18">
        <v>45138</v>
      </c>
      <c r="M2331" s="18"/>
      <c r="N2331" s="30">
        <v>2</v>
      </c>
      <c r="O2331" s="7">
        <v>7000</v>
      </c>
      <c r="P2331" s="30">
        <v>111</v>
      </c>
      <c r="Q2331" s="22">
        <v>1.8298129407071966E-2</v>
      </c>
      <c r="R2331" s="7">
        <v>7000</v>
      </c>
      <c r="S2331" s="2">
        <v>142</v>
      </c>
      <c r="T2331" s="11">
        <v>1758.65</v>
      </c>
      <c r="U2331" s="17" t="s">
        <v>6286</v>
      </c>
      <c r="V2331" s="21">
        <v>1</v>
      </c>
      <c r="W2331" s="9">
        <v>7000</v>
      </c>
      <c r="X2331" s="22">
        <f t="shared" si="180"/>
        <v>0</v>
      </c>
      <c r="Y2331" s="29">
        <v>1758.65</v>
      </c>
      <c r="Z2331" s="34">
        <f t="shared" si="181"/>
        <v>155000</v>
      </c>
      <c r="AA2331" s="34">
        <f t="shared" si="182"/>
        <v>4.5161290322580643E-2</v>
      </c>
      <c r="AB2331" s="35">
        <f t="shared" si="183"/>
        <v>5.0129032258064514</v>
      </c>
      <c r="AC2331" s="35">
        <f t="shared" si="184"/>
        <v>6.4129032258064509</v>
      </c>
      <c r="AD2331" s="6">
        <f>IFERROR(VLOOKUP(E2331,marginal!$A$2:$E$4826,4,FALSE),0)</f>
        <v>2951.2230769230732</v>
      </c>
    </row>
    <row r="2332" spans="1:30" x14ac:dyDescent="0.2">
      <c r="A2332" s="27" t="s">
        <v>6907</v>
      </c>
      <c r="B2332" s="6" t="s">
        <v>6918</v>
      </c>
      <c r="C2332" s="6" t="s">
        <v>6912</v>
      </c>
      <c r="D2332" s="2">
        <v>159821</v>
      </c>
      <c r="E2332" s="2">
        <v>159924</v>
      </c>
      <c r="F2332" s="3" t="s">
        <v>2866</v>
      </c>
      <c r="G2332" s="2">
        <v>159929</v>
      </c>
      <c r="H2332" s="3" t="s">
        <v>2887</v>
      </c>
      <c r="I2332" s="18">
        <v>45136</v>
      </c>
      <c r="J2332" s="28">
        <v>1203995323</v>
      </c>
      <c r="K2332" s="18">
        <v>45138</v>
      </c>
      <c r="L2332" s="18">
        <v>45138</v>
      </c>
      <c r="M2332" s="18"/>
      <c r="N2332" s="30">
        <v>10</v>
      </c>
      <c r="O2332" s="7">
        <v>5000</v>
      </c>
      <c r="P2332" s="30">
        <v>147</v>
      </c>
      <c r="Q2332" s="22">
        <v>0.11226939921536</v>
      </c>
      <c r="R2332" s="7">
        <v>7000</v>
      </c>
      <c r="S2332" s="2">
        <v>142</v>
      </c>
      <c r="T2332" s="11">
        <v>1758.65</v>
      </c>
      <c r="U2332" s="17" t="s">
        <v>6286</v>
      </c>
      <c r="V2332" s="21">
        <v>1</v>
      </c>
      <c r="W2332" s="9">
        <v>7000</v>
      </c>
      <c r="X2332" s="22">
        <f t="shared" si="180"/>
        <v>0</v>
      </c>
      <c r="Y2332" s="29">
        <v>1758.65</v>
      </c>
      <c r="Z2332" s="34">
        <f t="shared" si="181"/>
        <v>579000</v>
      </c>
      <c r="AA2332" s="34">
        <f t="shared" si="182"/>
        <v>1.2089810017271158E-2</v>
      </c>
      <c r="AB2332" s="35">
        <f t="shared" si="183"/>
        <v>1.7772020725388602</v>
      </c>
      <c r="AC2332" s="35">
        <f t="shared" si="184"/>
        <v>1.7167530224525045</v>
      </c>
      <c r="AD2332" s="6">
        <f>IFERROR(VLOOKUP(E2332,marginal!$A$2:$E$4826,4,FALSE),0)</f>
        <v>2951.2230769230732</v>
      </c>
    </row>
    <row r="2333" spans="1:30" x14ac:dyDescent="0.2">
      <c r="A2333" s="27" t="s">
        <v>6907</v>
      </c>
      <c r="B2333" s="6" t="s">
        <v>6910</v>
      </c>
      <c r="C2333" s="6" t="s">
        <v>6909</v>
      </c>
      <c r="D2333" s="2">
        <v>159077</v>
      </c>
      <c r="E2333" s="2">
        <v>159839</v>
      </c>
      <c r="F2333" s="3" t="s">
        <v>2856</v>
      </c>
      <c r="G2333" s="2">
        <v>159841</v>
      </c>
      <c r="H2333" s="3" t="s">
        <v>2888</v>
      </c>
      <c r="I2333" s="18" t="s">
        <v>6930</v>
      </c>
      <c r="J2333" s="28" t="s">
        <v>6930</v>
      </c>
      <c r="K2333" s="18">
        <v>45138</v>
      </c>
      <c r="L2333" s="18">
        <v>45138</v>
      </c>
      <c r="M2333" s="18"/>
      <c r="N2333" s="30">
        <v>3</v>
      </c>
      <c r="O2333" s="7">
        <v>7000</v>
      </c>
      <c r="P2333" s="30">
        <v>111</v>
      </c>
      <c r="Q2333" s="22">
        <v>3.3220596517330447E-2</v>
      </c>
      <c r="R2333" s="7">
        <v>22000</v>
      </c>
      <c r="S2333" s="2">
        <v>80</v>
      </c>
      <c r="T2333" s="11">
        <v>3006.8</v>
      </c>
      <c r="U2333" s="17" t="s">
        <v>6286</v>
      </c>
      <c r="V2333" s="21">
        <v>1</v>
      </c>
      <c r="W2333" s="9">
        <v>22000</v>
      </c>
      <c r="X2333" s="22">
        <f t="shared" si="180"/>
        <v>0</v>
      </c>
      <c r="Y2333" s="29">
        <v>3006.8</v>
      </c>
      <c r="Z2333" s="34">
        <f t="shared" si="181"/>
        <v>164000</v>
      </c>
      <c r="AA2333" s="34">
        <f t="shared" si="182"/>
        <v>0.13414634146341464</v>
      </c>
      <c r="AB2333" s="35">
        <f t="shared" si="183"/>
        <v>14.890243902439025</v>
      </c>
      <c r="AC2333" s="35">
        <f t="shared" si="184"/>
        <v>10.731707317073171</v>
      </c>
      <c r="AD2333" s="6">
        <f>IFERROR(VLOOKUP(E2333,marginal!$A$2:$E$4826,4,FALSE),0)</f>
        <v>1674.2466666666498</v>
      </c>
    </row>
    <row r="2334" spans="1:30" x14ac:dyDescent="0.2">
      <c r="A2334" s="27" t="s">
        <v>6907</v>
      </c>
      <c r="B2334" s="6" t="s">
        <v>6910</v>
      </c>
      <c r="C2334" s="6" t="s">
        <v>6909</v>
      </c>
      <c r="D2334" s="2">
        <v>159071</v>
      </c>
      <c r="E2334" s="2">
        <v>159839</v>
      </c>
      <c r="F2334" s="3" t="s">
        <v>2856</v>
      </c>
      <c r="G2334" s="2">
        <v>159842</v>
      </c>
      <c r="H2334" s="3" t="s">
        <v>2889</v>
      </c>
      <c r="I2334" s="18" t="s">
        <v>6930</v>
      </c>
      <c r="J2334" s="28" t="s">
        <v>6930</v>
      </c>
      <c r="K2334" s="18">
        <v>45138</v>
      </c>
      <c r="L2334" s="18">
        <v>45138</v>
      </c>
      <c r="M2334" s="18"/>
      <c r="N2334" s="30">
        <v>2</v>
      </c>
      <c r="O2334" s="7">
        <v>15000</v>
      </c>
      <c r="P2334" s="30">
        <v>100</v>
      </c>
      <c r="Q2334" s="22">
        <v>1.82981294070719E-2</v>
      </c>
      <c r="R2334" s="7">
        <v>6000</v>
      </c>
      <c r="S2334" s="2">
        <v>80</v>
      </c>
      <c r="T2334" s="11">
        <v>827.6</v>
      </c>
      <c r="U2334" s="17" t="s">
        <v>6286</v>
      </c>
      <c r="V2334" s="21">
        <v>1</v>
      </c>
      <c r="W2334" s="9">
        <v>6000</v>
      </c>
      <c r="X2334" s="22">
        <f t="shared" si="180"/>
        <v>0</v>
      </c>
      <c r="Y2334" s="29">
        <v>827.6</v>
      </c>
      <c r="Z2334" s="34">
        <f t="shared" si="181"/>
        <v>155000</v>
      </c>
      <c r="AA2334" s="34">
        <f t="shared" si="182"/>
        <v>3.870967741935484E-2</v>
      </c>
      <c r="AB2334" s="35">
        <f t="shared" si="183"/>
        <v>3.870967741935484</v>
      </c>
      <c r="AC2334" s="35">
        <f t="shared" si="184"/>
        <v>3.096774193548387</v>
      </c>
      <c r="AD2334" s="6">
        <f>IFERROR(VLOOKUP(E2334,marginal!$A$2:$E$4826,4,FALSE),0)</f>
        <v>1674.2466666666498</v>
      </c>
    </row>
    <row r="2335" spans="1:30" x14ac:dyDescent="0.2">
      <c r="A2335" s="27" t="s">
        <v>6907</v>
      </c>
      <c r="B2335" s="6" t="s">
        <v>6910</v>
      </c>
      <c r="C2335" s="6" t="s">
        <v>6909</v>
      </c>
      <c r="D2335" s="2">
        <v>159080</v>
      </c>
      <c r="E2335" s="2">
        <v>159839</v>
      </c>
      <c r="F2335" s="3" t="s">
        <v>2856</v>
      </c>
      <c r="G2335" s="2">
        <v>159843</v>
      </c>
      <c r="H2335" s="3" t="s">
        <v>2890</v>
      </c>
      <c r="I2335" s="18" t="s">
        <v>6930</v>
      </c>
      <c r="J2335" s="28" t="s">
        <v>6930</v>
      </c>
      <c r="K2335" s="18">
        <v>45138</v>
      </c>
      <c r="L2335" s="18">
        <v>45138</v>
      </c>
      <c r="M2335" s="18"/>
      <c r="N2335" s="30">
        <v>4</v>
      </c>
      <c r="O2335" s="7">
        <v>10000</v>
      </c>
      <c r="P2335" s="30">
        <v>120</v>
      </c>
      <c r="Q2335" s="22">
        <v>3.1590593748395276E-2</v>
      </c>
      <c r="R2335" s="7">
        <v>9000</v>
      </c>
      <c r="S2335" s="2">
        <v>80</v>
      </c>
      <c r="T2335" s="11">
        <v>1234.51</v>
      </c>
      <c r="U2335" s="17" t="s">
        <v>6286</v>
      </c>
      <c r="V2335" s="21">
        <v>1</v>
      </c>
      <c r="W2335" s="9">
        <v>9000</v>
      </c>
      <c r="X2335" s="22">
        <f t="shared" si="180"/>
        <v>0</v>
      </c>
      <c r="Y2335" s="29">
        <v>1234.51</v>
      </c>
      <c r="Z2335" s="34">
        <f t="shared" si="181"/>
        <v>450000</v>
      </c>
      <c r="AA2335" s="34">
        <f t="shared" si="182"/>
        <v>0.02</v>
      </c>
      <c r="AB2335" s="35">
        <f t="shared" si="183"/>
        <v>2.4</v>
      </c>
      <c r="AC2335" s="35">
        <f t="shared" si="184"/>
        <v>1.6</v>
      </c>
      <c r="AD2335" s="6">
        <f>IFERROR(VLOOKUP(E2335,marginal!$A$2:$E$4826,4,FALSE),0)</f>
        <v>1674.2466666666498</v>
      </c>
    </row>
    <row r="2336" spans="1:30" x14ac:dyDescent="0.2">
      <c r="A2336" s="27" t="s">
        <v>6907</v>
      </c>
      <c r="B2336" s="6" t="s">
        <v>6910</v>
      </c>
      <c r="C2336" s="6" t="s">
        <v>6909</v>
      </c>
      <c r="D2336" s="2">
        <v>159082</v>
      </c>
      <c r="E2336" s="2">
        <v>159839</v>
      </c>
      <c r="F2336" s="3" t="s">
        <v>2856</v>
      </c>
      <c r="G2336" s="2">
        <v>159844</v>
      </c>
      <c r="H2336" s="3" t="s">
        <v>2891</v>
      </c>
      <c r="I2336" s="18" t="s">
        <v>6930</v>
      </c>
      <c r="J2336" s="28" t="s">
        <v>6930</v>
      </c>
      <c r="K2336" s="18">
        <v>45138</v>
      </c>
      <c r="L2336" s="18">
        <v>45138</v>
      </c>
      <c r="M2336" s="18"/>
      <c r="N2336" s="30">
        <v>4</v>
      </c>
      <c r="O2336" s="7">
        <v>10000</v>
      </c>
      <c r="P2336" s="30">
        <v>120</v>
      </c>
      <c r="Q2336" s="22">
        <v>3.1590593748395276E-2</v>
      </c>
      <c r="R2336" s="7">
        <v>18000</v>
      </c>
      <c r="S2336" s="2">
        <v>80</v>
      </c>
      <c r="T2336" s="11">
        <v>2468.96</v>
      </c>
      <c r="U2336" s="17" t="s">
        <v>6286</v>
      </c>
      <c r="V2336" s="21">
        <v>1</v>
      </c>
      <c r="W2336" s="9">
        <v>18000</v>
      </c>
      <c r="X2336" s="22">
        <f t="shared" si="180"/>
        <v>0</v>
      </c>
      <c r="Y2336" s="29">
        <v>2468.96</v>
      </c>
      <c r="Z2336" s="34">
        <f t="shared" si="181"/>
        <v>450000</v>
      </c>
      <c r="AA2336" s="34">
        <f t="shared" si="182"/>
        <v>0.04</v>
      </c>
      <c r="AB2336" s="35">
        <f t="shared" si="183"/>
        <v>4.8</v>
      </c>
      <c r="AC2336" s="35">
        <f t="shared" si="184"/>
        <v>3.2</v>
      </c>
      <c r="AD2336" s="6">
        <f>IFERROR(VLOOKUP(E2336,marginal!$A$2:$E$4826,4,FALSE),0)</f>
        <v>1674.2466666666498</v>
      </c>
    </row>
    <row r="2337" spans="1:30" x14ac:dyDescent="0.2">
      <c r="A2337" s="27" t="s">
        <v>6907</v>
      </c>
      <c r="B2337" s="6" t="s">
        <v>6910</v>
      </c>
      <c r="C2337" s="6" t="s">
        <v>6909</v>
      </c>
      <c r="D2337" s="2">
        <v>159147</v>
      </c>
      <c r="E2337" s="2">
        <v>159839</v>
      </c>
      <c r="F2337" s="3" t="s">
        <v>2856</v>
      </c>
      <c r="G2337" s="2">
        <v>159845</v>
      </c>
      <c r="H2337" s="3" t="s">
        <v>2892</v>
      </c>
      <c r="I2337" s="18">
        <v>45133</v>
      </c>
      <c r="J2337" s="28">
        <v>1201936368</v>
      </c>
      <c r="K2337" s="18">
        <v>45138</v>
      </c>
      <c r="L2337" s="18">
        <v>45138</v>
      </c>
      <c r="M2337" s="18"/>
      <c r="N2337" s="30">
        <v>3</v>
      </c>
      <c r="O2337" s="7">
        <v>10000</v>
      </c>
      <c r="P2337" s="30">
        <v>110</v>
      </c>
      <c r="Q2337" s="22">
        <v>3.3220596517330399E-2</v>
      </c>
      <c r="R2337" s="7">
        <v>6000</v>
      </c>
      <c r="S2337" s="2">
        <v>80</v>
      </c>
      <c r="T2337" s="11">
        <v>827.6</v>
      </c>
      <c r="U2337" s="17" t="s">
        <v>6286</v>
      </c>
      <c r="V2337" s="21">
        <v>1</v>
      </c>
      <c r="W2337" s="9">
        <v>6000</v>
      </c>
      <c r="X2337" s="22">
        <f t="shared" si="180"/>
        <v>0</v>
      </c>
      <c r="Y2337" s="29">
        <v>827.6</v>
      </c>
      <c r="Z2337" s="34">
        <f t="shared" si="181"/>
        <v>164000</v>
      </c>
      <c r="AA2337" s="34">
        <f t="shared" si="182"/>
        <v>3.6585365853658534E-2</v>
      </c>
      <c r="AB2337" s="35">
        <f t="shared" si="183"/>
        <v>4.024390243902439</v>
      </c>
      <c r="AC2337" s="35">
        <f t="shared" si="184"/>
        <v>2.9268292682926829</v>
      </c>
      <c r="AD2337" s="6">
        <f>IFERROR(VLOOKUP(E2337,marginal!$A$2:$E$4826,4,FALSE),0)</f>
        <v>1674.2466666666498</v>
      </c>
    </row>
    <row r="2338" spans="1:30" x14ac:dyDescent="0.2">
      <c r="A2338" s="27" t="s">
        <v>6907</v>
      </c>
      <c r="B2338" s="6" t="s">
        <v>6918</v>
      </c>
      <c r="C2338" s="6" t="s">
        <v>6912</v>
      </c>
      <c r="D2338" s="2">
        <v>147487</v>
      </c>
      <c r="E2338" s="2">
        <v>159971</v>
      </c>
      <c r="F2338" s="3" t="s">
        <v>2870</v>
      </c>
      <c r="G2338" s="2">
        <v>159974</v>
      </c>
      <c r="H2338" s="3" t="s">
        <v>2893</v>
      </c>
      <c r="I2338" s="18">
        <v>45010</v>
      </c>
      <c r="J2338" s="28">
        <v>1117458810</v>
      </c>
      <c r="K2338" s="18">
        <v>45138</v>
      </c>
      <c r="L2338" s="18">
        <v>45138</v>
      </c>
      <c r="M2338" s="18"/>
      <c r="N2338" s="30">
        <v>9</v>
      </c>
      <c r="O2338" s="7">
        <v>10000</v>
      </c>
      <c r="P2338" s="30">
        <v>147</v>
      </c>
      <c r="Q2338" s="22">
        <v>7.9000519063170294E-2</v>
      </c>
      <c r="R2338" s="7">
        <v>7000</v>
      </c>
      <c r="S2338" s="2">
        <v>142</v>
      </c>
      <c r="T2338" s="11">
        <v>1758.65</v>
      </c>
      <c r="U2338" s="17" t="s">
        <v>6286</v>
      </c>
      <c r="V2338" s="21">
        <v>1</v>
      </c>
      <c r="W2338" s="9">
        <v>7000</v>
      </c>
      <c r="X2338" s="22">
        <f t="shared" si="180"/>
        <v>0</v>
      </c>
      <c r="Y2338" s="29">
        <v>1758.65</v>
      </c>
      <c r="Z2338" s="34">
        <f t="shared" si="181"/>
        <v>727000</v>
      </c>
      <c r="AA2338" s="34">
        <f t="shared" si="182"/>
        <v>9.6286107290233843E-3</v>
      </c>
      <c r="AB2338" s="35">
        <f t="shared" si="183"/>
        <v>1.4154057771664375</v>
      </c>
      <c r="AC2338" s="35">
        <f t="shared" si="184"/>
        <v>1.3672627235213206</v>
      </c>
      <c r="AD2338" s="6">
        <f>IFERROR(VLOOKUP(E2338,marginal!$A$2:$E$4826,4,FALSE),0)</f>
        <v>2134.2190769230601</v>
      </c>
    </row>
    <row r="2339" spans="1:30" x14ac:dyDescent="0.2">
      <c r="A2339" s="27" t="s">
        <v>6907</v>
      </c>
      <c r="B2339" s="6" t="s">
        <v>6918</v>
      </c>
      <c r="C2339" s="6" t="s">
        <v>6912</v>
      </c>
      <c r="D2339" s="2">
        <v>159792</v>
      </c>
      <c r="E2339" s="2">
        <v>159971</v>
      </c>
      <c r="F2339" s="3" t="s">
        <v>2870</v>
      </c>
      <c r="G2339" s="2">
        <v>159975</v>
      </c>
      <c r="H2339" s="3" t="s">
        <v>2894</v>
      </c>
      <c r="I2339" s="18">
        <v>45135</v>
      </c>
      <c r="J2339" s="28">
        <v>1203731639</v>
      </c>
      <c r="K2339" s="18">
        <v>45138</v>
      </c>
      <c r="L2339" s="18">
        <v>45138</v>
      </c>
      <c r="M2339" s="18"/>
      <c r="N2339" s="30">
        <v>5</v>
      </c>
      <c r="O2339" s="7">
        <v>7000</v>
      </c>
      <c r="P2339" s="30">
        <v>126</v>
      </c>
      <c r="Q2339" s="22">
        <v>3.3741050530766176E-2</v>
      </c>
      <c r="R2339" s="7">
        <v>7000</v>
      </c>
      <c r="S2339" s="2">
        <v>142</v>
      </c>
      <c r="T2339" s="11">
        <v>1758.65</v>
      </c>
      <c r="U2339" s="17" t="s">
        <v>6286</v>
      </c>
      <c r="V2339" s="21">
        <v>1</v>
      </c>
      <c r="W2339" s="9">
        <v>7000</v>
      </c>
      <c r="X2339" s="22">
        <f t="shared" si="180"/>
        <v>0</v>
      </c>
      <c r="Y2339" s="29">
        <v>1758.65</v>
      </c>
      <c r="Z2339" s="34">
        <f t="shared" si="181"/>
        <v>376000</v>
      </c>
      <c r="AA2339" s="34">
        <f t="shared" si="182"/>
        <v>1.8617021276595744E-2</v>
      </c>
      <c r="AB2339" s="35">
        <f t="shared" si="183"/>
        <v>2.3457446808510638</v>
      </c>
      <c r="AC2339" s="35">
        <f t="shared" si="184"/>
        <v>2.6436170212765955</v>
      </c>
      <c r="AD2339" s="6">
        <f>IFERROR(VLOOKUP(E2339,marginal!$A$2:$E$4826,4,FALSE),0)</f>
        <v>2134.2190769230601</v>
      </c>
    </row>
    <row r="2340" spans="1:30" x14ac:dyDescent="0.2">
      <c r="A2340" s="27" t="s">
        <v>6907</v>
      </c>
      <c r="B2340" s="6" t="s">
        <v>6918</v>
      </c>
      <c r="C2340" s="6" t="s">
        <v>6912</v>
      </c>
      <c r="D2340" s="2">
        <v>159838</v>
      </c>
      <c r="E2340" s="2">
        <v>159971</v>
      </c>
      <c r="F2340" s="3" t="s">
        <v>2870</v>
      </c>
      <c r="G2340" s="2">
        <v>159976</v>
      </c>
      <c r="H2340" s="3" t="s">
        <v>2895</v>
      </c>
      <c r="I2340" s="18">
        <v>45136</v>
      </c>
      <c r="J2340" s="28">
        <v>1204064881</v>
      </c>
      <c r="K2340" s="18">
        <v>45138</v>
      </c>
      <c r="L2340" s="18">
        <v>45138</v>
      </c>
      <c r="M2340" s="18"/>
      <c r="N2340" s="30">
        <v>10</v>
      </c>
      <c r="O2340" s="7">
        <v>5000</v>
      </c>
      <c r="P2340" s="30">
        <v>147</v>
      </c>
      <c r="Q2340" s="22">
        <v>0.11226939921536</v>
      </c>
      <c r="R2340" s="7">
        <v>6000</v>
      </c>
      <c r="S2340" s="2">
        <v>142</v>
      </c>
      <c r="T2340" s="11">
        <v>1503.37</v>
      </c>
      <c r="U2340" s="17" t="s">
        <v>6286</v>
      </c>
      <c r="V2340" s="21">
        <v>1</v>
      </c>
      <c r="W2340" s="9">
        <v>6000</v>
      </c>
      <c r="X2340" s="22">
        <f t="shared" si="180"/>
        <v>0</v>
      </c>
      <c r="Y2340" s="29">
        <v>1503.37</v>
      </c>
      <c r="Z2340" s="34">
        <f t="shared" si="181"/>
        <v>579000</v>
      </c>
      <c r="AA2340" s="34">
        <f t="shared" si="182"/>
        <v>1.0362694300518135E-2</v>
      </c>
      <c r="AB2340" s="35">
        <f t="shared" si="183"/>
        <v>1.5233160621761659</v>
      </c>
      <c r="AC2340" s="35">
        <f t="shared" si="184"/>
        <v>1.4715025906735753</v>
      </c>
      <c r="AD2340" s="6">
        <f>IFERROR(VLOOKUP(E2340,marginal!$A$2:$E$4826,4,FALSE),0)</f>
        <v>2134.2190769230601</v>
      </c>
    </row>
    <row r="2341" spans="1:30" x14ac:dyDescent="0.2">
      <c r="A2341" s="27" t="s">
        <v>6907</v>
      </c>
      <c r="B2341" s="6" t="s">
        <v>6918</v>
      </c>
      <c r="C2341" s="6" t="s">
        <v>6912</v>
      </c>
      <c r="D2341" s="2">
        <v>147492</v>
      </c>
      <c r="E2341" s="2">
        <v>159971</v>
      </c>
      <c r="F2341" s="3" t="s">
        <v>2870</v>
      </c>
      <c r="G2341" s="2">
        <v>159977</v>
      </c>
      <c r="H2341" s="3" t="s">
        <v>2896</v>
      </c>
      <c r="I2341" s="18">
        <v>45010</v>
      </c>
      <c r="J2341" s="28">
        <v>1117468422</v>
      </c>
      <c r="K2341" s="18">
        <v>45138</v>
      </c>
      <c r="L2341" s="18">
        <v>45138</v>
      </c>
      <c r="M2341" s="18"/>
      <c r="N2341" s="30">
        <v>10</v>
      </c>
      <c r="O2341" s="7">
        <v>5000</v>
      </c>
      <c r="P2341" s="30">
        <v>147</v>
      </c>
      <c r="Q2341" s="22">
        <v>0.11226939921536</v>
      </c>
      <c r="R2341" s="7">
        <v>7000</v>
      </c>
      <c r="S2341" s="2">
        <v>142</v>
      </c>
      <c r="T2341" s="11">
        <v>1758.65</v>
      </c>
      <c r="U2341" s="17" t="s">
        <v>6286</v>
      </c>
      <c r="V2341" s="21">
        <v>1</v>
      </c>
      <c r="W2341" s="9">
        <v>7000</v>
      </c>
      <c r="X2341" s="22">
        <f t="shared" si="180"/>
        <v>0</v>
      </c>
      <c r="Y2341" s="29">
        <v>1758.65</v>
      </c>
      <c r="Z2341" s="34">
        <f t="shared" si="181"/>
        <v>579000</v>
      </c>
      <c r="AA2341" s="34">
        <f t="shared" si="182"/>
        <v>1.2089810017271158E-2</v>
      </c>
      <c r="AB2341" s="35">
        <f t="shared" si="183"/>
        <v>1.7772020725388602</v>
      </c>
      <c r="AC2341" s="35">
        <f t="shared" si="184"/>
        <v>1.7167530224525045</v>
      </c>
      <c r="AD2341" s="6">
        <f>IFERROR(VLOOKUP(E2341,marginal!$A$2:$E$4826,4,FALSE),0)</f>
        <v>2134.2190769230601</v>
      </c>
    </row>
    <row r="2342" spans="1:30" x14ac:dyDescent="0.2">
      <c r="A2342" s="27" t="s">
        <v>6907</v>
      </c>
      <c r="B2342" s="6" t="s">
        <v>6918</v>
      </c>
      <c r="C2342" s="6" t="s">
        <v>6912</v>
      </c>
      <c r="D2342" s="2">
        <v>159797</v>
      </c>
      <c r="E2342" s="2">
        <v>159971</v>
      </c>
      <c r="F2342" s="3" t="s">
        <v>2870</v>
      </c>
      <c r="G2342" s="2">
        <v>159978</v>
      </c>
      <c r="H2342" s="3" t="s">
        <v>2897</v>
      </c>
      <c r="I2342" s="18">
        <v>45135</v>
      </c>
      <c r="J2342" s="28">
        <v>1203725962</v>
      </c>
      <c r="K2342" s="18">
        <v>45138</v>
      </c>
      <c r="L2342" s="18">
        <v>45138</v>
      </c>
      <c r="M2342" s="18"/>
      <c r="N2342" s="30">
        <v>9</v>
      </c>
      <c r="O2342" s="7">
        <v>10000</v>
      </c>
      <c r="P2342" s="30">
        <v>147</v>
      </c>
      <c r="Q2342" s="22">
        <v>7.9000519063170294E-2</v>
      </c>
      <c r="R2342" s="7">
        <v>7000</v>
      </c>
      <c r="S2342" s="2">
        <v>142</v>
      </c>
      <c r="T2342" s="11">
        <v>1758.65</v>
      </c>
      <c r="U2342" s="17" t="s">
        <v>6286</v>
      </c>
      <c r="V2342" s="21">
        <v>1</v>
      </c>
      <c r="W2342" s="9">
        <v>7000</v>
      </c>
      <c r="X2342" s="22">
        <f t="shared" si="180"/>
        <v>0</v>
      </c>
      <c r="Y2342" s="29">
        <v>1758.65</v>
      </c>
      <c r="Z2342" s="34">
        <f t="shared" si="181"/>
        <v>727000</v>
      </c>
      <c r="AA2342" s="34">
        <f t="shared" si="182"/>
        <v>9.6286107290233843E-3</v>
      </c>
      <c r="AB2342" s="35">
        <f t="shared" si="183"/>
        <v>1.4154057771664375</v>
      </c>
      <c r="AC2342" s="35">
        <f t="shared" si="184"/>
        <v>1.3672627235213206</v>
      </c>
      <c r="AD2342" s="6">
        <f>IFERROR(VLOOKUP(E2342,marginal!$A$2:$E$4826,4,FALSE),0)</f>
        <v>2134.2190769230601</v>
      </c>
    </row>
    <row r="2343" spans="1:30" x14ac:dyDescent="0.2">
      <c r="A2343" s="27" t="s">
        <v>6907</v>
      </c>
      <c r="B2343" s="6" t="s">
        <v>6917</v>
      </c>
      <c r="C2343" s="6" t="s">
        <v>6909</v>
      </c>
      <c r="D2343" s="2">
        <v>158920</v>
      </c>
      <c r="E2343" s="2">
        <v>159899</v>
      </c>
      <c r="F2343" s="3" t="s">
        <v>2862</v>
      </c>
      <c r="G2343" s="2">
        <v>159918</v>
      </c>
      <c r="H2343" s="3" t="s">
        <v>2898</v>
      </c>
      <c r="I2343" s="18">
        <v>45127</v>
      </c>
      <c r="J2343" s="28">
        <v>1197917116</v>
      </c>
      <c r="K2343" s="18">
        <v>45138</v>
      </c>
      <c r="L2343" s="18">
        <v>45138</v>
      </c>
      <c r="M2343" s="18"/>
      <c r="N2343" s="30">
        <v>10</v>
      </c>
      <c r="O2343" s="7">
        <v>5000</v>
      </c>
      <c r="P2343" s="30">
        <v>147</v>
      </c>
      <c r="Q2343" s="22">
        <v>0.11226939921536</v>
      </c>
      <c r="R2343" s="7">
        <v>9000</v>
      </c>
      <c r="S2343" s="2">
        <v>142</v>
      </c>
      <c r="T2343" s="11">
        <v>2255.2800000000002</v>
      </c>
      <c r="U2343" s="17" t="s">
        <v>6286</v>
      </c>
      <c r="V2343" s="21">
        <v>1</v>
      </c>
      <c r="W2343" s="9">
        <v>9000</v>
      </c>
      <c r="X2343" s="22">
        <f t="shared" si="180"/>
        <v>0</v>
      </c>
      <c r="Y2343" s="29">
        <v>2255.2800000000002</v>
      </c>
      <c r="Z2343" s="34">
        <f t="shared" si="181"/>
        <v>579000</v>
      </c>
      <c r="AA2343" s="34">
        <f t="shared" si="182"/>
        <v>1.5544041450777202E-2</v>
      </c>
      <c r="AB2343" s="35">
        <f t="shared" si="183"/>
        <v>2.2849740932642488</v>
      </c>
      <c r="AC2343" s="35">
        <f t="shared" si="184"/>
        <v>2.2072538860103625</v>
      </c>
      <c r="AD2343" s="6">
        <f>IFERROR(VLOOKUP(E2343,marginal!$A$2:$E$4826,4,FALSE),0)</f>
        <v>1872.4569230769218</v>
      </c>
    </row>
    <row r="2344" spans="1:30" x14ac:dyDescent="0.2">
      <c r="A2344" s="27" t="s">
        <v>6907</v>
      </c>
      <c r="B2344" s="6" t="s">
        <v>6917</v>
      </c>
      <c r="C2344" s="6" t="s">
        <v>6909</v>
      </c>
      <c r="D2344" s="2">
        <v>159066</v>
      </c>
      <c r="E2344" s="2">
        <v>159899</v>
      </c>
      <c r="F2344" s="3" t="s">
        <v>2862</v>
      </c>
      <c r="G2344" s="2">
        <v>159919</v>
      </c>
      <c r="H2344" s="3" t="s">
        <v>2899</v>
      </c>
      <c r="I2344" s="18">
        <v>45128</v>
      </c>
      <c r="J2344" s="28">
        <v>1198538064</v>
      </c>
      <c r="K2344" s="18">
        <v>45138</v>
      </c>
      <c r="L2344" s="18">
        <v>45138</v>
      </c>
      <c r="M2344" s="18"/>
      <c r="N2344" s="30">
        <v>10</v>
      </c>
      <c r="O2344" s="7">
        <v>5000</v>
      </c>
      <c r="P2344" s="30">
        <v>147</v>
      </c>
      <c r="Q2344" s="22">
        <v>0.11226939921536</v>
      </c>
      <c r="R2344" s="7">
        <v>10000</v>
      </c>
      <c r="S2344" s="2">
        <v>142</v>
      </c>
      <c r="T2344" s="11">
        <v>2510.34</v>
      </c>
      <c r="U2344" s="17" t="s">
        <v>6286</v>
      </c>
      <c r="V2344" s="21">
        <v>1</v>
      </c>
      <c r="W2344" s="9">
        <v>10000</v>
      </c>
      <c r="X2344" s="22">
        <f t="shared" si="180"/>
        <v>0</v>
      </c>
      <c r="Y2344" s="29">
        <v>2510.34</v>
      </c>
      <c r="Z2344" s="34">
        <f t="shared" si="181"/>
        <v>579000</v>
      </c>
      <c r="AA2344" s="34">
        <f t="shared" si="182"/>
        <v>1.7271157167530225E-2</v>
      </c>
      <c r="AB2344" s="35">
        <f t="shared" si="183"/>
        <v>2.5388601036269431</v>
      </c>
      <c r="AC2344" s="35">
        <f t="shared" si="184"/>
        <v>2.452504317789292</v>
      </c>
      <c r="AD2344" s="6">
        <f>IFERROR(VLOOKUP(E2344,marginal!$A$2:$E$4826,4,FALSE),0)</f>
        <v>1872.4569230769218</v>
      </c>
    </row>
    <row r="2345" spans="1:30" x14ac:dyDescent="0.2">
      <c r="A2345" s="27" t="s">
        <v>6907</v>
      </c>
      <c r="B2345" s="6" t="s">
        <v>6917</v>
      </c>
      <c r="C2345" s="6" t="s">
        <v>6909</v>
      </c>
      <c r="D2345" s="2">
        <v>159152</v>
      </c>
      <c r="E2345" s="2">
        <v>159899</v>
      </c>
      <c r="F2345" s="3" t="s">
        <v>2862</v>
      </c>
      <c r="G2345" s="2">
        <v>159920</v>
      </c>
      <c r="H2345" s="3" t="s">
        <v>2900</v>
      </c>
      <c r="I2345" s="18">
        <v>45322</v>
      </c>
      <c r="J2345" s="28">
        <v>1331313133</v>
      </c>
      <c r="K2345" s="18">
        <v>45138</v>
      </c>
      <c r="L2345" s="18">
        <v>45138</v>
      </c>
      <c r="M2345" s="18"/>
      <c r="N2345" s="30">
        <v>10</v>
      </c>
      <c r="O2345" s="7">
        <v>8000</v>
      </c>
      <c r="P2345" s="30">
        <v>138</v>
      </c>
      <c r="Q2345" s="22">
        <v>0.11226939921536</v>
      </c>
      <c r="R2345" s="7">
        <v>7000</v>
      </c>
      <c r="S2345" s="2">
        <v>142</v>
      </c>
      <c r="T2345" s="11">
        <v>1758.65</v>
      </c>
      <c r="U2345" s="17" t="s">
        <v>6286</v>
      </c>
      <c r="V2345" s="21">
        <v>1</v>
      </c>
      <c r="W2345" s="9">
        <v>7000</v>
      </c>
      <c r="X2345" s="22">
        <f t="shared" si="180"/>
        <v>0</v>
      </c>
      <c r="Y2345" s="29">
        <v>1758.65</v>
      </c>
      <c r="Z2345" s="34">
        <f t="shared" si="181"/>
        <v>579000</v>
      </c>
      <c r="AA2345" s="34">
        <f t="shared" si="182"/>
        <v>1.2089810017271158E-2</v>
      </c>
      <c r="AB2345" s="35">
        <f t="shared" si="183"/>
        <v>1.6683937823834198</v>
      </c>
      <c r="AC2345" s="35">
        <f t="shared" si="184"/>
        <v>1.7167530224525045</v>
      </c>
      <c r="AD2345" s="6">
        <f>IFERROR(VLOOKUP(E2345,marginal!$A$2:$E$4826,4,FALSE),0)</f>
        <v>1872.4569230769218</v>
      </c>
    </row>
    <row r="2346" spans="1:30" x14ac:dyDescent="0.2">
      <c r="A2346" s="27" t="s">
        <v>6907</v>
      </c>
      <c r="B2346" s="6" t="s">
        <v>6917</v>
      </c>
      <c r="C2346" s="6" t="s">
        <v>6909</v>
      </c>
      <c r="D2346" s="2">
        <v>159820</v>
      </c>
      <c r="E2346" s="2">
        <v>159899</v>
      </c>
      <c r="F2346" s="3" t="s">
        <v>2862</v>
      </c>
      <c r="G2346" s="2">
        <v>159921</v>
      </c>
      <c r="H2346" s="3" t="s">
        <v>2901</v>
      </c>
      <c r="I2346" s="18">
        <v>45136</v>
      </c>
      <c r="J2346" s="28">
        <v>1203994160</v>
      </c>
      <c r="K2346" s="18">
        <v>45138</v>
      </c>
      <c r="L2346" s="18">
        <v>45138</v>
      </c>
      <c r="M2346" s="18"/>
      <c r="N2346" s="30">
        <v>10</v>
      </c>
      <c r="O2346" s="7">
        <v>5000</v>
      </c>
      <c r="P2346" s="30">
        <v>147</v>
      </c>
      <c r="Q2346" s="22">
        <v>0.11226939921536</v>
      </c>
      <c r="R2346" s="7">
        <v>6000</v>
      </c>
      <c r="S2346" s="2">
        <v>142</v>
      </c>
      <c r="T2346" s="11">
        <v>1503.37</v>
      </c>
      <c r="U2346" s="17" t="s">
        <v>6286</v>
      </c>
      <c r="V2346" s="21">
        <v>1</v>
      </c>
      <c r="W2346" s="9">
        <v>6000</v>
      </c>
      <c r="X2346" s="22">
        <f t="shared" si="180"/>
        <v>0</v>
      </c>
      <c r="Y2346" s="29">
        <v>1503.37</v>
      </c>
      <c r="Z2346" s="34">
        <f t="shared" si="181"/>
        <v>579000</v>
      </c>
      <c r="AA2346" s="34">
        <f t="shared" si="182"/>
        <v>1.0362694300518135E-2</v>
      </c>
      <c r="AB2346" s="35">
        <f t="shared" si="183"/>
        <v>1.5233160621761659</v>
      </c>
      <c r="AC2346" s="35">
        <f t="shared" si="184"/>
        <v>1.4715025906735753</v>
      </c>
      <c r="AD2346" s="6">
        <f>IFERROR(VLOOKUP(E2346,marginal!$A$2:$E$4826,4,FALSE),0)</f>
        <v>1872.4569230769218</v>
      </c>
    </row>
    <row r="2347" spans="1:30" x14ac:dyDescent="0.2">
      <c r="A2347" s="27" t="s">
        <v>6907</v>
      </c>
      <c r="B2347" s="6" t="s">
        <v>6917</v>
      </c>
      <c r="C2347" s="6" t="s">
        <v>6909</v>
      </c>
      <c r="D2347" s="2">
        <v>159744</v>
      </c>
      <c r="E2347" s="2">
        <v>159863</v>
      </c>
      <c r="F2347" s="3" t="s">
        <v>2860</v>
      </c>
      <c r="G2347" s="2">
        <v>159865</v>
      </c>
      <c r="H2347" s="3" t="s">
        <v>2902</v>
      </c>
      <c r="I2347" s="18">
        <v>45240</v>
      </c>
      <c r="J2347" s="28">
        <v>1276235417</v>
      </c>
      <c r="K2347" s="18">
        <v>45138</v>
      </c>
      <c r="L2347" s="18">
        <v>45138</v>
      </c>
      <c r="M2347" s="18"/>
      <c r="N2347" s="30">
        <v>9</v>
      </c>
      <c r="O2347" s="7">
        <v>30000</v>
      </c>
      <c r="P2347" s="30">
        <v>147</v>
      </c>
      <c r="Q2347" s="22">
        <v>7.9000519063170294E-2</v>
      </c>
      <c r="R2347" s="7">
        <v>30000</v>
      </c>
      <c r="S2347" s="2">
        <v>110</v>
      </c>
      <c r="T2347" s="11">
        <v>5724.04</v>
      </c>
      <c r="U2347" s="17" t="s">
        <v>6286</v>
      </c>
      <c r="V2347" s="21">
        <v>1</v>
      </c>
      <c r="W2347" s="9">
        <v>30000</v>
      </c>
      <c r="X2347" s="22">
        <f t="shared" si="180"/>
        <v>0</v>
      </c>
      <c r="Y2347" s="29">
        <v>5724.04</v>
      </c>
      <c r="Z2347" s="34">
        <f t="shared" si="181"/>
        <v>727000</v>
      </c>
      <c r="AA2347" s="34">
        <f t="shared" si="182"/>
        <v>4.1265474552957357E-2</v>
      </c>
      <c r="AB2347" s="35">
        <f t="shared" si="183"/>
        <v>6.0660247592847316</v>
      </c>
      <c r="AC2347" s="35">
        <f t="shared" si="184"/>
        <v>4.5392022008253097</v>
      </c>
      <c r="AD2347" s="6">
        <f>IFERROR(VLOOKUP(E2347,marginal!$A$2:$E$4826,4,FALSE),0)</f>
        <v>2627.2979487179332</v>
      </c>
    </row>
    <row r="2348" spans="1:30" x14ac:dyDescent="0.2">
      <c r="A2348" s="27" t="s">
        <v>6907</v>
      </c>
      <c r="B2348" s="6" t="s">
        <v>6917</v>
      </c>
      <c r="C2348" s="6" t="s">
        <v>6909</v>
      </c>
      <c r="D2348" s="2">
        <v>159749</v>
      </c>
      <c r="E2348" s="2">
        <v>159863</v>
      </c>
      <c r="F2348" s="3" t="s">
        <v>2860</v>
      </c>
      <c r="G2348" s="2">
        <v>159866</v>
      </c>
      <c r="H2348" s="3" t="s">
        <v>2903</v>
      </c>
      <c r="I2348" s="18">
        <v>45240</v>
      </c>
      <c r="J2348" s="28">
        <v>1276235788</v>
      </c>
      <c r="K2348" s="18">
        <v>45138</v>
      </c>
      <c r="L2348" s="18">
        <v>45138</v>
      </c>
      <c r="M2348" s="18"/>
      <c r="N2348" s="30">
        <v>8</v>
      </c>
      <c r="O2348" s="7">
        <v>10000</v>
      </c>
      <c r="P2348" s="30">
        <v>132</v>
      </c>
      <c r="Q2348" s="22">
        <v>5.8283715876113903E-2</v>
      </c>
      <c r="R2348" s="7">
        <v>5000</v>
      </c>
      <c r="S2348" s="2">
        <v>105</v>
      </c>
      <c r="T2348" s="11">
        <v>917.21</v>
      </c>
      <c r="U2348" s="17" t="s">
        <v>6286</v>
      </c>
      <c r="V2348" s="21">
        <v>1</v>
      </c>
      <c r="W2348" s="9">
        <v>5000</v>
      </c>
      <c r="X2348" s="22">
        <f t="shared" si="180"/>
        <v>0</v>
      </c>
      <c r="Y2348" s="29">
        <v>917.21</v>
      </c>
      <c r="Z2348" s="34">
        <f t="shared" si="181"/>
        <v>663000</v>
      </c>
      <c r="AA2348" s="34">
        <f t="shared" si="182"/>
        <v>7.5414781297134239E-3</v>
      </c>
      <c r="AB2348" s="35">
        <f t="shared" si="183"/>
        <v>0.99547511312217196</v>
      </c>
      <c r="AC2348" s="35">
        <f t="shared" si="184"/>
        <v>0.79185520361990946</v>
      </c>
      <c r="AD2348" s="6">
        <f>IFERROR(VLOOKUP(E2348,marginal!$A$2:$E$4826,4,FALSE),0)</f>
        <v>2627.2979487179332</v>
      </c>
    </row>
    <row r="2349" spans="1:30" x14ac:dyDescent="0.2">
      <c r="A2349" s="27" t="s">
        <v>6907</v>
      </c>
      <c r="B2349" s="6" t="s">
        <v>6917</v>
      </c>
      <c r="C2349" s="6" t="s">
        <v>6909</v>
      </c>
      <c r="D2349" s="2">
        <v>159745</v>
      </c>
      <c r="E2349" s="2">
        <v>159863</v>
      </c>
      <c r="F2349" s="3" t="s">
        <v>2860</v>
      </c>
      <c r="G2349" s="2">
        <v>159867</v>
      </c>
      <c r="H2349" s="3" t="s">
        <v>2904</v>
      </c>
      <c r="I2349" s="18">
        <v>45240</v>
      </c>
      <c r="J2349" s="28">
        <v>1276236109</v>
      </c>
      <c r="K2349" s="18">
        <v>45138</v>
      </c>
      <c r="L2349" s="18">
        <v>45138</v>
      </c>
      <c r="M2349" s="18"/>
      <c r="N2349" s="30">
        <v>9</v>
      </c>
      <c r="O2349" s="7">
        <v>10000</v>
      </c>
      <c r="P2349" s="30">
        <v>147</v>
      </c>
      <c r="Q2349" s="22">
        <v>7.9000519063170294E-2</v>
      </c>
      <c r="R2349" s="7">
        <v>6000</v>
      </c>
      <c r="S2349" s="2">
        <v>105</v>
      </c>
      <c r="T2349" s="11">
        <v>1089.76</v>
      </c>
      <c r="U2349" s="17" t="s">
        <v>6286</v>
      </c>
      <c r="V2349" s="21">
        <v>1</v>
      </c>
      <c r="W2349" s="9">
        <v>6000</v>
      </c>
      <c r="X2349" s="22">
        <f t="shared" si="180"/>
        <v>0</v>
      </c>
      <c r="Y2349" s="29">
        <v>1089.76</v>
      </c>
      <c r="Z2349" s="34">
        <f t="shared" si="181"/>
        <v>727000</v>
      </c>
      <c r="AA2349" s="34">
        <f t="shared" si="182"/>
        <v>8.253094910591471E-3</v>
      </c>
      <c r="AB2349" s="35">
        <f t="shared" si="183"/>
        <v>1.2132049518569463</v>
      </c>
      <c r="AC2349" s="35">
        <f t="shared" si="184"/>
        <v>0.86657496561210445</v>
      </c>
      <c r="AD2349" s="6">
        <f>IFERROR(VLOOKUP(E2349,marginal!$A$2:$E$4826,4,FALSE),0)</f>
        <v>2627.2979487179332</v>
      </c>
    </row>
    <row r="2350" spans="1:30" x14ac:dyDescent="0.2">
      <c r="A2350" s="27" t="s">
        <v>6907</v>
      </c>
      <c r="B2350" s="6" t="s">
        <v>6917</v>
      </c>
      <c r="C2350" s="6" t="s">
        <v>6909</v>
      </c>
      <c r="D2350" s="2">
        <v>159750</v>
      </c>
      <c r="E2350" s="2">
        <v>159863</v>
      </c>
      <c r="F2350" s="3" t="s">
        <v>2860</v>
      </c>
      <c r="G2350" s="2">
        <v>159868</v>
      </c>
      <c r="H2350" s="3" t="s">
        <v>2905</v>
      </c>
      <c r="I2350" s="18">
        <v>45240</v>
      </c>
      <c r="J2350" s="28">
        <v>1276236512</v>
      </c>
      <c r="K2350" s="18">
        <v>45138</v>
      </c>
      <c r="L2350" s="18">
        <v>45138</v>
      </c>
      <c r="M2350" s="18"/>
      <c r="N2350" s="30">
        <v>10</v>
      </c>
      <c r="O2350" s="7">
        <v>15000</v>
      </c>
      <c r="P2350" s="30">
        <v>146</v>
      </c>
      <c r="Q2350" s="22">
        <v>0.11226939921536</v>
      </c>
      <c r="R2350" s="7">
        <v>15000</v>
      </c>
      <c r="S2350" s="2">
        <v>110</v>
      </c>
      <c r="T2350" s="11">
        <v>2862</v>
      </c>
      <c r="U2350" s="17" t="s">
        <v>6286</v>
      </c>
      <c r="V2350" s="21">
        <v>1</v>
      </c>
      <c r="W2350" s="9">
        <v>15000</v>
      </c>
      <c r="X2350" s="22">
        <f t="shared" si="180"/>
        <v>0</v>
      </c>
      <c r="Y2350" s="29">
        <v>2862</v>
      </c>
      <c r="Z2350" s="34">
        <f t="shared" si="181"/>
        <v>579000</v>
      </c>
      <c r="AA2350" s="34">
        <f t="shared" si="182"/>
        <v>2.5906735751295335E-2</v>
      </c>
      <c r="AB2350" s="35">
        <f t="shared" si="183"/>
        <v>3.7823834196891188</v>
      </c>
      <c r="AC2350" s="35">
        <f t="shared" si="184"/>
        <v>2.849740932642487</v>
      </c>
      <c r="AD2350" s="6">
        <f>IFERROR(VLOOKUP(E2350,marginal!$A$2:$E$4826,4,FALSE),0)</f>
        <v>2627.2979487179332</v>
      </c>
    </row>
    <row r="2351" spans="1:30" x14ac:dyDescent="0.2">
      <c r="A2351" s="27" t="s">
        <v>6907</v>
      </c>
      <c r="B2351" s="6" t="s">
        <v>6917</v>
      </c>
      <c r="C2351" s="6" t="s">
        <v>6909</v>
      </c>
      <c r="D2351" s="2">
        <v>159748</v>
      </c>
      <c r="E2351" s="2">
        <v>159863</v>
      </c>
      <c r="F2351" s="3" t="s">
        <v>2860</v>
      </c>
      <c r="G2351" s="2">
        <v>159869</v>
      </c>
      <c r="H2351" s="3" t="s">
        <v>2906</v>
      </c>
      <c r="I2351" s="18">
        <v>45240</v>
      </c>
      <c r="J2351" s="28">
        <v>1276237028</v>
      </c>
      <c r="K2351" s="18">
        <v>45138</v>
      </c>
      <c r="L2351" s="18">
        <v>45138</v>
      </c>
      <c r="M2351" s="18"/>
      <c r="N2351" s="30">
        <v>10</v>
      </c>
      <c r="O2351" s="7">
        <v>30000</v>
      </c>
      <c r="P2351" s="30">
        <v>121</v>
      </c>
      <c r="Q2351" s="22">
        <v>0.11226939921536</v>
      </c>
      <c r="R2351" s="7">
        <v>30000</v>
      </c>
      <c r="S2351" s="2">
        <v>110</v>
      </c>
      <c r="T2351" s="11">
        <v>5724.04</v>
      </c>
      <c r="U2351" s="17" t="s">
        <v>6286</v>
      </c>
      <c r="V2351" s="21">
        <v>1</v>
      </c>
      <c r="W2351" s="9">
        <v>30000</v>
      </c>
      <c r="X2351" s="22">
        <f t="shared" si="180"/>
        <v>0</v>
      </c>
      <c r="Y2351" s="29">
        <v>5724.04</v>
      </c>
      <c r="Z2351" s="34">
        <f t="shared" si="181"/>
        <v>579000</v>
      </c>
      <c r="AA2351" s="34">
        <f t="shared" si="182"/>
        <v>5.181347150259067E-2</v>
      </c>
      <c r="AB2351" s="35">
        <f t="shared" si="183"/>
        <v>6.2694300518134707</v>
      </c>
      <c r="AC2351" s="35">
        <f t="shared" si="184"/>
        <v>5.6994818652849739</v>
      </c>
      <c r="AD2351" s="6">
        <f>IFERROR(VLOOKUP(E2351,marginal!$A$2:$E$4826,4,FALSE),0)</f>
        <v>2627.2979487179332</v>
      </c>
    </row>
    <row r="2352" spans="1:30" x14ac:dyDescent="0.2">
      <c r="A2352" s="27" t="s">
        <v>6907</v>
      </c>
      <c r="B2352" s="6" t="s">
        <v>6914</v>
      </c>
      <c r="C2352" s="6" t="s">
        <v>6909</v>
      </c>
      <c r="D2352" s="2">
        <v>159606</v>
      </c>
      <c r="E2352" s="2">
        <v>159932</v>
      </c>
      <c r="F2352" s="3" t="s">
        <v>2868</v>
      </c>
      <c r="G2352" s="2">
        <v>159934</v>
      </c>
      <c r="H2352" s="3" t="s">
        <v>2907</v>
      </c>
      <c r="I2352" s="18">
        <v>45134</v>
      </c>
      <c r="J2352" s="28">
        <v>1202874720</v>
      </c>
      <c r="K2352" s="18">
        <v>45138</v>
      </c>
      <c r="L2352" s="18">
        <v>45138</v>
      </c>
      <c r="M2352" s="18"/>
      <c r="N2352" s="30">
        <v>8</v>
      </c>
      <c r="O2352" s="7">
        <v>10000</v>
      </c>
      <c r="P2352" s="30">
        <v>132</v>
      </c>
      <c r="Q2352" s="22">
        <v>5.8283715876113903E-2</v>
      </c>
      <c r="R2352" s="7">
        <v>10000</v>
      </c>
      <c r="S2352" s="2">
        <v>142</v>
      </c>
      <c r="T2352" s="11">
        <v>2510.34</v>
      </c>
      <c r="U2352" s="17" t="s">
        <v>6286</v>
      </c>
      <c r="V2352" s="21">
        <v>1</v>
      </c>
      <c r="W2352" s="9">
        <v>10000</v>
      </c>
      <c r="X2352" s="22">
        <f t="shared" si="180"/>
        <v>0</v>
      </c>
      <c r="Y2352" s="29">
        <v>2510.34</v>
      </c>
      <c r="Z2352" s="34">
        <f t="shared" si="181"/>
        <v>663000</v>
      </c>
      <c r="AA2352" s="34">
        <f t="shared" si="182"/>
        <v>1.5082956259426848E-2</v>
      </c>
      <c r="AB2352" s="35">
        <f t="shared" si="183"/>
        <v>1.9909502262443439</v>
      </c>
      <c r="AC2352" s="35">
        <f t="shared" si="184"/>
        <v>2.1417797888386123</v>
      </c>
      <c r="AD2352" s="6">
        <f>IFERROR(VLOOKUP(E2352,marginal!$A$2:$E$4826,4,FALSE),0)</f>
        <v>2142.4261538461401</v>
      </c>
    </row>
    <row r="2353" spans="1:30" x14ac:dyDescent="0.2">
      <c r="A2353" s="27" t="s">
        <v>6907</v>
      </c>
      <c r="B2353" s="6" t="s">
        <v>6914</v>
      </c>
      <c r="C2353" s="6" t="s">
        <v>6909</v>
      </c>
      <c r="D2353" s="2">
        <v>159791</v>
      </c>
      <c r="E2353" s="2">
        <v>159932</v>
      </c>
      <c r="F2353" s="3" t="s">
        <v>2868</v>
      </c>
      <c r="G2353" s="2">
        <v>159935</v>
      </c>
      <c r="H2353" s="3" t="s">
        <v>2908</v>
      </c>
      <c r="I2353" s="18">
        <v>45135</v>
      </c>
      <c r="J2353" s="28">
        <v>1203712428</v>
      </c>
      <c r="K2353" s="18">
        <v>45138</v>
      </c>
      <c r="L2353" s="18">
        <v>45138</v>
      </c>
      <c r="M2353" s="18"/>
      <c r="N2353" s="30">
        <v>5</v>
      </c>
      <c r="O2353" s="7">
        <v>10000</v>
      </c>
      <c r="P2353" s="30">
        <v>110</v>
      </c>
      <c r="Q2353" s="22">
        <v>3.3741050530766099E-2</v>
      </c>
      <c r="R2353" s="7">
        <v>7000</v>
      </c>
      <c r="S2353" s="2">
        <v>142</v>
      </c>
      <c r="T2353" s="11">
        <v>1758.65</v>
      </c>
      <c r="U2353" s="17" t="s">
        <v>6286</v>
      </c>
      <c r="V2353" s="21">
        <v>1</v>
      </c>
      <c r="W2353" s="9">
        <v>7000</v>
      </c>
      <c r="X2353" s="22">
        <f t="shared" si="180"/>
        <v>0</v>
      </c>
      <c r="Y2353" s="29">
        <v>1758.65</v>
      </c>
      <c r="Z2353" s="34">
        <f t="shared" si="181"/>
        <v>376000</v>
      </c>
      <c r="AA2353" s="34">
        <f t="shared" si="182"/>
        <v>1.8617021276595744E-2</v>
      </c>
      <c r="AB2353" s="35">
        <f t="shared" si="183"/>
        <v>2.0478723404255317</v>
      </c>
      <c r="AC2353" s="35">
        <f t="shared" si="184"/>
        <v>2.6436170212765955</v>
      </c>
      <c r="AD2353" s="6">
        <f>IFERROR(VLOOKUP(E2353,marginal!$A$2:$E$4826,4,FALSE),0)</f>
        <v>2142.4261538461401</v>
      </c>
    </row>
    <row r="2354" spans="1:30" x14ac:dyDescent="0.2">
      <c r="A2354" s="27" t="s">
        <v>6907</v>
      </c>
      <c r="B2354" s="6" t="s">
        <v>6914</v>
      </c>
      <c r="C2354" s="6" t="s">
        <v>6909</v>
      </c>
      <c r="D2354" s="2">
        <v>159547</v>
      </c>
      <c r="E2354" s="2">
        <v>159932</v>
      </c>
      <c r="F2354" s="3" t="s">
        <v>2868</v>
      </c>
      <c r="G2354" s="2">
        <v>159936</v>
      </c>
      <c r="H2354" s="3" t="s">
        <v>2909</v>
      </c>
      <c r="I2354" s="18">
        <v>45134</v>
      </c>
      <c r="J2354" s="28">
        <v>1202752126</v>
      </c>
      <c r="K2354" s="18">
        <v>45138</v>
      </c>
      <c r="L2354" s="18">
        <v>45138</v>
      </c>
      <c r="M2354" s="18"/>
      <c r="N2354" s="30">
        <v>6</v>
      </c>
      <c r="O2354" s="7">
        <v>10000</v>
      </c>
      <c r="P2354" s="30">
        <v>115</v>
      </c>
      <c r="Q2354" s="22">
        <v>3.97705569269148E-2</v>
      </c>
      <c r="R2354" s="7">
        <v>10000</v>
      </c>
      <c r="S2354" s="2">
        <v>142</v>
      </c>
      <c r="T2354" s="11">
        <v>2510.34</v>
      </c>
      <c r="U2354" s="17" t="s">
        <v>6286</v>
      </c>
      <c r="V2354" s="21">
        <v>1</v>
      </c>
      <c r="W2354" s="9">
        <v>10000</v>
      </c>
      <c r="X2354" s="22">
        <f t="shared" si="180"/>
        <v>0</v>
      </c>
      <c r="Y2354" s="29">
        <v>2510.34</v>
      </c>
      <c r="Z2354" s="34">
        <f t="shared" si="181"/>
        <v>554000</v>
      </c>
      <c r="AA2354" s="34">
        <f t="shared" si="182"/>
        <v>1.8050541516245487E-2</v>
      </c>
      <c r="AB2354" s="35">
        <f t="shared" si="183"/>
        <v>2.0758122743682312</v>
      </c>
      <c r="AC2354" s="35">
        <f t="shared" si="184"/>
        <v>2.5631768953068592</v>
      </c>
      <c r="AD2354" s="6">
        <f>IFERROR(VLOOKUP(E2354,marginal!$A$2:$E$4826,4,FALSE),0)</f>
        <v>2142.4261538461401</v>
      </c>
    </row>
    <row r="2355" spans="1:30" x14ac:dyDescent="0.2">
      <c r="A2355" s="27" t="s">
        <v>6907</v>
      </c>
      <c r="B2355" s="6" t="s">
        <v>6914</v>
      </c>
      <c r="C2355" s="6" t="s">
        <v>6909</v>
      </c>
      <c r="D2355" s="2">
        <v>159772</v>
      </c>
      <c r="E2355" s="2">
        <v>159932</v>
      </c>
      <c r="F2355" s="3" t="s">
        <v>2868</v>
      </c>
      <c r="G2355" s="2">
        <v>159937</v>
      </c>
      <c r="H2355" s="3" t="s">
        <v>2910</v>
      </c>
      <c r="I2355" s="18">
        <v>45135</v>
      </c>
      <c r="J2355" s="28">
        <v>1203650039</v>
      </c>
      <c r="K2355" s="18">
        <v>45138</v>
      </c>
      <c r="L2355" s="18">
        <v>45138</v>
      </c>
      <c r="M2355" s="18"/>
      <c r="N2355" s="30">
        <v>3</v>
      </c>
      <c r="O2355" s="7">
        <v>10000</v>
      </c>
      <c r="P2355" s="30">
        <v>110</v>
      </c>
      <c r="Q2355" s="22">
        <v>3.3220596517330399E-2</v>
      </c>
      <c r="R2355" s="7">
        <v>6000</v>
      </c>
      <c r="S2355" s="2">
        <v>142</v>
      </c>
      <c r="T2355" s="11">
        <v>1503.37</v>
      </c>
      <c r="U2355" s="17" t="s">
        <v>6286</v>
      </c>
      <c r="V2355" s="21">
        <v>1</v>
      </c>
      <c r="W2355" s="9">
        <v>6000</v>
      </c>
      <c r="X2355" s="22">
        <f t="shared" si="180"/>
        <v>0</v>
      </c>
      <c r="Y2355" s="29">
        <v>1503.37</v>
      </c>
      <c r="Z2355" s="34">
        <f t="shared" si="181"/>
        <v>164000</v>
      </c>
      <c r="AA2355" s="34">
        <f t="shared" si="182"/>
        <v>3.6585365853658534E-2</v>
      </c>
      <c r="AB2355" s="35">
        <f t="shared" si="183"/>
        <v>4.024390243902439</v>
      </c>
      <c r="AC2355" s="35">
        <f t="shared" si="184"/>
        <v>5.1951219512195115</v>
      </c>
      <c r="AD2355" s="6">
        <f>IFERROR(VLOOKUP(E2355,marginal!$A$2:$E$4826,4,FALSE),0)</f>
        <v>2142.4261538461401</v>
      </c>
    </row>
    <row r="2356" spans="1:30" x14ac:dyDescent="0.2">
      <c r="A2356" s="27" t="s">
        <v>6907</v>
      </c>
      <c r="B2356" s="6" t="s">
        <v>6926</v>
      </c>
      <c r="C2356" s="6" t="s">
        <v>6909</v>
      </c>
      <c r="D2356" s="2">
        <v>159668</v>
      </c>
      <c r="E2356" s="2">
        <v>160041</v>
      </c>
      <c r="F2356" s="3" t="s">
        <v>2874</v>
      </c>
      <c r="G2356" s="2">
        <v>160044</v>
      </c>
      <c r="H2356" s="3" t="s">
        <v>2911</v>
      </c>
      <c r="I2356" s="18">
        <v>45239</v>
      </c>
      <c r="J2356" s="28">
        <v>1275179067</v>
      </c>
      <c r="K2356" s="18">
        <v>45138</v>
      </c>
      <c r="L2356" s="18">
        <v>45138</v>
      </c>
      <c r="M2356" s="18"/>
      <c r="N2356" s="30">
        <v>10</v>
      </c>
      <c r="O2356" s="7">
        <v>5000</v>
      </c>
      <c r="P2356" s="30">
        <v>147</v>
      </c>
      <c r="Q2356" s="22">
        <v>0.11226939921536</v>
      </c>
      <c r="R2356" s="7">
        <v>7000</v>
      </c>
      <c r="S2356" s="2">
        <v>142</v>
      </c>
      <c r="T2356" s="11">
        <v>1758.65</v>
      </c>
      <c r="U2356" s="17" t="s">
        <v>6286</v>
      </c>
      <c r="V2356" s="21">
        <v>1</v>
      </c>
      <c r="W2356" s="9">
        <v>7000</v>
      </c>
      <c r="X2356" s="22">
        <f t="shared" si="180"/>
        <v>0</v>
      </c>
      <c r="Y2356" s="29">
        <v>1758.65</v>
      </c>
      <c r="Z2356" s="34">
        <f t="shared" si="181"/>
        <v>579000</v>
      </c>
      <c r="AA2356" s="34">
        <f t="shared" si="182"/>
        <v>1.2089810017271158E-2</v>
      </c>
      <c r="AB2356" s="35">
        <f t="shared" si="183"/>
        <v>1.7772020725388602</v>
      </c>
      <c r="AC2356" s="35">
        <f t="shared" si="184"/>
        <v>1.7167530224525045</v>
      </c>
      <c r="AD2356" s="6">
        <f>IFERROR(VLOOKUP(E2356,marginal!$A$2:$E$4826,4,FALSE),0)</f>
        <v>2469.1113846153798</v>
      </c>
    </row>
    <row r="2357" spans="1:30" x14ac:dyDescent="0.2">
      <c r="A2357" s="27" t="s">
        <v>6907</v>
      </c>
      <c r="B2357" s="6" t="s">
        <v>6926</v>
      </c>
      <c r="C2357" s="6" t="s">
        <v>6909</v>
      </c>
      <c r="D2357" s="2">
        <v>159679</v>
      </c>
      <c r="E2357" s="2">
        <v>160041</v>
      </c>
      <c r="F2357" s="3" t="s">
        <v>2874</v>
      </c>
      <c r="G2357" s="2">
        <v>160045</v>
      </c>
      <c r="H2357" s="3" t="s">
        <v>2912</v>
      </c>
      <c r="I2357" s="18">
        <v>45134</v>
      </c>
      <c r="J2357" s="28">
        <v>1203198138</v>
      </c>
      <c r="K2357" s="18">
        <v>45138</v>
      </c>
      <c r="L2357" s="18">
        <v>45138</v>
      </c>
      <c r="M2357" s="18"/>
      <c r="N2357" s="30">
        <v>10</v>
      </c>
      <c r="O2357" s="7">
        <v>5000</v>
      </c>
      <c r="P2357" s="30">
        <v>147</v>
      </c>
      <c r="Q2357" s="22">
        <v>0.11226939921536</v>
      </c>
      <c r="R2357" s="7">
        <v>10000</v>
      </c>
      <c r="S2357" s="2">
        <v>142</v>
      </c>
      <c r="T2357" s="11">
        <v>2510.34</v>
      </c>
      <c r="U2357" s="17" t="s">
        <v>6286</v>
      </c>
      <c r="V2357" s="21">
        <v>1</v>
      </c>
      <c r="W2357" s="9">
        <v>10000</v>
      </c>
      <c r="X2357" s="22">
        <f t="shared" si="180"/>
        <v>0</v>
      </c>
      <c r="Y2357" s="29">
        <v>2510.34</v>
      </c>
      <c r="Z2357" s="34">
        <f t="shared" si="181"/>
        <v>579000</v>
      </c>
      <c r="AA2357" s="34">
        <f t="shared" si="182"/>
        <v>1.7271157167530225E-2</v>
      </c>
      <c r="AB2357" s="35">
        <f t="shared" si="183"/>
        <v>2.5388601036269431</v>
      </c>
      <c r="AC2357" s="35">
        <f t="shared" si="184"/>
        <v>2.452504317789292</v>
      </c>
      <c r="AD2357" s="6">
        <f>IFERROR(VLOOKUP(E2357,marginal!$A$2:$E$4826,4,FALSE),0)</f>
        <v>2469.1113846153798</v>
      </c>
    </row>
    <row r="2358" spans="1:30" x14ac:dyDescent="0.2">
      <c r="A2358" s="27" t="s">
        <v>6907</v>
      </c>
      <c r="B2358" s="6" t="s">
        <v>6926</v>
      </c>
      <c r="C2358" s="6" t="s">
        <v>6909</v>
      </c>
      <c r="D2358" s="2">
        <v>159680</v>
      </c>
      <c r="E2358" s="2">
        <v>160041</v>
      </c>
      <c r="F2358" s="3" t="s">
        <v>2874</v>
      </c>
      <c r="G2358" s="2">
        <v>160046</v>
      </c>
      <c r="H2358" s="3" t="s">
        <v>2913</v>
      </c>
      <c r="I2358" s="18">
        <v>45239</v>
      </c>
      <c r="J2358" s="28">
        <v>1275179932</v>
      </c>
      <c r="K2358" s="18">
        <v>45138</v>
      </c>
      <c r="L2358" s="18">
        <v>45138</v>
      </c>
      <c r="M2358" s="18"/>
      <c r="N2358" s="30">
        <v>8</v>
      </c>
      <c r="O2358" s="7">
        <v>10000</v>
      </c>
      <c r="P2358" s="30">
        <v>132</v>
      </c>
      <c r="Q2358" s="22">
        <v>5.8283715876113903E-2</v>
      </c>
      <c r="R2358" s="7">
        <v>7000</v>
      </c>
      <c r="S2358" s="2">
        <v>142</v>
      </c>
      <c r="T2358" s="11">
        <v>1758.65</v>
      </c>
      <c r="U2358" s="17" t="s">
        <v>6286</v>
      </c>
      <c r="V2358" s="21">
        <v>1</v>
      </c>
      <c r="W2358" s="9">
        <v>7000</v>
      </c>
      <c r="X2358" s="22">
        <f t="shared" si="180"/>
        <v>0</v>
      </c>
      <c r="Y2358" s="29">
        <v>1758.65</v>
      </c>
      <c r="Z2358" s="34">
        <f t="shared" si="181"/>
        <v>663000</v>
      </c>
      <c r="AA2358" s="34">
        <f t="shared" si="182"/>
        <v>1.0558069381598794E-2</v>
      </c>
      <c r="AB2358" s="35">
        <f t="shared" si="183"/>
        <v>1.3936651583710409</v>
      </c>
      <c r="AC2358" s="35">
        <f t="shared" si="184"/>
        <v>1.4992458521870287</v>
      </c>
      <c r="AD2358" s="6">
        <f>IFERROR(VLOOKUP(E2358,marginal!$A$2:$E$4826,4,FALSE),0)</f>
        <v>2469.1113846153798</v>
      </c>
    </row>
    <row r="2359" spans="1:30" x14ac:dyDescent="0.2">
      <c r="A2359" s="27" t="s">
        <v>6907</v>
      </c>
      <c r="B2359" s="6" t="s">
        <v>6926</v>
      </c>
      <c r="C2359" s="6" t="s">
        <v>6909</v>
      </c>
      <c r="D2359" s="2">
        <v>159684</v>
      </c>
      <c r="E2359" s="2">
        <v>160041</v>
      </c>
      <c r="F2359" s="3" t="s">
        <v>2874</v>
      </c>
      <c r="G2359" s="2">
        <v>160047</v>
      </c>
      <c r="H2359" s="3" t="s">
        <v>2914</v>
      </c>
      <c r="I2359" s="18">
        <v>45239</v>
      </c>
      <c r="J2359" s="28">
        <v>1275180261</v>
      </c>
      <c r="K2359" s="18">
        <v>45138</v>
      </c>
      <c r="L2359" s="18">
        <v>45138</v>
      </c>
      <c r="M2359" s="18"/>
      <c r="N2359" s="30">
        <v>3</v>
      </c>
      <c r="O2359" s="7">
        <v>8000</v>
      </c>
      <c r="P2359" s="30">
        <v>110</v>
      </c>
      <c r="Q2359" s="22">
        <v>3.3220596517330447E-2</v>
      </c>
      <c r="R2359" s="7">
        <v>10000</v>
      </c>
      <c r="S2359" s="2">
        <v>142</v>
      </c>
      <c r="T2359" s="11">
        <v>2510.34</v>
      </c>
      <c r="U2359" s="17" t="s">
        <v>6286</v>
      </c>
      <c r="V2359" s="21">
        <v>1</v>
      </c>
      <c r="W2359" s="9">
        <v>10000</v>
      </c>
      <c r="X2359" s="22">
        <f t="shared" si="180"/>
        <v>0</v>
      </c>
      <c r="Y2359" s="29">
        <v>2510.34</v>
      </c>
      <c r="Z2359" s="34">
        <f t="shared" si="181"/>
        <v>164000</v>
      </c>
      <c r="AA2359" s="34">
        <f t="shared" si="182"/>
        <v>6.097560975609756E-2</v>
      </c>
      <c r="AB2359" s="35">
        <f t="shared" si="183"/>
        <v>6.7073170731707314</v>
      </c>
      <c r="AC2359" s="35">
        <f t="shared" si="184"/>
        <v>8.6585365853658534</v>
      </c>
      <c r="AD2359" s="6">
        <f>IFERROR(VLOOKUP(E2359,marginal!$A$2:$E$4826,4,FALSE),0)</f>
        <v>2469.1113846153798</v>
      </c>
    </row>
    <row r="2360" spans="1:30" x14ac:dyDescent="0.2">
      <c r="A2360" s="27" t="s">
        <v>6907</v>
      </c>
      <c r="B2360" s="6" t="s">
        <v>6926</v>
      </c>
      <c r="C2360" s="6" t="s">
        <v>6909</v>
      </c>
      <c r="D2360" s="2">
        <v>159682</v>
      </c>
      <c r="E2360" s="2">
        <v>160041</v>
      </c>
      <c r="F2360" s="3" t="s">
        <v>2874</v>
      </c>
      <c r="G2360" s="2">
        <v>160050</v>
      </c>
      <c r="H2360" s="3" t="s">
        <v>2915</v>
      </c>
      <c r="I2360" s="18">
        <v>45239</v>
      </c>
      <c r="J2360" s="28">
        <v>1275180053</v>
      </c>
      <c r="K2360" s="18">
        <v>45138</v>
      </c>
      <c r="L2360" s="18">
        <v>45138</v>
      </c>
      <c r="M2360" s="18"/>
      <c r="N2360" s="30">
        <v>10</v>
      </c>
      <c r="O2360" s="7">
        <v>5000</v>
      </c>
      <c r="P2360" s="30">
        <v>147</v>
      </c>
      <c r="Q2360" s="22">
        <v>0.11226939921536</v>
      </c>
      <c r="R2360" s="7">
        <v>7000</v>
      </c>
      <c r="S2360" s="2">
        <v>142</v>
      </c>
      <c r="T2360" s="11">
        <v>1758.65</v>
      </c>
      <c r="U2360" s="17" t="s">
        <v>6286</v>
      </c>
      <c r="V2360" s="21">
        <v>1</v>
      </c>
      <c r="W2360" s="9">
        <v>7000</v>
      </c>
      <c r="X2360" s="22">
        <f t="shared" si="180"/>
        <v>0</v>
      </c>
      <c r="Y2360" s="29">
        <v>1758.65</v>
      </c>
      <c r="Z2360" s="34">
        <f t="shared" si="181"/>
        <v>579000</v>
      </c>
      <c r="AA2360" s="34">
        <f t="shared" si="182"/>
        <v>1.2089810017271158E-2</v>
      </c>
      <c r="AB2360" s="35">
        <f t="shared" si="183"/>
        <v>1.7772020725388602</v>
      </c>
      <c r="AC2360" s="35">
        <f t="shared" si="184"/>
        <v>1.7167530224525045</v>
      </c>
      <c r="AD2360" s="6">
        <f>IFERROR(VLOOKUP(E2360,marginal!$A$2:$E$4826,4,FALSE),0)</f>
        <v>2469.1113846153798</v>
      </c>
    </row>
    <row r="2361" spans="1:30" x14ac:dyDescent="0.2">
      <c r="A2361" s="27" t="s">
        <v>6907</v>
      </c>
      <c r="B2361" s="6" t="s">
        <v>6916</v>
      </c>
      <c r="C2361" s="6" t="s">
        <v>6912</v>
      </c>
      <c r="D2361" s="2">
        <v>157795</v>
      </c>
      <c r="E2361" s="2">
        <v>158733</v>
      </c>
      <c r="F2361" s="3" t="s">
        <v>2852</v>
      </c>
      <c r="G2361" s="2">
        <v>158735</v>
      </c>
      <c r="H2361" s="3" t="s">
        <v>2916</v>
      </c>
      <c r="I2361" s="18" t="s">
        <v>6930</v>
      </c>
      <c r="J2361" s="28" t="s">
        <v>6930</v>
      </c>
      <c r="K2361" s="18">
        <v>45127</v>
      </c>
      <c r="L2361" s="18">
        <v>45138</v>
      </c>
      <c r="M2361" s="18"/>
      <c r="N2361" s="30">
        <v>6</v>
      </c>
      <c r="O2361" s="7">
        <v>12000</v>
      </c>
      <c r="P2361" s="30">
        <v>122</v>
      </c>
      <c r="Q2361" s="22">
        <v>4.6721560903897806E-2</v>
      </c>
      <c r="R2361" s="7">
        <v>34000</v>
      </c>
      <c r="S2361" s="2">
        <v>147</v>
      </c>
      <c r="T2361" s="11">
        <v>8827.61</v>
      </c>
      <c r="U2361" s="17" t="s">
        <v>6286</v>
      </c>
      <c r="V2361" s="21">
        <v>0.63272695415085556</v>
      </c>
      <c r="W2361" s="9">
        <v>21512.716441129091</v>
      </c>
      <c r="X2361" s="22">
        <f t="shared" si="180"/>
        <v>-0.36727304584914444</v>
      </c>
      <c r="Y2361" s="29">
        <v>5585.4667877316342</v>
      </c>
      <c r="Z2361" s="34">
        <f t="shared" si="181"/>
        <v>554000</v>
      </c>
      <c r="AA2361" s="34">
        <f t="shared" si="182"/>
        <v>6.1371841155234655E-2</v>
      </c>
      <c r="AB2361" s="35">
        <f t="shared" si="183"/>
        <v>7.487364620938628</v>
      </c>
      <c r="AC2361" s="35">
        <f t="shared" si="184"/>
        <v>9.0216606498194949</v>
      </c>
      <c r="AD2361" s="6">
        <f>IFERROR(VLOOKUP(E2361,marginal!$A$2:$E$4826,4,FALSE),0)</f>
        <v>-4033.3184615384598</v>
      </c>
    </row>
    <row r="2362" spans="1:30" x14ac:dyDescent="0.2">
      <c r="A2362" s="27" t="s">
        <v>6907</v>
      </c>
      <c r="B2362" s="6" t="s">
        <v>6916</v>
      </c>
      <c r="C2362" s="6" t="s">
        <v>6912</v>
      </c>
      <c r="D2362" s="2">
        <v>157948</v>
      </c>
      <c r="E2362" s="2">
        <v>158733</v>
      </c>
      <c r="F2362" s="3" t="s">
        <v>2852</v>
      </c>
      <c r="G2362" s="2">
        <v>158736</v>
      </c>
      <c r="H2362" s="3" t="s">
        <v>2917</v>
      </c>
      <c r="I2362" s="18">
        <v>45118</v>
      </c>
      <c r="J2362" s="28">
        <v>1190801042</v>
      </c>
      <c r="K2362" s="18">
        <v>45127</v>
      </c>
      <c r="L2362" s="18">
        <v>45138</v>
      </c>
      <c r="M2362" s="18"/>
      <c r="N2362" s="30">
        <v>9</v>
      </c>
      <c r="O2362" s="7">
        <v>10000</v>
      </c>
      <c r="P2362" s="30">
        <v>147</v>
      </c>
      <c r="Q2362" s="22">
        <v>7.9000519063170294E-2</v>
      </c>
      <c r="R2362" s="7">
        <v>20000</v>
      </c>
      <c r="S2362" s="2">
        <v>147</v>
      </c>
      <c r="T2362" s="11">
        <v>5199.96</v>
      </c>
      <c r="U2362" s="17" t="s">
        <v>6286</v>
      </c>
      <c r="V2362" s="21">
        <v>0.63272695415085556</v>
      </c>
      <c r="W2362" s="9">
        <v>12654.539083017111</v>
      </c>
      <c r="X2362" s="22">
        <f t="shared" si="180"/>
        <v>-0.36727304584914444</v>
      </c>
      <c r="Y2362" s="29">
        <v>3290.1548525062831</v>
      </c>
      <c r="Z2362" s="34">
        <f t="shared" si="181"/>
        <v>727000</v>
      </c>
      <c r="AA2362" s="34">
        <f t="shared" si="182"/>
        <v>2.7510316368638238E-2</v>
      </c>
      <c r="AB2362" s="35">
        <f t="shared" si="183"/>
        <v>4.0440165061898208</v>
      </c>
      <c r="AC2362" s="35">
        <f t="shared" si="184"/>
        <v>4.0440165061898208</v>
      </c>
      <c r="AD2362" s="6">
        <f>IFERROR(VLOOKUP(E2362,marginal!$A$2:$E$4826,4,FALSE),0)</f>
        <v>-4033.3184615384598</v>
      </c>
    </row>
    <row r="2363" spans="1:30" x14ac:dyDescent="0.2">
      <c r="A2363" s="27" t="s">
        <v>6907</v>
      </c>
      <c r="B2363" s="6" t="s">
        <v>6916</v>
      </c>
      <c r="C2363" s="6" t="s">
        <v>6912</v>
      </c>
      <c r="D2363" s="2">
        <v>157794</v>
      </c>
      <c r="E2363" s="2">
        <v>158733</v>
      </c>
      <c r="F2363" s="3" t="s">
        <v>2852</v>
      </c>
      <c r="G2363" s="2">
        <v>158737</v>
      </c>
      <c r="H2363" s="3" t="s">
        <v>2918</v>
      </c>
      <c r="I2363" s="18" t="s">
        <v>6930</v>
      </c>
      <c r="J2363" s="28" t="s">
        <v>6930</v>
      </c>
      <c r="K2363" s="18">
        <v>45127</v>
      </c>
      <c r="L2363" s="18">
        <v>45138</v>
      </c>
      <c r="M2363" s="18"/>
      <c r="N2363" s="30">
        <v>6</v>
      </c>
      <c r="O2363" s="7">
        <v>12000</v>
      </c>
      <c r="P2363" s="30">
        <v>122</v>
      </c>
      <c r="Q2363" s="22">
        <v>4.6282555174888274E-2</v>
      </c>
      <c r="R2363" s="7">
        <v>5000</v>
      </c>
      <c r="S2363" s="2">
        <v>147</v>
      </c>
      <c r="T2363" s="11">
        <v>1303.3399999999999</v>
      </c>
      <c r="U2363" s="17" t="s">
        <v>6286</v>
      </c>
      <c r="V2363" s="21">
        <v>0.63272695415085556</v>
      </c>
      <c r="W2363" s="9">
        <v>3163.6347707542777</v>
      </c>
      <c r="X2363" s="22">
        <f t="shared" si="180"/>
        <v>-0.36727304584914444</v>
      </c>
      <c r="Y2363" s="29">
        <v>824.65834842297602</v>
      </c>
      <c r="Z2363" s="34">
        <f t="shared" si="181"/>
        <v>554000</v>
      </c>
      <c r="AA2363" s="34">
        <f t="shared" si="182"/>
        <v>9.0252707581227436E-3</v>
      </c>
      <c r="AB2363" s="35">
        <f t="shared" si="183"/>
        <v>1.1010830324909746</v>
      </c>
      <c r="AC2363" s="35">
        <f t="shared" si="184"/>
        <v>1.3267148014440433</v>
      </c>
      <c r="AD2363" s="6">
        <f>IFERROR(VLOOKUP(E2363,marginal!$A$2:$E$4826,4,FALSE),0)</f>
        <v>-4033.3184615384598</v>
      </c>
    </row>
    <row r="2364" spans="1:30" x14ac:dyDescent="0.2">
      <c r="A2364" s="27" t="s">
        <v>6907</v>
      </c>
      <c r="B2364" s="6" t="s">
        <v>6916</v>
      </c>
      <c r="C2364" s="6" t="s">
        <v>6912</v>
      </c>
      <c r="D2364" s="2">
        <v>158079</v>
      </c>
      <c r="E2364" s="2">
        <v>158733</v>
      </c>
      <c r="F2364" s="3" t="s">
        <v>2852</v>
      </c>
      <c r="G2364" s="2">
        <v>158738</v>
      </c>
      <c r="H2364" s="3" t="s">
        <v>2919</v>
      </c>
      <c r="I2364" s="18">
        <v>45119</v>
      </c>
      <c r="J2364" s="28">
        <v>1191762350</v>
      </c>
      <c r="K2364" s="18">
        <v>45127</v>
      </c>
      <c r="L2364" s="18">
        <v>45138</v>
      </c>
      <c r="M2364" s="18"/>
      <c r="N2364" s="30">
        <v>4</v>
      </c>
      <c r="O2364" s="7">
        <v>19000</v>
      </c>
      <c r="P2364" s="30">
        <v>110</v>
      </c>
      <c r="Q2364" s="22">
        <v>3.11605023919212E-2</v>
      </c>
      <c r="R2364" s="7">
        <v>19000</v>
      </c>
      <c r="S2364" s="2">
        <v>147</v>
      </c>
      <c r="T2364" s="11">
        <v>4944.74</v>
      </c>
      <c r="U2364" s="17" t="s">
        <v>6286</v>
      </c>
      <c r="V2364" s="21">
        <v>0.63272695415085556</v>
      </c>
      <c r="W2364" s="9">
        <v>12021.812128866255</v>
      </c>
      <c r="X2364" s="22">
        <f t="shared" si="180"/>
        <v>-0.36727304584914444</v>
      </c>
      <c r="Y2364" s="29">
        <v>3128.6702792679012</v>
      </c>
      <c r="Z2364" s="34">
        <f t="shared" si="181"/>
        <v>450000</v>
      </c>
      <c r="AA2364" s="34">
        <f t="shared" si="182"/>
        <v>4.2222222222222223E-2</v>
      </c>
      <c r="AB2364" s="35">
        <f t="shared" si="183"/>
        <v>4.6444444444444448</v>
      </c>
      <c r="AC2364" s="35">
        <f t="shared" si="184"/>
        <v>6.206666666666667</v>
      </c>
      <c r="AD2364" s="6">
        <f>IFERROR(VLOOKUP(E2364,marginal!$A$2:$E$4826,4,FALSE),0)</f>
        <v>-4033.3184615384598</v>
      </c>
    </row>
    <row r="2365" spans="1:30" x14ac:dyDescent="0.2">
      <c r="A2365" s="27" t="s">
        <v>6907</v>
      </c>
      <c r="B2365" s="6" t="s">
        <v>6919</v>
      </c>
      <c r="C2365" s="6" t="s">
        <v>6909</v>
      </c>
      <c r="D2365" s="2">
        <v>159307</v>
      </c>
      <c r="E2365" s="2">
        <v>159849</v>
      </c>
      <c r="F2365" s="3" t="s">
        <v>2858</v>
      </c>
      <c r="G2365" s="2">
        <v>159852</v>
      </c>
      <c r="H2365" s="3" t="s">
        <v>2920</v>
      </c>
      <c r="I2365" s="18" t="s">
        <v>6930</v>
      </c>
      <c r="J2365" s="28" t="s">
        <v>6930</v>
      </c>
      <c r="K2365" s="18">
        <v>45138</v>
      </c>
      <c r="L2365" s="18">
        <v>45138</v>
      </c>
      <c r="M2365" s="18"/>
      <c r="N2365" s="30">
        <v>7</v>
      </c>
      <c r="O2365" s="7">
        <v>17000</v>
      </c>
      <c r="P2365" s="30">
        <v>125</v>
      </c>
      <c r="Q2365" s="22">
        <v>5.3169685524064057E-2</v>
      </c>
      <c r="R2365" s="7">
        <v>8000</v>
      </c>
      <c r="S2365" s="2">
        <v>90</v>
      </c>
      <c r="T2365" s="11">
        <v>1241.3900000000001</v>
      </c>
      <c r="U2365" s="17" t="s">
        <v>6286</v>
      </c>
      <c r="V2365" s="21">
        <v>0.3176191517541942</v>
      </c>
      <c r="W2365" s="9">
        <v>2540.9532140335536</v>
      </c>
      <c r="X2365" s="22">
        <f t="shared" si="180"/>
        <v>-0.6823808482458058</v>
      </c>
      <c r="Y2365" s="29">
        <v>394.28923879613916</v>
      </c>
      <c r="Z2365" s="34">
        <f t="shared" si="181"/>
        <v>547000</v>
      </c>
      <c r="AA2365" s="34">
        <f t="shared" si="182"/>
        <v>1.4625228519195612E-2</v>
      </c>
      <c r="AB2365" s="35">
        <f t="shared" si="183"/>
        <v>1.8281535648994516</v>
      </c>
      <c r="AC2365" s="35">
        <f t="shared" si="184"/>
        <v>1.3162705667276051</v>
      </c>
      <c r="AD2365" s="6">
        <f>IFERROR(VLOOKUP(E2365,marginal!$A$2:$E$4826,4,FALSE),0)</f>
        <v>-12055.696923076915</v>
      </c>
    </row>
    <row r="2366" spans="1:30" x14ac:dyDescent="0.2">
      <c r="A2366" s="27" t="s">
        <v>6907</v>
      </c>
      <c r="B2366" s="6" t="s">
        <v>6919</v>
      </c>
      <c r="C2366" s="6" t="s">
        <v>6909</v>
      </c>
      <c r="D2366" s="2">
        <v>159312</v>
      </c>
      <c r="E2366" s="2">
        <v>159849</v>
      </c>
      <c r="F2366" s="3" t="s">
        <v>2858</v>
      </c>
      <c r="G2366" s="2">
        <v>159853</v>
      </c>
      <c r="H2366" s="3" t="s">
        <v>2921</v>
      </c>
      <c r="I2366" s="18">
        <v>45132</v>
      </c>
      <c r="J2366" s="28">
        <v>1201363996</v>
      </c>
      <c r="K2366" s="18">
        <v>45138</v>
      </c>
      <c r="L2366" s="18">
        <v>45138</v>
      </c>
      <c r="M2366" s="18"/>
      <c r="N2366" s="30">
        <v>3</v>
      </c>
      <c r="O2366" s="7">
        <v>15000</v>
      </c>
      <c r="P2366" s="30">
        <v>110</v>
      </c>
      <c r="Q2366" s="22">
        <v>3.3220596517330399E-2</v>
      </c>
      <c r="R2366" s="7">
        <v>15000</v>
      </c>
      <c r="S2366" s="2">
        <v>90</v>
      </c>
      <c r="T2366" s="11">
        <v>2324.0300000000002</v>
      </c>
      <c r="U2366" s="17" t="s">
        <v>6286</v>
      </c>
      <c r="V2366" s="21">
        <v>0.3176191517541942</v>
      </c>
      <c r="W2366" s="9">
        <v>4764.2872763129126</v>
      </c>
      <c r="X2366" s="22">
        <f t="shared" si="180"/>
        <v>-0.6823808482458058</v>
      </c>
      <c r="Y2366" s="29">
        <v>738.15643725129996</v>
      </c>
      <c r="Z2366" s="34">
        <f t="shared" si="181"/>
        <v>164000</v>
      </c>
      <c r="AA2366" s="34">
        <f t="shared" si="182"/>
        <v>9.1463414634146339E-2</v>
      </c>
      <c r="AB2366" s="35">
        <f t="shared" si="183"/>
        <v>10.060975609756097</v>
      </c>
      <c r="AC2366" s="35">
        <f t="shared" si="184"/>
        <v>8.2317073170731714</v>
      </c>
      <c r="AD2366" s="6">
        <f>IFERROR(VLOOKUP(E2366,marginal!$A$2:$E$4826,4,FALSE),0)</f>
        <v>-12055.696923076915</v>
      </c>
    </row>
    <row r="2367" spans="1:30" x14ac:dyDescent="0.2">
      <c r="A2367" s="27" t="s">
        <v>6907</v>
      </c>
      <c r="B2367" s="6" t="s">
        <v>6919</v>
      </c>
      <c r="C2367" s="6" t="s">
        <v>6909</v>
      </c>
      <c r="D2367" s="2">
        <v>159192</v>
      </c>
      <c r="E2367" s="2">
        <v>159849</v>
      </c>
      <c r="F2367" s="3" t="s">
        <v>2858</v>
      </c>
      <c r="G2367" s="2">
        <v>159854</v>
      </c>
      <c r="H2367" s="3" t="s">
        <v>2922</v>
      </c>
      <c r="I2367" s="18" t="s">
        <v>6930</v>
      </c>
      <c r="J2367" s="28" t="s">
        <v>6930</v>
      </c>
      <c r="K2367" s="18">
        <v>45138</v>
      </c>
      <c r="L2367" s="18">
        <v>45138</v>
      </c>
      <c r="M2367" s="18"/>
      <c r="N2367" s="30">
        <v>2</v>
      </c>
      <c r="O2367" s="7">
        <v>15000</v>
      </c>
      <c r="P2367" s="30">
        <v>111</v>
      </c>
      <c r="Q2367" s="22">
        <v>3.3741050530766099E-2</v>
      </c>
      <c r="R2367" s="7">
        <v>20000</v>
      </c>
      <c r="S2367" s="2">
        <v>90</v>
      </c>
      <c r="T2367" s="11">
        <v>3089.74</v>
      </c>
      <c r="U2367" s="17" t="s">
        <v>6286</v>
      </c>
      <c r="V2367" s="21">
        <v>0.3176191517541942</v>
      </c>
      <c r="W2367" s="9">
        <v>6352.3830350838844</v>
      </c>
      <c r="X2367" s="22">
        <f t="shared" si="180"/>
        <v>-0.6823808482458058</v>
      </c>
      <c r="Y2367" s="29">
        <v>981.3605979410039</v>
      </c>
      <c r="Z2367" s="34">
        <f t="shared" si="181"/>
        <v>155000</v>
      </c>
      <c r="AA2367" s="34">
        <f t="shared" si="182"/>
        <v>0.12903225806451613</v>
      </c>
      <c r="AB2367" s="35">
        <f t="shared" si="183"/>
        <v>14.32258064516129</v>
      </c>
      <c r="AC2367" s="35">
        <f t="shared" si="184"/>
        <v>11.612903225806452</v>
      </c>
      <c r="AD2367" s="6">
        <f>IFERROR(VLOOKUP(E2367,marginal!$A$2:$E$4826,4,FALSE),0)</f>
        <v>-12055.696923076915</v>
      </c>
    </row>
    <row r="2368" spans="1:30" x14ac:dyDescent="0.2">
      <c r="A2368" s="27" t="s">
        <v>6907</v>
      </c>
      <c r="B2368" s="6" t="s">
        <v>6919</v>
      </c>
      <c r="C2368" s="6" t="s">
        <v>6909</v>
      </c>
      <c r="D2368" s="2">
        <v>159207</v>
      </c>
      <c r="E2368" s="2">
        <v>159849</v>
      </c>
      <c r="F2368" s="3" t="s">
        <v>2858</v>
      </c>
      <c r="G2368" s="2">
        <v>159855</v>
      </c>
      <c r="H2368" s="3" t="s">
        <v>2923</v>
      </c>
      <c r="I2368" s="18">
        <v>45131</v>
      </c>
      <c r="J2368" s="28">
        <v>1199815066</v>
      </c>
      <c r="K2368" s="18">
        <v>45138</v>
      </c>
      <c r="L2368" s="18">
        <v>45138</v>
      </c>
      <c r="M2368" s="18"/>
      <c r="N2368" s="30">
        <v>5</v>
      </c>
      <c r="O2368" s="7">
        <v>10000</v>
      </c>
      <c r="P2368" s="30">
        <v>110</v>
      </c>
      <c r="Q2368" s="22">
        <v>3.3741050530766099E-2</v>
      </c>
      <c r="R2368" s="7">
        <v>6000</v>
      </c>
      <c r="S2368" s="2">
        <v>137</v>
      </c>
      <c r="T2368" s="11">
        <v>1448.23</v>
      </c>
      <c r="U2368" s="17" t="s">
        <v>6286</v>
      </c>
      <c r="V2368" s="21">
        <v>0.3176191517541942</v>
      </c>
      <c r="W2368" s="9">
        <v>1905.7149105251651</v>
      </c>
      <c r="X2368" s="22">
        <f t="shared" si="180"/>
        <v>-0.6823808482458058</v>
      </c>
      <c r="Y2368" s="29">
        <v>459.98558414497666</v>
      </c>
      <c r="Z2368" s="34">
        <f t="shared" si="181"/>
        <v>376000</v>
      </c>
      <c r="AA2368" s="34">
        <f t="shared" si="182"/>
        <v>1.5957446808510637E-2</v>
      </c>
      <c r="AB2368" s="35">
        <f t="shared" si="183"/>
        <v>1.7553191489361701</v>
      </c>
      <c r="AC2368" s="35">
        <f t="shared" si="184"/>
        <v>2.1861702127659575</v>
      </c>
      <c r="AD2368" s="6">
        <f>IFERROR(VLOOKUP(E2368,marginal!$A$2:$E$4826,4,FALSE),0)</f>
        <v>-12055.696923076915</v>
      </c>
    </row>
    <row r="2369" spans="1:30" x14ac:dyDescent="0.2">
      <c r="A2369" s="27" t="s">
        <v>6907</v>
      </c>
      <c r="B2369" s="6" t="s">
        <v>6919</v>
      </c>
      <c r="C2369" s="6" t="s">
        <v>6909</v>
      </c>
      <c r="D2369" s="2">
        <v>159220</v>
      </c>
      <c r="E2369" s="2">
        <v>159849</v>
      </c>
      <c r="F2369" s="3" t="s">
        <v>2858</v>
      </c>
      <c r="G2369" s="2">
        <v>159856</v>
      </c>
      <c r="H2369" s="3" t="s">
        <v>2924</v>
      </c>
      <c r="I2369" s="18" t="s">
        <v>6930</v>
      </c>
      <c r="J2369" s="28" t="s">
        <v>6930</v>
      </c>
      <c r="K2369" s="18">
        <v>45138</v>
      </c>
      <c r="L2369" s="18">
        <v>45138</v>
      </c>
      <c r="M2369" s="18"/>
      <c r="N2369" s="30">
        <v>4</v>
      </c>
      <c r="O2369" s="7">
        <v>16000</v>
      </c>
      <c r="P2369" s="30">
        <v>112</v>
      </c>
      <c r="Q2369" s="22">
        <v>3.3410236554591841E-2</v>
      </c>
      <c r="R2369" s="7">
        <v>30000</v>
      </c>
      <c r="S2369" s="2">
        <v>85</v>
      </c>
      <c r="T2369" s="11">
        <v>4372.32</v>
      </c>
      <c r="U2369" s="17" t="s">
        <v>6286</v>
      </c>
      <c r="V2369" s="21">
        <v>0.3176191517541942</v>
      </c>
      <c r="W2369" s="9">
        <v>9528.5745526258252</v>
      </c>
      <c r="X2369" s="22">
        <f t="shared" si="180"/>
        <v>-0.6823808482458058</v>
      </c>
      <c r="Y2369" s="29">
        <v>1388.7325695978982</v>
      </c>
      <c r="Z2369" s="34">
        <f t="shared" si="181"/>
        <v>450000</v>
      </c>
      <c r="AA2369" s="34">
        <f t="shared" si="182"/>
        <v>6.6666666666666666E-2</v>
      </c>
      <c r="AB2369" s="35">
        <f t="shared" si="183"/>
        <v>7.4666666666666668</v>
      </c>
      <c r="AC2369" s="35">
        <f t="shared" si="184"/>
        <v>5.666666666666667</v>
      </c>
      <c r="AD2369" s="6">
        <f>IFERROR(VLOOKUP(E2369,marginal!$A$2:$E$4826,4,FALSE),0)</f>
        <v>-12055.696923076915</v>
      </c>
    </row>
    <row r="2370" spans="1:30" x14ac:dyDescent="0.2">
      <c r="A2370" s="27" t="s">
        <v>6907</v>
      </c>
      <c r="B2370" s="6" t="s">
        <v>6919</v>
      </c>
      <c r="C2370" s="6" t="s">
        <v>6909</v>
      </c>
      <c r="D2370" s="2">
        <v>159215</v>
      </c>
      <c r="E2370" s="2">
        <v>159849</v>
      </c>
      <c r="F2370" s="3" t="s">
        <v>2858</v>
      </c>
      <c r="G2370" s="2">
        <v>159857</v>
      </c>
      <c r="H2370" s="3" t="s">
        <v>2925</v>
      </c>
      <c r="I2370" s="18" t="s">
        <v>6930</v>
      </c>
      <c r="J2370" s="28" t="s">
        <v>6930</v>
      </c>
      <c r="K2370" s="18">
        <v>45138</v>
      </c>
      <c r="L2370" s="18">
        <v>45138</v>
      </c>
      <c r="M2370" s="18"/>
      <c r="N2370" s="30">
        <v>7</v>
      </c>
      <c r="O2370" s="7">
        <v>17000</v>
      </c>
      <c r="P2370" s="30">
        <v>125</v>
      </c>
      <c r="Q2370" s="22">
        <v>3.97705569269148E-2</v>
      </c>
      <c r="R2370" s="7">
        <v>20000</v>
      </c>
      <c r="S2370" s="2">
        <v>90</v>
      </c>
      <c r="T2370" s="11">
        <v>3089.74</v>
      </c>
      <c r="U2370" s="17" t="s">
        <v>6286</v>
      </c>
      <c r="V2370" s="21">
        <v>0.3176191517541942</v>
      </c>
      <c r="W2370" s="9">
        <v>6352.3830350838844</v>
      </c>
      <c r="X2370" s="22">
        <f t="shared" si="180"/>
        <v>-0.6823808482458058</v>
      </c>
      <c r="Y2370" s="29">
        <v>981.3605979410039</v>
      </c>
      <c r="Z2370" s="34">
        <f t="shared" si="181"/>
        <v>547000</v>
      </c>
      <c r="AA2370" s="34">
        <f t="shared" si="182"/>
        <v>3.6563071297989032E-2</v>
      </c>
      <c r="AB2370" s="35">
        <f t="shared" si="183"/>
        <v>4.5703839122486292</v>
      </c>
      <c r="AC2370" s="35">
        <f t="shared" si="184"/>
        <v>3.290676416819013</v>
      </c>
      <c r="AD2370" s="6">
        <f>IFERROR(VLOOKUP(E2370,marginal!$A$2:$E$4826,4,FALSE),0)</f>
        <v>-12055.696923076915</v>
      </c>
    </row>
    <row r="2371" spans="1:30" x14ac:dyDescent="0.2">
      <c r="A2371" s="27" t="s">
        <v>6907</v>
      </c>
      <c r="B2371" s="6" t="s">
        <v>6924</v>
      </c>
      <c r="C2371" s="6" t="s">
        <v>6912</v>
      </c>
      <c r="D2371" s="2">
        <v>159509</v>
      </c>
      <c r="E2371" s="2">
        <v>159903</v>
      </c>
      <c r="F2371" s="3" t="s">
        <v>2864</v>
      </c>
      <c r="G2371" s="2">
        <v>159905</v>
      </c>
      <c r="H2371" s="3" t="s">
        <v>2926</v>
      </c>
      <c r="I2371" s="18">
        <v>45133</v>
      </c>
      <c r="J2371" s="28">
        <v>1202277681</v>
      </c>
      <c r="K2371" s="18">
        <v>45138</v>
      </c>
      <c r="L2371" s="18">
        <v>45138</v>
      </c>
      <c r="M2371" s="18"/>
      <c r="N2371" s="30">
        <v>6</v>
      </c>
      <c r="O2371" s="7">
        <v>19000</v>
      </c>
      <c r="P2371" s="30">
        <v>115</v>
      </c>
      <c r="Q2371" s="22">
        <v>3.97705569269148E-2</v>
      </c>
      <c r="R2371" s="7">
        <v>19000</v>
      </c>
      <c r="S2371" s="2">
        <v>75</v>
      </c>
      <c r="T2371" s="11">
        <v>2434.3200000000002</v>
      </c>
      <c r="U2371" s="17" t="s">
        <v>6286</v>
      </c>
      <c r="V2371" s="21">
        <v>1</v>
      </c>
      <c r="W2371" s="9">
        <v>19000</v>
      </c>
      <c r="X2371" s="22">
        <f t="shared" ref="X2371:X2434" si="185">W2371/R2371-1</f>
        <v>0</v>
      </c>
      <c r="Y2371" s="29">
        <v>2434.3200000000002</v>
      </c>
      <c r="Z2371" s="34">
        <f t="shared" ref="Z2371:Z2434" si="186">SUMIFS($R:$R,$L:$L,$L2371,$N:$N,$N2371)</f>
        <v>554000</v>
      </c>
      <c r="AA2371" s="34">
        <f t="shared" ref="AA2371:AA2434" si="187">$R2371/Z2371</f>
        <v>3.4296028880866428E-2</v>
      </c>
      <c r="AB2371" s="35">
        <f t="shared" ref="AB2371:AB2434" si="188">AA2371*$P2371</f>
        <v>3.9440433212996391</v>
      </c>
      <c r="AC2371" s="35">
        <f t="shared" ref="AC2371:AC2434" si="189">AA2371*$S2371</f>
        <v>2.5722021660649821</v>
      </c>
      <c r="AD2371" s="6">
        <f>IFERROR(VLOOKUP(E2371,marginal!$A$2:$E$4826,4,FALSE),0)</f>
        <v>2616.482097902091</v>
      </c>
    </row>
    <row r="2372" spans="1:30" x14ac:dyDescent="0.2">
      <c r="A2372" s="27" t="s">
        <v>6907</v>
      </c>
      <c r="B2372" s="6" t="s">
        <v>6924</v>
      </c>
      <c r="C2372" s="6" t="s">
        <v>6912</v>
      </c>
      <c r="D2372" s="2">
        <v>159501</v>
      </c>
      <c r="E2372" s="2">
        <v>159903</v>
      </c>
      <c r="F2372" s="3" t="s">
        <v>2864</v>
      </c>
      <c r="G2372" s="2">
        <v>159906</v>
      </c>
      <c r="H2372" s="3" t="s">
        <v>2927</v>
      </c>
      <c r="I2372" s="18">
        <v>45133</v>
      </c>
      <c r="J2372" s="28">
        <v>1202279816</v>
      </c>
      <c r="K2372" s="18">
        <v>45138</v>
      </c>
      <c r="L2372" s="18">
        <v>45138</v>
      </c>
      <c r="M2372" s="18"/>
      <c r="N2372" s="30">
        <v>5</v>
      </c>
      <c r="O2372" s="7">
        <v>60000</v>
      </c>
      <c r="P2372" s="30">
        <v>110</v>
      </c>
      <c r="Q2372" s="22">
        <v>3.3741050530766099E-2</v>
      </c>
      <c r="R2372" s="7">
        <v>60000</v>
      </c>
      <c r="S2372" s="2">
        <v>80</v>
      </c>
      <c r="T2372" s="11">
        <v>8193.08</v>
      </c>
      <c r="U2372" s="17" t="s">
        <v>6286</v>
      </c>
      <c r="V2372" s="21">
        <v>1</v>
      </c>
      <c r="W2372" s="9">
        <v>60000</v>
      </c>
      <c r="X2372" s="22">
        <f t="shared" si="185"/>
        <v>0</v>
      </c>
      <c r="Y2372" s="29">
        <v>8193.08</v>
      </c>
      <c r="Z2372" s="34">
        <f t="shared" si="186"/>
        <v>376000</v>
      </c>
      <c r="AA2372" s="34">
        <f t="shared" si="187"/>
        <v>0.15957446808510639</v>
      </c>
      <c r="AB2372" s="35">
        <f t="shared" si="188"/>
        <v>17.553191489361701</v>
      </c>
      <c r="AC2372" s="35">
        <f t="shared" si="189"/>
        <v>12.76595744680851</v>
      </c>
      <c r="AD2372" s="6">
        <f>IFERROR(VLOOKUP(E2372,marginal!$A$2:$E$4826,4,FALSE),0)</f>
        <v>2616.482097902091</v>
      </c>
    </row>
    <row r="2373" spans="1:30" x14ac:dyDescent="0.2">
      <c r="A2373" s="27" t="s">
        <v>6907</v>
      </c>
      <c r="B2373" s="6" t="s">
        <v>6924</v>
      </c>
      <c r="C2373" s="6" t="s">
        <v>6912</v>
      </c>
      <c r="D2373" s="2">
        <v>159549</v>
      </c>
      <c r="E2373" s="2">
        <v>159903</v>
      </c>
      <c r="F2373" s="3" t="s">
        <v>2864</v>
      </c>
      <c r="G2373" s="2">
        <v>159907</v>
      </c>
      <c r="H2373" s="3" t="s">
        <v>2928</v>
      </c>
      <c r="I2373" s="18">
        <v>45134</v>
      </c>
      <c r="J2373" s="28">
        <v>1202762484</v>
      </c>
      <c r="K2373" s="18">
        <v>45138</v>
      </c>
      <c r="L2373" s="18">
        <v>45138</v>
      </c>
      <c r="M2373" s="18"/>
      <c r="N2373" s="30">
        <v>6</v>
      </c>
      <c r="O2373" s="7">
        <v>50000</v>
      </c>
      <c r="P2373" s="30">
        <v>115</v>
      </c>
      <c r="Q2373" s="22">
        <v>3.97705569269148E-2</v>
      </c>
      <c r="R2373" s="7">
        <v>50000</v>
      </c>
      <c r="S2373" s="2">
        <v>75</v>
      </c>
      <c r="T2373" s="11">
        <v>6386.28</v>
      </c>
      <c r="U2373" s="17" t="s">
        <v>6286</v>
      </c>
      <c r="V2373" s="21">
        <v>1</v>
      </c>
      <c r="W2373" s="9">
        <v>50000</v>
      </c>
      <c r="X2373" s="22">
        <f t="shared" si="185"/>
        <v>0</v>
      </c>
      <c r="Y2373" s="29">
        <v>6386.28</v>
      </c>
      <c r="Z2373" s="34">
        <f t="shared" si="186"/>
        <v>554000</v>
      </c>
      <c r="AA2373" s="34">
        <f t="shared" si="187"/>
        <v>9.0252707581227443E-2</v>
      </c>
      <c r="AB2373" s="35">
        <f t="shared" si="188"/>
        <v>10.379061371841155</v>
      </c>
      <c r="AC2373" s="35">
        <f t="shared" si="189"/>
        <v>6.768953068592058</v>
      </c>
      <c r="AD2373" s="6">
        <f>IFERROR(VLOOKUP(E2373,marginal!$A$2:$E$4826,4,FALSE),0)</f>
        <v>2616.482097902091</v>
      </c>
    </row>
    <row r="2374" spans="1:30" x14ac:dyDescent="0.2">
      <c r="A2374" s="27" t="s">
        <v>6907</v>
      </c>
      <c r="B2374" s="6" t="s">
        <v>6924</v>
      </c>
      <c r="C2374" s="6" t="s">
        <v>6912</v>
      </c>
      <c r="D2374" s="2">
        <v>159558</v>
      </c>
      <c r="E2374" s="2">
        <v>159903</v>
      </c>
      <c r="F2374" s="3" t="s">
        <v>2864</v>
      </c>
      <c r="G2374" s="2">
        <v>159908</v>
      </c>
      <c r="H2374" s="3" t="s">
        <v>2929</v>
      </c>
      <c r="I2374" s="18">
        <v>45134</v>
      </c>
      <c r="J2374" s="28">
        <v>1202761989</v>
      </c>
      <c r="K2374" s="18">
        <v>45138</v>
      </c>
      <c r="L2374" s="18">
        <v>45138</v>
      </c>
      <c r="M2374" s="18"/>
      <c r="N2374" s="30">
        <v>9</v>
      </c>
      <c r="O2374" s="7">
        <v>10000</v>
      </c>
      <c r="P2374" s="30">
        <v>147</v>
      </c>
      <c r="Q2374" s="22">
        <v>7.9000519063170294E-2</v>
      </c>
      <c r="R2374" s="7">
        <v>7000</v>
      </c>
      <c r="S2374" s="2">
        <v>142</v>
      </c>
      <c r="T2374" s="11">
        <v>1758.65</v>
      </c>
      <c r="U2374" s="17" t="s">
        <v>6286</v>
      </c>
      <c r="V2374" s="21">
        <v>1</v>
      </c>
      <c r="W2374" s="9">
        <v>7000</v>
      </c>
      <c r="X2374" s="22">
        <f t="shared" si="185"/>
        <v>0</v>
      </c>
      <c r="Y2374" s="29">
        <v>1758.65</v>
      </c>
      <c r="Z2374" s="34">
        <f t="shared" si="186"/>
        <v>727000</v>
      </c>
      <c r="AA2374" s="34">
        <f t="shared" si="187"/>
        <v>9.6286107290233843E-3</v>
      </c>
      <c r="AB2374" s="35">
        <f t="shared" si="188"/>
        <v>1.4154057771664375</v>
      </c>
      <c r="AC2374" s="35">
        <f t="shared" si="189"/>
        <v>1.3672627235213206</v>
      </c>
      <c r="AD2374" s="6">
        <f>IFERROR(VLOOKUP(E2374,marginal!$A$2:$E$4826,4,FALSE),0)</f>
        <v>2616.482097902091</v>
      </c>
    </row>
    <row r="2375" spans="1:30" x14ac:dyDescent="0.2">
      <c r="A2375" s="27" t="s">
        <v>6907</v>
      </c>
      <c r="B2375" s="6" t="s">
        <v>6924</v>
      </c>
      <c r="C2375" s="6" t="s">
        <v>6912</v>
      </c>
      <c r="D2375" s="2">
        <v>159557</v>
      </c>
      <c r="E2375" s="2">
        <v>159903</v>
      </c>
      <c r="F2375" s="3" t="s">
        <v>2864</v>
      </c>
      <c r="G2375" s="2">
        <v>159909</v>
      </c>
      <c r="H2375" s="3" t="s">
        <v>2930</v>
      </c>
      <c r="I2375" s="18">
        <v>45134</v>
      </c>
      <c r="J2375" s="28">
        <v>1202762140</v>
      </c>
      <c r="K2375" s="18">
        <v>45138</v>
      </c>
      <c r="L2375" s="18">
        <v>45138</v>
      </c>
      <c r="M2375" s="18"/>
      <c r="N2375" s="30">
        <v>8</v>
      </c>
      <c r="O2375" s="7">
        <v>10000</v>
      </c>
      <c r="P2375" s="30">
        <v>132</v>
      </c>
      <c r="Q2375" s="22">
        <v>5.8283715876113903E-2</v>
      </c>
      <c r="R2375" s="7">
        <v>49000</v>
      </c>
      <c r="S2375" s="2">
        <v>75</v>
      </c>
      <c r="T2375" s="11">
        <v>6269</v>
      </c>
      <c r="U2375" s="17" t="s">
        <v>6286</v>
      </c>
      <c r="V2375" s="21">
        <v>1</v>
      </c>
      <c r="W2375" s="9">
        <v>49000</v>
      </c>
      <c r="X2375" s="22">
        <f t="shared" si="185"/>
        <v>0</v>
      </c>
      <c r="Y2375" s="29">
        <v>6269</v>
      </c>
      <c r="Z2375" s="34">
        <f t="shared" si="186"/>
        <v>663000</v>
      </c>
      <c r="AA2375" s="34">
        <f t="shared" si="187"/>
        <v>7.3906485671191555E-2</v>
      </c>
      <c r="AB2375" s="35">
        <f t="shared" si="188"/>
        <v>9.7556561085972859</v>
      </c>
      <c r="AC2375" s="35">
        <f t="shared" si="189"/>
        <v>5.5429864253393664</v>
      </c>
      <c r="AD2375" s="6">
        <f>IFERROR(VLOOKUP(E2375,marginal!$A$2:$E$4826,4,FALSE),0)</f>
        <v>2616.482097902091</v>
      </c>
    </row>
    <row r="2376" spans="1:30" x14ac:dyDescent="0.2">
      <c r="A2376" s="27" t="s">
        <v>6907</v>
      </c>
      <c r="B2376" s="6" t="s">
        <v>6924</v>
      </c>
      <c r="C2376" s="6" t="s">
        <v>6912</v>
      </c>
      <c r="D2376" s="2">
        <v>159502</v>
      </c>
      <c r="E2376" s="2">
        <v>159903</v>
      </c>
      <c r="F2376" s="3" t="s">
        <v>2864</v>
      </c>
      <c r="G2376" s="2">
        <v>159910</v>
      </c>
      <c r="H2376" s="3" t="s">
        <v>2931</v>
      </c>
      <c r="I2376" s="18">
        <v>45133</v>
      </c>
      <c r="J2376" s="28">
        <v>1202279535</v>
      </c>
      <c r="K2376" s="18">
        <v>45138</v>
      </c>
      <c r="L2376" s="18">
        <v>45138</v>
      </c>
      <c r="M2376" s="18"/>
      <c r="N2376" s="30">
        <v>7</v>
      </c>
      <c r="O2376" s="7">
        <v>13000</v>
      </c>
      <c r="P2376" s="30">
        <v>127</v>
      </c>
      <c r="Q2376" s="22">
        <v>5.24391097594855E-2</v>
      </c>
      <c r="R2376" s="7">
        <v>13000</v>
      </c>
      <c r="S2376" s="2">
        <v>75</v>
      </c>
      <c r="T2376" s="11">
        <v>1662.04</v>
      </c>
      <c r="U2376" s="17" t="s">
        <v>6286</v>
      </c>
      <c r="V2376" s="21">
        <v>1</v>
      </c>
      <c r="W2376" s="9">
        <v>13000</v>
      </c>
      <c r="X2376" s="22">
        <f t="shared" si="185"/>
        <v>0</v>
      </c>
      <c r="Y2376" s="29">
        <v>1662.04</v>
      </c>
      <c r="Z2376" s="34">
        <f t="shared" si="186"/>
        <v>547000</v>
      </c>
      <c r="AA2376" s="34">
        <f t="shared" si="187"/>
        <v>2.376599634369287E-2</v>
      </c>
      <c r="AB2376" s="35">
        <f t="shared" si="188"/>
        <v>3.0182815356489945</v>
      </c>
      <c r="AC2376" s="35">
        <f t="shared" si="189"/>
        <v>1.7824497257769654</v>
      </c>
      <c r="AD2376" s="6">
        <f>IFERROR(VLOOKUP(E2376,marginal!$A$2:$E$4826,4,FALSE),0)</f>
        <v>2616.482097902091</v>
      </c>
    </row>
    <row r="2377" spans="1:30" x14ac:dyDescent="0.2">
      <c r="A2377" s="27" t="s">
        <v>6907</v>
      </c>
      <c r="B2377" s="6" t="s">
        <v>6924</v>
      </c>
      <c r="C2377" s="6" t="s">
        <v>6912</v>
      </c>
      <c r="D2377" s="2">
        <v>159510</v>
      </c>
      <c r="E2377" s="2">
        <v>159903</v>
      </c>
      <c r="F2377" s="3" t="s">
        <v>2864</v>
      </c>
      <c r="G2377" s="2">
        <v>159911</v>
      </c>
      <c r="H2377" s="3" t="s">
        <v>2932</v>
      </c>
      <c r="I2377" s="18">
        <v>45334</v>
      </c>
      <c r="J2377" s="28">
        <v>1338398865</v>
      </c>
      <c r="K2377" s="18">
        <v>45138</v>
      </c>
      <c r="L2377" s="18">
        <v>45138</v>
      </c>
      <c r="M2377" s="18"/>
      <c r="N2377" s="30">
        <v>8</v>
      </c>
      <c r="O2377" s="7">
        <v>20000</v>
      </c>
      <c r="P2377" s="30">
        <v>132</v>
      </c>
      <c r="Q2377" s="22">
        <v>5.8283715876113903E-2</v>
      </c>
      <c r="R2377" s="7">
        <v>20000</v>
      </c>
      <c r="S2377" s="2">
        <v>80</v>
      </c>
      <c r="T2377" s="11">
        <v>2731.04</v>
      </c>
      <c r="U2377" s="17" t="s">
        <v>6286</v>
      </c>
      <c r="V2377" s="21">
        <v>1</v>
      </c>
      <c r="W2377" s="9">
        <v>20000</v>
      </c>
      <c r="X2377" s="22">
        <f t="shared" si="185"/>
        <v>0</v>
      </c>
      <c r="Y2377" s="29">
        <v>2731.04</v>
      </c>
      <c r="Z2377" s="34">
        <f t="shared" si="186"/>
        <v>663000</v>
      </c>
      <c r="AA2377" s="34">
        <f t="shared" si="187"/>
        <v>3.0165912518853696E-2</v>
      </c>
      <c r="AB2377" s="35">
        <f t="shared" si="188"/>
        <v>3.9819004524886878</v>
      </c>
      <c r="AC2377" s="35">
        <f t="shared" si="189"/>
        <v>2.4132730015082955</v>
      </c>
      <c r="AD2377" s="6">
        <f>IFERROR(VLOOKUP(E2377,marginal!$A$2:$E$4826,4,FALSE),0)</f>
        <v>2616.482097902091</v>
      </c>
    </row>
    <row r="2378" spans="1:30" x14ac:dyDescent="0.2">
      <c r="A2378" s="27" t="s">
        <v>6907</v>
      </c>
      <c r="B2378" s="6" t="s">
        <v>6924</v>
      </c>
      <c r="C2378" s="6" t="s">
        <v>6912</v>
      </c>
      <c r="D2378" s="2">
        <v>159507</v>
      </c>
      <c r="E2378" s="2">
        <v>159903</v>
      </c>
      <c r="F2378" s="3" t="s">
        <v>2864</v>
      </c>
      <c r="G2378" s="2">
        <v>159912</v>
      </c>
      <c r="H2378" s="3" t="s">
        <v>2933</v>
      </c>
      <c r="I2378" s="18">
        <v>45133</v>
      </c>
      <c r="J2378" s="28">
        <v>1202278270</v>
      </c>
      <c r="K2378" s="18">
        <v>45138</v>
      </c>
      <c r="L2378" s="18">
        <v>45138</v>
      </c>
      <c r="M2378" s="18"/>
      <c r="N2378" s="30">
        <v>8</v>
      </c>
      <c r="O2378" s="7">
        <v>10000</v>
      </c>
      <c r="P2378" s="30">
        <v>132</v>
      </c>
      <c r="Q2378" s="22">
        <v>5.8283715876113903E-2</v>
      </c>
      <c r="R2378" s="7">
        <v>20000</v>
      </c>
      <c r="S2378" s="2">
        <v>80</v>
      </c>
      <c r="T2378" s="11">
        <v>2731.04</v>
      </c>
      <c r="U2378" s="17" t="s">
        <v>6286</v>
      </c>
      <c r="V2378" s="21">
        <v>1</v>
      </c>
      <c r="W2378" s="9">
        <v>20000</v>
      </c>
      <c r="X2378" s="22">
        <f t="shared" si="185"/>
        <v>0</v>
      </c>
      <c r="Y2378" s="29">
        <v>2731.04</v>
      </c>
      <c r="Z2378" s="34">
        <f t="shared" si="186"/>
        <v>663000</v>
      </c>
      <c r="AA2378" s="34">
        <f t="shared" si="187"/>
        <v>3.0165912518853696E-2</v>
      </c>
      <c r="AB2378" s="35">
        <f t="shared" si="188"/>
        <v>3.9819004524886878</v>
      </c>
      <c r="AC2378" s="35">
        <f t="shared" si="189"/>
        <v>2.4132730015082955</v>
      </c>
      <c r="AD2378" s="6">
        <f>IFERROR(VLOOKUP(E2378,marginal!$A$2:$E$4826,4,FALSE),0)</f>
        <v>2616.482097902091</v>
      </c>
    </row>
    <row r="2379" spans="1:30" x14ac:dyDescent="0.2">
      <c r="A2379" s="27" t="s">
        <v>6907</v>
      </c>
      <c r="B2379" s="6" t="s">
        <v>6924</v>
      </c>
      <c r="C2379" s="6" t="s">
        <v>6912</v>
      </c>
      <c r="D2379" s="2">
        <v>159499</v>
      </c>
      <c r="E2379" s="2">
        <v>159903</v>
      </c>
      <c r="F2379" s="3" t="s">
        <v>2864</v>
      </c>
      <c r="G2379" s="2">
        <v>159913</v>
      </c>
      <c r="H2379" s="3" t="s">
        <v>2934</v>
      </c>
      <c r="I2379" s="18">
        <v>45133</v>
      </c>
      <c r="J2379" s="28">
        <v>1202280530</v>
      </c>
      <c r="K2379" s="18">
        <v>45138</v>
      </c>
      <c r="L2379" s="18">
        <v>45138</v>
      </c>
      <c r="M2379" s="18"/>
      <c r="N2379" s="30">
        <v>8</v>
      </c>
      <c r="O2379" s="7">
        <v>10000</v>
      </c>
      <c r="P2379" s="30">
        <v>132</v>
      </c>
      <c r="Q2379" s="22">
        <v>5.8283715876113903E-2</v>
      </c>
      <c r="R2379" s="7">
        <v>14000</v>
      </c>
      <c r="S2379" s="2">
        <v>80</v>
      </c>
      <c r="T2379" s="11">
        <v>1917.19</v>
      </c>
      <c r="U2379" s="17" t="s">
        <v>6286</v>
      </c>
      <c r="V2379" s="21">
        <v>1</v>
      </c>
      <c r="W2379" s="9">
        <v>14000</v>
      </c>
      <c r="X2379" s="22">
        <f t="shared" si="185"/>
        <v>0</v>
      </c>
      <c r="Y2379" s="29">
        <v>1917.19</v>
      </c>
      <c r="Z2379" s="34">
        <f t="shared" si="186"/>
        <v>663000</v>
      </c>
      <c r="AA2379" s="34">
        <f t="shared" si="187"/>
        <v>2.1116138763197588E-2</v>
      </c>
      <c r="AB2379" s="35">
        <f t="shared" si="188"/>
        <v>2.7873303167420818</v>
      </c>
      <c r="AC2379" s="35">
        <f t="shared" si="189"/>
        <v>1.6892911010558072</v>
      </c>
      <c r="AD2379" s="6">
        <f>IFERROR(VLOOKUP(E2379,marginal!$A$2:$E$4826,4,FALSE),0)</f>
        <v>2616.482097902091</v>
      </c>
    </row>
    <row r="2380" spans="1:30" x14ac:dyDescent="0.2">
      <c r="A2380" s="27" t="s">
        <v>6907</v>
      </c>
      <c r="B2380" s="6" t="s">
        <v>6924</v>
      </c>
      <c r="C2380" s="6" t="s">
        <v>6912</v>
      </c>
      <c r="D2380" s="2">
        <v>159505</v>
      </c>
      <c r="E2380" s="2">
        <v>159903</v>
      </c>
      <c r="F2380" s="3" t="s">
        <v>2864</v>
      </c>
      <c r="G2380" s="2">
        <v>159914</v>
      </c>
      <c r="H2380" s="3" t="s">
        <v>2935</v>
      </c>
      <c r="I2380" s="18">
        <v>45133</v>
      </c>
      <c r="J2380" s="28">
        <v>1202279123</v>
      </c>
      <c r="K2380" s="18">
        <v>45138</v>
      </c>
      <c r="L2380" s="18">
        <v>45138</v>
      </c>
      <c r="M2380" s="18"/>
      <c r="N2380" s="30">
        <v>7</v>
      </c>
      <c r="O2380" s="7">
        <v>19000</v>
      </c>
      <c r="P2380" s="30">
        <v>127</v>
      </c>
      <c r="Q2380" s="22">
        <v>5.24391097594855E-2</v>
      </c>
      <c r="R2380" s="7">
        <v>19000</v>
      </c>
      <c r="S2380" s="2">
        <v>75</v>
      </c>
      <c r="T2380" s="11">
        <v>2434.3200000000002</v>
      </c>
      <c r="U2380" s="17" t="s">
        <v>6286</v>
      </c>
      <c r="V2380" s="21">
        <v>1</v>
      </c>
      <c r="W2380" s="9">
        <v>19000</v>
      </c>
      <c r="X2380" s="22">
        <f t="shared" si="185"/>
        <v>0</v>
      </c>
      <c r="Y2380" s="29">
        <v>2434.3200000000002</v>
      </c>
      <c r="Z2380" s="34">
        <f t="shared" si="186"/>
        <v>547000</v>
      </c>
      <c r="AA2380" s="34">
        <f t="shared" si="187"/>
        <v>3.4734917733089579E-2</v>
      </c>
      <c r="AB2380" s="35">
        <f t="shared" si="188"/>
        <v>4.4113345521023763</v>
      </c>
      <c r="AC2380" s="35">
        <f t="shared" si="189"/>
        <v>2.6051188299817185</v>
      </c>
      <c r="AD2380" s="6">
        <f>IFERROR(VLOOKUP(E2380,marginal!$A$2:$E$4826,4,FALSE),0)</f>
        <v>2616.482097902091</v>
      </c>
    </row>
    <row r="2381" spans="1:30" x14ac:dyDescent="0.2">
      <c r="A2381" s="27" t="s">
        <v>6907</v>
      </c>
      <c r="B2381" s="6" t="s">
        <v>6911</v>
      </c>
      <c r="C2381" s="6" t="s">
        <v>6912</v>
      </c>
      <c r="D2381" s="2">
        <v>159153</v>
      </c>
      <c r="E2381" s="2">
        <v>160026</v>
      </c>
      <c r="F2381" s="3" t="s">
        <v>2872</v>
      </c>
      <c r="G2381" s="2">
        <v>160030</v>
      </c>
      <c r="H2381" s="3" t="s">
        <v>2936</v>
      </c>
      <c r="I2381" s="18">
        <v>45131</v>
      </c>
      <c r="J2381" s="28">
        <v>1199575122</v>
      </c>
      <c r="K2381" s="18">
        <v>45138</v>
      </c>
      <c r="L2381" s="18">
        <v>45138</v>
      </c>
      <c r="M2381" s="18"/>
      <c r="N2381" s="30">
        <v>6</v>
      </c>
      <c r="O2381" s="7">
        <v>10000</v>
      </c>
      <c r="P2381" s="30">
        <v>115</v>
      </c>
      <c r="Q2381" s="22">
        <v>3.97705569269148E-2</v>
      </c>
      <c r="R2381" s="7">
        <v>6000</v>
      </c>
      <c r="S2381" s="2">
        <v>142</v>
      </c>
      <c r="T2381" s="11">
        <v>1503.37</v>
      </c>
      <c r="U2381" s="17" t="s">
        <v>6286</v>
      </c>
      <c r="V2381" s="21">
        <v>1</v>
      </c>
      <c r="W2381" s="9">
        <v>6000</v>
      </c>
      <c r="X2381" s="22">
        <f t="shared" si="185"/>
        <v>0</v>
      </c>
      <c r="Y2381" s="29">
        <v>1503.37</v>
      </c>
      <c r="Z2381" s="34">
        <f t="shared" si="186"/>
        <v>554000</v>
      </c>
      <c r="AA2381" s="34">
        <f t="shared" si="187"/>
        <v>1.0830324909747292E-2</v>
      </c>
      <c r="AB2381" s="35">
        <f t="shared" si="188"/>
        <v>1.2454873646209386</v>
      </c>
      <c r="AC2381" s="35">
        <f t="shared" si="189"/>
        <v>1.5379061371841154</v>
      </c>
      <c r="AD2381" s="6">
        <f>IFERROR(VLOOKUP(E2381,marginal!$A$2:$E$4826,4,FALSE),0)</f>
        <v>1721.6638461538332</v>
      </c>
    </row>
    <row r="2382" spans="1:30" x14ac:dyDescent="0.2">
      <c r="A2382" s="27" t="s">
        <v>6907</v>
      </c>
      <c r="B2382" s="6" t="s">
        <v>6911</v>
      </c>
      <c r="C2382" s="6" t="s">
        <v>6912</v>
      </c>
      <c r="D2382" s="2">
        <v>159561</v>
      </c>
      <c r="E2382" s="2">
        <v>160026</v>
      </c>
      <c r="F2382" s="3" t="s">
        <v>2872</v>
      </c>
      <c r="G2382" s="2">
        <v>160031</v>
      </c>
      <c r="H2382" s="3" t="s">
        <v>2937</v>
      </c>
      <c r="I2382" s="18">
        <v>45134</v>
      </c>
      <c r="J2382" s="28">
        <v>1202764894</v>
      </c>
      <c r="K2382" s="18">
        <v>45138</v>
      </c>
      <c r="L2382" s="18">
        <v>45138</v>
      </c>
      <c r="M2382" s="18"/>
      <c r="N2382" s="30">
        <v>3</v>
      </c>
      <c r="O2382" s="7">
        <v>14000</v>
      </c>
      <c r="P2382" s="30">
        <v>115</v>
      </c>
      <c r="Q2382" s="22">
        <v>3.8374291247678306E-2</v>
      </c>
      <c r="R2382" s="7">
        <v>6000</v>
      </c>
      <c r="S2382" s="2">
        <v>142</v>
      </c>
      <c r="T2382" s="11">
        <v>1503.37</v>
      </c>
      <c r="U2382" s="17" t="s">
        <v>6286</v>
      </c>
      <c r="V2382" s="21">
        <v>1</v>
      </c>
      <c r="W2382" s="9">
        <v>6000</v>
      </c>
      <c r="X2382" s="22">
        <f t="shared" si="185"/>
        <v>0</v>
      </c>
      <c r="Y2382" s="29">
        <v>1503.37</v>
      </c>
      <c r="Z2382" s="34">
        <f t="shared" si="186"/>
        <v>164000</v>
      </c>
      <c r="AA2382" s="34">
        <f t="shared" si="187"/>
        <v>3.6585365853658534E-2</v>
      </c>
      <c r="AB2382" s="35">
        <f t="shared" si="188"/>
        <v>4.2073170731707314</v>
      </c>
      <c r="AC2382" s="35">
        <f t="shared" si="189"/>
        <v>5.1951219512195115</v>
      </c>
      <c r="AD2382" s="6">
        <f>IFERROR(VLOOKUP(E2382,marginal!$A$2:$E$4826,4,FALSE),0)</f>
        <v>1721.6638461538332</v>
      </c>
    </row>
    <row r="2383" spans="1:30" x14ac:dyDescent="0.2">
      <c r="A2383" s="27" t="s">
        <v>6907</v>
      </c>
      <c r="B2383" s="6" t="s">
        <v>6911</v>
      </c>
      <c r="C2383" s="6" t="s">
        <v>6912</v>
      </c>
      <c r="D2383" s="2">
        <v>159717</v>
      </c>
      <c r="E2383" s="2">
        <v>160026</v>
      </c>
      <c r="F2383" s="3" t="s">
        <v>2872</v>
      </c>
      <c r="G2383" s="2">
        <v>160032</v>
      </c>
      <c r="H2383" s="3" t="s">
        <v>2938</v>
      </c>
      <c r="I2383" s="18">
        <v>45135</v>
      </c>
      <c r="J2383" s="28">
        <v>1203435839</v>
      </c>
      <c r="K2383" s="18">
        <v>45138</v>
      </c>
      <c r="L2383" s="18">
        <v>45138</v>
      </c>
      <c r="M2383" s="18"/>
      <c r="N2383" s="30">
        <v>7</v>
      </c>
      <c r="O2383" s="7">
        <v>10000</v>
      </c>
      <c r="P2383" s="30">
        <v>127</v>
      </c>
      <c r="Q2383" s="22">
        <v>5.24391097594855E-2</v>
      </c>
      <c r="R2383" s="7">
        <v>6000</v>
      </c>
      <c r="S2383" s="2">
        <v>142</v>
      </c>
      <c r="T2383" s="11">
        <v>1503.37</v>
      </c>
      <c r="U2383" s="17" t="s">
        <v>6286</v>
      </c>
      <c r="V2383" s="21">
        <v>1</v>
      </c>
      <c r="W2383" s="9">
        <v>6000</v>
      </c>
      <c r="X2383" s="22">
        <f t="shared" si="185"/>
        <v>0</v>
      </c>
      <c r="Y2383" s="29">
        <v>1503.37</v>
      </c>
      <c r="Z2383" s="34">
        <f t="shared" si="186"/>
        <v>547000</v>
      </c>
      <c r="AA2383" s="34">
        <f t="shared" si="187"/>
        <v>1.0968921389396709E-2</v>
      </c>
      <c r="AB2383" s="35">
        <f t="shared" si="188"/>
        <v>1.3930530164533821</v>
      </c>
      <c r="AC2383" s="35">
        <f t="shared" si="189"/>
        <v>1.5575868372943327</v>
      </c>
      <c r="AD2383" s="6">
        <f>IFERROR(VLOOKUP(E2383,marginal!$A$2:$E$4826,4,FALSE),0)</f>
        <v>1721.6638461538332</v>
      </c>
    </row>
    <row r="2384" spans="1:30" x14ac:dyDescent="0.2">
      <c r="A2384" s="27" t="s">
        <v>6907</v>
      </c>
      <c r="B2384" s="6" t="s">
        <v>6911</v>
      </c>
      <c r="C2384" s="6" t="s">
        <v>6912</v>
      </c>
      <c r="D2384" s="2">
        <v>159124</v>
      </c>
      <c r="E2384" s="2">
        <v>160048</v>
      </c>
      <c r="F2384" s="3" t="s">
        <v>2876</v>
      </c>
      <c r="G2384" s="2">
        <v>160051</v>
      </c>
      <c r="H2384" s="3" t="s">
        <v>2939</v>
      </c>
      <c r="I2384" s="18">
        <v>45241</v>
      </c>
      <c r="J2384" s="28">
        <v>1277040591</v>
      </c>
      <c r="K2384" s="18">
        <v>45138</v>
      </c>
      <c r="L2384" s="18">
        <v>45138</v>
      </c>
      <c r="M2384" s="18"/>
      <c r="N2384" s="30">
        <v>6</v>
      </c>
      <c r="O2384" s="7">
        <v>10000</v>
      </c>
      <c r="P2384" s="30">
        <v>115</v>
      </c>
      <c r="Q2384" s="22">
        <v>3.97705569269148E-2</v>
      </c>
      <c r="R2384" s="7">
        <v>11000</v>
      </c>
      <c r="S2384" s="2">
        <v>115</v>
      </c>
      <c r="T2384" s="11">
        <v>2199.9899999999998</v>
      </c>
      <c r="U2384" s="17" t="s">
        <v>6286</v>
      </c>
      <c r="V2384" s="21">
        <v>1</v>
      </c>
      <c r="W2384" s="9">
        <v>11000</v>
      </c>
      <c r="X2384" s="22">
        <f t="shared" si="185"/>
        <v>0</v>
      </c>
      <c r="Y2384" s="29">
        <v>2199.9899999999998</v>
      </c>
      <c r="Z2384" s="34">
        <f t="shared" si="186"/>
        <v>554000</v>
      </c>
      <c r="AA2384" s="34">
        <f t="shared" si="187"/>
        <v>1.9855595667870037E-2</v>
      </c>
      <c r="AB2384" s="35">
        <f t="shared" si="188"/>
        <v>2.2833935018050542</v>
      </c>
      <c r="AC2384" s="35">
        <f t="shared" si="189"/>
        <v>2.2833935018050542</v>
      </c>
      <c r="AD2384" s="6">
        <f>IFERROR(VLOOKUP(E2384,marginal!$A$2:$E$4826,4,FALSE),0)</f>
        <v>1726.4261538461519</v>
      </c>
    </row>
    <row r="2385" spans="1:30" x14ac:dyDescent="0.2">
      <c r="A2385" s="27" t="s">
        <v>6907</v>
      </c>
      <c r="B2385" s="6" t="s">
        <v>6911</v>
      </c>
      <c r="C2385" s="6" t="s">
        <v>6912</v>
      </c>
      <c r="D2385" s="2">
        <v>159110</v>
      </c>
      <c r="E2385" s="2">
        <v>160048</v>
      </c>
      <c r="F2385" s="3" t="s">
        <v>2876</v>
      </c>
      <c r="G2385" s="2">
        <v>160052</v>
      </c>
      <c r="H2385" s="3" t="s">
        <v>2940</v>
      </c>
      <c r="I2385" s="18">
        <v>45241</v>
      </c>
      <c r="J2385" s="28">
        <v>1277040631</v>
      </c>
      <c r="K2385" s="18">
        <v>45138</v>
      </c>
      <c r="L2385" s="18">
        <v>45138</v>
      </c>
      <c r="M2385" s="18"/>
      <c r="N2385" s="30">
        <v>6</v>
      </c>
      <c r="O2385" s="7">
        <v>10000</v>
      </c>
      <c r="P2385" s="30">
        <v>115</v>
      </c>
      <c r="Q2385" s="22">
        <v>3.97705569269148E-2</v>
      </c>
      <c r="R2385" s="7">
        <v>7000</v>
      </c>
      <c r="S2385" s="2">
        <v>110</v>
      </c>
      <c r="T2385" s="11">
        <v>1344.78</v>
      </c>
      <c r="U2385" s="17" t="s">
        <v>6286</v>
      </c>
      <c r="V2385" s="21">
        <v>1</v>
      </c>
      <c r="W2385" s="9">
        <v>7000</v>
      </c>
      <c r="X2385" s="22">
        <f t="shared" si="185"/>
        <v>0</v>
      </c>
      <c r="Y2385" s="29">
        <v>1344.78</v>
      </c>
      <c r="Z2385" s="34">
        <f t="shared" si="186"/>
        <v>554000</v>
      </c>
      <c r="AA2385" s="34">
        <f t="shared" si="187"/>
        <v>1.263537906137184E-2</v>
      </c>
      <c r="AB2385" s="35">
        <f t="shared" si="188"/>
        <v>1.4530685920577617</v>
      </c>
      <c r="AC2385" s="35">
        <f t="shared" si="189"/>
        <v>1.3898916967509025</v>
      </c>
      <c r="AD2385" s="6">
        <f>IFERROR(VLOOKUP(E2385,marginal!$A$2:$E$4826,4,FALSE),0)</f>
        <v>1726.4261538461519</v>
      </c>
    </row>
    <row r="2386" spans="1:30" x14ac:dyDescent="0.2">
      <c r="A2386" s="27" t="s">
        <v>6907</v>
      </c>
      <c r="B2386" s="6" t="s">
        <v>6911</v>
      </c>
      <c r="C2386" s="6" t="s">
        <v>6912</v>
      </c>
      <c r="D2386" s="2">
        <v>159015</v>
      </c>
      <c r="E2386" s="2">
        <v>160048</v>
      </c>
      <c r="F2386" s="3" t="s">
        <v>2876</v>
      </c>
      <c r="G2386" s="2">
        <v>160053</v>
      </c>
      <c r="H2386" s="3" t="s">
        <v>2941</v>
      </c>
      <c r="I2386" s="18">
        <v>45241</v>
      </c>
      <c r="J2386" s="28">
        <v>1277040662</v>
      </c>
      <c r="K2386" s="18">
        <v>45138</v>
      </c>
      <c r="L2386" s="18">
        <v>45138</v>
      </c>
      <c r="M2386" s="18"/>
      <c r="N2386" s="30">
        <v>7</v>
      </c>
      <c r="O2386" s="7">
        <v>10000</v>
      </c>
      <c r="P2386" s="30">
        <v>127</v>
      </c>
      <c r="Q2386" s="22">
        <v>5.24391097594855E-2</v>
      </c>
      <c r="R2386" s="7">
        <v>7000</v>
      </c>
      <c r="S2386" s="2">
        <v>122</v>
      </c>
      <c r="T2386" s="11">
        <v>1496.57</v>
      </c>
      <c r="U2386" s="17" t="s">
        <v>6286</v>
      </c>
      <c r="V2386" s="21">
        <v>1</v>
      </c>
      <c r="W2386" s="9">
        <v>7000</v>
      </c>
      <c r="X2386" s="22">
        <f t="shared" si="185"/>
        <v>0</v>
      </c>
      <c r="Y2386" s="29">
        <v>1496.57</v>
      </c>
      <c r="Z2386" s="34">
        <f t="shared" si="186"/>
        <v>547000</v>
      </c>
      <c r="AA2386" s="34">
        <f t="shared" si="187"/>
        <v>1.2797074954296161E-2</v>
      </c>
      <c r="AB2386" s="35">
        <f t="shared" si="188"/>
        <v>1.6252285191956126</v>
      </c>
      <c r="AC2386" s="35">
        <f t="shared" si="189"/>
        <v>1.5612431444241317</v>
      </c>
      <c r="AD2386" s="6">
        <f>IFERROR(VLOOKUP(E2386,marginal!$A$2:$E$4826,4,FALSE),0)</f>
        <v>1726.4261538461519</v>
      </c>
    </row>
    <row r="2387" spans="1:30" x14ac:dyDescent="0.2">
      <c r="A2387" s="27" t="s">
        <v>6907</v>
      </c>
      <c r="B2387" s="6" t="s">
        <v>6911</v>
      </c>
      <c r="C2387" s="6" t="s">
        <v>6912</v>
      </c>
      <c r="D2387" s="2">
        <v>159006</v>
      </c>
      <c r="E2387" s="2">
        <v>160048</v>
      </c>
      <c r="F2387" s="3" t="s">
        <v>2876</v>
      </c>
      <c r="G2387" s="2">
        <v>160054</v>
      </c>
      <c r="H2387" s="3" t="s">
        <v>2942</v>
      </c>
      <c r="I2387" s="18">
        <v>45128</v>
      </c>
      <c r="J2387" s="28">
        <v>1198314973</v>
      </c>
      <c r="K2387" s="18">
        <v>45138</v>
      </c>
      <c r="L2387" s="18">
        <v>45138</v>
      </c>
      <c r="M2387" s="18"/>
      <c r="N2387" s="30">
        <v>9</v>
      </c>
      <c r="O2387" s="7">
        <v>10000</v>
      </c>
      <c r="P2387" s="30">
        <v>147</v>
      </c>
      <c r="Q2387" s="22">
        <v>7.9000519063170294E-2</v>
      </c>
      <c r="R2387" s="7">
        <v>11000</v>
      </c>
      <c r="S2387" s="2">
        <v>115</v>
      </c>
      <c r="T2387" s="11">
        <v>2199.9899999999998</v>
      </c>
      <c r="U2387" s="17" t="s">
        <v>6286</v>
      </c>
      <c r="V2387" s="21">
        <v>1</v>
      </c>
      <c r="W2387" s="9">
        <v>11000</v>
      </c>
      <c r="X2387" s="22">
        <f t="shared" si="185"/>
        <v>0</v>
      </c>
      <c r="Y2387" s="29">
        <v>2199.9899999999998</v>
      </c>
      <c r="Z2387" s="34">
        <f t="shared" si="186"/>
        <v>727000</v>
      </c>
      <c r="AA2387" s="34">
        <f t="shared" si="187"/>
        <v>1.5130674002751032E-2</v>
      </c>
      <c r="AB2387" s="35">
        <f t="shared" si="188"/>
        <v>2.2242090784044017</v>
      </c>
      <c r="AC2387" s="35">
        <f t="shared" si="189"/>
        <v>1.7400275103163687</v>
      </c>
      <c r="AD2387" s="6">
        <f>IFERROR(VLOOKUP(E2387,marginal!$A$2:$E$4826,4,FALSE),0)</f>
        <v>1726.4261538461519</v>
      </c>
    </row>
    <row r="2388" spans="1:30" x14ac:dyDescent="0.2">
      <c r="A2388" s="27" t="s">
        <v>6907</v>
      </c>
      <c r="B2388" s="6" t="s">
        <v>6924</v>
      </c>
      <c r="C2388" s="6" t="s">
        <v>6912</v>
      </c>
      <c r="D2388" s="2">
        <v>159902</v>
      </c>
      <c r="E2388" s="2">
        <v>160060</v>
      </c>
      <c r="F2388" s="3" t="s">
        <v>2878</v>
      </c>
      <c r="G2388" s="2">
        <v>160062</v>
      </c>
      <c r="H2388" s="3" t="s">
        <v>2943</v>
      </c>
      <c r="I2388" s="18" t="s">
        <v>6930</v>
      </c>
      <c r="J2388" s="28" t="s">
        <v>6930</v>
      </c>
      <c r="K2388" s="18">
        <v>45138</v>
      </c>
      <c r="L2388" s="18">
        <v>45138</v>
      </c>
      <c r="M2388" s="18"/>
      <c r="N2388" s="30">
        <v>8</v>
      </c>
      <c r="O2388" s="7">
        <v>9000</v>
      </c>
      <c r="P2388" s="30">
        <v>132</v>
      </c>
      <c r="Q2388" s="22">
        <v>5.0164460854171401E-2</v>
      </c>
      <c r="R2388" s="7">
        <v>6000</v>
      </c>
      <c r="S2388" s="2">
        <v>75</v>
      </c>
      <c r="T2388" s="11">
        <v>772.49</v>
      </c>
      <c r="U2388" s="17" t="s">
        <v>6286</v>
      </c>
      <c r="V2388" s="21">
        <v>1</v>
      </c>
      <c r="W2388" s="9">
        <v>6000</v>
      </c>
      <c r="X2388" s="22">
        <f t="shared" si="185"/>
        <v>0</v>
      </c>
      <c r="Y2388" s="29">
        <v>772.49</v>
      </c>
      <c r="Z2388" s="34">
        <f t="shared" si="186"/>
        <v>663000</v>
      </c>
      <c r="AA2388" s="34">
        <f t="shared" si="187"/>
        <v>9.0497737556561094E-3</v>
      </c>
      <c r="AB2388" s="35">
        <f t="shared" si="188"/>
        <v>1.1945701357466065</v>
      </c>
      <c r="AC2388" s="35">
        <f t="shared" si="189"/>
        <v>0.67873303167420818</v>
      </c>
      <c r="AD2388" s="6">
        <f>IFERROR(VLOOKUP(E2388,marginal!$A$2:$E$4826,4,FALSE),0)</f>
        <v>1537.1441025641034</v>
      </c>
    </row>
    <row r="2389" spans="1:30" x14ac:dyDescent="0.2">
      <c r="A2389" s="27" t="s">
        <v>6907</v>
      </c>
      <c r="B2389" s="6" t="s">
        <v>6924</v>
      </c>
      <c r="C2389" s="6" t="s">
        <v>6912</v>
      </c>
      <c r="D2389" s="2">
        <v>159835</v>
      </c>
      <c r="E2389" s="2">
        <v>160060</v>
      </c>
      <c r="F2389" s="3" t="s">
        <v>2878</v>
      </c>
      <c r="G2389" s="2">
        <v>160063</v>
      </c>
      <c r="H2389" s="3" t="s">
        <v>2944</v>
      </c>
      <c r="I2389" s="18" t="s">
        <v>6930</v>
      </c>
      <c r="J2389" s="28" t="s">
        <v>6930</v>
      </c>
      <c r="K2389" s="18">
        <v>45138</v>
      </c>
      <c r="L2389" s="18">
        <v>45138</v>
      </c>
      <c r="M2389" s="18"/>
      <c r="N2389" s="30">
        <v>9</v>
      </c>
      <c r="O2389" s="7">
        <v>9000</v>
      </c>
      <c r="P2389" s="30">
        <v>141</v>
      </c>
      <c r="Q2389" s="22">
        <v>8.5654295093608487E-2</v>
      </c>
      <c r="R2389" s="7">
        <v>6000</v>
      </c>
      <c r="S2389" s="2">
        <v>80</v>
      </c>
      <c r="T2389" s="11">
        <v>827.6</v>
      </c>
      <c r="U2389" s="17" t="s">
        <v>6286</v>
      </c>
      <c r="V2389" s="21">
        <v>1</v>
      </c>
      <c r="W2389" s="9">
        <v>6000</v>
      </c>
      <c r="X2389" s="22">
        <f t="shared" si="185"/>
        <v>0</v>
      </c>
      <c r="Y2389" s="29">
        <v>827.6</v>
      </c>
      <c r="Z2389" s="34">
        <f t="shared" si="186"/>
        <v>727000</v>
      </c>
      <c r="AA2389" s="34">
        <f t="shared" si="187"/>
        <v>8.253094910591471E-3</v>
      </c>
      <c r="AB2389" s="35">
        <f t="shared" si="188"/>
        <v>1.1636863823933974</v>
      </c>
      <c r="AC2389" s="35">
        <f t="shared" si="189"/>
        <v>0.66024759284731771</v>
      </c>
      <c r="AD2389" s="6">
        <f>IFERROR(VLOOKUP(E2389,marginal!$A$2:$E$4826,4,FALSE),0)</f>
        <v>1537.1441025641034</v>
      </c>
    </row>
    <row r="2390" spans="1:30" x14ac:dyDescent="0.2">
      <c r="A2390" s="27" t="s">
        <v>6907</v>
      </c>
      <c r="B2390" s="6" t="s">
        <v>6924</v>
      </c>
      <c r="C2390" s="6" t="s">
        <v>6912</v>
      </c>
      <c r="D2390" s="2">
        <v>159901</v>
      </c>
      <c r="E2390" s="2">
        <v>160060</v>
      </c>
      <c r="F2390" s="3" t="s">
        <v>2878</v>
      </c>
      <c r="G2390" s="2">
        <v>160064</v>
      </c>
      <c r="H2390" s="3" t="s">
        <v>2945</v>
      </c>
      <c r="I2390" s="18">
        <v>45138</v>
      </c>
      <c r="J2390" s="28">
        <v>1204940562</v>
      </c>
      <c r="K2390" s="18">
        <v>45138</v>
      </c>
      <c r="L2390" s="18">
        <v>45138</v>
      </c>
      <c r="M2390" s="18"/>
      <c r="N2390" s="30">
        <v>6</v>
      </c>
      <c r="O2390" s="7">
        <v>10000</v>
      </c>
      <c r="P2390" s="30">
        <v>115</v>
      </c>
      <c r="Q2390" s="22">
        <v>3.97705569269148E-2</v>
      </c>
      <c r="R2390" s="7">
        <v>6000</v>
      </c>
      <c r="S2390" s="2">
        <v>75</v>
      </c>
      <c r="T2390" s="11">
        <v>772.49</v>
      </c>
      <c r="U2390" s="17" t="s">
        <v>6286</v>
      </c>
      <c r="V2390" s="21">
        <v>1</v>
      </c>
      <c r="W2390" s="9">
        <v>6000</v>
      </c>
      <c r="X2390" s="22">
        <f t="shared" si="185"/>
        <v>0</v>
      </c>
      <c r="Y2390" s="29">
        <v>772.49</v>
      </c>
      <c r="Z2390" s="34">
        <f t="shared" si="186"/>
        <v>554000</v>
      </c>
      <c r="AA2390" s="34">
        <f t="shared" si="187"/>
        <v>1.0830324909747292E-2</v>
      </c>
      <c r="AB2390" s="35">
        <f t="shared" si="188"/>
        <v>1.2454873646209386</v>
      </c>
      <c r="AC2390" s="35">
        <f t="shared" si="189"/>
        <v>0.81227436823104693</v>
      </c>
      <c r="AD2390" s="6">
        <f>IFERROR(VLOOKUP(E2390,marginal!$A$2:$E$4826,4,FALSE),0)</f>
        <v>1537.1441025641034</v>
      </c>
    </row>
    <row r="2391" spans="1:30" x14ac:dyDescent="0.2">
      <c r="A2391" s="27" t="s">
        <v>6907</v>
      </c>
      <c r="B2391" s="6" t="s">
        <v>6924</v>
      </c>
      <c r="C2391" s="6" t="s">
        <v>6912</v>
      </c>
      <c r="D2391" s="2">
        <v>159834</v>
      </c>
      <c r="E2391" s="2">
        <v>160060</v>
      </c>
      <c r="F2391" s="3" t="s">
        <v>2878</v>
      </c>
      <c r="G2391" s="2">
        <v>160065</v>
      </c>
      <c r="H2391" s="3" t="s">
        <v>2946</v>
      </c>
      <c r="I2391" s="18">
        <v>45136</v>
      </c>
      <c r="J2391" s="28">
        <v>1204047001</v>
      </c>
      <c r="K2391" s="18">
        <v>45138</v>
      </c>
      <c r="L2391" s="18">
        <v>45138</v>
      </c>
      <c r="M2391" s="18"/>
      <c r="N2391" s="30">
        <v>8</v>
      </c>
      <c r="O2391" s="7">
        <v>10000</v>
      </c>
      <c r="P2391" s="30">
        <v>132</v>
      </c>
      <c r="Q2391" s="22">
        <v>5.8283715876113903E-2</v>
      </c>
      <c r="R2391" s="7">
        <v>10000</v>
      </c>
      <c r="S2391" s="2">
        <v>142</v>
      </c>
      <c r="T2391" s="11">
        <v>2510.34</v>
      </c>
      <c r="U2391" s="17" t="s">
        <v>6286</v>
      </c>
      <c r="V2391" s="21">
        <v>1</v>
      </c>
      <c r="W2391" s="9">
        <v>10000</v>
      </c>
      <c r="X2391" s="22">
        <f t="shared" si="185"/>
        <v>0</v>
      </c>
      <c r="Y2391" s="29">
        <v>2510.34</v>
      </c>
      <c r="Z2391" s="34">
        <f t="shared" si="186"/>
        <v>663000</v>
      </c>
      <c r="AA2391" s="34">
        <f t="shared" si="187"/>
        <v>1.5082956259426848E-2</v>
      </c>
      <c r="AB2391" s="35">
        <f t="shared" si="188"/>
        <v>1.9909502262443439</v>
      </c>
      <c r="AC2391" s="35">
        <f t="shared" si="189"/>
        <v>2.1417797888386123</v>
      </c>
      <c r="AD2391" s="6">
        <f>IFERROR(VLOOKUP(E2391,marginal!$A$2:$E$4826,4,FALSE),0)</f>
        <v>1537.1441025641034</v>
      </c>
    </row>
    <row r="2392" spans="1:30" x14ac:dyDescent="0.2">
      <c r="A2392" s="27" t="s">
        <v>6907</v>
      </c>
      <c r="B2392" s="6" t="s">
        <v>6924</v>
      </c>
      <c r="C2392" s="6" t="s">
        <v>6912</v>
      </c>
      <c r="D2392" s="2">
        <v>159832</v>
      </c>
      <c r="E2392" s="2">
        <v>160060</v>
      </c>
      <c r="F2392" s="3" t="s">
        <v>2878</v>
      </c>
      <c r="G2392" s="2">
        <v>160066</v>
      </c>
      <c r="H2392" s="3" t="s">
        <v>2947</v>
      </c>
      <c r="I2392" s="18">
        <v>45136</v>
      </c>
      <c r="J2392" s="28">
        <v>1204047306</v>
      </c>
      <c r="K2392" s="18">
        <v>45138</v>
      </c>
      <c r="L2392" s="18">
        <v>45138</v>
      </c>
      <c r="M2392" s="18"/>
      <c r="N2392" s="30">
        <v>9</v>
      </c>
      <c r="O2392" s="7">
        <v>10000</v>
      </c>
      <c r="P2392" s="30">
        <v>147</v>
      </c>
      <c r="Q2392" s="22">
        <v>7.9000519063170294E-2</v>
      </c>
      <c r="R2392" s="7">
        <v>15000</v>
      </c>
      <c r="S2392" s="2">
        <v>75</v>
      </c>
      <c r="T2392" s="11">
        <v>1924.13</v>
      </c>
      <c r="U2392" s="17" t="s">
        <v>6286</v>
      </c>
      <c r="V2392" s="21">
        <v>1</v>
      </c>
      <c r="W2392" s="9">
        <v>15000</v>
      </c>
      <c r="X2392" s="22">
        <f t="shared" si="185"/>
        <v>0</v>
      </c>
      <c r="Y2392" s="29">
        <v>1924.13</v>
      </c>
      <c r="Z2392" s="34">
        <f t="shared" si="186"/>
        <v>727000</v>
      </c>
      <c r="AA2392" s="34">
        <f t="shared" si="187"/>
        <v>2.0632737276478678E-2</v>
      </c>
      <c r="AB2392" s="35">
        <f t="shared" si="188"/>
        <v>3.0330123796423658</v>
      </c>
      <c r="AC2392" s="35">
        <f t="shared" si="189"/>
        <v>1.5474552957359009</v>
      </c>
      <c r="AD2392" s="6">
        <f>IFERROR(VLOOKUP(E2392,marginal!$A$2:$E$4826,4,FALSE),0)</f>
        <v>1537.1441025641034</v>
      </c>
    </row>
    <row r="2393" spans="1:30" x14ac:dyDescent="0.2">
      <c r="A2393" s="27" t="s">
        <v>6907</v>
      </c>
      <c r="B2393" s="6" t="s">
        <v>6916</v>
      </c>
      <c r="C2393" s="6" t="s">
        <v>6912</v>
      </c>
      <c r="D2393" s="2">
        <v>159952</v>
      </c>
      <c r="E2393" s="2">
        <v>160083</v>
      </c>
      <c r="F2393" s="3" t="s">
        <v>2948</v>
      </c>
      <c r="G2393" s="2">
        <v>160089</v>
      </c>
      <c r="H2393" s="3" t="s">
        <v>2949</v>
      </c>
      <c r="I2393" s="18">
        <v>45138</v>
      </c>
      <c r="J2393" s="28">
        <v>1205023040</v>
      </c>
      <c r="K2393" s="18">
        <v>45139</v>
      </c>
      <c r="L2393" s="18">
        <v>45138</v>
      </c>
      <c r="M2393" s="18"/>
      <c r="N2393" s="30">
        <v>7</v>
      </c>
      <c r="O2393" s="7">
        <v>10000</v>
      </c>
      <c r="P2393" s="30">
        <v>127</v>
      </c>
      <c r="Q2393" s="22">
        <v>5.24391097594855E-2</v>
      </c>
      <c r="R2393" s="7">
        <v>6000</v>
      </c>
      <c r="S2393" s="2">
        <v>142</v>
      </c>
      <c r="T2393" s="11">
        <v>1503.37</v>
      </c>
      <c r="U2393" s="17" t="s">
        <v>6286</v>
      </c>
      <c r="V2393" s="21">
        <v>0.57259852526388444</v>
      </c>
      <c r="W2393" s="9">
        <v>3435.5911515833068</v>
      </c>
      <c r="X2393" s="22">
        <f t="shared" si="185"/>
        <v>-0.42740147473611556</v>
      </c>
      <c r="Y2393" s="29">
        <v>860.82744492596589</v>
      </c>
      <c r="Z2393" s="34">
        <f t="shared" si="186"/>
        <v>547000</v>
      </c>
      <c r="AA2393" s="34">
        <f t="shared" si="187"/>
        <v>1.0968921389396709E-2</v>
      </c>
      <c r="AB2393" s="35">
        <f t="shared" si="188"/>
        <v>1.3930530164533821</v>
      </c>
      <c r="AC2393" s="35">
        <f t="shared" si="189"/>
        <v>1.5575868372943327</v>
      </c>
      <c r="AD2393" s="6">
        <f>IFERROR(VLOOKUP(E2393,marginal!$A$2:$E$4826,4,FALSE),0)</f>
        <v>-2982.1942307692252</v>
      </c>
    </row>
    <row r="2394" spans="1:30" x14ac:dyDescent="0.2">
      <c r="A2394" s="27" t="s">
        <v>6907</v>
      </c>
      <c r="B2394" s="6" t="s">
        <v>6916</v>
      </c>
      <c r="C2394" s="6" t="s">
        <v>6912</v>
      </c>
      <c r="D2394" s="2">
        <v>159964</v>
      </c>
      <c r="E2394" s="2">
        <v>160083</v>
      </c>
      <c r="F2394" s="3" t="s">
        <v>2948</v>
      </c>
      <c r="G2394" s="2">
        <v>160090</v>
      </c>
      <c r="H2394" s="3" t="s">
        <v>2950</v>
      </c>
      <c r="I2394" s="18">
        <v>45138</v>
      </c>
      <c r="J2394" s="28">
        <v>1205028072</v>
      </c>
      <c r="K2394" s="18">
        <v>45139</v>
      </c>
      <c r="L2394" s="18">
        <v>45138</v>
      </c>
      <c r="M2394" s="18"/>
      <c r="N2394" s="30">
        <v>6</v>
      </c>
      <c r="O2394" s="7">
        <v>10000</v>
      </c>
      <c r="P2394" s="30">
        <v>115</v>
      </c>
      <c r="Q2394" s="22">
        <v>3.97705569269148E-2</v>
      </c>
      <c r="R2394" s="7">
        <v>6000</v>
      </c>
      <c r="S2394" s="2">
        <v>142</v>
      </c>
      <c r="T2394" s="11">
        <v>1503.37</v>
      </c>
      <c r="U2394" s="17" t="s">
        <v>6286</v>
      </c>
      <c r="V2394" s="21">
        <v>0.57259852526388444</v>
      </c>
      <c r="W2394" s="9">
        <v>3435.5911515833068</v>
      </c>
      <c r="X2394" s="22">
        <f t="shared" si="185"/>
        <v>-0.42740147473611556</v>
      </c>
      <c r="Y2394" s="29">
        <v>860.82744492596589</v>
      </c>
      <c r="Z2394" s="34">
        <f t="shared" si="186"/>
        <v>554000</v>
      </c>
      <c r="AA2394" s="34">
        <f t="shared" si="187"/>
        <v>1.0830324909747292E-2</v>
      </c>
      <c r="AB2394" s="35">
        <f t="shared" si="188"/>
        <v>1.2454873646209386</v>
      </c>
      <c r="AC2394" s="35">
        <f t="shared" si="189"/>
        <v>1.5379061371841154</v>
      </c>
      <c r="AD2394" s="6">
        <f>IFERROR(VLOOKUP(E2394,marginal!$A$2:$E$4826,4,FALSE),0)</f>
        <v>-2982.1942307692252</v>
      </c>
    </row>
    <row r="2395" spans="1:30" x14ac:dyDescent="0.2">
      <c r="A2395" s="27" t="s">
        <v>6907</v>
      </c>
      <c r="B2395" s="6" t="s">
        <v>6916</v>
      </c>
      <c r="C2395" s="6" t="s">
        <v>6912</v>
      </c>
      <c r="D2395" s="2">
        <v>159960</v>
      </c>
      <c r="E2395" s="2">
        <v>160083</v>
      </c>
      <c r="F2395" s="3" t="s">
        <v>2948</v>
      </c>
      <c r="G2395" s="2">
        <v>160093</v>
      </c>
      <c r="H2395" s="3" t="s">
        <v>2951</v>
      </c>
      <c r="I2395" s="18" t="s">
        <v>6930</v>
      </c>
      <c r="J2395" s="28" t="s">
        <v>6930</v>
      </c>
      <c r="K2395" s="18">
        <v>45139</v>
      </c>
      <c r="L2395" s="18">
        <v>45138</v>
      </c>
      <c r="M2395" s="18"/>
      <c r="N2395" s="30">
        <v>6</v>
      </c>
      <c r="O2395" s="7">
        <v>12000</v>
      </c>
      <c r="P2395" s="30">
        <v>122</v>
      </c>
      <c r="Q2395" s="22">
        <v>4.8894826895459244E-2</v>
      </c>
      <c r="R2395" s="7">
        <v>6000</v>
      </c>
      <c r="S2395" s="2">
        <v>142</v>
      </c>
      <c r="T2395" s="11">
        <v>1503.37</v>
      </c>
      <c r="U2395" s="17" t="s">
        <v>6286</v>
      </c>
      <c r="V2395" s="21">
        <v>0.57259852526388444</v>
      </c>
      <c r="W2395" s="9">
        <v>3435.5911515833068</v>
      </c>
      <c r="X2395" s="22">
        <f t="shared" si="185"/>
        <v>-0.42740147473611556</v>
      </c>
      <c r="Y2395" s="29">
        <v>860.82744492596589</v>
      </c>
      <c r="Z2395" s="34">
        <f t="shared" si="186"/>
        <v>554000</v>
      </c>
      <c r="AA2395" s="34">
        <f t="shared" si="187"/>
        <v>1.0830324909747292E-2</v>
      </c>
      <c r="AB2395" s="35">
        <f t="shared" si="188"/>
        <v>1.3212996389891696</v>
      </c>
      <c r="AC2395" s="35">
        <f t="shared" si="189"/>
        <v>1.5379061371841154</v>
      </c>
      <c r="AD2395" s="6">
        <f>IFERROR(VLOOKUP(E2395,marginal!$A$2:$E$4826,4,FALSE),0)</f>
        <v>-2982.1942307692252</v>
      </c>
    </row>
    <row r="2396" spans="1:30" x14ac:dyDescent="0.2">
      <c r="A2396" s="27" t="s">
        <v>6907</v>
      </c>
      <c r="B2396" s="6" t="s">
        <v>6924</v>
      </c>
      <c r="C2396" s="6" t="s">
        <v>6912</v>
      </c>
      <c r="D2396" s="4">
        <v>159674</v>
      </c>
      <c r="E2396" s="4">
        <v>160255</v>
      </c>
      <c r="F2396" s="5" t="s">
        <v>2952</v>
      </c>
      <c r="G2396" s="4">
        <v>160256</v>
      </c>
      <c r="H2396" s="5" t="s">
        <v>2953</v>
      </c>
      <c r="I2396" s="18">
        <v>45134</v>
      </c>
      <c r="J2396" s="28">
        <v>1203164834</v>
      </c>
      <c r="K2396" s="18">
        <v>45142</v>
      </c>
      <c r="L2396" s="18">
        <v>45169</v>
      </c>
      <c r="M2396" s="18"/>
      <c r="N2396" s="30">
        <v>5</v>
      </c>
      <c r="O2396" s="7">
        <v>10000</v>
      </c>
      <c r="P2396" s="30">
        <v>110</v>
      </c>
      <c r="Q2396" s="22">
        <v>3.3741050530766099E-2</v>
      </c>
      <c r="R2396" s="8">
        <v>10000</v>
      </c>
      <c r="S2396" s="4">
        <v>142</v>
      </c>
      <c r="T2396" s="10">
        <v>2510.34</v>
      </c>
      <c r="U2396" s="17" t="s">
        <v>6286</v>
      </c>
      <c r="V2396" s="21">
        <v>1</v>
      </c>
      <c r="W2396" s="9">
        <v>10000</v>
      </c>
      <c r="X2396" s="22">
        <f t="shared" si="185"/>
        <v>0</v>
      </c>
      <c r="Y2396" s="29">
        <v>2510.34</v>
      </c>
      <c r="Z2396" s="34">
        <f t="shared" si="186"/>
        <v>499000</v>
      </c>
      <c r="AA2396" s="34">
        <f t="shared" si="187"/>
        <v>2.004008016032064E-2</v>
      </c>
      <c r="AB2396" s="35">
        <f t="shared" si="188"/>
        <v>2.2044088176352705</v>
      </c>
      <c r="AC2396" s="35">
        <f t="shared" si="189"/>
        <v>2.8456913827655308</v>
      </c>
      <c r="AD2396" s="6">
        <f>IFERROR(VLOOKUP(E2396,marginal!$A$2:$E$4826,4,FALSE),0)</f>
        <v>2423.39538461538</v>
      </c>
    </row>
    <row r="2397" spans="1:30" x14ac:dyDescent="0.2">
      <c r="A2397" s="27" t="s">
        <v>6907</v>
      </c>
      <c r="B2397" s="6" t="s">
        <v>6926</v>
      </c>
      <c r="C2397" s="6" t="s">
        <v>6909</v>
      </c>
      <c r="D2397" s="4">
        <v>159497</v>
      </c>
      <c r="E2397" s="4">
        <v>160320</v>
      </c>
      <c r="F2397" s="5" t="s">
        <v>2954</v>
      </c>
      <c r="G2397" s="4">
        <v>160321</v>
      </c>
      <c r="H2397" s="5" t="s">
        <v>2955</v>
      </c>
      <c r="I2397" s="18" t="s">
        <v>6930</v>
      </c>
      <c r="J2397" s="28" t="s">
        <v>6930</v>
      </c>
      <c r="K2397" s="18">
        <v>45142</v>
      </c>
      <c r="L2397" s="18">
        <v>45169</v>
      </c>
      <c r="M2397" s="18"/>
      <c r="N2397" s="30">
        <v>10</v>
      </c>
      <c r="O2397" s="7">
        <v>7000</v>
      </c>
      <c r="P2397" s="30">
        <v>143</v>
      </c>
      <c r="Q2397" s="22">
        <v>0.10681598899714528</v>
      </c>
      <c r="R2397" s="8">
        <v>7000</v>
      </c>
      <c r="S2397" s="4">
        <v>142</v>
      </c>
      <c r="T2397" s="10">
        <v>1758.65</v>
      </c>
      <c r="U2397" s="17" t="s">
        <v>6286</v>
      </c>
      <c r="V2397" s="21">
        <v>0.79006323587003846</v>
      </c>
      <c r="W2397" s="9">
        <v>5530.4426510902695</v>
      </c>
      <c r="X2397" s="22">
        <f t="shared" si="185"/>
        <v>-0.20993676412996154</v>
      </c>
      <c r="Y2397" s="29">
        <v>1389.4447097628431</v>
      </c>
      <c r="Z2397" s="34">
        <f t="shared" si="186"/>
        <v>258000</v>
      </c>
      <c r="AA2397" s="34">
        <f t="shared" si="187"/>
        <v>2.7131782945736434E-2</v>
      </c>
      <c r="AB2397" s="35">
        <f t="shared" si="188"/>
        <v>3.8798449612403099</v>
      </c>
      <c r="AC2397" s="35">
        <f t="shared" si="189"/>
        <v>3.8527131782945734</v>
      </c>
      <c r="AD2397" s="6">
        <f>IFERROR(VLOOKUP(E2397,marginal!$A$2:$E$4826,4,FALSE),0)</f>
        <v>-325.02615384615399</v>
      </c>
    </row>
    <row r="2398" spans="1:30" x14ac:dyDescent="0.2">
      <c r="A2398" s="27" t="s">
        <v>6907</v>
      </c>
      <c r="B2398" s="6" t="s">
        <v>6911</v>
      </c>
      <c r="C2398" s="6" t="s">
        <v>6912</v>
      </c>
      <c r="D2398" s="2">
        <v>159582</v>
      </c>
      <c r="E2398" s="2">
        <v>160098</v>
      </c>
      <c r="F2398" s="3" t="s">
        <v>1361</v>
      </c>
      <c r="G2398" s="2">
        <v>160106</v>
      </c>
      <c r="H2398" s="3" t="s">
        <v>2956</v>
      </c>
      <c r="I2398" s="18">
        <v>45134</v>
      </c>
      <c r="J2398" s="28">
        <v>1202804619</v>
      </c>
      <c r="K2398" s="18">
        <v>45139</v>
      </c>
      <c r="L2398" s="18">
        <v>45169</v>
      </c>
      <c r="M2398" s="18"/>
      <c r="N2398" s="30">
        <v>7</v>
      </c>
      <c r="O2398" s="7">
        <v>14000</v>
      </c>
      <c r="P2398" s="30">
        <v>126</v>
      </c>
      <c r="Q2398" s="22">
        <v>5.5243381134289865E-2</v>
      </c>
      <c r="R2398" s="7">
        <v>8000</v>
      </c>
      <c r="S2398" s="2">
        <v>142</v>
      </c>
      <c r="T2398" s="11">
        <v>2013.74</v>
      </c>
      <c r="U2398" s="17" t="s">
        <v>6286</v>
      </c>
      <c r="V2398" s="21">
        <v>0.95379492096499641</v>
      </c>
      <c r="W2398" s="9">
        <v>7630.3593677199715</v>
      </c>
      <c r="X2398" s="22">
        <f t="shared" si="185"/>
        <v>-4.6205079035003593E-2</v>
      </c>
      <c r="Y2398" s="29">
        <v>1920.6949841440519</v>
      </c>
      <c r="Z2398" s="34">
        <f t="shared" si="186"/>
        <v>422000</v>
      </c>
      <c r="AA2398" s="34">
        <f t="shared" si="187"/>
        <v>1.8957345971563982E-2</v>
      </c>
      <c r="AB2398" s="35">
        <f t="shared" si="188"/>
        <v>2.3886255924170618</v>
      </c>
      <c r="AC2398" s="35">
        <f t="shared" si="189"/>
        <v>2.6919431279620856</v>
      </c>
      <c r="AD2398" s="6">
        <f>IFERROR(VLOOKUP(E2398,marginal!$A$2:$E$4826,4,FALSE),0)</f>
        <v>7712.5646153846101</v>
      </c>
    </row>
    <row r="2399" spans="1:30" x14ac:dyDescent="0.2">
      <c r="A2399" s="27" t="s">
        <v>6907</v>
      </c>
      <c r="B2399" s="6" t="s">
        <v>6924</v>
      </c>
      <c r="C2399" s="6" t="s">
        <v>6912</v>
      </c>
      <c r="D2399" s="2">
        <v>159720</v>
      </c>
      <c r="E2399" s="2">
        <v>160255</v>
      </c>
      <c r="F2399" s="3" t="s">
        <v>2952</v>
      </c>
      <c r="G2399" s="2">
        <v>160257</v>
      </c>
      <c r="H2399" s="3" t="s">
        <v>2957</v>
      </c>
      <c r="I2399" s="18">
        <v>45135</v>
      </c>
      <c r="J2399" s="28">
        <v>1203440142</v>
      </c>
      <c r="K2399" s="18">
        <v>45142</v>
      </c>
      <c r="L2399" s="18">
        <v>45169</v>
      </c>
      <c r="M2399" s="18"/>
      <c r="N2399" s="30">
        <v>5</v>
      </c>
      <c r="O2399" s="7">
        <v>10000</v>
      </c>
      <c r="P2399" s="30">
        <v>110</v>
      </c>
      <c r="Q2399" s="22">
        <v>3.3741050530766099E-2</v>
      </c>
      <c r="R2399" s="7">
        <v>10000</v>
      </c>
      <c r="S2399" s="2">
        <v>142</v>
      </c>
      <c r="T2399" s="11">
        <v>2510.34</v>
      </c>
      <c r="U2399" s="17" t="s">
        <v>6286</v>
      </c>
      <c r="V2399" s="21">
        <v>1</v>
      </c>
      <c r="W2399" s="9">
        <v>10000</v>
      </c>
      <c r="X2399" s="22">
        <f t="shared" si="185"/>
        <v>0</v>
      </c>
      <c r="Y2399" s="29">
        <v>2510.34</v>
      </c>
      <c r="Z2399" s="34">
        <f t="shared" si="186"/>
        <v>499000</v>
      </c>
      <c r="AA2399" s="34">
        <f t="shared" si="187"/>
        <v>2.004008016032064E-2</v>
      </c>
      <c r="AB2399" s="35">
        <f t="shared" si="188"/>
        <v>2.2044088176352705</v>
      </c>
      <c r="AC2399" s="35">
        <f t="shared" si="189"/>
        <v>2.8456913827655308</v>
      </c>
      <c r="AD2399" s="6">
        <f>IFERROR(VLOOKUP(E2399,marginal!$A$2:$E$4826,4,FALSE),0)</f>
        <v>2423.39538461538</v>
      </c>
    </row>
    <row r="2400" spans="1:30" x14ac:dyDescent="0.2">
      <c r="A2400" s="27" t="s">
        <v>6907</v>
      </c>
      <c r="B2400" s="6" t="s">
        <v>6924</v>
      </c>
      <c r="C2400" s="6" t="s">
        <v>6912</v>
      </c>
      <c r="D2400" s="2">
        <v>159673</v>
      </c>
      <c r="E2400" s="2">
        <v>160255</v>
      </c>
      <c r="F2400" s="3" t="s">
        <v>2952</v>
      </c>
      <c r="G2400" s="2">
        <v>160258</v>
      </c>
      <c r="H2400" s="3" t="s">
        <v>2958</v>
      </c>
      <c r="I2400" s="18">
        <v>45134</v>
      </c>
      <c r="J2400" s="28">
        <v>1203165076</v>
      </c>
      <c r="K2400" s="18">
        <v>45142</v>
      </c>
      <c r="L2400" s="18">
        <v>45169</v>
      </c>
      <c r="M2400" s="18"/>
      <c r="N2400" s="30">
        <v>8</v>
      </c>
      <c r="O2400" s="7">
        <v>10000</v>
      </c>
      <c r="P2400" s="30">
        <v>132</v>
      </c>
      <c r="Q2400" s="22">
        <v>5.8283715876113903E-2</v>
      </c>
      <c r="R2400" s="7">
        <v>10000</v>
      </c>
      <c r="S2400" s="2">
        <v>142</v>
      </c>
      <c r="T2400" s="11">
        <v>2510.34</v>
      </c>
      <c r="U2400" s="17" t="s">
        <v>6286</v>
      </c>
      <c r="V2400" s="21">
        <v>1</v>
      </c>
      <c r="W2400" s="9">
        <v>10000</v>
      </c>
      <c r="X2400" s="22">
        <f t="shared" si="185"/>
        <v>0</v>
      </c>
      <c r="Y2400" s="29">
        <v>2510.34</v>
      </c>
      <c r="Z2400" s="34">
        <f t="shared" si="186"/>
        <v>499000</v>
      </c>
      <c r="AA2400" s="34">
        <f t="shared" si="187"/>
        <v>2.004008016032064E-2</v>
      </c>
      <c r="AB2400" s="35">
        <f t="shared" si="188"/>
        <v>2.6452905811623246</v>
      </c>
      <c r="AC2400" s="35">
        <f t="shared" si="189"/>
        <v>2.8456913827655308</v>
      </c>
      <c r="AD2400" s="6">
        <f>IFERROR(VLOOKUP(E2400,marginal!$A$2:$E$4826,4,FALSE),0)</f>
        <v>2423.39538461538</v>
      </c>
    </row>
    <row r="2401" spans="1:30" x14ac:dyDescent="0.2">
      <c r="A2401" s="27" t="s">
        <v>6907</v>
      </c>
      <c r="B2401" s="6" t="s">
        <v>6924</v>
      </c>
      <c r="C2401" s="6" t="s">
        <v>6912</v>
      </c>
      <c r="D2401" s="2">
        <v>159675</v>
      </c>
      <c r="E2401" s="2">
        <v>160255</v>
      </c>
      <c r="F2401" s="3" t="s">
        <v>2952</v>
      </c>
      <c r="G2401" s="2">
        <v>160259</v>
      </c>
      <c r="H2401" s="3" t="s">
        <v>2959</v>
      </c>
      <c r="I2401" s="18">
        <v>45313</v>
      </c>
      <c r="J2401" s="28">
        <v>1324661777</v>
      </c>
      <c r="K2401" s="18">
        <v>45142</v>
      </c>
      <c r="L2401" s="18">
        <v>45169</v>
      </c>
      <c r="M2401" s="18"/>
      <c r="N2401" s="30">
        <v>8</v>
      </c>
      <c r="O2401" s="7">
        <v>10000</v>
      </c>
      <c r="P2401" s="30">
        <v>132</v>
      </c>
      <c r="Q2401" s="22">
        <v>5.8283715876113903E-2</v>
      </c>
      <c r="R2401" s="7">
        <v>9000</v>
      </c>
      <c r="S2401" s="2">
        <v>142</v>
      </c>
      <c r="T2401" s="11">
        <v>2255.2800000000002</v>
      </c>
      <c r="U2401" s="17" t="s">
        <v>6286</v>
      </c>
      <c r="V2401" s="21">
        <v>1</v>
      </c>
      <c r="W2401" s="9">
        <v>9000</v>
      </c>
      <c r="X2401" s="22">
        <f t="shared" si="185"/>
        <v>0</v>
      </c>
      <c r="Y2401" s="29">
        <v>2255.2800000000002</v>
      </c>
      <c r="Z2401" s="34">
        <f t="shared" si="186"/>
        <v>499000</v>
      </c>
      <c r="AA2401" s="34">
        <f t="shared" si="187"/>
        <v>1.8036072144288578E-2</v>
      </c>
      <c r="AB2401" s="35">
        <f t="shared" si="188"/>
        <v>2.3807615230460923</v>
      </c>
      <c r="AC2401" s="35">
        <f t="shared" si="189"/>
        <v>2.5611222444889781</v>
      </c>
      <c r="AD2401" s="6">
        <f>IFERROR(VLOOKUP(E2401,marginal!$A$2:$E$4826,4,FALSE),0)</f>
        <v>2423.39538461538</v>
      </c>
    </row>
    <row r="2402" spans="1:30" x14ac:dyDescent="0.2">
      <c r="A2402" s="27" t="s">
        <v>6907</v>
      </c>
      <c r="B2402" s="6" t="s">
        <v>6924</v>
      </c>
      <c r="C2402" s="6" t="s">
        <v>6912</v>
      </c>
      <c r="D2402" s="2">
        <v>160181</v>
      </c>
      <c r="E2402" s="2">
        <v>160255</v>
      </c>
      <c r="F2402" s="3" t="s">
        <v>2952</v>
      </c>
      <c r="G2402" s="2">
        <v>160260</v>
      </c>
      <c r="H2402" s="3" t="s">
        <v>2960</v>
      </c>
      <c r="I2402" s="18">
        <v>45139</v>
      </c>
      <c r="J2402" s="28">
        <v>1206078863</v>
      </c>
      <c r="K2402" s="18">
        <v>45142</v>
      </c>
      <c r="L2402" s="18">
        <v>45169</v>
      </c>
      <c r="M2402" s="18"/>
      <c r="N2402" s="30">
        <v>7</v>
      </c>
      <c r="O2402" s="7">
        <v>10000</v>
      </c>
      <c r="P2402" s="30">
        <v>127</v>
      </c>
      <c r="Q2402" s="22">
        <v>5.24391097594855E-2</v>
      </c>
      <c r="R2402" s="7">
        <v>10000</v>
      </c>
      <c r="S2402" s="2">
        <v>142</v>
      </c>
      <c r="T2402" s="11">
        <v>2510.34</v>
      </c>
      <c r="U2402" s="17" t="s">
        <v>6286</v>
      </c>
      <c r="V2402" s="21">
        <v>1</v>
      </c>
      <c r="W2402" s="9">
        <v>10000</v>
      </c>
      <c r="X2402" s="22">
        <f t="shared" si="185"/>
        <v>0</v>
      </c>
      <c r="Y2402" s="29">
        <v>2510.34</v>
      </c>
      <c r="Z2402" s="34">
        <f t="shared" si="186"/>
        <v>422000</v>
      </c>
      <c r="AA2402" s="34">
        <f t="shared" si="187"/>
        <v>2.3696682464454975E-2</v>
      </c>
      <c r="AB2402" s="35">
        <f t="shared" si="188"/>
        <v>3.0094786729857819</v>
      </c>
      <c r="AC2402" s="35">
        <f t="shared" si="189"/>
        <v>3.3649289099526065</v>
      </c>
      <c r="AD2402" s="6">
        <f>IFERROR(VLOOKUP(E2402,marginal!$A$2:$E$4826,4,FALSE),0)</f>
        <v>2423.39538461538</v>
      </c>
    </row>
    <row r="2403" spans="1:30" x14ac:dyDescent="0.2">
      <c r="A2403" s="27" t="s">
        <v>6907</v>
      </c>
      <c r="B2403" s="6" t="s">
        <v>6919</v>
      </c>
      <c r="C2403" s="6" t="s">
        <v>6909</v>
      </c>
      <c r="D2403" s="2">
        <v>159930</v>
      </c>
      <c r="E2403" s="2">
        <v>159987</v>
      </c>
      <c r="F2403" s="3" t="s">
        <v>2961</v>
      </c>
      <c r="G2403" s="2">
        <v>160191</v>
      </c>
      <c r="H2403" s="3" t="s">
        <v>2962</v>
      </c>
      <c r="I2403" s="18">
        <v>45138</v>
      </c>
      <c r="J2403" s="28">
        <v>1204965827</v>
      </c>
      <c r="K2403" s="18">
        <v>45140</v>
      </c>
      <c r="L2403" s="18">
        <v>45169</v>
      </c>
      <c r="M2403" s="18"/>
      <c r="N2403" s="30">
        <v>6</v>
      </c>
      <c r="O2403" s="7">
        <v>10000</v>
      </c>
      <c r="P2403" s="30">
        <v>115</v>
      </c>
      <c r="Q2403" s="22">
        <v>3.97705569269148E-2</v>
      </c>
      <c r="R2403" s="7">
        <v>6000</v>
      </c>
      <c r="S2403" s="2">
        <v>142</v>
      </c>
      <c r="T2403" s="11">
        <v>1503.37</v>
      </c>
      <c r="U2403" s="17" t="s">
        <v>6286</v>
      </c>
      <c r="V2403" s="21">
        <v>0.86157476510575759</v>
      </c>
      <c r="W2403" s="9">
        <v>5169.4485906345453</v>
      </c>
      <c r="X2403" s="22">
        <f t="shared" si="185"/>
        <v>-0.13842523489424241</v>
      </c>
      <c r="Y2403" s="29">
        <v>1295.2656546170426</v>
      </c>
      <c r="Z2403" s="34">
        <f t="shared" si="186"/>
        <v>729000</v>
      </c>
      <c r="AA2403" s="34">
        <f t="shared" si="187"/>
        <v>8.23045267489712E-3</v>
      </c>
      <c r="AB2403" s="35">
        <f t="shared" si="188"/>
        <v>0.94650205761316886</v>
      </c>
      <c r="AC2403" s="35">
        <f t="shared" si="189"/>
        <v>1.168724279835391</v>
      </c>
      <c r="AD2403" s="6">
        <f>IFERROR(VLOOKUP(E2403,marginal!$A$2:$E$4826,4,FALSE),0)</f>
        <v>260.60564102564001</v>
      </c>
    </row>
    <row r="2404" spans="1:30" x14ac:dyDescent="0.2">
      <c r="A2404" s="27" t="s">
        <v>6907</v>
      </c>
      <c r="B2404" s="6" t="s">
        <v>6926</v>
      </c>
      <c r="C2404" s="6" t="s">
        <v>6909</v>
      </c>
      <c r="D2404" s="2">
        <v>159527</v>
      </c>
      <c r="E2404" s="2">
        <v>160320</v>
      </c>
      <c r="F2404" s="3" t="s">
        <v>2954</v>
      </c>
      <c r="G2404" s="2">
        <v>160322</v>
      </c>
      <c r="H2404" s="3" t="s">
        <v>2963</v>
      </c>
      <c r="I2404" s="18" t="s">
        <v>6930</v>
      </c>
      <c r="J2404" s="28" t="s">
        <v>6930</v>
      </c>
      <c r="K2404" s="18">
        <v>45142</v>
      </c>
      <c r="L2404" s="18">
        <v>45169</v>
      </c>
      <c r="M2404" s="18"/>
      <c r="N2404" s="30">
        <v>9</v>
      </c>
      <c r="O2404" s="7">
        <v>9000</v>
      </c>
      <c r="P2404" s="30">
        <v>139</v>
      </c>
      <c r="Q2404" s="22">
        <v>6.9955643724125577E-2</v>
      </c>
      <c r="R2404" s="7">
        <v>7000</v>
      </c>
      <c r="S2404" s="2">
        <v>142</v>
      </c>
      <c r="T2404" s="11">
        <v>1758.65</v>
      </c>
      <c r="U2404" s="17" t="s">
        <v>6286</v>
      </c>
      <c r="V2404" s="21">
        <v>0.79006323587003846</v>
      </c>
      <c r="W2404" s="9">
        <v>5530.4426510902695</v>
      </c>
      <c r="X2404" s="22">
        <f t="shared" si="185"/>
        <v>-0.20993676412996154</v>
      </c>
      <c r="Y2404" s="29">
        <v>1389.4447097628431</v>
      </c>
      <c r="Z2404" s="34">
        <f t="shared" si="186"/>
        <v>557000</v>
      </c>
      <c r="AA2404" s="34">
        <f t="shared" si="187"/>
        <v>1.2567324955116697E-2</v>
      </c>
      <c r="AB2404" s="35">
        <f t="shared" si="188"/>
        <v>1.7468581687612208</v>
      </c>
      <c r="AC2404" s="35">
        <f t="shared" si="189"/>
        <v>1.784560143626571</v>
      </c>
      <c r="AD2404" s="6">
        <f>IFERROR(VLOOKUP(E2404,marginal!$A$2:$E$4826,4,FALSE),0)</f>
        <v>-325.02615384615399</v>
      </c>
    </row>
    <row r="2405" spans="1:30" x14ac:dyDescent="0.2">
      <c r="A2405" s="27" t="s">
        <v>6907</v>
      </c>
      <c r="B2405" s="6" t="s">
        <v>6926</v>
      </c>
      <c r="C2405" s="6" t="s">
        <v>6909</v>
      </c>
      <c r="D2405" s="2">
        <v>159498</v>
      </c>
      <c r="E2405" s="2">
        <v>160320</v>
      </c>
      <c r="F2405" s="3" t="s">
        <v>2954</v>
      </c>
      <c r="G2405" s="2">
        <v>160323</v>
      </c>
      <c r="H2405" s="3" t="s">
        <v>2964</v>
      </c>
      <c r="I2405" s="18" t="s">
        <v>6930</v>
      </c>
      <c r="J2405" s="28" t="s">
        <v>6930</v>
      </c>
      <c r="K2405" s="18">
        <v>45142</v>
      </c>
      <c r="L2405" s="18">
        <v>45169</v>
      </c>
      <c r="M2405" s="18"/>
      <c r="N2405" s="30">
        <v>7</v>
      </c>
      <c r="O2405" s="7">
        <v>11000</v>
      </c>
      <c r="P2405" s="30">
        <v>134</v>
      </c>
      <c r="Q2405" s="22">
        <v>5.648986168702446E-2</v>
      </c>
      <c r="R2405" s="7">
        <v>9000</v>
      </c>
      <c r="S2405" s="2">
        <v>142</v>
      </c>
      <c r="T2405" s="11">
        <v>2255.2800000000002</v>
      </c>
      <c r="U2405" s="17" t="s">
        <v>6286</v>
      </c>
      <c r="V2405" s="21">
        <v>0.79006323587003846</v>
      </c>
      <c r="W2405" s="9">
        <v>7110.5691228303458</v>
      </c>
      <c r="X2405" s="22">
        <f t="shared" si="185"/>
        <v>-0.20993676412996154</v>
      </c>
      <c r="Y2405" s="29">
        <v>1781.8138145929804</v>
      </c>
      <c r="Z2405" s="34">
        <f t="shared" si="186"/>
        <v>422000</v>
      </c>
      <c r="AA2405" s="34">
        <f t="shared" si="187"/>
        <v>2.132701421800948E-2</v>
      </c>
      <c r="AB2405" s="35">
        <f t="shared" si="188"/>
        <v>2.8578199052132702</v>
      </c>
      <c r="AC2405" s="35">
        <f t="shared" si="189"/>
        <v>3.028436018957346</v>
      </c>
      <c r="AD2405" s="6">
        <f>IFERROR(VLOOKUP(E2405,marginal!$A$2:$E$4826,4,FALSE),0)</f>
        <v>-325.02615384615399</v>
      </c>
    </row>
    <row r="2406" spans="1:30" x14ac:dyDescent="0.2">
      <c r="A2406" s="27" t="s">
        <v>6907</v>
      </c>
      <c r="B2406" s="6" t="s">
        <v>6926</v>
      </c>
      <c r="C2406" s="6" t="s">
        <v>6909</v>
      </c>
      <c r="D2406" s="2">
        <v>159833</v>
      </c>
      <c r="E2406" s="2">
        <v>160320</v>
      </c>
      <c r="F2406" s="3" t="s">
        <v>2954</v>
      </c>
      <c r="G2406" s="2">
        <v>160324</v>
      </c>
      <c r="H2406" s="3" t="s">
        <v>2965</v>
      </c>
      <c r="I2406" s="18">
        <v>45136</v>
      </c>
      <c r="J2406" s="28">
        <v>1204045722</v>
      </c>
      <c r="K2406" s="18">
        <v>45142</v>
      </c>
      <c r="L2406" s="18">
        <v>45169</v>
      </c>
      <c r="M2406" s="18"/>
      <c r="N2406" s="30">
        <v>6</v>
      </c>
      <c r="O2406" s="7">
        <v>10000</v>
      </c>
      <c r="P2406" s="30">
        <v>115</v>
      </c>
      <c r="Q2406" s="22">
        <v>3.97705569269148E-2</v>
      </c>
      <c r="R2406" s="7">
        <v>7000</v>
      </c>
      <c r="S2406" s="2">
        <v>142</v>
      </c>
      <c r="T2406" s="11">
        <v>1758.65</v>
      </c>
      <c r="U2406" s="17" t="s">
        <v>6286</v>
      </c>
      <c r="V2406" s="21">
        <v>0.79006323587003846</v>
      </c>
      <c r="W2406" s="9">
        <v>5530.4426510902695</v>
      </c>
      <c r="X2406" s="22">
        <f t="shared" si="185"/>
        <v>-0.20993676412996154</v>
      </c>
      <c r="Y2406" s="29">
        <v>1389.4447097628431</v>
      </c>
      <c r="Z2406" s="34">
        <f t="shared" si="186"/>
        <v>729000</v>
      </c>
      <c r="AA2406" s="34">
        <f t="shared" si="187"/>
        <v>9.6021947873799734E-3</v>
      </c>
      <c r="AB2406" s="35">
        <f t="shared" si="188"/>
        <v>1.1042524005486969</v>
      </c>
      <c r="AC2406" s="35">
        <f t="shared" si="189"/>
        <v>1.3635116598079562</v>
      </c>
      <c r="AD2406" s="6">
        <f>IFERROR(VLOOKUP(E2406,marginal!$A$2:$E$4826,4,FALSE),0)</f>
        <v>-325.02615384615399</v>
      </c>
    </row>
    <row r="2407" spans="1:30" x14ac:dyDescent="0.2">
      <c r="A2407" s="27" t="s">
        <v>6907</v>
      </c>
      <c r="B2407" s="6" t="s">
        <v>6926</v>
      </c>
      <c r="C2407" s="6" t="s">
        <v>6909</v>
      </c>
      <c r="D2407" s="2">
        <v>159529</v>
      </c>
      <c r="E2407" s="2">
        <v>160320</v>
      </c>
      <c r="F2407" s="3" t="s">
        <v>2954</v>
      </c>
      <c r="G2407" s="2">
        <v>160326</v>
      </c>
      <c r="H2407" s="3" t="s">
        <v>2966</v>
      </c>
      <c r="I2407" s="18">
        <v>45133</v>
      </c>
      <c r="J2407" s="28">
        <v>1202452305</v>
      </c>
      <c r="K2407" s="18">
        <v>45142</v>
      </c>
      <c r="L2407" s="18">
        <v>45169</v>
      </c>
      <c r="M2407" s="18"/>
      <c r="N2407" s="30">
        <v>8</v>
      </c>
      <c r="O2407" s="7">
        <v>10000</v>
      </c>
      <c r="P2407" s="30">
        <v>132</v>
      </c>
      <c r="Q2407" s="22">
        <v>5.8283715876113903E-2</v>
      </c>
      <c r="R2407" s="7">
        <v>7000</v>
      </c>
      <c r="S2407" s="2">
        <v>142</v>
      </c>
      <c r="T2407" s="11">
        <v>1758.65</v>
      </c>
      <c r="U2407" s="17" t="s">
        <v>6286</v>
      </c>
      <c r="V2407" s="21">
        <v>0.79006323587003846</v>
      </c>
      <c r="W2407" s="9">
        <v>5530.4426510902695</v>
      </c>
      <c r="X2407" s="22">
        <f t="shared" si="185"/>
        <v>-0.20993676412996154</v>
      </c>
      <c r="Y2407" s="29">
        <v>1389.4447097628431</v>
      </c>
      <c r="Z2407" s="34">
        <f t="shared" si="186"/>
        <v>499000</v>
      </c>
      <c r="AA2407" s="34">
        <f t="shared" si="187"/>
        <v>1.4028056112224449E-2</v>
      </c>
      <c r="AB2407" s="35">
        <f t="shared" si="188"/>
        <v>1.8517034068136273</v>
      </c>
      <c r="AC2407" s="35">
        <f t="shared" si="189"/>
        <v>1.9919839679358717</v>
      </c>
      <c r="AD2407" s="6">
        <f>IFERROR(VLOOKUP(E2407,marginal!$A$2:$E$4826,4,FALSE),0)</f>
        <v>-325.02615384615399</v>
      </c>
    </row>
    <row r="2408" spans="1:30" x14ac:dyDescent="0.2">
      <c r="A2408" s="27" t="s">
        <v>6907</v>
      </c>
      <c r="B2408" s="6" t="s">
        <v>6911</v>
      </c>
      <c r="C2408" s="6" t="s">
        <v>6912</v>
      </c>
      <c r="D2408" s="2">
        <v>159598</v>
      </c>
      <c r="E2408" s="2">
        <v>160274</v>
      </c>
      <c r="F2408" s="3" t="s">
        <v>10</v>
      </c>
      <c r="G2408" s="2">
        <v>160282</v>
      </c>
      <c r="H2408" s="3" t="s">
        <v>2967</v>
      </c>
      <c r="I2408" s="18">
        <v>45134</v>
      </c>
      <c r="J2408" s="28">
        <v>1202834824</v>
      </c>
      <c r="K2408" s="18">
        <v>45142</v>
      </c>
      <c r="L2408" s="18">
        <v>45169</v>
      </c>
      <c r="M2408" s="18"/>
      <c r="N2408" s="30">
        <v>7</v>
      </c>
      <c r="O2408" s="7">
        <v>10000</v>
      </c>
      <c r="P2408" s="30">
        <v>127</v>
      </c>
      <c r="Q2408" s="22">
        <v>5.24391097594855E-2</v>
      </c>
      <c r="R2408" s="7">
        <v>6000</v>
      </c>
      <c r="S2408" s="2">
        <v>142</v>
      </c>
      <c r="T2408" s="11">
        <v>1503.37</v>
      </c>
      <c r="U2408" s="17" t="s">
        <v>6286</v>
      </c>
      <c r="V2408" s="21">
        <v>1</v>
      </c>
      <c r="W2408" s="9">
        <v>6000</v>
      </c>
      <c r="X2408" s="22">
        <f t="shared" si="185"/>
        <v>0</v>
      </c>
      <c r="Y2408" s="29">
        <v>1503.37</v>
      </c>
      <c r="Z2408" s="34">
        <f t="shared" si="186"/>
        <v>422000</v>
      </c>
      <c r="AA2408" s="34">
        <f t="shared" si="187"/>
        <v>1.4218009478672985E-2</v>
      </c>
      <c r="AB2408" s="35">
        <f t="shared" si="188"/>
        <v>1.8056872037914691</v>
      </c>
      <c r="AC2408" s="35">
        <f t="shared" si="189"/>
        <v>2.0189573459715637</v>
      </c>
      <c r="AD2408" s="6">
        <f>IFERROR(VLOOKUP(E2408,marginal!$A$2:$E$4826,4,FALSE),0)</f>
        <v>6238.0138461537999</v>
      </c>
    </row>
    <row r="2409" spans="1:30" x14ac:dyDescent="0.2">
      <c r="A2409" s="27" t="s">
        <v>6907</v>
      </c>
      <c r="B2409" s="6" t="s">
        <v>6911</v>
      </c>
      <c r="C2409" s="6" t="s">
        <v>6912</v>
      </c>
      <c r="D2409" s="2">
        <v>159599</v>
      </c>
      <c r="E2409" s="2">
        <v>160274</v>
      </c>
      <c r="F2409" s="3" t="s">
        <v>10</v>
      </c>
      <c r="G2409" s="2">
        <v>160283</v>
      </c>
      <c r="H2409" s="3" t="s">
        <v>2968</v>
      </c>
      <c r="I2409" s="18">
        <v>45241</v>
      </c>
      <c r="J2409" s="28">
        <v>1277035464</v>
      </c>
      <c r="K2409" s="18">
        <v>45142</v>
      </c>
      <c r="L2409" s="18">
        <v>45169</v>
      </c>
      <c r="M2409" s="18"/>
      <c r="N2409" s="30">
        <v>6</v>
      </c>
      <c r="O2409" s="7">
        <v>10000</v>
      </c>
      <c r="P2409" s="30">
        <v>115</v>
      </c>
      <c r="Q2409" s="22">
        <v>3.97705569269148E-2</v>
      </c>
      <c r="R2409" s="7">
        <v>5000</v>
      </c>
      <c r="S2409" s="2">
        <v>147</v>
      </c>
      <c r="T2409" s="11">
        <v>1303.3399999999999</v>
      </c>
      <c r="U2409" s="17" t="s">
        <v>6286</v>
      </c>
      <c r="V2409" s="21">
        <v>1</v>
      </c>
      <c r="W2409" s="9">
        <v>5000</v>
      </c>
      <c r="X2409" s="22">
        <f t="shared" si="185"/>
        <v>0</v>
      </c>
      <c r="Y2409" s="29">
        <v>1303.3399999999999</v>
      </c>
      <c r="Z2409" s="34">
        <f t="shared" si="186"/>
        <v>729000</v>
      </c>
      <c r="AA2409" s="34">
        <f t="shared" si="187"/>
        <v>6.8587105624142658E-3</v>
      </c>
      <c r="AB2409" s="35">
        <f t="shared" si="188"/>
        <v>0.7887517146776406</v>
      </c>
      <c r="AC2409" s="35">
        <f t="shared" si="189"/>
        <v>1.0082304526748971</v>
      </c>
      <c r="AD2409" s="6">
        <f>IFERROR(VLOOKUP(E2409,marginal!$A$2:$E$4826,4,FALSE),0)</f>
        <v>6238.0138461537999</v>
      </c>
    </row>
    <row r="2410" spans="1:30" x14ac:dyDescent="0.2">
      <c r="A2410" s="27" t="s">
        <v>6907</v>
      </c>
      <c r="B2410" s="6" t="s">
        <v>6927</v>
      </c>
      <c r="C2410" s="6" t="s">
        <v>6922</v>
      </c>
      <c r="D2410" s="2">
        <v>160172</v>
      </c>
      <c r="E2410" s="2">
        <v>160353</v>
      </c>
      <c r="F2410" s="3" t="s">
        <v>1631</v>
      </c>
      <c r="G2410" s="2">
        <v>160360</v>
      </c>
      <c r="H2410" s="3" t="s">
        <v>2969</v>
      </c>
      <c r="I2410" s="18" t="s">
        <v>6930</v>
      </c>
      <c r="J2410" s="28" t="s">
        <v>6930</v>
      </c>
      <c r="K2410" s="18">
        <v>45142</v>
      </c>
      <c r="L2410" s="18">
        <v>45169</v>
      </c>
      <c r="M2410" s="18"/>
      <c r="N2410" s="30">
        <v>10</v>
      </c>
      <c r="O2410" s="7">
        <v>5000</v>
      </c>
      <c r="P2410" s="30">
        <v>147</v>
      </c>
      <c r="Q2410" s="22">
        <v>0.11226939921536</v>
      </c>
      <c r="R2410" s="7">
        <v>5000</v>
      </c>
      <c r="S2410" s="2">
        <v>147</v>
      </c>
      <c r="T2410" s="11">
        <v>1303.3399999999999</v>
      </c>
      <c r="U2410" s="17" t="s">
        <v>6286</v>
      </c>
      <c r="V2410" s="21">
        <v>0.89094977217472626</v>
      </c>
      <c r="W2410" s="9">
        <v>4454.7488608736312</v>
      </c>
      <c r="X2410" s="22">
        <f t="shared" si="185"/>
        <v>-0.10905022782527374</v>
      </c>
      <c r="Y2410" s="29">
        <v>1161.2104760662075</v>
      </c>
      <c r="Z2410" s="34">
        <f t="shared" si="186"/>
        <v>258000</v>
      </c>
      <c r="AA2410" s="34">
        <f t="shared" si="187"/>
        <v>1.937984496124031E-2</v>
      </c>
      <c r="AB2410" s="35">
        <f t="shared" si="188"/>
        <v>2.8488372093023258</v>
      </c>
      <c r="AC2410" s="35">
        <f t="shared" si="189"/>
        <v>2.8488372093023258</v>
      </c>
      <c r="AD2410" s="6">
        <f>IFERROR(VLOOKUP(E2410,marginal!$A$2:$E$4826,4,FALSE),0)</f>
        <v>4296.0376923076901</v>
      </c>
    </row>
    <row r="2411" spans="1:30" x14ac:dyDescent="0.2">
      <c r="A2411" s="27" t="s">
        <v>6907</v>
      </c>
      <c r="B2411" s="6" t="s">
        <v>6919</v>
      </c>
      <c r="C2411" s="6" t="s">
        <v>6909</v>
      </c>
      <c r="D2411" s="4">
        <v>159585</v>
      </c>
      <c r="E2411" s="4">
        <v>160473</v>
      </c>
      <c r="F2411" s="5" t="s">
        <v>2970</v>
      </c>
      <c r="G2411" s="4">
        <v>160474</v>
      </c>
      <c r="H2411" s="5" t="s">
        <v>2971</v>
      </c>
      <c r="I2411" s="18">
        <v>45252</v>
      </c>
      <c r="J2411" s="28">
        <v>1285544170</v>
      </c>
      <c r="K2411" s="18">
        <v>45142</v>
      </c>
      <c r="L2411" s="18">
        <v>45169</v>
      </c>
      <c r="M2411" s="18"/>
      <c r="N2411" s="30">
        <v>7</v>
      </c>
      <c r="O2411" s="7">
        <v>10000</v>
      </c>
      <c r="P2411" s="30">
        <v>127</v>
      </c>
      <c r="Q2411" s="22">
        <v>5.24391097594855E-2</v>
      </c>
      <c r="R2411" s="8">
        <v>10000</v>
      </c>
      <c r="S2411" s="4">
        <v>100</v>
      </c>
      <c r="T2411" s="10">
        <v>1738.06</v>
      </c>
      <c r="U2411" s="17" t="s">
        <v>6286</v>
      </c>
      <c r="V2411" s="21">
        <v>1</v>
      </c>
      <c r="W2411" s="9">
        <v>10000</v>
      </c>
      <c r="X2411" s="22">
        <f t="shared" si="185"/>
        <v>0</v>
      </c>
      <c r="Y2411" s="29">
        <v>1738.06</v>
      </c>
      <c r="Z2411" s="34">
        <f t="shared" si="186"/>
        <v>422000</v>
      </c>
      <c r="AA2411" s="34">
        <f t="shared" si="187"/>
        <v>2.3696682464454975E-2</v>
      </c>
      <c r="AB2411" s="35">
        <f t="shared" si="188"/>
        <v>3.0094786729857819</v>
      </c>
      <c r="AC2411" s="35">
        <f t="shared" si="189"/>
        <v>2.3696682464454977</v>
      </c>
      <c r="AD2411" s="6">
        <f>IFERROR(VLOOKUP(E2411,marginal!$A$2:$E$4826,4,FALSE),0)</f>
        <v>1553.5671428571427</v>
      </c>
    </row>
    <row r="2412" spans="1:30" x14ac:dyDescent="0.2">
      <c r="A2412" s="27" t="s">
        <v>6907</v>
      </c>
      <c r="B2412" s="6" t="s">
        <v>6911</v>
      </c>
      <c r="C2412" s="6" t="s">
        <v>6912</v>
      </c>
      <c r="D2412" s="4">
        <v>160336</v>
      </c>
      <c r="E2412" s="4">
        <v>160484</v>
      </c>
      <c r="F2412" s="5" t="s">
        <v>2972</v>
      </c>
      <c r="G2412" s="4">
        <v>160485</v>
      </c>
      <c r="H2412" s="5" t="s">
        <v>2973</v>
      </c>
      <c r="I2412" s="18">
        <v>45258</v>
      </c>
      <c r="J2412" s="28">
        <v>1290657248</v>
      </c>
      <c r="K2412" s="18">
        <v>45145</v>
      </c>
      <c r="L2412" s="18">
        <v>45169</v>
      </c>
      <c r="M2412" s="18"/>
      <c r="N2412" s="30">
        <v>9</v>
      </c>
      <c r="O2412" s="7">
        <v>10000</v>
      </c>
      <c r="P2412" s="30">
        <v>147</v>
      </c>
      <c r="Q2412" s="22">
        <v>7.9000519063170294E-2</v>
      </c>
      <c r="R2412" s="8">
        <v>8000</v>
      </c>
      <c r="S2412" s="4">
        <v>110</v>
      </c>
      <c r="T2412" s="10">
        <v>1530.98</v>
      </c>
      <c r="U2412" s="17" t="s">
        <v>6286</v>
      </c>
      <c r="V2412" s="21">
        <v>1</v>
      </c>
      <c r="W2412" s="9">
        <v>8000</v>
      </c>
      <c r="X2412" s="22">
        <f t="shared" si="185"/>
        <v>0</v>
      </c>
      <c r="Y2412" s="29">
        <v>1530.98</v>
      </c>
      <c r="Z2412" s="34">
        <f t="shared" si="186"/>
        <v>557000</v>
      </c>
      <c r="AA2412" s="34">
        <f t="shared" si="187"/>
        <v>1.4362657091561939E-2</v>
      </c>
      <c r="AB2412" s="35">
        <f t="shared" si="188"/>
        <v>2.111310592459605</v>
      </c>
      <c r="AC2412" s="35">
        <f t="shared" si="189"/>
        <v>1.5798922800718134</v>
      </c>
      <c r="AD2412" s="6">
        <f>IFERROR(VLOOKUP(E2412,marginal!$A$2:$E$4826,4,FALSE),0)</f>
        <v>1595.3052747252714</v>
      </c>
    </row>
    <row r="2413" spans="1:30" x14ac:dyDescent="0.2">
      <c r="A2413" s="27" t="s">
        <v>6907</v>
      </c>
      <c r="B2413" s="6" t="s">
        <v>6910</v>
      </c>
      <c r="C2413" s="6" t="s">
        <v>6909</v>
      </c>
      <c r="D2413" s="2">
        <v>160450</v>
      </c>
      <c r="E2413" s="2">
        <v>160518</v>
      </c>
      <c r="F2413" s="3" t="s">
        <v>40</v>
      </c>
      <c r="G2413" s="2">
        <v>160550</v>
      </c>
      <c r="H2413" s="3" t="s">
        <v>2974</v>
      </c>
      <c r="I2413" s="18">
        <v>45143</v>
      </c>
      <c r="J2413" s="28">
        <v>1208891488</v>
      </c>
      <c r="K2413" s="18">
        <v>45147</v>
      </c>
      <c r="L2413" s="18">
        <v>45169</v>
      </c>
      <c r="M2413" s="18"/>
      <c r="N2413" s="30">
        <v>7</v>
      </c>
      <c r="O2413" s="7">
        <v>10000</v>
      </c>
      <c r="P2413" s="30">
        <v>127</v>
      </c>
      <c r="Q2413" s="22">
        <v>5.24391097594855E-2</v>
      </c>
      <c r="R2413" s="7">
        <v>8000</v>
      </c>
      <c r="S2413" s="2">
        <v>142</v>
      </c>
      <c r="T2413" s="11">
        <v>2013.74</v>
      </c>
      <c r="U2413" s="17" t="s">
        <v>6286</v>
      </c>
      <c r="V2413" s="21">
        <v>1</v>
      </c>
      <c r="W2413" s="9">
        <v>8000</v>
      </c>
      <c r="X2413" s="22">
        <f t="shared" si="185"/>
        <v>0</v>
      </c>
      <c r="Y2413" s="29">
        <v>2013.74</v>
      </c>
      <c r="Z2413" s="34">
        <f t="shared" si="186"/>
        <v>422000</v>
      </c>
      <c r="AA2413" s="34">
        <f t="shared" si="187"/>
        <v>1.8957345971563982E-2</v>
      </c>
      <c r="AB2413" s="35">
        <f t="shared" si="188"/>
        <v>2.4075829383886256</v>
      </c>
      <c r="AC2413" s="35">
        <f t="shared" si="189"/>
        <v>2.6919431279620856</v>
      </c>
      <c r="AD2413" s="6">
        <f>IFERROR(VLOOKUP(E2413,marginal!$A$2:$E$4826,4,FALSE),0)</f>
        <v>19339.1323076923</v>
      </c>
    </row>
    <row r="2414" spans="1:30" x14ac:dyDescent="0.2">
      <c r="A2414" s="27" t="s">
        <v>6907</v>
      </c>
      <c r="B2414" s="6" t="s">
        <v>6919</v>
      </c>
      <c r="C2414" s="6" t="s">
        <v>6909</v>
      </c>
      <c r="D2414" s="2">
        <v>159513</v>
      </c>
      <c r="E2414" s="2">
        <v>160473</v>
      </c>
      <c r="F2414" s="3" t="s">
        <v>2970</v>
      </c>
      <c r="G2414" s="2">
        <v>160476</v>
      </c>
      <c r="H2414" s="3" t="s">
        <v>2975</v>
      </c>
      <c r="I2414" s="18">
        <v>45133</v>
      </c>
      <c r="J2414" s="28">
        <v>1202314202</v>
      </c>
      <c r="K2414" s="18">
        <v>45142</v>
      </c>
      <c r="L2414" s="18">
        <v>45169</v>
      </c>
      <c r="M2414" s="18"/>
      <c r="N2414" s="30">
        <v>6</v>
      </c>
      <c r="O2414" s="7">
        <v>10000</v>
      </c>
      <c r="P2414" s="30">
        <v>115</v>
      </c>
      <c r="Q2414" s="22">
        <v>3.97705569269148E-2</v>
      </c>
      <c r="R2414" s="7">
        <v>7000</v>
      </c>
      <c r="S2414" s="2">
        <v>90</v>
      </c>
      <c r="T2414" s="11">
        <v>1082.68</v>
      </c>
      <c r="U2414" s="17" t="s">
        <v>6286</v>
      </c>
      <c r="V2414" s="21">
        <v>1</v>
      </c>
      <c r="W2414" s="9">
        <v>7000</v>
      </c>
      <c r="X2414" s="22">
        <f t="shared" si="185"/>
        <v>0</v>
      </c>
      <c r="Y2414" s="29">
        <v>1082.68</v>
      </c>
      <c r="Z2414" s="34">
        <f t="shared" si="186"/>
        <v>729000</v>
      </c>
      <c r="AA2414" s="34">
        <f t="shared" si="187"/>
        <v>9.6021947873799734E-3</v>
      </c>
      <c r="AB2414" s="35">
        <f t="shared" si="188"/>
        <v>1.1042524005486969</v>
      </c>
      <c r="AC2414" s="35">
        <f t="shared" si="189"/>
        <v>0.86419753086419759</v>
      </c>
      <c r="AD2414" s="6">
        <f>IFERROR(VLOOKUP(E2414,marginal!$A$2:$E$4826,4,FALSE),0)</f>
        <v>1553.5671428571427</v>
      </c>
    </row>
    <row r="2415" spans="1:30" x14ac:dyDescent="0.2">
      <c r="A2415" s="27" t="s">
        <v>6907</v>
      </c>
      <c r="B2415" s="6" t="s">
        <v>6919</v>
      </c>
      <c r="C2415" s="6" t="s">
        <v>6909</v>
      </c>
      <c r="D2415" s="2">
        <v>159515</v>
      </c>
      <c r="E2415" s="2">
        <v>160473</v>
      </c>
      <c r="F2415" s="3" t="s">
        <v>2970</v>
      </c>
      <c r="G2415" s="2">
        <v>160477</v>
      </c>
      <c r="H2415" s="3" t="s">
        <v>2976</v>
      </c>
      <c r="I2415" s="18" t="s">
        <v>6930</v>
      </c>
      <c r="J2415" s="28" t="s">
        <v>6930</v>
      </c>
      <c r="K2415" s="18">
        <v>45142</v>
      </c>
      <c r="L2415" s="18">
        <v>45169</v>
      </c>
      <c r="M2415" s="18"/>
      <c r="N2415" s="30">
        <v>3</v>
      </c>
      <c r="O2415" s="7">
        <v>10000</v>
      </c>
      <c r="P2415" s="30">
        <v>112</v>
      </c>
      <c r="Q2415" s="22">
        <v>4.0440458402001903E-2</v>
      </c>
      <c r="R2415" s="7">
        <v>7000</v>
      </c>
      <c r="S2415" s="2">
        <v>142</v>
      </c>
      <c r="T2415" s="11">
        <v>1758.65</v>
      </c>
      <c r="U2415" s="17" t="s">
        <v>6286</v>
      </c>
      <c r="V2415" s="21">
        <v>1</v>
      </c>
      <c r="W2415" s="9">
        <v>7000</v>
      </c>
      <c r="X2415" s="22">
        <f t="shared" si="185"/>
        <v>0</v>
      </c>
      <c r="Y2415" s="29">
        <v>1758.65</v>
      </c>
      <c r="Z2415" s="34">
        <f t="shared" si="186"/>
        <v>355000</v>
      </c>
      <c r="AA2415" s="34">
        <f t="shared" si="187"/>
        <v>1.9718309859154931E-2</v>
      </c>
      <c r="AB2415" s="35">
        <f t="shared" si="188"/>
        <v>2.2084507042253523</v>
      </c>
      <c r="AC2415" s="35">
        <f t="shared" si="189"/>
        <v>2.8000000000000003</v>
      </c>
      <c r="AD2415" s="6">
        <f>IFERROR(VLOOKUP(E2415,marginal!$A$2:$E$4826,4,FALSE),0)</f>
        <v>1553.5671428571427</v>
      </c>
    </row>
    <row r="2416" spans="1:30" x14ac:dyDescent="0.2">
      <c r="A2416" s="27" t="s">
        <v>6907</v>
      </c>
      <c r="B2416" s="6" t="s">
        <v>6919</v>
      </c>
      <c r="C2416" s="6" t="s">
        <v>6909</v>
      </c>
      <c r="D2416" s="2">
        <v>160115</v>
      </c>
      <c r="E2416" s="2">
        <v>160473</v>
      </c>
      <c r="F2416" s="3" t="s">
        <v>2970</v>
      </c>
      <c r="G2416" s="2">
        <v>160478</v>
      </c>
      <c r="H2416" s="3" t="s">
        <v>2977</v>
      </c>
      <c r="I2416" s="18">
        <v>45139</v>
      </c>
      <c r="J2416" s="28">
        <v>1205797404</v>
      </c>
      <c r="K2416" s="18">
        <v>45142</v>
      </c>
      <c r="L2416" s="18">
        <v>45169</v>
      </c>
      <c r="M2416" s="18"/>
      <c r="N2416" s="30">
        <v>6</v>
      </c>
      <c r="O2416" s="7">
        <v>10000</v>
      </c>
      <c r="P2416" s="30">
        <v>115</v>
      </c>
      <c r="Q2416" s="22">
        <v>3.97705569269148E-2</v>
      </c>
      <c r="R2416" s="7">
        <v>10000</v>
      </c>
      <c r="S2416" s="2">
        <v>90</v>
      </c>
      <c r="T2416" s="11">
        <v>1544.8</v>
      </c>
      <c r="U2416" s="17" t="s">
        <v>6286</v>
      </c>
      <c r="V2416" s="21">
        <v>1</v>
      </c>
      <c r="W2416" s="9">
        <v>10000</v>
      </c>
      <c r="X2416" s="22">
        <f t="shared" si="185"/>
        <v>0</v>
      </c>
      <c r="Y2416" s="29">
        <v>1544.8</v>
      </c>
      <c r="Z2416" s="34">
        <f t="shared" si="186"/>
        <v>729000</v>
      </c>
      <c r="AA2416" s="34">
        <f t="shared" si="187"/>
        <v>1.3717421124828532E-2</v>
      </c>
      <c r="AB2416" s="35">
        <f t="shared" si="188"/>
        <v>1.5775034293552812</v>
      </c>
      <c r="AC2416" s="35">
        <f t="shared" si="189"/>
        <v>1.2345679012345678</v>
      </c>
      <c r="AD2416" s="6">
        <f>IFERROR(VLOOKUP(E2416,marginal!$A$2:$E$4826,4,FALSE),0)</f>
        <v>1553.5671428571427</v>
      </c>
    </row>
    <row r="2417" spans="1:30" x14ac:dyDescent="0.2">
      <c r="A2417" s="27" t="s">
        <v>6907</v>
      </c>
      <c r="B2417" s="6" t="s">
        <v>6919</v>
      </c>
      <c r="C2417" s="6" t="s">
        <v>6909</v>
      </c>
      <c r="D2417" s="2">
        <v>160142</v>
      </c>
      <c r="E2417" s="2">
        <v>160473</v>
      </c>
      <c r="F2417" s="3" t="s">
        <v>2970</v>
      </c>
      <c r="G2417" s="2">
        <v>160479</v>
      </c>
      <c r="H2417" s="3" t="s">
        <v>2978</v>
      </c>
      <c r="I2417" s="18">
        <v>45139</v>
      </c>
      <c r="J2417" s="28">
        <v>1205853127</v>
      </c>
      <c r="K2417" s="18">
        <v>45142</v>
      </c>
      <c r="L2417" s="18">
        <v>45169</v>
      </c>
      <c r="M2417" s="18"/>
      <c r="N2417" s="30">
        <v>6</v>
      </c>
      <c r="O2417" s="7">
        <v>10000</v>
      </c>
      <c r="P2417" s="30">
        <v>115</v>
      </c>
      <c r="Q2417" s="22">
        <v>3.97705569269148E-2</v>
      </c>
      <c r="R2417" s="7">
        <v>10000</v>
      </c>
      <c r="S2417" s="2">
        <v>90</v>
      </c>
      <c r="T2417" s="11">
        <v>1544.8</v>
      </c>
      <c r="U2417" s="17" t="s">
        <v>6286</v>
      </c>
      <c r="V2417" s="21">
        <v>1</v>
      </c>
      <c r="W2417" s="9">
        <v>10000</v>
      </c>
      <c r="X2417" s="22">
        <f t="shared" si="185"/>
        <v>0</v>
      </c>
      <c r="Y2417" s="29">
        <v>1544.8</v>
      </c>
      <c r="Z2417" s="34">
        <f t="shared" si="186"/>
        <v>729000</v>
      </c>
      <c r="AA2417" s="34">
        <f t="shared" si="187"/>
        <v>1.3717421124828532E-2</v>
      </c>
      <c r="AB2417" s="35">
        <f t="shared" si="188"/>
        <v>1.5775034293552812</v>
      </c>
      <c r="AC2417" s="35">
        <f t="shared" si="189"/>
        <v>1.2345679012345678</v>
      </c>
      <c r="AD2417" s="6">
        <f>IFERROR(VLOOKUP(E2417,marginal!$A$2:$E$4826,4,FALSE),0)</f>
        <v>1553.5671428571427</v>
      </c>
    </row>
    <row r="2418" spans="1:30" x14ac:dyDescent="0.2">
      <c r="A2418" s="27" t="s">
        <v>6907</v>
      </c>
      <c r="B2418" s="6" t="s">
        <v>6919</v>
      </c>
      <c r="C2418" s="6" t="s">
        <v>6909</v>
      </c>
      <c r="D2418" s="2">
        <v>160143</v>
      </c>
      <c r="E2418" s="2">
        <v>160473</v>
      </c>
      <c r="F2418" s="3" t="s">
        <v>2970</v>
      </c>
      <c r="G2418" s="2">
        <v>160480</v>
      </c>
      <c r="H2418" s="3" t="s">
        <v>2979</v>
      </c>
      <c r="I2418" s="18">
        <v>45139</v>
      </c>
      <c r="J2418" s="28">
        <v>1205858944</v>
      </c>
      <c r="K2418" s="18">
        <v>45142</v>
      </c>
      <c r="L2418" s="18">
        <v>45169</v>
      </c>
      <c r="M2418" s="18"/>
      <c r="N2418" s="30">
        <v>5</v>
      </c>
      <c r="O2418" s="7">
        <v>10000</v>
      </c>
      <c r="P2418" s="30">
        <v>110</v>
      </c>
      <c r="Q2418" s="22">
        <v>3.3741050530766099E-2</v>
      </c>
      <c r="R2418" s="7">
        <v>7000</v>
      </c>
      <c r="S2418" s="2">
        <v>142</v>
      </c>
      <c r="T2418" s="11">
        <v>1758.65</v>
      </c>
      <c r="U2418" s="17" t="s">
        <v>6286</v>
      </c>
      <c r="V2418" s="21">
        <v>1</v>
      </c>
      <c r="W2418" s="9">
        <v>7000</v>
      </c>
      <c r="X2418" s="22">
        <f t="shared" si="185"/>
        <v>0</v>
      </c>
      <c r="Y2418" s="29">
        <v>1758.65</v>
      </c>
      <c r="Z2418" s="34">
        <f t="shared" si="186"/>
        <v>499000</v>
      </c>
      <c r="AA2418" s="34">
        <f t="shared" si="187"/>
        <v>1.4028056112224449E-2</v>
      </c>
      <c r="AB2418" s="35">
        <f t="shared" si="188"/>
        <v>1.5430861723446894</v>
      </c>
      <c r="AC2418" s="35">
        <f t="shared" si="189"/>
        <v>1.9919839679358717</v>
      </c>
      <c r="AD2418" s="6">
        <f>IFERROR(VLOOKUP(E2418,marginal!$A$2:$E$4826,4,FALSE),0)</f>
        <v>1553.5671428571427</v>
      </c>
    </row>
    <row r="2419" spans="1:30" x14ac:dyDescent="0.2">
      <c r="A2419" s="27" t="s">
        <v>6907</v>
      </c>
      <c r="B2419" s="6" t="s">
        <v>6919</v>
      </c>
      <c r="C2419" s="6" t="s">
        <v>6909</v>
      </c>
      <c r="D2419" s="2">
        <v>160121</v>
      </c>
      <c r="E2419" s="2">
        <v>160473</v>
      </c>
      <c r="F2419" s="3" t="s">
        <v>2970</v>
      </c>
      <c r="G2419" s="2">
        <v>160481</v>
      </c>
      <c r="H2419" s="3" t="s">
        <v>2980</v>
      </c>
      <c r="I2419" s="18">
        <v>45252</v>
      </c>
      <c r="J2419" s="28">
        <v>1285547378</v>
      </c>
      <c r="K2419" s="18">
        <v>45142</v>
      </c>
      <c r="L2419" s="18">
        <v>45169</v>
      </c>
      <c r="M2419" s="18"/>
      <c r="N2419" s="30">
        <v>9</v>
      </c>
      <c r="O2419" s="7">
        <v>10000</v>
      </c>
      <c r="P2419" s="30">
        <v>147</v>
      </c>
      <c r="Q2419" s="22">
        <v>7.9000519063170294E-2</v>
      </c>
      <c r="R2419" s="7">
        <v>7000</v>
      </c>
      <c r="S2419" s="2">
        <v>100</v>
      </c>
      <c r="T2419" s="11">
        <v>1220.7</v>
      </c>
      <c r="U2419" s="17" t="s">
        <v>6286</v>
      </c>
      <c r="V2419" s="21">
        <v>1</v>
      </c>
      <c r="W2419" s="9">
        <v>7000</v>
      </c>
      <c r="X2419" s="22">
        <f t="shared" si="185"/>
        <v>0</v>
      </c>
      <c r="Y2419" s="29">
        <v>1220.7</v>
      </c>
      <c r="Z2419" s="34">
        <f t="shared" si="186"/>
        <v>557000</v>
      </c>
      <c r="AA2419" s="34">
        <f t="shared" si="187"/>
        <v>1.2567324955116697E-2</v>
      </c>
      <c r="AB2419" s="35">
        <f t="shared" si="188"/>
        <v>1.8473967684021544</v>
      </c>
      <c r="AC2419" s="35">
        <f t="shared" si="189"/>
        <v>1.2567324955116697</v>
      </c>
      <c r="AD2419" s="6">
        <f>IFERROR(VLOOKUP(E2419,marginal!$A$2:$E$4826,4,FALSE),0)</f>
        <v>1553.5671428571427</v>
      </c>
    </row>
    <row r="2420" spans="1:30" x14ac:dyDescent="0.2">
      <c r="A2420" s="27" t="s">
        <v>6907</v>
      </c>
      <c r="B2420" s="6" t="s">
        <v>6919</v>
      </c>
      <c r="C2420" s="6" t="s">
        <v>6909</v>
      </c>
      <c r="D2420" s="2">
        <v>160133</v>
      </c>
      <c r="E2420" s="2">
        <v>160473</v>
      </c>
      <c r="F2420" s="3" t="s">
        <v>2970</v>
      </c>
      <c r="G2420" s="2">
        <v>160482</v>
      </c>
      <c r="H2420" s="3" t="s">
        <v>2981</v>
      </c>
      <c r="I2420" s="18">
        <v>45139</v>
      </c>
      <c r="J2420" s="28">
        <v>1205826965</v>
      </c>
      <c r="K2420" s="18">
        <v>45142</v>
      </c>
      <c r="L2420" s="18">
        <v>45169</v>
      </c>
      <c r="M2420" s="18"/>
      <c r="N2420" s="30">
        <v>6</v>
      </c>
      <c r="O2420" s="7">
        <v>10000</v>
      </c>
      <c r="P2420" s="30">
        <v>115</v>
      </c>
      <c r="Q2420" s="22">
        <v>3.97705569269148E-2</v>
      </c>
      <c r="R2420" s="7">
        <v>7000</v>
      </c>
      <c r="S2420" s="2">
        <v>142</v>
      </c>
      <c r="T2420" s="11">
        <v>1541.11</v>
      </c>
      <c r="U2420" s="17" t="s">
        <v>6286</v>
      </c>
      <c r="V2420" s="21">
        <v>1</v>
      </c>
      <c r="W2420" s="9">
        <v>7000</v>
      </c>
      <c r="X2420" s="22">
        <f t="shared" si="185"/>
        <v>0</v>
      </c>
      <c r="Y2420" s="29">
        <v>1541.11</v>
      </c>
      <c r="Z2420" s="34">
        <f t="shared" si="186"/>
        <v>729000</v>
      </c>
      <c r="AA2420" s="34">
        <f t="shared" si="187"/>
        <v>9.6021947873799734E-3</v>
      </c>
      <c r="AB2420" s="35">
        <f t="shared" si="188"/>
        <v>1.1042524005486969</v>
      </c>
      <c r="AC2420" s="35">
        <f t="shared" si="189"/>
        <v>1.3635116598079562</v>
      </c>
      <c r="AD2420" s="6">
        <f>IFERROR(VLOOKUP(E2420,marginal!$A$2:$E$4826,4,FALSE),0)</f>
        <v>1553.5671428571427</v>
      </c>
    </row>
    <row r="2421" spans="1:30" x14ac:dyDescent="0.2">
      <c r="A2421" s="27" t="s">
        <v>6907</v>
      </c>
      <c r="B2421" s="6" t="s">
        <v>6911</v>
      </c>
      <c r="C2421" s="6" t="s">
        <v>6912</v>
      </c>
      <c r="D2421" s="2">
        <v>160337</v>
      </c>
      <c r="E2421" s="2">
        <v>160484</v>
      </c>
      <c r="F2421" s="3" t="s">
        <v>2972</v>
      </c>
      <c r="G2421" s="2">
        <v>160486</v>
      </c>
      <c r="H2421" s="3" t="s">
        <v>2982</v>
      </c>
      <c r="I2421" s="18">
        <v>45258</v>
      </c>
      <c r="J2421" s="28">
        <v>1290656809</v>
      </c>
      <c r="K2421" s="18">
        <v>45145</v>
      </c>
      <c r="L2421" s="18">
        <v>45169</v>
      </c>
      <c r="M2421" s="18"/>
      <c r="N2421" s="30">
        <v>5</v>
      </c>
      <c r="O2421" s="7">
        <v>15000</v>
      </c>
      <c r="P2421" s="30">
        <v>110</v>
      </c>
      <c r="Q2421" s="22">
        <v>3.3741050530766099E-2</v>
      </c>
      <c r="R2421" s="7">
        <v>15000</v>
      </c>
      <c r="S2421" s="2">
        <v>85</v>
      </c>
      <c r="T2421" s="11">
        <v>2186.2399999999998</v>
      </c>
      <c r="U2421" s="17" t="s">
        <v>6286</v>
      </c>
      <c r="V2421" s="21">
        <v>1</v>
      </c>
      <c r="W2421" s="9">
        <v>15000</v>
      </c>
      <c r="X2421" s="22">
        <f t="shared" si="185"/>
        <v>0</v>
      </c>
      <c r="Y2421" s="29">
        <v>2186.2399999999998</v>
      </c>
      <c r="Z2421" s="34">
        <f t="shared" si="186"/>
        <v>499000</v>
      </c>
      <c r="AA2421" s="34">
        <f t="shared" si="187"/>
        <v>3.0060120240480961E-2</v>
      </c>
      <c r="AB2421" s="35">
        <f t="shared" si="188"/>
        <v>3.3066132264529058</v>
      </c>
      <c r="AC2421" s="35">
        <f t="shared" si="189"/>
        <v>2.5551102204408815</v>
      </c>
      <c r="AD2421" s="6">
        <f>IFERROR(VLOOKUP(E2421,marginal!$A$2:$E$4826,4,FALSE),0)</f>
        <v>1595.3052747252714</v>
      </c>
    </row>
    <row r="2422" spans="1:30" x14ac:dyDescent="0.2">
      <c r="A2422" s="27" t="s">
        <v>6907</v>
      </c>
      <c r="B2422" s="6" t="s">
        <v>6911</v>
      </c>
      <c r="C2422" s="6" t="s">
        <v>6912</v>
      </c>
      <c r="D2422" s="2">
        <v>160332</v>
      </c>
      <c r="E2422" s="2">
        <v>160484</v>
      </c>
      <c r="F2422" s="3" t="s">
        <v>2972</v>
      </c>
      <c r="G2422" s="2">
        <v>160487</v>
      </c>
      <c r="H2422" s="3" t="s">
        <v>2983</v>
      </c>
      <c r="I2422" s="18" t="s">
        <v>6930</v>
      </c>
      <c r="J2422" s="28" t="s">
        <v>6930</v>
      </c>
      <c r="K2422" s="18">
        <v>45145</v>
      </c>
      <c r="L2422" s="18">
        <v>45169</v>
      </c>
      <c r="M2422" s="18"/>
      <c r="N2422" s="30">
        <v>6</v>
      </c>
      <c r="O2422" s="7">
        <v>14000</v>
      </c>
      <c r="P2422" s="30">
        <v>117</v>
      </c>
      <c r="Q2422" s="22">
        <v>4.3071591731649962E-2</v>
      </c>
      <c r="R2422" s="7">
        <v>11000</v>
      </c>
      <c r="S2422" s="2">
        <v>100</v>
      </c>
      <c r="T2422" s="11">
        <v>1910.34</v>
      </c>
      <c r="U2422" s="17" t="s">
        <v>6286</v>
      </c>
      <c r="V2422" s="21">
        <v>1</v>
      </c>
      <c r="W2422" s="9">
        <v>11000</v>
      </c>
      <c r="X2422" s="22">
        <f t="shared" si="185"/>
        <v>0</v>
      </c>
      <c r="Y2422" s="29">
        <v>1910.34</v>
      </c>
      <c r="Z2422" s="34">
        <f t="shared" si="186"/>
        <v>729000</v>
      </c>
      <c r="AA2422" s="34">
        <f t="shared" si="187"/>
        <v>1.5089163237311385E-2</v>
      </c>
      <c r="AB2422" s="35">
        <f t="shared" si="188"/>
        <v>1.7654320987654319</v>
      </c>
      <c r="AC2422" s="35">
        <f t="shared" si="189"/>
        <v>1.5089163237311385</v>
      </c>
      <c r="AD2422" s="6">
        <f>IFERROR(VLOOKUP(E2422,marginal!$A$2:$E$4826,4,FALSE),0)</f>
        <v>1595.3052747252714</v>
      </c>
    </row>
    <row r="2423" spans="1:30" x14ac:dyDescent="0.2">
      <c r="A2423" s="27" t="s">
        <v>6907</v>
      </c>
      <c r="B2423" s="6" t="s">
        <v>6911</v>
      </c>
      <c r="C2423" s="6" t="s">
        <v>6912</v>
      </c>
      <c r="D2423" s="2">
        <v>160338</v>
      </c>
      <c r="E2423" s="2">
        <v>160484</v>
      </c>
      <c r="F2423" s="3" t="s">
        <v>2972</v>
      </c>
      <c r="G2423" s="2">
        <v>160488</v>
      </c>
      <c r="H2423" s="3" t="s">
        <v>2984</v>
      </c>
      <c r="I2423" s="18" t="s">
        <v>6930</v>
      </c>
      <c r="J2423" s="28" t="s">
        <v>6930</v>
      </c>
      <c r="K2423" s="18">
        <v>45145</v>
      </c>
      <c r="L2423" s="18">
        <v>45169</v>
      </c>
      <c r="M2423" s="18"/>
      <c r="N2423" s="30">
        <v>6</v>
      </c>
      <c r="O2423" s="7">
        <v>14000</v>
      </c>
      <c r="P2423" s="30">
        <v>117</v>
      </c>
      <c r="Q2423" s="22">
        <v>4.3071591731649962E-2</v>
      </c>
      <c r="R2423" s="7">
        <v>11000</v>
      </c>
      <c r="S2423" s="2">
        <v>110</v>
      </c>
      <c r="T2423" s="11">
        <v>2103.52</v>
      </c>
      <c r="U2423" s="17" t="s">
        <v>6286</v>
      </c>
      <c r="V2423" s="21">
        <v>1</v>
      </c>
      <c r="W2423" s="9">
        <v>11000</v>
      </c>
      <c r="X2423" s="22">
        <f t="shared" si="185"/>
        <v>0</v>
      </c>
      <c r="Y2423" s="29">
        <v>2103.52</v>
      </c>
      <c r="Z2423" s="34">
        <f t="shared" si="186"/>
        <v>729000</v>
      </c>
      <c r="AA2423" s="34">
        <f t="shared" si="187"/>
        <v>1.5089163237311385E-2</v>
      </c>
      <c r="AB2423" s="35">
        <f t="shared" si="188"/>
        <v>1.7654320987654319</v>
      </c>
      <c r="AC2423" s="35">
        <f t="shared" si="189"/>
        <v>1.6598079561042522</v>
      </c>
      <c r="AD2423" s="6">
        <f>IFERROR(VLOOKUP(E2423,marginal!$A$2:$E$4826,4,FALSE),0)</f>
        <v>1595.3052747252714</v>
      </c>
    </row>
    <row r="2424" spans="1:30" x14ac:dyDescent="0.2">
      <c r="A2424" s="27" t="s">
        <v>6907</v>
      </c>
      <c r="B2424" s="6" t="s">
        <v>6911</v>
      </c>
      <c r="C2424" s="6" t="s">
        <v>6912</v>
      </c>
      <c r="D2424" s="2">
        <v>160325</v>
      </c>
      <c r="E2424" s="2">
        <v>160484</v>
      </c>
      <c r="F2424" s="3" t="s">
        <v>2972</v>
      </c>
      <c r="G2424" s="2">
        <v>160489</v>
      </c>
      <c r="H2424" s="3" t="s">
        <v>2985</v>
      </c>
      <c r="I2424" s="18">
        <v>45140</v>
      </c>
      <c r="J2424" s="28">
        <v>1206850645</v>
      </c>
      <c r="K2424" s="18">
        <v>45145</v>
      </c>
      <c r="L2424" s="18">
        <v>45169</v>
      </c>
      <c r="M2424" s="18"/>
      <c r="N2424" s="30">
        <v>3</v>
      </c>
      <c r="O2424" s="7">
        <v>11000</v>
      </c>
      <c r="P2424" s="30">
        <v>110</v>
      </c>
      <c r="Q2424" s="22">
        <v>3.3220596517330399E-2</v>
      </c>
      <c r="R2424" s="7">
        <v>11000</v>
      </c>
      <c r="S2424" s="2">
        <v>95</v>
      </c>
      <c r="T2424" s="11">
        <v>1800.09</v>
      </c>
      <c r="U2424" s="17" t="s">
        <v>6286</v>
      </c>
      <c r="V2424" s="21">
        <v>1</v>
      </c>
      <c r="W2424" s="9">
        <v>11000</v>
      </c>
      <c r="X2424" s="22">
        <f t="shared" si="185"/>
        <v>0</v>
      </c>
      <c r="Y2424" s="29">
        <v>1800.09</v>
      </c>
      <c r="Z2424" s="34">
        <f t="shared" si="186"/>
        <v>355000</v>
      </c>
      <c r="AA2424" s="34">
        <f t="shared" si="187"/>
        <v>3.0985915492957747E-2</v>
      </c>
      <c r="AB2424" s="35">
        <f t="shared" si="188"/>
        <v>3.408450704225352</v>
      </c>
      <c r="AC2424" s="35">
        <f t="shared" si="189"/>
        <v>2.943661971830986</v>
      </c>
      <c r="AD2424" s="6">
        <f>IFERROR(VLOOKUP(E2424,marginal!$A$2:$E$4826,4,FALSE),0)</f>
        <v>1595.3052747252714</v>
      </c>
    </row>
    <row r="2425" spans="1:30" x14ac:dyDescent="0.2">
      <c r="A2425" s="27" t="s">
        <v>6907</v>
      </c>
      <c r="B2425" s="6" t="s">
        <v>6911</v>
      </c>
      <c r="C2425" s="6" t="s">
        <v>6912</v>
      </c>
      <c r="D2425" s="2">
        <v>160328</v>
      </c>
      <c r="E2425" s="2">
        <v>160484</v>
      </c>
      <c r="F2425" s="3" t="s">
        <v>2972</v>
      </c>
      <c r="G2425" s="2">
        <v>160490</v>
      </c>
      <c r="H2425" s="3" t="s">
        <v>2986</v>
      </c>
      <c r="I2425" s="18">
        <v>45258</v>
      </c>
      <c r="J2425" s="28">
        <v>1290657017</v>
      </c>
      <c r="K2425" s="18">
        <v>45145</v>
      </c>
      <c r="L2425" s="18">
        <v>45169</v>
      </c>
      <c r="M2425" s="18"/>
      <c r="N2425" s="30">
        <v>4</v>
      </c>
      <c r="O2425" s="7">
        <v>11000</v>
      </c>
      <c r="P2425" s="30">
        <v>110</v>
      </c>
      <c r="Q2425" s="22">
        <v>3.11605023919212E-2</v>
      </c>
      <c r="R2425" s="7">
        <v>11000</v>
      </c>
      <c r="S2425" s="2">
        <v>75</v>
      </c>
      <c r="T2425" s="11">
        <v>1413.89</v>
      </c>
      <c r="U2425" s="17" t="s">
        <v>6286</v>
      </c>
      <c r="V2425" s="21">
        <v>1</v>
      </c>
      <c r="W2425" s="9">
        <v>11000</v>
      </c>
      <c r="X2425" s="22">
        <f t="shared" si="185"/>
        <v>0</v>
      </c>
      <c r="Y2425" s="29">
        <v>1413.89</v>
      </c>
      <c r="Z2425" s="34">
        <f t="shared" si="186"/>
        <v>377000</v>
      </c>
      <c r="AA2425" s="34">
        <f t="shared" si="187"/>
        <v>2.9177718832891247E-2</v>
      </c>
      <c r="AB2425" s="35">
        <f t="shared" si="188"/>
        <v>3.2095490716180373</v>
      </c>
      <c r="AC2425" s="35">
        <f t="shared" si="189"/>
        <v>2.1883289124668437</v>
      </c>
      <c r="AD2425" s="6">
        <f>IFERROR(VLOOKUP(E2425,marginal!$A$2:$E$4826,4,FALSE),0)</f>
        <v>1595.3052747252714</v>
      </c>
    </row>
    <row r="2426" spans="1:30" x14ac:dyDescent="0.2">
      <c r="A2426" s="27" t="s">
        <v>6907</v>
      </c>
      <c r="B2426" s="6" t="s">
        <v>6911</v>
      </c>
      <c r="C2426" s="6" t="s">
        <v>6912</v>
      </c>
      <c r="D2426" s="2">
        <v>160330</v>
      </c>
      <c r="E2426" s="2">
        <v>160484</v>
      </c>
      <c r="F2426" s="3" t="s">
        <v>2972</v>
      </c>
      <c r="G2426" s="2">
        <v>160491</v>
      </c>
      <c r="H2426" s="3" t="s">
        <v>2987</v>
      </c>
      <c r="I2426" s="18">
        <v>45258</v>
      </c>
      <c r="J2426" s="28">
        <v>1290656667</v>
      </c>
      <c r="K2426" s="18">
        <v>45145</v>
      </c>
      <c r="L2426" s="18">
        <v>45169</v>
      </c>
      <c r="M2426" s="18"/>
      <c r="N2426" s="30">
        <v>6</v>
      </c>
      <c r="O2426" s="7">
        <v>10000</v>
      </c>
      <c r="P2426" s="30">
        <v>115</v>
      </c>
      <c r="Q2426" s="22">
        <v>3.97705569269148E-2</v>
      </c>
      <c r="R2426" s="7">
        <v>8000</v>
      </c>
      <c r="S2426" s="2">
        <v>115</v>
      </c>
      <c r="T2426" s="11">
        <v>1599.92</v>
      </c>
      <c r="U2426" s="17" t="s">
        <v>6286</v>
      </c>
      <c r="V2426" s="21">
        <v>1</v>
      </c>
      <c r="W2426" s="9">
        <v>8000</v>
      </c>
      <c r="X2426" s="22">
        <f t="shared" si="185"/>
        <v>0</v>
      </c>
      <c r="Y2426" s="29">
        <v>1599.92</v>
      </c>
      <c r="Z2426" s="34">
        <f t="shared" si="186"/>
        <v>729000</v>
      </c>
      <c r="AA2426" s="34">
        <f t="shared" si="187"/>
        <v>1.0973936899862825E-2</v>
      </c>
      <c r="AB2426" s="35">
        <f t="shared" si="188"/>
        <v>1.2620027434842249</v>
      </c>
      <c r="AC2426" s="35">
        <f t="shared" si="189"/>
        <v>1.2620027434842249</v>
      </c>
      <c r="AD2426" s="6">
        <f>IFERROR(VLOOKUP(E2426,marginal!$A$2:$E$4826,4,FALSE),0)</f>
        <v>1595.3052747252714</v>
      </c>
    </row>
    <row r="2427" spans="1:30" x14ac:dyDescent="0.2">
      <c r="A2427" s="27" t="s">
        <v>6907</v>
      </c>
      <c r="B2427" s="6" t="s">
        <v>6914</v>
      </c>
      <c r="C2427" s="6" t="s">
        <v>6909</v>
      </c>
      <c r="D2427" s="2">
        <v>160382</v>
      </c>
      <c r="E2427" s="2">
        <v>160551</v>
      </c>
      <c r="F2427" s="3" t="s">
        <v>2988</v>
      </c>
      <c r="G2427" s="2">
        <v>160558</v>
      </c>
      <c r="H2427" s="3" t="s">
        <v>2989</v>
      </c>
      <c r="I2427" s="18">
        <v>45240</v>
      </c>
      <c r="J2427" s="28">
        <v>1275937994</v>
      </c>
      <c r="K2427" s="18">
        <v>45147</v>
      </c>
      <c r="L2427" s="18">
        <v>45169</v>
      </c>
      <c r="M2427" s="18"/>
      <c r="N2427" s="30">
        <v>9</v>
      </c>
      <c r="O2427" s="7">
        <v>10000</v>
      </c>
      <c r="P2427" s="30">
        <v>147</v>
      </c>
      <c r="Q2427" s="22">
        <v>7.9000519063170294E-2</v>
      </c>
      <c r="R2427" s="7">
        <v>5000</v>
      </c>
      <c r="S2427" s="2">
        <v>147</v>
      </c>
      <c r="T2427" s="11">
        <v>1303.3399999999999</v>
      </c>
      <c r="U2427" s="17" t="s">
        <v>6286</v>
      </c>
      <c r="V2427" s="21">
        <v>1</v>
      </c>
      <c r="W2427" s="9">
        <v>5000</v>
      </c>
      <c r="X2427" s="22">
        <f t="shared" si="185"/>
        <v>0</v>
      </c>
      <c r="Y2427" s="29">
        <v>1303.3399999999999</v>
      </c>
      <c r="Z2427" s="34">
        <f t="shared" si="186"/>
        <v>557000</v>
      </c>
      <c r="AA2427" s="34">
        <f t="shared" si="187"/>
        <v>8.9766606822262122E-3</v>
      </c>
      <c r="AB2427" s="35">
        <f t="shared" si="188"/>
        <v>1.3195691202872533</v>
      </c>
      <c r="AC2427" s="35">
        <f t="shared" si="189"/>
        <v>1.3195691202872533</v>
      </c>
      <c r="AD2427" s="6">
        <f>IFERROR(VLOOKUP(E2427,marginal!$A$2:$E$4826,4,FALSE),0)</f>
        <v>19717.304615384601</v>
      </c>
    </row>
    <row r="2428" spans="1:30" x14ac:dyDescent="0.2">
      <c r="A2428" s="27" t="s">
        <v>6907</v>
      </c>
      <c r="B2428" s="6" t="s">
        <v>6913</v>
      </c>
      <c r="C2428" s="6" t="s">
        <v>6912</v>
      </c>
      <c r="D2428" s="2">
        <v>160231</v>
      </c>
      <c r="E2428" s="2">
        <v>160619</v>
      </c>
      <c r="F2428" s="3" t="s">
        <v>1486</v>
      </c>
      <c r="G2428" s="2">
        <v>160626</v>
      </c>
      <c r="H2428" s="3" t="s">
        <v>2990</v>
      </c>
      <c r="I2428" s="18">
        <v>45269</v>
      </c>
      <c r="J2428" s="28">
        <v>1298018657</v>
      </c>
      <c r="K2428" s="18">
        <v>45147</v>
      </c>
      <c r="L2428" s="18">
        <v>45169</v>
      </c>
      <c r="M2428" s="18"/>
      <c r="N2428" s="30">
        <v>10</v>
      </c>
      <c r="O2428" s="7">
        <v>5000</v>
      </c>
      <c r="P2428" s="30">
        <v>147</v>
      </c>
      <c r="Q2428" s="22">
        <v>0.11226939921536</v>
      </c>
      <c r="R2428" s="7">
        <v>6000</v>
      </c>
      <c r="S2428" s="2">
        <v>142</v>
      </c>
      <c r="T2428" s="11">
        <v>1503.37</v>
      </c>
      <c r="U2428" s="17" t="s">
        <v>6286</v>
      </c>
      <c r="V2428" s="21">
        <v>1</v>
      </c>
      <c r="W2428" s="9">
        <v>6000</v>
      </c>
      <c r="X2428" s="22">
        <f t="shared" si="185"/>
        <v>0</v>
      </c>
      <c r="Y2428" s="29">
        <v>1503.37</v>
      </c>
      <c r="Z2428" s="34">
        <f t="shared" si="186"/>
        <v>258000</v>
      </c>
      <c r="AA2428" s="34">
        <f t="shared" si="187"/>
        <v>2.3255813953488372E-2</v>
      </c>
      <c r="AB2428" s="35">
        <f t="shared" si="188"/>
        <v>3.4186046511627906</v>
      </c>
      <c r="AC2428" s="35">
        <f t="shared" si="189"/>
        <v>3.3023255813953489</v>
      </c>
      <c r="AD2428" s="6">
        <f>IFERROR(VLOOKUP(E2428,marginal!$A$2:$E$4826,4,FALSE),0)</f>
        <v>11381.2938461538</v>
      </c>
    </row>
    <row r="2429" spans="1:30" x14ac:dyDescent="0.2">
      <c r="A2429" s="27" t="s">
        <v>6907</v>
      </c>
      <c r="B2429" s="6" t="s">
        <v>6917</v>
      </c>
      <c r="C2429" s="6" t="s">
        <v>6909</v>
      </c>
      <c r="D2429" s="4">
        <v>160011</v>
      </c>
      <c r="E2429" s="4">
        <v>160505</v>
      </c>
      <c r="F2429" s="5" t="s">
        <v>2991</v>
      </c>
      <c r="G2429" s="4">
        <v>160506</v>
      </c>
      <c r="H2429" s="5" t="s">
        <v>2992</v>
      </c>
      <c r="I2429" s="18">
        <v>45138</v>
      </c>
      <c r="J2429" s="28">
        <v>1205210748</v>
      </c>
      <c r="K2429" s="18">
        <v>45145</v>
      </c>
      <c r="L2429" s="18">
        <v>45169</v>
      </c>
      <c r="M2429" s="18"/>
      <c r="N2429" s="30">
        <v>8</v>
      </c>
      <c r="O2429" s="7">
        <v>10000</v>
      </c>
      <c r="P2429" s="30">
        <v>132</v>
      </c>
      <c r="Q2429" s="22">
        <v>5.8283715876113903E-2</v>
      </c>
      <c r="R2429" s="8">
        <v>13000</v>
      </c>
      <c r="S2429" s="4">
        <v>110</v>
      </c>
      <c r="T2429" s="10">
        <v>2489.6</v>
      </c>
      <c r="U2429" s="17" t="s">
        <v>6286</v>
      </c>
      <c r="V2429" s="21">
        <v>1</v>
      </c>
      <c r="W2429" s="9">
        <v>13000</v>
      </c>
      <c r="X2429" s="22">
        <f t="shared" si="185"/>
        <v>0</v>
      </c>
      <c r="Y2429" s="29">
        <v>2489.6</v>
      </c>
      <c r="Z2429" s="34">
        <f t="shared" si="186"/>
        <v>499000</v>
      </c>
      <c r="AA2429" s="34">
        <f t="shared" si="187"/>
        <v>2.6052104208416832E-2</v>
      </c>
      <c r="AB2429" s="35">
        <f t="shared" si="188"/>
        <v>3.4388777555110219</v>
      </c>
      <c r="AC2429" s="35">
        <f t="shared" si="189"/>
        <v>2.8657314629258517</v>
      </c>
      <c r="AD2429" s="6">
        <f>IFERROR(VLOOKUP(E2429,marginal!$A$2:$E$4826,4,FALSE),0)</f>
        <v>2289.93384615384</v>
      </c>
    </row>
    <row r="2430" spans="1:30" x14ac:dyDescent="0.2">
      <c r="A2430" s="27" t="s">
        <v>6907</v>
      </c>
      <c r="B2430" s="6" t="s">
        <v>6917</v>
      </c>
      <c r="C2430" s="6" t="s">
        <v>6909</v>
      </c>
      <c r="D2430" s="2">
        <v>160010</v>
      </c>
      <c r="E2430" s="2">
        <v>160505</v>
      </c>
      <c r="F2430" s="3" t="s">
        <v>2991</v>
      </c>
      <c r="G2430" s="2">
        <v>160507</v>
      </c>
      <c r="H2430" s="3" t="s">
        <v>2993</v>
      </c>
      <c r="I2430" s="18">
        <v>45234</v>
      </c>
      <c r="J2430" s="28">
        <v>1272467052</v>
      </c>
      <c r="K2430" s="18">
        <v>45145</v>
      </c>
      <c r="L2430" s="18">
        <v>45169</v>
      </c>
      <c r="M2430" s="18"/>
      <c r="N2430" s="30">
        <v>9</v>
      </c>
      <c r="O2430" s="7">
        <v>13000</v>
      </c>
      <c r="P2430" s="30">
        <v>147</v>
      </c>
      <c r="Q2430" s="22">
        <v>7.9000519063170294E-2</v>
      </c>
      <c r="R2430" s="7">
        <v>13000</v>
      </c>
      <c r="S2430" s="2">
        <v>115</v>
      </c>
      <c r="T2430" s="11">
        <v>2600.02</v>
      </c>
      <c r="U2430" s="17" t="s">
        <v>6286</v>
      </c>
      <c r="V2430" s="21">
        <v>1</v>
      </c>
      <c r="W2430" s="9">
        <v>13000</v>
      </c>
      <c r="X2430" s="22">
        <f t="shared" si="185"/>
        <v>0</v>
      </c>
      <c r="Y2430" s="29">
        <v>2600.02</v>
      </c>
      <c r="Z2430" s="34">
        <f t="shared" si="186"/>
        <v>557000</v>
      </c>
      <c r="AA2430" s="34">
        <f t="shared" si="187"/>
        <v>2.333931777378815E-2</v>
      </c>
      <c r="AB2430" s="35">
        <f t="shared" si="188"/>
        <v>3.430879712746858</v>
      </c>
      <c r="AC2430" s="35">
        <f t="shared" si="189"/>
        <v>2.6840215439856374</v>
      </c>
      <c r="AD2430" s="6">
        <f>IFERROR(VLOOKUP(E2430,marginal!$A$2:$E$4826,4,FALSE),0)</f>
        <v>2289.93384615384</v>
      </c>
    </row>
    <row r="2431" spans="1:30" x14ac:dyDescent="0.2">
      <c r="A2431" s="27" t="s">
        <v>6907</v>
      </c>
      <c r="B2431" s="6" t="s">
        <v>6917</v>
      </c>
      <c r="C2431" s="6" t="s">
        <v>6909</v>
      </c>
      <c r="D2431" s="2">
        <v>160012</v>
      </c>
      <c r="E2431" s="2">
        <v>160505</v>
      </c>
      <c r="F2431" s="3" t="s">
        <v>2991</v>
      </c>
      <c r="G2431" s="2">
        <v>160508</v>
      </c>
      <c r="H2431" s="3" t="s">
        <v>2994</v>
      </c>
      <c r="I2431" s="18">
        <v>45138</v>
      </c>
      <c r="J2431" s="28">
        <v>1205227401</v>
      </c>
      <c r="K2431" s="18">
        <v>45145</v>
      </c>
      <c r="L2431" s="18">
        <v>45169</v>
      </c>
      <c r="M2431" s="18"/>
      <c r="N2431" s="30">
        <v>8</v>
      </c>
      <c r="O2431" s="7">
        <v>10000</v>
      </c>
      <c r="P2431" s="30">
        <v>132</v>
      </c>
      <c r="Q2431" s="22">
        <v>5.8283715876113903E-2</v>
      </c>
      <c r="R2431" s="7">
        <v>13000</v>
      </c>
      <c r="S2431" s="2">
        <v>110</v>
      </c>
      <c r="T2431" s="11">
        <v>2489.6</v>
      </c>
      <c r="U2431" s="17" t="s">
        <v>6286</v>
      </c>
      <c r="V2431" s="21">
        <v>1</v>
      </c>
      <c r="W2431" s="9">
        <v>13000</v>
      </c>
      <c r="X2431" s="22">
        <f t="shared" si="185"/>
        <v>0</v>
      </c>
      <c r="Y2431" s="29">
        <v>2489.6</v>
      </c>
      <c r="Z2431" s="34">
        <f t="shared" si="186"/>
        <v>499000</v>
      </c>
      <c r="AA2431" s="34">
        <f t="shared" si="187"/>
        <v>2.6052104208416832E-2</v>
      </c>
      <c r="AB2431" s="35">
        <f t="shared" si="188"/>
        <v>3.4388777555110219</v>
      </c>
      <c r="AC2431" s="35">
        <f t="shared" si="189"/>
        <v>2.8657314629258517</v>
      </c>
      <c r="AD2431" s="6">
        <f>IFERROR(VLOOKUP(E2431,marginal!$A$2:$E$4826,4,FALSE),0)</f>
        <v>2289.93384615384</v>
      </c>
    </row>
    <row r="2432" spans="1:30" x14ac:dyDescent="0.2">
      <c r="A2432" s="27" t="s">
        <v>6907</v>
      </c>
      <c r="B2432" s="6" t="s">
        <v>6917</v>
      </c>
      <c r="C2432" s="6" t="s">
        <v>6909</v>
      </c>
      <c r="D2432" s="2">
        <v>160020</v>
      </c>
      <c r="E2432" s="2">
        <v>160505</v>
      </c>
      <c r="F2432" s="3" t="s">
        <v>2991</v>
      </c>
      <c r="G2432" s="2">
        <v>160509</v>
      </c>
      <c r="H2432" s="3" t="s">
        <v>2995</v>
      </c>
      <c r="I2432" s="18">
        <v>45138</v>
      </c>
      <c r="J2432" s="28">
        <v>1205237646</v>
      </c>
      <c r="K2432" s="18">
        <v>45145</v>
      </c>
      <c r="L2432" s="18">
        <v>45169</v>
      </c>
      <c r="M2432" s="18"/>
      <c r="N2432" s="30">
        <v>7</v>
      </c>
      <c r="O2432" s="7">
        <v>10000</v>
      </c>
      <c r="P2432" s="30">
        <v>127</v>
      </c>
      <c r="Q2432" s="22">
        <v>5.24391097594855E-2</v>
      </c>
      <c r="R2432" s="7">
        <v>9000</v>
      </c>
      <c r="S2432" s="2">
        <v>142</v>
      </c>
      <c r="T2432" s="11">
        <v>2255.2800000000002</v>
      </c>
      <c r="U2432" s="17" t="s">
        <v>6286</v>
      </c>
      <c r="V2432" s="21">
        <v>1</v>
      </c>
      <c r="W2432" s="9">
        <v>9000</v>
      </c>
      <c r="X2432" s="22">
        <f t="shared" si="185"/>
        <v>0</v>
      </c>
      <c r="Y2432" s="29">
        <v>2255.2800000000002</v>
      </c>
      <c r="Z2432" s="34">
        <f t="shared" si="186"/>
        <v>422000</v>
      </c>
      <c r="AA2432" s="34">
        <f t="shared" si="187"/>
        <v>2.132701421800948E-2</v>
      </c>
      <c r="AB2432" s="35">
        <f t="shared" si="188"/>
        <v>2.7085308056872042</v>
      </c>
      <c r="AC2432" s="35">
        <f t="shared" si="189"/>
        <v>3.028436018957346</v>
      </c>
      <c r="AD2432" s="6">
        <f>IFERROR(VLOOKUP(E2432,marginal!$A$2:$E$4826,4,FALSE),0)</f>
        <v>2289.93384615384</v>
      </c>
    </row>
    <row r="2433" spans="1:30" x14ac:dyDescent="0.2">
      <c r="A2433" s="27" t="s">
        <v>6907</v>
      </c>
      <c r="B2433" s="6" t="s">
        <v>6917</v>
      </c>
      <c r="C2433" s="6" t="s">
        <v>6909</v>
      </c>
      <c r="D2433" s="2">
        <v>160015</v>
      </c>
      <c r="E2433" s="2">
        <v>160505</v>
      </c>
      <c r="F2433" s="3" t="s">
        <v>2991</v>
      </c>
      <c r="G2433" s="2">
        <v>160510</v>
      </c>
      <c r="H2433" s="3" t="s">
        <v>2996</v>
      </c>
      <c r="I2433" s="18">
        <v>45138</v>
      </c>
      <c r="J2433" s="28">
        <v>1205231900</v>
      </c>
      <c r="K2433" s="18">
        <v>45145</v>
      </c>
      <c r="L2433" s="18">
        <v>45169</v>
      </c>
      <c r="M2433" s="18"/>
      <c r="N2433" s="30">
        <v>8</v>
      </c>
      <c r="O2433" s="7">
        <v>10000</v>
      </c>
      <c r="P2433" s="30">
        <v>132</v>
      </c>
      <c r="Q2433" s="22">
        <v>5.8283715876113903E-2</v>
      </c>
      <c r="R2433" s="7">
        <v>13000</v>
      </c>
      <c r="S2433" s="2">
        <v>110</v>
      </c>
      <c r="T2433" s="11">
        <v>2489.6</v>
      </c>
      <c r="U2433" s="17" t="s">
        <v>6286</v>
      </c>
      <c r="V2433" s="21">
        <v>1</v>
      </c>
      <c r="W2433" s="9">
        <v>13000</v>
      </c>
      <c r="X2433" s="22">
        <f t="shared" si="185"/>
        <v>0</v>
      </c>
      <c r="Y2433" s="29">
        <v>2489.6</v>
      </c>
      <c r="Z2433" s="34">
        <f t="shared" si="186"/>
        <v>499000</v>
      </c>
      <c r="AA2433" s="34">
        <f t="shared" si="187"/>
        <v>2.6052104208416832E-2</v>
      </c>
      <c r="AB2433" s="35">
        <f t="shared" si="188"/>
        <v>3.4388777555110219</v>
      </c>
      <c r="AC2433" s="35">
        <f t="shared" si="189"/>
        <v>2.8657314629258517</v>
      </c>
      <c r="AD2433" s="6">
        <f>IFERROR(VLOOKUP(E2433,marginal!$A$2:$E$4826,4,FALSE),0)</f>
        <v>2289.93384615384</v>
      </c>
    </row>
    <row r="2434" spans="1:30" x14ac:dyDescent="0.2">
      <c r="A2434" s="27" t="s">
        <v>6907</v>
      </c>
      <c r="B2434" s="6" t="s">
        <v>6911</v>
      </c>
      <c r="C2434" s="6" t="s">
        <v>6912</v>
      </c>
      <c r="D2434" s="2">
        <v>160463</v>
      </c>
      <c r="E2434" s="2">
        <v>160657</v>
      </c>
      <c r="F2434" s="3" t="s">
        <v>1605</v>
      </c>
      <c r="G2434" s="2">
        <v>160664</v>
      </c>
      <c r="H2434" s="3" t="s">
        <v>2997</v>
      </c>
      <c r="I2434" s="18" t="s">
        <v>6930</v>
      </c>
      <c r="J2434" s="28" t="s">
        <v>6930</v>
      </c>
      <c r="K2434" s="18">
        <v>45147</v>
      </c>
      <c r="L2434" s="18">
        <v>45169</v>
      </c>
      <c r="M2434" s="18"/>
      <c r="N2434" s="30">
        <v>5</v>
      </c>
      <c r="O2434" s="7">
        <v>20000</v>
      </c>
      <c r="P2434" s="30">
        <v>113</v>
      </c>
      <c r="Q2434" s="22">
        <v>3.8055562260733623E-2</v>
      </c>
      <c r="R2434" s="7">
        <v>10000</v>
      </c>
      <c r="S2434" s="2">
        <v>142</v>
      </c>
      <c r="T2434" s="11">
        <v>2510.34</v>
      </c>
      <c r="U2434" s="17" t="s">
        <v>6286</v>
      </c>
      <c r="V2434" s="21">
        <v>1</v>
      </c>
      <c r="W2434" s="9">
        <v>10000</v>
      </c>
      <c r="X2434" s="22">
        <f t="shared" si="185"/>
        <v>0</v>
      </c>
      <c r="Y2434" s="29">
        <v>2510.34</v>
      </c>
      <c r="Z2434" s="34">
        <f t="shared" si="186"/>
        <v>499000</v>
      </c>
      <c r="AA2434" s="34">
        <f t="shared" si="187"/>
        <v>2.004008016032064E-2</v>
      </c>
      <c r="AB2434" s="35">
        <f t="shared" si="188"/>
        <v>2.2645290581162323</v>
      </c>
      <c r="AC2434" s="35">
        <f t="shared" si="189"/>
        <v>2.8456913827655308</v>
      </c>
      <c r="AD2434" s="6">
        <f>IFERROR(VLOOKUP(E2434,marginal!$A$2:$E$4826,4,FALSE),0)</f>
        <v>16281.293076923001</v>
      </c>
    </row>
    <row r="2435" spans="1:30" x14ac:dyDescent="0.2">
      <c r="A2435" s="27" t="s">
        <v>6907</v>
      </c>
      <c r="B2435" s="6" t="s">
        <v>6911</v>
      </c>
      <c r="C2435" s="6" t="s">
        <v>6912</v>
      </c>
      <c r="D2435" s="2">
        <v>160547</v>
      </c>
      <c r="E2435" s="2">
        <v>160706</v>
      </c>
      <c r="F2435" s="3" t="s">
        <v>1451</v>
      </c>
      <c r="G2435" s="2">
        <v>160714</v>
      </c>
      <c r="H2435" s="3" t="s">
        <v>2998</v>
      </c>
      <c r="I2435" s="18">
        <v>45145</v>
      </c>
      <c r="J2435" s="28">
        <v>1209702007</v>
      </c>
      <c r="K2435" s="18">
        <v>45148</v>
      </c>
      <c r="L2435" s="18">
        <v>45169</v>
      </c>
      <c r="M2435" s="18"/>
      <c r="N2435" s="30">
        <v>6</v>
      </c>
      <c r="O2435" s="7">
        <v>10000</v>
      </c>
      <c r="P2435" s="30">
        <v>115</v>
      </c>
      <c r="Q2435" s="22">
        <v>3.97705569269148E-2</v>
      </c>
      <c r="R2435" s="7">
        <v>8000</v>
      </c>
      <c r="S2435" s="2">
        <v>142</v>
      </c>
      <c r="T2435" s="11">
        <v>2013.74</v>
      </c>
      <c r="U2435" s="17" t="s">
        <v>6286</v>
      </c>
      <c r="V2435" s="21">
        <v>1</v>
      </c>
      <c r="W2435" s="9">
        <v>8000</v>
      </c>
      <c r="X2435" s="22">
        <f t="shared" ref="X2435:X2498" si="190">W2435/R2435-1</f>
        <v>0</v>
      </c>
      <c r="Y2435" s="29">
        <v>2013.74</v>
      </c>
      <c r="Z2435" s="34">
        <f t="shared" ref="Z2435:Z2498" si="191">SUMIFS($R:$R,$L:$L,$L2435,$N:$N,$N2435)</f>
        <v>729000</v>
      </c>
      <c r="AA2435" s="34">
        <f t="shared" ref="AA2435:AA2498" si="192">$R2435/Z2435</f>
        <v>1.0973936899862825E-2</v>
      </c>
      <c r="AB2435" s="35">
        <f t="shared" ref="AB2435:AB2498" si="193">AA2435*$P2435</f>
        <v>1.2620027434842249</v>
      </c>
      <c r="AC2435" s="35">
        <f t="shared" ref="AC2435:AC2498" si="194">AA2435*$S2435</f>
        <v>1.5582990397805212</v>
      </c>
      <c r="AD2435" s="6">
        <f>IFERROR(VLOOKUP(E2435,marginal!$A$2:$E$4826,4,FALSE),0)</f>
        <v>13670.829230769201</v>
      </c>
    </row>
    <row r="2436" spans="1:30" x14ac:dyDescent="0.2">
      <c r="A2436" s="27" t="s">
        <v>6907</v>
      </c>
      <c r="B2436" s="6" t="s">
        <v>6913</v>
      </c>
      <c r="C2436" s="6" t="s">
        <v>6912</v>
      </c>
      <c r="D2436" s="4">
        <v>160674</v>
      </c>
      <c r="E2436" s="4">
        <v>160836</v>
      </c>
      <c r="F2436" s="5" t="s">
        <v>2999</v>
      </c>
      <c r="G2436" s="4">
        <v>160837</v>
      </c>
      <c r="H2436" s="5" t="s">
        <v>3000</v>
      </c>
      <c r="I2436" s="18">
        <v>45146</v>
      </c>
      <c r="J2436" s="28">
        <v>1210793966</v>
      </c>
      <c r="K2436" s="18">
        <v>45149</v>
      </c>
      <c r="L2436" s="18">
        <v>45169</v>
      </c>
      <c r="M2436" s="18"/>
      <c r="N2436" s="30">
        <v>10</v>
      </c>
      <c r="O2436" s="7">
        <v>5000</v>
      </c>
      <c r="P2436" s="30">
        <v>147</v>
      </c>
      <c r="Q2436" s="22">
        <v>0.11226939921536</v>
      </c>
      <c r="R2436" s="8">
        <v>7000</v>
      </c>
      <c r="S2436" s="4">
        <v>142</v>
      </c>
      <c r="T2436" s="10">
        <v>1758.65</v>
      </c>
      <c r="U2436" s="17" t="s">
        <v>6286</v>
      </c>
      <c r="V2436" s="21">
        <v>1</v>
      </c>
      <c r="W2436" s="9">
        <v>7000</v>
      </c>
      <c r="X2436" s="22">
        <f t="shared" si="190"/>
        <v>0</v>
      </c>
      <c r="Y2436" s="29">
        <v>1758.65</v>
      </c>
      <c r="Z2436" s="34">
        <f t="shared" si="191"/>
        <v>258000</v>
      </c>
      <c r="AA2436" s="34">
        <f t="shared" si="192"/>
        <v>2.7131782945736434E-2</v>
      </c>
      <c r="AB2436" s="35">
        <f t="shared" si="193"/>
        <v>3.9883720930232558</v>
      </c>
      <c r="AC2436" s="35">
        <f t="shared" si="194"/>
        <v>3.8527131782945734</v>
      </c>
      <c r="AD2436" s="6">
        <f>IFERROR(VLOOKUP(E2436,marginal!$A$2:$E$4826,4,FALSE),0)</f>
        <v>2055.1575384615198</v>
      </c>
    </row>
    <row r="2437" spans="1:30" x14ac:dyDescent="0.2">
      <c r="A2437" s="27" t="s">
        <v>6907</v>
      </c>
      <c r="B2437" s="6" t="s">
        <v>6910</v>
      </c>
      <c r="C2437" s="6" t="s">
        <v>6909</v>
      </c>
      <c r="D2437" s="4">
        <v>159068</v>
      </c>
      <c r="E2437" s="4">
        <v>160676</v>
      </c>
      <c r="F2437" s="5" t="s">
        <v>3001</v>
      </c>
      <c r="G2437" s="4">
        <v>160678</v>
      </c>
      <c r="H2437" s="5" t="s">
        <v>3002</v>
      </c>
      <c r="I2437" s="18">
        <v>45128</v>
      </c>
      <c r="J2437" s="28">
        <v>1198553061</v>
      </c>
      <c r="K2437" s="18">
        <v>45147</v>
      </c>
      <c r="L2437" s="18">
        <v>45169</v>
      </c>
      <c r="M2437" s="18"/>
      <c r="N2437" s="30">
        <v>4</v>
      </c>
      <c r="O2437" s="7">
        <v>70000</v>
      </c>
      <c r="P2437" s="30">
        <v>110</v>
      </c>
      <c r="Q2437" s="22">
        <v>3.11605023919212E-2</v>
      </c>
      <c r="R2437" s="8">
        <v>70000</v>
      </c>
      <c r="S2437" s="4">
        <v>75</v>
      </c>
      <c r="T2437" s="10">
        <v>8937.92</v>
      </c>
      <c r="U2437" s="17" t="s">
        <v>6286</v>
      </c>
      <c r="V2437" s="21">
        <v>1</v>
      </c>
      <c r="W2437" s="9">
        <v>70000</v>
      </c>
      <c r="X2437" s="22">
        <f t="shared" si="190"/>
        <v>0</v>
      </c>
      <c r="Y2437" s="29">
        <v>8937.92</v>
      </c>
      <c r="Z2437" s="34">
        <f t="shared" si="191"/>
        <v>377000</v>
      </c>
      <c r="AA2437" s="34">
        <f t="shared" si="192"/>
        <v>0.1856763925729443</v>
      </c>
      <c r="AB2437" s="35">
        <f t="shared" si="193"/>
        <v>20.424403183023873</v>
      </c>
      <c r="AC2437" s="35">
        <f t="shared" si="194"/>
        <v>13.925729442970823</v>
      </c>
      <c r="AD2437" s="6">
        <f>IFERROR(VLOOKUP(E2437,marginal!$A$2:$E$4826,4,FALSE),0)</f>
        <v>3284.6825641025498</v>
      </c>
    </row>
    <row r="2438" spans="1:30" x14ac:dyDescent="0.2">
      <c r="A2438" s="27" t="s">
        <v>6907</v>
      </c>
      <c r="B2438" s="6" t="s">
        <v>6913</v>
      </c>
      <c r="C2438" s="6" t="s">
        <v>6912</v>
      </c>
      <c r="D2438" s="2">
        <v>160675</v>
      </c>
      <c r="E2438" s="2">
        <v>160836</v>
      </c>
      <c r="F2438" s="3" t="s">
        <v>2999</v>
      </c>
      <c r="G2438" s="2">
        <v>160838</v>
      </c>
      <c r="H2438" s="3" t="s">
        <v>3003</v>
      </c>
      <c r="I2438" s="18" t="s">
        <v>6930</v>
      </c>
      <c r="J2438" s="28" t="s">
        <v>6930</v>
      </c>
      <c r="K2438" s="18">
        <v>45149</v>
      </c>
      <c r="L2438" s="18">
        <v>45169</v>
      </c>
      <c r="M2438" s="18"/>
      <c r="N2438" s="30">
        <v>9</v>
      </c>
      <c r="O2438" s="7">
        <v>9000</v>
      </c>
      <c r="P2438" s="30">
        <v>146</v>
      </c>
      <c r="Q2438" s="22">
        <v>7.9000519063170377E-2</v>
      </c>
      <c r="R2438" s="7">
        <v>5000</v>
      </c>
      <c r="S2438" s="2">
        <v>147</v>
      </c>
      <c r="T2438" s="11">
        <v>1303.3399999999999</v>
      </c>
      <c r="U2438" s="17" t="s">
        <v>6286</v>
      </c>
      <c r="V2438" s="21">
        <v>1</v>
      </c>
      <c r="W2438" s="9">
        <v>5000</v>
      </c>
      <c r="X2438" s="22">
        <f t="shared" si="190"/>
        <v>0</v>
      </c>
      <c r="Y2438" s="29">
        <v>1303.3399999999999</v>
      </c>
      <c r="Z2438" s="34">
        <f t="shared" si="191"/>
        <v>557000</v>
      </c>
      <c r="AA2438" s="34">
        <f t="shared" si="192"/>
        <v>8.9766606822262122E-3</v>
      </c>
      <c r="AB2438" s="35">
        <f t="shared" si="193"/>
        <v>1.3105924596050269</v>
      </c>
      <c r="AC2438" s="35">
        <f t="shared" si="194"/>
        <v>1.3195691202872533</v>
      </c>
      <c r="AD2438" s="6">
        <f>IFERROR(VLOOKUP(E2438,marginal!$A$2:$E$4826,4,FALSE),0)</f>
        <v>2055.1575384615198</v>
      </c>
    </row>
    <row r="2439" spans="1:30" x14ac:dyDescent="0.2">
      <c r="A2439" s="27" t="s">
        <v>6907</v>
      </c>
      <c r="B2439" s="6" t="s">
        <v>6913</v>
      </c>
      <c r="C2439" s="6" t="s">
        <v>6912</v>
      </c>
      <c r="D2439" s="2">
        <v>160668</v>
      </c>
      <c r="E2439" s="2">
        <v>160836</v>
      </c>
      <c r="F2439" s="3" t="s">
        <v>2999</v>
      </c>
      <c r="G2439" s="2">
        <v>160839</v>
      </c>
      <c r="H2439" s="3" t="s">
        <v>3004</v>
      </c>
      <c r="I2439" s="18">
        <v>45146</v>
      </c>
      <c r="J2439" s="28">
        <v>1210790395</v>
      </c>
      <c r="K2439" s="18">
        <v>45149</v>
      </c>
      <c r="L2439" s="18">
        <v>45169</v>
      </c>
      <c r="M2439" s="18"/>
      <c r="N2439" s="30">
        <v>8</v>
      </c>
      <c r="O2439" s="7">
        <v>10000</v>
      </c>
      <c r="P2439" s="30">
        <v>132</v>
      </c>
      <c r="Q2439" s="22">
        <v>5.8283715876113903E-2</v>
      </c>
      <c r="R2439" s="7">
        <v>7000</v>
      </c>
      <c r="S2439" s="2">
        <v>142</v>
      </c>
      <c r="T2439" s="11">
        <v>1758.65</v>
      </c>
      <c r="U2439" s="17" t="s">
        <v>6286</v>
      </c>
      <c r="V2439" s="21">
        <v>1</v>
      </c>
      <c r="W2439" s="9">
        <v>7000</v>
      </c>
      <c r="X2439" s="22">
        <f t="shared" si="190"/>
        <v>0</v>
      </c>
      <c r="Y2439" s="29">
        <v>1758.65</v>
      </c>
      <c r="Z2439" s="34">
        <f t="shared" si="191"/>
        <v>499000</v>
      </c>
      <c r="AA2439" s="34">
        <f t="shared" si="192"/>
        <v>1.4028056112224449E-2</v>
      </c>
      <c r="AB2439" s="35">
        <f t="shared" si="193"/>
        <v>1.8517034068136273</v>
      </c>
      <c r="AC2439" s="35">
        <f t="shared" si="194"/>
        <v>1.9919839679358717</v>
      </c>
      <c r="AD2439" s="6">
        <f>IFERROR(VLOOKUP(E2439,marginal!$A$2:$E$4826,4,FALSE),0)</f>
        <v>2055.1575384615198</v>
      </c>
    </row>
    <row r="2440" spans="1:30" x14ac:dyDescent="0.2">
      <c r="A2440" s="27" t="s">
        <v>6907</v>
      </c>
      <c r="B2440" s="6" t="s">
        <v>6913</v>
      </c>
      <c r="C2440" s="6" t="s">
        <v>6912</v>
      </c>
      <c r="D2440" s="2">
        <v>160671</v>
      </c>
      <c r="E2440" s="2">
        <v>160836</v>
      </c>
      <c r="F2440" s="3" t="s">
        <v>2999</v>
      </c>
      <c r="G2440" s="2">
        <v>160840</v>
      </c>
      <c r="H2440" s="3" t="s">
        <v>3005</v>
      </c>
      <c r="I2440" s="18">
        <v>45146</v>
      </c>
      <c r="J2440" s="28">
        <v>1210793409</v>
      </c>
      <c r="K2440" s="18">
        <v>45149</v>
      </c>
      <c r="L2440" s="18">
        <v>45169</v>
      </c>
      <c r="M2440" s="18"/>
      <c r="N2440" s="30">
        <v>8</v>
      </c>
      <c r="O2440" s="7">
        <v>10000</v>
      </c>
      <c r="P2440" s="30">
        <v>132</v>
      </c>
      <c r="Q2440" s="22">
        <v>5.8283715876113903E-2</v>
      </c>
      <c r="R2440" s="7">
        <v>5000</v>
      </c>
      <c r="S2440" s="2">
        <v>147</v>
      </c>
      <c r="T2440" s="11">
        <v>1303.3399999999999</v>
      </c>
      <c r="U2440" s="17" t="s">
        <v>6286</v>
      </c>
      <c r="V2440" s="21">
        <v>1</v>
      </c>
      <c r="W2440" s="9">
        <v>5000</v>
      </c>
      <c r="X2440" s="22">
        <f t="shared" si="190"/>
        <v>0</v>
      </c>
      <c r="Y2440" s="29">
        <v>1303.3399999999999</v>
      </c>
      <c r="Z2440" s="34">
        <f t="shared" si="191"/>
        <v>499000</v>
      </c>
      <c r="AA2440" s="34">
        <f t="shared" si="192"/>
        <v>1.002004008016032E-2</v>
      </c>
      <c r="AB2440" s="35">
        <f t="shared" si="193"/>
        <v>1.3226452905811623</v>
      </c>
      <c r="AC2440" s="35">
        <f t="shared" si="194"/>
        <v>1.4729458917835672</v>
      </c>
      <c r="AD2440" s="6">
        <f>IFERROR(VLOOKUP(E2440,marginal!$A$2:$E$4826,4,FALSE),0)</f>
        <v>2055.1575384615198</v>
      </c>
    </row>
    <row r="2441" spans="1:30" x14ac:dyDescent="0.2">
      <c r="A2441" s="27" t="s">
        <v>6907</v>
      </c>
      <c r="B2441" s="6" t="s">
        <v>6913</v>
      </c>
      <c r="C2441" s="6" t="s">
        <v>6912</v>
      </c>
      <c r="D2441" s="2">
        <v>160728</v>
      </c>
      <c r="E2441" s="2">
        <v>160836</v>
      </c>
      <c r="F2441" s="3" t="s">
        <v>2999</v>
      </c>
      <c r="G2441" s="2">
        <v>160841</v>
      </c>
      <c r="H2441" s="3" t="s">
        <v>3006</v>
      </c>
      <c r="I2441" s="18">
        <v>45147</v>
      </c>
      <c r="J2441" s="28">
        <v>1211210714</v>
      </c>
      <c r="K2441" s="18">
        <v>45149</v>
      </c>
      <c r="L2441" s="18">
        <v>45169</v>
      </c>
      <c r="M2441" s="18"/>
      <c r="N2441" s="30">
        <v>8</v>
      </c>
      <c r="O2441" s="7">
        <v>10000</v>
      </c>
      <c r="P2441" s="30">
        <v>132</v>
      </c>
      <c r="Q2441" s="22">
        <v>5.8283715876113903E-2</v>
      </c>
      <c r="R2441" s="7">
        <v>8000</v>
      </c>
      <c r="S2441" s="2">
        <v>142</v>
      </c>
      <c r="T2441" s="11">
        <v>2013.74</v>
      </c>
      <c r="U2441" s="17" t="s">
        <v>6286</v>
      </c>
      <c r="V2441" s="21">
        <v>1</v>
      </c>
      <c r="W2441" s="9">
        <v>8000</v>
      </c>
      <c r="X2441" s="22">
        <f t="shared" si="190"/>
        <v>0</v>
      </c>
      <c r="Y2441" s="29">
        <v>2013.74</v>
      </c>
      <c r="Z2441" s="34">
        <f t="shared" si="191"/>
        <v>499000</v>
      </c>
      <c r="AA2441" s="34">
        <f t="shared" si="192"/>
        <v>1.6032064128256512E-2</v>
      </c>
      <c r="AB2441" s="35">
        <f t="shared" si="193"/>
        <v>2.1162324649298596</v>
      </c>
      <c r="AC2441" s="35">
        <f t="shared" si="194"/>
        <v>2.2765531062124245</v>
      </c>
      <c r="AD2441" s="6">
        <f>IFERROR(VLOOKUP(E2441,marginal!$A$2:$E$4826,4,FALSE),0)</f>
        <v>2055.1575384615198</v>
      </c>
    </row>
    <row r="2442" spans="1:30" x14ac:dyDescent="0.2">
      <c r="A2442" s="27" t="s">
        <v>6907</v>
      </c>
      <c r="B2442" s="6" t="s">
        <v>6913</v>
      </c>
      <c r="C2442" s="6" t="s">
        <v>6912</v>
      </c>
      <c r="D2442" s="2">
        <v>160814</v>
      </c>
      <c r="E2442" s="2">
        <v>160836</v>
      </c>
      <c r="F2442" s="3" t="s">
        <v>2999</v>
      </c>
      <c r="G2442" s="2">
        <v>160867</v>
      </c>
      <c r="H2442" s="3" t="s">
        <v>3007</v>
      </c>
      <c r="I2442" s="18">
        <v>45238</v>
      </c>
      <c r="J2442" s="28">
        <v>1274490383</v>
      </c>
      <c r="K2442" s="18">
        <v>45149</v>
      </c>
      <c r="L2442" s="18">
        <v>45169</v>
      </c>
      <c r="M2442" s="18"/>
      <c r="N2442" s="30">
        <v>6</v>
      </c>
      <c r="O2442" s="7">
        <v>8000</v>
      </c>
      <c r="P2442" s="30">
        <v>139</v>
      </c>
      <c r="Q2442" s="22">
        <v>3.9770556926914676E-2</v>
      </c>
      <c r="R2442" s="7">
        <v>8000</v>
      </c>
      <c r="S2442" s="2">
        <v>142</v>
      </c>
      <c r="T2442" s="11">
        <v>2013.74</v>
      </c>
      <c r="U2442" s="17" t="s">
        <v>6286</v>
      </c>
      <c r="V2442" s="21">
        <v>1</v>
      </c>
      <c r="W2442" s="9">
        <v>8000</v>
      </c>
      <c r="X2442" s="22">
        <f t="shared" si="190"/>
        <v>0</v>
      </c>
      <c r="Y2442" s="29">
        <v>2013.74</v>
      </c>
      <c r="Z2442" s="34">
        <f t="shared" si="191"/>
        <v>729000</v>
      </c>
      <c r="AA2442" s="34">
        <f t="shared" si="192"/>
        <v>1.0973936899862825E-2</v>
      </c>
      <c r="AB2442" s="35">
        <f t="shared" si="193"/>
        <v>1.5253772290809327</v>
      </c>
      <c r="AC2442" s="35">
        <f t="shared" si="194"/>
        <v>1.5582990397805212</v>
      </c>
      <c r="AD2442" s="6">
        <f>IFERROR(VLOOKUP(E2442,marginal!$A$2:$E$4826,4,FALSE),0)</f>
        <v>2055.1575384615198</v>
      </c>
    </row>
    <row r="2443" spans="1:30" x14ac:dyDescent="0.2">
      <c r="A2443" s="27" t="s">
        <v>6907</v>
      </c>
      <c r="B2443" s="6" t="s">
        <v>6910</v>
      </c>
      <c r="C2443" s="6" t="s">
        <v>6909</v>
      </c>
      <c r="D2443" s="2">
        <v>159069</v>
      </c>
      <c r="E2443" s="2">
        <v>160676</v>
      </c>
      <c r="F2443" s="3" t="s">
        <v>3001</v>
      </c>
      <c r="G2443" s="2">
        <v>160679</v>
      </c>
      <c r="H2443" s="3" t="s">
        <v>3008</v>
      </c>
      <c r="I2443" s="18">
        <v>45345</v>
      </c>
      <c r="J2443" s="28">
        <v>1346642371</v>
      </c>
      <c r="K2443" s="18">
        <v>45147</v>
      </c>
      <c r="L2443" s="18">
        <v>45169</v>
      </c>
      <c r="M2443" s="18"/>
      <c r="N2443" s="30">
        <v>2</v>
      </c>
      <c r="O2443" s="7">
        <v>26000</v>
      </c>
      <c r="P2443" s="30">
        <v>100</v>
      </c>
      <c r="Q2443" s="22">
        <v>1.82981294070719E-2</v>
      </c>
      <c r="R2443" s="7">
        <v>26000</v>
      </c>
      <c r="S2443" s="2">
        <v>95</v>
      </c>
      <c r="T2443" s="11">
        <v>4262.13</v>
      </c>
      <c r="U2443" s="17" t="s">
        <v>6286</v>
      </c>
      <c r="V2443" s="21">
        <v>1</v>
      </c>
      <c r="W2443" s="9">
        <v>26000</v>
      </c>
      <c r="X2443" s="22">
        <f t="shared" si="190"/>
        <v>0</v>
      </c>
      <c r="Y2443" s="29">
        <v>4262.13</v>
      </c>
      <c r="Z2443" s="34">
        <f t="shared" si="191"/>
        <v>149000</v>
      </c>
      <c r="AA2443" s="34">
        <f t="shared" si="192"/>
        <v>0.17449664429530201</v>
      </c>
      <c r="AB2443" s="35">
        <f t="shared" si="193"/>
        <v>17.449664429530202</v>
      </c>
      <c r="AC2443" s="35">
        <f t="shared" si="194"/>
        <v>16.577181208053691</v>
      </c>
      <c r="AD2443" s="6">
        <f>IFERROR(VLOOKUP(E2443,marginal!$A$2:$E$4826,4,FALSE),0)</f>
        <v>3284.6825641025498</v>
      </c>
    </row>
    <row r="2444" spans="1:30" x14ac:dyDescent="0.2">
      <c r="A2444" s="27" t="s">
        <v>6907</v>
      </c>
      <c r="B2444" s="6" t="s">
        <v>6910</v>
      </c>
      <c r="C2444" s="6" t="s">
        <v>6909</v>
      </c>
      <c r="D2444" s="2">
        <v>159070</v>
      </c>
      <c r="E2444" s="2">
        <v>160676</v>
      </c>
      <c r="F2444" s="3" t="s">
        <v>3001</v>
      </c>
      <c r="G2444" s="2">
        <v>160680</v>
      </c>
      <c r="H2444" s="3" t="s">
        <v>3009</v>
      </c>
      <c r="I2444" s="18">
        <v>45345</v>
      </c>
      <c r="J2444" s="28">
        <v>1346642105</v>
      </c>
      <c r="K2444" s="18">
        <v>45147</v>
      </c>
      <c r="L2444" s="18">
        <v>45169</v>
      </c>
      <c r="M2444" s="18"/>
      <c r="N2444" s="30">
        <v>5</v>
      </c>
      <c r="O2444" s="7">
        <v>10000</v>
      </c>
      <c r="P2444" s="30">
        <v>110</v>
      </c>
      <c r="Q2444" s="22">
        <v>3.3741050530766099E-2</v>
      </c>
      <c r="R2444" s="7">
        <v>10000</v>
      </c>
      <c r="S2444" s="2">
        <v>95</v>
      </c>
      <c r="T2444" s="11">
        <v>1641.49</v>
      </c>
      <c r="U2444" s="17" t="s">
        <v>6286</v>
      </c>
      <c r="V2444" s="21">
        <v>1</v>
      </c>
      <c r="W2444" s="9">
        <v>10000</v>
      </c>
      <c r="X2444" s="22">
        <f t="shared" si="190"/>
        <v>0</v>
      </c>
      <c r="Y2444" s="29">
        <v>1641.49</v>
      </c>
      <c r="Z2444" s="34">
        <f t="shared" si="191"/>
        <v>499000</v>
      </c>
      <c r="AA2444" s="34">
        <f t="shared" si="192"/>
        <v>2.004008016032064E-2</v>
      </c>
      <c r="AB2444" s="35">
        <f t="shared" si="193"/>
        <v>2.2044088176352705</v>
      </c>
      <c r="AC2444" s="35">
        <f t="shared" si="194"/>
        <v>1.9038076152304608</v>
      </c>
      <c r="AD2444" s="6">
        <f>IFERROR(VLOOKUP(E2444,marginal!$A$2:$E$4826,4,FALSE),0)</f>
        <v>3284.6825641025498</v>
      </c>
    </row>
    <row r="2445" spans="1:30" x14ac:dyDescent="0.2">
      <c r="A2445" s="27" t="s">
        <v>6907</v>
      </c>
      <c r="B2445" s="6" t="s">
        <v>6910</v>
      </c>
      <c r="C2445" s="6" t="s">
        <v>6909</v>
      </c>
      <c r="D2445" s="2">
        <v>160392</v>
      </c>
      <c r="E2445" s="2">
        <v>160676</v>
      </c>
      <c r="F2445" s="3" t="s">
        <v>3001</v>
      </c>
      <c r="G2445" s="2">
        <v>160681</v>
      </c>
      <c r="H2445" s="3" t="s">
        <v>3010</v>
      </c>
      <c r="I2445" s="18">
        <v>45141</v>
      </c>
      <c r="J2445" s="28">
        <v>1207432797</v>
      </c>
      <c r="K2445" s="18">
        <v>45147</v>
      </c>
      <c r="L2445" s="18">
        <v>45169</v>
      </c>
      <c r="M2445" s="18"/>
      <c r="N2445" s="30">
        <v>2</v>
      </c>
      <c r="O2445" s="7">
        <v>10000</v>
      </c>
      <c r="P2445" s="30">
        <v>100</v>
      </c>
      <c r="Q2445" s="22">
        <v>1.82981294070719E-2</v>
      </c>
      <c r="R2445" s="7">
        <v>10000</v>
      </c>
      <c r="S2445" s="2">
        <v>142</v>
      </c>
      <c r="T2445" s="11">
        <v>2510.34</v>
      </c>
      <c r="U2445" s="17" t="s">
        <v>6286</v>
      </c>
      <c r="V2445" s="21">
        <v>1</v>
      </c>
      <c r="W2445" s="9">
        <v>10000</v>
      </c>
      <c r="X2445" s="22">
        <f t="shared" si="190"/>
        <v>0</v>
      </c>
      <c r="Y2445" s="29">
        <v>2510.34</v>
      </c>
      <c r="Z2445" s="34">
        <f t="shared" si="191"/>
        <v>149000</v>
      </c>
      <c r="AA2445" s="34">
        <f t="shared" si="192"/>
        <v>6.7114093959731544E-2</v>
      </c>
      <c r="AB2445" s="35">
        <f t="shared" si="193"/>
        <v>6.7114093959731544</v>
      </c>
      <c r="AC2445" s="35">
        <f t="shared" si="194"/>
        <v>9.5302013422818792</v>
      </c>
      <c r="AD2445" s="6">
        <f>IFERROR(VLOOKUP(E2445,marginal!$A$2:$E$4826,4,FALSE),0)</f>
        <v>3284.6825641025498</v>
      </c>
    </row>
    <row r="2446" spans="1:30" x14ac:dyDescent="0.2">
      <c r="A2446" s="27" t="s">
        <v>6907</v>
      </c>
      <c r="B2446" s="6" t="s">
        <v>6910</v>
      </c>
      <c r="C2446" s="6" t="s">
        <v>6909</v>
      </c>
      <c r="D2446" s="2">
        <v>160577</v>
      </c>
      <c r="E2446" s="2">
        <v>160676</v>
      </c>
      <c r="F2446" s="3" t="s">
        <v>3001</v>
      </c>
      <c r="G2446" s="2">
        <v>160682</v>
      </c>
      <c r="H2446" s="3" t="s">
        <v>3011</v>
      </c>
      <c r="I2446" s="18">
        <v>45145</v>
      </c>
      <c r="J2446" s="28">
        <v>1209997651</v>
      </c>
      <c r="K2446" s="18">
        <v>45147</v>
      </c>
      <c r="L2446" s="18">
        <v>45169</v>
      </c>
      <c r="M2446" s="18"/>
      <c r="N2446" s="30">
        <v>4</v>
      </c>
      <c r="O2446" s="7">
        <v>15000</v>
      </c>
      <c r="P2446" s="30">
        <v>110</v>
      </c>
      <c r="Q2446" s="22">
        <v>3.11605023919212E-2</v>
      </c>
      <c r="R2446" s="7">
        <v>15000</v>
      </c>
      <c r="S2446" s="2">
        <v>90</v>
      </c>
      <c r="T2446" s="11">
        <v>2324.0300000000002</v>
      </c>
      <c r="U2446" s="17" t="s">
        <v>6286</v>
      </c>
      <c r="V2446" s="21">
        <v>1</v>
      </c>
      <c r="W2446" s="9">
        <v>15000</v>
      </c>
      <c r="X2446" s="22">
        <f t="shared" si="190"/>
        <v>0</v>
      </c>
      <c r="Y2446" s="29">
        <v>2324.0300000000002</v>
      </c>
      <c r="Z2446" s="34">
        <f t="shared" si="191"/>
        <v>377000</v>
      </c>
      <c r="AA2446" s="34">
        <f t="shared" si="192"/>
        <v>3.9787798408488062E-2</v>
      </c>
      <c r="AB2446" s="35">
        <f t="shared" si="193"/>
        <v>4.3766578249336865</v>
      </c>
      <c r="AC2446" s="35">
        <f t="shared" si="194"/>
        <v>3.5809018567639255</v>
      </c>
      <c r="AD2446" s="6">
        <f>IFERROR(VLOOKUP(E2446,marginal!$A$2:$E$4826,4,FALSE),0)</f>
        <v>3284.6825641025498</v>
      </c>
    </row>
    <row r="2447" spans="1:30" x14ac:dyDescent="0.2">
      <c r="A2447" s="27" t="s">
        <v>6907</v>
      </c>
      <c r="B2447" s="6" t="s">
        <v>6910</v>
      </c>
      <c r="C2447" s="6" t="s">
        <v>6909</v>
      </c>
      <c r="D2447" s="2">
        <v>160829</v>
      </c>
      <c r="E2447" s="2">
        <v>160676</v>
      </c>
      <c r="F2447" s="3" t="s">
        <v>3001</v>
      </c>
      <c r="G2447" s="2">
        <v>160888</v>
      </c>
      <c r="H2447" s="3" t="s">
        <v>3012</v>
      </c>
      <c r="I2447" s="18">
        <v>45345</v>
      </c>
      <c r="J2447" s="28">
        <v>1346642910</v>
      </c>
      <c r="K2447" s="18">
        <v>45149</v>
      </c>
      <c r="L2447" s="18">
        <v>45169</v>
      </c>
      <c r="M2447" s="18"/>
      <c r="N2447" s="30">
        <v>3</v>
      </c>
      <c r="O2447" s="7">
        <v>27000</v>
      </c>
      <c r="P2447" s="30">
        <v>110</v>
      </c>
      <c r="Q2447" s="22">
        <v>3.3220596517330399E-2</v>
      </c>
      <c r="R2447" s="7">
        <v>27000</v>
      </c>
      <c r="S2447" s="2">
        <v>95</v>
      </c>
      <c r="T2447" s="11">
        <v>4420.59</v>
      </c>
      <c r="U2447" s="17" t="s">
        <v>6286</v>
      </c>
      <c r="V2447" s="21">
        <v>1</v>
      </c>
      <c r="W2447" s="9">
        <v>27000</v>
      </c>
      <c r="X2447" s="22">
        <f t="shared" si="190"/>
        <v>0</v>
      </c>
      <c r="Y2447" s="29">
        <v>4420.59</v>
      </c>
      <c r="Z2447" s="34">
        <f t="shared" si="191"/>
        <v>355000</v>
      </c>
      <c r="AA2447" s="34">
        <f t="shared" si="192"/>
        <v>7.605633802816901E-2</v>
      </c>
      <c r="AB2447" s="35">
        <f t="shared" si="193"/>
        <v>8.3661971830985919</v>
      </c>
      <c r="AC2447" s="35">
        <f t="shared" si="194"/>
        <v>7.225352112676056</v>
      </c>
      <c r="AD2447" s="6">
        <f>IFERROR(VLOOKUP(E2447,marginal!$A$2:$E$4826,4,FALSE),0)</f>
        <v>3284.6825641025498</v>
      </c>
    </row>
    <row r="2448" spans="1:30" x14ac:dyDescent="0.2">
      <c r="A2448" s="27" t="s">
        <v>6907</v>
      </c>
      <c r="B2448" s="6" t="s">
        <v>6925</v>
      </c>
      <c r="C2448" s="6" t="s">
        <v>6912</v>
      </c>
      <c r="D2448" s="4">
        <v>157982</v>
      </c>
      <c r="E2448" s="4">
        <v>160797</v>
      </c>
      <c r="F2448" s="5" t="s">
        <v>3013</v>
      </c>
      <c r="G2448" s="4">
        <v>160798</v>
      </c>
      <c r="H2448" s="5" t="s">
        <v>3014</v>
      </c>
      <c r="I2448" s="18">
        <v>45118</v>
      </c>
      <c r="J2448" s="28">
        <v>1190893466</v>
      </c>
      <c r="K2448" s="18">
        <v>45148</v>
      </c>
      <c r="L2448" s="18">
        <v>45169</v>
      </c>
      <c r="M2448" s="18"/>
      <c r="N2448" s="30">
        <v>10</v>
      </c>
      <c r="O2448" s="7">
        <v>5000</v>
      </c>
      <c r="P2448" s="30">
        <v>147</v>
      </c>
      <c r="Q2448" s="22">
        <v>0.11226939921536</v>
      </c>
      <c r="R2448" s="8">
        <v>10000</v>
      </c>
      <c r="S2448" s="4">
        <v>147</v>
      </c>
      <c r="T2448" s="10">
        <v>2606.85</v>
      </c>
      <c r="U2448" s="17" t="s">
        <v>6286</v>
      </c>
      <c r="V2448" s="21">
        <v>0.32750942617334783</v>
      </c>
      <c r="W2448" s="9">
        <v>3275.0942617334781</v>
      </c>
      <c r="X2448" s="22">
        <f t="shared" si="190"/>
        <v>-0.67249057382665223</v>
      </c>
      <c r="Y2448" s="29">
        <v>853.76794761999179</v>
      </c>
      <c r="Z2448" s="34">
        <f t="shared" si="191"/>
        <v>258000</v>
      </c>
      <c r="AA2448" s="34">
        <f t="shared" si="192"/>
        <v>3.875968992248062E-2</v>
      </c>
      <c r="AB2448" s="35">
        <f t="shared" si="193"/>
        <v>5.6976744186046515</v>
      </c>
      <c r="AC2448" s="35">
        <f t="shared" si="194"/>
        <v>5.6976744186046515</v>
      </c>
      <c r="AD2448" s="6">
        <f>IFERROR(VLOOKUP(E2448,marginal!$A$2:$E$4826,4,FALSE),0)</f>
        <v>-7533.6764102564002</v>
      </c>
    </row>
    <row r="2449" spans="1:30" x14ac:dyDescent="0.2">
      <c r="A2449" s="27" t="s">
        <v>6907</v>
      </c>
      <c r="B2449" s="6" t="s">
        <v>6920</v>
      </c>
      <c r="C2449" s="6" t="s">
        <v>6912</v>
      </c>
      <c r="D2449" s="2">
        <v>160689</v>
      </c>
      <c r="E2449" s="2">
        <v>160893</v>
      </c>
      <c r="F2449" s="3" t="s">
        <v>1612</v>
      </c>
      <c r="G2449" s="2">
        <v>160944</v>
      </c>
      <c r="H2449" s="3" t="s">
        <v>3015</v>
      </c>
      <c r="I2449" s="18">
        <v>45146</v>
      </c>
      <c r="J2449" s="28">
        <v>1210872884</v>
      </c>
      <c r="K2449" s="18">
        <v>45149</v>
      </c>
      <c r="L2449" s="18">
        <v>45169</v>
      </c>
      <c r="M2449" s="18"/>
      <c r="N2449" s="30">
        <v>3</v>
      </c>
      <c r="O2449" s="7">
        <v>10000</v>
      </c>
      <c r="P2449" s="30">
        <v>110</v>
      </c>
      <c r="Q2449" s="22">
        <v>3.3220596517330399E-2</v>
      </c>
      <c r="R2449" s="7">
        <v>6000</v>
      </c>
      <c r="S2449" s="2">
        <v>142</v>
      </c>
      <c r="T2449" s="11">
        <v>1503.37</v>
      </c>
      <c r="U2449" s="17" t="s">
        <v>6286</v>
      </c>
      <c r="V2449" s="21">
        <v>1</v>
      </c>
      <c r="W2449" s="9">
        <v>6000</v>
      </c>
      <c r="X2449" s="22">
        <f t="shared" si="190"/>
        <v>0</v>
      </c>
      <c r="Y2449" s="29">
        <v>1503.37</v>
      </c>
      <c r="Z2449" s="34">
        <f t="shared" si="191"/>
        <v>355000</v>
      </c>
      <c r="AA2449" s="34">
        <f t="shared" si="192"/>
        <v>1.6901408450704224E-2</v>
      </c>
      <c r="AB2449" s="35">
        <f t="shared" si="193"/>
        <v>1.8591549295774645</v>
      </c>
      <c r="AC2449" s="35">
        <f t="shared" si="194"/>
        <v>2.4</v>
      </c>
      <c r="AD2449" s="6">
        <f>IFERROR(VLOOKUP(E2449,marginal!$A$2:$E$4826,4,FALSE),0)</f>
        <v>5851.1246153845996</v>
      </c>
    </row>
    <row r="2450" spans="1:30" x14ac:dyDescent="0.2">
      <c r="A2450" s="27" t="s">
        <v>6907</v>
      </c>
      <c r="B2450" s="6" t="s">
        <v>6920</v>
      </c>
      <c r="C2450" s="6" t="s">
        <v>6912</v>
      </c>
      <c r="D2450" s="2">
        <v>160687</v>
      </c>
      <c r="E2450" s="2">
        <v>160893</v>
      </c>
      <c r="F2450" s="3" t="s">
        <v>1612</v>
      </c>
      <c r="G2450" s="2">
        <v>160945</v>
      </c>
      <c r="H2450" s="3" t="s">
        <v>3016</v>
      </c>
      <c r="I2450" s="18">
        <v>45341</v>
      </c>
      <c r="J2450" s="28">
        <v>1343237540</v>
      </c>
      <c r="K2450" s="18">
        <v>45149</v>
      </c>
      <c r="L2450" s="18">
        <v>45169</v>
      </c>
      <c r="M2450" s="18"/>
      <c r="N2450" s="30">
        <v>4</v>
      </c>
      <c r="O2450" s="7">
        <v>10000</v>
      </c>
      <c r="P2450" s="30">
        <v>110</v>
      </c>
      <c r="Q2450" s="22">
        <v>3.11605023919212E-2</v>
      </c>
      <c r="R2450" s="7">
        <v>5000</v>
      </c>
      <c r="S2450" s="2">
        <v>147</v>
      </c>
      <c r="T2450" s="11">
        <v>1303.3399999999999</v>
      </c>
      <c r="U2450" s="17" t="s">
        <v>6286</v>
      </c>
      <c r="V2450" s="21">
        <v>1</v>
      </c>
      <c r="W2450" s="9">
        <v>5000</v>
      </c>
      <c r="X2450" s="22">
        <f t="shared" si="190"/>
        <v>0</v>
      </c>
      <c r="Y2450" s="29">
        <v>1303.3399999999999</v>
      </c>
      <c r="Z2450" s="34">
        <f t="shared" si="191"/>
        <v>377000</v>
      </c>
      <c r="AA2450" s="34">
        <f t="shared" si="192"/>
        <v>1.3262599469496022E-2</v>
      </c>
      <c r="AB2450" s="35">
        <f t="shared" si="193"/>
        <v>1.4588859416445623</v>
      </c>
      <c r="AC2450" s="35">
        <f t="shared" si="194"/>
        <v>1.9496021220159152</v>
      </c>
      <c r="AD2450" s="6">
        <f>IFERROR(VLOOKUP(E2450,marginal!$A$2:$E$4826,4,FALSE),0)</f>
        <v>5851.1246153845996</v>
      </c>
    </row>
    <row r="2451" spans="1:30" x14ac:dyDescent="0.2">
      <c r="A2451" s="27" t="s">
        <v>6907</v>
      </c>
      <c r="B2451" s="6" t="s">
        <v>6925</v>
      </c>
      <c r="C2451" s="6" t="s">
        <v>6912</v>
      </c>
      <c r="D2451" s="2">
        <v>157928</v>
      </c>
      <c r="E2451" s="2">
        <v>160797</v>
      </c>
      <c r="F2451" s="3" t="s">
        <v>3013</v>
      </c>
      <c r="G2451" s="2">
        <v>160799</v>
      </c>
      <c r="H2451" s="3" t="s">
        <v>3017</v>
      </c>
      <c r="I2451" s="18">
        <v>45118</v>
      </c>
      <c r="J2451" s="28">
        <v>1190765141</v>
      </c>
      <c r="K2451" s="18">
        <v>45148</v>
      </c>
      <c r="L2451" s="18">
        <v>45169</v>
      </c>
      <c r="M2451" s="18"/>
      <c r="N2451" s="30">
        <v>8</v>
      </c>
      <c r="O2451" s="7">
        <v>10000</v>
      </c>
      <c r="P2451" s="30">
        <v>132</v>
      </c>
      <c r="Q2451" s="22">
        <v>5.8283715876113903E-2</v>
      </c>
      <c r="R2451" s="7">
        <v>10000</v>
      </c>
      <c r="S2451" s="2">
        <v>110</v>
      </c>
      <c r="T2451" s="11">
        <v>1917.29</v>
      </c>
      <c r="U2451" s="17" t="s">
        <v>6286</v>
      </c>
      <c r="V2451" s="21">
        <v>0.32750942617334783</v>
      </c>
      <c r="W2451" s="9">
        <v>3275.0942617334781</v>
      </c>
      <c r="X2451" s="22">
        <f t="shared" si="190"/>
        <v>-0.67249057382665223</v>
      </c>
      <c r="Y2451" s="29">
        <v>627.93054770789809</v>
      </c>
      <c r="Z2451" s="34">
        <f t="shared" si="191"/>
        <v>499000</v>
      </c>
      <c r="AA2451" s="34">
        <f t="shared" si="192"/>
        <v>2.004008016032064E-2</v>
      </c>
      <c r="AB2451" s="35">
        <f t="shared" si="193"/>
        <v>2.6452905811623246</v>
      </c>
      <c r="AC2451" s="35">
        <f t="shared" si="194"/>
        <v>2.2044088176352705</v>
      </c>
      <c r="AD2451" s="6">
        <f>IFERROR(VLOOKUP(E2451,marginal!$A$2:$E$4826,4,FALSE),0)</f>
        <v>-7533.6764102564002</v>
      </c>
    </row>
    <row r="2452" spans="1:30" x14ac:dyDescent="0.2">
      <c r="A2452" s="27" t="s">
        <v>6907</v>
      </c>
      <c r="B2452" s="6" t="s">
        <v>6925</v>
      </c>
      <c r="C2452" s="6" t="s">
        <v>6912</v>
      </c>
      <c r="D2452" s="2">
        <v>157931</v>
      </c>
      <c r="E2452" s="2">
        <v>160797</v>
      </c>
      <c r="F2452" s="3" t="s">
        <v>3013</v>
      </c>
      <c r="G2452" s="2">
        <v>160800</v>
      </c>
      <c r="H2452" s="3" t="s">
        <v>3018</v>
      </c>
      <c r="I2452" s="18" t="s">
        <v>6930</v>
      </c>
      <c r="J2452" s="28" t="s">
        <v>6930</v>
      </c>
      <c r="K2452" s="18">
        <v>45148</v>
      </c>
      <c r="L2452" s="18">
        <v>45169</v>
      </c>
      <c r="M2452" s="18"/>
      <c r="N2452" s="30">
        <v>8</v>
      </c>
      <c r="O2452" s="7">
        <v>9000</v>
      </c>
      <c r="P2452" s="30">
        <v>134</v>
      </c>
      <c r="Q2452" s="22">
        <v>5.8619748762940391E-2</v>
      </c>
      <c r="R2452" s="7">
        <v>11000</v>
      </c>
      <c r="S2452" s="2">
        <v>120</v>
      </c>
      <c r="T2452" s="11">
        <v>2310.31</v>
      </c>
      <c r="U2452" s="17" t="s">
        <v>6286</v>
      </c>
      <c r="V2452" s="21">
        <v>0.32750942617334783</v>
      </c>
      <c r="W2452" s="9">
        <v>3602.6036879068261</v>
      </c>
      <c r="X2452" s="22">
        <f t="shared" si="190"/>
        <v>-0.67249057382665223</v>
      </c>
      <c r="Y2452" s="29">
        <v>756.64830238254717</v>
      </c>
      <c r="Z2452" s="34">
        <f t="shared" si="191"/>
        <v>499000</v>
      </c>
      <c r="AA2452" s="34">
        <f t="shared" si="192"/>
        <v>2.2044088176352707E-2</v>
      </c>
      <c r="AB2452" s="35">
        <f t="shared" si="193"/>
        <v>2.9539078156312626</v>
      </c>
      <c r="AC2452" s="35">
        <f t="shared" si="194"/>
        <v>2.6452905811623246</v>
      </c>
      <c r="AD2452" s="6">
        <f>IFERROR(VLOOKUP(E2452,marginal!$A$2:$E$4826,4,FALSE),0)</f>
        <v>-7533.6764102564002</v>
      </c>
    </row>
    <row r="2453" spans="1:30" x14ac:dyDescent="0.2">
      <c r="A2453" s="27" t="s">
        <v>6907</v>
      </c>
      <c r="B2453" s="6" t="s">
        <v>6925</v>
      </c>
      <c r="C2453" s="6" t="s">
        <v>6912</v>
      </c>
      <c r="D2453" s="2">
        <v>157979</v>
      </c>
      <c r="E2453" s="2">
        <v>160797</v>
      </c>
      <c r="F2453" s="3" t="s">
        <v>3013</v>
      </c>
      <c r="G2453" s="2">
        <v>160801</v>
      </c>
      <c r="H2453" s="3" t="s">
        <v>3019</v>
      </c>
      <c r="I2453" s="18" t="s">
        <v>6930</v>
      </c>
      <c r="J2453" s="28" t="s">
        <v>6930</v>
      </c>
      <c r="K2453" s="18">
        <v>45148</v>
      </c>
      <c r="L2453" s="18">
        <v>45169</v>
      </c>
      <c r="M2453" s="18"/>
      <c r="N2453" s="30">
        <v>9</v>
      </c>
      <c r="O2453" s="7">
        <v>9000</v>
      </c>
      <c r="P2453" s="30">
        <v>139</v>
      </c>
      <c r="Q2453" s="22">
        <v>6.9317025387465522E-2</v>
      </c>
      <c r="R2453" s="7">
        <v>11000</v>
      </c>
      <c r="S2453" s="2">
        <v>100</v>
      </c>
      <c r="T2453" s="11">
        <v>1910.34</v>
      </c>
      <c r="U2453" s="17" t="s">
        <v>6286</v>
      </c>
      <c r="V2453" s="21">
        <v>0.32750942617334783</v>
      </c>
      <c r="W2453" s="9">
        <v>3602.6036879068261</v>
      </c>
      <c r="X2453" s="22">
        <f t="shared" si="190"/>
        <v>-0.67249057382665223</v>
      </c>
      <c r="Y2453" s="29">
        <v>625.65435719599327</v>
      </c>
      <c r="Z2453" s="34">
        <f t="shared" si="191"/>
        <v>557000</v>
      </c>
      <c r="AA2453" s="34">
        <f t="shared" si="192"/>
        <v>1.9748653500897665E-2</v>
      </c>
      <c r="AB2453" s="35">
        <f t="shared" si="193"/>
        <v>2.7450628366247756</v>
      </c>
      <c r="AC2453" s="35">
        <f t="shared" si="194"/>
        <v>1.9748653500897666</v>
      </c>
      <c r="AD2453" s="6">
        <f>IFERROR(VLOOKUP(E2453,marginal!$A$2:$E$4826,4,FALSE),0)</f>
        <v>-7533.6764102564002</v>
      </c>
    </row>
    <row r="2454" spans="1:30" x14ac:dyDescent="0.2">
      <c r="A2454" s="27" t="s">
        <v>6907</v>
      </c>
      <c r="B2454" s="6" t="s">
        <v>6925</v>
      </c>
      <c r="C2454" s="6" t="s">
        <v>6912</v>
      </c>
      <c r="D2454" s="2">
        <v>157929</v>
      </c>
      <c r="E2454" s="2">
        <v>160797</v>
      </c>
      <c r="F2454" s="3" t="s">
        <v>3013</v>
      </c>
      <c r="G2454" s="2">
        <v>160802</v>
      </c>
      <c r="H2454" s="3" t="s">
        <v>3020</v>
      </c>
      <c r="I2454" s="18">
        <v>45118</v>
      </c>
      <c r="J2454" s="28">
        <v>1190765592</v>
      </c>
      <c r="K2454" s="18">
        <v>45148</v>
      </c>
      <c r="L2454" s="18">
        <v>45169</v>
      </c>
      <c r="M2454" s="18"/>
      <c r="N2454" s="30">
        <v>7</v>
      </c>
      <c r="O2454" s="7">
        <v>11000</v>
      </c>
      <c r="P2454" s="30">
        <v>127</v>
      </c>
      <c r="Q2454" s="22">
        <v>5.24391097594855E-2</v>
      </c>
      <c r="R2454" s="7">
        <v>11000</v>
      </c>
      <c r="S2454" s="2">
        <v>110</v>
      </c>
      <c r="T2454" s="11">
        <v>2103.52</v>
      </c>
      <c r="U2454" s="17" t="s">
        <v>6286</v>
      </c>
      <c r="V2454" s="21">
        <v>0.32750942617334783</v>
      </c>
      <c r="W2454" s="9">
        <v>3602.6036879068261</v>
      </c>
      <c r="X2454" s="22">
        <f t="shared" si="190"/>
        <v>-0.67249057382665223</v>
      </c>
      <c r="Y2454" s="29">
        <v>688.92262814416063</v>
      </c>
      <c r="Z2454" s="34">
        <f t="shared" si="191"/>
        <v>422000</v>
      </c>
      <c r="AA2454" s="34">
        <f t="shared" si="192"/>
        <v>2.6066350710900472E-2</v>
      </c>
      <c r="AB2454" s="35">
        <f t="shared" si="193"/>
        <v>3.31042654028436</v>
      </c>
      <c r="AC2454" s="35">
        <f t="shared" si="194"/>
        <v>2.8672985781990521</v>
      </c>
      <c r="AD2454" s="6">
        <f>IFERROR(VLOOKUP(E2454,marginal!$A$2:$E$4826,4,FALSE),0)</f>
        <v>-7533.6764102564002</v>
      </c>
    </row>
    <row r="2455" spans="1:30" x14ac:dyDescent="0.2">
      <c r="A2455" s="27" t="s">
        <v>6907</v>
      </c>
      <c r="B2455" s="6" t="s">
        <v>6908</v>
      </c>
      <c r="C2455" s="6" t="s">
        <v>6909</v>
      </c>
      <c r="D2455" s="2">
        <v>160563</v>
      </c>
      <c r="E2455" s="2">
        <v>160776</v>
      </c>
      <c r="F2455" s="3" t="s">
        <v>3021</v>
      </c>
      <c r="G2455" s="2">
        <v>161064</v>
      </c>
      <c r="H2455" s="3" t="s">
        <v>3022</v>
      </c>
      <c r="I2455" s="18" t="s">
        <v>6930</v>
      </c>
      <c r="J2455" s="28" t="s">
        <v>6930</v>
      </c>
      <c r="K2455" s="18">
        <v>45152</v>
      </c>
      <c r="L2455" s="18">
        <v>45169</v>
      </c>
      <c r="M2455" s="18"/>
      <c r="N2455" s="30">
        <v>6</v>
      </c>
      <c r="O2455" s="7">
        <v>12000</v>
      </c>
      <c r="P2455" s="30">
        <v>115</v>
      </c>
      <c r="Q2455" s="22">
        <v>4.0602146025225612E-2</v>
      </c>
      <c r="R2455" s="7">
        <v>6000</v>
      </c>
      <c r="S2455" s="2">
        <v>142</v>
      </c>
      <c r="T2455" s="11">
        <v>1503.37</v>
      </c>
      <c r="U2455" s="17" t="s">
        <v>6286</v>
      </c>
      <c r="V2455" s="21">
        <v>1</v>
      </c>
      <c r="W2455" s="9">
        <v>6000</v>
      </c>
      <c r="X2455" s="22">
        <f t="shared" si="190"/>
        <v>0</v>
      </c>
      <c r="Y2455" s="29">
        <v>1503.37</v>
      </c>
      <c r="Z2455" s="34">
        <f t="shared" si="191"/>
        <v>729000</v>
      </c>
      <c r="AA2455" s="34">
        <f t="shared" si="192"/>
        <v>8.23045267489712E-3</v>
      </c>
      <c r="AB2455" s="35">
        <f t="shared" si="193"/>
        <v>0.94650205761316886</v>
      </c>
      <c r="AC2455" s="35">
        <f t="shared" si="194"/>
        <v>1.168724279835391</v>
      </c>
      <c r="AD2455" s="6">
        <f>IFERROR(VLOOKUP(E2455,marginal!$A$2:$E$4826,4,FALSE),0)</f>
        <v>1447.7998717948715</v>
      </c>
    </row>
    <row r="2456" spans="1:30" x14ac:dyDescent="0.2">
      <c r="A2456" s="27" t="s">
        <v>6907</v>
      </c>
      <c r="B2456" s="6" t="s">
        <v>6911</v>
      </c>
      <c r="C2456" s="6" t="s">
        <v>6912</v>
      </c>
      <c r="D2456" s="2">
        <v>160653</v>
      </c>
      <c r="E2456" s="2">
        <v>161002</v>
      </c>
      <c r="F2456" s="3" t="s">
        <v>1614</v>
      </c>
      <c r="G2456" s="2">
        <v>161007</v>
      </c>
      <c r="H2456" s="3" t="s">
        <v>3023</v>
      </c>
      <c r="I2456" s="18" t="s">
        <v>6930</v>
      </c>
      <c r="J2456" s="28" t="s">
        <v>6930</v>
      </c>
      <c r="K2456" s="18">
        <v>45152</v>
      </c>
      <c r="L2456" s="18">
        <v>45169</v>
      </c>
      <c r="M2456" s="18"/>
      <c r="N2456" s="30">
        <v>6</v>
      </c>
      <c r="O2456" s="7">
        <v>14000</v>
      </c>
      <c r="P2456" s="30">
        <v>117</v>
      </c>
      <c r="Q2456" s="22">
        <v>3.8813884200804387E-2</v>
      </c>
      <c r="R2456" s="7">
        <v>6000</v>
      </c>
      <c r="S2456" s="2">
        <v>142</v>
      </c>
      <c r="T2456" s="11">
        <v>1503.37</v>
      </c>
      <c r="U2456" s="17" t="s">
        <v>6286</v>
      </c>
      <c r="V2456" s="21">
        <v>1</v>
      </c>
      <c r="W2456" s="9">
        <v>6000</v>
      </c>
      <c r="X2456" s="22">
        <f t="shared" si="190"/>
        <v>0</v>
      </c>
      <c r="Y2456" s="29">
        <v>1503.37</v>
      </c>
      <c r="Z2456" s="34">
        <f t="shared" si="191"/>
        <v>729000</v>
      </c>
      <c r="AA2456" s="34">
        <f t="shared" si="192"/>
        <v>8.23045267489712E-3</v>
      </c>
      <c r="AB2456" s="35">
        <f t="shared" si="193"/>
        <v>0.96296296296296302</v>
      </c>
      <c r="AC2456" s="35">
        <f t="shared" si="194"/>
        <v>1.168724279835391</v>
      </c>
      <c r="AD2456" s="6">
        <f>IFERROR(VLOOKUP(E2456,marginal!$A$2:$E$4826,4,FALSE),0)</f>
        <v>5995.5153846153798</v>
      </c>
    </row>
    <row r="2457" spans="1:30" x14ac:dyDescent="0.2">
      <c r="A2457" s="27" t="s">
        <v>6907</v>
      </c>
      <c r="B2457" s="6" t="s">
        <v>6914</v>
      </c>
      <c r="C2457" s="6" t="s">
        <v>6909</v>
      </c>
      <c r="D2457" s="4">
        <v>160775</v>
      </c>
      <c r="E2457" s="4">
        <v>161157</v>
      </c>
      <c r="F2457" s="5" t="s">
        <v>3024</v>
      </c>
      <c r="G2457" s="4">
        <v>161158</v>
      </c>
      <c r="H2457" s="5" t="s">
        <v>3025</v>
      </c>
      <c r="I2457" s="18">
        <v>45147</v>
      </c>
      <c r="J2457" s="28">
        <v>1211417628</v>
      </c>
      <c r="K2457" s="18">
        <v>45153</v>
      </c>
      <c r="L2457" s="18">
        <v>45169</v>
      </c>
      <c r="M2457" s="18"/>
      <c r="N2457" s="30">
        <v>6</v>
      </c>
      <c r="O2457" s="7">
        <v>10000</v>
      </c>
      <c r="P2457" s="30">
        <v>115</v>
      </c>
      <c r="Q2457" s="22">
        <v>3.97705569269148E-2</v>
      </c>
      <c r="R2457" s="8">
        <v>6000</v>
      </c>
      <c r="S2457" s="4">
        <v>142</v>
      </c>
      <c r="T2457" s="10">
        <v>1503.37</v>
      </c>
      <c r="U2457" s="17" t="s">
        <v>6286</v>
      </c>
      <c r="V2457" s="21">
        <v>1</v>
      </c>
      <c r="W2457" s="9">
        <v>6000</v>
      </c>
      <c r="X2457" s="22">
        <f t="shared" si="190"/>
        <v>0</v>
      </c>
      <c r="Y2457" s="29">
        <v>1503.37</v>
      </c>
      <c r="Z2457" s="34">
        <f t="shared" si="191"/>
        <v>729000</v>
      </c>
      <c r="AA2457" s="34">
        <f t="shared" si="192"/>
        <v>8.23045267489712E-3</v>
      </c>
      <c r="AB2457" s="35">
        <f t="shared" si="193"/>
        <v>0.94650205761316886</v>
      </c>
      <c r="AC2457" s="35">
        <f t="shared" si="194"/>
        <v>1.168724279835391</v>
      </c>
      <c r="AD2457" s="6">
        <f>IFERROR(VLOOKUP(E2457,marginal!$A$2:$E$4826,4,FALSE),0)</f>
        <v>954.15208791208863</v>
      </c>
    </row>
    <row r="2458" spans="1:30" x14ac:dyDescent="0.2">
      <c r="A2458" s="27" t="s">
        <v>6907</v>
      </c>
      <c r="B2458" s="6" t="s">
        <v>6920</v>
      </c>
      <c r="C2458" s="6" t="s">
        <v>6912</v>
      </c>
      <c r="D2458" s="4">
        <v>160883</v>
      </c>
      <c r="E2458" s="4">
        <v>161137</v>
      </c>
      <c r="F2458" s="5" t="s">
        <v>3026</v>
      </c>
      <c r="G2458" s="4">
        <v>161138</v>
      </c>
      <c r="H2458" s="5" t="s">
        <v>3027</v>
      </c>
      <c r="I2458" s="18">
        <v>45148</v>
      </c>
      <c r="J2458" s="28">
        <v>1211926881</v>
      </c>
      <c r="K2458" s="18">
        <v>45153</v>
      </c>
      <c r="L2458" s="18">
        <v>45169</v>
      </c>
      <c r="M2458" s="18"/>
      <c r="N2458" s="30">
        <v>9</v>
      </c>
      <c r="O2458" s="7">
        <v>9000</v>
      </c>
      <c r="P2458" s="30">
        <v>112</v>
      </c>
      <c r="Q2458" s="22">
        <v>3.4454121926124535E-2</v>
      </c>
      <c r="R2458" s="8">
        <v>10000</v>
      </c>
      <c r="S2458" s="4">
        <v>142</v>
      </c>
      <c r="T2458" s="10">
        <v>2510.34</v>
      </c>
      <c r="U2458" s="17" t="s">
        <v>6286</v>
      </c>
      <c r="V2458" s="21">
        <v>1</v>
      </c>
      <c r="W2458" s="9">
        <v>10000</v>
      </c>
      <c r="X2458" s="22">
        <f t="shared" si="190"/>
        <v>0</v>
      </c>
      <c r="Y2458" s="29">
        <v>2510.34</v>
      </c>
      <c r="Z2458" s="34">
        <f t="shared" si="191"/>
        <v>557000</v>
      </c>
      <c r="AA2458" s="34">
        <f t="shared" si="192"/>
        <v>1.7953321364452424E-2</v>
      </c>
      <c r="AB2458" s="35">
        <f t="shared" si="193"/>
        <v>2.0107719928186714</v>
      </c>
      <c r="AC2458" s="35">
        <f t="shared" si="194"/>
        <v>2.5493716337522443</v>
      </c>
      <c r="AD2458" s="6">
        <f>IFERROR(VLOOKUP(E2458,marginal!$A$2:$E$4826,4,FALSE),0)</f>
        <v>1322.2576923076799</v>
      </c>
    </row>
    <row r="2459" spans="1:30" x14ac:dyDescent="0.2">
      <c r="A2459" s="27" t="s">
        <v>6907</v>
      </c>
      <c r="B2459" s="6" t="s">
        <v>6924</v>
      </c>
      <c r="C2459" s="6" t="s">
        <v>6912</v>
      </c>
      <c r="D2459" s="4">
        <v>160527</v>
      </c>
      <c r="E2459" s="4">
        <v>161240</v>
      </c>
      <c r="F2459" s="5" t="s">
        <v>3028</v>
      </c>
      <c r="G2459" s="4">
        <v>161242</v>
      </c>
      <c r="H2459" s="5" t="s">
        <v>3029</v>
      </c>
      <c r="I2459" s="18">
        <v>45143</v>
      </c>
      <c r="J2459" s="28">
        <v>1208923113</v>
      </c>
      <c r="K2459" s="18">
        <v>45153</v>
      </c>
      <c r="L2459" s="18">
        <v>45169</v>
      </c>
      <c r="M2459" s="18"/>
      <c r="N2459" s="30">
        <v>7</v>
      </c>
      <c r="O2459" s="7">
        <v>10000</v>
      </c>
      <c r="P2459" s="30">
        <v>127</v>
      </c>
      <c r="Q2459" s="22">
        <v>5.24391097594855E-2</v>
      </c>
      <c r="R2459" s="8">
        <v>10000</v>
      </c>
      <c r="S2459" s="4">
        <v>142</v>
      </c>
      <c r="T2459" s="10">
        <v>2510.34</v>
      </c>
      <c r="U2459" s="17" t="s">
        <v>6286</v>
      </c>
      <c r="V2459" s="21">
        <v>0.57671122416141063</v>
      </c>
      <c r="W2459" s="9">
        <v>5767.1122416141061</v>
      </c>
      <c r="X2459" s="22">
        <f t="shared" si="190"/>
        <v>-0.42328877583858937</v>
      </c>
      <c r="Y2459" s="29">
        <v>1447.7412544613555</v>
      </c>
      <c r="Z2459" s="34">
        <f t="shared" si="191"/>
        <v>422000</v>
      </c>
      <c r="AA2459" s="34">
        <f t="shared" si="192"/>
        <v>2.3696682464454975E-2</v>
      </c>
      <c r="AB2459" s="35">
        <f t="shared" si="193"/>
        <v>3.0094786729857819</v>
      </c>
      <c r="AC2459" s="35">
        <f t="shared" si="194"/>
        <v>3.3649289099526065</v>
      </c>
      <c r="AD2459" s="6">
        <f>IFERROR(VLOOKUP(E2459,marginal!$A$2:$E$4826,4,FALSE),0)</f>
        <v>-2652.7783076922997</v>
      </c>
    </row>
    <row r="2460" spans="1:30" x14ac:dyDescent="0.2">
      <c r="A2460" s="27" t="s">
        <v>6907</v>
      </c>
      <c r="B2460" s="6" t="s">
        <v>6910</v>
      </c>
      <c r="C2460" s="6" t="s">
        <v>6909</v>
      </c>
      <c r="D2460" s="4">
        <v>160409</v>
      </c>
      <c r="E2460" s="4">
        <v>161276</v>
      </c>
      <c r="F2460" s="5" t="s">
        <v>3030</v>
      </c>
      <c r="G2460" s="4">
        <v>161277</v>
      </c>
      <c r="H2460" s="5" t="s">
        <v>3031</v>
      </c>
      <c r="I2460" s="18">
        <v>45141</v>
      </c>
      <c r="J2460" s="28">
        <v>1207578950</v>
      </c>
      <c r="K2460" s="18">
        <v>45153</v>
      </c>
      <c r="L2460" s="18">
        <v>45169</v>
      </c>
      <c r="M2460" s="18"/>
      <c r="N2460" s="30">
        <v>2</v>
      </c>
      <c r="O2460" s="7">
        <v>10000</v>
      </c>
      <c r="P2460" s="30">
        <v>100</v>
      </c>
      <c r="Q2460" s="22">
        <v>1.82981294070719E-2</v>
      </c>
      <c r="R2460" s="8">
        <v>10000</v>
      </c>
      <c r="S2460" s="4">
        <v>142</v>
      </c>
      <c r="T2460" s="10">
        <v>2510.34</v>
      </c>
      <c r="U2460" s="17" t="s">
        <v>6286</v>
      </c>
      <c r="V2460" s="21">
        <v>0.74704481058616956</v>
      </c>
      <c r="W2460" s="9">
        <v>7470.4481058616957</v>
      </c>
      <c r="X2460" s="22">
        <f t="shared" si="190"/>
        <v>-0.25295518941383044</v>
      </c>
      <c r="Y2460" s="29">
        <v>1875.3364698068849</v>
      </c>
      <c r="Z2460" s="34">
        <f t="shared" si="191"/>
        <v>149000</v>
      </c>
      <c r="AA2460" s="34">
        <f t="shared" si="192"/>
        <v>6.7114093959731544E-2</v>
      </c>
      <c r="AB2460" s="35">
        <f t="shared" si="193"/>
        <v>6.7114093959731544</v>
      </c>
      <c r="AC2460" s="35">
        <f t="shared" si="194"/>
        <v>9.5302013422818792</v>
      </c>
      <c r="AD2460" s="6">
        <f>IFERROR(VLOOKUP(E2460,marginal!$A$2:$E$4826,4,FALSE),0)</f>
        <v>-4862.9846153846102</v>
      </c>
    </row>
    <row r="2461" spans="1:30" x14ac:dyDescent="0.2">
      <c r="A2461" s="27" t="s">
        <v>6907</v>
      </c>
      <c r="B2461" s="6" t="s">
        <v>6916</v>
      </c>
      <c r="C2461" s="6" t="s">
        <v>6912</v>
      </c>
      <c r="D2461" s="2">
        <v>160761</v>
      </c>
      <c r="E2461" s="2">
        <v>160869</v>
      </c>
      <c r="F2461" s="3" t="s">
        <v>3032</v>
      </c>
      <c r="G2461" s="2">
        <v>160877</v>
      </c>
      <c r="H2461" s="3" t="s">
        <v>3033</v>
      </c>
      <c r="I2461" s="18">
        <v>45147</v>
      </c>
      <c r="J2461" s="28">
        <v>1211388867</v>
      </c>
      <c r="K2461" s="18">
        <v>45149</v>
      </c>
      <c r="L2461" s="18">
        <v>45169</v>
      </c>
      <c r="M2461" s="18"/>
      <c r="N2461" s="30">
        <v>5</v>
      </c>
      <c r="O2461" s="7">
        <v>10000</v>
      </c>
      <c r="P2461" s="30">
        <v>110</v>
      </c>
      <c r="Q2461" s="22">
        <v>3.3741050530766099E-2</v>
      </c>
      <c r="R2461" s="7">
        <v>5000</v>
      </c>
      <c r="S2461" s="2">
        <v>147</v>
      </c>
      <c r="T2461" s="11">
        <v>1303.3399999999999</v>
      </c>
      <c r="U2461" s="17" t="s">
        <v>6286</v>
      </c>
      <c r="V2461" s="21">
        <v>1</v>
      </c>
      <c r="W2461" s="9">
        <v>5000</v>
      </c>
      <c r="X2461" s="22">
        <f t="shared" si="190"/>
        <v>0</v>
      </c>
      <c r="Y2461" s="29">
        <v>1303.3399999999999</v>
      </c>
      <c r="Z2461" s="34">
        <f t="shared" si="191"/>
        <v>499000</v>
      </c>
      <c r="AA2461" s="34">
        <f t="shared" si="192"/>
        <v>1.002004008016032E-2</v>
      </c>
      <c r="AB2461" s="35">
        <f t="shared" si="193"/>
        <v>1.1022044088176353</v>
      </c>
      <c r="AC2461" s="35">
        <f t="shared" si="194"/>
        <v>1.4729458917835672</v>
      </c>
      <c r="AD2461" s="6">
        <f>IFERROR(VLOOKUP(E2461,marginal!$A$2:$E$4826,4,FALSE),0)</f>
        <v>8493.1938461538393</v>
      </c>
    </row>
    <row r="2462" spans="1:30" x14ac:dyDescent="0.2">
      <c r="A2462" s="27" t="s">
        <v>6907</v>
      </c>
      <c r="B2462" s="6" t="s">
        <v>6914</v>
      </c>
      <c r="C2462" s="6" t="s">
        <v>6909</v>
      </c>
      <c r="D2462" s="2">
        <v>160752</v>
      </c>
      <c r="E2462" s="2">
        <v>161157</v>
      </c>
      <c r="F2462" s="3" t="s">
        <v>3024</v>
      </c>
      <c r="G2462" s="2">
        <v>161159</v>
      </c>
      <c r="H2462" s="3" t="s">
        <v>3034</v>
      </c>
      <c r="I2462" s="18">
        <v>45147</v>
      </c>
      <c r="J2462" s="28">
        <v>1211326291</v>
      </c>
      <c r="K2462" s="18">
        <v>45153</v>
      </c>
      <c r="L2462" s="18">
        <v>45169</v>
      </c>
      <c r="M2462" s="18"/>
      <c r="N2462" s="30">
        <v>5</v>
      </c>
      <c r="O2462" s="7">
        <v>10000</v>
      </c>
      <c r="P2462" s="30">
        <v>110</v>
      </c>
      <c r="Q2462" s="22">
        <v>3.3741050530766099E-2</v>
      </c>
      <c r="R2462" s="7">
        <v>6000</v>
      </c>
      <c r="S2462" s="2">
        <v>142</v>
      </c>
      <c r="T2462" s="11">
        <v>1503.37</v>
      </c>
      <c r="U2462" s="17" t="s">
        <v>6286</v>
      </c>
      <c r="V2462" s="21">
        <v>1</v>
      </c>
      <c r="W2462" s="9">
        <v>6000</v>
      </c>
      <c r="X2462" s="22">
        <f t="shared" si="190"/>
        <v>0</v>
      </c>
      <c r="Y2462" s="29">
        <v>1503.37</v>
      </c>
      <c r="Z2462" s="34">
        <f t="shared" si="191"/>
        <v>499000</v>
      </c>
      <c r="AA2462" s="34">
        <f t="shared" si="192"/>
        <v>1.2024048096192385E-2</v>
      </c>
      <c r="AB2462" s="35">
        <f t="shared" si="193"/>
        <v>1.3226452905811623</v>
      </c>
      <c r="AC2462" s="35">
        <f t="shared" si="194"/>
        <v>1.7074148296593186</v>
      </c>
      <c r="AD2462" s="6">
        <f>IFERROR(VLOOKUP(E2462,marginal!$A$2:$E$4826,4,FALSE),0)</f>
        <v>954.15208791208863</v>
      </c>
    </row>
    <row r="2463" spans="1:30" x14ac:dyDescent="0.2">
      <c r="A2463" s="27" t="s">
        <v>6907</v>
      </c>
      <c r="B2463" s="6" t="s">
        <v>6914</v>
      </c>
      <c r="C2463" s="6" t="s">
        <v>6909</v>
      </c>
      <c r="D2463" s="2">
        <v>160758</v>
      </c>
      <c r="E2463" s="2">
        <v>161157</v>
      </c>
      <c r="F2463" s="3" t="s">
        <v>3024</v>
      </c>
      <c r="G2463" s="2">
        <v>161160</v>
      </c>
      <c r="H2463" s="3" t="s">
        <v>3035</v>
      </c>
      <c r="I2463" s="18">
        <v>45147</v>
      </c>
      <c r="J2463" s="28">
        <v>1211377765</v>
      </c>
      <c r="K2463" s="18">
        <v>45153</v>
      </c>
      <c r="L2463" s="18">
        <v>45169</v>
      </c>
      <c r="M2463" s="18"/>
      <c r="N2463" s="30">
        <v>6</v>
      </c>
      <c r="O2463" s="7">
        <v>10000</v>
      </c>
      <c r="P2463" s="30">
        <v>115</v>
      </c>
      <c r="Q2463" s="22">
        <v>3.97705569269148E-2</v>
      </c>
      <c r="R2463" s="7">
        <v>6000</v>
      </c>
      <c r="S2463" s="2">
        <v>142</v>
      </c>
      <c r="T2463" s="11">
        <v>1503.37</v>
      </c>
      <c r="U2463" s="17" t="s">
        <v>6286</v>
      </c>
      <c r="V2463" s="21">
        <v>1</v>
      </c>
      <c r="W2463" s="9">
        <v>6000</v>
      </c>
      <c r="X2463" s="22">
        <f t="shared" si="190"/>
        <v>0</v>
      </c>
      <c r="Y2463" s="29">
        <v>1503.37</v>
      </c>
      <c r="Z2463" s="34">
        <f t="shared" si="191"/>
        <v>729000</v>
      </c>
      <c r="AA2463" s="34">
        <f t="shared" si="192"/>
        <v>8.23045267489712E-3</v>
      </c>
      <c r="AB2463" s="35">
        <f t="shared" si="193"/>
        <v>0.94650205761316886</v>
      </c>
      <c r="AC2463" s="35">
        <f t="shared" si="194"/>
        <v>1.168724279835391</v>
      </c>
      <c r="AD2463" s="6">
        <f>IFERROR(VLOOKUP(E2463,marginal!$A$2:$E$4826,4,FALSE),0)</f>
        <v>954.15208791208863</v>
      </c>
    </row>
    <row r="2464" spans="1:30" x14ac:dyDescent="0.2">
      <c r="A2464" s="27" t="s">
        <v>6907</v>
      </c>
      <c r="B2464" s="6" t="s">
        <v>6914</v>
      </c>
      <c r="C2464" s="6" t="s">
        <v>6909</v>
      </c>
      <c r="D2464" s="2">
        <v>160793</v>
      </c>
      <c r="E2464" s="2">
        <v>161157</v>
      </c>
      <c r="F2464" s="3" t="s">
        <v>3024</v>
      </c>
      <c r="G2464" s="2">
        <v>161161</v>
      </c>
      <c r="H2464" s="3" t="s">
        <v>3036</v>
      </c>
      <c r="I2464" s="18">
        <v>45147</v>
      </c>
      <c r="J2464" s="28">
        <v>1211516144</v>
      </c>
      <c r="K2464" s="18">
        <v>45153</v>
      </c>
      <c r="L2464" s="18">
        <v>45169</v>
      </c>
      <c r="M2464" s="18"/>
      <c r="N2464" s="30">
        <v>6</v>
      </c>
      <c r="O2464" s="7">
        <v>10000</v>
      </c>
      <c r="P2464" s="30">
        <v>115</v>
      </c>
      <c r="Q2464" s="22">
        <v>3.97705569269148E-2</v>
      </c>
      <c r="R2464" s="7">
        <v>6000</v>
      </c>
      <c r="S2464" s="2">
        <v>142</v>
      </c>
      <c r="T2464" s="11">
        <v>1503.37</v>
      </c>
      <c r="U2464" s="17" t="s">
        <v>6286</v>
      </c>
      <c r="V2464" s="21">
        <v>1</v>
      </c>
      <c r="W2464" s="9">
        <v>6000</v>
      </c>
      <c r="X2464" s="22">
        <f t="shared" si="190"/>
        <v>0</v>
      </c>
      <c r="Y2464" s="29">
        <v>1503.37</v>
      </c>
      <c r="Z2464" s="34">
        <f t="shared" si="191"/>
        <v>729000</v>
      </c>
      <c r="AA2464" s="34">
        <f t="shared" si="192"/>
        <v>8.23045267489712E-3</v>
      </c>
      <c r="AB2464" s="35">
        <f t="shared" si="193"/>
        <v>0.94650205761316886</v>
      </c>
      <c r="AC2464" s="35">
        <f t="shared" si="194"/>
        <v>1.168724279835391</v>
      </c>
      <c r="AD2464" s="6">
        <f>IFERROR(VLOOKUP(E2464,marginal!$A$2:$E$4826,4,FALSE),0)</f>
        <v>954.15208791208863</v>
      </c>
    </row>
    <row r="2465" spans="1:30" x14ac:dyDescent="0.2">
      <c r="A2465" s="27" t="s">
        <v>6907</v>
      </c>
      <c r="B2465" s="6" t="s">
        <v>6914</v>
      </c>
      <c r="C2465" s="6" t="s">
        <v>6909</v>
      </c>
      <c r="D2465" s="2">
        <v>160774</v>
      </c>
      <c r="E2465" s="2">
        <v>161157</v>
      </c>
      <c r="F2465" s="3" t="s">
        <v>3024</v>
      </c>
      <c r="G2465" s="2">
        <v>161162</v>
      </c>
      <c r="H2465" s="3" t="s">
        <v>3037</v>
      </c>
      <c r="I2465" s="18" t="s">
        <v>6930</v>
      </c>
      <c r="J2465" s="28" t="s">
        <v>6930</v>
      </c>
      <c r="K2465" s="18">
        <v>45153</v>
      </c>
      <c r="L2465" s="18">
        <v>45169</v>
      </c>
      <c r="M2465" s="18"/>
      <c r="N2465" s="30">
        <v>7</v>
      </c>
      <c r="O2465" s="7">
        <v>11000</v>
      </c>
      <c r="P2465" s="30">
        <v>129</v>
      </c>
      <c r="Q2465" s="22">
        <v>5.5746734497036335E-2</v>
      </c>
      <c r="R2465" s="7">
        <v>6000</v>
      </c>
      <c r="S2465" s="2">
        <v>142</v>
      </c>
      <c r="T2465" s="11">
        <v>1503.37</v>
      </c>
      <c r="U2465" s="17" t="s">
        <v>6286</v>
      </c>
      <c r="V2465" s="21">
        <v>1</v>
      </c>
      <c r="W2465" s="9">
        <v>6000</v>
      </c>
      <c r="X2465" s="22">
        <f t="shared" si="190"/>
        <v>0</v>
      </c>
      <c r="Y2465" s="29">
        <v>1503.37</v>
      </c>
      <c r="Z2465" s="34">
        <f t="shared" si="191"/>
        <v>422000</v>
      </c>
      <c r="AA2465" s="34">
        <f t="shared" si="192"/>
        <v>1.4218009478672985E-2</v>
      </c>
      <c r="AB2465" s="35">
        <f t="shared" si="193"/>
        <v>1.8341232227488151</v>
      </c>
      <c r="AC2465" s="35">
        <f t="shared" si="194"/>
        <v>2.0189573459715637</v>
      </c>
      <c r="AD2465" s="6">
        <f>IFERROR(VLOOKUP(E2465,marginal!$A$2:$E$4826,4,FALSE),0)</f>
        <v>954.15208791208863</v>
      </c>
    </row>
    <row r="2466" spans="1:30" x14ac:dyDescent="0.2">
      <c r="A2466" s="27" t="s">
        <v>6907</v>
      </c>
      <c r="B2466" s="6" t="s">
        <v>6914</v>
      </c>
      <c r="C2466" s="6" t="s">
        <v>6909</v>
      </c>
      <c r="D2466" s="2">
        <v>160753</v>
      </c>
      <c r="E2466" s="2">
        <v>161157</v>
      </c>
      <c r="F2466" s="3" t="s">
        <v>3024</v>
      </c>
      <c r="G2466" s="2">
        <v>161163</v>
      </c>
      <c r="H2466" s="3" t="s">
        <v>3038</v>
      </c>
      <c r="I2466" s="18">
        <v>45147</v>
      </c>
      <c r="J2466" s="28">
        <v>1211343069</v>
      </c>
      <c r="K2466" s="18">
        <v>45153</v>
      </c>
      <c r="L2466" s="18">
        <v>45169</v>
      </c>
      <c r="M2466" s="18"/>
      <c r="N2466" s="30">
        <v>6</v>
      </c>
      <c r="O2466" s="7">
        <v>10000</v>
      </c>
      <c r="P2466" s="30">
        <v>115</v>
      </c>
      <c r="Q2466" s="22">
        <v>3.97705569269148E-2</v>
      </c>
      <c r="R2466" s="7">
        <v>6000</v>
      </c>
      <c r="S2466" s="2">
        <v>142</v>
      </c>
      <c r="T2466" s="11">
        <v>1503.37</v>
      </c>
      <c r="U2466" s="17" t="s">
        <v>6286</v>
      </c>
      <c r="V2466" s="21">
        <v>1</v>
      </c>
      <c r="W2466" s="9">
        <v>6000</v>
      </c>
      <c r="X2466" s="22">
        <f t="shared" si="190"/>
        <v>0</v>
      </c>
      <c r="Y2466" s="29">
        <v>1503.37</v>
      </c>
      <c r="Z2466" s="34">
        <f t="shared" si="191"/>
        <v>729000</v>
      </c>
      <c r="AA2466" s="34">
        <f t="shared" si="192"/>
        <v>8.23045267489712E-3</v>
      </c>
      <c r="AB2466" s="35">
        <f t="shared" si="193"/>
        <v>0.94650205761316886</v>
      </c>
      <c r="AC2466" s="35">
        <f t="shared" si="194"/>
        <v>1.168724279835391</v>
      </c>
      <c r="AD2466" s="6">
        <f>IFERROR(VLOOKUP(E2466,marginal!$A$2:$E$4826,4,FALSE),0)</f>
        <v>954.15208791208863</v>
      </c>
    </row>
    <row r="2467" spans="1:30" x14ac:dyDescent="0.2">
      <c r="A2467" s="27" t="s">
        <v>6907</v>
      </c>
      <c r="B2467" s="6" t="s">
        <v>6914</v>
      </c>
      <c r="C2467" s="6" t="s">
        <v>6909</v>
      </c>
      <c r="D2467" s="2">
        <v>160782</v>
      </c>
      <c r="E2467" s="2">
        <v>161157</v>
      </c>
      <c r="F2467" s="3" t="s">
        <v>3024</v>
      </c>
      <c r="G2467" s="2">
        <v>161164</v>
      </c>
      <c r="H2467" s="3" t="s">
        <v>3039</v>
      </c>
      <c r="I2467" s="18">
        <v>45147</v>
      </c>
      <c r="J2467" s="28">
        <v>1211423628</v>
      </c>
      <c r="K2467" s="18">
        <v>45153</v>
      </c>
      <c r="L2467" s="18">
        <v>45169</v>
      </c>
      <c r="M2467" s="18"/>
      <c r="N2467" s="30">
        <v>6</v>
      </c>
      <c r="O2467" s="7">
        <v>11000</v>
      </c>
      <c r="P2467" s="30">
        <v>119</v>
      </c>
      <c r="Q2467" s="22">
        <v>4.6797046777239087E-2</v>
      </c>
      <c r="R2467" s="7">
        <v>6000</v>
      </c>
      <c r="S2467" s="2">
        <v>142</v>
      </c>
      <c r="T2467" s="11">
        <v>1503.37</v>
      </c>
      <c r="U2467" s="17" t="s">
        <v>6286</v>
      </c>
      <c r="V2467" s="21">
        <v>1</v>
      </c>
      <c r="W2467" s="9">
        <v>6000</v>
      </c>
      <c r="X2467" s="22">
        <f t="shared" si="190"/>
        <v>0</v>
      </c>
      <c r="Y2467" s="29">
        <v>1503.37</v>
      </c>
      <c r="Z2467" s="34">
        <f t="shared" si="191"/>
        <v>729000</v>
      </c>
      <c r="AA2467" s="34">
        <f t="shared" si="192"/>
        <v>8.23045267489712E-3</v>
      </c>
      <c r="AB2467" s="35">
        <f t="shared" si="193"/>
        <v>0.9794238683127573</v>
      </c>
      <c r="AC2467" s="35">
        <f t="shared" si="194"/>
        <v>1.168724279835391</v>
      </c>
      <c r="AD2467" s="6">
        <f>IFERROR(VLOOKUP(E2467,marginal!$A$2:$E$4826,4,FALSE),0)</f>
        <v>954.15208791208863</v>
      </c>
    </row>
    <row r="2468" spans="1:30" x14ac:dyDescent="0.2">
      <c r="A2468" s="27" t="s">
        <v>6907</v>
      </c>
      <c r="B2468" s="6" t="s">
        <v>6914</v>
      </c>
      <c r="C2468" s="6" t="s">
        <v>6909</v>
      </c>
      <c r="D2468" s="2">
        <v>160751</v>
      </c>
      <c r="E2468" s="2">
        <v>161157</v>
      </c>
      <c r="F2468" s="3" t="s">
        <v>3024</v>
      </c>
      <c r="G2468" s="2">
        <v>161165</v>
      </c>
      <c r="H2468" s="3" t="s">
        <v>3040</v>
      </c>
      <c r="I2468" s="18" t="s">
        <v>6930</v>
      </c>
      <c r="J2468" s="28" t="s">
        <v>6930</v>
      </c>
      <c r="K2468" s="18">
        <v>45153</v>
      </c>
      <c r="L2468" s="18">
        <v>45169</v>
      </c>
      <c r="M2468" s="18"/>
      <c r="N2468" s="30">
        <v>6</v>
      </c>
      <c r="O2468" s="7">
        <v>11000</v>
      </c>
      <c r="P2468" s="30">
        <v>119</v>
      </c>
      <c r="Q2468" s="22">
        <v>4.6797046777239087E-2</v>
      </c>
      <c r="R2468" s="7">
        <v>6000</v>
      </c>
      <c r="S2468" s="2">
        <v>142</v>
      </c>
      <c r="T2468" s="11">
        <v>1503.37</v>
      </c>
      <c r="U2468" s="17" t="s">
        <v>6286</v>
      </c>
      <c r="V2468" s="21">
        <v>1</v>
      </c>
      <c r="W2468" s="9">
        <v>6000</v>
      </c>
      <c r="X2468" s="22">
        <f t="shared" si="190"/>
        <v>0</v>
      </c>
      <c r="Y2468" s="29">
        <v>1503.37</v>
      </c>
      <c r="Z2468" s="34">
        <f t="shared" si="191"/>
        <v>729000</v>
      </c>
      <c r="AA2468" s="34">
        <f t="shared" si="192"/>
        <v>8.23045267489712E-3</v>
      </c>
      <c r="AB2468" s="35">
        <f t="shared" si="193"/>
        <v>0.9794238683127573</v>
      </c>
      <c r="AC2468" s="35">
        <f t="shared" si="194"/>
        <v>1.168724279835391</v>
      </c>
      <c r="AD2468" s="6">
        <f>IFERROR(VLOOKUP(E2468,marginal!$A$2:$E$4826,4,FALSE),0)</f>
        <v>954.15208791208863</v>
      </c>
    </row>
    <row r="2469" spans="1:30" x14ac:dyDescent="0.2">
      <c r="A2469" s="27" t="s">
        <v>6907</v>
      </c>
      <c r="B2469" s="6" t="s">
        <v>6920</v>
      </c>
      <c r="C2469" s="6" t="s">
        <v>6912</v>
      </c>
      <c r="D2469" s="2">
        <v>160881</v>
      </c>
      <c r="E2469" s="2">
        <v>161137</v>
      </c>
      <c r="F2469" s="3" t="s">
        <v>3026</v>
      </c>
      <c r="G2469" s="2">
        <v>161139</v>
      </c>
      <c r="H2469" s="3" t="s">
        <v>3041</v>
      </c>
      <c r="I2469" s="18">
        <v>45148</v>
      </c>
      <c r="J2469" s="28">
        <v>1211923536</v>
      </c>
      <c r="K2469" s="18">
        <v>45153</v>
      </c>
      <c r="L2469" s="18">
        <v>45169</v>
      </c>
      <c r="M2469" s="18"/>
      <c r="N2469" s="30">
        <v>9</v>
      </c>
      <c r="O2469" s="7">
        <v>9000</v>
      </c>
      <c r="P2469" s="30">
        <v>112</v>
      </c>
      <c r="Q2469" s="22">
        <v>3.4454121926124535E-2</v>
      </c>
      <c r="R2469" s="7">
        <v>10000</v>
      </c>
      <c r="S2469" s="2">
        <v>142</v>
      </c>
      <c r="T2469" s="11">
        <v>1619.41</v>
      </c>
      <c r="U2469" s="17" t="s">
        <v>6286</v>
      </c>
      <c r="V2469" s="21">
        <v>1</v>
      </c>
      <c r="W2469" s="9">
        <v>10000</v>
      </c>
      <c r="X2469" s="22">
        <f t="shared" si="190"/>
        <v>0</v>
      </c>
      <c r="Y2469" s="29">
        <v>1619.41</v>
      </c>
      <c r="Z2469" s="34">
        <f t="shared" si="191"/>
        <v>557000</v>
      </c>
      <c r="AA2469" s="34">
        <f t="shared" si="192"/>
        <v>1.7953321364452424E-2</v>
      </c>
      <c r="AB2469" s="35">
        <f t="shared" si="193"/>
        <v>2.0107719928186714</v>
      </c>
      <c r="AC2469" s="35">
        <f t="shared" si="194"/>
        <v>2.5493716337522443</v>
      </c>
      <c r="AD2469" s="6">
        <f>IFERROR(VLOOKUP(E2469,marginal!$A$2:$E$4826,4,FALSE),0)</f>
        <v>1322.2576923076799</v>
      </c>
    </row>
    <row r="2470" spans="1:30" x14ac:dyDescent="0.2">
      <c r="A2470" s="27" t="s">
        <v>6907</v>
      </c>
      <c r="B2470" s="6" t="s">
        <v>6920</v>
      </c>
      <c r="C2470" s="6" t="s">
        <v>6912</v>
      </c>
      <c r="D2470" s="2">
        <v>160868</v>
      </c>
      <c r="E2470" s="2">
        <v>161137</v>
      </c>
      <c r="F2470" s="3" t="s">
        <v>3026</v>
      </c>
      <c r="G2470" s="2">
        <v>161140</v>
      </c>
      <c r="H2470" s="3" t="s">
        <v>3042</v>
      </c>
      <c r="I2470" s="18">
        <v>45148</v>
      </c>
      <c r="J2470" s="28">
        <v>1211921918</v>
      </c>
      <c r="K2470" s="18">
        <v>45153</v>
      </c>
      <c r="L2470" s="18">
        <v>45169</v>
      </c>
      <c r="M2470" s="18"/>
      <c r="N2470" s="30">
        <v>6</v>
      </c>
      <c r="O2470" s="7">
        <v>10000</v>
      </c>
      <c r="P2470" s="30">
        <v>116</v>
      </c>
      <c r="Q2470" s="22">
        <v>2.7942683098729243E-2</v>
      </c>
      <c r="R2470" s="7">
        <v>7000</v>
      </c>
      <c r="S2470" s="2">
        <v>142</v>
      </c>
      <c r="T2470" s="11">
        <v>1134.2</v>
      </c>
      <c r="U2470" s="17" t="s">
        <v>6286</v>
      </c>
      <c r="V2470" s="21">
        <v>1</v>
      </c>
      <c r="W2470" s="9">
        <v>7000</v>
      </c>
      <c r="X2470" s="22">
        <f t="shared" si="190"/>
        <v>0</v>
      </c>
      <c r="Y2470" s="29">
        <v>1134.2</v>
      </c>
      <c r="Z2470" s="34">
        <f t="shared" si="191"/>
        <v>729000</v>
      </c>
      <c r="AA2470" s="34">
        <f t="shared" si="192"/>
        <v>9.6021947873799734E-3</v>
      </c>
      <c r="AB2470" s="35">
        <f t="shared" si="193"/>
        <v>1.113854595336077</v>
      </c>
      <c r="AC2470" s="35">
        <f t="shared" si="194"/>
        <v>1.3635116598079562</v>
      </c>
      <c r="AD2470" s="6">
        <f>IFERROR(VLOOKUP(E2470,marginal!$A$2:$E$4826,4,FALSE),0)</f>
        <v>1322.2576923076799</v>
      </c>
    </row>
    <row r="2471" spans="1:30" x14ac:dyDescent="0.2">
      <c r="A2471" s="27" t="s">
        <v>6907</v>
      </c>
      <c r="B2471" s="6" t="s">
        <v>6920</v>
      </c>
      <c r="C2471" s="6" t="s">
        <v>6912</v>
      </c>
      <c r="D2471" s="2">
        <v>161208</v>
      </c>
      <c r="E2471" s="2">
        <v>161137</v>
      </c>
      <c r="F2471" s="3" t="s">
        <v>3026</v>
      </c>
      <c r="G2471" s="2">
        <v>161211</v>
      </c>
      <c r="H2471" s="3" t="s">
        <v>3043</v>
      </c>
      <c r="I2471" s="18">
        <v>45152</v>
      </c>
      <c r="J2471" s="28">
        <v>1214727794</v>
      </c>
      <c r="K2471" s="18">
        <v>45153</v>
      </c>
      <c r="L2471" s="18">
        <v>45169</v>
      </c>
      <c r="M2471" s="18"/>
      <c r="N2471" s="30">
        <v>6</v>
      </c>
      <c r="O2471" s="7">
        <v>10000</v>
      </c>
      <c r="P2471" s="30">
        <v>116</v>
      </c>
      <c r="Q2471" s="22">
        <v>2.7942683098729243E-2</v>
      </c>
      <c r="R2471" s="7">
        <v>7000</v>
      </c>
      <c r="S2471" s="2">
        <v>142</v>
      </c>
      <c r="T2471" s="11">
        <v>1134.2</v>
      </c>
      <c r="U2471" s="17" t="s">
        <v>6286</v>
      </c>
      <c r="V2471" s="21">
        <v>1</v>
      </c>
      <c r="W2471" s="9">
        <v>7000</v>
      </c>
      <c r="X2471" s="22">
        <f t="shared" si="190"/>
        <v>0</v>
      </c>
      <c r="Y2471" s="29">
        <v>1134.2</v>
      </c>
      <c r="Z2471" s="34">
        <f t="shared" si="191"/>
        <v>729000</v>
      </c>
      <c r="AA2471" s="34">
        <f t="shared" si="192"/>
        <v>9.6021947873799734E-3</v>
      </c>
      <c r="AB2471" s="35">
        <f t="shared" si="193"/>
        <v>1.113854595336077</v>
      </c>
      <c r="AC2471" s="35">
        <f t="shared" si="194"/>
        <v>1.3635116598079562</v>
      </c>
      <c r="AD2471" s="6">
        <f>IFERROR(VLOOKUP(E2471,marginal!$A$2:$E$4826,4,FALSE),0)</f>
        <v>1322.2576923076799</v>
      </c>
    </row>
    <row r="2472" spans="1:30" x14ac:dyDescent="0.2">
      <c r="A2472" s="27" t="s">
        <v>6907</v>
      </c>
      <c r="B2472" s="6" t="s">
        <v>6924</v>
      </c>
      <c r="C2472" s="6" t="s">
        <v>6912</v>
      </c>
      <c r="D2472" s="2">
        <v>160453</v>
      </c>
      <c r="E2472" s="2">
        <v>161240</v>
      </c>
      <c r="F2472" s="3" t="s">
        <v>3028</v>
      </c>
      <c r="G2472" s="2">
        <v>161241</v>
      </c>
      <c r="H2472" s="3" t="s">
        <v>3044</v>
      </c>
      <c r="I2472" s="18" t="s">
        <v>6930</v>
      </c>
      <c r="J2472" s="28" t="s">
        <v>6930</v>
      </c>
      <c r="K2472" s="18">
        <v>45153</v>
      </c>
      <c r="L2472" s="18">
        <v>45169</v>
      </c>
      <c r="M2472" s="18"/>
      <c r="N2472" s="30">
        <v>9</v>
      </c>
      <c r="O2472" s="7">
        <v>9000</v>
      </c>
      <c r="P2472" s="30">
        <v>141</v>
      </c>
      <c r="Q2472" s="22">
        <v>6.9987985296513525E-2</v>
      </c>
      <c r="R2472" s="7">
        <v>10000</v>
      </c>
      <c r="S2472" s="2">
        <v>90</v>
      </c>
      <c r="T2472" s="11">
        <v>1544.8</v>
      </c>
      <c r="U2472" s="17" t="s">
        <v>6286</v>
      </c>
      <c r="V2472" s="21">
        <v>0.57671122416141063</v>
      </c>
      <c r="W2472" s="9">
        <v>5767.1122416141061</v>
      </c>
      <c r="X2472" s="22">
        <f t="shared" si="190"/>
        <v>-0.42328877583858937</v>
      </c>
      <c r="Y2472" s="29">
        <v>890.90349908454709</v>
      </c>
      <c r="Z2472" s="34">
        <f t="shared" si="191"/>
        <v>557000</v>
      </c>
      <c r="AA2472" s="34">
        <f t="shared" si="192"/>
        <v>1.7953321364452424E-2</v>
      </c>
      <c r="AB2472" s="35">
        <f t="shared" si="193"/>
        <v>2.531418312387792</v>
      </c>
      <c r="AC2472" s="35">
        <f t="shared" si="194"/>
        <v>1.6157989228007181</v>
      </c>
      <c r="AD2472" s="6">
        <f>IFERROR(VLOOKUP(E2472,marginal!$A$2:$E$4826,4,FALSE),0)</f>
        <v>-2652.7783076922997</v>
      </c>
    </row>
    <row r="2473" spans="1:30" x14ac:dyDescent="0.2">
      <c r="A2473" s="27" t="s">
        <v>6907</v>
      </c>
      <c r="B2473" s="6" t="s">
        <v>6924</v>
      </c>
      <c r="C2473" s="6" t="s">
        <v>6912</v>
      </c>
      <c r="D2473" s="2">
        <v>160526</v>
      </c>
      <c r="E2473" s="2">
        <v>161240</v>
      </c>
      <c r="F2473" s="3" t="s">
        <v>3028</v>
      </c>
      <c r="G2473" s="2">
        <v>161243</v>
      </c>
      <c r="H2473" s="3" t="s">
        <v>3045</v>
      </c>
      <c r="I2473" s="18">
        <v>45143</v>
      </c>
      <c r="J2473" s="28">
        <v>1208923410</v>
      </c>
      <c r="K2473" s="18">
        <v>45153</v>
      </c>
      <c r="L2473" s="18">
        <v>45169</v>
      </c>
      <c r="M2473" s="18"/>
      <c r="N2473" s="30">
        <v>8</v>
      </c>
      <c r="O2473" s="7">
        <v>10000</v>
      </c>
      <c r="P2473" s="30">
        <v>132</v>
      </c>
      <c r="Q2473" s="22">
        <v>5.8283715876113903E-2</v>
      </c>
      <c r="R2473" s="7">
        <v>7000</v>
      </c>
      <c r="S2473" s="2">
        <v>80</v>
      </c>
      <c r="T2473" s="11">
        <v>692.39</v>
      </c>
      <c r="U2473" s="17" t="s">
        <v>6286</v>
      </c>
      <c r="V2473" s="21">
        <v>0.57671122416141063</v>
      </c>
      <c r="W2473" s="9">
        <v>4036.9785691298744</v>
      </c>
      <c r="X2473" s="22">
        <f t="shared" si="190"/>
        <v>-0.42328877583858937</v>
      </c>
      <c r="Y2473" s="29">
        <v>399.3090844971191</v>
      </c>
      <c r="Z2473" s="34">
        <f t="shared" si="191"/>
        <v>499000</v>
      </c>
      <c r="AA2473" s="34">
        <f t="shared" si="192"/>
        <v>1.4028056112224449E-2</v>
      </c>
      <c r="AB2473" s="35">
        <f t="shared" si="193"/>
        <v>1.8517034068136273</v>
      </c>
      <c r="AC2473" s="35">
        <f t="shared" si="194"/>
        <v>1.1222444889779559</v>
      </c>
      <c r="AD2473" s="6">
        <f>IFERROR(VLOOKUP(E2473,marginal!$A$2:$E$4826,4,FALSE),0)</f>
        <v>-2652.7783076922997</v>
      </c>
    </row>
    <row r="2474" spans="1:30" x14ac:dyDescent="0.2">
      <c r="A2474" s="27" t="s">
        <v>6907</v>
      </c>
      <c r="B2474" s="6" t="s">
        <v>6924</v>
      </c>
      <c r="C2474" s="6" t="s">
        <v>6912</v>
      </c>
      <c r="D2474" s="2">
        <v>160683</v>
      </c>
      <c r="E2474" s="2">
        <v>161240</v>
      </c>
      <c r="F2474" s="3" t="s">
        <v>3028</v>
      </c>
      <c r="G2474" s="2">
        <v>161244</v>
      </c>
      <c r="H2474" s="3" t="s">
        <v>3046</v>
      </c>
      <c r="I2474" s="18" t="s">
        <v>6930</v>
      </c>
      <c r="J2474" s="28" t="s">
        <v>6930</v>
      </c>
      <c r="K2474" s="18">
        <v>45153</v>
      </c>
      <c r="L2474" s="18">
        <v>45169</v>
      </c>
      <c r="M2474" s="18"/>
      <c r="N2474" s="30">
        <v>9</v>
      </c>
      <c r="O2474" s="7">
        <v>9000</v>
      </c>
      <c r="P2474" s="30">
        <v>141</v>
      </c>
      <c r="Q2474" s="22">
        <v>8.5654295093608238E-2</v>
      </c>
      <c r="R2474" s="7">
        <v>7000</v>
      </c>
      <c r="S2474" s="2">
        <v>90</v>
      </c>
      <c r="T2474" s="11">
        <v>1082.68</v>
      </c>
      <c r="U2474" s="17" t="s">
        <v>6286</v>
      </c>
      <c r="V2474" s="21">
        <v>0.57671122416141063</v>
      </c>
      <c r="W2474" s="9">
        <v>4036.9785691298744</v>
      </c>
      <c r="X2474" s="22">
        <f t="shared" si="190"/>
        <v>-0.42328877583858937</v>
      </c>
      <c r="Y2474" s="29">
        <v>624.39370817507609</v>
      </c>
      <c r="Z2474" s="34">
        <f t="shared" si="191"/>
        <v>557000</v>
      </c>
      <c r="AA2474" s="34">
        <f t="shared" si="192"/>
        <v>1.2567324955116697E-2</v>
      </c>
      <c r="AB2474" s="35">
        <f t="shared" si="193"/>
        <v>1.7719928186714542</v>
      </c>
      <c r="AC2474" s="35">
        <f t="shared" si="194"/>
        <v>1.1310592459605027</v>
      </c>
      <c r="AD2474" s="6">
        <f>IFERROR(VLOOKUP(E2474,marginal!$A$2:$E$4826,4,FALSE),0)</f>
        <v>-2652.7783076922997</v>
      </c>
    </row>
    <row r="2475" spans="1:30" x14ac:dyDescent="0.2">
      <c r="A2475" s="27" t="s">
        <v>6907</v>
      </c>
      <c r="B2475" s="6" t="s">
        <v>6924</v>
      </c>
      <c r="C2475" s="6" t="s">
        <v>6912</v>
      </c>
      <c r="D2475" s="2">
        <v>160452</v>
      </c>
      <c r="E2475" s="2">
        <v>161240</v>
      </c>
      <c r="F2475" s="3" t="s">
        <v>3028</v>
      </c>
      <c r="G2475" s="2">
        <v>161245</v>
      </c>
      <c r="H2475" s="3" t="s">
        <v>3047</v>
      </c>
      <c r="I2475" s="18">
        <v>45142</v>
      </c>
      <c r="J2475" s="28">
        <v>1208087757</v>
      </c>
      <c r="K2475" s="18">
        <v>45153</v>
      </c>
      <c r="L2475" s="18">
        <v>45169</v>
      </c>
      <c r="M2475" s="18"/>
      <c r="N2475" s="30">
        <v>7</v>
      </c>
      <c r="O2475" s="7">
        <v>10000</v>
      </c>
      <c r="P2475" s="30">
        <v>127</v>
      </c>
      <c r="Q2475" s="22">
        <v>5.24391097594855E-2</v>
      </c>
      <c r="R2475" s="7">
        <v>10000</v>
      </c>
      <c r="S2475" s="2">
        <v>80</v>
      </c>
      <c r="T2475" s="11">
        <v>1365.58</v>
      </c>
      <c r="U2475" s="17" t="s">
        <v>6286</v>
      </c>
      <c r="V2475" s="21">
        <v>0.57671122416141063</v>
      </c>
      <c r="W2475" s="9">
        <v>5767.1122416141061</v>
      </c>
      <c r="X2475" s="22">
        <f t="shared" si="190"/>
        <v>-0.42328877583858937</v>
      </c>
      <c r="Y2475" s="29">
        <v>787.54531349033914</v>
      </c>
      <c r="Z2475" s="34">
        <f t="shared" si="191"/>
        <v>422000</v>
      </c>
      <c r="AA2475" s="34">
        <f t="shared" si="192"/>
        <v>2.3696682464454975E-2</v>
      </c>
      <c r="AB2475" s="35">
        <f t="shared" si="193"/>
        <v>3.0094786729857819</v>
      </c>
      <c r="AC2475" s="35">
        <f t="shared" si="194"/>
        <v>1.8957345971563979</v>
      </c>
      <c r="AD2475" s="6">
        <f>IFERROR(VLOOKUP(E2475,marginal!$A$2:$E$4826,4,FALSE),0)</f>
        <v>-2652.7783076922997</v>
      </c>
    </row>
    <row r="2476" spans="1:30" x14ac:dyDescent="0.2">
      <c r="A2476" s="27" t="s">
        <v>6907</v>
      </c>
      <c r="B2476" s="6" t="s">
        <v>6910</v>
      </c>
      <c r="C2476" s="6" t="s">
        <v>6909</v>
      </c>
      <c r="D2476" s="2">
        <v>160415</v>
      </c>
      <c r="E2476" s="2">
        <v>161276</v>
      </c>
      <c r="F2476" s="3" t="s">
        <v>3030</v>
      </c>
      <c r="G2476" s="2">
        <v>161278</v>
      </c>
      <c r="H2476" s="3" t="s">
        <v>3048</v>
      </c>
      <c r="I2476" s="18" t="s">
        <v>6930</v>
      </c>
      <c r="J2476" s="28" t="s">
        <v>6930</v>
      </c>
      <c r="K2476" s="18">
        <v>45154</v>
      </c>
      <c r="L2476" s="18">
        <v>45169</v>
      </c>
      <c r="M2476" s="18"/>
      <c r="N2476" s="30">
        <v>6</v>
      </c>
      <c r="O2476" s="7">
        <v>9000</v>
      </c>
      <c r="P2476" s="30">
        <v>124</v>
      </c>
      <c r="Q2476" s="22">
        <v>3.546552965941794E-2</v>
      </c>
      <c r="R2476" s="7">
        <v>10000</v>
      </c>
      <c r="S2476" s="2">
        <v>142</v>
      </c>
      <c r="T2476" s="11">
        <v>1432.62</v>
      </c>
      <c r="U2476" s="17" t="s">
        <v>6286</v>
      </c>
      <c r="V2476" s="21">
        <v>0.74704481058616956</v>
      </c>
      <c r="W2476" s="9">
        <v>7470.4481058616957</v>
      </c>
      <c r="X2476" s="22">
        <f t="shared" si="190"/>
        <v>-0.25295518941383044</v>
      </c>
      <c r="Y2476" s="29">
        <v>1070.2313365419582</v>
      </c>
      <c r="Z2476" s="34">
        <f t="shared" si="191"/>
        <v>729000</v>
      </c>
      <c r="AA2476" s="34">
        <f t="shared" si="192"/>
        <v>1.3717421124828532E-2</v>
      </c>
      <c r="AB2476" s="35">
        <f t="shared" si="193"/>
        <v>1.7009602194787379</v>
      </c>
      <c r="AC2476" s="35">
        <f t="shared" si="194"/>
        <v>1.9478737997256514</v>
      </c>
      <c r="AD2476" s="6">
        <f>IFERROR(VLOOKUP(E2476,marginal!$A$2:$E$4826,4,FALSE),0)</f>
        <v>-4862.9846153846102</v>
      </c>
    </row>
    <row r="2477" spans="1:30" x14ac:dyDescent="0.2">
      <c r="A2477" s="27" t="s">
        <v>6907</v>
      </c>
      <c r="B2477" s="6" t="s">
        <v>6910</v>
      </c>
      <c r="C2477" s="6" t="s">
        <v>6909</v>
      </c>
      <c r="D2477" s="2">
        <v>160417</v>
      </c>
      <c r="E2477" s="2">
        <v>161276</v>
      </c>
      <c r="F2477" s="3" t="s">
        <v>3030</v>
      </c>
      <c r="G2477" s="2">
        <v>161279</v>
      </c>
      <c r="H2477" s="3" t="s">
        <v>3049</v>
      </c>
      <c r="I2477" s="18">
        <v>45146</v>
      </c>
      <c r="J2477" s="28">
        <v>1210830189</v>
      </c>
      <c r="K2477" s="18">
        <v>45154</v>
      </c>
      <c r="L2477" s="18">
        <v>45169</v>
      </c>
      <c r="M2477" s="18"/>
      <c r="N2477" s="30">
        <v>2</v>
      </c>
      <c r="O2477" s="7">
        <v>15000</v>
      </c>
      <c r="P2477" s="30">
        <v>100</v>
      </c>
      <c r="Q2477" s="22">
        <v>1.82981294070719E-2</v>
      </c>
      <c r="R2477" s="7">
        <v>9000</v>
      </c>
      <c r="S2477" s="2">
        <v>142</v>
      </c>
      <c r="T2477" s="11">
        <v>2255.2800000000002</v>
      </c>
      <c r="U2477" s="17" t="s">
        <v>6286</v>
      </c>
      <c r="V2477" s="21">
        <v>0.74704481058616956</v>
      </c>
      <c r="W2477" s="9">
        <v>6723.403295275526</v>
      </c>
      <c r="X2477" s="22">
        <f t="shared" si="190"/>
        <v>-0.25295518941383044</v>
      </c>
      <c r="Y2477" s="29">
        <v>1684.7952204187766</v>
      </c>
      <c r="Z2477" s="34">
        <f t="shared" si="191"/>
        <v>149000</v>
      </c>
      <c r="AA2477" s="34">
        <f t="shared" si="192"/>
        <v>6.0402684563758392E-2</v>
      </c>
      <c r="AB2477" s="35">
        <f t="shared" si="193"/>
        <v>6.0402684563758395</v>
      </c>
      <c r="AC2477" s="35">
        <f t="shared" si="194"/>
        <v>8.5771812080536911</v>
      </c>
      <c r="AD2477" s="6">
        <f>IFERROR(VLOOKUP(E2477,marginal!$A$2:$E$4826,4,FALSE),0)</f>
        <v>-4862.9846153846102</v>
      </c>
    </row>
    <row r="2478" spans="1:30" x14ac:dyDescent="0.2">
      <c r="A2478" s="27" t="s">
        <v>6907</v>
      </c>
      <c r="B2478" s="6" t="s">
        <v>6910</v>
      </c>
      <c r="C2478" s="6" t="s">
        <v>6909</v>
      </c>
      <c r="D2478" s="2">
        <v>160401</v>
      </c>
      <c r="E2478" s="2">
        <v>161276</v>
      </c>
      <c r="F2478" s="3" t="s">
        <v>3030</v>
      </c>
      <c r="G2478" s="2">
        <v>161280</v>
      </c>
      <c r="H2478" s="3" t="s">
        <v>3050</v>
      </c>
      <c r="I2478" s="18" t="s">
        <v>6930</v>
      </c>
      <c r="J2478" s="28" t="s">
        <v>6930</v>
      </c>
      <c r="K2478" s="18">
        <v>45154</v>
      </c>
      <c r="L2478" s="18">
        <v>45169</v>
      </c>
      <c r="M2478" s="18"/>
      <c r="N2478" s="30">
        <v>5</v>
      </c>
      <c r="O2478" s="7">
        <v>7000</v>
      </c>
      <c r="P2478" s="30">
        <v>126</v>
      </c>
      <c r="Q2478" s="22">
        <v>3.3741050530766176E-2</v>
      </c>
      <c r="R2478" s="7">
        <v>6000</v>
      </c>
      <c r="S2478" s="2">
        <v>142</v>
      </c>
      <c r="T2478" s="11">
        <v>1503.37</v>
      </c>
      <c r="U2478" s="17" t="s">
        <v>6286</v>
      </c>
      <c r="V2478" s="21">
        <v>0.74704481058616956</v>
      </c>
      <c r="W2478" s="9">
        <v>4482.2688635170171</v>
      </c>
      <c r="X2478" s="22">
        <f t="shared" si="190"/>
        <v>-0.25295518941383044</v>
      </c>
      <c r="Y2478" s="29">
        <v>1123.0847568909296</v>
      </c>
      <c r="Z2478" s="34">
        <f t="shared" si="191"/>
        <v>499000</v>
      </c>
      <c r="AA2478" s="34">
        <f t="shared" si="192"/>
        <v>1.2024048096192385E-2</v>
      </c>
      <c r="AB2478" s="35">
        <f t="shared" si="193"/>
        <v>1.5150300601202404</v>
      </c>
      <c r="AC2478" s="35">
        <f t="shared" si="194"/>
        <v>1.7074148296593186</v>
      </c>
      <c r="AD2478" s="6">
        <f>IFERROR(VLOOKUP(E2478,marginal!$A$2:$E$4826,4,FALSE),0)</f>
        <v>-4862.9846153846102</v>
      </c>
    </row>
    <row r="2479" spans="1:30" x14ac:dyDescent="0.2">
      <c r="A2479" s="27" t="s">
        <v>6907</v>
      </c>
      <c r="B2479" s="6" t="s">
        <v>6910</v>
      </c>
      <c r="C2479" s="6" t="s">
        <v>6909</v>
      </c>
      <c r="D2479" s="2">
        <v>160407</v>
      </c>
      <c r="E2479" s="2">
        <v>161276</v>
      </c>
      <c r="F2479" s="3" t="s">
        <v>3030</v>
      </c>
      <c r="G2479" s="2">
        <v>161281</v>
      </c>
      <c r="H2479" s="3" t="s">
        <v>3051</v>
      </c>
      <c r="I2479" s="18" t="s">
        <v>6930</v>
      </c>
      <c r="J2479" s="28" t="s">
        <v>6930</v>
      </c>
      <c r="K2479" s="18">
        <v>45154</v>
      </c>
      <c r="L2479" s="18">
        <v>45169</v>
      </c>
      <c r="M2479" s="18"/>
      <c r="N2479" s="30">
        <v>5</v>
      </c>
      <c r="O2479" s="7">
        <v>7000</v>
      </c>
      <c r="P2479" s="30">
        <v>126</v>
      </c>
      <c r="Q2479" s="22">
        <v>3.3741050530766176E-2</v>
      </c>
      <c r="R2479" s="7">
        <v>6000</v>
      </c>
      <c r="S2479" s="2">
        <v>142</v>
      </c>
      <c r="T2479" s="11">
        <v>858.52</v>
      </c>
      <c r="U2479" s="17" t="s">
        <v>6286</v>
      </c>
      <c r="V2479" s="21">
        <v>0.74704481058616956</v>
      </c>
      <c r="W2479" s="9">
        <v>4482.2688635170171</v>
      </c>
      <c r="X2479" s="22">
        <f t="shared" si="190"/>
        <v>-0.25295518941383044</v>
      </c>
      <c r="Y2479" s="29">
        <v>641.35291078443822</v>
      </c>
      <c r="Z2479" s="34">
        <f t="shared" si="191"/>
        <v>499000</v>
      </c>
      <c r="AA2479" s="34">
        <f t="shared" si="192"/>
        <v>1.2024048096192385E-2</v>
      </c>
      <c r="AB2479" s="35">
        <f t="shared" si="193"/>
        <v>1.5150300601202404</v>
      </c>
      <c r="AC2479" s="35">
        <f t="shared" si="194"/>
        <v>1.7074148296593186</v>
      </c>
      <c r="AD2479" s="6">
        <f>IFERROR(VLOOKUP(E2479,marginal!$A$2:$E$4826,4,FALSE),0)</f>
        <v>-4862.9846153846102</v>
      </c>
    </row>
    <row r="2480" spans="1:30" x14ac:dyDescent="0.2">
      <c r="A2480" s="27" t="s">
        <v>6907</v>
      </c>
      <c r="B2480" s="6" t="s">
        <v>6910</v>
      </c>
      <c r="C2480" s="6" t="s">
        <v>6909</v>
      </c>
      <c r="D2480" s="4">
        <v>158902</v>
      </c>
      <c r="E2480" s="4">
        <v>161316</v>
      </c>
      <c r="F2480" s="5" t="s">
        <v>3052</v>
      </c>
      <c r="G2480" s="4">
        <v>161317</v>
      </c>
      <c r="H2480" s="5" t="s">
        <v>3053</v>
      </c>
      <c r="I2480" s="18">
        <v>45127</v>
      </c>
      <c r="J2480" s="28">
        <v>1197809523</v>
      </c>
      <c r="K2480" s="18">
        <v>45154</v>
      </c>
      <c r="L2480" s="18">
        <v>45169</v>
      </c>
      <c r="M2480" s="18"/>
      <c r="N2480" s="30">
        <v>10</v>
      </c>
      <c r="O2480" s="7">
        <v>5000</v>
      </c>
      <c r="P2480" s="30">
        <v>147</v>
      </c>
      <c r="Q2480" s="22">
        <v>0.11226939921536</v>
      </c>
      <c r="R2480" s="8">
        <v>8000</v>
      </c>
      <c r="S2480" s="4">
        <v>142</v>
      </c>
      <c r="T2480" s="10">
        <v>2013.74</v>
      </c>
      <c r="U2480" s="17" t="s">
        <v>6286</v>
      </c>
      <c r="V2480" s="21">
        <v>1</v>
      </c>
      <c r="W2480" s="9">
        <v>8000</v>
      </c>
      <c r="X2480" s="22">
        <f t="shared" si="190"/>
        <v>0</v>
      </c>
      <c r="Y2480" s="29">
        <v>2013.74</v>
      </c>
      <c r="Z2480" s="34">
        <f t="shared" si="191"/>
        <v>258000</v>
      </c>
      <c r="AA2480" s="34">
        <f t="shared" si="192"/>
        <v>3.1007751937984496E-2</v>
      </c>
      <c r="AB2480" s="35">
        <f t="shared" si="193"/>
        <v>4.558139534883721</v>
      </c>
      <c r="AC2480" s="35">
        <f t="shared" si="194"/>
        <v>4.4031007751937983</v>
      </c>
      <c r="AD2480" s="6">
        <f>IFERROR(VLOOKUP(E2480,marginal!$A$2:$E$4826,4,FALSE),0)</f>
        <v>2343.8817948717833</v>
      </c>
    </row>
    <row r="2481" spans="1:30" x14ac:dyDescent="0.2">
      <c r="A2481" s="27" t="s">
        <v>6907</v>
      </c>
      <c r="B2481" s="6" t="s">
        <v>6918</v>
      </c>
      <c r="C2481" s="6" t="s">
        <v>6912</v>
      </c>
      <c r="D2481" s="4">
        <v>159830</v>
      </c>
      <c r="E2481" s="4">
        <v>161353</v>
      </c>
      <c r="F2481" s="5" t="s">
        <v>3054</v>
      </c>
      <c r="G2481" s="4">
        <v>161354</v>
      </c>
      <c r="H2481" s="5" t="s">
        <v>3055</v>
      </c>
      <c r="I2481" s="18">
        <v>45136</v>
      </c>
      <c r="J2481" s="28">
        <v>1204014902</v>
      </c>
      <c r="K2481" s="18">
        <v>45154</v>
      </c>
      <c r="L2481" s="18">
        <v>45169</v>
      </c>
      <c r="M2481" s="18"/>
      <c r="N2481" s="30">
        <v>3</v>
      </c>
      <c r="O2481" s="7">
        <v>7000</v>
      </c>
      <c r="P2481" s="30">
        <v>111</v>
      </c>
      <c r="Q2481" s="22">
        <v>3.3220596517330447E-2</v>
      </c>
      <c r="R2481" s="8">
        <v>7000</v>
      </c>
      <c r="S2481" s="4">
        <v>142</v>
      </c>
      <c r="T2481" s="10">
        <v>1758.65</v>
      </c>
      <c r="U2481" s="17" t="s">
        <v>6286</v>
      </c>
      <c r="V2481" s="21">
        <v>1</v>
      </c>
      <c r="W2481" s="9">
        <v>7000</v>
      </c>
      <c r="X2481" s="22">
        <f t="shared" si="190"/>
        <v>0</v>
      </c>
      <c r="Y2481" s="29">
        <v>1758.65</v>
      </c>
      <c r="Z2481" s="34">
        <f t="shared" si="191"/>
        <v>355000</v>
      </c>
      <c r="AA2481" s="34">
        <f t="shared" si="192"/>
        <v>1.9718309859154931E-2</v>
      </c>
      <c r="AB2481" s="35">
        <f t="shared" si="193"/>
        <v>2.1887323943661974</v>
      </c>
      <c r="AC2481" s="35">
        <f t="shared" si="194"/>
        <v>2.8000000000000003</v>
      </c>
      <c r="AD2481" s="6">
        <f>IFERROR(VLOOKUP(E2481,marginal!$A$2:$E$4826,4,FALSE),0)</f>
        <v>2951.2230769230732</v>
      </c>
    </row>
    <row r="2482" spans="1:30" x14ac:dyDescent="0.2">
      <c r="A2482" s="27" t="s">
        <v>6907</v>
      </c>
      <c r="B2482" s="6" t="s">
        <v>6916</v>
      </c>
      <c r="C2482" s="6" t="s">
        <v>6912</v>
      </c>
      <c r="D2482" s="2">
        <v>159946</v>
      </c>
      <c r="E2482" s="2">
        <v>160955</v>
      </c>
      <c r="F2482" s="3" t="s">
        <v>3056</v>
      </c>
      <c r="G2482" s="2">
        <v>160957</v>
      </c>
      <c r="H2482" s="3" t="s">
        <v>3057</v>
      </c>
      <c r="I2482" s="18">
        <v>45138</v>
      </c>
      <c r="J2482" s="28">
        <v>1204999148</v>
      </c>
      <c r="K2482" s="18">
        <v>45149</v>
      </c>
      <c r="L2482" s="18">
        <v>45169</v>
      </c>
      <c r="M2482" s="18"/>
      <c r="N2482" s="30">
        <v>8</v>
      </c>
      <c r="O2482" s="7">
        <v>10000</v>
      </c>
      <c r="P2482" s="30">
        <v>132</v>
      </c>
      <c r="Q2482" s="22">
        <v>5.8283715876113903E-2</v>
      </c>
      <c r="R2482" s="7">
        <v>7000</v>
      </c>
      <c r="S2482" s="2">
        <v>142</v>
      </c>
      <c r="T2482" s="11">
        <v>1758.65</v>
      </c>
      <c r="U2482" s="17" t="s">
        <v>6286</v>
      </c>
      <c r="V2482" s="21">
        <v>1</v>
      </c>
      <c r="W2482" s="9">
        <v>7000</v>
      </c>
      <c r="X2482" s="22">
        <f t="shared" si="190"/>
        <v>0</v>
      </c>
      <c r="Y2482" s="29">
        <v>1758.65</v>
      </c>
      <c r="Z2482" s="34">
        <f t="shared" si="191"/>
        <v>499000</v>
      </c>
      <c r="AA2482" s="34">
        <f t="shared" si="192"/>
        <v>1.4028056112224449E-2</v>
      </c>
      <c r="AB2482" s="35">
        <f t="shared" si="193"/>
        <v>1.8517034068136273</v>
      </c>
      <c r="AC2482" s="35">
        <f t="shared" si="194"/>
        <v>1.9919839679358717</v>
      </c>
      <c r="AD2482" s="6">
        <f>IFERROR(VLOOKUP(E2482,marginal!$A$2:$E$4826,4,FALSE),0)</f>
        <v>1852.2283516483428</v>
      </c>
    </row>
    <row r="2483" spans="1:30" x14ac:dyDescent="0.2">
      <c r="A2483" s="27" t="s">
        <v>6907</v>
      </c>
      <c r="B2483" s="6" t="s">
        <v>6916</v>
      </c>
      <c r="C2483" s="6" t="s">
        <v>6912</v>
      </c>
      <c r="D2483" s="2">
        <v>159941</v>
      </c>
      <c r="E2483" s="2">
        <v>160955</v>
      </c>
      <c r="F2483" s="3" t="s">
        <v>3056</v>
      </c>
      <c r="G2483" s="2">
        <v>160960</v>
      </c>
      <c r="H2483" s="3" t="s">
        <v>3058</v>
      </c>
      <c r="I2483" s="18">
        <v>45138</v>
      </c>
      <c r="J2483" s="28">
        <v>1204992863</v>
      </c>
      <c r="K2483" s="18">
        <v>45149</v>
      </c>
      <c r="L2483" s="18">
        <v>45169</v>
      </c>
      <c r="M2483" s="18"/>
      <c r="N2483" s="30">
        <v>9</v>
      </c>
      <c r="O2483" s="7">
        <v>10000</v>
      </c>
      <c r="P2483" s="30">
        <v>147</v>
      </c>
      <c r="Q2483" s="22">
        <v>7.9000519063170294E-2</v>
      </c>
      <c r="R2483" s="7">
        <v>5000</v>
      </c>
      <c r="S2483" s="2">
        <v>132</v>
      </c>
      <c r="T2483" s="11">
        <v>1165.46</v>
      </c>
      <c r="U2483" s="17" t="s">
        <v>6286</v>
      </c>
      <c r="V2483" s="21">
        <v>1</v>
      </c>
      <c r="W2483" s="9">
        <v>5000</v>
      </c>
      <c r="X2483" s="22">
        <f t="shared" si="190"/>
        <v>0</v>
      </c>
      <c r="Y2483" s="29">
        <v>1165.46</v>
      </c>
      <c r="Z2483" s="34">
        <f t="shared" si="191"/>
        <v>557000</v>
      </c>
      <c r="AA2483" s="34">
        <f t="shared" si="192"/>
        <v>8.9766606822262122E-3</v>
      </c>
      <c r="AB2483" s="35">
        <f t="shared" si="193"/>
        <v>1.3195691202872533</v>
      </c>
      <c r="AC2483" s="35">
        <f t="shared" si="194"/>
        <v>1.1849192100538599</v>
      </c>
      <c r="AD2483" s="6">
        <f>IFERROR(VLOOKUP(E2483,marginal!$A$2:$E$4826,4,FALSE),0)</f>
        <v>1852.2283516483428</v>
      </c>
    </row>
    <row r="2484" spans="1:30" x14ac:dyDescent="0.2">
      <c r="A2484" s="27" t="s">
        <v>6907</v>
      </c>
      <c r="B2484" s="6" t="s">
        <v>6916</v>
      </c>
      <c r="C2484" s="6" t="s">
        <v>6912</v>
      </c>
      <c r="D2484" s="2">
        <v>159949</v>
      </c>
      <c r="E2484" s="2">
        <v>160955</v>
      </c>
      <c r="F2484" s="3" t="s">
        <v>3056</v>
      </c>
      <c r="G2484" s="2">
        <v>160961</v>
      </c>
      <c r="H2484" s="3" t="s">
        <v>3059</v>
      </c>
      <c r="I2484" s="18">
        <v>45138</v>
      </c>
      <c r="J2484" s="28">
        <v>1205008470</v>
      </c>
      <c r="K2484" s="18">
        <v>45149</v>
      </c>
      <c r="L2484" s="18">
        <v>45169</v>
      </c>
      <c r="M2484" s="18"/>
      <c r="N2484" s="30">
        <v>4</v>
      </c>
      <c r="O2484" s="7">
        <v>10000</v>
      </c>
      <c r="P2484" s="30">
        <v>110</v>
      </c>
      <c r="Q2484" s="22">
        <v>3.11605023919212E-2</v>
      </c>
      <c r="R2484" s="7">
        <v>10000</v>
      </c>
      <c r="S2484" s="2">
        <v>132</v>
      </c>
      <c r="T2484" s="11">
        <v>2317.19</v>
      </c>
      <c r="U2484" s="17" t="s">
        <v>6286</v>
      </c>
      <c r="V2484" s="21">
        <v>1</v>
      </c>
      <c r="W2484" s="9">
        <v>10000</v>
      </c>
      <c r="X2484" s="22">
        <f t="shared" si="190"/>
        <v>0</v>
      </c>
      <c r="Y2484" s="29">
        <v>2317.19</v>
      </c>
      <c r="Z2484" s="34">
        <f t="shared" si="191"/>
        <v>377000</v>
      </c>
      <c r="AA2484" s="34">
        <f t="shared" si="192"/>
        <v>2.6525198938992044E-2</v>
      </c>
      <c r="AB2484" s="35">
        <f t="shared" si="193"/>
        <v>2.9177718832891246</v>
      </c>
      <c r="AC2484" s="35">
        <f t="shared" si="194"/>
        <v>3.5013262599469499</v>
      </c>
      <c r="AD2484" s="6">
        <f>IFERROR(VLOOKUP(E2484,marginal!$A$2:$E$4826,4,FALSE),0)</f>
        <v>1852.2283516483428</v>
      </c>
    </row>
    <row r="2485" spans="1:30" x14ac:dyDescent="0.2">
      <c r="A2485" s="27" t="s">
        <v>6907</v>
      </c>
      <c r="B2485" s="6" t="s">
        <v>6916</v>
      </c>
      <c r="C2485" s="6" t="s">
        <v>6912</v>
      </c>
      <c r="D2485" s="2">
        <v>159943</v>
      </c>
      <c r="E2485" s="2">
        <v>160955</v>
      </c>
      <c r="F2485" s="3" t="s">
        <v>3056</v>
      </c>
      <c r="G2485" s="2">
        <v>160962</v>
      </c>
      <c r="H2485" s="3" t="s">
        <v>3060</v>
      </c>
      <c r="I2485" s="18">
        <v>45138</v>
      </c>
      <c r="J2485" s="28">
        <v>1204994771</v>
      </c>
      <c r="K2485" s="18">
        <v>45149</v>
      </c>
      <c r="L2485" s="18">
        <v>45169</v>
      </c>
      <c r="M2485" s="18"/>
      <c r="N2485" s="30">
        <v>3</v>
      </c>
      <c r="O2485" s="7">
        <v>10000</v>
      </c>
      <c r="P2485" s="30">
        <v>110</v>
      </c>
      <c r="Q2485" s="22">
        <v>3.3220596517330399E-2</v>
      </c>
      <c r="R2485" s="7">
        <v>10000</v>
      </c>
      <c r="S2485" s="2">
        <v>132</v>
      </c>
      <c r="T2485" s="11">
        <v>2317.19</v>
      </c>
      <c r="U2485" s="17" t="s">
        <v>6286</v>
      </c>
      <c r="V2485" s="21">
        <v>1</v>
      </c>
      <c r="W2485" s="9">
        <v>10000</v>
      </c>
      <c r="X2485" s="22">
        <f t="shared" si="190"/>
        <v>0</v>
      </c>
      <c r="Y2485" s="29">
        <v>2317.19</v>
      </c>
      <c r="Z2485" s="34">
        <f t="shared" si="191"/>
        <v>355000</v>
      </c>
      <c r="AA2485" s="34">
        <f t="shared" si="192"/>
        <v>2.8169014084507043E-2</v>
      </c>
      <c r="AB2485" s="35">
        <f t="shared" si="193"/>
        <v>3.0985915492957745</v>
      </c>
      <c r="AC2485" s="35">
        <f t="shared" si="194"/>
        <v>3.7183098591549295</v>
      </c>
      <c r="AD2485" s="6">
        <f>IFERROR(VLOOKUP(E2485,marginal!$A$2:$E$4826,4,FALSE),0)</f>
        <v>1852.2283516483428</v>
      </c>
    </row>
    <row r="2486" spans="1:30" x14ac:dyDescent="0.2">
      <c r="A2486" s="27" t="s">
        <v>6907</v>
      </c>
      <c r="B2486" s="6" t="s">
        <v>6910</v>
      </c>
      <c r="C2486" s="6" t="s">
        <v>6909</v>
      </c>
      <c r="D2486" s="2">
        <v>158798</v>
      </c>
      <c r="E2486" s="2">
        <v>161316</v>
      </c>
      <c r="F2486" s="3" t="s">
        <v>3052</v>
      </c>
      <c r="G2486" s="2">
        <v>161318</v>
      </c>
      <c r="H2486" s="3" t="s">
        <v>3061</v>
      </c>
      <c r="I2486" s="18">
        <v>45145</v>
      </c>
      <c r="J2486" s="28">
        <v>1209853432</v>
      </c>
      <c r="K2486" s="18">
        <v>45154</v>
      </c>
      <c r="L2486" s="18">
        <v>45169</v>
      </c>
      <c r="M2486" s="18"/>
      <c r="N2486" s="30">
        <v>3</v>
      </c>
      <c r="O2486" s="7">
        <v>10000</v>
      </c>
      <c r="P2486" s="30">
        <v>110</v>
      </c>
      <c r="Q2486" s="22">
        <v>3.3220596517330399E-2</v>
      </c>
      <c r="R2486" s="7">
        <v>8000</v>
      </c>
      <c r="S2486" s="2">
        <v>142</v>
      </c>
      <c r="T2486" s="11">
        <v>2013.74</v>
      </c>
      <c r="U2486" s="17" t="s">
        <v>6286</v>
      </c>
      <c r="V2486" s="21">
        <v>1</v>
      </c>
      <c r="W2486" s="9">
        <v>8000</v>
      </c>
      <c r="X2486" s="22">
        <f t="shared" si="190"/>
        <v>0</v>
      </c>
      <c r="Y2486" s="29">
        <v>2013.74</v>
      </c>
      <c r="Z2486" s="34">
        <f t="shared" si="191"/>
        <v>355000</v>
      </c>
      <c r="AA2486" s="34">
        <f t="shared" si="192"/>
        <v>2.2535211267605635E-2</v>
      </c>
      <c r="AB2486" s="35">
        <f t="shared" si="193"/>
        <v>2.47887323943662</v>
      </c>
      <c r="AC2486" s="35">
        <f t="shared" si="194"/>
        <v>3.2</v>
      </c>
      <c r="AD2486" s="6">
        <f>IFERROR(VLOOKUP(E2486,marginal!$A$2:$E$4826,4,FALSE),0)</f>
        <v>2343.8817948717833</v>
      </c>
    </row>
    <row r="2487" spans="1:30" x14ac:dyDescent="0.2">
      <c r="A2487" s="27" t="s">
        <v>6907</v>
      </c>
      <c r="B2487" s="6" t="s">
        <v>6910</v>
      </c>
      <c r="C2487" s="6" t="s">
        <v>6909</v>
      </c>
      <c r="D2487" s="2">
        <v>160469</v>
      </c>
      <c r="E2487" s="2">
        <v>161316</v>
      </c>
      <c r="F2487" s="3" t="s">
        <v>3052</v>
      </c>
      <c r="G2487" s="2">
        <v>161319</v>
      </c>
      <c r="H2487" s="3" t="s">
        <v>3062</v>
      </c>
      <c r="I2487" s="18">
        <v>45145</v>
      </c>
      <c r="J2487" s="28">
        <v>1209655914</v>
      </c>
      <c r="K2487" s="18">
        <v>45154</v>
      </c>
      <c r="L2487" s="18">
        <v>45169</v>
      </c>
      <c r="M2487" s="18"/>
      <c r="N2487" s="30">
        <v>2</v>
      </c>
      <c r="O2487" s="7">
        <v>10000</v>
      </c>
      <c r="P2487" s="30">
        <v>100</v>
      </c>
      <c r="Q2487" s="22">
        <v>1.82981294070719E-2</v>
      </c>
      <c r="R2487" s="7">
        <v>8000</v>
      </c>
      <c r="S2487" s="2">
        <v>142</v>
      </c>
      <c r="T2487" s="11">
        <v>2013.74</v>
      </c>
      <c r="U2487" s="17" t="s">
        <v>6286</v>
      </c>
      <c r="V2487" s="21">
        <v>1</v>
      </c>
      <c r="W2487" s="9">
        <v>8000</v>
      </c>
      <c r="X2487" s="22">
        <f t="shared" si="190"/>
        <v>0</v>
      </c>
      <c r="Y2487" s="29">
        <v>2013.74</v>
      </c>
      <c r="Z2487" s="34">
        <f t="shared" si="191"/>
        <v>149000</v>
      </c>
      <c r="AA2487" s="34">
        <f t="shared" si="192"/>
        <v>5.3691275167785234E-2</v>
      </c>
      <c r="AB2487" s="35">
        <f t="shared" si="193"/>
        <v>5.3691275167785237</v>
      </c>
      <c r="AC2487" s="35">
        <f t="shared" si="194"/>
        <v>7.624161073825503</v>
      </c>
      <c r="AD2487" s="6">
        <f>IFERROR(VLOOKUP(E2487,marginal!$A$2:$E$4826,4,FALSE),0)</f>
        <v>2343.8817948717833</v>
      </c>
    </row>
    <row r="2488" spans="1:30" x14ac:dyDescent="0.2">
      <c r="A2488" s="27" t="s">
        <v>6907</v>
      </c>
      <c r="B2488" s="6" t="s">
        <v>6910</v>
      </c>
      <c r="C2488" s="6" t="s">
        <v>6909</v>
      </c>
      <c r="D2488" s="2">
        <v>160465</v>
      </c>
      <c r="E2488" s="2">
        <v>161316</v>
      </c>
      <c r="F2488" s="3" t="s">
        <v>3052</v>
      </c>
      <c r="G2488" s="2">
        <v>161320</v>
      </c>
      <c r="H2488" s="3" t="s">
        <v>3063</v>
      </c>
      <c r="I2488" s="18">
        <v>45143</v>
      </c>
      <c r="J2488" s="28">
        <v>1208902540</v>
      </c>
      <c r="K2488" s="18">
        <v>45154</v>
      </c>
      <c r="L2488" s="18">
        <v>45169</v>
      </c>
      <c r="M2488" s="18"/>
      <c r="N2488" s="30">
        <v>10</v>
      </c>
      <c r="O2488" s="7">
        <v>5000</v>
      </c>
      <c r="P2488" s="30">
        <v>147</v>
      </c>
      <c r="Q2488" s="22">
        <v>0.11226939921536</v>
      </c>
      <c r="R2488" s="7">
        <v>8000</v>
      </c>
      <c r="S2488" s="2">
        <v>142</v>
      </c>
      <c r="T2488" s="11">
        <v>2013.74</v>
      </c>
      <c r="U2488" s="17" t="s">
        <v>6286</v>
      </c>
      <c r="V2488" s="21">
        <v>1</v>
      </c>
      <c r="W2488" s="9">
        <v>8000</v>
      </c>
      <c r="X2488" s="22">
        <f t="shared" si="190"/>
        <v>0</v>
      </c>
      <c r="Y2488" s="29">
        <v>2013.74</v>
      </c>
      <c r="Z2488" s="34">
        <f t="shared" si="191"/>
        <v>258000</v>
      </c>
      <c r="AA2488" s="34">
        <f t="shared" si="192"/>
        <v>3.1007751937984496E-2</v>
      </c>
      <c r="AB2488" s="35">
        <f t="shared" si="193"/>
        <v>4.558139534883721</v>
      </c>
      <c r="AC2488" s="35">
        <f t="shared" si="194"/>
        <v>4.4031007751937983</v>
      </c>
      <c r="AD2488" s="6">
        <f>IFERROR(VLOOKUP(E2488,marginal!$A$2:$E$4826,4,FALSE),0)</f>
        <v>2343.8817948717833</v>
      </c>
    </row>
    <row r="2489" spans="1:30" x14ac:dyDescent="0.2">
      <c r="A2489" s="27" t="s">
        <v>6907</v>
      </c>
      <c r="B2489" s="6" t="s">
        <v>6910</v>
      </c>
      <c r="C2489" s="6" t="s">
        <v>6909</v>
      </c>
      <c r="D2489" s="2">
        <v>158800</v>
      </c>
      <c r="E2489" s="2">
        <v>161316</v>
      </c>
      <c r="F2489" s="3" t="s">
        <v>3052</v>
      </c>
      <c r="G2489" s="2">
        <v>161348</v>
      </c>
      <c r="H2489" s="3" t="s">
        <v>3064</v>
      </c>
      <c r="I2489" s="18" t="s">
        <v>6930</v>
      </c>
      <c r="J2489" s="28" t="s">
        <v>6930</v>
      </c>
      <c r="K2489" s="18">
        <v>45154</v>
      </c>
      <c r="L2489" s="18">
        <v>45169</v>
      </c>
      <c r="M2489" s="18"/>
      <c r="N2489" s="30">
        <v>4</v>
      </c>
      <c r="O2489" s="7">
        <v>10000</v>
      </c>
      <c r="P2489" s="30">
        <v>120</v>
      </c>
      <c r="Q2489" s="22">
        <v>3.1590593748395276E-2</v>
      </c>
      <c r="R2489" s="7">
        <v>8000</v>
      </c>
      <c r="S2489" s="2">
        <v>142</v>
      </c>
      <c r="T2489" s="11">
        <v>2013.74</v>
      </c>
      <c r="U2489" s="17" t="s">
        <v>6286</v>
      </c>
      <c r="V2489" s="21">
        <v>1</v>
      </c>
      <c r="W2489" s="9">
        <v>8000</v>
      </c>
      <c r="X2489" s="22">
        <f t="shared" si="190"/>
        <v>0</v>
      </c>
      <c r="Y2489" s="29">
        <v>2013.74</v>
      </c>
      <c r="Z2489" s="34">
        <f t="shared" si="191"/>
        <v>377000</v>
      </c>
      <c r="AA2489" s="34">
        <f t="shared" si="192"/>
        <v>2.1220159151193633E-2</v>
      </c>
      <c r="AB2489" s="35">
        <f t="shared" si="193"/>
        <v>2.546419098143236</v>
      </c>
      <c r="AC2489" s="35">
        <f t="shared" si="194"/>
        <v>3.0132625994694959</v>
      </c>
      <c r="AD2489" s="6">
        <f>IFERROR(VLOOKUP(E2489,marginal!$A$2:$E$4826,4,FALSE),0)</f>
        <v>2343.8817948717833</v>
      </c>
    </row>
    <row r="2490" spans="1:30" x14ac:dyDescent="0.2">
      <c r="A2490" s="27" t="s">
        <v>6907</v>
      </c>
      <c r="B2490" s="6" t="s">
        <v>6910</v>
      </c>
      <c r="C2490" s="6" t="s">
        <v>6909</v>
      </c>
      <c r="D2490" s="2">
        <v>158796</v>
      </c>
      <c r="E2490" s="2">
        <v>161316</v>
      </c>
      <c r="F2490" s="3" t="s">
        <v>3052</v>
      </c>
      <c r="G2490" s="2">
        <v>161349</v>
      </c>
      <c r="H2490" s="3" t="s">
        <v>3065</v>
      </c>
      <c r="I2490" s="18" t="s">
        <v>6930</v>
      </c>
      <c r="J2490" s="28" t="s">
        <v>6930</v>
      </c>
      <c r="K2490" s="18">
        <v>45154</v>
      </c>
      <c r="L2490" s="18">
        <v>45169</v>
      </c>
      <c r="M2490" s="18"/>
      <c r="N2490" s="30">
        <v>7</v>
      </c>
      <c r="O2490" s="7">
        <v>13000</v>
      </c>
      <c r="P2490" s="30">
        <v>128</v>
      </c>
      <c r="Q2490" s="22">
        <v>5.3573988293582266E-2</v>
      </c>
      <c r="R2490" s="7">
        <v>8000</v>
      </c>
      <c r="S2490" s="2">
        <v>142</v>
      </c>
      <c r="T2490" s="11">
        <v>2013.74</v>
      </c>
      <c r="U2490" s="17" t="s">
        <v>6286</v>
      </c>
      <c r="V2490" s="21">
        <v>1</v>
      </c>
      <c r="W2490" s="9">
        <v>8000</v>
      </c>
      <c r="X2490" s="22">
        <f t="shared" si="190"/>
        <v>0</v>
      </c>
      <c r="Y2490" s="29">
        <v>2013.74</v>
      </c>
      <c r="Z2490" s="34">
        <f t="shared" si="191"/>
        <v>422000</v>
      </c>
      <c r="AA2490" s="34">
        <f t="shared" si="192"/>
        <v>1.8957345971563982E-2</v>
      </c>
      <c r="AB2490" s="35">
        <f t="shared" si="193"/>
        <v>2.4265402843601898</v>
      </c>
      <c r="AC2490" s="35">
        <f t="shared" si="194"/>
        <v>2.6919431279620856</v>
      </c>
      <c r="AD2490" s="6">
        <f>IFERROR(VLOOKUP(E2490,marginal!$A$2:$E$4826,4,FALSE),0)</f>
        <v>2343.8817948717833</v>
      </c>
    </row>
    <row r="2491" spans="1:30" x14ac:dyDescent="0.2">
      <c r="A2491" s="27" t="s">
        <v>6907</v>
      </c>
      <c r="B2491" s="6" t="s">
        <v>6910</v>
      </c>
      <c r="C2491" s="6" t="s">
        <v>6909</v>
      </c>
      <c r="D2491" s="2">
        <v>158905</v>
      </c>
      <c r="E2491" s="2">
        <v>161316</v>
      </c>
      <c r="F2491" s="3" t="s">
        <v>3052</v>
      </c>
      <c r="G2491" s="2">
        <v>161350</v>
      </c>
      <c r="H2491" s="3" t="s">
        <v>3066</v>
      </c>
      <c r="I2491" s="18" t="s">
        <v>6930</v>
      </c>
      <c r="J2491" s="28" t="s">
        <v>6930</v>
      </c>
      <c r="K2491" s="18">
        <v>45154</v>
      </c>
      <c r="L2491" s="18">
        <v>45169</v>
      </c>
      <c r="M2491" s="18"/>
      <c r="N2491" s="30">
        <v>5</v>
      </c>
      <c r="O2491" s="7">
        <v>7000</v>
      </c>
      <c r="P2491" s="30">
        <v>126</v>
      </c>
      <c r="Q2491" s="22">
        <v>3.3741050530766176E-2</v>
      </c>
      <c r="R2491" s="7">
        <v>8000</v>
      </c>
      <c r="S2491" s="2">
        <v>142</v>
      </c>
      <c r="T2491" s="11">
        <v>2013.74</v>
      </c>
      <c r="U2491" s="17" t="s">
        <v>6286</v>
      </c>
      <c r="V2491" s="21">
        <v>1</v>
      </c>
      <c r="W2491" s="9">
        <v>8000</v>
      </c>
      <c r="X2491" s="22">
        <f t="shared" si="190"/>
        <v>0</v>
      </c>
      <c r="Y2491" s="29">
        <v>2013.74</v>
      </c>
      <c r="Z2491" s="34">
        <f t="shared" si="191"/>
        <v>499000</v>
      </c>
      <c r="AA2491" s="34">
        <f t="shared" si="192"/>
        <v>1.6032064128256512E-2</v>
      </c>
      <c r="AB2491" s="35">
        <f t="shared" si="193"/>
        <v>2.0200400801603204</v>
      </c>
      <c r="AC2491" s="35">
        <f t="shared" si="194"/>
        <v>2.2765531062124245</v>
      </c>
      <c r="AD2491" s="6">
        <f>IFERROR(VLOOKUP(E2491,marginal!$A$2:$E$4826,4,FALSE),0)</f>
        <v>2343.8817948717833</v>
      </c>
    </row>
    <row r="2492" spans="1:30" x14ac:dyDescent="0.2">
      <c r="A2492" s="27" t="s">
        <v>6907</v>
      </c>
      <c r="B2492" s="6" t="s">
        <v>6918</v>
      </c>
      <c r="C2492" s="6" t="s">
        <v>6912</v>
      </c>
      <c r="D2492" s="2">
        <v>160227</v>
      </c>
      <c r="E2492" s="2">
        <v>161353</v>
      </c>
      <c r="F2492" s="3" t="s">
        <v>3054</v>
      </c>
      <c r="G2492" s="2">
        <v>161355</v>
      </c>
      <c r="H2492" s="3" t="s">
        <v>3067</v>
      </c>
      <c r="I2492" s="18">
        <v>45140</v>
      </c>
      <c r="J2492" s="28">
        <v>1206472325</v>
      </c>
      <c r="K2492" s="18">
        <v>45154</v>
      </c>
      <c r="L2492" s="18">
        <v>45169</v>
      </c>
      <c r="M2492" s="18"/>
      <c r="N2492" s="30">
        <v>10</v>
      </c>
      <c r="O2492" s="7">
        <v>5000</v>
      </c>
      <c r="P2492" s="30">
        <v>147</v>
      </c>
      <c r="Q2492" s="22">
        <v>0.11226939921536</v>
      </c>
      <c r="R2492" s="7">
        <v>7000</v>
      </c>
      <c r="S2492" s="2">
        <v>142</v>
      </c>
      <c r="T2492" s="11">
        <v>1758.65</v>
      </c>
      <c r="U2492" s="17" t="s">
        <v>6286</v>
      </c>
      <c r="V2492" s="21">
        <v>1</v>
      </c>
      <c r="W2492" s="9">
        <v>7000</v>
      </c>
      <c r="X2492" s="22">
        <f t="shared" si="190"/>
        <v>0</v>
      </c>
      <c r="Y2492" s="29">
        <v>1758.65</v>
      </c>
      <c r="Z2492" s="34">
        <f t="shared" si="191"/>
        <v>258000</v>
      </c>
      <c r="AA2492" s="34">
        <f t="shared" si="192"/>
        <v>2.7131782945736434E-2</v>
      </c>
      <c r="AB2492" s="35">
        <f t="shared" si="193"/>
        <v>3.9883720930232558</v>
      </c>
      <c r="AC2492" s="35">
        <f t="shared" si="194"/>
        <v>3.8527131782945734</v>
      </c>
      <c r="AD2492" s="6">
        <f>IFERROR(VLOOKUP(E2492,marginal!$A$2:$E$4826,4,FALSE),0)</f>
        <v>2951.2230769230732</v>
      </c>
    </row>
    <row r="2493" spans="1:30" x14ac:dyDescent="0.2">
      <c r="A2493" s="27" t="s">
        <v>6907</v>
      </c>
      <c r="B2493" s="6" t="s">
        <v>6918</v>
      </c>
      <c r="C2493" s="6" t="s">
        <v>6912</v>
      </c>
      <c r="D2493" s="2">
        <v>159837</v>
      </c>
      <c r="E2493" s="2">
        <v>161353</v>
      </c>
      <c r="F2493" s="3" t="s">
        <v>3054</v>
      </c>
      <c r="G2493" s="2">
        <v>161356</v>
      </c>
      <c r="H2493" s="3" t="s">
        <v>3068</v>
      </c>
      <c r="I2493" s="18">
        <v>45136</v>
      </c>
      <c r="J2493" s="28">
        <v>1204065988</v>
      </c>
      <c r="K2493" s="18">
        <v>45154</v>
      </c>
      <c r="L2493" s="18">
        <v>45169</v>
      </c>
      <c r="M2493" s="18"/>
      <c r="N2493" s="30">
        <v>9</v>
      </c>
      <c r="O2493" s="7">
        <v>10000</v>
      </c>
      <c r="P2493" s="30">
        <v>147</v>
      </c>
      <c r="Q2493" s="22">
        <v>7.9000519063170294E-2</v>
      </c>
      <c r="R2493" s="7">
        <v>7000</v>
      </c>
      <c r="S2493" s="2">
        <v>142</v>
      </c>
      <c r="T2493" s="11">
        <v>1758.65</v>
      </c>
      <c r="U2493" s="17" t="s">
        <v>6286</v>
      </c>
      <c r="V2493" s="21">
        <v>1</v>
      </c>
      <c r="W2493" s="9">
        <v>7000</v>
      </c>
      <c r="X2493" s="22">
        <f t="shared" si="190"/>
        <v>0</v>
      </c>
      <c r="Y2493" s="29">
        <v>1758.65</v>
      </c>
      <c r="Z2493" s="34">
        <f t="shared" si="191"/>
        <v>557000</v>
      </c>
      <c r="AA2493" s="34">
        <f t="shared" si="192"/>
        <v>1.2567324955116697E-2</v>
      </c>
      <c r="AB2493" s="35">
        <f t="shared" si="193"/>
        <v>1.8473967684021544</v>
      </c>
      <c r="AC2493" s="35">
        <f t="shared" si="194"/>
        <v>1.784560143626571</v>
      </c>
      <c r="AD2493" s="6">
        <f>IFERROR(VLOOKUP(E2493,marginal!$A$2:$E$4826,4,FALSE),0)</f>
        <v>2951.2230769230732</v>
      </c>
    </row>
    <row r="2494" spans="1:30" x14ac:dyDescent="0.2">
      <c r="A2494" s="27" t="s">
        <v>6907</v>
      </c>
      <c r="B2494" s="6" t="s">
        <v>6918</v>
      </c>
      <c r="C2494" s="6" t="s">
        <v>6912</v>
      </c>
      <c r="D2494" s="2">
        <v>156718</v>
      </c>
      <c r="E2494" s="2">
        <v>161353</v>
      </c>
      <c r="F2494" s="3" t="s">
        <v>3054</v>
      </c>
      <c r="G2494" s="2">
        <v>161357</v>
      </c>
      <c r="H2494" s="3" t="s">
        <v>3069</v>
      </c>
      <c r="I2494" s="18">
        <v>45106</v>
      </c>
      <c r="J2494" s="28">
        <v>1182798031</v>
      </c>
      <c r="K2494" s="18">
        <v>45154</v>
      </c>
      <c r="L2494" s="18">
        <v>45169</v>
      </c>
      <c r="M2494" s="18"/>
      <c r="N2494" s="30">
        <v>7</v>
      </c>
      <c r="O2494" s="7">
        <v>10000</v>
      </c>
      <c r="P2494" s="30">
        <v>127</v>
      </c>
      <c r="Q2494" s="22">
        <v>5.24391097594855E-2</v>
      </c>
      <c r="R2494" s="7">
        <v>7000</v>
      </c>
      <c r="S2494" s="2">
        <v>142</v>
      </c>
      <c r="T2494" s="11">
        <v>1758.65</v>
      </c>
      <c r="U2494" s="17" t="s">
        <v>6286</v>
      </c>
      <c r="V2494" s="21">
        <v>1</v>
      </c>
      <c r="W2494" s="9">
        <v>7000</v>
      </c>
      <c r="X2494" s="22">
        <f t="shared" si="190"/>
        <v>0</v>
      </c>
      <c r="Y2494" s="29">
        <v>1758.65</v>
      </c>
      <c r="Z2494" s="34">
        <f t="shared" si="191"/>
        <v>422000</v>
      </c>
      <c r="AA2494" s="34">
        <f t="shared" si="192"/>
        <v>1.6587677725118485E-2</v>
      </c>
      <c r="AB2494" s="35">
        <f t="shared" si="193"/>
        <v>2.1066350710900474</v>
      </c>
      <c r="AC2494" s="35">
        <f t="shared" si="194"/>
        <v>2.3554502369668247</v>
      </c>
      <c r="AD2494" s="6">
        <f>IFERROR(VLOOKUP(E2494,marginal!$A$2:$E$4826,4,FALSE),0)</f>
        <v>2951.2230769230732</v>
      </c>
    </row>
    <row r="2495" spans="1:30" x14ac:dyDescent="0.2">
      <c r="A2495" s="27" t="s">
        <v>6907</v>
      </c>
      <c r="B2495" s="6" t="s">
        <v>6918</v>
      </c>
      <c r="C2495" s="6" t="s">
        <v>6912</v>
      </c>
      <c r="D2495" s="2">
        <v>156716</v>
      </c>
      <c r="E2495" s="2">
        <v>161353</v>
      </c>
      <c r="F2495" s="3" t="s">
        <v>3054</v>
      </c>
      <c r="G2495" s="2">
        <v>161358</v>
      </c>
      <c r="H2495" s="3" t="s">
        <v>3070</v>
      </c>
      <c r="I2495" s="18" t="s">
        <v>6930</v>
      </c>
      <c r="J2495" s="28" t="s">
        <v>6930</v>
      </c>
      <c r="K2495" s="18">
        <v>45155</v>
      </c>
      <c r="L2495" s="18">
        <v>45169</v>
      </c>
      <c r="M2495" s="18"/>
      <c r="N2495" s="30">
        <v>9</v>
      </c>
      <c r="O2495" s="7">
        <v>9000</v>
      </c>
      <c r="P2495" s="30">
        <v>147</v>
      </c>
      <c r="Q2495" s="22">
        <v>8.456731836388684E-2</v>
      </c>
      <c r="R2495" s="7">
        <v>7000</v>
      </c>
      <c r="S2495" s="2">
        <v>142</v>
      </c>
      <c r="T2495" s="11">
        <v>1758.65</v>
      </c>
      <c r="U2495" s="17" t="s">
        <v>6286</v>
      </c>
      <c r="V2495" s="21">
        <v>1</v>
      </c>
      <c r="W2495" s="9">
        <v>7000</v>
      </c>
      <c r="X2495" s="22">
        <f t="shared" si="190"/>
        <v>0</v>
      </c>
      <c r="Y2495" s="29">
        <v>1758.65</v>
      </c>
      <c r="Z2495" s="34">
        <f t="shared" si="191"/>
        <v>557000</v>
      </c>
      <c r="AA2495" s="34">
        <f t="shared" si="192"/>
        <v>1.2567324955116697E-2</v>
      </c>
      <c r="AB2495" s="35">
        <f t="shared" si="193"/>
        <v>1.8473967684021544</v>
      </c>
      <c r="AC2495" s="35">
        <f t="shared" si="194"/>
        <v>1.784560143626571</v>
      </c>
      <c r="AD2495" s="6">
        <f>IFERROR(VLOOKUP(E2495,marginal!$A$2:$E$4826,4,FALSE),0)</f>
        <v>2951.2230769230732</v>
      </c>
    </row>
    <row r="2496" spans="1:30" x14ac:dyDescent="0.2">
      <c r="A2496" s="27" t="s">
        <v>6907</v>
      </c>
      <c r="B2496" s="6" t="s">
        <v>6913</v>
      </c>
      <c r="C2496" s="6" t="s">
        <v>6912</v>
      </c>
      <c r="D2496" s="2">
        <v>160747</v>
      </c>
      <c r="E2496" s="2">
        <v>161455</v>
      </c>
      <c r="F2496" s="3" t="s">
        <v>1624</v>
      </c>
      <c r="G2496" s="2">
        <v>161464</v>
      </c>
      <c r="H2496" s="3" t="s">
        <v>3071</v>
      </c>
      <c r="I2496" s="18">
        <v>45147</v>
      </c>
      <c r="J2496" s="28">
        <v>1211299184</v>
      </c>
      <c r="K2496" s="18">
        <v>45155</v>
      </c>
      <c r="L2496" s="18">
        <v>45169</v>
      </c>
      <c r="M2496" s="18"/>
      <c r="N2496" s="30">
        <v>8</v>
      </c>
      <c r="O2496" s="7">
        <v>10000</v>
      </c>
      <c r="P2496" s="30">
        <v>132</v>
      </c>
      <c r="Q2496" s="22">
        <v>5.8283715876113903E-2</v>
      </c>
      <c r="R2496" s="7">
        <v>7000</v>
      </c>
      <c r="S2496" s="2">
        <v>142</v>
      </c>
      <c r="T2496" s="11">
        <v>1758.65</v>
      </c>
      <c r="U2496" s="17" t="s">
        <v>6286</v>
      </c>
      <c r="V2496" s="21">
        <v>1</v>
      </c>
      <c r="W2496" s="9">
        <v>7000</v>
      </c>
      <c r="X2496" s="22">
        <f t="shared" si="190"/>
        <v>0</v>
      </c>
      <c r="Y2496" s="29">
        <v>1758.65</v>
      </c>
      <c r="Z2496" s="34">
        <f t="shared" si="191"/>
        <v>499000</v>
      </c>
      <c r="AA2496" s="34">
        <f t="shared" si="192"/>
        <v>1.4028056112224449E-2</v>
      </c>
      <c r="AB2496" s="35">
        <f t="shared" si="193"/>
        <v>1.8517034068136273</v>
      </c>
      <c r="AC2496" s="35">
        <f t="shared" si="194"/>
        <v>1.9919839679358717</v>
      </c>
      <c r="AD2496" s="6">
        <f>IFERROR(VLOOKUP(E2496,marginal!$A$2:$E$4826,4,FALSE),0)</f>
        <v>11780.8969230769</v>
      </c>
    </row>
    <row r="2497" spans="1:30" x14ac:dyDescent="0.2">
      <c r="A2497" s="27" t="s">
        <v>6907</v>
      </c>
      <c r="B2497" s="6" t="s">
        <v>6911</v>
      </c>
      <c r="C2497" s="6" t="s">
        <v>6912</v>
      </c>
      <c r="D2497" s="4">
        <v>160899</v>
      </c>
      <c r="E2497" s="4">
        <v>161052</v>
      </c>
      <c r="F2497" s="5" t="s">
        <v>3072</v>
      </c>
      <c r="G2497" s="4">
        <v>161053</v>
      </c>
      <c r="H2497" s="5" t="s">
        <v>3073</v>
      </c>
      <c r="I2497" s="18">
        <v>45148</v>
      </c>
      <c r="J2497" s="28">
        <v>1212024279</v>
      </c>
      <c r="K2497" s="18">
        <v>45152</v>
      </c>
      <c r="L2497" s="18">
        <v>45169</v>
      </c>
      <c r="M2497" s="18"/>
      <c r="N2497" s="30">
        <v>5</v>
      </c>
      <c r="O2497" s="7">
        <v>10000</v>
      </c>
      <c r="P2497" s="30">
        <v>110</v>
      </c>
      <c r="Q2497" s="22">
        <v>3.3741050530766099E-2</v>
      </c>
      <c r="R2497" s="8">
        <v>7000</v>
      </c>
      <c r="S2497" s="4">
        <v>142</v>
      </c>
      <c r="T2497" s="10">
        <v>1758.65</v>
      </c>
      <c r="U2497" s="17" t="s">
        <v>6286</v>
      </c>
      <c r="V2497" s="21">
        <v>1</v>
      </c>
      <c r="W2497" s="9">
        <v>7000</v>
      </c>
      <c r="X2497" s="22">
        <f t="shared" si="190"/>
        <v>0</v>
      </c>
      <c r="Y2497" s="29">
        <v>1758.65</v>
      </c>
      <c r="Z2497" s="34">
        <f t="shared" si="191"/>
        <v>499000</v>
      </c>
      <c r="AA2497" s="34">
        <f t="shared" si="192"/>
        <v>1.4028056112224449E-2</v>
      </c>
      <c r="AB2497" s="35">
        <f t="shared" si="193"/>
        <v>1.5430861723446894</v>
      </c>
      <c r="AC2497" s="35">
        <f t="shared" si="194"/>
        <v>1.9919839679358717</v>
      </c>
      <c r="AD2497" s="6">
        <f>IFERROR(VLOOKUP(E2497,marginal!$A$2:$E$4826,4,FALSE),0)</f>
        <v>5568.6038461538001</v>
      </c>
    </row>
    <row r="2498" spans="1:30" x14ac:dyDescent="0.2">
      <c r="A2498" s="27" t="s">
        <v>6907</v>
      </c>
      <c r="B2498" s="6" t="s">
        <v>6920</v>
      </c>
      <c r="C2498" s="6" t="s">
        <v>6912</v>
      </c>
      <c r="D2498" s="2">
        <v>160997</v>
      </c>
      <c r="E2498" s="2">
        <v>161066</v>
      </c>
      <c r="F2498" s="3" t="s">
        <v>3074</v>
      </c>
      <c r="G2498" s="2">
        <v>161291</v>
      </c>
      <c r="H2498" s="3" t="s">
        <v>3075</v>
      </c>
      <c r="I2498" s="18">
        <v>45149</v>
      </c>
      <c r="J2498" s="28">
        <v>1212757429</v>
      </c>
      <c r="K2498" s="18">
        <v>45154</v>
      </c>
      <c r="L2498" s="18">
        <v>45169</v>
      </c>
      <c r="M2498" s="18"/>
      <c r="N2498" s="30">
        <v>4</v>
      </c>
      <c r="O2498" s="7">
        <v>10000</v>
      </c>
      <c r="P2498" s="30">
        <v>110</v>
      </c>
      <c r="Q2498" s="22">
        <v>3.11605023919212E-2</v>
      </c>
      <c r="R2498" s="7">
        <v>6000</v>
      </c>
      <c r="S2498" s="2">
        <v>142</v>
      </c>
      <c r="T2498" s="11">
        <v>1503.37</v>
      </c>
      <c r="U2498" s="17" t="s">
        <v>6286</v>
      </c>
      <c r="V2498" s="21">
        <v>1</v>
      </c>
      <c r="W2498" s="9">
        <v>6000</v>
      </c>
      <c r="X2498" s="22">
        <f t="shared" si="190"/>
        <v>0</v>
      </c>
      <c r="Y2498" s="29">
        <v>1503.37</v>
      </c>
      <c r="Z2498" s="34">
        <f t="shared" si="191"/>
        <v>377000</v>
      </c>
      <c r="AA2498" s="34">
        <f t="shared" si="192"/>
        <v>1.5915119363395226E-2</v>
      </c>
      <c r="AB2498" s="35">
        <f t="shared" si="193"/>
        <v>1.7506631299734747</v>
      </c>
      <c r="AC2498" s="35">
        <f t="shared" si="194"/>
        <v>2.2599469496021221</v>
      </c>
      <c r="AD2498" s="6">
        <f>IFERROR(VLOOKUP(E2498,marginal!$A$2:$E$4826,4,FALSE),0)</f>
        <v>2452.4261538461401</v>
      </c>
    </row>
    <row r="2499" spans="1:30" x14ac:dyDescent="0.2">
      <c r="A2499" s="27" t="s">
        <v>6907</v>
      </c>
      <c r="B2499" s="6" t="s">
        <v>6920</v>
      </c>
      <c r="C2499" s="6" t="s">
        <v>6912</v>
      </c>
      <c r="D2499" s="2">
        <v>161000</v>
      </c>
      <c r="E2499" s="2">
        <v>161066</v>
      </c>
      <c r="F2499" s="3" t="s">
        <v>3074</v>
      </c>
      <c r="G2499" s="2">
        <v>161292</v>
      </c>
      <c r="H2499" s="3" t="s">
        <v>3076</v>
      </c>
      <c r="I2499" s="18">
        <v>45149</v>
      </c>
      <c r="J2499" s="28">
        <v>1212782902</v>
      </c>
      <c r="K2499" s="18">
        <v>45154</v>
      </c>
      <c r="L2499" s="18">
        <v>45169</v>
      </c>
      <c r="M2499" s="18"/>
      <c r="N2499" s="30">
        <v>3</v>
      </c>
      <c r="O2499" s="7">
        <v>10000</v>
      </c>
      <c r="P2499" s="30">
        <v>110</v>
      </c>
      <c r="Q2499" s="22">
        <v>3.3220596517330399E-2</v>
      </c>
      <c r="R2499" s="7">
        <v>10000</v>
      </c>
      <c r="S2499" s="2">
        <v>142</v>
      </c>
      <c r="T2499" s="11">
        <v>2510.34</v>
      </c>
      <c r="U2499" s="17" t="s">
        <v>6286</v>
      </c>
      <c r="V2499" s="21">
        <v>1</v>
      </c>
      <c r="W2499" s="9">
        <v>10000</v>
      </c>
      <c r="X2499" s="22">
        <f t="shared" ref="X2499:X2562" si="195">W2499/R2499-1</f>
        <v>0</v>
      </c>
      <c r="Y2499" s="29">
        <v>2510.34</v>
      </c>
      <c r="Z2499" s="34">
        <f t="shared" ref="Z2499:Z2562" si="196">SUMIFS($R:$R,$L:$L,$L2499,$N:$N,$N2499)</f>
        <v>355000</v>
      </c>
      <c r="AA2499" s="34">
        <f t="shared" ref="AA2499:AA2562" si="197">$R2499/Z2499</f>
        <v>2.8169014084507043E-2</v>
      </c>
      <c r="AB2499" s="35">
        <f t="shared" ref="AB2499:AB2562" si="198">AA2499*$P2499</f>
        <v>3.0985915492957745</v>
      </c>
      <c r="AC2499" s="35">
        <f t="shared" ref="AC2499:AC2562" si="199">AA2499*$S2499</f>
        <v>4</v>
      </c>
      <c r="AD2499" s="6">
        <f>IFERROR(VLOOKUP(E2499,marginal!$A$2:$E$4826,4,FALSE),0)</f>
        <v>2452.4261538461401</v>
      </c>
    </row>
    <row r="2500" spans="1:30" x14ac:dyDescent="0.2">
      <c r="A2500" s="27" t="s">
        <v>6907</v>
      </c>
      <c r="B2500" s="6" t="s">
        <v>6908</v>
      </c>
      <c r="C2500" s="6" t="s">
        <v>6909</v>
      </c>
      <c r="D2500" s="2">
        <v>161083</v>
      </c>
      <c r="E2500" s="2">
        <v>161476</v>
      </c>
      <c r="F2500" s="3" t="s">
        <v>3077</v>
      </c>
      <c r="G2500" s="2">
        <v>161486</v>
      </c>
      <c r="H2500" s="3" t="s">
        <v>3078</v>
      </c>
      <c r="I2500" s="18" t="s">
        <v>6930</v>
      </c>
      <c r="J2500" s="28" t="s">
        <v>6930</v>
      </c>
      <c r="K2500" s="18">
        <v>45155</v>
      </c>
      <c r="L2500" s="18">
        <v>45169</v>
      </c>
      <c r="M2500" s="18"/>
      <c r="N2500" s="30">
        <v>8</v>
      </c>
      <c r="O2500" s="7">
        <v>9000</v>
      </c>
      <c r="P2500" s="30">
        <v>122</v>
      </c>
      <c r="Q2500" s="22">
        <v>4.4742554869223475E-2</v>
      </c>
      <c r="R2500" s="7">
        <v>6000</v>
      </c>
      <c r="S2500" s="2">
        <v>142</v>
      </c>
      <c r="T2500" s="11">
        <v>1503.37</v>
      </c>
      <c r="U2500" s="17" t="s">
        <v>6286</v>
      </c>
      <c r="V2500" s="21">
        <v>1</v>
      </c>
      <c r="W2500" s="9">
        <v>6000</v>
      </c>
      <c r="X2500" s="22">
        <f t="shared" si="195"/>
        <v>0</v>
      </c>
      <c r="Y2500" s="29">
        <v>1503.37</v>
      </c>
      <c r="Z2500" s="34">
        <f t="shared" si="196"/>
        <v>499000</v>
      </c>
      <c r="AA2500" s="34">
        <f t="shared" si="197"/>
        <v>1.2024048096192385E-2</v>
      </c>
      <c r="AB2500" s="35">
        <f t="shared" si="198"/>
        <v>1.4669338677354709</v>
      </c>
      <c r="AC2500" s="35">
        <f t="shared" si="199"/>
        <v>1.7074148296593186</v>
      </c>
      <c r="AD2500" s="6">
        <f>IFERROR(VLOOKUP(E2500,marginal!$A$2:$E$4826,4,FALSE),0)</f>
        <v>4743.570256410233</v>
      </c>
    </row>
    <row r="2501" spans="1:30" x14ac:dyDescent="0.2">
      <c r="A2501" s="27" t="s">
        <v>6907</v>
      </c>
      <c r="B2501" s="6" t="s">
        <v>6911</v>
      </c>
      <c r="C2501" s="6" t="s">
        <v>6912</v>
      </c>
      <c r="D2501" s="2">
        <v>160953</v>
      </c>
      <c r="E2501" s="2">
        <v>161052</v>
      </c>
      <c r="F2501" s="3" t="s">
        <v>3072</v>
      </c>
      <c r="G2501" s="2">
        <v>161057</v>
      </c>
      <c r="H2501" s="3" t="s">
        <v>3079</v>
      </c>
      <c r="I2501" s="18">
        <v>45149</v>
      </c>
      <c r="J2501" s="28">
        <v>1212446947</v>
      </c>
      <c r="K2501" s="18">
        <v>45152</v>
      </c>
      <c r="L2501" s="18">
        <v>45169</v>
      </c>
      <c r="M2501" s="18"/>
      <c r="N2501" s="30">
        <v>6</v>
      </c>
      <c r="O2501" s="7">
        <v>10000</v>
      </c>
      <c r="P2501" s="30">
        <v>115</v>
      </c>
      <c r="Q2501" s="22">
        <v>3.97705569269148E-2</v>
      </c>
      <c r="R2501" s="7">
        <v>10000</v>
      </c>
      <c r="S2501" s="2">
        <v>142</v>
      </c>
      <c r="T2501" s="11">
        <v>2510.34</v>
      </c>
      <c r="U2501" s="17" t="s">
        <v>6286</v>
      </c>
      <c r="V2501" s="21">
        <v>1</v>
      </c>
      <c r="W2501" s="9">
        <v>10000</v>
      </c>
      <c r="X2501" s="22">
        <f t="shared" si="195"/>
        <v>0</v>
      </c>
      <c r="Y2501" s="29">
        <v>2510.34</v>
      </c>
      <c r="Z2501" s="34">
        <f t="shared" si="196"/>
        <v>729000</v>
      </c>
      <c r="AA2501" s="34">
        <f t="shared" si="197"/>
        <v>1.3717421124828532E-2</v>
      </c>
      <c r="AB2501" s="35">
        <f t="shared" si="198"/>
        <v>1.5775034293552812</v>
      </c>
      <c r="AC2501" s="35">
        <f t="shared" si="199"/>
        <v>1.9478737997256514</v>
      </c>
      <c r="AD2501" s="6">
        <f>IFERROR(VLOOKUP(E2501,marginal!$A$2:$E$4826,4,FALSE),0)</f>
        <v>5568.6038461538001</v>
      </c>
    </row>
    <row r="2502" spans="1:30" x14ac:dyDescent="0.2">
      <c r="A2502" s="27" t="s">
        <v>6907</v>
      </c>
      <c r="B2502" s="6" t="s">
        <v>6917</v>
      </c>
      <c r="C2502" s="6" t="s">
        <v>6909</v>
      </c>
      <c r="D2502" s="2">
        <v>160794</v>
      </c>
      <c r="E2502" s="2">
        <v>161410</v>
      </c>
      <c r="F2502" s="3" t="s">
        <v>1698</v>
      </c>
      <c r="G2502" s="2">
        <v>161470</v>
      </c>
      <c r="H2502" s="3" t="s">
        <v>3080</v>
      </c>
      <c r="I2502" s="18" t="s">
        <v>6930</v>
      </c>
      <c r="J2502" s="28" t="s">
        <v>6930</v>
      </c>
      <c r="K2502" s="18">
        <v>45155</v>
      </c>
      <c r="L2502" s="18">
        <v>45169</v>
      </c>
      <c r="M2502" s="18"/>
      <c r="N2502" s="30">
        <v>3</v>
      </c>
      <c r="O2502" s="7">
        <v>14000</v>
      </c>
      <c r="P2502" s="30">
        <v>129</v>
      </c>
      <c r="Q2502" s="22">
        <v>0.11226939921536</v>
      </c>
      <c r="R2502" s="7">
        <v>8000</v>
      </c>
      <c r="S2502" s="2">
        <v>142</v>
      </c>
      <c r="T2502" s="11">
        <v>2013.74</v>
      </c>
      <c r="U2502" s="17" t="s">
        <v>6286</v>
      </c>
      <c r="V2502" s="21">
        <v>1</v>
      </c>
      <c r="W2502" s="9">
        <v>8000</v>
      </c>
      <c r="X2502" s="22">
        <f t="shared" si="195"/>
        <v>0</v>
      </c>
      <c r="Y2502" s="29">
        <v>2013.74</v>
      </c>
      <c r="Z2502" s="34">
        <f t="shared" si="196"/>
        <v>355000</v>
      </c>
      <c r="AA2502" s="34">
        <f t="shared" si="197"/>
        <v>2.2535211267605635E-2</v>
      </c>
      <c r="AB2502" s="35">
        <f t="shared" si="198"/>
        <v>2.9070422535211269</v>
      </c>
      <c r="AC2502" s="35">
        <f t="shared" si="199"/>
        <v>3.2</v>
      </c>
      <c r="AD2502" s="6">
        <f>IFERROR(VLOOKUP(E2502,marginal!$A$2:$E$4826,4,FALSE),0)</f>
        <v>9368.0953846153807</v>
      </c>
    </row>
    <row r="2503" spans="1:30" x14ac:dyDescent="0.2">
      <c r="A2503" s="27" t="s">
        <v>6907</v>
      </c>
      <c r="B2503" s="6" t="s">
        <v>6915</v>
      </c>
      <c r="C2503" s="6" t="s">
        <v>6909</v>
      </c>
      <c r="D2503" s="2">
        <v>161111</v>
      </c>
      <c r="E2503" s="2">
        <v>161606</v>
      </c>
      <c r="F2503" s="3" t="s">
        <v>1315</v>
      </c>
      <c r="G2503" s="2">
        <v>161618</v>
      </c>
      <c r="H2503" s="3" t="s">
        <v>3081</v>
      </c>
      <c r="I2503" s="18">
        <v>45152</v>
      </c>
      <c r="J2503" s="28">
        <v>1214400639</v>
      </c>
      <c r="K2503" s="18">
        <v>45156</v>
      </c>
      <c r="L2503" s="18">
        <v>45169</v>
      </c>
      <c r="M2503" s="18"/>
      <c r="N2503" s="30">
        <v>1</v>
      </c>
      <c r="O2503" s="7">
        <v>10000</v>
      </c>
      <c r="P2503" s="30">
        <v>90</v>
      </c>
      <c r="Q2503" s="22">
        <v>5.9818464604665302E-3</v>
      </c>
      <c r="R2503" s="7">
        <v>6000</v>
      </c>
      <c r="S2503" s="2">
        <v>142</v>
      </c>
      <c r="T2503" s="11">
        <v>1503.37</v>
      </c>
      <c r="U2503" s="17" t="s">
        <v>6286</v>
      </c>
      <c r="V2503" s="21">
        <v>1</v>
      </c>
      <c r="W2503" s="9">
        <v>6000</v>
      </c>
      <c r="X2503" s="22">
        <f t="shared" si="195"/>
        <v>0</v>
      </c>
      <c r="Y2503" s="29">
        <v>1503.37</v>
      </c>
      <c r="Z2503" s="34">
        <f t="shared" si="196"/>
        <v>53000</v>
      </c>
      <c r="AA2503" s="34">
        <f t="shared" si="197"/>
        <v>0.11320754716981132</v>
      </c>
      <c r="AB2503" s="35">
        <f t="shared" si="198"/>
        <v>10.188679245283019</v>
      </c>
      <c r="AC2503" s="35">
        <f t="shared" si="199"/>
        <v>16.075471698113208</v>
      </c>
      <c r="AD2503" s="6">
        <f>IFERROR(VLOOKUP(E2503,marginal!$A$2:$E$4826,4,FALSE),0)</f>
        <v>10223.0769230769</v>
      </c>
    </row>
    <row r="2504" spans="1:30" x14ac:dyDescent="0.2">
      <c r="A2504" s="27" t="s">
        <v>6907</v>
      </c>
      <c r="B2504" s="6" t="s">
        <v>6911</v>
      </c>
      <c r="C2504" s="6" t="s">
        <v>6912</v>
      </c>
      <c r="D2504" s="4">
        <v>161225</v>
      </c>
      <c r="E2504" s="4">
        <v>161672</v>
      </c>
      <c r="F2504" s="5" t="s">
        <v>3082</v>
      </c>
      <c r="G2504" s="4">
        <v>161674</v>
      </c>
      <c r="H2504" s="5" t="s">
        <v>3083</v>
      </c>
      <c r="I2504" s="18">
        <v>45153</v>
      </c>
      <c r="J2504" s="28">
        <v>1214907390</v>
      </c>
      <c r="K2504" s="18">
        <v>45156</v>
      </c>
      <c r="L2504" s="18">
        <v>45169</v>
      </c>
      <c r="M2504" s="18"/>
      <c r="N2504" s="30">
        <v>6</v>
      </c>
      <c r="O2504" s="7">
        <v>25000</v>
      </c>
      <c r="P2504" s="30">
        <v>115</v>
      </c>
      <c r="Q2504" s="22">
        <v>3.97705569269148E-2</v>
      </c>
      <c r="R2504" s="8">
        <v>25000</v>
      </c>
      <c r="S2504" s="4">
        <v>75</v>
      </c>
      <c r="T2504" s="10">
        <v>3193.06</v>
      </c>
      <c r="U2504" s="17" t="s">
        <v>6286</v>
      </c>
      <c r="V2504" s="21">
        <v>0.31295649474736703</v>
      </c>
      <c r="W2504" s="9">
        <v>7823.9123686841758</v>
      </c>
      <c r="X2504" s="22">
        <f t="shared" si="195"/>
        <v>-0.68704350525263291</v>
      </c>
      <c r="Y2504" s="29">
        <v>999.28886511802773</v>
      </c>
      <c r="Z2504" s="34">
        <f t="shared" si="196"/>
        <v>729000</v>
      </c>
      <c r="AA2504" s="34">
        <f t="shared" si="197"/>
        <v>3.4293552812071332E-2</v>
      </c>
      <c r="AB2504" s="35">
        <f t="shared" si="198"/>
        <v>3.943758573388203</v>
      </c>
      <c r="AC2504" s="35">
        <f t="shared" si="199"/>
        <v>2.57201646090535</v>
      </c>
      <c r="AD2504" s="6">
        <f>IFERROR(VLOOKUP(E2504,marginal!$A$2:$E$4826,4,FALSE),0)</f>
        <v>-8222.4584615384501</v>
      </c>
    </row>
    <row r="2505" spans="1:30" x14ac:dyDescent="0.2">
      <c r="A2505" s="27" t="s">
        <v>6907</v>
      </c>
      <c r="B2505" s="6" t="s">
        <v>6926</v>
      </c>
      <c r="C2505" s="6" t="s">
        <v>6909</v>
      </c>
      <c r="D2505" s="4">
        <v>161297</v>
      </c>
      <c r="E2505" s="4">
        <v>161808</v>
      </c>
      <c r="F2505" s="5" t="s">
        <v>3084</v>
      </c>
      <c r="G2505" s="4">
        <v>161809</v>
      </c>
      <c r="H2505" s="5" t="s">
        <v>3085</v>
      </c>
      <c r="I2505" s="18">
        <v>45153</v>
      </c>
      <c r="J2505" s="28">
        <v>1215252484</v>
      </c>
      <c r="K2505" s="18">
        <v>45156</v>
      </c>
      <c r="L2505" s="18">
        <v>45169</v>
      </c>
      <c r="M2505" s="18"/>
      <c r="N2505" s="30">
        <v>9</v>
      </c>
      <c r="O2505" s="7">
        <v>10000</v>
      </c>
      <c r="P2505" s="30">
        <v>147</v>
      </c>
      <c r="Q2505" s="22">
        <v>7.9000519063170294E-2</v>
      </c>
      <c r="R2505" s="8">
        <v>10000</v>
      </c>
      <c r="S2505" s="4">
        <v>142</v>
      </c>
      <c r="T2505" s="10">
        <v>2510.34</v>
      </c>
      <c r="U2505" s="17" t="s">
        <v>6286</v>
      </c>
      <c r="V2505" s="21">
        <v>0.5893752853058275</v>
      </c>
      <c r="W2505" s="9">
        <v>5893.7528530582749</v>
      </c>
      <c r="X2505" s="22">
        <f t="shared" si="195"/>
        <v>-0.4106247146941725</v>
      </c>
      <c r="Y2505" s="29">
        <v>1479.5323537146312</v>
      </c>
      <c r="Z2505" s="34">
        <f t="shared" si="196"/>
        <v>557000</v>
      </c>
      <c r="AA2505" s="34">
        <f t="shared" si="197"/>
        <v>1.7953321364452424E-2</v>
      </c>
      <c r="AB2505" s="35">
        <f t="shared" si="198"/>
        <v>2.6391382405745065</v>
      </c>
      <c r="AC2505" s="35">
        <f t="shared" si="199"/>
        <v>2.5493716337522443</v>
      </c>
      <c r="AD2505" s="6">
        <f>IFERROR(VLOOKUP(E2505,marginal!$A$2:$E$4826,4,FALSE),0)</f>
        <v>-2758.522884615375</v>
      </c>
    </row>
    <row r="2506" spans="1:30" x14ac:dyDescent="0.2">
      <c r="A2506" s="27" t="s">
        <v>6907</v>
      </c>
      <c r="B2506" s="6" t="s">
        <v>6917</v>
      </c>
      <c r="C2506" s="6" t="s">
        <v>6909</v>
      </c>
      <c r="D2506" s="2">
        <v>161239</v>
      </c>
      <c r="E2506" s="2">
        <v>161376</v>
      </c>
      <c r="F2506" s="3" t="s">
        <v>146</v>
      </c>
      <c r="G2506" s="2">
        <v>161439</v>
      </c>
      <c r="H2506" s="3" t="s">
        <v>3086</v>
      </c>
      <c r="I2506" s="18">
        <v>45153</v>
      </c>
      <c r="J2506" s="28">
        <v>1214953383</v>
      </c>
      <c r="K2506" s="18">
        <v>45155</v>
      </c>
      <c r="L2506" s="18">
        <v>45169</v>
      </c>
      <c r="M2506" s="18"/>
      <c r="N2506" s="30">
        <v>9</v>
      </c>
      <c r="O2506" s="7">
        <v>10000</v>
      </c>
      <c r="P2506" s="30">
        <v>147</v>
      </c>
      <c r="Q2506" s="22">
        <v>7.9000519063170294E-2</v>
      </c>
      <c r="R2506" s="7">
        <v>6000</v>
      </c>
      <c r="S2506" s="2">
        <v>142</v>
      </c>
      <c r="T2506" s="11">
        <v>1503.37</v>
      </c>
      <c r="U2506" s="17" t="s">
        <v>6286</v>
      </c>
      <c r="V2506" s="21">
        <v>1</v>
      </c>
      <c r="W2506" s="9">
        <v>6000</v>
      </c>
      <c r="X2506" s="22">
        <f t="shared" si="195"/>
        <v>0</v>
      </c>
      <c r="Y2506" s="29">
        <v>1503.37</v>
      </c>
      <c r="Z2506" s="34">
        <f t="shared" si="196"/>
        <v>557000</v>
      </c>
      <c r="AA2506" s="34">
        <f t="shared" si="197"/>
        <v>1.0771992818671455E-2</v>
      </c>
      <c r="AB2506" s="35">
        <f t="shared" si="198"/>
        <v>1.5834829443447038</v>
      </c>
      <c r="AC2506" s="35">
        <f t="shared" si="199"/>
        <v>1.5296229802513466</v>
      </c>
      <c r="AD2506" s="6">
        <f>IFERROR(VLOOKUP(E2506,marginal!$A$2:$E$4826,4,FALSE),0)</f>
        <v>19703.172307692199</v>
      </c>
    </row>
    <row r="2507" spans="1:30" x14ac:dyDescent="0.2">
      <c r="A2507" s="27" t="s">
        <v>6907</v>
      </c>
      <c r="B2507" s="6" t="s">
        <v>6910</v>
      </c>
      <c r="C2507" s="6" t="s">
        <v>6909</v>
      </c>
      <c r="D2507" s="2">
        <v>161506</v>
      </c>
      <c r="E2507" s="2">
        <v>161653</v>
      </c>
      <c r="F2507" s="3" t="s">
        <v>1626</v>
      </c>
      <c r="G2507" s="2">
        <v>161681</v>
      </c>
      <c r="H2507" s="3" t="s">
        <v>3087</v>
      </c>
      <c r="I2507" s="18">
        <v>45154</v>
      </c>
      <c r="J2507" s="28">
        <v>1216350580</v>
      </c>
      <c r="K2507" s="18">
        <v>45156</v>
      </c>
      <c r="L2507" s="18">
        <v>45169</v>
      </c>
      <c r="M2507" s="18"/>
      <c r="N2507" s="30">
        <v>4</v>
      </c>
      <c r="O2507" s="7">
        <v>10000</v>
      </c>
      <c r="P2507" s="30">
        <v>110</v>
      </c>
      <c r="Q2507" s="22">
        <v>3.11605023919212E-2</v>
      </c>
      <c r="R2507" s="7">
        <v>6000</v>
      </c>
      <c r="S2507" s="2">
        <v>142</v>
      </c>
      <c r="T2507" s="11">
        <v>1503.37</v>
      </c>
      <c r="U2507" s="17" t="s">
        <v>6286</v>
      </c>
      <c r="V2507" s="21">
        <v>1</v>
      </c>
      <c r="W2507" s="9">
        <v>6000</v>
      </c>
      <c r="X2507" s="22">
        <f t="shared" si="195"/>
        <v>0</v>
      </c>
      <c r="Y2507" s="29">
        <v>1503.37</v>
      </c>
      <c r="Z2507" s="34">
        <f t="shared" si="196"/>
        <v>377000</v>
      </c>
      <c r="AA2507" s="34">
        <f t="shared" si="197"/>
        <v>1.5915119363395226E-2</v>
      </c>
      <c r="AB2507" s="35">
        <f t="shared" si="198"/>
        <v>1.7506631299734747</v>
      </c>
      <c r="AC2507" s="35">
        <f t="shared" si="199"/>
        <v>2.2599469496021221</v>
      </c>
      <c r="AD2507" s="6">
        <f>IFERROR(VLOOKUP(E2507,marginal!$A$2:$E$4826,4,FALSE),0)</f>
        <v>11341.018461538401</v>
      </c>
    </row>
    <row r="2508" spans="1:30" x14ac:dyDescent="0.2">
      <c r="A2508" s="27" t="s">
        <v>6907</v>
      </c>
      <c r="B2508" s="6" t="s">
        <v>6914</v>
      </c>
      <c r="C2508" s="6" t="s">
        <v>6909</v>
      </c>
      <c r="D2508" s="2">
        <v>161338</v>
      </c>
      <c r="E2508" s="2">
        <v>161715</v>
      </c>
      <c r="F2508" s="3" t="s">
        <v>1700</v>
      </c>
      <c r="G2508" s="2">
        <v>161724</v>
      </c>
      <c r="H2508" s="3" t="s">
        <v>3088</v>
      </c>
      <c r="I2508" s="18" t="s">
        <v>6930</v>
      </c>
      <c r="J2508" s="28" t="s">
        <v>6930</v>
      </c>
      <c r="K2508" s="18">
        <v>45156</v>
      </c>
      <c r="L2508" s="18">
        <v>45169</v>
      </c>
      <c r="M2508" s="18"/>
      <c r="N2508" s="30">
        <v>6</v>
      </c>
      <c r="O2508" s="7">
        <v>11000</v>
      </c>
      <c r="P2508" s="30">
        <v>119</v>
      </c>
      <c r="Q2508" s="22">
        <v>4.4808469477509841E-2</v>
      </c>
      <c r="R2508" s="7">
        <v>5000</v>
      </c>
      <c r="S2508" s="2">
        <v>147</v>
      </c>
      <c r="T2508" s="11">
        <v>1303.3399999999999</v>
      </c>
      <c r="U2508" s="17" t="s">
        <v>6286</v>
      </c>
      <c r="V2508" s="21">
        <v>0.86807605746478322</v>
      </c>
      <c r="W2508" s="9">
        <v>4340.3802873239165</v>
      </c>
      <c r="X2508" s="22">
        <f t="shared" si="195"/>
        <v>-0.13192394253521667</v>
      </c>
      <c r="Y2508" s="29">
        <v>1131.3982487361504</v>
      </c>
      <c r="Z2508" s="34">
        <f t="shared" si="196"/>
        <v>729000</v>
      </c>
      <c r="AA2508" s="34">
        <f t="shared" si="197"/>
        <v>6.8587105624142658E-3</v>
      </c>
      <c r="AB2508" s="35">
        <f t="shared" si="198"/>
        <v>0.81618655692729758</v>
      </c>
      <c r="AC2508" s="35">
        <f t="shared" si="199"/>
        <v>1.0082304526748971</v>
      </c>
      <c r="AD2508" s="6">
        <f>IFERROR(VLOOKUP(E2508,marginal!$A$2:$E$4826,4,FALSE),0)</f>
        <v>2230.4246153846102</v>
      </c>
    </row>
    <row r="2509" spans="1:30" x14ac:dyDescent="0.2">
      <c r="A2509" s="27" t="s">
        <v>6907</v>
      </c>
      <c r="B2509" s="6" t="s">
        <v>6911</v>
      </c>
      <c r="C2509" s="6" t="s">
        <v>6912</v>
      </c>
      <c r="D2509" s="2">
        <v>160501</v>
      </c>
      <c r="E2509" s="2">
        <v>161672</v>
      </c>
      <c r="F2509" s="3" t="s">
        <v>3082</v>
      </c>
      <c r="G2509" s="2">
        <v>161679</v>
      </c>
      <c r="H2509" s="3" t="s">
        <v>3089</v>
      </c>
      <c r="I2509" s="18" t="s">
        <v>6930</v>
      </c>
      <c r="J2509" s="28" t="s">
        <v>6930</v>
      </c>
      <c r="K2509" s="18">
        <v>45156</v>
      </c>
      <c r="L2509" s="18">
        <v>45169</v>
      </c>
      <c r="M2509" s="18"/>
      <c r="N2509" s="30">
        <v>7</v>
      </c>
      <c r="O2509" s="7">
        <v>14000</v>
      </c>
      <c r="P2509" s="30">
        <v>126</v>
      </c>
      <c r="Q2509" s="22">
        <v>5.4021157160757644E-2</v>
      </c>
      <c r="R2509" s="7">
        <v>6000</v>
      </c>
      <c r="S2509" s="2">
        <v>142</v>
      </c>
      <c r="T2509" s="11">
        <v>1503.37</v>
      </c>
      <c r="U2509" s="17" t="s">
        <v>6286</v>
      </c>
      <c r="V2509" s="21">
        <v>0.31295649474736703</v>
      </c>
      <c r="W2509" s="9">
        <v>1877.7389684842021</v>
      </c>
      <c r="X2509" s="22">
        <f t="shared" si="195"/>
        <v>-0.68704350525263291</v>
      </c>
      <c r="Y2509" s="29">
        <v>470.48940550834914</v>
      </c>
      <c r="Z2509" s="34">
        <f t="shared" si="196"/>
        <v>422000</v>
      </c>
      <c r="AA2509" s="34">
        <f t="shared" si="197"/>
        <v>1.4218009478672985E-2</v>
      </c>
      <c r="AB2509" s="35">
        <f t="shared" si="198"/>
        <v>1.7914691943127961</v>
      </c>
      <c r="AC2509" s="35">
        <f t="shared" si="199"/>
        <v>2.0189573459715637</v>
      </c>
      <c r="AD2509" s="6">
        <f>IFERROR(VLOOKUP(E2509,marginal!$A$2:$E$4826,4,FALSE),0)</f>
        <v>-8222.4584615384501</v>
      </c>
    </row>
    <row r="2510" spans="1:30" x14ac:dyDescent="0.2">
      <c r="A2510" s="27" t="s">
        <v>6907</v>
      </c>
      <c r="B2510" s="6" t="s">
        <v>6917</v>
      </c>
      <c r="C2510" s="6" t="s">
        <v>6909</v>
      </c>
      <c r="D2510" s="2">
        <v>161375</v>
      </c>
      <c r="E2510" s="2">
        <v>161592</v>
      </c>
      <c r="F2510" s="3" t="s">
        <v>89</v>
      </c>
      <c r="G2510" s="2">
        <v>161663</v>
      </c>
      <c r="H2510" s="3" t="s">
        <v>3090</v>
      </c>
      <c r="I2510" s="18">
        <v>45154</v>
      </c>
      <c r="J2510" s="28">
        <v>1216029376</v>
      </c>
      <c r="K2510" s="18">
        <v>45156</v>
      </c>
      <c r="L2510" s="18">
        <v>45169</v>
      </c>
      <c r="M2510" s="18"/>
      <c r="N2510" s="30">
        <v>9</v>
      </c>
      <c r="O2510" s="7">
        <v>10000</v>
      </c>
      <c r="P2510" s="30">
        <v>147</v>
      </c>
      <c r="Q2510" s="22">
        <v>7.9000519063170294E-2</v>
      </c>
      <c r="R2510" s="7">
        <v>10000</v>
      </c>
      <c r="S2510" s="2">
        <v>142</v>
      </c>
      <c r="T2510" s="11">
        <v>2510.34</v>
      </c>
      <c r="U2510" s="17" t="s">
        <v>6286</v>
      </c>
      <c r="V2510" s="21">
        <v>1</v>
      </c>
      <c r="W2510" s="9">
        <v>10000</v>
      </c>
      <c r="X2510" s="22">
        <f t="shared" si="195"/>
        <v>0</v>
      </c>
      <c r="Y2510" s="29">
        <v>2510.34</v>
      </c>
      <c r="Z2510" s="34">
        <f t="shared" si="196"/>
        <v>557000</v>
      </c>
      <c r="AA2510" s="34">
        <f t="shared" si="197"/>
        <v>1.7953321364452424E-2</v>
      </c>
      <c r="AB2510" s="35">
        <f t="shared" si="198"/>
        <v>2.6391382405745065</v>
      </c>
      <c r="AC2510" s="35">
        <f t="shared" si="199"/>
        <v>2.5493716337522443</v>
      </c>
      <c r="AD2510" s="6">
        <f>IFERROR(VLOOKUP(E2510,marginal!$A$2:$E$4826,4,FALSE),0)</f>
        <v>10992.2076923076</v>
      </c>
    </row>
    <row r="2511" spans="1:30" x14ac:dyDescent="0.2">
      <c r="A2511" s="27" t="s">
        <v>6907</v>
      </c>
      <c r="B2511" s="6" t="s">
        <v>6911</v>
      </c>
      <c r="C2511" s="6" t="s">
        <v>6912</v>
      </c>
      <c r="D2511" s="2">
        <v>161227</v>
      </c>
      <c r="E2511" s="2">
        <v>161672</v>
      </c>
      <c r="F2511" s="3" t="s">
        <v>3082</v>
      </c>
      <c r="G2511" s="2">
        <v>161673</v>
      </c>
      <c r="H2511" s="3" t="s">
        <v>3091</v>
      </c>
      <c r="I2511" s="18" t="s">
        <v>6930</v>
      </c>
      <c r="J2511" s="28" t="s">
        <v>6930</v>
      </c>
      <c r="K2511" s="18">
        <v>45156</v>
      </c>
      <c r="L2511" s="18">
        <v>45169</v>
      </c>
      <c r="M2511" s="18"/>
      <c r="N2511" s="30">
        <v>5</v>
      </c>
      <c r="O2511" s="7">
        <v>20000</v>
      </c>
      <c r="P2511" s="30">
        <v>113</v>
      </c>
      <c r="Q2511" s="22">
        <v>3.3741050530766099E-2</v>
      </c>
      <c r="R2511" s="7">
        <v>7000</v>
      </c>
      <c r="S2511" s="2">
        <v>75</v>
      </c>
      <c r="T2511" s="11">
        <v>903.34</v>
      </c>
      <c r="U2511" s="17" t="s">
        <v>6286</v>
      </c>
      <c r="V2511" s="21">
        <v>0.31295649474736703</v>
      </c>
      <c r="W2511" s="9">
        <v>2190.6954632315692</v>
      </c>
      <c r="X2511" s="22">
        <f t="shared" si="195"/>
        <v>-0.68704350525263291</v>
      </c>
      <c r="Y2511" s="29">
        <v>282.70611996508654</v>
      </c>
      <c r="Z2511" s="34">
        <f t="shared" si="196"/>
        <v>499000</v>
      </c>
      <c r="AA2511" s="34">
        <f t="shared" si="197"/>
        <v>1.4028056112224449E-2</v>
      </c>
      <c r="AB2511" s="35">
        <f t="shared" si="198"/>
        <v>1.5851703406813626</v>
      </c>
      <c r="AC2511" s="35">
        <f t="shared" si="199"/>
        <v>1.0521042084168337</v>
      </c>
      <c r="AD2511" s="6">
        <f>IFERROR(VLOOKUP(E2511,marginal!$A$2:$E$4826,4,FALSE),0)</f>
        <v>-8222.4584615384501</v>
      </c>
    </row>
    <row r="2512" spans="1:30" x14ac:dyDescent="0.2">
      <c r="A2512" s="27" t="s">
        <v>6907</v>
      </c>
      <c r="B2512" s="6" t="s">
        <v>6911</v>
      </c>
      <c r="C2512" s="6" t="s">
        <v>6912</v>
      </c>
      <c r="D2512" s="2">
        <v>161115</v>
      </c>
      <c r="E2512" s="2">
        <v>161672</v>
      </c>
      <c r="F2512" s="3" t="s">
        <v>3082</v>
      </c>
      <c r="G2512" s="2">
        <v>161676</v>
      </c>
      <c r="H2512" s="3" t="s">
        <v>3092</v>
      </c>
      <c r="I2512" s="18">
        <v>45152</v>
      </c>
      <c r="J2512" s="28">
        <v>1214396824</v>
      </c>
      <c r="K2512" s="18">
        <v>45156</v>
      </c>
      <c r="L2512" s="18">
        <v>45169</v>
      </c>
      <c r="M2512" s="18"/>
      <c r="N2512" s="30">
        <v>4</v>
      </c>
      <c r="O2512" s="7">
        <v>11000</v>
      </c>
      <c r="P2512" s="30">
        <v>110</v>
      </c>
      <c r="Q2512" s="22">
        <v>3.11605023919212E-2</v>
      </c>
      <c r="R2512" s="7">
        <v>11000</v>
      </c>
      <c r="S2512" s="2">
        <v>75</v>
      </c>
      <c r="T2512" s="11">
        <v>1413.89</v>
      </c>
      <c r="U2512" s="17" t="s">
        <v>6286</v>
      </c>
      <c r="V2512" s="21">
        <v>0.31295649474736703</v>
      </c>
      <c r="W2512" s="9">
        <v>3442.5214422210374</v>
      </c>
      <c r="X2512" s="22">
        <f t="shared" si="195"/>
        <v>-0.68704350525263291</v>
      </c>
      <c r="Y2512" s="29">
        <v>442.4860583583548</v>
      </c>
      <c r="Z2512" s="34">
        <f t="shared" si="196"/>
        <v>377000</v>
      </c>
      <c r="AA2512" s="34">
        <f t="shared" si="197"/>
        <v>2.9177718832891247E-2</v>
      </c>
      <c r="AB2512" s="35">
        <f t="shared" si="198"/>
        <v>3.2095490716180373</v>
      </c>
      <c r="AC2512" s="35">
        <f t="shared" si="199"/>
        <v>2.1883289124668437</v>
      </c>
      <c r="AD2512" s="6">
        <f>IFERROR(VLOOKUP(E2512,marginal!$A$2:$E$4826,4,FALSE),0)</f>
        <v>-8222.4584615384501</v>
      </c>
    </row>
    <row r="2513" spans="1:30" x14ac:dyDescent="0.2">
      <c r="A2513" s="27" t="s">
        <v>6907</v>
      </c>
      <c r="B2513" s="6" t="s">
        <v>6911</v>
      </c>
      <c r="C2513" s="6" t="s">
        <v>6912</v>
      </c>
      <c r="D2513" s="2">
        <v>161144</v>
      </c>
      <c r="E2513" s="2">
        <v>161672</v>
      </c>
      <c r="F2513" s="3" t="s">
        <v>3082</v>
      </c>
      <c r="G2513" s="2">
        <v>161677</v>
      </c>
      <c r="H2513" s="3" t="s">
        <v>3093</v>
      </c>
      <c r="I2513" s="18" t="s">
        <v>6930</v>
      </c>
      <c r="J2513" s="28" t="s">
        <v>6930</v>
      </c>
      <c r="K2513" s="18">
        <v>45156</v>
      </c>
      <c r="L2513" s="18">
        <v>45169</v>
      </c>
      <c r="M2513" s="18"/>
      <c r="N2513" s="30">
        <v>6</v>
      </c>
      <c r="O2513" s="7">
        <v>14000</v>
      </c>
      <c r="P2513" s="30">
        <v>117</v>
      </c>
      <c r="Q2513" s="22">
        <v>3.971902294072966E-2</v>
      </c>
      <c r="R2513" s="7">
        <v>14000</v>
      </c>
      <c r="S2513" s="2">
        <v>75</v>
      </c>
      <c r="T2513" s="11">
        <v>1793.1</v>
      </c>
      <c r="U2513" s="17" t="s">
        <v>6286</v>
      </c>
      <c r="V2513" s="21">
        <v>0.31295649474736703</v>
      </c>
      <c r="W2513" s="9">
        <v>4381.3909264631384</v>
      </c>
      <c r="X2513" s="22">
        <f t="shared" si="195"/>
        <v>-0.68704350525263291</v>
      </c>
      <c r="Y2513" s="29">
        <v>561.16229073150384</v>
      </c>
      <c r="Z2513" s="34">
        <f t="shared" si="196"/>
        <v>729000</v>
      </c>
      <c r="AA2513" s="34">
        <f t="shared" si="197"/>
        <v>1.9204389574759947E-2</v>
      </c>
      <c r="AB2513" s="35">
        <f t="shared" si="198"/>
        <v>2.2469135802469138</v>
      </c>
      <c r="AC2513" s="35">
        <f t="shared" si="199"/>
        <v>1.440329218106996</v>
      </c>
      <c r="AD2513" s="6">
        <f>IFERROR(VLOOKUP(E2513,marginal!$A$2:$E$4826,4,FALSE),0)</f>
        <v>-8222.4584615384501</v>
      </c>
    </row>
    <row r="2514" spans="1:30" x14ac:dyDescent="0.2">
      <c r="A2514" s="27" t="s">
        <v>6907</v>
      </c>
      <c r="B2514" s="6" t="s">
        <v>6926</v>
      </c>
      <c r="C2514" s="6" t="s">
        <v>6909</v>
      </c>
      <c r="D2514" s="2">
        <v>160967</v>
      </c>
      <c r="E2514" s="2">
        <v>161808</v>
      </c>
      <c r="F2514" s="3" t="s">
        <v>3084</v>
      </c>
      <c r="G2514" s="2">
        <v>161811</v>
      </c>
      <c r="H2514" s="3" t="s">
        <v>3094</v>
      </c>
      <c r="I2514" s="18" t="s">
        <v>6930</v>
      </c>
      <c r="J2514" s="28" t="s">
        <v>6930</v>
      </c>
      <c r="K2514" s="18">
        <v>45156</v>
      </c>
      <c r="L2514" s="18">
        <v>45169</v>
      </c>
      <c r="M2514" s="18"/>
      <c r="N2514" s="30">
        <v>8</v>
      </c>
      <c r="O2514" s="7">
        <v>9000</v>
      </c>
      <c r="P2514" s="30">
        <v>135</v>
      </c>
      <c r="Q2514" s="22">
        <v>6.2074335512328715E-2</v>
      </c>
      <c r="R2514" s="7">
        <v>7000</v>
      </c>
      <c r="S2514" s="2">
        <v>142</v>
      </c>
      <c r="T2514" s="11">
        <v>1758.65</v>
      </c>
      <c r="U2514" s="17" t="s">
        <v>6286</v>
      </c>
      <c r="V2514" s="21">
        <v>0.5893752853058275</v>
      </c>
      <c r="W2514" s="9">
        <v>4125.6269971407928</v>
      </c>
      <c r="X2514" s="22">
        <f t="shared" si="195"/>
        <v>-0.4106247146941725</v>
      </c>
      <c r="Y2514" s="29">
        <v>1036.5048455030935</v>
      </c>
      <c r="Z2514" s="34">
        <f t="shared" si="196"/>
        <v>499000</v>
      </c>
      <c r="AA2514" s="34">
        <f t="shared" si="197"/>
        <v>1.4028056112224449E-2</v>
      </c>
      <c r="AB2514" s="35">
        <f t="shared" si="198"/>
        <v>1.8937875751503006</v>
      </c>
      <c r="AC2514" s="35">
        <f t="shared" si="199"/>
        <v>1.9919839679358717</v>
      </c>
      <c r="AD2514" s="6">
        <f>IFERROR(VLOOKUP(E2514,marginal!$A$2:$E$4826,4,FALSE),0)</f>
        <v>-2758.522884615375</v>
      </c>
    </row>
    <row r="2515" spans="1:30" x14ac:dyDescent="0.2">
      <c r="A2515" s="27" t="s">
        <v>6907</v>
      </c>
      <c r="B2515" s="6" t="s">
        <v>6926</v>
      </c>
      <c r="C2515" s="6" t="s">
        <v>6909</v>
      </c>
      <c r="D2515" s="2">
        <v>160965</v>
      </c>
      <c r="E2515" s="2">
        <v>161808</v>
      </c>
      <c r="F2515" s="3" t="s">
        <v>3084</v>
      </c>
      <c r="G2515" s="2">
        <v>161812</v>
      </c>
      <c r="H2515" s="3" t="s">
        <v>3095</v>
      </c>
      <c r="I2515" s="18" t="s">
        <v>6930</v>
      </c>
      <c r="J2515" s="28" t="s">
        <v>6930</v>
      </c>
      <c r="K2515" s="18">
        <v>45156</v>
      </c>
      <c r="L2515" s="18">
        <v>45169</v>
      </c>
      <c r="M2515" s="18"/>
      <c r="N2515" s="30">
        <v>8</v>
      </c>
      <c r="O2515" s="7">
        <v>9000</v>
      </c>
      <c r="P2515" s="30">
        <v>135</v>
      </c>
      <c r="Q2515" s="22">
        <v>5.6270833788413653E-2</v>
      </c>
      <c r="R2515" s="7">
        <v>6000</v>
      </c>
      <c r="S2515" s="2">
        <v>142</v>
      </c>
      <c r="T2515" s="11">
        <v>1503.37</v>
      </c>
      <c r="U2515" s="17" t="s">
        <v>6286</v>
      </c>
      <c r="V2515" s="21">
        <v>0.5893752853058275</v>
      </c>
      <c r="W2515" s="9">
        <v>3536.2517118349651</v>
      </c>
      <c r="X2515" s="22">
        <f t="shared" si="195"/>
        <v>-0.4106247146941725</v>
      </c>
      <c r="Y2515" s="29">
        <v>886.04912267022178</v>
      </c>
      <c r="Z2515" s="34">
        <f t="shared" si="196"/>
        <v>499000</v>
      </c>
      <c r="AA2515" s="34">
        <f t="shared" si="197"/>
        <v>1.2024048096192385E-2</v>
      </c>
      <c r="AB2515" s="35">
        <f t="shared" si="198"/>
        <v>1.623246492985972</v>
      </c>
      <c r="AC2515" s="35">
        <f t="shared" si="199"/>
        <v>1.7074148296593186</v>
      </c>
      <c r="AD2515" s="6">
        <f>IFERROR(VLOOKUP(E2515,marginal!$A$2:$E$4826,4,FALSE),0)</f>
        <v>-2758.522884615375</v>
      </c>
    </row>
    <row r="2516" spans="1:30" x14ac:dyDescent="0.2">
      <c r="A2516" s="27" t="s">
        <v>6907</v>
      </c>
      <c r="B2516" s="6" t="s">
        <v>6926</v>
      </c>
      <c r="C2516" s="6" t="s">
        <v>6909</v>
      </c>
      <c r="D2516" s="2">
        <v>160963</v>
      </c>
      <c r="E2516" s="2">
        <v>161808</v>
      </c>
      <c r="F2516" s="3" t="s">
        <v>3084</v>
      </c>
      <c r="G2516" s="2">
        <v>161813</v>
      </c>
      <c r="H2516" s="3" t="s">
        <v>3096</v>
      </c>
      <c r="I2516" s="18" t="s">
        <v>6930</v>
      </c>
      <c r="J2516" s="28" t="s">
        <v>6930</v>
      </c>
      <c r="K2516" s="18">
        <v>45156</v>
      </c>
      <c r="L2516" s="18">
        <v>45169</v>
      </c>
      <c r="M2516" s="18"/>
      <c r="N2516" s="30">
        <v>9</v>
      </c>
      <c r="O2516" s="7">
        <v>9000</v>
      </c>
      <c r="P2516" s="30">
        <v>139</v>
      </c>
      <c r="Q2516" s="22">
        <v>6.9955643724125577E-2</v>
      </c>
      <c r="R2516" s="7">
        <v>7000</v>
      </c>
      <c r="S2516" s="2">
        <v>142</v>
      </c>
      <c r="T2516" s="11">
        <v>1758.65</v>
      </c>
      <c r="U2516" s="17" t="s">
        <v>6286</v>
      </c>
      <c r="V2516" s="21">
        <v>0.5893752853058275</v>
      </c>
      <c r="W2516" s="9">
        <v>4125.6269971407928</v>
      </c>
      <c r="X2516" s="22">
        <f t="shared" si="195"/>
        <v>-0.4106247146941725</v>
      </c>
      <c r="Y2516" s="29">
        <v>1036.5048455030935</v>
      </c>
      <c r="Z2516" s="34">
        <f t="shared" si="196"/>
        <v>557000</v>
      </c>
      <c r="AA2516" s="34">
        <f t="shared" si="197"/>
        <v>1.2567324955116697E-2</v>
      </c>
      <c r="AB2516" s="35">
        <f t="shared" si="198"/>
        <v>1.7468581687612208</v>
      </c>
      <c r="AC2516" s="35">
        <f t="shared" si="199"/>
        <v>1.784560143626571</v>
      </c>
      <c r="AD2516" s="6">
        <f>IFERROR(VLOOKUP(E2516,marginal!$A$2:$E$4826,4,FALSE),0)</f>
        <v>-2758.522884615375</v>
      </c>
    </row>
    <row r="2517" spans="1:30" x14ac:dyDescent="0.2">
      <c r="A2517" s="27" t="s">
        <v>6907</v>
      </c>
      <c r="B2517" s="6" t="s">
        <v>6926</v>
      </c>
      <c r="C2517" s="6" t="s">
        <v>6909</v>
      </c>
      <c r="D2517" s="2">
        <v>161487</v>
      </c>
      <c r="E2517" s="2">
        <v>161808</v>
      </c>
      <c r="F2517" s="3" t="s">
        <v>3084</v>
      </c>
      <c r="G2517" s="2">
        <v>161814</v>
      </c>
      <c r="H2517" s="3" t="s">
        <v>3097</v>
      </c>
      <c r="I2517" s="18" t="s">
        <v>6930</v>
      </c>
      <c r="J2517" s="28" t="s">
        <v>6930</v>
      </c>
      <c r="K2517" s="18">
        <v>45156</v>
      </c>
      <c r="L2517" s="18">
        <v>45169</v>
      </c>
      <c r="M2517" s="18"/>
      <c r="N2517" s="30">
        <v>10</v>
      </c>
      <c r="O2517" s="7">
        <v>7000</v>
      </c>
      <c r="P2517" s="30">
        <v>143</v>
      </c>
      <c r="Q2517" s="22">
        <v>0.10681598899714528</v>
      </c>
      <c r="R2517" s="7">
        <v>7000</v>
      </c>
      <c r="S2517" s="2">
        <v>142</v>
      </c>
      <c r="T2517" s="11">
        <v>1758.65</v>
      </c>
      <c r="U2517" s="17" t="s">
        <v>6286</v>
      </c>
      <c r="V2517" s="21">
        <v>0.5893752853058275</v>
      </c>
      <c r="W2517" s="9">
        <v>4125.6269971407928</v>
      </c>
      <c r="X2517" s="22">
        <f t="shared" si="195"/>
        <v>-0.4106247146941725</v>
      </c>
      <c r="Y2517" s="29">
        <v>1036.5048455030935</v>
      </c>
      <c r="Z2517" s="34">
        <f t="shared" si="196"/>
        <v>258000</v>
      </c>
      <c r="AA2517" s="34">
        <f t="shared" si="197"/>
        <v>2.7131782945736434E-2</v>
      </c>
      <c r="AB2517" s="35">
        <f t="shared" si="198"/>
        <v>3.8798449612403099</v>
      </c>
      <c r="AC2517" s="35">
        <f t="shared" si="199"/>
        <v>3.8527131782945734</v>
      </c>
      <c r="AD2517" s="6">
        <f>IFERROR(VLOOKUP(E2517,marginal!$A$2:$E$4826,4,FALSE),0)</f>
        <v>-2758.522884615375</v>
      </c>
    </row>
    <row r="2518" spans="1:30" x14ac:dyDescent="0.2">
      <c r="A2518" s="27" t="s">
        <v>6907</v>
      </c>
      <c r="B2518" s="6" t="s">
        <v>6911</v>
      </c>
      <c r="C2518" s="6" t="s">
        <v>6912</v>
      </c>
      <c r="D2518" s="4">
        <v>160878</v>
      </c>
      <c r="E2518" s="4">
        <v>161017</v>
      </c>
      <c r="F2518" s="5" t="s">
        <v>3098</v>
      </c>
      <c r="G2518" s="4">
        <v>161018</v>
      </c>
      <c r="H2518" s="5" t="s">
        <v>3099</v>
      </c>
      <c r="I2518" s="18">
        <v>45148</v>
      </c>
      <c r="J2518" s="28">
        <v>1211913863</v>
      </c>
      <c r="K2518" s="18">
        <v>45152</v>
      </c>
      <c r="L2518" s="18">
        <v>45169</v>
      </c>
      <c r="M2518" s="18"/>
      <c r="N2518" s="30">
        <v>2</v>
      </c>
      <c r="O2518" s="7">
        <v>20000</v>
      </c>
      <c r="P2518" s="30">
        <v>95</v>
      </c>
      <c r="Q2518" s="22">
        <v>1.8298129407071966E-2</v>
      </c>
      <c r="R2518" s="8">
        <v>20000</v>
      </c>
      <c r="S2518" s="4">
        <v>75</v>
      </c>
      <c r="T2518" s="10">
        <v>2565.5500000000002</v>
      </c>
      <c r="U2518" s="17" t="s">
        <v>6286</v>
      </c>
      <c r="V2518" s="21">
        <v>1</v>
      </c>
      <c r="W2518" s="9">
        <v>20000</v>
      </c>
      <c r="X2518" s="22">
        <f t="shared" si="195"/>
        <v>0</v>
      </c>
      <c r="Y2518" s="29">
        <v>2565.5500000000002</v>
      </c>
      <c r="Z2518" s="34">
        <f t="shared" si="196"/>
        <v>149000</v>
      </c>
      <c r="AA2518" s="34">
        <f t="shared" si="197"/>
        <v>0.13422818791946309</v>
      </c>
      <c r="AB2518" s="35">
        <f t="shared" si="198"/>
        <v>12.751677852348994</v>
      </c>
      <c r="AC2518" s="35">
        <f t="shared" si="199"/>
        <v>10.067114093959731</v>
      </c>
      <c r="AD2518" s="6">
        <f>IFERROR(VLOOKUP(E2518,marginal!$A$2:$E$4826,4,FALSE),0)</f>
        <v>10276.2846153846</v>
      </c>
    </row>
    <row r="2519" spans="1:30" x14ac:dyDescent="0.2">
      <c r="A2519" s="27" t="s">
        <v>6907</v>
      </c>
      <c r="B2519" s="6" t="s">
        <v>6911</v>
      </c>
      <c r="C2519" s="6" t="s">
        <v>6912</v>
      </c>
      <c r="D2519" s="2">
        <v>160879</v>
      </c>
      <c r="E2519" s="2">
        <v>161017</v>
      </c>
      <c r="F2519" s="3" t="s">
        <v>3098</v>
      </c>
      <c r="G2519" s="2">
        <v>161019</v>
      </c>
      <c r="H2519" s="3" t="s">
        <v>3100</v>
      </c>
      <c r="I2519" s="18">
        <v>45148</v>
      </c>
      <c r="J2519" s="28">
        <v>1211916922</v>
      </c>
      <c r="K2519" s="18">
        <v>45152</v>
      </c>
      <c r="L2519" s="18">
        <v>45169</v>
      </c>
      <c r="M2519" s="18"/>
      <c r="N2519" s="30">
        <v>3</v>
      </c>
      <c r="O2519" s="7">
        <v>15000</v>
      </c>
      <c r="P2519" s="30">
        <v>100</v>
      </c>
      <c r="Q2519" s="22">
        <v>3.3220596517330447E-2</v>
      </c>
      <c r="R2519" s="7">
        <v>15000</v>
      </c>
      <c r="S2519" s="2">
        <v>75</v>
      </c>
      <c r="T2519" s="11">
        <v>1924.13</v>
      </c>
      <c r="U2519" s="17" t="s">
        <v>6286</v>
      </c>
      <c r="V2519" s="21">
        <v>1</v>
      </c>
      <c r="W2519" s="9">
        <v>15000</v>
      </c>
      <c r="X2519" s="22">
        <f t="shared" si="195"/>
        <v>0</v>
      </c>
      <c r="Y2519" s="29">
        <v>1924.13</v>
      </c>
      <c r="Z2519" s="34">
        <f t="shared" si="196"/>
        <v>355000</v>
      </c>
      <c r="AA2519" s="34">
        <f t="shared" si="197"/>
        <v>4.2253521126760563E-2</v>
      </c>
      <c r="AB2519" s="35">
        <f t="shared" si="198"/>
        <v>4.225352112676056</v>
      </c>
      <c r="AC2519" s="35">
        <f t="shared" si="199"/>
        <v>3.169014084507042</v>
      </c>
      <c r="AD2519" s="6">
        <f>IFERROR(VLOOKUP(E2519,marginal!$A$2:$E$4826,4,FALSE),0)</f>
        <v>10276.2846153846</v>
      </c>
    </row>
    <row r="2520" spans="1:30" x14ac:dyDescent="0.2">
      <c r="A2520" s="27" t="s">
        <v>6907</v>
      </c>
      <c r="B2520" s="6" t="s">
        <v>6911</v>
      </c>
      <c r="C2520" s="6" t="s">
        <v>6912</v>
      </c>
      <c r="D2520" s="2">
        <v>160882</v>
      </c>
      <c r="E2520" s="2">
        <v>161017</v>
      </c>
      <c r="F2520" s="3" t="s">
        <v>3098</v>
      </c>
      <c r="G2520" s="2">
        <v>161020</v>
      </c>
      <c r="H2520" s="3" t="s">
        <v>3101</v>
      </c>
      <c r="I2520" s="18">
        <v>45148</v>
      </c>
      <c r="J2520" s="28">
        <v>1211924658</v>
      </c>
      <c r="K2520" s="18">
        <v>45152</v>
      </c>
      <c r="L2520" s="18">
        <v>45169</v>
      </c>
      <c r="M2520" s="18"/>
      <c r="N2520" s="30">
        <v>3</v>
      </c>
      <c r="O2520" s="7">
        <v>25000</v>
      </c>
      <c r="P2520" s="30">
        <v>105</v>
      </c>
      <c r="Q2520" s="22">
        <v>3.3220596517330447E-2</v>
      </c>
      <c r="R2520" s="7">
        <v>25000</v>
      </c>
      <c r="S2520" s="2">
        <v>75</v>
      </c>
      <c r="T2520" s="11">
        <v>3193.06</v>
      </c>
      <c r="U2520" s="17" t="s">
        <v>6286</v>
      </c>
      <c r="V2520" s="21">
        <v>1</v>
      </c>
      <c r="W2520" s="9">
        <v>25000</v>
      </c>
      <c r="X2520" s="22">
        <f t="shared" si="195"/>
        <v>0</v>
      </c>
      <c r="Y2520" s="29">
        <v>3193.06</v>
      </c>
      <c r="Z2520" s="34">
        <f t="shared" si="196"/>
        <v>355000</v>
      </c>
      <c r="AA2520" s="34">
        <f t="shared" si="197"/>
        <v>7.0422535211267609E-2</v>
      </c>
      <c r="AB2520" s="35">
        <f t="shared" si="198"/>
        <v>7.394366197183099</v>
      </c>
      <c r="AC2520" s="35">
        <f t="shared" si="199"/>
        <v>5.2816901408450709</v>
      </c>
      <c r="AD2520" s="6">
        <f>IFERROR(VLOOKUP(E2520,marginal!$A$2:$E$4826,4,FALSE),0)</f>
        <v>10276.2846153846</v>
      </c>
    </row>
    <row r="2521" spans="1:30" x14ac:dyDescent="0.2">
      <c r="A2521" s="27" t="s">
        <v>6907</v>
      </c>
      <c r="B2521" s="6" t="s">
        <v>6911</v>
      </c>
      <c r="C2521" s="6" t="s">
        <v>6912</v>
      </c>
      <c r="D2521" s="2">
        <v>160876</v>
      </c>
      <c r="E2521" s="2">
        <v>161017</v>
      </c>
      <c r="F2521" s="3" t="s">
        <v>3098</v>
      </c>
      <c r="G2521" s="2">
        <v>161021</v>
      </c>
      <c r="H2521" s="3" t="s">
        <v>3102</v>
      </c>
      <c r="I2521" s="18">
        <v>45246</v>
      </c>
      <c r="J2521" s="28">
        <v>1279347545</v>
      </c>
      <c r="K2521" s="18">
        <v>45152</v>
      </c>
      <c r="L2521" s="18">
        <v>45169</v>
      </c>
      <c r="M2521" s="18"/>
      <c r="N2521" s="30">
        <v>9</v>
      </c>
      <c r="O2521" s="7">
        <v>5000</v>
      </c>
      <c r="P2521" s="30">
        <v>147</v>
      </c>
      <c r="Q2521" s="22">
        <v>7.9000519063171556E-2</v>
      </c>
      <c r="R2521" s="7">
        <v>30000</v>
      </c>
      <c r="S2521" s="2">
        <v>80</v>
      </c>
      <c r="T2521" s="11">
        <v>4096.63</v>
      </c>
      <c r="U2521" s="17" t="s">
        <v>6286</v>
      </c>
      <c r="V2521" s="21">
        <v>1</v>
      </c>
      <c r="W2521" s="9">
        <v>30000</v>
      </c>
      <c r="X2521" s="22">
        <f t="shared" si="195"/>
        <v>0</v>
      </c>
      <c r="Y2521" s="29">
        <v>4096.63</v>
      </c>
      <c r="Z2521" s="34">
        <f t="shared" si="196"/>
        <v>557000</v>
      </c>
      <c r="AA2521" s="34">
        <f t="shared" si="197"/>
        <v>5.385996409335727E-2</v>
      </c>
      <c r="AB2521" s="35">
        <f t="shared" si="198"/>
        <v>7.9174147217235182</v>
      </c>
      <c r="AC2521" s="35">
        <f t="shared" si="199"/>
        <v>4.3087971274685817</v>
      </c>
      <c r="AD2521" s="6">
        <f>IFERROR(VLOOKUP(E2521,marginal!$A$2:$E$4826,4,FALSE),0)</f>
        <v>10276.2846153846</v>
      </c>
    </row>
    <row r="2522" spans="1:30" x14ac:dyDescent="0.2">
      <c r="A2522" s="27" t="s">
        <v>6907</v>
      </c>
      <c r="B2522" s="6" t="s">
        <v>6911</v>
      </c>
      <c r="C2522" s="6" t="s">
        <v>6912</v>
      </c>
      <c r="D2522" s="2">
        <v>160909</v>
      </c>
      <c r="E2522" s="2">
        <v>161017</v>
      </c>
      <c r="F2522" s="3" t="s">
        <v>3098</v>
      </c>
      <c r="G2522" s="2">
        <v>161022</v>
      </c>
      <c r="H2522" s="3" t="s">
        <v>3103</v>
      </c>
      <c r="I2522" s="18">
        <v>45246</v>
      </c>
      <c r="J2522" s="28">
        <v>1279351514</v>
      </c>
      <c r="K2522" s="18">
        <v>45152</v>
      </c>
      <c r="L2522" s="18">
        <v>45169</v>
      </c>
      <c r="M2522" s="18"/>
      <c r="N2522" s="30">
        <v>5</v>
      </c>
      <c r="O2522" s="7">
        <v>12000</v>
      </c>
      <c r="P2522" s="30">
        <v>110</v>
      </c>
      <c r="Q2522" s="22">
        <v>3.3741050530766099E-2</v>
      </c>
      <c r="R2522" s="7">
        <v>12000</v>
      </c>
      <c r="S2522" s="2">
        <v>75</v>
      </c>
      <c r="T2522" s="11">
        <v>1544.75</v>
      </c>
      <c r="U2522" s="17" t="s">
        <v>6286</v>
      </c>
      <c r="V2522" s="21">
        <v>1</v>
      </c>
      <c r="W2522" s="9">
        <v>12000</v>
      </c>
      <c r="X2522" s="22">
        <f t="shared" si="195"/>
        <v>0</v>
      </c>
      <c r="Y2522" s="29">
        <v>1544.75</v>
      </c>
      <c r="Z2522" s="34">
        <f t="shared" si="196"/>
        <v>499000</v>
      </c>
      <c r="AA2522" s="34">
        <f t="shared" si="197"/>
        <v>2.4048096192384769E-2</v>
      </c>
      <c r="AB2522" s="35">
        <f t="shared" si="198"/>
        <v>2.6452905811623246</v>
      </c>
      <c r="AC2522" s="35">
        <f t="shared" si="199"/>
        <v>1.8036072144288577</v>
      </c>
      <c r="AD2522" s="6">
        <f>IFERROR(VLOOKUP(E2522,marginal!$A$2:$E$4826,4,FALSE),0)</f>
        <v>10276.2846153846</v>
      </c>
    </row>
    <row r="2523" spans="1:30" x14ac:dyDescent="0.2">
      <c r="A2523" s="27" t="s">
        <v>6907</v>
      </c>
      <c r="B2523" s="6" t="s">
        <v>6918</v>
      </c>
      <c r="C2523" s="6" t="s">
        <v>6912</v>
      </c>
      <c r="D2523" s="4">
        <v>161538</v>
      </c>
      <c r="E2523" s="4">
        <v>161852</v>
      </c>
      <c r="F2523" s="5" t="s">
        <v>3104</v>
      </c>
      <c r="G2523" s="4">
        <v>161853</v>
      </c>
      <c r="H2523" s="5" t="s">
        <v>3105</v>
      </c>
      <c r="I2523" s="18">
        <v>45155</v>
      </c>
      <c r="J2523" s="28">
        <v>1216733792</v>
      </c>
      <c r="K2523" s="18">
        <v>45157</v>
      </c>
      <c r="L2523" s="18">
        <v>45169</v>
      </c>
      <c r="M2523" s="18"/>
      <c r="N2523" s="30">
        <v>10</v>
      </c>
      <c r="O2523" s="7">
        <v>5000</v>
      </c>
      <c r="P2523" s="30">
        <v>147</v>
      </c>
      <c r="Q2523" s="22">
        <v>0.11226939921536</v>
      </c>
      <c r="R2523" s="8">
        <v>7000</v>
      </c>
      <c r="S2523" s="4">
        <v>142</v>
      </c>
      <c r="T2523" s="10">
        <v>1758.65</v>
      </c>
      <c r="U2523" s="17" t="s">
        <v>6286</v>
      </c>
      <c r="V2523" s="21">
        <v>1</v>
      </c>
      <c r="W2523" s="9">
        <v>7000</v>
      </c>
      <c r="X2523" s="22">
        <f t="shared" si="195"/>
        <v>0</v>
      </c>
      <c r="Y2523" s="29">
        <v>1758.65</v>
      </c>
      <c r="Z2523" s="34">
        <f t="shared" si="196"/>
        <v>258000</v>
      </c>
      <c r="AA2523" s="34">
        <f t="shared" si="197"/>
        <v>2.7131782945736434E-2</v>
      </c>
      <c r="AB2523" s="35">
        <f t="shared" si="198"/>
        <v>3.9883720930232558</v>
      </c>
      <c r="AC2523" s="35">
        <f t="shared" si="199"/>
        <v>3.8527131782945734</v>
      </c>
      <c r="AD2523" s="6">
        <f>IFERROR(VLOOKUP(E2523,marginal!$A$2:$E$4826,4,FALSE),0)</f>
        <v>1830.1338461538439</v>
      </c>
    </row>
    <row r="2524" spans="1:30" x14ac:dyDescent="0.2">
      <c r="A2524" s="27" t="s">
        <v>6907</v>
      </c>
      <c r="B2524" s="6" t="s">
        <v>6924</v>
      </c>
      <c r="C2524" s="6" t="s">
        <v>6912</v>
      </c>
      <c r="D2524" s="4">
        <v>159676</v>
      </c>
      <c r="E2524" s="4">
        <v>161819</v>
      </c>
      <c r="F2524" s="5" t="s">
        <v>3106</v>
      </c>
      <c r="G2524" s="4">
        <v>161820</v>
      </c>
      <c r="H2524" s="5" t="s">
        <v>3107</v>
      </c>
      <c r="I2524" s="18">
        <v>45135</v>
      </c>
      <c r="J2524" s="28">
        <v>1203440881</v>
      </c>
      <c r="K2524" s="18">
        <v>45157</v>
      </c>
      <c r="L2524" s="18">
        <v>45169</v>
      </c>
      <c r="M2524" s="18"/>
      <c r="N2524" s="30">
        <v>2</v>
      </c>
      <c r="O2524" s="7">
        <v>7000</v>
      </c>
      <c r="P2524" s="30">
        <v>109</v>
      </c>
      <c r="Q2524" s="22">
        <v>1.8298129407071966E-2</v>
      </c>
      <c r="R2524" s="8">
        <v>10000</v>
      </c>
      <c r="S2524" s="4">
        <v>142</v>
      </c>
      <c r="T2524" s="10">
        <v>2510.34</v>
      </c>
      <c r="U2524" s="17" t="s">
        <v>6286</v>
      </c>
      <c r="V2524" s="21">
        <v>1</v>
      </c>
      <c r="W2524" s="9">
        <v>10000</v>
      </c>
      <c r="X2524" s="22">
        <f t="shared" si="195"/>
        <v>0</v>
      </c>
      <c r="Y2524" s="29">
        <v>2510.34</v>
      </c>
      <c r="Z2524" s="34">
        <f t="shared" si="196"/>
        <v>149000</v>
      </c>
      <c r="AA2524" s="34">
        <f t="shared" si="197"/>
        <v>6.7114093959731544E-2</v>
      </c>
      <c r="AB2524" s="35">
        <f t="shared" si="198"/>
        <v>7.3154362416107386</v>
      </c>
      <c r="AC2524" s="35">
        <f t="shared" si="199"/>
        <v>9.5302013422818792</v>
      </c>
      <c r="AD2524" s="6">
        <f>IFERROR(VLOOKUP(E2524,marginal!$A$2:$E$4826,4,FALSE),0)</f>
        <v>6062.4884615384499</v>
      </c>
    </row>
    <row r="2525" spans="1:30" x14ac:dyDescent="0.2">
      <c r="A2525" s="27" t="s">
        <v>6907</v>
      </c>
      <c r="B2525" s="6" t="s">
        <v>6926</v>
      </c>
      <c r="C2525" s="6" t="s">
        <v>6909</v>
      </c>
      <c r="D2525" s="4">
        <v>160910</v>
      </c>
      <c r="E2525" s="4">
        <v>161923</v>
      </c>
      <c r="F2525" s="5" t="s">
        <v>3108</v>
      </c>
      <c r="G2525" s="4">
        <v>161924</v>
      </c>
      <c r="H2525" s="5" t="s">
        <v>3109</v>
      </c>
      <c r="I2525" s="18">
        <v>45148</v>
      </c>
      <c r="J2525" s="28">
        <v>1212143256</v>
      </c>
      <c r="K2525" s="18">
        <v>45159</v>
      </c>
      <c r="L2525" s="18">
        <v>45169</v>
      </c>
      <c r="M2525" s="18"/>
      <c r="N2525" s="30">
        <v>4</v>
      </c>
      <c r="O2525" s="7">
        <v>7000</v>
      </c>
      <c r="P2525" s="30">
        <v>121</v>
      </c>
      <c r="Q2525" s="22">
        <v>3.1160502391921113E-2</v>
      </c>
      <c r="R2525" s="8">
        <v>10000</v>
      </c>
      <c r="S2525" s="4">
        <v>142</v>
      </c>
      <c r="T2525" s="10">
        <v>2510.34</v>
      </c>
      <c r="U2525" s="17" t="s">
        <v>6286</v>
      </c>
      <c r="V2525" s="21">
        <v>1</v>
      </c>
      <c r="W2525" s="9">
        <v>10000</v>
      </c>
      <c r="X2525" s="22">
        <f t="shared" si="195"/>
        <v>0</v>
      </c>
      <c r="Y2525" s="29">
        <v>2510.34</v>
      </c>
      <c r="Z2525" s="34">
        <f t="shared" si="196"/>
        <v>377000</v>
      </c>
      <c r="AA2525" s="34">
        <f t="shared" si="197"/>
        <v>2.6525198938992044E-2</v>
      </c>
      <c r="AB2525" s="35">
        <f t="shared" si="198"/>
        <v>3.2095490716180373</v>
      </c>
      <c r="AC2525" s="35">
        <f t="shared" si="199"/>
        <v>3.7665782493368702</v>
      </c>
      <c r="AD2525" s="6">
        <f>IFERROR(VLOOKUP(E2525,marginal!$A$2:$E$4826,4,FALSE),0)</f>
        <v>9552.5923076923009</v>
      </c>
    </row>
    <row r="2526" spans="1:30" x14ac:dyDescent="0.2">
      <c r="A2526" s="27" t="s">
        <v>6907</v>
      </c>
      <c r="B2526" s="6" t="s">
        <v>6918</v>
      </c>
      <c r="C2526" s="6" t="s">
        <v>6912</v>
      </c>
      <c r="D2526" s="2">
        <v>160613</v>
      </c>
      <c r="E2526" s="2">
        <v>161852</v>
      </c>
      <c r="F2526" s="3" t="s">
        <v>3104</v>
      </c>
      <c r="G2526" s="2">
        <v>161854</v>
      </c>
      <c r="H2526" s="3" t="s">
        <v>3110</v>
      </c>
      <c r="I2526" s="18">
        <v>45146</v>
      </c>
      <c r="J2526" s="28">
        <v>1210454322</v>
      </c>
      <c r="K2526" s="18">
        <v>45157</v>
      </c>
      <c r="L2526" s="18">
        <v>45169</v>
      </c>
      <c r="M2526" s="18"/>
      <c r="N2526" s="30">
        <v>9</v>
      </c>
      <c r="O2526" s="7">
        <v>10000</v>
      </c>
      <c r="P2526" s="30">
        <v>147</v>
      </c>
      <c r="Q2526" s="22">
        <v>7.9000519063170294E-2</v>
      </c>
      <c r="R2526" s="7">
        <v>7000</v>
      </c>
      <c r="S2526" s="2">
        <v>142</v>
      </c>
      <c r="T2526" s="11">
        <v>1758.65</v>
      </c>
      <c r="U2526" s="17" t="s">
        <v>6286</v>
      </c>
      <c r="V2526" s="21">
        <v>1</v>
      </c>
      <c r="W2526" s="9">
        <v>7000</v>
      </c>
      <c r="X2526" s="22">
        <f t="shared" si="195"/>
        <v>0</v>
      </c>
      <c r="Y2526" s="29">
        <v>1758.65</v>
      </c>
      <c r="Z2526" s="34">
        <f t="shared" si="196"/>
        <v>557000</v>
      </c>
      <c r="AA2526" s="34">
        <f t="shared" si="197"/>
        <v>1.2567324955116697E-2</v>
      </c>
      <c r="AB2526" s="35">
        <f t="shared" si="198"/>
        <v>1.8473967684021544</v>
      </c>
      <c r="AC2526" s="35">
        <f t="shared" si="199"/>
        <v>1.784560143626571</v>
      </c>
      <c r="AD2526" s="6">
        <f>IFERROR(VLOOKUP(E2526,marginal!$A$2:$E$4826,4,FALSE),0)</f>
        <v>1830.1338461538439</v>
      </c>
    </row>
    <row r="2527" spans="1:30" x14ac:dyDescent="0.2">
      <c r="A2527" s="27" t="s">
        <v>6907</v>
      </c>
      <c r="B2527" s="6" t="s">
        <v>6918</v>
      </c>
      <c r="C2527" s="6" t="s">
        <v>6912</v>
      </c>
      <c r="D2527" s="2">
        <v>161524</v>
      </c>
      <c r="E2527" s="2">
        <v>161852</v>
      </c>
      <c r="F2527" s="3" t="s">
        <v>3104</v>
      </c>
      <c r="G2527" s="2">
        <v>161857</v>
      </c>
      <c r="H2527" s="3" t="s">
        <v>3111</v>
      </c>
      <c r="I2527" s="18">
        <v>45155</v>
      </c>
      <c r="J2527" s="28">
        <v>1216702857</v>
      </c>
      <c r="K2527" s="18">
        <v>45159</v>
      </c>
      <c r="L2527" s="18">
        <v>45169</v>
      </c>
      <c r="M2527" s="18"/>
      <c r="N2527" s="30">
        <v>8</v>
      </c>
      <c r="O2527" s="7">
        <v>10000</v>
      </c>
      <c r="P2527" s="30">
        <v>132</v>
      </c>
      <c r="Q2527" s="22">
        <v>5.8283715876113903E-2</v>
      </c>
      <c r="R2527" s="7">
        <v>7000</v>
      </c>
      <c r="S2527" s="2">
        <v>142</v>
      </c>
      <c r="T2527" s="11">
        <v>1758.65</v>
      </c>
      <c r="U2527" s="17" t="s">
        <v>6286</v>
      </c>
      <c r="V2527" s="21">
        <v>1</v>
      </c>
      <c r="W2527" s="9">
        <v>7000</v>
      </c>
      <c r="X2527" s="22">
        <f t="shared" si="195"/>
        <v>0</v>
      </c>
      <c r="Y2527" s="29">
        <v>1758.65</v>
      </c>
      <c r="Z2527" s="34">
        <f t="shared" si="196"/>
        <v>499000</v>
      </c>
      <c r="AA2527" s="34">
        <f t="shared" si="197"/>
        <v>1.4028056112224449E-2</v>
      </c>
      <c r="AB2527" s="35">
        <f t="shared" si="198"/>
        <v>1.8517034068136273</v>
      </c>
      <c r="AC2527" s="35">
        <f t="shared" si="199"/>
        <v>1.9919839679358717</v>
      </c>
      <c r="AD2527" s="6">
        <f>IFERROR(VLOOKUP(E2527,marginal!$A$2:$E$4826,4,FALSE),0)</f>
        <v>1830.1338461538439</v>
      </c>
    </row>
    <row r="2528" spans="1:30" x14ac:dyDescent="0.2">
      <c r="A2528" s="27" t="s">
        <v>6907</v>
      </c>
      <c r="B2528" s="6" t="s">
        <v>6918</v>
      </c>
      <c r="C2528" s="6" t="s">
        <v>6912</v>
      </c>
      <c r="D2528" s="2">
        <v>161522</v>
      </c>
      <c r="E2528" s="2">
        <v>161852</v>
      </c>
      <c r="F2528" s="3" t="s">
        <v>3104</v>
      </c>
      <c r="G2528" s="2">
        <v>161858</v>
      </c>
      <c r="H2528" s="3" t="s">
        <v>3112</v>
      </c>
      <c r="I2528" s="18">
        <v>45155</v>
      </c>
      <c r="J2528" s="28">
        <v>1216698941</v>
      </c>
      <c r="K2528" s="18">
        <v>45159</v>
      </c>
      <c r="L2528" s="18">
        <v>45169</v>
      </c>
      <c r="M2528" s="18"/>
      <c r="N2528" s="30">
        <v>9</v>
      </c>
      <c r="O2528" s="7">
        <v>10000</v>
      </c>
      <c r="P2528" s="30">
        <v>147</v>
      </c>
      <c r="Q2528" s="22">
        <v>7.9000519063170294E-2</v>
      </c>
      <c r="R2528" s="7">
        <v>7000</v>
      </c>
      <c r="S2528" s="2">
        <v>142</v>
      </c>
      <c r="T2528" s="11">
        <v>1758.65</v>
      </c>
      <c r="U2528" s="17" t="s">
        <v>6286</v>
      </c>
      <c r="V2528" s="21">
        <v>1</v>
      </c>
      <c r="W2528" s="9">
        <v>7000</v>
      </c>
      <c r="X2528" s="22">
        <f t="shared" si="195"/>
        <v>0</v>
      </c>
      <c r="Y2528" s="29">
        <v>1758.65</v>
      </c>
      <c r="Z2528" s="34">
        <f t="shared" si="196"/>
        <v>557000</v>
      </c>
      <c r="AA2528" s="34">
        <f t="shared" si="197"/>
        <v>1.2567324955116697E-2</v>
      </c>
      <c r="AB2528" s="35">
        <f t="shared" si="198"/>
        <v>1.8473967684021544</v>
      </c>
      <c r="AC2528" s="35">
        <f t="shared" si="199"/>
        <v>1.784560143626571</v>
      </c>
      <c r="AD2528" s="6">
        <f>IFERROR(VLOOKUP(E2528,marginal!$A$2:$E$4826,4,FALSE),0)</f>
        <v>1830.1338461538439</v>
      </c>
    </row>
    <row r="2529" spans="1:30" x14ac:dyDescent="0.2">
      <c r="A2529" s="27" t="s">
        <v>6907</v>
      </c>
      <c r="B2529" s="6" t="s">
        <v>6918</v>
      </c>
      <c r="C2529" s="6" t="s">
        <v>6912</v>
      </c>
      <c r="D2529" s="2">
        <v>160616</v>
      </c>
      <c r="E2529" s="2">
        <v>161852</v>
      </c>
      <c r="F2529" s="3" t="s">
        <v>3104</v>
      </c>
      <c r="G2529" s="2">
        <v>161859</v>
      </c>
      <c r="H2529" s="3" t="s">
        <v>3113</v>
      </c>
      <c r="I2529" s="18">
        <v>45146</v>
      </c>
      <c r="J2529" s="28">
        <v>1210468096</v>
      </c>
      <c r="K2529" s="18">
        <v>45159</v>
      </c>
      <c r="L2529" s="18">
        <v>45169</v>
      </c>
      <c r="M2529" s="18"/>
      <c r="N2529" s="30">
        <v>7</v>
      </c>
      <c r="O2529" s="7">
        <v>10000</v>
      </c>
      <c r="P2529" s="30">
        <v>127</v>
      </c>
      <c r="Q2529" s="22">
        <v>5.24391097594855E-2</v>
      </c>
      <c r="R2529" s="7">
        <v>7000</v>
      </c>
      <c r="S2529" s="2">
        <v>142</v>
      </c>
      <c r="T2529" s="11">
        <v>1758.65</v>
      </c>
      <c r="U2529" s="17" t="s">
        <v>6286</v>
      </c>
      <c r="V2529" s="21">
        <v>1</v>
      </c>
      <c r="W2529" s="9">
        <v>7000</v>
      </c>
      <c r="X2529" s="22">
        <f t="shared" si="195"/>
        <v>0</v>
      </c>
      <c r="Y2529" s="29">
        <v>1758.65</v>
      </c>
      <c r="Z2529" s="34">
        <f t="shared" si="196"/>
        <v>422000</v>
      </c>
      <c r="AA2529" s="34">
        <f t="shared" si="197"/>
        <v>1.6587677725118485E-2</v>
      </c>
      <c r="AB2529" s="35">
        <f t="shared" si="198"/>
        <v>2.1066350710900474</v>
      </c>
      <c r="AC2529" s="35">
        <f t="shared" si="199"/>
        <v>2.3554502369668247</v>
      </c>
      <c r="AD2529" s="6">
        <f>IFERROR(VLOOKUP(E2529,marginal!$A$2:$E$4826,4,FALSE),0)</f>
        <v>1830.1338461538439</v>
      </c>
    </row>
    <row r="2530" spans="1:30" x14ac:dyDescent="0.2">
      <c r="A2530" s="27" t="s">
        <v>6907</v>
      </c>
      <c r="B2530" s="6" t="s">
        <v>6915</v>
      </c>
      <c r="C2530" s="6" t="s">
        <v>6909</v>
      </c>
      <c r="D2530" s="2">
        <v>160986</v>
      </c>
      <c r="E2530" s="2">
        <v>161774</v>
      </c>
      <c r="F2530" s="3" t="s">
        <v>1635</v>
      </c>
      <c r="G2530" s="2">
        <v>161791</v>
      </c>
      <c r="H2530" s="3" t="s">
        <v>3114</v>
      </c>
      <c r="I2530" s="18">
        <v>45149</v>
      </c>
      <c r="J2530" s="28">
        <v>1212546754</v>
      </c>
      <c r="K2530" s="18">
        <v>45156</v>
      </c>
      <c r="L2530" s="18">
        <v>45169</v>
      </c>
      <c r="M2530" s="18"/>
      <c r="N2530" s="30">
        <v>1</v>
      </c>
      <c r="O2530" s="7">
        <v>10000</v>
      </c>
      <c r="P2530" s="30">
        <v>90</v>
      </c>
      <c r="Q2530" s="22">
        <v>5.9818464604665302E-3</v>
      </c>
      <c r="R2530" s="7">
        <v>5000</v>
      </c>
      <c r="S2530" s="2">
        <v>147</v>
      </c>
      <c r="T2530" s="11">
        <v>1303.3399999999999</v>
      </c>
      <c r="U2530" s="17" t="s">
        <v>6286</v>
      </c>
      <c r="V2530" s="21">
        <v>1</v>
      </c>
      <c r="W2530" s="9">
        <v>5000</v>
      </c>
      <c r="X2530" s="22">
        <f t="shared" si="195"/>
        <v>0</v>
      </c>
      <c r="Y2530" s="29">
        <v>1303.3399999999999</v>
      </c>
      <c r="Z2530" s="34">
        <f t="shared" si="196"/>
        <v>53000</v>
      </c>
      <c r="AA2530" s="34">
        <f t="shared" si="197"/>
        <v>9.4339622641509441E-2</v>
      </c>
      <c r="AB2530" s="35">
        <f t="shared" si="198"/>
        <v>8.4905660377358494</v>
      </c>
      <c r="AC2530" s="35">
        <f t="shared" si="199"/>
        <v>13.867924528301888</v>
      </c>
      <c r="AD2530" s="6">
        <f>IFERROR(VLOOKUP(E2530,marginal!$A$2:$E$4826,4,FALSE),0)</f>
        <v>7495.8730769230497</v>
      </c>
    </row>
    <row r="2531" spans="1:30" x14ac:dyDescent="0.2">
      <c r="A2531" s="27" t="s">
        <v>6907</v>
      </c>
      <c r="B2531" s="6" t="s">
        <v>6915</v>
      </c>
      <c r="C2531" s="6" t="s">
        <v>6909</v>
      </c>
      <c r="D2531" s="2">
        <v>161666</v>
      </c>
      <c r="E2531" s="2">
        <v>161774</v>
      </c>
      <c r="F2531" s="3" t="s">
        <v>1635</v>
      </c>
      <c r="G2531" s="2">
        <v>161794</v>
      </c>
      <c r="H2531" s="3" t="s">
        <v>3115</v>
      </c>
      <c r="I2531" s="18">
        <v>45155</v>
      </c>
      <c r="J2531" s="28">
        <v>1217111943</v>
      </c>
      <c r="K2531" s="18">
        <v>45156</v>
      </c>
      <c r="L2531" s="18">
        <v>45169</v>
      </c>
      <c r="M2531" s="18"/>
      <c r="N2531" s="30">
        <v>1</v>
      </c>
      <c r="O2531" s="7">
        <v>10000</v>
      </c>
      <c r="P2531" s="30">
        <v>90</v>
      </c>
      <c r="Q2531" s="22">
        <v>5.9818464604665302E-3</v>
      </c>
      <c r="R2531" s="7">
        <v>5000</v>
      </c>
      <c r="S2531" s="2">
        <v>147</v>
      </c>
      <c r="T2531" s="11">
        <v>1303.3399999999999</v>
      </c>
      <c r="U2531" s="17" t="s">
        <v>6286</v>
      </c>
      <c r="V2531" s="21">
        <v>1</v>
      </c>
      <c r="W2531" s="9">
        <v>5000</v>
      </c>
      <c r="X2531" s="22">
        <f t="shared" si="195"/>
        <v>0</v>
      </c>
      <c r="Y2531" s="29">
        <v>1303.3399999999999</v>
      </c>
      <c r="Z2531" s="34">
        <f t="shared" si="196"/>
        <v>53000</v>
      </c>
      <c r="AA2531" s="34">
        <f t="shared" si="197"/>
        <v>9.4339622641509441E-2</v>
      </c>
      <c r="AB2531" s="35">
        <f t="shared" si="198"/>
        <v>8.4905660377358494</v>
      </c>
      <c r="AC2531" s="35">
        <f t="shared" si="199"/>
        <v>13.867924528301888</v>
      </c>
      <c r="AD2531" s="6">
        <f>IFERROR(VLOOKUP(E2531,marginal!$A$2:$E$4826,4,FALSE),0)</f>
        <v>7495.8730769230497</v>
      </c>
    </row>
    <row r="2532" spans="1:30" x14ac:dyDescent="0.2">
      <c r="A2532" s="27" t="s">
        <v>6907</v>
      </c>
      <c r="B2532" s="6" t="s">
        <v>6924</v>
      </c>
      <c r="C2532" s="6" t="s">
        <v>6912</v>
      </c>
      <c r="D2532" s="2">
        <v>159870</v>
      </c>
      <c r="E2532" s="2">
        <v>161819</v>
      </c>
      <c r="F2532" s="3" t="s">
        <v>3106</v>
      </c>
      <c r="G2532" s="2">
        <v>161821</v>
      </c>
      <c r="H2532" s="3" t="s">
        <v>3116</v>
      </c>
      <c r="I2532" s="18">
        <v>45136</v>
      </c>
      <c r="J2532" s="28">
        <v>1204150124</v>
      </c>
      <c r="K2532" s="18">
        <v>45157</v>
      </c>
      <c r="L2532" s="18">
        <v>45169</v>
      </c>
      <c r="M2532" s="18"/>
      <c r="N2532" s="30">
        <v>8</v>
      </c>
      <c r="O2532" s="7">
        <v>10000</v>
      </c>
      <c r="P2532" s="30">
        <v>132</v>
      </c>
      <c r="Q2532" s="22">
        <v>5.8283715876113903E-2</v>
      </c>
      <c r="R2532" s="7">
        <v>10000</v>
      </c>
      <c r="S2532" s="2">
        <v>142</v>
      </c>
      <c r="T2532" s="11">
        <v>2510.34</v>
      </c>
      <c r="U2532" s="17" t="s">
        <v>6286</v>
      </c>
      <c r="V2532" s="21">
        <v>1</v>
      </c>
      <c r="W2532" s="9">
        <v>10000</v>
      </c>
      <c r="X2532" s="22">
        <f t="shared" si="195"/>
        <v>0</v>
      </c>
      <c r="Y2532" s="29">
        <v>2510.34</v>
      </c>
      <c r="Z2532" s="34">
        <f t="shared" si="196"/>
        <v>499000</v>
      </c>
      <c r="AA2532" s="34">
        <f t="shared" si="197"/>
        <v>2.004008016032064E-2</v>
      </c>
      <c r="AB2532" s="35">
        <f t="shared" si="198"/>
        <v>2.6452905811623246</v>
      </c>
      <c r="AC2532" s="35">
        <f t="shared" si="199"/>
        <v>2.8456913827655308</v>
      </c>
      <c r="AD2532" s="6">
        <f>IFERROR(VLOOKUP(E2532,marginal!$A$2:$E$4826,4,FALSE),0)</f>
        <v>6062.4884615384499</v>
      </c>
    </row>
    <row r="2533" spans="1:30" x14ac:dyDescent="0.2">
      <c r="A2533" s="27" t="s">
        <v>6907</v>
      </c>
      <c r="B2533" s="6" t="s">
        <v>6924</v>
      </c>
      <c r="C2533" s="6" t="s">
        <v>6912</v>
      </c>
      <c r="D2533" s="2">
        <v>161270</v>
      </c>
      <c r="E2533" s="2">
        <v>161819</v>
      </c>
      <c r="F2533" s="3" t="s">
        <v>3106</v>
      </c>
      <c r="G2533" s="2">
        <v>161822</v>
      </c>
      <c r="H2533" s="3" t="s">
        <v>3117</v>
      </c>
      <c r="I2533" s="18">
        <v>45153</v>
      </c>
      <c r="J2533" s="28">
        <v>1215067407</v>
      </c>
      <c r="K2533" s="18">
        <v>45157</v>
      </c>
      <c r="L2533" s="18">
        <v>45169</v>
      </c>
      <c r="M2533" s="18"/>
      <c r="N2533" s="30">
        <v>4</v>
      </c>
      <c r="O2533" s="7">
        <v>7000</v>
      </c>
      <c r="P2533" s="30">
        <v>121</v>
      </c>
      <c r="Q2533" s="22">
        <v>3.1160502391921113E-2</v>
      </c>
      <c r="R2533" s="7">
        <v>10000</v>
      </c>
      <c r="S2533" s="2">
        <v>142</v>
      </c>
      <c r="T2533" s="11">
        <v>2510.34</v>
      </c>
      <c r="U2533" s="17" t="s">
        <v>6286</v>
      </c>
      <c r="V2533" s="21">
        <v>1</v>
      </c>
      <c r="W2533" s="9">
        <v>10000</v>
      </c>
      <c r="X2533" s="22">
        <f t="shared" si="195"/>
        <v>0</v>
      </c>
      <c r="Y2533" s="29">
        <v>2510.34</v>
      </c>
      <c r="Z2533" s="34">
        <f t="shared" si="196"/>
        <v>377000</v>
      </c>
      <c r="AA2533" s="34">
        <f t="shared" si="197"/>
        <v>2.6525198938992044E-2</v>
      </c>
      <c r="AB2533" s="35">
        <f t="shared" si="198"/>
        <v>3.2095490716180373</v>
      </c>
      <c r="AC2533" s="35">
        <f t="shared" si="199"/>
        <v>3.7665782493368702</v>
      </c>
      <c r="AD2533" s="6">
        <f>IFERROR(VLOOKUP(E2533,marginal!$A$2:$E$4826,4,FALSE),0)</f>
        <v>6062.4884615384499</v>
      </c>
    </row>
    <row r="2534" spans="1:30" x14ac:dyDescent="0.2">
      <c r="A2534" s="27" t="s">
        <v>6907</v>
      </c>
      <c r="B2534" s="6" t="s">
        <v>6924</v>
      </c>
      <c r="C2534" s="6" t="s">
        <v>6912</v>
      </c>
      <c r="D2534" s="2">
        <v>161651</v>
      </c>
      <c r="E2534" s="2">
        <v>161819</v>
      </c>
      <c r="F2534" s="3" t="s">
        <v>3106</v>
      </c>
      <c r="G2534" s="2">
        <v>161823</v>
      </c>
      <c r="H2534" s="3" t="s">
        <v>3118</v>
      </c>
      <c r="I2534" s="18">
        <v>45155</v>
      </c>
      <c r="J2534" s="28">
        <v>1217070647</v>
      </c>
      <c r="K2534" s="18">
        <v>45157</v>
      </c>
      <c r="L2534" s="18">
        <v>45169</v>
      </c>
      <c r="M2534" s="18"/>
      <c r="N2534" s="30">
        <v>8</v>
      </c>
      <c r="O2534" s="7">
        <v>5000</v>
      </c>
      <c r="P2534" s="30">
        <v>147</v>
      </c>
      <c r="Q2534" s="22">
        <v>5.8283715876113994E-2</v>
      </c>
      <c r="R2534" s="7">
        <v>10000</v>
      </c>
      <c r="S2534" s="2">
        <v>142</v>
      </c>
      <c r="T2534" s="11">
        <v>2510.34</v>
      </c>
      <c r="U2534" s="17" t="s">
        <v>6286</v>
      </c>
      <c r="V2534" s="21">
        <v>1</v>
      </c>
      <c r="W2534" s="9">
        <v>10000</v>
      </c>
      <c r="X2534" s="22">
        <f t="shared" si="195"/>
        <v>0</v>
      </c>
      <c r="Y2534" s="29">
        <v>2510.34</v>
      </c>
      <c r="Z2534" s="34">
        <f t="shared" si="196"/>
        <v>499000</v>
      </c>
      <c r="AA2534" s="34">
        <f t="shared" si="197"/>
        <v>2.004008016032064E-2</v>
      </c>
      <c r="AB2534" s="35">
        <f t="shared" si="198"/>
        <v>2.9458917835671343</v>
      </c>
      <c r="AC2534" s="35">
        <f t="shared" si="199"/>
        <v>2.8456913827655308</v>
      </c>
      <c r="AD2534" s="6">
        <f>IFERROR(VLOOKUP(E2534,marginal!$A$2:$E$4826,4,FALSE),0)</f>
        <v>6062.4884615384499</v>
      </c>
    </row>
    <row r="2535" spans="1:30" x14ac:dyDescent="0.2">
      <c r="A2535" s="27" t="s">
        <v>6907</v>
      </c>
      <c r="B2535" s="6" t="s">
        <v>6924</v>
      </c>
      <c r="C2535" s="6" t="s">
        <v>6912</v>
      </c>
      <c r="D2535" s="2">
        <v>159951</v>
      </c>
      <c r="E2535" s="2">
        <v>161819</v>
      </c>
      <c r="F2535" s="3" t="s">
        <v>3106</v>
      </c>
      <c r="G2535" s="2">
        <v>161824</v>
      </c>
      <c r="H2535" s="3" t="s">
        <v>3119</v>
      </c>
      <c r="I2535" s="18">
        <v>45138</v>
      </c>
      <c r="J2535" s="28">
        <v>1205019684</v>
      </c>
      <c r="K2535" s="18">
        <v>45157</v>
      </c>
      <c r="L2535" s="18">
        <v>45169</v>
      </c>
      <c r="M2535" s="18"/>
      <c r="N2535" s="30">
        <v>9</v>
      </c>
      <c r="O2535" s="7">
        <v>10000</v>
      </c>
      <c r="P2535" s="30">
        <v>147</v>
      </c>
      <c r="Q2535" s="22">
        <v>7.9000519063170294E-2</v>
      </c>
      <c r="R2535" s="7">
        <v>9000</v>
      </c>
      <c r="S2535" s="2">
        <v>142</v>
      </c>
      <c r="T2535" s="11">
        <v>2255.2800000000002</v>
      </c>
      <c r="U2535" s="17" t="s">
        <v>6286</v>
      </c>
      <c r="V2535" s="21">
        <v>1</v>
      </c>
      <c r="W2535" s="9">
        <v>9000</v>
      </c>
      <c r="X2535" s="22">
        <f t="shared" si="195"/>
        <v>0</v>
      </c>
      <c r="Y2535" s="29">
        <v>2255.2800000000002</v>
      </c>
      <c r="Z2535" s="34">
        <f t="shared" si="196"/>
        <v>557000</v>
      </c>
      <c r="AA2535" s="34">
        <f t="shared" si="197"/>
        <v>1.615798922800718E-2</v>
      </c>
      <c r="AB2535" s="35">
        <f t="shared" si="198"/>
        <v>2.3752244165170553</v>
      </c>
      <c r="AC2535" s="35">
        <f t="shared" si="199"/>
        <v>2.2944344703770194</v>
      </c>
      <c r="AD2535" s="6">
        <f>IFERROR(VLOOKUP(E2535,marginal!$A$2:$E$4826,4,FALSE),0)</f>
        <v>6062.4884615384499</v>
      </c>
    </row>
    <row r="2536" spans="1:30" x14ac:dyDescent="0.2">
      <c r="A2536" s="27" t="s">
        <v>6907</v>
      </c>
      <c r="B2536" s="6" t="s">
        <v>6915</v>
      </c>
      <c r="C2536" s="6" t="s">
        <v>6909</v>
      </c>
      <c r="D2536" s="2">
        <v>161668</v>
      </c>
      <c r="E2536" s="2">
        <v>161800</v>
      </c>
      <c r="F2536" s="3" t="s">
        <v>3120</v>
      </c>
      <c r="G2536" s="2">
        <v>161916</v>
      </c>
      <c r="H2536" s="3" t="s">
        <v>3121</v>
      </c>
      <c r="I2536" s="18">
        <v>45155</v>
      </c>
      <c r="J2536" s="28">
        <v>1217125784</v>
      </c>
      <c r="K2536" s="18">
        <v>45159</v>
      </c>
      <c r="L2536" s="18">
        <v>45169</v>
      </c>
      <c r="M2536" s="18"/>
      <c r="N2536" s="30">
        <v>4</v>
      </c>
      <c r="O2536" s="7">
        <v>14000</v>
      </c>
      <c r="P2536" s="30">
        <v>99</v>
      </c>
      <c r="Q2536" s="22">
        <v>5.9818464604665302E-3</v>
      </c>
      <c r="R2536" s="7">
        <v>5000</v>
      </c>
      <c r="S2536" s="2">
        <v>147</v>
      </c>
      <c r="T2536" s="11">
        <v>1303.3399999999999</v>
      </c>
      <c r="U2536" s="17" t="s">
        <v>6286</v>
      </c>
      <c r="V2536" s="21">
        <v>1</v>
      </c>
      <c r="W2536" s="9">
        <v>5000</v>
      </c>
      <c r="X2536" s="22">
        <f t="shared" si="195"/>
        <v>0</v>
      </c>
      <c r="Y2536" s="29">
        <v>1303.3399999999999</v>
      </c>
      <c r="Z2536" s="34">
        <f t="shared" si="196"/>
        <v>377000</v>
      </c>
      <c r="AA2536" s="34">
        <f t="shared" si="197"/>
        <v>1.3262599469496022E-2</v>
      </c>
      <c r="AB2536" s="35">
        <f t="shared" si="198"/>
        <v>1.3129973474801062</v>
      </c>
      <c r="AC2536" s="35">
        <f t="shared" si="199"/>
        <v>1.9496021220159152</v>
      </c>
      <c r="AD2536" s="6">
        <f>IFERROR(VLOOKUP(E2536,marginal!$A$2:$E$4826,4,FALSE),0)</f>
        <v>16180.829230769201</v>
      </c>
    </row>
    <row r="2537" spans="1:30" x14ac:dyDescent="0.2">
      <c r="A2537" s="27" t="s">
        <v>6907</v>
      </c>
      <c r="B2537" s="6" t="s">
        <v>6926</v>
      </c>
      <c r="C2537" s="6" t="s">
        <v>6909</v>
      </c>
      <c r="D2537" s="2">
        <v>160941</v>
      </c>
      <c r="E2537" s="2">
        <v>161923</v>
      </c>
      <c r="F2537" s="3" t="s">
        <v>3108</v>
      </c>
      <c r="G2537" s="2">
        <v>161925</v>
      </c>
      <c r="H2537" s="3" t="s">
        <v>3122</v>
      </c>
      <c r="I2537" s="18">
        <v>45253</v>
      </c>
      <c r="J2537" s="28">
        <v>1286618410</v>
      </c>
      <c r="K2537" s="18">
        <v>45159</v>
      </c>
      <c r="L2537" s="18">
        <v>45169</v>
      </c>
      <c r="M2537" s="18"/>
      <c r="N2537" s="30">
        <v>3</v>
      </c>
      <c r="O2537" s="7">
        <v>8000</v>
      </c>
      <c r="P2537" s="30">
        <v>110</v>
      </c>
      <c r="Q2537" s="22">
        <v>3.3220596517330447E-2</v>
      </c>
      <c r="R2537" s="7">
        <v>7000</v>
      </c>
      <c r="S2537" s="2">
        <v>142</v>
      </c>
      <c r="T2537" s="11">
        <v>1758.65</v>
      </c>
      <c r="U2537" s="17" t="s">
        <v>6286</v>
      </c>
      <c r="V2537" s="21">
        <v>1</v>
      </c>
      <c r="W2537" s="9">
        <v>7000</v>
      </c>
      <c r="X2537" s="22">
        <f t="shared" si="195"/>
        <v>0</v>
      </c>
      <c r="Y2537" s="29">
        <v>1758.65</v>
      </c>
      <c r="Z2537" s="34">
        <f t="shared" si="196"/>
        <v>355000</v>
      </c>
      <c r="AA2537" s="34">
        <f t="shared" si="197"/>
        <v>1.9718309859154931E-2</v>
      </c>
      <c r="AB2537" s="35">
        <f t="shared" si="198"/>
        <v>2.1690140845070425</v>
      </c>
      <c r="AC2537" s="35">
        <f t="shared" si="199"/>
        <v>2.8000000000000003</v>
      </c>
      <c r="AD2537" s="6">
        <f>IFERROR(VLOOKUP(E2537,marginal!$A$2:$E$4826,4,FALSE),0)</f>
        <v>9552.5923076923009</v>
      </c>
    </row>
    <row r="2538" spans="1:30" x14ac:dyDescent="0.2">
      <c r="A2538" s="27" t="s">
        <v>6907</v>
      </c>
      <c r="B2538" s="6" t="s">
        <v>6926</v>
      </c>
      <c r="C2538" s="6" t="s">
        <v>6909</v>
      </c>
      <c r="D2538" s="2">
        <v>160905</v>
      </c>
      <c r="E2538" s="2">
        <v>161923</v>
      </c>
      <c r="F2538" s="3" t="s">
        <v>3108</v>
      </c>
      <c r="G2538" s="2">
        <v>161926</v>
      </c>
      <c r="H2538" s="3" t="s">
        <v>3123</v>
      </c>
      <c r="I2538" s="18">
        <v>45254</v>
      </c>
      <c r="J2538" s="28">
        <v>1286616875</v>
      </c>
      <c r="K2538" s="18">
        <v>45159</v>
      </c>
      <c r="L2538" s="18">
        <v>45169</v>
      </c>
      <c r="M2538" s="18"/>
      <c r="N2538" s="30">
        <v>4</v>
      </c>
      <c r="O2538" s="7">
        <v>7000</v>
      </c>
      <c r="P2538" s="30">
        <v>121</v>
      </c>
      <c r="Q2538" s="22">
        <v>3.1160502391921113E-2</v>
      </c>
      <c r="R2538" s="7">
        <v>7000</v>
      </c>
      <c r="S2538" s="2">
        <v>142</v>
      </c>
      <c r="T2538" s="11">
        <v>1758.65</v>
      </c>
      <c r="U2538" s="17" t="s">
        <v>6286</v>
      </c>
      <c r="V2538" s="21">
        <v>1</v>
      </c>
      <c r="W2538" s="9">
        <v>7000</v>
      </c>
      <c r="X2538" s="22">
        <f t="shared" si="195"/>
        <v>0</v>
      </c>
      <c r="Y2538" s="29">
        <v>1758.65</v>
      </c>
      <c r="Z2538" s="34">
        <f t="shared" si="196"/>
        <v>377000</v>
      </c>
      <c r="AA2538" s="34">
        <f t="shared" si="197"/>
        <v>1.8567639257294429E-2</v>
      </c>
      <c r="AB2538" s="35">
        <f t="shared" si="198"/>
        <v>2.2466843501326261</v>
      </c>
      <c r="AC2538" s="35">
        <f t="shared" si="199"/>
        <v>2.636604774535809</v>
      </c>
      <c r="AD2538" s="6">
        <f>IFERROR(VLOOKUP(E2538,marginal!$A$2:$E$4826,4,FALSE),0)</f>
        <v>9552.5923076923009</v>
      </c>
    </row>
    <row r="2539" spans="1:30" x14ac:dyDescent="0.2">
      <c r="A2539" s="27" t="s">
        <v>6907</v>
      </c>
      <c r="B2539" s="6" t="s">
        <v>6926</v>
      </c>
      <c r="C2539" s="6" t="s">
        <v>6909</v>
      </c>
      <c r="D2539" s="2">
        <v>160913</v>
      </c>
      <c r="E2539" s="2">
        <v>161923</v>
      </c>
      <c r="F2539" s="3" t="s">
        <v>3108</v>
      </c>
      <c r="G2539" s="2">
        <v>161927</v>
      </c>
      <c r="H2539" s="3" t="s">
        <v>3124</v>
      </c>
      <c r="I2539" s="18">
        <v>45253</v>
      </c>
      <c r="J2539" s="28">
        <v>1286616340</v>
      </c>
      <c r="K2539" s="18">
        <v>45160</v>
      </c>
      <c r="L2539" s="18">
        <v>45169</v>
      </c>
      <c r="M2539" s="18"/>
      <c r="N2539" s="30">
        <v>2</v>
      </c>
      <c r="O2539" s="7">
        <v>7000</v>
      </c>
      <c r="P2539" s="30">
        <v>110</v>
      </c>
      <c r="Q2539" s="22">
        <v>1.8298129407071966E-2</v>
      </c>
      <c r="R2539" s="7">
        <v>7000</v>
      </c>
      <c r="S2539" s="2">
        <v>142</v>
      </c>
      <c r="T2539" s="11">
        <v>1758.65</v>
      </c>
      <c r="U2539" s="17" t="s">
        <v>6286</v>
      </c>
      <c r="V2539" s="21">
        <v>1</v>
      </c>
      <c r="W2539" s="9">
        <v>7000</v>
      </c>
      <c r="X2539" s="22">
        <f t="shared" si="195"/>
        <v>0</v>
      </c>
      <c r="Y2539" s="29">
        <v>1758.65</v>
      </c>
      <c r="Z2539" s="34">
        <f t="shared" si="196"/>
        <v>149000</v>
      </c>
      <c r="AA2539" s="34">
        <f t="shared" si="197"/>
        <v>4.6979865771812082E-2</v>
      </c>
      <c r="AB2539" s="35">
        <f t="shared" si="198"/>
        <v>5.1677852348993287</v>
      </c>
      <c r="AC2539" s="35">
        <f t="shared" si="199"/>
        <v>6.6711409395973158</v>
      </c>
      <c r="AD2539" s="6">
        <f>IFERROR(VLOOKUP(E2539,marginal!$A$2:$E$4826,4,FALSE),0)</f>
        <v>9552.5923076923009</v>
      </c>
    </row>
    <row r="2540" spans="1:30" x14ac:dyDescent="0.2">
      <c r="A2540" s="27" t="s">
        <v>6907</v>
      </c>
      <c r="B2540" s="6" t="s">
        <v>6926</v>
      </c>
      <c r="C2540" s="6" t="s">
        <v>6909</v>
      </c>
      <c r="D2540" s="2">
        <v>160911</v>
      </c>
      <c r="E2540" s="2">
        <v>161923</v>
      </c>
      <c r="F2540" s="3" t="s">
        <v>3108</v>
      </c>
      <c r="G2540" s="2">
        <v>161928</v>
      </c>
      <c r="H2540" s="3" t="s">
        <v>3125</v>
      </c>
      <c r="I2540" s="18">
        <v>45254</v>
      </c>
      <c r="J2540" s="28">
        <v>1286617676</v>
      </c>
      <c r="K2540" s="18">
        <v>45160</v>
      </c>
      <c r="L2540" s="18">
        <v>45169</v>
      </c>
      <c r="M2540" s="18"/>
      <c r="N2540" s="30">
        <v>3</v>
      </c>
      <c r="O2540" s="7">
        <v>8000</v>
      </c>
      <c r="P2540" s="30">
        <v>110</v>
      </c>
      <c r="Q2540" s="22">
        <v>3.3220596517330447E-2</v>
      </c>
      <c r="R2540" s="7">
        <v>7000</v>
      </c>
      <c r="S2540" s="2">
        <v>142</v>
      </c>
      <c r="T2540" s="11">
        <v>1758.65</v>
      </c>
      <c r="U2540" s="17" t="s">
        <v>6286</v>
      </c>
      <c r="V2540" s="21">
        <v>1</v>
      </c>
      <c r="W2540" s="9">
        <v>7000</v>
      </c>
      <c r="X2540" s="22">
        <f t="shared" si="195"/>
        <v>0</v>
      </c>
      <c r="Y2540" s="29">
        <v>1758.65</v>
      </c>
      <c r="Z2540" s="34">
        <f t="shared" si="196"/>
        <v>355000</v>
      </c>
      <c r="AA2540" s="34">
        <f t="shared" si="197"/>
        <v>1.9718309859154931E-2</v>
      </c>
      <c r="AB2540" s="35">
        <f t="shared" si="198"/>
        <v>2.1690140845070425</v>
      </c>
      <c r="AC2540" s="35">
        <f t="shared" si="199"/>
        <v>2.8000000000000003</v>
      </c>
      <c r="AD2540" s="6">
        <f>IFERROR(VLOOKUP(E2540,marginal!$A$2:$E$4826,4,FALSE),0)</f>
        <v>9552.5923076923009</v>
      </c>
    </row>
    <row r="2541" spans="1:30" x14ac:dyDescent="0.2">
      <c r="A2541" s="27" t="s">
        <v>6907</v>
      </c>
      <c r="B2541" s="6" t="s">
        <v>6926</v>
      </c>
      <c r="C2541" s="6" t="s">
        <v>6909</v>
      </c>
      <c r="D2541" s="2">
        <v>161782</v>
      </c>
      <c r="E2541" s="2">
        <v>161569</v>
      </c>
      <c r="F2541" s="3" t="s">
        <v>347</v>
      </c>
      <c r="G2541" s="2">
        <v>161892</v>
      </c>
      <c r="H2541" s="3" t="s">
        <v>3126</v>
      </c>
      <c r="I2541" s="18">
        <v>45156</v>
      </c>
      <c r="J2541" s="28">
        <v>1217649937</v>
      </c>
      <c r="K2541" s="18">
        <v>45159</v>
      </c>
      <c r="L2541" s="18">
        <v>45169</v>
      </c>
      <c r="M2541" s="18"/>
      <c r="N2541" s="30">
        <v>8</v>
      </c>
      <c r="O2541" s="7">
        <v>9000</v>
      </c>
      <c r="P2541" s="30">
        <v>135</v>
      </c>
      <c r="Q2541" s="22">
        <v>5.6270833788413653E-2</v>
      </c>
      <c r="R2541" s="7">
        <v>6000</v>
      </c>
      <c r="S2541" s="2">
        <v>142</v>
      </c>
      <c r="T2541" s="11">
        <v>1503.37</v>
      </c>
      <c r="U2541" s="17" t="s">
        <v>6286</v>
      </c>
      <c r="V2541" s="21">
        <v>0.50050885917829391</v>
      </c>
      <c r="W2541" s="9">
        <v>3003.0531550697633</v>
      </c>
      <c r="X2541" s="22">
        <f t="shared" si="195"/>
        <v>-0.49949114082170609</v>
      </c>
      <c r="Y2541" s="29">
        <v>752.45000362287169</v>
      </c>
      <c r="Z2541" s="34">
        <f t="shared" si="196"/>
        <v>499000</v>
      </c>
      <c r="AA2541" s="34">
        <f t="shared" si="197"/>
        <v>1.2024048096192385E-2</v>
      </c>
      <c r="AB2541" s="35">
        <f t="shared" si="198"/>
        <v>1.623246492985972</v>
      </c>
      <c r="AC2541" s="35">
        <f t="shared" si="199"/>
        <v>1.7074148296593186</v>
      </c>
      <c r="AD2541" s="6">
        <f>IFERROR(VLOOKUP(E2541,marginal!$A$2:$E$4826,4,FALSE),0)</f>
        <v>-16195.904615384599</v>
      </c>
    </row>
    <row r="2542" spans="1:30" x14ac:dyDescent="0.2">
      <c r="A2542" s="27" t="s">
        <v>6907</v>
      </c>
      <c r="B2542" s="6" t="s">
        <v>6924</v>
      </c>
      <c r="C2542" s="6" t="s">
        <v>6912</v>
      </c>
      <c r="D2542" s="4">
        <v>160949</v>
      </c>
      <c r="E2542" s="4">
        <v>161831</v>
      </c>
      <c r="F2542" s="5" t="s">
        <v>3127</v>
      </c>
      <c r="G2542" s="4">
        <v>161832</v>
      </c>
      <c r="H2542" s="5" t="s">
        <v>3128</v>
      </c>
      <c r="I2542" s="18" t="s">
        <v>6930</v>
      </c>
      <c r="J2542" s="28" t="s">
        <v>6930</v>
      </c>
      <c r="K2542" s="18">
        <v>45157</v>
      </c>
      <c r="L2542" s="18">
        <v>45169</v>
      </c>
      <c r="M2542" s="18"/>
      <c r="N2542" s="30">
        <v>6</v>
      </c>
      <c r="O2542" s="7">
        <v>17000</v>
      </c>
      <c r="P2542" s="30">
        <v>120</v>
      </c>
      <c r="Q2542" s="22">
        <v>3.97705569269148E-2</v>
      </c>
      <c r="R2542" s="8">
        <v>50000</v>
      </c>
      <c r="S2542" s="4">
        <v>90</v>
      </c>
      <c r="T2542" s="10">
        <v>7724.25</v>
      </c>
      <c r="U2542" s="17" t="s">
        <v>6286</v>
      </c>
      <c r="V2542" s="21">
        <v>1</v>
      </c>
      <c r="W2542" s="9">
        <v>50000</v>
      </c>
      <c r="X2542" s="22">
        <f t="shared" si="195"/>
        <v>0</v>
      </c>
      <c r="Y2542" s="29">
        <v>7724.25</v>
      </c>
      <c r="Z2542" s="34">
        <f t="shared" si="196"/>
        <v>729000</v>
      </c>
      <c r="AA2542" s="34">
        <f t="shared" si="197"/>
        <v>6.8587105624142664E-2</v>
      </c>
      <c r="AB2542" s="35">
        <f t="shared" si="198"/>
        <v>8.2304526748971192</v>
      </c>
      <c r="AC2542" s="35">
        <f t="shared" si="199"/>
        <v>6.1728395061728394</v>
      </c>
      <c r="AD2542" s="6">
        <f>IFERROR(VLOOKUP(E2542,marginal!$A$2:$E$4826,4,FALSE),0)</f>
        <v>9982.1225641025321</v>
      </c>
    </row>
    <row r="2543" spans="1:30" x14ac:dyDescent="0.2">
      <c r="A2543" s="27" t="s">
        <v>6907</v>
      </c>
      <c r="B2543" s="6" t="s">
        <v>6910</v>
      </c>
      <c r="C2543" s="6" t="s">
        <v>6909</v>
      </c>
      <c r="D2543" s="4">
        <v>161027</v>
      </c>
      <c r="E2543" s="4">
        <v>161954</v>
      </c>
      <c r="F2543" s="5" t="s">
        <v>3129</v>
      </c>
      <c r="G2543" s="4">
        <v>161955</v>
      </c>
      <c r="H2543" s="5" t="s">
        <v>3130</v>
      </c>
      <c r="I2543" s="18" t="s">
        <v>6930</v>
      </c>
      <c r="J2543" s="28" t="s">
        <v>6930</v>
      </c>
      <c r="K2543" s="18">
        <v>45160</v>
      </c>
      <c r="L2543" s="18">
        <v>45169</v>
      </c>
      <c r="M2543" s="18"/>
      <c r="N2543" s="30">
        <v>5</v>
      </c>
      <c r="O2543" s="7">
        <v>7000</v>
      </c>
      <c r="P2543" s="30">
        <v>126</v>
      </c>
      <c r="Q2543" s="22">
        <v>3.3741050530766176E-2</v>
      </c>
      <c r="R2543" s="8">
        <v>6000</v>
      </c>
      <c r="S2543" s="4">
        <v>142</v>
      </c>
      <c r="T2543" s="10">
        <v>1503.37</v>
      </c>
      <c r="U2543" s="17" t="s">
        <v>6286</v>
      </c>
      <c r="V2543" s="21">
        <v>1</v>
      </c>
      <c r="W2543" s="9">
        <v>6000</v>
      </c>
      <c r="X2543" s="22">
        <f t="shared" si="195"/>
        <v>0</v>
      </c>
      <c r="Y2543" s="29">
        <v>1503.37</v>
      </c>
      <c r="Z2543" s="34">
        <f t="shared" si="196"/>
        <v>499000</v>
      </c>
      <c r="AA2543" s="34">
        <f t="shared" si="197"/>
        <v>1.2024048096192385E-2</v>
      </c>
      <c r="AB2543" s="35">
        <f t="shared" si="198"/>
        <v>1.5150300601202404</v>
      </c>
      <c r="AC2543" s="35">
        <f t="shared" si="199"/>
        <v>1.7074148296593186</v>
      </c>
      <c r="AD2543" s="6">
        <f>IFERROR(VLOOKUP(E2543,marginal!$A$2:$E$4826,4,FALSE),0)</f>
        <v>5676.1630769230496</v>
      </c>
    </row>
    <row r="2544" spans="1:30" x14ac:dyDescent="0.2">
      <c r="A2544" s="27" t="s">
        <v>6907</v>
      </c>
      <c r="B2544" s="6" t="s">
        <v>6927</v>
      </c>
      <c r="C2544" s="6" t="s">
        <v>6922</v>
      </c>
      <c r="D2544" s="4">
        <v>161110</v>
      </c>
      <c r="E2544" s="4">
        <v>161758</v>
      </c>
      <c r="F2544" s="5" t="s">
        <v>3131</v>
      </c>
      <c r="G2544" s="4">
        <v>161759</v>
      </c>
      <c r="H2544" s="5" t="s">
        <v>3132</v>
      </c>
      <c r="I2544" s="18">
        <v>45152</v>
      </c>
      <c r="J2544" s="28">
        <v>1214349789</v>
      </c>
      <c r="K2544" s="18">
        <v>45156</v>
      </c>
      <c r="L2544" s="18">
        <v>45169</v>
      </c>
      <c r="M2544" s="18"/>
      <c r="N2544" s="30">
        <v>8</v>
      </c>
      <c r="O2544" s="7">
        <v>10000</v>
      </c>
      <c r="P2544" s="30">
        <v>132</v>
      </c>
      <c r="Q2544" s="22">
        <v>5.8283715876113903E-2</v>
      </c>
      <c r="R2544" s="8">
        <v>7000</v>
      </c>
      <c r="S2544" s="4">
        <v>142</v>
      </c>
      <c r="T2544" s="10">
        <v>1758.65</v>
      </c>
      <c r="U2544" s="17" t="s">
        <v>6286</v>
      </c>
      <c r="V2544" s="21">
        <v>0.43794918601441152</v>
      </c>
      <c r="W2544" s="9">
        <v>3065.6443021008809</v>
      </c>
      <c r="X2544" s="22">
        <f t="shared" si="195"/>
        <v>-0.56205081398558843</v>
      </c>
      <c r="Y2544" s="29">
        <v>770.19933598424484</v>
      </c>
      <c r="Z2544" s="34">
        <f t="shared" si="196"/>
        <v>499000</v>
      </c>
      <c r="AA2544" s="34">
        <f t="shared" si="197"/>
        <v>1.4028056112224449E-2</v>
      </c>
      <c r="AB2544" s="35">
        <f t="shared" si="198"/>
        <v>1.8517034068136273</v>
      </c>
      <c r="AC2544" s="35">
        <f t="shared" si="199"/>
        <v>1.9919839679358717</v>
      </c>
      <c r="AD2544" s="6">
        <f>IFERROR(VLOOKUP(E2544,marginal!$A$2:$E$4826,4,FALSE),0)</f>
        <v>-16740.346153846102</v>
      </c>
    </row>
    <row r="2545" spans="1:30" x14ac:dyDescent="0.2">
      <c r="A2545" s="27" t="s">
        <v>6907</v>
      </c>
      <c r="B2545" s="6" t="s">
        <v>6911</v>
      </c>
      <c r="C2545" s="6" t="s">
        <v>6912</v>
      </c>
      <c r="D2545" s="2">
        <v>161087</v>
      </c>
      <c r="E2545" s="2">
        <v>161546</v>
      </c>
      <c r="F2545" s="3" t="s">
        <v>1534</v>
      </c>
      <c r="G2545" s="2">
        <v>161562</v>
      </c>
      <c r="H2545" s="3" t="s">
        <v>3133</v>
      </c>
      <c r="I2545" s="18">
        <v>45152</v>
      </c>
      <c r="J2545" s="28">
        <v>1214301173</v>
      </c>
      <c r="K2545" s="18">
        <v>45156</v>
      </c>
      <c r="L2545" s="18">
        <v>45169</v>
      </c>
      <c r="M2545" s="18"/>
      <c r="N2545" s="30">
        <v>5</v>
      </c>
      <c r="O2545" s="7">
        <v>10000</v>
      </c>
      <c r="P2545" s="30">
        <v>110</v>
      </c>
      <c r="Q2545" s="22">
        <v>3.3741050530766099E-2</v>
      </c>
      <c r="R2545" s="7">
        <v>6000</v>
      </c>
      <c r="S2545" s="2">
        <v>142</v>
      </c>
      <c r="T2545" s="11">
        <v>1503.37</v>
      </c>
      <c r="U2545" s="17" t="s">
        <v>6286</v>
      </c>
      <c r="V2545" s="21">
        <v>1</v>
      </c>
      <c r="W2545" s="9">
        <v>6000</v>
      </c>
      <c r="X2545" s="22">
        <f t="shared" si="195"/>
        <v>0</v>
      </c>
      <c r="Y2545" s="29">
        <v>1503.37</v>
      </c>
      <c r="Z2545" s="34">
        <f t="shared" si="196"/>
        <v>499000</v>
      </c>
      <c r="AA2545" s="34">
        <f t="shared" si="197"/>
        <v>1.2024048096192385E-2</v>
      </c>
      <c r="AB2545" s="35">
        <f t="shared" si="198"/>
        <v>1.3226452905811623</v>
      </c>
      <c r="AC2545" s="35">
        <f t="shared" si="199"/>
        <v>1.7074148296593186</v>
      </c>
      <c r="AD2545" s="6">
        <f>IFERROR(VLOOKUP(E2545,marginal!$A$2:$E$4826,4,FALSE),0)</f>
        <v>5416.6453846153499</v>
      </c>
    </row>
    <row r="2546" spans="1:30" x14ac:dyDescent="0.2">
      <c r="A2546" s="27" t="s">
        <v>6907</v>
      </c>
      <c r="B2546" s="6" t="s">
        <v>6911</v>
      </c>
      <c r="C2546" s="6" t="s">
        <v>6912</v>
      </c>
      <c r="D2546" s="2">
        <v>161249</v>
      </c>
      <c r="E2546" s="2">
        <v>161546</v>
      </c>
      <c r="F2546" s="3" t="s">
        <v>1534</v>
      </c>
      <c r="G2546" s="2">
        <v>161563</v>
      </c>
      <c r="H2546" s="3" t="s">
        <v>3134</v>
      </c>
      <c r="I2546" s="18">
        <v>45153</v>
      </c>
      <c r="J2546" s="28">
        <v>1215001499</v>
      </c>
      <c r="K2546" s="18">
        <v>45156</v>
      </c>
      <c r="L2546" s="18">
        <v>45169</v>
      </c>
      <c r="M2546" s="18"/>
      <c r="N2546" s="30">
        <v>5</v>
      </c>
      <c r="O2546" s="7">
        <v>10000</v>
      </c>
      <c r="P2546" s="30">
        <v>110</v>
      </c>
      <c r="Q2546" s="22">
        <v>3.3741050530766099E-2</v>
      </c>
      <c r="R2546" s="7">
        <v>5000</v>
      </c>
      <c r="S2546" s="2">
        <v>147</v>
      </c>
      <c r="T2546" s="11">
        <v>1303.3399999999999</v>
      </c>
      <c r="U2546" s="17" t="s">
        <v>6286</v>
      </c>
      <c r="V2546" s="21">
        <v>1</v>
      </c>
      <c r="W2546" s="9">
        <v>5000</v>
      </c>
      <c r="X2546" s="22">
        <f t="shared" si="195"/>
        <v>0</v>
      </c>
      <c r="Y2546" s="29">
        <v>1303.3399999999999</v>
      </c>
      <c r="Z2546" s="34">
        <f t="shared" si="196"/>
        <v>499000</v>
      </c>
      <c r="AA2546" s="34">
        <f t="shared" si="197"/>
        <v>1.002004008016032E-2</v>
      </c>
      <c r="AB2546" s="35">
        <f t="shared" si="198"/>
        <v>1.1022044088176353</v>
      </c>
      <c r="AC2546" s="35">
        <f t="shared" si="199"/>
        <v>1.4729458917835672</v>
      </c>
      <c r="AD2546" s="6">
        <f>IFERROR(VLOOKUP(E2546,marginal!$A$2:$E$4826,4,FALSE),0)</f>
        <v>5416.6453846153499</v>
      </c>
    </row>
    <row r="2547" spans="1:30" x14ac:dyDescent="0.2">
      <c r="A2547" s="27" t="s">
        <v>6907</v>
      </c>
      <c r="B2547" s="6" t="s">
        <v>6924</v>
      </c>
      <c r="C2547" s="6" t="s">
        <v>6912</v>
      </c>
      <c r="D2547" s="2">
        <v>160991</v>
      </c>
      <c r="E2547" s="2">
        <v>161831</v>
      </c>
      <c r="F2547" s="3" t="s">
        <v>3127</v>
      </c>
      <c r="G2547" s="2">
        <v>161833</v>
      </c>
      <c r="H2547" s="3" t="s">
        <v>3135</v>
      </c>
      <c r="I2547" s="18">
        <v>45149</v>
      </c>
      <c r="J2547" s="28">
        <v>1212608112</v>
      </c>
      <c r="K2547" s="18">
        <v>45157</v>
      </c>
      <c r="L2547" s="18">
        <v>45169</v>
      </c>
      <c r="M2547" s="18"/>
      <c r="N2547" s="30">
        <v>9</v>
      </c>
      <c r="O2547" s="7">
        <v>10000</v>
      </c>
      <c r="P2547" s="30">
        <v>147</v>
      </c>
      <c r="Q2547" s="22">
        <v>7.9000519063170294E-2</v>
      </c>
      <c r="R2547" s="7">
        <v>18000</v>
      </c>
      <c r="S2547" s="2">
        <v>80</v>
      </c>
      <c r="T2547" s="11">
        <v>2468.96</v>
      </c>
      <c r="U2547" s="17" t="s">
        <v>6286</v>
      </c>
      <c r="V2547" s="21">
        <v>1</v>
      </c>
      <c r="W2547" s="9">
        <v>18000</v>
      </c>
      <c r="X2547" s="22">
        <f t="shared" si="195"/>
        <v>0</v>
      </c>
      <c r="Y2547" s="29">
        <v>2468.96</v>
      </c>
      <c r="Z2547" s="34">
        <f t="shared" si="196"/>
        <v>557000</v>
      </c>
      <c r="AA2547" s="34">
        <f t="shared" si="197"/>
        <v>3.231597845601436E-2</v>
      </c>
      <c r="AB2547" s="35">
        <f t="shared" si="198"/>
        <v>4.7504488330341106</v>
      </c>
      <c r="AC2547" s="35">
        <f t="shared" si="199"/>
        <v>2.5852782764811488</v>
      </c>
      <c r="AD2547" s="6">
        <f>IFERROR(VLOOKUP(E2547,marginal!$A$2:$E$4826,4,FALSE),0)</f>
        <v>9982.1225641025321</v>
      </c>
    </row>
    <row r="2548" spans="1:30" x14ac:dyDescent="0.2">
      <c r="A2548" s="27" t="s">
        <v>6907</v>
      </c>
      <c r="B2548" s="6" t="s">
        <v>6924</v>
      </c>
      <c r="C2548" s="6" t="s">
        <v>6912</v>
      </c>
      <c r="D2548" s="2">
        <v>160583</v>
      </c>
      <c r="E2548" s="2">
        <v>161831</v>
      </c>
      <c r="F2548" s="3" t="s">
        <v>3127</v>
      </c>
      <c r="G2548" s="2">
        <v>161834</v>
      </c>
      <c r="H2548" s="3" t="s">
        <v>3136</v>
      </c>
      <c r="I2548" s="18">
        <v>45258</v>
      </c>
      <c r="J2548" s="28">
        <v>1290711339</v>
      </c>
      <c r="K2548" s="18">
        <v>45157</v>
      </c>
      <c r="L2548" s="18">
        <v>45169</v>
      </c>
      <c r="M2548" s="18"/>
      <c r="N2548" s="30">
        <v>4</v>
      </c>
      <c r="O2548" s="7">
        <v>40000</v>
      </c>
      <c r="P2548" s="30">
        <v>121</v>
      </c>
      <c r="Q2548" s="22">
        <v>3.1160502391921113E-2</v>
      </c>
      <c r="R2548" s="7">
        <v>40000</v>
      </c>
      <c r="S2548" s="2">
        <v>90</v>
      </c>
      <c r="T2548" s="11">
        <v>6179.3</v>
      </c>
      <c r="U2548" s="17" t="s">
        <v>6286</v>
      </c>
      <c r="V2548" s="21">
        <v>1</v>
      </c>
      <c r="W2548" s="9">
        <v>40000</v>
      </c>
      <c r="X2548" s="22">
        <f t="shared" si="195"/>
        <v>0</v>
      </c>
      <c r="Y2548" s="29">
        <v>6179.3</v>
      </c>
      <c r="Z2548" s="34">
        <f t="shared" si="196"/>
        <v>377000</v>
      </c>
      <c r="AA2548" s="34">
        <f t="shared" si="197"/>
        <v>0.10610079575596817</v>
      </c>
      <c r="AB2548" s="35">
        <f t="shared" si="198"/>
        <v>12.838196286472149</v>
      </c>
      <c r="AC2548" s="35">
        <f t="shared" si="199"/>
        <v>9.5490716180371358</v>
      </c>
      <c r="AD2548" s="6">
        <f>IFERROR(VLOOKUP(E2548,marginal!$A$2:$E$4826,4,FALSE),0)</f>
        <v>9982.1225641025321</v>
      </c>
    </row>
    <row r="2549" spans="1:30" x14ac:dyDescent="0.2">
      <c r="A2549" s="27" t="s">
        <v>6907</v>
      </c>
      <c r="B2549" s="6" t="s">
        <v>6924</v>
      </c>
      <c r="C2549" s="6" t="s">
        <v>6912</v>
      </c>
      <c r="D2549" s="2">
        <v>160579</v>
      </c>
      <c r="E2549" s="2">
        <v>161831</v>
      </c>
      <c r="F2549" s="3" t="s">
        <v>3127</v>
      </c>
      <c r="G2549" s="2">
        <v>161835</v>
      </c>
      <c r="H2549" s="3" t="s">
        <v>3137</v>
      </c>
      <c r="I2549" s="18">
        <v>45258</v>
      </c>
      <c r="J2549" s="28">
        <v>1290709889</v>
      </c>
      <c r="K2549" s="18">
        <v>45157</v>
      </c>
      <c r="L2549" s="18">
        <v>45169</v>
      </c>
      <c r="M2549" s="18"/>
      <c r="N2549" s="30">
        <v>3</v>
      </c>
      <c r="O2549" s="7">
        <v>50000</v>
      </c>
      <c r="P2549" s="30">
        <v>110</v>
      </c>
      <c r="Q2549" s="22">
        <v>3.3220596517330447E-2</v>
      </c>
      <c r="R2549" s="7">
        <v>50000</v>
      </c>
      <c r="S2549" s="2">
        <v>90</v>
      </c>
      <c r="T2549" s="11">
        <v>7724.25</v>
      </c>
      <c r="U2549" s="17" t="s">
        <v>6286</v>
      </c>
      <c r="V2549" s="21">
        <v>1</v>
      </c>
      <c r="W2549" s="9">
        <v>50000</v>
      </c>
      <c r="X2549" s="22">
        <f t="shared" si="195"/>
        <v>0</v>
      </c>
      <c r="Y2549" s="29">
        <v>7724.25</v>
      </c>
      <c r="Z2549" s="34">
        <f t="shared" si="196"/>
        <v>355000</v>
      </c>
      <c r="AA2549" s="34">
        <f t="shared" si="197"/>
        <v>0.14084507042253522</v>
      </c>
      <c r="AB2549" s="35">
        <f t="shared" si="198"/>
        <v>15.492957746478874</v>
      </c>
      <c r="AC2549" s="35">
        <f t="shared" si="199"/>
        <v>12.67605633802817</v>
      </c>
      <c r="AD2549" s="6">
        <f>IFERROR(VLOOKUP(E2549,marginal!$A$2:$E$4826,4,FALSE),0)</f>
        <v>9982.1225641025321</v>
      </c>
    </row>
    <row r="2550" spans="1:30" x14ac:dyDescent="0.2">
      <c r="A2550" s="27" t="s">
        <v>6907</v>
      </c>
      <c r="B2550" s="6" t="s">
        <v>6924</v>
      </c>
      <c r="C2550" s="6" t="s">
        <v>6912</v>
      </c>
      <c r="D2550" s="2">
        <v>160581</v>
      </c>
      <c r="E2550" s="2">
        <v>161831</v>
      </c>
      <c r="F2550" s="3" t="s">
        <v>3127</v>
      </c>
      <c r="G2550" s="2">
        <v>161836</v>
      </c>
      <c r="H2550" s="3" t="s">
        <v>3138</v>
      </c>
      <c r="I2550" s="18">
        <v>45145</v>
      </c>
      <c r="J2550" s="28">
        <v>1210011078</v>
      </c>
      <c r="K2550" s="18">
        <v>45157</v>
      </c>
      <c r="L2550" s="18">
        <v>45169</v>
      </c>
      <c r="M2550" s="18"/>
      <c r="N2550" s="30">
        <v>5</v>
      </c>
      <c r="O2550" s="7">
        <v>20000</v>
      </c>
      <c r="P2550" s="30">
        <v>110</v>
      </c>
      <c r="Q2550" s="22">
        <v>3.3741050530766099E-2</v>
      </c>
      <c r="R2550" s="7">
        <v>20000</v>
      </c>
      <c r="S2550" s="2">
        <v>80</v>
      </c>
      <c r="T2550" s="11">
        <v>2731.04</v>
      </c>
      <c r="U2550" s="17" t="s">
        <v>6286</v>
      </c>
      <c r="V2550" s="21">
        <v>1</v>
      </c>
      <c r="W2550" s="9">
        <v>20000</v>
      </c>
      <c r="X2550" s="22">
        <f t="shared" si="195"/>
        <v>0</v>
      </c>
      <c r="Y2550" s="29">
        <v>2731.04</v>
      </c>
      <c r="Z2550" s="34">
        <f t="shared" si="196"/>
        <v>499000</v>
      </c>
      <c r="AA2550" s="34">
        <f t="shared" si="197"/>
        <v>4.0080160320641281E-2</v>
      </c>
      <c r="AB2550" s="35">
        <f t="shared" si="198"/>
        <v>4.408817635270541</v>
      </c>
      <c r="AC2550" s="35">
        <f t="shared" si="199"/>
        <v>3.2064128256513023</v>
      </c>
      <c r="AD2550" s="6">
        <f>IFERROR(VLOOKUP(E2550,marginal!$A$2:$E$4826,4,FALSE),0)</f>
        <v>9982.1225641025321</v>
      </c>
    </row>
    <row r="2551" spans="1:30" x14ac:dyDescent="0.2">
      <c r="A2551" s="27" t="s">
        <v>6907</v>
      </c>
      <c r="B2551" s="6" t="s">
        <v>6924</v>
      </c>
      <c r="C2551" s="6" t="s">
        <v>6912</v>
      </c>
      <c r="D2551" s="2">
        <v>160582</v>
      </c>
      <c r="E2551" s="2">
        <v>161831</v>
      </c>
      <c r="F2551" s="3" t="s">
        <v>3127</v>
      </c>
      <c r="G2551" s="2">
        <v>161837</v>
      </c>
      <c r="H2551" s="3" t="s">
        <v>3139</v>
      </c>
      <c r="I2551" s="18">
        <v>45145</v>
      </c>
      <c r="J2551" s="28">
        <v>1210011793</v>
      </c>
      <c r="K2551" s="18">
        <v>45157</v>
      </c>
      <c r="L2551" s="18">
        <v>45169</v>
      </c>
      <c r="M2551" s="18"/>
      <c r="N2551" s="30">
        <v>9</v>
      </c>
      <c r="O2551" s="7">
        <v>10000</v>
      </c>
      <c r="P2551" s="30">
        <v>147</v>
      </c>
      <c r="Q2551" s="22">
        <v>7.9000519063170294E-2</v>
      </c>
      <c r="R2551" s="7">
        <v>20000</v>
      </c>
      <c r="S2551" s="2">
        <v>80</v>
      </c>
      <c r="T2551" s="11">
        <v>2731.04</v>
      </c>
      <c r="U2551" s="17" t="s">
        <v>6286</v>
      </c>
      <c r="V2551" s="21">
        <v>1</v>
      </c>
      <c r="W2551" s="9">
        <v>20000</v>
      </c>
      <c r="X2551" s="22">
        <f t="shared" si="195"/>
        <v>0</v>
      </c>
      <c r="Y2551" s="29">
        <v>2731.04</v>
      </c>
      <c r="Z2551" s="34">
        <f t="shared" si="196"/>
        <v>557000</v>
      </c>
      <c r="AA2551" s="34">
        <f t="shared" si="197"/>
        <v>3.5906642728904849E-2</v>
      </c>
      <c r="AB2551" s="35">
        <f t="shared" si="198"/>
        <v>5.278276481149013</v>
      </c>
      <c r="AC2551" s="35">
        <f t="shared" si="199"/>
        <v>2.8725314183123878</v>
      </c>
      <c r="AD2551" s="6">
        <f>IFERROR(VLOOKUP(E2551,marginal!$A$2:$E$4826,4,FALSE),0)</f>
        <v>9982.1225641025321</v>
      </c>
    </row>
    <row r="2552" spans="1:30" x14ac:dyDescent="0.2">
      <c r="A2552" s="27" t="s">
        <v>6907</v>
      </c>
      <c r="B2552" s="6" t="s">
        <v>6924</v>
      </c>
      <c r="C2552" s="6" t="s">
        <v>6912</v>
      </c>
      <c r="D2552" s="2">
        <v>161042</v>
      </c>
      <c r="E2552" s="2">
        <v>161831</v>
      </c>
      <c r="F2552" s="3" t="s">
        <v>3127</v>
      </c>
      <c r="G2552" s="2">
        <v>161838</v>
      </c>
      <c r="H2552" s="3" t="s">
        <v>3140</v>
      </c>
      <c r="I2552" s="18">
        <v>45258</v>
      </c>
      <c r="J2552" s="28">
        <v>1290710711</v>
      </c>
      <c r="K2552" s="18">
        <v>45157</v>
      </c>
      <c r="L2552" s="18">
        <v>45169</v>
      </c>
      <c r="M2552" s="18"/>
      <c r="N2552" s="30">
        <v>8</v>
      </c>
      <c r="O2552" s="7">
        <v>5000</v>
      </c>
      <c r="P2552" s="30">
        <v>147</v>
      </c>
      <c r="Q2552" s="22">
        <v>5.8283715876113994E-2</v>
      </c>
      <c r="R2552" s="7">
        <v>50000</v>
      </c>
      <c r="S2552" s="2">
        <v>90</v>
      </c>
      <c r="T2552" s="11">
        <v>7724.25</v>
      </c>
      <c r="U2552" s="17" t="s">
        <v>6286</v>
      </c>
      <c r="V2552" s="21">
        <v>1</v>
      </c>
      <c r="W2552" s="9">
        <v>50000</v>
      </c>
      <c r="X2552" s="22">
        <f t="shared" si="195"/>
        <v>0</v>
      </c>
      <c r="Y2552" s="29">
        <v>7724.25</v>
      </c>
      <c r="Z2552" s="34">
        <f t="shared" si="196"/>
        <v>499000</v>
      </c>
      <c r="AA2552" s="34">
        <f t="shared" si="197"/>
        <v>0.10020040080160321</v>
      </c>
      <c r="AB2552" s="35">
        <f t="shared" si="198"/>
        <v>14.729458917835672</v>
      </c>
      <c r="AC2552" s="35">
        <f t="shared" si="199"/>
        <v>9.0180360721442892</v>
      </c>
      <c r="AD2552" s="6">
        <f>IFERROR(VLOOKUP(E2552,marginal!$A$2:$E$4826,4,FALSE),0)</f>
        <v>9982.1225641025321</v>
      </c>
    </row>
    <row r="2553" spans="1:30" x14ac:dyDescent="0.2">
      <c r="A2553" s="27" t="s">
        <v>6907</v>
      </c>
      <c r="B2553" s="6" t="s">
        <v>6910</v>
      </c>
      <c r="C2553" s="6" t="s">
        <v>6909</v>
      </c>
      <c r="D2553" s="2">
        <v>161028</v>
      </c>
      <c r="E2553" s="2">
        <v>161954</v>
      </c>
      <c r="F2553" s="3" t="s">
        <v>3129</v>
      </c>
      <c r="G2553" s="2">
        <v>161956</v>
      </c>
      <c r="H2553" s="3" t="s">
        <v>3141</v>
      </c>
      <c r="I2553" s="18">
        <v>45149</v>
      </c>
      <c r="J2553" s="28">
        <v>1213097018</v>
      </c>
      <c r="K2553" s="18">
        <v>45160</v>
      </c>
      <c r="L2553" s="18">
        <v>45169</v>
      </c>
      <c r="M2553" s="18"/>
      <c r="N2553" s="30">
        <v>4</v>
      </c>
      <c r="O2553" s="7">
        <v>10000</v>
      </c>
      <c r="P2553" s="30">
        <v>110</v>
      </c>
      <c r="Q2553" s="22">
        <v>3.11605023919212E-2</v>
      </c>
      <c r="R2553" s="7">
        <v>7000</v>
      </c>
      <c r="S2553" s="2">
        <v>142</v>
      </c>
      <c r="T2553" s="11">
        <v>1758.65</v>
      </c>
      <c r="U2553" s="17" t="s">
        <v>6286</v>
      </c>
      <c r="V2553" s="21">
        <v>1</v>
      </c>
      <c r="W2553" s="9">
        <v>7000</v>
      </c>
      <c r="X2553" s="22">
        <f t="shared" si="195"/>
        <v>0</v>
      </c>
      <c r="Y2553" s="29">
        <v>1758.65</v>
      </c>
      <c r="Z2553" s="34">
        <f t="shared" si="196"/>
        <v>377000</v>
      </c>
      <c r="AA2553" s="34">
        <f t="shared" si="197"/>
        <v>1.8567639257294429E-2</v>
      </c>
      <c r="AB2553" s="35">
        <f t="shared" si="198"/>
        <v>2.0424403183023871</v>
      </c>
      <c r="AC2553" s="35">
        <f t="shared" si="199"/>
        <v>2.636604774535809</v>
      </c>
      <c r="AD2553" s="6">
        <f>IFERROR(VLOOKUP(E2553,marginal!$A$2:$E$4826,4,FALSE),0)</f>
        <v>5676.1630769230496</v>
      </c>
    </row>
    <row r="2554" spans="1:30" x14ac:dyDescent="0.2">
      <c r="A2554" s="27" t="s">
        <v>6907</v>
      </c>
      <c r="B2554" s="6" t="s">
        <v>6910</v>
      </c>
      <c r="C2554" s="6" t="s">
        <v>6909</v>
      </c>
      <c r="D2554" s="2">
        <v>161024</v>
      </c>
      <c r="E2554" s="2">
        <v>161954</v>
      </c>
      <c r="F2554" s="3" t="s">
        <v>3129</v>
      </c>
      <c r="G2554" s="2">
        <v>161957</v>
      </c>
      <c r="H2554" s="3" t="s">
        <v>3142</v>
      </c>
      <c r="I2554" s="18" t="s">
        <v>6930</v>
      </c>
      <c r="J2554" s="28" t="s">
        <v>6930</v>
      </c>
      <c r="K2554" s="18">
        <v>45160</v>
      </c>
      <c r="L2554" s="18">
        <v>45169</v>
      </c>
      <c r="M2554" s="18"/>
      <c r="N2554" s="30">
        <v>5</v>
      </c>
      <c r="O2554" s="7">
        <v>7000</v>
      </c>
      <c r="P2554" s="30">
        <v>126</v>
      </c>
      <c r="Q2554" s="22">
        <v>3.3741050530766176E-2</v>
      </c>
      <c r="R2554" s="7">
        <v>8000</v>
      </c>
      <c r="S2554" s="2">
        <v>142</v>
      </c>
      <c r="T2554" s="11">
        <v>2013.74</v>
      </c>
      <c r="U2554" s="17" t="s">
        <v>6286</v>
      </c>
      <c r="V2554" s="21">
        <v>1</v>
      </c>
      <c r="W2554" s="9">
        <v>8000</v>
      </c>
      <c r="X2554" s="22">
        <f t="shared" si="195"/>
        <v>0</v>
      </c>
      <c r="Y2554" s="29">
        <v>2013.74</v>
      </c>
      <c r="Z2554" s="34">
        <f t="shared" si="196"/>
        <v>499000</v>
      </c>
      <c r="AA2554" s="34">
        <f t="shared" si="197"/>
        <v>1.6032064128256512E-2</v>
      </c>
      <c r="AB2554" s="35">
        <f t="shared" si="198"/>
        <v>2.0200400801603204</v>
      </c>
      <c r="AC2554" s="35">
        <f t="shared" si="199"/>
        <v>2.2765531062124245</v>
      </c>
      <c r="AD2554" s="6">
        <f>IFERROR(VLOOKUP(E2554,marginal!$A$2:$E$4826,4,FALSE),0)</f>
        <v>5676.1630769230496</v>
      </c>
    </row>
    <row r="2555" spans="1:30" x14ac:dyDescent="0.2">
      <c r="A2555" s="27" t="s">
        <v>6907</v>
      </c>
      <c r="B2555" s="6" t="s">
        <v>6910</v>
      </c>
      <c r="C2555" s="6" t="s">
        <v>6909</v>
      </c>
      <c r="D2555" s="2">
        <v>161026</v>
      </c>
      <c r="E2555" s="2">
        <v>161954</v>
      </c>
      <c r="F2555" s="3" t="s">
        <v>3129</v>
      </c>
      <c r="G2555" s="2">
        <v>161958</v>
      </c>
      <c r="H2555" s="3" t="s">
        <v>3143</v>
      </c>
      <c r="I2555" s="18" t="s">
        <v>6930</v>
      </c>
      <c r="J2555" s="28" t="s">
        <v>6930</v>
      </c>
      <c r="K2555" s="18">
        <v>45160</v>
      </c>
      <c r="L2555" s="18">
        <v>45169</v>
      </c>
      <c r="M2555" s="18"/>
      <c r="N2555" s="30">
        <v>6</v>
      </c>
      <c r="O2555" s="7">
        <v>9000</v>
      </c>
      <c r="P2555" s="30">
        <v>124</v>
      </c>
      <c r="Q2555" s="22">
        <v>3.546552965941794E-2</v>
      </c>
      <c r="R2555" s="7">
        <v>10000</v>
      </c>
      <c r="S2555" s="2">
        <v>142</v>
      </c>
      <c r="T2555" s="11">
        <v>2510.34</v>
      </c>
      <c r="U2555" s="17" t="s">
        <v>6286</v>
      </c>
      <c r="V2555" s="21">
        <v>1</v>
      </c>
      <c r="W2555" s="9">
        <v>10000</v>
      </c>
      <c r="X2555" s="22">
        <f t="shared" si="195"/>
        <v>0</v>
      </c>
      <c r="Y2555" s="29">
        <v>2510.34</v>
      </c>
      <c r="Z2555" s="34">
        <f t="shared" si="196"/>
        <v>729000</v>
      </c>
      <c r="AA2555" s="34">
        <f t="shared" si="197"/>
        <v>1.3717421124828532E-2</v>
      </c>
      <c r="AB2555" s="35">
        <f t="shared" si="198"/>
        <v>1.7009602194787379</v>
      </c>
      <c r="AC2555" s="35">
        <f t="shared" si="199"/>
        <v>1.9478737997256514</v>
      </c>
      <c r="AD2555" s="6">
        <f>IFERROR(VLOOKUP(E2555,marginal!$A$2:$E$4826,4,FALSE),0)</f>
        <v>5676.1630769230496</v>
      </c>
    </row>
    <row r="2556" spans="1:30" x14ac:dyDescent="0.2">
      <c r="A2556" s="27" t="s">
        <v>6907</v>
      </c>
      <c r="B2556" s="6" t="s">
        <v>6910</v>
      </c>
      <c r="C2556" s="6" t="s">
        <v>6909</v>
      </c>
      <c r="D2556" s="2">
        <v>161701</v>
      </c>
      <c r="E2556" s="2">
        <v>161954</v>
      </c>
      <c r="F2556" s="3" t="s">
        <v>3129</v>
      </c>
      <c r="G2556" s="2">
        <v>161959</v>
      </c>
      <c r="H2556" s="3" t="s">
        <v>3144</v>
      </c>
      <c r="I2556" s="18">
        <v>45156</v>
      </c>
      <c r="J2556" s="28">
        <v>1217375826</v>
      </c>
      <c r="K2556" s="18">
        <v>45160</v>
      </c>
      <c r="L2556" s="18">
        <v>45169</v>
      </c>
      <c r="M2556" s="18"/>
      <c r="N2556" s="30">
        <v>3</v>
      </c>
      <c r="O2556" s="7">
        <v>10000</v>
      </c>
      <c r="P2556" s="30">
        <v>110</v>
      </c>
      <c r="Q2556" s="22">
        <v>3.3220596517330399E-2</v>
      </c>
      <c r="R2556" s="7">
        <v>7000</v>
      </c>
      <c r="S2556" s="2">
        <v>142</v>
      </c>
      <c r="T2556" s="11">
        <v>1758.65</v>
      </c>
      <c r="U2556" s="17" t="s">
        <v>6286</v>
      </c>
      <c r="V2556" s="21">
        <v>1</v>
      </c>
      <c r="W2556" s="9">
        <v>7000</v>
      </c>
      <c r="X2556" s="22">
        <f t="shared" si="195"/>
        <v>0</v>
      </c>
      <c r="Y2556" s="29">
        <v>1758.65</v>
      </c>
      <c r="Z2556" s="34">
        <f t="shared" si="196"/>
        <v>355000</v>
      </c>
      <c r="AA2556" s="34">
        <f t="shared" si="197"/>
        <v>1.9718309859154931E-2</v>
      </c>
      <c r="AB2556" s="35">
        <f t="shared" si="198"/>
        <v>2.1690140845070425</v>
      </c>
      <c r="AC2556" s="35">
        <f t="shared" si="199"/>
        <v>2.8000000000000003</v>
      </c>
      <c r="AD2556" s="6">
        <f>IFERROR(VLOOKUP(E2556,marginal!$A$2:$E$4826,4,FALSE),0)</f>
        <v>5676.1630769230496</v>
      </c>
    </row>
    <row r="2557" spans="1:30" x14ac:dyDescent="0.2">
      <c r="A2557" s="27" t="s">
        <v>6907</v>
      </c>
      <c r="B2557" s="6" t="s">
        <v>6910</v>
      </c>
      <c r="C2557" s="6" t="s">
        <v>6909</v>
      </c>
      <c r="D2557" s="2">
        <v>161705</v>
      </c>
      <c r="E2557" s="2">
        <v>161954</v>
      </c>
      <c r="F2557" s="3" t="s">
        <v>3129</v>
      </c>
      <c r="G2557" s="2">
        <v>161961</v>
      </c>
      <c r="H2557" s="3" t="s">
        <v>3145</v>
      </c>
      <c r="I2557" s="18" t="s">
        <v>6930</v>
      </c>
      <c r="J2557" s="28" t="s">
        <v>6930</v>
      </c>
      <c r="K2557" s="18">
        <v>45160</v>
      </c>
      <c r="L2557" s="18">
        <v>45169</v>
      </c>
      <c r="M2557" s="18"/>
      <c r="N2557" s="30">
        <v>5</v>
      </c>
      <c r="O2557" s="7">
        <v>7000</v>
      </c>
      <c r="P2557" s="30">
        <v>126</v>
      </c>
      <c r="Q2557" s="22">
        <v>3.3741050530766176E-2</v>
      </c>
      <c r="R2557" s="7">
        <v>7000</v>
      </c>
      <c r="S2557" s="2">
        <v>142</v>
      </c>
      <c r="T2557" s="11">
        <v>1758.65</v>
      </c>
      <c r="U2557" s="17" t="s">
        <v>6286</v>
      </c>
      <c r="V2557" s="21">
        <v>1</v>
      </c>
      <c r="W2557" s="9">
        <v>7000</v>
      </c>
      <c r="X2557" s="22">
        <f t="shared" si="195"/>
        <v>0</v>
      </c>
      <c r="Y2557" s="29">
        <v>1758.65</v>
      </c>
      <c r="Z2557" s="34">
        <f t="shared" si="196"/>
        <v>499000</v>
      </c>
      <c r="AA2557" s="34">
        <f t="shared" si="197"/>
        <v>1.4028056112224449E-2</v>
      </c>
      <c r="AB2557" s="35">
        <f t="shared" si="198"/>
        <v>1.7675350701402806</v>
      </c>
      <c r="AC2557" s="35">
        <f t="shared" si="199"/>
        <v>1.9919839679358717</v>
      </c>
      <c r="AD2557" s="6">
        <f>IFERROR(VLOOKUP(E2557,marginal!$A$2:$E$4826,4,FALSE),0)</f>
        <v>5676.1630769230496</v>
      </c>
    </row>
    <row r="2558" spans="1:30" x14ac:dyDescent="0.2">
      <c r="A2558" s="27" t="s">
        <v>6907</v>
      </c>
      <c r="B2558" s="6" t="s">
        <v>6927</v>
      </c>
      <c r="C2558" s="6" t="s">
        <v>6922</v>
      </c>
      <c r="D2558" s="2">
        <v>161092</v>
      </c>
      <c r="E2558" s="2">
        <v>161758</v>
      </c>
      <c r="F2558" s="3" t="s">
        <v>3131</v>
      </c>
      <c r="G2558" s="2">
        <v>161760</v>
      </c>
      <c r="H2558" s="3" t="s">
        <v>3146</v>
      </c>
      <c r="I2558" s="18">
        <v>45152</v>
      </c>
      <c r="J2558" s="28">
        <v>1214316328</v>
      </c>
      <c r="K2558" s="18">
        <v>45156</v>
      </c>
      <c r="L2558" s="18">
        <v>45169</v>
      </c>
      <c r="M2558" s="18"/>
      <c r="N2558" s="30">
        <v>6</v>
      </c>
      <c r="O2558" s="7">
        <v>13000</v>
      </c>
      <c r="P2558" s="30">
        <v>115</v>
      </c>
      <c r="Q2558" s="22">
        <v>3.97705569269148E-2</v>
      </c>
      <c r="R2558" s="7">
        <v>6000</v>
      </c>
      <c r="S2558" s="2">
        <v>142</v>
      </c>
      <c r="T2558" s="11">
        <v>1503.37</v>
      </c>
      <c r="U2558" s="17" t="s">
        <v>6286</v>
      </c>
      <c r="V2558" s="21">
        <v>0.43794918601441152</v>
      </c>
      <c r="W2558" s="9">
        <v>2627.6951160864692</v>
      </c>
      <c r="X2558" s="22">
        <f t="shared" si="195"/>
        <v>-0.56205081398558843</v>
      </c>
      <c r="Y2558" s="29">
        <v>658.39966777848576</v>
      </c>
      <c r="Z2558" s="34">
        <f t="shared" si="196"/>
        <v>729000</v>
      </c>
      <c r="AA2558" s="34">
        <f t="shared" si="197"/>
        <v>8.23045267489712E-3</v>
      </c>
      <c r="AB2558" s="35">
        <f t="shared" si="198"/>
        <v>0.94650205761316886</v>
      </c>
      <c r="AC2558" s="35">
        <f t="shared" si="199"/>
        <v>1.168724279835391</v>
      </c>
      <c r="AD2558" s="6">
        <f>IFERROR(VLOOKUP(E2558,marginal!$A$2:$E$4826,4,FALSE),0)</f>
        <v>-16740.346153846102</v>
      </c>
    </row>
    <row r="2559" spans="1:30" x14ac:dyDescent="0.2">
      <c r="A2559" s="27" t="s">
        <v>6907</v>
      </c>
      <c r="B2559" s="6" t="s">
        <v>6927</v>
      </c>
      <c r="C2559" s="6" t="s">
        <v>6922</v>
      </c>
      <c r="D2559" s="2">
        <v>161130</v>
      </c>
      <c r="E2559" s="2">
        <v>161758</v>
      </c>
      <c r="F2559" s="3" t="s">
        <v>3131</v>
      </c>
      <c r="G2559" s="2">
        <v>161761</v>
      </c>
      <c r="H2559" s="3" t="s">
        <v>3147</v>
      </c>
      <c r="I2559" s="18" t="s">
        <v>6930</v>
      </c>
      <c r="J2559" s="28" t="s">
        <v>6930</v>
      </c>
      <c r="K2559" s="18">
        <v>45156</v>
      </c>
      <c r="L2559" s="18">
        <v>45169</v>
      </c>
      <c r="M2559" s="18"/>
      <c r="N2559" s="30">
        <v>6</v>
      </c>
      <c r="O2559" s="7">
        <v>13000</v>
      </c>
      <c r="P2559" s="30">
        <v>115</v>
      </c>
      <c r="Q2559" s="22">
        <v>3.97705569269148E-2</v>
      </c>
      <c r="R2559" s="7">
        <v>6000</v>
      </c>
      <c r="S2559" s="2">
        <v>142</v>
      </c>
      <c r="T2559" s="11">
        <v>1503.37</v>
      </c>
      <c r="U2559" s="17" t="s">
        <v>6286</v>
      </c>
      <c r="V2559" s="21">
        <v>0.43794918601441152</v>
      </c>
      <c r="W2559" s="9">
        <v>2627.6951160864692</v>
      </c>
      <c r="X2559" s="22">
        <f t="shared" si="195"/>
        <v>-0.56205081398558843</v>
      </c>
      <c r="Y2559" s="29">
        <v>658.39966777848576</v>
      </c>
      <c r="Z2559" s="34">
        <f t="shared" si="196"/>
        <v>729000</v>
      </c>
      <c r="AA2559" s="34">
        <f t="shared" si="197"/>
        <v>8.23045267489712E-3</v>
      </c>
      <c r="AB2559" s="35">
        <f t="shared" si="198"/>
        <v>0.94650205761316886</v>
      </c>
      <c r="AC2559" s="35">
        <f t="shared" si="199"/>
        <v>1.168724279835391</v>
      </c>
      <c r="AD2559" s="6">
        <f>IFERROR(VLOOKUP(E2559,marginal!$A$2:$E$4826,4,FALSE),0)</f>
        <v>-16740.346153846102</v>
      </c>
    </row>
    <row r="2560" spans="1:30" x14ac:dyDescent="0.2">
      <c r="A2560" s="27" t="s">
        <v>6907</v>
      </c>
      <c r="B2560" s="6" t="s">
        <v>6927</v>
      </c>
      <c r="C2560" s="6" t="s">
        <v>6922</v>
      </c>
      <c r="D2560" s="2">
        <v>161251</v>
      </c>
      <c r="E2560" s="2">
        <v>161758</v>
      </c>
      <c r="F2560" s="3" t="s">
        <v>3131</v>
      </c>
      <c r="G2560" s="2">
        <v>161762</v>
      </c>
      <c r="H2560" s="3" t="s">
        <v>3148</v>
      </c>
      <c r="I2560" s="18">
        <v>45153</v>
      </c>
      <c r="J2560" s="28">
        <v>1215024911</v>
      </c>
      <c r="K2560" s="18">
        <v>45156</v>
      </c>
      <c r="L2560" s="18">
        <v>45169</v>
      </c>
      <c r="M2560" s="18"/>
      <c r="N2560" s="30">
        <v>9</v>
      </c>
      <c r="O2560" s="7">
        <v>10000</v>
      </c>
      <c r="P2560" s="30">
        <v>147</v>
      </c>
      <c r="Q2560" s="22">
        <v>7.9000519063170294E-2</v>
      </c>
      <c r="R2560" s="7">
        <v>8000</v>
      </c>
      <c r="S2560" s="2">
        <v>142</v>
      </c>
      <c r="T2560" s="11">
        <v>2013.74</v>
      </c>
      <c r="U2560" s="17" t="s">
        <v>6286</v>
      </c>
      <c r="V2560" s="21">
        <v>0.43794918601441152</v>
      </c>
      <c r="W2560" s="9">
        <v>3503.5934881152921</v>
      </c>
      <c r="X2560" s="22">
        <f t="shared" si="195"/>
        <v>-0.56205081398558843</v>
      </c>
      <c r="Y2560" s="29">
        <v>881.91579384466104</v>
      </c>
      <c r="Z2560" s="34">
        <f t="shared" si="196"/>
        <v>557000</v>
      </c>
      <c r="AA2560" s="34">
        <f t="shared" si="197"/>
        <v>1.4362657091561939E-2</v>
      </c>
      <c r="AB2560" s="35">
        <f t="shared" si="198"/>
        <v>2.111310592459605</v>
      </c>
      <c r="AC2560" s="35">
        <f t="shared" si="199"/>
        <v>2.0394973070017954</v>
      </c>
      <c r="AD2560" s="6">
        <f>IFERROR(VLOOKUP(E2560,marginal!$A$2:$E$4826,4,FALSE),0)</f>
        <v>-16740.346153846102</v>
      </c>
    </row>
    <row r="2561" spans="1:30" x14ac:dyDescent="0.2">
      <c r="A2561" s="27" t="s">
        <v>6907</v>
      </c>
      <c r="B2561" s="6" t="s">
        <v>6927</v>
      </c>
      <c r="C2561" s="6" t="s">
        <v>6922</v>
      </c>
      <c r="D2561" s="2">
        <v>161105</v>
      </c>
      <c r="E2561" s="2">
        <v>161758</v>
      </c>
      <c r="F2561" s="3" t="s">
        <v>3131</v>
      </c>
      <c r="G2561" s="2">
        <v>161763</v>
      </c>
      <c r="H2561" s="3" t="s">
        <v>3149</v>
      </c>
      <c r="I2561" s="18">
        <v>45152</v>
      </c>
      <c r="J2561" s="28">
        <v>1214354877</v>
      </c>
      <c r="K2561" s="18">
        <v>45156</v>
      </c>
      <c r="L2561" s="18">
        <v>45169</v>
      </c>
      <c r="M2561" s="18"/>
      <c r="N2561" s="30">
        <v>6</v>
      </c>
      <c r="O2561" s="7">
        <v>13000</v>
      </c>
      <c r="P2561" s="30">
        <v>115</v>
      </c>
      <c r="Q2561" s="22">
        <v>3.97705569269148E-2</v>
      </c>
      <c r="R2561" s="7">
        <v>6000</v>
      </c>
      <c r="S2561" s="2">
        <v>142</v>
      </c>
      <c r="T2561" s="11">
        <v>1503.37</v>
      </c>
      <c r="U2561" s="17" t="s">
        <v>6286</v>
      </c>
      <c r="V2561" s="21">
        <v>0.43794918601441152</v>
      </c>
      <c r="W2561" s="9">
        <v>2627.6951160864692</v>
      </c>
      <c r="X2561" s="22">
        <f t="shared" si="195"/>
        <v>-0.56205081398558843</v>
      </c>
      <c r="Y2561" s="29">
        <v>658.39966777848576</v>
      </c>
      <c r="Z2561" s="34">
        <f t="shared" si="196"/>
        <v>729000</v>
      </c>
      <c r="AA2561" s="34">
        <f t="shared" si="197"/>
        <v>8.23045267489712E-3</v>
      </c>
      <c r="AB2561" s="35">
        <f t="shared" si="198"/>
        <v>0.94650205761316886</v>
      </c>
      <c r="AC2561" s="35">
        <f t="shared" si="199"/>
        <v>1.168724279835391</v>
      </c>
      <c r="AD2561" s="6">
        <f>IFERROR(VLOOKUP(E2561,marginal!$A$2:$E$4826,4,FALSE),0)</f>
        <v>-16740.346153846102</v>
      </c>
    </row>
    <row r="2562" spans="1:30" x14ac:dyDescent="0.2">
      <c r="A2562" s="27" t="s">
        <v>6907</v>
      </c>
      <c r="B2562" s="6" t="s">
        <v>6921</v>
      </c>
      <c r="C2562" s="6" t="s">
        <v>6922</v>
      </c>
      <c r="D2562" s="2">
        <v>140847</v>
      </c>
      <c r="E2562" s="2">
        <v>152486</v>
      </c>
      <c r="F2562" s="3" t="s">
        <v>173</v>
      </c>
      <c r="G2562" s="2">
        <v>161931</v>
      </c>
      <c r="H2562" s="3" t="s">
        <v>3150</v>
      </c>
      <c r="I2562" s="18">
        <v>44945</v>
      </c>
      <c r="J2562" s="28">
        <v>1078990014</v>
      </c>
      <c r="K2562" s="18">
        <v>45160</v>
      </c>
      <c r="L2562" s="18">
        <v>45169</v>
      </c>
      <c r="M2562" s="18"/>
      <c r="N2562" s="30">
        <v>1</v>
      </c>
      <c r="O2562" s="7">
        <v>13000</v>
      </c>
      <c r="P2562" s="30">
        <v>112</v>
      </c>
      <c r="Q2562" s="22">
        <v>3.4822276789427703E-2</v>
      </c>
      <c r="R2562" s="7">
        <v>5000</v>
      </c>
      <c r="S2562" s="2">
        <v>147</v>
      </c>
      <c r="T2562" s="11">
        <v>1303.3399999999999</v>
      </c>
      <c r="U2562" s="17" t="s">
        <v>6286</v>
      </c>
      <c r="V2562" s="21">
        <v>0.83478183981814769</v>
      </c>
      <c r="W2562" s="9">
        <v>4173.9091990907382</v>
      </c>
      <c r="X2562" s="22">
        <f t="shared" si="195"/>
        <v>-0.16521816018185231</v>
      </c>
      <c r="Y2562" s="29">
        <v>1088.0045631085845</v>
      </c>
      <c r="Z2562" s="34">
        <f t="shared" si="196"/>
        <v>53000</v>
      </c>
      <c r="AA2562" s="34">
        <f t="shared" si="197"/>
        <v>9.4339622641509441E-2</v>
      </c>
      <c r="AB2562" s="35">
        <f t="shared" si="198"/>
        <v>10.566037735849058</v>
      </c>
      <c r="AC2562" s="35">
        <f t="shared" si="199"/>
        <v>13.867924528301888</v>
      </c>
      <c r="AD2562" s="6">
        <f>IFERROR(VLOOKUP(E2562,marginal!$A$2:$E$4826,4,FALSE),0)</f>
        <v>2228.5923076923</v>
      </c>
    </row>
    <row r="2563" spans="1:30" x14ac:dyDescent="0.2">
      <c r="A2563" s="27" t="s">
        <v>6907</v>
      </c>
      <c r="B2563" s="6" t="s">
        <v>6921</v>
      </c>
      <c r="C2563" s="6" t="s">
        <v>6922</v>
      </c>
      <c r="D2563" s="2">
        <v>161545</v>
      </c>
      <c r="E2563" s="2">
        <v>152486</v>
      </c>
      <c r="F2563" s="3" t="s">
        <v>173</v>
      </c>
      <c r="G2563" s="2">
        <v>161932</v>
      </c>
      <c r="H2563" s="3" t="s">
        <v>3151</v>
      </c>
      <c r="I2563" s="18">
        <v>45155</v>
      </c>
      <c r="J2563" s="28">
        <v>1216753011</v>
      </c>
      <c r="K2563" s="18">
        <v>45160</v>
      </c>
      <c r="L2563" s="18">
        <v>45169</v>
      </c>
      <c r="M2563" s="18"/>
      <c r="N2563" s="30">
        <v>10</v>
      </c>
      <c r="O2563" s="7">
        <v>5000</v>
      </c>
      <c r="P2563" s="30">
        <v>147</v>
      </c>
      <c r="Q2563" s="22">
        <v>0.11226939921536</v>
      </c>
      <c r="R2563" s="7">
        <v>5000</v>
      </c>
      <c r="S2563" s="2">
        <v>147</v>
      </c>
      <c r="T2563" s="11">
        <v>1303.3399999999999</v>
      </c>
      <c r="U2563" s="17" t="s">
        <v>6286</v>
      </c>
      <c r="V2563" s="21">
        <v>0.83478183981814769</v>
      </c>
      <c r="W2563" s="9">
        <v>4173.9091990907382</v>
      </c>
      <c r="X2563" s="22">
        <f t="shared" ref="X2563:X2626" si="200">W2563/R2563-1</f>
        <v>-0.16521816018185231</v>
      </c>
      <c r="Y2563" s="29">
        <v>1088.0045631085845</v>
      </c>
      <c r="Z2563" s="34">
        <f t="shared" ref="Z2563:Z2626" si="201">SUMIFS($R:$R,$L:$L,$L2563,$N:$N,$N2563)</f>
        <v>258000</v>
      </c>
      <c r="AA2563" s="34">
        <f t="shared" ref="AA2563:AA2626" si="202">$R2563/Z2563</f>
        <v>1.937984496124031E-2</v>
      </c>
      <c r="AB2563" s="35">
        <f t="shared" ref="AB2563:AB2626" si="203">AA2563*$P2563</f>
        <v>2.8488372093023258</v>
      </c>
      <c r="AC2563" s="35">
        <f t="shared" ref="AC2563:AC2626" si="204">AA2563*$S2563</f>
        <v>2.8488372093023258</v>
      </c>
      <c r="AD2563" s="6">
        <f>IFERROR(VLOOKUP(E2563,marginal!$A$2:$E$4826,4,FALSE),0)</f>
        <v>2228.5923076923</v>
      </c>
    </row>
    <row r="2564" spans="1:30" x14ac:dyDescent="0.2">
      <c r="A2564" s="27" t="s">
        <v>6907</v>
      </c>
      <c r="B2564" s="6" t="s">
        <v>6911</v>
      </c>
      <c r="C2564" s="6" t="s">
        <v>6912</v>
      </c>
      <c r="D2564" s="2">
        <v>161044</v>
      </c>
      <c r="E2564" s="2">
        <v>161943</v>
      </c>
      <c r="F2564" s="3" t="s">
        <v>3152</v>
      </c>
      <c r="G2564" s="2">
        <v>161945</v>
      </c>
      <c r="H2564" s="3" t="s">
        <v>3153</v>
      </c>
      <c r="I2564" s="18" t="s">
        <v>6930</v>
      </c>
      <c r="J2564" s="28" t="s">
        <v>6930</v>
      </c>
      <c r="K2564" s="18">
        <v>45160</v>
      </c>
      <c r="L2564" s="18">
        <v>45169</v>
      </c>
      <c r="M2564" s="18"/>
      <c r="N2564" s="30">
        <v>8</v>
      </c>
      <c r="O2564" s="7">
        <v>10000</v>
      </c>
      <c r="P2564" s="30">
        <v>124</v>
      </c>
      <c r="Q2564" s="22">
        <v>5.0189776712516655E-2</v>
      </c>
      <c r="R2564" s="7">
        <v>6000</v>
      </c>
      <c r="S2564" s="2">
        <v>100</v>
      </c>
      <c r="T2564" s="11">
        <v>1048.2</v>
      </c>
      <c r="U2564" s="17" t="s">
        <v>6286</v>
      </c>
      <c r="V2564" s="21">
        <v>0.90527587370116491</v>
      </c>
      <c r="W2564" s="9">
        <v>5431.6552422069899</v>
      </c>
      <c r="X2564" s="22">
        <f t="shared" si="200"/>
        <v>-9.4724126298834976E-2</v>
      </c>
      <c r="Y2564" s="29">
        <v>948.91017081356108</v>
      </c>
      <c r="Z2564" s="34">
        <f t="shared" si="201"/>
        <v>499000</v>
      </c>
      <c r="AA2564" s="34">
        <f t="shared" si="202"/>
        <v>1.2024048096192385E-2</v>
      </c>
      <c r="AB2564" s="35">
        <f t="shared" si="203"/>
        <v>1.4909819639278556</v>
      </c>
      <c r="AC2564" s="35">
        <f t="shared" si="204"/>
        <v>1.2024048096192386</v>
      </c>
      <c r="AD2564" s="6">
        <f>IFERROR(VLOOKUP(E2564,marginal!$A$2:$E$4826,4,FALSE),0)</f>
        <v>-408.898076923075</v>
      </c>
    </row>
    <row r="2565" spans="1:30" x14ac:dyDescent="0.2">
      <c r="A2565" s="27" t="s">
        <v>6907</v>
      </c>
      <c r="B2565" s="6" t="s">
        <v>6911</v>
      </c>
      <c r="C2565" s="6" t="s">
        <v>6912</v>
      </c>
      <c r="D2565" s="2">
        <v>161078</v>
      </c>
      <c r="E2565" s="2">
        <v>161943</v>
      </c>
      <c r="F2565" s="3" t="s">
        <v>3152</v>
      </c>
      <c r="G2565" s="2">
        <v>161946</v>
      </c>
      <c r="H2565" s="3" t="s">
        <v>3154</v>
      </c>
      <c r="I2565" s="18" t="s">
        <v>6930</v>
      </c>
      <c r="J2565" s="28" t="s">
        <v>6930</v>
      </c>
      <c r="K2565" s="18">
        <v>45160</v>
      </c>
      <c r="L2565" s="18">
        <v>45169</v>
      </c>
      <c r="M2565" s="18"/>
      <c r="N2565" s="30">
        <v>10</v>
      </c>
      <c r="O2565" s="7">
        <v>9000</v>
      </c>
      <c r="P2565" s="30">
        <v>128</v>
      </c>
      <c r="Q2565" s="22">
        <v>6.3558159581406495E-2</v>
      </c>
      <c r="R2565" s="7">
        <v>6000</v>
      </c>
      <c r="S2565" s="2">
        <v>100</v>
      </c>
      <c r="T2565" s="11">
        <v>1048.2</v>
      </c>
      <c r="U2565" s="17" t="s">
        <v>6286</v>
      </c>
      <c r="V2565" s="21">
        <v>0.90527587370116491</v>
      </c>
      <c r="W2565" s="9">
        <v>5431.6552422069899</v>
      </c>
      <c r="X2565" s="22">
        <f t="shared" si="200"/>
        <v>-9.4724126298834976E-2</v>
      </c>
      <c r="Y2565" s="29">
        <v>948.91017081356108</v>
      </c>
      <c r="Z2565" s="34">
        <f t="shared" si="201"/>
        <v>258000</v>
      </c>
      <c r="AA2565" s="34">
        <f t="shared" si="202"/>
        <v>2.3255813953488372E-2</v>
      </c>
      <c r="AB2565" s="35">
        <f t="shared" si="203"/>
        <v>2.9767441860465116</v>
      </c>
      <c r="AC2565" s="35">
        <f t="shared" si="204"/>
        <v>2.3255813953488373</v>
      </c>
      <c r="AD2565" s="6">
        <f>IFERROR(VLOOKUP(E2565,marginal!$A$2:$E$4826,4,FALSE),0)</f>
        <v>-408.898076923075</v>
      </c>
    </row>
    <row r="2566" spans="1:30" x14ac:dyDescent="0.2">
      <c r="A2566" s="27" t="s">
        <v>6907</v>
      </c>
      <c r="B2566" s="6" t="s">
        <v>6911</v>
      </c>
      <c r="C2566" s="6" t="s">
        <v>6912</v>
      </c>
      <c r="D2566" s="2">
        <v>160379</v>
      </c>
      <c r="E2566" s="2">
        <v>161943</v>
      </c>
      <c r="F2566" s="3" t="s">
        <v>3152</v>
      </c>
      <c r="G2566" s="2">
        <v>161947</v>
      </c>
      <c r="H2566" s="3" t="s">
        <v>3155</v>
      </c>
      <c r="I2566" s="18" t="s">
        <v>6930</v>
      </c>
      <c r="J2566" s="28" t="s">
        <v>6930</v>
      </c>
      <c r="K2566" s="18">
        <v>45160</v>
      </c>
      <c r="L2566" s="18">
        <v>45169</v>
      </c>
      <c r="M2566" s="18"/>
      <c r="N2566" s="30">
        <v>6</v>
      </c>
      <c r="O2566" s="7">
        <v>14000</v>
      </c>
      <c r="P2566" s="30">
        <v>117</v>
      </c>
      <c r="Q2566" s="22">
        <v>3.9016868627396201E-2</v>
      </c>
      <c r="R2566" s="7">
        <v>7000</v>
      </c>
      <c r="S2566" s="2">
        <v>142</v>
      </c>
      <c r="T2566" s="11">
        <v>1758.65</v>
      </c>
      <c r="U2566" s="17" t="s">
        <v>6286</v>
      </c>
      <c r="V2566" s="21">
        <v>0.90527587370116491</v>
      </c>
      <c r="W2566" s="9">
        <v>6336.9311159081544</v>
      </c>
      <c r="X2566" s="22">
        <f t="shared" si="200"/>
        <v>-9.4724126298835087E-2</v>
      </c>
      <c r="Y2566" s="29">
        <v>1592.0634152845537</v>
      </c>
      <c r="Z2566" s="34">
        <f t="shared" si="201"/>
        <v>729000</v>
      </c>
      <c r="AA2566" s="34">
        <f t="shared" si="202"/>
        <v>9.6021947873799734E-3</v>
      </c>
      <c r="AB2566" s="35">
        <f t="shared" si="203"/>
        <v>1.1234567901234569</v>
      </c>
      <c r="AC2566" s="35">
        <f t="shared" si="204"/>
        <v>1.3635116598079562</v>
      </c>
      <c r="AD2566" s="6">
        <f>IFERROR(VLOOKUP(E2566,marginal!$A$2:$E$4826,4,FALSE),0)</f>
        <v>-408.898076923075</v>
      </c>
    </row>
    <row r="2567" spans="1:30" x14ac:dyDescent="0.2">
      <c r="A2567" s="27" t="s">
        <v>6907</v>
      </c>
      <c r="B2567" s="6" t="s">
        <v>6911</v>
      </c>
      <c r="C2567" s="6" t="s">
        <v>6912</v>
      </c>
      <c r="D2567" s="2">
        <v>160377</v>
      </c>
      <c r="E2567" s="2">
        <v>161943</v>
      </c>
      <c r="F2567" s="3" t="s">
        <v>3152</v>
      </c>
      <c r="G2567" s="2">
        <v>161948</v>
      </c>
      <c r="H2567" s="3" t="s">
        <v>3156</v>
      </c>
      <c r="I2567" s="18">
        <v>45141</v>
      </c>
      <c r="J2567" s="28">
        <v>1207292862</v>
      </c>
      <c r="K2567" s="18">
        <v>45160</v>
      </c>
      <c r="L2567" s="18">
        <v>45169</v>
      </c>
      <c r="M2567" s="18"/>
      <c r="N2567" s="30">
        <v>3</v>
      </c>
      <c r="O2567" s="7">
        <v>20000</v>
      </c>
      <c r="P2567" s="30">
        <v>110</v>
      </c>
      <c r="Q2567" s="22">
        <v>3.3220596517330399E-2</v>
      </c>
      <c r="R2567" s="7">
        <v>20000</v>
      </c>
      <c r="S2567" s="2">
        <v>95</v>
      </c>
      <c r="T2567" s="11">
        <v>3268.87</v>
      </c>
      <c r="U2567" s="17" t="s">
        <v>6286</v>
      </c>
      <c r="V2567" s="21">
        <v>0.90527587370116491</v>
      </c>
      <c r="W2567" s="9">
        <v>18105.517474023298</v>
      </c>
      <c r="X2567" s="22">
        <f t="shared" si="200"/>
        <v>-9.4724126298835087E-2</v>
      </c>
      <c r="Y2567" s="29">
        <v>2959.2291452655268</v>
      </c>
      <c r="Z2567" s="34">
        <f t="shared" si="201"/>
        <v>355000</v>
      </c>
      <c r="AA2567" s="34">
        <f t="shared" si="202"/>
        <v>5.6338028169014086E-2</v>
      </c>
      <c r="AB2567" s="35">
        <f t="shared" si="203"/>
        <v>6.197183098591549</v>
      </c>
      <c r="AC2567" s="35">
        <f t="shared" si="204"/>
        <v>5.352112676056338</v>
      </c>
      <c r="AD2567" s="6">
        <f>IFERROR(VLOOKUP(E2567,marginal!$A$2:$E$4826,4,FALSE),0)</f>
        <v>-408.898076923075</v>
      </c>
    </row>
    <row r="2568" spans="1:30" x14ac:dyDescent="0.2">
      <c r="A2568" s="27" t="s">
        <v>6907</v>
      </c>
      <c r="B2568" s="6" t="s">
        <v>6911</v>
      </c>
      <c r="C2568" s="6" t="s">
        <v>6912</v>
      </c>
      <c r="D2568" s="2">
        <v>161047</v>
      </c>
      <c r="E2568" s="2">
        <v>161943</v>
      </c>
      <c r="F2568" s="3" t="s">
        <v>3152</v>
      </c>
      <c r="G2568" s="2">
        <v>161949</v>
      </c>
      <c r="H2568" s="3" t="s">
        <v>3157</v>
      </c>
      <c r="I2568" s="18" t="s">
        <v>6930</v>
      </c>
      <c r="J2568" s="28" t="s">
        <v>6930</v>
      </c>
      <c r="K2568" s="18">
        <v>45160</v>
      </c>
      <c r="L2568" s="18">
        <v>45169</v>
      </c>
      <c r="M2568" s="18"/>
      <c r="N2568" s="30">
        <v>10</v>
      </c>
      <c r="O2568" s="7">
        <v>9000</v>
      </c>
      <c r="P2568" s="30">
        <v>128</v>
      </c>
      <c r="Q2568" s="22">
        <v>6.3558159581406495E-2</v>
      </c>
      <c r="R2568" s="7">
        <v>6000</v>
      </c>
      <c r="S2568" s="2">
        <v>100</v>
      </c>
      <c r="T2568" s="11">
        <v>1048.2</v>
      </c>
      <c r="U2568" s="17" t="s">
        <v>6286</v>
      </c>
      <c r="V2568" s="21">
        <v>0.90527587370116491</v>
      </c>
      <c r="W2568" s="9">
        <v>5431.6552422069899</v>
      </c>
      <c r="X2568" s="22">
        <f t="shared" si="200"/>
        <v>-9.4724126298834976E-2</v>
      </c>
      <c r="Y2568" s="29">
        <v>948.91017081356108</v>
      </c>
      <c r="Z2568" s="34">
        <f t="shared" si="201"/>
        <v>258000</v>
      </c>
      <c r="AA2568" s="34">
        <f t="shared" si="202"/>
        <v>2.3255813953488372E-2</v>
      </c>
      <c r="AB2568" s="35">
        <f t="shared" si="203"/>
        <v>2.9767441860465116</v>
      </c>
      <c r="AC2568" s="35">
        <f t="shared" si="204"/>
        <v>2.3255813953488373</v>
      </c>
      <c r="AD2568" s="6">
        <f>IFERROR(VLOOKUP(E2568,marginal!$A$2:$E$4826,4,FALSE),0)</f>
        <v>-408.898076923075</v>
      </c>
    </row>
    <row r="2569" spans="1:30" x14ac:dyDescent="0.2">
      <c r="A2569" s="27" t="s">
        <v>6907</v>
      </c>
      <c r="B2569" s="6" t="s">
        <v>6913</v>
      </c>
      <c r="C2569" s="6" t="s">
        <v>6912</v>
      </c>
      <c r="D2569" s="2">
        <v>161223</v>
      </c>
      <c r="E2569" s="2">
        <v>162031</v>
      </c>
      <c r="F2569" s="3" t="s">
        <v>18</v>
      </c>
      <c r="G2569" s="2">
        <v>162038</v>
      </c>
      <c r="H2569" s="3" t="s">
        <v>3158</v>
      </c>
      <c r="I2569" s="18">
        <v>45153</v>
      </c>
      <c r="J2569" s="28">
        <v>1214905400</v>
      </c>
      <c r="K2569" s="18">
        <v>45160</v>
      </c>
      <c r="L2569" s="18">
        <v>45169</v>
      </c>
      <c r="M2569" s="18"/>
      <c r="N2569" s="30">
        <v>8</v>
      </c>
      <c r="O2569" s="7">
        <v>9000</v>
      </c>
      <c r="P2569" s="30">
        <v>139</v>
      </c>
      <c r="Q2569" s="22">
        <v>6.0873316274495971E-2</v>
      </c>
      <c r="R2569" s="7">
        <v>6000</v>
      </c>
      <c r="S2569" s="2">
        <v>142</v>
      </c>
      <c r="T2569" s="11">
        <v>1503.37</v>
      </c>
      <c r="U2569" s="17" t="s">
        <v>6286</v>
      </c>
      <c r="V2569" s="21">
        <v>0.61007307565322844</v>
      </c>
      <c r="W2569" s="9">
        <v>3660.4384539193707</v>
      </c>
      <c r="X2569" s="22">
        <f t="shared" si="200"/>
        <v>-0.38992692434677156</v>
      </c>
      <c r="Y2569" s="29">
        <v>917.165559744794</v>
      </c>
      <c r="Z2569" s="34">
        <f t="shared" si="201"/>
        <v>499000</v>
      </c>
      <c r="AA2569" s="34">
        <f t="shared" si="202"/>
        <v>1.2024048096192385E-2</v>
      </c>
      <c r="AB2569" s="35">
        <f t="shared" si="203"/>
        <v>1.6713426853707414</v>
      </c>
      <c r="AC2569" s="35">
        <f t="shared" si="204"/>
        <v>1.7074148296593186</v>
      </c>
      <c r="AD2569" s="6">
        <f>IFERROR(VLOOKUP(E2569,marginal!$A$2:$E$4826,4,FALSE),0)</f>
        <v>-13453.443076923</v>
      </c>
    </row>
    <row r="2570" spans="1:30" x14ac:dyDescent="0.2">
      <c r="A2570" s="27" t="s">
        <v>6907</v>
      </c>
      <c r="B2570" s="6" t="s">
        <v>6913</v>
      </c>
      <c r="C2570" s="6" t="s">
        <v>6912</v>
      </c>
      <c r="D2570" s="2">
        <v>161228</v>
      </c>
      <c r="E2570" s="2">
        <v>162031</v>
      </c>
      <c r="F2570" s="3" t="s">
        <v>18</v>
      </c>
      <c r="G2570" s="2">
        <v>162039</v>
      </c>
      <c r="H2570" s="3" t="s">
        <v>3159</v>
      </c>
      <c r="I2570" s="18">
        <v>45153</v>
      </c>
      <c r="J2570" s="28">
        <v>1214905617</v>
      </c>
      <c r="K2570" s="18">
        <v>45160</v>
      </c>
      <c r="L2570" s="18">
        <v>45169</v>
      </c>
      <c r="M2570" s="18"/>
      <c r="N2570" s="30">
        <v>8</v>
      </c>
      <c r="O2570" s="7">
        <v>9000</v>
      </c>
      <c r="P2570" s="30">
        <v>139</v>
      </c>
      <c r="Q2570" s="22">
        <v>6.0873316274495971E-2</v>
      </c>
      <c r="R2570" s="7">
        <v>6000</v>
      </c>
      <c r="S2570" s="2">
        <v>142</v>
      </c>
      <c r="T2570" s="11">
        <v>1503.37</v>
      </c>
      <c r="U2570" s="17" t="s">
        <v>6286</v>
      </c>
      <c r="V2570" s="21">
        <v>0.61007307565322844</v>
      </c>
      <c r="W2570" s="9">
        <v>3660.4384539193707</v>
      </c>
      <c r="X2570" s="22">
        <f t="shared" si="200"/>
        <v>-0.38992692434677156</v>
      </c>
      <c r="Y2570" s="29">
        <v>917.165559744794</v>
      </c>
      <c r="Z2570" s="34">
        <f t="shared" si="201"/>
        <v>499000</v>
      </c>
      <c r="AA2570" s="34">
        <f t="shared" si="202"/>
        <v>1.2024048096192385E-2</v>
      </c>
      <c r="AB2570" s="35">
        <f t="shared" si="203"/>
        <v>1.6713426853707414</v>
      </c>
      <c r="AC2570" s="35">
        <f t="shared" si="204"/>
        <v>1.7074148296593186</v>
      </c>
      <c r="AD2570" s="6">
        <f>IFERROR(VLOOKUP(E2570,marginal!$A$2:$E$4826,4,FALSE),0)</f>
        <v>-13453.443076923</v>
      </c>
    </row>
    <row r="2571" spans="1:30" x14ac:dyDescent="0.2">
      <c r="A2571" s="27" t="s">
        <v>6907</v>
      </c>
      <c r="B2571" s="6" t="s">
        <v>6918</v>
      </c>
      <c r="C2571" s="6" t="s">
        <v>6912</v>
      </c>
      <c r="D2571" s="4">
        <v>160245</v>
      </c>
      <c r="E2571" s="4">
        <v>162143</v>
      </c>
      <c r="F2571" s="5" t="s">
        <v>3160</v>
      </c>
      <c r="G2571" s="4">
        <v>162144</v>
      </c>
      <c r="H2571" s="5" t="s">
        <v>3161</v>
      </c>
      <c r="I2571" s="18">
        <v>45140</v>
      </c>
      <c r="J2571" s="28">
        <v>1206574500</v>
      </c>
      <c r="K2571" s="18">
        <v>45161</v>
      </c>
      <c r="L2571" s="18">
        <v>45169</v>
      </c>
      <c r="M2571" s="18"/>
      <c r="N2571" s="30">
        <v>10</v>
      </c>
      <c r="O2571" s="7">
        <v>5000</v>
      </c>
      <c r="P2571" s="30">
        <v>147</v>
      </c>
      <c r="Q2571" s="22">
        <v>0.11226939921536</v>
      </c>
      <c r="R2571" s="8">
        <v>7000</v>
      </c>
      <c r="S2571" s="4">
        <v>142</v>
      </c>
      <c r="T2571" s="10">
        <v>1758.65</v>
      </c>
      <c r="U2571" s="17" t="s">
        <v>6286</v>
      </c>
      <c r="V2571" s="21">
        <v>1</v>
      </c>
      <c r="W2571" s="9">
        <v>7000</v>
      </c>
      <c r="X2571" s="22">
        <f t="shared" si="200"/>
        <v>0</v>
      </c>
      <c r="Y2571" s="29">
        <v>1758.65</v>
      </c>
      <c r="Z2571" s="34">
        <f t="shared" si="201"/>
        <v>258000</v>
      </c>
      <c r="AA2571" s="34">
        <f t="shared" si="202"/>
        <v>2.7131782945736434E-2</v>
      </c>
      <c r="AB2571" s="35">
        <f t="shared" si="203"/>
        <v>3.9883720930232558</v>
      </c>
      <c r="AC2571" s="35">
        <f t="shared" si="204"/>
        <v>3.8527131782945734</v>
      </c>
      <c r="AD2571" s="6">
        <f>IFERROR(VLOOKUP(E2571,marginal!$A$2:$E$4826,4,FALSE),0)</f>
        <v>1770.7338461538438</v>
      </c>
    </row>
    <row r="2572" spans="1:30" x14ac:dyDescent="0.2">
      <c r="A2572" s="27" t="s">
        <v>6907</v>
      </c>
      <c r="B2572" s="6" t="s">
        <v>6919</v>
      </c>
      <c r="C2572" s="6" t="s">
        <v>6909</v>
      </c>
      <c r="D2572" s="4">
        <v>161621</v>
      </c>
      <c r="E2572" s="4">
        <v>162072</v>
      </c>
      <c r="F2572" s="5" t="s">
        <v>3162</v>
      </c>
      <c r="G2572" s="4">
        <v>162073</v>
      </c>
      <c r="H2572" s="5" t="s">
        <v>3163</v>
      </c>
      <c r="I2572" s="18">
        <v>45155</v>
      </c>
      <c r="J2572" s="28">
        <v>1216918120</v>
      </c>
      <c r="K2572" s="18">
        <v>45161</v>
      </c>
      <c r="L2572" s="18">
        <v>45169</v>
      </c>
      <c r="M2572" s="18"/>
      <c r="N2572" s="30">
        <v>4</v>
      </c>
      <c r="O2572" s="7">
        <v>10000</v>
      </c>
      <c r="P2572" s="30">
        <v>110</v>
      </c>
      <c r="Q2572" s="22">
        <v>3.11605023919212E-2</v>
      </c>
      <c r="R2572" s="8">
        <v>10000</v>
      </c>
      <c r="S2572" s="4">
        <v>142</v>
      </c>
      <c r="T2572" s="10">
        <v>2510.34</v>
      </c>
      <c r="U2572" s="17" t="s">
        <v>6286</v>
      </c>
      <c r="V2572" s="21">
        <v>1</v>
      </c>
      <c r="W2572" s="9">
        <v>10000</v>
      </c>
      <c r="X2572" s="22">
        <f t="shared" si="200"/>
        <v>0</v>
      </c>
      <c r="Y2572" s="29">
        <v>2510.34</v>
      </c>
      <c r="Z2572" s="34">
        <f t="shared" si="201"/>
        <v>377000</v>
      </c>
      <c r="AA2572" s="34">
        <f t="shared" si="202"/>
        <v>2.6525198938992044E-2</v>
      </c>
      <c r="AB2572" s="35">
        <f t="shared" si="203"/>
        <v>2.9177718832891246</v>
      </c>
      <c r="AC2572" s="35">
        <f t="shared" si="204"/>
        <v>3.7665782493368702</v>
      </c>
      <c r="AD2572" s="6">
        <f>IFERROR(VLOOKUP(E2572,marginal!$A$2:$E$4826,4,FALSE),0)</f>
        <v>2057.8256923076797</v>
      </c>
    </row>
    <row r="2573" spans="1:30" x14ac:dyDescent="0.2">
      <c r="A2573" s="27" t="s">
        <v>6907</v>
      </c>
      <c r="B2573" s="6" t="s">
        <v>6923</v>
      </c>
      <c r="C2573" s="6" t="s">
        <v>6909</v>
      </c>
      <c r="D2573" s="4">
        <v>161445</v>
      </c>
      <c r="E2573" s="4">
        <v>162192</v>
      </c>
      <c r="F2573" s="5" t="s">
        <v>3164</v>
      </c>
      <c r="G2573" s="4">
        <v>162193</v>
      </c>
      <c r="H2573" s="5" t="s">
        <v>3165</v>
      </c>
      <c r="I2573" s="18">
        <v>45154</v>
      </c>
      <c r="J2573" s="28">
        <v>1216164871</v>
      </c>
      <c r="K2573" s="18">
        <v>45161</v>
      </c>
      <c r="L2573" s="18">
        <v>45169</v>
      </c>
      <c r="M2573" s="18"/>
      <c r="N2573" s="30">
        <v>8</v>
      </c>
      <c r="O2573" s="7">
        <v>10000</v>
      </c>
      <c r="P2573" s="30">
        <v>132</v>
      </c>
      <c r="Q2573" s="22">
        <v>5.8283715876113903E-2</v>
      </c>
      <c r="R2573" s="8">
        <v>10000</v>
      </c>
      <c r="S2573" s="4">
        <v>142</v>
      </c>
      <c r="T2573" s="10">
        <v>2510.34</v>
      </c>
      <c r="U2573" s="17" t="s">
        <v>6286</v>
      </c>
      <c r="V2573" s="21">
        <v>1</v>
      </c>
      <c r="W2573" s="9">
        <v>10000</v>
      </c>
      <c r="X2573" s="22">
        <f t="shared" si="200"/>
        <v>0</v>
      </c>
      <c r="Y2573" s="29">
        <v>2510.34</v>
      </c>
      <c r="Z2573" s="34">
        <f t="shared" si="201"/>
        <v>499000</v>
      </c>
      <c r="AA2573" s="34">
        <f t="shared" si="202"/>
        <v>2.004008016032064E-2</v>
      </c>
      <c r="AB2573" s="35">
        <f t="shared" si="203"/>
        <v>2.6452905811623246</v>
      </c>
      <c r="AC2573" s="35">
        <f t="shared" si="204"/>
        <v>2.8456913827655308</v>
      </c>
      <c r="AD2573" s="6">
        <f>IFERROR(VLOOKUP(E2573,marginal!$A$2:$E$4826,4,FALSE),0)</f>
        <v>2377.5338461538399</v>
      </c>
    </row>
    <row r="2574" spans="1:30" x14ac:dyDescent="0.2">
      <c r="A2574" s="27" t="s">
        <v>6907</v>
      </c>
      <c r="B2574" s="6" t="s">
        <v>6918</v>
      </c>
      <c r="C2574" s="6" t="s">
        <v>6912</v>
      </c>
      <c r="D2574" s="2">
        <v>160719</v>
      </c>
      <c r="E2574" s="2">
        <v>162143</v>
      </c>
      <c r="F2574" s="3" t="s">
        <v>3160</v>
      </c>
      <c r="G2574" s="2">
        <v>162145</v>
      </c>
      <c r="H2574" s="3" t="s">
        <v>3166</v>
      </c>
      <c r="I2574" s="18" t="s">
        <v>6930</v>
      </c>
      <c r="J2574" s="28" t="s">
        <v>6930</v>
      </c>
      <c r="K2574" s="18">
        <v>45161</v>
      </c>
      <c r="L2574" s="18">
        <v>45169</v>
      </c>
      <c r="M2574" s="18"/>
      <c r="N2574" s="30">
        <v>8</v>
      </c>
      <c r="O2574" s="7">
        <v>9000</v>
      </c>
      <c r="P2574" s="30">
        <v>138</v>
      </c>
      <c r="Q2574" s="22">
        <v>7.1362846262775129E-2</v>
      </c>
      <c r="R2574" s="7">
        <v>7000</v>
      </c>
      <c r="S2574" s="2">
        <v>142</v>
      </c>
      <c r="T2574" s="11">
        <v>1758.65</v>
      </c>
      <c r="U2574" s="17" t="s">
        <v>6286</v>
      </c>
      <c r="V2574" s="21">
        <v>1</v>
      </c>
      <c r="W2574" s="9">
        <v>7000</v>
      </c>
      <c r="X2574" s="22">
        <f t="shared" si="200"/>
        <v>0</v>
      </c>
      <c r="Y2574" s="29">
        <v>1758.65</v>
      </c>
      <c r="Z2574" s="34">
        <f t="shared" si="201"/>
        <v>499000</v>
      </c>
      <c r="AA2574" s="34">
        <f t="shared" si="202"/>
        <v>1.4028056112224449E-2</v>
      </c>
      <c r="AB2574" s="35">
        <f t="shared" si="203"/>
        <v>1.9358717434869739</v>
      </c>
      <c r="AC2574" s="35">
        <f t="shared" si="204"/>
        <v>1.9919839679358717</v>
      </c>
      <c r="AD2574" s="6">
        <f>IFERROR(VLOOKUP(E2574,marginal!$A$2:$E$4826,4,FALSE),0)</f>
        <v>1770.7338461538438</v>
      </c>
    </row>
    <row r="2575" spans="1:30" x14ac:dyDescent="0.2">
      <c r="A2575" s="27" t="s">
        <v>6907</v>
      </c>
      <c r="B2575" s="6" t="s">
        <v>6918</v>
      </c>
      <c r="C2575" s="6" t="s">
        <v>6912</v>
      </c>
      <c r="D2575" s="2">
        <v>158833</v>
      </c>
      <c r="E2575" s="2">
        <v>162143</v>
      </c>
      <c r="F2575" s="3" t="s">
        <v>3160</v>
      </c>
      <c r="G2575" s="2">
        <v>162146</v>
      </c>
      <c r="H2575" s="3" t="s">
        <v>3167</v>
      </c>
      <c r="I2575" s="18">
        <v>45127</v>
      </c>
      <c r="J2575" s="28">
        <v>1197670430</v>
      </c>
      <c r="K2575" s="18">
        <v>45161</v>
      </c>
      <c r="L2575" s="18">
        <v>45169</v>
      </c>
      <c r="M2575" s="18"/>
      <c r="N2575" s="30">
        <v>9</v>
      </c>
      <c r="O2575" s="7">
        <v>10000</v>
      </c>
      <c r="P2575" s="30">
        <v>147</v>
      </c>
      <c r="Q2575" s="22">
        <v>7.9000519063170294E-2</v>
      </c>
      <c r="R2575" s="7">
        <v>7000</v>
      </c>
      <c r="S2575" s="2">
        <v>142</v>
      </c>
      <c r="T2575" s="11">
        <v>1758.65</v>
      </c>
      <c r="U2575" s="17" t="s">
        <v>6286</v>
      </c>
      <c r="V2575" s="21">
        <v>1</v>
      </c>
      <c r="W2575" s="9">
        <v>7000</v>
      </c>
      <c r="X2575" s="22">
        <f t="shared" si="200"/>
        <v>0</v>
      </c>
      <c r="Y2575" s="29">
        <v>1758.65</v>
      </c>
      <c r="Z2575" s="34">
        <f t="shared" si="201"/>
        <v>557000</v>
      </c>
      <c r="AA2575" s="34">
        <f t="shared" si="202"/>
        <v>1.2567324955116697E-2</v>
      </c>
      <c r="AB2575" s="35">
        <f t="shared" si="203"/>
        <v>1.8473967684021544</v>
      </c>
      <c r="AC2575" s="35">
        <f t="shared" si="204"/>
        <v>1.784560143626571</v>
      </c>
      <c r="AD2575" s="6">
        <f>IFERROR(VLOOKUP(E2575,marginal!$A$2:$E$4826,4,FALSE),0)</f>
        <v>1770.7338461538438</v>
      </c>
    </row>
    <row r="2576" spans="1:30" x14ac:dyDescent="0.2">
      <c r="A2576" s="27" t="s">
        <v>6907</v>
      </c>
      <c r="B2576" s="6" t="s">
        <v>6918</v>
      </c>
      <c r="C2576" s="6" t="s">
        <v>6912</v>
      </c>
      <c r="D2576" s="2">
        <v>160544</v>
      </c>
      <c r="E2576" s="2">
        <v>162143</v>
      </c>
      <c r="F2576" s="3" t="s">
        <v>3160</v>
      </c>
      <c r="G2576" s="2">
        <v>162147</v>
      </c>
      <c r="H2576" s="3" t="s">
        <v>3168</v>
      </c>
      <c r="I2576" s="18">
        <v>45145</v>
      </c>
      <c r="J2576" s="28">
        <v>1209689332</v>
      </c>
      <c r="K2576" s="18">
        <v>45161</v>
      </c>
      <c r="L2576" s="18">
        <v>45169</v>
      </c>
      <c r="M2576" s="18"/>
      <c r="N2576" s="30">
        <v>10</v>
      </c>
      <c r="O2576" s="7">
        <v>5000</v>
      </c>
      <c r="P2576" s="30">
        <v>147</v>
      </c>
      <c r="Q2576" s="22">
        <v>0.11226939921536</v>
      </c>
      <c r="R2576" s="7">
        <v>7000</v>
      </c>
      <c r="S2576" s="2">
        <v>142</v>
      </c>
      <c r="T2576" s="11">
        <v>1758.65</v>
      </c>
      <c r="U2576" s="17" t="s">
        <v>6286</v>
      </c>
      <c r="V2576" s="21">
        <v>1</v>
      </c>
      <c r="W2576" s="9">
        <v>7000</v>
      </c>
      <c r="X2576" s="22">
        <f t="shared" si="200"/>
        <v>0</v>
      </c>
      <c r="Y2576" s="29">
        <v>1758.65</v>
      </c>
      <c r="Z2576" s="34">
        <f t="shared" si="201"/>
        <v>258000</v>
      </c>
      <c r="AA2576" s="34">
        <f t="shared" si="202"/>
        <v>2.7131782945736434E-2</v>
      </c>
      <c r="AB2576" s="35">
        <f t="shared" si="203"/>
        <v>3.9883720930232558</v>
      </c>
      <c r="AC2576" s="35">
        <f t="shared" si="204"/>
        <v>3.8527131782945734</v>
      </c>
      <c r="AD2576" s="6">
        <f>IFERROR(VLOOKUP(E2576,marginal!$A$2:$E$4826,4,FALSE),0)</f>
        <v>1770.7338461538438</v>
      </c>
    </row>
    <row r="2577" spans="1:30" x14ac:dyDescent="0.2">
      <c r="A2577" s="27" t="s">
        <v>6907</v>
      </c>
      <c r="B2577" s="6" t="s">
        <v>6918</v>
      </c>
      <c r="C2577" s="6" t="s">
        <v>6912</v>
      </c>
      <c r="D2577" s="2">
        <v>160237</v>
      </c>
      <c r="E2577" s="2">
        <v>162143</v>
      </c>
      <c r="F2577" s="3" t="s">
        <v>3160</v>
      </c>
      <c r="G2577" s="2">
        <v>162148</v>
      </c>
      <c r="H2577" s="3" t="s">
        <v>3169</v>
      </c>
      <c r="I2577" s="18">
        <v>45140</v>
      </c>
      <c r="J2577" s="28">
        <v>1206513439</v>
      </c>
      <c r="K2577" s="18">
        <v>45161</v>
      </c>
      <c r="L2577" s="18">
        <v>45169</v>
      </c>
      <c r="M2577" s="18"/>
      <c r="N2577" s="30">
        <v>9</v>
      </c>
      <c r="O2577" s="7">
        <v>10000</v>
      </c>
      <c r="P2577" s="30">
        <v>147</v>
      </c>
      <c r="Q2577" s="22">
        <v>7.9000519063170294E-2</v>
      </c>
      <c r="R2577" s="7">
        <v>7000</v>
      </c>
      <c r="S2577" s="2">
        <v>142</v>
      </c>
      <c r="T2577" s="11">
        <v>1758.65</v>
      </c>
      <c r="U2577" s="17" t="s">
        <v>6286</v>
      </c>
      <c r="V2577" s="21">
        <v>1</v>
      </c>
      <c r="W2577" s="9">
        <v>7000</v>
      </c>
      <c r="X2577" s="22">
        <f t="shared" si="200"/>
        <v>0</v>
      </c>
      <c r="Y2577" s="29">
        <v>1758.65</v>
      </c>
      <c r="Z2577" s="34">
        <f t="shared" si="201"/>
        <v>557000</v>
      </c>
      <c r="AA2577" s="34">
        <f t="shared" si="202"/>
        <v>1.2567324955116697E-2</v>
      </c>
      <c r="AB2577" s="35">
        <f t="shared" si="203"/>
        <v>1.8473967684021544</v>
      </c>
      <c r="AC2577" s="35">
        <f t="shared" si="204"/>
        <v>1.784560143626571</v>
      </c>
      <c r="AD2577" s="6">
        <f>IFERROR(VLOOKUP(E2577,marginal!$A$2:$E$4826,4,FALSE),0)</f>
        <v>1770.7338461538438</v>
      </c>
    </row>
    <row r="2578" spans="1:30" x14ac:dyDescent="0.2">
      <c r="A2578" s="27" t="s">
        <v>6907</v>
      </c>
      <c r="B2578" s="6" t="s">
        <v>6914</v>
      </c>
      <c r="C2578" s="6" t="s">
        <v>6909</v>
      </c>
      <c r="D2578" s="2">
        <v>161045</v>
      </c>
      <c r="E2578" s="2">
        <v>162106</v>
      </c>
      <c r="F2578" s="3" t="s">
        <v>1456</v>
      </c>
      <c r="G2578" s="2">
        <v>162114</v>
      </c>
      <c r="H2578" s="3" t="s">
        <v>3170</v>
      </c>
      <c r="I2578" s="18">
        <v>45150</v>
      </c>
      <c r="J2578" s="28">
        <v>1213406879</v>
      </c>
      <c r="K2578" s="18">
        <v>45161</v>
      </c>
      <c r="L2578" s="18">
        <v>45169</v>
      </c>
      <c r="M2578" s="18"/>
      <c r="N2578" s="30">
        <v>8</v>
      </c>
      <c r="O2578" s="7">
        <v>10000</v>
      </c>
      <c r="P2578" s="30">
        <v>132</v>
      </c>
      <c r="Q2578" s="22">
        <v>5.8283715876113903E-2</v>
      </c>
      <c r="R2578" s="7">
        <v>5000</v>
      </c>
      <c r="S2578" s="2">
        <v>147</v>
      </c>
      <c r="T2578" s="11">
        <v>1303.3399999999999</v>
      </c>
      <c r="U2578" s="17" t="s">
        <v>6286</v>
      </c>
      <c r="V2578" s="21">
        <v>0.84497606348469223</v>
      </c>
      <c r="W2578" s="9">
        <v>4224.8803174234608</v>
      </c>
      <c r="X2578" s="22">
        <f t="shared" si="200"/>
        <v>-0.15502393651530788</v>
      </c>
      <c r="Y2578" s="29">
        <v>1101.2911025821386</v>
      </c>
      <c r="Z2578" s="34">
        <f t="shared" si="201"/>
        <v>499000</v>
      </c>
      <c r="AA2578" s="34">
        <f t="shared" si="202"/>
        <v>1.002004008016032E-2</v>
      </c>
      <c r="AB2578" s="35">
        <f t="shared" si="203"/>
        <v>1.3226452905811623</v>
      </c>
      <c r="AC2578" s="35">
        <f t="shared" si="204"/>
        <v>1.4729458917835672</v>
      </c>
      <c r="AD2578" s="6">
        <f>IFERROR(VLOOKUP(E2578,marginal!$A$2:$E$4826,4,FALSE),0)</f>
        <v>737.85269230768995</v>
      </c>
    </row>
    <row r="2579" spans="1:30" x14ac:dyDescent="0.2">
      <c r="A2579" s="27" t="s">
        <v>6907</v>
      </c>
      <c r="B2579" s="6" t="s">
        <v>6914</v>
      </c>
      <c r="C2579" s="6" t="s">
        <v>6909</v>
      </c>
      <c r="D2579" s="2">
        <v>161392</v>
      </c>
      <c r="E2579" s="2">
        <v>162106</v>
      </c>
      <c r="F2579" s="3" t="s">
        <v>1456</v>
      </c>
      <c r="G2579" s="2">
        <v>162115</v>
      </c>
      <c r="H2579" s="3" t="s">
        <v>3171</v>
      </c>
      <c r="I2579" s="18" t="s">
        <v>6930</v>
      </c>
      <c r="J2579" s="28" t="s">
        <v>6930</v>
      </c>
      <c r="K2579" s="18">
        <v>45161</v>
      </c>
      <c r="L2579" s="18">
        <v>45169</v>
      </c>
      <c r="M2579" s="18"/>
      <c r="N2579" s="30">
        <v>5</v>
      </c>
      <c r="O2579" s="7">
        <v>11000</v>
      </c>
      <c r="P2579" s="30">
        <v>115</v>
      </c>
      <c r="Q2579" s="22">
        <v>3.5603988867353852E-2</v>
      </c>
      <c r="R2579" s="7">
        <v>5000</v>
      </c>
      <c r="S2579" s="2">
        <v>147</v>
      </c>
      <c r="T2579" s="11">
        <v>1303.3399999999999</v>
      </c>
      <c r="U2579" s="17" t="s">
        <v>6286</v>
      </c>
      <c r="V2579" s="21">
        <v>0.84497606348469223</v>
      </c>
      <c r="W2579" s="9">
        <v>4224.8803174234608</v>
      </c>
      <c r="X2579" s="22">
        <f t="shared" si="200"/>
        <v>-0.15502393651530788</v>
      </c>
      <c r="Y2579" s="29">
        <v>1101.2911025821386</v>
      </c>
      <c r="Z2579" s="34">
        <f t="shared" si="201"/>
        <v>499000</v>
      </c>
      <c r="AA2579" s="34">
        <f t="shared" si="202"/>
        <v>1.002004008016032E-2</v>
      </c>
      <c r="AB2579" s="35">
        <f t="shared" si="203"/>
        <v>1.1523046092184368</v>
      </c>
      <c r="AC2579" s="35">
        <f t="shared" si="204"/>
        <v>1.4729458917835672</v>
      </c>
      <c r="AD2579" s="6">
        <f>IFERROR(VLOOKUP(E2579,marginal!$A$2:$E$4826,4,FALSE),0)</f>
        <v>737.85269230768995</v>
      </c>
    </row>
    <row r="2580" spans="1:30" x14ac:dyDescent="0.2">
      <c r="A2580" s="27" t="s">
        <v>6907</v>
      </c>
      <c r="B2580" s="6" t="s">
        <v>6919</v>
      </c>
      <c r="C2580" s="6" t="s">
        <v>6909</v>
      </c>
      <c r="D2580" s="2">
        <v>161523</v>
      </c>
      <c r="E2580" s="2">
        <v>162072</v>
      </c>
      <c r="F2580" s="3" t="s">
        <v>3162</v>
      </c>
      <c r="G2580" s="2">
        <v>162074</v>
      </c>
      <c r="H2580" s="3" t="s">
        <v>3172</v>
      </c>
      <c r="I2580" s="18">
        <v>45260</v>
      </c>
      <c r="J2580" s="28">
        <v>1290674232</v>
      </c>
      <c r="K2580" s="18">
        <v>45161</v>
      </c>
      <c r="L2580" s="18">
        <v>45169</v>
      </c>
      <c r="M2580" s="18"/>
      <c r="N2580" s="30">
        <v>6</v>
      </c>
      <c r="O2580" s="7">
        <v>10000</v>
      </c>
      <c r="P2580" s="30">
        <v>115</v>
      </c>
      <c r="Q2580" s="22">
        <v>3.97705569269148E-2</v>
      </c>
      <c r="R2580" s="7">
        <v>7000</v>
      </c>
      <c r="S2580" s="2">
        <v>142</v>
      </c>
      <c r="T2580" s="11">
        <v>1758.65</v>
      </c>
      <c r="U2580" s="17" t="s">
        <v>6286</v>
      </c>
      <c r="V2580" s="21">
        <v>1</v>
      </c>
      <c r="W2580" s="9">
        <v>7000</v>
      </c>
      <c r="X2580" s="22">
        <f t="shared" si="200"/>
        <v>0</v>
      </c>
      <c r="Y2580" s="29">
        <v>1758.65</v>
      </c>
      <c r="Z2580" s="34">
        <f t="shared" si="201"/>
        <v>729000</v>
      </c>
      <c r="AA2580" s="34">
        <f t="shared" si="202"/>
        <v>9.6021947873799734E-3</v>
      </c>
      <c r="AB2580" s="35">
        <f t="shared" si="203"/>
        <v>1.1042524005486969</v>
      </c>
      <c r="AC2580" s="35">
        <f t="shared" si="204"/>
        <v>1.3635116598079562</v>
      </c>
      <c r="AD2580" s="6">
        <f>IFERROR(VLOOKUP(E2580,marginal!$A$2:$E$4826,4,FALSE),0)</f>
        <v>2057.8256923076797</v>
      </c>
    </row>
    <row r="2581" spans="1:30" x14ac:dyDescent="0.2">
      <c r="A2581" s="27" t="s">
        <v>6907</v>
      </c>
      <c r="B2581" s="6" t="s">
        <v>6919</v>
      </c>
      <c r="C2581" s="6" t="s">
        <v>6909</v>
      </c>
      <c r="D2581" s="2">
        <v>161577</v>
      </c>
      <c r="E2581" s="2">
        <v>162072</v>
      </c>
      <c r="F2581" s="3" t="s">
        <v>3162</v>
      </c>
      <c r="G2581" s="2">
        <v>162075</v>
      </c>
      <c r="H2581" s="3" t="s">
        <v>3173</v>
      </c>
      <c r="I2581" s="18">
        <v>45258</v>
      </c>
      <c r="J2581" s="28">
        <v>1290674617</v>
      </c>
      <c r="K2581" s="18">
        <v>45161</v>
      </c>
      <c r="L2581" s="18">
        <v>45169</v>
      </c>
      <c r="M2581" s="18"/>
      <c r="N2581" s="30">
        <v>4</v>
      </c>
      <c r="O2581" s="7">
        <v>10000</v>
      </c>
      <c r="P2581" s="30">
        <v>110</v>
      </c>
      <c r="Q2581" s="22">
        <v>3.11605023919212E-2</v>
      </c>
      <c r="R2581" s="7">
        <v>10000</v>
      </c>
      <c r="S2581" s="2">
        <v>142</v>
      </c>
      <c r="T2581" s="11">
        <v>2081.0100000000002</v>
      </c>
      <c r="U2581" s="17" t="s">
        <v>6286</v>
      </c>
      <c r="V2581" s="21">
        <v>1</v>
      </c>
      <c r="W2581" s="9">
        <v>10000</v>
      </c>
      <c r="X2581" s="22">
        <f t="shared" si="200"/>
        <v>0</v>
      </c>
      <c r="Y2581" s="29">
        <v>2081.0100000000002</v>
      </c>
      <c r="Z2581" s="34">
        <f t="shared" si="201"/>
        <v>377000</v>
      </c>
      <c r="AA2581" s="34">
        <f t="shared" si="202"/>
        <v>2.6525198938992044E-2</v>
      </c>
      <c r="AB2581" s="35">
        <f t="shared" si="203"/>
        <v>2.9177718832891246</v>
      </c>
      <c r="AC2581" s="35">
        <f t="shared" si="204"/>
        <v>3.7665782493368702</v>
      </c>
      <c r="AD2581" s="6">
        <f>IFERROR(VLOOKUP(E2581,marginal!$A$2:$E$4826,4,FALSE),0)</f>
        <v>2057.8256923076797</v>
      </c>
    </row>
    <row r="2582" spans="1:30" x14ac:dyDescent="0.2">
      <c r="A2582" s="27" t="s">
        <v>6907</v>
      </c>
      <c r="B2582" s="6" t="s">
        <v>6919</v>
      </c>
      <c r="C2582" s="6" t="s">
        <v>6909</v>
      </c>
      <c r="D2582" s="2">
        <v>159579</v>
      </c>
      <c r="E2582" s="2">
        <v>162072</v>
      </c>
      <c r="F2582" s="3" t="s">
        <v>3162</v>
      </c>
      <c r="G2582" s="2">
        <v>162076</v>
      </c>
      <c r="H2582" s="3" t="s">
        <v>3174</v>
      </c>
      <c r="I2582" s="18">
        <v>45260</v>
      </c>
      <c r="J2582" s="28">
        <v>1290674846</v>
      </c>
      <c r="K2582" s="18">
        <v>45161</v>
      </c>
      <c r="L2582" s="18">
        <v>45169</v>
      </c>
      <c r="M2582" s="18"/>
      <c r="N2582" s="30">
        <v>4</v>
      </c>
      <c r="O2582" s="7">
        <v>10000</v>
      </c>
      <c r="P2582" s="30">
        <v>110</v>
      </c>
      <c r="Q2582" s="22">
        <v>3.11605023919212E-2</v>
      </c>
      <c r="R2582" s="7">
        <v>7000</v>
      </c>
      <c r="S2582" s="2">
        <v>142</v>
      </c>
      <c r="T2582" s="11">
        <v>1758.65</v>
      </c>
      <c r="U2582" s="17" t="s">
        <v>6286</v>
      </c>
      <c r="V2582" s="21">
        <v>1</v>
      </c>
      <c r="W2582" s="9">
        <v>7000</v>
      </c>
      <c r="X2582" s="22">
        <f t="shared" si="200"/>
        <v>0</v>
      </c>
      <c r="Y2582" s="29">
        <v>1758.65</v>
      </c>
      <c r="Z2582" s="34">
        <f t="shared" si="201"/>
        <v>377000</v>
      </c>
      <c r="AA2582" s="34">
        <f t="shared" si="202"/>
        <v>1.8567639257294429E-2</v>
      </c>
      <c r="AB2582" s="35">
        <f t="shared" si="203"/>
        <v>2.0424403183023871</v>
      </c>
      <c r="AC2582" s="35">
        <f t="shared" si="204"/>
        <v>2.636604774535809</v>
      </c>
      <c r="AD2582" s="6">
        <f>IFERROR(VLOOKUP(E2582,marginal!$A$2:$E$4826,4,FALSE),0)</f>
        <v>2057.8256923076797</v>
      </c>
    </row>
    <row r="2583" spans="1:30" x14ac:dyDescent="0.2">
      <c r="A2583" s="27" t="s">
        <v>6907</v>
      </c>
      <c r="B2583" s="6" t="s">
        <v>6923</v>
      </c>
      <c r="C2583" s="6" t="s">
        <v>6909</v>
      </c>
      <c r="D2583" s="2">
        <v>161462</v>
      </c>
      <c r="E2583" s="2">
        <v>162192</v>
      </c>
      <c r="F2583" s="3" t="s">
        <v>3164</v>
      </c>
      <c r="G2583" s="2">
        <v>162194</v>
      </c>
      <c r="H2583" s="3" t="s">
        <v>3175</v>
      </c>
      <c r="I2583" s="18">
        <v>45154</v>
      </c>
      <c r="J2583" s="28">
        <v>1216205873</v>
      </c>
      <c r="K2583" s="18">
        <v>45161</v>
      </c>
      <c r="L2583" s="18">
        <v>45169</v>
      </c>
      <c r="M2583" s="18"/>
      <c r="N2583" s="30">
        <v>7</v>
      </c>
      <c r="O2583" s="7">
        <v>10000</v>
      </c>
      <c r="P2583" s="30">
        <v>127</v>
      </c>
      <c r="Q2583" s="22">
        <v>5.24391097594855E-2</v>
      </c>
      <c r="R2583" s="7">
        <v>10000</v>
      </c>
      <c r="S2583" s="2">
        <v>142</v>
      </c>
      <c r="T2583" s="11">
        <v>2510.34</v>
      </c>
      <c r="U2583" s="17" t="s">
        <v>6286</v>
      </c>
      <c r="V2583" s="21">
        <v>1</v>
      </c>
      <c r="W2583" s="9">
        <v>10000</v>
      </c>
      <c r="X2583" s="22">
        <f t="shared" si="200"/>
        <v>0</v>
      </c>
      <c r="Y2583" s="29">
        <v>2510.34</v>
      </c>
      <c r="Z2583" s="34">
        <f t="shared" si="201"/>
        <v>422000</v>
      </c>
      <c r="AA2583" s="34">
        <f t="shared" si="202"/>
        <v>2.3696682464454975E-2</v>
      </c>
      <c r="AB2583" s="35">
        <f t="shared" si="203"/>
        <v>3.0094786729857819</v>
      </c>
      <c r="AC2583" s="35">
        <f t="shared" si="204"/>
        <v>3.3649289099526065</v>
      </c>
      <c r="AD2583" s="6">
        <f>IFERROR(VLOOKUP(E2583,marginal!$A$2:$E$4826,4,FALSE),0)</f>
        <v>2377.5338461538399</v>
      </c>
    </row>
    <row r="2584" spans="1:30" x14ac:dyDescent="0.2">
      <c r="A2584" s="27" t="s">
        <v>6907</v>
      </c>
      <c r="B2584" s="6" t="s">
        <v>6923</v>
      </c>
      <c r="C2584" s="6" t="s">
        <v>6909</v>
      </c>
      <c r="D2584" s="2">
        <v>161467</v>
      </c>
      <c r="E2584" s="2">
        <v>162192</v>
      </c>
      <c r="F2584" s="3" t="s">
        <v>3164</v>
      </c>
      <c r="G2584" s="2">
        <v>162201</v>
      </c>
      <c r="H2584" s="3" t="s">
        <v>3176</v>
      </c>
      <c r="I2584" s="18">
        <v>45154</v>
      </c>
      <c r="J2584" s="28">
        <v>1216228242</v>
      </c>
      <c r="K2584" s="18">
        <v>45161</v>
      </c>
      <c r="L2584" s="18">
        <v>45169</v>
      </c>
      <c r="M2584" s="18"/>
      <c r="N2584" s="30">
        <v>8</v>
      </c>
      <c r="O2584" s="7">
        <v>10000</v>
      </c>
      <c r="P2584" s="30">
        <v>132</v>
      </c>
      <c r="Q2584" s="22">
        <v>5.8283715876113903E-2</v>
      </c>
      <c r="R2584" s="7">
        <v>8000</v>
      </c>
      <c r="S2584" s="2">
        <v>142</v>
      </c>
      <c r="T2584" s="11">
        <v>2013.74</v>
      </c>
      <c r="U2584" s="17" t="s">
        <v>6286</v>
      </c>
      <c r="V2584" s="21">
        <v>1</v>
      </c>
      <c r="W2584" s="9">
        <v>8000</v>
      </c>
      <c r="X2584" s="22">
        <f t="shared" si="200"/>
        <v>0</v>
      </c>
      <c r="Y2584" s="29">
        <v>2013.74</v>
      </c>
      <c r="Z2584" s="34">
        <f t="shared" si="201"/>
        <v>499000</v>
      </c>
      <c r="AA2584" s="34">
        <f t="shared" si="202"/>
        <v>1.6032064128256512E-2</v>
      </c>
      <c r="AB2584" s="35">
        <f t="shared" si="203"/>
        <v>2.1162324649298596</v>
      </c>
      <c r="AC2584" s="35">
        <f t="shared" si="204"/>
        <v>2.2765531062124245</v>
      </c>
      <c r="AD2584" s="6">
        <f>IFERROR(VLOOKUP(E2584,marginal!$A$2:$E$4826,4,FALSE),0)</f>
        <v>2377.5338461538399</v>
      </c>
    </row>
    <row r="2585" spans="1:30" x14ac:dyDescent="0.2">
      <c r="A2585" s="27" t="s">
        <v>6907</v>
      </c>
      <c r="B2585" s="6" t="s">
        <v>6923</v>
      </c>
      <c r="C2585" s="6" t="s">
        <v>6909</v>
      </c>
      <c r="D2585" s="2">
        <v>161519</v>
      </c>
      <c r="E2585" s="2">
        <v>162192</v>
      </c>
      <c r="F2585" s="3" t="s">
        <v>3164</v>
      </c>
      <c r="G2585" s="2">
        <v>162203</v>
      </c>
      <c r="H2585" s="3" t="s">
        <v>3177</v>
      </c>
      <c r="I2585" s="18">
        <v>45155</v>
      </c>
      <c r="J2585" s="28">
        <v>1216691394</v>
      </c>
      <c r="K2585" s="18">
        <v>45161</v>
      </c>
      <c r="L2585" s="18">
        <v>45169</v>
      </c>
      <c r="M2585" s="18"/>
      <c r="N2585" s="30">
        <v>9</v>
      </c>
      <c r="O2585" s="7">
        <v>10000</v>
      </c>
      <c r="P2585" s="30">
        <v>147</v>
      </c>
      <c r="Q2585" s="22">
        <v>7.9000519063170294E-2</v>
      </c>
      <c r="R2585" s="7">
        <v>10000</v>
      </c>
      <c r="S2585" s="2">
        <v>142</v>
      </c>
      <c r="T2585" s="11">
        <v>2510.34</v>
      </c>
      <c r="U2585" s="17" t="s">
        <v>6286</v>
      </c>
      <c r="V2585" s="21">
        <v>1</v>
      </c>
      <c r="W2585" s="9">
        <v>10000</v>
      </c>
      <c r="X2585" s="22">
        <f t="shared" si="200"/>
        <v>0</v>
      </c>
      <c r="Y2585" s="29">
        <v>2510.34</v>
      </c>
      <c r="Z2585" s="34">
        <f t="shared" si="201"/>
        <v>557000</v>
      </c>
      <c r="AA2585" s="34">
        <f t="shared" si="202"/>
        <v>1.7953321364452424E-2</v>
      </c>
      <c r="AB2585" s="35">
        <f t="shared" si="203"/>
        <v>2.6391382405745065</v>
      </c>
      <c r="AC2585" s="35">
        <f t="shared" si="204"/>
        <v>2.5493716337522443</v>
      </c>
      <c r="AD2585" s="6">
        <f>IFERROR(VLOOKUP(E2585,marginal!$A$2:$E$4826,4,FALSE),0)</f>
        <v>2377.5338461538399</v>
      </c>
    </row>
    <row r="2586" spans="1:30" x14ac:dyDescent="0.2">
      <c r="A2586" s="27" t="s">
        <v>6907</v>
      </c>
      <c r="B2586" s="6" t="s">
        <v>6919</v>
      </c>
      <c r="C2586" s="6" t="s">
        <v>6909</v>
      </c>
      <c r="D2586" s="2">
        <v>161001</v>
      </c>
      <c r="E2586" s="2">
        <v>162072</v>
      </c>
      <c r="F2586" s="3" t="s">
        <v>3162</v>
      </c>
      <c r="G2586" s="2">
        <v>162204</v>
      </c>
      <c r="H2586" s="3" t="s">
        <v>3178</v>
      </c>
      <c r="I2586" s="18">
        <v>45260</v>
      </c>
      <c r="J2586" s="28">
        <v>1290673454</v>
      </c>
      <c r="K2586" s="18">
        <v>45161</v>
      </c>
      <c r="L2586" s="18">
        <v>45169</v>
      </c>
      <c r="M2586" s="18"/>
      <c r="N2586" s="30">
        <v>4</v>
      </c>
      <c r="O2586" s="7">
        <v>10000</v>
      </c>
      <c r="P2586" s="30">
        <v>110</v>
      </c>
      <c r="Q2586" s="22">
        <v>3.11605023919212E-2</v>
      </c>
      <c r="R2586" s="7">
        <v>10000</v>
      </c>
      <c r="S2586" s="2">
        <v>142</v>
      </c>
      <c r="T2586" s="11">
        <v>2510.34</v>
      </c>
      <c r="U2586" s="17" t="s">
        <v>6286</v>
      </c>
      <c r="V2586" s="21">
        <v>1</v>
      </c>
      <c r="W2586" s="9">
        <v>10000</v>
      </c>
      <c r="X2586" s="22">
        <f t="shared" si="200"/>
        <v>0</v>
      </c>
      <c r="Y2586" s="29">
        <v>2510.34</v>
      </c>
      <c r="Z2586" s="34">
        <f t="shared" si="201"/>
        <v>377000</v>
      </c>
      <c r="AA2586" s="34">
        <f t="shared" si="202"/>
        <v>2.6525198938992044E-2</v>
      </c>
      <c r="AB2586" s="35">
        <f t="shared" si="203"/>
        <v>2.9177718832891246</v>
      </c>
      <c r="AC2586" s="35">
        <f t="shared" si="204"/>
        <v>3.7665782493368702</v>
      </c>
      <c r="AD2586" s="6">
        <f>IFERROR(VLOOKUP(E2586,marginal!$A$2:$E$4826,4,FALSE),0)</f>
        <v>2057.8256923076797</v>
      </c>
    </row>
    <row r="2587" spans="1:30" x14ac:dyDescent="0.2">
      <c r="A2587" s="27" t="s">
        <v>6907</v>
      </c>
      <c r="B2587" s="6" t="s">
        <v>6917</v>
      </c>
      <c r="C2587" s="6" t="s">
        <v>6909</v>
      </c>
      <c r="D2587" s="4">
        <v>161175</v>
      </c>
      <c r="E2587" s="4">
        <v>162160</v>
      </c>
      <c r="F2587" s="5" t="s">
        <v>3179</v>
      </c>
      <c r="G2587" s="4">
        <v>162161</v>
      </c>
      <c r="H2587" s="5" t="s">
        <v>3180</v>
      </c>
      <c r="I2587" s="18">
        <v>45265</v>
      </c>
      <c r="J2587" s="28">
        <v>1285477880</v>
      </c>
      <c r="K2587" s="18">
        <v>45161</v>
      </c>
      <c r="L2587" s="18">
        <v>45169</v>
      </c>
      <c r="M2587" s="18"/>
      <c r="N2587" s="30">
        <v>7</v>
      </c>
      <c r="O2587" s="7">
        <v>29000</v>
      </c>
      <c r="P2587" s="30">
        <v>146</v>
      </c>
      <c r="Q2587" s="22">
        <v>5.2439109759484744E-2</v>
      </c>
      <c r="R2587" s="8">
        <v>29000</v>
      </c>
      <c r="S2587" s="4">
        <v>132</v>
      </c>
      <c r="T2587" s="10">
        <v>6710.27</v>
      </c>
      <c r="U2587" s="17" t="s">
        <v>6286</v>
      </c>
      <c r="V2587" s="21">
        <v>1</v>
      </c>
      <c r="W2587" s="9">
        <v>29000</v>
      </c>
      <c r="X2587" s="22">
        <f t="shared" si="200"/>
        <v>0</v>
      </c>
      <c r="Y2587" s="29">
        <v>6710.27</v>
      </c>
      <c r="Z2587" s="34">
        <f t="shared" si="201"/>
        <v>422000</v>
      </c>
      <c r="AA2587" s="34">
        <f t="shared" si="202"/>
        <v>6.8720379146919433E-2</v>
      </c>
      <c r="AB2587" s="35">
        <f t="shared" si="203"/>
        <v>10.033175355450238</v>
      </c>
      <c r="AC2587" s="35">
        <f t="shared" si="204"/>
        <v>9.0710900473933656</v>
      </c>
      <c r="AD2587" s="6">
        <f>IFERROR(VLOOKUP(E2587,marginal!$A$2:$E$4826,4,FALSE),0)</f>
        <v>6175.3730769230497</v>
      </c>
    </row>
    <row r="2588" spans="1:30" x14ac:dyDescent="0.2">
      <c r="A2588" s="27" t="s">
        <v>6907</v>
      </c>
      <c r="B2588" s="6" t="s">
        <v>6920</v>
      </c>
      <c r="C2588" s="6" t="s">
        <v>6912</v>
      </c>
      <c r="D2588" s="4">
        <v>161878</v>
      </c>
      <c r="E2588" s="4">
        <v>162324</v>
      </c>
      <c r="F2588" s="5" t="s">
        <v>3181</v>
      </c>
      <c r="G2588" s="4">
        <v>162325</v>
      </c>
      <c r="H2588" s="5" t="s">
        <v>3182</v>
      </c>
      <c r="I2588" s="18">
        <v>45157</v>
      </c>
      <c r="J2588" s="28">
        <v>1218269805</v>
      </c>
      <c r="K2588" s="18">
        <v>45166</v>
      </c>
      <c r="L2588" s="18">
        <v>45169</v>
      </c>
      <c r="M2588" s="18"/>
      <c r="N2588" s="30">
        <v>6</v>
      </c>
      <c r="O2588" s="7">
        <v>10000</v>
      </c>
      <c r="P2588" s="30">
        <v>116</v>
      </c>
      <c r="Q2588" s="22">
        <v>2.9034343166993288E-2</v>
      </c>
      <c r="R2588" s="8">
        <v>8000</v>
      </c>
      <c r="S2588" s="4">
        <v>142</v>
      </c>
      <c r="T2588" s="10">
        <v>2013.74</v>
      </c>
      <c r="U2588" s="17" t="s">
        <v>6286</v>
      </c>
      <c r="V2588" s="21">
        <v>1</v>
      </c>
      <c r="W2588" s="9">
        <v>8000</v>
      </c>
      <c r="X2588" s="22">
        <f t="shared" si="200"/>
        <v>0</v>
      </c>
      <c r="Y2588" s="29">
        <v>2013.74</v>
      </c>
      <c r="Z2588" s="34">
        <f t="shared" si="201"/>
        <v>729000</v>
      </c>
      <c r="AA2588" s="34">
        <f t="shared" si="202"/>
        <v>1.0973936899862825E-2</v>
      </c>
      <c r="AB2588" s="35">
        <f t="shared" si="203"/>
        <v>1.2729766803840876</v>
      </c>
      <c r="AC2588" s="35">
        <f t="shared" si="204"/>
        <v>1.5582990397805212</v>
      </c>
      <c r="AD2588" s="6">
        <f>IFERROR(VLOOKUP(E2588,marginal!$A$2:$E$4826,4,FALSE),0)</f>
        <v>9560.8646153846094</v>
      </c>
    </row>
    <row r="2589" spans="1:30" x14ac:dyDescent="0.2">
      <c r="A2589" s="27" t="s">
        <v>6907</v>
      </c>
      <c r="B2589" s="6" t="s">
        <v>6911</v>
      </c>
      <c r="C2589" s="6" t="s">
        <v>6912</v>
      </c>
      <c r="D2589" s="4">
        <v>161386</v>
      </c>
      <c r="E2589" s="4">
        <v>162294</v>
      </c>
      <c r="F2589" s="5" t="s">
        <v>3183</v>
      </c>
      <c r="G2589" s="4">
        <v>162295</v>
      </c>
      <c r="H2589" s="5" t="s">
        <v>3184</v>
      </c>
      <c r="I2589" s="18">
        <v>45154</v>
      </c>
      <c r="J2589" s="28">
        <v>1216049945</v>
      </c>
      <c r="K2589" s="18">
        <v>45166</v>
      </c>
      <c r="L2589" s="18">
        <v>45169</v>
      </c>
      <c r="M2589" s="18"/>
      <c r="N2589" s="30">
        <v>7</v>
      </c>
      <c r="O2589" s="7">
        <v>10000</v>
      </c>
      <c r="P2589" s="30">
        <v>127</v>
      </c>
      <c r="Q2589" s="22">
        <v>5.24391097594855E-2</v>
      </c>
      <c r="R2589" s="8">
        <v>10000</v>
      </c>
      <c r="S2589" s="4">
        <v>75</v>
      </c>
      <c r="T2589" s="10">
        <v>1282.69</v>
      </c>
      <c r="U2589" s="17" t="s">
        <v>6286</v>
      </c>
      <c r="V2589" s="21">
        <v>1</v>
      </c>
      <c r="W2589" s="9">
        <v>10000</v>
      </c>
      <c r="X2589" s="22">
        <f t="shared" si="200"/>
        <v>0</v>
      </c>
      <c r="Y2589" s="29">
        <v>1282.69</v>
      </c>
      <c r="Z2589" s="34">
        <f t="shared" si="201"/>
        <v>422000</v>
      </c>
      <c r="AA2589" s="34">
        <f t="shared" si="202"/>
        <v>2.3696682464454975E-2</v>
      </c>
      <c r="AB2589" s="35">
        <f t="shared" si="203"/>
        <v>3.0094786729857819</v>
      </c>
      <c r="AC2589" s="35">
        <f t="shared" si="204"/>
        <v>1.777251184834123</v>
      </c>
      <c r="AD2589" s="6">
        <f>IFERROR(VLOOKUP(E2589,marginal!$A$2:$E$4826,4,FALSE),0)</f>
        <v>1100.056923076922</v>
      </c>
    </row>
    <row r="2590" spans="1:30" x14ac:dyDescent="0.2">
      <c r="A2590" s="27" t="s">
        <v>6907</v>
      </c>
      <c r="B2590" s="6" t="s">
        <v>6920</v>
      </c>
      <c r="C2590" s="6" t="s">
        <v>6912</v>
      </c>
      <c r="D2590" s="2">
        <v>161850</v>
      </c>
      <c r="E2590" s="2">
        <v>162138</v>
      </c>
      <c r="F2590" s="3" t="s">
        <v>3185</v>
      </c>
      <c r="G2590" s="2">
        <v>162140</v>
      </c>
      <c r="H2590" s="3" t="s">
        <v>3186</v>
      </c>
      <c r="I2590" s="18">
        <v>45156</v>
      </c>
      <c r="J2590" s="28">
        <v>1217881299</v>
      </c>
      <c r="K2590" s="18">
        <v>45161</v>
      </c>
      <c r="L2590" s="18">
        <v>45169</v>
      </c>
      <c r="M2590" s="18"/>
      <c r="N2590" s="30">
        <v>6</v>
      </c>
      <c r="O2590" s="7">
        <v>10000</v>
      </c>
      <c r="P2590" s="30">
        <v>116</v>
      </c>
      <c r="Q2590" s="22">
        <v>2.9034343166993288E-2</v>
      </c>
      <c r="R2590" s="7">
        <v>8000</v>
      </c>
      <c r="S2590" s="2">
        <v>142</v>
      </c>
      <c r="T2590" s="11">
        <v>2013.74</v>
      </c>
      <c r="U2590" s="17" t="s">
        <v>6286</v>
      </c>
      <c r="V2590" s="21">
        <v>0.78839412091764516</v>
      </c>
      <c r="W2590" s="9">
        <v>6307.1529673411615</v>
      </c>
      <c r="X2590" s="22">
        <f t="shared" si="200"/>
        <v>-0.21160587908235484</v>
      </c>
      <c r="Y2590" s="29">
        <v>1587.6207770566987</v>
      </c>
      <c r="Z2590" s="34">
        <f t="shared" si="201"/>
        <v>729000</v>
      </c>
      <c r="AA2590" s="34">
        <f t="shared" si="202"/>
        <v>1.0973936899862825E-2</v>
      </c>
      <c r="AB2590" s="35">
        <f t="shared" si="203"/>
        <v>1.2729766803840876</v>
      </c>
      <c r="AC2590" s="35">
        <f t="shared" si="204"/>
        <v>1.5582990397805212</v>
      </c>
      <c r="AD2590" s="6">
        <f>IFERROR(VLOOKUP(E2590,marginal!$A$2:$E$4826,4,FALSE),0)</f>
        <v>-707.21230769230897</v>
      </c>
    </row>
    <row r="2591" spans="1:30" x14ac:dyDescent="0.2">
      <c r="A2591" s="27" t="s">
        <v>6907</v>
      </c>
      <c r="B2591" s="6" t="s">
        <v>6920</v>
      </c>
      <c r="C2591" s="6" t="s">
        <v>6912</v>
      </c>
      <c r="D2591" s="2">
        <v>161849</v>
      </c>
      <c r="E2591" s="2">
        <v>162138</v>
      </c>
      <c r="F2591" s="3" t="s">
        <v>3185</v>
      </c>
      <c r="G2591" s="2">
        <v>162141</v>
      </c>
      <c r="H2591" s="3" t="s">
        <v>3187</v>
      </c>
      <c r="I2591" s="18">
        <v>45156</v>
      </c>
      <c r="J2591" s="28">
        <v>1217879056</v>
      </c>
      <c r="K2591" s="18">
        <v>45161</v>
      </c>
      <c r="L2591" s="18">
        <v>45169</v>
      </c>
      <c r="M2591" s="18"/>
      <c r="N2591" s="30">
        <v>5</v>
      </c>
      <c r="O2591" s="7">
        <v>10000</v>
      </c>
      <c r="P2591" s="30">
        <v>112</v>
      </c>
      <c r="Q2591" s="22">
        <v>2.6646217136486149E-2</v>
      </c>
      <c r="R2591" s="7">
        <v>6000</v>
      </c>
      <c r="S2591" s="2">
        <v>142</v>
      </c>
      <c r="T2591" s="11">
        <v>1503.37</v>
      </c>
      <c r="U2591" s="17" t="s">
        <v>6286</v>
      </c>
      <c r="V2591" s="21">
        <v>0.78839412091764516</v>
      </c>
      <c r="W2591" s="9">
        <v>4730.3647255058713</v>
      </c>
      <c r="X2591" s="22">
        <f t="shared" si="200"/>
        <v>-0.21160587908235473</v>
      </c>
      <c r="Y2591" s="29">
        <v>1185.2480695639601</v>
      </c>
      <c r="Z2591" s="34">
        <f t="shared" si="201"/>
        <v>499000</v>
      </c>
      <c r="AA2591" s="34">
        <f t="shared" si="202"/>
        <v>1.2024048096192385E-2</v>
      </c>
      <c r="AB2591" s="35">
        <f t="shared" si="203"/>
        <v>1.3466933867735471</v>
      </c>
      <c r="AC2591" s="35">
        <f t="shared" si="204"/>
        <v>1.7074148296593186</v>
      </c>
      <c r="AD2591" s="6">
        <f>IFERROR(VLOOKUP(E2591,marginal!$A$2:$E$4826,4,FALSE),0)</f>
        <v>-707.21230769230897</v>
      </c>
    </row>
    <row r="2592" spans="1:30" x14ac:dyDescent="0.2">
      <c r="A2592" s="27" t="s">
        <v>6907</v>
      </c>
      <c r="B2592" s="6" t="s">
        <v>6920</v>
      </c>
      <c r="C2592" s="6" t="s">
        <v>6912</v>
      </c>
      <c r="D2592" s="2">
        <v>161847</v>
      </c>
      <c r="E2592" s="2">
        <v>162138</v>
      </c>
      <c r="F2592" s="3" t="s">
        <v>3185</v>
      </c>
      <c r="G2592" s="2">
        <v>162142</v>
      </c>
      <c r="H2592" s="3" t="s">
        <v>3188</v>
      </c>
      <c r="I2592" s="18">
        <v>45156</v>
      </c>
      <c r="J2592" s="28">
        <v>1217876269</v>
      </c>
      <c r="K2592" s="18">
        <v>45161</v>
      </c>
      <c r="L2592" s="18">
        <v>45169</v>
      </c>
      <c r="M2592" s="18"/>
      <c r="N2592" s="30">
        <v>5</v>
      </c>
      <c r="O2592" s="7">
        <v>10000</v>
      </c>
      <c r="P2592" s="30">
        <v>112</v>
      </c>
      <c r="Q2592" s="22">
        <v>2.6646217136486149E-2</v>
      </c>
      <c r="R2592" s="7">
        <v>6000</v>
      </c>
      <c r="S2592" s="2">
        <v>142</v>
      </c>
      <c r="T2592" s="11">
        <v>1503.37</v>
      </c>
      <c r="U2592" s="17" t="s">
        <v>6286</v>
      </c>
      <c r="V2592" s="21">
        <v>0.78839412091764516</v>
      </c>
      <c r="W2592" s="9">
        <v>4730.3647255058713</v>
      </c>
      <c r="X2592" s="22">
        <f t="shared" si="200"/>
        <v>-0.21160587908235473</v>
      </c>
      <c r="Y2592" s="29">
        <v>1185.2480695639601</v>
      </c>
      <c r="Z2592" s="34">
        <f t="shared" si="201"/>
        <v>499000</v>
      </c>
      <c r="AA2592" s="34">
        <f t="shared" si="202"/>
        <v>1.2024048096192385E-2</v>
      </c>
      <c r="AB2592" s="35">
        <f t="shared" si="203"/>
        <v>1.3466933867735471</v>
      </c>
      <c r="AC2592" s="35">
        <f t="shared" si="204"/>
        <v>1.7074148296593186</v>
      </c>
      <c r="AD2592" s="6">
        <f>IFERROR(VLOOKUP(E2592,marginal!$A$2:$E$4826,4,FALSE),0)</f>
        <v>-707.21230769230897</v>
      </c>
    </row>
    <row r="2593" spans="1:30" x14ac:dyDescent="0.2">
      <c r="A2593" s="27" t="s">
        <v>6907</v>
      </c>
      <c r="B2593" s="6" t="s">
        <v>6917</v>
      </c>
      <c r="C2593" s="6" t="s">
        <v>6909</v>
      </c>
      <c r="D2593" s="2">
        <v>161731</v>
      </c>
      <c r="E2593" s="2">
        <v>162160</v>
      </c>
      <c r="F2593" s="3" t="s">
        <v>3179</v>
      </c>
      <c r="G2593" s="2">
        <v>162162</v>
      </c>
      <c r="H2593" s="3" t="s">
        <v>3189</v>
      </c>
      <c r="I2593" s="18">
        <v>45265</v>
      </c>
      <c r="J2593" s="28">
        <v>1285479196</v>
      </c>
      <c r="K2593" s="18">
        <v>45161</v>
      </c>
      <c r="L2593" s="18">
        <v>45169</v>
      </c>
      <c r="M2593" s="18"/>
      <c r="N2593" s="30">
        <v>4</v>
      </c>
      <c r="O2593" s="7">
        <v>7000</v>
      </c>
      <c r="P2593" s="30">
        <v>121</v>
      </c>
      <c r="Q2593" s="22">
        <v>3.1160502391921113E-2</v>
      </c>
      <c r="R2593" s="7">
        <v>8000</v>
      </c>
      <c r="S2593" s="2">
        <v>132</v>
      </c>
      <c r="T2593" s="11">
        <v>1862.16</v>
      </c>
      <c r="U2593" s="17" t="s">
        <v>6286</v>
      </c>
      <c r="V2593" s="21">
        <v>1</v>
      </c>
      <c r="W2593" s="9">
        <v>8000</v>
      </c>
      <c r="X2593" s="22">
        <f t="shared" si="200"/>
        <v>0</v>
      </c>
      <c r="Y2593" s="29">
        <v>1862.16</v>
      </c>
      <c r="Z2593" s="34">
        <f t="shared" si="201"/>
        <v>377000</v>
      </c>
      <c r="AA2593" s="34">
        <f t="shared" si="202"/>
        <v>2.1220159151193633E-2</v>
      </c>
      <c r="AB2593" s="35">
        <f t="shared" si="203"/>
        <v>2.5676392572944295</v>
      </c>
      <c r="AC2593" s="35">
        <f t="shared" si="204"/>
        <v>2.8010610079575597</v>
      </c>
      <c r="AD2593" s="6">
        <f>IFERROR(VLOOKUP(E2593,marginal!$A$2:$E$4826,4,FALSE),0)</f>
        <v>6175.3730769230497</v>
      </c>
    </row>
    <row r="2594" spans="1:30" x14ac:dyDescent="0.2">
      <c r="A2594" s="27" t="s">
        <v>6907</v>
      </c>
      <c r="B2594" s="6" t="s">
        <v>6917</v>
      </c>
      <c r="C2594" s="6" t="s">
        <v>6909</v>
      </c>
      <c r="D2594" s="2">
        <v>161786</v>
      </c>
      <c r="E2594" s="2">
        <v>162160</v>
      </c>
      <c r="F2594" s="3" t="s">
        <v>3179</v>
      </c>
      <c r="G2594" s="2">
        <v>162163</v>
      </c>
      <c r="H2594" s="3" t="s">
        <v>3190</v>
      </c>
      <c r="I2594" s="18">
        <v>45265</v>
      </c>
      <c r="J2594" s="28">
        <v>1285479667</v>
      </c>
      <c r="K2594" s="18">
        <v>45161</v>
      </c>
      <c r="L2594" s="18">
        <v>45169</v>
      </c>
      <c r="M2594" s="18"/>
      <c r="N2594" s="30">
        <v>6</v>
      </c>
      <c r="O2594" s="7">
        <v>8000</v>
      </c>
      <c r="P2594" s="30">
        <v>138</v>
      </c>
      <c r="Q2594" s="22">
        <v>3.9770556926914676E-2</v>
      </c>
      <c r="R2594" s="7">
        <v>5000</v>
      </c>
      <c r="S2594" s="2">
        <v>132</v>
      </c>
      <c r="T2594" s="11">
        <v>1165.46</v>
      </c>
      <c r="U2594" s="17" t="s">
        <v>6286</v>
      </c>
      <c r="V2594" s="21">
        <v>1</v>
      </c>
      <c r="W2594" s="9">
        <v>5000</v>
      </c>
      <c r="X2594" s="22">
        <f t="shared" si="200"/>
        <v>0</v>
      </c>
      <c r="Y2594" s="29">
        <v>1165.46</v>
      </c>
      <c r="Z2594" s="34">
        <f t="shared" si="201"/>
        <v>729000</v>
      </c>
      <c r="AA2594" s="34">
        <f t="shared" si="202"/>
        <v>6.8587105624142658E-3</v>
      </c>
      <c r="AB2594" s="35">
        <f t="shared" si="203"/>
        <v>0.94650205761316863</v>
      </c>
      <c r="AC2594" s="35">
        <f t="shared" si="204"/>
        <v>0.90534979423868311</v>
      </c>
      <c r="AD2594" s="6">
        <f>IFERROR(VLOOKUP(E2594,marginal!$A$2:$E$4826,4,FALSE),0)</f>
        <v>6175.3730769230497</v>
      </c>
    </row>
    <row r="2595" spans="1:30" x14ac:dyDescent="0.2">
      <c r="A2595" s="27" t="s">
        <v>6907</v>
      </c>
      <c r="B2595" s="6" t="s">
        <v>6917</v>
      </c>
      <c r="C2595" s="6" t="s">
        <v>6909</v>
      </c>
      <c r="D2595" s="2">
        <v>161635</v>
      </c>
      <c r="E2595" s="2">
        <v>162160</v>
      </c>
      <c r="F2595" s="3" t="s">
        <v>3179</v>
      </c>
      <c r="G2595" s="2">
        <v>162164</v>
      </c>
      <c r="H2595" s="3" t="s">
        <v>3191</v>
      </c>
      <c r="I2595" s="18">
        <v>45155</v>
      </c>
      <c r="J2595" s="28">
        <v>1216995206</v>
      </c>
      <c r="K2595" s="18">
        <v>45161</v>
      </c>
      <c r="L2595" s="18">
        <v>45169</v>
      </c>
      <c r="M2595" s="18"/>
      <c r="N2595" s="30">
        <v>6</v>
      </c>
      <c r="O2595" s="7">
        <v>10000</v>
      </c>
      <c r="P2595" s="30">
        <v>115</v>
      </c>
      <c r="Q2595" s="22">
        <v>3.97705569269148E-2</v>
      </c>
      <c r="R2595" s="7">
        <v>6000</v>
      </c>
      <c r="S2595" s="2">
        <v>115</v>
      </c>
      <c r="T2595" s="11">
        <v>1199.92</v>
      </c>
      <c r="U2595" s="17" t="s">
        <v>6286</v>
      </c>
      <c r="V2595" s="21">
        <v>1</v>
      </c>
      <c r="W2595" s="9">
        <v>6000</v>
      </c>
      <c r="X2595" s="22">
        <f t="shared" si="200"/>
        <v>0</v>
      </c>
      <c r="Y2595" s="29">
        <v>1199.92</v>
      </c>
      <c r="Z2595" s="34">
        <f t="shared" si="201"/>
        <v>729000</v>
      </c>
      <c r="AA2595" s="34">
        <f t="shared" si="202"/>
        <v>8.23045267489712E-3</v>
      </c>
      <c r="AB2595" s="35">
        <f t="shared" si="203"/>
        <v>0.94650205761316886</v>
      </c>
      <c r="AC2595" s="35">
        <f t="shared" si="204"/>
        <v>0.94650205761316886</v>
      </c>
      <c r="AD2595" s="6">
        <f>IFERROR(VLOOKUP(E2595,marginal!$A$2:$E$4826,4,FALSE),0)</f>
        <v>6175.3730769230497</v>
      </c>
    </row>
    <row r="2596" spans="1:30" x14ac:dyDescent="0.2">
      <c r="A2596" s="27" t="s">
        <v>6907</v>
      </c>
      <c r="B2596" s="6" t="s">
        <v>6917</v>
      </c>
      <c r="C2596" s="6" t="s">
        <v>6909</v>
      </c>
      <c r="D2596" s="2">
        <v>161540</v>
      </c>
      <c r="E2596" s="2">
        <v>162160</v>
      </c>
      <c r="F2596" s="3" t="s">
        <v>3179</v>
      </c>
      <c r="G2596" s="2">
        <v>162165</v>
      </c>
      <c r="H2596" s="3" t="s">
        <v>3192</v>
      </c>
      <c r="I2596" s="18">
        <v>45155</v>
      </c>
      <c r="J2596" s="28">
        <v>1216734260</v>
      </c>
      <c r="K2596" s="18">
        <v>45161</v>
      </c>
      <c r="L2596" s="18">
        <v>45169</v>
      </c>
      <c r="M2596" s="18"/>
      <c r="N2596" s="30">
        <v>10</v>
      </c>
      <c r="O2596" s="7">
        <v>5000</v>
      </c>
      <c r="P2596" s="30">
        <v>147</v>
      </c>
      <c r="Q2596" s="22">
        <v>0.11226939921536</v>
      </c>
      <c r="R2596" s="7">
        <v>10000</v>
      </c>
      <c r="S2596" s="2">
        <v>115</v>
      </c>
      <c r="T2596" s="11">
        <v>2000.01</v>
      </c>
      <c r="U2596" s="17" t="s">
        <v>6286</v>
      </c>
      <c r="V2596" s="21">
        <v>1</v>
      </c>
      <c r="W2596" s="9">
        <v>10000</v>
      </c>
      <c r="X2596" s="22">
        <f t="shared" si="200"/>
        <v>0</v>
      </c>
      <c r="Y2596" s="29">
        <v>2000.01</v>
      </c>
      <c r="Z2596" s="34">
        <f t="shared" si="201"/>
        <v>258000</v>
      </c>
      <c r="AA2596" s="34">
        <f t="shared" si="202"/>
        <v>3.875968992248062E-2</v>
      </c>
      <c r="AB2596" s="35">
        <f t="shared" si="203"/>
        <v>5.6976744186046515</v>
      </c>
      <c r="AC2596" s="35">
        <f t="shared" si="204"/>
        <v>4.4573643410852712</v>
      </c>
      <c r="AD2596" s="6">
        <f>IFERROR(VLOOKUP(E2596,marginal!$A$2:$E$4826,4,FALSE),0)</f>
        <v>6175.3730769230497</v>
      </c>
    </row>
    <row r="2597" spans="1:30" x14ac:dyDescent="0.2">
      <c r="A2597" s="27" t="s">
        <v>6907</v>
      </c>
      <c r="B2597" s="6" t="s">
        <v>6920</v>
      </c>
      <c r="C2597" s="6" t="s">
        <v>6912</v>
      </c>
      <c r="D2597" s="2">
        <v>161862</v>
      </c>
      <c r="E2597" s="2">
        <v>162138</v>
      </c>
      <c r="F2597" s="3" t="s">
        <v>3185</v>
      </c>
      <c r="G2597" s="2">
        <v>162187</v>
      </c>
      <c r="H2597" s="3" t="s">
        <v>3193</v>
      </c>
      <c r="I2597" s="18" t="s">
        <v>6930</v>
      </c>
      <c r="J2597" s="28" t="s">
        <v>6930</v>
      </c>
      <c r="K2597" s="18">
        <v>45161</v>
      </c>
      <c r="L2597" s="18">
        <v>45169</v>
      </c>
      <c r="M2597" s="18"/>
      <c r="N2597" s="30">
        <v>6</v>
      </c>
      <c r="O2597" s="7">
        <v>10000</v>
      </c>
      <c r="P2597" s="30">
        <v>116</v>
      </c>
      <c r="Q2597" s="22">
        <v>3.3286601924359928E-2</v>
      </c>
      <c r="R2597" s="7">
        <v>5000</v>
      </c>
      <c r="S2597" s="2">
        <v>147</v>
      </c>
      <c r="T2597" s="11">
        <v>1303.3399999999999</v>
      </c>
      <c r="U2597" s="17" t="s">
        <v>6286</v>
      </c>
      <c r="V2597" s="21">
        <v>0.78839412091764516</v>
      </c>
      <c r="W2597" s="9">
        <v>3941.9706045882258</v>
      </c>
      <c r="X2597" s="22">
        <f t="shared" si="200"/>
        <v>-0.21160587908235484</v>
      </c>
      <c r="Y2597" s="29">
        <v>1027.5455935568036</v>
      </c>
      <c r="Z2597" s="34">
        <f t="shared" si="201"/>
        <v>729000</v>
      </c>
      <c r="AA2597" s="34">
        <f t="shared" si="202"/>
        <v>6.8587105624142658E-3</v>
      </c>
      <c r="AB2597" s="35">
        <f t="shared" si="203"/>
        <v>0.79561042524005487</v>
      </c>
      <c r="AC2597" s="35">
        <f t="shared" si="204"/>
        <v>1.0082304526748971</v>
      </c>
      <c r="AD2597" s="6">
        <f>IFERROR(VLOOKUP(E2597,marginal!$A$2:$E$4826,4,FALSE),0)</f>
        <v>-707.21230769230897</v>
      </c>
    </row>
    <row r="2598" spans="1:30" x14ac:dyDescent="0.2">
      <c r="A2598" s="27" t="s">
        <v>6907</v>
      </c>
      <c r="B2598" s="6" t="s">
        <v>6920</v>
      </c>
      <c r="C2598" s="6" t="s">
        <v>6912</v>
      </c>
      <c r="D2598" s="2">
        <v>161846</v>
      </c>
      <c r="E2598" s="2">
        <v>162138</v>
      </c>
      <c r="F2598" s="3" t="s">
        <v>3185</v>
      </c>
      <c r="G2598" s="2">
        <v>162191</v>
      </c>
      <c r="H2598" s="3" t="s">
        <v>3194</v>
      </c>
      <c r="I2598" s="18" t="s">
        <v>6930</v>
      </c>
      <c r="J2598" s="28" t="s">
        <v>6930</v>
      </c>
      <c r="K2598" s="18">
        <v>45161</v>
      </c>
      <c r="L2598" s="18">
        <v>45169</v>
      </c>
      <c r="M2598" s="18"/>
      <c r="N2598" s="30">
        <v>6</v>
      </c>
      <c r="O2598" s="7">
        <v>10000</v>
      </c>
      <c r="P2598" s="30">
        <v>116</v>
      </c>
      <c r="Q2598" s="22">
        <v>3.3286601924359928E-2</v>
      </c>
      <c r="R2598" s="7">
        <v>5000</v>
      </c>
      <c r="S2598" s="2">
        <v>147</v>
      </c>
      <c r="T2598" s="11">
        <v>1303.3399999999999</v>
      </c>
      <c r="U2598" s="17" t="s">
        <v>6286</v>
      </c>
      <c r="V2598" s="21">
        <v>0.78839412091764516</v>
      </c>
      <c r="W2598" s="9">
        <v>3941.9706045882258</v>
      </c>
      <c r="X2598" s="22">
        <f t="shared" si="200"/>
        <v>-0.21160587908235484</v>
      </c>
      <c r="Y2598" s="29">
        <v>1027.5455935568036</v>
      </c>
      <c r="Z2598" s="34">
        <f t="shared" si="201"/>
        <v>729000</v>
      </c>
      <c r="AA2598" s="34">
        <f t="shared" si="202"/>
        <v>6.8587105624142658E-3</v>
      </c>
      <c r="AB2598" s="35">
        <f t="shared" si="203"/>
        <v>0.79561042524005487</v>
      </c>
      <c r="AC2598" s="35">
        <f t="shared" si="204"/>
        <v>1.0082304526748971</v>
      </c>
      <c r="AD2598" s="6">
        <f>IFERROR(VLOOKUP(E2598,marginal!$A$2:$E$4826,4,FALSE),0)</f>
        <v>-707.21230769230897</v>
      </c>
    </row>
    <row r="2599" spans="1:30" x14ac:dyDescent="0.2">
      <c r="A2599" s="27" t="s">
        <v>6907</v>
      </c>
      <c r="B2599" s="6" t="s">
        <v>6920</v>
      </c>
      <c r="C2599" s="6" t="s">
        <v>6912</v>
      </c>
      <c r="D2599" s="2">
        <v>161876</v>
      </c>
      <c r="E2599" s="2">
        <v>162132</v>
      </c>
      <c r="F2599" s="3" t="s">
        <v>3195</v>
      </c>
      <c r="G2599" s="2">
        <v>162236</v>
      </c>
      <c r="H2599" s="3" t="s">
        <v>3196</v>
      </c>
      <c r="I2599" s="18">
        <v>45266</v>
      </c>
      <c r="J2599" s="28">
        <v>1294971868</v>
      </c>
      <c r="K2599" s="18">
        <v>45166</v>
      </c>
      <c r="L2599" s="18">
        <v>45169</v>
      </c>
      <c r="M2599" s="18"/>
      <c r="N2599" s="30">
        <v>5</v>
      </c>
      <c r="O2599" s="7">
        <v>7000</v>
      </c>
      <c r="P2599" s="30">
        <v>127</v>
      </c>
      <c r="Q2599" s="22">
        <v>3.3741050530766176E-2</v>
      </c>
      <c r="R2599" s="7">
        <v>5000</v>
      </c>
      <c r="S2599" s="2">
        <v>147</v>
      </c>
      <c r="T2599" s="11">
        <v>1303.3399999999999</v>
      </c>
      <c r="U2599" s="17" t="s">
        <v>6286</v>
      </c>
      <c r="V2599" s="21">
        <v>1</v>
      </c>
      <c r="W2599" s="9">
        <v>5000</v>
      </c>
      <c r="X2599" s="22">
        <f t="shared" si="200"/>
        <v>0</v>
      </c>
      <c r="Y2599" s="29">
        <v>1303.3399999999999</v>
      </c>
      <c r="Z2599" s="34">
        <f t="shared" si="201"/>
        <v>499000</v>
      </c>
      <c r="AA2599" s="34">
        <f t="shared" si="202"/>
        <v>1.002004008016032E-2</v>
      </c>
      <c r="AB2599" s="35">
        <f t="shared" si="203"/>
        <v>1.2725450901803608</v>
      </c>
      <c r="AC2599" s="35">
        <f t="shared" si="204"/>
        <v>1.4729458917835672</v>
      </c>
      <c r="AD2599" s="6">
        <f>IFERROR(VLOOKUP(E2599,marginal!$A$2:$E$4826,4,FALSE),0)</f>
        <v>3818.2487179486998</v>
      </c>
    </row>
    <row r="2600" spans="1:30" x14ac:dyDescent="0.2">
      <c r="A2600" s="27" t="s">
        <v>6907</v>
      </c>
      <c r="B2600" s="6" t="s">
        <v>6920</v>
      </c>
      <c r="C2600" s="6" t="s">
        <v>6912</v>
      </c>
      <c r="D2600" s="2">
        <v>161877</v>
      </c>
      <c r="E2600" s="2">
        <v>162132</v>
      </c>
      <c r="F2600" s="3" t="s">
        <v>3195</v>
      </c>
      <c r="G2600" s="2">
        <v>162237</v>
      </c>
      <c r="H2600" s="3" t="s">
        <v>3197</v>
      </c>
      <c r="I2600" s="18">
        <v>45157</v>
      </c>
      <c r="J2600" s="28">
        <v>1218122774</v>
      </c>
      <c r="K2600" s="18">
        <v>45166</v>
      </c>
      <c r="L2600" s="18">
        <v>45169</v>
      </c>
      <c r="M2600" s="18"/>
      <c r="N2600" s="30">
        <v>6</v>
      </c>
      <c r="O2600" s="7">
        <v>10000</v>
      </c>
      <c r="P2600" s="30">
        <v>116</v>
      </c>
      <c r="Q2600" s="22">
        <v>3.3286601924359928E-2</v>
      </c>
      <c r="R2600" s="7">
        <v>5000</v>
      </c>
      <c r="S2600" s="2">
        <v>147</v>
      </c>
      <c r="T2600" s="11">
        <v>1303.3399999999999</v>
      </c>
      <c r="U2600" s="17" t="s">
        <v>6286</v>
      </c>
      <c r="V2600" s="21">
        <v>1</v>
      </c>
      <c r="W2600" s="9">
        <v>5000</v>
      </c>
      <c r="X2600" s="22">
        <f t="shared" si="200"/>
        <v>0</v>
      </c>
      <c r="Y2600" s="29">
        <v>1303.3399999999999</v>
      </c>
      <c r="Z2600" s="34">
        <f t="shared" si="201"/>
        <v>729000</v>
      </c>
      <c r="AA2600" s="34">
        <f t="shared" si="202"/>
        <v>6.8587105624142658E-3</v>
      </c>
      <c r="AB2600" s="35">
        <f t="shared" si="203"/>
        <v>0.79561042524005487</v>
      </c>
      <c r="AC2600" s="35">
        <f t="shared" si="204"/>
        <v>1.0082304526748971</v>
      </c>
      <c r="AD2600" s="6">
        <f>IFERROR(VLOOKUP(E2600,marginal!$A$2:$E$4826,4,FALSE),0)</f>
        <v>3818.2487179486998</v>
      </c>
    </row>
    <row r="2601" spans="1:30" x14ac:dyDescent="0.2">
      <c r="A2601" s="27" t="s">
        <v>6907</v>
      </c>
      <c r="B2601" s="6" t="s">
        <v>6914</v>
      </c>
      <c r="C2601" s="6" t="s">
        <v>6909</v>
      </c>
      <c r="D2601" s="2">
        <v>160406</v>
      </c>
      <c r="E2601" s="2">
        <v>162275</v>
      </c>
      <c r="F2601" s="3" t="s">
        <v>3198</v>
      </c>
      <c r="G2601" s="2">
        <v>162283</v>
      </c>
      <c r="H2601" s="3" t="s">
        <v>3199</v>
      </c>
      <c r="I2601" s="18">
        <v>45141</v>
      </c>
      <c r="J2601" s="28">
        <v>1207563268</v>
      </c>
      <c r="K2601" s="18">
        <v>45166</v>
      </c>
      <c r="L2601" s="18">
        <v>45169</v>
      </c>
      <c r="M2601" s="18"/>
      <c r="N2601" s="30">
        <v>6</v>
      </c>
      <c r="O2601" s="7">
        <v>10000</v>
      </c>
      <c r="P2601" s="30">
        <v>115</v>
      </c>
      <c r="Q2601" s="22">
        <v>3.97705569269148E-2</v>
      </c>
      <c r="R2601" s="7">
        <v>7000</v>
      </c>
      <c r="S2601" s="2">
        <v>142</v>
      </c>
      <c r="T2601" s="11">
        <v>1758.65</v>
      </c>
      <c r="U2601" s="17" t="s">
        <v>6286</v>
      </c>
      <c r="V2601" s="21">
        <v>1</v>
      </c>
      <c r="W2601" s="9">
        <v>7000</v>
      </c>
      <c r="X2601" s="22">
        <f t="shared" si="200"/>
        <v>0</v>
      </c>
      <c r="Y2601" s="29">
        <v>1758.65</v>
      </c>
      <c r="Z2601" s="34">
        <f t="shared" si="201"/>
        <v>729000</v>
      </c>
      <c r="AA2601" s="34">
        <f t="shared" si="202"/>
        <v>9.6021947873799734E-3</v>
      </c>
      <c r="AB2601" s="35">
        <f t="shared" si="203"/>
        <v>1.1042524005486969</v>
      </c>
      <c r="AC2601" s="35">
        <f t="shared" si="204"/>
        <v>1.3635116598079562</v>
      </c>
      <c r="AD2601" s="6">
        <f>IFERROR(VLOOKUP(E2601,marginal!$A$2:$E$4826,4,FALSE),0)</f>
        <v>7467.7946153845996</v>
      </c>
    </row>
    <row r="2602" spans="1:30" x14ac:dyDescent="0.2">
      <c r="A2602" s="27" t="s">
        <v>6907</v>
      </c>
      <c r="B2602" s="6" t="s">
        <v>6914</v>
      </c>
      <c r="C2602" s="6" t="s">
        <v>6909</v>
      </c>
      <c r="D2602" s="2">
        <v>161989</v>
      </c>
      <c r="E2602" s="2">
        <v>162275</v>
      </c>
      <c r="F2602" s="3" t="s">
        <v>3198</v>
      </c>
      <c r="G2602" s="2">
        <v>162284</v>
      </c>
      <c r="H2602" s="3" t="s">
        <v>3200</v>
      </c>
      <c r="I2602" s="18">
        <v>45159</v>
      </c>
      <c r="J2602" s="28">
        <v>1219122848</v>
      </c>
      <c r="K2602" s="18">
        <v>45166</v>
      </c>
      <c r="L2602" s="18">
        <v>45169</v>
      </c>
      <c r="M2602" s="18"/>
      <c r="N2602" s="30">
        <v>6</v>
      </c>
      <c r="O2602" s="7">
        <v>10000</v>
      </c>
      <c r="P2602" s="30">
        <v>115</v>
      </c>
      <c r="Q2602" s="22">
        <v>3.97705569269148E-2</v>
      </c>
      <c r="R2602" s="7">
        <v>5000</v>
      </c>
      <c r="S2602" s="2">
        <v>147</v>
      </c>
      <c r="T2602" s="11">
        <v>1303.3399999999999</v>
      </c>
      <c r="U2602" s="17" t="s">
        <v>6286</v>
      </c>
      <c r="V2602" s="21">
        <v>1</v>
      </c>
      <c r="W2602" s="9">
        <v>5000</v>
      </c>
      <c r="X2602" s="22">
        <f t="shared" si="200"/>
        <v>0</v>
      </c>
      <c r="Y2602" s="29">
        <v>1303.3399999999999</v>
      </c>
      <c r="Z2602" s="34">
        <f t="shared" si="201"/>
        <v>729000</v>
      </c>
      <c r="AA2602" s="34">
        <f t="shared" si="202"/>
        <v>6.8587105624142658E-3</v>
      </c>
      <c r="AB2602" s="35">
        <f t="shared" si="203"/>
        <v>0.7887517146776406</v>
      </c>
      <c r="AC2602" s="35">
        <f t="shared" si="204"/>
        <v>1.0082304526748971</v>
      </c>
      <c r="AD2602" s="6">
        <f>IFERROR(VLOOKUP(E2602,marginal!$A$2:$E$4826,4,FALSE),0)</f>
        <v>7467.7946153845996</v>
      </c>
    </row>
    <row r="2603" spans="1:30" x14ac:dyDescent="0.2">
      <c r="A2603" s="27" t="s">
        <v>6907</v>
      </c>
      <c r="B2603" s="6" t="s">
        <v>6919</v>
      </c>
      <c r="C2603" s="6" t="s">
        <v>6909</v>
      </c>
      <c r="D2603" s="2">
        <v>160813</v>
      </c>
      <c r="E2603" s="2">
        <v>162223</v>
      </c>
      <c r="F2603" s="3" t="s">
        <v>3201</v>
      </c>
      <c r="G2603" s="2">
        <v>162225</v>
      </c>
      <c r="H2603" s="3" t="s">
        <v>3202</v>
      </c>
      <c r="I2603" s="18">
        <v>45148</v>
      </c>
      <c r="J2603" s="28">
        <v>1211795508</v>
      </c>
      <c r="K2603" s="18">
        <v>45161</v>
      </c>
      <c r="L2603" s="18">
        <v>45169</v>
      </c>
      <c r="M2603" s="18"/>
      <c r="N2603" s="30">
        <v>5</v>
      </c>
      <c r="O2603" s="7">
        <v>20000</v>
      </c>
      <c r="P2603" s="30">
        <v>110</v>
      </c>
      <c r="Q2603" s="22">
        <v>3.3741050530766099E-2</v>
      </c>
      <c r="R2603" s="7">
        <v>20000</v>
      </c>
      <c r="S2603" s="2">
        <v>75</v>
      </c>
      <c r="T2603" s="11">
        <v>2565.5500000000002</v>
      </c>
      <c r="U2603" s="17" t="s">
        <v>6286</v>
      </c>
      <c r="V2603" s="21">
        <v>1</v>
      </c>
      <c r="W2603" s="9">
        <v>20000</v>
      </c>
      <c r="X2603" s="22">
        <f t="shared" si="200"/>
        <v>0</v>
      </c>
      <c r="Y2603" s="29">
        <v>2565.5500000000002</v>
      </c>
      <c r="Z2603" s="34">
        <f t="shared" si="201"/>
        <v>499000</v>
      </c>
      <c r="AA2603" s="34">
        <f t="shared" si="202"/>
        <v>4.0080160320641281E-2</v>
      </c>
      <c r="AB2603" s="35">
        <f t="shared" si="203"/>
        <v>4.408817635270541</v>
      </c>
      <c r="AC2603" s="35">
        <f t="shared" si="204"/>
        <v>3.0060120240480961</v>
      </c>
      <c r="AD2603" s="6">
        <f>IFERROR(VLOOKUP(E2603,marginal!$A$2:$E$4826,4,FALSE),0)</f>
        <v>2011.6190769230602</v>
      </c>
    </row>
    <row r="2604" spans="1:30" x14ac:dyDescent="0.2">
      <c r="A2604" s="27" t="s">
        <v>6907</v>
      </c>
      <c r="B2604" s="6" t="s">
        <v>6919</v>
      </c>
      <c r="C2604" s="6" t="s">
        <v>6909</v>
      </c>
      <c r="D2604" s="2">
        <v>160806</v>
      </c>
      <c r="E2604" s="2">
        <v>162223</v>
      </c>
      <c r="F2604" s="3" t="s">
        <v>3201</v>
      </c>
      <c r="G2604" s="2">
        <v>162226</v>
      </c>
      <c r="H2604" s="3" t="s">
        <v>3203</v>
      </c>
      <c r="I2604" s="18">
        <v>45264</v>
      </c>
      <c r="J2604" s="28">
        <v>1294531566</v>
      </c>
      <c r="K2604" s="18">
        <v>45162</v>
      </c>
      <c r="L2604" s="18">
        <v>45169</v>
      </c>
      <c r="M2604" s="18"/>
      <c r="N2604" s="30">
        <v>7</v>
      </c>
      <c r="O2604" s="7">
        <v>10000</v>
      </c>
      <c r="P2604" s="30">
        <v>127</v>
      </c>
      <c r="Q2604" s="22">
        <v>5.24391097594855E-2</v>
      </c>
      <c r="R2604" s="7">
        <v>5000</v>
      </c>
      <c r="S2604" s="2">
        <v>147</v>
      </c>
      <c r="T2604" s="11">
        <v>1303.3399999999999</v>
      </c>
      <c r="U2604" s="17" t="s">
        <v>6286</v>
      </c>
      <c r="V2604" s="21">
        <v>1</v>
      </c>
      <c r="W2604" s="9">
        <v>5000</v>
      </c>
      <c r="X2604" s="22">
        <f t="shared" si="200"/>
        <v>0</v>
      </c>
      <c r="Y2604" s="29">
        <v>1303.3399999999999</v>
      </c>
      <c r="Z2604" s="34">
        <f t="shared" si="201"/>
        <v>422000</v>
      </c>
      <c r="AA2604" s="34">
        <f t="shared" si="202"/>
        <v>1.1848341232227487E-2</v>
      </c>
      <c r="AB2604" s="35">
        <f t="shared" si="203"/>
        <v>1.5047393364928909</v>
      </c>
      <c r="AC2604" s="35">
        <f t="shared" si="204"/>
        <v>1.7417061611374407</v>
      </c>
      <c r="AD2604" s="6">
        <f>IFERROR(VLOOKUP(E2604,marginal!$A$2:$E$4826,4,FALSE),0)</f>
        <v>2011.6190769230602</v>
      </c>
    </row>
    <row r="2605" spans="1:30" x14ac:dyDescent="0.2">
      <c r="A2605" s="27" t="s">
        <v>6907</v>
      </c>
      <c r="B2605" s="6" t="s">
        <v>6919</v>
      </c>
      <c r="C2605" s="6" t="s">
        <v>6909</v>
      </c>
      <c r="D2605" s="2">
        <v>160827</v>
      </c>
      <c r="E2605" s="2">
        <v>162223</v>
      </c>
      <c r="F2605" s="3" t="s">
        <v>3201</v>
      </c>
      <c r="G2605" s="2">
        <v>162227</v>
      </c>
      <c r="H2605" s="3" t="s">
        <v>3204</v>
      </c>
      <c r="I2605" s="18">
        <v>45264</v>
      </c>
      <c r="J2605" s="28">
        <v>1294531884</v>
      </c>
      <c r="K2605" s="18">
        <v>45166</v>
      </c>
      <c r="L2605" s="18">
        <v>45169</v>
      </c>
      <c r="M2605" s="18"/>
      <c r="N2605" s="30">
        <v>6</v>
      </c>
      <c r="O2605" s="7">
        <v>10000</v>
      </c>
      <c r="P2605" s="30">
        <v>115</v>
      </c>
      <c r="Q2605" s="22">
        <v>3.97705569269148E-2</v>
      </c>
      <c r="R2605" s="7">
        <v>20000</v>
      </c>
      <c r="S2605" s="2">
        <v>75</v>
      </c>
      <c r="T2605" s="11">
        <v>2565.5500000000002</v>
      </c>
      <c r="U2605" s="17" t="s">
        <v>6286</v>
      </c>
      <c r="V2605" s="21">
        <v>1</v>
      </c>
      <c r="W2605" s="9">
        <v>20000</v>
      </c>
      <c r="X2605" s="22">
        <f t="shared" si="200"/>
        <v>0</v>
      </c>
      <c r="Y2605" s="29">
        <v>2565.5500000000002</v>
      </c>
      <c r="Z2605" s="34">
        <f t="shared" si="201"/>
        <v>729000</v>
      </c>
      <c r="AA2605" s="34">
        <f t="shared" si="202"/>
        <v>2.7434842249657063E-2</v>
      </c>
      <c r="AB2605" s="35">
        <f t="shared" si="203"/>
        <v>3.1550068587105624</v>
      </c>
      <c r="AC2605" s="35">
        <f t="shared" si="204"/>
        <v>2.0576131687242798</v>
      </c>
      <c r="AD2605" s="6">
        <f>IFERROR(VLOOKUP(E2605,marginal!$A$2:$E$4826,4,FALSE),0)</f>
        <v>2011.6190769230602</v>
      </c>
    </row>
    <row r="2606" spans="1:30" x14ac:dyDescent="0.2">
      <c r="A2606" s="27" t="s">
        <v>6907</v>
      </c>
      <c r="B2606" s="6" t="s">
        <v>6919</v>
      </c>
      <c r="C2606" s="6" t="s">
        <v>6909</v>
      </c>
      <c r="D2606" s="2">
        <v>160804</v>
      </c>
      <c r="E2606" s="2">
        <v>162223</v>
      </c>
      <c r="F2606" s="3" t="s">
        <v>3201</v>
      </c>
      <c r="G2606" s="2">
        <v>162228</v>
      </c>
      <c r="H2606" s="3" t="s">
        <v>3205</v>
      </c>
      <c r="I2606" s="18">
        <v>45264</v>
      </c>
      <c r="J2606" s="28">
        <v>1294532187</v>
      </c>
      <c r="K2606" s="18">
        <v>45166</v>
      </c>
      <c r="L2606" s="18">
        <v>45169</v>
      </c>
      <c r="M2606" s="18"/>
      <c r="N2606" s="30">
        <v>4</v>
      </c>
      <c r="O2606" s="7">
        <v>20000</v>
      </c>
      <c r="P2606" s="30">
        <v>110</v>
      </c>
      <c r="Q2606" s="22">
        <v>3.11605023919212E-2</v>
      </c>
      <c r="R2606" s="7">
        <v>20000</v>
      </c>
      <c r="S2606" s="2">
        <v>75</v>
      </c>
      <c r="T2606" s="11">
        <v>2565.5500000000002</v>
      </c>
      <c r="U2606" s="17" t="s">
        <v>6286</v>
      </c>
      <c r="V2606" s="21">
        <v>1</v>
      </c>
      <c r="W2606" s="9">
        <v>20000</v>
      </c>
      <c r="X2606" s="22">
        <f t="shared" si="200"/>
        <v>0</v>
      </c>
      <c r="Y2606" s="29">
        <v>2565.5500000000002</v>
      </c>
      <c r="Z2606" s="34">
        <f t="shared" si="201"/>
        <v>377000</v>
      </c>
      <c r="AA2606" s="34">
        <f t="shared" si="202"/>
        <v>5.3050397877984087E-2</v>
      </c>
      <c r="AB2606" s="35">
        <f t="shared" si="203"/>
        <v>5.8355437665782492</v>
      </c>
      <c r="AC2606" s="35">
        <f t="shared" si="204"/>
        <v>3.9787798408488064</v>
      </c>
      <c r="AD2606" s="6">
        <f>IFERROR(VLOOKUP(E2606,marginal!$A$2:$E$4826,4,FALSE),0)</f>
        <v>2011.6190769230602</v>
      </c>
    </row>
    <row r="2607" spans="1:30" x14ac:dyDescent="0.2">
      <c r="A2607" s="27" t="s">
        <v>6907</v>
      </c>
      <c r="B2607" s="6" t="s">
        <v>6919</v>
      </c>
      <c r="C2607" s="6" t="s">
        <v>6909</v>
      </c>
      <c r="D2607" s="2">
        <v>161213</v>
      </c>
      <c r="E2607" s="2">
        <v>162223</v>
      </c>
      <c r="F2607" s="3" t="s">
        <v>3201</v>
      </c>
      <c r="G2607" s="2">
        <v>162230</v>
      </c>
      <c r="H2607" s="3" t="s">
        <v>3206</v>
      </c>
      <c r="I2607" s="18">
        <v>45153</v>
      </c>
      <c r="J2607" s="28">
        <v>1214883281</v>
      </c>
      <c r="K2607" s="18">
        <v>45166</v>
      </c>
      <c r="L2607" s="18">
        <v>45169</v>
      </c>
      <c r="M2607" s="18"/>
      <c r="N2607" s="30">
        <v>6</v>
      </c>
      <c r="O2607" s="7">
        <v>10000</v>
      </c>
      <c r="P2607" s="30">
        <v>115</v>
      </c>
      <c r="Q2607" s="22">
        <v>3.97705569269148E-2</v>
      </c>
      <c r="R2607" s="7">
        <v>8000</v>
      </c>
      <c r="S2607" s="2">
        <v>75</v>
      </c>
      <c r="T2607" s="11">
        <v>1034.56</v>
      </c>
      <c r="U2607" s="17" t="s">
        <v>6286</v>
      </c>
      <c r="V2607" s="21">
        <v>1</v>
      </c>
      <c r="W2607" s="9">
        <v>8000</v>
      </c>
      <c r="X2607" s="22">
        <f t="shared" si="200"/>
        <v>0</v>
      </c>
      <c r="Y2607" s="29">
        <v>1034.56</v>
      </c>
      <c r="Z2607" s="34">
        <f t="shared" si="201"/>
        <v>729000</v>
      </c>
      <c r="AA2607" s="34">
        <f t="shared" si="202"/>
        <v>1.0973936899862825E-2</v>
      </c>
      <c r="AB2607" s="35">
        <f t="shared" si="203"/>
        <v>1.2620027434842249</v>
      </c>
      <c r="AC2607" s="35">
        <f t="shared" si="204"/>
        <v>0.82304526748971185</v>
      </c>
      <c r="AD2607" s="6">
        <f>IFERROR(VLOOKUP(E2607,marginal!$A$2:$E$4826,4,FALSE),0)</f>
        <v>2011.6190769230602</v>
      </c>
    </row>
    <row r="2608" spans="1:30" x14ac:dyDescent="0.2">
      <c r="A2608" s="27" t="s">
        <v>6907</v>
      </c>
      <c r="B2608" s="6" t="s">
        <v>6920</v>
      </c>
      <c r="C2608" s="6" t="s">
        <v>6912</v>
      </c>
      <c r="D2608" s="2">
        <v>161680</v>
      </c>
      <c r="E2608" s="2">
        <v>162324</v>
      </c>
      <c r="F2608" s="3" t="s">
        <v>3181</v>
      </c>
      <c r="G2608" s="2">
        <v>162326</v>
      </c>
      <c r="H2608" s="3" t="s">
        <v>3207</v>
      </c>
      <c r="I2608" s="18" t="s">
        <v>6930</v>
      </c>
      <c r="J2608" s="28" t="s">
        <v>6930</v>
      </c>
      <c r="K2608" s="18">
        <v>45166</v>
      </c>
      <c r="L2608" s="18">
        <v>45169</v>
      </c>
      <c r="M2608" s="18"/>
      <c r="N2608" s="30">
        <v>6</v>
      </c>
      <c r="O2608" s="7">
        <v>10000</v>
      </c>
      <c r="P2608" s="30">
        <v>116</v>
      </c>
      <c r="Q2608" s="22">
        <v>3.3286601924359928E-2</v>
      </c>
      <c r="R2608" s="7">
        <v>5000</v>
      </c>
      <c r="S2608" s="2">
        <v>147</v>
      </c>
      <c r="T2608" s="11">
        <v>1303.3399999999999</v>
      </c>
      <c r="U2608" s="17" t="s">
        <v>6286</v>
      </c>
      <c r="V2608" s="21">
        <v>1</v>
      </c>
      <c r="W2608" s="9">
        <v>5000</v>
      </c>
      <c r="X2608" s="22">
        <f t="shared" si="200"/>
        <v>0</v>
      </c>
      <c r="Y2608" s="29">
        <v>1303.3399999999999</v>
      </c>
      <c r="Z2608" s="34">
        <f t="shared" si="201"/>
        <v>729000</v>
      </c>
      <c r="AA2608" s="34">
        <f t="shared" si="202"/>
        <v>6.8587105624142658E-3</v>
      </c>
      <c r="AB2608" s="35">
        <f t="shared" si="203"/>
        <v>0.79561042524005487</v>
      </c>
      <c r="AC2608" s="35">
        <f t="shared" si="204"/>
        <v>1.0082304526748971</v>
      </c>
      <c r="AD2608" s="6">
        <f>IFERROR(VLOOKUP(E2608,marginal!$A$2:$E$4826,4,FALSE),0)</f>
        <v>9560.8646153846094</v>
      </c>
    </row>
    <row r="2609" spans="1:30" x14ac:dyDescent="0.2">
      <c r="A2609" s="27" t="s">
        <v>6907</v>
      </c>
      <c r="B2609" s="6" t="s">
        <v>6920</v>
      </c>
      <c r="C2609" s="6" t="s">
        <v>6912</v>
      </c>
      <c r="D2609" s="2">
        <v>161671</v>
      </c>
      <c r="E2609" s="2">
        <v>162324</v>
      </c>
      <c r="F2609" s="3" t="s">
        <v>3181</v>
      </c>
      <c r="G2609" s="2">
        <v>162327</v>
      </c>
      <c r="H2609" s="3" t="s">
        <v>3208</v>
      </c>
      <c r="I2609" s="18">
        <v>45155</v>
      </c>
      <c r="J2609" s="28">
        <v>1217142172</v>
      </c>
      <c r="K2609" s="18">
        <v>45166</v>
      </c>
      <c r="L2609" s="18">
        <v>45169</v>
      </c>
      <c r="M2609" s="18"/>
      <c r="N2609" s="30">
        <v>3</v>
      </c>
      <c r="O2609" s="7">
        <v>6000</v>
      </c>
      <c r="P2609" s="30">
        <v>119</v>
      </c>
      <c r="Q2609" s="22">
        <v>3.3220596517330447E-2</v>
      </c>
      <c r="R2609" s="7">
        <v>6000</v>
      </c>
      <c r="S2609" s="2">
        <v>142</v>
      </c>
      <c r="T2609" s="11">
        <v>1503.37</v>
      </c>
      <c r="U2609" s="17" t="s">
        <v>6286</v>
      </c>
      <c r="V2609" s="21">
        <v>1</v>
      </c>
      <c r="W2609" s="9">
        <v>6000</v>
      </c>
      <c r="X2609" s="22">
        <f t="shared" si="200"/>
        <v>0</v>
      </c>
      <c r="Y2609" s="29">
        <v>1503.37</v>
      </c>
      <c r="Z2609" s="34">
        <f t="shared" si="201"/>
        <v>355000</v>
      </c>
      <c r="AA2609" s="34">
        <f t="shared" si="202"/>
        <v>1.6901408450704224E-2</v>
      </c>
      <c r="AB2609" s="35">
        <f t="shared" si="203"/>
        <v>2.0112676056338028</v>
      </c>
      <c r="AC2609" s="35">
        <f t="shared" si="204"/>
        <v>2.4</v>
      </c>
      <c r="AD2609" s="6">
        <f>IFERROR(VLOOKUP(E2609,marginal!$A$2:$E$4826,4,FALSE),0)</f>
        <v>9560.8646153846094</v>
      </c>
    </row>
    <row r="2610" spans="1:30" x14ac:dyDescent="0.2">
      <c r="A2610" s="27" t="s">
        <v>6907</v>
      </c>
      <c r="B2610" s="6" t="s">
        <v>6920</v>
      </c>
      <c r="C2610" s="6" t="s">
        <v>6912</v>
      </c>
      <c r="D2610" s="2">
        <v>161670</v>
      </c>
      <c r="E2610" s="2">
        <v>162324</v>
      </c>
      <c r="F2610" s="3" t="s">
        <v>3181</v>
      </c>
      <c r="G2610" s="2">
        <v>162328</v>
      </c>
      <c r="H2610" s="3" t="s">
        <v>3209</v>
      </c>
      <c r="I2610" s="18">
        <v>45155</v>
      </c>
      <c r="J2610" s="28">
        <v>1217139392</v>
      </c>
      <c r="K2610" s="18">
        <v>45166</v>
      </c>
      <c r="L2610" s="18">
        <v>45169</v>
      </c>
      <c r="M2610" s="18"/>
      <c r="N2610" s="30">
        <v>2</v>
      </c>
      <c r="O2610" s="7">
        <v>8000</v>
      </c>
      <c r="P2610" s="30">
        <v>108</v>
      </c>
      <c r="Q2610" s="22">
        <v>1.8298129407071966E-2</v>
      </c>
      <c r="R2610" s="7">
        <v>7000</v>
      </c>
      <c r="S2610" s="2">
        <v>142</v>
      </c>
      <c r="T2610" s="11">
        <v>1758.65</v>
      </c>
      <c r="U2610" s="17" t="s">
        <v>6286</v>
      </c>
      <c r="V2610" s="21">
        <v>1</v>
      </c>
      <c r="W2610" s="9">
        <v>7000</v>
      </c>
      <c r="X2610" s="22">
        <f t="shared" si="200"/>
        <v>0</v>
      </c>
      <c r="Y2610" s="29">
        <v>1758.65</v>
      </c>
      <c r="Z2610" s="34">
        <f t="shared" si="201"/>
        <v>149000</v>
      </c>
      <c r="AA2610" s="34">
        <f t="shared" si="202"/>
        <v>4.6979865771812082E-2</v>
      </c>
      <c r="AB2610" s="35">
        <f t="shared" si="203"/>
        <v>5.0738255033557049</v>
      </c>
      <c r="AC2610" s="35">
        <f t="shared" si="204"/>
        <v>6.6711409395973158</v>
      </c>
      <c r="AD2610" s="6">
        <f>IFERROR(VLOOKUP(E2610,marginal!$A$2:$E$4826,4,FALSE),0)</f>
        <v>9560.8646153846094</v>
      </c>
    </row>
    <row r="2611" spans="1:30" x14ac:dyDescent="0.2">
      <c r="A2611" s="27" t="s">
        <v>6907</v>
      </c>
      <c r="B2611" s="6" t="s">
        <v>6920</v>
      </c>
      <c r="C2611" s="6" t="s">
        <v>6912</v>
      </c>
      <c r="D2611" s="2">
        <v>116271</v>
      </c>
      <c r="E2611" s="2">
        <v>162324</v>
      </c>
      <c r="F2611" s="3" t="s">
        <v>3181</v>
      </c>
      <c r="G2611" s="2">
        <v>162329</v>
      </c>
      <c r="H2611" s="3" t="s">
        <v>3210</v>
      </c>
      <c r="I2611" s="18">
        <v>45155</v>
      </c>
      <c r="J2611" s="28">
        <v>1217148374</v>
      </c>
      <c r="K2611" s="18">
        <v>45166</v>
      </c>
      <c r="L2611" s="18">
        <v>45169</v>
      </c>
      <c r="M2611" s="18"/>
      <c r="N2611" s="30">
        <v>3</v>
      </c>
      <c r="O2611" s="7">
        <v>6000</v>
      </c>
      <c r="P2611" s="30">
        <v>119</v>
      </c>
      <c r="Q2611" s="22">
        <v>3.3220596517330447E-2</v>
      </c>
      <c r="R2611" s="7">
        <v>6000</v>
      </c>
      <c r="S2611" s="2">
        <v>142</v>
      </c>
      <c r="T2611" s="11">
        <v>1503.37</v>
      </c>
      <c r="U2611" s="17" t="s">
        <v>6286</v>
      </c>
      <c r="V2611" s="21">
        <v>1</v>
      </c>
      <c r="W2611" s="9">
        <v>6000</v>
      </c>
      <c r="X2611" s="22">
        <f t="shared" si="200"/>
        <v>0</v>
      </c>
      <c r="Y2611" s="29">
        <v>1503.37</v>
      </c>
      <c r="Z2611" s="34">
        <f t="shared" si="201"/>
        <v>355000</v>
      </c>
      <c r="AA2611" s="34">
        <f t="shared" si="202"/>
        <v>1.6901408450704224E-2</v>
      </c>
      <c r="AB2611" s="35">
        <f t="shared" si="203"/>
        <v>2.0112676056338028</v>
      </c>
      <c r="AC2611" s="35">
        <f t="shared" si="204"/>
        <v>2.4</v>
      </c>
      <c r="AD2611" s="6">
        <f>IFERROR(VLOOKUP(E2611,marginal!$A$2:$E$4826,4,FALSE),0)</f>
        <v>9560.8646153846094</v>
      </c>
    </row>
    <row r="2612" spans="1:30" x14ac:dyDescent="0.2">
      <c r="A2612" s="27" t="s">
        <v>6907</v>
      </c>
      <c r="B2612" s="6" t="s">
        <v>6920</v>
      </c>
      <c r="C2612" s="6" t="s">
        <v>6912</v>
      </c>
      <c r="D2612" s="2">
        <v>161669</v>
      </c>
      <c r="E2612" s="2">
        <v>162324</v>
      </c>
      <c r="F2612" s="3" t="s">
        <v>3181</v>
      </c>
      <c r="G2612" s="2">
        <v>162340</v>
      </c>
      <c r="H2612" s="3" t="s">
        <v>3211</v>
      </c>
      <c r="I2612" s="18">
        <v>45265</v>
      </c>
      <c r="J2612" s="28">
        <v>1294262582</v>
      </c>
      <c r="K2612" s="18">
        <v>45166</v>
      </c>
      <c r="L2612" s="18">
        <v>45169</v>
      </c>
      <c r="M2612" s="18"/>
      <c r="N2612" s="30">
        <v>6</v>
      </c>
      <c r="O2612" s="7">
        <v>8000</v>
      </c>
      <c r="P2612" s="30">
        <v>139</v>
      </c>
      <c r="Q2612" s="22">
        <v>3.9770556926914676E-2</v>
      </c>
      <c r="R2612" s="7">
        <v>5000</v>
      </c>
      <c r="S2612" s="2">
        <v>147</v>
      </c>
      <c r="T2612" s="11">
        <v>1303.3399999999999</v>
      </c>
      <c r="U2612" s="17" t="s">
        <v>6286</v>
      </c>
      <c r="V2612" s="21">
        <v>1</v>
      </c>
      <c r="W2612" s="9">
        <v>5000</v>
      </c>
      <c r="X2612" s="22">
        <f t="shared" si="200"/>
        <v>0</v>
      </c>
      <c r="Y2612" s="29">
        <v>1303.3399999999999</v>
      </c>
      <c r="Z2612" s="34">
        <f t="shared" si="201"/>
        <v>729000</v>
      </c>
      <c r="AA2612" s="34">
        <f t="shared" si="202"/>
        <v>6.8587105624142658E-3</v>
      </c>
      <c r="AB2612" s="35">
        <f t="shared" si="203"/>
        <v>0.95336076817558291</v>
      </c>
      <c r="AC2612" s="35">
        <f t="shared" si="204"/>
        <v>1.0082304526748971</v>
      </c>
      <c r="AD2612" s="6">
        <f>IFERROR(VLOOKUP(E2612,marginal!$A$2:$E$4826,4,FALSE),0)</f>
        <v>9560.8646153846094</v>
      </c>
    </row>
    <row r="2613" spans="1:30" x14ac:dyDescent="0.2">
      <c r="A2613" s="27" t="s">
        <v>6907</v>
      </c>
      <c r="B2613" s="6" t="s">
        <v>6911</v>
      </c>
      <c r="C2613" s="6" t="s">
        <v>6912</v>
      </c>
      <c r="D2613" s="2">
        <v>161371</v>
      </c>
      <c r="E2613" s="2">
        <v>162294</v>
      </c>
      <c r="F2613" s="3" t="s">
        <v>3183</v>
      </c>
      <c r="G2613" s="2">
        <v>162296</v>
      </c>
      <c r="H2613" s="3" t="s">
        <v>3212</v>
      </c>
      <c r="I2613" s="18">
        <v>45154</v>
      </c>
      <c r="J2613" s="28">
        <v>1216009661</v>
      </c>
      <c r="K2613" s="18">
        <v>45166</v>
      </c>
      <c r="L2613" s="18">
        <v>45169</v>
      </c>
      <c r="M2613" s="18"/>
      <c r="N2613" s="30">
        <v>7</v>
      </c>
      <c r="O2613" s="7">
        <v>10000</v>
      </c>
      <c r="P2613" s="30">
        <v>127</v>
      </c>
      <c r="Q2613" s="22">
        <v>5.24391097594855E-2</v>
      </c>
      <c r="R2613" s="7">
        <v>8000</v>
      </c>
      <c r="S2613" s="2">
        <v>75</v>
      </c>
      <c r="T2613" s="11">
        <v>1034.56</v>
      </c>
      <c r="U2613" s="17" t="s">
        <v>6286</v>
      </c>
      <c r="V2613" s="21">
        <v>1</v>
      </c>
      <c r="W2613" s="9">
        <v>8000</v>
      </c>
      <c r="X2613" s="22">
        <f t="shared" si="200"/>
        <v>0</v>
      </c>
      <c r="Y2613" s="29">
        <v>1034.56</v>
      </c>
      <c r="Z2613" s="34">
        <f t="shared" si="201"/>
        <v>422000</v>
      </c>
      <c r="AA2613" s="34">
        <f t="shared" si="202"/>
        <v>1.8957345971563982E-2</v>
      </c>
      <c r="AB2613" s="35">
        <f t="shared" si="203"/>
        <v>2.4075829383886256</v>
      </c>
      <c r="AC2613" s="35">
        <f t="shared" si="204"/>
        <v>1.4218009478672986</v>
      </c>
      <c r="AD2613" s="6">
        <f>IFERROR(VLOOKUP(E2613,marginal!$A$2:$E$4826,4,FALSE),0)</f>
        <v>1100.056923076922</v>
      </c>
    </row>
    <row r="2614" spans="1:30" x14ac:dyDescent="0.2">
      <c r="A2614" s="27" t="s">
        <v>6907</v>
      </c>
      <c r="B2614" s="6" t="s">
        <v>6911</v>
      </c>
      <c r="C2614" s="6" t="s">
        <v>6912</v>
      </c>
      <c r="D2614" s="2">
        <v>161374</v>
      </c>
      <c r="E2614" s="2">
        <v>162294</v>
      </c>
      <c r="F2614" s="3" t="s">
        <v>3183</v>
      </c>
      <c r="G2614" s="2">
        <v>162297</v>
      </c>
      <c r="H2614" s="3" t="s">
        <v>3213</v>
      </c>
      <c r="I2614" s="18">
        <v>45154</v>
      </c>
      <c r="J2614" s="28">
        <v>1216049671</v>
      </c>
      <c r="K2614" s="18">
        <v>45166</v>
      </c>
      <c r="L2614" s="18">
        <v>45169</v>
      </c>
      <c r="M2614" s="18"/>
      <c r="N2614" s="30">
        <v>5</v>
      </c>
      <c r="O2614" s="7">
        <v>10000</v>
      </c>
      <c r="P2614" s="30">
        <v>110</v>
      </c>
      <c r="Q2614" s="22">
        <v>3.3741050530766099E-2</v>
      </c>
      <c r="R2614" s="7">
        <v>10000</v>
      </c>
      <c r="S2614" s="2">
        <v>75</v>
      </c>
      <c r="T2614" s="11">
        <v>1282.69</v>
      </c>
      <c r="U2614" s="17" t="s">
        <v>6286</v>
      </c>
      <c r="V2614" s="21">
        <v>1</v>
      </c>
      <c r="W2614" s="9">
        <v>10000</v>
      </c>
      <c r="X2614" s="22">
        <f t="shared" si="200"/>
        <v>0</v>
      </c>
      <c r="Y2614" s="29">
        <v>1282.69</v>
      </c>
      <c r="Z2614" s="34">
        <f t="shared" si="201"/>
        <v>499000</v>
      </c>
      <c r="AA2614" s="34">
        <f t="shared" si="202"/>
        <v>2.004008016032064E-2</v>
      </c>
      <c r="AB2614" s="35">
        <f t="shared" si="203"/>
        <v>2.2044088176352705</v>
      </c>
      <c r="AC2614" s="35">
        <f t="shared" si="204"/>
        <v>1.503006012024048</v>
      </c>
      <c r="AD2614" s="6">
        <f>IFERROR(VLOOKUP(E2614,marginal!$A$2:$E$4826,4,FALSE),0)</f>
        <v>1100.056923076922</v>
      </c>
    </row>
    <row r="2615" spans="1:30" x14ac:dyDescent="0.2">
      <c r="A2615" s="27" t="s">
        <v>6907</v>
      </c>
      <c r="B2615" s="6" t="s">
        <v>6911</v>
      </c>
      <c r="C2615" s="6" t="s">
        <v>6912</v>
      </c>
      <c r="D2615" s="2">
        <v>161385</v>
      </c>
      <c r="E2615" s="2">
        <v>162294</v>
      </c>
      <c r="F2615" s="3" t="s">
        <v>3183</v>
      </c>
      <c r="G2615" s="2">
        <v>162298</v>
      </c>
      <c r="H2615" s="3" t="s">
        <v>3214</v>
      </c>
      <c r="I2615" s="18" t="s">
        <v>6930</v>
      </c>
      <c r="J2615" s="28" t="s">
        <v>6930</v>
      </c>
      <c r="K2615" s="18">
        <v>45166</v>
      </c>
      <c r="L2615" s="18">
        <v>45169</v>
      </c>
      <c r="M2615" s="18"/>
      <c r="N2615" s="30">
        <v>8</v>
      </c>
      <c r="O2615" s="7">
        <v>10000</v>
      </c>
      <c r="P2615" s="30">
        <v>124</v>
      </c>
      <c r="Q2615" s="22">
        <v>4.0441185727839016E-2</v>
      </c>
      <c r="R2615" s="7">
        <v>7000</v>
      </c>
      <c r="S2615" s="2">
        <v>85</v>
      </c>
      <c r="T2615" s="11">
        <v>1027.67</v>
      </c>
      <c r="U2615" s="17" t="s">
        <v>6286</v>
      </c>
      <c r="V2615" s="21">
        <v>1</v>
      </c>
      <c r="W2615" s="9">
        <v>7000</v>
      </c>
      <c r="X2615" s="22">
        <f t="shared" si="200"/>
        <v>0</v>
      </c>
      <c r="Y2615" s="29">
        <v>1027.67</v>
      </c>
      <c r="Z2615" s="34">
        <f t="shared" si="201"/>
        <v>499000</v>
      </c>
      <c r="AA2615" s="34">
        <f t="shared" si="202"/>
        <v>1.4028056112224449E-2</v>
      </c>
      <c r="AB2615" s="35">
        <f t="shared" si="203"/>
        <v>1.7394789579158316</v>
      </c>
      <c r="AC2615" s="35">
        <f t="shared" si="204"/>
        <v>1.1923847695390781</v>
      </c>
      <c r="AD2615" s="6">
        <f>IFERROR(VLOOKUP(E2615,marginal!$A$2:$E$4826,4,FALSE),0)</f>
        <v>1100.056923076922</v>
      </c>
    </row>
    <row r="2616" spans="1:30" x14ac:dyDescent="0.2">
      <c r="A2616" s="27" t="s">
        <v>6907</v>
      </c>
      <c r="B2616" s="6" t="s">
        <v>6911</v>
      </c>
      <c r="C2616" s="6" t="s">
        <v>6912</v>
      </c>
      <c r="D2616" s="2">
        <v>161619</v>
      </c>
      <c r="E2616" s="2">
        <v>162294</v>
      </c>
      <c r="F2616" s="3" t="s">
        <v>3183</v>
      </c>
      <c r="G2616" s="2">
        <v>162300</v>
      </c>
      <c r="H2616" s="3" t="s">
        <v>3215</v>
      </c>
      <c r="I2616" s="18">
        <v>45155</v>
      </c>
      <c r="J2616" s="28">
        <v>1216894805</v>
      </c>
      <c r="K2616" s="18">
        <v>45166</v>
      </c>
      <c r="L2616" s="18">
        <v>45169</v>
      </c>
      <c r="M2616" s="18"/>
      <c r="N2616" s="30">
        <v>7</v>
      </c>
      <c r="O2616" s="7">
        <v>15000</v>
      </c>
      <c r="P2616" s="30">
        <v>127</v>
      </c>
      <c r="Q2616" s="22">
        <v>5.24391097594855E-2</v>
      </c>
      <c r="R2616" s="7">
        <v>15000</v>
      </c>
      <c r="S2616" s="2">
        <v>75</v>
      </c>
      <c r="T2616" s="11">
        <v>1924.13</v>
      </c>
      <c r="U2616" s="17" t="s">
        <v>6286</v>
      </c>
      <c r="V2616" s="21">
        <v>1</v>
      </c>
      <c r="W2616" s="9">
        <v>15000</v>
      </c>
      <c r="X2616" s="22">
        <f t="shared" si="200"/>
        <v>0</v>
      </c>
      <c r="Y2616" s="29">
        <v>1924.13</v>
      </c>
      <c r="Z2616" s="34">
        <f t="shared" si="201"/>
        <v>422000</v>
      </c>
      <c r="AA2616" s="34">
        <f t="shared" si="202"/>
        <v>3.5545023696682464E-2</v>
      </c>
      <c r="AB2616" s="35">
        <f t="shared" si="203"/>
        <v>4.5142180094786726</v>
      </c>
      <c r="AC2616" s="35">
        <f t="shared" si="204"/>
        <v>2.6658767772511847</v>
      </c>
      <c r="AD2616" s="6">
        <f>IFERROR(VLOOKUP(E2616,marginal!$A$2:$E$4826,4,FALSE),0)</f>
        <v>1100.056923076922</v>
      </c>
    </row>
    <row r="2617" spans="1:30" x14ac:dyDescent="0.2">
      <c r="A2617" s="27" t="s">
        <v>6907</v>
      </c>
      <c r="B2617" s="6" t="s">
        <v>6914</v>
      </c>
      <c r="C2617" s="6" t="s">
        <v>6909</v>
      </c>
      <c r="D2617" s="2">
        <v>161829</v>
      </c>
      <c r="E2617" s="2">
        <v>162117</v>
      </c>
      <c r="F2617" s="3" t="s">
        <v>3216</v>
      </c>
      <c r="G2617" s="2">
        <v>162169</v>
      </c>
      <c r="H2617" s="3" t="s">
        <v>3217</v>
      </c>
      <c r="I2617" s="18">
        <v>45156</v>
      </c>
      <c r="J2617" s="28">
        <v>1217779106</v>
      </c>
      <c r="K2617" s="18">
        <v>45161</v>
      </c>
      <c r="L2617" s="18">
        <v>45169</v>
      </c>
      <c r="M2617" s="18"/>
      <c r="N2617" s="30">
        <v>6</v>
      </c>
      <c r="O2617" s="7">
        <v>10000</v>
      </c>
      <c r="P2617" s="30">
        <v>115</v>
      </c>
      <c r="Q2617" s="22">
        <v>3.97705569269148E-2</v>
      </c>
      <c r="R2617" s="7">
        <v>5000</v>
      </c>
      <c r="S2617" s="2">
        <v>147</v>
      </c>
      <c r="T2617" s="11">
        <v>1303.3399999999999</v>
      </c>
      <c r="U2617" s="17" t="s">
        <v>6286</v>
      </c>
      <c r="V2617" s="21">
        <v>1</v>
      </c>
      <c r="W2617" s="9">
        <v>5000</v>
      </c>
      <c r="X2617" s="22">
        <f t="shared" si="200"/>
        <v>0</v>
      </c>
      <c r="Y2617" s="29">
        <v>1303.3399999999999</v>
      </c>
      <c r="Z2617" s="34">
        <f t="shared" si="201"/>
        <v>729000</v>
      </c>
      <c r="AA2617" s="34">
        <f t="shared" si="202"/>
        <v>6.8587105624142658E-3</v>
      </c>
      <c r="AB2617" s="35">
        <f t="shared" si="203"/>
        <v>0.7887517146776406</v>
      </c>
      <c r="AC2617" s="35">
        <f t="shared" si="204"/>
        <v>1.0082304526748971</v>
      </c>
      <c r="AD2617" s="6">
        <f>IFERROR(VLOOKUP(E2617,marginal!$A$2:$E$4826,4,FALSE),0)</f>
        <v>2130.8788461538452</v>
      </c>
    </row>
    <row r="2618" spans="1:30" x14ac:dyDescent="0.2">
      <c r="A2618" s="27" t="s">
        <v>6907</v>
      </c>
      <c r="B2618" s="6" t="s">
        <v>6914</v>
      </c>
      <c r="C2618" s="6" t="s">
        <v>6909</v>
      </c>
      <c r="D2618" s="2">
        <v>160456</v>
      </c>
      <c r="E2618" s="2">
        <v>162117</v>
      </c>
      <c r="F2618" s="3" t="s">
        <v>3216</v>
      </c>
      <c r="G2618" s="2">
        <v>162170</v>
      </c>
      <c r="H2618" s="3" t="s">
        <v>3218</v>
      </c>
      <c r="I2618" s="18">
        <v>45142</v>
      </c>
      <c r="J2618" s="28">
        <v>1208112555</v>
      </c>
      <c r="K2618" s="18">
        <v>45161</v>
      </c>
      <c r="L2618" s="18">
        <v>45169</v>
      </c>
      <c r="M2618" s="18"/>
      <c r="N2618" s="30">
        <v>7</v>
      </c>
      <c r="O2618" s="7">
        <v>10000</v>
      </c>
      <c r="P2618" s="30">
        <v>127</v>
      </c>
      <c r="Q2618" s="22">
        <v>5.24391097594855E-2</v>
      </c>
      <c r="R2618" s="7">
        <v>5000</v>
      </c>
      <c r="S2618" s="2">
        <v>147</v>
      </c>
      <c r="T2618" s="11">
        <v>1303.3399999999999</v>
      </c>
      <c r="U2618" s="17" t="s">
        <v>6286</v>
      </c>
      <c r="V2618" s="21">
        <v>1</v>
      </c>
      <c r="W2618" s="9">
        <v>5000</v>
      </c>
      <c r="X2618" s="22">
        <f t="shared" si="200"/>
        <v>0</v>
      </c>
      <c r="Y2618" s="29">
        <v>1303.3399999999999</v>
      </c>
      <c r="Z2618" s="34">
        <f t="shared" si="201"/>
        <v>422000</v>
      </c>
      <c r="AA2618" s="34">
        <f t="shared" si="202"/>
        <v>1.1848341232227487E-2</v>
      </c>
      <c r="AB2618" s="35">
        <f t="shared" si="203"/>
        <v>1.5047393364928909</v>
      </c>
      <c r="AC2618" s="35">
        <f t="shared" si="204"/>
        <v>1.7417061611374407</v>
      </c>
      <c r="AD2618" s="6">
        <f>IFERROR(VLOOKUP(E2618,marginal!$A$2:$E$4826,4,FALSE),0)</f>
        <v>2130.8788461538452</v>
      </c>
    </row>
    <row r="2619" spans="1:30" x14ac:dyDescent="0.2">
      <c r="A2619" s="27" t="s">
        <v>6907</v>
      </c>
      <c r="B2619" s="6" t="s">
        <v>6910</v>
      </c>
      <c r="C2619" s="6" t="s">
        <v>6909</v>
      </c>
      <c r="D2619" s="4">
        <v>161871</v>
      </c>
      <c r="E2619" s="4">
        <v>162407</v>
      </c>
      <c r="F2619" s="5" t="s">
        <v>3219</v>
      </c>
      <c r="G2619" s="4">
        <v>162409</v>
      </c>
      <c r="H2619" s="5" t="s">
        <v>3220</v>
      </c>
      <c r="I2619" s="18" t="s">
        <v>6930</v>
      </c>
      <c r="J2619" s="28" t="s">
        <v>6930</v>
      </c>
      <c r="K2619" s="18">
        <v>45166</v>
      </c>
      <c r="L2619" s="18">
        <v>45169</v>
      </c>
      <c r="M2619" s="18"/>
      <c r="N2619" s="30">
        <v>2</v>
      </c>
      <c r="O2619" s="7">
        <v>15000</v>
      </c>
      <c r="P2619" s="30">
        <v>100</v>
      </c>
      <c r="Q2619" s="22">
        <v>1.82981294070719E-2</v>
      </c>
      <c r="R2619" s="8">
        <v>8000</v>
      </c>
      <c r="S2619" s="4">
        <v>142</v>
      </c>
      <c r="T2619" s="10">
        <v>2013.74</v>
      </c>
      <c r="U2619" s="17" t="s">
        <v>6286</v>
      </c>
      <c r="V2619" s="21">
        <v>0.65850054565660232</v>
      </c>
      <c r="W2619" s="9">
        <v>5268.0043652528184</v>
      </c>
      <c r="X2619" s="22">
        <f t="shared" si="200"/>
        <v>-0.34149945434339768</v>
      </c>
      <c r="Y2619" s="29">
        <v>1326.0488888105263</v>
      </c>
      <c r="Z2619" s="34">
        <f t="shared" si="201"/>
        <v>149000</v>
      </c>
      <c r="AA2619" s="34">
        <f t="shared" si="202"/>
        <v>5.3691275167785234E-2</v>
      </c>
      <c r="AB2619" s="35">
        <f t="shared" si="203"/>
        <v>5.3691275167785237</v>
      </c>
      <c r="AC2619" s="35">
        <f t="shared" si="204"/>
        <v>7.624161073825503</v>
      </c>
      <c r="AD2619" s="6">
        <f>IFERROR(VLOOKUP(E2619,marginal!$A$2:$E$4826,4,FALSE),0)</f>
        <v>-1963.4319230769224</v>
      </c>
    </row>
    <row r="2620" spans="1:30" x14ac:dyDescent="0.2">
      <c r="A2620" s="27" t="s">
        <v>6907</v>
      </c>
      <c r="B2620" s="6" t="s">
        <v>6918</v>
      </c>
      <c r="C2620" s="6" t="s">
        <v>6912</v>
      </c>
      <c r="D2620" s="4">
        <v>161749</v>
      </c>
      <c r="E2620" s="4">
        <v>162397</v>
      </c>
      <c r="F2620" s="5" t="s">
        <v>3221</v>
      </c>
      <c r="G2620" s="4">
        <v>162398</v>
      </c>
      <c r="H2620" s="5" t="s">
        <v>3222</v>
      </c>
      <c r="I2620" s="18">
        <v>45362</v>
      </c>
      <c r="J2620" s="28">
        <v>1356436750</v>
      </c>
      <c r="K2620" s="18">
        <v>45166</v>
      </c>
      <c r="L2620" s="18">
        <v>45169</v>
      </c>
      <c r="M2620" s="18"/>
      <c r="N2620" s="30">
        <v>5</v>
      </c>
      <c r="O2620" s="7">
        <v>7000</v>
      </c>
      <c r="P2620" s="30">
        <v>126</v>
      </c>
      <c r="Q2620" s="22">
        <v>3.3741050530766176E-2</v>
      </c>
      <c r="R2620" s="8">
        <v>7000</v>
      </c>
      <c r="S2620" s="4">
        <v>142</v>
      </c>
      <c r="T2620" s="10">
        <v>1758.65</v>
      </c>
      <c r="U2620" s="17" t="s">
        <v>6286</v>
      </c>
      <c r="V2620" s="21">
        <v>1</v>
      </c>
      <c r="W2620" s="9">
        <v>7000</v>
      </c>
      <c r="X2620" s="22">
        <f t="shared" si="200"/>
        <v>0</v>
      </c>
      <c r="Y2620" s="29">
        <v>1758.65</v>
      </c>
      <c r="Z2620" s="34">
        <f t="shared" si="201"/>
        <v>499000</v>
      </c>
      <c r="AA2620" s="34">
        <f t="shared" si="202"/>
        <v>1.4028056112224449E-2</v>
      </c>
      <c r="AB2620" s="35">
        <f t="shared" si="203"/>
        <v>1.7675350701402806</v>
      </c>
      <c r="AC2620" s="35">
        <f t="shared" si="204"/>
        <v>1.9919839679358717</v>
      </c>
      <c r="AD2620" s="6">
        <f>IFERROR(VLOOKUP(E2620,marginal!$A$2:$E$4826,4,FALSE),0)</f>
        <v>2213.4173076923048</v>
      </c>
    </row>
    <row r="2621" spans="1:30" x14ac:dyDescent="0.2">
      <c r="A2621" s="27" t="s">
        <v>6907</v>
      </c>
      <c r="B2621" s="6" t="s">
        <v>6926</v>
      </c>
      <c r="C2621" s="6" t="s">
        <v>6909</v>
      </c>
      <c r="D2621" s="4">
        <v>162019</v>
      </c>
      <c r="E2621" s="4">
        <v>162501</v>
      </c>
      <c r="F2621" s="5" t="s">
        <v>3223</v>
      </c>
      <c r="G2621" s="4">
        <v>162502</v>
      </c>
      <c r="H2621" s="5" t="s">
        <v>3224</v>
      </c>
      <c r="I2621" s="18">
        <v>45160</v>
      </c>
      <c r="J2621" s="28">
        <v>1219484100</v>
      </c>
      <c r="K2621" s="18">
        <v>45166</v>
      </c>
      <c r="L2621" s="18">
        <v>45169</v>
      </c>
      <c r="M2621" s="18"/>
      <c r="N2621" s="30">
        <v>9</v>
      </c>
      <c r="O2621" s="7">
        <v>10000</v>
      </c>
      <c r="P2621" s="30">
        <v>147</v>
      </c>
      <c r="Q2621" s="22">
        <v>7.9000519063170294E-2</v>
      </c>
      <c r="R2621" s="8">
        <v>7000</v>
      </c>
      <c r="S2621" s="4">
        <v>142</v>
      </c>
      <c r="T2621" s="10">
        <v>1758.65</v>
      </c>
      <c r="U2621" s="17" t="s">
        <v>6286</v>
      </c>
      <c r="V2621" s="21">
        <v>1</v>
      </c>
      <c r="W2621" s="9">
        <v>7000</v>
      </c>
      <c r="X2621" s="22">
        <f t="shared" si="200"/>
        <v>0</v>
      </c>
      <c r="Y2621" s="29">
        <v>1758.65</v>
      </c>
      <c r="Z2621" s="34">
        <f t="shared" si="201"/>
        <v>557000</v>
      </c>
      <c r="AA2621" s="34">
        <f t="shared" si="202"/>
        <v>1.2567324955116697E-2</v>
      </c>
      <c r="AB2621" s="35">
        <f t="shared" si="203"/>
        <v>1.8473967684021544</v>
      </c>
      <c r="AC2621" s="35">
        <f t="shared" si="204"/>
        <v>1.784560143626571</v>
      </c>
      <c r="AD2621" s="6">
        <f>IFERROR(VLOOKUP(E2621,marginal!$A$2:$E$4826,4,FALSE),0)</f>
        <v>2030.1184615384602</v>
      </c>
    </row>
    <row r="2622" spans="1:30" x14ac:dyDescent="0.2">
      <c r="A2622" s="27" t="s">
        <v>6907</v>
      </c>
      <c r="B2622" s="6" t="s">
        <v>6913</v>
      </c>
      <c r="C2622" s="6" t="s">
        <v>6912</v>
      </c>
      <c r="D2622" s="4">
        <v>161178</v>
      </c>
      <c r="E2622" s="4">
        <v>162514</v>
      </c>
      <c r="F2622" s="5" t="s">
        <v>3225</v>
      </c>
      <c r="G2622" s="4">
        <v>162515</v>
      </c>
      <c r="H2622" s="5" t="s">
        <v>3226</v>
      </c>
      <c r="I2622" s="18">
        <v>45152</v>
      </c>
      <c r="J2622" s="28">
        <v>1214595816</v>
      </c>
      <c r="K2622" s="18">
        <v>45166</v>
      </c>
      <c r="L2622" s="18">
        <v>45169</v>
      </c>
      <c r="M2622" s="18"/>
      <c r="N2622" s="30">
        <v>9</v>
      </c>
      <c r="O2622" s="7">
        <v>10000</v>
      </c>
      <c r="P2622" s="30">
        <v>147</v>
      </c>
      <c r="Q2622" s="22">
        <v>7.9000519063170294E-2</v>
      </c>
      <c r="R2622" s="8">
        <v>8000</v>
      </c>
      <c r="S2622" s="4">
        <v>142</v>
      </c>
      <c r="T2622" s="10">
        <v>2013.74</v>
      </c>
      <c r="U2622" s="17" t="s">
        <v>6286</v>
      </c>
      <c r="V2622" s="21">
        <v>1</v>
      </c>
      <c r="W2622" s="9">
        <v>8000</v>
      </c>
      <c r="X2622" s="22">
        <f t="shared" si="200"/>
        <v>0</v>
      </c>
      <c r="Y2622" s="29">
        <v>2013.74</v>
      </c>
      <c r="Z2622" s="34">
        <f t="shared" si="201"/>
        <v>557000</v>
      </c>
      <c r="AA2622" s="34">
        <f t="shared" si="202"/>
        <v>1.4362657091561939E-2</v>
      </c>
      <c r="AB2622" s="35">
        <f t="shared" si="203"/>
        <v>2.111310592459605</v>
      </c>
      <c r="AC2622" s="35">
        <f t="shared" si="204"/>
        <v>2.0394973070017954</v>
      </c>
      <c r="AD2622" s="6">
        <f>IFERROR(VLOOKUP(E2622,marginal!$A$2:$E$4826,4,FALSE),0)</f>
        <v>2272.9942307692299</v>
      </c>
    </row>
    <row r="2623" spans="1:30" x14ac:dyDescent="0.2">
      <c r="A2623" s="27" t="s">
        <v>6907</v>
      </c>
      <c r="B2623" s="6" t="s">
        <v>6914</v>
      </c>
      <c r="C2623" s="6" t="s">
        <v>6909</v>
      </c>
      <c r="D2623" s="4">
        <v>161895</v>
      </c>
      <c r="E2623" s="4">
        <v>162555</v>
      </c>
      <c r="F2623" s="5" t="s">
        <v>3227</v>
      </c>
      <c r="G2623" s="4">
        <v>162556</v>
      </c>
      <c r="H2623" s="5" t="s">
        <v>3228</v>
      </c>
      <c r="I2623" s="18" t="s">
        <v>6930</v>
      </c>
      <c r="J2623" s="28" t="s">
        <v>6930</v>
      </c>
      <c r="K2623" s="18">
        <v>45166</v>
      </c>
      <c r="L2623" s="18">
        <v>45169</v>
      </c>
      <c r="M2623" s="18"/>
      <c r="N2623" s="30">
        <v>6</v>
      </c>
      <c r="O2623" s="7">
        <v>11000</v>
      </c>
      <c r="P2623" s="30">
        <v>119</v>
      </c>
      <c r="Q2623" s="22">
        <v>4.6797046777239087E-2</v>
      </c>
      <c r="R2623" s="8">
        <v>6000</v>
      </c>
      <c r="S2623" s="4">
        <v>142</v>
      </c>
      <c r="T2623" s="10">
        <v>1503.37</v>
      </c>
      <c r="U2623" s="17" t="s">
        <v>6286</v>
      </c>
      <c r="V2623" s="21">
        <v>0.34778454665506287</v>
      </c>
      <c r="W2623" s="9">
        <v>2086.7072799303774</v>
      </c>
      <c r="X2623" s="22">
        <f t="shared" si="200"/>
        <v>-0.65221545334493713</v>
      </c>
      <c r="Y2623" s="29">
        <v>522.84885390482179</v>
      </c>
      <c r="Z2623" s="34">
        <f t="shared" si="201"/>
        <v>729000</v>
      </c>
      <c r="AA2623" s="34">
        <f t="shared" si="202"/>
        <v>8.23045267489712E-3</v>
      </c>
      <c r="AB2623" s="35">
        <f t="shared" si="203"/>
        <v>0.9794238683127573</v>
      </c>
      <c r="AC2623" s="35">
        <f t="shared" si="204"/>
        <v>1.168724279835391</v>
      </c>
      <c r="AD2623" s="6">
        <f>IFERROR(VLOOKUP(E2623,marginal!$A$2:$E$4826,4,FALSE),0)</f>
        <v>-24047.904615384599</v>
      </c>
    </row>
    <row r="2624" spans="1:30" x14ac:dyDescent="0.2">
      <c r="A2624" s="27" t="s">
        <v>6907</v>
      </c>
      <c r="B2624" s="6" t="s">
        <v>6918</v>
      </c>
      <c r="C2624" s="6" t="s">
        <v>6912</v>
      </c>
      <c r="D2624" s="2">
        <v>162184</v>
      </c>
      <c r="E2624" s="2">
        <v>162341</v>
      </c>
      <c r="F2624" s="3" t="s">
        <v>74</v>
      </c>
      <c r="G2624" s="2">
        <v>162348</v>
      </c>
      <c r="H2624" s="3" t="s">
        <v>3229</v>
      </c>
      <c r="I2624" s="18">
        <v>45161</v>
      </c>
      <c r="J2624" s="28">
        <v>1220201624</v>
      </c>
      <c r="K2624" s="18">
        <v>45166</v>
      </c>
      <c r="L2624" s="18">
        <v>45169</v>
      </c>
      <c r="M2624" s="18"/>
      <c r="N2624" s="30">
        <v>9</v>
      </c>
      <c r="O2624" s="7">
        <v>10000</v>
      </c>
      <c r="P2624" s="30">
        <v>147</v>
      </c>
      <c r="Q2624" s="22">
        <v>7.9000519063170294E-2</v>
      </c>
      <c r="R2624" s="7">
        <v>7000</v>
      </c>
      <c r="S2624" s="2">
        <v>142</v>
      </c>
      <c r="T2624" s="11">
        <v>1758.65</v>
      </c>
      <c r="U2624" s="17" t="s">
        <v>6286</v>
      </c>
      <c r="V2624" s="21">
        <v>1</v>
      </c>
      <c r="W2624" s="9">
        <v>7000</v>
      </c>
      <c r="X2624" s="22">
        <f t="shared" si="200"/>
        <v>0</v>
      </c>
      <c r="Y2624" s="29">
        <v>1758.65</v>
      </c>
      <c r="Z2624" s="34">
        <f t="shared" si="201"/>
        <v>557000</v>
      </c>
      <c r="AA2624" s="34">
        <f t="shared" si="202"/>
        <v>1.2567324955116697E-2</v>
      </c>
      <c r="AB2624" s="35">
        <f t="shared" si="203"/>
        <v>1.8473967684021544</v>
      </c>
      <c r="AC2624" s="35">
        <f t="shared" si="204"/>
        <v>1.784560143626571</v>
      </c>
      <c r="AD2624" s="6">
        <f>IFERROR(VLOOKUP(E2624,marginal!$A$2:$E$4826,4,FALSE),0)</f>
        <v>13838.5569230769</v>
      </c>
    </row>
    <row r="2625" spans="1:30" x14ac:dyDescent="0.2">
      <c r="A2625" s="27" t="s">
        <v>6907</v>
      </c>
      <c r="B2625" s="6" t="s">
        <v>6910</v>
      </c>
      <c r="C2625" s="6" t="s">
        <v>6909</v>
      </c>
      <c r="D2625" s="2">
        <v>161709</v>
      </c>
      <c r="E2625" s="2">
        <v>162407</v>
      </c>
      <c r="F2625" s="3" t="s">
        <v>3219</v>
      </c>
      <c r="G2625" s="2">
        <v>162411</v>
      </c>
      <c r="H2625" s="3" t="s">
        <v>3230</v>
      </c>
      <c r="I2625" s="18" t="s">
        <v>6930</v>
      </c>
      <c r="J2625" s="28" t="s">
        <v>6930</v>
      </c>
      <c r="K2625" s="18">
        <v>45166</v>
      </c>
      <c r="L2625" s="18">
        <v>45169</v>
      </c>
      <c r="M2625" s="18"/>
      <c r="N2625" s="30">
        <v>5</v>
      </c>
      <c r="O2625" s="7">
        <v>7000</v>
      </c>
      <c r="P2625" s="30">
        <v>126</v>
      </c>
      <c r="Q2625" s="22">
        <v>3.3741050530766176E-2</v>
      </c>
      <c r="R2625" s="7">
        <v>6000</v>
      </c>
      <c r="S2625" s="2">
        <v>142</v>
      </c>
      <c r="T2625" s="11">
        <v>1503.37</v>
      </c>
      <c r="U2625" s="17" t="s">
        <v>6286</v>
      </c>
      <c r="V2625" s="21">
        <v>0.65850054565660232</v>
      </c>
      <c r="W2625" s="9">
        <v>3951.0032739396138</v>
      </c>
      <c r="X2625" s="22">
        <f t="shared" si="200"/>
        <v>-0.34149945434339768</v>
      </c>
      <c r="Y2625" s="29">
        <v>989.96996532376613</v>
      </c>
      <c r="Z2625" s="34">
        <f t="shared" si="201"/>
        <v>499000</v>
      </c>
      <c r="AA2625" s="34">
        <f t="shared" si="202"/>
        <v>1.2024048096192385E-2</v>
      </c>
      <c r="AB2625" s="35">
        <f t="shared" si="203"/>
        <v>1.5150300601202404</v>
      </c>
      <c r="AC2625" s="35">
        <f t="shared" si="204"/>
        <v>1.7074148296593186</v>
      </c>
      <c r="AD2625" s="6">
        <f>IFERROR(VLOOKUP(E2625,marginal!$A$2:$E$4826,4,FALSE),0)</f>
        <v>-1963.4319230769224</v>
      </c>
    </row>
    <row r="2626" spans="1:30" x14ac:dyDescent="0.2">
      <c r="A2626" s="27" t="s">
        <v>6907</v>
      </c>
      <c r="B2626" s="6" t="s">
        <v>6910</v>
      </c>
      <c r="C2626" s="6" t="s">
        <v>6909</v>
      </c>
      <c r="D2626" s="2">
        <v>160410</v>
      </c>
      <c r="E2626" s="2">
        <v>162407</v>
      </c>
      <c r="F2626" s="3" t="s">
        <v>3219</v>
      </c>
      <c r="G2626" s="2">
        <v>162408</v>
      </c>
      <c r="H2626" s="3" t="s">
        <v>3231</v>
      </c>
      <c r="I2626" s="18" t="s">
        <v>6930</v>
      </c>
      <c r="J2626" s="28" t="s">
        <v>6930</v>
      </c>
      <c r="K2626" s="18">
        <v>45166</v>
      </c>
      <c r="L2626" s="18">
        <v>45169</v>
      </c>
      <c r="M2626" s="18"/>
      <c r="N2626" s="30">
        <v>4</v>
      </c>
      <c r="O2626" s="7">
        <v>10000</v>
      </c>
      <c r="P2626" s="30">
        <v>120</v>
      </c>
      <c r="Q2626" s="22">
        <v>3.1590593748395276E-2</v>
      </c>
      <c r="R2626" s="7">
        <v>6000</v>
      </c>
      <c r="S2626" s="2">
        <v>142</v>
      </c>
      <c r="T2626" s="11">
        <v>737.24</v>
      </c>
      <c r="U2626" s="17" t="s">
        <v>6286</v>
      </c>
      <c r="V2626" s="21">
        <v>0.65850054565660232</v>
      </c>
      <c r="W2626" s="9">
        <v>3951.0032739396138</v>
      </c>
      <c r="X2626" s="22">
        <f t="shared" si="200"/>
        <v>-0.34149945434339768</v>
      </c>
      <c r="Y2626" s="29">
        <v>485.47294227987351</v>
      </c>
      <c r="Z2626" s="34">
        <f t="shared" si="201"/>
        <v>377000</v>
      </c>
      <c r="AA2626" s="34">
        <f t="shared" si="202"/>
        <v>1.5915119363395226E-2</v>
      </c>
      <c r="AB2626" s="35">
        <f t="shared" si="203"/>
        <v>1.909814323607427</v>
      </c>
      <c r="AC2626" s="35">
        <f t="shared" si="204"/>
        <v>2.2599469496021221</v>
      </c>
      <c r="AD2626" s="6">
        <f>IFERROR(VLOOKUP(E2626,marginal!$A$2:$E$4826,4,FALSE),0)</f>
        <v>-1963.4319230769224</v>
      </c>
    </row>
    <row r="2627" spans="1:30" x14ac:dyDescent="0.2">
      <c r="A2627" s="27" t="s">
        <v>6907</v>
      </c>
      <c r="B2627" s="6" t="s">
        <v>6910</v>
      </c>
      <c r="C2627" s="6" t="s">
        <v>6909</v>
      </c>
      <c r="D2627" s="2">
        <v>161697</v>
      </c>
      <c r="E2627" s="2">
        <v>162407</v>
      </c>
      <c r="F2627" s="3" t="s">
        <v>3219</v>
      </c>
      <c r="G2627" s="2">
        <v>162410</v>
      </c>
      <c r="H2627" s="3" t="s">
        <v>3232</v>
      </c>
      <c r="I2627" s="18" t="s">
        <v>6930</v>
      </c>
      <c r="J2627" s="28" t="s">
        <v>6930</v>
      </c>
      <c r="K2627" s="18">
        <v>45166</v>
      </c>
      <c r="L2627" s="18">
        <v>45169</v>
      </c>
      <c r="M2627" s="18"/>
      <c r="N2627" s="30">
        <v>5</v>
      </c>
      <c r="O2627" s="7">
        <v>7000</v>
      </c>
      <c r="P2627" s="30">
        <v>126</v>
      </c>
      <c r="Q2627" s="22">
        <v>3.3741050530766176E-2</v>
      </c>
      <c r="R2627" s="7">
        <v>6000</v>
      </c>
      <c r="S2627" s="2">
        <v>142</v>
      </c>
      <c r="T2627" s="11">
        <v>1503.37</v>
      </c>
      <c r="U2627" s="17" t="s">
        <v>6286</v>
      </c>
      <c r="V2627" s="21">
        <v>0.65850054565660232</v>
      </c>
      <c r="W2627" s="9">
        <v>3951.0032739396138</v>
      </c>
      <c r="X2627" s="22">
        <f t="shared" ref="X2627:X2690" si="205">W2627/R2627-1</f>
        <v>-0.34149945434339768</v>
      </c>
      <c r="Y2627" s="29">
        <v>989.96996532376613</v>
      </c>
      <c r="Z2627" s="34">
        <f t="shared" ref="Z2627:Z2690" si="206">SUMIFS($R:$R,$L:$L,$L2627,$N:$N,$N2627)</f>
        <v>499000</v>
      </c>
      <c r="AA2627" s="34">
        <f t="shared" ref="AA2627:AA2690" si="207">$R2627/Z2627</f>
        <v>1.2024048096192385E-2</v>
      </c>
      <c r="AB2627" s="35">
        <f t="shared" ref="AB2627:AB2690" si="208">AA2627*$P2627</f>
        <v>1.5150300601202404</v>
      </c>
      <c r="AC2627" s="35">
        <f t="shared" ref="AC2627:AC2690" si="209">AA2627*$S2627</f>
        <v>1.7074148296593186</v>
      </c>
      <c r="AD2627" s="6">
        <f>IFERROR(VLOOKUP(E2627,marginal!$A$2:$E$4826,4,FALSE),0)</f>
        <v>-1963.4319230769224</v>
      </c>
    </row>
    <row r="2628" spans="1:30" x14ac:dyDescent="0.2">
      <c r="A2628" s="27" t="s">
        <v>6907</v>
      </c>
      <c r="B2628" s="6" t="s">
        <v>6910</v>
      </c>
      <c r="C2628" s="6" t="s">
        <v>6909</v>
      </c>
      <c r="D2628" s="2">
        <v>161711</v>
      </c>
      <c r="E2628" s="2">
        <v>162407</v>
      </c>
      <c r="F2628" s="3" t="s">
        <v>3219</v>
      </c>
      <c r="G2628" s="2">
        <v>162412</v>
      </c>
      <c r="H2628" s="3" t="s">
        <v>3233</v>
      </c>
      <c r="I2628" s="18">
        <v>45156</v>
      </c>
      <c r="J2628" s="28">
        <v>1217390830</v>
      </c>
      <c r="K2628" s="18">
        <v>45166</v>
      </c>
      <c r="L2628" s="18">
        <v>45169</v>
      </c>
      <c r="M2628" s="18"/>
      <c r="N2628" s="30">
        <v>1</v>
      </c>
      <c r="O2628" s="7">
        <v>10000</v>
      </c>
      <c r="P2628" s="30">
        <v>90</v>
      </c>
      <c r="Q2628" s="22">
        <v>5.9818464604665302E-3</v>
      </c>
      <c r="R2628" s="7">
        <v>6000</v>
      </c>
      <c r="S2628" s="2">
        <v>142</v>
      </c>
      <c r="T2628" s="11">
        <v>737.24</v>
      </c>
      <c r="U2628" s="17" t="s">
        <v>6286</v>
      </c>
      <c r="V2628" s="21">
        <v>0.65850054565660232</v>
      </c>
      <c r="W2628" s="9">
        <v>3951.0032739396138</v>
      </c>
      <c r="X2628" s="22">
        <f t="shared" si="205"/>
        <v>-0.34149945434339768</v>
      </c>
      <c r="Y2628" s="29">
        <v>485.47294227987351</v>
      </c>
      <c r="Z2628" s="34">
        <f t="shared" si="206"/>
        <v>53000</v>
      </c>
      <c r="AA2628" s="34">
        <f t="shared" si="207"/>
        <v>0.11320754716981132</v>
      </c>
      <c r="AB2628" s="35">
        <f t="shared" si="208"/>
        <v>10.188679245283019</v>
      </c>
      <c r="AC2628" s="35">
        <f t="shared" si="209"/>
        <v>16.075471698113208</v>
      </c>
      <c r="AD2628" s="6">
        <f>IFERROR(VLOOKUP(E2628,marginal!$A$2:$E$4826,4,FALSE),0)</f>
        <v>-1963.4319230769224</v>
      </c>
    </row>
    <row r="2629" spans="1:30" x14ac:dyDescent="0.2">
      <c r="A2629" s="27" t="s">
        <v>6907</v>
      </c>
      <c r="B2629" s="6" t="s">
        <v>6910</v>
      </c>
      <c r="C2629" s="6" t="s">
        <v>6909</v>
      </c>
      <c r="D2629" s="2">
        <v>160413</v>
      </c>
      <c r="E2629" s="2">
        <v>162407</v>
      </c>
      <c r="F2629" s="3" t="s">
        <v>3219</v>
      </c>
      <c r="G2629" s="2">
        <v>162413</v>
      </c>
      <c r="H2629" s="3" t="s">
        <v>3234</v>
      </c>
      <c r="I2629" s="18" t="s">
        <v>6930</v>
      </c>
      <c r="J2629" s="28" t="s">
        <v>6930</v>
      </c>
      <c r="K2629" s="18">
        <v>45166</v>
      </c>
      <c r="L2629" s="18">
        <v>45169</v>
      </c>
      <c r="M2629" s="18"/>
      <c r="N2629" s="30">
        <v>4</v>
      </c>
      <c r="O2629" s="7">
        <v>10000</v>
      </c>
      <c r="P2629" s="30">
        <v>120</v>
      </c>
      <c r="Q2629" s="22">
        <v>3.1590593748395276E-2</v>
      </c>
      <c r="R2629" s="7">
        <v>6000</v>
      </c>
      <c r="S2629" s="2">
        <v>142</v>
      </c>
      <c r="T2629" s="11">
        <v>737.24</v>
      </c>
      <c r="U2629" s="17" t="s">
        <v>6286</v>
      </c>
      <c r="V2629" s="21">
        <v>0.65850054565660232</v>
      </c>
      <c r="W2629" s="9">
        <v>3951.0032739396138</v>
      </c>
      <c r="X2629" s="22">
        <f t="shared" si="205"/>
        <v>-0.34149945434339768</v>
      </c>
      <c r="Y2629" s="29">
        <v>485.47294227987351</v>
      </c>
      <c r="Z2629" s="34">
        <f t="shared" si="206"/>
        <v>377000</v>
      </c>
      <c r="AA2629" s="34">
        <f t="shared" si="207"/>
        <v>1.5915119363395226E-2</v>
      </c>
      <c r="AB2629" s="35">
        <f t="shared" si="208"/>
        <v>1.909814323607427</v>
      </c>
      <c r="AC2629" s="35">
        <f t="shared" si="209"/>
        <v>2.2599469496021221</v>
      </c>
      <c r="AD2629" s="6">
        <f>IFERROR(VLOOKUP(E2629,marginal!$A$2:$E$4826,4,FALSE),0)</f>
        <v>-1963.4319230769224</v>
      </c>
    </row>
    <row r="2630" spans="1:30" x14ac:dyDescent="0.2">
      <c r="A2630" s="27" t="s">
        <v>6907</v>
      </c>
      <c r="B2630" s="6" t="s">
        <v>6919</v>
      </c>
      <c r="C2630" s="6" t="s">
        <v>6909</v>
      </c>
      <c r="D2630" s="2">
        <v>161591</v>
      </c>
      <c r="E2630" s="2">
        <v>162390</v>
      </c>
      <c r="F2630" s="3" t="s">
        <v>3235</v>
      </c>
      <c r="G2630" s="2">
        <v>162392</v>
      </c>
      <c r="H2630" s="3" t="s">
        <v>3236</v>
      </c>
      <c r="I2630" s="18">
        <v>45155</v>
      </c>
      <c r="J2630" s="28">
        <v>1216855003</v>
      </c>
      <c r="K2630" s="18">
        <v>45166</v>
      </c>
      <c r="L2630" s="18">
        <v>45169</v>
      </c>
      <c r="M2630" s="18"/>
      <c r="N2630" s="30">
        <v>7</v>
      </c>
      <c r="O2630" s="7">
        <v>10000</v>
      </c>
      <c r="P2630" s="30">
        <v>127</v>
      </c>
      <c r="Q2630" s="22">
        <v>5.24391097594855E-2</v>
      </c>
      <c r="R2630" s="7">
        <v>10000</v>
      </c>
      <c r="S2630" s="2">
        <v>142</v>
      </c>
      <c r="T2630" s="11">
        <v>2510.34</v>
      </c>
      <c r="U2630" s="17" t="s">
        <v>6286</v>
      </c>
      <c r="V2630" s="21">
        <v>1</v>
      </c>
      <c r="W2630" s="9">
        <v>10000</v>
      </c>
      <c r="X2630" s="22">
        <f t="shared" si="205"/>
        <v>0</v>
      </c>
      <c r="Y2630" s="29">
        <v>2510.34</v>
      </c>
      <c r="Z2630" s="34">
        <f t="shared" si="206"/>
        <v>422000</v>
      </c>
      <c r="AA2630" s="34">
        <f t="shared" si="207"/>
        <v>2.3696682464454975E-2</v>
      </c>
      <c r="AB2630" s="35">
        <f t="shared" si="208"/>
        <v>3.0094786729857819</v>
      </c>
      <c r="AC2630" s="35">
        <f t="shared" si="209"/>
        <v>3.3649289099526065</v>
      </c>
      <c r="AD2630" s="6">
        <f>IFERROR(VLOOKUP(E2630,marginal!$A$2:$E$4826,4,FALSE),0)</f>
        <v>3087.0711538461501</v>
      </c>
    </row>
    <row r="2631" spans="1:30" x14ac:dyDescent="0.2">
      <c r="A2631" s="27" t="s">
        <v>6907</v>
      </c>
      <c r="B2631" s="6" t="s">
        <v>6919</v>
      </c>
      <c r="C2631" s="6" t="s">
        <v>6909</v>
      </c>
      <c r="D2631" s="2">
        <v>161394</v>
      </c>
      <c r="E2631" s="2">
        <v>162390</v>
      </c>
      <c r="F2631" s="3" t="s">
        <v>3235</v>
      </c>
      <c r="G2631" s="2">
        <v>162393</v>
      </c>
      <c r="H2631" s="3" t="s">
        <v>3237</v>
      </c>
      <c r="I2631" s="18">
        <v>45154</v>
      </c>
      <c r="J2631" s="28">
        <v>1216085207</v>
      </c>
      <c r="K2631" s="18">
        <v>45166</v>
      </c>
      <c r="L2631" s="18">
        <v>45169</v>
      </c>
      <c r="M2631" s="18"/>
      <c r="N2631" s="30">
        <v>7</v>
      </c>
      <c r="O2631" s="7">
        <v>10000</v>
      </c>
      <c r="P2631" s="30">
        <v>127</v>
      </c>
      <c r="Q2631" s="22">
        <v>5.24391097594855E-2</v>
      </c>
      <c r="R2631" s="7">
        <v>10000</v>
      </c>
      <c r="S2631" s="2">
        <v>142</v>
      </c>
      <c r="T2631" s="11">
        <v>2510.34</v>
      </c>
      <c r="U2631" s="17" t="s">
        <v>6286</v>
      </c>
      <c r="V2631" s="21">
        <v>1</v>
      </c>
      <c r="W2631" s="9">
        <v>10000</v>
      </c>
      <c r="X2631" s="22">
        <f t="shared" si="205"/>
        <v>0</v>
      </c>
      <c r="Y2631" s="29">
        <v>2510.34</v>
      </c>
      <c r="Z2631" s="34">
        <f t="shared" si="206"/>
        <v>422000</v>
      </c>
      <c r="AA2631" s="34">
        <f t="shared" si="207"/>
        <v>2.3696682464454975E-2</v>
      </c>
      <c r="AB2631" s="35">
        <f t="shared" si="208"/>
        <v>3.0094786729857819</v>
      </c>
      <c r="AC2631" s="35">
        <f t="shared" si="209"/>
        <v>3.3649289099526065</v>
      </c>
      <c r="AD2631" s="6">
        <f>IFERROR(VLOOKUP(E2631,marginal!$A$2:$E$4826,4,FALSE),0)</f>
        <v>3087.0711538461501</v>
      </c>
    </row>
    <row r="2632" spans="1:30" x14ac:dyDescent="0.2">
      <c r="A2632" s="27" t="s">
        <v>6907</v>
      </c>
      <c r="B2632" s="6" t="s">
        <v>6919</v>
      </c>
      <c r="C2632" s="6" t="s">
        <v>6909</v>
      </c>
      <c r="D2632" s="2">
        <v>161951</v>
      </c>
      <c r="E2632" s="2">
        <v>162390</v>
      </c>
      <c r="F2632" s="3" t="s">
        <v>3235</v>
      </c>
      <c r="G2632" s="2">
        <v>162394</v>
      </c>
      <c r="H2632" s="3" t="s">
        <v>3238</v>
      </c>
      <c r="I2632" s="18">
        <v>45261</v>
      </c>
      <c r="J2632" s="28">
        <v>1292850256</v>
      </c>
      <c r="K2632" s="18">
        <v>45166</v>
      </c>
      <c r="L2632" s="18">
        <v>45169</v>
      </c>
      <c r="M2632" s="18"/>
      <c r="N2632" s="30">
        <v>3</v>
      </c>
      <c r="O2632" s="7">
        <v>7000</v>
      </c>
      <c r="P2632" s="30">
        <v>111</v>
      </c>
      <c r="Q2632" s="22">
        <v>3.3220596517330447E-2</v>
      </c>
      <c r="R2632" s="7">
        <v>10000</v>
      </c>
      <c r="S2632" s="2">
        <v>142</v>
      </c>
      <c r="T2632" s="11">
        <v>2510.34</v>
      </c>
      <c r="U2632" s="17" t="s">
        <v>6286</v>
      </c>
      <c r="V2632" s="21">
        <v>1</v>
      </c>
      <c r="W2632" s="9">
        <v>10000</v>
      </c>
      <c r="X2632" s="22">
        <f t="shared" si="205"/>
        <v>0</v>
      </c>
      <c r="Y2632" s="29">
        <v>2510.34</v>
      </c>
      <c r="Z2632" s="34">
        <f t="shared" si="206"/>
        <v>355000</v>
      </c>
      <c r="AA2632" s="34">
        <f t="shared" si="207"/>
        <v>2.8169014084507043E-2</v>
      </c>
      <c r="AB2632" s="35">
        <f t="shared" si="208"/>
        <v>3.126760563380282</v>
      </c>
      <c r="AC2632" s="35">
        <f t="shared" si="209"/>
        <v>4</v>
      </c>
      <c r="AD2632" s="6">
        <f>IFERROR(VLOOKUP(E2632,marginal!$A$2:$E$4826,4,FALSE),0)</f>
        <v>3087.0711538461501</v>
      </c>
    </row>
    <row r="2633" spans="1:30" x14ac:dyDescent="0.2">
      <c r="A2633" s="27" t="s">
        <v>6907</v>
      </c>
      <c r="B2633" s="6" t="s">
        <v>6919</v>
      </c>
      <c r="C2633" s="6" t="s">
        <v>6909</v>
      </c>
      <c r="D2633" s="2">
        <v>161732</v>
      </c>
      <c r="E2633" s="2">
        <v>162390</v>
      </c>
      <c r="F2633" s="3" t="s">
        <v>3235</v>
      </c>
      <c r="G2633" s="2">
        <v>162395</v>
      </c>
      <c r="H2633" s="3" t="s">
        <v>3239</v>
      </c>
      <c r="I2633" s="18">
        <v>45156</v>
      </c>
      <c r="J2633" s="28">
        <v>1217693810</v>
      </c>
      <c r="K2633" s="18">
        <v>45166</v>
      </c>
      <c r="L2633" s="18">
        <v>45169</v>
      </c>
      <c r="M2633" s="18"/>
      <c r="N2633" s="30">
        <v>7</v>
      </c>
      <c r="O2633" s="7">
        <v>10000</v>
      </c>
      <c r="P2633" s="30">
        <v>127</v>
      </c>
      <c r="Q2633" s="22">
        <v>5.24391097594855E-2</v>
      </c>
      <c r="R2633" s="7">
        <v>10000</v>
      </c>
      <c r="S2633" s="2">
        <v>142</v>
      </c>
      <c r="T2633" s="11">
        <v>2510.34</v>
      </c>
      <c r="U2633" s="17" t="s">
        <v>6286</v>
      </c>
      <c r="V2633" s="21">
        <v>1</v>
      </c>
      <c r="W2633" s="9">
        <v>10000</v>
      </c>
      <c r="X2633" s="22">
        <f t="shared" si="205"/>
        <v>0</v>
      </c>
      <c r="Y2633" s="29">
        <v>2510.34</v>
      </c>
      <c r="Z2633" s="34">
        <f t="shared" si="206"/>
        <v>422000</v>
      </c>
      <c r="AA2633" s="34">
        <f t="shared" si="207"/>
        <v>2.3696682464454975E-2</v>
      </c>
      <c r="AB2633" s="35">
        <f t="shared" si="208"/>
        <v>3.0094786729857819</v>
      </c>
      <c r="AC2633" s="35">
        <f t="shared" si="209"/>
        <v>3.3649289099526065</v>
      </c>
      <c r="AD2633" s="6">
        <f>IFERROR(VLOOKUP(E2633,marginal!$A$2:$E$4826,4,FALSE),0)</f>
        <v>3087.0711538461501</v>
      </c>
    </row>
    <row r="2634" spans="1:30" x14ac:dyDescent="0.2">
      <c r="A2634" s="27" t="s">
        <v>6907</v>
      </c>
      <c r="B2634" s="6" t="s">
        <v>6915</v>
      </c>
      <c r="C2634" s="6" t="s">
        <v>6909</v>
      </c>
      <c r="D2634" s="2">
        <v>162096</v>
      </c>
      <c r="E2634" s="2">
        <v>162416</v>
      </c>
      <c r="F2634" s="3" t="s">
        <v>3240</v>
      </c>
      <c r="G2634" s="2">
        <v>162423</v>
      </c>
      <c r="H2634" s="3" t="s">
        <v>3241</v>
      </c>
      <c r="I2634" s="18" t="s">
        <v>6930</v>
      </c>
      <c r="J2634" s="28" t="s">
        <v>6930</v>
      </c>
      <c r="K2634" s="18">
        <v>45166</v>
      </c>
      <c r="L2634" s="18">
        <v>45169</v>
      </c>
      <c r="M2634" s="18"/>
      <c r="N2634" s="30">
        <v>9</v>
      </c>
      <c r="O2634" s="7">
        <v>10000</v>
      </c>
      <c r="P2634" s="30">
        <v>92</v>
      </c>
      <c r="Q2634" s="22">
        <v>7.9646467512022104E-3</v>
      </c>
      <c r="R2634" s="7">
        <v>6000</v>
      </c>
      <c r="S2634" s="2">
        <v>142</v>
      </c>
      <c r="T2634" s="11">
        <v>1503.37</v>
      </c>
      <c r="U2634" s="17" t="s">
        <v>6286</v>
      </c>
      <c r="V2634" s="21">
        <v>1</v>
      </c>
      <c r="W2634" s="9">
        <v>6000</v>
      </c>
      <c r="X2634" s="22">
        <f t="shared" si="205"/>
        <v>0</v>
      </c>
      <c r="Y2634" s="29">
        <v>1503.37</v>
      </c>
      <c r="Z2634" s="34">
        <f t="shared" si="206"/>
        <v>557000</v>
      </c>
      <c r="AA2634" s="34">
        <f t="shared" si="207"/>
        <v>1.0771992818671455E-2</v>
      </c>
      <c r="AB2634" s="35">
        <f t="shared" si="208"/>
        <v>0.99102333931777387</v>
      </c>
      <c r="AC2634" s="35">
        <f t="shared" si="209"/>
        <v>1.5296229802513466</v>
      </c>
      <c r="AD2634" s="6">
        <f>IFERROR(VLOOKUP(E2634,marginal!$A$2:$E$4826,4,FALSE),0)</f>
        <v>20761.083076923001</v>
      </c>
    </row>
    <row r="2635" spans="1:30" x14ac:dyDescent="0.2">
      <c r="A2635" s="27" t="s">
        <v>6907</v>
      </c>
      <c r="B2635" s="6" t="s">
        <v>6918</v>
      </c>
      <c r="C2635" s="6" t="s">
        <v>6912</v>
      </c>
      <c r="D2635" s="2">
        <v>161747</v>
      </c>
      <c r="E2635" s="2">
        <v>162397</v>
      </c>
      <c r="F2635" s="3" t="s">
        <v>3221</v>
      </c>
      <c r="G2635" s="2">
        <v>162537</v>
      </c>
      <c r="H2635" s="3" t="s">
        <v>3242</v>
      </c>
      <c r="I2635" s="18">
        <v>45156</v>
      </c>
      <c r="J2635" s="28">
        <v>1217515651</v>
      </c>
      <c r="K2635" s="18">
        <v>45166</v>
      </c>
      <c r="L2635" s="18">
        <v>45169</v>
      </c>
      <c r="M2635" s="18"/>
      <c r="N2635" s="30">
        <v>9</v>
      </c>
      <c r="O2635" s="7">
        <v>10000</v>
      </c>
      <c r="P2635" s="30">
        <v>147</v>
      </c>
      <c r="Q2635" s="22">
        <v>7.9000519063170294E-2</v>
      </c>
      <c r="R2635" s="7">
        <v>7000</v>
      </c>
      <c r="S2635" s="2">
        <v>142</v>
      </c>
      <c r="T2635" s="11">
        <v>1758.65</v>
      </c>
      <c r="U2635" s="17" t="s">
        <v>6286</v>
      </c>
      <c r="V2635" s="21">
        <v>1</v>
      </c>
      <c r="W2635" s="9">
        <v>7000</v>
      </c>
      <c r="X2635" s="22">
        <f t="shared" si="205"/>
        <v>0</v>
      </c>
      <c r="Y2635" s="29">
        <v>1758.65</v>
      </c>
      <c r="Z2635" s="34">
        <f t="shared" si="206"/>
        <v>557000</v>
      </c>
      <c r="AA2635" s="34">
        <f t="shared" si="207"/>
        <v>1.2567324955116697E-2</v>
      </c>
      <c r="AB2635" s="35">
        <f t="shared" si="208"/>
        <v>1.8473967684021544</v>
      </c>
      <c r="AC2635" s="35">
        <f t="shared" si="209"/>
        <v>1.784560143626571</v>
      </c>
      <c r="AD2635" s="6">
        <f>IFERROR(VLOOKUP(E2635,marginal!$A$2:$E$4826,4,FALSE),0)</f>
        <v>2213.4173076923048</v>
      </c>
    </row>
    <row r="2636" spans="1:30" x14ac:dyDescent="0.2">
      <c r="A2636" s="27" t="s">
        <v>6907</v>
      </c>
      <c r="B2636" s="6" t="s">
        <v>6918</v>
      </c>
      <c r="C2636" s="6" t="s">
        <v>6912</v>
      </c>
      <c r="D2636" s="2">
        <v>161787</v>
      </c>
      <c r="E2636" s="2">
        <v>162397</v>
      </c>
      <c r="F2636" s="3" t="s">
        <v>3221</v>
      </c>
      <c r="G2636" s="2">
        <v>162538</v>
      </c>
      <c r="H2636" s="3" t="s">
        <v>3243</v>
      </c>
      <c r="I2636" s="18">
        <v>45156</v>
      </c>
      <c r="J2636" s="28">
        <v>1217678847</v>
      </c>
      <c r="K2636" s="18">
        <v>45166</v>
      </c>
      <c r="L2636" s="18">
        <v>45169</v>
      </c>
      <c r="M2636" s="18"/>
      <c r="N2636" s="30">
        <v>9</v>
      </c>
      <c r="O2636" s="7">
        <v>10000</v>
      </c>
      <c r="P2636" s="30">
        <v>147</v>
      </c>
      <c r="Q2636" s="22">
        <v>7.9000519063170294E-2</v>
      </c>
      <c r="R2636" s="7">
        <v>7000</v>
      </c>
      <c r="S2636" s="2">
        <v>142</v>
      </c>
      <c r="T2636" s="11">
        <v>1758.65</v>
      </c>
      <c r="U2636" s="17" t="s">
        <v>6286</v>
      </c>
      <c r="V2636" s="21">
        <v>1</v>
      </c>
      <c r="W2636" s="9">
        <v>7000</v>
      </c>
      <c r="X2636" s="22">
        <f t="shared" si="205"/>
        <v>0</v>
      </c>
      <c r="Y2636" s="29">
        <v>1758.65</v>
      </c>
      <c r="Z2636" s="34">
        <f t="shared" si="206"/>
        <v>557000</v>
      </c>
      <c r="AA2636" s="34">
        <f t="shared" si="207"/>
        <v>1.2567324955116697E-2</v>
      </c>
      <c r="AB2636" s="35">
        <f t="shared" si="208"/>
        <v>1.8473967684021544</v>
      </c>
      <c r="AC2636" s="35">
        <f t="shared" si="209"/>
        <v>1.784560143626571</v>
      </c>
      <c r="AD2636" s="6">
        <f>IFERROR(VLOOKUP(E2636,marginal!$A$2:$E$4826,4,FALSE),0)</f>
        <v>2213.4173076923048</v>
      </c>
    </row>
    <row r="2637" spans="1:30" x14ac:dyDescent="0.2">
      <c r="A2637" s="27" t="s">
        <v>6907</v>
      </c>
      <c r="B2637" s="6" t="s">
        <v>6918</v>
      </c>
      <c r="C2637" s="6" t="s">
        <v>6912</v>
      </c>
      <c r="D2637" s="2">
        <v>161810</v>
      </c>
      <c r="E2637" s="2">
        <v>162397</v>
      </c>
      <c r="F2637" s="3" t="s">
        <v>3221</v>
      </c>
      <c r="G2637" s="2">
        <v>162541</v>
      </c>
      <c r="H2637" s="3" t="s">
        <v>3244</v>
      </c>
      <c r="I2637" s="18">
        <v>45156</v>
      </c>
      <c r="J2637" s="28">
        <v>1217723596</v>
      </c>
      <c r="K2637" s="18">
        <v>45166</v>
      </c>
      <c r="L2637" s="18">
        <v>45169</v>
      </c>
      <c r="M2637" s="18"/>
      <c r="N2637" s="30">
        <v>10</v>
      </c>
      <c r="O2637" s="7">
        <v>5000</v>
      </c>
      <c r="P2637" s="30">
        <v>147</v>
      </c>
      <c r="Q2637" s="22">
        <v>0.11226939921536</v>
      </c>
      <c r="R2637" s="7">
        <v>7000</v>
      </c>
      <c r="S2637" s="2">
        <v>142</v>
      </c>
      <c r="T2637" s="11">
        <v>1758.65</v>
      </c>
      <c r="U2637" s="17" t="s">
        <v>6286</v>
      </c>
      <c r="V2637" s="21">
        <v>1</v>
      </c>
      <c r="W2637" s="9">
        <v>7000</v>
      </c>
      <c r="X2637" s="22">
        <f t="shared" si="205"/>
        <v>0</v>
      </c>
      <c r="Y2637" s="29">
        <v>1758.65</v>
      </c>
      <c r="Z2637" s="34">
        <f t="shared" si="206"/>
        <v>258000</v>
      </c>
      <c r="AA2637" s="34">
        <f t="shared" si="207"/>
        <v>2.7131782945736434E-2</v>
      </c>
      <c r="AB2637" s="35">
        <f t="shared" si="208"/>
        <v>3.9883720930232558</v>
      </c>
      <c r="AC2637" s="35">
        <f t="shared" si="209"/>
        <v>3.8527131782945734</v>
      </c>
      <c r="AD2637" s="6">
        <f>IFERROR(VLOOKUP(E2637,marginal!$A$2:$E$4826,4,FALSE),0)</f>
        <v>2213.4173076923048</v>
      </c>
    </row>
    <row r="2638" spans="1:30" x14ac:dyDescent="0.2">
      <c r="A2638" s="27" t="s">
        <v>6907</v>
      </c>
      <c r="B2638" s="6" t="s">
        <v>6918</v>
      </c>
      <c r="C2638" s="6" t="s">
        <v>6912</v>
      </c>
      <c r="D2638" s="2">
        <v>161799</v>
      </c>
      <c r="E2638" s="2">
        <v>162397</v>
      </c>
      <c r="F2638" s="3" t="s">
        <v>3221</v>
      </c>
      <c r="G2638" s="2">
        <v>162542</v>
      </c>
      <c r="H2638" s="3" t="s">
        <v>3245</v>
      </c>
      <c r="I2638" s="18">
        <v>45156</v>
      </c>
      <c r="J2638" s="28">
        <v>1217715914</v>
      </c>
      <c r="K2638" s="18">
        <v>45166</v>
      </c>
      <c r="L2638" s="18">
        <v>45169</v>
      </c>
      <c r="M2638" s="18"/>
      <c r="N2638" s="30">
        <v>9</v>
      </c>
      <c r="O2638" s="7">
        <v>10000</v>
      </c>
      <c r="P2638" s="30">
        <v>147</v>
      </c>
      <c r="Q2638" s="22">
        <v>7.9000519063170294E-2</v>
      </c>
      <c r="R2638" s="7">
        <v>7000</v>
      </c>
      <c r="S2638" s="2">
        <v>142</v>
      </c>
      <c r="T2638" s="11">
        <v>1758.65</v>
      </c>
      <c r="U2638" s="17" t="s">
        <v>6286</v>
      </c>
      <c r="V2638" s="21">
        <v>1</v>
      </c>
      <c r="W2638" s="9">
        <v>7000</v>
      </c>
      <c r="X2638" s="22">
        <f t="shared" si="205"/>
        <v>0</v>
      </c>
      <c r="Y2638" s="29">
        <v>1758.65</v>
      </c>
      <c r="Z2638" s="34">
        <f t="shared" si="206"/>
        <v>557000</v>
      </c>
      <c r="AA2638" s="34">
        <f t="shared" si="207"/>
        <v>1.2567324955116697E-2</v>
      </c>
      <c r="AB2638" s="35">
        <f t="shared" si="208"/>
        <v>1.8473967684021544</v>
      </c>
      <c r="AC2638" s="35">
        <f t="shared" si="209"/>
        <v>1.784560143626571</v>
      </c>
      <c r="AD2638" s="6">
        <f>IFERROR(VLOOKUP(E2638,marginal!$A$2:$E$4826,4,FALSE),0)</f>
        <v>2213.4173076923048</v>
      </c>
    </row>
    <row r="2639" spans="1:30" x14ac:dyDescent="0.2">
      <c r="A2639" s="27" t="s">
        <v>6907</v>
      </c>
      <c r="B2639" s="6" t="s">
        <v>6915</v>
      </c>
      <c r="C2639" s="6" t="s">
        <v>6909</v>
      </c>
      <c r="D2639" s="2">
        <v>161627</v>
      </c>
      <c r="E2639" s="2">
        <v>161977</v>
      </c>
      <c r="F2639" s="3" t="s">
        <v>1759</v>
      </c>
      <c r="G2639" s="2">
        <v>162206</v>
      </c>
      <c r="H2639" s="3" t="s">
        <v>3246</v>
      </c>
      <c r="I2639" s="18" t="s">
        <v>6930</v>
      </c>
      <c r="J2639" s="28" t="s">
        <v>6930</v>
      </c>
      <c r="K2639" s="18">
        <v>45161</v>
      </c>
      <c r="L2639" s="18">
        <v>45169</v>
      </c>
      <c r="M2639" s="18"/>
      <c r="N2639" s="30">
        <v>1</v>
      </c>
      <c r="O2639" s="7">
        <v>15000</v>
      </c>
      <c r="P2639" s="30">
        <v>92</v>
      </c>
      <c r="Q2639" s="22">
        <v>5.9818464604665276E-3</v>
      </c>
      <c r="R2639" s="7">
        <v>10000</v>
      </c>
      <c r="S2639" s="2">
        <v>142</v>
      </c>
      <c r="T2639" s="11">
        <v>2510.34</v>
      </c>
      <c r="U2639" s="17" t="s">
        <v>6286</v>
      </c>
      <c r="V2639" s="21">
        <v>1</v>
      </c>
      <c r="W2639" s="9">
        <v>10000</v>
      </c>
      <c r="X2639" s="22">
        <f t="shared" si="205"/>
        <v>0</v>
      </c>
      <c r="Y2639" s="29">
        <v>2510.34</v>
      </c>
      <c r="Z2639" s="34">
        <f t="shared" si="206"/>
        <v>53000</v>
      </c>
      <c r="AA2639" s="34">
        <f t="shared" si="207"/>
        <v>0.18867924528301888</v>
      </c>
      <c r="AB2639" s="35">
        <f t="shared" si="208"/>
        <v>17.358490566037737</v>
      </c>
      <c r="AC2639" s="35">
        <f t="shared" si="209"/>
        <v>26.79245283018868</v>
      </c>
      <c r="AD2639" s="6">
        <f>IFERROR(VLOOKUP(E2639,marginal!$A$2:$E$4826,4,FALSE),0)</f>
        <v>46292.783846153798</v>
      </c>
    </row>
    <row r="2640" spans="1:30" x14ac:dyDescent="0.2">
      <c r="A2640" s="27" t="s">
        <v>6907</v>
      </c>
      <c r="B2640" s="6" t="s">
        <v>6926</v>
      </c>
      <c r="C2640" s="6" t="s">
        <v>6909</v>
      </c>
      <c r="D2640" s="2">
        <v>161301</v>
      </c>
      <c r="E2640" s="2">
        <v>162501</v>
      </c>
      <c r="F2640" s="3" t="s">
        <v>3223</v>
      </c>
      <c r="G2640" s="2">
        <v>162503</v>
      </c>
      <c r="H2640" s="3" t="s">
        <v>3247</v>
      </c>
      <c r="I2640" s="18">
        <v>45278</v>
      </c>
      <c r="J2640" s="28">
        <v>1302075987</v>
      </c>
      <c r="K2640" s="18">
        <v>45166</v>
      </c>
      <c r="L2640" s="18">
        <v>45169</v>
      </c>
      <c r="M2640" s="18"/>
      <c r="N2640" s="30">
        <v>7</v>
      </c>
      <c r="O2640" s="7">
        <v>10000</v>
      </c>
      <c r="P2640" s="30">
        <v>127</v>
      </c>
      <c r="Q2640" s="22">
        <v>5.24391097594855E-2</v>
      </c>
      <c r="R2640" s="7">
        <v>10000</v>
      </c>
      <c r="S2640" s="2">
        <v>142</v>
      </c>
      <c r="T2640" s="11">
        <v>2510.34</v>
      </c>
      <c r="U2640" s="17" t="s">
        <v>6286</v>
      </c>
      <c r="V2640" s="21">
        <v>1</v>
      </c>
      <c r="W2640" s="9">
        <v>10000</v>
      </c>
      <c r="X2640" s="22">
        <f t="shared" si="205"/>
        <v>0</v>
      </c>
      <c r="Y2640" s="29">
        <v>2510.34</v>
      </c>
      <c r="Z2640" s="34">
        <f t="shared" si="206"/>
        <v>422000</v>
      </c>
      <c r="AA2640" s="34">
        <f t="shared" si="207"/>
        <v>2.3696682464454975E-2</v>
      </c>
      <c r="AB2640" s="35">
        <f t="shared" si="208"/>
        <v>3.0094786729857819</v>
      </c>
      <c r="AC2640" s="35">
        <f t="shared" si="209"/>
        <v>3.3649289099526065</v>
      </c>
      <c r="AD2640" s="6">
        <f>IFERROR(VLOOKUP(E2640,marginal!$A$2:$E$4826,4,FALSE),0)</f>
        <v>2030.1184615384602</v>
      </c>
    </row>
    <row r="2641" spans="1:30" x14ac:dyDescent="0.2">
      <c r="A2641" s="27" t="s">
        <v>6907</v>
      </c>
      <c r="B2641" s="6" t="s">
        <v>6926</v>
      </c>
      <c r="C2641" s="6" t="s">
        <v>6909</v>
      </c>
      <c r="D2641" s="2">
        <v>162017</v>
      </c>
      <c r="E2641" s="2">
        <v>162501</v>
      </c>
      <c r="F2641" s="3" t="s">
        <v>3223</v>
      </c>
      <c r="G2641" s="2">
        <v>162504</v>
      </c>
      <c r="H2641" s="3" t="s">
        <v>3248</v>
      </c>
      <c r="I2641" s="18">
        <v>45160</v>
      </c>
      <c r="J2641" s="28">
        <v>1219480164</v>
      </c>
      <c r="K2641" s="18">
        <v>45166</v>
      </c>
      <c r="L2641" s="18">
        <v>45169</v>
      </c>
      <c r="M2641" s="18"/>
      <c r="N2641" s="30">
        <v>10</v>
      </c>
      <c r="O2641" s="7">
        <v>5000</v>
      </c>
      <c r="P2641" s="30">
        <v>147</v>
      </c>
      <c r="Q2641" s="22">
        <v>0.11226939921536</v>
      </c>
      <c r="R2641" s="7">
        <v>7000</v>
      </c>
      <c r="S2641" s="2">
        <v>142</v>
      </c>
      <c r="T2641" s="11">
        <v>1758.65</v>
      </c>
      <c r="U2641" s="17" t="s">
        <v>6286</v>
      </c>
      <c r="V2641" s="21">
        <v>1</v>
      </c>
      <c r="W2641" s="9">
        <v>7000</v>
      </c>
      <c r="X2641" s="22">
        <f t="shared" si="205"/>
        <v>0</v>
      </c>
      <c r="Y2641" s="29">
        <v>1758.65</v>
      </c>
      <c r="Z2641" s="34">
        <f t="shared" si="206"/>
        <v>258000</v>
      </c>
      <c r="AA2641" s="34">
        <f t="shared" si="207"/>
        <v>2.7131782945736434E-2</v>
      </c>
      <c r="AB2641" s="35">
        <f t="shared" si="208"/>
        <v>3.9883720930232558</v>
      </c>
      <c r="AC2641" s="35">
        <f t="shared" si="209"/>
        <v>3.8527131782945734</v>
      </c>
      <c r="AD2641" s="6">
        <f>IFERROR(VLOOKUP(E2641,marginal!$A$2:$E$4826,4,FALSE),0)</f>
        <v>2030.1184615384602</v>
      </c>
    </row>
    <row r="2642" spans="1:30" x14ac:dyDescent="0.2">
      <c r="A2642" s="27" t="s">
        <v>6907</v>
      </c>
      <c r="B2642" s="6" t="s">
        <v>6926</v>
      </c>
      <c r="C2642" s="6" t="s">
        <v>6909</v>
      </c>
      <c r="D2642" s="2">
        <v>162021</v>
      </c>
      <c r="E2642" s="2">
        <v>162501</v>
      </c>
      <c r="F2642" s="3" t="s">
        <v>3223</v>
      </c>
      <c r="G2642" s="2">
        <v>162505</v>
      </c>
      <c r="H2642" s="3" t="s">
        <v>3249</v>
      </c>
      <c r="I2642" s="18">
        <v>45160</v>
      </c>
      <c r="J2642" s="28">
        <v>1219488041</v>
      </c>
      <c r="K2642" s="18">
        <v>45166</v>
      </c>
      <c r="L2642" s="18">
        <v>45169</v>
      </c>
      <c r="M2642" s="18"/>
      <c r="N2642" s="30">
        <v>8</v>
      </c>
      <c r="O2642" s="7">
        <v>10000</v>
      </c>
      <c r="P2642" s="30">
        <v>132</v>
      </c>
      <c r="Q2642" s="22">
        <v>5.8283715876113903E-2</v>
      </c>
      <c r="R2642" s="7">
        <v>7000</v>
      </c>
      <c r="S2642" s="2">
        <v>142</v>
      </c>
      <c r="T2642" s="11">
        <v>1758.65</v>
      </c>
      <c r="U2642" s="17" t="s">
        <v>6286</v>
      </c>
      <c r="V2642" s="21">
        <v>1</v>
      </c>
      <c r="W2642" s="9">
        <v>7000</v>
      </c>
      <c r="X2642" s="22">
        <f t="shared" si="205"/>
        <v>0</v>
      </c>
      <c r="Y2642" s="29">
        <v>1758.65</v>
      </c>
      <c r="Z2642" s="34">
        <f t="shared" si="206"/>
        <v>499000</v>
      </c>
      <c r="AA2642" s="34">
        <f t="shared" si="207"/>
        <v>1.4028056112224449E-2</v>
      </c>
      <c r="AB2642" s="35">
        <f t="shared" si="208"/>
        <v>1.8517034068136273</v>
      </c>
      <c r="AC2642" s="35">
        <f t="shared" si="209"/>
        <v>1.9919839679358717</v>
      </c>
      <c r="AD2642" s="6">
        <f>IFERROR(VLOOKUP(E2642,marginal!$A$2:$E$4826,4,FALSE),0)</f>
        <v>2030.1184615384602</v>
      </c>
    </row>
    <row r="2643" spans="1:30" x14ac:dyDescent="0.2">
      <c r="A2643" s="27" t="s">
        <v>6907</v>
      </c>
      <c r="B2643" s="6" t="s">
        <v>6926</v>
      </c>
      <c r="C2643" s="6" t="s">
        <v>6909</v>
      </c>
      <c r="D2643" s="2">
        <v>162022</v>
      </c>
      <c r="E2643" s="2">
        <v>162501</v>
      </c>
      <c r="F2643" s="3" t="s">
        <v>3223</v>
      </c>
      <c r="G2643" s="2">
        <v>162506</v>
      </c>
      <c r="H2643" s="3" t="s">
        <v>3250</v>
      </c>
      <c r="I2643" s="18">
        <v>45160</v>
      </c>
      <c r="J2643" s="28">
        <v>1219490829</v>
      </c>
      <c r="K2643" s="18">
        <v>45166</v>
      </c>
      <c r="L2643" s="18">
        <v>45169</v>
      </c>
      <c r="M2643" s="18"/>
      <c r="N2643" s="30">
        <v>8</v>
      </c>
      <c r="O2643" s="7">
        <v>10000</v>
      </c>
      <c r="P2643" s="30">
        <v>132</v>
      </c>
      <c r="Q2643" s="22">
        <v>5.8283715876113903E-2</v>
      </c>
      <c r="R2643" s="7">
        <v>7000</v>
      </c>
      <c r="S2643" s="2">
        <v>142</v>
      </c>
      <c r="T2643" s="11">
        <v>1758.65</v>
      </c>
      <c r="U2643" s="17" t="s">
        <v>6286</v>
      </c>
      <c r="V2643" s="21">
        <v>1</v>
      </c>
      <c r="W2643" s="9">
        <v>7000</v>
      </c>
      <c r="X2643" s="22">
        <f t="shared" si="205"/>
        <v>0</v>
      </c>
      <c r="Y2643" s="29">
        <v>1758.65</v>
      </c>
      <c r="Z2643" s="34">
        <f t="shared" si="206"/>
        <v>499000</v>
      </c>
      <c r="AA2643" s="34">
        <f t="shared" si="207"/>
        <v>1.4028056112224449E-2</v>
      </c>
      <c r="AB2643" s="35">
        <f t="shared" si="208"/>
        <v>1.8517034068136273</v>
      </c>
      <c r="AC2643" s="35">
        <f t="shared" si="209"/>
        <v>1.9919839679358717</v>
      </c>
      <c r="AD2643" s="6">
        <f>IFERROR(VLOOKUP(E2643,marginal!$A$2:$E$4826,4,FALSE),0)</f>
        <v>2030.1184615384602</v>
      </c>
    </row>
    <row r="2644" spans="1:30" x14ac:dyDescent="0.2">
      <c r="A2644" s="27" t="s">
        <v>6907</v>
      </c>
      <c r="B2644" s="6" t="s">
        <v>6913</v>
      </c>
      <c r="C2644" s="6" t="s">
        <v>6912</v>
      </c>
      <c r="D2644" s="2">
        <v>161706</v>
      </c>
      <c r="E2644" s="2">
        <v>162514</v>
      </c>
      <c r="F2644" s="3" t="s">
        <v>3225</v>
      </c>
      <c r="G2644" s="2">
        <v>162516</v>
      </c>
      <c r="H2644" s="3" t="s">
        <v>3251</v>
      </c>
      <c r="I2644" s="18">
        <v>45156</v>
      </c>
      <c r="J2644" s="28">
        <v>1217386874</v>
      </c>
      <c r="K2644" s="18">
        <v>45166</v>
      </c>
      <c r="L2644" s="18">
        <v>45169</v>
      </c>
      <c r="M2644" s="18"/>
      <c r="N2644" s="30">
        <v>7</v>
      </c>
      <c r="O2644" s="7">
        <v>10000</v>
      </c>
      <c r="P2644" s="30">
        <v>127</v>
      </c>
      <c r="Q2644" s="22">
        <v>5.24391097594855E-2</v>
      </c>
      <c r="R2644" s="7">
        <v>6000</v>
      </c>
      <c r="S2644" s="2">
        <v>142</v>
      </c>
      <c r="T2644" s="11">
        <v>1503.37</v>
      </c>
      <c r="U2644" s="17" t="s">
        <v>6286</v>
      </c>
      <c r="V2644" s="21">
        <v>1</v>
      </c>
      <c r="W2644" s="9">
        <v>6000</v>
      </c>
      <c r="X2644" s="22">
        <f t="shared" si="205"/>
        <v>0</v>
      </c>
      <c r="Y2644" s="29">
        <v>1503.37</v>
      </c>
      <c r="Z2644" s="34">
        <f t="shared" si="206"/>
        <v>422000</v>
      </c>
      <c r="AA2644" s="34">
        <f t="shared" si="207"/>
        <v>1.4218009478672985E-2</v>
      </c>
      <c r="AB2644" s="35">
        <f t="shared" si="208"/>
        <v>1.8056872037914691</v>
      </c>
      <c r="AC2644" s="35">
        <f t="shared" si="209"/>
        <v>2.0189573459715637</v>
      </c>
      <c r="AD2644" s="6">
        <f>IFERROR(VLOOKUP(E2644,marginal!$A$2:$E$4826,4,FALSE),0)</f>
        <v>2272.9942307692299</v>
      </c>
    </row>
    <row r="2645" spans="1:30" x14ac:dyDescent="0.2">
      <c r="A2645" s="27" t="s">
        <v>6907</v>
      </c>
      <c r="B2645" s="6" t="s">
        <v>6913</v>
      </c>
      <c r="C2645" s="6" t="s">
        <v>6912</v>
      </c>
      <c r="D2645" s="2">
        <v>161866</v>
      </c>
      <c r="E2645" s="2">
        <v>162514</v>
      </c>
      <c r="F2645" s="3" t="s">
        <v>3225</v>
      </c>
      <c r="G2645" s="2">
        <v>162517</v>
      </c>
      <c r="H2645" s="3" t="s">
        <v>3252</v>
      </c>
      <c r="I2645" s="18" t="s">
        <v>6930</v>
      </c>
      <c r="J2645" s="28" t="s">
        <v>6930</v>
      </c>
      <c r="K2645" s="18">
        <v>45166</v>
      </c>
      <c r="L2645" s="18">
        <v>45169</v>
      </c>
      <c r="M2645" s="18"/>
      <c r="N2645" s="30">
        <v>8</v>
      </c>
      <c r="O2645" s="7">
        <v>9000</v>
      </c>
      <c r="P2645" s="30">
        <v>139</v>
      </c>
      <c r="Q2645" s="22">
        <v>8.6183749348172869E-2</v>
      </c>
      <c r="R2645" s="7">
        <v>8000</v>
      </c>
      <c r="S2645" s="2">
        <v>142</v>
      </c>
      <c r="T2645" s="11">
        <v>2013.74</v>
      </c>
      <c r="U2645" s="17" t="s">
        <v>6286</v>
      </c>
      <c r="V2645" s="21">
        <v>1</v>
      </c>
      <c r="W2645" s="9">
        <v>8000</v>
      </c>
      <c r="X2645" s="22">
        <f t="shared" si="205"/>
        <v>0</v>
      </c>
      <c r="Y2645" s="29">
        <v>2013.74</v>
      </c>
      <c r="Z2645" s="34">
        <f t="shared" si="206"/>
        <v>499000</v>
      </c>
      <c r="AA2645" s="34">
        <f t="shared" si="207"/>
        <v>1.6032064128256512E-2</v>
      </c>
      <c r="AB2645" s="35">
        <f t="shared" si="208"/>
        <v>2.2284569138276553</v>
      </c>
      <c r="AC2645" s="35">
        <f t="shared" si="209"/>
        <v>2.2765531062124245</v>
      </c>
      <c r="AD2645" s="6">
        <f>IFERROR(VLOOKUP(E2645,marginal!$A$2:$E$4826,4,FALSE),0)</f>
        <v>2272.9942307692299</v>
      </c>
    </row>
    <row r="2646" spans="1:30" x14ac:dyDescent="0.2">
      <c r="A2646" s="27" t="s">
        <v>6907</v>
      </c>
      <c r="B2646" s="6" t="s">
        <v>6913</v>
      </c>
      <c r="C2646" s="6" t="s">
        <v>6912</v>
      </c>
      <c r="D2646" s="2">
        <v>161987</v>
      </c>
      <c r="E2646" s="2">
        <v>162514</v>
      </c>
      <c r="F2646" s="3" t="s">
        <v>3225</v>
      </c>
      <c r="G2646" s="2">
        <v>162518</v>
      </c>
      <c r="H2646" s="3" t="s">
        <v>3253</v>
      </c>
      <c r="I2646" s="18">
        <v>45159</v>
      </c>
      <c r="J2646" s="28">
        <v>1219118253</v>
      </c>
      <c r="K2646" s="18">
        <v>45166</v>
      </c>
      <c r="L2646" s="18">
        <v>45169</v>
      </c>
      <c r="M2646" s="18"/>
      <c r="N2646" s="30">
        <v>9</v>
      </c>
      <c r="O2646" s="7">
        <v>10000</v>
      </c>
      <c r="P2646" s="30">
        <v>147</v>
      </c>
      <c r="Q2646" s="22">
        <v>7.9000519063170294E-2</v>
      </c>
      <c r="R2646" s="7">
        <v>8000</v>
      </c>
      <c r="S2646" s="2">
        <v>142</v>
      </c>
      <c r="T2646" s="11">
        <v>2013.74</v>
      </c>
      <c r="U2646" s="17" t="s">
        <v>6286</v>
      </c>
      <c r="V2646" s="21">
        <v>1</v>
      </c>
      <c r="W2646" s="9">
        <v>8000</v>
      </c>
      <c r="X2646" s="22">
        <f t="shared" si="205"/>
        <v>0</v>
      </c>
      <c r="Y2646" s="29">
        <v>2013.74</v>
      </c>
      <c r="Z2646" s="34">
        <f t="shared" si="206"/>
        <v>557000</v>
      </c>
      <c r="AA2646" s="34">
        <f t="shared" si="207"/>
        <v>1.4362657091561939E-2</v>
      </c>
      <c r="AB2646" s="35">
        <f t="shared" si="208"/>
        <v>2.111310592459605</v>
      </c>
      <c r="AC2646" s="35">
        <f t="shared" si="209"/>
        <v>2.0394973070017954</v>
      </c>
      <c r="AD2646" s="6">
        <f>IFERROR(VLOOKUP(E2646,marginal!$A$2:$E$4826,4,FALSE),0)</f>
        <v>2272.9942307692299</v>
      </c>
    </row>
    <row r="2647" spans="1:30" x14ac:dyDescent="0.2">
      <c r="A2647" s="27" t="s">
        <v>6907</v>
      </c>
      <c r="B2647" s="6" t="s">
        <v>6913</v>
      </c>
      <c r="C2647" s="6" t="s">
        <v>6912</v>
      </c>
      <c r="D2647" s="2">
        <v>161605</v>
      </c>
      <c r="E2647" s="2">
        <v>162514</v>
      </c>
      <c r="F2647" s="3" t="s">
        <v>3225</v>
      </c>
      <c r="G2647" s="2">
        <v>162520</v>
      </c>
      <c r="H2647" s="3" t="s">
        <v>3254</v>
      </c>
      <c r="I2647" s="18" t="s">
        <v>6930</v>
      </c>
      <c r="J2647" s="28" t="s">
        <v>6930</v>
      </c>
      <c r="K2647" s="18">
        <v>45166</v>
      </c>
      <c r="L2647" s="18">
        <v>45169</v>
      </c>
      <c r="M2647" s="18"/>
      <c r="N2647" s="30">
        <v>8</v>
      </c>
      <c r="O2647" s="7">
        <v>9000</v>
      </c>
      <c r="P2647" s="30">
        <v>139</v>
      </c>
      <c r="Q2647" s="22">
        <v>6.0873316274495971E-2</v>
      </c>
      <c r="R2647" s="7">
        <v>6000</v>
      </c>
      <c r="S2647" s="2">
        <v>142</v>
      </c>
      <c r="T2647" s="11">
        <v>1503.37</v>
      </c>
      <c r="U2647" s="17" t="s">
        <v>6286</v>
      </c>
      <c r="V2647" s="21">
        <v>1</v>
      </c>
      <c r="W2647" s="9">
        <v>6000</v>
      </c>
      <c r="X2647" s="22">
        <f t="shared" si="205"/>
        <v>0</v>
      </c>
      <c r="Y2647" s="29">
        <v>1503.37</v>
      </c>
      <c r="Z2647" s="34">
        <f t="shared" si="206"/>
        <v>499000</v>
      </c>
      <c r="AA2647" s="34">
        <f t="shared" si="207"/>
        <v>1.2024048096192385E-2</v>
      </c>
      <c r="AB2647" s="35">
        <f t="shared" si="208"/>
        <v>1.6713426853707414</v>
      </c>
      <c r="AC2647" s="35">
        <f t="shared" si="209"/>
        <v>1.7074148296593186</v>
      </c>
      <c r="AD2647" s="6">
        <f>IFERROR(VLOOKUP(E2647,marginal!$A$2:$E$4826,4,FALSE),0)</f>
        <v>2272.9942307692299</v>
      </c>
    </row>
    <row r="2648" spans="1:30" x14ac:dyDescent="0.2">
      <c r="A2648" s="27" t="s">
        <v>6907</v>
      </c>
      <c r="B2648" s="6" t="s">
        <v>6908</v>
      </c>
      <c r="C2648" s="6" t="s">
        <v>6909</v>
      </c>
      <c r="D2648" s="2">
        <v>161286</v>
      </c>
      <c r="E2648" s="2">
        <v>162376</v>
      </c>
      <c r="F2648" s="3" t="s">
        <v>3255</v>
      </c>
      <c r="G2648" s="2">
        <v>162545</v>
      </c>
      <c r="H2648" s="3" t="s">
        <v>3256</v>
      </c>
      <c r="I2648" s="18">
        <v>45153</v>
      </c>
      <c r="J2648" s="28">
        <v>1215127115</v>
      </c>
      <c r="K2648" s="18">
        <v>45166</v>
      </c>
      <c r="L2648" s="18">
        <v>45169</v>
      </c>
      <c r="M2648" s="18"/>
      <c r="N2648" s="30">
        <v>6</v>
      </c>
      <c r="O2648" s="7">
        <v>12000</v>
      </c>
      <c r="P2648" s="30">
        <v>115</v>
      </c>
      <c r="Q2648" s="22">
        <v>4.426220662471151E-2</v>
      </c>
      <c r="R2648" s="7">
        <v>10000</v>
      </c>
      <c r="S2648" s="2">
        <v>142</v>
      </c>
      <c r="T2648" s="11">
        <v>2510.34</v>
      </c>
      <c r="U2648" s="17" t="s">
        <v>6286</v>
      </c>
      <c r="V2648" s="21">
        <v>0.60510213265296631</v>
      </c>
      <c r="W2648" s="9">
        <v>6051.0213265296634</v>
      </c>
      <c r="X2648" s="22">
        <f t="shared" si="205"/>
        <v>-0.39489786734703369</v>
      </c>
      <c r="Y2648" s="29">
        <v>1519.0120876840476</v>
      </c>
      <c r="Z2648" s="34">
        <f t="shared" si="206"/>
        <v>729000</v>
      </c>
      <c r="AA2648" s="34">
        <f t="shared" si="207"/>
        <v>1.3717421124828532E-2</v>
      </c>
      <c r="AB2648" s="35">
        <f t="shared" si="208"/>
        <v>1.5775034293552812</v>
      </c>
      <c r="AC2648" s="35">
        <f t="shared" si="209"/>
        <v>1.9478737997256514</v>
      </c>
      <c r="AD2648" s="6">
        <f>IFERROR(VLOOKUP(E2648,marginal!$A$2:$E$4826,4,FALSE),0)</f>
        <v>-6513.8134615384497</v>
      </c>
    </row>
    <row r="2649" spans="1:30" x14ac:dyDescent="0.2">
      <c r="A2649" s="27" t="s">
        <v>6907</v>
      </c>
      <c r="B2649" s="6" t="s">
        <v>6914</v>
      </c>
      <c r="C2649" s="6" t="s">
        <v>6909</v>
      </c>
      <c r="D2649" s="2">
        <v>161818</v>
      </c>
      <c r="E2649" s="2">
        <v>162546</v>
      </c>
      <c r="F2649" s="3" t="s">
        <v>3257</v>
      </c>
      <c r="G2649" s="2">
        <v>162549</v>
      </c>
      <c r="H2649" s="3" t="s">
        <v>3258</v>
      </c>
      <c r="I2649" s="18">
        <v>45268</v>
      </c>
      <c r="J2649" s="28">
        <v>1294234731</v>
      </c>
      <c r="K2649" s="18">
        <v>45166</v>
      </c>
      <c r="L2649" s="18">
        <v>45169</v>
      </c>
      <c r="M2649" s="18"/>
      <c r="N2649" s="30">
        <v>5</v>
      </c>
      <c r="O2649" s="7">
        <v>7000</v>
      </c>
      <c r="P2649" s="30">
        <v>125</v>
      </c>
      <c r="Q2649" s="22">
        <v>3.3741050530766176E-2</v>
      </c>
      <c r="R2649" s="7">
        <v>5000</v>
      </c>
      <c r="S2649" s="2">
        <v>147</v>
      </c>
      <c r="T2649" s="11">
        <v>1303.3399999999999</v>
      </c>
      <c r="U2649" s="17" t="s">
        <v>6286</v>
      </c>
      <c r="V2649" s="21">
        <v>1</v>
      </c>
      <c r="W2649" s="9">
        <v>5000</v>
      </c>
      <c r="X2649" s="22">
        <f t="shared" si="205"/>
        <v>0</v>
      </c>
      <c r="Y2649" s="29">
        <v>1303.3399999999999</v>
      </c>
      <c r="Z2649" s="34">
        <f t="shared" si="206"/>
        <v>499000</v>
      </c>
      <c r="AA2649" s="34">
        <f t="shared" si="207"/>
        <v>1.002004008016032E-2</v>
      </c>
      <c r="AB2649" s="35">
        <f t="shared" si="208"/>
        <v>1.2525050100200401</v>
      </c>
      <c r="AC2649" s="35">
        <f t="shared" si="209"/>
        <v>1.4729458917835672</v>
      </c>
      <c r="AD2649" s="6">
        <f>IFERROR(VLOOKUP(E2649,marginal!$A$2:$E$4826,4,FALSE),0)</f>
        <v>5386.6453846153499</v>
      </c>
    </row>
    <row r="2650" spans="1:30" x14ac:dyDescent="0.2">
      <c r="A2650" s="27" t="s">
        <v>6907</v>
      </c>
      <c r="B2650" s="6" t="s">
        <v>6914</v>
      </c>
      <c r="C2650" s="6" t="s">
        <v>6909</v>
      </c>
      <c r="D2650" s="2">
        <v>161736</v>
      </c>
      <c r="E2650" s="2">
        <v>162546</v>
      </c>
      <c r="F2650" s="3" t="s">
        <v>3257</v>
      </c>
      <c r="G2650" s="2">
        <v>162550</v>
      </c>
      <c r="H2650" s="3" t="s">
        <v>3259</v>
      </c>
      <c r="I2650" s="18">
        <v>45156</v>
      </c>
      <c r="J2650" s="28">
        <v>1217493456</v>
      </c>
      <c r="K2650" s="18">
        <v>45166</v>
      </c>
      <c r="L2650" s="18">
        <v>45169</v>
      </c>
      <c r="M2650" s="18"/>
      <c r="N2650" s="30">
        <v>5</v>
      </c>
      <c r="O2650" s="7">
        <v>7000</v>
      </c>
      <c r="P2650" s="30">
        <v>125</v>
      </c>
      <c r="Q2650" s="22">
        <v>3.3741050530766176E-2</v>
      </c>
      <c r="R2650" s="7">
        <v>5000</v>
      </c>
      <c r="S2650" s="2">
        <v>147</v>
      </c>
      <c r="T2650" s="11">
        <v>1303.3399999999999</v>
      </c>
      <c r="U2650" s="17" t="s">
        <v>6286</v>
      </c>
      <c r="V2650" s="21">
        <v>1</v>
      </c>
      <c r="W2650" s="9">
        <v>5000</v>
      </c>
      <c r="X2650" s="22">
        <f t="shared" si="205"/>
        <v>0</v>
      </c>
      <c r="Y2650" s="29">
        <v>1303.3399999999999</v>
      </c>
      <c r="Z2650" s="34">
        <f t="shared" si="206"/>
        <v>499000</v>
      </c>
      <c r="AA2650" s="34">
        <f t="shared" si="207"/>
        <v>1.002004008016032E-2</v>
      </c>
      <c r="AB2650" s="35">
        <f t="shared" si="208"/>
        <v>1.2525050100200401</v>
      </c>
      <c r="AC2650" s="35">
        <f t="shared" si="209"/>
        <v>1.4729458917835672</v>
      </c>
      <c r="AD2650" s="6">
        <f>IFERROR(VLOOKUP(E2650,marginal!$A$2:$E$4826,4,FALSE),0)</f>
        <v>5386.6453846153499</v>
      </c>
    </row>
    <row r="2651" spans="1:30" x14ac:dyDescent="0.2">
      <c r="A2651" s="27" t="s">
        <v>6907</v>
      </c>
      <c r="B2651" s="6" t="s">
        <v>6914</v>
      </c>
      <c r="C2651" s="6" t="s">
        <v>6909</v>
      </c>
      <c r="D2651" s="2">
        <v>161583</v>
      </c>
      <c r="E2651" s="2">
        <v>162546</v>
      </c>
      <c r="F2651" s="3" t="s">
        <v>3257</v>
      </c>
      <c r="G2651" s="2">
        <v>162551</v>
      </c>
      <c r="H2651" s="3" t="s">
        <v>3260</v>
      </c>
      <c r="I2651" s="18">
        <v>45155</v>
      </c>
      <c r="J2651" s="28">
        <v>1216817594</v>
      </c>
      <c r="K2651" s="18">
        <v>45166</v>
      </c>
      <c r="L2651" s="18">
        <v>45169</v>
      </c>
      <c r="M2651" s="18"/>
      <c r="N2651" s="30">
        <v>3</v>
      </c>
      <c r="O2651" s="7">
        <v>7000</v>
      </c>
      <c r="P2651" s="30">
        <v>112</v>
      </c>
      <c r="Q2651" s="22">
        <v>3.3220596517330447E-2</v>
      </c>
      <c r="R2651" s="7">
        <v>7000</v>
      </c>
      <c r="S2651" s="2">
        <v>142</v>
      </c>
      <c r="T2651" s="11">
        <v>1758.65</v>
      </c>
      <c r="U2651" s="17" t="s">
        <v>6286</v>
      </c>
      <c r="V2651" s="21">
        <v>1</v>
      </c>
      <c r="W2651" s="9">
        <v>7000</v>
      </c>
      <c r="X2651" s="22">
        <f t="shared" si="205"/>
        <v>0</v>
      </c>
      <c r="Y2651" s="29">
        <v>1758.65</v>
      </c>
      <c r="Z2651" s="34">
        <f t="shared" si="206"/>
        <v>355000</v>
      </c>
      <c r="AA2651" s="34">
        <f t="shared" si="207"/>
        <v>1.9718309859154931E-2</v>
      </c>
      <c r="AB2651" s="35">
        <f t="shared" si="208"/>
        <v>2.2084507042253523</v>
      </c>
      <c r="AC2651" s="35">
        <f t="shared" si="209"/>
        <v>2.8000000000000003</v>
      </c>
      <c r="AD2651" s="6">
        <f>IFERROR(VLOOKUP(E2651,marginal!$A$2:$E$4826,4,FALSE),0)</f>
        <v>5386.6453846153499</v>
      </c>
    </row>
    <row r="2652" spans="1:30" x14ac:dyDescent="0.2">
      <c r="A2652" s="27" t="s">
        <v>6907</v>
      </c>
      <c r="B2652" s="6" t="s">
        <v>6914</v>
      </c>
      <c r="C2652" s="6" t="s">
        <v>6909</v>
      </c>
      <c r="D2652" s="2">
        <v>161889</v>
      </c>
      <c r="E2652" s="2">
        <v>162546</v>
      </c>
      <c r="F2652" s="3" t="s">
        <v>3257</v>
      </c>
      <c r="G2652" s="2">
        <v>162552</v>
      </c>
      <c r="H2652" s="3" t="s">
        <v>3261</v>
      </c>
      <c r="I2652" s="18">
        <v>45159</v>
      </c>
      <c r="J2652" s="28">
        <v>1218746482</v>
      </c>
      <c r="K2652" s="18">
        <v>45166</v>
      </c>
      <c r="L2652" s="18">
        <v>45169</v>
      </c>
      <c r="M2652" s="18"/>
      <c r="N2652" s="30">
        <v>6</v>
      </c>
      <c r="O2652" s="7">
        <v>8000</v>
      </c>
      <c r="P2652" s="30">
        <v>138</v>
      </c>
      <c r="Q2652" s="22">
        <v>3.9770556926914676E-2</v>
      </c>
      <c r="R2652" s="7">
        <v>7000</v>
      </c>
      <c r="S2652" s="2">
        <v>142</v>
      </c>
      <c r="T2652" s="11">
        <v>1758.65</v>
      </c>
      <c r="U2652" s="17" t="s">
        <v>6286</v>
      </c>
      <c r="V2652" s="21">
        <v>1</v>
      </c>
      <c r="W2652" s="9">
        <v>7000</v>
      </c>
      <c r="X2652" s="22">
        <f t="shared" si="205"/>
        <v>0</v>
      </c>
      <c r="Y2652" s="29">
        <v>1758.65</v>
      </c>
      <c r="Z2652" s="34">
        <f t="shared" si="206"/>
        <v>729000</v>
      </c>
      <c r="AA2652" s="34">
        <f t="shared" si="207"/>
        <v>9.6021947873799734E-3</v>
      </c>
      <c r="AB2652" s="35">
        <f t="shared" si="208"/>
        <v>1.3251028806584364</v>
      </c>
      <c r="AC2652" s="35">
        <f t="shared" si="209"/>
        <v>1.3635116598079562</v>
      </c>
      <c r="AD2652" s="6">
        <f>IFERROR(VLOOKUP(E2652,marginal!$A$2:$E$4826,4,FALSE),0)</f>
        <v>5386.6453846153499</v>
      </c>
    </row>
    <row r="2653" spans="1:30" x14ac:dyDescent="0.2">
      <c r="A2653" s="27" t="s">
        <v>6907</v>
      </c>
      <c r="B2653" s="6" t="s">
        <v>6914</v>
      </c>
      <c r="C2653" s="6" t="s">
        <v>6909</v>
      </c>
      <c r="D2653" s="2">
        <v>162483</v>
      </c>
      <c r="E2653" s="2">
        <v>162546</v>
      </c>
      <c r="F2653" s="3" t="s">
        <v>3257</v>
      </c>
      <c r="G2653" s="2">
        <v>162553</v>
      </c>
      <c r="H2653" s="3" t="s">
        <v>3262</v>
      </c>
      <c r="I2653" s="18">
        <v>45268</v>
      </c>
      <c r="J2653" s="28">
        <v>1294236482</v>
      </c>
      <c r="K2653" s="18">
        <v>45166</v>
      </c>
      <c r="L2653" s="18">
        <v>45169</v>
      </c>
      <c r="M2653" s="18"/>
      <c r="N2653" s="30">
        <v>8</v>
      </c>
      <c r="O2653" s="7">
        <v>5000</v>
      </c>
      <c r="P2653" s="30">
        <v>147</v>
      </c>
      <c r="Q2653" s="22">
        <v>5.8283715876113994E-2</v>
      </c>
      <c r="R2653" s="7">
        <v>5000</v>
      </c>
      <c r="S2653" s="2">
        <v>147</v>
      </c>
      <c r="T2653" s="11">
        <v>1303.3399999999999</v>
      </c>
      <c r="U2653" s="17" t="s">
        <v>6286</v>
      </c>
      <c r="V2653" s="21">
        <v>1</v>
      </c>
      <c r="W2653" s="9">
        <v>5000</v>
      </c>
      <c r="X2653" s="22">
        <f t="shared" si="205"/>
        <v>0</v>
      </c>
      <c r="Y2653" s="29">
        <v>1303.3399999999999</v>
      </c>
      <c r="Z2653" s="34">
        <f t="shared" si="206"/>
        <v>499000</v>
      </c>
      <c r="AA2653" s="34">
        <f t="shared" si="207"/>
        <v>1.002004008016032E-2</v>
      </c>
      <c r="AB2653" s="35">
        <f t="shared" si="208"/>
        <v>1.4729458917835672</v>
      </c>
      <c r="AC2653" s="35">
        <f t="shared" si="209"/>
        <v>1.4729458917835672</v>
      </c>
      <c r="AD2653" s="6">
        <f>IFERROR(VLOOKUP(E2653,marginal!$A$2:$E$4826,4,FALSE),0)</f>
        <v>5386.6453846153499</v>
      </c>
    </row>
    <row r="2654" spans="1:30" x14ac:dyDescent="0.2">
      <c r="A2654" s="27" t="s">
        <v>6907</v>
      </c>
      <c r="B2654" s="6" t="s">
        <v>6914</v>
      </c>
      <c r="C2654" s="6" t="s">
        <v>6909</v>
      </c>
      <c r="D2654" s="2">
        <v>161893</v>
      </c>
      <c r="E2654" s="2">
        <v>162555</v>
      </c>
      <c r="F2654" s="3" t="s">
        <v>3227</v>
      </c>
      <c r="G2654" s="2">
        <v>162557</v>
      </c>
      <c r="H2654" s="3" t="s">
        <v>3263</v>
      </c>
      <c r="I2654" s="18">
        <v>45159</v>
      </c>
      <c r="J2654" s="28">
        <v>1218753711</v>
      </c>
      <c r="K2654" s="18">
        <v>45166</v>
      </c>
      <c r="L2654" s="18">
        <v>45169</v>
      </c>
      <c r="M2654" s="18"/>
      <c r="N2654" s="30">
        <v>6</v>
      </c>
      <c r="O2654" s="7">
        <v>11000</v>
      </c>
      <c r="P2654" s="30">
        <v>119</v>
      </c>
      <c r="Q2654" s="22">
        <v>4.4808469477509841E-2</v>
      </c>
      <c r="R2654" s="7">
        <v>5000</v>
      </c>
      <c r="S2654" s="2">
        <v>147</v>
      </c>
      <c r="T2654" s="11">
        <v>1303.3399999999999</v>
      </c>
      <c r="U2654" s="17" t="s">
        <v>6286</v>
      </c>
      <c r="V2654" s="21">
        <v>0.34778454665506287</v>
      </c>
      <c r="W2654" s="9">
        <v>1738.9227332753144</v>
      </c>
      <c r="X2654" s="22">
        <f t="shared" si="205"/>
        <v>-0.65221545334493713</v>
      </c>
      <c r="Y2654" s="29">
        <v>453.28151103740959</v>
      </c>
      <c r="Z2654" s="34">
        <f t="shared" si="206"/>
        <v>729000</v>
      </c>
      <c r="AA2654" s="34">
        <f t="shared" si="207"/>
        <v>6.8587105624142658E-3</v>
      </c>
      <c r="AB2654" s="35">
        <f t="shared" si="208"/>
        <v>0.81618655692729758</v>
      </c>
      <c r="AC2654" s="35">
        <f t="shared" si="209"/>
        <v>1.0082304526748971</v>
      </c>
      <c r="AD2654" s="6">
        <f>IFERROR(VLOOKUP(E2654,marginal!$A$2:$E$4826,4,FALSE),0)</f>
        <v>-24047.904615384599</v>
      </c>
    </row>
    <row r="2655" spans="1:30" x14ac:dyDescent="0.2">
      <c r="A2655" s="27" t="s">
        <v>6907</v>
      </c>
      <c r="B2655" s="6" t="s">
        <v>6914</v>
      </c>
      <c r="C2655" s="6" t="s">
        <v>6909</v>
      </c>
      <c r="D2655" s="2">
        <v>161905</v>
      </c>
      <c r="E2655" s="2">
        <v>162555</v>
      </c>
      <c r="F2655" s="3" t="s">
        <v>3227</v>
      </c>
      <c r="G2655" s="2">
        <v>162558</v>
      </c>
      <c r="H2655" s="3" t="s">
        <v>3264</v>
      </c>
      <c r="I2655" s="18">
        <v>45159</v>
      </c>
      <c r="J2655" s="28">
        <v>1218808620</v>
      </c>
      <c r="K2655" s="18">
        <v>45166</v>
      </c>
      <c r="L2655" s="18">
        <v>45169</v>
      </c>
      <c r="M2655" s="18"/>
      <c r="N2655" s="30">
        <v>6</v>
      </c>
      <c r="O2655" s="7">
        <v>11000</v>
      </c>
      <c r="P2655" s="30">
        <v>119</v>
      </c>
      <c r="Q2655" s="22">
        <v>4.6797046777239087E-2</v>
      </c>
      <c r="R2655" s="7">
        <v>6000</v>
      </c>
      <c r="S2655" s="2">
        <v>142</v>
      </c>
      <c r="T2655" s="11">
        <v>1503.37</v>
      </c>
      <c r="U2655" s="17" t="s">
        <v>6286</v>
      </c>
      <c r="V2655" s="21">
        <v>0.34778454665506287</v>
      </c>
      <c r="W2655" s="9">
        <v>2086.7072799303774</v>
      </c>
      <c r="X2655" s="22">
        <f t="shared" si="205"/>
        <v>-0.65221545334493713</v>
      </c>
      <c r="Y2655" s="29">
        <v>522.84885390482179</v>
      </c>
      <c r="Z2655" s="34">
        <f t="shared" si="206"/>
        <v>729000</v>
      </c>
      <c r="AA2655" s="34">
        <f t="shared" si="207"/>
        <v>8.23045267489712E-3</v>
      </c>
      <c r="AB2655" s="35">
        <f t="shared" si="208"/>
        <v>0.9794238683127573</v>
      </c>
      <c r="AC2655" s="35">
        <f t="shared" si="209"/>
        <v>1.168724279835391</v>
      </c>
      <c r="AD2655" s="6">
        <f>IFERROR(VLOOKUP(E2655,marginal!$A$2:$E$4826,4,FALSE),0)</f>
        <v>-24047.904615384599</v>
      </c>
    </row>
    <row r="2656" spans="1:30" x14ac:dyDescent="0.2">
      <c r="A2656" s="27" t="s">
        <v>6907</v>
      </c>
      <c r="B2656" s="6" t="s">
        <v>6914</v>
      </c>
      <c r="C2656" s="6" t="s">
        <v>6909</v>
      </c>
      <c r="D2656" s="2">
        <v>161248</v>
      </c>
      <c r="E2656" s="2">
        <v>162555</v>
      </c>
      <c r="F2656" s="3" t="s">
        <v>3227</v>
      </c>
      <c r="G2656" s="2">
        <v>162559</v>
      </c>
      <c r="H2656" s="3" t="s">
        <v>3265</v>
      </c>
      <c r="I2656" s="18">
        <v>45153</v>
      </c>
      <c r="J2656" s="28">
        <v>1214976176</v>
      </c>
      <c r="K2656" s="18">
        <v>45166</v>
      </c>
      <c r="L2656" s="18">
        <v>45169</v>
      </c>
      <c r="M2656" s="18"/>
      <c r="N2656" s="30">
        <v>6</v>
      </c>
      <c r="O2656" s="7">
        <v>11000</v>
      </c>
      <c r="P2656" s="30">
        <v>119</v>
      </c>
      <c r="Q2656" s="22">
        <v>4.0668324378343571E-2</v>
      </c>
      <c r="R2656" s="7">
        <v>7000</v>
      </c>
      <c r="S2656" s="2">
        <v>142</v>
      </c>
      <c r="T2656" s="11">
        <v>1758.65</v>
      </c>
      <c r="U2656" s="17" t="s">
        <v>6286</v>
      </c>
      <c r="V2656" s="21">
        <v>0.34778454665506287</v>
      </c>
      <c r="W2656" s="9">
        <v>2434.4918265854399</v>
      </c>
      <c r="X2656" s="22">
        <f t="shared" si="205"/>
        <v>-0.65221545334493713</v>
      </c>
      <c r="Y2656" s="29">
        <v>611.6312929749264</v>
      </c>
      <c r="Z2656" s="34">
        <f t="shared" si="206"/>
        <v>729000</v>
      </c>
      <c r="AA2656" s="34">
        <f t="shared" si="207"/>
        <v>9.6021947873799734E-3</v>
      </c>
      <c r="AB2656" s="35">
        <f t="shared" si="208"/>
        <v>1.1426611796982169</v>
      </c>
      <c r="AC2656" s="35">
        <f t="shared" si="209"/>
        <v>1.3635116598079562</v>
      </c>
      <c r="AD2656" s="6">
        <f>IFERROR(VLOOKUP(E2656,marginal!$A$2:$E$4826,4,FALSE),0)</f>
        <v>-24047.904615384599</v>
      </c>
    </row>
    <row r="2657" spans="1:30" x14ac:dyDescent="0.2">
      <c r="A2657" s="27" t="s">
        <v>6907</v>
      </c>
      <c r="B2657" s="6" t="s">
        <v>6914</v>
      </c>
      <c r="C2657" s="6" t="s">
        <v>6909</v>
      </c>
      <c r="D2657" s="2">
        <v>161908</v>
      </c>
      <c r="E2657" s="2">
        <v>162555</v>
      </c>
      <c r="F2657" s="3" t="s">
        <v>3227</v>
      </c>
      <c r="G2657" s="2">
        <v>162560</v>
      </c>
      <c r="H2657" s="3" t="s">
        <v>3266</v>
      </c>
      <c r="I2657" s="18">
        <v>45159</v>
      </c>
      <c r="J2657" s="28">
        <v>1218815114</v>
      </c>
      <c r="K2657" s="18">
        <v>45166</v>
      </c>
      <c r="L2657" s="18">
        <v>45169</v>
      </c>
      <c r="M2657" s="18"/>
      <c r="N2657" s="30">
        <v>6</v>
      </c>
      <c r="O2657" s="7">
        <v>11000</v>
      </c>
      <c r="P2657" s="30">
        <v>119</v>
      </c>
      <c r="Q2657" s="22">
        <v>4.6797046777239087E-2</v>
      </c>
      <c r="R2657" s="7">
        <v>6000</v>
      </c>
      <c r="S2657" s="2">
        <v>142</v>
      </c>
      <c r="T2657" s="11">
        <v>1503.37</v>
      </c>
      <c r="U2657" s="17" t="s">
        <v>6286</v>
      </c>
      <c r="V2657" s="21">
        <v>0.34778454665506287</v>
      </c>
      <c r="W2657" s="9">
        <v>2086.7072799303774</v>
      </c>
      <c r="X2657" s="22">
        <f t="shared" si="205"/>
        <v>-0.65221545334493713</v>
      </c>
      <c r="Y2657" s="29">
        <v>522.84885390482179</v>
      </c>
      <c r="Z2657" s="34">
        <f t="shared" si="206"/>
        <v>729000</v>
      </c>
      <c r="AA2657" s="34">
        <f t="shared" si="207"/>
        <v>8.23045267489712E-3</v>
      </c>
      <c r="AB2657" s="35">
        <f t="shared" si="208"/>
        <v>0.9794238683127573</v>
      </c>
      <c r="AC2657" s="35">
        <f t="shared" si="209"/>
        <v>1.168724279835391</v>
      </c>
      <c r="AD2657" s="6">
        <f>IFERROR(VLOOKUP(E2657,marginal!$A$2:$E$4826,4,FALSE),0)</f>
        <v>-24047.904615384599</v>
      </c>
    </row>
    <row r="2658" spans="1:30" x14ac:dyDescent="0.2">
      <c r="A2658" s="27" t="s">
        <v>6907</v>
      </c>
      <c r="B2658" s="6" t="s">
        <v>6914</v>
      </c>
      <c r="C2658" s="6" t="s">
        <v>6909</v>
      </c>
      <c r="D2658" s="2">
        <v>161361</v>
      </c>
      <c r="E2658" s="2">
        <v>162555</v>
      </c>
      <c r="F2658" s="3" t="s">
        <v>3227</v>
      </c>
      <c r="G2658" s="2">
        <v>162561</v>
      </c>
      <c r="H2658" s="3" t="s">
        <v>3267</v>
      </c>
      <c r="I2658" s="18">
        <v>45154</v>
      </c>
      <c r="J2658" s="28">
        <v>1215942561</v>
      </c>
      <c r="K2658" s="18">
        <v>45166</v>
      </c>
      <c r="L2658" s="18">
        <v>45169</v>
      </c>
      <c r="M2658" s="18"/>
      <c r="N2658" s="30">
        <v>6</v>
      </c>
      <c r="O2658" s="7">
        <v>11000</v>
      </c>
      <c r="P2658" s="30">
        <v>119</v>
      </c>
      <c r="Q2658" s="22">
        <v>4.4808469477509841E-2</v>
      </c>
      <c r="R2658" s="7">
        <v>5000</v>
      </c>
      <c r="S2658" s="2">
        <v>147</v>
      </c>
      <c r="T2658" s="11">
        <v>1303.3399999999999</v>
      </c>
      <c r="U2658" s="17" t="s">
        <v>6286</v>
      </c>
      <c r="V2658" s="21">
        <v>0.34778454665506287</v>
      </c>
      <c r="W2658" s="9">
        <v>1738.9227332753144</v>
      </c>
      <c r="X2658" s="22">
        <f t="shared" si="205"/>
        <v>-0.65221545334493713</v>
      </c>
      <c r="Y2658" s="29">
        <v>453.28151103740959</v>
      </c>
      <c r="Z2658" s="34">
        <f t="shared" si="206"/>
        <v>729000</v>
      </c>
      <c r="AA2658" s="34">
        <f t="shared" si="207"/>
        <v>6.8587105624142658E-3</v>
      </c>
      <c r="AB2658" s="35">
        <f t="shared" si="208"/>
        <v>0.81618655692729758</v>
      </c>
      <c r="AC2658" s="35">
        <f t="shared" si="209"/>
        <v>1.0082304526748971</v>
      </c>
      <c r="AD2658" s="6">
        <f>IFERROR(VLOOKUP(E2658,marginal!$A$2:$E$4826,4,FALSE),0)</f>
        <v>-24047.904615384599</v>
      </c>
    </row>
    <row r="2659" spans="1:30" x14ac:dyDescent="0.2">
      <c r="A2659" s="27" t="s">
        <v>6907</v>
      </c>
      <c r="B2659" s="6" t="s">
        <v>6914</v>
      </c>
      <c r="C2659" s="6" t="s">
        <v>6909</v>
      </c>
      <c r="D2659" s="2">
        <v>161991</v>
      </c>
      <c r="E2659" s="2">
        <v>162565</v>
      </c>
      <c r="F2659" s="3" t="s">
        <v>1028</v>
      </c>
      <c r="G2659" s="2">
        <v>162578</v>
      </c>
      <c r="H2659" s="3" t="s">
        <v>3268</v>
      </c>
      <c r="I2659" s="18">
        <v>45159</v>
      </c>
      <c r="J2659" s="28">
        <v>1219128608</v>
      </c>
      <c r="K2659" s="18">
        <v>45166</v>
      </c>
      <c r="L2659" s="18">
        <v>45169</v>
      </c>
      <c r="M2659" s="18"/>
      <c r="N2659" s="30">
        <v>5</v>
      </c>
      <c r="O2659" s="7">
        <v>10000</v>
      </c>
      <c r="P2659" s="30">
        <v>110</v>
      </c>
      <c r="Q2659" s="22">
        <v>3.3741050530766099E-2</v>
      </c>
      <c r="R2659" s="7">
        <v>5000</v>
      </c>
      <c r="S2659" s="2">
        <v>147</v>
      </c>
      <c r="T2659" s="11">
        <v>1303.3399999999999</v>
      </c>
      <c r="U2659" s="17" t="s">
        <v>6286</v>
      </c>
      <c r="V2659" s="21">
        <v>1</v>
      </c>
      <c r="W2659" s="9">
        <v>5000</v>
      </c>
      <c r="X2659" s="22">
        <f t="shared" si="205"/>
        <v>0</v>
      </c>
      <c r="Y2659" s="29">
        <v>1303.3399999999999</v>
      </c>
      <c r="Z2659" s="34">
        <f t="shared" si="206"/>
        <v>499000</v>
      </c>
      <c r="AA2659" s="34">
        <f t="shared" si="207"/>
        <v>1.002004008016032E-2</v>
      </c>
      <c r="AB2659" s="35">
        <f t="shared" si="208"/>
        <v>1.1022044088176353</v>
      </c>
      <c r="AC2659" s="35">
        <f t="shared" si="209"/>
        <v>1.4729458917835672</v>
      </c>
      <c r="AD2659" s="6">
        <f>IFERROR(VLOOKUP(E2659,marginal!$A$2:$E$4826,4,FALSE),0)</f>
        <v>5247.3169230768999</v>
      </c>
    </row>
    <row r="2660" spans="1:30" x14ac:dyDescent="0.2">
      <c r="A2660" s="27" t="s">
        <v>6907</v>
      </c>
      <c r="B2660" s="6" t="s">
        <v>6914</v>
      </c>
      <c r="C2660" s="6" t="s">
        <v>6909</v>
      </c>
      <c r="D2660" s="2">
        <v>161903</v>
      </c>
      <c r="E2660" s="2">
        <v>162565</v>
      </c>
      <c r="F2660" s="3" t="s">
        <v>1028</v>
      </c>
      <c r="G2660" s="2">
        <v>162579</v>
      </c>
      <c r="H2660" s="3" t="s">
        <v>3269</v>
      </c>
      <c r="I2660" s="18">
        <v>45159</v>
      </c>
      <c r="J2660" s="28">
        <v>1218801718</v>
      </c>
      <c r="K2660" s="18">
        <v>45166</v>
      </c>
      <c r="L2660" s="18">
        <v>45169</v>
      </c>
      <c r="M2660" s="18"/>
      <c r="N2660" s="30">
        <v>8</v>
      </c>
      <c r="O2660" s="7">
        <v>10000</v>
      </c>
      <c r="P2660" s="30">
        <v>132</v>
      </c>
      <c r="Q2660" s="22">
        <v>5.8283715876113903E-2</v>
      </c>
      <c r="R2660" s="7">
        <v>5000</v>
      </c>
      <c r="S2660" s="2">
        <v>147</v>
      </c>
      <c r="T2660" s="11">
        <v>1303.3399999999999</v>
      </c>
      <c r="U2660" s="17" t="s">
        <v>6286</v>
      </c>
      <c r="V2660" s="21">
        <v>1</v>
      </c>
      <c r="W2660" s="9">
        <v>5000</v>
      </c>
      <c r="X2660" s="22">
        <f t="shared" si="205"/>
        <v>0</v>
      </c>
      <c r="Y2660" s="29">
        <v>1303.3399999999999</v>
      </c>
      <c r="Z2660" s="34">
        <f t="shared" si="206"/>
        <v>499000</v>
      </c>
      <c r="AA2660" s="34">
        <f t="shared" si="207"/>
        <v>1.002004008016032E-2</v>
      </c>
      <c r="AB2660" s="35">
        <f t="shared" si="208"/>
        <v>1.3226452905811623</v>
      </c>
      <c r="AC2660" s="35">
        <f t="shared" si="209"/>
        <v>1.4729458917835672</v>
      </c>
      <c r="AD2660" s="6">
        <f>IFERROR(VLOOKUP(E2660,marginal!$A$2:$E$4826,4,FALSE),0)</f>
        <v>5247.3169230768999</v>
      </c>
    </row>
    <row r="2661" spans="1:30" x14ac:dyDescent="0.2">
      <c r="A2661" s="27" t="s">
        <v>6907</v>
      </c>
      <c r="B2661" s="6" t="s">
        <v>6924</v>
      </c>
      <c r="C2661" s="6" t="s">
        <v>6912</v>
      </c>
      <c r="D2661" s="2">
        <v>161443</v>
      </c>
      <c r="E2661" s="2">
        <v>161963</v>
      </c>
      <c r="F2661" s="3" t="s">
        <v>3270</v>
      </c>
      <c r="G2661" s="2">
        <v>161965</v>
      </c>
      <c r="H2661" s="3" t="s">
        <v>3271</v>
      </c>
      <c r="I2661" s="18">
        <v>45260</v>
      </c>
      <c r="J2661" s="28">
        <v>1291799299</v>
      </c>
      <c r="K2661" s="18">
        <v>45160</v>
      </c>
      <c r="L2661" s="18">
        <v>45169</v>
      </c>
      <c r="M2661" s="18"/>
      <c r="N2661" s="30">
        <v>6</v>
      </c>
      <c r="O2661" s="7">
        <v>10000</v>
      </c>
      <c r="P2661" s="30">
        <v>115</v>
      </c>
      <c r="Q2661" s="22">
        <v>3.97705569269148E-2</v>
      </c>
      <c r="R2661" s="7">
        <v>10000</v>
      </c>
      <c r="S2661" s="2">
        <v>115</v>
      </c>
      <c r="T2661" s="11">
        <v>2000.01</v>
      </c>
      <c r="U2661" s="17" t="s">
        <v>6286</v>
      </c>
      <c r="V2661" s="21">
        <v>1</v>
      </c>
      <c r="W2661" s="9">
        <v>10000</v>
      </c>
      <c r="X2661" s="22">
        <f t="shared" si="205"/>
        <v>0</v>
      </c>
      <c r="Y2661" s="29">
        <v>2000.01</v>
      </c>
      <c r="Z2661" s="34">
        <f t="shared" si="206"/>
        <v>729000</v>
      </c>
      <c r="AA2661" s="34">
        <f t="shared" si="207"/>
        <v>1.3717421124828532E-2</v>
      </c>
      <c r="AB2661" s="35">
        <f t="shared" si="208"/>
        <v>1.5775034293552812</v>
      </c>
      <c r="AC2661" s="35">
        <f t="shared" si="209"/>
        <v>1.5775034293552812</v>
      </c>
      <c r="AD2661" s="6">
        <f>IFERROR(VLOOKUP(E2661,marginal!$A$2:$E$4826,4,FALSE),0)</f>
        <v>2294.3338461538397</v>
      </c>
    </row>
    <row r="2662" spans="1:30" x14ac:dyDescent="0.2">
      <c r="A2662" s="27" t="s">
        <v>6907</v>
      </c>
      <c r="B2662" s="6" t="s">
        <v>6924</v>
      </c>
      <c r="C2662" s="6" t="s">
        <v>6912</v>
      </c>
      <c r="D2662" s="2">
        <v>161440</v>
      </c>
      <c r="E2662" s="2">
        <v>161963</v>
      </c>
      <c r="F2662" s="3" t="s">
        <v>3270</v>
      </c>
      <c r="G2662" s="2">
        <v>161966</v>
      </c>
      <c r="H2662" s="3" t="s">
        <v>3272</v>
      </c>
      <c r="I2662" s="18">
        <v>45154</v>
      </c>
      <c r="J2662" s="28">
        <v>1216143222</v>
      </c>
      <c r="K2662" s="18">
        <v>45160</v>
      </c>
      <c r="L2662" s="18">
        <v>45169</v>
      </c>
      <c r="M2662" s="18"/>
      <c r="N2662" s="30">
        <v>5</v>
      </c>
      <c r="O2662" s="7">
        <v>15000</v>
      </c>
      <c r="P2662" s="30">
        <v>110</v>
      </c>
      <c r="Q2662" s="22">
        <v>3.3741050530766099E-2</v>
      </c>
      <c r="R2662" s="7">
        <v>15000</v>
      </c>
      <c r="S2662" s="2">
        <v>105</v>
      </c>
      <c r="T2662" s="11">
        <v>2724.19</v>
      </c>
      <c r="U2662" s="17" t="s">
        <v>6286</v>
      </c>
      <c r="V2662" s="21">
        <v>1</v>
      </c>
      <c r="W2662" s="9">
        <v>15000</v>
      </c>
      <c r="X2662" s="22">
        <f t="shared" si="205"/>
        <v>0</v>
      </c>
      <c r="Y2662" s="29">
        <v>2724.19</v>
      </c>
      <c r="Z2662" s="34">
        <f t="shared" si="206"/>
        <v>499000</v>
      </c>
      <c r="AA2662" s="34">
        <f t="shared" si="207"/>
        <v>3.0060120240480961E-2</v>
      </c>
      <c r="AB2662" s="35">
        <f t="shared" si="208"/>
        <v>3.3066132264529058</v>
      </c>
      <c r="AC2662" s="35">
        <f t="shared" si="209"/>
        <v>3.1563126252505009</v>
      </c>
      <c r="AD2662" s="6">
        <f>IFERROR(VLOOKUP(E2662,marginal!$A$2:$E$4826,4,FALSE),0)</f>
        <v>2294.3338461538397</v>
      </c>
    </row>
    <row r="2663" spans="1:30" x14ac:dyDescent="0.2">
      <c r="A2663" s="27" t="s">
        <v>6907</v>
      </c>
      <c r="B2663" s="6" t="s">
        <v>6924</v>
      </c>
      <c r="C2663" s="6" t="s">
        <v>6912</v>
      </c>
      <c r="D2663" s="2">
        <v>160755</v>
      </c>
      <c r="E2663" s="2">
        <v>161963</v>
      </c>
      <c r="F2663" s="3" t="s">
        <v>3270</v>
      </c>
      <c r="G2663" s="2">
        <v>161967</v>
      </c>
      <c r="H2663" s="3" t="s">
        <v>3273</v>
      </c>
      <c r="I2663" s="18">
        <v>45147</v>
      </c>
      <c r="J2663" s="28">
        <v>1211399797</v>
      </c>
      <c r="K2663" s="18">
        <v>45160</v>
      </c>
      <c r="L2663" s="18">
        <v>45169</v>
      </c>
      <c r="M2663" s="18"/>
      <c r="N2663" s="30">
        <v>5</v>
      </c>
      <c r="O2663" s="7">
        <v>10000</v>
      </c>
      <c r="P2663" s="30">
        <v>110</v>
      </c>
      <c r="Q2663" s="22">
        <v>3.3741050530766099E-2</v>
      </c>
      <c r="R2663" s="7">
        <v>8000</v>
      </c>
      <c r="S2663" s="2">
        <v>142</v>
      </c>
      <c r="T2663" s="11">
        <v>2013.74</v>
      </c>
      <c r="U2663" s="17" t="s">
        <v>6286</v>
      </c>
      <c r="V2663" s="21">
        <v>1</v>
      </c>
      <c r="W2663" s="9">
        <v>8000</v>
      </c>
      <c r="X2663" s="22">
        <f t="shared" si="205"/>
        <v>0</v>
      </c>
      <c r="Y2663" s="29">
        <v>2013.74</v>
      </c>
      <c r="Z2663" s="34">
        <f t="shared" si="206"/>
        <v>499000</v>
      </c>
      <c r="AA2663" s="34">
        <f t="shared" si="207"/>
        <v>1.6032064128256512E-2</v>
      </c>
      <c r="AB2663" s="35">
        <f t="shared" si="208"/>
        <v>1.7635270541082162</v>
      </c>
      <c r="AC2663" s="35">
        <f t="shared" si="209"/>
        <v>2.2765531062124245</v>
      </c>
      <c r="AD2663" s="6">
        <f>IFERROR(VLOOKUP(E2663,marginal!$A$2:$E$4826,4,FALSE),0)</f>
        <v>2294.3338461538397</v>
      </c>
    </row>
    <row r="2664" spans="1:30" x14ac:dyDescent="0.2">
      <c r="A2664" s="27" t="s">
        <v>6907</v>
      </c>
      <c r="B2664" s="6" t="s">
        <v>6924</v>
      </c>
      <c r="C2664" s="6" t="s">
        <v>6912</v>
      </c>
      <c r="D2664" s="2">
        <v>161387</v>
      </c>
      <c r="E2664" s="2">
        <v>161963</v>
      </c>
      <c r="F2664" s="3" t="s">
        <v>3270</v>
      </c>
      <c r="G2664" s="2">
        <v>161968</v>
      </c>
      <c r="H2664" s="3" t="s">
        <v>3274</v>
      </c>
      <c r="I2664" s="18">
        <v>45260</v>
      </c>
      <c r="J2664" s="28">
        <v>1291799628</v>
      </c>
      <c r="K2664" s="18">
        <v>45160</v>
      </c>
      <c r="L2664" s="18">
        <v>45169</v>
      </c>
      <c r="M2664" s="18"/>
      <c r="N2664" s="30">
        <v>6</v>
      </c>
      <c r="O2664" s="7">
        <v>20000</v>
      </c>
      <c r="P2664" s="30">
        <v>115</v>
      </c>
      <c r="Q2664" s="22">
        <v>3.97705569269148E-2</v>
      </c>
      <c r="R2664" s="7">
        <v>20000</v>
      </c>
      <c r="S2664" s="2">
        <v>115</v>
      </c>
      <c r="T2664" s="11">
        <v>3999.93</v>
      </c>
      <c r="U2664" s="17" t="s">
        <v>6286</v>
      </c>
      <c r="V2664" s="21">
        <v>1</v>
      </c>
      <c r="W2664" s="9">
        <v>20000</v>
      </c>
      <c r="X2664" s="22">
        <f t="shared" si="205"/>
        <v>0</v>
      </c>
      <c r="Y2664" s="29">
        <v>3999.93</v>
      </c>
      <c r="Z2664" s="34">
        <f t="shared" si="206"/>
        <v>729000</v>
      </c>
      <c r="AA2664" s="34">
        <f t="shared" si="207"/>
        <v>2.7434842249657063E-2</v>
      </c>
      <c r="AB2664" s="35">
        <f t="shared" si="208"/>
        <v>3.1550068587105624</v>
      </c>
      <c r="AC2664" s="35">
        <f t="shared" si="209"/>
        <v>3.1550068587105624</v>
      </c>
      <c r="AD2664" s="6">
        <f>IFERROR(VLOOKUP(E2664,marginal!$A$2:$E$4826,4,FALSE),0)</f>
        <v>2294.3338461538397</v>
      </c>
    </row>
    <row r="2665" spans="1:30" x14ac:dyDescent="0.2">
      <c r="A2665" s="27" t="s">
        <v>6907</v>
      </c>
      <c r="B2665" s="6" t="s">
        <v>6924</v>
      </c>
      <c r="C2665" s="6" t="s">
        <v>6912</v>
      </c>
      <c r="D2665" s="2">
        <v>161080</v>
      </c>
      <c r="E2665" s="2">
        <v>161937</v>
      </c>
      <c r="F2665" s="3" t="s">
        <v>3275</v>
      </c>
      <c r="G2665" s="2">
        <v>161938</v>
      </c>
      <c r="H2665" s="3" t="s">
        <v>3276</v>
      </c>
      <c r="I2665" s="18">
        <v>45320</v>
      </c>
      <c r="J2665" s="28">
        <v>1329579042</v>
      </c>
      <c r="K2665" s="18">
        <v>45160</v>
      </c>
      <c r="L2665" s="18">
        <v>45169</v>
      </c>
      <c r="M2665" s="18"/>
      <c r="N2665" s="30">
        <v>5</v>
      </c>
      <c r="O2665" s="7">
        <v>10000</v>
      </c>
      <c r="P2665" s="30">
        <v>110</v>
      </c>
      <c r="Q2665" s="22">
        <v>3.3741050530766099E-2</v>
      </c>
      <c r="R2665" s="7">
        <v>10000</v>
      </c>
      <c r="S2665" s="2">
        <v>90</v>
      </c>
      <c r="T2665" s="11">
        <v>1544.8</v>
      </c>
      <c r="U2665" s="17" t="s">
        <v>6286</v>
      </c>
      <c r="V2665" s="21">
        <v>1</v>
      </c>
      <c r="W2665" s="9">
        <v>10000</v>
      </c>
      <c r="X2665" s="22">
        <f t="shared" si="205"/>
        <v>0</v>
      </c>
      <c r="Y2665" s="29">
        <v>1544.8</v>
      </c>
      <c r="Z2665" s="34">
        <f t="shared" si="206"/>
        <v>499000</v>
      </c>
      <c r="AA2665" s="34">
        <f t="shared" si="207"/>
        <v>2.004008016032064E-2</v>
      </c>
      <c r="AB2665" s="35">
        <f t="shared" si="208"/>
        <v>2.2044088176352705</v>
      </c>
      <c r="AC2665" s="35">
        <f t="shared" si="209"/>
        <v>1.8036072144288577</v>
      </c>
      <c r="AD2665" s="6">
        <f>IFERROR(VLOOKUP(E2665,marginal!$A$2:$E$4826,4,FALSE),0)</f>
        <v>2571.1338461538398</v>
      </c>
    </row>
    <row r="2666" spans="1:30" x14ac:dyDescent="0.2">
      <c r="A2666" s="27" t="s">
        <v>6907</v>
      </c>
      <c r="B2666" s="6" t="s">
        <v>6918</v>
      </c>
      <c r="C2666" s="6" t="s">
        <v>6912</v>
      </c>
      <c r="D2666" s="2">
        <v>162090</v>
      </c>
      <c r="E2666" s="2">
        <v>162681</v>
      </c>
      <c r="F2666" s="3" t="s">
        <v>3277</v>
      </c>
      <c r="G2666" s="2">
        <v>162682</v>
      </c>
      <c r="H2666" s="3" t="s">
        <v>3278</v>
      </c>
      <c r="I2666" s="18">
        <v>45160</v>
      </c>
      <c r="J2666" s="28">
        <v>1219715018</v>
      </c>
      <c r="K2666" s="18">
        <v>45166</v>
      </c>
      <c r="L2666" s="18">
        <v>45169</v>
      </c>
      <c r="M2666" s="18"/>
      <c r="N2666" s="30">
        <v>5</v>
      </c>
      <c r="O2666" s="7">
        <v>7000</v>
      </c>
      <c r="P2666" s="30">
        <v>126</v>
      </c>
      <c r="Q2666" s="22">
        <v>3.3741050530766176E-2</v>
      </c>
      <c r="R2666" s="7">
        <v>7000</v>
      </c>
      <c r="S2666" s="2">
        <v>142</v>
      </c>
      <c r="T2666" s="11">
        <v>1758.65</v>
      </c>
      <c r="U2666" s="17" t="s">
        <v>6286</v>
      </c>
      <c r="V2666" s="21">
        <v>1</v>
      </c>
      <c r="W2666" s="9">
        <v>7000</v>
      </c>
      <c r="X2666" s="22">
        <f t="shared" si="205"/>
        <v>0</v>
      </c>
      <c r="Y2666" s="29">
        <v>1758.65</v>
      </c>
      <c r="Z2666" s="34">
        <f t="shared" si="206"/>
        <v>499000</v>
      </c>
      <c r="AA2666" s="34">
        <f t="shared" si="207"/>
        <v>1.4028056112224449E-2</v>
      </c>
      <c r="AB2666" s="35">
        <f t="shared" si="208"/>
        <v>1.7675350701402806</v>
      </c>
      <c r="AC2666" s="35">
        <f t="shared" si="209"/>
        <v>1.9919839679358717</v>
      </c>
      <c r="AD2666" s="6">
        <f>IFERROR(VLOOKUP(E2666,marginal!$A$2:$E$4826,4,FALSE),0)</f>
        <v>2959.5564102564063</v>
      </c>
    </row>
    <row r="2667" spans="1:30" x14ac:dyDescent="0.2">
      <c r="A2667" s="27" t="s">
        <v>6907</v>
      </c>
      <c r="B2667" s="6" t="s">
        <v>6924</v>
      </c>
      <c r="C2667" s="6" t="s">
        <v>6912</v>
      </c>
      <c r="D2667" s="2">
        <v>160969</v>
      </c>
      <c r="E2667" s="2">
        <v>162709</v>
      </c>
      <c r="F2667" s="3" t="s">
        <v>3279</v>
      </c>
      <c r="G2667" s="2">
        <v>162710</v>
      </c>
      <c r="H2667" s="3" t="s">
        <v>3280</v>
      </c>
      <c r="I2667" s="18">
        <v>45149</v>
      </c>
      <c r="J2667" s="28">
        <v>1212513239</v>
      </c>
      <c r="K2667" s="18">
        <v>45166</v>
      </c>
      <c r="L2667" s="18">
        <v>45169</v>
      </c>
      <c r="M2667" s="18"/>
      <c r="N2667" s="30">
        <v>9</v>
      </c>
      <c r="O2667" s="7">
        <v>10000</v>
      </c>
      <c r="P2667" s="30">
        <v>147</v>
      </c>
      <c r="Q2667" s="22">
        <v>7.9000519063170294E-2</v>
      </c>
      <c r="R2667" s="7">
        <v>6000</v>
      </c>
      <c r="S2667" s="2">
        <v>142</v>
      </c>
      <c r="T2667" s="11">
        <v>1503.37</v>
      </c>
      <c r="U2667" s="17" t="s">
        <v>6286</v>
      </c>
      <c r="V2667" s="21">
        <v>0.8199542743228998</v>
      </c>
      <c r="W2667" s="9">
        <v>4919.7256459373984</v>
      </c>
      <c r="X2667" s="22">
        <f t="shared" si="205"/>
        <v>-0.18004572567710031</v>
      </c>
      <c r="Y2667" s="29">
        <v>1232.6946573888179</v>
      </c>
      <c r="Z2667" s="34">
        <f t="shared" si="206"/>
        <v>557000</v>
      </c>
      <c r="AA2667" s="34">
        <f t="shared" si="207"/>
        <v>1.0771992818671455E-2</v>
      </c>
      <c r="AB2667" s="35">
        <f t="shared" si="208"/>
        <v>1.5834829443447038</v>
      </c>
      <c r="AC2667" s="35">
        <f t="shared" si="209"/>
        <v>1.5296229802513466</v>
      </c>
      <c r="AD2667" s="6">
        <f>IFERROR(VLOOKUP(E2667,marginal!$A$2:$E$4826,4,FALSE),0)</f>
        <v>446.51269230769248</v>
      </c>
    </row>
    <row r="2668" spans="1:30" x14ac:dyDescent="0.2">
      <c r="A2668" s="27" t="s">
        <v>6907</v>
      </c>
      <c r="B2668" s="6" t="s">
        <v>6913</v>
      </c>
      <c r="C2668" s="6" t="s">
        <v>6912</v>
      </c>
      <c r="D2668" s="2">
        <v>162002</v>
      </c>
      <c r="E2668" s="2">
        <v>162718</v>
      </c>
      <c r="F2668" s="3" t="s">
        <v>3281</v>
      </c>
      <c r="G2668" s="2">
        <v>162719</v>
      </c>
      <c r="H2668" s="3" t="s">
        <v>3282</v>
      </c>
      <c r="I2668" s="18">
        <v>45160</v>
      </c>
      <c r="J2668" s="28">
        <v>1219405061</v>
      </c>
      <c r="K2668" s="18">
        <v>45166</v>
      </c>
      <c r="L2668" s="18">
        <v>45169</v>
      </c>
      <c r="M2668" s="18"/>
      <c r="N2668" s="30">
        <v>5</v>
      </c>
      <c r="O2668" s="7">
        <v>7000</v>
      </c>
      <c r="P2668" s="30">
        <v>125</v>
      </c>
      <c r="Q2668" s="22">
        <v>3.3741050530766176E-2</v>
      </c>
      <c r="R2668" s="7">
        <v>8000</v>
      </c>
      <c r="S2668" s="2">
        <v>142</v>
      </c>
      <c r="T2668" s="11">
        <v>2013.74</v>
      </c>
      <c r="U2668" s="17" t="s">
        <v>6286</v>
      </c>
      <c r="V2668" s="21">
        <v>0.77264787843501526</v>
      </c>
      <c r="W2668" s="9">
        <v>6181.1830274801223</v>
      </c>
      <c r="X2668" s="22">
        <f t="shared" si="205"/>
        <v>-0.22735212156498474</v>
      </c>
      <c r="Y2668" s="29">
        <v>1555.9119387197277</v>
      </c>
      <c r="Z2668" s="34">
        <f t="shared" si="206"/>
        <v>499000</v>
      </c>
      <c r="AA2668" s="34">
        <f t="shared" si="207"/>
        <v>1.6032064128256512E-2</v>
      </c>
      <c r="AB2668" s="35">
        <f t="shared" si="208"/>
        <v>2.0040080160320639</v>
      </c>
      <c r="AC2668" s="35">
        <f t="shared" si="209"/>
        <v>2.2765531062124245</v>
      </c>
      <c r="AD2668" s="6">
        <f>IFERROR(VLOOKUP(E2668,marginal!$A$2:$E$4826,4,FALSE),0)</f>
        <v>-61.023076923076502</v>
      </c>
    </row>
    <row r="2669" spans="1:30" x14ac:dyDescent="0.2">
      <c r="A2669" s="27" t="s">
        <v>6907</v>
      </c>
      <c r="B2669" s="6" t="s">
        <v>6924</v>
      </c>
      <c r="C2669" s="6" t="s">
        <v>6912</v>
      </c>
      <c r="D2669" s="2">
        <v>161050</v>
      </c>
      <c r="E2669" s="2">
        <v>161937</v>
      </c>
      <c r="F2669" s="3" t="s">
        <v>3275</v>
      </c>
      <c r="G2669" s="2">
        <v>161939</v>
      </c>
      <c r="H2669" s="3" t="s">
        <v>3283</v>
      </c>
      <c r="I2669" s="18">
        <v>45320</v>
      </c>
      <c r="J2669" s="28">
        <v>1329579229</v>
      </c>
      <c r="K2669" s="18">
        <v>45160</v>
      </c>
      <c r="L2669" s="18">
        <v>45169</v>
      </c>
      <c r="M2669" s="18"/>
      <c r="N2669" s="30">
        <v>6</v>
      </c>
      <c r="O2669" s="7">
        <v>10000</v>
      </c>
      <c r="P2669" s="30">
        <v>115</v>
      </c>
      <c r="Q2669" s="22">
        <v>3.97705569269148E-2</v>
      </c>
      <c r="R2669" s="7">
        <v>20000</v>
      </c>
      <c r="S2669" s="2">
        <v>90</v>
      </c>
      <c r="T2669" s="11">
        <v>3089.74</v>
      </c>
      <c r="U2669" s="17" t="s">
        <v>6286</v>
      </c>
      <c r="V2669" s="21">
        <v>1</v>
      </c>
      <c r="W2669" s="9">
        <v>20000</v>
      </c>
      <c r="X2669" s="22">
        <f t="shared" si="205"/>
        <v>0</v>
      </c>
      <c r="Y2669" s="29">
        <v>3089.74</v>
      </c>
      <c r="Z2669" s="34">
        <f t="shared" si="206"/>
        <v>729000</v>
      </c>
      <c r="AA2669" s="34">
        <f t="shared" si="207"/>
        <v>2.7434842249657063E-2</v>
      </c>
      <c r="AB2669" s="35">
        <f t="shared" si="208"/>
        <v>3.1550068587105624</v>
      </c>
      <c r="AC2669" s="35">
        <f t="shared" si="209"/>
        <v>2.4691358024691357</v>
      </c>
      <c r="AD2669" s="6">
        <f>IFERROR(VLOOKUP(E2669,marginal!$A$2:$E$4826,4,FALSE),0)</f>
        <v>2571.1338461538398</v>
      </c>
    </row>
    <row r="2670" spans="1:30" x14ac:dyDescent="0.2">
      <c r="A2670" s="27" t="s">
        <v>6907</v>
      </c>
      <c r="B2670" s="6" t="s">
        <v>6924</v>
      </c>
      <c r="C2670" s="6" t="s">
        <v>6912</v>
      </c>
      <c r="D2670" s="2">
        <v>161049</v>
      </c>
      <c r="E2670" s="2">
        <v>161937</v>
      </c>
      <c r="F2670" s="3" t="s">
        <v>3275</v>
      </c>
      <c r="G2670" s="2">
        <v>161940</v>
      </c>
      <c r="H2670" s="3" t="s">
        <v>3284</v>
      </c>
      <c r="I2670" s="18">
        <v>45320</v>
      </c>
      <c r="J2670" s="28">
        <v>1329579414</v>
      </c>
      <c r="K2670" s="18">
        <v>45160</v>
      </c>
      <c r="L2670" s="18">
        <v>45169</v>
      </c>
      <c r="M2670" s="18"/>
      <c r="N2670" s="30">
        <v>5</v>
      </c>
      <c r="O2670" s="7">
        <v>10000</v>
      </c>
      <c r="P2670" s="30">
        <v>110</v>
      </c>
      <c r="Q2670" s="22">
        <v>3.3741050530766099E-2</v>
      </c>
      <c r="R2670" s="7">
        <v>30000</v>
      </c>
      <c r="S2670" s="2">
        <v>90</v>
      </c>
      <c r="T2670" s="11">
        <v>4634.53</v>
      </c>
      <c r="U2670" s="17" t="s">
        <v>6286</v>
      </c>
      <c r="V2670" s="21">
        <v>1</v>
      </c>
      <c r="W2670" s="9">
        <v>30000</v>
      </c>
      <c r="X2670" s="22">
        <f t="shared" si="205"/>
        <v>0</v>
      </c>
      <c r="Y2670" s="29">
        <v>4634.53</v>
      </c>
      <c r="Z2670" s="34">
        <f t="shared" si="206"/>
        <v>499000</v>
      </c>
      <c r="AA2670" s="34">
        <f t="shared" si="207"/>
        <v>6.0120240480961921E-2</v>
      </c>
      <c r="AB2670" s="35">
        <f t="shared" si="208"/>
        <v>6.6132264529058116</v>
      </c>
      <c r="AC2670" s="35">
        <f t="shared" si="209"/>
        <v>5.4108216432865728</v>
      </c>
      <c r="AD2670" s="6">
        <f>IFERROR(VLOOKUP(E2670,marginal!$A$2:$E$4826,4,FALSE),0)</f>
        <v>2571.1338461538398</v>
      </c>
    </row>
    <row r="2671" spans="1:30" x14ac:dyDescent="0.2">
      <c r="A2671" s="27" t="s">
        <v>6907</v>
      </c>
      <c r="B2671" s="6" t="s">
        <v>6924</v>
      </c>
      <c r="C2671" s="6" t="s">
        <v>6912</v>
      </c>
      <c r="D2671" s="2">
        <v>161051</v>
      </c>
      <c r="E2671" s="2">
        <v>161937</v>
      </c>
      <c r="F2671" s="3" t="s">
        <v>3275</v>
      </c>
      <c r="G2671" s="2">
        <v>161941</v>
      </c>
      <c r="H2671" s="3" t="s">
        <v>3285</v>
      </c>
      <c r="I2671" s="18">
        <v>45320</v>
      </c>
      <c r="J2671" s="28">
        <v>1329579564</v>
      </c>
      <c r="K2671" s="18">
        <v>45160</v>
      </c>
      <c r="L2671" s="18">
        <v>45169</v>
      </c>
      <c r="M2671" s="18"/>
      <c r="N2671" s="30">
        <v>5</v>
      </c>
      <c r="O2671" s="7">
        <v>10000</v>
      </c>
      <c r="P2671" s="30">
        <v>110</v>
      </c>
      <c r="Q2671" s="22">
        <v>3.3741050530766099E-2</v>
      </c>
      <c r="R2671" s="7">
        <v>30000</v>
      </c>
      <c r="S2671" s="2">
        <v>90</v>
      </c>
      <c r="T2671" s="11">
        <v>4634.53</v>
      </c>
      <c r="U2671" s="17" t="s">
        <v>6286</v>
      </c>
      <c r="V2671" s="21">
        <v>1</v>
      </c>
      <c r="W2671" s="9">
        <v>30000</v>
      </c>
      <c r="X2671" s="22">
        <f t="shared" si="205"/>
        <v>0</v>
      </c>
      <c r="Y2671" s="29">
        <v>4634.53</v>
      </c>
      <c r="Z2671" s="34">
        <f t="shared" si="206"/>
        <v>499000</v>
      </c>
      <c r="AA2671" s="34">
        <f t="shared" si="207"/>
        <v>6.0120240480961921E-2</v>
      </c>
      <c r="AB2671" s="35">
        <f t="shared" si="208"/>
        <v>6.6132264529058116</v>
      </c>
      <c r="AC2671" s="35">
        <f t="shared" si="209"/>
        <v>5.4108216432865728</v>
      </c>
      <c r="AD2671" s="6">
        <f>IFERROR(VLOOKUP(E2671,marginal!$A$2:$E$4826,4,FALSE),0)</f>
        <v>2571.1338461538398</v>
      </c>
    </row>
    <row r="2672" spans="1:30" x14ac:dyDescent="0.2">
      <c r="A2672" s="27" t="s">
        <v>6907</v>
      </c>
      <c r="B2672" s="6" t="s">
        <v>6924</v>
      </c>
      <c r="C2672" s="6" t="s">
        <v>6912</v>
      </c>
      <c r="D2672" s="2">
        <v>161060</v>
      </c>
      <c r="E2672" s="2">
        <v>161937</v>
      </c>
      <c r="F2672" s="3" t="s">
        <v>3275</v>
      </c>
      <c r="G2672" s="2">
        <v>161942</v>
      </c>
      <c r="H2672" s="3" t="s">
        <v>3286</v>
      </c>
      <c r="I2672" s="18">
        <v>45320</v>
      </c>
      <c r="J2672" s="28">
        <v>1329579758</v>
      </c>
      <c r="K2672" s="18">
        <v>45160</v>
      </c>
      <c r="L2672" s="18">
        <v>45169</v>
      </c>
      <c r="M2672" s="18"/>
      <c r="N2672" s="30">
        <v>9</v>
      </c>
      <c r="O2672" s="7">
        <v>10000</v>
      </c>
      <c r="P2672" s="30">
        <v>147</v>
      </c>
      <c r="Q2672" s="22">
        <v>7.9000519063170294E-2</v>
      </c>
      <c r="R2672" s="7">
        <v>10000</v>
      </c>
      <c r="S2672" s="2">
        <v>90</v>
      </c>
      <c r="T2672" s="11">
        <v>1544.8</v>
      </c>
      <c r="U2672" s="17" t="s">
        <v>6286</v>
      </c>
      <c r="V2672" s="21">
        <v>1</v>
      </c>
      <c r="W2672" s="9">
        <v>10000</v>
      </c>
      <c r="X2672" s="22">
        <f t="shared" si="205"/>
        <v>0</v>
      </c>
      <c r="Y2672" s="29">
        <v>1544.8</v>
      </c>
      <c r="Z2672" s="34">
        <f t="shared" si="206"/>
        <v>557000</v>
      </c>
      <c r="AA2672" s="34">
        <f t="shared" si="207"/>
        <v>1.7953321364452424E-2</v>
      </c>
      <c r="AB2672" s="35">
        <f t="shared" si="208"/>
        <v>2.6391382405745065</v>
      </c>
      <c r="AC2672" s="35">
        <f t="shared" si="209"/>
        <v>1.6157989228007181</v>
      </c>
      <c r="AD2672" s="6">
        <f>IFERROR(VLOOKUP(E2672,marginal!$A$2:$E$4826,4,FALSE),0)</f>
        <v>2571.1338461538398</v>
      </c>
    </row>
    <row r="2673" spans="1:30" x14ac:dyDescent="0.2">
      <c r="A2673" s="27" t="s">
        <v>6907</v>
      </c>
      <c r="B2673" s="6" t="s">
        <v>6918</v>
      </c>
      <c r="C2673" s="6" t="s">
        <v>6912</v>
      </c>
      <c r="D2673" s="2">
        <v>162093</v>
      </c>
      <c r="E2673" s="2">
        <v>162681</v>
      </c>
      <c r="F2673" s="3" t="s">
        <v>3277</v>
      </c>
      <c r="G2673" s="2">
        <v>162689</v>
      </c>
      <c r="H2673" s="3" t="s">
        <v>3287</v>
      </c>
      <c r="I2673" s="18">
        <v>45160</v>
      </c>
      <c r="J2673" s="28">
        <v>1219731422</v>
      </c>
      <c r="K2673" s="18">
        <v>45166</v>
      </c>
      <c r="L2673" s="18">
        <v>45169</v>
      </c>
      <c r="M2673" s="18"/>
      <c r="N2673" s="30">
        <v>3</v>
      </c>
      <c r="O2673" s="7">
        <v>7000</v>
      </c>
      <c r="P2673" s="30">
        <v>111</v>
      </c>
      <c r="Q2673" s="22">
        <v>3.3220596517330447E-2</v>
      </c>
      <c r="R2673" s="7">
        <v>7000</v>
      </c>
      <c r="S2673" s="2">
        <v>142</v>
      </c>
      <c r="T2673" s="11">
        <v>1758.65</v>
      </c>
      <c r="U2673" s="17" t="s">
        <v>6286</v>
      </c>
      <c r="V2673" s="21">
        <v>1</v>
      </c>
      <c r="W2673" s="9">
        <v>7000</v>
      </c>
      <c r="X2673" s="22">
        <f t="shared" si="205"/>
        <v>0</v>
      </c>
      <c r="Y2673" s="29">
        <v>1758.65</v>
      </c>
      <c r="Z2673" s="34">
        <f t="shared" si="206"/>
        <v>355000</v>
      </c>
      <c r="AA2673" s="34">
        <f t="shared" si="207"/>
        <v>1.9718309859154931E-2</v>
      </c>
      <c r="AB2673" s="35">
        <f t="shared" si="208"/>
        <v>2.1887323943661974</v>
      </c>
      <c r="AC2673" s="35">
        <f t="shared" si="209"/>
        <v>2.8000000000000003</v>
      </c>
      <c r="AD2673" s="6">
        <f>IFERROR(VLOOKUP(E2673,marginal!$A$2:$E$4826,4,FALSE),0)</f>
        <v>2959.5564102564063</v>
      </c>
    </row>
    <row r="2674" spans="1:30" x14ac:dyDescent="0.2">
      <c r="A2674" s="27" t="s">
        <v>6907</v>
      </c>
      <c r="B2674" s="6" t="s">
        <v>6918</v>
      </c>
      <c r="C2674" s="6" t="s">
        <v>6912</v>
      </c>
      <c r="D2674" s="2">
        <v>162089</v>
      </c>
      <c r="E2674" s="2">
        <v>162681</v>
      </c>
      <c r="F2674" s="3" t="s">
        <v>3277</v>
      </c>
      <c r="G2674" s="2">
        <v>162690</v>
      </c>
      <c r="H2674" s="3" t="s">
        <v>3288</v>
      </c>
      <c r="I2674" s="18">
        <v>45160</v>
      </c>
      <c r="J2674" s="28">
        <v>1219704656</v>
      </c>
      <c r="K2674" s="18">
        <v>45166</v>
      </c>
      <c r="L2674" s="18">
        <v>45169</v>
      </c>
      <c r="M2674" s="18"/>
      <c r="N2674" s="30">
        <v>9</v>
      </c>
      <c r="O2674" s="7">
        <v>10000</v>
      </c>
      <c r="P2674" s="30">
        <v>147</v>
      </c>
      <c r="Q2674" s="22">
        <v>7.9000519063170294E-2</v>
      </c>
      <c r="R2674" s="7">
        <v>7000</v>
      </c>
      <c r="S2674" s="2">
        <v>142</v>
      </c>
      <c r="T2674" s="11">
        <v>1758.65</v>
      </c>
      <c r="U2674" s="17" t="s">
        <v>6286</v>
      </c>
      <c r="V2674" s="21">
        <v>1</v>
      </c>
      <c r="W2674" s="9">
        <v>7000</v>
      </c>
      <c r="X2674" s="22">
        <f t="shared" si="205"/>
        <v>0</v>
      </c>
      <c r="Y2674" s="29">
        <v>1758.65</v>
      </c>
      <c r="Z2674" s="34">
        <f t="shared" si="206"/>
        <v>557000</v>
      </c>
      <c r="AA2674" s="34">
        <f t="shared" si="207"/>
        <v>1.2567324955116697E-2</v>
      </c>
      <c r="AB2674" s="35">
        <f t="shared" si="208"/>
        <v>1.8473967684021544</v>
      </c>
      <c r="AC2674" s="35">
        <f t="shared" si="209"/>
        <v>1.784560143626571</v>
      </c>
      <c r="AD2674" s="6">
        <f>IFERROR(VLOOKUP(E2674,marginal!$A$2:$E$4826,4,FALSE),0)</f>
        <v>2959.5564102564063</v>
      </c>
    </row>
    <row r="2675" spans="1:30" x14ac:dyDescent="0.2">
      <c r="A2675" s="27" t="s">
        <v>6907</v>
      </c>
      <c r="B2675" s="6" t="s">
        <v>6918</v>
      </c>
      <c r="C2675" s="6" t="s">
        <v>6912</v>
      </c>
      <c r="D2675" s="2">
        <v>162220</v>
      </c>
      <c r="E2675" s="2">
        <v>162681</v>
      </c>
      <c r="F2675" s="3" t="s">
        <v>3277</v>
      </c>
      <c r="G2675" s="2">
        <v>162691</v>
      </c>
      <c r="H2675" s="3" t="s">
        <v>3289</v>
      </c>
      <c r="I2675" s="18">
        <v>45161</v>
      </c>
      <c r="J2675" s="28">
        <v>1220291408</v>
      </c>
      <c r="K2675" s="18">
        <v>45166</v>
      </c>
      <c r="L2675" s="18">
        <v>45169</v>
      </c>
      <c r="M2675" s="18"/>
      <c r="N2675" s="30">
        <v>9</v>
      </c>
      <c r="O2675" s="7">
        <v>10000</v>
      </c>
      <c r="P2675" s="30">
        <v>147</v>
      </c>
      <c r="Q2675" s="22">
        <v>7.9000519063170294E-2</v>
      </c>
      <c r="R2675" s="7">
        <v>7000</v>
      </c>
      <c r="S2675" s="2">
        <v>142</v>
      </c>
      <c r="T2675" s="11">
        <v>1758.65</v>
      </c>
      <c r="U2675" s="17" t="s">
        <v>6286</v>
      </c>
      <c r="V2675" s="21">
        <v>1</v>
      </c>
      <c r="W2675" s="9">
        <v>7000</v>
      </c>
      <c r="X2675" s="22">
        <f t="shared" si="205"/>
        <v>0</v>
      </c>
      <c r="Y2675" s="29">
        <v>1758.65</v>
      </c>
      <c r="Z2675" s="34">
        <f t="shared" si="206"/>
        <v>557000</v>
      </c>
      <c r="AA2675" s="34">
        <f t="shared" si="207"/>
        <v>1.2567324955116697E-2</v>
      </c>
      <c r="AB2675" s="35">
        <f t="shared" si="208"/>
        <v>1.8473967684021544</v>
      </c>
      <c r="AC2675" s="35">
        <f t="shared" si="209"/>
        <v>1.784560143626571</v>
      </c>
      <c r="AD2675" s="6">
        <f>IFERROR(VLOOKUP(E2675,marginal!$A$2:$E$4826,4,FALSE),0)</f>
        <v>2959.5564102564063</v>
      </c>
    </row>
    <row r="2676" spans="1:30" x14ac:dyDescent="0.2">
      <c r="A2676" s="27" t="s">
        <v>6907</v>
      </c>
      <c r="B2676" s="6" t="s">
        <v>6918</v>
      </c>
      <c r="C2676" s="6" t="s">
        <v>6912</v>
      </c>
      <c r="D2676" s="2">
        <v>162317</v>
      </c>
      <c r="E2676" s="2">
        <v>162681</v>
      </c>
      <c r="F2676" s="3" t="s">
        <v>3277</v>
      </c>
      <c r="G2676" s="2">
        <v>162692</v>
      </c>
      <c r="H2676" s="3" t="s">
        <v>3290</v>
      </c>
      <c r="I2676" s="18">
        <v>45162</v>
      </c>
      <c r="J2676" s="28">
        <v>1220897415</v>
      </c>
      <c r="K2676" s="18">
        <v>45166</v>
      </c>
      <c r="L2676" s="18">
        <v>45169</v>
      </c>
      <c r="M2676" s="18"/>
      <c r="N2676" s="30">
        <v>9</v>
      </c>
      <c r="O2676" s="7">
        <v>10000</v>
      </c>
      <c r="P2676" s="30">
        <v>147</v>
      </c>
      <c r="Q2676" s="22">
        <v>7.9000519063170294E-2</v>
      </c>
      <c r="R2676" s="7">
        <v>7000</v>
      </c>
      <c r="S2676" s="2">
        <v>142</v>
      </c>
      <c r="T2676" s="11">
        <v>1758.65</v>
      </c>
      <c r="U2676" s="17" t="s">
        <v>6286</v>
      </c>
      <c r="V2676" s="21">
        <v>1</v>
      </c>
      <c r="W2676" s="9">
        <v>7000</v>
      </c>
      <c r="X2676" s="22">
        <f t="shared" si="205"/>
        <v>0</v>
      </c>
      <c r="Y2676" s="29">
        <v>1758.65</v>
      </c>
      <c r="Z2676" s="34">
        <f t="shared" si="206"/>
        <v>557000</v>
      </c>
      <c r="AA2676" s="34">
        <f t="shared" si="207"/>
        <v>1.2567324955116697E-2</v>
      </c>
      <c r="AB2676" s="35">
        <f t="shared" si="208"/>
        <v>1.8473967684021544</v>
      </c>
      <c r="AC2676" s="35">
        <f t="shared" si="209"/>
        <v>1.784560143626571</v>
      </c>
      <c r="AD2676" s="6">
        <f>IFERROR(VLOOKUP(E2676,marginal!$A$2:$E$4826,4,FALSE),0)</f>
        <v>2959.5564102564063</v>
      </c>
    </row>
    <row r="2677" spans="1:30" x14ac:dyDescent="0.2">
      <c r="A2677" s="27" t="s">
        <v>6907</v>
      </c>
      <c r="B2677" s="6" t="s">
        <v>6917</v>
      </c>
      <c r="C2677" s="6" t="s">
        <v>6909</v>
      </c>
      <c r="D2677" s="2">
        <v>162264</v>
      </c>
      <c r="E2677" s="2">
        <v>162472</v>
      </c>
      <c r="F2677" s="3" t="s">
        <v>1841</v>
      </c>
      <c r="G2677" s="2">
        <v>162635</v>
      </c>
      <c r="H2677" s="3" t="s">
        <v>3291</v>
      </c>
      <c r="I2677" s="18">
        <v>45161</v>
      </c>
      <c r="J2677" s="28">
        <v>1220440415</v>
      </c>
      <c r="K2677" s="18">
        <v>45166</v>
      </c>
      <c r="L2677" s="18">
        <v>45169</v>
      </c>
      <c r="M2677" s="18"/>
      <c r="N2677" s="30">
        <v>9</v>
      </c>
      <c r="O2677" s="7">
        <v>10000</v>
      </c>
      <c r="P2677" s="30">
        <v>147</v>
      </c>
      <c r="Q2677" s="22">
        <v>7.9000519063170294E-2</v>
      </c>
      <c r="R2677" s="7">
        <v>10000</v>
      </c>
      <c r="S2677" s="2">
        <v>142</v>
      </c>
      <c r="T2677" s="11">
        <v>1683.91</v>
      </c>
      <c r="U2677" s="17" t="s">
        <v>6286</v>
      </c>
      <c r="V2677" s="21">
        <v>0.6207864504845646</v>
      </c>
      <c r="W2677" s="9">
        <v>6207.8645048456456</v>
      </c>
      <c r="X2677" s="22">
        <f t="shared" si="205"/>
        <v>-0.3792135495154354</v>
      </c>
      <c r="Y2677" s="29">
        <v>1045.3485118354631</v>
      </c>
      <c r="Z2677" s="34">
        <f t="shared" si="206"/>
        <v>557000</v>
      </c>
      <c r="AA2677" s="34">
        <f t="shared" si="207"/>
        <v>1.7953321364452424E-2</v>
      </c>
      <c r="AB2677" s="35">
        <f t="shared" si="208"/>
        <v>2.6391382405745065</v>
      </c>
      <c r="AC2677" s="35">
        <f t="shared" si="209"/>
        <v>2.5493716337522443</v>
      </c>
      <c r="AD2677" s="6">
        <f>IFERROR(VLOOKUP(E2677,marginal!$A$2:$E$4826,4,FALSE),0)</f>
        <v>-28888.322307692299</v>
      </c>
    </row>
    <row r="2678" spans="1:30" x14ac:dyDescent="0.2">
      <c r="A2678" s="27" t="s">
        <v>6907</v>
      </c>
      <c r="B2678" s="6" t="s">
        <v>6924</v>
      </c>
      <c r="C2678" s="6" t="s">
        <v>6912</v>
      </c>
      <c r="D2678" s="2">
        <v>160972</v>
      </c>
      <c r="E2678" s="2">
        <v>162709</v>
      </c>
      <c r="F2678" s="3" t="s">
        <v>3279</v>
      </c>
      <c r="G2678" s="2">
        <v>162711</v>
      </c>
      <c r="H2678" s="3" t="s">
        <v>3292</v>
      </c>
      <c r="I2678" s="18">
        <v>45149</v>
      </c>
      <c r="J2678" s="28">
        <v>1212513787</v>
      </c>
      <c r="K2678" s="18">
        <v>45166</v>
      </c>
      <c r="L2678" s="18">
        <v>45169</v>
      </c>
      <c r="M2678" s="18"/>
      <c r="N2678" s="30">
        <v>5</v>
      </c>
      <c r="O2678" s="7">
        <v>10000</v>
      </c>
      <c r="P2678" s="30">
        <v>110</v>
      </c>
      <c r="Q2678" s="22">
        <v>3.3741050530766099E-2</v>
      </c>
      <c r="R2678" s="7">
        <v>10000</v>
      </c>
      <c r="S2678" s="2">
        <v>142</v>
      </c>
      <c r="T2678" s="11">
        <v>2510.34</v>
      </c>
      <c r="U2678" s="17" t="s">
        <v>6286</v>
      </c>
      <c r="V2678" s="21">
        <v>0.8199542743228998</v>
      </c>
      <c r="W2678" s="9">
        <v>8199.542743228998</v>
      </c>
      <c r="X2678" s="22">
        <f t="shared" si="205"/>
        <v>-0.1800457256771002</v>
      </c>
      <c r="Y2678" s="29">
        <v>2058.3640130037484</v>
      </c>
      <c r="Z2678" s="34">
        <f t="shared" si="206"/>
        <v>499000</v>
      </c>
      <c r="AA2678" s="34">
        <f t="shared" si="207"/>
        <v>2.004008016032064E-2</v>
      </c>
      <c r="AB2678" s="35">
        <f t="shared" si="208"/>
        <v>2.2044088176352705</v>
      </c>
      <c r="AC2678" s="35">
        <f t="shared" si="209"/>
        <v>2.8456913827655308</v>
      </c>
      <c r="AD2678" s="6">
        <f>IFERROR(VLOOKUP(E2678,marginal!$A$2:$E$4826,4,FALSE),0)</f>
        <v>446.51269230769248</v>
      </c>
    </row>
    <row r="2679" spans="1:30" x14ac:dyDescent="0.2">
      <c r="A2679" s="27" t="s">
        <v>6907</v>
      </c>
      <c r="B2679" s="6" t="s">
        <v>6924</v>
      </c>
      <c r="C2679" s="6" t="s">
        <v>6912</v>
      </c>
      <c r="D2679" s="2">
        <v>162105</v>
      </c>
      <c r="E2679" s="2">
        <v>162709</v>
      </c>
      <c r="F2679" s="3" t="s">
        <v>3279</v>
      </c>
      <c r="G2679" s="2">
        <v>162712</v>
      </c>
      <c r="H2679" s="3" t="s">
        <v>3293</v>
      </c>
      <c r="I2679" s="18">
        <v>45160</v>
      </c>
      <c r="J2679" s="28">
        <v>1219795645</v>
      </c>
      <c r="K2679" s="18">
        <v>45166</v>
      </c>
      <c r="L2679" s="18">
        <v>45169</v>
      </c>
      <c r="M2679" s="18"/>
      <c r="N2679" s="30">
        <v>8</v>
      </c>
      <c r="O2679" s="7">
        <v>9000</v>
      </c>
      <c r="P2679" s="30">
        <v>132</v>
      </c>
      <c r="Q2679" s="22">
        <v>5.7799952063473291E-2</v>
      </c>
      <c r="R2679" s="7">
        <v>10000</v>
      </c>
      <c r="S2679" s="2">
        <v>142</v>
      </c>
      <c r="T2679" s="11">
        <v>2510.34</v>
      </c>
      <c r="U2679" s="17" t="s">
        <v>6286</v>
      </c>
      <c r="V2679" s="21">
        <v>0.8199542743228998</v>
      </c>
      <c r="W2679" s="9">
        <v>8199.542743228998</v>
      </c>
      <c r="X2679" s="22">
        <f t="shared" si="205"/>
        <v>-0.1800457256771002</v>
      </c>
      <c r="Y2679" s="29">
        <v>2058.3640130037484</v>
      </c>
      <c r="Z2679" s="34">
        <f t="shared" si="206"/>
        <v>499000</v>
      </c>
      <c r="AA2679" s="34">
        <f t="shared" si="207"/>
        <v>2.004008016032064E-2</v>
      </c>
      <c r="AB2679" s="35">
        <f t="shared" si="208"/>
        <v>2.6452905811623246</v>
      </c>
      <c r="AC2679" s="35">
        <f t="shared" si="209"/>
        <v>2.8456913827655308</v>
      </c>
      <c r="AD2679" s="6">
        <f>IFERROR(VLOOKUP(E2679,marginal!$A$2:$E$4826,4,FALSE),0)</f>
        <v>446.51269230769248</v>
      </c>
    </row>
    <row r="2680" spans="1:30" x14ac:dyDescent="0.2">
      <c r="A2680" s="27" t="s">
        <v>6907</v>
      </c>
      <c r="B2680" s="6" t="s">
        <v>6924</v>
      </c>
      <c r="C2680" s="6" t="s">
        <v>6912</v>
      </c>
      <c r="D2680" s="2">
        <v>162310</v>
      </c>
      <c r="E2680" s="2">
        <v>162709</v>
      </c>
      <c r="F2680" s="3" t="s">
        <v>3279</v>
      </c>
      <c r="G2680" s="2">
        <v>162713</v>
      </c>
      <c r="H2680" s="3" t="s">
        <v>3294</v>
      </c>
      <c r="I2680" s="18">
        <v>45162</v>
      </c>
      <c r="J2680" s="28">
        <v>1221021167</v>
      </c>
      <c r="K2680" s="18">
        <v>45166</v>
      </c>
      <c r="L2680" s="18">
        <v>45169</v>
      </c>
      <c r="M2680" s="18"/>
      <c r="N2680" s="30">
        <v>9</v>
      </c>
      <c r="O2680" s="7">
        <v>10000</v>
      </c>
      <c r="P2680" s="30">
        <v>147</v>
      </c>
      <c r="Q2680" s="22">
        <v>7.9000519063170294E-2</v>
      </c>
      <c r="R2680" s="7">
        <v>7000</v>
      </c>
      <c r="S2680" s="2">
        <v>142</v>
      </c>
      <c r="T2680" s="11">
        <v>1457.59</v>
      </c>
      <c r="U2680" s="17" t="s">
        <v>6286</v>
      </c>
      <c r="V2680" s="21">
        <v>0.8199542743228998</v>
      </c>
      <c r="W2680" s="9">
        <v>5739.6799202602988</v>
      </c>
      <c r="X2680" s="22">
        <f t="shared" si="205"/>
        <v>-0.1800457256771002</v>
      </c>
      <c r="Y2680" s="29">
        <v>1195.1571507103154</v>
      </c>
      <c r="Z2680" s="34">
        <f t="shared" si="206"/>
        <v>557000</v>
      </c>
      <c r="AA2680" s="34">
        <f t="shared" si="207"/>
        <v>1.2567324955116697E-2</v>
      </c>
      <c r="AB2680" s="35">
        <f t="shared" si="208"/>
        <v>1.8473967684021544</v>
      </c>
      <c r="AC2680" s="35">
        <f t="shared" si="209"/>
        <v>1.784560143626571</v>
      </c>
      <c r="AD2680" s="6">
        <f>IFERROR(VLOOKUP(E2680,marginal!$A$2:$E$4826,4,FALSE),0)</f>
        <v>446.51269230769248</v>
      </c>
    </row>
    <row r="2681" spans="1:30" x14ac:dyDescent="0.2">
      <c r="A2681" s="27" t="s">
        <v>6907</v>
      </c>
      <c r="B2681" s="6" t="s">
        <v>6924</v>
      </c>
      <c r="C2681" s="6" t="s">
        <v>6912</v>
      </c>
      <c r="D2681" s="2">
        <v>162112</v>
      </c>
      <c r="E2681" s="2">
        <v>162709</v>
      </c>
      <c r="F2681" s="3" t="s">
        <v>3279</v>
      </c>
      <c r="G2681" s="2">
        <v>162716</v>
      </c>
      <c r="H2681" s="3" t="s">
        <v>3295</v>
      </c>
      <c r="I2681" s="18" t="s">
        <v>6930</v>
      </c>
      <c r="J2681" s="28" t="s">
        <v>6930</v>
      </c>
      <c r="K2681" s="18">
        <v>45166</v>
      </c>
      <c r="L2681" s="18">
        <v>45169</v>
      </c>
      <c r="M2681" s="18"/>
      <c r="N2681" s="30">
        <v>10</v>
      </c>
      <c r="O2681" s="7">
        <v>8000</v>
      </c>
      <c r="P2681" s="30">
        <v>139</v>
      </c>
      <c r="Q2681" s="22">
        <v>9.4346258993044926E-2</v>
      </c>
      <c r="R2681" s="7">
        <v>10000</v>
      </c>
      <c r="S2681" s="2">
        <v>142</v>
      </c>
      <c r="T2681" s="11">
        <v>2510.34</v>
      </c>
      <c r="U2681" s="17" t="s">
        <v>6286</v>
      </c>
      <c r="V2681" s="21">
        <v>0.8199542743228998</v>
      </c>
      <c r="W2681" s="9">
        <v>8199.542743228998</v>
      </c>
      <c r="X2681" s="22">
        <f t="shared" si="205"/>
        <v>-0.1800457256771002</v>
      </c>
      <c r="Y2681" s="29">
        <v>2058.3640130037484</v>
      </c>
      <c r="Z2681" s="34">
        <f t="shared" si="206"/>
        <v>258000</v>
      </c>
      <c r="AA2681" s="34">
        <f t="shared" si="207"/>
        <v>3.875968992248062E-2</v>
      </c>
      <c r="AB2681" s="35">
        <f t="shared" si="208"/>
        <v>5.387596899224806</v>
      </c>
      <c r="AC2681" s="35">
        <f t="shared" si="209"/>
        <v>5.5038759689922481</v>
      </c>
      <c r="AD2681" s="6">
        <f>IFERROR(VLOOKUP(E2681,marginal!$A$2:$E$4826,4,FALSE),0)</f>
        <v>446.51269230769248</v>
      </c>
    </row>
    <row r="2682" spans="1:30" x14ac:dyDescent="0.2">
      <c r="A2682" s="27" t="s">
        <v>6907</v>
      </c>
      <c r="B2682" s="6" t="s">
        <v>6913</v>
      </c>
      <c r="C2682" s="6" t="s">
        <v>6912</v>
      </c>
      <c r="D2682" s="2">
        <v>162540</v>
      </c>
      <c r="E2682" s="2">
        <v>162718</v>
      </c>
      <c r="F2682" s="3" t="s">
        <v>3281</v>
      </c>
      <c r="G2682" s="2">
        <v>162720</v>
      </c>
      <c r="H2682" s="3" t="s">
        <v>3296</v>
      </c>
      <c r="I2682" s="18">
        <v>45268</v>
      </c>
      <c r="J2682" s="28">
        <v>1297764944</v>
      </c>
      <c r="K2682" s="18">
        <v>45166</v>
      </c>
      <c r="L2682" s="18">
        <v>45169</v>
      </c>
      <c r="M2682" s="18"/>
      <c r="N2682" s="30">
        <v>3</v>
      </c>
      <c r="O2682" s="7">
        <v>8000</v>
      </c>
      <c r="P2682" s="30">
        <v>110</v>
      </c>
      <c r="Q2682" s="22">
        <v>3.3220596517330447E-2</v>
      </c>
      <c r="R2682" s="7">
        <v>8000</v>
      </c>
      <c r="S2682" s="2">
        <v>142</v>
      </c>
      <c r="T2682" s="11">
        <v>2013.74</v>
      </c>
      <c r="U2682" s="17" t="s">
        <v>6286</v>
      </c>
      <c r="V2682" s="21">
        <v>0.77264787843501526</v>
      </c>
      <c r="W2682" s="9">
        <v>6181.1830274801223</v>
      </c>
      <c r="X2682" s="22">
        <f t="shared" si="205"/>
        <v>-0.22735212156498474</v>
      </c>
      <c r="Y2682" s="29">
        <v>1555.9119387197277</v>
      </c>
      <c r="Z2682" s="34">
        <f t="shared" si="206"/>
        <v>355000</v>
      </c>
      <c r="AA2682" s="34">
        <f t="shared" si="207"/>
        <v>2.2535211267605635E-2</v>
      </c>
      <c r="AB2682" s="35">
        <f t="shared" si="208"/>
        <v>2.47887323943662</v>
      </c>
      <c r="AC2682" s="35">
        <f t="shared" si="209"/>
        <v>3.2</v>
      </c>
      <c r="AD2682" s="6">
        <f>IFERROR(VLOOKUP(E2682,marginal!$A$2:$E$4826,4,FALSE),0)</f>
        <v>-61.023076923076502</v>
      </c>
    </row>
    <row r="2683" spans="1:30" x14ac:dyDescent="0.2">
      <c r="A2683" s="27" t="s">
        <v>6907</v>
      </c>
      <c r="B2683" s="6" t="s">
        <v>6913</v>
      </c>
      <c r="C2683" s="6" t="s">
        <v>6912</v>
      </c>
      <c r="D2683" s="2">
        <v>162234</v>
      </c>
      <c r="E2683" s="2">
        <v>162718</v>
      </c>
      <c r="F2683" s="3" t="s">
        <v>3281</v>
      </c>
      <c r="G2683" s="2">
        <v>162721</v>
      </c>
      <c r="H2683" s="3" t="s">
        <v>3297</v>
      </c>
      <c r="I2683" s="18">
        <v>45161</v>
      </c>
      <c r="J2683" s="28">
        <v>1220337695</v>
      </c>
      <c r="K2683" s="18">
        <v>45166</v>
      </c>
      <c r="L2683" s="18">
        <v>45169</v>
      </c>
      <c r="M2683" s="18"/>
      <c r="N2683" s="30">
        <v>8</v>
      </c>
      <c r="O2683" s="7">
        <v>9000</v>
      </c>
      <c r="P2683" s="30">
        <v>139</v>
      </c>
      <c r="Q2683" s="22">
        <v>6.0873316274495971E-2</v>
      </c>
      <c r="R2683" s="7">
        <v>6000</v>
      </c>
      <c r="S2683" s="2">
        <v>142</v>
      </c>
      <c r="T2683" s="11">
        <v>1503.37</v>
      </c>
      <c r="U2683" s="17" t="s">
        <v>6286</v>
      </c>
      <c r="V2683" s="21">
        <v>0.77264787843501526</v>
      </c>
      <c r="W2683" s="9">
        <v>4635.8872706100919</v>
      </c>
      <c r="X2683" s="22">
        <f t="shared" si="205"/>
        <v>-0.22735212156498463</v>
      </c>
      <c r="Y2683" s="29">
        <v>1161.5756410028489</v>
      </c>
      <c r="Z2683" s="34">
        <f t="shared" si="206"/>
        <v>499000</v>
      </c>
      <c r="AA2683" s="34">
        <f t="shared" si="207"/>
        <v>1.2024048096192385E-2</v>
      </c>
      <c r="AB2683" s="35">
        <f t="shared" si="208"/>
        <v>1.6713426853707414</v>
      </c>
      <c r="AC2683" s="35">
        <f t="shared" si="209"/>
        <v>1.7074148296593186</v>
      </c>
      <c r="AD2683" s="6">
        <f>IFERROR(VLOOKUP(E2683,marginal!$A$2:$E$4826,4,FALSE),0)</f>
        <v>-61.023076923076502</v>
      </c>
    </row>
    <row r="2684" spans="1:30" x14ac:dyDescent="0.2">
      <c r="A2684" s="27" t="s">
        <v>6907</v>
      </c>
      <c r="B2684" s="6" t="s">
        <v>6913</v>
      </c>
      <c r="C2684" s="6" t="s">
        <v>6912</v>
      </c>
      <c r="D2684" s="2">
        <v>162052</v>
      </c>
      <c r="E2684" s="2">
        <v>162718</v>
      </c>
      <c r="F2684" s="3" t="s">
        <v>3281</v>
      </c>
      <c r="G2684" s="2">
        <v>162722</v>
      </c>
      <c r="H2684" s="3" t="s">
        <v>3298</v>
      </c>
      <c r="I2684" s="18">
        <v>45160</v>
      </c>
      <c r="J2684" s="28">
        <v>1219621903</v>
      </c>
      <c r="K2684" s="18">
        <v>45166</v>
      </c>
      <c r="L2684" s="18">
        <v>45169</v>
      </c>
      <c r="M2684" s="18"/>
      <c r="N2684" s="30">
        <v>9</v>
      </c>
      <c r="O2684" s="7">
        <v>9000</v>
      </c>
      <c r="P2684" s="30">
        <v>146</v>
      </c>
      <c r="Q2684" s="22">
        <v>8.1278822863721623E-2</v>
      </c>
      <c r="R2684" s="7">
        <v>7000</v>
      </c>
      <c r="S2684" s="2">
        <v>142</v>
      </c>
      <c r="T2684" s="11">
        <v>1758.65</v>
      </c>
      <c r="U2684" s="17" t="s">
        <v>6286</v>
      </c>
      <c r="V2684" s="21">
        <v>0.77264787843501526</v>
      </c>
      <c r="W2684" s="9">
        <v>5408.5351490451067</v>
      </c>
      <c r="X2684" s="22">
        <f t="shared" si="205"/>
        <v>-0.22735212156498474</v>
      </c>
      <c r="Y2684" s="29">
        <v>1358.8171914097397</v>
      </c>
      <c r="Z2684" s="34">
        <f t="shared" si="206"/>
        <v>557000</v>
      </c>
      <c r="AA2684" s="34">
        <f t="shared" si="207"/>
        <v>1.2567324955116697E-2</v>
      </c>
      <c r="AB2684" s="35">
        <f t="shared" si="208"/>
        <v>1.8348294434470378</v>
      </c>
      <c r="AC2684" s="35">
        <f t="shared" si="209"/>
        <v>1.784560143626571</v>
      </c>
      <c r="AD2684" s="6">
        <f>IFERROR(VLOOKUP(E2684,marginal!$A$2:$E$4826,4,FALSE),0)</f>
        <v>-61.023076923076502</v>
      </c>
    </row>
    <row r="2685" spans="1:30" x14ac:dyDescent="0.2">
      <c r="A2685" s="27" t="s">
        <v>6907</v>
      </c>
      <c r="B2685" s="6" t="s">
        <v>6913</v>
      </c>
      <c r="C2685" s="6" t="s">
        <v>6912</v>
      </c>
      <c r="D2685" s="2">
        <v>160672</v>
      </c>
      <c r="E2685" s="2">
        <v>162718</v>
      </c>
      <c r="F2685" s="3" t="s">
        <v>3281</v>
      </c>
      <c r="G2685" s="2">
        <v>162724</v>
      </c>
      <c r="H2685" s="3" t="s">
        <v>3299</v>
      </c>
      <c r="I2685" s="18">
        <v>45146</v>
      </c>
      <c r="J2685" s="28">
        <v>1210793633</v>
      </c>
      <c r="K2685" s="18">
        <v>45166</v>
      </c>
      <c r="L2685" s="18">
        <v>45169</v>
      </c>
      <c r="M2685" s="18"/>
      <c r="N2685" s="30">
        <v>6</v>
      </c>
      <c r="O2685" s="7">
        <v>8000</v>
      </c>
      <c r="P2685" s="30">
        <v>139</v>
      </c>
      <c r="Q2685" s="22">
        <v>3.9770556926914676E-2</v>
      </c>
      <c r="R2685" s="7">
        <v>7000</v>
      </c>
      <c r="S2685" s="2">
        <v>142</v>
      </c>
      <c r="T2685" s="11">
        <v>1758.65</v>
      </c>
      <c r="U2685" s="17" t="s">
        <v>6286</v>
      </c>
      <c r="V2685" s="21">
        <v>0.77264787843501526</v>
      </c>
      <c r="W2685" s="9">
        <v>5408.5351490451067</v>
      </c>
      <c r="X2685" s="22">
        <f t="shared" si="205"/>
        <v>-0.22735212156498474</v>
      </c>
      <c r="Y2685" s="29">
        <v>1358.8171914097397</v>
      </c>
      <c r="Z2685" s="34">
        <f t="shared" si="206"/>
        <v>729000</v>
      </c>
      <c r="AA2685" s="34">
        <f t="shared" si="207"/>
        <v>9.6021947873799734E-3</v>
      </c>
      <c r="AB2685" s="35">
        <f t="shared" si="208"/>
        <v>1.3347050754458163</v>
      </c>
      <c r="AC2685" s="35">
        <f t="shared" si="209"/>
        <v>1.3635116598079562</v>
      </c>
      <c r="AD2685" s="6">
        <f>IFERROR(VLOOKUP(E2685,marginal!$A$2:$E$4826,4,FALSE),0)</f>
        <v>-61.023076923076502</v>
      </c>
    </row>
    <row r="2686" spans="1:30" x14ac:dyDescent="0.2">
      <c r="A2686" s="27" t="s">
        <v>6907</v>
      </c>
      <c r="B2686" s="6" t="s">
        <v>6925</v>
      </c>
      <c r="C2686" s="6" t="s">
        <v>6912</v>
      </c>
      <c r="D2686" s="2">
        <v>161797</v>
      </c>
      <c r="E2686" s="2">
        <v>162777</v>
      </c>
      <c r="F2686" s="3" t="s">
        <v>3300</v>
      </c>
      <c r="G2686" s="2">
        <v>162778</v>
      </c>
      <c r="H2686" s="3" t="s">
        <v>3301</v>
      </c>
      <c r="I2686" s="18">
        <v>45156</v>
      </c>
      <c r="J2686" s="28">
        <v>1217710115</v>
      </c>
      <c r="K2686" s="18">
        <v>45167</v>
      </c>
      <c r="L2686" s="18">
        <v>45169</v>
      </c>
      <c r="M2686" s="18"/>
      <c r="N2686" s="30">
        <v>7</v>
      </c>
      <c r="O2686" s="7">
        <v>10000</v>
      </c>
      <c r="P2686" s="30">
        <v>127</v>
      </c>
      <c r="Q2686" s="22">
        <v>5.24391097594855E-2</v>
      </c>
      <c r="R2686" s="7">
        <v>9000</v>
      </c>
      <c r="S2686" s="2">
        <v>110</v>
      </c>
      <c r="T2686" s="11">
        <v>1717.33</v>
      </c>
      <c r="U2686" s="17" t="s">
        <v>6286</v>
      </c>
      <c r="V2686" s="21">
        <v>0.87099875776581548</v>
      </c>
      <c r="W2686" s="9">
        <v>7838.9888198923391</v>
      </c>
      <c r="X2686" s="22">
        <f t="shared" si="205"/>
        <v>-0.12900124223418452</v>
      </c>
      <c r="Y2686" s="29">
        <v>1495.7922966739679</v>
      </c>
      <c r="Z2686" s="34">
        <f t="shared" si="206"/>
        <v>422000</v>
      </c>
      <c r="AA2686" s="34">
        <f t="shared" si="207"/>
        <v>2.132701421800948E-2</v>
      </c>
      <c r="AB2686" s="35">
        <f t="shared" si="208"/>
        <v>2.7085308056872042</v>
      </c>
      <c r="AC2686" s="35">
        <f t="shared" si="209"/>
        <v>2.3459715639810428</v>
      </c>
      <c r="AD2686" s="6">
        <f>IFERROR(VLOOKUP(E2686,marginal!$A$2:$E$4826,4,FALSE),0)</f>
        <v>320.15846153846002</v>
      </c>
    </row>
    <row r="2687" spans="1:30" x14ac:dyDescent="0.2">
      <c r="A2687" s="27" t="s">
        <v>6907</v>
      </c>
      <c r="B2687" s="6" t="s">
        <v>6914</v>
      </c>
      <c r="C2687" s="6" t="s">
        <v>6909</v>
      </c>
      <c r="D2687" s="2">
        <v>161543</v>
      </c>
      <c r="E2687" s="2">
        <v>162975</v>
      </c>
      <c r="F2687" s="3" t="s">
        <v>3302</v>
      </c>
      <c r="G2687" s="2">
        <v>162976</v>
      </c>
      <c r="H2687" s="3" t="s">
        <v>3303</v>
      </c>
      <c r="I2687" s="18" t="s">
        <v>6930</v>
      </c>
      <c r="J2687" s="28" t="s">
        <v>6930</v>
      </c>
      <c r="K2687" s="18">
        <v>45168</v>
      </c>
      <c r="L2687" s="18">
        <v>45169</v>
      </c>
      <c r="M2687" s="18"/>
      <c r="N2687" s="30">
        <v>6</v>
      </c>
      <c r="O2687" s="7">
        <v>11000</v>
      </c>
      <c r="P2687" s="30">
        <v>119</v>
      </c>
      <c r="Q2687" s="22">
        <v>4.0668324378343571E-2</v>
      </c>
      <c r="R2687" s="7">
        <v>7000</v>
      </c>
      <c r="S2687" s="2">
        <v>142</v>
      </c>
      <c r="T2687" s="11">
        <v>1758.65</v>
      </c>
      <c r="U2687" s="17" t="s">
        <v>6286</v>
      </c>
      <c r="V2687" s="21">
        <v>1</v>
      </c>
      <c r="W2687" s="9">
        <v>7000</v>
      </c>
      <c r="X2687" s="22">
        <f t="shared" si="205"/>
        <v>0</v>
      </c>
      <c r="Y2687" s="29">
        <v>1758.65</v>
      </c>
      <c r="Z2687" s="34">
        <f t="shared" si="206"/>
        <v>729000</v>
      </c>
      <c r="AA2687" s="34">
        <f t="shared" si="207"/>
        <v>9.6021947873799734E-3</v>
      </c>
      <c r="AB2687" s="35">
        <f t="shared" si="208"/>
        <v>1.1426611796982169</v>
      </c>
      <c r="AC2687" s="35">
        <f t="shared" si="209"/>
        <v>1.3635116598079562</v>
      </c>
      <c r="AD2687" s="6">
        <f>IFERROR(VLOOKUP(E2687,marginal!$A$2:$E$4826,4,FALSE),0)</f>
        <v>11506.906153846099</v>
      </c>
    </row>
    <row r="2688" spans="1:30" x14ac:dyDescent="0.2">
      <c r="A2688" s="27" t="s">
        <v>6907</v>
      </c>
      <c r="B2688" s="6" t="s">
        <v>6925</v>
      </c>
      <c r="C2688" s="6" t="s">
        <v>6912</v>
      </c>
      <c r="D2688" s="2">
        <v>161796</v>
      </c>
      <c r="E2688" s="2">
        <v>162777</v>
      </c>
      <c r="F2688" s="3" t="s">
        <v>3300</v>
      </c>
      <c r="G2688" s="2">
        <v>162779</v>
      </c>
      <c r="H2688" s="3" t="s">
        <v>3304</v>
      </c>
      <c r="I2688" s="18">
        <v>45156</v>
      </c>
      <c r="J2688" s="28">
        <v>1217710200</v>
      </c>
      <c r="K2688" s="18">
        <v>45167</v>
      </c>
      <c r="L2688" s="18">
        <v>45169</v>
      </c>
      <c r="M2688" s="18"/>
      <c r="N2688" s="30">
        <v>9</v>
      </c>
      <c r="O2688" s="7">
        <v>10000</v>
      </c>
      <c r="P2688" s="30">
        <v>147</v>
      </c>
      <c r="Q2688" s="22">
        <v>7.9000519063170294E-2</v>
      </c>
      <c r="R2688" s="7">
        <v>9000</v>
      </c>
      <c r="S2688" s="2">
        <v>110</v>
      </c>
      <c r="T2688" s="11">
        <v>1717.33</v>
      </c>
      <c r="U2688" s="17" t="s">
        <v>6286</v>
      </c>
      <c r="V2688" s="21">
        <v>0.87099875776581548</v>
      </c>
      <c r="W2688" s="9">
        <v>7838.9888198923391</v>
      </c>
      <c r="X2688" s="22">
        <f t="shared" si="205"/>
        <v>-0.12900124223418452</v>
      </c>
      <c r="Y2688" s="29">
        <v>1495.7922966739679</v>
      </c>
      <c r="Z2688" s="34">
        <f t="shared" si="206"/>
        <v>557000</v>
      </c>
      <c r="AA2688" s="34">
        <f t="shared" si="207"/>
        <v>1.615798922800718E-2</v>
      </c>
      <c r="AB2688" s="35">
        <f t="shared" si="208"/>
        <v>2.3752244165170553</v>
      </c>
      <c r="AC2688" s="35">
        <f t="shared" si="209"/>
        <v>1.7773788150807899</v>
      </c>
      <c r="AD2688" s="6">
        <f>IFERROR(VLOOKUP(E2688,marginal!$A$2:$E$4826,4,FALSE),0)</f>
        <v>320.15846153846002</v>
      </c>
    </row>
    <row r="2689" spans="1:30" x14ac:dyDescent="0.2">
      <c r="A2689" s="27" t="s">
        <v>6907</v>
      </c>
      <c r="B2689" s="6" t="s">
        <v>6925</v>
      </c>
      <c r="C2689" s="6" t="s">
        <v>6912</v>
      </c>
      <c r="D2689" s="2">
        <v>162267</v>
      </c>
      <c r="E2689" s="2">
        <v>162777</v>
      </c>
      <c r="F2689" s="3" t="s">
        <v>3300</v>
      </c>
      <c r="G2689" s="2">
        <v>162780</v>
      </c>
      <c r="H2689" s="3" t="s">
        <v>3305</v>
      </c>
      <c r="I2689" s="18" t="s">
        <v>6930</v>
      </c>
      <c r="J2689" s="28" t="s">
        <v>6930</v>
      </c>
      <c r="K2689" s="18">
        <v>45167</v>
      </c>
      <c r="L2689" s="18">
        <v>45169</v>
      </c>
      <c r="M2689" s="18"/>
      <c r="N2689" s="30">
        <v>4</v>
      </c>
      <c r="O2689" s="7">
        <v>10000</v>
      </c>
      <c r="P2689" s="30">
        <v>120</v>
      </c>
      <c r="Q2689" s="22">
        <v>4.3970616542230029E-2</v>
      </c>
      <c r="R2689" s="7">
        <v>9000</v>
      </c>
      <c r="S2689" s="2">
        <v>115</v>
      </c>
      <c r="T2689" s="11">
        <v>1800.13</v>
      </c>
      <c r="U2689" s="17" t="s">
        <v>6286</v>
      </c>
      <c r="V2689" s="21">
        <v>0.87099875776581548</v>
      </c>
      <c r="W2689" s="9">
        <v>7838.9888198923391</v>
      </c>
      <c r="X2689" s="22">
        <f t="shared" si="205"/>
        <v>-0.12900124223418452</v>
      </c>
      <c r="Y2689" s="29">
        <v>1567.9109938169775</v>
      </c>
      <c r="Z2689" s="34">
        <f t="shared" si="206"/>
        <v>377000</v>
      </c>
      <c r="AA2689" s="34">
        <f t="shared" si="207"/>
        <v>2.3872679045092837E-2</v>
      </c>
      <c r="AB2689" s="35">
        <f t="shared" si="208"/>
        <v>2.8647214854111405</v>
      </c>
      <c r="AC2689" s="35">
        <f t="shared" si="209"/>
        <v>2.7453580901856762</v>
      </c>
      <c r="AD2689" s="6">
        <f>IFERROR(VLOOKUP(E2689,marginal!$A$2:$E$4826,4,FALSE),0)</f>
        <v>320.15846153846002</v>
      </c>
    </row>
    <row r="2690" spans="1:30" x14ac:dyDescent="0.2">
      <c r="A2690" s="27" t="s">
        <v>6907</v>
      </c>
      <c r="B2690" s="6" t="s">
        <v>6925</v>
      </c>
      <c r="C2690" s="6" t="s">
        <v>6912</v>
      </c>
      <c r="D2690" s="2">
        <v>161920</v>
      </c>
      <c r="E2690" s="2">
        <v>162777</v>
      </c>
      <c r="F2690" s="3" t="s">
        <v>3300</v>
      </c>
      <c r="G2690" s="2">
        <v>162781</v>
      </c>
      <c r="H2690" s="3" t="s">
        <v>3306</v>
      </c>
      <c r="I2690" s="18">
        <v>45159</v>
      </c>
      <c r="J2690" s="28">
        <v>1218895422</v>
      </c>
      <c r="K2690" s="18">
        <v>45167</v>
      </c>
      <c r="L2690" s="18">
        <v>45169</v>
      </c>
      <c r="M2690" s="18"/>
      <c r="N2690" s="30">
        <v>8</v>
      </c>
      <c r="O2690" s="7">
        <v>10000</v>
      </c>
      <c r="P2690" s="30">
        <v>132</v>
      </c>
      <c r="Q2690" s="22">
        <v>5.8283715876113903E-2</v>
      </c>
      <c r="R2690" s="7">
        <v>9000</v>
      </c>
      <c r="S2690" s="2">
        <v>110</v>
      </c>
      <c r="T2690" s="11">
        <v>1717.33</v>
      </c>
      <c r="U2690" s="17" t="s">
        <v>6286</v>
      </c>
      <c r="V2690" s="21">
        <v>0.87099875776581548</v>
      </c>
      <c r="W2690" s="9">
        <v>7838.9888198923391</v>
      </c>
      <c r="X2690" s="22">
        <f t="shared" si="205"/>
        <v>-0.12900124223418452</v>
      </c>
      <c r="Y2690" s="29">
        <v>1495.7922966739679</v>
      </c>
      <c r="Z2690" s="34">
        <f t="shared" si="206"/>
        <v>499000</v>
      </c>
      <c r="AA2690" s="34">
        <f t="shared" si="207"/>
        <v>1.8036072144288578E-2</v>
      </c>
      <c r="AB2690" s="35">
        <f t="shared" si="208"/>
        <v>2.3807615230460923</v>
      </c>
      <c r="AC2690" s="35">
        <f t="shared" si="209"/>
        <v>1.9839679358717435</v>
      </c>
      <c r="AD2690" s="6">
        <f>IFERROR(VLOOKUP(E2690,marginal!$A$2:$E$4826,4,FALSE),0)</f>
        <v>320.15846153846002</v>
      </c>
    </row>
    <row r="2691" spans="1:30" x14ac:dyDescent="0.2">
      <c r="A2691" s="27" t="s">
        <v>6907</v>
      </c>
      <c r="B2691" s="6" t="s">
        <v>6925</v>
      </c>
      <c r="C2691" s="6" t="s">
        <v>6912</v>
      </c>
      <c r="D2691" s="2">
        <v>162157</v>
      </c>
      <c r="E2691" s="2">
        <v>162777</v>
      </c>
      <c r="F2691" s="3" t="s">
        <v>3300</v>
      </c>
      <c r="G2691" s="2">
        <v>162782</v>
      </c>
      <c r="H2691" s="3" t="s">
        <v>3307</v>
      </c>
      <c r="I2691" s="18">
        <v>45161</v>
      </c>
      <c r="J2691" s="28">
        <v>1220150006</v>
      </c>
      <c r="K2691" s="18">
        <v>45167</v>
      </c>
      <c r="L2691" s="18">
        <v>45169</v>
      </c>
      <c r="M2691" s="18"/>
      <c r="N2691" s="30">
        <v>9</v>
      </c>
      <c r="O2691" s="7">
        <v>10000</v>
      </c>
      <c r="P2691" s="30">
        <v>147</v>
      </c>
      <c r="Q2691" s="22">
        <v>7.9000519063170294E-2</v>
      </c>
      <c r="R2691" s="7">
        <v>9000</v>
      </c>
      <c r="S2691" s="2">
        <v>110</v>
      </c>
      <c r="T2691" s="11">
        <v>1717.33</v>
      </c>
      <c r="U2691" s="17" t="s">
        <v>6286</v>
      </c>
      <c r="V2691" s="21">
        <v>0.87099875776581548</v>
      </c>
      <c r="W2691" s="9">
        <v>7838.9888198923391</v>
      </c>
      <c r="X2691" s="22">
        <f t="shared" ref="X2691:X2754" si="210">W2691/R2691-1</f>
        <v>-0.12900124223418452</v>
      </c>
      <c r="Y2691" s="29">
        <v>1495.7922966739679</v>
      </c>
      <c r="Z2691" s="34">
        <f t="shared" ref="Z2691:Z2754" si="211">SUMIFS($R:$R,$L:$L,$L2691,$N:$N,$N2691)</f>
        <v>557000</v>
      </c>
      <c r="AA2691" s="34">
        <f t="shared" ref="AA2691:AA2754" si="212">$R2691/Z2691</f>
        <v>1.615798922800718E-2</v>
      </c>
      <c r="AB2691" s="35">
        <f t="shared" ref="AB2691:AB2754" si="213">AA2691*$P2691</f>
        <v>2.3752244165170553</v>
      </c>
      <c r="AC2691" s="35">
        <f t="shared" ref="AC2691:AC2754" si="214">AA2691*$S2691</f>
        <v>1.7773788150807899</v>
      </c>
      <c r="AD2691" s="6">
        <f>IFERROR(VLOOKUP(E2691,marginal!$A$2:$E$4826,4,FALSE),0)</f>
        <v>320.15846153846002</v>
      </c>
    </row>
    <row r="2692" spans="1:30" x14ac:dyDescent="0.2">
      <c r="A2692" s="27" t="s">
        <v>6907</v>
      </c>
      <c r="B2692" s="6" t="s">
        <v>6925</v>
      </c>
      <c r="C2692" s="6" t="s">
        <v>6912</v>
      </c>
      <c r="D2692" s="2">
        <v>161899</v>
      </c>
      <c r="E2692" s="2">
        <v>162777</v>
      </c>
      <c r="F2692" s="3" t="s">
        <v>3300</v>
      </c>
      <c r="G2692" s="2">
        <v>162783</v>
      </c>
      <c r="H2692" s="3" t="s">
        <v>3308</v>
      </c>
      <c r="I2692" s="18">
        <v>45159</v>
      </c>
      <c r="J2692" s="28">
        <v>1218785816</v>
      </c>
      <c r="K2692" s="18">
        <v>45167</v>
      </c>
      <c r="L2692" s="18">
        <v>45169</v>
      </c>
      <c r="M2692" s="18"/>
      <c r="N2692" s="30">
        <v>9</v>
      </c>
      <c r="O2692" s="7">
        <v>9000</v>
      </c>
      <c r="P2692" s="30">
        <v>139</v>
      </c>
      <c r="Q2692" s="22">
        <v>7.9000519063170294E-2</v>
      </c>
      <c r="R2692" s="7">
        <v>9000</v>
      </c>
      <c r="S2692" s="2">
        <v>142</v>
      </c>
      <c r="T2692" s="11">
        <v>2255.2800000000002</v>
      </c>
      <c r="U2692" s="17" t="s">
        <v>6286</v>
      </c>
      <c r="V2692" s="21">
        <v>0.87099875776581548</v>
      </c>
      <c r="W2692" s="9">
        <v>7838.9888198923391</v>
      </c>
      <c r="X2692" s="22">
        <f t="shared" si="210"/>
        <v>-0.12900124223418452</v>
      </c>
      <c r="Y2692" s="29">
        <v>1964.3460784140884</v>
      </c>
      <c r="Z2692" s="34">
        <f t="shared" si="211"/>
        <v>557000</v>
      </c>
      <c r="AA2692" s="34">
        <f t="shared" si="212"/>
        <v>1.615798922800718E-2</v>
      </c>
      <c r="AB2692" s="35">
        <f t="shared" si="213"/>
        <v>2.2459605026929981</v>
      </c>
      <c r="AC2692" s="35">
        <f t="shared" si="214"/>
        <v>2.2944344703770194</v>
      </c>
      <c r="AD2692" s="6">
        <f>IFERROR(VLOOKUP(E2692,marginal!$A$2:$E$4826,4,FALSE),0)</f>
        <v>320.15846153846002</v>
      </c>
    </row>
    <row r="2693" spans="1:30" x14ac:dyDescent="0.2">
      <c r="A2693" s="27" t="s">
        <v>6907</v>
      </c>
      <c r="B2693" s="6" t="s">
        <v>6913</v>
      </c>
      <c r="C2693" s="6" t="s">
        <v>6912</v>
      </c>
      <c r="D2693" s="2">
        <v>161494</v>
      </c>
      <c r="E2693" s="2">
        <v>162808</v>
      </c>
      <c r="F2693" s="3" t="s">
        <v>349</v>
      </c>
      <c r="G2693" s="2">
        <v>162814</v>
      </c>
      <c r="H2693" s="3" t="s">
        <v>3309</v>
      </c>
      <c r="I2693" s="18">
        <v>45155</v>
      </c>
      <c r="J2693" s="28">
        <v>1216742746</v>
      </c>
      <c r="K2693" s="18">
        <v>45167</v>
      </c>
      <c r="L2693" s="18">
        <v>45169</v>
      </c>
      <c r="M2693" s="18"/>
      <c r="N2693" s="30">
        <v>8</v>
      </c>
      <c r="O2693" s="7">
        <v>9000</v>
      </c>
      <c r="P2693" s="30">
        <v>139</v>
      </c>
      <c r="Q2693" s="22">
        <v>6.0873316274495971E-2</v>
      </c>
      <c r="R2693" s="7">
        <v>6000</v>
      </c>
      <c r="S2693" s="2">
        <v>142</v>
      </c>
      <c r="T2693" s="11">
        <v>1503.37</v>
      </c>
      <c r="U2693" s="17" t="s">
        <v>6286</v>
      </c>
      <c r="V2693" s="21">
        <v>0.27462713198738425</v>
      </c>
      <c r="W2693" s="9">
        <v>1647.7627919243055</v>
      </c>
      <c r="X2693" s="22">
        <f t="shared" si="210"/>
        <v>-0.72537286801261569</v>
      </c>
      <c r="Y2693" s="29">
        <v>412.86619141587386</v>
      </c>
      <c r="Z2693" s="34">
        <f t="shared" si="211"/>
        <v>499000</v>
      </c>
      <c r="AA2693" s="34">
        <f t="shared" si="212"/>
        <v>1.2024048096192385E-2</v>
      </c>
      <c r="AB2693" s="35">
        <f t="shared" si="213"/>
        <v>1.6713426853707414</v>
      </c>
      <c r="AC2693" s="35">
        <f t="shared" si="214"/>
        <v>1.7074148296593186</v>
      </c>
      <c r="AD2693" s="6">
        <f>IFERROR(VLOOKUP(E2693,marginal!$A$2:$E$4826,4,FALSE),0)</f>
        <v>-33161.6276923076</v>
      </c>
    </row>
    <row r="2694" spans="1:30" x14ac:dyDescent="0.2">
      <c r="A2694" s="27" t="s">
        <v>6907</v>
      </c>
      <c r="B2694" s="6" t="s">
        <v>6916</v>
      </c>
      <c r="C2694" s="6" t="s">
        <v>6912</v>
      </c>
      <c r="D2694" s="2">
        <v>160528</v>
      </c>
      <c r="E2694" s="2">
        <v>161527</v>
      </c>
      <c r="F2694" s="3" t="s">
        <v>116</v>
      </c>
      <c r="G2694" s="2">
        <v>161536</v>
      </c>
      <c r="H2694" s="3" t="s">
        <v>3310</v>
      </c>
      <c r="I2694" s="18">
        <v>45143</v>
      </c>
      <c r="J2694" s="28">
        <v>1208925085</v>
      </c>
      <c r="K2694" s="18">
        <v>45156</v>
      </c>
      <c r="L2694" s="18">
        <v>45169</v>
      </c>
      <c r="M2694" s="18"/>
      <c r="N2694" s="30">
        <v>7</v>
      </c>
      <c r="O2694" s="7">
        <v>10000</v>
      </c>
      <c r="P2694" s="30">
        <v>127</v>
      </c>
      <c r="Q2694" s="22">
        <v>5.24391097594855E-2</v>
      </c>
      <c r="R2694" s="7">
        <v>8000</v>
      </c>
      <c r="S2694" s="2">
        <v>142</v>
      </c>
      <c r="T2694" s="11">
        <v>2013.74</v>
      </c>
      <c r="U2694" s="17" t="s">
        <v>6286</v>
      </c>
      <c r="V2694" s="21">
        <v>1</v>
      </c>
      <c r="W2694" s="9">
        <v>8000</v>
      </c>
      <c r="X2694" s="22">
        <f t="shared" si="210"/>
        <v>0</v>
      </c>
      <c r="Y2694" s="29">
        <v>2013.74</v>
      </c>
      <c r="Z2694" s="34">
        <f t="shared" si="211"/>
        <v>422000</v>
      </c>
      <c r="AA2694" s="34">
        <f t="shared" si="212"/>
        <v>1.8957345971563982E-2</v>
      </c>
      <c r="AB2694" s="35">
        <f t="shared" si="213"/>
        <v>2.4075829383886256</v>
      </c>
      <c r="AC2694" s="35">
        <f t="shared" si="214"/>
        <v>2.6919431279620856</v>
      </c>
      <c r="AD2694" s="6">
        <f>IFERROR(VLOOKUP(E2694,marginal!$A$2:$E$4826,4,FALSE),0)</f>
        <v>10528.2076923076</v>
      </c>
    </row>
    <row r="2695" spans="1:30" x14ac:dyDescent="0.2">
      <c r="A2695" s="27" t="s">
        <v>6907</v>
      </c>
      <c r="B2695" s="6" t="s">
        <v>6914</v>
      </c>
      <c r="C2695" s="6" t="s">
        <v>6909</v>
      </c>
      <c r="D2695" s="2">
        <v>160631</v>
      </c>
      <c r="E2695" s="2">
        <v>162975</v>
      </c>
      <c r="F2695" s="3" t="s">
        <v>3302</v>
      </c>
      <c r="G2695" s="2">
        <v>162977</v>
      </c>
      <c r="H2695" s="3" t="s">
        <v>3311</v>
      </c>
      <c r="I2695" s="18" t="s">
        <v>6930</v>
      </c>
      <c r="J2695" s="28" t="s">
        <v>6930</v>
      </c>
      <c r="K2695" s="18">
        <v>45168</v>
      </c>
      <c r="L2695" s="18">
        <v>45169</v>
      </c>
      <c r="M2695" s="18"/>
      <c r="N2695" s="30">
        <v>6</v>
      </c>
      <c r="O2695" s="7">
        <v>11000</v>
      </c>
      <c r="P2695" s="30">
        <v>119</v>
      </c>
      <c r="Q2695" s="22">
        <v>4.6797046777239087E-2</v>
      </c>
      <c r="R2695" s="7">
        <v>6000</v>
      </c>
      <c r="S2695" s="2">
        <v>142</v>
      </c>
      <c r="T2695" s="11">
        <v>1503.37</v>
      </c>
      <c r="U2695" s="17" t="s">
        <v>6286</v>
      </c>
      <c r="V2695" s="21">
        <v>1</v>
      </c>
      <c r="W2695" s="9">
        <v>6000</v>
      </c>
      <c r="X2695" s="22">
        <f t="shared" si="210"/>
        <v>0</v>
      </c>
      <c r="Y2695" s="29">
        <v>1503.37</v>
      </c>
      <c r="Z2695" s="34">
        <f t="shared" si="211"/>
        <v>729000</v>
      </c>
      <c r="AA2695" s="34">
        <f t="shared" si="212"/>
        <v>8.23045267489712E-3</v>
      </c>
      <c r="AB2695" s="35">
        <f t="shared" si="213"/>
        <v>0.9794238683127573</v>
      </c>
      <c r="AC2695" s="35">
        <f t="shared" si="214"/>
        <v>1.168724279835391</v>
      </c>
      <c r="AD2695" s="6">
        <f>IFERROR(VLOOKUP(E2695,marginal!$A$2:$E$4826,4,FALSE),0)</f>
        <v>11506.906153846099</v>
      </c>
    </row>
    <row r="2696" spans="1:30" x14ac:dyDescent="0.2">
      <c r="A2696" s="27" t="s">
        <v>6907</v>
      </c>
      <c r="B2696" s="6" t="s">
        <v>6914</v>
      </c>
      <c r="C2696" s="6" t="s">
        <v>6909</v>
      </c>
      <c r="D2696" s="2">
        <v>160632</v>
      </c>
      <c r="E2696" s="2">
        <v>162975</v>
      </c>
      <c r="F2696" s="3" t="s">
        <v>3302</v>
      </c>
      <c r="G2696" s="2">
        <v>162979</v>
      </c>
      <c r="H2696" s="3" t="s">
        <v>3312</v>
      </c>
      <c r="I2696" s="18">
        <v>45146</v>
      </c>
      <c r="J2696" s="28">
        <v>1210556733</v>
      </c>
      <c r="K2696" s="18">
        <v>45168</v>
      </c>
      <c r="L2696" s="18">
        <v>45169</v>
      </c>
      <c r="M2696" s="18"/>
      <c r="N2696" s="30">
        <v>5</v>
      </c>
      <c r="O2696" s="7">
        <v>7000</v>
      </c>
      <c r="P2696" s="30">
        <v>125</v>
      </c>
      <c r="Q2696" s="22">
        <v>3.3741050530766176E-2</v>
      </c>
      <c r="R2696" s="7">
        <v>6000</v>
      </c>
      <c r="S2696" s="2">
        <v>142</v>
      </c>
      <c r="T2696" s="11">
        <v>1503.37</v>
      </c>
      <c r="U2696" s="17" t="s">
        <v>6286</v>
      </c>
      <c r="V2696" s="21">
        <v>1</v>
      </c>
      <c r="W2696" s="9">
        <v>6000</v>
      </c>
      <c r="X2696" s="22">
        <f t="shared" si="210"/>
        <v>0</v>
      </c>
      <c r="Y2696" s="29">
        <v>1503.37</v>
      </c>
      <c r="Z2696" s="34">
        <f t="shared" si="211"/>
        <v>499000</v>
      </c>
      <c r="AA2696" s="34">
        <f t="shared" si="212"/>
        <v>1.2024048096192385E-2</v>
      </c>
      <c r="AB2696" s="35">
        <f t="shared" si="213"/>
        <v>1.503006012024048</v>
      </c>
      <c r="AC2696" s="35">
        <f t="shared" si="214"/>
        <v>1.7074148296593186</v>
      </c>
      <c r="AD2696" s="6">
        <f>IFERROR(VLOOKUP(E2696,marginal!$A$2:$E$4826,4,FALSE),0)</f>
        <v>11506.906153846099</v>
      </c>
    </row>
    <row r="2697" spans="1:30" x14ac:dyDescent="0.2">
      <c r="A2697" s="27" t="s">
        <v>6907</v>
      </c>
      <c r="B2697" s="6" t="s">
        <v>6914</v>
      </c>
      <c r="C2697" s="6" t="s">
        <v>6909</v>
      </c>
      <c r="D2697" s="2">
        <v>160630</v>
      </c>
      <c r="E2697" s="2">
        <v>162975</v>
      </c>
      <c r="F2697" s="3" t="s">
        <v>3302</v>
      </c>
      <c r="G2697" s="2">
        <v>162980</v>
      </c>
      <c r="H2697" s="3" t="s">
        <v>3313</v>
      </c>
      <c r="I2697" s="18">
        <v>45247</v>
      </c>
      <c r="J2697" s="28">
        <v>1281230922</v>
      </c>
      <c r="K2697" s="18">
        <v>45168</v>
      </c>
      <c r="L2697" s="18">
        <v>45169</v>
      </c>
      <c r="M2697" s="18"/>
      <c r="N2697" s="30">
        <v>8</v>
      </c>
      <c r="O2697" s="7">
        <v>5000</v>
      </c>
      <c r="P2697" s="30">
        <v>147</v>
      </c>
      <c r="Q2697" s="22">
        <v>5.8283715876113994E-2</v>
      </c>
      <c r="R2697" s="7">
        <v>5000</v>
      </c>
      <c r="S2697" s="2">
        <v>147</v>
      </c>
      <c r="T2697" s="11">
        <v>1303.3399999999999</v>
      </c>
      <c r="U2697" s="17" t="s">
        <v>6286</v>
      </c>
      <c r="V2697" s="21">
        <v>1</v>
      </c>
      <c r="W2697" s="9">
        <v>5000</v>
      </c>
      <c r="X2697" s="22">
        <f t="shared" si="210"/>
        <v>0</v>
      </c>
      <c r="Y2697" s="29">
        <v>1303.3399999999999</v>
      </c>
      <c r="Z2697" s="34">
        <f t="shared" si="211"/>
        <v>499000</v>
      </c>
      <c r="AA2697" s="34">
        <f t="shared" si="212"/>
        <v>1.002004008016032E-2</v>
      </c>
      <c r="AB2697" s="35">
        <f t="shared" si="213"/>
        <v>1.4729458917835672</v>
      </c>
      <c r="AC2697" s="35">
        <f t="shared" si="214"/>
        <v>1.4729458917835672</v>
      </c>
      <c r="AD2697" s="6">
        <f>IFERROR(VLOOKUP(E2697,marginal!$A$2:$E$4826,4,FALSE),0)</f>
        <v>11506.906153846099</v>
      </c>
    </row>
    <row r="2698" spans="1:30" x14ac:dyDescent="0.2">
      <c r="A2698" s="27" t="s">
        <v>6907</v>
      </c>
      <c r="B2698" s="6" t="s">
        <v>6914</v>
      </c>
      <c r="C2698" s="6" t="s">
        <v>6909</v>
      </c>
      <c r="D2698" s="2">
        <v>161624</v>
      </c>
      <c r="E2698" s="2">
        <v>162975</v>
      </c>
      <c r="F2698" s="3" t="s">
        <v>3302</v>
      </c>
      <c r="G2698" s="2">
        <v>162982</v>
      </c>
      <c r="H2698" s="3" t="s">
        <v>3314</v>
      </c>
      <c r="I2698" s="18">
        <v>45155</v>
      </c>
      <c r="J2698" s="28">
        <v>1216933310</v>
      </c>
      <c r="K2698" s="18">
        <v>45168</v>
      </c>
      <c r="L2698" s="18">
        <v>45169</v>
      </c>
      <c r="M2698" s="18"/>
      <c r="N2698" s="30">
        <v>2</v>
      </c>
      <c r="O2698" s="7">
        <v>7000</v>
      </c>
      <c r="P2698" s="30">
        <v>110</v>
      </c>
      <c r="Q2698" s="22">
        <v>1.8298129407071966E-2</v>
      </c>
      <c r="R2698" s="7">
        <v>7000</v>
      </c>
      <c r="S2698" s="2">
        <v>142</v>
      </c>
      <c r="T2698" s="11">
        <v>1758.65</v>
      </c>
      <c r="U2698" s="17" t="s">
        <v>6286</v>
      </c>
      <c r="V2698" s="21">
        <v>1</v>
      </c>
      <c r="W2698" s="9">
        <v>7000</v>
      </c>
      <c r="X2698" s="22">
        <f t="shared" si="210"/>
        <v>0</v>
      </c>
      <c r="Y2698" s="29">
        <v>1758.65</v>
      </c>
      <c r="Z2698" s="34">
        <f t="shared" si="211"/>
        <v>149000</v>
      </c>
      <c r="AA2698" s="34">
        <f t="shared" si="212"/>
        <v>4.6979865771812082E-2</v>
      </c>
      <c r="AB2698" s="35">
        <f t="shared" si="213"/>
        <v>5.1677852348993287</v>
      </c>
      <c r="AC2698" s="35">
        <f t="shared" si="214"/>
        <v>6.6711409395973158</v>
      </c>
      <c r="AD2698" s="6">
        <f>IFERROR(VLOOKUP(E2698,marginal!$A$2:$E$4826,4,FALSE),0)</f>
        <v>11506.906153846099</v>
      </c>
    </row>
    <row r="2699" spans="1:30" x14ac:dyDescent="0.2">
      <c r="A2699" s="27" t="s">
        <v>6907</v>
      </c>
      <c r="B2699" s="6" t="s">
        <v>6914</v>
      </c>
      <c r="C2699" s="6" t="s">
        <v>6909</v>
      </c>
      <c r="D2699" s="2">
        <v>160716</v>
      </c>
      <c r="E2699" s="2">
        <v>162975</v>
      </c>
      <c r="F2699" s="3" t="s">
        <v>3302</v>
      </c>
      <c r="G2699" s="2">
        <v>162983</v>
      </c>
      <c r="H2699" s="3" t="s">
        <v>3315</v>
      </c>
      <c r="I2699" s="18">
        <v>45147</v>
      </c>
      <c r="J2699" s="28">
        <v>1211191397</v>
      </c>
      <c r="K2699" s="18">
        <v>45168</v>
      </c>
      <c r="L2699" s="18">
        <v>45169</v>
      </c>
      <c r="M2699" s="18"/>
      <c r="N2699" s="30">
        <v>4</v>
      </c>
      <c r="O2699" s="7">
        <v>7000</v>
      </c>
      <c r="P2699" s="30">
        <v>121</v>
      </c>
      <c r="Q2699" s="22">
        <v>3.1160502391921113E-2</v>
      </c>
      <c r="R2699" s="7">
        <v>8000</v>
      </c>
      <c r="S2699" s="2">
        <v>142</v>
      </c>
      <c r="T2699" s="11">
        <v>2013.74</v>
      </c>
      <c r="U2699" s="17" t="s">
        <v>6286</v>
      </c>
      <c r="V2699" s="21">
        <v>1</v>
      </c>
      <c r="W2699" s="9">
        <v>8000</v>
      </c>
      <c r="X2699" s="22">
        <f t="shared" si="210"/>
        <v>0</v>
      </c>
      <c r="Y2699" s="29">
        <v>2013.74</v>
      </c>
      <c r="Z2699" s="34">
        <f t="shared" si="211"/>
        <v>377000</v>
      </c>
      <c r="AA2699" s="34">
        <f t="shared" si="212"/>
        <v>2.1220159151193633E-2</v>
      </c>
      <c r="AB2699" s="35">
        <f t="shared" si="213"/>
        <v>2.5676392572944295</v>
      </c>
      <c r="AC2699" s="35">
        <f t="shared" si="214"/>
        <v>3.0132625994694959</v>
      </c>
      <c r="AD2699" s="6">
        <f>IFERROR(VLOOKUP(E2699,marginal!$A$2:$E$4826,4,FALSE),0)</f>
        <v>11506.906153846099</v>
      </c>
    </row>
    <row r="2700" spans="1:30" x14ac:dyDescent="0.2">
      <c r="A2700" s="27" t="s">
        <v>6907</v>
      </c>
      <c r="B2700" s="6" t="s">
        <v>6914</v>
      </c>
      <c r="C2700" s="6" t="s">
        <v>6909</v>
      </c>
      <c r="D2700" s="2">
        <v>161734</v>
      </c>
      <c r="E2700" s="2">
        <v>162975</v>
      </c>
      <c r="F2700" s="3" t="s">
        <v>3302</v>
      </c>
      <c r="G2700" s="2">
        <v>162984</v>
      </c>
      <c r="H2700" s="3" t="s">
        <v>3316</v>
      </c>
      <c r="I2700" s="18">
        <v>45156</v>
      </c>
      <c r="J2700" s="28">
        <v>1217488062</v>
      </c>
      <c r="K2700" s="18">
        <v>45168</v>
      </c>
      <c r="L2700" s="18">
        <v>45169</v>
      </c>
      <c r="M2700" s="18"/>
      <c r="N2700" s="30">
        <v>2</v>
      </c>
      <c r="O2700" s="7">
        <v>7000</v>
      </c>
      <c r="P2700" s="30">
        <v>110</v>
      </c>
      <c r="Q2700" s="22">
        <v>1.8298129407071966E-2</v>
      </c>
      <c r="R2700" s="7">
        <v>6000</v>
      </c>
      <c r="S2700" s="2">
        <v>142</v>
      </c>
      <c r="T2700" s="11">
        <v>1503.37</v>
      </c>
      <c r="U2700" s="17" t="s">
        <v>6286</v>
      </c>
      <c r="V2700" s="21">
        <v>1</v>
      </c>
      <c r="W2700" s="9">
        <v>6000</v>
      </c>
      <c r="X2700" s="22">
        <f t="shared" si="210"/>
        <v>0</v>
      </c>
      <c r="Y2700" s="29">
        <v>1503.37</v>
      </c>
      <c r="Z2700" s="34">
        <f t="shared" si="211"/>
        <v>149000</v>
      </c>
      <c r="AA2700" s="34">
        <f t="shared" si="212"/>
        <v>4.0268456375838924E-2</v>
      </c>
      <c r="AB2700" s="35">
        <f t="shared" si="213"/>
        <v>4.4295302013422813</v>
      </c>
      <c r="AC2700" s="35">
        <f t="shared" si="214"/>
        <v>5.7181208053691268</v>
      </c>
      <c r="AD2700" s="6">
        <f>IFERROR(VLOOKUP(E2700,marginal!$A$2:$E$4826,4,FALSE),0)</f>
        <v>11506.906153846099</v>
      </c>
    </row>
    <row r="2701" spans="1:30" x14ac:dyDescent="0.2">
      <c r="A2701" s="27" t="s">
        <v>6907</v>
      </c>
      <c r="B2701" s="6" t="s">
        <v>6917</v>
      </c>
      <c r="C2701" s="6" t="s">
        <v>6909</v>
      </c>
      <c r="D2701" s="2">
        <v>162597</v>
      </c>
      <c r="E2701" s="2">
        <v>162924</v>
      </c>
      <c r="F2701" s="3" t="s">
        <v>3317</v>
      </c>
      <c r="G2701" s="2">
        <v>162925</v>
      </c>
      <c r="H2701" s="3" t="s">
        <v>3318</v>
      </c>
      <c r="I2701" s="18">
        <v>45163</v>
      </c>
      <c r="J2701" s="28">
        <v>1223698798</v>
      </c>
      <c r="K2701" s="18">
        <v>45167</v>
      </c>
      <c r="L2701" s="18">
        <v>45169</v>
      </c>
      <c r="M2701" s="18"/>
      <c r="N2701" s="30">
        <v>9</v>
      </c>
      <c r="O2701" s="7">
        <v>10000</v>
      </c>
      <c r="P2701" s="30">
        <v>147</v>
      </c>
      <c r="Q2701" s="22">
        <v>7.9000519063170294E-2</v>
      </c>
      <c r="R2701" s="7">
        <v>30000</v>
      </c>
      <c r="S2701" s="2">
        <v>80</v>
      </c>
      <c r="T2701" s="11">
        <v>4096.63</v>
      </c>
      <c r="U2701" s="17" t="s">
        <v>6286</v>
      </c>
      <c r="V2701" s="21">
        <v>1</v>
      </c>
      <c r="W2701" s="9">
        <v>30000</v>
      </c>
      <c r="X2701" s="22">
        <f t="shared" si="210"/>
        <v>0</v>
      </c>
      <c r="Y2701" s="29">
        <v>4096.63</v>
      </c>
      <c r="Z2701" s="34">
        <f t="shared" si="211"/>
        <v>557000</v>
      </c>
      <c r="AA2701" s="34">
        <f t="shared" si="212"/>
        <v>5.385996409335727E-2</v>
      </c>
      <c r="AB2701" s="35">
        <f t="shared" si="213"/>
        <v>7.9174147217235182</v>
      </c>
      <c r="AC2701" s="35">
        <f t="shared" si="214"/>
        <v>4.3087971274685817</v>
      </c>
      <c r="AD2701" s="6">
        <f>IFERROR(VLOOKUP(E2701,marginal!$A$2:$E$4826,4,FALSE),0)</f>
        <v>2305.5338461538399</v>
      </c>
    </row>
    <row r="2702" spans="1:30" x14ac:dyDescent="0.2">
      <c r="A2702" s="27" t="s">
        <v>6907</v>
      </c>
      <c r="B2702" s="6" t="s">
        <v>6918</v>
      </c>
      <c r="C2702" s="6" t="s">
        <v>6912</v>
      </c>
      <c r="D2702" s="2">
        <v>162573</v>
      </c>
      <c r="E2702" s="2">
        <v>163041</v>
      </c>
      <c r="F2702" s="3" t="s">
        <v>3319</v>
      </c>
      <c r="G2702" s="2">
        <v>163042</v>
      </c>
      <c r="H2702" s="3" t="s">
        <v>3320</v>
      </c>
      <c r="I2702" s="18">
        <v>45163</v>
      </c>
      <c r="J2702" s="28">
        <v>1223354792</v>
      </c>
      <c r="K2702" s="18">
        <v>45168</v>
      </c>
      <c r="L2702" s="18">
        <v>45169</v>
      </c>
      <c r="M2702" s="18"/>
      <c r="N2702" s="30">
        <v>10</v>
      </c>
      <c r="O2702" s="7">
        <v>5000</v>
      </c>
      <c r="P2702" s="30">
        <v>147</v>
      </c>
      <c r="Q2702" s="22">
        <v>0.11226939921536</v>
      </c>
      <c r="R2702" s="7">
        <v>7000</v>
      </c>
      <c r="S2702" s="2">
        <v>142</v>
      </c>
      <c r="T2702" s="11">
        <v>1758.65</v>
      </c>
      <c r="U2702" s="17" t="s">
        <v>6286</v>
      </c>
      <c r="V2702" s="21">
        <v>1</v>
      </c>
      <c r="W2702" s="9">
        <v>7000</v>
      </c>
      <c r="X2702" s="22">
        <f t="shared" si="210"/>
        <v>0</v>
      </c>
      <c r="Y2702" s="29">
        <v>1758.65</v>
      </c>
      <c r="Z2702" s="34">
        <f t="shared" si="211"/>
        <v>258000</v>
      </c>
      <c r="AA2702" s="34">
        <f t="shared" si="212"/>
        <v>2.7131782945736434E-2</v>
      </c>
      <c r="AB2702" s="35">
        <f t="shared" si="213"/>
        <v>3.9883720930232558</v>
      </c>
      <c r="AC2702" s="35">
        <f t="shared" si="214"/>
        <v>3.8527131782945734</v>
      </c>
      <c r="AD2702" s="6">
        <f>IFERROR(VLOOKUP(E2702,marginal!$A$2:$E$4826,4,FALSE),0)</f>
        <v>3590.8010256409998</v>
      </c>
    </row>
    <row r="2703" spans="1:30" x14ac:dyDescent="0.2">
      <c r="A2703" s="27" t="s">
        <v>6907</v>
      </c>
      <c r="B2703" s="6" t="s">
        <v>6918</v>
      </c>
      <c r="C2703" s="6" t="s">
        <v>6912</v>
      </c>
      <c r="D2703" s="2">
        <v>162526</v>
      </c>
      <c r="E2703" s="2">
        <v>163150</v>
      </c>
      <c r="F2703" s="3" t="s">
        <v>3321</v>
      </c>
      <c r="G2703" s="2">
        <v>163151</v>
      </c>
      <c r="H2703" s="3" t="s">
        <v>3322</v>
      </c>
      <c r="I2703" s="18">
        <v>45163</v>
      </c>
      <c r="J2703" s="28">
        <v>1222958980</v>
      </c>
      <c r="K2703" s="18">
        <v>45170</v>
      </c>
      <c r="L2703" s="18">
        <v>45169</v>
      </c>
      <c r="M2703" s="18"/>
      <c r="N2703" s="30">
        <v>8</v>
      </c>
      <c r="O2703" s="7">
        <v>10000</v>
      </c>
      <c r="P2703" s="30">
        <v>132</v>
      </c>
      <c r="Q2703" s="22">
        <v>5.8283715876113903E-2</v>
      </c>
      <c r="R2703" s="7">
        <v>7000</v>
      </c>
      <c r="S2703" s="2">
        <v>142</v>
      </c>
      <c r="T2703" s="11">
        <v>1758.65</v>
      </c>
      <c r="U2703" s="17" t="s">
        <v>6286</v>
      </c>
      <c r="V2703" s="21">
        <v>1</v>
      </c>
      <c r="W2703" s="9">
        <v>7000</v>
      </c>
      <c r="X2703" s="22">
        <f t="shared" si="210"/>
        <v>0</v>
      </c>
      <c r="Y2703" s="29">
        <v>1758.65</v>
      </c>
      <c r="Z2703" s="34">
        <f t="shared" si="211"/>
        <v>499000</v>
      </c>
      <c r="AA2703" s="34">
        <f t="shared" si="212"/>
        <v>1.4028056112224449E-2</v>
      </c>
      <c r="AB2703" s="35">
        <f t="shared" si="213"/>
        <v>1.8517034068136273</v>
      </c>
      <c r="AC2703" s="35">
        <f t="shared" si="214"/>
        <v>1.9919839679358717</v>
      </c>
      <c r="AD2703" s="6">
        <f>IFERROR(VLOOKUP(E2703,marginal!$A$2:$E$4826,4,FALSE),0)</f>
        <v>2213.4173076923048</v>
      </c>
    </row>
    <row r="2704" spans="1:30" x14ac:dyDescent="0.2">
      <c r="A2704" s="27" t="s">
        <v>6907</v>
      </c>
      <c r="B2704" s="6" t="s">
        <v>6920</v>
      </c>
      <c r="C2704" s="6" t="s">
        <v>6912</v>
      </c>
      <c r="D2704" s="2">
        <v>141878</v>
      </c>
      <c r="E2704" s="2">
        <v>162673</v>
      </c>
      <c r="F2704" s="3" t="s">
        <v>160</v>
      </c>
      <c r="G2704" s="2">
        <v>162926</v>
      </c>
      <c r="H2704" s="3" t="s">
        <v>3323</v>
      </c>
      <c r="I2704" s="18">
        <v>44956</v>
      </c>
      <c r="J2704" s="28">
        <v>1085811807</v>
      </c>
      <c r="K2704" s="18">
        <v>45168</v>
      </c>
      <c r="L2704" s="18">
        <v>45169</v>
      </c>
      <c r="M2704" s="18"/>
      <c r="N2704" s="30">
        <v>7</v>
      </c>
      <c r="O2704" s="7">
        <v>9000</v>
      </c>
      <c r="P2704" s="30">
        <v>146</v>
      </c>
      <c r="Q2704" s="22">
        <v>5.2439109759484744E-2</v>
      </c>
      <c r="R2704" s="7">
        <v>7000</v>
      </c>
      <c r="S2704" s="2">
        <v>142</v>
      </c>
      <c r="T2704" s="11">
        <v>1758.65</v>
      </c>
      <c r="U2704" s="17" t="s">
        <v>6286</v>
      </c>
      <c r="V2704" s="21">
        <v>1</v>
      </c>
      <c r="W2704" s="9">
        <v>7000</v>
      </c>
      <c r="X2704" s="22">
        <f t="shared" si="210"/>
        <v>0</v>
      </c>
      <c r="Y2704" s="29">
        <v>1758.65</v>
      </c>
      <c r="Z2704" s="34">
        <f t="shared" si="211"/>
        <v>422000</v>
      </c>
      <c r="AA2704" s="34">
        <f t="shared" si="212"/>
        <v>1.6587677725118485E-2</v>
      </c>
      <c r="AB2704" s="35">
        <f t="shared" si="213"/>
        <v>2.4218009478672986</v>
      </c>
      <c r="AC2704" s="35">
        <f t="shared" si="214"/>
        <v>2.3554502369668247</v>
      </c>
      <c r="AD2704" s="6">
        <f>IFERROR(VLOOKUP(E2704,marginal!$A$2:$E$4826,4,FALSE),0)</f>
        <v>18285.881538461501</v>
      </c>
    </row>
    <row r="2705" spans="1:30" x14ac:dyDescent="0.2">
      <c r="A2705" s="27" t="s">
        <v>6907</v>
      </c>
      <c r="B2705" s="6" t="s">
        <v>6917</v>
      </c>
      <c r="C2705" s="6" t="s">
        <v>6909</v>
      </c>
      <c r="D2705" s="2">
        <v>162590</v>
      </c>
      <c r="E2705" s="2">
        <v>162924</v>
      </c>
      <c r="F2705" s="3" t="s">
        <v>3317</v>
      </c>
      <c r="G2705" s="2">
        <v>162927</v>
      </c>
      <c r="H2705" s="3" t="s">
        <v>3324</v>
      </c>
      <c r="I2705" s="18">
        <v>45163</v>
      </c>
      <c r="J2705" s="28">
        <v>1223558702</v>
      </c>
      <c r="K2705" s="18">
        <v>45168</v>
      </c>
      <c r="L2705" s="18">
        <v>45169</v>
      </c>
      <c r="M2705" s="18"/>
      <c r="N2705" s="30">
        <v>10</v>
      </c>
      <c r="O2705" s="7">
        <v>5000</v>
      </c>
      <c r="P2705" s="30">
        <v>147</v>
      </c>
      <c r="Q2705" s="22">
        <v>0.11226939921536</v>
      </c>
      <c r="R2705" s="7">
        <v>20000</v>
      </c>
      <c r="S2705" s="2">
        <v>80</v>
      </c>
      <c r="T2705" s="11">
        <v>2731.04</v>
      </c>
      <c r="U2705" s="17" t="s">
        <v>6286</v>
      </c>
      <c r="V2705" s="21">
        <v>1</v>
      </c>
      <c r="W2705" s="9">
        <v>20000</v>
      </c>
      <c r="X2705" s="22">
        <f t="shared" si="210"/>
        <v>0</v>
      </c>
      <c r="Y2705" s="29">
        <v>2731.04</v>
      </c>
      <c r="Z2705" s="34">
        <f t="shared" si="211"/>
        <v>258000</v>
      </c>
      <c r="AA2705" s="34">
        <f t="shared" si="212"/>
        <v>7.7519379844961239E-2</v>
      </c>
      <c r="AB2705" s="35">
        <f t="shared" si="213"/>
        <v>11.395348837209303</v>
      </c>
      <c r="AC2705" s="35">
        <f t="shared" si="214"/>
        <v>6.2015503875968996</v>
      </c>
      <c r="AD2705" s="6">
        <f>IFERROR(VLOOKUP(E2705,marginal!$A$2:$E$4826,4,FALSE),0)</f>
        <v>2305.5338461538399</v>
      </c>
    </row>
    <row r="2706" spans="1:30" x14ac:dyDescent="0.2">
      <c r="A2706" s="27" t="s">
        <v>6907</v>
      </c>
      <c r="B2706" s="6" t="s">
        <v>6917</v>
      </c>
      <c r="C2706" s="6" t="s">
        <v>6909</v>
      </c>
      <c r="D2706" s="2">
        <v>162667</v>
      </c>
      <c r="E2706" s="2">
        <v>162924</v>
      </c>
      <c r="F2706" s="3" t="s">
        <v>3317</v>
      </c>
      <c r="G2706" s="2">
        <v>162928</v>
      </c>
      <c r="H2706" s="3" t="s">
        <v>3325</v>
      </c>
      <c r="I2706" s="18">
        <v>45166</v>
      </c>
      <c r="J2706" s="28">
        <v>1224767074</v>
      </c>
      <c r="K2706" s="18">
        <v>45168</v>
      </c>
      <c r="L2706" s="18">
        <v>45169</v>
      </c>
      <c r="M2706" s="18"/>
      <c r="N2706" s="30">
        <v>8</v>
      </c>
      <c r="O2706" s="7">
        <v>10000</v>
      </c>
      <c r="P2706" s="30">
        <v>132</v>
      </c>
      <c r="Q2706" s="22">
        <v>5.8283715876113903E-2</v>
      </c>
      <c r="R2706" s="7">
        <v>10000</v>
      </c>
      <c r="S2706" s="2">
        <v>95</v>
      </c>
      <c r="T2706" s="11">
        <v>1641.49</v>
      </c>
      <c r="U2706" s="17" t="s">
        <v>6286</v>
      </c>
      <c r="V2706" s="21">
        <v>1</v>
      </c>
      <c r="W2706" s="9">
        <v>10000</v>
      </c>
      <c r="X2706" s="22">
        <f t="shared" si="210"/>
        <v>0</v>
      </c>
      <c r="Y2706" s="29">
        <v>1641.49</v>
      </c>
      <c r="Z2706" s="34">
        <f t="shared" si="211"/>
        <v>499000</v>
      </c>
      <c r="AA2706" s="34">
        <f t="shared" si="212"/>
        <v>2.004008016032064E-2</v>
      </c>
      <c r="AB2706" s="35">
        <f t="shared" si="213"/>
        <v>2.6452905811623246</v>
      </c>
      <c r="AC2706" s="35">
        <f t="shared" si="214"/>
        <v>1.9038076152304608</v>
      </c>
      <c r="AD2706" s="6">
        <f>IFERROR(VLOOKUP(E2706,marginal!$A$2:$E$4826,4,FALSE),0)</f>
        <v>2305.5338461538399</v>
      </c>
    </row>
    <row r="2707" spans="1:30" x14ac:dyDescent="0.2">
      <c r="A2707" s="27" t="s">
        <v>6907</v>
      </c>
      <c r="B2707" s="6" t="s">
        <v>6917</v>
      </c>
      <c r="C2707" s="6" t="s">
        <v>6909</v>
      </c>
      <c r="D2707" s="2">
        <v>162592</v>
      </c>
      <c r="E2707" s="2">
        <v>162924</v>
      </c>
      <c r="F2707" s="3" t="s">
        <v>3317</v>
      </c>
      <c r="G2707" s="2">
        <v>162929</v>
      </c>
      <c r="H2707" s="3" t="s">
        <v>3326</v>
      </c>
      <c r="I2707" s="18">
        <v>45163</v>
      </c>
      <c r="J2707" s="28">
        <v>1223573066</v>
      </c>
      <c r="K2707" s="18">
        <v>45168</v>
      </c>
      <c r="L2707" s="18">
        <v>45169</v>
      </c>
      <c r="M2707" s="18"/>
      <c r="N2707" s="30">
        <v>8</v>
      </c>
      <c r="O2707" s="7">
        <v>10000</v>
      </c>
      <c r="P2707" s="30">
        <v>132</v>
      </c>
      <c r="Q2707" s="22">
        <v>5.8283715876113903E-2</v>
      </c>
      <c r="R2707" s="7">
        <v>30000</v>
      </c>
      <c r="S2707" s="2">
        <v>80</v>
      </c>
      <c r="T2707" s="11">
        <v>4096.63</v>
      </c>
      <c r="U2707" s="17" t="s">
        <v>6286</v>
      </c>
      <c r="V2707" s="21">
        <v>1</v>
      </c>
      <c r="W2707" s="9">
        <v>30000</v>
      </c>
      <c r="X2707" s="22">
        <f t="shared" si="210"/>
        <v>0</v>
      </c>
      <c r="Y2707" s="29">
        <v>4096.63</v>
      </c>
      <c r="Z2707" s="34">
        <f t="shared" si="211"/>
        <v>499000</v>
      </c>
      <c r="AA2707" s="34">
        <f t="shared" si="212"/>
        <v>6.0120240480961921E-2</v>
      </c>
      <c r="AB2707" s="35">
        <f t="shared" si="213"/>
        <v>7.9358717434869739</v>
      </c>
      <c r="AC2707" s="35">
        <f t="shared" si="214"/>
        <v>4.8096192384769534</v>
      </c>
      <c r="AD2707" s="6">
        <f>IFERROR(VLOOKUP(E2707,marginal!$A$2:$E$4826,4,FALSE),0)</f>
        <v>2305.5338461538399</v>
      </c>
    </row>
    <row r="2708" spans="1:30" x14ac:dyDescent="0.2">
      <c r="A2708" s="27" t="s">
        <v>6907</v>
      </c>
      <c r="B2708" s="6" t="s">
        <v>6917</v>
      </c>
      <c r="C2708" s="6" t="s">
        <v>6909</v>
      </c>
      <c r="D2708" s="2">
        <v>162745</v>
      </c>
      <c r="E2708" s="2">
        <v>162924</v>
      </c>
      <c r="F2708" s="3" t="s">
        <v>3317</v>
      </c>
      <c r="G2708" s="2">
        <v>162930</v>
      </c>
      <c r="H2708" s="3" t="s">
        <v>3327</v>
      </c>
      <c r="I2708" s="18">
        <v>45166</v>
      </c>
      <c r="J2708" s="28">
        <v>1224938885</v>
      </c>
      <c r="K2708" s="18">
        <v>45168</v>
      </c>
      <c r="L2708" s="18">
        <v>45169</v>
      </c>
      <c r="M2708" s="18"/>
      <c r="N2708" s="30">
        <v>8</v>
      </c>
      <c r="O2708" s="7">
        <v>10000</v>
      </c>
      <c r="P2708" s="30">
        <v>132</v>
      </c>
      <c r="Q2708" s="22">
        <v>5.8283715876113903E-2</v>
      </c>
      <c r="R2708" s="7">
        <v>10000</v>
      </c>
      <c r="S2708" s="2">
        <v>100</v>
      </c>
      <c r="T2708" s="11">
        <v>1738.06</v>
      </c>
      <c r="U2708" s="17" t="s">
        <v>6286</v>
      </c>
      <c r="V2708" s="21">
        <v>1</v>
      </c>
      <c r="W2708" s="9">
        <v>10000</v>
      </c>
      <c r="X2708" s="22">
        <f t="shared" si="210"/>
        <v>0</v>
      </c>
      <c r="Y2708" s="29">
        <v>1738.06</v>
      </c>
      <c r="Z2708" s="34">
        <f t="shared" si="211"/>
        <v>499000</v>
      </c>
      <c r="AA2708" s="34">
        <f t="shared" si="212"/>
        <v>2.004008016032064E-2</v>
      </c>
      <c r="AB2708" s="35">
        <f t="shared" si="213"/>
        <v>2.6452905811623246</v>
      </c>
      <c r="AC2708" s="35">
        <f t="shared" si="214"/>
        <v>2.0040080160320639</v>
      </c>
      <c r="AD2708" s="6">
        <f>IFERROR(VLOOKUP(E2708,marginal!$A$2:$E$4826,4,FALSE),0)</f>
        <v>2305.5338461538399</v>
      </c>
    </row>
    <row r="2709" spans="1:30" x14ac:dyDescent="0.2">
      <c r="A2709" s="27" t="s">
        <v>6907</v>
      </c>
      <c r="B2709" s="6" t="s">
        <v>6923</v>
      </c>
      <c r="C2709" s="6" t="s">
        <v>6909</v>
      </c>
      <c r="D2709" s="2">
        <v>11429</v>
      </c>
      <c r="E2709" s="2">
        <v>162969</v>
      </c>
      <c r="F2709" s="3" t="s">
        <v>3328</v>
      </c>
      <c r="G2709" s="2">
        <v>162972</v>
      </c>
      <c r="H2709" s="3" t="s">
        <v>3329</v>
      </c>
      <c r="I2709" s="18">
        <v>45162</v>
      </c>
      <c r="J2709" s="28">
        <v>1221093519</v>
      </c>
      <c r="K2709" s="18">
        <v>45168</v>
      </c>
      <c r="L2709" s="18">
        <v>45169</v>
      </c>
      <c r="M2709" s="18"/>
      <c r="N2709" s="30">
        <v>6</v>
      </c>
      <c r="O2709" s="7">
        <v>10000</v>
      </c>
      <c r="P2709" s="30">
        <v>115</v>
      </c>
      <c r="Q2709" s="22">
        <v>3.97705569269148E-2</v>
      </c>
      <c r="R2709" s="7">
        <v>10000</v>
      </c>
      <c r="S2709" s="2">
        <v>142</v>
      </c>
      <c r="T2709" s="11">
        <v>2510.34</v>
      </c>
      <c r="U2709" s="17" t="s">
        <v>6286</v>
      </c>
      <c r="V2709" s="21">
        <v>1</v>
      </c>
      <c r="W2709" s="9">
        <v>10000</v>
      </c>
      <c r="X2709" s="22">
        <f t="shared" si="210"/>
        <v>0</v>
      </c>
      <c r="Y2709" s="29">
        <v>2510.34</v>
      </c>
      <c r="Z2709" s="34">
        <f t="shared" si="211"/>
        <v>729000</v>
      </c>
      <c r="AA2709" s="34">
        <f t="shared" si="212"/>
        <v>1.3717421124828532E-2</v>
      </c>
      <c r="AB2709" s="35">
        <f t="shared" si="213"/>
        <v>1.5775034293552812</v>
      </c>
      <c r="AC2709" s="35">
        <f t="shared" si="214"/>
        <v>1.9478737997256514</v>
      </c>
      <c r="AD2709" s="6">
        <f>IFERROR(VLOOKUP(E2709,marginal!$A$2:$E$4826,4,FALSE),0)</f>
        <v>2228.9492307692199</v>
      </c>
    </row>
    <row r="2710" spans="1:30" x14ac:dyDescent="0.2">
      <c r="A2710" s="27" t="s">
        <v>6907</v>
      </c>
      <c r="B2710" s="6" t="s">
        <v>6923</v>
      </c>
      <c r="C2710" s="6" t="s">
        <v>6909</v>
      </c>
      <c r="D2710" s="2">
        <v>162222</v>
      </c>
      <c r="E2710" s="2">
        <v>162969</v>
      </c>
      <c r="F2710" s="3" t="s">
        <v>3328</v>
      </c>
      <c r="G2710" s="2">
        <v>162973</v>
      </c>
      <c r="H2710" s="3" t="s">
        <v>3330</v>
      </c>
      <c r="I2710" s="18">
        <v>45161</v>
      </c>
      <c r="J2710" s="28">
        <v>1220305953</v>
      </c>
      <c r="K2710" s="18">
        <v>45168</v>
      </c>
      <c r="L2710" s="18">
        <v>45169</v>
      </c>
      <c r="M2710" s="18"/>
      <c r="N2710" s="30">
        <v>5</v>
      </c>
      <c r="O2710" s="7">
        <v>10000</v>
      </c>
      <c r="P2710" s="30">
        <v>110</v>
      </c>
      <c r="Q2710" s="22">
        <v>3.3741050530766099E-2</v>
      </c>
      <c r="R2710" s="7">
        <v>10000</v>
      </c>
      <c r="S2710" s="2">
        <v>142</v>
      </c>
      <c r="T2710" s="11">
        <v>2510.34</v>
      </c>
      <c r="U2710" s="17" t="s">
        <v>6286</v>
      </c>
      <c r="V2710" s="21">
        <v>1</v>
      </c>
      <c r="W2710" s="9">
        <v>10000</v>
      </c>
      <c r="X2710" s="22">
        <f t="shared" si="210"/>
        <v>0</v>
      </c>
      <c r="Y2710" s="29">
        <v>2510.34</v>
      </c>
      <c r="Z2710" s="34">
        <f t="shared" si="211"/>
        <v>499000</v>
      </c>
      <c r="AA2710" s="34">
        <f t="shared" si="212"/>
        <v>2.004008016032064E-2</v>
      </c>
      <c r="AB2710" s="35">
        <f t="shared" si="213"/>
        <v>2.2044088176352705</v>
      </c>
      <c r="AC2710" s="35">
        <f t="shared" si="214"/>
        <v>2.8456913827655308</v>
      </c>
      <c r="AD2710" s="6">
        <f>IFERROR(VLOOKUP(E2710,marginal!$A$2:$E$4826,4,FALSE),0)</f>
        <v>2228.9492307692199</v>
      </c>
    </row>
    <row r="2711" spans="1:30" x14ac:dyDescent="0.2">
      <c r="A2711" s="27" t="s">
        <v>6907</v>
      </c>
      <c r="B2711" s="6" t="s">
        <v>6923</v>
      </c>
      <c r="C2711" s="6" t="s">
        <v>6909</v>
      </c>
      <c r="D2711" s="2">
        <v>162217</v>
      </c>
      <c r="E2711" s="2">
        <v>162969</v>
      </c>
      <c r="F2711" s="3" t="s">
        <v>3328</v>
      </c>
      <c r="G2711" s="2">
        <v>162974</v>
      </c>
      <c r="H2711" s="3" t="s">
        <v>3331</v>
      </c>
      <c r="I2711" s="18">
        <v>45161</v>
      </c>
      <c r="J2711" s="28">
        <v>1220290281</v>
      </c>
      <c r="K2711" s="18">
        <v>45168</v>
      </c>
      <c r="L2711" s="18">
        <v>45169</v>
      </c>
      <c r="M2711" s="18"/>
      <c r="N2711" s="30">
        <v>5</v>
      </c>
      <c r="O2711" s="7">
        <v>10000</v>
      </c>
      <c r="P2711" s="30">
        <v>110</v>
      </c>
      <c r="Q2711" s="22">
        <v>3.3741050530766099E-2</v>
      </c>
      <c r="R2711" s="7">
        <v>10000</v>
      </c>
      <c r="S2711" s="2">
        <v>142</v>
      </c>
      <c r="T2711" s="11">
        <v>2510.34</v>
      </c>
      <c r="U2711" s="17" t="s">
        <v>6286</v>
      </c>
      <c r="V2711" s="21">
        <v>1</v>
      </c>
      <c r="W2711" s="9">
        <v>10000</v>
      </c>
      <c r="X2711" s="22">
        <f t="shared" si="210"/>
        <v>0</v>
      </c>
      <c r="Y2711" s="29">
        <v>2510.34</v>
      </c>
      <c r="Z2711" s="34">
        <f t="shared" si="211"/>
        <v>499000</v>
      </c>
      <c r="AA2711" s="34">
        <f t="shared" si="212"/>
        <v>2.004008016032064E-2</v>
      </c>
      <c r="AB2711" s="35">
        <f t="shared" si="213"/>
        <v>2.2044088176352705</v>
      </c>
      <c r="AC2711" s="35">
        <f t="shared" si="214"/>
        <v>2.8456913827655308</v>
      </c>
      <c r="AD2711" s="6">
        <f>IFERROR(VLOOKUP(E2711,marginal!$A$2:$E$4826,4,FALSE),0)</f>
        <v>2228.9492307692199</v>
      </c>
    </row>
    <row r="2712" spans="1:30" x14ac:dyDescent="0.2">
      <c r="A2712" s="27" t="s">
        <v>6907</v>
      </c>
      <c r="B2712" s="6" t="s">
        <v>6923</v>
      </c>
      <c r="C2712" s="6" t="s">
        <v>6909</v>
      </c>
      <c r="D2712" s="2">
        <v>162773</v>
      </c>
      <c r="E2712" s="2">
        <v>162969</v>
      </c>
      <c r="F2712" s="3" t="s">
        <v>3328</v>
      </c>
      <c r="G2712" s="2">
        <v>162978</v>
      </c>
      <c r="H2712" s="3" t="s">
        <v>3332</v>
      </c>
      <c r="I2712" s="18">
        <v>45166</v>
      </c>
      <c r="J2712" s="28">
        <v>1225036966</v>
      </c>
      <c r="K2712" s="18">
        <v>45168</v>
      </c>
      <c r="L2712" s="18">
        <v>45169</v>
      </c>
      <c r="M2712" s="18"/>
      <c r="N2712" s="30">
        <v>6</v>
      </c>
      <c r="O2712" s="7">
        <v>10000</v>
      </c>
      <c r="P2712" s="30">
        <v>115</v>
      </c>
      <c r="Q2712" s="22">
        <v>3.97705569269148E-2</v>
      </c>
      <c r="R2712" s="7">
        <v>5000</v>
      </c>
      <c r="S2712" s="2">
        <v>147</v>
      </c>
      <c r="T2712" s="11">
        <v>1303.3399999999999</v>
      </c>
      <c r="U2712" s="17" t="s">
        <v>6286</v>
      </c>
      <c r="V2712" s="21">
        <v>1</v>
      </c>
      <c r="W2712" s="9">
        <v>5000</v>
      </c>
      <c r="X2712" s="22">
        <f t="shared" si="210"/>
        <v>0</v>
      </c>
      <c r="Y2712" s="29">
        <v>1303.3399999999999</v>
      </c>
      <c r="Z2712" s="34">
        <f t="shared" si="211"/>
        <v>729000</v>
      </c>
      <c r="AA2712" s="34">
        <f t="shared" si="212"/>
        <v>6.8587105624142658E-3</v>
      </c>
      <c r="AB2712" s="35">
        <f t="shared" si="213"/>
        <v>0.7887517146776406</v>
      </c>
      <c r="AC2712" s="35">
        <f t="shared" si="214"/>
        <v>1.0082304526748971</v>
      </c>
      <c r="AD2712" s="6">
        <f>IFERROR(VLOOKUP(E2712,marginal!$A$2:$E$4826,4,FALSE),0)</f>
        <v>2228.9492307692199</v>
      </c>
    </row>
    <row r="2713" spans="1:30" x14ac:dyDescent="0.2">
      <c r="A2713" s="27" t="s">
        <v>6907</v>
      </c>
      <c r="B2713" s="6" t="s">
        <v>6920</v>
      </c>
      <c r="C2713" s="6" t="s">
        <v>6912</v>
      </c>
      <c r="D2713" s="2">
        <v>162679</v>
      </c>
      <c r="E2713" s="2">
        <v>162683</v>
      </c>
      <c r="F2713" s="3" t="s">
        <v>217</v>
      </c>
      <c r="G2713" s="2">
        <v>163023</v>
      </c>
      <c r="H2713" s="3" t="s">
        <v>3333</v>
      </c>
      <c r="I2713" s="18">
        <v>45166</v>
      </c>
      <c r="J2713" s="28">
        <v>1224795663</v>
      </c>
      <c r="K2713" s="18">
        <v>45168</v>
      </c>
      <c r="L2713" s="18">
        <v>45169</v>
      </c>
      <c r="M2713" s="18"/>
      <c r="N2713" s="30">
        <v>2</v>
      </c>
      <c r="O2713" s="7">
        <v>10000</v>
      </c>
      <c r="P2713" s="30">
        <v>100</v>
      </c>
      <c r="Q2713" s="22">
        <v>1.82981294070719E-2</v>
      </c>
      <c r="R2713" s="7">
        <v>5000</v>
      </c>
      <c r="S2713" s="2">
        <v>147</v>
      </c>
      <c r="T2713" s="11">
        <v>1303.3399999999999</v>
      </c>
      <c r="U2713" s="17" t="s">
        <v>6286</v>
      </c>
      <c r="V2713" s="21">
        <v>1</v>
      </c>
      <c r="W2713" s="9">
        <v>5000</v>
      </c>
      <c r="X2713" s="22">
        <f t="shared" si="210"/>
        <v>0</v>
      </c>
      <c r="Y2713" s="29">
        <v>1303.3399999999999</v>
      </c>
      <c r="Z2713" s="34">
        <f t="shared" si="211"/>
        <v>149000</v>
      </c>
      <c r="AA2713" s="34">
        <f t="shared" si="212"/>
        <v>3.3557046979865772E-2</v>
      </c>
      <c r="AB2713" s="35">
        <f t="shared" si="213"/>
        <v>3.3557046979865772</v>
      </c>
      <c r="AC2713" s="35">
        <f t="shared" si="214"/>
        <v>4.9328859060402683</v>
      </c>
      <c r="AD2713" s="6">
        <f>IFERROR(VLOOKUP(E2713,marginal!$A$2:$E$4826,4,FALSE),0)</f>
        <v>8715.2123076922999</v>
      </c>
    </row>
    <row r="2714" spans="1:30" x14ac:dyDescent="0.2">
      <c r="A2714" s="27" t="s">
        <v>6907</v>
      </c>
      <c r="B2714" s="6" t="s">
        <v>6915</v>
      </c>
      <c r="C2714" s="6" t="s">
        <v>6909</v>
      </c>
      <c r="D2714" s="2">
        <v>162071</v>
      </c>
      <c r="E2714" s="2">
        <v>162754</v>
      </c>
      <c r="F2714" s="3" t="s">
        <v>269</v>
      </c>
      <c r="G2714" s="2">
        <v>162997</v>
      </c>
      <c r="H2714" s="3" t="s">
        <v>3334</v>
      </c>
      <c r="I2714" s="18" t="s">
        <v>6930</v>
      </c>
      <c r="J2714" s="28" t="s">
        <v>6930</v>
      </c>
      <c r="K2714" s="18">
        <v>45168</v>
      </c>
      <c r="L2714" s="18">
        <v>45169</v>
      </c>
      <c r="M2714" s="18"/>
      <c r="N2714" s="30">
        <v>3</v>
      </c>
      <c r="O2714" s="7">
        <v>12000</v>
      </c>
      <c r="P2714" s="30">
        <v>93</v>
      </c>
      <c r="Q2714" s="22">
        <v>5.9818464604665302E-3</v>
      </c>
      <c r="R2714" s="7">
        <v>10000</v>
      </c>
      <c r="S2714" s="2">
        <v>142</v>
      </c>
      <c r="T2714" s="11">
        <v>2510.34</v>
      </c>
      <c r="U2714" s="17" t="s">
        <v>6286</v>
      </c>
      <c r="V2714" s="21">
        <v>1</v>
      </c>
      <c r="W2714" s="9">
        <v>10000</v>
      </c>
      <c r="X2714" s="22">
        <f t="shared" si="210"/>
        <v>0</v>
      </c>
      <c r="Y2714" s="29">
        <v>2510.34</v>
      </c>
      <c r="Z2714" s="34">
        <f t="shared" si="211"/>
        <v>355000</v>
      </c>
      <c r="AA2714" s="34">
        <f t="shared" si="212"/>
        <v>2.8169014084507043E-2</v>
      </c>
      <c r="AB2714" s="35">
        <f t="shared" si="213"/>
        <v>2.619718309859155</v>
      </c>
      <c r="AC2714" s="35">
        <f t="shared" si="214"/>
        <v>4</v>
      </c>
      <c r="AD2714" s="6">
        <f>IFERROR(VLOOKUP(E2714,marginal!$A$2:$E$4826,4,FALSE),0)</f>
        <v>15948.694230769201</v>
      </c>
    </row>
    <row r="2715" spans="1:30" x14ac:dyDescent="0.2">
      <c r="A2715" s="27" t="s">
        <v>6907</v>
      </c>
      <c r="B2715" s="6" t="s">
        <v>6915</v>
      </c>
      <c r="C2715" s="6" t="s">
        <v>6909</v>
      </c>
      <c r="D2715" s="2">
        <v>161102</v>
      </c>
      <c r="E2715" s="2">
        <v>162754</v>
      </c>
      <c r="F2715" s="3" t="s">
        <v>269</v>
      </c>
      <c r="G2715" s="2">
        <v>162999</v>
      </c>
      <c r="H2715" s="3" t="s">
        <v>3335</v>
      </c>
      <c r="I2715" s="18">
        <v>45152</v>
      </c>
      <c r="J2715" s="28">
        <v>1214323725</v>
      </c>
      <c r="K2715" s="18">
        <v>45168</v>
      </c>
      <c r="L2715" s="18">
        <v>45169</v>
      </c>
      <c r="M2715" s="18"/>
      <c r="N2715" s="30">
        <v>1</v>
      </c>
      <c r="O2715" s="7">
        <v>10000</v>
      </c>
      <c r="P2715" s="30">
        <v>90</v>
      </c>
      <c r="Q2715" s="22">
        <v>5.9818464604665302E-3</v>
      </c>
      <c r="R2715" s="7">
        <v>10000</v>
      </c>
      <c r="S2715" s="2">
        <v>142</v>
      </c>
      <c r="T2715" s="11">
        <v>2510.34</v>
      </c>
      <c r="U2715" s="17" t="s">
        <v>6286</v>
      </c>
      <c r="V2715" s="21">
        <v>1</v>
      </c>
      <c r="W2715" s="9">
        <v>10000</v>
      </c>
      <c r="X2715" s="22">
        <f t="shared" si="210"/>
        <v>0</v>
      </c>
      <c r="Y2715" s="29">
        <v>2510.34</v>
      </c>
      <c r="Z2715" s="34">
        <f t="shared" si="211"/>
        <v>53000</v>
      </c>
      <c r="AA2715" s="34">
        <f t="shared" si="212"/>
        <v>0.18867924528301888</v>
      </c>
      <c r="AB2715" s="35">
        <f t="shared" si="213"/>
        <v>16.981132075471699</v>
      </c>
      <c r="AC2715" s="35">
        <f t="shared" si="214"/>
        <v>26.79245283018868</v>
      </c>
      <c r="AD2715" s="6">
        <f>IFERROR(VLOOKUP(E2715,marginal!$A$2:$E$4826,4,FALSE),0)</f>
        <v>15948.694230769201</v>
      </c>
    </row>
    <row r="2716" spans="1:30" x14ac:dyDescent="0.2">
      <c r="A2716" s="27" t="s">
        <v>6907</v>
      </c>
      <c r="B2716" s="6" t="s">
        <v>6918</v>
      </c>
      <c r="C2716" s="6" t="s">
        <v>6912</v>
      </c>
      <c r="D2716" s="2">
        <v>162847</v>
      </c>
      <c r="E2716" s="2">
        <v>163041</v>
      </c>
      <c r="F2716" s="3" t="s">
        <v>3319</v>
      </c>
      <c r="G2716" s="2">
        <v>163043</v>
      </c>
      <c r="H2716" s="3" t="s">
        <v>3336</v>
      </c>
      <c r="I2716" s="18">
        <v>45167</v>
      </c>
      <c r="J2716" s="28">
        <v>1225412005</v>
      </c>
      <c r="K2716" s="18">
        <v>45168</v>
      </c>
      <c r="L2716" s="18">
        <v>45169</v>
      </c>
      <c r="M2716" s="18"/>
      <c r="N2716" s="30">
        <v>9</v>
      </c>
      <c r="O2716" s="7">
        <v>10000</v>
      </c>
      <c r="P2716" s="30">
        <v>147</v>
      </c>
      <c r="Q2716" s="22">
        <v>7.9000519063170294E-2</v>
      </c>
      <c r="R2716" s="7">
        <v>7000</v>
      </c>
      <c r="S2716" s="2">
        <v>142</v>
      </c>
      <c r="T2716" s="11">
        <v>1758.65</v>
      </c>
      <c r="U2716" s="17" t="s">
        <v>6286</v>
      </c>
      <c r="V2716" s="21">
        <v>1</v>
      </c>
      <c r="W2716" s="9">
        <v>7000</v>
      </c>
      <c r="X2716" s="22">
        <f t="shared" si="210"/>
        <v>0</v>
      </c>
      <c r="Y2716" s="29">
        <v>1758.65</v>
      </c>
      <c r="Z2716" s="34">
        <f t="shared" si="211"/>
        <v>557000</v>
      </c>
      <c r="AA2716" s="34">
        <f t="shared" si="212"/>
        <v>1.2567324955116697E-2</v>
      </c>
      <c r="AB2716" s="35">
        <f t="shared" si="213"/>
        <v>1.8473967684021544</v>
      </c>
      <c r="AC2716" s="35">
        <f t="shared" si="214"/>
        <v>1.784560143626571</v>
      </c>
      <c r="AD2716" s="6">
        <f>IFERROR(VLOOKUP(E2716,marginal!$A$2:$E$4826,4,FALSE),0)</f>
        <v>3590.8010256409998</v>
      </c>
    </row>
    <row r="2717" spans="1:30" x14ac:dyDescent="0.2">
      <c r="A2717" s="27" t="s">
        <v>6907</v>
      </c>
      <c r="B2717" s="6" t="s">
        <v>6918</v>
      </c>
      <c r="C2717" s="6" t="s">
        <v>6912</v>
      </c>
      <c r="D2717" s="2">
        <v>162855</v>
      </c>
      <c r="E2717" s="2">
        <v>163041</v>
      </c>
      <c r="F2717" s="3" t="s">
        <v>3319</v>
      </c>
      <c r="G2717" s="2">
        <v>163044</v>
      </c>
      <c r="H2717" s="3" t="s">
        <v>3337</v>
      </c>
      <c r="I2717" s="18">
        <v>45167</v>
      </c>
      <c r="J2717" s="28">
        <v>1225449077</v>
      </c>
      <c r="K2717" s="18">
        <v>45168</v>
      </c>
      <c r="L2717" s="18">
        <v>45169</v>
      </c>
      <c r="M2717" s="18"/>
      <c r="N2717" s="30">
        <v>10</v>
      </c>
      <c r="O2717" s="7">
        <v>5000</v>
      </c>
      <c r="P2717" s="30">
        <v>147</v>
      </c>
      <c r="Q2717" s="22">
        <v>0.11226939921536</v>
      </c>
      <c r="R2717" s="7">
        <v>7000</v>
      </c>
      <c r="S2717" s="2">
        <v>142</v>
      </c>
      <c r="T2717" s="11">
        <v>1758.65</v>
      </c>
      <c r="U2717" s="17" t="s">
        <v>6286</v>
      </c>
      <c r="V2717" s="21">
        <v>1</v>
      </c>
      <c r="W2717" s="9">
        <v>7000</v>
      </c>
      <c r="X2717" s="22">
        <f t="shared" si="210"/>
        <v>0</v>
      </c>
      <c r="Y2717" s="29">
        <v>1758.65</v>
      </c>
      <c r="Z2717" s="34">
        <f t="shared" si="211"/>
        <v>258000</v>
      </c>
      <c r="AA2717" s="34">
        <f t="shared" si="212"/>
        <v>2.7131782945736434E-2</v>
      </c>
      <c r="AB2717" s="35">
        <f t="shared" si="213"/>
        <v>3.9883720930232558</v>
      </c>
      <c r="AC2717" s="35">
        <f t="shared" si="214"/>
        <v>3.8527131782945734</v>
      </c>
      <c r="AD2717" s="6">
        <f>IFERROR(VLOOKUP(E2717,marginal!$A$2:$E$4826,4,FALSE),0)</f>
        <v>3590.8010256409998</v>
      </c>
    </row>
    <row r="2718" spans="1:30" x14ac:dyDescent="0.2">
      <c r="A2718" s="27" t="s">
        <v>6907</v>
      </c>
      <c r="B2718" s="6" t="s">
        <v>6918</v>
      </c>
      <c r="C2718" s="6" t="s">
        <v>6912</v>
      </c>
      <c r="D2718" s="2">
        <v>162051</v>
      </c>
      <c r="E2718" s="2">
        <v>163041</v>
      </c>
      <c r="F2718" s="3" t="s">
        <v>3319</v>
      </c>
      <c r="G2718" s="2">
        <v>163045</v>
      </c>
      <c r="H2718" s="3" t="s">
        <v>3338</v>
      </c>
      <c r="I2718" s="18">
        <v>45160</v>
      </c>
      <c r="J2718" s="28">
        <v>1219609788</v>
      </c>
      <c r="K2718" s="18">
        <v>45168</v>
      </c>
      <c r="L2718" s="18">
        <v>45169</v>
      </c>
      <c r="M2718" s="18"/>
      <c r="N2718" s="30">
        <v>9</v>
      </c>
      <c r="O2718" s="7">
        <v>9000</v>
      </c>
      <c r="P2718" s="30">
        <v>147</v>
      </c>
      <c r="Q2718" s="22">
        <v>8.456731836388684E-2</v>
      </c>
      <c r="R2718" s="7">
        <v>7000</v>
      </c>
      <c r="S2718" s="2">
        <v>142</v>
      </c>
      <c r="T2718" s="11">
        <v>1758.65</v>
      </c>
      <c r="U2718" s="17" t="s">
        <v>6286</v>
      </c>
      <c r="V2718" s="21">
        <v>1</v>
      </c>
      <c r="W2718" s="9">
        <v>7000</v>
      </c>
      <c r="X2718" s="22">
        <f t="shared" si="210"/>
        <v>0</v>
      </c>
      <c r="Y2718" s="29">
        <v>1758.65</v>
      </c>
      <c r="Z2718" s="34">
        <f t="shared" si="211"/>
        <v>557000</v>
      </c>
      <c r="AA2718" s="34">
        <f t="shared" si="212"/>
        <v>1.2567324955116697E-2</v>
      </c>
      <c r="AB2718" s="35">
        <f t="shared" si="213"/>
        <v>1.8473967684021544</v>
      </c>
      <c r="AC2718" s="35">
        <f t="shared" si="214"/>
        <v>1.784560143626571</v>
      </c>
      <c r="AD2718" s="6">
        <f>IFERROR(VLOOKUP(E2718,marginal!$A$2:$E$4826,4,FALSE),0)</f>
        <v>3590.8010256409998</v>
      </c>
    </row>
    <row r="2719" spans="1:30" x14ac:dyDescent="0.2">
      <c r="A2719" s="27" t="s">
        <v>6907</v>
      </c>
      <c r="B2719" s="6" t="s">
        <v>6918</v>
      </c>
      <c r="C2719" s="6" t="s">
        <v>6912</v>
      </c>
      <c r="D2719" s="2">
        <v>162012</v>
      </c>
      <c r="E2719" s="2">
        <v>163041</v>
      </c>
      <c r="F2719" s="3" t="s">
        <v>3319</v>
      </c>
      <c r="G2719" s="2">
        <v>163046</v>
      </c>
      <c r="H2719" s="3" t="s">
        <v>3339</v>
      </c>
      <c r="I2719" s="18">
        <v>45160</v>
      </c>
      <c r="J2719" s="28">
        <v>1219455451</v>
      </c>
      <c r="K2719" s="18">
        <v>45168</v>
      </c>
      <c r="L2719" s="18">
        <v>45169</v>
      </c>
      <c r="M2719" s="18"/>
      <c r="N2719" s="30">
        <v>9</v>
      </c>
      <c r="O2719" s="7">
        <v>9000</v>
      </c>
      <c r="P2719" s="30">
        <v>147</v>
      </c>
      <c r="Q2719" s="22">
        <v>8.456731836388684E-2</v>
      </c>
      <c r="R2719" s="7">
        <v>7000</v>
      </c>
      <c r="S2719" s="2">
        <v>142</v>
      </c>
      <c r="T2719" s="11">
        <v>1758.65</v>
      </c>
      <c r="U2719" s="17" t="s">
        <v>6286</v>
      </c>
      <c r="V2719" s="21">
        <v>1</v>
      </c>
      <c r="W2719" s="9">
        <v>7000</v>
      </c>
      <c r="X2719" s="22">
        <f t="shared" si="210"/>
        <v>0</v>
      </c>
      <c r="Y2719" s="29">
        <v>1758.65</v>
      </c>
      <c r="Z2719" s="34">
        <f t="shared" si="211"/>
        <v>557000</v>
      </c>
      <c r="AA2719" s="34">
        <f t="shared" si="212"/>
        <v>1.2567324955116697E-2</v>
      </c>
      <c r="AB2719" s="35">
        <f t="shared" si="213"/>
        <v>1.8473967684021544</v>
      </c>
      <c r="AC2719" s="35">
        <f t="shared" si="214"/>
        <v>1.784560143626571</v>
      </c>
      <c r="AD2719" s="6">
        <f>IFERROR(VLOOKUP(E2719,marginal!$A$2:$E$4826,4,FALSE),0)</f>
        <v>3590.8010256409998</v>
      </c>
    </row>
    <row r="2720" spans="1:30" x14ac:dyDescent="0.2">
      <c r="A2720" s="27" t="s">
        <v>6907</v>
      </c>
      <c r="B2720" s="6" t="s">
        <v>6918</v>
      </c>
      <c r="C2720" s="6" t="s">
        <v>6912</v>
      </c>
      <c r="D2720" s="2">
        <v>162046</v>
      </c>
      <c r="E2720" s="2">
        <v>163041</v>
      </c>
      <c r="F2720" s="3" t="s">
        <v>3319</v>
      </c>
      <c r="G2720" s="2">
        <v>163047</v>
      </c>
      <c r="H2720" s="3" t="s">
        <v>3340</v>
      </c>
      <c r="I2720" s="18">
        <v>45160</v>
      </c>
      <c r="J2720" s="28">
        <v>1219588464</v>
      </c>
      <c r="K2720" s="18">
        <v>45168</v>
      </c>
      <c r="L2720" s="18">
        <v>45169</v>
      </c>
      <c r="M2720" s="18"/>
      <c r="N2720" s="30">
        <v>9</v>
      </c>
      <c r="O2720" s="7">
        <v>9000</v>
      </c>
      <c r="P2720" s="30">
        <v>147</v>
      </c>
      <c r="Q2720" s="22">
        <v>8.456731836388684E-2</v>
      </c>
      <c r="R2720" s="7">
        <v>7000</v>
      </c>
      <c r="S2720" s="2">
        <v>142</v>
      </c>
      <c r="T2720" s="11">
        <v>1758.65</v>
      </c>
      <c r="U2720" s="17" t="s">
        <v>6286</v>
      </c>
      <c r="V2720" s="21">
        <v>1</v>
      </c>
      <c r="W2720" s="9">
        <v>7000</v>
      </c>
      <c r="X2720" s="22">
        <f t="shared" si="210"/>
        <v>0</v>
      </c>
      <c r="Y2720" s="29">
        <v>1758.65</v>
      </c>
      <c r="Z2720" s="34">
        <f t="shared" si="211"/>
        <v>557000</v>
      </c>
      <c r="AA2720" s="34">
        <f t="shared" si="212"/>
        <v>1.2567324955116697E-2</v>
      </c>
      <c r="AB2720" s="35">
        <f t="shared" si="213"/>
        <v>1.8473967684021544</v>
      </c>
      <c r="AC2720" s="35">
        <f t="shared" si="214"/>
        <v>1.784560143626571</v>
      </c>
      <c r="AD2720" s="6">
        <f>IFERROR(VLOOKUP(E2720,marginal!$A$2:$E$4826,4,FALSE),0)</f>
        <v>3590.8010256409998</v>
      </c>
    </row>
    <row r="2721" spans="1:30" x14ac:dyDescent="0.2">
      <c r="A2721" s="27" t="s">
        <v>6907</v>
      </c>
      <c r="B2721" s="6" t="s">
        <v>6918</v>
      </c>
      <c r="C2721" s="6" t="s">
        <v>6912</v>
      </c>
      <c r="D2721" s="2">
        <v>162354</v>
      </c>
      <c r="E2721" s="2">
        <v>163150</v>
      </c>
      <c r="F2721" s="3" t="s">
        <v>3321</v>
      </c>
      <c r="G2721" s="2">
        <v>163152</v>
      </c>
      <c r="H2721" s="3" t="s">
        <v>3341</v>
      </c>
      <c r="I2721" s="18">
        <v>45162</v>
      </c>
      <c r="J2721" s="28">
        <v>1220956100</v>
      </c>
      <c r="K2721" s="18">
        <v>45170</v>
      </c>
      <c r="L2721" s="18">
        <v>45169</v>
      </c>
      <c r="M2721" s="18"/>
      <c r="N2721" s="30">
        <v>8</v>
      </c>
      <c r="O2721" s="7">
        <v>10000</v>
      </c>
      <c r="P2721" s="30">
        <v>132</v>
      </c>
      <c r="Q2721" s="22">
        <v>5.8283715876113903E-2</v>
      </c>
      <c r="R2721" s="7">
        <v>7000</v>
      </c>
      <c r="S2721" s="2">
        <v>142</v>
      </c>
      <c r="T2721" s="11">
        <v>1758.65</v>
      </c>
      <c r="U2721" s="17" t="s">
        <v>6286</v>
      </c>
      <c r="V2721" s="21">
        <v>1</v>
      </c>
      <c r="W2721" s="9">
        <v>7000</v>
      </c>
      <c r="X2721" s="22">
        <f t="shared" si="210"/>
        <v>0</v>
      </c>
      <c r="Y2721" s="29">
        <v>1758.65</v>
      </c>
      <c r="Z2721" s="34">
        <f t="shared" si="211"/>
        <v>499000</v>
      </c>
      <c r="AA2721" s="34">
        <f t="shared" si="212"/>
        <v>1.4028056112224449E-2</v>
      </c>
      <c r="AB2721" s="35">
        <f t="shared" si="213"/>
        <v>1.8517034068136273</v>
      </c>
      <c r="AC2721" s="35">
        <f t="shared" si="214"/>
        <v>1.9919839679358717</v>
      </c>
      <c r="AD2721" s="6">
        <f>IFERROR(VLOOKUP(E2721,marginal!$A$2:$E$4826,4,FALSE),0)</f>
        <v>2213.4173076923048</v>
      </c>
    </row>
    <row r="2722" spans="1:30" x14ac:dyDescent="0.2">
      <c r="A2722" s="27" t="s">
        <v>6907</v>
      </c>
      <c r="B2722" s="6" t="s">
        <v>6918</v>
      </c>
      <c r="C2722" s="6" t="s">
        <v>6912</v>
      </c>
      <c r="D2722" s="2">
        <v>162099</v>
      </c>
      <c r="E2722" s="2">
        <v>163150</v>
      </c>
      <c r="F2722" s="3" t="s">
        <v>3321</v>
      </c>
      <c r="G2722" s="2">
        <v>163153</v>
      </c>
      <c r="H2722" s="3" t="s">
        <v>3342</v>
      </c>
      <c r="I2722" s="18">
        <v>45160</v>
      </c>
      <c r="J2722" s="28">
        <v>1219767112</v>
      </c>
      <c r="K2722" s="18">
        <v>45170</v>
      </c>
      <c r="L2722" s="18">
        <v>45169</v>
      </c>
      <c r="M2722" s="18"/>
      <c r="N2722" s="30">
        <v>8</v>
      </c>
      <c r="O2722" s="7">
        <v>10000</v>
      </c>
      <c r="P2722" s="30">
        <v>132</v>
      </c>
      <c r="Q2722" s="22">
        <v>5.8283715876113903E-2</v>
      </c>
      <c r="R2722" s="7">
        <v>7000</v>
      </c>
      <c r="S2722" s="2">
        <v>142</v>
      </c>
      <c r="T2722" s="11">
        <v>1758.65</v>
      </c>
      <c r="U2722" s="17" t="s">
        <v>6286</v>
      </c>
      <c r="V2722" s="21">
        <v>1</v>
      </c>
      <c r="W2722" s="9">
        <v>7000</v>
      </c>
      <c r="X2722" s="22">
        <f t="shared" si="210"/>
        <v>0</v>
      </c>
      <c r="Y2722" s="29">
        <v>1758.65</v>
      </c>
      <c r="Z2722" s="34">
        <f t="shared" si="211"/>
        <v>499000</v>
      </c>
      <c r="AA2722" s="34">
        <f t="shared" si="212"/>
        <v>1.4028056112224449E-2</v>
      </c>
      <c r="AB2722" s="35">
        <f t="shared" si="213"/>
        <v>1.8517034068136273</v>
      </c>
      <c r="AC2722" s="35">
        <f t="shared" si="214"/>
        <v>1.9919839679358717</v>
      </c>
      <c r="AD2722" s="6">
        <f>IFERROR(VLOOKUP(E2722,marginal!$A$2:$E$4826,4,FALSE),0)</f>
        <v>2213.4173076923048</v>
      </c>
    </row>
    <row r="2723" spans="1:30" x14ac:dyDescent="0.2">
      <c r="A2723" s="27" t="s">
        <v>6907</v>
      </c>
      <c r="B2723" s="6" t="s">
        <v>6918</v>
      </c>
      <c r="C2723" s="6" t="s">
        <v>6912</v>
      </c>
      <c r="D2723" s="2">
        <v>162311</v>
      </c>
      <c r="E2723" s="2">
        <v>163150</v>
      </c>
      <c r="F2723" s="3" t="s">
        <v>3321</v>
      </c>
      <c r="G2723" s="2">
        <v>163154</v>
      </c>
      <c r="H2723" s="3" t="s">
        <v>3343</v>
      </c>
      <c r="I2723" s="18">
        <v>45162</v>
      </c>
      <c r="J2723" s="28">
        <v>1220877725</v>
      </c>
      <c r="K2723" s="18">
        <v>45170</v>
      </c>
      <c r="L2723" s="18">
        <v>45169</v>
      </c>
      <c r="M2723" s="18"/>
      <c r="N2723" s="30">
        <v>9</v>
      </c>
      <c r="O2723" s="7">
        <v>10000</v>
      </c>
      <c r="P2723" s="30">
        <v>147</v>
      </c>
      <c r="Q2723" s="22">
        <v>7.9000519063170294E-2</v>
      </c>
      <c r="R2723" s="7">
        <v>7000</v>
      </c>
      <c r="S2723" s="2">
        <v>142</v>
      </c>
      <c r="T2723" s="11">
        <v>1758.65</v>
      </c>
      <c r="U2723" s="17" t="s">
        <v>6286</v>
      </c>
      <c r="V2723" s="21">
        <v>1</v>
      </c>
      <c r="W2723" s="9">
        <v>7000</v>
      </c>
      <c r="X2723" s="22">
        <f t="shared" si="210"/>
        <v>0</v>
      </c>
      <c r="Y2723" s="29">
        <v>1758.65</v>
      </c>
      <c r="Z2723" s="34">
        <f t="shared" si="211"/>
        <v>557000</v>
      </c>
      <c r="AA2723" s="34">
        <f t="shared" si="212"/>
        <v>1.2567324955116697E-2</v>
      </c>
      <c r="AB2723" s="35">
        <f t="shared" si="213"/>
        <v>1.8473967684021544</v>
      </c>
      <c r="AC2723" s="35">
        <f t="shared" si="214"/>
        <v>1.784560143626571</v>
      </c>
      <c r="AD2723" s="6">
        <f>IFERROR(VLOOKUP(E2723,marginal!$A$2:$E$4826,4,FALSE),0)</f>
        <v>2213.4173076923048</v>
      </c>
    </row>
    <row r="2724" spans="1:30" x14ac:dyDescent="0.2">
      <c r="A2724" s="27" t="s">
        <v>6907</v>
      </c>
      <c r="B2724" s="6" t="s">
        <v>6918</v>
      </c>
      <c r="C2724" s="6" t="s">
        <v>6912</v>
      </c>
      <c r="D2724" s="2">
        <v>162535</v>
      </c>
      <c r="E2724" s="2">
        <v>163150</v>
      </c>
      <c r="F2724" s="3" t="s">
        <v>3321</v>
      </c>
      <c r="G2724" s="2">
        <v>163155</v>
      </c>
      <c r="H2724" s="3" t="s">
        <v>3344</v>
      </c>
      <c r="I2724" s="18">
        <v>45163</v>
      </c>
      <c r="J2724" s="28">
        <v>1223007628</v>
      </c>
      <c r="K2724" s="18">
        <v>45170</v>
      </c>
      <c r="L2724" s="18">
        <v>45169</v>
      </c>
      <c r="M2724" s="18"/>
      <c r="N2724" s="30">
        <v>5</v>
      </c>
      <c r="O2724" s="7">
        <v>7000</v>
      </c>
      <c r="P2724" s="30">
        <v>126</v>
      </c>
      <c r="Q2724" s="22">
        <v>3.3741050530766176E-2</v>
      </c>
      <c r="R2724" s="7">
        <v>7000</v>
      </c>
      <c r="S2724" s="2">
        <v>142</v>
      </c>
      <c r="T2724" s="11">
        <v>1758.65</v>
      </c>
      <c r="U2724" s="17" t="s">
        <v>6286</v>
      </c>
      <c r="V2724" s="21">
        <v>1</v>
      </c>
      <c r="W2724" s="9">
        <v>7000</v>
      </c>
      <c r="X2724" s="22">
        <f t="shared" si="210"/>
        <v>0</v>
      </c>
      <c r="Y2724" s="29">
        <v>1758.65</v>
      </c>
      <c r="Z2724" s="34">
        <f t="shared" si="211"/>
        <v>499000</v>
      </c>
      <c r="AA2724" s="34">
        <f t="shared" si="212"/>
        <v>1.4028056112224449E-2</v>
      </c>
      <c r="AB2724" s="35">
        <f t="shared" si="213"/>
        <v>1.7675350701402806</v>
      </c>
      <c r="AC2724" s="35">
        <f t="shared" si="214"/>
        <v>1.9919839679358717</v>
      </c>
      <c r="AD2724" s="6">
        <f>IFERROR(VLOOKUP(E2724,marginal!$A$2:$E$4826,4,FALSE),0)</f>
        <v>2213.4173076923048</v>
      </c>
    </row>
    <row r="2725" spans="1:30" x14ac:dyDescent="0.2">
      <c r="A2725" s="27" t="s">
        <v>6907</v>
      </c>
      <c r="B2725" s="6" t="s">
        <v>6918</v>
      </c>
      <c r="C2725" s="6" t="s">
        <v>6912</v>
      </c>
      <c r="D2725" s="2">
        <v>162600</v>
      </c>
      <c r="E2725" s="2">
        <v>163058</v>
      </c>
      <c r="F2725" s="3" t="s">
        <v>3345</v>
      </c>
      <c r="G2725" s="2">
        <v>163059</v>
      </c>
      <c r="H2725" s="3" t="s">
        <v>3346</v>
      </c>
      <c r="I2725" s="18">
        <v>45164</v>
      </c>
      <c r="J2725" s="28">
        <v>1223912037</v>
      </c>
      <c r="K2725" s="18">
        <v>45168</v>
      </c>
      <c r="L2725" s="18">
        <v>45169</v>
      </c>
      <c r="M2725" s="18"/>
      <c r="N2725" s="30">
        <v>10</v>
      </c>
      <c r="O2725" s="7">
        <v>5000</v>
      </c>
      <c r="P2725" s="30">
        <v>147</v>
      </c>
      <c r="Q2725" s="22">
        <v>0.11226939921536</v>
      </c>
      <c r="R2725" s="7">
        <v>7000</v>
      </c>
      <c r="S2725" s="2">
        <v>142</v>
      </c>
      <c r="T2725" s="11">
        <v>1758.65</v>
      </c>
      <c r="U2725" s="17" t="s">
        <v>6286</v>
      </c>
      <c r="V2725" s="21">
        <v>1</v>
      </c>
      <c r="W2725" s="9">
        <v>7000</v>
      </c>
      <c r="X2725" s="22">
        <f t="shared" si="210"/>
        <v>0</v>
      </c>
      <c r="Y2725" s="29">
        <v>1758.65</v>
      </c>
      <c r="Z2725" s="34">
        <f t="shared" si="211"/>
        <v>258000</v>
      </c>
      <c r="AA2725" s="34">
        <f t="shared" si="212"/>
        <v>2.7131782945736434E-2</v>
      </c>
      <c r="AB2725" s="35">
        <f t="shared" si="213"/>
        <v>3.9883720930232558</v>
      </c>
      <c r="AC2725" s="35">
        <f t="shared" si="214"/>
        <v>3.8527131782945734</v>
      </c>
      <c r="AD2725" s="6">
        <f>IFERROR(VLOOKUP(E2725,marginal!$A$2:$E$4826,4,FALSE),0)</f>
        <v>2213.4173076923048</v>
      </c>
    </row>
    <row r="2726" spans="1:30" x14ac:dyDescent="0.2">
      <c r="A2726" s="27" t="s">
        <v>6907</v>
      </c>
      <c r="B2726" s="6" t="s">
        <v>6916</v>
      </c>
      <c r="C2726" s="6" t="s">
        <v>6912</v>
      </c>
      <c r="D2726" s="2">
        <v>162480</v>
      </c>
      <c r="E2726" s="2">
        <v>163188</v>
      </c>
      <c r="F2726" s="3" t="s">
        <v>3347</v>
      </c>
      <c r="G2726" s="2">
        <v>163189</v>
      </c>
      <c r="H2726" s="3" t="s">
        <v>3348</v>
      </c>
      <c r="I2726" s="18">
        <v>45163</v>
      </c>
      <c r="J2726" s="28">
        <v>1222687483</v>
      </c>
      <c r="K2726" s="18">
        <v>45170</v>
      </c>
      <c r="L2726" s="18">
        <v>45169</v>
      </c>
      <c r="M2726" s="18"/>
      <c r="N2726" s="30">
        <v>6</v>
      </c>
      <c r="O2726" s="7">
        <v>10000</v>
      </c>
      <c r="P2726" s="30">
        <v>115</v>
      </c>
      <c r="Q2726" s="22">
        <v>3.97705569269148E-2</v>
      </c>
      <c r="R2726" s="7">
        <v>6000</v>
      </c>
      <c r="S2726" s="2">
        <v>122</v>
      </c>
      <c r="T2726" s="11">
        <v>1282.8499999999999</v>
      </c>
      <c r="U2726" s="17" t="s">
        <v>6286</v>
      </c>
      <c r="V2726" s="21">
        <v>1</v>
      </c>
      <c r="W2726" s="9">
        <v>6000</v>
      </c>
      <c r="X2726" s="22">
        <f t="shared" si="210"/>
        <v>0</v>
      </c>
      <c r="Y2726" s="29">
        <v>1282.8499999999999</v>
      </c>
      <c r="Z2726" s="34">
        <f t="shared" si="211"/>
        <v>729000</v>
      </c>
      <c r="AA2726" s="34">
        <f t="shared" si="212"/>
        <v>8.23045267489712E-3</v>
      </c>
      <c r="AB2726" s="35">
        <f t="shared" si="213"/>
        <v>0.94650205761316886</v>
      </c>
      <c r="AC2726" s="35">
        <f t="shared" si="214"/>
        <v>1.0041152263374487</v>
      </c>
      <c r="AD2726" s="6">
        <f>IFERROR(VLOOKUP(E2726,marginal!$A$2:$E$4826,4,FALSE),0)</f>
        <v>2545.5623076922998</v>
      </c>
    </row>
    <row r="2727" spans="1:30" x14ac:dyDescent="0.2">
      <c r="A2727" s="27" t="s">
        <v>6907</v>
      </c>
      <c r="B2727" s="6" t="s">
        <v>6910</v>
      </c>
      <c r="C2727" s="6" t="s">
        <v>6909</v>
      </c>
      <c r="D2727" s="2">
        <v>162723</v>
      </c>
      <c r="E2727" s="2">
        <v>162832</v>
      </c>
      <c r="F2727" s="3" t="s">
        <v>3349</v>
      </c>
      <c r="G2727" s="2">
        <v>162833</v>
      </c>
      <c r="H2727" s="3" t="s">
        <v>3350</v>
      </c>
      <c r="I2727" s="18">
        <v>45166</v>
      </c>
      <c r="J2727" s="28">
        <v>1224887601</v>
      </c>
      <c r="K2727" s="18">
        <v>45167</v>
      </c>
      <c r="L2727" s="18">
        <v>45169</v>
      </c>
      <c r="M2727" s="18"/>
      <c r="N2727" s="30">
        <v>3</v>
      </c>
      <c r="O2727" s="7">
        <v>10000</v>
      </c>
      <c r="P2727" s="30">
        <v>110</v>
      </c>
      <c r="Q2727" s="22">
        <v>3.3220596517330399E-2</v>
      </c>
      <c r="R2727" s="7">
        <v>8000</v>
      </c>
      <c r="S2727" s="2">
        <v>117</v>
      </c>
      <c r="T2727" s="11">
        <v>1641.38</v>
      </c>
      <c r="U2727" s="17" t="s">
        <v>6286</v>
      </c>
      <c r="V2727" s="21">
        <v>1</v>
      </c>
      <c r="W2727" s="9">
        <v>8000</v>
      </c>
      <c r="X2727" s="22">
        <f t="shared" si="210"/>
        <v>0</v>
      </c>
      <c r="Y2727" s="29">
        <v>1641.38</v>
      </c>
      <c r="Z2727" s="34">
        <f t="shared" si="211"/>
        <v>355000</v>
      </c>
      <c r="AA2727" s="34">
        <f t="shared" si="212"/>
        <v>2.2535211267605635E-2</v>
      </c>
      <c r="AB2727" s="35">
        <f t="shared" si="213"/>
        <v>2.47887323943662</v>
      </c>
      <c r="AC2727" s="35">
        <f t="shared" si="214"/>
        <v>2.6366197183098592</v>
      </c>
      <c r="AD2727" s="6">
        <f>IFERROR(VLOOKUP(E2727,marginal!$A$2:$E$4826,4,FALSE),0)</f>
        <v>1694.9902564102501</v>
      </c>
    </row>
    <row r="2728" spans="1:30" x14ac:dyDescent="0.2">
      <c r="A2728" s="27" t="s">
        <v>6907</v>
      </c>
      <c r="B2728" s="6" t="s">
        <v>6923</v>
      </c>
      <c r="C2728" s="6" t="s">
        <v>6909</v>
      </c>
      <c r="D2728" s="2">
        <v>162851</v>
      </c>
      <c r="E2728" s="2">
        <v>163286</v>
      </c>
      <c r="F2728" s="3" t="s">
        <v>3351</v>
      </c>
      <c r="G2728" s="2">
        <v>163287</v>
      </c>
      <c r="H2728" s="3" t="s">
        <v>3352</v>
      </c>
      <c r="I2728" s="18">
        <v>45167</v>
      </c>
      <c r="J2728" s="28">
        <v>1225423816</v>
      </c>
      <c r="K2728" s="18">
        <v>45170</v>
      </c>
      <c r="L2728" s="18">
        <v>45169</v>
      </c>
      <c r="M2728" s="18"/>
      <c r="N2728" s="30">
        <v>4</v>
      </c>
      <c r="O2728" s="7">
        <v>10000</v>
      </c>
      <c r="P2728" s="30">
        <v>110</v>
      </c>
      <c r="Q2728" s="22">
        <v>3.11605023919212E-2</v>
      </c>
      <c r="R2728" s="7">
        <v>5000</v>
      </c>
      <c r="S2728" s="2">
        <v>147</v>
      </c>
      <c r="T2728" s="11">
        <v>1303.3399999999999</v>
      </c>
      <c r="U2728" s="17" t="s">
        <v>6286</v>
      </c>
      <c r="V2728" s="21">
        <v>0.93385733183619479</v>
      </c>
      <c r="W2728" s="9">
        <v>4669.2866591809743</v>
      </c>
      <c r="X2728" s="22">
        <f t="shared" si="210"/>
        <v>-6.6142668163805096E-2</v>
      </c>
      <c r="Y2728" s="29">
        <v>1217.133614875386</v>
      </c>
      <c r="Z2728" s="34">
        <f t="shared" si="211"/>
        <v>377000</v>
      </c>
      <c r="AA2728" s="34">
        <f t="shared" si="212"/>
        <v>1.3262599469496022E-2</v>
      </c>
      <c r="AB2728" s="35">
        <f t="shared" si="213"/>
        <v>1.4588859416445623</v>
      </c>
      <c r="AC2728" s="35">
        <f t="shared" si="214"/>
        <v>1.9496021220159152</v>
      </c>
      <c r="AD2728" s="6">
        <f>IFERROR(VLOOKUP(E2728,marginal!$A$2:$E$4826,4,FALSE),0)</f>
        <v>2281.2230769230769</v>
      </c>
    </row>
    <row r="2729" spans="1:30" x14ac:dyDescent="0.2">
      <c r="A2729" s="27" t="s">
        <v>6907</v>
      </c>
      <c r="B2729" s="6" t="s">
        <v>6916</v>
      </c>
      <c r="C2729" s="6" t="s">
        <v>6912</v>
      </c>
      <c r="D2729" s="2">
        <v>162527</v>
      </c>
      <c r="E2729" s="2">
        <v>163078</v>
      </c>
      <c r="F2729" s="3" t="s">
        <v>3353</v>
      </c>
      <c r="G2729" s="2">
        <v>163079</v>
      </c>
      <c r="H2729" s="3" t="s">
        <v>3354</v>
      </c>
      <c r="I2729" s="18" t="s">
        <v>6930</v>
      </c>
      <c r="J2729" s="28" t="s">
        <v>6930</v>
      </c>
      <c r="K2729" s="18">
        <v>45168</v>
      </c>
      <c r="L2729" s="18">
        <v>45169</v>
      </c>
      <c r="M2729" s="18"/>
      <c r="N2729" s="30">
        <v>5</v>
      </c>
      <c r="O2729" s="7">
        <v>13000</v>
      </c>
      <c r="P2729" s="30">
        <v>119</v>
      </c>
      <c r="Q2729" s="22">
        <v>4.2177699152639532E-2</v>
      </c>
      <c r="R2729" s="7">
        <v>10000</v>
      </c>
      <c r="S2729" s="2">
        <v>122</v>
      </c>
      <c r="T2729" s="11">
        <v>2137.87</v>
      </c>
      <c r="U2729" s="17" t="s">
        <v>6286</v>
      </c>
      <c r="V2729" s="21">
        <v>1</v>
      </c>
      <c r="W2729" s="9">
        <v>10000</v>
      </c>
      <c r="X2729" s="22">
        <f t="shared" si="210"/>
        <v>0</v>
      </c>
      <c r="Y2729" s="29">
        <v>2137.87</v>
      </c>
      <c r="Z2729" s="34">
        <f t="shared" si="211"/>
        <v>499000</v>
      </c>
      <c r="AA2729" s="34">
        <f t="shared" si="212"/>
        <v>2.004008016032064E-2</v>
      </c>
      <c r="AB2729" s="35">
        <f t="shared" si="213"/>
        <v>2.3847695390781563</v>
      </c>
      <c r="AC2729" s="35">
        <f t="shared" si="214"/>
        <v>2.444889779559118</v>
      </c>
      <c r="AD2729" s="6">
        <f>IFERROR(VLOOKUP(E2729,marginal!$A$2:$E$4826,4,FALSE),0)</f>
        <v>1809.2876923076922</v>
      </c>
    </row>
    <row r="2730" spans="1:30" x14ac:dyDescent="0.2">
      <c r="A2730" s="27" t="s">
        <v>6907</v>
      </c>
      <c r="B2730" s="6" t="s">
        <v>6924</v>
      </c>
      <c r="C2730" s="6" t="s">
        <v>6912</v>
      </c>
      <c r="D2730" s="2">
        <v>162262</v>
      </c>
      <c r="E2730" s="2">
        <v>163295</v>
      </c>
      <c r="F2730" s="3" t="s">
        <v>3355</v>
      </c>
      <c r="G2730" s="2">
        <v>163296</v>
      </c>
      <c r="H2730" s="3" t="s">
        <v>3356</v>
      </c>
      <c r="I2730" s="18">
        <v>45330</v>
      </c>
      <c r="J2730" s="28">
        <v>1336478776</v>
      </c>
      <c r="K2730" s="18">
        <v>45170</v>
      </c>
      <c r="L2730" s="18">
        <v>45169</v>
      </c>
      <c r="M2730" s="18"/>
      <c r="N2730" s="30">
        <v>7</v>
      </c>
      <c r="O2730" s="7">
        <v>50000</v>
      </c>
      <c r="P2730" s="30">
        <v>146</v>
      </c>
      <c r="Q2730" s="22">
        <v>5.2439109759484744E-2</v>
      </c>
      <c r="R2730" s="7">
        <v>50000</v>
      </c>
      <c r="S2730" s="2">
        <v>90</v>
      </c>
      <c r="T2730" s="11">
        <v>7724.25</v>
      </c>
      <c r="U2730" s="17" t="s">
        <v>6286</v>
      </c>
      <c r="V2730" s="21">
        <v>1</v>
      </c>
      <c r="W2730" s="9">
        <v>50000</v>
      </c>
      <c r="X2730" s="22">
        <f t="shared" si="210"/>
        <v>0</v>
      </c>
      <c r="Y2730" s="29">
        <v>7724.25</v>
      </c>
      <c r="Z2730" s="34">
        <f t="shared" si="211"/>
        <v>422000</v>
      </c>
      <c r="AA2730" s="34">
        <f t="shared" si="212"/>
        <v>0.11848341232227488</v>
      </c>
      <c r="AB2730" s="35">
        <f t="shared" si="213"/>
        <v>17.298578199052134</v>
      </c>
      <c r="AC2730" s="35">
        <f t="shared" si="214"/>
        <v>10.66350710900474</v>
      </c>
      <c r="AD2730" s="6">
        <f>IFERROR(VLOOKUP(E2730,marginal!$A$2:$E$4826,4,FALSE),0)</f>
        <v>10849.390769230733</v>
      </c>
    </row>
    <row r="2731" spans="1:30" x14ac:dyDescent="0.2">
      <c r="A2731" s="27" t="s">
        <v>6907</v>
      </c>
      <c r="B2731" s="6" t="s">
        <v>6926</v>
      </c>
      <c r="C2731" s="6" t="s">
        <v>6909</v>
      </c>
      <c r="D2731" s="2">
        <v>162554</v>
      </c>
      <c r="E2731" s="2">
        <v>163159</v>
      </c>
      <c r="F2731" s="3" t="s">
        <v>3357</v>
      </c>
      <c r="G2731" s="2">
        <v>163160</v>
      </c>
      <c r="H2731" s="3" t="s">
        <v>3358</v>
      </c>
      <c r="I2731" s="18">
        <v>45268</v>
      </c>
      <c r="J2731" s="28">
        <v>1296660563</v>
      </c>
      <c r="K2731" s="18">
        <v>45170</v>
      </c>
      <c r="L2731" s="18">
        <v>45169</v>
      </c>
      <c r="M2731" s="18"/>
      <c r="N2731" s="30">
        <v>6</v>
      </c>
      <c r="O2731" s="7">
        <v>10000</v>
      </c>
      <c r="P2731" s="30">
        <v>115</v>
      </c>
      <c r="Q2731" s="22">
        <v>3.97705569269148E-2</v>
      </c>
      <c r="R2731" s="7">
        <v>8000</v>
      </c>
      <c r="S2731" s="2">
        <v>142</v>
      </c>
      <c r="T2731" s="11">
        <v>2013.74</v>
      </c>
      <c r="U2731" s="17" t="s">
        <v>6286</v>
      </c>
      <c r="V2731" s="21">
        <v>1</v>
      </c>
      <c r="W2731" s="9">
        <v>8000</v>
      </c>
      <c r="X2731" s="22">
        <f t="shared" si="210"/>
        <v>0</v>
      </c>
      <c r="Y2731" s="29">
        <v>2013.74</v>
      </c>
      <c r="Z2731" s="34">
        <f t="shared" si="211"/>
        <v>729000</v>
      </c>
      <c r="AA2731" s="34">
        <f t="shared" si="212"/>
        <v>1.0973936899862825E-2</v>
      </c>
      <c r="AB2731" s="35">
        <f t="shared" si="213"/>
        <v>1.2620027434842249</v>
      </c>
      <c r="AC2731" s="35">
        <f t="shared" si="214"/>
        <v>1.5582990397805212</v>
      </c>
      <c r="AD2731" s="6">
        <f>IFERROR(VLOOKUP(E2731,marginal!$A$2:$E$4826,4,FALSE),0)</f>
        <v>2374.1404395604286</v>
      </c>
    </row>
    <row r="2732" spans="1:30" x14ac:dyDescent="0.2">
      <c r="A2732" s="27" t="s">
        <v>6907</v>
      </c>
      <c r="B2732" s="6" t="s">
        <v>6926</v>
      </c>
      <c r="C2732" s="6" t="s">
        <v>6909</v>
      </c>
      <c r="D2732" s="2">
        <v>162863</v>
      </c>
      <c r="E2732" s="2">
        <v>163325</v>
      </c>
      <c r="F2732" s="3" t="s">
        <v>3359</v>
      </c>
      <c r="G2732" s="2">
        <v>163326</v>
      </c>
      <c r="H2732" s="3" t="s">
        <v>3360</v>
      </c>
      <c r="I2732" s="18">
        <v>45273</v>
      </c>
      <c r="J2732" s="28">
        <v>1300037771</v>
      </c>
      <c r="K2732" s="18">
        <v>45170</v>
      </c>
      <c r="L2732" s="18">
        <v>45169</v>
      </c>
      <c r="M2732" s="18"/>
      <c r="N2732" s="30">
        <v>10</v>
      </c>
      <c r="O2732" s="7">
        <v>5000</v>
      </c>
      <c r="P2732" s="30">
        <v>147</v>
      </c>
      <c r="Q2732" s="22">
        <v>0.11226939921536</v>
      </c>
      <c r="R2732" s="7">
        <v>8000</v>
      </c>
      <c r="S2732" s="2">
        <v>142</v>
      </c>
      <c r="T2732" s="11">
        <v>2013.74</v>
      </c>
      <c r="U2732" s="17" t="s">
        <v>6286</v>
      </c>
      <c r="V2732" s="21">
        <v>1</v>
      </c>
      <c r="W2732" s="9">
        <v>8000</v>
      </c>
      <c r="X2732" s="22">
        <f t="shared" si="210"/>
        <v>0</v>
      </c>
      <c r="Y2732" s="29">
        <v>2013.74</v>
      </c>
      <c r="Z2732" s="34">
        <f t="shared" si="211"/>
        <v>258000</v>
      </c>
      <c r="AA2732" s="34">
        <f t="shared" si="212"/>
        <v>3.1007751937984496E-2</v>
      </c>
      <c r="AB2732" s="35">
        <f t="shared" si="213"/>
        <v>4.558139534883721</v>
      </c>
      <c r="AC2732" s="35">
        <f t="shared" si="214"/>
        <v>4.4031007751937983</v>
      </c>
      <c r="AD2732" s="6">
        <f>IFERROR(VLOOKUP(E2732,marginal!$A$2:$E$4826,4,FALSE),0)</f>
        <v>2513.0519230769</v>
      </c>
    </row>
    <row r="2733" spans="1:30" x14ac:dyDescent="0.2">
      <c r="A2733" s="27" t="s">
        <v>6907</v>
      </c>
      <c r="B2733" s="6" t="s">
        <v>6911</v>
      </c>
      <c r="C2733" s="6" t="s">
        <v>6912</v>
      </c>
      <c r="D2733" s="2">
        <v>162189</v>
      </c>
      <c r="E2733" s="2">
        <v>163388</v>
      </c>
      <c r="F2733" s="3" t="s">
        <v>3361</v>
      </c>
      <c r="G2733" s="2">
        <v>163389</v>
      </c>
      <c r="H2733" s="3" t="s">
        <v>3362</v>
      </c>
      <c r="I2733" s="18" t="s">
        <v>6930</v>
      </c>
      <c r="J2733" s="28" t="s">
        <v>6930</v>
      </c>
      <c r="K2733" s="18">
        <v>45170</v>
      </c>
      <c r="L2733" s="18">
        <v>45169</v>
      </c>
      <c r="M2733" s="18"/>
      <c r="N2733" s="30">
        <v>5</v>
      </c>
      <c r="O2733" s="7">
        <v>20000</v>
      </c>
      <c r="P2733" s="30">
        <v>113</v>
      </c>
      <c r="Q2733" s="22">
        <v>3.97705569269148E-2</v>
      </c>
      <c r="R2733" s="7">
        <v>12000</v>
      </c>
      <c r="S2733" s="2">
        <v>110</v>
      </c>
      <c r="T2733" s="11">
        <v>2289.52</v>
      </c>
      <c r="U2733" s="17" t="s">
        <v>6286</v>
      </c>
      <c r="V2733" s="21">
        <v>1</v>
      </c>
      <c r="W2733" s="9">
        <v>12000</v>
      </c>
      <c r="X2733" s="22">
        <f t="shared" si="210"/>
        <v>0</v>
      </c>
      <c r="Y2733" s="29">
        <v>2289.52</v>
      </c>
      <c r="Z2733" s="34">
        <f t="shared" si="211"/>
        <v>499000</v>
      </c>
      <c r="AA2733" s="34">
        <f t="shared" si="212"/>
        <v>2.4048096192384769E-2</v>
      </c>
      <c r="AB2733" s="35">
        <f t="shared" si="213"/>
        <v>2.717434869739479</v>
      </c>
      <c r="AC2733" s="35">
        <f t="shared" si="214"/>
        <v>2.6452905811623246</v>
      </c>
      <c r="AD2733" s="6">
        <f>IFERROR(VLOOKUP(E2733,marginal!$A$2:$E$4826,4,FALSE),0)</f>
        <v>2766.5196923076801</v>
      </c>
    </row>
    <row r="2734" spans="1:30" x14ac:dyDescent="0.2">
      <c r="A2734" s="27" t="s">
        <v>6907</v>
      </c>
      <c r="B2734" s="6" t="s">
        <v>6918</v>
      </c>
      <c r="C2734" s="6" t="s">
        <v>6912</v>
      </c>
      <c r="D2734" s="2">
        <v>162939</v>
      </c>
      <c r="E2734" s="2">
        <v>163058</v>
      </c>
      <c r="F2734" s="3" t="s">
        <v>3345</v>
      </c>
      <c r="G2734" s="2">
        <v>163060</v>
      </c>
      <c r="H2734" s="3" t="s">
        <v>3363</v>
      </c>
      <c r="I2734" s="18">
        <v>45167</v>
      </c>
      <c r="J2734" s="28">
        <v>1225644549</v>
      </c>
      <c r="K2734" s="18">
        <v>45168</v>
      </c>
      <c r="L2734" s="18">
        <v>45169</v>
      </c>
      <c r="M2734" s="18"/>
      <c r="N2734" s="30">
        <v>10</v>
      </c>
      <c r="O2734" s="7">
        <v>5000</v>
      </c>
      <c r="P2734" s="30">
        <v>147</v>
      </c>
      <c r="Q2734" s="22">
        <v>0.11226939921536</v>
      </c>
      <c r="R2734" s="7">
        <v>7000</v>
      </c>
      <c r="S2734" s="2">
        <v>142</v>
      </c>
      <c r="T2734" s="11">
        <v>1758.65</v>
      </c>
      <c r="U2734" s="17" t="s">
        <v>6286</v>
      </c>
      <c r="V2734" s="21">
        <v>1</v>
      </c>
      <c r="W2734" s="9">
        <v>7000</v>
      </c>
      <c r="X2734" s="22">
        <f t="shared" si="210"/>
        <v>0</v>
      </c>
      <c r="Y2734" s="29">
        <v>1758.65</v>
      </c>
      <c r="Z2734" s="34">
        <f t="shared" si="211"/>
        <v>258000</v>
      </c>
      <c r="AA2734" s="34">
        <f t="shared" si="212"/>
        <v>2.7131782945736434E-2</v>
      </c>
      <c r="AB2734" s="35">
        <f t="shared" si="213"/>
        <v>3.9883720930232558</v>
      </c>
      <c r="AC2734" s="35">
        <f t="shared" si="214"/>
        <v>3.8527131782945734</v>
      </c>
      <c r="AD2734" s="6">
        <f>IFERROR(VLOOKUP(E2734,marginal!$A$2:$E$4826,4,FALSE),0)</f>
        <v>2213.4173076923048</v>
      </c>
    </row>
    <row r="2735" spans="1:30" x14ac:dyDescent="0.2">
      <c r="A2735" s="27" t="s">
        <v>6907</v>
      </c>
      <c r="B2735" s="6" t="s">
        <v>6918</v>
      </c>
      <c r="C2735" s="6" t="s">
        <v>6912</v>
      </c>
      <c r="D2735" s="2">
        <v>162455</v>
      </c>
      <c r="E2735" s="2">
        <v>163058</v>
      </c>
      <c r="F2735" s="3" t="s">
        <v>3345</v>
      </c>
      <c r="G2735" s="2">
        <v>163061</v>
      </c>
      <c r="H2735" s="3" t="s">
        <v>3364</v>
      </c>
      <c r="I2735" s="18">
        <v>45163</v>
      </c>
      <c r="J2735" s="28">
        <v>1222533084</v>
      </c>
      <c r="K2735" s="18">
        <v>45168</v>
      </c>
      <c r="L2735" s="18">
        <v>45169</v>
      </c>
      <c r="M2735" s="18"/>
      <c r="N2735" s="30">
        <v>9</v>
      </c>
      <c r="O2735" s="7">
        <v>10000</v>
      </c>
      <c r="P2735" s="30">
        <v>147</v>
      </c>
      <c r="Q2735" s="22">
        <v>7.9000519063170294E-2</v>
      </c>
      <c r="R2735" s="7">
        <v>7000</v>
      </c>
      <c r="S2735" s="2">
        <v>142</v>
      </c>
      <c r="T2735" s="11">
        <v>1758.65</v>
      </c>
      <c r="U2735" s="17" t="s">
        <v>6286</v>
      </c>
      <c r="V2735" s="21">
        <v>1</v>
      </c>
      <c r="W2735" s="9">
        <v>7000</v>
      </c>
      <c r="X2735" s="22">
        <f t="shared" si="210"/>
        <v>0</v>
      </c>
      <c r="Y2735" s="29">
        <v>1758.65</v>
      </c>
      <c r="Z2735" s="34">
        <f t="shared" si="211"/>
        <v>557000</v>
      </c>
      <c r="AA2735" s="34">
        <f t="shared" si="212"/>
        <v>1.2567324955116697E-2</v>
      </c>
      <c r="AB2735" s="35">
        <f t="shared" si="213"/>
        <v>1.8473967684021544</v>
      </c>
      <c r="AC2735" s="35">
        <f t="shared" si="214"/>
        <v>1.784560143626571</v>
      </c>
      <c r="AD2735" s="6">
        <f>IFERROR(VLOOKUP(E2735,marginal!$A$2:$E$4826,4,FALSE),0)</f>
        <v>2213.4173076923048</v>
      </c>
    </row>
    <row r="2736" spans="1:30" x14ac:dyDescent="0.2">
      <c r="A2736" s="27" t="s">
        <v>6907</v>
      </c>
      <c r="B2736" s="6" t="s">
        <v>6918</v>
      </c>
      <c r="C2736" s="6" t="s">
        <v>6912</v>
      </c>
      <c r="D2736" s="2">
        <v>162454</v>
      </c>
      <c r="E2736" s="2">
        <v>163058</v>
      </c>
      <c r="F2736" s="3" t="s">
        <v>3345</v>
      </c>
      <c r="G2736" s="2">
        <v>163062</v>
      </c>
      <c r="H2736" s="3" t="s">
        <v>3365</v>
      </c>
      <c r="I2736" s="18">
        <v>45163</v>
      </c>
      <c r="J2736" s="28">
        <v>1222531449</v>
      </c>
      <c r="K2736" s="18">
        <v>45168</v>
      </c>
      <c r="L2736" s="18">
        <v>45169</v>
      </c>
      <c r="M2736" s="18"/>
      <c r="N2736" s="30">
        <v>10</v>
      </c>
      <c r="O2736" s="7">
        <v>5000</v>
      </c>
      <c r="P2736" s="30">
        <v>147</v>
      </c>
      <c r="Q2736" s="22">
        <v>0.11226939921536</v>
      </c>
      <c r="R2736" s="7">
        <v>7000</v>
      </c>
      <c r="S2736" s="2">
        <v>142</v>
      </c>
      <c r="T2736" s="11">
        <v>1758.65</v>
      </c>
      <c r="U2736" s="17" t="s">
        <v>6286</v>
      </c>
      <c r="V2736" s="21">
        <v>1</v>
      </c>
      <c r="W2736" s="9">
        <v>7000</v>
      </c>
      <c r="X2736" s="22">
        <f t="shared" si="210"/>
        <v>0</v>
      </c>
      <c r="Y2736" s="29">
        <v>1758.65</v>
      </c>
      <c r="Z2736" s="34">
        <f t="shared" si="211"/>
        <v>258000</v>
      </c>
      <c r="AA2736" s="34">
        <f t="shared" si="212"/>
        <v>2.7131782945736434E-2</v>
      </c>
      <c r="AB2736" s="35">
        <f t="shared" si="213"/>
        <v>3.9883720930232558</v>
      </c>
      <c r="AC2736" s="35">
        <f t="shared" si="214"/>
        <v>3.8527131782945734</v>
      </c>
      <c r="AD2736" s="6">
        <f>IFERROR(VLOOKUP(E2736,marginal!$A$2:$E$4826,4,FALSE),0)</f>
        <v>2213.4173076923048</v>
      </c>
    </row>
    <row r="2737" spans="1:30" x14ac:dyDescent="0.2">
      <c r="A2737" s="27" t="s">
        <v>6907</v>
      </c>
      <c r="B2737" s="6" t="s">
        <v>6918</v>
      </c>
      <c r="C2737" s="6" t="s">
        <v>6912</v>
      </c>
      <c r="D2737" s="2">
        <v>162481</v>
      </c>
      <c r="E2737" s="2">
        <v>163058</v>
      </c>
      <c r="F2737" s="3" t="s">
        <v>3345</v>
      </c>
      <c r="G2737" s="2">
        <v>163063</v>
      </c>
      <c r="H2737" s="3" t="s">
        <v>3366</v>
      </c>
      <c r="I2737" s="18">
        <v>45163</v>
      </c>
      <c r="J2737" s="28">
        <v>1222713299</v>
      </c>
      <c r="K2737" s="18">
        <v>45168</v>
      </c>
      <c r="L2737" s="18">
        <v>45169</v>
      </c>
      <c r="M2737" s="18"/>
      <c r="N2737" s="30">
        <v>6</v>
      </c>
      <c r="O2737" s="7">
        <v>9000</v>
      </c>
      <c r="P2737" s="30">
        <v>132</v>
      </c>
      <c r="Q2737" s="22">
        <v>5.7517226639757162E-2</v>
      </c>
      <c r="R2737" s="7">
        <v>7000</v>
      </c>
      <c r="S2737" s="2">
        <v>142</v>
      </c>
      <c r="T2737" s="11">
        <v>1758.65</v>
      </c>
      <c r="U2737" s="17" t="s">
        <v>6286</v>
      </c>
      <c r="V2737" s="21">
        <v>1</v>
      </c>
      <c r="W2737" s="9">
        <v>7000</v>
      </c>
      <c r="X2737" s="22">
        <f t="shared" si="210"/>
        <v>0</v>
      </c>
      <c r="Y2737" s="29">
        <v>1758.65</v>
      </c>
      <c r="Z2737" s="34">
        <f t="shared" si="211"/>
        <v>729000</v>
      </c>
      <c r="AA2737" s="34">
        <f t="shared" si="212"/>
        <v>9.6021947873799734E-3</v>
      </c>
      <c r="AB2737" s="35">
        <f t="shared" si="213"/>
        <v>1.2674897119341564</v>
      </c>
      <c r="AC2737" s="35">
        <f t="shared" si="214"/>
        <v>1.3635116598079562</v>
      </c>
      <c r="AD2737" s="6">
        <f>IFERROR(VLOOKUP(E2737,marginal!$A$2:$E$4826,4,FALSE),0)</f>
        <v>2213.4173076923048</v>
      </c>
    </row>
    <row r="2738" spans="1:30" x14ac:dyDescent="0.2">
      <c r="A2738" s="27" t="s">
        <v>6907</v>
      </c>
      <c r="B2738" s="6" t="s">
        <v>6919</v>
      </c>
      <c r="C2738" s="6" t="s">
        <v>6909</v>
      </c>
      <c r="D2738" s="2">
        <v>162101</v>
      </c>
      <c r="E2738" s="2">
        <v>163124</v>
      </c>
      <c r="F2738" s="3" t="s">
        <v>3367</v>
      </c>
      <c r="G2738" s="2">
        <v>163126</v>
      </c>
      <c r="H2738" s="3" t="s">
        <v>3368</v>
      </c>
      <c r="I2738" s="18" t="s">
        <v>6930</v>
      </c>
      <c r="J2738" s="28" t="s">
        <v>6930</v>
      </c>
      <c r="K2738" s="18">
        <v>45169</v>
      </c>
      <c r="L2738" s="18">
        <v>45169</v>
      </c>
      <c r="M2738" s="18"/>
      <c r="N2738" s="30">
        <v>6</v>
      </c>
      <c r="O2738" s="7">
        <v>15000</v>
      </c>
      <c r="P2738" s="30">
        <v>118</v>
      </c>
      <c r="Q2738" s="22">
        <v>4.2242675919141E-2</v>
      </c>
      <c r="R2738" s="7">
        <v>10000</v>
      </c>
      <c r="S2738" s="2">
        <v>110</v>
      </c>
      <c r="T2738" s="11">
        <v>1917.29</v>
      </c>
      <c r="U2738" s="17" t="s">
        <v>6286</v>
      </c>
      <c r="V2738" s="21">
        <v>0.65849726289010546</v>
      </c>
      <c r="W2738" s="9">
        <v>6584.972628901055</v>
      </c>
      <c r="X2738" s="22">
        <f t="shared" si="210"/>
        <v>-0.34150273710989454</v>
      </c>
      <c r="Y2738" s="29">
        <v>1262.5302171665703</v>
      </c>
      <c r="Z2738" s="34">
        <f t="shared" si="211"/>
        <v>729000</v>
      </c>
      <c r="AA2738" s="34">
        <f t="shared" si="212"/>
        <v>1.3717421124828532E-2</v>
      </c>
      <c r="AB2738" s="35">
        <f t="shared" si="213"/>
        <v>1.6186556927297668</v>
      </c>
      <c r="AC2738" s="35">
        <f t="shared" si="214"/>
        <v>1.5089163237311385</v>
      </c>
      <c r="AD2738" s="6">
        <f>IFERROR(VLOOKUP(E2738,marginal!$A$2:$E$4826,4,FALSE),0)</f>
        <v>-3127.4859615384498</v>
      </c>
    </row>
    <row r="2739" spans="1:30" x14ac:dyDescent="0.2">
      <c r="A2739" s="27" t="s">
        <v>6907</v>
      </c>
      <c r="B2739" s="6" t="s">
        <v>6919</v>
      </c>
      <c r="C2739" s="6" t="s">
        <v>6909</v>
      </c>
      <c r="D2739" s="2">
        <v>162013</v>
      </c>
      <c r="E2739" s="2">
        <v>163124</v>
      </c>
      <c r="F2739" s="3" t="s">
        <v>3367</v>
      </c>
      <c r="G2739" s="2">
        <v>163127</v>
      </c>
      <c r="H2739" s="3" t="s">
        <v>3369</v>
      </c>
      <c r="I2739" s="18">
        <v>45160</v>
      </c>
      <c r="J2739" s="28">
        <v>1219455264</v>
      </c>
      <c r="K2739" s="18">
        <v>45169</v>
      </c>
      <c r="L2739" s="18">
        <v>45169</v>
      </c>
      <c r="M2739" s="18"/>
      <c r="N2739" s="30">
        <v>8</v>
      </c>
      <c r="O2739" s="7">
        <v>10000</v>
      </c>
      <c r="P2739" s="30">
        <v>124</v>
      </c>
      <c r="Q2739" s="22">
        <v>4.6104833343200147E-2</v>
      </c>
      <c r="R2739" s="7">
        <v>5000</v>
      </c>
      <c r="S2739" s="2">
        <v>117</v>
      </c>
      <c r="T2739" s="11">
        <v>469.16</v>
      </c>
      <c r="U2739" s="17" t="s">
        <v>6286</v>
      </c>
      <c r="V2739" s="21">
        <v>0.65849726289010546</v>
      </c>
      <c r="W2739" s="9">
        <v>3292.4863144505275</v>
      </c>
      <c r="X2739" s="22">
        <f t="shared" si="210"/>
        <v>-0.34150273710989454</v>
      </c>
      <c r="Y2739" s="29">
        <v>308.94057585752188</v>
      </c>
      <c r="Z2739" s="34">
        <f t="shared" si="211"/>
        <v>499000</v>
      </c>
      <c r="AA2739" s="34">
        <f t="shared" si="212"/>
        <v>1.002004008016032E-2</v>
      </c>
      <c r="AB2739" s="35">
        <f t="shared" si="213"/>
        <v>1.2424849699398797</v>
      </c>
      <c r="AC2739" s="35">
        <f t="shared" si="214"/>
        <v>1.1723446893787575</v>
      </c>
      <c r="AD2739" s="6">
        <f>IFERROR(VLOOKUP(E2739,marginal!$A$2:$E$4826,4,FALSE),0)</f>
        <v>-3127.4859615384498</v>
      </c>
    </row>
    <row r="2740" spans="1:30" x14ac:dyDescent="0.2">
      <c r="A2740" s="27" t="s">
        <v>6907</v>
      </c>
      <c r="B2740" s="6" t="s">
        <v>6919</v>
      </c>
      <c r="C2740" s="6" t="s">
        <v>6909</v>
      </c>
      <c r="D2740" s="2">
        <v>162010</v>
      </c>
      <c r="E2740" s="2">
        <v>163124</v>
      </c>
      <c r="F2740" s="3" t="s">
        <v>3367</v>
      </c>
      <c r="G2740" s="2">
        <v>163128</v>
      </c>
      <c r="H2740" s="3" t="s">
        <v>3370</v>
      </c>
      <c r="I2740" s="18" t="s">
        <v>6930</v>
      </c>
      <c r="J2740" s="28" t="s">
        <v>6930</v>
      </c>
      <c r="K2740" s="18">
        <v>45169</v>
      </c>
      <c r="L2740" s="18">
        <v>45169</v>
      </c>
      <c r="M2740" s="18"/>
      <c r="N2740" s="30">
        <v>7</v>
      </c>
      <c r="O2740" s="7">
        <v>17000</v>
      </c>
      <c r="P2740" s="30">
        <v>125</v>
      </c>
      <c r="Q2740" s="22">
        <v>5.24391097594855E-2</v>
      </c>
      <c r="R2740" s="7">
        <v>5000</v>
      </c>
      <c r="S2740" s="2">
        <v>110</v>
      </c>
      <c r="T2740" s="11">
        <v>958.63</v>
      </c>
      <c r="U2740" s="17" t="s">
        <v>6286</v>
      </c>
      <c r="V2740" s="21">
        <v>0.65849726289010546</v>
      </c>
      <c r="W2740" s="9">
        <v>3292.4863144505275</v>
      </c>
      <c r="X2740" s="22">
        <f t="shared" si="210"/>
        <v>-0.34150273710989454</v>
      </c>
      <c r="Y2740" s="29">
        <v>631.25523112434178</v>
      </c>
      <c r="Z2740" s="34">
        <f t="shared" si="211"/>
        <v>422000</v>
      </c>
      <c r="AA2740" s="34">
        <f t="shared" si="212"/>
        <v>1.1848341232227487E-2</v>
      </c>
      <c r="AB2740" s="35">
        <f t="shared" si="213"/>
        <v>1.4810426540284358</v>
      </c>
      <c r="AC2740" s="35">
        <f t="shared" si="214"/>
        <v>1.3033175355450235</v>
      </c>
      <c r="AD2740" s="6">
        <f>IFERROR(VLOOKUP(E2740,marginal!$A$2:$E$4826,4,FALSE),0)</f>
        <v>-3127.4859615384498</v>
      </c>
    </row>
    <row r="2741" spans="1:30" x14ac:dyDescent="0.2">
      <c r="A2741" s="27" t="s">
        <v>6907</v>
      </c>
      <c r="B2741" s="6" t="s">
        <v>6919</v>
      </c>
      <c r="C2741" s="6" t="s">
        <v>6909</v>
      </c>
      <c r="D2741" s="2">
        <v>162260</v>
      </c>
      <c r="E2741" s="2">
        <v>163124</v>
      </c>
      <c r="F2741" s="3" t="s">
        <v>3367</v>
      </c>
      <c r="G2741" s="2">
        <v>163129</v>
      </c>
      <c r="H2741" s="3" t="s">
        <v>3371</v>
      </c>
      <c r="I2741" s="18">
        <v>45161</v>
      </c>
      <c r="J2741" s="28">
        <v>1220423192</v>
      </c>
      <c r="K2741" s="18">
        <v>45169</v>
      </c>
      <c r="L2741" s="18">
        <v>45169</v>
      </c>
      <c r="M2741" s="18"/>
      <c r="N2741" s="30">
        <v>9</v>
      </c>
      <c r="O2741" s="7">
        <v>10000</v>
      </c>
      <c r="P2741" s="30">
        <v>147</v>
      </c>
      <c r="Q2741" s="22">
        <v>7.9000519063170294E-2</v>
      </c>
      <c r="R2741" s="7">
        <v>5000</v>
      </c>
      <c r="S2741" s="2">
        <v>110</v>
      </c>
      <c r="T2741" s="11">
        <v>958.63</v>
      </c>
      <c r="U2741" s="17" t="s">
        <v>6286</v>
      </c>
      <c r="V2741" s="21">
        <v>0.65849726289010546</v>
      </c>
      <c r="W2741" s="9">
        <v>3292.4863144505275</v>
      </c>
      <c r="X2741" s="22">
        <f t="shared" si="210"/>
        <v>-0.34150273710989454</v>
      </c>
      <c r="Y2741" s="29">
        <v>631.25523112434178</v>
      </c>
      <c r="Z2741" s="34">
        <f t="shared" si="211"/>
        <v>557000</v>
      </c>
      <c r="AA2741" s="34">
        <f t="shared" si="212"/>
        <v>8.9766606822262122E-3</v>
      </c>
      <c r="AB2741" s="35">
        <f t="shared" si="213"/>
        <v>1.3195691202872533</v>
      </c>
      <c r="AC2741" s="35">
        <f t="shared" si="214"/>
        <v>0.9874326750448833</v>
      </c>
      <c r="AD2741" s="6">
        <f>IFERROR(VLOOKUP(E2741,marginal!$A$2:$E$4826,4,FALSE),0)</f>
        <v>-3127.4859615384498</v>
      </c>
    </row>
    <row r="2742" spans="1:30" x14ac:dyDescent="0.2">
      <c r="A2742" s="27" t="s">
        <v>6907</v>
      </c>
      <c r="B2742" s="6" t="s">
        <v>6918</v>
      </c>
      <c r="C2742" s="6" t="s">
        <v>6912</v>
      </c>
      <c r="D2742" s="2">
        <v>162846</v>
      </c>
      <c r="E2742" s="2">
        <v>163201</v>
      </c>
      <c r="F2742" s="3" t="s">
        <v>3372</v>
      </c>
      <c r="G2742" s="2">
        <v>163204</v>
      </c>
      <c r="H2742" s="3" t="s">
        <v>3373</v>
      </c>
      <c r="I2742" s="18">
        <v>45167</v>
      </c>
      <c r="J2742" s="28">
        <v>1225408864</v>
      </c>
      <c r="K2742" s="18">
        <v>45170</v>
      </c>
      <c r="L2742" s="18">
        <v>45169</v>
      </c>
      <c r="M2742" s="18"/>
      <c r="N2742" s="30">
        <v>8</v>
      </c>
      <c r="O2742" s="7">
        <v>10000</v>
      </c>
      <c r="P2742" s="30">
        <v>132</v>
      </c>
      <c r="Q2742" s="22">
        <v>5.8283715876113903E-2</v>
      </c>
      <c r="R2742" s="7">
        <v>7000</v>
      </c>
      <c r="S2742" s="2">
        <v>142</v>
      </c>
      <c r="T2742" s="11">
        <v>1758.65</v>
      </c>
      <c r="U2742" s="17" t="s">
        <v>6286</v>
      </c>
      <c r="V2742" s="21">
        <v>1</v>
      </c>
      <c r="W2742" s="9">
        <v>7000</v>
      </c>
      <c r="X2742" s="22">
        <f t="shared" si="210"/>
        <v>0</v>
      </c>
      <c r="Y2742" s="29">
        <v>1758.65</v>
      </c>
      <c r="Z2742" s="34">
        <f t="shared" si="211"/>
        <v>499000</v>
      </c>
      <c r="AA2742" s="34">
        <f t="shared" si="212"/>
        <v>1.4028056112224449E-2</v>
      </c>
      <c r="AB2742" s="35">
        <f t="shared" si="213"/>
        <v>1.8517034068136273</v>
      </c>
      <c r="AC2742" s="35">
        <f t="shared" si="214"/>
        <v>1.9919839679358717</v>
      </c>
      <c r="AD2742" s="6">
        <f>IFERROR(VLOOKUP(E2742,marginal!$A$2:$E$4826,4,FALSE),0)</f>
        <v>3462.3512820512665</v>
      </c>
    </row>
    <row r="2743" spans="1:30" x14ac:dyDescent="0.2">
      <c r="A2743" s="27" t="s">
        <v>6907</v>
      </c>
      <c r="B2743" s="6" t="s">
        <v>6918</v>
      </c>
      <c r="C2743" s="6" t="s">
        <v>6912</v>
      </c>
      <c r="D2743" s="2">
        <v>162730</v>
      </c>
      <c r="E2743" s="2">
        <v>163201</v>
      </c>
      <c r="F2743" s="3" t="s">
        <v>3372</v>
      </c>
      <c r="G2743" s="2">
        <v>163212</v>
      </c>
      <c r="H2743" s="3" t="s">
        <v>3374</v>
      </c>
      <c r="I2743" s="18">
        <v>45166</v>
      </c>
      <c r="J2743" s="28">
        <v>1225128208</v>
      </c>
      <c r="K2743" s="18">
        <v>45170</v>
      </c>
      <c r="L2743" s="18">
        <v>45169</v>
      </c>
      <c r="M2743" s="18"/>
      <c r="N2743" s="30">
        <v>9</v>
      </c>
      <c r="O2743" s="7">
        <v>10000</v>
      </c>
      <c r="P2743" s="30">
        <v>147</v>
      </c>
      <c r="Q2743" s="22">
        <v>7.9000519063170294E-2</v>
      </c>
      <c r="R2743" s="7">
        <v>7000</v>
      </c>
      <c r="S2743" s="2">
        <v>142</v>
      </c>
      <c r="T2743" s="11">
        <v>1758.65</v>
      </c>
      <c r="U2743" s="17" t="s">
        <v>6286</v>
      </c>
      <c r="V2743" s="21">
        <v>1</v>
      </c>
      <c r="W2743" s="9">
        <v>7000</v>
      </c>
      <c r="X2743" s="22">
        <f t="shared" si="210"/>
        <v>0</v>
      </c>
      <c r="Y2743" s="29">
        <v>1758.65</v>
      </c>
      <c r="Z2743" s="34">
        <f t="shared" si="211"/>
        <v>557000</v>
      </c>
      <c r="AA2743" s="34">
        <f t="shared" si="212"/>
        <v>1.2567324955116697E-2</v>
      </c>
      <c r="AB2743" s="35">
        <f t="shared" si="213"/>
        <v>1.8473967684021544</v>
      </c>
      <c r="AC2743" s="35">
        <f t="shared" si="214"/>
        <v>1.784560143626571</v>
      </c>
      <c r="AD2743" s="6">
        <f>IFERROR(VLOOKUP(E2743,marginal!$A$2:$E$4826,4,FALSE),0)</f>
        <v>3462.3512820512665</v>
      </c>
    </row>
    <row r="2744" spans="1:30" x14ac:dyDescent="0.2">
      <c r="A2744" s="27" t="s">
        <v>6907</v>
      </c>
      <c r="B2744" s="6" t="s">
        <v>6918</v>
      </c>
      <c r="C2744" s="6" t="s">
        <v>6912</v>
      </c>
      <c r="D2744" s="2">
        <v>162940</v>
      </c>
      <c r="E2744" s="2">
        <v>163201</v>
      </c>
      <c r="F2744" s="3" t="s">
        <v>3372</v>
      </c>
      <c r="G2744" s="2">
        <v>163213</v>
      </c>
      <c r="H2744" s="3" t="s">
        <v>3375</v>
      </c>
      <c r="I2744" s="18">
        <v>45167</v>
      </c>
      <c r="J2744" s="28">
        <v>1225647965</v>
      </c>
      <c r="K2744" s="18">
        <v>45170</v>
      </c>
      <c r="L2744" s="18">
        <v>45169</v>
      </c>
      <c r="M2744" s="18"/>
      <c r="N2744" s="30">
        <v>10</v>
      </c>
      <c r="O2744" s="7">
        <v>5000</v>
      </c>
      <c r="P2744" s="30">
        <v>147</v>
      </c>
      <c r="Q2744" s="22">
        <v>0.11226939921536</v>
      </c>
      <c r="R2744" s="7">
        <v>7000</v>
      </c>
      <c r="S2744" s="2">
        <v>142</v>
      </c>
      <c r="T2744" s="11">
        <v>1758.65</v>
      </c>
      <c r="U2744" s="17" t="s">
        <v>6286</v>
      </c>
      <c r="V2744" s="21">
        <v>1</v>
      </c>
      <c r="W2744" s="9">
        <v>7000</v>
      </c>
      <c r="X2744" s="22">
        <f t="shared" si="210"/>
        <v>0</v>
      </c>
      <c r="Y2744" s="29">
        <v>1758.65</v>
      </c>
      <c r="Z2744" s="34">
        <f t="shared" si="211"/>
        <v>258000</v>
      </c>
      <c r="AA2744" s="34">
        <f t="shared" si="212"/>
        <v>2.7131782945736434E-2</v>
      </c>
      <c r="AB2744" s="35">
        <f t="shared" si="213"/>
        <v>3.9883720930232558</v>
      </c>
      <c r="AC2744" s="35">
        <f t="shared" si="214"/>
        <v>3.8527131782945734</v>
      </c>
      <c r="AD2744" s="6">
        <f>IFERROR(VLOOKUP(E2744,marginal!$A$2:$E$4826,4,FALSE),0)</f>
        <v>3462.3512820512665</v>
      </c>
    </row>
    <row r="2745" spans="1:30" x14ac:dyDescent="0.2">
      <c r="A2745" s="27" t="s">
        <v>6907</v>
      </c>
      <c r="B2745" s="6" t="s">
        <v>6911</v>
      </c>
      <c r="C2745" s="6" t="s">
        <v>6912</v>
      </c>
      <c r="D2745" s="2">
        <v>145444</v>
      </c>
      <c r="E2745" s="2">
        <v>162800</v>
      </c>
      <c r="F2745" s="3" t="s">
        <v>1843</v>
      </c>
      <c r="G2745" s="2">
        <v>162806</v>
      </c>
      <c r="H2745" s="3" t="s">
        <v>3376</v>
      </c>
      <c r="I2745" s="18">
        <v>44991</v>
      </c>
      <c r="J2745" s="28">
        <v>1105436849</v>
      </c>
      <c r="K2745" s="18">
        <v>45167</v>
      </c>
      <c r="L2745" s="18">
        <v>45169</v>
      </c>
      <c r="M2745" s="18"/>
      <c r="N2745" s="30">
        <v>4</v>
      </c>
      <c r="O2745" s="7">
        <v>15000</v>
      </c>
      <c r="P2745" s="30">
        <v>113</v>
      </c>
      <c r="Q2745" s="22">
        <v>3.7837728768083424E-2</v>
      </c>
      <c r="R2745" s="7">
        <v>6000</v>
      </c>
      <c r="S2745" s="2">
        <v>142</v>
      </c>
      <c r="T2745" s="11">
        <v>1503.37</v>
      </c>
      <c r="U2745" s="17" t="s">
        <v>6286</v>
      </c>
      <c r="V2745" s="21">
        <v>1</v>
      </c>
      <c r="W2745" s="9">
        <v>6000</v>
      </c>
      <c r="X2745" s="22">
        <f t="shared" si="210"/>
        <v>0</v>
      </c>
      <c r="Y2745" s="29">
        <v>1503.37</v>
      </c>
      <c r="Z2745" s="34">
        <f t="shared" si="211"/>
        <v>377000</v>
      </c>
      <c r="AA2745" s="34">
        <f t="shared" si="212"/>
        <v>1.5915119363395226E-2</v>
      </c>
      <c r="AB2745" s="35">
        <f t="shared" si="213"/>
        <v>1.7984084880636604</v>
      </c>
      <c r="AC2745" s="35">
        <f t="shared" si="214"/>
        <v>2.2599469496021221</v>
      </c>
      <c r="AD2745" s="6">
        <f>IFERROR(VLOOKUP(E2745,marginal!$A$2:$E$4826,4,FALSE),0)</f>
        <v>19480.592307692299</v>
      </c>
    </row>
    <row r="2746" spans="1:30" x14ac:dyDescent="0.2">
      <c r="A2746" s="27" t="s">
        <v>6907</v>
      </c>
      <c r="B2746" s="6" t="s">
        <v>6911</v>
      </c>
      <c r="C2746" s="6" t="s">
        <v>6912</v>
      </c>
      <c r="D2746" s="2">
        <v>145442</v>
      </c>
      <c r="E2746" s="2">
        <v>162800</v>
      </c>
      <c r="F2746" s="3" t="s">
        <v>1843</v>
      </c>
      <c r="G2746" s="2">
        <v>162807</v>
      </c>
      <c r="H2746" s="3" t="s">
        <v>3377</v>
      </c>
      <c r="I2746" s="18">
        <v>44991</v>
      </c>
      <c r="J2746" s="28">
        <v>1105433273</v>
      </c>
      <c r="K2746" s="18">
        <v>45167</v>
      </c>
      <c r="L2746" s="18">
        <v>45169</v>
      </c>
      <c r="M2746" s="18"/>
      <c r="N2746" s="30">
        <v>1</v>
      </c>
      <c r="O2746" s="7">
        <v>12000</v>
      </c>
      <c r="P2746" s="30">
        <v>115</v>
      </c>
      <c r="Q2746" s="22">
        <v>3.9623493245329426E-2</v>
      </c>
      <c r="R2746" s="7">
        <v>6000</v>
      </c>
      <c r="S2746" s="2">
        <v>142</v>
      </c>
      <c r="T2746" s="11">
        <v>1503.37</v>
      </c>
      <c r="U2746" s="17" t="s">
        <v>6286</v>
      </c>
      <c r="V2746" s="21">
        <v>1</v>
      </c>
      <c r="W2746" s="9">
        <v>6000</v>
      </c>
      <c r="X2746" s="22">
        <f t="shared" si="210"/>
        <v>0</v>
      </c>
      <c r="Y2746" s="29">
        <v>1503.37</v>
      </c>
      <c r="Z2746" s="34">
        <f t="shared" si="211"/>
        <v>53000</v>
      </c>
      <c r="AA2746" s="34">
        <f t="shared" si="212"/>
        <v>0.11320754716981132</v>
      </c>
      <c r="AB2746" s="35">
        <f t="shared" si="213"/>
        <v>13.018867924528303</v>
      </c>
      <c r="AC2746" s="35">
        <f t="shared" si="214"/>
        <v>16.075471698113208</v>
      </c>
      <c r="AD2746" s="6">
        <f>IFERROR(VLOOKUP(E2746,marginal!$A$2:$E$4826,4,FALSE),0)</f>
        <v>19480.592307692299</v>
      </c>
    </row>
    <row r="2747" spans="1:30" x14ac:dyDescent="0.2">
      <c r="A2747" s="27" t="s">
        <v>6907</v>
      </c>
      <c r="B2747" s="6" t="s">
        <v>6911</v>
      </c>
      <c r="C2747" s="6" t="s">
        <v>6912</v>
      </c>
      <c r="D2747" s="2">
        <v>162907</v>
      </c>
      <c r="E2747" s="2">
        <v>163084</v>
      </c>
      <c r="F2747" s="3" t="s">
        <v>1825</v>
      </c>
      <c r="G2747" s="2">
        <v>163092</v>
      </c>
      <c r="H2747" s="3" t="s">
        <v>3378</v>
      </c>
      <c r="I2747" s="18" t="s">
        <v>6930</v>
      </c>
      <c r="J2747" s="28" t="s">
        <v>6930</v>
      </c>
      <c r="K2747" s="18">
        <v>45168</v>
      </c>
      <c r="L2747" s="18">
        <v>45169</v>
      </c>
      <c r="M2747" s="18"/>
      <c r="N2747" s="30">
        <v>5</v>
      </c>
      <c r="O2747" s="7">
        <v>20000</v>
      </c>
      <c r="P2747" s="30">
        <v>113</v>
      </c>
      <c r="Q2747" s="22">
        <v>3.5677249408633836E-2</v>
      </c>
      <c r="R2747" s="7">
        <v>5000</v>
      </c>
      <c r="S2747" s="2">
        <v>147</v>
      </c>
      <c r="T2747" s="11">
        <v>1303.3399999999999</v>
      </c>
      <c r="U2747" s="17" t="s">
        <v>6286</v>
      </c>
      <c r="V2747" s="21">
        <v>1</v>
      </c>
      <c r="W2747" s="9">
        <v>5000</v>
      </c>
      <c r="X2747" s="22">
        <f t="shared" si="210"/>
        <v>0</v>
      </c>
      <c r="Y2747" s="29">
        <v>1303.3399999999999</v>
      </c>
      <c r="Z2747" s="34">
        <f t="shared" si="211"/>
        <v>499000</v>
      </c>
      <c r="AA2747" s="34">
        <f t="shared" si="212"/>
        <v>1.002004008016032E-2</v>
      </c>
      <c r="AB2747" s="35">
        <f t="shared" si="213"/>
        <v>1.1322645290581161</v>
      </c>
      <c r="AC2747" s="35">
        <f t="shared" si="214"/>
        <v>1.4729458917835672</v>
      </c>
      <c r="AD2747" s="6">
        <f>IFERROR(VLOOKUP(E2747,marginal!$A$2:$E$4826,4,FALSE),0)</f>
        <v>11326.5084615384</v>
      </c>
    </row>
    <row r="2748" spans="1:30" x14ac:dyDescent="0.2">
      <c r="A2748" s="27" t="s">
        <v>6907</v>
      </c>
      <c r="B2748" s="6" t="s">
        <v>6916</v>
      </c>
      <c r="C2748" s="6" t="s">
        <v>6912</v>
      </c>
      <c r="D2748" s="2">
        <v>162489</v>
      </c>
      <c r="E2748" s="2">
        <v>163188</v>
      </c>
      <c r="F2748" s="3" t="s">
        <v>3347</v>
      </c>
      <c r="G2748" s="2">
        <v>163190</v>
      </c>
      <c r="H2748" s="3" t="s">
        <v>3379</v>
      </c>
      <c r="I2748" s="18">
        <v>45273</v>
      </c>
      <c r="J2748" s="28">
        <v>1299179362</v>
      </c>
      <c r="K2748" s="18">
        <v>45170</v>
      </c>
      <c r="L2748" s="18">
        <v>45169</v>
      </c>
      <c r="M2748" s="18"/>
      <c r="N2748" s="30">
        <v>7</v>
      </c>
      <c r="O2748" s="7">
        <v>10000</v>
      </c>
      <c r="P2748" s="30">
        <v>127</v>
      </c>
      <c r="Q2748" s="22">
        <v>5.24391097594855E-2</v>
      </c>
      <c r="R2748" s="7">
        <v>6000</v>
      </c>
      <c r="S2748" s="2">
        <v>122</v>
      </c>
      <c r="T2748" s="11">
        <v>1282.8499999999999</v>
      </c>
      <c r="U2748" s="17" t="s">
        <v>6286</v>
      </c>
      <c r="V2748" s="21">
        <v>1</v>
      </c>
      <c r="W2748" s="9">
        <v>6000</v>
      </c>
      <c r="X2748" s="22">
        <f t="shared" si="210"/>
        <v>0</v>
      </c>
      <c r="Y2748" s="29">
        <v>1282.8499999999999</v>
      </c>
      <c r="Z2748" s="34">
        <f t="shared" si="211"/>
        <v>422000</v>
      </c>
      <c r="AA2748" s="34">
        <f t="shared" si="212"/>
        <v>1.4218009478672985E-2</v>
      </c>
      <c r="AB2748" s="35">
        <f t="shared" si="213"/>
        <v>1.8056872037914691</v>
      </c>
      <c r="AC2748" s="35">
        <f t="shared" si="214"/>
        <v>1.7345971563981042</v>
      </c>
      <c r="AD2748" s="6">
        <f>IFERROR(VLOOKUP(E2748,marginal!$A$2:$E$4826,4,FALSE),0)</f>
        <v>2545.5623076922998</v>
      </c>
    </row>
    <row r="2749" spans="1:30" x14ac:dyDescent="0.2">
      <c r="A2749" s="27" t="s">
        <v>6907</v>
      </c>
      <c r="B2749" s="6" t="s">
        <v>6916</v>
      </c>
      <c r="C2749" s="6" t="s">
        <v>6912</v>
      </c>
      <c r="D2749" s="2">
        <v>162487</v>
      </c>
      <c r="E2749" s="2">
        <v>163188</v>
      </c>
      <c r="F2749" s="3" t="s">
        <v>3347</v>
      </c>
      <c r="G2749" s="2">
        <v>163191</v>
      </c>
      <c r="H2749" s="3" t="s">
        <v>3380</v>
      </c>
      <c r="I2749" s="18">
        <v>45163</v>
      </c>
      <c r="J2749" s="28">
        <v>1222857165</v>
      </c>
      <c r="K2749" s="18">
        <v>45170</v>
      </c>
      <c r="L2749" s="18">
        <v>45169</v>
      </c>
      <c r="M2749" s="18"/>
      <c r="N2749" s="30">
        <v>9</v>
      </c>
      <c r="O2749" s="7">
        <v>10000</v>
      </c>
      <c r="P2749" s="30">
        <v>147</v>
      </c>
      <c r="Q2749" s="22">
        <v>7.9000519063170294E-2</v>
      </c>
      <c r="R2749" s="7">
        <v>6000</v>
      </c>
      <c r="S2749" s="2">
        <v>142</v>
      </c>
      <c r="T2749" s="11">
        <v>1503.37</v>
      </c>
      <c r="U2749" s="17" t="s">
        <v>6286</v>
      </c>
      <c r="V2749" s="21">
        <v>1</v>
      </c>
      <c r="W2749" s="9">
        <v>6000</v>
      </c>
      <c r="X2749" s="22">
        <f t="shared" si="210"/>
        <v>0</v>
      </c>
      <c r="Y2749" s="29">
        <v>1503.37</v>
      </c>
      <c r="Z2749" s="34">
        <f t="shared" si="211"/>
        <v>557000</v>
      </c>
      <c r="AA2749" s="34">
        <f t="shared" si="212"/>
        <v>1.0771992818671455E-2</v>
      </c>
      <c r="AB2749" s="35">
        <f t="shared" si="213"/>
        <v>1.5834829443447038</v>
      </c>
      <c r="AC2749" s="35">
        <f t="shared" si="214"/>
        <v>1.5296229802513466</v>
      </c>
      <c r="AD2749" s="6">
        <f>IFERROR(VLOOKUP(E2749,marginal!$A$2:$E$4826,4,FALSE),0)</f>
        <v>2545.5623076922998</v>
      </c>
    </row>
    <row r="2750" spans="1:30" x14ac:dyDescent="0.2">
      <c r="A2750" s="27" t="s">
        <v>6907</v>
      </c>
      <c r="B2750" s="6" t="s">
        <v>6916</v>
      </c>
      <c r="C2750" s="6" t="s">
        <v>6912</v>
      </c>
      <c r="D2750" s="2">
        <v>162696</v>
      </c>
      <c r="E2750" s="2">
        <v>163188</v>
      </c>
      <c r="F2750" s="3" t="s">
        <v>3347</v>
      </c>
      <c r="G2750" s="2">
        <v>163192</v>
      </c>
      <c r="H2750" s="3" t="s">
        <v>3381</v>
      </c>
      <c r="I2750" s="18">
        <v>45271</v>
      </c>
      <c r="J2750" s="28">
        <v>1299180184</v>
      </c>
      <c r="K2750" s="18">
        <v>45170</v>
      </c>
      <c r="L2750" s="18">
        <v>45169</v>
      </c>
      <c r="M2750" s="18"/>
      <c r="N2750" s="30">
        <v>5</v>
      </c>
      <c r="O2750" s="7">
        <v>7000</v>
      </c>
      <c r="P2750" s="30">
        <v>127</v>
      </c>
      <c r="Q2750" s="22">
        <v>3.3741050530766176E-2</v>
      </c>
      <c r="R2750" s="7">
        <v>6000</v>
      </c>
      <c r="S2750" s="2">
        <v>122</v>
      </c>
      <c r="T2750" s="11">
        <v>1282.8499999999999</v>
      </c>
      <c r="U2750" s="17" t="s">
        <v>6286</v>
      </c>
      <c r="V2750" s="21">
        <v>1</v>
      </c>
      <c r="W2750" s="9">
        <v>6000</v>
      </c>
      <c r="X2750" s="22">
        <f t="shared" si="210"/>
        <v>0</v>
      </c>
      <c r="Y2750" s="29">
        <v>1282.8499999999999</v>
      </c>
      <c r="Z2750" s="34">
        <f t="shared" si="211"/>
        <v>499000</v>
      </c>
      <c r="AA2750" s="34">
        <f t="shared" si="212"/>
        <v>1.2024048096192385E-2</v>
      </c>
      <c r="AB2750" s="35">
        <f t="shared" si="213"/>
        <v>1.5270541082164328</v>
      </c>
      <c r="AC2750" s="35">
        <f t="shared" si="214"/>
        <v>1.4669338677354709</v>
      </c>
      <c r="AD2750" s="6">
        <f>IFERROR(VLOOKUP(E2750,marginal!$A$2:$E$4826,4,FALSE),0)</f>
        <v>2545.5623076922998</v>
      </c>
    </row>
    <row r="2751" spans="1:30" x14ac:dyDescent="0.2">
      <c r="A2751" s="27" t="s">
        <v>6907</v>
      </c>
      <c r="B2751" s="6" t="s">
        <v>6916</v>
      </c>
      <c r="C2751" s="6" t="s">
        <v>6912</v>
      </c>
      <c r="D2751" s="2">
        <v>162488</v>
      </c>
      <c r="E2751" s="2">
        <v>163188</v>
      </c>
      <c r="F2751" s="3" t="s">
        <v>3347</v>
      </c>
      <c r="G2751" s="2">
        <v>163193</v>
      </c>
      <c r="H2751" s="3" t="s">
        <v>3382</v>
      </c>
      <c r="I2751" s="18">
        <v>45273</v>
      </c>
      <c r="J2751" s="28">
        <v>1299180448</v>
      </c>
      <c r="K2751" s="18">
        <v>45170</v>
      </c>
      <c r="L2751" s="18">
        <v>45169</v>
      </c>
      <c r="M2751" s="18"/>
      <c r="N2751" s="30">
        <v>10</v>
      </c>
      <c r="O2751" s="7">
        <v>7000</v>
      </c>
      <c r="P2751" s="30">
        <v>110</v>
      </c>
      <c r="Q2751" s="22">
        <v>0.11226939921536</v>
      </c>
      <c r="R2751" s="7">
        <v>6000</v>
      </c>
      <c r="S2751" s="2">
        <v>122</v>
      </c>
      <c r="T2751" s="11">
        <v>1282.8499999999999</v>
      </c>
      <c r="U2751" s="17" t="s">
        <v>6286</v>
      </c>
      <c r="V2751" s="21">
        <v>1</v>
      </c>
      <c r="W2751" s="9">
        <v>6000</v>
      </c>
      <c r="X2751" s="22">
        <f t="shared" si="210"/>
        <v>0</v>
      </c>
      <c r="Y2751" s="29">
        <v>1282.8499999999999</v>
      </c>
      <c r="Z2751" s="34">
        <f t="shared" si="211"/>
        <v>258000</v>
      </c>
      <c r="AA2751" s="34">
        <f t="shared" si="212"/>
        <v>2.3255813953488372E-2</v>
      </c>
      <c r="AB2751" s="35">
        <f t="shared" si="213"/>
        <v>2.558139534883721</v>
      </c>
      <c r="AC2751" s="35">
        <f t="shared" si="214"/>
        <v>2.8372093023255816</v>
      </c>
      <c r="AD2751" s="6">
        <f>IFERROR(VLOOKUP(E2751,marginal!$A$2:$E$4826,4,FALSE),0)</f>
        <v>2545.5623076922998</v>
      </c>
    </row>
    <row r="2752" spans="1:30" x14ac:dyDescent="0.2">
      <c r="A2752" s="27" t="s">
        <v>6907</v>
      </c>
      <c r="B2752" s="6" t="s">
        <v>6916</v>
      </c>
      <c r="C2752" s="6" t="s">
        <v>6912</v>
      </c>
      <c r="D2752" s="2">
        <v>162490</v>
      </c>
      <c r="E2752" s="2">
        <v>163188</v>
      </c>
      <c r="F2752" s="3" t="s">
        <v>3347</v>
      </c>
      <c r="G2752" s="2">
        <v>163194</v>
      </c>
      <c r="H2752" s="3" t="s">
        <v>3383</v>
      </c>
      <c r="I2752" s="18">
        <v>45271</v>
      </c>
      <c r="J2752" s="28">
        <v>1299180786</v>
      </c>
      <c r="K2752" s="18">
        <v>45170</v>
      </c>
      <c r="L2752" s="18">
        <v>45169</v>
      </c>
      <c r="M2752" s="18"/>
      <c r="N2752" s="30">
        <v>4</v>
      </c>
      <c r="O2752" s="7">
        <v>18000</v>
      </c>
      <c r="P2752" s="30">
        <v>121</v>
      </c>
      <c r="Q2752" s="22">
        <v>3.1160502391921113E-2</v>
      </c>
      <c r="R2752" s="7">
        <v>18000</v>
      </c>
      <c r="S2752" s="2">
        <v>122</v>
      </c>
      <c r="T2752" s="11">
        <v>3834.4</v>
      </c>
      <c r="U2752" s="17" t="s">
        <v>6286</v>
      </c>
      <c r="V2752" s="21">
        <v>1</v>
      </c>
      <c r="W2752" s="9">
        <v>18000</v>
      </c>
      <c r="X2752" s="22">
        <f t="shared" si="210"/>
        <v>0</v>
      </c>
      <c r="Y2752" s="29">
        <v>3834.4</v>
      </c>
      <c r="Z2752" s="34">
        <f t="shared" si="211"/>
        <v>377000</v>
      </c>
      <c r="AA2752" s="34">
        <f t="shared" si="212"/>
        <v>4.7745358090185673E-2</v>
      </c>
      <c r="AB2752" s="35">
        <f t="shared" si="213"/>
        <v>5.7771883289124668</v>
      </c>
      <c r="AC2752" s="35">
        <f t="shared" si="214"/>
        <v>5.8249336870026518</v>
      </c>
      <c r="AD2752" s="6">
        <f>IFERROR(VLOOKUP(E2752,marginal!$A$2:$E$4826,4,FALSE),0)</f>
        <v>2545.5623076922998</v>
      </c>
    </row>
    <row r="2753" spans="1:30" x14ac:dyDescent="0.2">
      <c r="A2753" s="27" t="s">
        <v>6907</v>
      </c>
      <c r="B2753" s="6" t="s">
        <v>6910</v>
      </c>
      <c r="C2753" s="6" t="s">
        <v>6909</v>
      </c>
      <c r="D2753" s="2">
        <v>162708</v>
      </c>
      <c r="E2753" s="2">
        <v>162832</v>
      </c>
      <c r="F2753" s="3" t="s">
        <v>3349</v>
      </c>
      <c r="G2753" s="2">
        <v>162834</v>
      </c>
      <c r="H2753" s="3" t="s">
        <v>3384</v>
      </c>
      <c r="I2753" s="18">
        <v>45166</v>
      </c>
      <c r="J2753" s="28">
        <v>1224887331</v>
      </c>
      <c r="K2753" s="18">
        <v>45167</v>
      </c>
      <c r="L2753" s="18">
        <v>45169</v>
      </c>
      <c r="M2753" s="18"/>
      <c r="N2753" s="30">
        <v>2</v>
      </c>
      <c r="O2753" s="7">
        <v>10000</v>
      </c>
      <c r="P2753" s="30">
        <v>100</v>
      </c>
      <c r="Q2753" s="22">
        <v>1.82981294070719E-2</v>
      </c>
      <c r="R2753" s="7">
        <v>8000</v>
      </c>
      <c r="S2753" s="2">
        <v>117</v>
      </c>
      <c r="T2753" s="11">
        <v>1641.38</v>
      </c>
      <c r="U2753" s="17" t="s">
        <v>6286</v>
      </c>
      <c r="V2753" s="21">
        <v>1</v>
      </c>
      <c r="W2753" s="9">
        <v>8000</v>
      </c>
      <c r="X2753" s="22">
        <f t="shared" si="210"/>
        <v>0</v>
      </c>
      <c r="Y2753" s="29">
        <v>1641.38</v>
      </c>
      <c r="Z2753" s="34">
        <f t="shared" si="211"/>
        <v>149000</v>
      </c>
      <c r="AA2753" s="34">
        <f t="shared" si="212"/>
        <v>5.3691275167785234E-2</v>
      </c>
      <c r="AB2753" s="35">
        <f t="shared" si="213"/>
        <v>5.3691275167785237</v>
      </c>
      <c r="AC2753" s="35">
        <f t="shared" si="214"/>
        <v>6.2818791946308723</v>
      </c>
      <c r="AD2753" s="6">
        <f>IFERROR(VLOOKUP(E2753,marginal!$A$2:$E$4826,4,FALSE),0)</f>
        <v>1694.9902564102501</v>
      </c>
    </row>
    <row r="2754" spans="1:30" x14ac:dyDescent="0.2">
      <c r="A2754" s="27" t="s">
        <v>6907</v>
      </c>
      <c r="B2754" s="6" t="s">
        <v>6910</v>
      </c>
      <c r="C2754" s="6" t="s">
        <v>6909</v>
      </c>
      <c r="D2754" s="2">
        <v>162591</v>
      </c>
      <c r="E2754" s="2">
        <v>162832</v>
      </c>
      <c r="F2754" s="3" t="s">
        <v>3349</v>
      </c>
      <c r="G2754" s="2">
        <v>162835</v>
      </c>
      <c r="H2754" s="3" t="s">
        <v>3385</v>
      </c>
      <c r="I2754" s="18">
        <v>45163</v>
      </c>
      <c r="J2754" s="28">
        <v>1223565923</v>
      </c>
      <c r="K2754" s="18">
        <v>45167</v>
      </c>
      <c r="L2754" s="18">
        <v>45169</v>
      </c>
      <c r="M2754" s="18"/>
      <c r="N2754" s="30">
        <v>5</v>
      </c>
      <c r="O2754" s="7">
        <v>10000</v>
      </c>
      <c r="P2754" s="30">
        <v>110</v>
      </c>
      <c r="Q2754" s="22">
        <v>3.3741050530766099E-2</v>
      </c>
      <c r="R2754" s="7">
        <v>8000</v>
      </c>
      <c r="S2754" s="2">
        <v>142</v>
      </c>
      <c r="T2754" s="11">
        <v>2013.74</v>
      </c>
      <c r="U2754" s="17" t="s">
        <v>6286</v>
      </c>
      <c r="V2754" s="21">
        <v>1</v>
      </c>
      <c r="W2754" s="9">
        <v>8000</v>
      </c>
      <c r="X2754" s="22">
        <f t="shared" si="210"/>
        <v>0</v>
      </c>
      <c r="Y2754" s="29">
        <v>2013.74</v>
      </c>
      <c r="Z2754" s="34">
        <f t="shared" si="211"/>
        <v>499000</v>
      </c>
      <c r="AA2754" s="34">
        <f t="shared" si="212"/>
        <v>1.6032064128256512E-2</v>
      </c>
      <c r="AB2754" s="35">
        <f t="shared" si="213"/>
        <v>1.7635270541082162</v>
      </c>
      <c r="AC2754" s="35">
        <f t="shared" si="214"/>
        <v>2.2765531062124245</v>
      </c>
      <c r="AD2754" s="6">
        <f>IFERROR(VLOOKUP(E2754,marginal!$A$2:$E$4826,4,FALSE),0)</f>
        <v>1694.9902564102501</v>
      </c>
    </row>
    <row r="2755" spans="1:30" x14ac:dyDescent="0.2">
      <c r="A2755" s="27" t="s">
        <v>6907</v>
      </c>
      <c r="B2755" s="6" t="s">
        <v>6910</v>
      </c>
      <c r="C2755" s="6" t="s">
        <v>6909</v>
      </c>
      <c r="D2755" s="2">
        <v>162725</v>
      </c>
      <c r="E2755" s="2">
        <v>162832</v>
      </c>
      <c r="F2755" s="3" t="s">
        <v>3349</v>
      </c>
      <c r="G2755" s="2">
        <v>163014</v>
      </c>
      <c r="H2755" s="3" t="s">
        <v>3386</v>
      </c>
      <c r="I2755" s="18" t="s">
        <v>6930</v>
      </c>
      <c r="J2755" s="28" t="s">
        <v>6930</v>
      </c>
      <c r="K2755" s="18">
        <v>45168</v>
      </c>
      <c r="L2755" s="18">
        <v>45169</v>
      </c>
      <c r="M2755" s="18"/>
      <c r="N2755" s="30">
        <v>6</v>
      </c>
      <c r="O2755" s="7">
        <v>9000</v>
      </c>
      <c r="P2755" s="30">
        <v>124</v>
      </c>
      <c r="Q2755" s="22">
        <v>3.546552965941794E-2</v>
      </c>
      <c r="R2755" s="7">
        <v>8000</v>
      </c>
      <c r="S2755" s="2">
        <v>117</v>
      </c>
      <c r="T2755" s="11">
        <v>1641.38</v>
      </c>
      <c r="U2755" s="17" t="s">
        <v>6286</v>
      </c>
      <c r="V2755" s="21">
        <v>1</v>
      </c>
      <c r="W2755" s="9">
        <v>8000</v>
      </c>
      <c r="X2755" s="22">
        <f t="shared" ref="X2755:X2818" si="215">W2755/R2755-1</f>
        <v>0</v>
      </c>
      <c r="Y2755" s="29">
        <v>1641.38</v>
      </c>
      <c r="Z2755" s="34">
        <f t="shared" ref="Z2755:Z2818" si="216">SUMIFS($R:$R,$L:$L,$L2755,$N:$N,$N2755)</f>
        <v>729000</v>
      </c>
      <c r="AA2755" s="34">
        <f t="shared" ref="AA2755:AA2818" si="217">$R2755/Z2755</f>
        <v>1.0973936899862825E-2</v>
      </c>
      <c r="AB2755" s="35">
        <f t="shared" ref="AB2755:AB2818" si="218">AA2755*$P2755</f>
        <v>1.3607681755829903</v>
      </c>
      <c r="AC2755" s="35">
        <f t="shared" ref="AC2755:AC2818" si="219">AA2755*$S2755</f>
        <v>1.2839506172839505</v>
      </c>
      <c r="AD2755" s="6">
        <f>IFERROR(VLOOKUP(E2755,marginal!$A$2:$E$4826,4,FALSE),0)</f>
        <v>1694.9902564102501</v>
      </c>
    </row>
    <row r="2756" spans="1:30" x14ac:dyDescent="0.2">
      <c r="A2756" s="27" t="s">
        <v>6907</v>
      </c>
      <c r="B2756" s="6" t="s">
        <v>6910</v>
      </c>
      <c r="C2756" s="6" t="s">
        <v>6909</v>
      </c>
      <c r="D2756" s="2">
        <v>162583</v>
      </c>
      <c r="E2756" s="2">
        <v>162832</v>
      </c>
      <c r="F2756" s="3" t="s">
        <v>3349</v>
      </c>
      <c r="G2756" s="2">
        <v>163015</v>
      </c>
      <c r="H2756" s="3" t="s">
        <v>3387</v>
      </c>
      <c r="I2756" s="18" t="s">
        <v>6930</v>
      </c>
      <c r="J2756" s="28" t="s">
        <v>6930</v>
      </c>
      <c r="K2756" s="18">
        <v>45168</v>
      </c>
      <c r="L2756" s="18">
        <v>45169</v>
      </c>
      <c r="M2756" s="18"/>
      <c r="N2756" s="30">
        <v>4</v>
      </c>
      <c r="O2756" s="7">
        <v>10000</v>
      </c>
      <c r="P2756" s="30">
        <v>120</v>
      </c>
      <c r="Q2756" s="22">
        <v>3.1590593748395276E-2</v>
      </c>
      <c r="R2756" s="7">
        <v>7000</v>
      </c>
      <c r="S2756" s="2">
        <v>117</v>
      </c>
      <c r="T2756" s="11">
        <v>1427.63</v>
      </c>
      <c r="U2756" s="17" t="s">
        <v>6286</v>
      </c>
      <c r="V2756" s="21">
        <v>1</v>
      </c>
      <c r="W2756" s="9">
        <v>7000</v>
      </c>
      <c r="X2756" s="22">
        <f t="shared" si="215"/>
        <v>0</v>
      </c>
      <c r="Y2756" s="29">
        <v>1427.63</v>
      </c>
      <c r="Z2756" s="34">
        <f t="shared" si="216"/>
        <v>377000</v>
      </c>
      <c r="AA2756" s="34">
        <f t="shared" si="217"/>
        <v>1.8567639257294429E-2</v>
      </c>
      <c r="AB2756" s="35">
        <f t="shared" si="218"/>
        <v>2.2281167108753315</v>
      </c>
      <c r="AC2756" s="35">
        <f t="shared" si="219"/>
        <v>2.1724137931034484</v>
      </c>
      <c r="AD2756" s="6">
        <f>IFERROR(VLOOKUP(E2756,marginal!$A$2:$E$4826,4,FALSE),0)</f>
        <v>1694.9902564102501</v>
      </c>
    </row>
    <row r="2757" spans="1:30" x14ac:dyDescent="0.2">
      <c r="A2757" s="27" t="s">
        <v>6907</v>
      </c>
      <c r="B2757" s="6" t="s">
        <v>6910</v>
      </c>
      <c r="C2757" s="6" t="s">
        <v>6909</v>
      </c>
      <c r="D2757" s="2">
        <v>162586</v>
      </c>
      <c r="E2757" s="2">
        <v>162832</v>
      </c>
      <c r="F2757" s="3" t="s">
        <v>3349</v>
      </c>
      <c r="G2757" s="2">
        <v>163016</v>
      </c>
      <c r="H2757" s="3" t="s">
        <v>3388</v>
      </c>
      <c r="I2757" s="18" t="s">
        <v>6930</v>
      </c>
      <c r="J2757" s="28" t="s">
        <v>6930</v>
      </c>
      <c r="K2757" s="18">
        <v>45168</v>
      </c>
      <c r="L2757" s="18">
        <v>45169</v>
      </c>
      <c r="M2757" s="18"/>
      <c r="N2757" s="30">
        <v>5</v>
      </c>
      <c r="O2757" s="7">
        <v>7000</v>
      </c>
      <c r="P2757" s="30">
        <v>126</v>
      </c>
      <c r="Q2757" s="22">
        <v>3.3741050530766176E-2</v>
      </c>
      <c r="R2757" s="7">
        <v>8000</v>
      </c>
      <c r="S2757" s="2">
        <v>142</v>
      </c>
      <c r="T2757" s="11">
        <v>2013.74</v>
      </c>
      <c r="U2757" s="17" t="s">
        <v>6286</v>
      </c>
      <c r="V2757" s="21">
        <v>1</v>
      </c>
      <c r="W2757" s="9">
        <v>8000</v>
      </c>
      <c r="X2757" s="22">
        <f t="shared" si="215"/>
        <v>0</v>
      </c>
      <c r="Y2757" s="29">
        <v>2013.74</v>
      </c>
      <c r="Z2757" s="34">
        <f t="shared" si="216"/>
        <v>499000</v>
      </c>
      <c r="AA2757" s="34">
        <f t="shared" si="217"/>
        <v>1.6032064128256512E-2</v>
      </c>
      <c r="AB2757" s="35">
        <f t="shared" si="218"/>
        <v>2.0200400801603204</v>
      </c>
      <c r="AC2757" s="35">
        <f t="shared" si="219"/>
        <v>2.2765531062124245</v>
      </c>
      <c r="AD2757" s="6">
        <f>IFERROR(VLOOKUP(E2757,marginal!$A$2:$E$4826,4,FALSE),0)</f>
        <v>1694.9902564102501</v>
      </c>
    </row>
    <row r="2758" spans="1:30" x14ac:dyDescent="0.2">
      <c r="A2758" s="27" t="s">
        <v>6907</v>
      </c>
      <c r="B2758" s="6" t="s">
        <v>6924</v>
      </c>
      <c r="C2758" s="6" t="s">
        <v>6912</v>
      </c>
      <c r="D2758" s="2">
        <v>163049</v>
      </c>
      <c r="E2758" s="2">
        <v>163216</v>
      </c>
      <c r="F2758" s="3" t="s">
        <v>1751</v>
      </c>
      <c r="G2758" s="2">
        <v>163222</v>
      </c>
      <c r="H2758" s="3" t="s">
        <v>3389</v>
      </c>
      <c r="I2758" s="18">
        <v>45168</v>
      </c>
      <c r="J2758" s="28">
        <v>1226084828</v>
      </c>
      <c r="K2758" s="18">
        <v>45170</v>
      </c>
      <c r="L2758" s="18">
        <v>45169</v>
      </c>
      <c r="M2758" s="18"/>
      <c r="N2758" s="30">
        <v>8</v>
      </c>
      <c r="O2758" s="7">
        <v>10000</v>
      </c>
      <c r="P2758" s="30">
        <v>132</v>
      </c>
      <c r="Q2758" s="22">
        <v>5.8283715876113903E-2</v>
      </c>
      <c r="R2758" s="7">
        <v>10000</v>
      </c>
      <c r="S2758" s="2">
        <v>142</v>
      </c>
      <c r="T2758" s="11">
        <v>2510.34</v>
      </c>
      <c r="U2758" s="17" t="s">
        <v>6286</v>
      </c>
      <c r="V2758" s="21">
        <v>1</v>
      </c>
      <c r="W2758" s="9">
        <v>10000</v>
      </c>
      <c r="X2758" s="22">
        <f t="shared" si="215"/>
        <v>0</v>
      </c>
      <c r="Y2758" s="29">
        <v>2510.34</v>
      </c>
      <c r="Z2758" s="34">
        <f t="shared" si="216"/>
        <v>499000</v>
      </c>
      <c r="AA2758" s="34">
        <f t="shared" si="217"/>
        <v>2.004008016032064E-2</v>
      </c>
      <c r="AB2758" s="35">
        <f t="shared" si="218"/>
        <v>2.6452905811623246</v>
      </c>
      <c r="AC2758" s="35">
        <f t="shared" si="219"/>
        <v>2.8456913827655308</v>
      </c>
      <c r="AD2758" s="6">
        <f>IFERROR(VLOOKUP(E2758,marginal!$A$2:$E$4826,4,FALSE),0)</f>
        <v>12150.2846153846</v>
      </c>
    </row>
    <row r="2759" spans="1:30" x14ac:dyDescent="0.2">
      <c r="A2759" s="27" t="s">
        <v>6907</v>
      </c>
      <c r="B2759" s="6" t="s">
        <v>6918</v>
      </c>
      <c r="C2759" s="6" t="s">
        <v>6912</v>
      </c>
      <c r="D2759" s="2">
        <v>162415</v>
      </c>
      <c r="E2759" s="2">
        <v>162872</v>
      </c>
      <c r="F2759" s="3" t="s">
        <v>369</v>
      </c>
      <c r="G2759" s="2">
        <v>162893</v>
      </c>
      <c r="H2759" s="3" t="s">
        <v>3390</v>
      </c>
      <c r="I2759" s="18">
        <v>45162</v>
      </c>
      <c r="J2759" s="28">
        <v>1221203308</v>
      </c>
      <c r="K2759" s="18">
        <v>45167</v>
      </c>
      <c r="L2759" s="18">
        <v>45169</v>
      </c>
      <c r="M2759" s="18"/>
      <c r="N2759" s="30">
        <v>9</v>
      </c>
      <c r="O2759" s="7">
        <v>9000</v>
      </c>
      <c r="P2759" s="30">
        <v>147</v>
      </c>
      <c r="Q2759" s="22">
        <v>8.456731836388684E-2</v>
      </c>
      <c r="R2759" s="7">
        <v>7000</v>
      </c>
      <c r="S2759" s="2">
        <v>142</v>
      </c>
      <c r="T2759" s="11">
        <v>1758.65</v>
      </c>
      <c r="U2759" s="17" t="s">
        <v>6286</v>
      </c>
      <c r="V2759" s="21">
        <v>0.68513104711052997</v>
      </c>
      <c r="W2759" s="9">
        <v>4795.9173297737098</v>
      </c>
      <c r="X2759" s="22">
        <f t="shared" si="215"/>
        <v>-0.31486895288947003</v>
      </c>
      <c r="Y2759" s="29">
        <v>1204.9057160009336</v>
      </c>
      <c r="Z2759" s="34">
        <f t="shared" si="216"/>
        <v>557000</v>
      </c>
      <c r="AA2759" s="34">
        <f t="shared" si="217"/>
        <v>1.2567324955116697E-2</v>
      </c>
      <c r="AB2759" s="35">
        <f t="shared" si="218"/>
        <v>1.8473967684021544</v>
      </c>
      <c r="AC2759" s="35">
        <f t="shared" si="219"/>
        <v>1.784560143626571</v>
      </c>
      <c r="AD2759" s="6">
        <f>IFERROR(VLOOKUP(E2759,marginal!$A$2:$E$4826,4,FALSE),0)</f>
        <v>-23064.7238461538</v>
      </c>
    </row>
    <row r="2760" spans="1:30" x14ac:dyDescent="0.2">
      <c r="A2760" s="27" t="s">
        <v>6907</v>
      </c>
      <c r="B2760" s="6" t="s">
        <v>6911</v>
      </c>
      <c r="C2760" s="6" t="s">
        <v>6912</v>
      </c>
      <c r="D2760" s="2">
        <v>162703</v>
      </c>
      <c r="E2760" s="2">
        <v>163239</v>
      </c>
      <c r="F2760" s="3" t="s">
        <v>1395</v>
      </c>
      <c r="G2760" s="2">
        <v>163247</v>
      </c>
      <c r="H2760" s="3" t="s">
        <v>3391</v>
      </c>
      <c r="I2760" s="18" t="s">
        <v>6930</v>
      </c>
      <c r="J2760" s="28" t="s">
        <v>6930</v>
      </c>
      <c r="K2760" s="18">
        <v>45170</v>
      </c>
      <c r="L2760" s="18">
        <v>45169</v>
      </c>
      <c r="M2760" s="18"/>
      <c r="N2760" s="30">
        <v>4</v>
      </c>
      <c r="O2760" s="7">
        <v>15000</v>
      </c>
      <c r="P2760" s="30">
        <v>113</v>
      </c>
      <c r="Q2760" s="22">
        <v>3.599721102260435E-2</v>
      </c>
      <c r="R2760" s="7">
        <v>8000</v>
      </c>
      <c r="S2760" s="2">
        <v>142</v>
      </c>
      <c r="T2760" s="11">
        <v>2013.74</v>
      </c>
      <c r="U2760" s="17" t="s">
        <v>6286</v>
      </c>
      <c r="V2760" s="21">
        <v>1</v>
      </c>
      <c r="W2760" s="9">
        <v>8000</v>
      </c>
      <c r="X2760" s="22">
        <f t="shared" si="215"/>
        <v>0</v>
      </c>
      <c r="Y2760" s="29">
        <v>2013.74</v>
      </c>
      <c r="Z2760" s="34">
        <f t="shared" si="216"/>
        <v>377000</v>
      </c>
      <c r="AA2760" s="34">
        <f t="shared" si="217"/>
        <v>2.1220159151193633E-2</v>
      </c>
      <c r="AB2760" s="35">
        <f t="shared" si="218"/>
        <v>2.3978779840848805</v>
      </c>
      <c r="AC2760" s="35">
        <f t="shared" si="219"/>
        <v>3.0132625994694959</v>
      </c>
      <c r="AD2760" s="6">
        <f>IFERROR(VLOOKUP(E2760,marginal!$A$2:$E$4826,4,FALSE),0)</f>
        <v>5649.6728205127993</v>
      </c>
    </row>
    <row r="2761" spans="1:30" x14ac:dyDescent="0.2">
      <c r="A2761" s="27" t="s">
        <v>6907</v>
      </c>
      <c r="B2761" s="6" t="s">
        <v>6911</v>
      </c>
      <c r="C2761" s="6" t="s">
        <v>6912</v>
      </c>
      <c r="D2761" s="2">
        <v>162699</v>
      </c>
      <c r="E2761" s="2">
        <v>163239</v>
      </c>
      <c r="F2761" s="3" t="s">
        <v>1395</v>
      </c>
      <c r="G2761" s="2">
        <v>163248</v>
      </c>
      <c r="H2761" s="3" t="s">
        <v>3392</v>
      </c>
      <c r="I2761" s="18">
        <v>45166</v>
      </c>
      <c r="J2761" s="28">
        <v>1224841419</v>
      </c>
      <c r="K2761" s="18">
        <v>45170</v>
      </c>
      <c r="L2761" s="18">
        <v>45169</v>
      </c>
      <c r="M2761" s="18"/>
      <c r="N2761" s="30">
        <v>5</v>
      </c>
      <c r="O2761" s="7">
        <v>10000</v>
      </c>
      <c r="P2761" s="30">
        <v>110</v>
      </c>
      <c r="Q2761" s="22">
        <v>3.3741050530766099E-2</v>
      </c>
      <c r="R2761" s="7">
        <v>10000</v>
      </c>
      <c r="S2761" s="2">
        <v>142</v>
      </c>
      <c r="T2761" s="11">
        <v>2510.34</v>
      </c>
      <c r="U2761" s="17" t="s">
        <v>6286</v>
      </c>
      <c r="V2761" s="21">
        <v>1</v>
      </c>
      <c r="W2761" s="9">
        <v>10000</v>
      </c>
      <c r="X2761" s="22">
        <f t="shared" si="215"/>
        <v>0</v>
      </c>
      <c r="Y2761" s="29">
        <v>2510.34</v>
      </c>
      <c r="Z2761" s="34">
        <f t="shared" si="216"/>
        <v>499000</v>
      </c>
      <c r="AA2761" s="34">
        <f t="shared" si="217"/>
        <v>2.004008016032064E-2</v>
      </c>
      <c r="AB2761" s="35">
        <f t="shared" si="218"/>
        <v>2.2044088176352705</v>
      </c>
      <c r="AC2761" s="35">
        <f t="shared" si="219"/>
        <v>2.8456913827655308</v>
      </c>
      <c r="AD2761" s="6">
        <f>IFERROR(VLOOKUP(E2761,marginal!$A$2:$E$4826,4,FALSE),0)</f>
        <v>5649.6728205127993</v>
      </c>
    </row>
    <row r="2762" spans="1:30" x14ac:dyDescent="0.2">
      <c r="A2762" s="27" t="s">
        <v>6907</v>
      </c>
      <c r="B2762" s="6" t="s">
        <v>6911</v>
      </c>
      <c r="C2762" s="6" t="s">
        <v>6912</v>
      </c>
      <c r="D2762" s="2">
        <v>162672</v>
      </c>
      <c r="E2762" s="2">
        <v>163239</v>
      </c>
      <c r="F2762" s="3" t="s">
        <v>1395</v>
      </c>
      <c r="G2762" s="2">
        <v>163249</v>
      </c>
      <c r="H2762" s="3" t="s">
        <v>3393</v>
      </c>
      <c r="I2762" s="18">
        <v>45166</v>
      </c>
      <c r="J2762" s="28">
        <v>1224786759</v>
      </c>
      <c r="K2762" s="18">
        <v>45170</v>
      </c>
      <c r="L2762" s="18">
        <v>45169</v>
      </c>
      <c r="M2762" s="18"/>
      <c r="N2762" s="30">
        <v>5</v>
      </c>
      <c r="O2762" s="7">
        <v>10000</v>
      </c>
      <c r="P2762" s="30">
        <v>110</v>
      </c>
      <c r="Q2762" s="22">
        <v>3.3741050530766099E-2</v>
      </c>
      <c r="R2762" s="7">
        <v>10000</v>
      </c>
      <c r="S2762" s="2">
        <v>142</v>
      </c>
      <c r="T2762" s="11">
        <v>2510.34</v>
      </c>
      <c r="U2762" s="17" t="s">
        <v>6286</v>
      </c>
      <c r="V2762" s="21">
        <v>1</v>
      </c>
      <c r="W2762" s="9">
        <v>10000</v>
      </c>
      <c r="X2762" s="22">
        <f t="shared" si="215"/>
        <v>0</v>
      </c>
      <c r="Y2762" s="29">
        <v>2510.34</v>
      </c>
      <c r="Z2762" s="34">
        <f t="shared" si="216"/>
        <v>499000</v>
      </c>
      <c r="AA2762" s="34">
        <f t="shared" si="217"/>
        <v>2.004008016032064E-2</v>
      </c>
      <c r="AB2762" s="35">
        <f t="shared" si="218"/>
        <v>2.2044088176352705</v>
      </c>
      <c r="AC2762" s="35">
        <f t="shared" si="219"/>
        <v>2.8456913827655308</v>
      </c>
      <c r="AD2762" s="6">
        <f>IFERROR(VLOOKUP(E2762,marginal!$A$2:$E$4826,4,FALSE),0)</f>
        <v>5649.6728205127993</v>
      </c>
    </row>
    <row r="2763" spans="1:30" x14ac:dyDescent="0.2">
      <c r="A2763" s="27" t="s">
        <v>6907</v>
      </c>
      <c r="B2763" s="6" t="s">
        <v>6923</v>
      </c>
      <c r="C2763" s="6" t="s">
        <v>6909</v>
      </c>
      <c r="D2763" s="2">
        <v>163027</v>
      </c>
      <c r="E2763" s="2">
        <v>163286</v>
      </c>
      <c r="F2763" s="3" t="s">
        <v>3351</v>
      </c>
      <c r="G2763" s="2">
        <v>163288</v>
      </c>
      <c r="H2763" s="3" t="s">
        <v>3394</v>
      </c>
      <c r="I2763" s="18">
        <v>45168</v>
      </c>
      <c r="J2763" s="28">
        <v>1226041312</v>
      </c>
      <c r="K2763" s="18">
        <v>45170</v>
      </c>
      <c r="L2763" s="18">
        <v>45169</v>
      </c>
      <c r="M2763" s="18"/>
      <c r="N2763" s="30">
        <v>7</v>
      </c>
      <c r="O2763" s="7">
        <v>10000</v>
      </c>
      <c r="P2763" s="30">
        <v>125</v>
      </c>
      <c r="Q2763" s="22">
        <v>4.6612794430132547E-2</v>
      </c>
      <c r="R2763" s="7">
        <v>10000</v>
      </c>
      <c r="S2763" s="2">
        <v>142</v>
      </c>
      <c r="T2763" s="11">
        <v>2510.34</v>
      </c>
      <c r="U2763" s="17" t="s">
        <v>6286</v>
      </c>
      <c r="V2763" s="21">
        <v>0.93385733183619479</v>
      </c>
      <c r="W2763" s="9">
        <v>9338.5733183619486</v>
      </c>
      <c r="X2763" s="22">
        <f t="shared" si="215"/>
        <v>-6.6142668163805096E-2</v>
      </c>
      <c r="Y2763" s="29">
        <v>2344.2994144016734</v>
      </c>
      <c r="Z2763" s="34">
        <f t="shared" si="216"/>
        <v>422000</v>
      </c>
      <c r="AA2763" s="34">
        <f t="shared" si="217"/>
        <v>2.3696682464454975E-2</v>
      </c>
      <c r="AB2763" s="35">
        <f t="shared" si="218"/>
        <v>2.9620853080568716</v>
      </c>
      <c r="AC2763" s="35">
        <f t="shared" si="219"/>
        <v>3.3649289099526065</v>
      </c>
      <c r="AD2763" s="6">
        <f>IFERROR(VLOOKUP(E2763,marginal!$A$2:$E$4826,4,FALSE),0)</f>
        <v>2281.2230769230769</v>
      </c>
    </row>
    <row r="2764" spans="1:30" x14ac:dyDescent="0.2">
      <c r="A2764" s="27" t="s">
        <v>6907</v>
      </c>
      <c r="B2764" s="6" t="s">
        <v>6923</v>
      </c>
      <c r="C2764" s="6" t="s">
        <v>6909</v>
      </c>
      <c r="D2764" s="2">
        <v>162850</v>
      </c>
      <c r="E2764" s="2">
        <v>163286</v>
      </c>
      <c r="F2764" s="3" t="s">
        <v>3351</v>
      </c>
      <c r="G2764" s="2">
        <v>163289</v>
      </c>
      <c r="H2764" s="3" t="s">
        <v>3395</v>
      </c>
      <c r="I2764" s="18">
        <v>45167</v>
      </c>
      <c r="J2764" s="28">
        <v>1225421657</v>
      </c>
      <c r="K2764" s="18">
        <v>45170</v>
      </c>
      <c r="L2764" s="18">
        <v>45169</v>
      </c>
      <c r="M2764" s="18"/>
      <c r="N2764" s="30">
        <v>5</v>
      </c>
      <c r="O2764" s="7">
        <v>10000</v>
      </c>
      <c r="P2764" s="30">
        <v>110</v>
      </c>
      <c r="Q2764" s="22">
        <v>3.3741050530766099E-2</v>
      </c>
      <c r="R2764" s="7">
        <v>5000</v>
      </c>
      <c r="S2764" s="2">
        <v>147</v>
      </c>
      <c r="T2764" s="11">
        <v>1303.3399999999999</v>
      </c>
      <c r="U2764" s="17" t="s">
        <v>6286</v>
      </c>
      <c r="V2764" s="21">
        <v>0.93385733183619479</v>
      </c>
      <c r="W2764" s="9">
        <v>4669.2866591809743</v>
      </c>
      <c r="X2764" s="22">
        <f t="shared" si="215"/>
        <v>-6.6142668163805096E-2</v>
      </c>
      <c r="Y2764" s="29">
        <v>1217.133614875386</v>
      </c>
      <c r="Z2764" s="34">
        <f t="shared" si="216"/>
        <v>499000</v>
      </c>
      <c r="AA2764" s="34">
        <f t="shared" si="217"/>
        <v>1.002004008016032E-2</v>
      </c>
      <c r="AB2764" s="35">
        <f t="shared" si="218"/>
        <v>1.1022044088176353</v>
      </c>
      <c r="AC2764" s="35">
        <f t="shared" si="219"/>
        <v>1.4729458917835672</v>
      </c>
      <c r="AD2764" s="6">
        <f>IFERROR(VLOOKUP(E2764,marginal!$A$2:$E$4826,4,FALSE),0)</f>
        <v>2281.2230769230769</v>
      </c>
    </row>
    <row r="2765" spans="1:30" x14ac:dyDescent="0.2">
      <c r="A2765" s="27" t="s">
        <v>6907</v>
      </c>
      <c r="B2765" s="6" t="s">
        <v>6923</v>
      </c>
      <c r="C2765" s="6" t="s">
        <v>6909</v>
      </c>
      <c r="D2765" s="2">
        <v>163102</v>
      </c>
      <c r="E2765" s="2">
        <v>163286</v>
      </c>
      <c r="F2765" s="3" t="s">
        <v>3351</v>
      </c>
      <c r="G2765" s="2">
        <v>163290</v>
      </c>
      <c r="H2765" s="3" t="s">
        <v>3396</v>
      </c>
      <c r="I2765" s="18">
        <v>45168</v>
      </c>
      <c r="J2765" s="28">
        <v>1226274943</v>
      </c>
      <c r="K2765" s="18">
        <v>45170</v>
      </c>
      <c r="L2765" s="18">
        <v>45169</v>
      </c>
      <c r="M2765" s="18"/>
      <c r="N2765" s="30">
        <v>6</v>
      </c>
      <c r="O2765" s="7">
        <v>11000</v>
      </c>
      <c r="P2765" s="30">
        <v>121</v>
      </c>
      <c r="Q2765" s="22">
        <v>3.992294193698312E-2</v>
      </c>
      <c r="R2765" s="7">
        <v>5000</v>
      </c>
      <c r="S2765" s="2">
        <v>147</v>
      </c>
      <c r="T2765" s="11">
        <v>1303.3399999999999</v>
      </c>
      <c r="U2765" s="17" t="s">
        <v>6286</v>
      </c>
      <c r="V2765" s="21">
        <v>0.93385733183619479</v>
      </c>
      <c r="W2765" s="9">
        <v>4669.2866591809743</v>
      </c>
      <c r="X2765" s="22">
        <f t="shared" si="215"/>
        <v>-6.6142668163805096E-2</v>
      </c>
      <c r="Y2765" s="29">
        <v>1217.133614875386</v>
      </c>
      <c r="Z2765" s="34">
        <f t="shared" si="216"/>
        <v>729000</v>
      </c>
      <c r="AA2765" s="34">
        <f t="shared" si="217"/>
        <v>6.8587105624142658E-3</v>
      </c>
      <c r="AB2765" s="35">
        <f t="shared" si="218"/>
        <v>0.82990397805212612</v>
      </c>
      <c r="AC2765" s="35">
        <f t="shared" si="219"/>
        <v>1.0082304526748971</v>
      </c>
      <c r="AD2765" s="6">
        <f>IFERROR(VLOOKUP(E2765,marginal!$A$2:$E$4826,4,FALSE),0)</f>
        <v>2281.2230769230769</v>
      </c>
    </row>
    <row r="2766" spans="1:30" x14ac:dyDescent="0.2">
      <c r="A2766" s="27" t="s">
        <v>6907</v>
      </c>
      <c r="B2766" s="6" t="s">
        <v>6923</v>
      </c>
      <c r="C2766" s="6" t="s">
        <v>6909</v>
      </c>
      <c r="D2766" s="2">
        <v>162852</v>
      </c>
      <c r="E2766" s="2">
        <v>163286</v>
      </c>
      <c r="F2766" s="3" t="s">
        <v>3351</v>
      </c>
      <c r="G2766" s="2">
        <v>163291</v>
      </c>
      <c r="H2766" s="3" t="s">
        <v>3397</v>
      </c>
      <c r="I2766" s="18">
        <v>45167</v>
      </c>
      <c r="J2766" s="28">
        <v>1225428090</v>
      </c>
      <c r="K2766" s="18">
        <v>45170</v>
      </c>
      <c r="L2766" s="18">
        <v>45169</v>
      </c>
      <c r="M2766" s="18"/>
      <c r="N2766" s="30">
        <v>5</v>
      </c>
      <c r="O2766" s="7">
        <v>10000</v>
      </c>
      <c r="P2766" s="30">
        <v>110</v>
      </c>
      <c r="Q2766" s="22">
        <v>3.3741050530766099E-2</v>
      </c>
      <c r="R2766" s="7">
        <v>10000</v>
      </c>
      <c r="S2766" s="2">
        <v>142</v>
      </c>
      <c r="T2766" s="11">
        <v>2510.34</v>
      </c>
      <c r="U2766" s="17" t="s">
        <v>6286</v>
      </c>
      <c r="V2766" s="21">
        <v>0.93385733183619479</v>
      </c>
      <c r="W2766" s="9">
        <v>9338.5733183619486</v>
      </c>
      <c r="X2766" s="22">
        <f t="shared" si="215"/>
        <v>-6.6142668163805096E-2</v>
      </c>
      <c r="Y2766" s="29">
        <v>2344.2994144016734</v>
      </c>
      <c r="Z2766" s="34">
        <f t="shared" si="216"/>
        <v>499000</v>
      </c>
      <c r="AA2766" s="34">
        <f t="shared" si="217"/>
        <v>2.004008016032064E-2</v>
      </c>
      <c r="AB2766" s="35">
        <f t="shared" si="218"/>
        <v>2.2044088176352705</v>
      </c>
      <c r="AC2766" s="35">
        <f t="shared" si="219"/>
        <v>2.8456913827655308</v>
      </c>
      <c r="AD2766" s="6">
        <f>IFERROR(VLOOKUP(E2766,marginal!$A$2:$E$4826,4,FALSE),0)</f>
        <v>2281.2230769230769</v>
      </c>
    </row>
    <row r="2767" spans="1:30" x14ac:dyDescent="0.2">
      <c r="A2767" s="27" t="s">
        <v>6907</v>
      </c>
      <c r="B2767" s="6" t="s">
        <v>6916</v>
      </c>
      <c r="C2767" s="6" t="s">
        <v>6912</v>
      </c>
      <c r="D2767" s="2">
        <v>162372</v>
      </c>
      <c r="E2767" s="2">
        <v>163078</v>
      </c>
      <c r="F2767" s="3" t="s">
        <v>3353</v>
      </c>
      <c r="G2767" s="2">
        <v>163080</v>
      </c>
      <c r="H2767" s="3" t="s">
        <v>3398</v>
      </c>
      <c r="I2767" s="18">
        <v>45162</v>
      </c>
      <c r="J2767" s="28">
        <v>1221045819</v>
      </c>
      <c r="K2767" s="18">
        <v>45168</v>
      </c>
      <c r="L2767" s="18">
        <v>45169</v>
      </c>
      <c r="M2767" s="18"/>
      <c r="N2767" s="30">
        <v>5</v>
      </c>
      <c r="O2767" s="7">
        <v>10000</v>
      </c>
      <c r="P2767" s="30">
        <v>110</v>
      </c>
      <c r="Q2767" s="22">
        <v>3.3741050530766099E-2</v>
      </c>
      <c r="R2767" s="7">
        <v>7000</v>
      </c>
      <c r="S2767" s="2">
        <v>122</v>
      </c>
      <c r="T2767" s="11">
        <v>1496.57</v>
      </c>
      <c r="U2767" s="17" t="s">
        <v>6286</v>
      </c>
      <c r="V2767" s="21">
        <v>1</v>
      </c>
      <c r="W2767" s="9">
        <v>7000</v>
      </c>
      <c r="X2767" s="22">
        <f t="shared" si="215"/>
        <v>0</v>
      </c>
      <c r="Y2767" s="29">
        <v>1496.57</v>
      </c>
      <c r="Z2767" s="34">
        <f t="shared" si="216"/>
        <v>499000</v>
      </c>
      <c r="AA2767" s="34">
        <f t="shared" si="217"/>
        <v>1.4028056112224449E-2</v>
      </c>
      <c r="AB2767" s="35">
        <f t="shared" si="218"/>
        <v>1.5430861723446894</v>
      </c>
      <c r="AC2767" s="35">
        <f t="shared" si="219"/>
        <v>1.7114228456913827</v>
      </c>
      <c r="AD2767" s="6">
        <f>IFERROR(VLOOKUP(E2767,marginal!$A$2:$E$4826,4,FALSE),0)</f>
        <v>1809.2876923076922</v>
      </c>
    </row>
    <row r="2768" spans="1:30" x14ac:dyDescent="0.2">
      <c r="A2768" s="27" t="s">
        <v>6907</v>
      </c>
      <c r="B2768" s="6" t="s">
        <v>6916</v>
      </c>
      <c r="C2768" s="6" t="s">
        <v>6912</v>
      </c>
      <c r="D2768" s="2">
        <v>162182</v>
      </c>
      <c r="E2768" s="2">
        <v>163078</v>
      </c>
      <c r="F2768" s="3" t="s">
        <v>3353</v>
      </c>
      <c r="G2768" s="2">
        <v>163081</v>
      </c>
      <c r="H2768" s="3" t="s">
        <v>3399</v>
      </c>
      <c r="I2768" s="18" t="s">
        <v>6930</v>
      </c>
      <c r="J2768" s="28" t="s">
        <v>6930</v>
      </c>
      <c r="K2768" s="18">
        <v>45168</v>
      </c>
      <c r="L2768" s="18">
        <v>45169</v>
      </c>
      <c r="M2768" s="18"/>
      <c r="N2768" s="30">
        <v>10</v>
      </c>
      <c r="O2768" s="7">
        <v>6000</v>
      </c>
      <c r="P2768" s="30">
        <v>145</v>
      </c>
      <c r="Q2768" s="22">
        <v>0.10210002915009517</v>
      </c>
      <c r="R2768" s="7">
        <v>9000</v>
      </c>
      <c r="S2768" s="2">
        <v>122</v>
      </c>
      <c r="T2768" s="11">
        <v>1924.18</v>
      </c>
      <c r="U2768" s="17" t="s">
        <v>6286</v>
      </c>
      <c r="V2768" s="21">
        <v>1</v>
      </c>
      <c r="W2768" s="9">
        <v>9000</v>
      </c>
      <c r="X2768" s="22">
        <f t="shared" si="215"/>
        <v>0</v>
      </c>
      <c r="Y2768" s="29">
        <v>1924.18</v>
      </c>
      <c r="Z2768" s="34">
        <f t="shared" si="216"/>
        <v>258000</v>
      </c>
      <c r="AA2768" s="34">
        <f t="shared" si="217"/>
        <v>3.4883720930232558E-2</v>
      </c>
      <c r="AB2768" s="35">
        <f t="shared" si="218"/>
        <v>5.058139534883721</v>
      </c>
      <c r="AC2768" s="35">
        <f t="shared" si="219"/>
        <v>4.2558139534883717</v>
      </c>
      <c r="AD2768" s="6">
        <f>IFERROR(VLOOKUP(E2768,marginal!$A$2:$E$4826,4,FALSE),0)</f>
        <v>1809.2876923076922</v>
      </c>
    </row>
    <row r="2769" spans="1:30" x14ac:dyDescent="0.2">
      <c r="A2769" s="27" t="s">
        <v>6907</v>
      </c>
      <c r="B2769" s="6" t="s">
        <v>6916</v>
      </c>
      <c r="C2769" s="6" t="s">
        <v>6912</v>
      </c>
      <c r="D2769" s="2">
        <v>162385</v>
      </c>
      <c r="E2769" s="2">
        <v>163078</v>
      </c>
      <c r="F2769" s="3" t="s">
        <v>3353</v>
      </c>
      <c r="G2769" s="2">
        <v>163082</v>
      </c>
      <c r="H2769" s="3" t="s">
        <v>3400</v>
      </c>
      <c r="I2769" s="18">
        <v>45162</v>
      </c>
      <c r="J2769" s="28">
        <v>1221075964</v>
      </c>
      <c r="K2769" s="18">
        <v>45168</v>
      </c>
      <c r="L2769" s="18">
        <v>45169</v>
      </c>
      <c r="M2769" s="18"/>
      <c r="N2769" s="30">
        <v>7</v>
      </c>
      <c r="O2769" s="7">
        <v>10000</v>
      </c>
      <c r="P2769" s="30">
        <v>127</v>
      </c>
      <c r="Q2769" s="22">
        <v>5.24391097594855E-2</v>
      </c>
      <c r="R2769" s="7">
        <v>8000</v>
      </c>
      <c r="S2769" s="2">
        <v>122</v>
      </c>
      <c r="T2769" s="11">
        <v>1710.45</v>
      </c>
      <c r="U2769" s="17" t="s">
        <v>6286</v>
      </c>
      <c r="V2769" s="21">
        <v>1</v>
      </c>
      <c r="W2769" s="9">
        <v>8000</v>
      </c>
      <c r="X2769" s="22">
        <f t="shared" si="215"/>
        <v>0</v>
      </c>
      <c r="Y2769" s="29">
        <v>1710.45</v>
      </c>
      <c r="Z2769" s="34">
        <f t="shared" si="216"/>
        <v>422000</v>
      </c>
      <c r="AA2769" s="34">
        <f t="shared" si="217"/>
        <v>1.8957345971563982E-2</v>
      </c>
      <c r="AB2769" s="35">
        <f t="shared" si="218"/>
        <v>2.4075829383886256</v>
      </c>
      <c r="AC2769" s="35">
        <f t="shared" si="219"/>
        <v>2.312796208530806</v>
      </c>
      <c r="AD2769" s="6">
        <f>IFERROR(VLOOKUP(E2769,marginal!$A$2:$E$4826,4,FALSE),0)</f>
        <v>1809.2876923076922</v>
      </c>
    </row>
    <row r="2770" spans="1:30" x14ac:dyDescent="0.2">
      <c r="A2770" s="27" t="s">
        <v>6907</v>
      </c>
      <c r="B2770" s="6" t="s">
        <v>6916</v>
      </c>
      <c r="C2770" s="6" t="s">
        <v>6912</v>
      </c>
      <c r="D2770" s="2">
        <v>65981</v>
      </c>
      <c r="E2770" s="2">
        <v>163078</v>
      </c>
      <c r="F2770" s="3" t="s">
        <v>3353</v>
      </c>
      <c r="G2770" s="2">
        <v>163292</v>
      </c>
      <c r="H2770" s="3" t="s">
        <v>3401</v>
      </c>
      <c r="I2770" s="18">
        <v>45167</v>
      </c>
      <c r="J2770" s="28">
        <v>1225640832</v>
      </c>
      <c r="K2770" s="18">
        <v>45170</v>
      </c>
      <c r="L2770" s="18">
        <v>45169</v>
      </c>
      <c r="M2770" s="18"/>
      <c r="N2770" s="30">
        <v>8</v>
      </c>
      <c r="O2770" s="7">
        <v>10000</v>
      </c>
      <c r="P2770" s="30">
        <v>132</v>
      </c>
      <c r="Q2770" s="22">
        <v>5.8283715876113903E-2</v>
      </c>
      <c r="R2770" s="7">
        <v>10000</v>
      </c>
      <c r="S2770" s="2">
        <v>122</v>
      </c>
      <c r="T2770" s="11">
        <v>2137.87</v>
      </c>
      <c r="U2770" s="17" t="s">
        <v>6286</v>
      </c>
      <c r="V2770" s="21">
        <v>1</v>
      </c>
      <c r="W2770" s="9">
        <v>10000</v>
      </c>
      <c r="X2770" s="22">
        <f t="shared" si="215"/>
        <v>0</v>
      </c>
      <c r="Y2770" s="29">
        <v>2137.87</v>
      </c>
      <c r="Z2770" s="34">
        <f t="shared" si="216"/>
        <v>499000</v>
      </c>
      <c r="AA2770" s="34">
        <f t="shared" si="217"/>
        <v>2.004008016032064E-2</v>
      </c>
      <c r="AB2770" s="35">
        <f t="shared" si="218"/>
        <v>2.6452905811623246</v>
      </c>
      <c r="AC2770" s="35">
        <f t="shared" si="219"/>
        <v>2.444889779559118</v>
      </c>
      <c r="AD2770" s="6">
        <f>IFERROR(VLOOKUP(E2770,marginal!$A$2:$E$4826,4,FALSE),0)</f>
        <v>1809.2876923076922</v>
      </c>
    </row>
    <row r="2771" spans="1:30" x14ac:dyDescent="0.2">
      <c r="A2771" s="27" t="s">
        <v>6907</v>
      </c>
      <c r="B2771" s="6" t="s">
        <v>6924</v>
      </c>
      <c r="C2771" s="6" t="s">
        <v>6912</v>
      </c>
      <c r="D2771" s="2">
        <v>162212</v>
      </c>
      <c r="E2771" s="2">
        <v>163295</v>
      </c>
      <c r="F2771" s="3" t="s">
        <v>3355</v>
      </c>
      <c r="G2771" s="2">
        <v>163297</v>
      </c>
      <c r="H2771" s="3" t="s">
        <v>3402</v>
      </c>
      <c r="I2771" s="18">
        <v>45161</v>
      </c>
      <c r="J2771" s="28">
        <v>1220282176</v>
      </c>
      <c r="K2771" s="18">
        <v>45170</v>
      </c>
      <c r="L2771" s="18">
        <v>45169</v>
      </c>
      <c r="M2771" s="18"/>
      <c r="N2771" s="30">
        <v>6</v>
      </c>
      <c r="O2771" s="7">
        <v>65000</v>
      </c>
      <c r="P2771" s="30">
        <v>115</v>
      </c>
      <c r="Q2771" s="22">
        <v>3.97705569269148E-2</v>
      </c>
      <c r="R2771" s="7">
        <v>65000</v>
      </c>
      <c r="S2771" s="2">
        <v>80</v>
      </c>
      <c r="T2771" s="11">
        <v>8875.7999999999993</v>
      </c>
      <c r="U2771" s="17" t="s">
        <v>6286</v>
      </c>
      <c r="V2771" s="21">
        <v>1</v>
      </c>
      <c r="W2771" s="9">
        <v>65000</v>
      </c>
      <c r="X2771" s="22">
        <f t="shared" si="215"/>
        <v>0</v>
      </c>
      <c r="Y2771" s="29">
        <v>8875.7999999999993</v>
      </c>
      <c r="Z2771" s="34">
        <f t="shared" si="216"/>
        <v>729000</v>
      </c>
      <c r="AA2771" s="34">
        <f t="shared" si="217"/>
        <v>8.9163237311385465E-2</v>
      </c>
      <c r="AB2771" s="35">
        <f t="shared" si="218"/>
        <v>10.253772290809328</v>
      </c>
      <c r="AC2771" s="35">
        <f t="shared" si="219"/>
        <v>7.1330589849108375</v>
      </c>
      <c r="AD2771" s="6">
        <f>IFERROR(VLOOKUP(E2771,marginal!$A$2:$E$4826,4,FALSE),0)</f>
        <v>10849.390769230733</v>
      </c>
    </row>
    <row r="2772" spans="1:30" x14ac:dyDescent="0.2">
      <c r="A2772" s="27" t="s">
        <v>6907</v>
      </c>
      <c r="B2772" s="6" t="s">
        <v>6924</v>
      </c>
      <c r="C2772" s="6" t="s">
        <v>6912</v>
      </c>
      <c r="D2772" s="2">
        <v>162215</v>
      </c>
      <c r="E2772" s="2">
        <v>163295</v>
      </c>
      <c r="F2772" s="3" t="s">
        <v>3355</v>
      </c>
      <c r="G2772" s="2">
        <v>163298</v>
      </c>
      <c r="H2772" s="3" t="s">
        <v>3403</v>
      </c>
      <c r="I2772" s="18">
        <v>45161</v>
      </c>
      <c r="J2772" s="28">
        <v>1220280606</v>
      </c>
      <c r="K2772" s="18">
        <v>45170</v>
      </c>
      <c r="L2772" s="18">
        <v>45169</v>
      </c>
      <c r="M2772" s="18"/>
      <c r="N2772" s="30">
        <v>10</v>
      </c>
      <c r="O2772" s="7">
        <v>5000</v>
      </c>
      <c r="P2772" s="30">
        <v>147</v>
      </c>
      <c r="Q2772" s="22">
        <v>0.11226939921536</v>
      </c>
      <c r="R2772" s="7">
        <v>20000</v>
      </c>
      <c r="S2772" s="2">
        <v>75</v>
      </c>
      <c r="T2772" s="11">
        <v>2565.5500000000002</v>
      </c>
      <c r="U2772" s="17" t="s">
        <v>6286</v>
      </c>
      <c r="V2772" s="21">
        <v>1</v>
      </c>
      <c r="W2772" s="9">
        <v>20000</v>
      </c>
      <c r="X2772" s="22">
        <f t="shared" si="215"/>
        <v>0</v>
      </c>
      <c r="Y2772" s="29">
        <v>2565.5500000000002</v>
      </c>
      <c r="Z2772" s="34">
        <f t="shared" si="216"/>
        <v>258000</v>
      </c>
      <c r="AA2772" s="34">
        <f t="shared" si="217"/>
        <v>7.7519379844961239E-2</v>
      </c>
      <c r="AB2772" s="35">
        <f t="shared" si="218"/>
        <v>11.395348837209303</v>
      </c>
      <c r="AC2772" s="35">
        <f t="shared" si="219"/>
        <v>5.8139534883720927</v>
      </c>
      <c r="AD2772" s="6">
        <f>IFERROR(VLOOKUP(E2772,marginal!$A$2:$E$4826,4,FALSE),0)</f>
        <v>10849.390769230733</v>
      </c>
    </row>
    <row r="2773" spans="1:30" x14ac:dyDescent="0.2">
      <c r="A2773" s="27" t="s">
        <v>6907</v>
      </c>
      <c r="B2773" s="6" t="s">
        <v>6924</v>
      </c>
      <c r="C2773" s="6" t="s">
        <v>6912</v>
      </c>
      <c r="D2773" s="2">
        <v>162261</v>
      </c>
      <c r="E2773" s="2">
        <v>163295</v>
      </c>
      <c r="F2773" s="3" t="s">
        <v>3355</v>
      </c>
      <c r="G2773" s="2">
        <v>163299</v>
      </c>
      <c r="H2773" s="3" t="s">
        <v>3404</v>
      </c>
      <c r="I2773" s="18">
        <v>45330</v>
      </c>
      <c r="J2773" s="28">
        <v>1336478991</v>
      </c>
      <c r="K2773" s="18">
        <v>45170</v>
      </c>
      <c r="L2773" s="18">
        <v>45169</v>
      </c>
      <c r="M2773" s="18"/>
      <c r="N2773" s="30">
        <v>3</v>
      </c>
      <c r="O2773" s="7">
        <v>50000</v>
      </c>
      <c r="P2773" s="30">
        <v>110</v>
      </c>
      <c r="Q2773" s="22">
        <v>3.3220596517330447E-2</v>
      </c>
      <c r="R2773" s="7">
        <v>50000</v>
      </c>
      <c r="S2773" s="2">
        <v>90</v>
      </c>
      <c r="T2773" s="11">
        <v>7724.25</v>
      </c>
      <c r="U2773" s="17" t="s">
        <v>6286</v>
      </c>
      <c r="V2773" s="21">
        <v>1</v>
      </c>
      <c r="W2773" s="9">
        <v>50000</v>
      </c>
      <c r="X2773" s="22">
        <f t="shared" si="215"/>
        <v>0</v>
      </c>
      <c r="Y2773" s="29">
        <v>7724.25</v>
      </c>
      <c r="Z2773" s="34">
        <f t="shared" si="216"/>
        <v>355000</v>
      </c>
      <c r="AA2773" s="34">
        <f t="shared" si="217"/>
        <v>0.14084507042253522</v>
      </c>
      <c r="AB2773" s="35">
        <f t="shared" si="218"/>
        <v>15.492957746478874</v>
      </c>
      <c r="AC2773" s="35">
        <f t="shared" si="219"/>
        <v>12.67605633802817</v>
      </c>
      <c r="AD2773" s="6">
        <f>IFERROR(VLOOKUP(E2773,marginal!$A$2:$E$4826,4,FALSE),0)</f>
        <v>10849.390769230733</v>
      </c>
    </row>
    <row r="2774" spans="1:30" x14ac:dyDescent="0.2">
      <c r="A2774" s="27" t="s">
        <v>6907</v>
      </c>
      <c r="B2774" s="6" t="s">
        <v>6924</v>
      </c>
      <c r="C2774" s="6" t="s">
        <v>6912</v>
      </c>
      <c r="D2774" s="2">
        <v>162214</v>
      </c>
      <c r="E2774" s="2">
        <v>163295</v>
      </c>
      <c r="F2774" s="3" t="s">
        <v>3355</v>
      </c>
      <c r="G2774" s="2">
        <v>163300</v>
      </c>
      <c r="H2774" s="3" t="s">
        <v>3405</v>
      </c>
      <c r="I2774" s="18">
        <v>45161</v>
      </c>
      <c r="J2774" s="28">
        <v>1220281822</v>
      </c>
      <c r="K2774" s="18">
        <v>45170</v>
      </c>
      <c r="L2774" s="18">
        <v>45169</v>
      </c>
      <c r="M2774" s="18"/>
      <c r="N2774" s="30">
        <v>6</v>
      </c>
      <c r="O2774" s="7">
        <v>50000</v>
      </c>
      <c r="P2774" s="30">
        <v>115</v>
      </c>
      <c r="Q2774" s="22">
        <v>3.97705569269148E-2</v>
      </c>
      <c r="R2774" s="7">
        <v>50000</v>
      </c>
      <c r="S2774" s="2">
        <v>80</v>
      </c>
      <c r="T2774" s="11">
        <v>6827.64</v>
      </c>
      <c r="U2774" s="17" t="s">
        <v>6286</v>
      </c>
      <c r="V2774" s="21">
        <v>1</v>
      </c>
      <c r="W2774" s="9">
        <v>50000</v>
      </c>
      <c r="X2774" s="22">
        <f t="shared" si="215"/>
        <v>0</v>
      </c>
      <c r="Y2774" s="29">
        <v>6827.64</v>
      </c>
      <c r="Z2774" s="34">
        <f t="shared" si="216"/>
        <v>729000</v>
      </c>
      <c r="AA2774" s="34">
        <f t="shared" si="217"/>
        <v>6.8587105624142664E-2</v>
      </c>
      <c r="AB2774" s="35">
        <f t="shared" si="218"/>
        <v>7.887517146776406</v>
      </c>
      <c r="AC2774" s="35">
        <f t="shared" si="219"/>
        <v>5.4869684499314131</v>
      </c>
      <c r="AD2774" s="6">
        <f>IFERROR(VLOOKUP(E2774,marginal!$A$2:$E$4826,4,FALSE),0)</f>
        <v>10849.390769230733</v>
      </c>
    </row>
    <row r="2775" spans="1:30" x14ac:dyDescent="0.2">
      <c r="A2775" s="27" t="s">
        <v>6907</v>
      </c>
      <c r="B2775" s="6" t="s">
        <v>6924</v>
      </c>
      <c r="C2775" s="6" t="s">
        <v>6912</v>
      </c>
      <c r="D2775" s="2">
        <v>162216</v>
      </c>
      <c r="E2775" s="2">
        <v>163295</v>
      </c>
      <c r="F2775" s="3" t="s">
        <v>3355</v>
      </c>
      <c r="G2775" s="2">
        <v>163301</v>
      </c>
      <c r="H2775" s="3" t="s">
        <v>3406</v>
      </c>
      <c r="I2775" s="18">
        <v>45330</v>
      </c>
      <c r="J2775" s="28">
        <v>1336480122</v>
      </c>
      <c r="K2775" s="18">
        <v>45170</v>
      </c>
      <c r="L2775" s="18">
        <v>45169</v>
      </c>
      <c r="M2775" s="18"/>
      <c r="N2775" s="30">
        <v>7</v>
      </c>
      <c r="O2775" s="7">
        <v>50000</v>
      </c>
      <c r="P2775" s="30">
        <v>146</v>
      </c>
      <c r="Q2775" s="22">
        <v>5.2439109759484744E-2</v>
      </c>
      <c r="R2775" s="7">
        <v>50000</v>
      </c>
      <c r="S2775" s="2">
        <v>90</v>
      </c>
      <c r="T2775" s="11">
        <v>7724.25</v>
      </c>
      <c r="U2775" s="17" t="s">
        <v>6286</v>
      </c>
      <c r="V2775" s="21">
        <v>1</v>
      </c>
      <c r="W2775" s="9">
        <v>50000</v>
      </c>
      <c r="X2775" s="22">
        <f t="shared" si="215"/>
        <v>0</v>
      </c>
      <c r="Y2775" s="29">
        <v>7724.25</v>
      </c>
      <c r="Z2775" s="34">
        <f t="shared" si="216"/>
        <v>422000</v>
      </c>
      <c r="AA2775" s="34">
        <f t="shared" si="217"/>
        <v>0.11848341232227488</v>
      </c>
      <c r="AB2775" s="35">
        <f t="shared" si="218"/>
        <v>17.298578199052134</v>
      </c>
      <c r="AC2775" s="35">
        <f t="shared" si="219"/>
        <v>10.66350710900474</v>
      </c>
      <c r="AD2775" s="6">
        <f>IFERROR(VLOOKUP(E2775,marginal!$A$2:$E$4826,4,FALSE),0)</f>
        <v>10849.390769230733</v>
      </c>
    </row>
    <row r="2776" spans="1:30" x14ac:dyDescent="0.2">
      <c r="A2776" s="27" t="s">
        <v>6907</v>
      </c>
      <c r="B2776" s="6" t="s">
        <v>6910</v>
      </c>
      <c r="C2776" s="6" t="s">
        <v>6909</v>
      </c>
      <c r="D2776" s="2">
        <v>160459</v>
      </c>
      <c r="E2776" s="2">
        <v>163224</v>
      </c>
      <c r="F2776" s="3" t="s">
        <v>3407</v>
      </c>
      <c r="G2776" s="2">
        <v>163321</v>
      </c>
      <c r="H2776" s="3" t="s">
        <v>3408</v>
      </c>
      <c r="I2776" s="18">
        <v>45166</v>
      </c>
      <c r="J2776" s="28">
        <v>1224823266</v>
      </c>
      <c r="K2776" s="18">
        <v>45170</v>
      </c>
      <c r="L2776" s="18">
        <v>45169</v>
      </c>
      <c r="M2776" s="18"/>
      <c r="N2776" s="30">
        <v>10</v>
      </c>
      <c r="O2776" s="7">
        <v>5000</v>
      </c>
      <c r="P2776" s="30">
        <v>147</v>
      </c>
      <c r="Q2776" s="22">
        <v>0.11226939921536</v>
      </c>
      <c r="R2776" s="7">
        <v>8000</v>
      </c>
      <c r="S2776" s="2">
        <v>142</v>
      </c>
      <c r="T2776" s="11">
        <v>2013.74</v>
      </c>
      <c r="U2776" s="17" t="s">
        <v>6286</v>
      </c>
      <c r="V2776" s="21">
        <v>8.9837481283858073E-2</v>
      </c>
      <c r="W2776" s="9">
        <v>718.69985027086454</v>
      </c>
      <c r="X2776" s="22">
        <f t="shared" si="215"/>
        <v>-0.91016251871614196</v>
      </c>
      <c r="Y2776" s="29">
        <v>180.90932956055636</v>
      </c>
      <c r="Z2776" s="34">
        <f t="shared" si="216"/>
        <v>258000</v>
      </c>
      <c r="AA2776" s="34">
        <f t="shared" si="217"/>
        <v>3.1007751937984496E-2</v>
      </c>
      <c r="AB2776" s="35">
        <f t="shared" si="218"/>
        <v>4.558139534883721</v>
      </c>
      <c r="AC2776" s="35">
        <f t="shared" si="219"/>
        <v>4.4031007751937983</v>
      </c>
      <c r="AD2776" s="6">
        <f>IFERROR(VLOOKUP(E2776,marginal!$A$2:$E$4826,4,FALSE),0)</f>
        <v>-9523.2661538461398</v>
      </c>
    </row>
    <row r="2777" spans="1:30" x14ac:dyDescent="0.2">
      <c r="A2777" s="27" t="s">
        <v>6907</v>
      </c>
      <c r="B2777" s="6" t="s">
        <v>6910</v>
      </c>
      <c r="C2777" s="6" t="s">
        <v>6909</v>
      </c>
      <c r="D2777" s="2">
        <v>161843</v>
      </c>
      <c r="E2777" s="2">
        <v>163224</v>
      </c>
      <c r="F2777" s="3" t="s">
        <v>3407</v>
      </c>
      <c r="G2777" s="2">
        <v>163322</v>
      </c>
      <c r="H2777" s="3" t="s">
        <v>3409</v>
      </c>
      <c r="I2777" s="18">
        <v>45156</v>
      </c>
      <c r="J2777" s="28">
        <v>1217797040</v>
      </c>
      <c r="K2777" s="18">
        <v>45170</v>
      </c>
      <c r="L2777" s="18">
        <v>45169</v>
      </c>
      <c r="M2777" s="18"/>
      <c r="N2777" s="30">
        <v>2</v>
      </c>
      <c r="O2777" s="7">
        <v>10000</v>
      </c>
      <c r="P2777" s="30">
        <v>100</v>
      </c>
      <c r="Q2777" s="22">
        <v>1.82981294070719E-2</v>
      </c>
      <c r="R2777" s="7">
        <v>8000</v>
      </c>
      <c r="S2777" s="2">
        <v>142</v>
      </c>
      <c r="T2777" s="11">
        <v>2013.74</v>
      </c>
      <c r="U2777" s="17" t="s">
        <v>6286</v>
      </c>
      <c r="V2777" s="21">
        <v>8.9837481283858073E-2</v>
      </c>
      <c r="W2777" s="9">
        <v>718.69985027086454</v>
      </c>
      <c r="X2777" s="22">
        <f t="shared" si="215"/>
        <v>-0.91016251871614196</v>
      </c>
      <c r="Y2777" s="29">
        <v>180.90932956055636</v>
      </c>
      <c r="Z2777" s="34">
        <f t="shared" si="216"/>
        <v>149000</v>
      </c>
      <c r="AA2777" s="34">
        <f t="shared" si="217"/>
        <v>5.3691275167785234E-2</v>
      </c>
      <c r="AB2777" s="35">
        <f t="shared" si="218"/>
        <v>5.3691275167785237</v>
      </c>
      <c r="AC2777" s="35">
        <f t="shared" si="219"/>
        <v>7.624161073825503</v>
      </c>
      <c r="AD2777" s="6">
        <f>IFERROR(VLOOKUP(E2777,marginal!$A$2:$E$4826,4,FALSE),0)</f>
        <v>-9523.2661538461398</v>
      </c>
    </row>
    <row r="2778" spans="1:30" x14ac:dyDescent="0.2">
      <c r="A2778" s="27" t="s">
        <v>6907</v>
      </c>
      <c r="B2778" s="6" t="s">
        <v>6910</v>
      </c>
      <c r="C2778" s="6" t="s">
        <v>6909</v>
      </c>
      <c r="D2778" s="2">
        <v>162594</v>
      </c>
      <c r="E2778" s="2">
        <v>163224</v>
      </c>
      <c r="F2778" s="3" t="s">
        <v>3407</v>
      </c>
      <c r="G2778" s="2">
        <v>163323</v>
      </c>
      <c r="H2778" s="3" t="s">
        <v>3410</v>
      </c>
      <c r="I2778" s="18" t="s">
        <v>6930</v>
      </c>
      <c r="J2778" s="28" t="s">
        <v>6930</v>
      </c>
      <c r="K2778" s="18">
        <v>45170</v>
      </c>
      <c r="L2778" s="18">
        <v>45169</v>
      </c>
      <c r="M2778" s="18"/>
      <c r="N2778" s="30">
        <v>4</v>
      </c>
      <c r="O2778" s="7">
        <v>10000</v>
      </c>
      <c r="P2778" s="30">
        <v>120</v>
      </c>
      <c r="Q2778" s="22">
        <v>3.1590593748395276E-2</v>
      </c>
      <c r="R2778" s="7">
        <v>8000</v>
      </c>
      <c r="S2778" s="2">
        <v>142</v>
      </c>
      <c r="T2778" s="11">
        <v>2013.74</v>
      </c>
      <c r="U2778" s="17" t="s">
        <v>6286</v>
      </c>
      <c r="V2778" s="21">
        <v>8.9837481283858073E-2</v>
      </c>
      <c r="W2778" s="9">
        <v>718.69985027086454</v>
      </c>
      <c r="X2778" s="22">
        <f t="shared" si="215"/>
        <v>-0.91016251871614196</v>
      </c>
      <c r="Y2778" s="29">
        <v>180.90932956055636</v>
      </c>
      <c r="Z2778" s="34">
        <f t="shared" si="216"/>
        <v>377000</v>
      </c>
      <c r="AA2778" s="34">
        <f t="shared" si="217"/>
        <v>2.1220159151193633E-2</v>
      </c>
      <c r="AB2778" s="35">
        <f t="shared" si="218"/>
        <v>2.546419098143236</v>
      </c>
      <c r="AC2778" s="35">
        <f t="shared" si="219"/>
        <v>3.0132625994694959</v>
      </c>
      <c r="AD2778" s="6">
        <f>IFERROR(VLOOKUP(E2778,marginal!$A$2:$E$4826,4,FALSE),0)</f>
        <v>-9523.2661538461398</v>
      </c>
    </row>
    <row r="2779" spans="1:30" x14ac:dyDescent="0.2">
      <c r="A2779" s="27" t="s">
        <v>6907</v>
      </c>
      <c r="B2779" s="6" t="s">
        <v>6926</v>
      </c>
      <c r="C2779" s="6" t="s">
        <v>6909</v>
      </c>
      <c r="D2779" s="2">
        <v>162589</v>
      </c>
      <c r="E2779" s="2">
        <v>163159</v>
      </c>
      <c r="F2779" s="3" t="s">
        <v>3357</v>
      </c>
      <c r="G2779" s="2">
        <v>163161</v>
      </c>
      <c r="H2779" s="3" t="s">
        <v>3411</v>
      </c>
      <c r="I2779" s="18">
        <v>45268</v>
      </c>
      <c r="J2779" s="28">
        <v>1296660086</v>
      </c>
      <c r="K2779" s="18">
        <v>45170</v>
      </c>
      <c r="L2779" s="18">
        <v>45169</v>
      </c>
      <c r="M2779" s="18"/>
      <c r="N2779" s="30">
        <v>9</v>
      </c>
      <c r="O2779" s="7">
        <v>10000</v>
      </c>
      <c r="P2779" s="30">
        <v>147</v>
      </c>
      <c r="Q2779" s="22">
        <v>7.9000519063170294E-2</v>
      </c>
      <c r="R2779" s="7">
        <v>8000</v>
      </c>
      <c r="S2779" s="2">
        <v>142</v>
      </c>
      <c r="T2779" s="11">
        <v>2013.74</v>
      </c>
      <c r="U2779" s="17" t="s">
        <v>6286</v>
      </c>
      <c r="V2779" s="21">
        <v>1</v>
      </c>
      <c r="W2779" s="9">
        <v>8000</v>
      </c>
      <c r="X2779" s="22">
        <f t="shared" si="215"/>
        <v>0</v>
      </c>
      <c r="Y2779" s="29">
        <v>2013.74</v>
      </c>
      <c r="Z2779" s="34">
        <f t="shared" si="216"/>
        <v>557000</v>
      </c>
      <c r="AA2779" s="34">
        <f t="shared" si="217"/>
        <v>1.4362657091561939E-2</v>
      </c>
      <c r="AB2779" s="35">
        <f t="shared" si="218"/>
        <v>2.111310592459605</v>
      </c>
      <c r="AC2779" s="35">
        <f t="shared" si="219"/>
        <v>2.0394973070017954</v>
      </c>
      <c r="AD2779" s="6">
        <f>IFERROR(VLOOKUP(E2779,marginal!$A$2:$E$4826,4,FALSE),0)</f>
        <v>2374.1404395604286</v>
      </c>
    </row>
    <row r="2780" spans="1:30" x14ac:dyDescent="0.2">
      <c r="A2780" s="27" t="s">
        <v>6907</v>
      </c>
      <c r="B2780" s="6" t="s">
        <v>6926</v>
      </c>
      <c r="C2780" s="6" t="s">
        <v>6909</v>
      </c>
      <c r="D2780" s="2">
        <v>162619</v>
      </c>
      <c r="E2780" s="2">
        <v>163159</v>
      </c>
      <c r="F2780" s="3" t="s">
        <v>3357</v>
      </c>
      <c r="G2780" s="2">
        <v>163162</v>
      </c>
      <c r="H2780" s="3" t="s">
        <v>3412</v>
      </c>
      <c r="I2780" s="18">
        <v>45164</v>
      </c>
      <c r="J2780" s="28">
        <v>1224068074</v>
      </c>
      <c r="K2780" s="18">
        <v>45170</v>
      </c>
      <c r="L2780" s="18">
        <v>45169</v>
      </c>
      <c r="M2780" s="18"/>
      <c r="N2780" s="30">
        <v>8</v>
      </c>
      <c r="O2780" s="7">
        <v>10000</v>
      </c>
      <c r="P2780" s="30">
        <v>132</v>
      </c>
      <c r="Q2780" s="22">
        <v>5.8283715876113903E-2</v>
      </c>
      <c r="R2780" s="7">
        <v>10000</v>
      </c>
      <c r="S2780" s="2">
        <v>142</v>
      </c>
      <c r="T2780" s="11">
        <v>2510.34</v>
      </c>
      <c r="U2780" s="17" t="s">
        <v>6286</v>
      </c>
      <c r="V2780" s="21">
        <v>1</v>
      </c>
      <c r="W2780" s="9">
        <v>10000</v>
      </c>
      <c r="X2780" s="22">
        <f t="shared" si="215"/>
        <v>0</v>
      </c>
      <c r="Y2780" s="29">
        <v>2510.34</v>
      </c>
      <c r="Z2780" s="34">
        <f t="shared" si="216"/>
        <v>499000</v>
      </c>
      <c r="AA2780" s="34">
        <f t="shared" si="217"/>
        <v>2.004008016032064E-2</v>
      </c>
      <c r="AB2780" s="35">
        <f t="shared" si="218"/>
        <v>2.6452905811623246</v>
      </c>
      <c r="AC2780" s="35">
        <f t="shared" si="219"/>
        <v>2.8456913827655308</v>
      </c>
      <c r="AD2780" s="6">
        <f>IFERROR(VLOOKUP(E2780,marginal!$A$2:$E$4826,4,FALSE),0)</f>
        <v>2374.1404395604286</v>
      </c>
    </row>
    <row r="2781" spans="1:30" x14ac:dyDescent="0.2">
      <c r="A2781" s="27" t="s">
        <v>6907</v>
      </c>
      <c r="B2781" s="6" t="s">
        <v>6926</v>
      </c>
      <c r="C2781" s="6" t="s">
        <v>6909</v>
      </c>
      <c r="D2781" s="2">
        <v>162623</v>
      </c>
      <c r="E2781" s="2">
        <v>163159</v>
      </c>
      <c r="F2781" s="3" t="s">
        <v>3357</v>
      </c>
      <c r="G2781" s="2">
        <v>163164</v>
      </c>
      <c r="H2781" s="3" t="s">
        <v>3413</v>
      </c>
      <c r="I2781" s="18">
        <v>45164</v>
      </c>
      <c r="J2781" s="28">
        <v>1224067967</v>
      </c>
      <c r="K2781" s="18">
        <v>45170</v>
      </c>
      <c r="L2781" s="18">
        <v>45169</v>
      </c>
      <c r="M2781" s="18"/>
      <c r="N2781" s="30">
        <v>8</v>
      </c>
      <c r="O2781" s="7">
        <v>10000</v>
      </c>
      <c r="P2781" s="30">
        <v>132</v>
      </c>
      <c r="Q2781" s="22">
        <v>5.8283715876113903E-2</v>
      </c>
      <c r="R2781" s="7">
        <v>8000</v>
      </c>
      <c r="S2781" s="2">
        <v>142</v>
      </c>
      <c r="T2781" s="11">
        <v>2013.74</v>
      </c>
      <c r="U2781" s="17" t="s">
        <v>6286</v>
      </c>
      <c r="V2781" s="21">
        <v>1</v>
      </c>
      <c r="W2781" s="9">
        <v>8000</v>
      </c>
      <c r="X2781" s="22">
        <f t="shared" si="215"/>
        <v>0</v>
      </c>
      <c r="Y2781" s="29">
        <v>2013.74</v>
      </c>
      <c r="Z2781" s="34">
        <f t="shared" si="216"/>
        <v>499000</v>
      </c>
      <c r="AA2781" s="34">
        <f t="shared" si="217"/>
        <v>1.6032064128256512E-2</v>
      </c>
      <c r="AB2781" s="35">
        <f t="shared" si="218"/>
        <v>2.1162324649298596</v>
      </c>
      <c r="AC2781" s="35">
        <f t="shared" si="219"/>
        <v>2.2765531062124245</v>
      </c>
      <c r="AD2781" s="6">
        <f>IFERROR(VLOOKUP(E2781,marginal!$A$2:$E$4826,4,FALSE),0)</f>
        <v>2374.1404395604286</v>
      </c>
    </row>
    <row r="2782" spans="1:30" x14ac:dyDescent="0.2">
      <c r="A2782" s="27" t="s">
        <v>6907</v>
      </c>
      <c r="B2782" s="6" t="s">
        <v>6926</v>
      </c>
      <c r="C2782" s="6" t="s">
        <v>6909</v>
      </c>
      <c r="D2782" s="2">
        <v>162625</v>
      </c>
      <c r="E2782" s="2">
        <v>163159</v>
      </c>
      <c r="F2782" s="3" t="s">
        <v>3357</v>
      </c>
      <c r="G2782" s="2">
        <v>163165</v>
      </c>
      <c r="H2782" s="3" t="s">
        <v>3414</v>
      </c>
      <c r="I2782" s="18">
        <v>45164</v>
      </c>
      <c r="J2782" s="28">
        <v>1224067898</v>
      </c>
      <c r="K2782" s="18">
        <v>45170</v>
      </c>
      <c r="L2782" s="18">
        <v>45169</v>
      </c>
      <c r="M2782" s="18"/>
      <c r="N2782" s="30">
        <v>9</v>
      </c>
      <c r="O2782" s="7">
        <v>10000</v>
      </c>
      <c r="P2782" s="30">
        <v>147</v>
      </c>
      <c r="Q2782" s="22">
        <v>7.9000519063170294E-2</v>
      </c>
      <c r="R2782" s="7">
        <v>20000</v>
      </c>
      <c r="S2782" s="2">
        <v>137</v>
      </c>
      <c r="T2782" s="11">
        <v>4827.46</v>
      </c>
      <c r="U2782" s="17" t="s">
        <v>6286</v>
      </c>
      <c r="V2782" s="21">
        <v>1</v>
      </c>
      <c r="W2782" s="9">
        <v>20000</v>
      </c>
      <c r="X2782" s="22">
        <f t="shared" si="215"/>
        <v>0</v>
      </c>
      <c r="Y2782" s="29">
        <v>4827.46</v>
      </c>
      <c r="Z2782" s="34">
        <f t="shared" si="216"/>
        <v>557000</v>
      </c>
      <c r="AA2782" s="34">
        <f t="shared" si="217"/>
        <v>3.5906642728904849E-2</v>
      </c>
      <c r="AB2782" s="35">
        <f t="shared" si="218"/>
        <v>5.278276481149013</v>
      </c>
      <c r="AC2782" s="35">
        <f t="shared" si="219"/>
        <v>4.9192100538599641</v>
      </c>
      <c r="AD2782" s="6">
        <f>IFERROR(VLOOKUP(E2782,marginal!$A$2:$E$4826,4,FALSE),0)</f>
        <v>2374.1404395604286</v>
      </c>
    </row>
    <row r="2783" spans="1:30" x14ac:dyDescent="0.2">
      <c r="A2783" s="27" t="s">
        <v>6907</v>
      </c>
      <c r="B2783" s="6" t="s">
        <v>6926</v>
      </c>
      <c r="C2783" s="6" t="s">
        <v>6909</v>
      </c>
      <c r="D2783" s="2">
        <v>162626</v>
      </c>
      <c r="E2783" s="2">
        <v>163159</v>
      </c>
      <c r="F2783" s="3" t="s">
        <v>3357</v>
      </c>
      <c r="G2783" s="2">
        <v>163166</v>
      </c>
      <c r="H2783" s="3" t="s">
        <v>3415</v>
      </c>
      <c r="I2783" s="18">
        <v>45268</v>
      </c>
      <c r="J2783" s="28">
        <v>1296662079</v>
      </c>
      <c r="K2783" s="18">
        <v>45170</v>
      </c>
      <c r="L2783" s="18">
        <v>45169</v>
      </c>
      <c r="M2783" s="18"/>
      <c r="N2783" s="30">
        <v>9</v>
      </c>
      <c r="O2783" s="7">
        <v>10000</v>
      </c>
      <c r="P2783" s="30">
        <v>147</v>
      </c>
      <c r="Q2783" s="22">
        <v>7.9000519063170294E-2</v>
      </c>
      <c r="R2783" s="7">
        <v>6000</v>
      </c>
      <c r="S2783" s="2">
        <v>142</v>
      </c>
      <c r="T2783" s="11">
        <v>1503.37</v>
      </c>
      <c r="U2783" s="17" t="s">
        <v>6286</v>
      </c>
      <c r="V2783" s="21">
        <v>1</v>
      </c>
      <c r="W2783" s="9">
        <v>6000</v>
      </c>
      <c r="X2783" s="22">
        <f t="shared" si="215"/>
        <v>0</v>
      </c>
      <c r="Y2783" s="29">
        <v>1503.37</v>
      </c>
      <c r="Z2783" s="34">
        <f t="shared" si="216"/>
        <v>557000</v>
      </c>
      <c r="AA2783" s="34">
        <f t="shared" si="217"/>
        <v>1.0771992818671455E-2</v>
      </c>
      <c r="AB2783" s="35">
        <f t="shared" si="218"/>
        <v>1.5834829443447038</v>
      </c>
      <c r="AC2783" s="35">
        <f t="shared" si="219"/>
        <v>1.5296229802513466</v>
      </c>
      <c r="AD2783" s="6">
        <f>IFERROR(VLOOKUP(E2783,marginal!$A$2:$E$4826,4,FALSE),0)</f>
        <v>2374.1404395604286</v>
      </c>
    </row>
    <row r="2784" spans="1:30" x14ac:dyDescent="0.2">
      <c r="A2784" s="27" t="s">
        <v>6907</v>
      </c>
      <c r="B2784" s="6" t="s">
        <v>6926</v>
      </c>
      <c r="C2784" s="6" t="s">
        <v>6909</v>
      </c>
      <c r="D2784" s="2">
        <v>162634</v>
      </c>
      <c r="E2784" s="2">
        <v>163159</v>
      </c>
      <c r="F2784" s="3" t="s">
        <v>3357</v>
      </c>
      <c r="G2784" s="2">
        <v>163167</v>
      </c>
      <c r="H2784" s="3" t="s">
        <v>3416</v>
      </c>
      <c r="I2784" s="18">
        <v>45268</v>
      </c>
      <c r="J2784" s="28">
        <v>1296661608</v>
      </c>
      <c r="K2784" s="18">
        <v>45170</v>
      </c>
      <c r="L2784" s="18">
        <v>45169</v>
      </c>
      <c r="M2784" s="18"/>
      <c r="N2784" s="30">
        <v>8</v>
      </c>
      <c r="O2784" s="7">
        <v>10000</v>
      </c>
      <c r="P2784" s="30">
        <v>132</v>
      </c>
      <c r="Q2784" s="22">
        <v>5.8283715876113903E-2</v>
      </c>
      <c r="R2784" s="7">
        <v>8000</v>
      </c>
      <c r="S2784" s="2">
        <v>142</v>
      </c>
      <c r="T2784" s="11">
        <v>2013.74</v>
      </c>
      <c r="U2784" s="17" t="s">
        <v>6286</v>
      </c>
      <c r="V2784" s="21">
        <v>1</v>
      </c>
      <c r="W2784" s="9">
        <v>8000</v>
      </c>
      <c r="X2784" s="22">
        <f t="shared" si="215"/>
        <v>0</v>
      </c>
      <c r="Y2784" s="29">
        <v>2013.74</v>
      </c>
      <c r="Z2784" s="34">
        <f t="shared" si="216"/>
        <v>499000</v>
      </c>
      <c r="AA2784" s="34">
        <f t="shared" si="217"/>
        <v>1.6032064128256512E-2</v>
      </c>
      <c r="AB2784" s="35">
        <f t="shared" si="218"/>
        <v>2.1162324649298596</v>
      </c>
      <c r="AC2784" s="35">
        <f t="shared" si="219"/>
        <v>2.2765531062124245</v>
      </c>
      <c r="AD2784" s="6">
        <f>IFERROR(VLOOKUP(E2784,marginal!$A$2:$E$4826,4,FALSE),0)</f>
        <v>2374.1404395604286</v>
      </c>
    </row>
    <row r="2785" spans="1:30" x14ac:dyDescent="0.2">
      <c r="A2785" s="27" t="s">
        <v>6907</v>
      </c>
      <c r="B2785" s="6" t="s">
        <v>6926</v>
      </c>
      <c r="C2785" s="6" t="s">
        <v>6909</v>
      </c>
      <c r="D2785" s="2">
        <v>162886</v>
      </c>
      <c r="E2785" s="2">
        <v>163325</v>
      </c>
      <c r="F2785" s="3" t="s">
        <v>3359</v>
      </c>
      <c r="G2785" s="2">
        <v>163327</v>
      </c>
      <c r="H2785" s="3" t="s">
        <v>3417</v>
      </c>
      <c r="I2785" s="18">
        <v>45273</v>
      </c>
      <c r="J2785" s="28">
        <v>1300037392</v>
      </c>
      <c r="K2785" s="18">
        <v>45170</v>
      </c>
      <c r="L2785" s="18">
        <v>45169</v>
      </c>
      <c r="M2785" s="18"/>
      <c r="N2785" s="30">
        <v>9</v>
      </c>
      <c r="O2785" s="7">
        <v>10000</v>
      </c>
      <c r="P2785" s="30">
        <v>147</v>
      </c>
      <c r="Q2785" s="22">
        <v>7.9000519063170294E-2</v>
      </c>
      <c r="R2785" s="7">
        <v>8000</v>
      </c>
      <c r="S2785" s="2">
        <v>142</v>
      </c>
      <c r="T2785" s="11">
        <v>2013.74</v>
      </c>
      <c r="U2785" s="17" t="s">
        <v>6286</v>
      </c>
      <c r="V2785" s="21">
        <v>1</v>
      </c>
      <c r="W2785" s="9">
        <v>8000</v>
      </c>
      <c r="X2785" s="22">
        <f t="shared" si="215"/>
        <v>0</v>
      </c>
      <c r="Y2785" s="29">
        <v>2013.74</v>
      </c>
      <c r="Z2785" s="34">
        <f t="shared" si="216"/>
        <v>557000</v>
      </c>
      <c r="AA2785" s="34">
        <f t="shared" si="217"/>
        <v>1.4362657091561939E-2</v>
      </c>
      <c r="AB2785" s="35">
        <f t="shared" si="218"/>
        <v>2.111310592459605</v>
      </c>
      <c r="AC2785" s="35">
        <f t="shared" si="219"/>
        <v>2.0394973070017954</v>
      </c>
      <c r="AD2785" s="6">
        <f>IFERROR(VLOOKUP(E2785,marginal!$A$2:$E$4826,4,FALSE),0)</f>
        <v>2513.0519230769</v>
      </c>
    </row>
    <row r="2786" spans="1:30" x14ac:dyDescent="0.2">
      <c r="A2786" s="27" t="s">
        <v>6907</v>
      </c>
      <c r="B2786" s="6" t="s">
        <v>6926</v>
      </c>
      <c r="C2786" s="6" t="s">
        <v>6909</v>
      </c>
      <c r="D2786" s="2">
        <v>162774</v>
      </c>
      <c r="E2786" s="2">
        <v>163325</v>
      </c>
      <c r="F2786" s="3" t="s">
        <v>3359</v>
      </c>
      <c r="G2786" s="2">
        <v>163328</v>
      </c>
      <c r="H2786" s="3" t="s">
        <v>3418</v>
      </c>
      <c r="I2786" s="18">
        <v>45273</v>
      </c>
      <c r="J2786" s="28">
        <v>1300036966</v>
      </c>
      <c r="K2786" s="18">
        <v>45170</v>
      </c>
      <c r="L2786" s="18">
        <v>45169</v>
      </c>
      <c r="M2786" s="18"/>
      <c r="N2786" s="30">
        <v>7</v>
      </c>
      <c r="O2786" s="7">
        <v>10000</v>
      </c>
      <c r="P2786" s="30">
        <v>127</v>
      </c>
      <c r="Q2786" s="22">
        <v>5.24391097594855E-2</v>
      </c>
      <c r="R2786" s="7">
        <v>8000</v>
      </c>
      <c r="S2786" s="2">
        <v>142</v>
      </c>
      <c r="T2786" s="11">
        <v>2013.74</v>
      </c>
      <c r="U2786" s="17" t="s">
        <v>6286</v>
      </c>
      <c r="V2786" s="21">
        <v>1</v>
      </c>
      <c r="W2786" s="9">
        <v>8000</v>
      </c>
      <c r="X2786" s="22">
        <f t="shared" si="215"/>
        <v>0</v>
      </c>
      <c r="Y2786" s="29">
        <v>2013.74</v>
      </c>
      <c r="Z2786" s="34">
        <f t="shared" si="216"/>
        <v>422000</v>
      </c>
      <c r="AA2786" s="34">
        <f t="shared" si="217"/>
        <v>1.8957345971563982E-2</v>
      </c>
      <c r="AB2786" s="35">
        <f t="shared" si="218"/>
        <v>2.4075829383886256</v>
      </c>
      <c r="AC2786" s="35">
        <f t="shared" si="219"/>
        <v>2.6919431279620856</v>
      </c>
      <c r="AD2786" s="6">
        <f>IFERROR(VLOOKUP(E2786,marginal!$A$2:$E$4826,4,FALSE),0)</f>
        <v>2513.0519230769</v>
      </c>
    </row>
    <row r="2787" spans="1:30" x14ac:dyDescent="0.2">
      <c r="A2787" s="27" t="s">
        <v>6907</v>
      </c>
      <c r="B2787" s="6" t="s">
        <v>6926</v>
      </c>
      <c r="C2787" s="6" t="s">
        <v>6909</v>
      </c>
      <c r="D2787" s="2">
        <v>162772</v>
      </c>
      <c r="E2787" s="2">
        <v>163325</v>
      </c>
      <c r="F2787" s="3" t="s">
        <v>3359</v>
      </c>
      <c r="G2787" s="2">
        <v>163329</v>
      </c>
      <c r="H2787" s="3" t="s">
        <v>3419</v>
      </c>
      <c r="I2787" s="18">
        <v>45167</v>
      </c>
      <c r="J2787" s="28">
        <v>1225461637</v>
      </c>
      <c r="K2787" s="18">
        <v>45170</v>
      </c>
      <c r="L2787" s="18">
        <v>45169</v>
      </c>
      <c r="M2787" s="18"/>
      <c r="N2787" s="30">
        <v>10</v>
      </c>
      <c r="O2787" s="7">
        <v>5000</v>
      </c>
      <c r="P2787" s="30">
        <v>147</v>
      </c>
      <c r="Q2787" s="22">
        <v>0.11226939921536</v>
      </c>
      <c r="R2787" s="7">
        <v>8000</v>
      </c>
      <c r="S2787" s="2">
        <v>142</v>
      </c>
      <c r="T2787" s="11">
        <v>2013.74</v>
      </c>
      <c r="U2787" s="17" t="s">
        <v>6286</v>
      </c>
      <c r="V2787" s="21">
        <v>1</v>
      </c>
      <c r="W2787" s="9">
        <v>8000</v>
      </c>
      <c r="X2787" s="22">
        <f t="shared" si="215"/>
        <v>0</v>
      </c>
      <c r="Y2787" s="29">
        <v>2013.74</v>
      </c>
      <c r="Z2787" s="34">
        <f t="shared" si="216"/>
        <v>258000</v>
      </c>
      <c r="AA2787" s="34">
        <f t="shared" si="217"/>
        <v>3.1007751937984496E-2</v>
      </c>
      <c r="AB2787" s="35">
        <f t="shared" si="218"/>
        <v>4.558139534883721</v>
      </c>
      <c r="AC2787" s="35">
        <f t="shared" si="219"/>
        <v>4.4031007751937983</v>
      </c>
      <c r="AD2787" s="6">
        <f>IFERROR(VLOOKUP(E2787,marginal!$A$2:$E$4826,4,FALSE),0)</f>
        <v>2513.0519230769</v>
      </c>
    </row>
    <row r="2788" spans="1:30" x14ac:dyDescent="0.2">
      <c r="A2788" s="27" t="s">
        <v>6907</v>
      </c>
      <c r="B2788" s="6" t="s">
        <v>6926</v>
      </c>
      <c r="C2788" s="6" t="s">
        <v>6909</v>
      </c>
      <c r="D2788" s="2">
        <v>162857</v>
      </c>
      <c r="E2788" s="2">
        <v>163325</v>
      </c>
      <c r="F2788" s="3" t="s">
        <v>3359</v>
      </c>
      <c r="G2788" s="2">
        <v>163372</v>
      </c>
      <c r="H2788" s="3" t="s">
        <v>3420</v>
      </c>
      <c r="I2788" s="18">
        <v>45273</v>
      </c>
      <c r="J2788" s="28">
        <v>1300038275</v>
      </c>
      <c r="K2788" s="18">
        <v>45170</v>
      </c>
      <c r="L2788" s="18">
        <v>45169</v>
      </c>
      <c r="M2788" s="18"/>
      <c r="N2788" s="30">
        <v>7</v>
      </c>
      <c r="O2788" s="7">
        <v>9000</v>
      </c>
      <c r="P2788" s="30">
        <v>146</v>
      </c>
      <c r="Q2788" s="22">
        <v>5.2439109759484744E-2</v>
      </c>
      <c r="R2788" s="7">
        <v>8000</v>
      </c>
      <c r="S2788" s="2">
        <v>142</v>
      </c>
      <c r="T2788" s="11">
        <v>2013.74</v>
      </c>
      <c r="U2788" s="17" t="s">
        <v>6286</v>
      </c>
      <c r="V2788" s="21">
        <v>1</v>
      </c>
      <c r="W2788" s="9">
        <v>8000</v>
      </c>
      <c r="X2788" s="22">
        <f t="shared" si="215"/>
        <v>0</v>
      </c>
      <c r="Y2788" s="29">
        <v>2013.74</v>
      </c>
      <c r="Z2788" s="34">
        <f t="shared" si="216"/>
        <v>422000</v>
      </c>
      <c r="AA2788" s="34">
        <f t="shared" si="217"/>
        <v>1.8957345971563982E-2</v>
      </c>
      <c r="AB2788" s="35">
        <f t="shared" si="218"/>
        <v>2.7677725118483414</v>
      </c>
      <c r="AC2788" s="35">
        <f t="shared" si="219"/>
        <v>2.6919431279620856</v>
      </c>
      <c r="AD2788" s="6">
        <f>IFERROR(VLOOKUP(E2788,marginal!$A$2:$E$4826,4,FALSE),0)</f>
        <v>2513.0519230769</v>
      </c>
    </row>
    <row r="2789" spans="1:30" x14ac:dyDescent="0.2">
      <c r="A2789" s="27" t="s">
        <v>6907</v>
      </c>
      <c r="B2789" s="6" t="s">
        <v>6911</v>
      </c>
      <c r="C2789" s="6" t="s">
        <v>6912</v>
      </c>
      <c r="D2789" s="2">
        <v>162208</v>
      </c>
      <c r="E2789" s="2">
        <v>163388</v>
      </c>
      <c r="F2789" s="3" t="s">
        <v>3361</v>
      </c>
      <c r="G2789" s="2">
        <v>163390</v>
      </c>
      <c r="H2789" s="3" t="s">
        <v>3421</v>
      </c>
      <c r="I2789" s="18" t="s">
        <v>6930</v>
      </c>
      <c r="J2789" s="28" t="s">
        <v>6930</v>
      </c>
      <c r="K2789" s="18">
        <v>45170</v>
      </c>
      <c r="L2789" s="18">
        <v>45169</v>
      </c>
      <c r="M2789" s="18"/>
      <c r="N2789" s="30">
        <v>6</v>
      </c>
      <c r="O2789" s="7">
        <v>14000</v>
      </c>
      <c r="P2789" s="30">
        <v>117</v>
      </c>
      <c r="Q2789" s="22">
        <v>3.97705569269148E-2</v>
      </c>
      <c r="R2789" s="7">
        <v>20000</v>
      </c>
      <c r="S2789" s="2">
        <v>117</v>
      </c>
      <c r="T2789" s="11">
        <v>4082.86</v>
      </c>
      <c r="U2789" s="17" t="s">
        <v>6286</v>
      </c>
      <c r="V2789" s="21">
        <v>1</v>
      </c>
      <c r="W2789" s="9">
        <v>20000</v>
      </c>
      <c r="X2789" s="22">
        <f t="shared" si="215"/>
        <v>0</v>
      </c>
      <c r="Y2789" s="29">
        <v>4082.86</v>
      </c>
      <c r="Z2789" s="34">
        <f t="shared" si="216"/>
        <v>729000</v>
      </c>
      <c r="AA2789" s="34">
        <f t="shared" si="217"/>
        <v>2.7434842249657063E-2</v>
      </c>
      <c r="AB2789" s="35">
        <f t="shared" si="218"/>
        <v>3.2098765432098766</v>
      </c>
      <c r="AC2789" s="35">
        <f t="shared" si="219"/>
        <v>3.2098765432098766</v>
      </c>
      <c r="AD2789" s="6">
        <f>IFERROR(VLOOKUP(E2789,marginal!$A$2:$E$4826,4,FALSE),0)</f>
        <v>2766.5196923076801</v>
      </c>
    </row>
    <row r="2790" spans="1:30" x14ac:dyDescent="0.2">
      <c r="A2790" s="27" t="s">
        <v>6907</v>
      </c>
      <c r="B2790" s="6" t="s">
        <v>6911</v>
      </c>
      <c r="C2790" s="6" t="s">
        <v>6912</v>
      </c>
      <c r="D2790" s="2">
        <v>162519</v>
      </c>
      <c r="E2790" s="2">
        <v>163388</v>
      </c>
      <c r="F2790" s="3" t="s">
        <v>3361</v>
      </c>
      <c r="G2790" s="2">
        <v>163391</v>
      </c>
      <c r="H2790" s="3" t="s">
        <v>3422</v>
      </c>
      <c r="I2790" s="18" t="s">
        <v>6930</v>
      </c>
      <c r="J2790" s="28" t="s">
        <v>6930</v>
      </c>
      <c r="K2790" s="18">
        <v>45170</v>
      </c>
      <c r="L2790" s="18">
        <v>45169</v>
      </c>
      <c r="M2790" s="18"/>
      <c r="N2790" s="30">
        <v>3</v>
      </c>
      <c r="O2790" s="7">
        <v>14000</v>
      </c>
      <c r="P2790" s="30">
        <v>115</v>
      </c>
      <c r="Q2790" s="22">
        <v>4.4888722531598056E-2</v>
      </c>
      <c r="R2790" s="7">
        <v>8000</v>
      </c>
      <c r="S2790" s="2">
        <v>110</v>
      </c>
      <c r="T2790" s="11">
        <v>1530.98</v>
      </c>
      <c r="U2790" s="17" t="s">
        <v>6286</v>
      </c>
      <c r="V2790" s="21">
        <v>1</v>
      </c>
      <c r="W2790" s="9">
        <v>8000</v>
      </c>
      <c r="X2790" s="22">
        <f t="shared" si="215"/>
        <v>0</v>
      </c>
      <c r="Y2790" s="29">
        <v>1530.98</v>
      </c>
      <c r="Z2790" s="34">
        <f t="shared" si="216"/>
        <v>355000</v>
      </c>
      <c r="AA2790" s="34">
        <f t="shared" si="217"/>
        <v>2.2535211267605635E-2</v>
      </c>
      <c r="AB2790" s="35">
        <f t="shared" si="218"/>
        <v>2.591549295774648</v>
      </c>
      <c r="AC2790" s="35">
        <f t="shared" si="219"/>
        <v>2.47887323943662</v>
      </c>
      <c r="AD2790" s="6">
        <f>IFERROR(VLOOKUP(E2790,marginal!$A$2:$E$4826,4,FALSE),0)</f>
        <v>2766.5196923076801</v>
      </c>
    </row>
    <row r="2791" spans="1:30" x14ac:dyDescent="0.2">
      <c r="A2791" s="27" t="s">
        <v>6907</v>
      </c>
      <c r="B2791" s="6" t="s">
        <v>6911</v>
      </c>
      <c r="C2791" s="6" t="s">
        <v>6912</v>
      </c>
      <c r="D2791" s="2">
        <v>162513</v>
      </c>
      <c r="E2791" s="2">
        <v>163388</v>
      </c>
      <c r="F2791" s="3" t="s">
        <v>3361</v>
      </c>
      <c r="G2791" s="2">
        <v>163392</v>
      </c>
      <c r="H2791" s="3" t="s">
        <v>3423</v>
      </c>
      <c r="I2791" s="18" t="s">
        <v>6930</v>
      </c>
      <c r="J2791" s="28" t="s">
        <v>6930</v>
      </c>
      <c r="K2791" s="18">
        <v>45170</v>
      </c>
      <c r="L2791" s="18">
        <v>45169</v>
      </c>
      <c r="M2791" s="18"/>
      <c r="N2791" s="30">
        <v>9</v>
      </c>
      <c r="O2791" s="7">
        <v>10000</v>
      </c>
      <c r="P2791" s="30">
        <v>130</v>
      </c>
      <c r="Q2791" s="22">
        <v>6.6561950662098204E-2</v>
      </c>
      <c r="R2791" s="7">
        <v>5000</v>
      </c>
      <c r="S2791" s="2">
        <v>147</v>
      </c>
      <c r="T2791" s="11">
        <v>1303.3399999999999</v>
      </c>
      <c r="U2791" s="17" t="s">
        <v>6286</v>
      </c>
      <c r="V2791" s="21">
        <v>1</v>
      </c>
      <c r="W2791" s="9">
        <v>5000</v>
      </c>
      <c r="X2791" s="22">
        <f t="shared" si="215"/>
        <v>0</v>
      </c>
      <c r="Y2791" s="29">
        <v>1303.3399999999999</v>
      </c>
      <c r="Z2791" s="34">
        <f t="shared" si="216"/>
        <v>557000</v>
      </c>
      <c r="AA2791" s="34">
        <f t="shared" si="217"/>
        <v>8.9766606822262122E-3</v>
      </c>
      <c r="AB2791" s="35">
        <f t="shared" si="218"/>
        <v>1.1669658886894076</v>
      </c>
      <c r="AC2791" s="35">
        <f t="shared" si="219"/>
        <v>1.3195691202872533</v>
      </c>
      <c r="AD2791" s="6">
        <f>IFERROR(VLOOKUP(E2791,marginal!$A$2:$E$4826,4,FALSE),0)</f>
        <v>2766.5196923076801</v>
      </c>
    </row>
    <row r="2792" spans="1:30" x14ac:dyDescent="0.2">
      <c r="A2792" s="27" t="s">
        <v>6907</v>
      </c>
      <c r="B2792" s="6" t="s">
        <v>6911</v>
      </c>
      <c r="C2792" s="6" t="s">
        <v>6912</v>
      </c>
      <c r="D2792" s="2">
        <v>150585</v>
      </c>
      <c r="E2792" s="2">
        <v>163388</v>
      </c>
      <c r="F2792" s="3" t="s">
        <v>3361</v>
      </c>
      <c r="G2792" s="2">
        <v>163393</v>
      </c>
      <c r="H2792" s="3" t="s">
        <v>3424</v>
      </c>
      <c r="I2792" s="18">
        <v>45043</v>
      </c>
      <c r="J2792" s="28">
        <v>1136262805</v>
      </c>
      <c r="K2792" s="18">
        <v>45170</v>
      </c>
      <c r="L2792" s="18">
        <v>45169</v>
      </c>
      <c r="M2792" s="18"/>
      <c r="N2792" s="30">
        <v>4</v>
      </c>
      <c r="O2792" s="7">
        <v>10000</v>
      </c>
      <c r="P2792" s="30">
        <v>110</v>
      </c>
      <c r="Q2792" s="22">
        <v>3.11605023919212E-2</v>
      </c>
      <c r="R2792" s="7">
        <v>10000</v>
      </c>
      <c r="S2792" s="2">
        <v>110</v>
      </c>
      <c r="T2792" s="11">
        <v>1917.29</v>
      </c>
      <c r="U2792" s="17" t="s">
        <v>6286</v>
      </c>
      <c r="V2792" s="21">
        <v>1</v>
      </c>
      <c r="W2792" s="9">
        <v>10000</v>
      </c>
      <c r="X2792" s="22">
        <f t="shared" si="215"/>
        <v>0</v>
      </c>
      <c r="Y2792" s="29">
        <v>1917.29</v>
      </c>
      <c r="Z2792" s="34">
        <f t="shared" si="216"/>
        <v>377000</v>
      </c>
      <c r="AA2792" s="34">
        <f t="shared" si="217"/>
        <v>2.6525198938992044E-2</v>
      </c>
      <c r="AB2792" s="35">
        <f t="shared" si="218"/>
        <v>2.9177718832891246</v>
      </c>
      <c r="AC2792" s="35">
        <f t="shared" si="219"/>
        <v>2.9177718832891246</v>
      </c>
      <c r="AD2792" s="6">
        <f>IFERROR(VLOOKUP(E2792,marginal!$A$2:$E$4826,4,FALSE),0)</f>
        <v>2766.5196923076801</v>
      </c>
    </row>
    <row r="2793" spans="1:30" x14ac:dyDescent="0.2">
      <c r="A2793" s="27" t="s">
        <v>6907</v>
      </c>
      <c r="B2793" s="6" t="s">
        <v>6911</v>
      </c>
      <c r="C2793" s="6" t="s">
        <v>6912</v>
      </c>
      <c r="D2793" s="2">
        <v>162508</v>
      </c>
      <c r="E2793" s="2">
        <v>163388</v>
      </c>
      <c r="F2793" s="3" t="s">
        <v>3361</v>
      </c>
      <c r="G2793" s="2">
        <v>163394</v>
      </c>
      <c r="H2793" s="3" t="s">
        <v>3425</v>
      </c>
      <c r="I2793" s="18">
        <v>45163</v>
      </c>
      <c r="J2793" s="28">
        <v>1222919054</v>
      </c>
      <c r="K2793" s="18">
        <v>45170</v>
      </c>
      <c r="L2793" s="18">
        <v>45169</v>
      </c>
      <c r="M2793" s="18"/>
      <c r="N2793" s="30">
        <v>3</v>
      </c>
      <c r="O2793" s="7">
        <v>10000</v>
      </c>
      <c r="P2793" s="30">
        <v>110</v>
      </c>
      <c r="Q2793" s="22">
        <v>3.3220596517330399E-2</v>
      </c>
      <c r="R2793" s="7">
        <v>10000</v>
      </c>
      <c r="S2793" s="2">
        <v>142</v>
      </c>
      <c r="T2793" s="11">
        <v>2510.34</v>
      </c>
      <c r="U2793" s="17" t="s">
        <v>6286</v>
      </c>
      <c r="V2793" s="21">
        <v>1</v>
      </c>
      <c r="W2793" s="9">
        <v>10000</v>
      </c>
      <c r="X2793" s="22">
        <f t="shared" si="215"/>
        <v>0</v>
      </c>
      <c r="Y2793" s="29">
        <v>2510.34</v>
      </c>
      <c r="Z2793" s="34">
        <f t="shared" si="216"/>
        <v>355000</v>
      </c>
      <c r="AA2793" s="34">
        <f t="shared" si="217"/>
        <v>2.8169014084507043E-2</v>
      </c>
      <c r="AB2793" s="35">
        <f t="shared" si="218"/>
        <v>3.0985915492957745</v>
      </c>
      <c r="AC2793" s="35">
        <f t="shared" si="219"/>
        <v>4</v>
      </c>
      <c r="AD2793" s="6">
        <f>IFERROR(VLOOKUP(E2793,marginal!$A$2:$E$4826,4,FALSE),0)</f>
        <v>2766.5196923076801</v>
      </c>
    </row>
    <row r="2794" spans="1:30" x14ac:dyDescent="0.2">
      <c r="A2794" s="27" t="s">
        <v>6907</v>
      </c>
      <c r="B2794" s="6" t="s">
        <v>6911</v>
      </c>
      <c r="C2794" s="6" t="s">
        <v>6912</v>
      </c>
      <c r="D2794" s="2">
        <v>162534</v>
      </c>
      <c r="E2794" s="2">
        <v>163388</v>
      </c>
      <c r="F2794" s="3" t="s">
        <v>3361</v>
      </c>
      <c r="G2794" s="2">
        <v>163395</v>
      </c>
      <c r="H2794" s="3" t="s">
        <v>3426</v>
      </c>
      <c r="I2794" s="18" t="s">
        <v>6930</v>
      </c>
      <c r="J2794" s="28" t="s">
        <v>6930</v>
      </c>
      <c r="K2794" s="18">
        <v>45170</v>
      </c>
      <c r="L2794" s="18">
        <v>45169</v>
      </c>
      <c r="M2794" s="18"/>
      <c r="N2794" s="30">
        <v>8</v>
      </c>
      <c r="O2794" s="7">
        <v>10000</v>
      </c>
      <c r="P2794" s="30">
        <v>124</v>
      </c>
      <c r="Q2794" s="22">
        <v>5.4581084086274101E-2</v>
      </c>
      <c r="R2794" s="7">
        <v>5000</v>
      </c>
      <c r="S2794" s="2">
        <v>110</v>
      </c>
      <c r="T2794" s="11">
        <v>958.63</v>
      </c>
      <c r="U2794" s="17" t="s">
        <v>6286</v>
      </c>
      <c r="V2794" s="21">
        <v>1</v>
      </c>
      <c r="W2794" s="9">
        <v>5000</v>
      </c>
      <c r="X2794" s="22">
        <f t="shared" si="215"/>
        <v>0</v>
      </c>
      <c r="Y2794" s="29">
        <v>958.63</v>
      </c>
      <c r="Z2794" s="34">
        <f t="shared" si="216"/>
        <v>499000</v>
      </c>
      <c r="AA2794" s="34">
        <f t="shared" si="217"/>
        <v>1.002004008016032E-2</v>
      </c>
      <c r="AB2794" s="35">
        <f t="shared" si="218"/>
        <v>1.2424849699398797</v>
      </c>
      <c r="AC2794" s="35">
        <f t="shared" si="219"/>
        <v>1.1022044088176353</v>
      </c>
      <c r="AD2794" s="6">
        <f>IFERROR(VLOOKUP(E2794,marginal!$A$2:$E$4826,4,FALSE),0)</f>
        <v>2766.5196923076801</v>
      </c>
    </row>
    <row r="2795" spans="1:30" x14ac:dyDescent="0.2">
      <c r="A2795" s="27" t="s">
        <v>6907</v>
      </c>
      <c r="B2795" s="6" t="s">
        <v>6917</v>
      </c>
      <c r="C2795" s="6" t="s">
        <v>6909</v>
      </c>
      <c r="D2795" s="4">
        <v>163109</v>
      </c>
      <c r="E2795" s="4">
        <v>163382</v>
      </c>
      <c r="F2795" s="5" t="s">
        <v>3427</v>
      </c>
      <c r="G2795" s="4">
        <v>163383</v>
      </c>
      <c r="H2795" s="5" t="s">
        <v>3428</v>
      </c>
      <c r="I2795" s="18">
        <v>45168</v>
      </c>
      <c r="J2795" s="28">
        <v>1226285361</v>
      </c>
      <c r="K2795" s="18">
        <v>45170</v>
      </c>
      <c r="L2795" s="18">
        <v>45199</v>
      </c>
      <c r="M2795" s="18"/>
      <c r="N2795" s="30">
        <v>9</v>
      </c>
      <c r="O2795" s="7">
        <v>10000</v>
      </c>
      <c r="P2795" s="30">
        <v>147</v>
      </c>
      <c r="Q2795" s="22">
        <v>7.9000519063170294E-2</v>
      </c>
      <c r="R2795" s="8">
        <v>5000</v>
      </c>
      <c r="S2795" s="4">
        <v>115</v>
      </c>
      <c r="T2795" s="10">
        <v>999.89</v>
      </c>
      <c r="U2795" s="17" t="s">
        <v>6286</v>
      </c>
      <c r="V2795" s="21">
        <v>1</v>
      </c>
      <c r="W2795" s="9">
        <v>5000</v>
      </c>
      <c r="X2795" s="22">
        <f t="shared" si="215"/>
        <v>0</v>
      </c>
      <c r="Y2795" s="29">
        <v>999.89</v>
      </c>
      <c r="Z2795" s="34">
        <f t="shared" si="216"/>
        <v>232000</v>
      </c>
      <c r="AA2795" s="34">
        <f t="shared" si="217"/>
        <v>2.1551724137931036E-2</v>
      </c>
      <c r="AB2795" s="35">
        <f t="shared" si="218"/>
        <v>3.1681034482758621</v>
      </c>
      <c r="AC2795" s="35">
        <f t="shared" si="219"/>
        <v>2.478448275862069</v>
      </c>
      <c r="AD2795" s="6">
        <f>IFERROR(VLOOKUP(E2795,marginal!$A$2:$E$4826,4,FALSE),0)</f>
        <v>1418.7338461538461</v>
      </c>
    </row>
    <row r="2796" spans="1:30" x14ac:dyDescent="0.2">
      <c r="A2796" s="27" t="s">
        <v>6907</v>
      </c>
      <c r="B2796" s="6" t="s">
        <v>6913</v>
      </c>
      <c r="C2796" s="6" t="s">
        <v>6912</v>
      </c>
      <c r="D2796" s="4">
        <v>162053</v>
      </c>
      <c r="E2796" s="4">
        <v>163455</v>
      </c>
      <c r="F2796" s="5" t="s">
        <v>3429</v>
      </c>
      <c r="G2796" s="4">
        <v>163456</v>
      </c>
      <c r="H2796" s="5" t="s">
        <v>3430</v>
      </c>
      <c r="I2796" s="18">
        <v>45160</v>
      </c>
      <c r="J2796" s="28">
        <v>1219622569</v>
      </c>
      <c r="K2796" s="18">
        <v>45196</v>
      </c>
      <c r="L2796" s="18">
        <v>45199</v>
      </c>
      <c r="M2796" s="18"/>
      <c r="N2796" s="30">
        <v>9</v>
      </c>
      <c r="O2796" s="7">
        <v>10000</v>
      </c>
      <c r="P2796" s="30">
        <v>147</v>
      </c>
      <c r="Q2796" s="22">
        <v>7.9000519063170294E-2</v>
      </c>
      <c r="R2796" s="8">
        <v>8000</v>
      </c>
      <c r="S2796" s="4">
        <v>142</v>
      </c>
      <c r="T2796" s="10">
        <v>2013.74</v>
      </c>
      <c r="U2796" s="17" t="s">
        <v>6286</v>
      </c>
      <c r="V2796" s="21">
        <v>0.66935514746596703</v>
      </c>
      <c r="W2796" s="9">
        <v>5354.8411797277358</v>
      </c>
      <c r="X2796" s="22">
        <f t="shared" si="215"/>
        <v>-0.33064485253403297</v>
      </c>
      <c r="Y2796" s="29">
        <v>1347.9072346581165</v>
      </c>
      <c r="Z2796" s="34">
        <f t="shared" si="216"/>
        <v>232000</v>
      </c>
      <c r="AA2796" s="34">
        <f t="shared" si="217"/>
        <v>3.4482758620689655E-2</v>
      </c>
      <c r="AB2796" s="35">
        <f t="shared" si="218"/>
        <v>5.068965517241379</v>
      </c>
      <c r="AC2796" s="35">
        <f t="shared" si="219"/>
        <v>4.8965517241379306</v>
      </c>
      <c r="AD2796" s="6">
        <f>IFERROR(VLOOKUP(E2796,marginal!$A$2:$E$4826,4,FALSE),0)</f>
        <v>-2147.6653846153849</v>
      </c>
    </row>
    <row r="2797" spans="1:30" x14ac:dyDescent="0.2">
      <c r="A2797" s="27" t="s">
        <v>6907</v>
      </c>
      <c r="B2797" s="6" t="s">
        <v>6917</v>
      </c>
      <c r="C2797" s="6" t="s">
        <v>6909</v>
      </c>
      <c r="D2797" s="2">
        <v>163099</v>
      </c>
      <c r="E2797" s="2">
        <v>163382</v>
      </c>
      <c r="F2797" s="3" t="s">
        <v>3427</v>
      </c>
      <c r="G2797" s="2">
        <v>163384</v>
      </c>
      <c r="H2797" s="3" t="s">
        <v>3431</v>
      </c>
      <c r="I2797" s="18">
        <v>45168</v>
      </c>
      <c r="J2797" s="28">
        <v>1226259968</v>
      </c>
      <c r="K2797" s="18">
        <v>45170</v>
      </c>
      <c r="L2797" s="18">
        <v>45199</v>
      </c>
      <c r="M2797" s="18"/>
      <c r="N2797" s="30">
        <v>6</v>
      </c>
      <c r="O2797" s="7">
        <v>10000</v>
      </c>
      <c r="P2797" s="30">
        <v>115</v>
      </c>
      <c r="Q2797" s="22">
        <v>3.97705569269148E-2</v>
      </c>
      <c r="R2797" s="7">
        <v>10000</v>
      </c>
      <c r="S2797" s="2">
        <v>115</v>
      </c>
      <c r="T2797" s="11">
        <v>2000.01</v>
      </c>
      <c r="U2797" s="17" t="s">
        <v>6286</v>
      </c>
      <c r="V2797" s="21">
        <v>1</v>
      </c>
      <c r="W2797" s="9">
        <v>10000</v>
      </c>
      <c r="X2797" s="22">
        <f t="shared" si="215"/>
        <v>0</v>
      </c>
      <c r="Y2797" s="29">
        <v>2000.01</v>
      </c>
      <c r="Z2797" s="34">
        <f t="shared" si="216"/>
        <v>329000</v>
      </c>
      <c r="AA2797" s="34">
        <f t="shared" si="217"/>
        <v>3.0395136778115502E-2</v>
      </c>
      <c r="AB2797" s="35">
        <f t="shared" si="218"/>
        <v>3.4954407294832825</v>
      </c>
      <c r="AC2797" s="35">
        <f t="shared" si="219"/>
        <v>3.4954407294832825</v>
      </c>
      <c r="AD2797" s="6">
        <f>IFERROR(VLOOKUP(E2797,marginal!$A$2:$E$4826,4,FALSE),0)</f>
        <v>1418.7338461538461</v>
      </c>
    </row>
    <row r="2798" spans="1:30" x14ac:dyDescent="0.2">
      <c r="A2798" s="27" t="s">
        <v>6907</v>
      </c>
      <c r="B2798" s="6" t="s">
        <v>6917</v>
      </c>
      <c r="C2798" s="6" t="s">
        <v>6909</v>
      </c>
      <c r="D2798" s="2">
        <v>163261</v>
      </c>
      <c r="E2798" s="2">
        <v>163382</v>
      </c>
      <c r="F2798" s="3" t="s">
        <v>3427</v>
      </c>
      <c r="G2798" s="2">
        <v>163385</v>
      </c>
      <c r="H2798" s="3" t="s">
        <v>3432</v>
      </c>
      <c r="I2798" s="18">
        <v>45259</v>
      </c>
      <c r="J2798" s="28">
        <v>1291576968</v>
      </c>
      <c r="K2798" s="18">
        <v>45170</v>
      </c>
      <c r="L2798" s="18">
        <v>45199</v>
      </c>
      <c r="M2798" s="18"/>
      <c r="N2798" s="30">
        <v>9</v>
      </c>
      <c r="O2798" s="7">
        <v>10000</v>
      </c>
      <c r="P2798" s="30">
        <v>147</v>
      </c>
      <c r="Q2798" s="22">
        <v>7.9000519063170294E-2</v>
      </c>
      <c r="R2798" s="7">
        <v>5000</v>
      </c>
      <c r="S2798" s="2">
        <v>122</v>
      </c>
      <c r="T2798" s="11">
        <v>1068.94</v>
      </c>
      <c r="U2798" s="17" t="s">
        <v>6286</v>
      </c>
      <c r="V2798" s="21">
        <v>1</v>
      </c>
      <c r="W2798" s="9">
        <v>5000</v>
      </c>
      <c r="X2798" s="22">
        <f t="shared" si="215"/>
        <v>0</v>
      </c>
      <c r="Y2798" s="29">
        <v>1068.94</v>
      </c>
      <c r="Z2798" s="34">
        <f t="shared" si="216"/>
        <v>232000</v>
      </c>
      <c r="AA2798" s="34">
        <f t="shared" si="217"/>
        <v>2.1551724137931036E-2</v>
      </c>
      <c r="AB2798" s="35">
        <f t="shared" si="218"/>
        <v>3.1681034482758621</v>
      </c>
      <c r="AC2798" s="35">
        <f t="shared" si="219"/>
        <v>2.6293103448275863</v>
      </c>
      <c r="AD2798" s="6">
        <f>IFERROR(VLOOKUP(E2798,marginal!$A$2:$E$4826,4,FALSE),0)</f>
        <v>1418.7338461538461</v>
      </c>
    </row>
    <row r="2799" spans="1:30" x14ac:dyDescent="0.2">
      <c r="A2799" s="27" t="s">
        <v>6907</v>
      </c>
      <c r="B2799" s="6" t="s">
        <v>6917</v>
      </c>
      <c r="C2799" s="6" t="s">
        <v>6909</v>
      </c>
      <c r="D2799" s="2">
        <v>163255</v>
      </c>
      <c r="E2799" s="2">
        <v>163382</v>
      </c>
      <c r="F2799" s="3" t="s">
        <v>3427</v>
      </c>
      <c r="G2799" s="2">
        <v>163386</v>
      </c>
      <c r="H2799" s="3" t="s">
        <v>3433</v>
      </c>
      <c r="I2799" s="18">
        <v>45259</v>
      </c>
      <c r="J2799" s="28">
        <v>1291577395</v>
      </c>
      <c r="K2799" s="18">
        <v>45170</v>
      </c>
      <c r="L2799" s="18">
        <v>45199</v>
      </c>
      <c r="M2799" s="18"/>
      <c r="N2799" s="30">
        <v>8</v>
      </c>
      <c r="O2799" s="7">
        <v>10000</v>
      </c>
      <c r="P2799" s="30">
        <v>132</v>
      </c>
      <c r="Q2799" s="22">
        <v>5.8283715876113903E-2</v>
      </c>
      <c r="R2799" s="7">
        <v>6000</v>
      </c>
      <c r="S2799" s="2">
        <v>122</v>
      </c>
      <c r="T2799" s="11">
        <v>1282.8499999999999</v>
      </c>
      <c r="U2799" s="17" t="s">
        <v>6286</v>
      </c>
      <c r="V2799" s="21">
        <v>1</v>
      </c>
      <c r="W2799" s="9">
        <v>6000</v>
      </c>
      <c r="X2799" s="22">
        <f t="shared" si="215"/>
        <v>0</v>
      </c>
      <c r="Y2799" s="29">
        <v>1282.8499999999999</v>
      </c>
      <c r="Z2799" s="34">
        <f t="shared" si="216"/>
        <v>304000</v>
      </c>
      <c r="AA2799" s="34">
        <f t="shared" si="217"/>
        <v>1.9736842105263157E-2</v>
      </c>
      <c r="AB2799" s="35">
        <f t="shared" si="218"/>
        <v>2.6052631578947367</v>
      </c>
      <c r="AC2799" s="35">
        <f t="shared" si="219"/>
        <v>2.4078947368421053</v>
      </c>
      <c r="AD2799" s="6">
        <f>IFERROR(VLOOKUP(E2799,marginal!$A$2:$E$4826,4,FALSE),0)</f>
        <v>1418.7338461538461</v>
      </c>
    </row>
    <row r="2800" spans="1:30" x14ac:dyDescent="0.2">
      <c r="A2800" s="27" t="s">
        <v>6907</v>
      </c>
      <c r="B2800" s="6" t="s">
        <v>6917</v>
      </c>
      <c r="C2800" s="6" t="s">
        <v>6909</v>
      </c>
      <c r="D2800" s="2">
        <v>163269</v>
      </c>
      <c r="E2800" s="2">
        <v>163382</v>
      </c>
      <c r="F2800" s="3" t="s">
        <v>3427</v>
      </c>
      <c r="G2800" s="2">
        <v>163387</v>
      </c>
      <c r="H2800" s="3" t="s">
        <v>3434</v>
      </c>
      <c r="I2800" s="18">
        <v>45259</v>
      </c>
      <c r="J2800" s="28">
        <v>1291577604</v>
      </c>
      <c r="K2800" s="18">
        <v>45170</v>
      </c>
      <c r="L2800" s="18">
        <v>45199</v>
      </c>
      <c r="M2800" s="18"/>
      <c r="N2800" s="30">
        <v>9</v>
      </c>
      <c r="O2800" s="7">
        <v>10000</v>
      </c>
      <c r="P2800" s="30">
        <v>147</v>
      </c>
      <c r="Q2800" s="22">
        <v>7.9000519063170294E-2</v>
      </c>
      <c r="R2800" s="7">
        <v>9000</v>
      </c>
      <c r="S2800" s="2">
        <v>122</v>
      </c>
      <c r="T2800" s="11">
        <v>1924.18</v>
      </c>
      <c r="U2800" s="17" t="s">
        <v>6286</v>
      </c>
      <c r="V2800" s="21">
        <v>1</v>
      </c>
      <c r="W2800" s="9">
        <v>9000</v>
      </c>
      <c r="X2800" s="22">
        <f t="shared" si="215"/>
        <v>0</v>
      </c>
      <c r="Y2800" s="29">
        <v>1924.18</v>
      </c>
      <c r="Z2800" s="34">
        <f t="shared" si="216"/>
        <v>232000</v>
      </c>
      <c r="AA2800" s="34">
        <f t="shared" si="217"/>
        <v>3.8793103448275863E-2</v>
      </c>
      <c r="AB2800" s="35">
        <f t="shared" si="218"/>
        <v>5.7025862068965516</v>
      </c>
      <c r="AC2800" s="35">
        <f t="shared" si="219"/>
        <v>4.7327586206896557</v>
      </c>
      <c r="AD2800" s="6">
        <f>IFERROR(VLOOKUP(E2800,marginal!$A$2:$E$4826,4,FALSE),0)</f>
        <v>1418.7338461538461</v>
      </c>
    </row>
    <row r="2801" spans="1:30" x14ac:dyDescent="0.2">
      <c r="A2801" s="27" t="s">
        <v>6907</v>
      </c>
      <c r="B2801" s="6" t="s">
        <v>6913</v>
      </c>
      <c r="C2801" s="6" t="s">
        <v>6912</v>
      </c>
      <c r="D2801" s="2">
        <v>162001</v>
      </c>
      <c r="E2801" s="2">
        <v>163455</v>
      </c>
      <c r="F2801" s="3" t="s">
        <v>3429</v>
      </c>
      <c r="G2801" s="2">
        <v>163457</v>
      </c>
      <c r="H2801" s="3" t="s">
        <v>3435</v>
      </c>
      <c r="I2801" s="18">
        <v>45160</v>
      </c>
      <c r="J2801" s="28">
        <v>1219404997</v>
      </c>
      <c r="K2801" s="18">
        <v>45196</v>
      </c>
      <c r="L2801" s="18">
        <v>45199</v>
      </c>
      <c r="M2801" s="18"/>
      <c r="N2801" s="30">
        <v>9</v>
      </c>
      <c r="O2801" s="7">
        <v>9000</v>
      </c>
      <c r="P2801" s="30">
        <v>146</v>
      </c>
      <c r="Q2801" s="22">
        <v>8.1464880555925129E-2</v>
      </c>
      <c r="R2801" s="7">
        <v>6000</v>
      </c>
      <c r="S2801" s="2">
        <v>142</v>
      </c>
      <c r="T2801" s="11">
        <v>1503.37</v>
      </c>
      <c r="U2801" s="17" t="s">
        <v>6286</v>
      </c>
      <c r="V2801" s="21">
        <v>0.66935514746596703</v>
      </c>
      <c r="W2801" s="9">
        <v>4016.1308847958021</v>
      </c>
      <c r="X2801" s="22">
        <f t="shared" si="215"/>
        <v>-0.33064485253403297</v>
      </c>
      <c r="Y2801" s="29">
        <v>1006.2884480459107</v>
      </c>
      <c r="Z2801" s="34">
        <f t="shared" si="216"/>
        <v>232000</v>
      </c>
      <c r="AA2801" s="34">
        <f t="shared" si="217"/>
        <v>2.5862068965517241E-2</v>
      </c>
      <c r="AB2801" s="35">
        <f t="shared" si="218"/>
        <v>3.7758620689655173</v>
      </c>
      <c r="AC2801" s="35">
        <f t="shared" si="219"/>
        <v>3.6724137931034484</v>
      </c>
      <c r="AD2801" s="6">
        <f>IFERROR(VLOOKUP(E2801,marginal!$A$2:$E$4826,4,FALSE),0)</f>
        <v>-2147.6653846153849</v>
      </c>
    </row>
    <row r="2802" spans="1:30" x14ac:dyDescent="0.2">
      <c r="A2802" s="27" t="s">
        <v>6907</v>
      </c>
      <c r="B2802" s="6" t="s">
        <v>6913</v>
      </c>
      <c r="C2802" s="6" t="s">
        <v>6912</v>
      </c>
      <c r="D2802" s="2">
        <v>162269</v>
      </c>
      <c r="E2802" s="2">
        <v>163455</v>
      </c>
      <c r="F2802" s="3" t="s">
        <v>3429</v>
      </c>
      <c r="G2802" s="2">
        <v>163458</v>
      </c>
      <c r="H2802" s="3" t="s">
        <v>3436</v>
      </c>
      <c r="I2802" s="18">
        <v>45161</v>
      </c>
      <c r="J2802" s="28">
        <v>1220473268</v>
      </c>
      <c r="K2802" s="18">
        <v>45196</v>
      </c>
      <c r="L2802" s="18">
        <v>45199</v>
      </c>
      <c r="M2802" s="18"/>
      <c r="N2802" s="30">
        <v>10</v>
      </c>
      <c r="O2802" s="7">
        <v>5000</v>
      </c>
      <c r="P2802" s="30">
        <v>147</v>
      </c>
      <c r="Q2802" s="22">
        <v>0.11226939921536</v>
      </c>
      <c r="R2802" s="7">
        <v>6000</v>
      </c>
      <c r="S2802" s="2">
        <v>142</v>
      </c>
      <c r="T2802" s="11">
        <v>1503.37</v>
      </c>
      <c r="U2802" s="17" t="s">
        <v>6286</v>
      </c>
      <c r="V2802" s="21">
        <v>0.66935514746596703</v>
      </c>
      <c r="W2802" s="9">
        <v>4016.1308847958021</v>
      </c>
      <c r="X2802" s="22">
        <f t="shared" si="215"/>
        <v>-0.33064485253403297</v>
      </c>
      <c r="Y2802" s="29">
        <v>1006.2884480459107</v>
      </c>
      <c r="Z2802" s="34">
        <f t="shared" si="216"/>
        <v>214000</v>
      </c>
      <c r="AA2802" s="34">
        <f t="shared" si="217"/>
        <v>2.8037383177570093E-2</v>
      </c>
      <c r="AB2802" s="35">
        <f t="shared" si="218"/>
        <v>4.1214953271028039</v>
      </c>
      <c r="AC2802" s="35">
        <f t="shared" si="219"/>
        <v>3.981308411214953</v>
      </c>
      <c r="AD2802" s="6">
        <f>IFERROR(VLOOKUP(E2802,marginal!$A$2:$E$4826,4,FALSE),0)</f>
        <v>-2147.6653846153849</v>
      </c>
    </row>
    <row r="2803" spans="1:30" x14ac:dyDescent="0.2">
      <c r="A2803" s="27" t="s">
        <v>6907</v>
      </c>
      <c r="B2803" s="6" t="s">
        <v>6913</v>
      </c>
      <c r="C2803" s="6" t="s">
        <v>6912</v>
      </c>
      <c r="D2803" s="2">
        <v>163054</v>
      </c>
      <c r="E2803" s="2">
        <v>163455</v>
      </c>
      <c r="F2803" s="3" t="s">
        <v>3429</v>
      </c>
      <c r="G2803" s="2">
        <v>163460</v>
      </c>
      <c r="H2803" s="3" t="s">
        <v>3437</v>
      </c>
      <c r="I2803" s="18">
        <v>45168</v>
      </c>
      <c r="J2803" s="28">
        <v>1226125045</v>
      </c>
      <c r="K2803" s="18">
        <v>45196</v>
      </c>
      <c r="L2803" s="18">
        <v>45199</v>
      </c>
      <c r="M2803" s="18"/>
      <c r="N2803" s="30">
        <v>6</v>
      </c>
      <c r="O2803" s="7">
        <v>13000</v>
      </c>
      <c r="P2803" s="30">
        <v>124</v>
      </c>
      <c r="Q2803" s="22">
        <v>5.7972957174443604E-2</v>
      </c>
      <c r="R2803" s="7">
        <v>8000</v>
      </c>
      <c r="S2803" s="2">
        <v>142</v>
      </c>
      <c r="T2803" s="11">
        <v>2013.74</v>
      </c>
      <c r="U2803" s="17" t="s">
        <v>6286</v>
      </c>
      <c r="V2803" s="21">
        <v>0.66935514746596703</v>
      </c>
      <c r="W2803" s="9">
        <v>5354.8411797277358</v>
      </c>
      <c r="X2803" s="22">
        <f t="shared" si="215"/>
        <v>-0.33064485253403297</v>
      </c>
      <c r="Y2803" s="29">
        <v>1347.9072346581165</v>
      </c>
      <c r="Z2803" s="34">
        <f t="shared" si="216"/>
        <v>329000</v>
      </c>
      <c r="AA2803" s="34">
        <f t="shared" si="217"/>
        <v>2.4316109422492401E-2</v>
      </c>
      <c r="AB2803" s="35">
        <f t="shared" si="218"/>
        <v>3.0151975683890577</v>
      </c>
      <c r="AC2803" s="35">
        <f t="shared" si="219"/>
        <v>3.452887537993921</v>
      </c>
      <c r="AD2803" s="6">
        <f>IFERROR(VLOOKUP(E2803,marginal!$A$2:$E$4826,4,FALSE),0)</f>
        <v>-2147.6653846153849</v>
      </c>
    </row>
    <row r="2804" spans="1:30" x14ac:dyDescent="0.2">
      <c r="A2804" s="27" t="s">
        <v>6907</v>
      </c>
      <c r="B2804" s="6" t="s">
        <v>6913</v>
      </c>
      <c r="C2804" s="6" t="s">
        <v>6912</v>
      </c>
      <c r="D2804" s="2">
        <v>162981</v>
      </c>
      <c r="E2804" s="2">
        <v>163455</v>
      </c>
      <c r="F2804" s="3" t="s">
        <v>3429</v>
      </c>
      <c r="G2804" s="2">
        <v>163461</v>
      </c>
      <c r="H2804" s="3" t="s">
        <v>3438</v>
      </c>
      <c r="I2804" s="18">
        <v>45167</v>
      </c>
      <c r="J2804" s="28">
        <v>1225719620</v>
      </c>
      <c r="K2804" s="18">
        <v>45196</v>
      </c>
      <c r="L2804" s="18">
        <v>45199</v>
      </c>
      <c r="M2804" s="18"/>
      <c r="N2804" s="30">
        <v>5</v>
      </c>
      <c r="O2804" s="7">
        <v>10000</v>
      </c>
      <c r="P2804" s="30">
        <v>126</v>
      </c>
      <c r="Q2804" s="22">
        <v>6.3914029552368898E-2</v>
      </c>
      <c r="R2804" s="7">
        <v>7000</v>
      </c>
      <c r="S2804" s="2">
        <v>142</v>
      </c>
      <c r="T2804" s="11">
        <v>1758.65</v>
      </c>
      <c r="U2804" s="17" t="s">
        <v>6286</v>
      </c>
      <c r="V2804" s="21">
        <v>0.66935514746596703</v>
      </c>
      <c r="W2804" s="9">
        <v>4685.4860322617687</v>
      </c>
      <c r="X2804" s="22">
        <f t="shared" si="215"/>
        <v>-0.33064485253403308</v>
      </c>
      <c r="Y2804" s="29">
        <v>1177.161430091023</v>
      </c>
      <c r="Z2804" s="34">
        <f t="shared" si="216"/>
        <v>277000</v>
      </c>
      <c r="AA2804" s="34">
        <f t="shared" si="217"/>
        <v>2.5270758122743681E-2</v>
      </c>
      <c r="AB2804" s="35">
        <f t="shared" si="218"/>
        <v>3.1841155234657039</v>
      </c>
      <c r="AC2804" s="35">
        <f t="shared" si="219"/>
        <v>3.5884476534296028</v>
      </c>
      <c r="AD2804" s="6">
        <f>IFERROR(VLOOKUP(E2804,marginal!$A$2:$E$4826,4,FALSE),0)</f>
        <v>-2147.6653846153849</v>
      </c>
    </row>
    <row r="2805" spans="1:30" x14ac:dyDescent="0.2">
      <c r="A2805" s="27" t="s">
        <v>6907</v>
      </c>
      <c r="B2805" s="6" t="s">
        <v>6925</v>
      </c>
      <c r="C2805" s="6" t="s">
        <v>6912</v>
      </c>
      <c r="D2805" s="4">
        <v>162642</v>
      </c>
      <c r="E2805" s="4">
        <v>163347</v>
      </c>
      <c r="F2805" s="5" t="s">
        <v>3439</v>
      </c>
      <c r="G2805" s="4">
        <v>163348</v>
      </c>
      <c r="H2805" s="5" t="s">
        <v>3440</v>
      </c>
      <c r="I2805" s="18">
        <v>45164</v>
      </c>
      <c r="J2805" s="28">
        <v>1224009878</v>
      </c>
      <c r="K2805" s="18">
        <v>45170</v>
      </c>
      <c r="L2805" s="18">
        <v>45199</v>
      </c>
      <c r="M2805" s="18"/>
      <c r="N2805" s="30">
        <v>5</v>
      </c>
      <c r="O2805" s="7">
        <v>10000</v>
      </c>
      <c r="P2805" s="30">
        <v>110</v>
      </c>
      <c r="Q2805" s="22">
        <v>3.3741050530766099E-2</v>
      </c>
      <c r="R2805" s="8">
        <v>7000</v>
      </c>
      <c r="S2805" s="4">
        <v>110</v>
      </c>
      <c r="T2805" s="10">
        <v>1344.78</v>
      </c>
      <c r="U2805" s="17" t="s">
        <v>6286</v>
      </c>
      <c r="V2805" s="21">
        <v>1</v>
      </c>
      <c r="W2805" s="9">
        <v>7000</v>
      </c>
      <c r="X2805" s="22">
        <f t="shared" si="215"/>
        <v>0</v>
      </c>
      <c r="Y2805" s="29">
        <v>1344.78</v>
      </c>
      <c r="Z2805" s="34">
        <f t="shared" si="216"/>
        <v>277000</v>
      </c>
      <c r="AA2805" s="34">
        <f t="shared" si="217"/>
        <v>2.5270758122743681E-2</v>
      </c>
      <c r="AB2805" s="35">
        <f t="shared" si="218"/>
        <v>2.779783393501805</v>
      </c>
      <c r="AC2805" s="35">
        <f t="shared" si="219"/>
        <v>2.779783393501805</v>
      </c>
      <c r="AD2805" s="6">
        <f>IFERROR(VLOOKUP(E2805,marginal!$A$2:$E$4826,4,FALSE),0)</f>
        <v>1396.593846153846</v>
      </c>
    </row>
    <row r="2806" spans="1:30" x14ac:dyDescent="0.2">
      <c r="A2806" s="27" t="s">
        <v>6907</v>
      </c>
      <c r="B2806" s="6" t="s">
        <v>6925</v>
      </c>
      <c r="C2806" s="6" t="s">
        <v>6912</v>
      </c>
      <c r="D2806" s="2">
        <v>162646</v>
      </c>
      <c r="E2806" s="2">
        <v>163347</v>
      </c>
      <c r="F2806" s="3" t="s">
        <v>3439</v>
      </c>
      <c r="G2806" s="2">
        <v>163349</v>
      </c>
      <c r="H2806" s="3" t="s">
        <v>3441</v>
      </c>
      <c r="I2806" s="18">
        <v>45164</v>
      </c>
      <c r="J2806" s="28">
        <v>1224044511</v>
      </c>
      <c r="K2806" s="18">
        <v>45170</v>
      </c>
      <c r="L2806" s="18">
        <v>45199</v>
      </c>
      <c r="M2806" s="18"/>
      <c r="N2806" s="30">
        <v>8</v>
      </c>
      <c r="O2806" s="7">
        <v>10000</v>
      </c>
      <c r="P2806" s="30">
        <v>132</v>
      </c>
      <c r="Q2806" s="22">
        <v>5.8283715876113903E-2</v>
      </c>
      <c r="R2806" s="7">
        <v>6000</v>
      </c>
      <c r="S2806" s="2">
        <v>115</v>
      </c>
      <c r="T2806" s="11">
        <v>1199.92</v>
      </c>
      <c r="U2806" s="17" t="s">
        <v>6286</v>
      </c>
      <c r="V2806" s="21">
        <v>1</v>
      </c>
      <c r="W2806" s="9">
        <v>6000</v>
      </c>
      <c r="X2806" s="22">
        <f t="shared" si="215"/>
        <v>0</v>
      </c>
      <c r="Y2806" s="29">
        <v>1199.92</v>
      </c>
      <c r="Z2806" s="34">
        <f t="shared" si="216"/>
        <v>304000</v>
      </c>
      <c r="AA2806" s="34">
        <f t="shared" si="217"/>
        <v>1.9736842105263157E-2</v>
      </c>
      <c r="AB2806" s="35">
        <f t="shared" si="218"/>
        <v>2.6052631578947367</v>
      </c>
      <c r="AC2806" s="35">
        <f t="shared" si="219"/>
        <v>2.2697368421052628</v>
      </c>
      <c r="AD2806" s="6">
        <f>IFERROR(VLOOKUP(E2806,marginal!$A$2:$E$4826,4,FALSE),0)</f>
        <v>1396.593846153846</v>
      </c>
    </row>
    <row r="2807" spans="1:30" x14ac:dyDescent="0.2">
      <c r="A2807" s="27" t="s">
        <v>6907</v>
      </c>
      <c r="B2807" s="6" t="s">
        <v>6925</v>
      </c>
      <c r="C2807" s="6" t="s">
        <v>6912</v>
      </c>
      <c r="D2807" s="2">
        <v>162624</v>
      </c>
      <c r="E2807" s="2">
        <v>163347</v>
      </c>
      <c r="F2807" s="3" t="s">
        <v>3439</v>
      </c>
      <c r="G2807" s="2">
        <v>163350</v>
      </c>
      <c r="H2807" s="3" t="s">
        <v>3442</v>
      </c>
      <c r="I2807" s="18">
        <v>45267</v>
      </c>
      <c r="J2807" s="28">
        <v>1297028563</v>
      </c>
      <c r="K2807" s="18">
        <v>45170</v>
      </c>
      <c r="L2807" s="18">
        <v>45199</v>
      </c>
      <c r="M2807" s="18"/>
      <c r="N2807" s="30">
        <v>9</v>
      </c>
      <c r="O2807" s="7">
        <v>10000</v>
      </c>
      <c r="P2807" s="30">
        <v>147</v>
      </c>
      <c r="Q2807" s="22">
        <v>7.9000519063170294E-2</v>
      </c>
      <c r="R2807" s="7">
        <v>10000</v>
      </c>
      <c r="S2807" s="2">
        <v>110</v>
      </c>
      <c r="T2807" s="11">
        <v>1917.29</v>
      </c>
      <c r="U2807" s="17" t="s">
        <v>6286</v>
      </c>
      <c r="V2807" s="21">
        <v>1</v>
      </c>
      <c r="W2807" s="9">
        <v>10000</v>
      </c>
      <c r="X2807" s="22">
        <f t="shared" si="215"/>
        <v>0</v>
      </c>
      <c r="Y2807" s="29">
        <v>1917.29</v>
      </c>
      <c r="Z2807" s="34">
        <f t="shared" si="216"/>
        <v>232000</v>
      </c>
      <c r="AA2807" s="34">
        <f t="shared" si="217"/>
        <v>4.3103448275862072E-2</v>
      </c>
      <c r="AB2807" s="35">
        <f t="shared" si="218"/>
        <v>6.3362068965517242</v>
      </c>
      <c r="AC2807" s="35">
        <f t="shared" si="219"/>
        <v>4.7413793103448283</v>
      </c>
      <c r="AD2807" s="6">
        <f>IFERROR(VLOOKUP(E2807,marginal!$A$2:$E$4826,4,FALSE),0)</f>
        <v>1396.593846153846</v>
      </c>
    </row>
    <row r="2808" spans="1:30" x14ac:dyDescent="0.2">
      <c r="A2808" s="27" t="s">
        <v>6907</v>
      </c>
      <c r="B2808" s="6" t="s">
        <v>6925</v>
      </c>
      <c r="C2808" s="6" t="s">
        <v>6912</v>
      </c>
      <c r="D2808" s="2">
        <v>162647</v>
      </c>
      <c r="E2808" s="2">
        <v>163347</v>
      </c>
      <c r="F2808" s="3" t="s">
        <v>3439</v>
      </c>
      <c r="G2808" s="2">
        <v>163351</v>
      </c>
      <c r="H2808" s="3" t="s">
        <v>3443</v>
      </c>
      <c r="I2808" s="18">
        <v>45164</v>
      </c>
      <c r="J2808" s="28">
        <v>1224044349</v>
      </c>
      <c r="K2808" s="18">
        <v>45170</v>
      </c>
      <c r="L2808" s="18">
        <v>45199</v>
      </c>
      <c r="M2808" s="18"/>
      <c r="N2808" s="30">
        <v>9</v>
      </c>
      <c r="O2808" s="7">
        <v>10000</v>
      </c>
      <c r="P2808" s="30">
        <v>147</v>
      </c>
      <c r="Q2808" s="22">
        <v>7.9000519063170294E-2</v>
      </c>
      <c r="R2808" s="7">
        <v>5000</v>
      </c>
      <c r="S2808" s="2">
        <v>110</v>
      </c>
      <c r="T2808" s="11">
        <v>958.63</v>
      </c>
      <c r="U2808" s="17" t="s">
        <v>6286</v>
      </c>
      <c r="V2808" s="21">
        <v>1</v>
      </c>
      <c r="W2808" s="9">
        <v>5000</v>
      </c>
      <c r="X2808" s="22">
        <f t="shared" si="215"/>
        <v>0</v>
      </c>
      <c r="Y2808" s="29">
        <v>958.63</v>
      </c>
      <c r="Z2808" s="34">
        <f t="shared" si="216"/>
        <v>232000</v>
      </c>
      <c r="AA2808" s="34">
        <f t="shared" si="217"/>
        <v>2.1551724137931036E-2</v>
      </c>
      <c r="AB2808" s="35">
        <f t="shared" si="218"/>
        <v>3.1681034482758621</v>
      </c>
      <c r="AC2808" s="35">
        <f t="shared" si="219"/>
        <v>2.3706896551724141</v>
      </c>
      <c r="AD2808" s="6">
        <f>IFERROR(VLOOKUP(E2808,marginal!$A$2:$E$4826,4,FALSE),0)</f>
        <v>1396.593846153846</v>
      </c>
    </row>
    <row r="2809" spans="1:30" x14ac:dyDescent="0.2">
      <c r="A2809" s="27" t="s">
        <v>6907</v>
      </c>
      <c r="B2809" s="6" t="s">
        <v>6925</v>
      </c>
      <c r="C2809" s="6" t="s">
        <v>6912</v>
      </c>
      <c r="D2809" s="2">
        <v>162648</v>
      </c>
      <c r="E2809" s="2">
        <v>163347</v>
      </c>
      <c r="F2809" s="3" t="s">
        <v>3439</v>
      </c>
      <c r="G2809" s="2">
        <v>163352</v>
      </c>
      <c r="H2809" s="3" t="s">
        <v>3444</v>
      </c>
      <c r="I2809" s="18">
        <v>45164</v>
      </c>
      <c r="J2809" s="28">
        <v>1224055390</v>
      </c>
      <c r="K2809" s="18">
        <v>45170</v>
      </c>
      <c r="L2809" s="18">
        <v>45199</v>
      </c>
      <c r="M2809" s="18"/>
      <c r="N2809" s="30">
        <v>8</v>
      </c>
      <c r="O2809" s="7">
        <v>10000</v>
      </c>
      <c r="P2809" s="30">
        <v>132</v>
      </c>
      <c r="Q2809" s="22">
        <v>5.8283715876113903E-2</v>
      </c>
      <c r="R2809" s="7">
        <v>7000</v>
      </c>
      <c r="S2809" s="2">
        <v>110</v>
      </c>
      <c r="T2809" s="11">
        <v>1344.78</v>
      </c>
      <c r="U2809" s="17" t="s">
        <v>6286</v>
      </c>
      <c r="V2809" s="21">
        <v>1</v>
      </c>
      <c r="W2809" s="9">
        <v>7000</v>
      </c>
      <c r="X2809" s="22">
        <f t="shared" si="215"/>
        <v>0</v>
      </c>
      <c r="Y2809" s="29">
        <v>1344.78</v>
      </c>
      <c r="Z2809" s="34">
        <f t="shared" si="216"/>
        <v>304000</v>
      </c>
      <c r="AA2809" s="34">
        <f t="shared" si="217"/>
        <v>2.3026315789473683E-2</v>
      </c>
      <c r="AB2809" s="35">
        <f t="shared" si="218"/>
        <v>3.0394736842105261</v>
      </c>
      <c r="AC2809" s="35">
        <f t="shared" si="219"/>
        <v>2.5328947368421053</v>
      </c>
      <c r="AD2809" s="6">
        <f>IFERROR(VLOOKUP(E2809,marginal!$A$2:$E$4826,4,FALSE),0)</f>
        <v>1396.593846153846</v>
      </c>
    </row>
    <row r="2810" spans="1:30" x14ac:dyDescent="0.2">
      <c r="A2810" s="27" t="s">
        <v>6907</v>
      </c>
      <c r="B2810" s="6" t="s">
        <v>6910</v>
      </c>
      <c r="C2810" s="6" t="s">
        <v>6909</v>
      </c>
      <c r="D2810" s="2">
        <v>162645</v>
      </c>
      <c r="E2810" s="2">
        <v>163506</v>
      </c>
      <c r="F2810" s="3" t="s">
        <v>1829</v>
      </c>
      <c r="G2810" s="2">
        <v>163514</v>
      </c>
      <c r="H2810" s="3" t="s">
        <v>3445</v>
      </c>
      <c r="I2810" s="18">
        <v>45164</v>
      </c>
      <c r="J2810" s="28">
        <v>1224019873</v>
      </c>
      <c r="K2810" s="18">
        <v>45196</v>
      </c>
      <c r="L2810" s="18">
        <v>45199</v>
      </c>
      <c r="M2810" s="18"/>
      <c r="N2810" s="30">
        <v>5</v>
      </c>
      <c r="O2810" s="7">
        <v>10000</v>
      </c>
      <c r="P2810" s="30">
        <v>110</v>
      </c>
      <c r="Q2810" s="22">
        <v>3.3741050530766099E-2</v>
      </c>
      <c r="R2810" s="7">
        <v>8000</v>
      </c>
      <c r="S2810" s="2">
        <v>142</v>
      </c>
      <c r="T2810" s="11">
        <v>2013.74</v>
      </c>
      <c r="U2810" s="17" t="s">
        <v>6286</v>
      </c>
      <c r="V2810" s="21">
        <v>1</v>
      </c>
      <c r="W2810" s="9">
        <v>8000</v>
      </c>
      <c r="X2810" s="22">
        <f t="shared" si="215"/>
        <v>0</v>
      </c>
      <c r="Y2810" s="29">
        <v>2013.74</v>
      </c>
      <c r="Z2810" s="34">
        <f t="shared" si="216"/>
        <v>277000</v>
      </c>
      <c r="AA2810" s="34">
        <f t="shared" si="217"/>
        <v>2.8880866425992781E-2</v>
      </c>
      <c r="AB2810" s="35">
        <f t="shared" si="218"/>
        <v>3.1768953068592061</v>
      </c>
      <c r="AC2810" s="35">
        <f t="shared" si="219"/>
        <v>4.1010830324909753</v>
      </c>
      <c r="AD2810" s="6">
        <f>IFERROR(VLOOKUP(E2810,marginal!$A$2:$E$4826,4,FALSE),0)</f>
        <v>15970.249230769199</v>
      </c>
    </row>
    <row r="2811" spans="1:30" x14ac:dyDescent="0.2">
      <c r="A2811" s="27" t="s">
        <v>6907</v>
      </c>
      <c r="B2811" s="6" t="s">
        <v>6914</v>
      </c>
      <c r="C2811" s="6" t="s">
        <v>6909</v>
      </c>
      <c r="D2811" s="2">
        <v>161046</v>
      </c>
      <c r="E2811" s="2">
        <v>163639</v>
      </c>
      <c r="F2811" s="3" t="s">
        <v>207</v>
      </c>
      <c r="G2811" s="2">
        <v>163683</v>
      </c>
      <c r="H2811" s="3" t="s">
        <v>3446</v>
      </c>
      <c r="I2811" s="18">
        <v>45150</v>
      </c>
      <c r="J2811" s="28">
        <v>1213408589</v>
      </c>
      <c r="K2811" s="18">
        <v>45196</v>
      </c>
      <c r="L2811" s="18">
        <v>45199</v>
      </c>
      <c r="M2811" s="18"/>
      <c r="N2811" s="30">
        <v>7</v>
      </c>
      <c r="O2811" s="7">
        <v>10000</v>
      </c>
      <c r="P2811" s="30">
        <v>127</v>
      </c>
      <c r="Q2811" s="22">
        <v>5.24391097594855E-2</v>
      </c>
      <c r="R2811" s="7">
        <v>5000</v>
      </c>
      <c r="S2811" s="2">
        <v>147</v>
      </c>
      <c r="T2811" s="11">
        <v>1303.3399999999999</v>
      </c>
      <c r="U2811" s="17" t="s">
        <v>6286</v>
      </c>
      <c r="V2811" s="21">
        <v>1</v>
      </c>
      <c r="W2811" s="9">
        <v>5000</v>
      </c>
      <c r="X2811" s="22">
        <f t="shared" si="215"/>
        <v>0</v>
      </c>
      <c r="Y2811" s="29">
        <v>1303.3399999999999</v>
      </c>
      <c r="Z2811" s="34">
        <f t="shared" si="216"/>
        <v>183000</v>
      </c>
      <c r="AA2811" s="34">
        <f t="shared" si="217"/>
        <v>2.7322404371584699E-2</v>
      </c>
      <c r="AB2811" s="35">
        <f t="shared" si="218"/>
        <v>3.4699453551912569</v>
      </c>
      <c r="AC2811" s="35">
        <f t="shared" si="219"/>
        <v>4.0163934426229506</v>
      </c>
      <c r="AD2811" s="6">
        <f>IFERROR(VLOOKUP(E2811,marginal!$A$2:$E$4826,4,FALSE),0)</f>
        <v>1653.5176923076899</v>
      </c>
    </row>
    <row r="2812" spans="1:30" x14ac:dyDescent="0.2">
      <c r="A2812" s="27" t="s">
        <v>6907</v>
      </c>
      <c r="B2812" s="6" t="s">
        <v>6914</v>
      </c>
      <c r="C2812" s="6" t="s">
        <v>6909</v>
      </c>
      <c r="D2812" s="2">
        <v>161015</v>
      </c>
      <c r="E2812" s="2">
        <v>163639</v>
      </c>
      <c r="F2812" s="3" t="s">
        <v>207</v>
      </c>
      <c r="G2812" s="2">
        <v>163684</v>
      </c>
      <c r="H2812" s="3" t="s">
        <v>3447</v>
      </c>
      <c r="I2812" s="18">
        <v>45149</v>
      </c>
      <c r="J2812" s="28">
        <v>1213001375</v>
      </c>
      <c r="K2812" s="18">
        <v>45196</v>
      </c>
      <c r="L2812" s="18">
        <v>45199</v>
      </c>
      <c r="M2812" s="18"/>
      <c r="N2812" s="30">
        <v>5</v>
      </c>
      <c r="O2812" s="7">
        <v>10000</v>
      </c>
      <c r="P2812" s="30">
        <v>110</v>
      </c>
      <c r="Q2812" s="22">
        <v>3.3741050530766099E-2</v>
      </c>
      <c r="R2812" s="7">
        <v>5000</v>
      </c>
      <c r="S2812" s="2">
        <v>147</v>
      </c>
      <c r="T2812" s="11">
        <v>1303.3399999999999</v>
      </c>
      <c r="U2812" s="17" t="s">
        <v>6286</v>
      </c>
      <c r="V2812" s="21">
        <v>1</v>
      </c>
      <c r="W2812" s="9">
        <v>5000</v>
      </c>
      <c r="X2812" s="22">
        <f t="shared" si="215"/>
        <v>0</v>
      </c>
      <c r="Y2812" s="29">
        <v>1303.3399999999999</v>
      </c>
      <c r="Z2812" s="34">
        <f t="shared" si="216"/>
        <v>277000</v>
      </c>
      <c r="AA2812" s="34">
        <f t="shared" si="217"/>
        <v>1.8050541516245487E-2</v>
      </c>
      <c r="AB2812" s="35">
        <f t="shared" si="218"/>
        <v>1.9855595667870036</v>
      </c>
      <c r="AC2812" s="35">
        <f t="shared" si="219"/>
        <v>2.6534296028880866</v>
      </c>
      <c r="AD2812" s="6">
        <f>IFERROR(VLOOKUP(E2812,marginal!$A$2:$E$4826,4,FALSE),0)</f>
        <v>1653.5176923076899</v>
      </c>
    </row>
    <row r="2813" spans="1:30" x14ac:dyDescent="0.2">
      <c r="A2813" s="27" t="s">
        <v>6907</v>
      </c>
      <c r="B2813" s="6" t="s">
        <v>6914</v>
      </c>
      <c r="C2813" s="6" t="s">
        <v>6909</v>
      </c>
      <c r="D2813" s="4">
        <v>162614</v>
      </c>
      <c r="E2813" s="4">
        <v>163355</v>
      </c>
      <c r="F2813" s="5" t="s">
        <v>3448</v>
      </c>
      <c r="G2813" s="4">
        <v>163359</v>
      </c>
      <c r="H2813" s="5" t="s">
        <v>3449</v>
      </c>
      <c r="I2813" s="18">
        <v>45164</v>
      </c>
      <c r="J2813" s="28">
        <v>1223929573</v>
      </c>
      <c r="K2813" s="18">
        <v>45170</v>
      </c>
      <c r="L2813" s="18">
        <v>45199</v>
      </c>
      <c r="M2813" s="18"/>
      <c r="N2813" s="30">
        <v>4</v>
      </c>
      <c r="O2813" s="7">
        <v>10000</v>
      </c>
      <c r="P2813" s="30">
        <v>110</v>
      </c>
      <c r="Q2813" s="22">
        <v>3.11605023919212E-2</v>
      </c>
      <c r="R2813" s="8">
        <v>10000</v>
      </c>
      <c r="S2813" s="4">
        <v>122</v>
      </c>
      <c r="T2813" s="10">
        <v>2137.87</v>
      </c>
      <c r="U2813" s="17" t="s">
        <v>6286</v>
      </c>
      <c r="V2813" s="21">
        <v>1</v>
      </c>
      <c r="W2813" s="9">
        <v>10000</v>
      </c>
      <c r="X2813" s="22">
        <f t="shared" si="215"/>
        <v>0</v>
      </c>
      <c r="Y2813" s="29">
        <v>2137.87</v>
      </c>
      <c r="Z2813" s="34">
        <f t="shared" si="216"/>
        <v>103000</v>
      </c>
      <c r="AA2813" s="34">
        <f t="shared" si="217"/>
        <v>9.7087378640776698E-2</v>
      </c>
      <c r="AB2813" s="35">
        <f t="shared" si="218"/>
        <v>10.679611650485437</v>
      </c>
      <c r="AC2813" s="35">
        <f t="shared" si="219"/>
        <v>11.844660194174757</v>
      </c>
      <c r="AD2813" s="6">
        <f>IFERROR(VLOOKUP(E2813,marginal!$A$2:$E$4826,4,FALSE),0)</f>
        <v>2474.11846153845</v>
      </c>
    </row>
    <row r="2814" spans="1:30" x14ac:dyDescent="0.2">
      <c r="A2814" s="27" t="s">
        <v>6907</v>
      </c>
      <c r="B2814" s="6" t="s">
        <v>6914</v>
      </c>
      <c r="C2814" s="6" t="s">
        <v>6909</v>
      </c>
      <c r="D2814" s="2">
        <v>162638</v>
      </c>
      <c r="E2814" s="2">
        <v>163355</v>
      </c>
      <c r="F2814" s="3" t="s">
        <v>3448</v>
      </c>
      <c r="G2814" s="2">
        <v>163356</v>
      </c>
      <c r="H2814" s="3" t="s">
        <v>3450</v>
      </c>
      <c r="I2814" s="18">
        <v>45271</v>
      </c>
      <c r="J2814" s="28">
        <v>1295201604</v>
      </c>
      <c r="K2814" s="18">
        <v>45170</v>
      </c>
      <c r="L2814" s="18">
        <v>45199</v>
      </c>
      <c r="M2814" s="18"/>
      <c r="N2814" s="30">
        <v>5</v>
      </c>
      <c r="O2814" s="7">
        <v>15000</v>
      </c>
      <c r="P2814" s="30">
        <v>110</v>
      </c>
      <c r="Q2814" s="22">
        <v>3.3741050530766099E-2</v>
      </c>
      <c r="R2814" s="7">
        <v>15000</v>
      </c>
      <c r="S2814" s="2">
        <v>115</v>
      </c>
      <c r="T2814" s="11">
        <v>3000.05</v>
      </c>
      <c r="U2814" s="17" t="s">
        <v>6286</v>
      </c>
      <c r="V2814" s="21">
        <v>1</v>
      </c>
      <c r="W2814" s="9">
        <v>15000</v>
      </c>
      <c r="X2814" s="22">
        <f t="shared" si="215"/>
        <v>0</v>
      </c>
      <c r="Y2814" s="29">
        <v>3000.05</v>
      </c>
      <c r="Z2814" s="34">
        <f t="shared" si="216"/>
        <v>277000</v>
      </c>
      <c r="AA2814" s="34">
        <f t="shared" si="217"/>
        <v>5.4151624548736461E-2</v>
      </c>
      <c r="AB2814" s="35">
        <f t="shared" si="218"/>
        <v>5.9566787003610111</v>
      </c>
      <c r="AC2814" s="35">
        <f t="shared" si="219"/>
        <v>6.2274368231046928</v>
      </c>
      <c r="AD2814" s="6">
        <f>IFERROR(VLOOKUP(E2814,marginal!$A$2:$E$4826,4,FALSE),0)</f>
        <v>2474.11846153845</v>
      </c>
    </row>
    <row r="2815" spans="1:30" x14ac:dyDescent="0.2">
      <c r="A2815" s="27" t="s">
        <v>6907</v>
      </c>
      <c r="B2815" s="6" t="s">
        <v>6914</v>
      </c>
      <c r="C2815" s="6" t="s">
        <v>6909</v>
      </c>
      <c r="D2815" s="2">
        <v>162797</v>
      </c>
      <c r="E2815" s="2">
        <v>163355</v>
      </c>
      <c r="F2815" s="3" t="s">
        <v>3448</v>
      </c>
      <c r="G2815" s="2">
        <v>163357</v>
      </c>
      <c r="H2815" s="3" t="s">
        <v>3451</v>
      </c>
      <c r="I2815" s="18">
        <v>45265</v>
      </c>
      <c r="J2815" s="28">
        <v>1295202129</v>
      </c>
      <c r="K2815" s="18">
        <v>45170</v>
      </c>
      <c r="L2815" s="18">
        <v>45199</v>
      </c>
      <c r="M2815" s="18"/>
      <c r="N2815" s="30">
        <v>7</v>
      </c>
      <c r="O2815" s="7">
        <v>10000</v>
      </c>
      <c r="P2815" s="30">
        <v>127</v>
      </c>
      <c r="Q2815" s="22">
        <v>5.24391097594855E-2</v>
      </c>
      <c r="R2815" s="7">
        <v>10000</v>
      </c>
      <c r="S2815" s="2">
        <v>122</v>
      </c>
      <c r="T2815" s="11">
        <v>2137.87</v>
      </c>
      <c r="U2815" s="17" t="s">
        <v>6286</v>
      </c>
      <c r="V2815" s="21">
        <v>1</v>
      </c>
      <c r="W2815" s="9">
        <v>10000</v>
      </c>
      <c r="X2815" s="22">
        <f t="shared" si="215"/>
        <v>0</v>
      </c>
      <c r="Y2815" s="29">
        <v>2137.87</v>
      </c>
      <c r="Z2815" s="34">
        <f t="shared" si="216"/>
        <v>183000</v>
      </c>
      <c r="AA2815" s="34">
        <f t="shared" si="217"/>
        <v>5.4644808743169397E-2</v>
      </c>
      <c r="AB2815" s="35">
        <f t="shared" si="218"/>
        <v>6.9398907103825138</v>
      </c>
      <c r="AC2815" s="35">
        <f t="shared" si="219"/>
        <v>6.6666666666666661</v>
      </c>
      <c r="AD2815" s="6">
        <f>IFERROR(VLOOKUP(E2815,marginal!$A$2:$E$4826,4,FALSE),0)</f>
        <v>2474.11846153845</v>
      </c>
    </row>
    <row r="2816" spans="1:30" x14ac:dyDescent="0.2">
      <c r="A2816" s="27" t="s">
        <v>6907</v>
      </c>
      <c r="B2816" s="6" t="s">
        <v>6914</v>
      </c>
      <c r="C2816" s="6" t="s">
        <v>6909</v>
      </c>
      <c r="D2816" s="2">
        <v>162856</v>
      </c>
      <c r="E2816" s="2">
        <v>163355</v>
      </c>
      <c r="F2816" s="3" t="s">
        <v>3448</v>
      </c>
      <c r="G2816" s="2">
        <v>163358</v>
      </c>
      <c r="H2816" s="3" t="s">
        <v>3452</v>
      </c>
      <c r="I2816" s="18">
        <v>45271</v>
      </c>
      <c r="J2816" s="28">
        <v>1295202575</v>
      </c>
      <c r="K2816" s="18">
        <v>45170</v>
      </c>
      <c r="L2816" s="18">
        <v>45199</v>
      </c>
      <c r="M2816" s="18"/>
      <c r="N2816" s="30">
        <v>8</v>
      </c>
      <c r="O2816" s="7">
        <v>12000</v>
      </c>
      <c r="P2816" s="30">
        <v>132</v>
      </c>
      <c r="Q2816" s="22">
        <v>5.8283715876113903E-2</v>
      </c>
      <c r="R2816" s="7">
        <v>12000</v>
      </c>
      <c r="S2816" s="2">
        <v>115</v>
      </c>
      <c r="T2816" s="11">
        <v>2399.9899999999998</v>
      </c>
      <c r="U2816" s="17" t="s">
        <v>6286</v>
      </c>
      <c r="V2816" s="21">
        <v>1</v>
      </c>
      <c r="W2816" s="9">
        <v>12000</v>
      </c>
      <c r="X2816" s="22">
        <f t="shared" si="215"/>
        <v>0</v>
      </c>
      <c r="Y2816" s="29">
        <v>2399.9899999999998</v>
      </c>
      <c r="Z2816" s="34">
        <f t="shared" si="216"/>
        <v>304000</v>
      </c>
      <c r="AA2816" s="34">
        <f t="shared" si="217"/>
        <v>3.9473684210526314E-2</v>
      </c>
      <c r="AB2816" s="35">
        <f t="shared" si="218"/>
        <v>5.2105263157894735</v>
      </c>
      <c r="AC2816" s="35">
        <f t="shared" si="219"/>
        <v>4.5394736842105257</v>
      </c>
      <c r="AD2816" s="6">
        <f>IFERROR(VLOOKUP(E2816,marginal!$A$2:$E$4826,4,FALSE),0)</f>
        <v>2474.11846153845</v>
      </c>
    </row>
    <row r="2817" spans="1:30" x14ac:dyDescent="0.2">
      <c r="A2817" s="27" t="s">
        <v>6907</v>
      </c>
      <c r="B2817" s="6" t="s">
        <v>6914</v>
      </c>
      <c r="C2817" s="6" t="s">
        <v>6909</v>
      </c>
      <c r="D2817" s="2">
        <v>162615</v>
      </c>
      <c r="E2817" s="2">
        <v>163355</v>
      </c>
      <c r="F2817" s="3" t="s">
        <v>3448</v>
      </c>
      <c r="G2817" s="2">
        <v>163360</v>
      </c>
      <c r="H2817" s="3" t="s">
        <v>3453</v>
      </c>
      <c r="I2817" s="18">
        <v>45265</v>
      </c>
      <c r="J2817" s="28">
        <v>1295203425</v>
      </c>
      <c r="K2817" s="18">
        <v>45170</v>
      </c>
      <c r="L2817" s="18">
        <v>45199</v>
      </c>
      <c r="M2817" s="18"/>
      <c r="N2817" s="30">
        <v>5</v>
      </c>
      <c r="O2817" s="7">
        <v>20000</v>
      </c>
      <c r="P2817" s="30">
        <v>110</v>
      </c>
      <c r="Q2817" s="22">
        <v>3.3741050530766099E-2</v>
      </c>
      <c r="R2817" s="7">
        <v>20000</v>
      </c>
      <c r="S2817" s="2">
        <v>105</v>
      </c>
      <c r="T2817" s="11">
        <v>3641.47</v>
      </c>
      <c r="U2817" s="17" t="s">
        <v>6286</v>
      </c>
      <c r="V2817" s="21">
        <v>1</v>
      </c>
      <c r="W2817" s="9">
        <v>20000</v>
      </c>
      <c r="X2817" s="22">
        <f t="shared" si="215"/>
        <v>0</v>
      </c>
      <c r="Y2817" s="29">
        <v>3641.47</v>
      </c>
      <c r="Z2817" s="34">
        <f t="shared" si="216"/>
        <v>277000</v>
      </c>
      <c r="AA2817" s="34">
        <f t="shared" si="217"/>
        <v>7.2202166064981949E-2</v>
      </c>
      <c r="AB2817" s="35">
        <f t="shared" si="218"/>
        <v>7.9422382671480145</v>
      </c>
      <c r="AC2817" s="35">
        <f t="shared" si="219"/>
        <v>7.581227436823105</v>
      </c>
      <c r="AD2817" s="6">
        <f>IFERROR(VLOOKUP(E2817,marginal!$A$2:$E$4826,4,FALSE),0)</f>
        <v>2474.11846153845</v>
      </c>
    </row>
    <row r="2818" spans="1:30" x14ac:dyDescent="0.2">
      <c r="A2818" s="27" t="s">
        <v>6907</v>
      </c>
      <c r="B2818" s="6" t="s">
        <v>6914</v>
      </c>
      <c r="C2818" s="6" t="s">
        <v>6909</v>
      </c>
      <c r="D2818" s="2">
        <v>162618</v>
      </c>
      <c r="E2818" s="2">
        <v>163355</v>
      </c>
      <c r="F2818" s="3" t="s">
        <v>3448</v>
      </c>
      <c r="G2818" s="2">
        <v>163361</v>
      </c>
      <c r="H2818" s="3" t="s">
        <v>3454</v>
      </c>
      <c r="I2818" s="18">
        <v>45164</v>
      </c>
      <c r="J2818" s="28">
        <v>1223946313</v>
      </c>
      <c r="K2818" s="18">
        <v>45170</v>
      </c>
      <c r="L2818" s="18">
        <v>45199</v>
      </c>
      <c r="M2818" s="18"/>
      <c r="N2818" s="30">
        <v>6</v>
      </c>
      <c r="O2818" s="7">
        <v>15000</v>
      </c>
      <c r="P2818" s="30">
        <v>115</v>
      </c>
      <c r="Q2818" s="22">
        <v>3.97705569269148E-2</v>
      </c>
      <c r="R2818" s="7">
        <v>15000</v>
      </c>
      <c r="S2818" s="2">
        <v>110</v>
      </c>
      <c r="T2818" s="11">
        <v>2862</v>
      </c>
      <c r="U2818" s="17" t="s">
        <v>6286</v>
      </c>
      <c r="V2818" s="21">
        <v>1</v>
      </c>
      <c r="W2818" s="9">
        <v>15000</v>
      </c>
      <c r="X2818" s="22">
        <f t="shared" si="215"/>
        <v>0</v>
      </c>
      <c r="Y2818" s="29">
        <v>2862</v>
      </c>
      <c r="Z2818" s="34">
        <f t="shared" si="216"/>
        <v>329000</v>
      </c>
      <c r="AA2818" s="34">
        <f t="shared" si="217"/>
        <v>4.5592705167173252E-2</v>
      </c>
      <c r="AB2818" s="35">
        <f t="shared" si="218"/>
        <v>5.2431610942249236</v>
      </c>
      <c r="AC2818" s="35">
        <f t="shared" si="219"/>
        <v>5.0151975683890573</v>
      </c>
      <c r="AD2818" s="6">
        <f>IFERROR(VLOOKUP(E2818,marginal!$A$2:$E$4826,4,FALSE),0)</f>
        <v>2474.11846153845</v>
      </c>
    </row>
    <row r="2819" spans="1:30" x14ac:dyDescent="0.2">
      <c r="A2819" s="27" t="s">
        <v>6907</v>
      </c>
      <c r="B2819" s="6" t="s">
        <v>6920</v>
      </c>
      <c r="C2819" s="6" t="s">
        <v>6912</v>
      </c>
      <c r="D2819" s="2">
        <v>163573</v>
      </c>
      <c r="E2819" s="2">
        <v>163698</v>
      </c>
      <c r="F2819" s="3" t="s">
        <v>2107</v>
      </c>
      <c r="G2819" s="2">
        <v>163750</v>
      </c>
      <c r="H2819" s="3" t="s">
        <v>3455</v>
      </c>
      <c r="I2819" s="18" t="s">
        <v>6930</v>
      </c>
      <c r="J2819" s="28" t="s">
        <v>6930</v>
      </c>
      <c r="K2819" s="18">
        <v>45196</v>
      </c>
      <c r="L2819" s="18">
        <v>45199</v>
      </c>
      <c r="M2819" s="18"/>
      <c r="N2819" s="30">
        <v>6</v>
      </c>
      <c r="O2819" s="7">
        <v>10000</v>
      </c>
      <c r="P2819" s="30">
        <v>116</v>
      </c>
      <c r="Q2819" s="22">
        <v>3.3286601924359928E-2</v>
      </c>
      <c r="R2819" s="7">
        <v>5000</v>
      </c>
      <c r="S2819" s="2">
        <v>147</v>
      </c>
      <c r="T2819" s="11">
        <v>1303.3399999999999</v>
      </c>
      <c r="U2819" s="17" t="s">
        <v>6286</v>
      </c>
      <c r="V2819" s="21">
        <v>0.47467964572945603</v>
      </c>
      <c r="W2819" s="9">
        <v>2373.3982286472801</v>
      </c>
      <c r="X2819" s="22">
        <f t="shared" ref="X2819:X2882" si="220">W2819/R2819-1</f>
        <v>-0.52532035427054402</v>
      </c>
      <c r="Y2819" s="29">
        <v>618.66896946502914</v>
      </c>
      <c r="Z2819" s="34">
        <f t="shared" ref="Z2819:Z2882" si="221">SUMIFS($R:$R,$L:$L,$L2819,$N:$N,$N2819)</f>
        <v>329000</v>
      </c>
      <c r="AA2819" s="34">
        <f t="shared" ref="AA2819:AA2882" si="222">$R2819/Z2819</f>
        <v>1.5197568389057751E-2</v>
      </c>
      <c r="AB2819" s="35">
        <f t="shared" ref="AB2819:AB2882" si="223">AA2819*$P2819</f>
        <v>1.7629179331306992</v>
      </c>
      <c r="AC2819" s="35">
        <f t="shared" ref="AC2819:AC2882" si="224">AA2819*$S2819</f>
        <v>2.2340425531914896</v>
      </c>
      <c r="AD2819" s="6">
        <f>IFERROR(VLOOKUP(E2819,marginal!$A$2:$E$4826,4,FALSE),0)</f>
        <v>-32325.307692307601</v>
      </c>
    </row>
    <row r="2820" spans="1:30" x14ac:dyDescent="0.2">
      <c r="A2820" s="27" t="s">
        <v>6907</v>
      </c>
      <c r="B2820" s="6" t="s">
        <v>6914</v>
      </c>
      <c r="C2820" s="6" t="s">
        <v>6909</v>
      </c>
      <c r="D2820" s="2">
        <v>163452</v>
      </c>
      <c r="E2820" s="2">
        <v>163730</v>
      </c>
      <c r="F2820" s="3" t="s">
        <v>1909</v>
      </c>
      <c r="G2820" s="2">
        <v>163755</v>
      </c>
      <c r="H2820" s="3" t="s">
        <v>3456</v>
      </c>
      <c r="I2820" s="18" t="s">
        <v>6930</v>
      </c>
      <c r="J2820" s="28" t="s">
        <v>6930</v>
      </c>
      <c r="K2820" s="18">
        <v>45196</v>
      </c>
      <c r="L2820" s="18">
        <v>45199</v>
      </c>
      <c r="M2820" s="18"/>
      <c r="N2820" s="30">
        <v>6</v>
      </c>
      <c r="O2820" s="7">
        <v>11000</v>
      </c>
      <c r="P2820" s="30">
        <v>119</v>
      </c>
      <c r="Q2820" s="22">
        <v>4.4808469477509841E-2</v>
      </c>
      <c r="R2820" s="7">
        <v>5000</v>
      </c>
      <c r="S2820" s="2">
        <v>147</v>
      </c>
      <c r="T2820" s="11">
        <v>1303.3399999999999</v>
      </c>
      <c r="U2820" s="17" t="s">
        <v>6286</v>
      </c>
      <c r="V2820" s="21">
        <v>0.56683265534412619</v>
      </c>
      <c r="W2820" s="9">
        <v>2834.1632767206311</v>
      </c>
      <c r="X2820" s="22">
        <f t="shared" si="220"/>
        <v>-0.43316734465587381</v>
      </c>
      <c r="Y2820" s="29">
        <v>738.77567301621343</v>
      </c>
      <c r="Z2820" s="34">
        <f t="shared" si="221"/>
        <v>329000</v>
      </c>
      <c r="AA2820" s="34">
        <f t="shared" si="222"/>
        <v>1.5197568389057751E-2</v>
      </c>
      <c r="AB2820" s="35">
        <f t="shared" si="223"/>
        <v>1.8085106382978724</v>
      </c>
      <c r="AC2820" s="35">
        <f t="shared" si="224"/>
        <v>2.2340425531914896</v>
      </c>
      <c r="AD2820" s="6">
        <f>IFERROR(VLOOKUP(E2820,marginal!$A$2:$E$4826,4,FALSE),0)</f>
        <v>-20313.171538461502</v>
      </c>
    </row>
    <row r="2821" spans="1:30" x14ac:dyDescent="0.2">
      <c r="A2821" s="27" t="s">
        <v>6907</v>
      </c>
      <c r="B2821" s="6" t="s">
        <v>6927</v>
      </c>
      <c r="C2821" s="6" t="s">
        <v>6922</v>
      </c>
      <c r="D2821" s="2">
        <v>160834</v>
      </c>
      <c r="E2821" s="2">
        <v>163425</v>
      </c>
      <c r="F2821" s="3" t="s">
        <v>3457</v>
      </c>
      <c r="G2821" s="2">
        <v>163432</v>
      </c>
      <c r="H2821" s="3" t="s">
        <v>3458</v>
      </c>
      <c r="I2821" s="18">
        <v>45148</v>
      </c>
      <c r="J2821" s="28">
        <v>1211844441</v>
      </c>
      <c r="K2821" s="18">
        <v>45170</v>
      </c>
      <c r="L2821" s="18">
        <v>45199</v>
      </c>
      <c r="M2821" s="18"/>
      <c r="N2821" s="30">
        <v>4</v>
      </c>
      <c r="O2821" s="7">
        <v>17000</v>
      </c>
      <c r="P2821" s="30">
        <v>110</v>
      </c>
      <c r="Q2821" s="22">
        <v>3.11605023919212E-2</v>
      </c>
      <c r="R2821" s="7">
        <v>6000</v>
      </c>
      <c r="S2821" s="2">
        <v>147</v>
      </c>
      <c r="T2821" s="11">
        <v>1558.57</v>
      </c>
      <c r="U2821" s="17" t="s">
        <v>6286</v>
      </c>
      <c r="V2821" s="21">
        <v>1</v>
      </c>
      <c r="W2821" s="9">
        <v>6000</v>
      </c>
      <c r="X2821" s="22">
        <f t="shared" si="220"/>
        <v>0</v>
      </c>
      <c r="Y2821" s="29">
        <v>1558.57</v>
      </c>
      <c r="Z2821" s="34">
        <f t="shared" si="221"/>
        <v>103000</v>
      </c>
      <c r="AA2821" s="34">
        <f t="shared" si="222"/>
        <v>5.8252427184466021E-2</v>
      </c>
      <c r="AB2821" s="35">
        <f t="shared" si="223"/>
        <v>6.407766990291262</v>
      </c>
      <c r="AC2821" s="35">
        <f t="shared" si="224"/>
        <v>8.5631067961165055</v>
      </c>
      <c r="AD2821" s="6">
        <f>IFERROR(VLOOKUP(E2821,marginal!$A$2:$E$4826,4,FALSE),0)</f>
        <v>1916.9113846153839</v>
      </c>
    </row>
    <row r="2822" spans="1:30" x14ac:dyDescent="0.2">
      <c r="A2822" s="27" t="s">
        <v>6907</v>
      </c>
      <c r="B2822" s="6" t="s">
        <v>6927</v>
      </c>
      <c r="C2822" s="6" t="s">
        <v>6922</v>
      </c>
      <c r="D2822" s="2">
        <v>163540</v>
      </c>
      <c r="E2822" s="2">
        <v>163425</v>
      </c>
      <c r="F2822" s="3" t="s">
        <v>3457</v>
      </c>
      <c r="G2822" s="2">
        <v>163739</v>
      </c>
      <c r="H2822" s="3" t="s">
        <v>3459</v>
      </c>
      <c r="I2822" s="18">
        <v>45173</v>
      </c>
      <c r="J2822" s="28">
        <v>1230111497</v>
      </c>
      <c r="K2822" s="18">
        <v>45196</v>
      </c>
      <c r="L2822" s="18">
        <v>45199</v>
      </c>
      <c r="M2822" s="18"/>
      <c r="N2822" s="30">
        <v>6</v>
      </c>
      <c r="O2822" s="7">
        <v>10000</v>
      </c>
      <c r="P2822" s="30">
        <v>115</v>
      </c>
      <c r="Q2822" s="22">
        <v>3.97705569269148E-2</v>
      </c>
      <c r="R2822" s="7">
        <v>6000</v>
      </c>
      <c r="S2822" s="2">
        <v>147</v>
      </c>
      <c r="T2822" s="11">
        <v>1558.57</v>
      </c>
      <c r="U2822" s="17" t="s">
        <v>6286</v>
      </c>
      <c r="V2822" s="21">
        <v>1</v>
      </c>
      <c r="W2822" s="9">
        <v>6000</v>
      </c>
      <c r="X2822" s="22">
        <f t="shared" si="220"/>
        <v>0</v>
      </c>
      <c r="Y2822" s="29">
        <v>1558.57</v>
      </c>
      <c r="Z2822" s="34">
        <f t="shared" si="221"/>
        <v>329000</v>
      </c>
      <c r="AA2822" s="34">
        <f t="shared" si="222"/>
        <v>1.82370820668693E-2</v>
      </c>
      <c r="AB2822" s="35">
        <f t="shared" si="223"/>
        <v>2.0972644376899696</v>
      </c>
      <c r="AC2822" s="35">
        <f t="shared" si="224"/>
        <v>2.6808510638297869</v>
      </c>
      <c r="AD2822" s="6">
        <f>IFERROR(VLOOKUP(E2822,marginal!$A$2:$E$4826,4,FALSE),0)</f>
        <v>1916.9113846153839</v>
      </c>
    </row>
    <row r="2823" spans="1:30" x14ac:dyDescent="0.2">
      <c r="A2823" s="27" t="s">
        <v>6907</v>
      </c>
      <c r="B2823" s="6" t="s">
        <v>6923</v>
      </c>
      <c r="C2823" s="6" t="s">
        <v>6909</v>
      </c>
      <c r="D2823" s="2">
        <v>163422</v>
      </c>
      <c r="E2823" s="2">
        <v>163769</v>
      </c>
      <c r="F2823" s="3" t="s">
        <v>1964</v>
      </c>
      <c r="G2823" s="2">
        <v>163776</v>
      </c>
      <c r="H2823" s="3" t="s">
        <v>3460</v>
      </c>
      <c r="I2823" s="18">
        <v>45170</v>
      </c>
      <c r="J2823" s="28">
        <v>1227998182</v>
      </c>
      <c r="K2823" s="18">
        <v>45196</v>
      </c>
      <c r="L2823" s="18">
        <v>45199</v>
      </c>
      <c r="M2823" s="18"/>
      <c r="N2823" s="30">
        <v>9</v>
      </c>
      <c r="O2823" s="7">
        <v>10000</v>
      </c>
      <c r="P2823" s="30">
        <v>147</v>
      </c>
      <c r="Q2823" s="22">
        <v>7.9000519063170294E-2</v>
      </c>
      <c r="R2823" s="7">
        <v>10000</v>
      </c>
      <c r="S2823" s="2">
        <v>142</v>
      </c>
      <c r="T2823" s="11">
        <v>2510.34</v>
      </c>
      <c r="U2823" s="17" t="s">
        <v>6286</v>
      </c>
      <c r="V2823" s="21">
        <v>1</v>
      </c>
      <c r="W2823" s="9">
        <v>10000</v>
      </c>
      <c r="X2823" s="22">
        <f t="shared" si="220"/>
        <v>0</v>
      </c>
      <c r="Y2823" s="29">
        <v>2510.34</v>
      </c>
      <c r="Z2823" s="34">
        <f t="shared" si="221"/>
        <v>232000</v>
      </c>
      <c r="AA2823" s="34">
        <f t="shared" si="222"/>
        <v>4.3103448275862072E-2</v>
      </c>
      <c r="AB2823" s="35">
        <f t="shared" si="223"/>
        <v>6.3362068965517242</v>
      </c>
      <c r="AC2823" s="35">
        <f t="shared" si="224"/>
        <v>6.1206896551724146</v>
      </c>
      <c r="AD2823" s="6">
        <f>IFERROR(VLOOKUP(E2823,marginal!$A$2:$E$4826,4,FALSE),0)</f>
        <v>13655.06</v>
      </c>
    </row>
    <row r="2824" spans="1:30" x14ac:dyDescent="0.2">
      <c r="A2824" s="27" t="s">
        <v>6907</v>
      </c>
      <c r="B2824" s="6" t="s">
        <v>6914</v>
      </c>
      <c r="C2824" s="6" t="s">
        <v>6909</v>
      </c>
      <c r="D2824" s="4">
        <v>161089</v>
      </c>
      <c r="E2824" s="4">
        <v>163331</v>
      </c>
      <c r="F2824" s="5" t="s">
        <v>3461</v>
      </c>
      <c r="G2824" s="4">
        <v>163332</v>
      </c>
      <c r="H2824" s="5" t="s">
        <v>3462</v>
      </c>
      <c r="I2824" s="18" t="s">
        <v>6930</v>
      </c>
      <c r="J2824" s="28" t="s">
        <v>6930</v>
      </c>
      <c r="K2824" s="18">
        <v>45170</v>
      </c>
      <c r="L2824" s="18">
        <v>45199</v>
      </c>
      <c r="M2824" s="18"/>
      <c r="N2824" s="30">
        <v>10</v>
      </c>
      <c r="O2824" s="7">
        <v>6000</v>
      </c>
      <c r="P2824" s="30">
        <v>146</v>
      </c>
      <c r="Q2824" s="22">
        <v>0.10505524989137976</v>
      </c>
      <c r="R2824" s="8">
        <v>15000</v>
      </c>
      <c r="S2824" s="4">
        <v>127</v>
      </c>
      <c r="T2824" s="10">
        <v>3331.06</v>
      </c>
      <c r="U2824" s="17" t="s">
        <v>6286</v>
      </c>
      <c r="V2824" s="21">
        <v>1</v>
      </c>
      <c r="W2824" s="9">
        <v>15000</v>
      </c>
      <c r="X2824" s="22">
        <f t="shared" si="220"/>
        <v>0</v>
      </c>
      <c r="Y2824" s="29">
        <v>3331.06</v>
      </c>
      <c r="Z2824" s="34">
        <f t="shared" si="221"/>
        <v>214000</v>
      </c>
      <c r="AA2824" s="34">
        <f t="shared" si="222"/>
        <v>7.0093457943925228E-2</v>
      </c>
      <c r="AB2824" s="35">
        <f t="shared" si="223"/>
        <v>10.233644859813083</v>
      </c>
      <c r="AC2824" s="35">
        <f t="shared" si="224"/>
        <v>8.9018691588785046</v>
      </c>
      <c r="AD2824" s="6">
        <f>IFERROR(VLOOKUP(E2824,marginal!$A$2:$E$4826,4,FALSE),0)</f>
        <v>2075.0876923076803</v>
      </c>
    </row>
    <row r="2825" spans="1:30" x14ac:dyDescent="0.2">
      <c r="A2825" s="27" t="s">
        <v>6907</v>
      </c>
      <c r="B2825" s="6" t="s">
        <v>6910</v>
      </c>
      <c r="C2825" s="6" t="s">
        <v>6909</v>
      </c>
      <c r="D2825" s="2">
        <v>163454</v>
      </c>
      <c r="E2825" s="2">
        <v>163893</v>
      </c>
      <c r="F2825" s="3" t="s">
        <v>1962</v>
      </c>
      <c r="G2825" s="2">
        <v>163901</v>
      </c>
      <c r="H2825" s="3" t="s">
        <v>3463</v>
      </c>
      <c r="I2825" s="18">
        <v>45173</v>
      </c>
      <c r="J2825" s="28">
        <v>1230044753</v>
      </c>
      <c r="K2825" s="18">
        <v>45196</v>
      </c>
      <c r="L2825" s="18">
        <v>45199</v>
      </c>
      <c r="M2825" s="18"/>
      <c r="N2825" s="30">
        <v>10</v>
      </c>
      <c r="O2825" s="7">
        <v>5000</v>
      </c>
      <c r="P2825" s="30">
        <v>147</v>
      </c>
      <c r="Q2825" s="22">
        <v>0.11226939921536</v>
      </c>
      <c r="R2825" s="7">
        <v>8000</v>
      </c>
      <c r="S2825" s="2">
        <v>142</v>
      </c>
      <c r="T2825" s="11">
        <v>2013.74</v>
      </c>
      <c r="U2825" s="17" t="s">
        <v>6286</v>
      </c>
      <c r="V2825" s="21">
        <v>1</v>
      </c>
      <c r="W2825" s="9">
        <v>8000</v>
      </c>
      <c r="X2825" s="22">
        <f t="shared" si="220"/>
        <v>0</v>
      </c>
      <c r="Y2825" s="29">
        <v>2013.74</v>
      </c>
      <c r="Z2825" s="34">
        <f t="shared" si="221"/>
        <v>214000</v>
      </c>
      <c r="AA2825" s="34">
        <f t="shared" si="222"/>
        <v>3.7383177570093455E-2</v>
      </c>
      <c r="AB2825" s="35">
        <f t="shared" si="223"/>
        <v>5.4953271028037376</v>
      </c>
      <c r="AC2825" s="35">
        <f t="shared" si="224"/>
        <v>5.3084112149532707</v>
      </c>
      <c r="AD2825" s="6">
        <f>IFERROR(VLOOKUP(E2825,marginal!$A$2:$E$4826,4,FALSE),0)</f>
        <v>13328.0438461538</v>
      </c>
    </row>
    <row r="2826" spans="1:30" x14ac:dyDescent="0.2">
      <c r="A2826" s="27" t="s">
        <v>6907</v>
      </c>
      <c r="B2826" s="6" t="s">
        <v>6914</v>
      </c>
      <c r="C2826" s="6" t="s">
        <v>6909</v>
      </c>
      <c r="D2826" s="2">
        <v>161091</v>
      </c>
      <c r="E2826" s="2">
        <v>163331</v>
      </c>
      <c r="F2826" s="3" t="s">
        <v>3461</v>
      </c>
      <c r="G2826" s="2">
        <v>163333</v>
      </c>
      <c r="H2826" s="3" t="s">
        <v>3464</v>
      </c>
      <c r="I2826" s="18" t="s">
        <v>6930</v>
      </c>
      <c r="J2826" s="28" t="s">
        <v>6930</v>
      </c>
      <c r="K2826" s="18">
        <v>45170</v>
      </c>
      <c r="L2826" s="18">
        <v>45199</v>
      </c>
      <c r="M2826" s="18"/>
      <c r="N2826" s="30">
        <v>6</v>
      </c>
      <c r="O2826" s="7">
        <v>11000</v>
      </c>
      <c r="P2826" s="30">
        <v>119</v>
      </c>
      <c r="Q2826" s="22">
        <v>4.6797046777239087E-2</v>
      </c>
      <c r="R2826" s="7">
        <v>6000</v>
      </c>
      <c r="S2826" s="2">
        <v>132</v>
      </c>
      <c r="T2826" s="11">
        <v>1393.18</v>
      </c>
      <c r="U2826" s="17" t="s">
        <v>6286</v>
      </c>
      <c r="V2826" s="21">
        <v>1</v>
      </c>
      <c r="W2826" s="9">
        <v>6000</v>
      </c>
      <c r="X2826" s="22">
        <f t="shared" si="220"/>
        <v>0</v>
      </c>
      <c r="Y2826" s="29">
        <v>1393.18</v>
      </c>
      <c r="Z2826" s="34">
        <f t="shared" si="221"/>
        <v>329000</v>
      </c>
      <c r="AA2826" s="34">
        <f t="shared" si="222"/>
        <v>1.82370820668693E-2</v>
      </c>
      <c r="AB2826" s="35">
        <f t="shared" si="223"/>
        <v>2.1702127659574466</v>
      </c>
      <c r="AC2826" s="35">
        <f t="shared" si="224"/>
        <v>2.4072948328267474</v>
      </c>
      <c r="AD2826" s="6">
        <f>IFERROR(VLOOKUP(E2826,marginal!$A$2:$E$4826,4,FALSE),0)</f>
        <v>2075.0876923076803</v>
      </c>
    </row>
    <row r="2827" spans="1:30" x14ac:dyDescent="0.2">
      <c r="A2827" s="27" t="s">
        <v>6907</v>
      </c>
      <c r="B2827" s="6" t="s">
        <v>6914</v>
      </c>
      <c r="C2827" s="6" t="s">
        <v>6909</v>
      </c>
      <c r="D2827" s="2">
        <v>161567</v>
      </c>
      <c r="E2827" s="2">
        <v>163331</v>
      </c>
      <c r="F2827" s="3" t="s">
        <v>3461</v>
      </c>
      <c r="G2827" s="2">
        <v>163335</v>
      </c>
      <c r="H2827" s="3" t="s">
        <v>3465</v>
      </c>
      <c r="I2827" s="18">
        <v>45155</v>
      </c>
      <c r="J2827" s="28">
        <v>1216790924</v>
      </c>
      <c r="K2827" s="18">
        <v>45170</v>
      </c>
      <c r="L2827" s="18">
        <v>45199</v>
      </c>
      <c r="M2827" s="18"/>
      <c r="N2827" s="30">
        <v>5</v>
      </c>
      <c r="O2827" s="7">
        <v>10000</v>
      </c>
      <c r="P2827" s="30">
        <v>110</v>
      </c>
      <c r="Q2827" s="22">
        <v>3.3741050530766099E-2</v>
      </c>
      <c r="R2827" s="7">
        <v>7000</v>
      </c>
      <c r="S2827" s="2">
        <v>147</v>
      </c>
      <c r="T2827" s="11">
        <v>1827.61</v>
      </c>
      <c r="U2827" s="17" t="s">
        <v>6286</v>
      </c>
      <c r="V2827" s="21">
        <v>1</v>
      </c>
      <c r="W2827" s="9">
        <v>7000</v>
      </c>
      <c r="X2827" s="22">
        <f t="shared" si="220"/>
        <v>0</v>
      </c>
      <c r="Y2827" s="29">
        <v>1827.61</v>
      </c>
      <c r="Z2827" s="34">
        <f t="shared" si="221"/>
        <v>277000</v>
      </c>
      <c r="AA2827" s="34">
        <f t="shared" si="222"/>
        <v>2.5270758122743681E-2</v>
      </c>
      <c r="AB2827" s="35">
        <f t="shared" si="223"/>
        <v>2.779783393501805</v>
      </c>
      <c r="AC2827" s="35">
        <f t="shared" si="224"/>
        <v>3.7148014440433212</v>
      </c>
      <c r="AD2827" s="6">
        <f>IFERROR(VLOOKUP(E2827,marginal!$A$2:$E$4826,4,FALSE),0)</f>
        <v>2075.0876923076803</v>
      </c>
    </row>
    <row r="2828" spans="1:30" x14ac:dyDescent="0.2">
      <c r="A2828" s="27" t="s">
        <v>6907</v>
      </c>
      <c r="B2828" s="6" t="s">
        <v>6914</v>
      </c>
      <c r="C2828" s="6" t="s">
        <v>6909</v>
      </c>
      <c r="D2828" s="2">
        <v>161590</v>
      </c>
      <c r="E2828" s="2">
        <v>163331</v>
      </c>
      <c r="F2828" s="3" t="s">
        <v>3461</v>
      </c>
      <c r="G2828" s="2">
        <v>163336</v>
      </c>
      <c r="H2828" s="3" t="s">
        <v>3466</v>
      </c>
      <c r="I2828" s="18">
        <v>45274</v>
      </c>
      <c r="J2828" s="28">
        <v>1300664717</v>
      </c>
      <c r="K2828" s="18">
        <v>45170</v>
      </c>
      <c r="L2828" s="18">
        <v>45199</v>
      </c>
      <c r="M2828" s="18"/>
      <c r="N2828" s="30">
        <v>8</v>
      </c>
      <c r="O2828" s="7">
        <v>10000</v>
      </c>
      <c r="P2828" s="30">
        <v>132</v>
      </c>
      <c r="Q2828" s="22">
        <v>5.8283715876113903E-2</v>
      </c>
      <c r="R2828" s="7">
        <v>6000</v>
      </c>
      <c r="S2828" s="2">
        <v>132</v>
      </c>
      <c r="T2828" s="11">
        <v>1393.18</v>
      </c>
      <c r="U2828" s="17" t="s">
        <v>6286</v>
      </c>
      <c r="V2828" s="21">
        <v>1</v>
      </c>
      <c r="W2828" s="9">
        <v>6000</v>
      </c>
      <c r="X2828" s="22">
        <f t="shared" si="220"/>
        <v>0</v>
      </c>
      <c r="Y2828" s="29">
        <v>1393.18</v>
      </c>
      <c r="Z2828" s="34">
        <f t="shared" si="221"/>
        <v>304000</v>
      </c>
      <c r="AA2828" s="34">
        <f t="shared" si="222"/>
        <v>1.9736842105263157E-2</v>
      </c>
      <c r="AB2828" s="35">
        <f t="shared" si="223"/>
        <v>2.6052631578947367</v>
      </c>
      <c r="AC2828" s="35">
        <f t="shared" si="224"/>
        <v>2.6052631578947367</v>
      </c>
      <c r="AD2828" s="6">
        <f>IFERROR(VLOOKUP(E2828,marginal!$A$2:$E$4826,4,FALSE),0)</f>
        <v>2075.0876923076803</v>
      </c>
    </row>
    <row r="2829" spans="1:30" x14ac:dyDescent="0.2">
      <c r="A2829" s="27" t="s">
        <v>6907</v>
      </c>
      <c r="B2829" s="6" t="s">
        <v>6923</v>
      </c>
      <c r="C2829" s="6" t="s">
        <v>6909</v>
      </c>
      <c r="D2829" s="2">
        <v>163883</v>
      </c>
      <c r="E2829" s="2">
        <v>163957</v>
      </c>
      <c r="F2829" s="3" t="s">
        <v>2150</v>
      </c>
      <c r="G2829" s="2">
        <v>163963</v>
      </c>
      <c r="H2829" s="3" t="s">
        <v>3467</v>
      </c>
      <c r="I2829" s="18">
        <v>45176</v>
      </c>
      <c r="J2829" s="28">
        <v>1232370976</v>
      </c>
      <c r="K2829" s="18">
        <v>45196</v>
      </c>
      <c r="L2829" s="18">
        <v>45199</v>
      </c>
      <c r="M2829" s="18"/>
      <c r="N2829" s="30">
        <v>8</v>
      </c>
      <c r="O2829" s="7">
        <v>10000</v>
      </c>
      <c r="P2829" s="30">
        <v>128</v>
      </c>
      <c r="Q2829" s="22">
        <v>4.3775981136212748E-2</v>
      </c>
      <c r="R2829" s="7">
        <v>5000</v>
      </c>
      <c r="S2829" s="2">
        <v>147</v>
      </c>
      <c r="T2829" s="11">
        <v>1303.3399999999999</v>
      </c>
      <c r="U2829" s="17" t="s">
        <v>6286</v>
      </c>
      <c r="V2829" s="21">
        <v>1</v>
      </c>
      <c r="W2829" s="9">
        <v>5000</v>
      </c>
      <c r="X2829" s="22">
        <f t="shared" si="220"/>
        <v>0</v>
      </c>
      <c r="Y2829" s="29">
        <v>1303.3399999999999</v>
      </c>
      <c r="Z2829" s="34">
        <f t="shared" si="221"/>
        <v>304000</v>
      </c>
      <c r="AA2829" s="34">
        <f t="shared" si="222"/>
        <v>1.6447368421052631E-2</v>
      </c>
      <c r="AB2829" s="35">
        <f t="shared" si="223"/>
        <v>2.1052631578947367</v>
      </c>
      <c r="AC2829" s="35">
        <f t="shared" si="224"/>
        <v>2.4177631578947367</v>
      </c>
      <c r="AD2829" s="6">
        <f>IFERROR(VLOOKUP(E2829,marginal!$A$2:$E$4826,4,FALSE),0)</f>
        <v>10867.0538461538</v>
      </c>
    </row>
    <row r="2830" spans="1:30" x14ac:dyDescent="0.2">
      <c r="A2830" s="27" t="s">
        <v>6907</v>
      </c>
      <c r="B2830" s="6" t="s">
        <v>6911</v>
      </c>
      <c r="C2830" s="6" t="s">
        <v>6912</v>
      </c>
      <c r="D2830" s="2">
        <v>161911</v>
      </c>
      <c r="E2830" s="2">
        <v>163933</v>
      </c>
      <c r="F2830" s="3" t="s">
        <v>2408</v>
      </c>
      <c r="G2830" s="2">
        <v>163939</v>
      </c>
      <c r="H2830" s="3" t="s">
        <v>3468</v>
      </c>
      <c r="I2830" s="18">
        <v>45159</v>
      </c>
      <c r="J2830" s="28">
        <v>1218839052</v>
      </c>
      <c r="K2830" s="18">
        <v>45196</v>
      </c>
      <c r="L2830" s="18">
        <v>45199</v>
      </c>
      <c r="M2830" s="18"/>
      <c r="N2830" s="30">
        <v>6</v>
      </c>
      <c r="O2830" s="7">
        <v>10000</v>
      </c>
      <c r="P2830" s="30">
        <v>115</v>
      </c>
      <c r="Q2830" s="22">
        <v>3.97705569269148E-2</v>
      </c>
      <c r="R2830" s="7">
        <v>6000</v>
      </c>
      <c r="S2830" s="2">
        <v>142</v>
      </c>
      <c r="T2830" s="11">
        <v>1503.37</v>
      </c>
      <c r="U2830" s="17" t="s">
        <v>6286</v>
      </c>
      <c r="V2830" s="21">
        <v>1</v>
      </c>
      <c r="W2830" s="9">
        <v>6000</v>
      </c>
      <c r="X2830" s="22">
        <f t="shared" si="220"/>
        <v>0</v>
      </c>
      <c r="Y2830" s="29">
        <v>1503.37</v>
      </c>
      <c r="Z2830" s="34">
        <f t="shared" si="221"/>
        <v>329000</v>
      </c>
      <c r="AA2830" s="34">
        <f t="shared" si="222"/>
        <v>1.82370820668693E-2</v>
      </c>
      <c r="AB2830" s="35">
        <f t="shared" si="223"/>
        <v>2.0972644376899696</v>
      </c>
      <c r="AC2830" s="35">
        <f t="shared" si="224"/>
        <v>2.5896656534954405</v>
      </c>
      <c r="AD2830" s="6">
        <f>IFERROR(VLOOKUP(E2830,marginal!$A$2:$E$4826,4,FALSE),0)</f>
        <v>12135.4799999999</v>
      </c>
    </row>
    <row r="2831" spans="1:30" x14ac:dyDescent="0.2">
      <c r="A2831" s="27" t="s">
        <v>6907</v>
      </c>
      <c r="B2831" s="6" t="s">
        <v>6914</v>
      </c>
      <c r="C2831" s="6" t="s">
        <v>6909</v>
      </c>
      <c r="D2831" s="4">
        <v>162601</v>
      </c>
      <c r="E2831" s="4">
        <v>163984</v>
      </c>
      <c r="F2831" s="5" t="s">
        <v>3469</v>
      </c>
      <c r="G2831" s="4">
        <v>163985</v>
      </c>
      <c r="H2831" s="5" t="s">
        <v>3470</v>
      </c>
      <c r="I2831" s="18">
        <v>45164</v>
      </c>
      <c r="J2831" s="28">
        <v>1223915236</v>
      </c>
      <c r="K2831" s="18">
        <v>45196</v>
      </c>
      <c r="L2831" s="18">
        <v>45199</v>
      </c>
      <c r="M2831" s="18"/>
      <c r="N2831" s="30">
        <v>9</v>
      </c>
      <c r="O2831" s="7">
        <v>10000</v>
      </c>
      <c r="P2831" s="30">
        <v>147</v>
      </c>
      <c r="Q2831" s="22">
        <v>7.9000519063170294E-2</v>
      </c>
      <c r="R2831" s="8">
        <v>6000</v>
      </c>
      <c r="S2831" s="4">
        <v>142</v>
      </c>
      <c r="T2831" s="10">
        <v>1503.37</v>
      </c>
      <c r="U2831" s="17" t="s">
        <v>6286</v>
      </c>
      <c r="V2831" s="21">
        <v>1</v>
      </c>
      <c r="W2831" s="9">
        <v>6000</v>
      </c>
      <c r="X2831" s="22">
        <f t="shared" si="220"/>
        <v>0</v>
      </c>
      <c r="Y2831" s="29">
        <v>1503.37</v>
      </c>
      <c r="Z2831" s="34">
        <f t="shared" si="221"/>
        <v>232000</v>
      </c>
      <c r="AA2831" s="34">
        <f t="shared" si="222"/>
        <v>2.5862068965517241E-2</v>
      </c>
      <c r="AB2831" s="35">
        <f t="shared" si="223"/>
        <v>3.8017241379310343</v>
      </c>
      <c r="AC2831" s="35">
        <f t="shared" si="224"/>
        <v>3.6724137931034484</v>
      </c>
      <c r="AD2831" s="6">
        <f>IFERROR(VLOOKUP(E2831,marginal!$A$2:$E$4826,4,FALSE),0)</f>
        <v>1804.0498461538459</v>
      </c>
    </row>
    <row r="2832" spans="1:30" x14ac:dyDescent="0.2">
      <c r="A2832" s="27" t="s">
        <v>6907</v>
      </c>
      <c r="B2832" s="6" t="s">
        <v>6917</v>
      </c>
      <c r="C2832" s="6" t="s">
        <v>6909</v>
      </c>
      <c r="D2832" s="4">
        <v>163754</v>
      </c>
      <c r="E2832" s="4">
        <v>163993</v>
      </c>
      <c r="F2832" s="5" t="s">
        <v>3471</v>
      </c>
      <c r="G2832" s="4">
        <v>163994</v>
      </c>
      <c r="H2832" s="5" t="s">
        <v>3472</v>
      </c>
      <c r="I2832" s="18">
        <v>45175</v>
      </c>
      <c r="J2832" s="28">
        <v>1231499925</v>
      </c>
      <c r="K2832" s="18">
        <v>45196</v>
      </c>
      <c r="L2832" s="18">
        <v>45199</v>
      </c>
      <c r="M2832" s="18"/>
      <c r="N2832" s="30">
        <v>10</v>
      </c>
      <c r="O2832" s="7">
        <v>5000</v>
      </c>
      <c r="P2832" s="30">
        <v>147</v>
      </c>
      <c r="Q2832" s="22">
        <v>0.11226939921536</v>
      </c>
      <c r="R2832" s="8">
        <v>5000</v>
      </c>
      <c r="S2832" s="4">
        <v>80</v>
      </c>
      <c r="T2832" s="10">
        <v>684.41</v>
      </c>
      <c r="U2832" s="17" t="s">
        <v>6286</v>
      </c>
      <c r="V2832" s="21">
        <v>1</v>
      </c>
      <c r="W2832" s="9">
        <v>5000</v>
      </c>
      <c r="X2832" s="22">
        <f t="shared" si="220"/>
        <v>0</v>
      </c>
      <c r="Y2832" s="29">
        <v>684.41</v>
      </c>
      <c r="Z2832" s="34">
        <f t="shared" si="221"/>
        <v>214000</v>
      </c>
      <c r="AA2832" s="34">
        <f t="shared" si="222"/>
        <v>2.336448598130841E-2</v>
      </c>
      <c r="AB2832" s="35">
        <f t="shared" si="223"/>
        <v>3.4345794392523361</v>
      </c>
      <c r="AC2832" s="35">
        <f t="shared" si="224"/>
        <v>1.8691588785046729</v>
      </c>
      <c r="AD2832" s="6">
        <f>IFERROR(VLOOKUP(E2832,marginal!$A$2:$E$4826,4,FALSE),0)</f>
        <v>1104.11846153846</v>
      </c>
    </row>
    <row r="2833" spans="1:30" x14ac:dyDescent="0.2">
      <c r="A2833" s="27" t="s">
        <v>6907</v>
      </c>
      <c r="B2833" s="6" t="s">
        <v>6914</v>
      </c>
      <c r="C2833" s="6" t="s">
        <v>6909</v>
      </c>
      <c r="D2833" s="2">
        <v>163038</v>
      </c>
      <c r="E2833" s="2">
        <v>163984</v>
      </c>
      <c r="F2833" s="3" t="s">
        <v>3469</v>
      </c>
      <c r="G2833" s="2">
        <v>163987</v>
      </c>
      <c r="H2833" s="3" t="s">
        <v>3473</v>
      </c>
      <c r="I2833" s="18" t="s">
        <v>6930</v>
      </c>
      <c r="J2833" s="28" t="s">
        <v>6930</v>
      </c>
      <c r="K2833" s="18">
        <v>45196</v>
      </c>
      <c r="L2833" s="18">
        <v>45199</v>
      </c>
      <c r="M2833" s="18"/>
      <c r="N2833" s="30">
        <v>7</v>
      </c>
      <c r="O2833" s="7">
        <v>11000</v>
      </c>
      <c r="P2833" s="30">
        <v>129</v>
      </c>
      <c r="Q2833" s="22">
        <v>5.5746734497036335E-2</v>
      </c>
      <c r="R2833" s="7">
        <v>6000</v>
      </c>
      <c r="S2833" s="2">
        <v>142</v>
      </c>
      <c r="T2833" s="11">
        <v>1503.37</v>
      </c>
      <c r="U2833" s="17" t="s">
        <v>6286</v>
      </c>
      <c r="V2833" s="21">
        <v>1</v>
      </c>
      <c r="W2833" s="9">
        <v>6000</v>
      </c>
      <c r="X2833" s="22">
        <f t="shared" si="220"/>
        <v>0</v>
      </c>
      <c r="Y2833" s="29">
        <v>1503.37</v>
      </c>
      <c r="Z2833" s="34">
        <f t="shared" si="221"/>
        <v>183000</v>
      </c>
      <c r="AA2833" s="34">
        <f t="shared" si="222"/>
        <v>3.2786885245901641E-2</v>
      </c>
      <c r="AB2833" s="35">
        <f t="shared" si="223"/>
        <v>4.2295081967213113</v>
      </c>
      <c r="AC2833" s="35">
        <f t="shared" si="224"/>
        <v>4.6557377049180326</v>
      </c>
      <c r="AD2833" s="6">
        <f>IFERROR(VLOOKUP(E2833,marginal!$A$2:$E$4826,4,FALSE),0)</f>
        <v>1804.0498461538459</v>
      </c>
    </row>
    <row r="2834" spans="1:30" x14ac:dyDescent="0.2">
      <c r="A2834" s="27" t="s">
        <v>6907</v>
      </c>
      <c r="B2834" s="6" t="s">
        <v>6914</v>
      </c>
      <c r="C2834" s="6" t="s">
        <v>6909</v>
      </c>
      <c r="D2834" s="2">
        <v>162609</v>
      </c>
      <c r="E2834" s="2">
        <v>163984</v>
      </c>
      <c r="F2834" s="3" t="s">
        <v>3469</v>
      </c>
      <c r="G2834" s="2">
        <v>163988</v>
      </c>
      <c r="H2834" s="3" t="s">
        <v>3474</v>
      </c>
      <c r="I2834" s="18">
        <v>45164</v>
      </c>
      <c r="J2834" s="28">
        <v>1223922725</v>
      </c>
      <c r="K2834" s="18">
        <v>45196</v>
      </c>
      <c r="L2834" s="18">
        <v>45199</v>
      </c>
      <c r="M2834" s="18"/>
      <c r="N2834" s="30">
        <v>6</v>
      </c>
      <c r="O2834" s="7">
        <v>10000</v>
      </c>
      <c r="P2834" s="30">
        <v>115</v>
      </c>
      <c r="Q2834" s="22">
        <v>3.97705569269148E-2</v>
      </c>
      <c r="R2834" s="7">
        <v>6000</v>
      </c>
      <c r="S2834" s="2">
        <v>142</v>
      </c>
      <c r="T2834" s="11">
        <v>1503.37</v>
      </c>
      <c r="U2834" s="17" t="s">
        <v>6286</v>
      </c>
      <c r="V2834" s="21">
        <v>1</v>
      </c>
      <c r="W2834" s="9">
        <v>6000</v>
      </c>
      <c r="X2834" s="22">
        <f t="shared" si="220"/>
        <v>0</v>
      </c>
      <c r="Y2834" s="29">
        <v>1503.37</v>
      </c>
      <c r="Z2834" s="34">
        <f t="shared" si="221"/>
        <v>329000</v>
      </c>
      <c r="AA2834" s="34">
        <f t="shared" si="222"/>
        <v>1.82370820668693E-2</v>
      </c>
      <c r="AB2834" s="35">
        <f t="shared" si="223"/>
        <v>2.0972644376899696</v>
      </c>
      <c r="AC2834" s="35">
        <f t="shared" si="224"/>
        <v>2.5896656534954405</v>
      </c>
      <c r="AD2834" s="6">
        <f>IFERROR(VLOOKUP(E2834,marginal!$A$2:$E$4826,4,FALSE),0)</f>
        <v>1804.0498461538459</v>
      </c>
    </row>
    <row r="2835" spans="1:30" x14ac:dyDescent="0.2">
      <c r="A2835" s="27" t="s">
        <v>6907</v>
      </c>
      <c r="B2835" s="6" t="s">
        <v>6914</v>
      </c>
      <c r="C2835" s="6" t="s">
        <v>6909</v>
      </c>
      <c r="D2835" s="2">
        <v>162859</v>
      </c>
      <c r="E2835" s="2">
        <v>163984</v>
      </c>
      <c r="F2835" s="3" t="s">
        <v>3469</v>
      </c>
      <c r="G2835" s="2">
        <v>163990</v>
      </c>
      <c r="H2835" s="3" t="s">
        <v>3475</v>
      </c>
      <c r="I2835" s="18">
        <v>45167</v>
      </c>
      <c r="J2835" s="28">
        <v>1225440464</v>
      </c>
      <c r="K2835" s="18">
        <v>45196</v>
      </c>
      <c r="L2835" s="18">
        <v>45199</v>
      </c>
      <c r="M2835" s="18"/>
      <c r="N2835" s="30">
        <v>9</v>
      </c>
      <c r="O2835" s="7">
        <v>10000</v>
      </c>
      <c r="P2835" s="30">
        <v>147</v>
      </c>
      <c r="Q2835" s="22">
        <v>7.9000519063170294E-2</v>
      </c>
      <c r="R2835" s="7">
        <v>6000</v>
      </c>
      <c r="S2835" s="2">
        <v>142</v>
      </c>
      <c r="T2835" s="11">
        <v>1503.37</v>
      </c>
      <c r="U2835" s="17" t="s">
        <v>6286</v>
      </c>
      <c r="V2835" s="21">
        <v>1</v>
      </c>
      <c r="W2835" s="9">
        <v>6000</v>
      </c>
      <c r="X2835" s="22">
        <f t="shared" si="220"/>
        <v>0</v>
      </c>
      <c r="Y2835" s="29">
        <v>1503.37</v>
      </c>
      <c r="Z2835" s="34">
        <f t="shared" si="221"/>
        <v>232000</v>
      </c>
      <c r="AA2835" s="34">
        <f t="shared" si="222"/>
        <v>2.5862068965517241E-2</v>
      </c>
      <c r="AB2835" s="35">
        <f t="shared" si="223"/>
        <v>3.8017241379310343</v>
      </c>
      <c r="AC2835" s="35">
        <f t="shared" si="224"/>
        <v>3.6724137931034484</v>
      </c>
      <c r="AD2835" s="6">
        <f>IFERROR(VLOOKUP(E2835,marginal!$A$2:$E$4826,4,FALSE),0)</f>
        <v>1804.0498461538459</v>
      </c>
    </row>
    <row r="2836" spans="1:30" x14ac:dyDescent="0.2">
      <c r="A2836" s="27" t="s">
        <v>6907</v>
      </c>
      <c r="B2836" s="6" t="s">
        <v>6914</v>
      </c>
      <c r="C2836" s="6" t="s">
        <v>6909</v>
      </c>
      <c r="D2836" s="2">
        <v>163468</v>
      </c>
      <c r="E2836" s="2">
        <v>163984</v>
      </c>
      <c r="F2836" s="3" t="s">
        <v>3469</v>
      </c>
      <c r="G2836" s="2">
        <v>163992</v>
      </c>
      <c r="H2836" s="3" t="s">
        <v>3476</v>
      </c>
      <c r="I2836" s="18" t="s">
        <v>6930</v>
      </c>
      <c r="J2836" s="28" t="s">
        <v>6930</v>
      </c>
      <c r="K2836" s="18">
        <v>45196</v>
      </c>
      <c r="L2836" s="18">
        <v>45199</v>
      </c>
      <c r="M2836" s="18"/>
      <c r="N2836" s="30">
        <v>8</v>
      </c>
      <c r="O2836" s="7">
        <v>10000</v>
      </c>
      <c r="P2836" s="30">
        <v>130</v>
      </c>
      <c r="Q2836" s="22">
        <v>5.661597351278113E-2</v>
      </c>
      <c r="R2836" s="7">
        <v>5000</v>
      </c>
      <c r="S2836" s="2">
        <v>147</v>
      </c>
      <c r="T2836" s="11">
        <v>1303.3399999999999</v>
      </c>
      <c r="U2836" s="17" t="s">
        <v>6286</v>
      </c>
      <c r="V2836" s="21">
        <v>1</v>
      </c>
      <c r="W2836" s="9">
        <v>5000</v>
      </c>
      <c r="X2836" s="22">
        <f t="shared" si="220"/>
        <v>0</v>
      </c>
      <c r="Y2836" s="29">
        <v>1303.3399999999999</v>
      </c>
      <c r="Z2836" s="34">
        <f t="shared" si="221"/>
        <v>304000</v>
      </c>
      <c r="AA2836" s="34">
        <f t="shared" si="222"/>
        <v>1.6447368421052631E-2</v>
      </c>
      <c r="AB2836" s="35">
        <f t="shared" si="223"/>
        <v>2.138157894736842</v>
      </c>
      <c r="AC2836" s="35">
        <f t="shared" si="224"/>
        <v>2.4177631578947367</v>
      </c>
      <c r="AD2836" s="6">
        <f>IFERROR(VLOOKUP(E2836,marginal!$A$2:$E$4826,4,FALSE),0)</f>
        <v>1804.0498461538459</v>
      </c>
    </row>
    <row r="2837" spans="1:30" x14ac:dyDescent="0.2">
      <c r="A2837" s="27" t="s">
        <v>6907</v>
      </c>
      <c r="B2837" s="6" t="s">
        <v>6917</v>
      </c>
      <c r="C2837" s="6" t="s">
        <v>6909</v>
      </c>
      <c r="D2837" s="2">
        <v>163725</v>
      </c>
      <c r="E2837" s="2">
        <v>163993</v>
      </c>
      <c r="F2837" s="3" t="s">
        <v>3471</v>
      </c>
      <c r="G2837" s="2">
        <v>163996</v>
      </c>
      <c r="H2837" s="3" t="s">
        <v>3477</v>
      </c>
      <c r="I2837" s="18">
        <v>45174</v>
      </c>
      <c r="J2837" s="28">
        <v>1231158668</v>
      </c>
      <c r="K2837" s="18">
        <v>45196</v>
      </c>
      <c r="L2837" s="18">
        <v>45199</v>
      </c>
      <c r="M2837" s="18"/>
      <c r="N2837" s="30">
        <v>9</v>
      </c>
      <c r="O2837" s="7">
        <v>10000</v>
      </c>
      <c r="P2837" s="30">
        <v>147</v>
      </c>
      <c r="Q2837" s="22">
        <v>7.9000519063170294E-2</v>
      </c>
      <c r="R2837" s="7">
        <v>9000</v>
      </c>
      <c r="S2837" s="2">
        <v>127</v>
      </c>
      <c r="T2837" s="11">
        <v>2006.93</v>
      </c>
      <c r="U2837" s="17" t="s">
        <v>6286</v>
      </c>
      <c r="V2837" s="21">
        <v>1</v>
      </c>
      <c r="W2837" s="9">
        <v>9000</v>
      </c>
      <c r="X2837" s="22">
        <f t="shared" si="220"/>
        <v>0</v>
      </c>
      <c r="Y2837" s="29">
        <v>2006.93</v>
      </c>
      <c r="Z2837" s="34">
        <f t="shared" si="221"/>
        <v>232000</v>
      </c>
      <c r="AA2837" s="34">
        <f t="shared" si="222"/>
        <v>3.8793103448275863E-2</v>
      </c>
      <c r="AB2837" s="35">
        <f t="shared" si="223"/>
        <v>5.7025862068965516</v>
      </c>
      <c r="AC2837" s="35">
        <f t="shared" si="224"/>
        <v>4.9267241379310347</v>
      </c>
      <c r="AD2837" s="6">
        <f>IFERROR(VLOOKUP(E2837,marginal!$A$2:$E$4826,4,FALSE),0)</f>
        <v>1104.11846153846</v>
      </c>
    </row>
    <row r="2838" spans="1:30" x14ac:dyDescent="0.2">
      <c r="A2838" s="27" t="s">
        <v>6907</v>
      </c>
      <c r="B2838" s="6" t="s">
        <v>6917</v>
      </c>
      <c r="C2838" s="6" t="s">
        <v>6909</v>
      </c>
      <c r="D2838" s="2">
        <v>163850</v>
      </c>
      <c r="E2838" s="2">
        <v>163993</v>
      </c>
      <c r="F2838" s="3" t="s">
        <v>3471</v>
      </c>
      <c r="G2838" s="2">
        <v>163997</v>
      </c>
      <c r="H2838" s="3" t="s">
        <v>3478</v>
      </c>
      <c r="I2838" s="18">
        <v>45175</v>
      </c>
      <c r="J2838" s="28">
        <v>1231919059</v>
      </c>
      <c r="K2838" s="18">
        <v>45196</v>
      </c>
      <c r="L2838" s="18">
        <v>45199</v>
      </c>
      <c r="M2838" s="18"/>
      <c r="N2838" s="30">
        <v>10</v>
      </c>
      <c r="O2838" s="7">
        <v>5000</v>
      </c>
      <c r="P2838" s="30">
        <v>147</v>
      </c>
      <c r="Q2838" s="22">
        <v>0.11226939921536</v>
      </c>
      <c r="R2838" s="7">
        <v>8000</v>
      </c>
      <c r="S2838" s="2">
        <v>75</v>
      </c>
      <c r="T2838" s="11">
        <v>1034.56</v>
      </c>
      <c r="U2838" s="17" t="s">
        <v>6286</v>
      </c>
      <c r="V2838" s="21">
        <v>1</v>
      </c>
      <c r="W2838" s="9">
        <v>8000</v>
      </c>
      <c r="X2838" s="22">
        <f t="shared" si="220"/>
        <v>0</v>
      </c>
      <c r="Y2838" s="29">
        <v>1034.56</v>
      </c>
      <c r="Z2838" s="34">
        <f t="shared" si="221"/>
        <v>214000</v>
      </c>
      <c r="AA2838" s="34">
        <f t="shared" si="222"/>
        <v>3.7383177570093455E-2</v>
      </c>
      <c r="AB2838" s="35">
        <f t="shared" si="223"/>
        <v>5.4953271028037376</v>
      </c>
      <c r="AC2838" s="35">
        <f t="shared" si="224"/>
        <v>2.8037383177570092</v>
      </c>
      <c r="AD2838" s="6">
        <f>IFERROR(VLOOKUP(E2838,marginal!$A$2:$E$4826,4,FALSE),0)</f>
        <v>1104.11846153846</v>
      </c>
    </row>
    <row r="2839" spans="1:30" x14ac:dyDescent="0.2">
      <c r="A2839" s="27" t="s">
        <v>6907</v>
      </c>
      <c r="B2839" s="6" t="s">
        <v>6917</v>
      </c>
      <c r="C2839" s="6" t="s">
        <v>6909</v>
      </c>
      <c r="D2839" s="2">
        <v>163853</v>
      </c>
      <c r="E2839" s="2">
        <v>163993</v>
      </c>
      <c r="F2839" s="3" t="s">
        <v>3471</v>
      </c>
      <c r="G2839" s="2">
        <v>164051</v>
      </c>
      <c r="H2839" s="3" t="s">
        <v>3479</v>
      </c>
      <c r="I2839" s="18">
        <v>45272</v>
      </c>
      <c r="J2839" s="28">
        <v>1297704396</v>
      </c>
      <c r="K2839" s="18">
        <v>45196</v>
      </c>
      <c r="L2839" s="18">
        <v>45199</v>
      </c>
      <c r="M2839" s="18"/>
      <c r="N2839" s="30">
        <v>10</v>
      </c>
      <c r="O2839" s="7">
        <v>7000</v>
      </c>
      <c r="P2839" s="30">
        <v>126</v>
      </c>
      <c r="Q2839" s="22">
        <v>0.11226939921536</v>
      </c>
      <c r="R2839" s="7">
        <v>8000</v>
      </c>
      <c r="S2839" s="2">
        <v>85</v>
      </c>
      <c r="T2839" s="11">
        <v>1172.33</v>
      </c>
      <c r="U2839" s="17" t="s">
        <v>6286</v>
      </c>
      <c r="V2839" s="21">
        <v>1</v>
      </c>
      <c r="W2839" s="9">
        <v>8000</v>
      </c>
      <c r="X2839" s="22">
        <f t="shared" si="220"/>
        <v>0</v>
      </c>
      <c r="Y2839" s="29">
        <v>1172.33</v>
      </c>
      <c r="Z2839" s="34">
        <f t="shared" si="221"/>
        <v>214000</v>
      </c>
      <c r="AA2839" s="34">
        <f t="shared" si="222"/>
        <v>3.7383177570093455E-2</v>
      </c>
      <c r="AB2839" s="35">
        <f t="shared" si="223"/>
        <v>4.7102803738317753</v>
      </c>
      <c r="AC2839" s="35">
        <f t="shared" si="224"/>
        <v>3.1775700934579438</v>
      </c>
      <c r="AD2839" s="6">
        <f>IFERROR(VLOOKUP(E2839,marginal!$A$2:$E$4826,4,FALSE),0)</f>
        <v>1104.11846153846</v>
      </c>
    </row>
    <row r="2840" spans="1:30" x14ac:dyDescent="0.2">
      <c r="A2840" s="27" t="s">
        <v>6907</v>
      </c>
      <c r="B2840" s="6" t="s">
        <v>6917</v>
      </c>
      <c r="C2840" s="6" t="s">
        <v>6909</v>
      </c>
      <c r="D2840" s="2">
        <v>163692</v>
      </c>
      <c r="E2840" s="2">
        <v>163993</v>
      </c>
      <c r="F2840" s="3" t="s">
        <v>3471</v>
      </c>
      <c r="G2840" s="2">
        <v>164052</v>
      </c>
      <c r="H2840" s="3" t="s">
        <v>3480</v>
      </c>
      <c r="I2840" s="18">
        <v>45268</v>
      </c>
      <c r="J2840" s="28">
        <v>1297704726</v>
      </c>
      <c r="K2840" s="18">
        <v>45196</v>
      </c>
      <c r="L2840" s="18">
        <v>45199</v>
      </c>
      <c r="M2840" s="18"/>
      <c r="N2840" s="30">
        <v>10</v>
      </c>
      <c r="O2840" s="7">
        <v>9000</v>
      </c>
      <c r="P2840" s="30">
        <v>146</v>
      </c>
      <c r="Q2840" s="22">
        <v>0.11226939921536</v>
      </c>
      <c r="R2840" s="7">
        <v>8000</v>
      </c>
      <c r="S2840" s="2">
        <v>85</v>
      </c>
      <c r="T2840" s="11">
        <v>1172.33</v>
      </c>
      <c r="U2840" s="17" t="s">
        <v>6286</v>
      </c>
      <c r="V2840" s="21">
        <v>1</v>
      </c>
      <c r="W2840" s="9">
        <v>8000</v>
      </c>
      <c r="X2840" s="22">
        <f t="shared" si="220"/>
        <v>0</v>
      </c>
      <c r="Y2840" s="29">
        <v>1172.33</v>
      </c>
      <c r="Z2840" s="34">
        <f t="shared" si="221"/>
        <v>214000</v>
      </c>
      <c r="AA2840" s="34">
        <f t="shared" si="222"/>
        <v>3.7383177570093455E-2</v>
      </c>
      <c r="AB2840" s="35">
        <f t="shared" si="223"/>
        <v>5.4579439252336446</v>
      </c>
      <c r="AC2840" s="35">
        <f t="shared" si="224"/>
        <v>3.1775700934579438</v>
      </c>
      <c r="AD2840" s="6">
        <f>IFERROR(VLOOKUP(E2840,marginal!$A$2:$E$4826,4,FALSE),0)</f>
        <v>1104.11846153846</v>
      </c>
    </row>
    <row r="2841" spans="1:30" x14ac:dyDescent="0.2">
      <c r="A2841" s="27" t="s">
        <v>6907</v>
      </c>
      <c r="B2841" s="6" t="s">
        <v>6924</v>
      </c>
      <c r="C2841" s="6" t="s">
        <v>6912</v>
      </c>
      <c r="D2841" s="4">
        <v>163758</v>
      </c>
      <c r="E2841" s="4">
        <v>164064</v>
      </c>
      <c r="F2841" s="5" t="s">
        <v>3481</v>
      </c>
      <c r="G2841" s="4">
        <v>164065</v>
      </c>
      <c r="H2841" s="5" t="s">
        <v>3482</v>
      </c>
      <c r="I2841" s="18">
        <v>45175</v>
      </c>
      <c r="J2841" s="28">
        <v>1231520441</v>
      </c>
      <c r="K2841" s="18">
        <v>45196</v>
      </c>
      <c r="L2841" s="18">
        <v>45199</v>
      </c>
      <c r="M2841" s="18"/>
      <c r="N2841" s="30">
        <v>8</v>
      </c>
      <c r="O2841" s="7">
        <v>9000</v>
      </c>
      <c r="P2841" s="30">
        <v>132</v>
      </c>
      <c r="Q2841" s="22">
        <v>5.7799952063473291E-2</v>
      </c>
      <c r="R2841" s="8">
        <v>10000</v>
      </c>
      <c r="S2841" s="4">
        <v>142</v>
      </c>
      <c r="T2841" s="10">
        <v>2510.34</v>
      </c>
      <c r="U2841" s="17" t="s">
        <v>6286</v>
      </c>
      <c r="V2841" s="21">
        <v>1</v>
      </c>
      <c r="W2841" s="9">
        <v>10000</v>
      </c>
      <c r="X2841" s="22">
        <f t="shared" si="220"/>
        <v>0</v>
      </c>
      <c r="Y2841" s="29">
        <v>2510.34</v>
      </c>
      <c r="Z2841" s="34">
        <f t="shared" si="221"/>
        <v>304000</v>
      </c>
      <c r="AA2841" s="34">
        <f t="shared" si="222"/>
        <v>3.2894736842105261E-2</v>
      </c>
      <c r="AB2841" s="35">
        <f t="shared" si="223"/>
        <v>4.3421052631578947</v>
      </c>
      <c r="AC2841" s="35">
        <f t="shared" si="224"/>
        <v>4.6710526315789469</v>
      </c>
      <c r="AD2841" s="6">
        <f>IFERROR(VLOOKUP(E2841,marginal!$A$2:$E$4826,4,FALSE),0)</f>
        <v>12132.9769230769</v>
      </c>
    </row>
    <row r="2842" spans="1:30" x14ac:dyDescent="0.2">
      <c r="A2842" s="27" t="s">
        <v>6907</v>
      </c>
      <c r="B2842" s="6" t="s">
        <v>6914</v>
      </c>
      <c r="C2842" s="6" t="s">
        <v>6909</v>
      </c>
      <c r="D2842" s="4">
        <v>163594</v>
      </c>
      <c r="E2842" s="4">
        <v>164042</v>
      </c>
      <c r="F2842" s="5" t="s">
        <v>3483</v>
      </c>
      <c r="G2842" s="4">
        <v>164043</v>
      </c>
      <c r="H2842" s="5" t="s">
        <v>3484</v>
      </c>
      <c r="I2842" s="18">
        <v>45173</v>
      </c>
      <c r="J2842" s="28">
        <v>1230401037</v>
      </c>
      <c r="K2842" s="18">
        <v>45196</v>
      </c>
      <c r="L2842" s="18">
        <v>45199</v>
      </c>
      <c r="M2842" s="18"/>
      <c r="N2842" s="30">
        <v>4</v>
      </c>
      <c r="O2842" s="7">
        <v>10000</v>
      </c>
      <c r="P2842" s="30">
        <v>110</v>
      </c>
      <c r="Q2842" s="22">
        <v>3.11605023919212E-2</v>
      </c>
      <c r="R2842" s="8">
        <v>8000</v>
      </c>
      <c r="S2842" s="4">
        <v>137</v>
      </c>
      <c r="T2842" s="10">
        <v>1930.99</v>
      </c>
      <c r="U2842" s="17" t="s">
        <v>6286</v>
      </c>
      <c r="V2842" s="21">
        <v>1</v>
      </c>
      <c r="W2842" s="9">
        <v>8000</v>
      </c>
      <c r="X2842" s="22">
        <f t="shared" si="220"/>
        <v>0</v>
      </c>
      <c r="Y2842" s="29">
        <v>1930.99</v>
      </c>
      <c r="Z2842" s="34">
        <f t="shared" si="221"/>
        <v>103000</v>
      </c>
      <c r="AA2842" s="34">
        <f t="shared" si="222"/>
        <v>7.7669902912621352E-2</v>
      </c>
      <c r="AB2842" s="35">
        <f t="shared" si="223"/>
        <v>8.5436893203883493</v>
      </c>
      <c r="AC2842" s="35">
        <f t="shared" si="224"/>
        <v>10.640776699029125</v>
      </c>
      <c r="AD2842" s="6">
        <f>IFERROR(VLOOKUP(E2842,marginal!$A$2:$E$4826,4,FALSE),0)</f>
        <v>1500.1843956043856</v>
      </c>
    </row>
    <row r="2843" spans="1:30" x14ac:dyDescent="0.2">
      <c r="A2843" s="27" t="s">
        <v>6907</v>
      </c>
      <c r="B2843" s="6" t="s">
        <v>6924</v>
      </c>
      <c r="C2843" s="6" t="s">
        <v>6912</v>
      </c>
      <c r="D2843" s="2">
        <v>163094</v>
      </c>
      <c r="E2843" s="2">
        <v>164064</v>
      </c>
      <c r="F2843" s="3" t="s">
        <v>3481</v>
      </c>
      <c r="G2843" s="2">
        <v>164066</v>
      </c>
      <c r="H2843" s="3" t="s">
        <v>3485</v>
      </c>
      <c r="I2843" s="18">
        <v>45168</v>
      </c>
      <c r="J2843" s="28">
        <v>1226235005</v>
      </c>
      <c r="K2843" s="18">
        <v>45196</v>
      </c>
      <c r="L2843" s="18">
        <v>45199</v>
      </c>
      <c r="M2843" s="18"/>
      <c r="N2843" s="30">
        <v>2</v>
      </c>
      <c r="O2843" s="7">
        <v>7000</v>
      </c>
      <c r="P2843" s="30">
        <v>109</v>
      </c>
      <c r="Q2843" s="22">
        <v>1.8298129407071966E-2</v>
      </c>
      <c r="R2843" s="7">
        <v>10000</v>
      </c>
      <c r="S2843" s="2">
        <v>142</v>
      </c>
      <c r="T2843" s="11">
        <v>2510.34</v>
      </c>
      <c r="U2843" s="17" t="s">
        <v>6286</v>
      </c>
      <c r="V2843" s="21">
        <v>1</v>
      </c>
      <c r="W2843" s="9">
        <v>10000</v>
      </c>
      <c r="X2843" s="22">
        <f t="shared" si="220"/>
        <v>0</v>
      </c>
      <c r="Y2843" s="29">
        <v>2510.34</v>
      </c>
      <c r="Z2843" s="34">
        <f t="shared" si="221"/>
        <v>42000</v>
      </c>
      <c r="AA2843" s="34">
        <f t="shared" si="222"/>
        <v>0.23809523809523808</v>
      </c>
      <c r="AB2843" s="35">
        <f t="shared" si="223"/>
        <v>25.952380952380953</v>
      </c>
      <c r="AC2843" s="35">
        <f t="shared" si="224"/>
        <v>33.80952380952381</v>
      </c>
      <c r="AD2843" s="6">
        <f>IFERROR(VLOOKUP(E2843,marginal!$A$2:$E$4826,4,FALSE),0)</f>
        <v>12132.9769230769</v>
      </c>
    </row>
    <row r="2844" spans="1:30" x14ac:dyDescent="0.2">
      <c r="A2844" s="27" t="s">
        <v>6907</v>
      </c>
      <c r="B2844" s="6" t="s">
        <v>6924</v>
      </c>
      <c r="C2844" s="6" t="s">
        <v>6912</v>
      </c>
      <c r="D2844" s="2">
        <v>162432</v>
      </c>
      <c r="E2844" s="2">
        <v>164064</v>
      </c>
      <c r="F2844" s="3" t="s">
        <v>3481</v>
      </c>
      <c r="G2844" s="2">
        <v>164067</v>
      </c>
      <c r="H2844" s="3" t="s">
        <v>3486</v>
      </c>
      <c r="I2844" s="18">
        <v>45162</v>
      </c>
      <c r="J2844" s="28">
        <v>1221222162</v>
      </c>
      <c r="K2844" s="18">
        <v>45196</v>
      </c>
      <c r="L2844" s="18">
        <v>45199</v>
      </c>
      <c r="M2844" s="18"/>
      <c r="N2844" s="30">
        <v>5</v>
      </c>
      <c r="O2844" s="7">
        <v>7000</v>
      </c>
      <c r="P2844" s="30">
        <v>127</v>
      </c>
      <c r="Q2844" s="22">
        <v>3.3741050530766176E-2</v>
      </c>
      <c r="R2844" s="7">
        <v>9000</v>
      </c>
      <c r="S2844" s="2">
        <v>142</v>
      </c>
      <c r="T2844" s="11">
        <v>2255.2800000000002</v>
      </c>
      <c r="U2844" s="17" t="s">
        <v>6286</v>
      </c>
      <c r="V2844" s="21">
        <v>1</v>
      </c>
      <c r="W2844" s="9">
        <v>9000</v>
      </c>
      <c r="X2844" s="22">
        <f t="shared" si="220"/>
        <v>0</v>
      </c>
      <c r="Y2844" s="29">
        <v>2255.2800000000002</v>
      </c>
      <c r="Z2844" s="34">
        <f t="shared" si="221"/>
        <v>277000</v>
      </c>
      <c r="AA2844" s="34">
        <f t="shared" si="222"/>
        <v>3.2490974729241874E-2</v>
      </c>
      <c r="AB2844" s="35">
        <f t="shared" si="223"/>
        <v>4.1263537906137184</v>
      </c>
      <c r="AC2844" s="35">
        <f t="shared" si="224"/>
        <v>4.6137184115523464</v>
      </c>
      <c r="AD2844" s="6">
        <f>IFERROR(VLOOKUP(E2844,marginal!$A$2:$E$4826,4,FALSE),0)</f>
        <v>12132.9769230769</v>
      </c>
    </row>
    <row r="2845" spans="1:30" x14ac:dyDescent="0.2">
      <c r="A2845" s="27" t="s">
        <v>6907</v>
      </c>
      <c r="B2845" s="6" t="s">
        <v>6924</v>
      </c>
      <c r="C2845" s="6" t="s">
        <v>6912</v>
      </c>
      <c r="D2845" s="2">
        <v>162530</v>
      </c>
      <c r="E2845" s="2">
        <v>164064</v>
      </c>
      <c r="F2845" s="3" t="s">
        <v>3481</v>
      </c>
      <c r="G2845" s="2">
        <v>164068</v>
      </c>
      <c r="H2845" s="3" t="s">
        <v>3487</v>
      </c>
      <c r="I2845" s="18">
        <v>45163</v>
      </c>
      <c r="J2845" s="28">
        <v>1222972059</v>
      </c>
      <c r="K2845" s="18">
        <v>45196</v>
      </c>
      <c r="L2845" s="18">
        <v>45199</v>
      </c>
      <c r="M2845" s="18"/>
      <c r="N2845" s="30">
        <v>4</v>
      </c>
      <c r="O2845" s="7">
        <v>7000</v>
      </c>
      <c r="P2845" s="30">
        <v>121</v>
      </c>
      <c r="Q2845" s="22">
        <v>3.1160502391921113E-2</v>
      </c>
      <c r="R2845" s="7">
        <v>10000</v>
      </c>
      <c r="S2845" s="2">
        <v>142</v>
      </c>
      <c r="T2845" s="11">
        <v>2510.34</v>
      </c>
      <c r="U2845" s="17" t="s">
        <v>6286</v>
      </c>
      <c r="V2845" s="21">
        <v>1</v>
      </c>
      <c r="W2845" s="9">
        <v>10000</v>
      </c>
      <c r="X2845" s="22">
        <f t="shared" si="220"/>
        <v>0</v>
      </c>
      <c r="Y2845" s="29">
        <v>2510.34</v>
      </c>
      <c r="Z2845" s="34">
        <f t="shared" si="221"/>
        <v>103000</v>
      </c>
      <c r="AA2845" s="34">
        <f t="shared" si="222"/>
        <v>9.7087378640776698E-2</v>
      </c>
      <c r="AB2845" s="35">
        <f t="shared" si="223"/>
        <v>11.74757281553398</v>
      </c>
      <c r="AC2845" s="35">
        <f t="shared" si="224"/>
        <v>13.78640776699029</v>
      </c>
      <c r="AD2845" s="6">
        <f>IFERROR(VLOOKUP(E2845,marginal!$A$2:$E$4826,4,FALSE),0)</f>
        <v>12132.9769230769</v>
      </c>
    </row>
    <row r="2846" spans="1:30" x14ac:dyDescent="0.2">
      <c r="A2846" s="27" t="s">
        <v>6907</v>
      </c>
      <c r="B2846" s="6" t="s">
        <v>6924</v>
      </c>
      <c r="C2846" s="6" t="s">
        <v>6912</v>
      </c>
      <c r="D2846" s="2">
        <v>162485</v>
      </c>
      <c r="E2846" s="2">
        <v>164064</v>
      </c>
      <c r="F2846" s="3" t="s">
        <v>3481</v>
      </c>
      <c r="G2846" s="2">
        <v>164069</v>
      </c>
      <c r="H2846" s="3" t="s">
        <v>3488</v>
      </c>
      <c r="I2846" s="18" t="s">
        <v>6930</v>
      </c>
      <c r="J2846" s="28" t="s">
        <v>6930</v>
      </c>
      <c r="K2846" s="18">
        <v>45196</v>
      </c>
      <c r="L2846" s="18">
        <v>45199</v>
      </c>
      <c r="M2846" s="18"/>
      <c r="N2846" s="30">
        <v>8</v>
      </c>
      <c r="O2846" s="7">
        <v>9000</v>
      </c>
      <c r="P2846" s="30">
        <v>132</v>
      </c>
      <c r="Q2846" s="22">
        <v>5.7799952063473291E-2</v>
      </c>
      <c r="R2846" s="7">
        <v>10000</v>
      </c>
      <c r="S2846" s="2">
        <v>142</v>
      </c>
      <c r="T2846" s="11">
        <v>2510.34</v>
      </c>
      <c r="U2846" s="17" t="s">
        <v>6286</v>
      </c>
      <c r="V2846" s="21">
        <v>1</v>
      </c>
      <c r="W2846" s="9">
        <v>10000</v>
      </c>
      <c r="X2846" s="22">
        <f t="shared" si="220"/>
        <v>0</v>
      </c>
      <c r="Y2846" s="29">
        <v>2510.34</v>
      </c>
      <c r="Z2846" s="34">
        <f t="shared" si="221"/>
        <v>304000</v>
      </c>
      <c r="AA2846" s="34">
        <f t="shared" si="222"/>
        <v>3.2894736842105261E-2</v>
      </c>
      <c r="AB2846" s="35">
        <f t="shared" si="223"/>
        <v>4.3421052631578947</v>
      </c>
      <c r="AC2846" s="35">
        <f t="shared" si="224"/>
        <v>4.6710526315789469</v>
      </c>
      <c r="AD2846" s="6">
        <f>IFERROR(VLOOKUP(E2846,marginal!$A$2:$E$4826,4,FALSE),0)</f>
        <v>12132.9769230769</v>
      </c>
    </row>
    <row r="2847" spans="1:30" x14ac:dyDescent="0.2">
      <c r="A2847" s="27" t="s">
        <v>6907</v>
      </c>
      <c r="B2847" s="6" t="s">
        <v>6914</v>
      </c>
      <c r="C2847" s="6" t="s">
        <v>6909</v>
      </c>
      <c r="D2847" s="2">
        <v>163596</v>
      </c>
      <c r="E2847" s="2">
        <v>164042</v>
      </c>
      <c r="F2847" s="3" t="s">
        <v>3483</v>
      </c>
      <c r="G2847" s="2">
        <v>164044</v>
      </c>
      <c r="H2847" s="3" t="s">
        <v>3489</v>
      </c>
      <c r="I2847" s="18">
        <v>45173</v>
      </c>
      <c r="J2847" s="28">
        <v>1230414316</v>
      </c>
      <c r="K2847" s="18">
        <v>45196</v>
      </c>
      <c r="L2847" s="18">
        <v>45199</v>
      </c>
      <c r="M2847" s="18"/>
      <c r="N2847" s="30">
        <v>5</v>
      </c>
      <c r="O2847" s="7">
        <v>10000</v>
      </c>
      <c r="P2847" s="30">
        <v>110</v>
      </c>
      <c r="Q2847" s="22">
        <v>3.3741050530766099E-2</v>
      </c>
      <c r="R2847" s="7">
        <v>10000</v>
      </c>
      <c r="S2847" s="2">
        <v>137</v>
      </c>
      <c r="T2847" s="11">
        <v>2413.96</v>
      </c>
      <c r="U2847" s="17" t="s">
        <v>6286</v>
      </c>
      <c r="V2847" s="21">
        <v>1</v>
      </c>
      <c r="W2847" s="9">
        <v>10000</v>
      </c>
      <c r="X2847" s="22">
        <f t="shared" si="220"/>
        <v>0</v>
      </c>
      <c r="Y2847" s="29">
        <v>2413.96</v>
      </c>
      <c r="Z2847" s="34">
        <f t="shared" si="221"/>
        <v>277000</v>
      </c>
      <c r="AA2847" s="34">
        <f t="shared" si="222"/>
        <v>3.6101083032490974E-2</v>
      </c>
      <c r="AB2847" s="35">
        <f t="shared" si="223"/>
        <v>3.9711191335740073</v>
      </c>
      <c r="AC2847" s="35">
        <f t="shared" si="224"/>
        <v>4.9458483754512637</v>
      </c>
      <c r="AD2847" s="6">
        <f>IFERROR(VLOOKUP(E2847,marginal!$A$2:$E$4826,4,FALSE),0)</f>
        <v>1500.1843956043856</v>
      </c>
    </row>
    <row r="2848" spans="1:30" x14ac:dyDescent="0.2">
      <c r="A2848" s="27" t="s">
        <v>6907</v>
      </c>
      <c r="B2848" s="6" t="s">
        <v>6914</v>
      </c>
      <c r="C2848" s="6" t="s">
        <v>6909</v>
      </c>
      <c r="D2848" s="2">
        <v>163579</v>
      </c>
      <c r="E2848" s="2">
        <v>164042</v>
      </c>
      <c r="F2848" s="3" t="s">
        <v>3483</v>
      </c>
      <c r="G2848" s="2">
        <v>164045</v>
      </c>
      <c r="H2848" s="3" t="s">
        <v>3490</v>
      </c>
      <c r="I2848" s="18">
        <v>45286</v>
      </c>
      <c r="J2848" s="28">
        <v>1306983078</v>
      </c>
      <c r="K2848" s="18">
        <v>45196</v>
      </c>
      <c r="L2848" s="18">
        <v>45199</v>
      </c>
      <c r="M2848" s="18"/>
      <c r="N2848" s="30">
        <v>7</v>
      </c>
      <c r="O2848" s="7">
        <v>10000</v>
      </c>
      <c r="P2848" s="30">
        <v>127</v>
      </c>
      <c r="Q2848" s="22">
        <v>5.24391097594855E-2</v>
      </c>
      <c r="R2848" s="7">
        <v>5000</v>
      </c>
      <c r="S2848" s="2">
        <v>137</v>
      </c>
      <c r="T2848" s="11">
        <v>1206.8599999999999</v>
      </c>
      <c r="U2848" s="17" t="s">
        <v>6286</v>
      </c>
      <c r="V2848" s="21">
        <v>1</v>
      </c>
      <c r="W2848" s="9">
        <v>5000</v>
      </c>
      <c r="X2848" s="22">
        <f t="shared" si="220"/>
        <v>0</v>
      </c>
      <c r="Y2848" s="29">
        <v>1206.8599999999999</v>
      </c>
      <c r="Z2848" s="34">
        <f t="shared" si="221"/>
        <v>183000</v>
      </c>
      <c r="AA2848" s="34">
        <f t="shared" si="222"/>
        <v>2.7322404371584699E-2</v>
      </c>
      <c r="AB2848" s="35">
        <f t="shared" si="223"/>
        <v>3.4699453551912569</v>
      </c>
      <c r="AC2848" s="35">
        <f t="shared" si="224"/>
        <v>3.7431693989071038</v>
      </c>
      <c r="AD2848" s="6">
        <f>IFERROR(VLOOKUP(E2848,marginal!$A$2:$E$4826,4,FALSE),0)</f>
        <v>1500.1843956043856</v>
      </c>
    </row>
    <row r="2849" spans="1:30" x14ac:dyDescent="0.2">
      <c r="A2849" s="27" t="s">
        <v>6907</v>
      </c>
      <c r="B2849" s="6" t="s">
        <v>6914</v>
      </c>
      <c r="C2849" s="6" t="s">
        <v>6909</v>
      </c>
      <c r="D2849" s="2">
        <v>163592</v>
      </c>
      <c r="E2849" s="2">
        <v>164042</v>
      </c>
      <c r="F2849" s="3" t="s">
        <v>3483</v>
      </c>
      <c r="G2849" s="2">
        <v>164046</v>
      </c>
      <c r="H2849" s="3" t="s">
        <v>3491</v>
      </c>
      <c r="I2849" s="18">
        <v>45173</v>
      </c>
      <c r="J2849" s="28">
        <v>1230392989</v>
      </c>
      <c r="K2849" s="18">
        <v>45196</v>
      </c>
      <c r="L2849" s="18">
        <v>45199</v>
      </c>
      <c r="M2849" s="18"/>
      <c r="N2849" s="30">
        <v>6</v>
      </c>
      <c r="O2849" s="7">
        <v>10000</v>
      </c>
      <c r="P2849" s="30">
        <v>115</v>
      </c>
      <c r="Q2849" s="22">
        <v>3.97705569269148E-2</v>
      </c>
      <c r="R2849" s="7">
        <v>5000</v>
      </c>
      <c r="S2849" s="2">
        <v>137</v>
      </c>
      <c r="T2849" s="11">
        <v>1206.8599999999999</v>
      </c>
      <c r="U2849" s="17" t="s">
        <v>6286</v>
      </c>
      <c r="V2849" s="21">
        <v>1</v>
      </c>
      <c r="W2849" s="9">
        <v>5000</v>
      </c>
      <c r="X2849" s="22">
        <f t="shared" si="220"/>
        <v>0</v>
      </c>
      <c r="Y2849" s="29">
        <v>1206.8599999999999</v>
      </c>
      <c r="Z2849" s="34">
        <f t="shared" si="221"/>
        <v>329000</v>
      </c>
      <c r="AA2849" s="34">
        <f t="shared" si="222"/>
        <v>1.5197568389057751E-2</v>
      </c>
      <c r="AB2849" s="35">
        <f t="shared" si="223"/>
        <v>1.7477203647416413</v>
      </c>
      <c r="AC2849" s="35">
        <f t="shared" si="224"/>
        <v>2.0820668693009119</v>
      </c>
      <c r="AD2849" s="6">
        <f>IFERROR(VLOOKUP(E2849,marginal!$A$2:$E$4826,4,FALSE),0)</f>
        <v>1500.1843956043856</v>
      </c>
    </row>
    <row r="2850" spans="1:30" x14ac:dyDescent="0.2">
      <c r="A2850" s="27" t="s">
        <v>6907</v>
      </c>
      <c r="B2850" s="6" t="s">
        <v>6914</v>
      </c>
      <c r="C2850" s="6" t="s">
        <v>6909</v>
      </c>
      <c r="D2850" s="2">
        <v>163697</v>
      </c>
      <c r="E2850" s="2">
        <v>164042</v>
      </c>
      <c r="F2850" s="3" t="s">
        <v>3483</v>
      </c>
      <c r="G2850" s="2">
        <v>164047</v>
      </c>
      <c r="H2850" s="3" t="s">
        <v>3492</v>
      </c>
      <c r="I2850" s="18">
        <v>45283</v>
      </c>
      <c r="J2850" s="28">
        <v>1306988096</v>
      </c>
      <c r="K2850" s="18">
        <v>45196</v>
      </c>
      <c r="L2850" s="18">
        <v>45199</v>
      </c>
      <c r="M2850" s="18"/>
      <c r="N2850" s="30">
        <v>9</v>
      </c>
      <c r="O2850" s="7">
        <v>10000</v>
      </c>
      <c r="P2850" s="30">
        <v>147</v>
      </c>
      <c r="Q2850" s="22">
        <v>7.9000519063170294E-2</v>
      </c>
      <c r="R2850" s="7">
        <v>5000</v>
      </c>
      <c r="S2850" s="2">
        <v>137</v>
      </c>
      <c r="T2850" s="11">
        <v>1206.8599999999999</v>
      </c>
      <c r="U2850" s="17" t="s">
        <v>6286</v>
      </c>
      <c r="V2850" s="21">
        <v>1</v>
      </c>
      <c r="W2850" s="9">
        <v>5000</v>
      </c>
      <c r="X2850" s="22">
        <f t="shared" si="220"/>
        <v>0</v>
      </c>
      <c r="Y2850" s="29">
        <v>1206.8599999999999</v>
      </c>
      <c r="Z2850" s="34">
        <f t="shared" si="221"/>
        <v>232000</v>
      </c>
      <c r="AA2850" s="34">
        <f t="shared" si="222"/>
        <v>2.1551724137931036E-2</v>
      </c>
      <c r="AB2850" s="35">
        <f t="shared" si="223"/>
        <v>3.1681034482758621</v>
      </c>
      <c r="AC2850" s="35">
        <f t="shared" si="224"/>
        <v>2.952586206896552</v>
      </c>
      <c r="AD2850" s="6">
        <f>IFERROR(VLOOKUP(E2850,marginal!$A$2:$E$4826,4,FALSE),0)</f>
        <v>1500.1843956043856</v>
      </c>
    </row>
    <row r="2851" spans="1:30" x14ac:dyDescent="0.2">
      <c r="A2851" s="27" t="s">
        <v>6907</v>
      </c>
      <c r="B2851" s="6" t="s">
        <v>6914</v>
      </c>
      <c r="C2851" s="6" t="s">
        <v>6909</v>
      </c>
      <c r="D2851" s="2">
        <v>163577</v>
      </c>
      <c r="E2851" s="2">
        <v>164042</v>
      </c>
      <c r="F2851" s="3" t="s">
        <v>3483</v>
      </c>
      <c r="G2851" s="2">
        <v>164048</v>
      </c>
      <c r="H2851" s="3" t="s">
        <v>3493</v>
      </c>
      <c r="I2851" s="18">
        <v>45173</v>
      </c>
      <c r="J2851" s="28">
        <v>1230346305</v>
      </c>
      <c r="K2851" s="18">
        <v>45196</v>
      </c>
      <c r="L2851" s="18">
        <v>45199</v>
      </c>
      <c r="M2851" s="18"/>
      <c r="N2851" s="30">
        <v>6</v>
      </c>
      <c r="O2851" s="7">
        <v>10000</v>
      </c>
      <c r="P2851" s="30">
        <v>115</v>
      </c>
      <c r="Q2851" s="22">
        <v>3.97705569269148E-2</v>
      </c>
      <c r="R2851" s="7">
        <v>5000</v>
      </c>
      <c r="S2851" s="2">
        <v>137</v>
      </c>
      <c r="T2851" s="11">
        <v>1206.8599999999999</v>
      </c>
      <c r="U2851" s="17" t="s">
        <v>6286</v>
      </c>
      <c r="V2851" s="21">
        <v>1</v>
      </c>
      <c r="W2851" s="9">
        <v>5000</v>
      </c>
      <c r="X2851" s="22">
        <f t="shared" si="220"/>
        <v>0</v>
      </c>
      <c r="Y2851" s="29">
        <v>1206.8599999999999</v>
      </c>
      <c r="Z2851" s="34">
        <f t="shared" si="221"/>
        <v>329000</v>
      </c>
      <c r="AA2851" s="34">
        <f t="shared" si="222"/>
        <v>1.5197568389057751E-2</v>
      </c>
      <c r="AB2851" s="35">
        <f t="shared" si="223"/>
        <v>1.7477203647416413</v>
      </c>
      <c r="AC2851" s="35">
        <f t="shared" si="224"/>
        <v>2.0820668693009119</v>
      </c>
      <c r="AD2851" s="6">
        <f>IFERROR(VLOOKUP(E2851,marginal!$A$2:$E$4826,4,FALSE),0)</f>
        <v>1500.1843956043856</v>
      </c>
    </row>
    <row r="2852" spans="1:30" x14ac:dyDescent="0.2">
      <c r="A2852" s="27" t="s">
        <v>6907</v>
      </c>
      <c r="B2852" s="6" t="s">
        <v>6914</v>
      </c>
      <c r="C2852" s="6" t="s">
        <v>6909</v>
      </c>
      <c r="D2852" s="2">
        <v>163588</v>
      </c>
      <c r="E2852" s="2">
        <v>164042</v>
      </c>
      <c r="F2852" s="3" t="s">
        <v>3483</v>
      </c>
      <c r="G2852" s="2">
        <v>164049</v>
      </c>
      <c r="H2852" s="3" t="s">
        <v>3494</v>
      </c>
      <c r="I2852" s="18">
        <v>45283</v>
      </c>
      <c r="J2852" s="28">
        <v>1306988789</v>
      </c>
      <c r="K2852" s="18">
        <v>45196</v>
      </c>
      <c r="L2852" s="18">
        <v>45199</v>
      </c>
      <c r="M2852" s="18"/>
      <c r="N2852" s="30">
        <v>5</v>
      </c>
      <c r="O2852" s="7">
        <v>10000</v>
      </c>
      <c r="P2852" s="30">
        <v>110</v>
      </c>
      <c r="Q2852" s="22">
        <v>3.3741050530766099E-2</v>
      </c>
      <c r="R2852" s="7">
        <v>5000</v>
      </c>
      <c r="S2852" s="2">
        <v>137</v>
      </c>
      <c r="T2852" s="11">
        <v>1206.8599999999999</v>
      </c>
      <c r="U2852" s="17" t="s">
        <v>6286</v>
      </c>
      <c r="V2852" s="21">
        <v>1</v>
      </c>
      <c r="W2852" s="9">
        <v>5000</v>
      </c>
      <c r="X2852" s="22">
        <f t="shared" si="220"/>
        <v>0</v>
      </c>
      <c r="Y2852" s="29">
        <v>1206.8599999999999</v>
      </c>
      <c r="Z2852" s="34">
        <f t="shared" si="221"/>
        <v>277000</v>
      </c>
      <c r="AA2852" s="34">
        <f t="shared" si="222"/>
        <v>1.8050541516245487E-2</v>
      </c>
      <c r="AB2852" s="35">
        <f t="shared" si="223"/>
        <v>1.9855595667870036</v>
      </c>
      <c r="AC2852" s="35">
        <f t="shared" si="224"/>
        <v>2.4729241877256318</v>
      </c>
      <c r="AD2852" s="6">
        <f>IFERROR(VLOOKUP(E2852,marginal!$A$2:$E$4826,4,FALSE),0)</f>
        <v>1500.1843956043856</v>
      </c>
    </row>
    <row r="2853" spans="1:30" x14ac:dyDescent="0.2">
      <c r="A2853" s="27" t="s">
        <v>6907</v>
      </c>
      <c r="B2853" s="6" t="s">
        <v>6919</v>
      </c>
      <c r="C2853" s="6" t="s">
        <v>6909</v>
      </c>
      <c r="D2853" s="2">
        <v>163983</v>
      </c>
      <c r="E2853" s="2">
        <v>164190</v>
      </c>
      <c r="F2853" s="3" t="s">
        <v>1849</v>
      </c>
      <c r="G2853" s="2">
        <v>164199</v>
      </c>
      <c r="H2853" s="3" t="s">
        <v>3495</v>
      </c>
      <c r="I2853" s="18" t="s">
        <v>6930</v>
      </c>
      <c r="J2853" s="28" t="s">
        <v>6930</v>
      </c>
      <c r="K2853" s="18">
        <v>45196</v>
      </c>
      <c r="L2853" s="18">
        <v>45199</v>
      </c>
      <c r="M2853" s="18"/>
      <c r="N2853" s="30">
        <v>5</v>
      </c>
      <c r="O2853" s="7">
        <v>14000</v>
      </c>
      <c r="P2853" s="30">
        <v>112</v>
      </c>
      <c r="Q2853" s="22">
        <v>3.8401844110557012E-2</v>
      </c>
      <c r="R2853" s="7">
        <v>7000</v>
      </c>
      <c r="S2853" s="2">
        <v>142</v>
      </c>
      <c r="T2853" s="11">
        <v>1758.65</v>
      </c>
      <c r="U2853" s="17" t="s">
        <v>6286</v>
      </c>
      <c r="V2853" s="21">
        <v>0.44330811611241988</v>
      </c>
      <c r="W2853" s="9">
        <v>3103.1568127869391</v>
      </c>
      <c r="X2853" s="22">
        <f t="shared" si="220"/>
        <v>-0.55669188388758006</v>
      </c>
      <c r="Y2853" s="29">
        <v>779.62381840110731</v>
      </c>
      <c r="Z2853" s="34">
        <f t="shared" si="221"/>
        <v>277000</v>
      </c>
      <c r="AA2853" s="34">
        <f t="shared" si="222"/>
        <v>2.5270758122743681E-2</v>
      </c>
      <c r="AB2853" s="35">
        <f t="shared" si="223"/>
        <v>2.8303249097472922</v>
      </c>
      <c r="AC2853" s="35">
        <f t="shared" si="224"/>
        <v>3.5884476534296028</v>
      </c>
      <c r="AD2853" s="6">
        <f>IFERROR(VLOOKUP(E2853,marginal!$A$2:$E$4826,4,FALSE),0)</f>
        <v>-11239.269615384599</v>
      </c>
    </row>
    <row r="2854" spans="1:30" x14ac:dyDescent="0.2">
      <c r="A2854" s="27" t="s">
        <v>6907</v>
      </c>
      <c r="B2854" s="6" t="s">
        <v>6919</v>
      </c>
      <c r="C2854" s="6" t="s">
        <v>6909</v>
      </c>
      <c r="D2854" s="2">
        <v>163970</v>
      </c>
      <c r="E2854" s="2">
        <v>164190</v>
      </c>
      <c r="F2854" s="3" t="s">
        <v>1849</v>
      </c>
      <c r="G2854" s="2">
        <v>164229</v>
      </c>
      <c r="H2854" s="3" t="s">
        <v>3496</v>
      </c>
      <c r="I2854" s="18">
        <v>45177</v>
      </c>
      <c r="J2854" s="28">
        <v>1232957717</v>
      </c>
      <c r="K2854" s="18">
        <v>45196</v>
      </c>
      <c r="L2854" s="18">
        <v>45199</v>
      </c>
      <c r="M2854" s="18"/>
      <c r="N2854" s="30">
        <v>10</v>
      </c>
      <c r="O2854" s="7">
        <v>5000</v>
      </c>
      <c r="P2854" s="30">
        <v>147</v>
      </c>
      <c r="Q2854" s="22">
        <v>0.11226939921536</v>
      </c>
      <c r="R2854" s="7">
        <v>7000</v>
      </c>
      <c r="S2854" s="2">
        <v>142</v>
      </c>
      <c r="T2854" s="11">
        <v>1758.65</v>
      </c>
      <c r="U2854" s="17" t="s">
        <v>6286</v>
      </c>
      <c r="V2854" s="21">
        <v>0.44330811611241988</v>
      </c>
      <c r="W2854" s="9">
        <v>3103.1568127869391</v>
      </c>
      <c r="X2854" s="22">
        <f t="shared" si="220"/>
        <v>-0.55669188388758006</v>
      </c>
      <c r="Y2854" s="29">
        <v>779.62381840110731</v>
      </c>
      <c r="Z2854" s="34">
        <f t="shared" si="221"/>
        <v>214000</v>
      </c>
      <c r="AA2854" s="34">
        <f t="shared" si="222"/>
        <v>3.2710280373831772E-2</v>
      </c>
      <c r="AB2854" s="35">
        <f t="shared" si="223"/>
        <v>4.8084112149532707</v>
      </c>
      <c r="AC2854" s="35">
        <f t="shared" si="224"/>
        <v>4.6448598130841114</v>
      </c>
      <c r="AD2854" s="6">
        <f>IFERROR(VLOOKUP(E2854,marginal!$A$2:$E$4826,4,FALSE),0)</f>
        <v>-11239.269615384599</v>
      </c>
    </row>
    <row r="2855" spans="1:30" x14ac:dyDescent="0.2">
      <c r="A2855" s="27" t="s">
        <v>6907</v>
      </c>
      <c r="B2855" s="6" t="s">
        <v>6917</v>
      </c>
      <c r="C2855" s="6" t="s">
        <v>6909</v>
      </c>
      <c r="D2855" s="2">
        <v>164118</v>
      </c>
      <c r="E2855" s="2">
        <v>164216</v>
      </c>
      <c r="F2855" s="3" t="s">
        <v>521</v>
      </c>
      <c r="G2855" s="2">
        <v>164236</v>
      </c>
      <c r="H2855" s="3" t="s">
        <v>3497</v>
      </c>
      <c r="I2855" s="18">
        <v>45181</v>
      </c>
      <c r="J2855" s="28">
        <v>1235586141</v>
      </c>
      <c r="K2855" s="18">
        <v>45196</v>
      </c>
      <c r="L2855" s="18">
        <v>45199</v>
      </c>
      <c r="M2855" s="18"/>
      <c r="N2855" s="30">
        <v>9</v>
      </c>
      <c r="O2855" s="7">
        <v>10000</v>
      </c>
      <c r="P2855" s="30">
        <v>147</v>
      </c>
      <c r="Q2855" s="22">
        <v>7.9000519063170294E-2</v>
      </c>
      <c r="R2855" s="7">
        <v>10000</v>
      </c>
      <c r="S2855" s="2">
        <v>142</v>
      </c>
      <c r="T2855" s="11">
        <v>2510.34</v>
      </c>
      <c r="U2855" s="17" t="s">
        <v>6286</v>
      </c>
      <c r="V2855" s="21">
        <v>1</v>
      </c>
      <c r="W2855" s="9">
        <v>10000</v>
      </c>
      <c r="X2855" s="22">
        <f t="shared" si="220"/>
        <v>0</v>
      </c>
      <c r="Y2855" s="29">
        <v>2510.34</v>
      </c>
      <c r="Z2855" s="34">
        <f t="shared" si="221"/>
        <v>232000</v>
      </c>
      <c r="AA2855" s="34">
        <f t="shared" si="222"/>
        <v>4.3103448275862072E-2</v>
      </c>
      <c r="AB2855" s="35">
        <f t="shared" si="223"/>
        <v>6.3362068965517242</v>
      </c>
      <c r="AC2855" s="35">
        <f t="shared" si="224"/>
        <v>6.1206896551724146</v>
      </c>
      <c r="AD2855" s="6">
        <f>IFERROR(VLOOKUP(E2855,marginal!$A$2:$E$4826,4,FALSE),0)</f>
        <v>22449.823846153799</v>
      </c>
    </row>
    <row r="2856" spans="1:30" x14ac:dyDescent="0.2">
      <c r="A2856" s="27" t="s">
        <v>6907</v>
      </c>
      <c r="B2856" s="6" t="s">
        <v>6913</v>
      </c>
      <c r="C2856" s="6" t="s">
        <v>6912</v>
      </c>
      <c r="D2856" s="2">
        <v>163906</v>
      </c>
      <c r="E2856" s="2">
        <v>164334</v>
      </c>
      <c r="F2856" s="3" t="s">
        <v>3498</v>
      </c>
      <c r="G2856" s="2">
        <v>164336</v>
      </c>
      <c r="H2856" s="3" t="s">
        <v>3499</v>
      </c>
      <c r="I2856" s="18">
        <v>45176</v>
      </c>
      <c r="J2856" s="28">
        <v>1232453590</v>
      </c>
      <c r="K2856" s="18">
        <v>45196</v>
      </c>
      <c r="L2856" s="18">
        <v>45199</v>
      </c>
      <c r="M2856" s="18"/>
      <c r="N2856" s="30">
        <v>1</v>
      </c>
      <c r="O2856" s="7">
        <v>8000</v>
      </c>
      <c r="P2856" s="30">
        <v>110</v>
      </c>
      <c r="Q2856" s="22">
        <v>0.11226939921536</v>
      </c>
      <c r="R2856" s="7">
        <v>7000</v>
      </c>
      <c r="S2856" s="2">
        <v>142</v>
      </c>
      <c r="T2856" s="11">
        <v>1758.65</v>
      </c>
      <c r="U2856" s="17" t="s">
        <v>6286</v>
      </c>
      <c r="V2856" s="21">
        <v>1</v>
      </c>
      <c r="W2856" s="9">
        <v>7000</v>
      </c>
      <c r="X2856" s="22">
        <f t="shared" si="220"/>
        <v>0</v>
      </c>
      <c r="Y2856" s="29">
        <v>1758.65</v>
      </c>
      <c r="Z2856" s="34">
        <f t="shared" si="221"/>
        <v>37000</v>
      </c>
      <c r="AA2856" s="34">
        <f t="shared" si="222"/>
        <v>0.1891891891891892</v>
      </c>
      <c r="AB2856" s="35">
        <f t="shared" si="223"/>
        <v>20.810810810810811</v>
      </c>
      <c r="AC2856" s="35">
        <f t="shared" si="224"/>
        <v>26.864864864864867</v>
      </c>
      <c r="AD2856" s="6">
        <f>IFERROR(VLOOKUP(E2856,marginal!$A$2:$E$4826,4,FALSE),0)</f>
        <v>2213.4173076923048</v>
      </c>
    </row>
    <row r="2857" spans="1:30" x14ac:dyDescent="0.2">
      <c r="A2857" s="27" t="s">
        <v>6907</v>
      </c>
      <c r="B2857" s="6" t="s">
        <v>6913</v>
      </c>
      <c r="C2857" s="6" t="s">
        <v>6912</v>
      </c>
      <c r="D2857" s="2">
        <v>163880</v>
      </c>
      <c r="E2857" s="2">
        <v>164334</v>
      </c>
      <c r="F2857" s="3" t="s">
        <v>3498</v>
      </c>
      <c r="G2857" s="2">
        <v>164337</v>
      </c>
      <c r="H2857" s="3" t="s">
        <v>3500</v>
      </c>
      <c r="I2857" s="18">
        <v>45176</v>
      </c>
      <c r="J2857" s="28">
        <v>1232440727</v>
      </c>
      <c r="K2857" s="18">
        <v>45196</v>
      </c>
      <c r="L2857" s="18">
        <v>45199</v>
      </c>
      <c r="M2857" s="18"/>
      <c r="N2857" s="30">
        <v>10</v>
      </c>
      <c r="O2857" s="7">
        <v>5000</v>
      </c>
      <c r="P2857" s="30">
        <v>147</v>
      </c>
      <c r="Q2857" s="22">
        <v>0.11226939921536</v>
      </c>
      <c r="R2857" s="7">
        <v>8000</v>
      </c>
      <c r="S2857" s="2">
        <v>142</v>
      </c>
      <c r="T2857" s="11">
        <v>2013.74</v>
      </c>
      <c r="U2857" s="17" t="s">
        <v>6286</v>
      </c>
      <c r="V2857" s="21">
        <v>1</v>
      </c>
      <c r="W2857" s="9">
        <v>8000</v>
      </c>
      <c r="X2857" s="22">
        <f t="shared" si="220"/>
        <v>0</v>
      </c>
      <c r="Y2857" s="29">
        <v>2013.74</v>
      </c>
      <c r="Z2857" s="34">
        <f t="shared" si="221"/>
        <v>214000</v>
      </c>
      <c r="AA2857" s="34">
        <f t="shared" si="222"/>
        <v>3.7383177570093455E-2</v>
      </c>
      <c r="AB2857" s="35">
        <f t="shared" si="223"/>
        <v>5.4953271028037376</v>
      </c>
      <c r="AC2857" s="35">
        <f t="shared" si="224"/>
        <v>5.3084112149532707</v>
      </c>
      <c r="AD2857" s="6">
        <f>IFERROR(VLOOKUP(E2857,marginal!$A$2:$E$4826,4,FALSE),0)</f>
        <v>2213.4173076923048</v>
      </c>
    </row>
    <row r="2858" spans="1:30" x14ac:dyDescent="0.2">
      <c r="A2858" s="27" t="s">
        <v>6907</v>
      </c>
      <c r="B2858" s="6" t="s">
        <v>6913</v>
      </c>
      <c r="C2858" s="6" t="s">
        <v>6912</v>
      </c>
      <c r="D2858" s="2">
        <v>163925</v>
      </c>
      <c r="E2858" s="2">
        <v>164334</v>
      </c>
      <c r="F2858" s="3" t="s">
        <v>3498</v>
      </c>
      <c r="G2858" s="2">
        <v>164338</v>
      </c>
      <c r="H2858" s="3" t="s">
        <v>3501</v>
      </c>
      <c r="I2858" s="18">
        <v>45289</v>
      </c>
      <c r="J2858" s="28">
        <v>1310384884</v>
      </c>
      <c r="K2858" s="18">
        <v>45196</v>
      </c>
      <c r="L2858" s="18">
        <v>45199</v>
      </c>
      <c r="M2858" s="18"/>
      <c r="N2858" s="30">
        <v>10</v>
      </c>
      <c r="O2858" s="7">
        <v>5000</v>
      </c>
      <c r="P2858" s="30">
        <v>147</v>
      </c>
      <c r="Q2858" s="22">
        <v>0.11226939921536</v>
      </c>
      <c r="R2858" s="7">
        <v>6000</v>
      </c>
      <c r="S2858" s="2">
        <v>142</v>
      </c>
      <c r="T2858" s="11">
        <v>1503.37</v>
      </c>
      <c r="U2858" s="17" t="s">
        <v>6286</v>
      </c>
      <c r="V2858" s="21">
        <v>1</v>
      </c>
      <c r="W2858" s="9">
        <v>6000</v>
      </c>
      <c r="X2858" s="22">
        <f t="shared" si="220"/>
        <v>0</v>
      </c>
      <c r="Y2858" s="29">
        <v>1503.37</v>
      </c>
      <c r="Z2858" s="34">
        <f t="shared" si="221"/>
        <v>214000</v>
      </c>
      <c r="AA2858" s="34">
        <f t="shared" si="222"/>
        <v>2.8037383177570093E-2</v>
      </c>
      <c r="AB2858" s="35">
        <f t="shared" si="223"/>
        <v>4.1214953271028039</v>
      </c>
      <c r="AC2858" s="35">
        <f t="shared" si="224"/>
        <v>3.981308411214953</v>
      </c>
      <c r="AD2858" s="6">
        <f>IFERROR(VLOOKUP(E2858,marginal!$A$2:$E$4826,4,FALSE),0)</f>
        <v>2213.4173076923048</v>
      </c>
    </row>
    <row r="2859" spans="1:30" x14ac:dyDescent="0.2">
      <c r="A2859" s="27" t="s">
        <v>6907</v>
      </c>
      <c r="B2859" s="6" t="s">
        <v>6913</v>
      </c>
      <c r="C2859" s="6" t="s">
        <v>6912</v>
      </c>
      <c r="D2859" s="2">
        <v>163998</v>
      </c>
      <c r="E2859" s="2">
        <v>164334</v>
      </c>
      <c r="F2859" s="3" t="s">
        <v>3498</v>
      </c>
      <c r="G2859" s="2">
        <v>164348</v>
      </c>
      <c r="H2859" s="3" t="s">
        <v>3502</v>
      </c>
      <c r="I2859" s="18">
        <v>45289</v>
      </c>
      <c r="J2859" s="28">
        <v>1310383273</v>
      </c>
      <c r="K2859" s="18">
        <v>45196</v>
      </c>
      <c r="L2859" s="18">
        <v>45199</v>
      </c>
      <c r="M2859" s="18"/>
      <c r="N2859" s="30">
        <v>5</v>
      </c>
      <c r="O2859" s="7">
        <v>7000</v>
      </c>
      <c r="P2859" s="30">
        <v>125</v>
      </c>
      <c r="Q2859" s="22">
        <v>3.3741050530766176E-2</v>
      </c>
      <c r="R2859" s="7">
        <v>8000</v>
      </c>
      <c r="S2859" s="2">
        <v>142</v>
      </c>
      <c r="T2859" s="11">
        <v>2013.74</v>
      </c>
      <c r="U2859" s="17" t="s">
        <v>6286</v>
      </c>
      <c r="V2859" s="21">
        <v>1</v>
      </c>
      <c r="W2859" s="9">
        <v>8000</v>
      </c>
      <c r="X2859" s="22">
        <f t="shared" si="220"/>
        <v>0</v>
      </c>
      <c r="Y2859" s="29">
        <v>2013.74</v>
      </c>
      <c r="Z2859" s="34">
        <f t="shared" si="221"/>
        <v>277000</v>
      </c>
      <c r="AA2859" s="34">
        <f t="shared" si="222"/>
        <v>2.8880866425992781E-2</v>
      </c>
      <c r="AB2859" s="35">
        <f t="shared" si="223"/>
        <v>3.6101083032490977</v>
      </c>
      <c r="AC2859" s="35">
        <f t="shared" si="224"/>
        <v>4.1010830324909753</v>
      </c>
      <c r="AD2859" s="6">
        <f>IFERROR(VLOOKUP(E2859,marginal!$A$2:$E$4826,4,FALSE),0)</f>
        <v>2213.4173076923048</v>
      </c>
    </row>
    <row r="2860" spans="1:30" x14ac:dyDescent="0.2">
      <c r="A2860" s="27" t="s">
        <v>6907</v>
      </c>
      <c r="B2860" s="6" t="s">
        <v>6924</v>
      </c>
      <c r="C2860" s="6" t="s">
        <v>6912</v>
      </c>
      <c r="D2860" s="4">
        <v>163489</v>
      </c>
      <c r="E2860" s="4">
        <v>164318</v>
      </c>
      <c r="F2860" s="5" t="s">
        <v>3503</v>
      </c>
      <c r="G2860" s="4">
        <v>164319</v>
      </c>
      <c r="H2860" s="5" t="s">
        <v>3504</v>
      </c>
      <c r="I2860" s="18">
        <v>45171</v>
      </c>
      <c r="J2860" s="28">
        <v>1228808025</v>
      </c>
      <c r="K2860" s="18">
        <v>45196</v>
      </c>
      <c r="L2860" s="18">
        <v>45199</v>
      </c>
      <c r="M2860" s="18"/>
      <c r="N2860" s="30">
        <v>7</v>
      </c>
      <c r="O2860" s="7">
        <v>10000</v>
      </c>
      <c r="P2860" s="30">
        <v>127</v>
      </c>
      <c r="Q2860" s="22">
        <v>5.24391097594855E-2</v>
      </c>
      <c r="R2860" s="8">
        <v>10000</v>
      </c>
      <c r="S2860" s="4">
        <v>85</v>
      </c>
      <c r="T2860" s="10">
        <v>1462.14</v>
      </c>
      <c r="U2860" s="17" t="s">
        <v>6286</v>
      </c>
      <c r="V2860" s="21">
        <v>1</v>
      </c>
      <c r="W2860" s="9">
        <v>10000</v>
      </c>
      <c r="X2860" s="22">
        <f t="shared" si="220"/>
        <v>0</v>
      </c>
      <c r="Y2860" s="29">
        <v>1462.14</v>
      </c>
      <c r="Z2860" s="34">
        <f t="shared" si="221"/>
        <v>183000</v>
      </c>
      <c r="AA2860" s="34">
        <f t="shared" si="222"/>
        <v>5.4644808743169397E-2</v>
      </c>
      <c r="AB2860" s="35">
        <f t="shared" si="223"/>
        <v>6.9398907103825138</v>
      </c>
      <c r="AC2860" s="35">
        <f t="shared" si="224"/>
        <v>4.6448087431693992</v>
      </c>
      <c r="AD2860" s="6">
        <f>IFERROR(VLOOKUP(E2860,marginal!$A$2:$E$4826,4,FALSE),0)</f>
        <v>1309.610769230768</v>
      </c>
    </row>
    <row r="2861" spans="1:30" x14ac:dyDescent="0.2">
      <c r="A2861" s="27" t="s">
        <v>6907</v>
      </c>
      <c r="B2861" s="6" t="s">
        <v>6917</v>
      </c>
      <c r="C2861" s="6" t="s">
        <v>6909</v>
      </c>
      <c r="D2861" s="4">
        <v>163619</v>
      </c>
      <c r="E2861" s="4">
        <v>164368</v>
      </c>
      <c r="F2861" s="5" t="s">
        <v>3505</v>
      </c>
      <c r="G2861" s="4">
        <v>164369</v>
      </c>
      <c r="H2861" s="5" t="s">
        <v>3506</v>
      </c>
      <c r="I2861" s="18">
        <v>45280</v>
      </c>
      <c r="J2861" s="28">
        <v>1300694651</v>
      </c>
      <c r="K2861" s="18">
        <v>45196</v>
      </c>
      <c r="L2861" s="18">
        <v>45199</v>
      </c>
      <c r="M2861" s="18"/>
      <c r="N2861" s="30">
        <v>7</v>
      </c>
      <c r="O2861" s="7">
        <v>10000</v>
      </c>
      <c r="P2861" s="30">
        <v>127</v>
      </c>
      <c r="Q2861" s="22">
        <v>5.24391097594855E-2</v>
      </c>
      <c r="R2861" s="8">
        <v>12000</v>
      </c>
      <c r="S2861" s="4">
        <v>122</v>
      </c>
      <c r="T2861" s="10">
        <v>2565.5</v>
      </c>
      <c r="U2861" s="17" t="s">
        <v>6286</v>
      </c>
      <c r="V2861" s="21">
        <v>1</v>
      </c>
      <c r="W2861" s="9">
        <v>12000</v>
      </c>
      <c r="X2861" s="22">
        <f t="shared" si="220"/>
        <v>0</v>
      </c>
      <c r="Y2861" s="29">
        <v>2565.5</v>
      </c>
      <c r="Z2861" s="34">
        <f t="shared" si="221"/>
        <v>183000</v>
      </c>
      <c r="AA2861" s="34">
        <f t="shared" si="222"/>
        <v>6.5573770491803282E-2</v>
      </c>
      <c r="AB2861" s="35">
        <f t="shared" si="223"/>
        <v>8.3278688524590176</v>
      </c>
      <c r="AC2861" s="35">
        <f t="shared" si="224"/>
        <v>8</v>
      </c>
      <c r="AD2861" s="6">
        <f>IFERROR(VLOOKUP(E2861,marginal!$A$2:$E$4826,4,FALSE),0)</f>
        <v>1337.7492307692301</v>
      </c>
    </row>
    <row r="2862" spans="1:30" x14ac:dyDescent="0.2">
      <c r="A2862" s="27" t="s">
        <v>6907</v>
      </c>
      <c r="B2862" s="6" t="s">
        <v>6924</v>
      </c>
      <c r="C2862" s="6" t="s">
        <v>6912</v>
      </c>
      <c r="D2862" s="2">
        <v>163488</v>
      </c>
      <c r="E2862" s="2">
        <v>164318</v>
      </c>
      <c r="F2862" s="3" t="s">
        <v>3503</v>
      </c>
      <c r="G2862" s="2">
        <v>164320</v>
      </c>
      <c r="H2862" s="3" t="s">
        <v>3507</v>
      </c>
      <c r="I2862" s="18">
        <v>45280</v>
      </c>
      <c r="J2862" s="28">
        <v>1304868500</v>
      </c>
      <c r="K2862" s="18">
        <v>45196</v>
      </c>
      <c r="L2862" s="18">
        <v>45199</v>
      </c>
      <c r="M2862" s="18"/>
      <c r="N2862" s="30">
        <v>8</v>
      </c>
      <c r="O2862" s="7">
        <v>10000</v>
      </c>
      <c r="P2862" s="30">
        <v>132</v>
      </c>
      <c r="Q2862" s="22">
        <v>5.8283715876113903E-2</v>
      </c>
      <c r="R2862" s="7">
        <v>13000</v>
      </c>
      <c r="S2862" s="2">
        <v>95</v>
      </c>
      <c r="T2862" s="11">
        <v>2130.91</v>
      </c>
      <c r="U2862" s="17" t="s">
        <v>6286</v>
      </c>
      <c r="V2862" s="21">
        <v>1</v>
      </c>
      <c r="W2862" s="9">
        <v>13000</v>
      </c>
      <c r="X2862" s="22">
        <f t="shared" si="220"/>
        <v>0</v>
      </c>
      <c r="Y2862" s="29">
        <v>2130.91</v>
      </c>
      <c r="Z2862" s="34">
        <f t="shared" si="221"/>
        <v>304000</v>
      </c>
      <c r="AA2862" s="34">
        <f t="shared" si="222"/>
        <v>4.2763157894736843E-2</v>
      </c>
      <c r="AB2862" s="35">
        <f t="shared" si="223"/>
        <v>5.6447368421052637</v>
      </c>
      <c r="AC2862" s="35">
        <f t="shared" si="224"/>
        <v>4.0625</v>
      </c>
      <c r="AD2862" s="6">
        <f>IFERROR(VLOOKUP(E2862,marginal!$A$2:$E$4826,4,FALSE),0)</f>
        <v>1309.610769230768</v>
      </c>
    </row>
    <row r="2863" spans="1:30" x14ac:dyDescent="0.2">
      <c r="A2863" s="27" t="s">
        <v>6907</v>
      </c>
      <c r="B2863" s="6" t="s">
        <v>6924</v>
      </c>
      <c r="C2863" s="6" t="s">
        <v>6912</v>
      </c>
      <c r="D2863" s="2">
        <v>163486</v>
      </c>
      <c r="E2863" s="2">
        <v>164318</v>
      </c>
      <c r="F2863" s="3" t="s">
        <v>3503</v>
      </c>
      <c r="G2863" s="2">
        <v>164321</v>
      </c>
      <c r="H2863" s="3" t="s">
        <v>3508</v>
      </c>
      <c r="I2863" s="18">
        <v>45171</v>
      </c>
      <c r="J2863" s="28">
        <v>1228808271</v>
      </c>
      <c r="K2863" s="18">
        <v>45196</v>
      </c>
      <c r="L2863" s="18">
        <v>45199</v>
      </c>
      <c r="M2863" s="18"/>
      <c r="N2863" s="30">
        <v>8</v>
      </c>
      <c r="O2863" s="7">
        <v>10000</v>
      </c>
      <c r="P2863" s="30">
        <v>132</v>
      </c>
      <c r="Q2863" s="22">
        <v>5.8283715876113903E-2</v>
      </c>
      <c r="R2863" s="7">
        <v>10000</v>
      </c>
      <c r="S2863" s="2">
        <v>90</v>
      </c>
      <c r="T2863" s="11">
        <v>1544.8</v>
      </c>
      <c r="U2863" s="17" t="s">
        <v>6286</v>
      </c>
      <c r="V2863" s="21">
        <v>1</v>
      </c>
      <c r="W2863" s="9">
        <v>10000</v>
      </c>
      <c r="X2863" s="22">
        <f t="shared" si="220"/>
        <v>0</v>
      </c>
      <c r="Y2863" s="29">
        <v>1544.8</v>
      </c>
      <c r="Z2863" s="34">
        <f t="shared" si="221"/>
        <v>304000</v>
      </c>
      <c r="AA2863" s="34">
        <f t="shared" si="222"/>
        <v>3.2894736842105261E-2</v>
      </c>
      <c r="AB2863" s="35">
        <f t="shared" si="223"/>
        <v>4.3421052631578947</v>
      </c>
      <c r="AC2863" s="35">
        <f t="shared" si="224"/>
        <v>2.9605263157894735</v>
      </c>
      <c r="AD2863" s="6">
        <f>IFERROR(VLOOKUP(E2863,marginal!$A$2:$E$4826,4,FALSE),0)</f>
        <v>1309.610769230768</v>
      </c>
    </row>
    <row r="2864" spans="1:30" x14ac:dyDescent="0.2">
      <c r="A2864" s="27" t="s">
        <v>6907</v>
      </c>
      <c r="B2864" s="6" t="s">
        <v>6924</v>
      </c>
      <c r="C2864" s="6" t="s">
        <v>6912</v>
      </c>
      <c r="D2864" s="2">
        <v>163491</v>
      </c>
      <c r="E2864" s="2">
        <v>164318</v>
      </c>
      <c r="F2864" s="3" t="s">
        <v>3503</v>
      </c>
      <c r="G2864" s="2">
        <v>164322</v>
      </c>
      <c r="H2864" s="3" t="s">
        <v>3509</v>
      </c>
      <c r="I2864" s="18" t="s">
        <v>6930</v>
      </c>
      <c r="J2864" s="28" t="s">
        <v>6930</v>
      </c>
      <c r="K2864" s="18">
        <v>45196</v>
      </c>
      <c r="L2864" s="18">
        <v>45199</v>
      </c>
      <c r="M2864" s="18"/>
      <c r="N2864" s="30">
        <v>10</v>
      </c>
      <c r="O2864" s="7">
        <v>8000</v>
      </c>
      <c r="P2864" s="30">
        <v>139</v>
      </c>
      <c r="Q2864" s="22">
        <v>7.2094918000818173E-2</v>
      </c>
      <c r="R2864" s="7">
        <v>5000</v>
      </c>
      <c r="S2864" s="2">
        <v>95</v>
      </c>
      <c r="T2864" s="11">
        <v>820.56</v>
      </c>
      <c r="U2864" s="17" t="s">
        <v>6286</v>
      </c>
      <c r="V2864" s="21">
        <v>1</v>
      </c>
      <c r="W2864" s="9">
        <v>5000</v>
      </c>
      <c r="X2864" s="22">
        <f t="shared" si="220"/>
        <v>0</v>
      </c>
      <c r="Y2864" s="29">
        <v>820.56</v>
      </c>
      <c r="Z2864" s="34">
        <f t="shared" si="221"/>
        <v>214000</v>
      </c>
      <c r="AA2864" s="34">
        <f t="shared" si="222"/>
        <v>2.336448598130841E-2</v>
      </c>
      <c r="AB2864" s="35">
        <f t="shared" si="223"/>
        <v>3.2476635514018692</v>
      </c>
      <c r="AC2864" s="35">
        <f t="shared" si="224"/>
        <v>2.2196261682242988</v>
      </c>
      <c r="AD2864" s="6">
        <f>IFERROR(VLOOKUP(E2864,marginal!$A$2:$E$4826,4,FALSE),0)</f>
        <v>1309.610769230768</v>
      </c>
    </row>
    <row r="2865" spans="1:30" x14ac:dyDescent="0.2">
      <c r="A2865" s="27" t="s">
        <v>6907</v>
      </c>
      <c r="B2865" s="6" t="s">
        <v>6924</v>
      </c>
      <c r="C2865" s="6" t="s">
        <v>6912</v>
      </c>
      <c r="D2865" s="2">
        <v>164175</v>
      </c>
      <c r="E2865" s="2">
        <v>164318</v>
      </c>
      <c r="F2865" s="3" t="s">
        <v>3503</v>
      </c>
      <c r="G2865" s="2">
        <v>164323</v>
      </c>
      <c r="H2865" s="3" t="s">
        <v>3510</v>
      </c>
      <c r="I2865" s="18">
        <v>45280</v>
      </c>
      <c r="J2865" s="28">
        <v>1304868864</v>
      </c>
      <c r="K2865" s="18">
        <v>45196</v>
      </c>
      <c r="L2865" s="18">
        <v>45199</v>
      </c>
      <c r="M2865" s="18"/>
      <c r="N2865" s="30">
        <v>7</v>
      </c>
      <c r="O2865" s="7">
        <v>10000</v>
      </c>
      <c r="P2865" s="30">
        <v>127</v>
      </c>
      <c r="Q2865" s="22">
        <v>5.24391097594855E-2</v>
      </c>
      <c r="R2865" s="7">
        <v>8000</v>
      </c>
      <c r="S2865" s="2">
        <v>100</v>
      </c>
      <c r="T2865" s="11">
        <v>1393.15</v>
      </c>
      <c r="U2865" s="17" t="s">
        <v>6286</v>
      </c>
      <c r="V2865" s="21">
        <v>1</v>
      </c>
      <c r="W2865" s="9">
        <v>8000</v>
      </c>
      <c r="X2865" s="22">
        <f t="shared" si="220"/>
        <v>0</v>
      </c>
      <c r="Y2865" s="29">
        <v>1393.15</v>
      </c>
      <c r="Z2865" s="34">
        <f t="shared" si="221"/>
        <v>183000</v>
      </c>
      <c r="AA2865" s="34">
        <f t="shared" si="222"/>
        <v>4.3715846994535519E-2</v>
      </c>
      <c r="AB2865" s="35">
        <f t="shared" si="223"/>
        <v>5.5519125683060109</v>
      </c>
      <c r="AC2865" s="35">
        <f t="shared" si="224"/>
        <v>4.3715846994535523</v>
      </c>
      <c r="AD2865" s="6">
        <f>IFERROR(VLOOKUP(E2865,marginal!$A$2:$E$4826,4,FALSE),0)</f>
        <v>1309.610769230768</v>
      </c>
    </row>
    <row r="2866" spans="1:30" x14ac:dyDescent="0.2">
      <c r="A2866" s="27" t="s">
        <v>6907</v>
      </c>
      <c r="B2866" s="6" t="s">
        <v>6917</v>
      </c>
      <c r="C2866" s="6" t="s">
        <v>6909</v>
      </c>
      <c r="D2866" s="2">
        <v>163620</v>
      </c>
      <c r="E2866" s="2">
        <v>164368</v>
      </c>
      <c r="F2866" s="3" t="s">
        <v>3505</v>
      </c>
      <c r="G2866" s="2">
        <v>164370</v>
      </c>
      <c r="H2866" s="3" t="s">
        <v>3511</v>
      </c>
      <c r="I2866" s="18">
        <v>45173</v>
      </c>
      <c r="J2866" s="28">
        <v>1230539878</v>
      </c>
      <c r="K2866" s="18">
        <v>45196</v>
      </c>
      <c r="L2866" s="18">
        <v>45199</v>
      </c>
      <c r="M2866" s="18"/>
      <c r="N2866" s="30">
        <v>10</v>
      </c>
      <c r="O2866" s="7">
        <v>5000</v>
      </c>
      <c r="P2866" s="30">
        <v>147</v>
      </c>
      <c r="Q2866" s="22">
        <v>0.11226939921536</v>
      </c>
      <c r="R2866" s="7">
        <v>5000</v>
      </c>
      <c r="S2866" s="2">
        <v>115</v>
      </c>
      <c r="T2866" s="11">
        <v>999.89</v>
      </c>
      <c r="U2866" s="17" t="s">
        <v>6286</v>
      </c>
      <c r="V2866" s="21">
        <v>1</v>
      </c>
      <c r="W2866" s="9">
        <v>5000</v>
      </c>
      <c r="X2866" s="22">
        <f t="shared" si="220"/>
        <v>0</v>
      </c>
      <c r="Y2866" s="29">
        <v>999.89</v>
      </c>
      <c r="Z2866" s="34">
        <f t="shared" si="221"/>
        <v>214000</v>
      </c>
      <c r="AA2866" s="34">
        <f t="shared" si="222"/>
        <v>2.336448598130841E-2</v>
      </c>
      <c r="AB2866" s="35">
        <f t="shared" si="223"/>
        <v>3.4345794392523361</v>
      </c>
      <c r="AC2866" s="35">
        <f t="shared" si="224"/>
        <v>2.6869158878504673</v>
      </c>
      <c r="AD2866" s="6">
        <f>IFERROR(VLOOKUP(E2866,marginal!$A$2:$E$4826,4,FALSE),0)</f>
        <v>1337.7492307692301</v>
      </c>
    </row>
    <row r="2867" spans="1:30" x14ac:dyDescent="0.2">
      <c r="A2867" s="27" t="s">
        <v>6907</v>
      </c>
      <c r="B2867" s="6" t="s">
        <v>6917</v>
      </c>
      <c r="C2867" s="6" t="s">
        <v>6909</v>
      </c>
      <c r="D2867" s="2">
        <v>163617</v>
      </c>
      <c r="E2867" s="2">
        <v>164368</v>
      </c>
      <c r="F2867" s="3" t="s">
        <v>3505</v>
      </c>
      <c r="G2867" s="2">
        <v>164371</v>
      </c>
      <c r="H2867" s="3" t="s">
        <v>3512</v>
      </c>
      <c r="I2867" s="18">
        <v>45280</v>
      </c>
      <c r="J2867" s="28">
        <v>1300695109</v>
      </c>
      <c r="K2867" s="18">
        <v>45196</v>
      </c>
      <c r="L2867" s="18">
        <v>45199</v>
      </c>
      <c r="M2867" s="18"/>
      <c r="N2867" s="30">
        <v>8</v>
      </c>
      <c r="O2867" s="7">
        <v>10000</v>
      </c>
      <c r="P2867" s="30">
        <v>132</v>
      </c>
      <c r="Q2867" s="22">
        <v>5.8283715876113903E-2</v>
      </c>
      <c r="R2867" s="7">
        <v>5000</v>
      </c>
      <c r="S2867" s="2">
        <v>122</v>
      </c>
      <c r="T2867" s="11">
        <v>1068.94</v>
      </c>
      <c r="U2867" s="17" t="s">
        <v>6286</v>
      </c>
      <c r="V2867" s="21">
        <v>1</v>
      </c>
      <c r="W2867" s="9">
        <v>5000</v>
      </c>
      <c r="X2867" s="22">
        <f t="shared" si="220"/>
        <v>0</v>
      </c>
      <c r="Y2867" s="29">
        <v>1068.94</v>
      </c>
      <c r="Z2867" s="34">
        <f t="shared" si="221"/>
        <v>304000</v>
      </c>
      <c r="AA2867" s="34">
        <f t="shared" si="222"/>
        <v>1.6447368421052631E-2</v>
      </c>
      <c r="AB2867" s="35">
        <f t="shared" si="223"/>
        <v>2.1710526315789473</v>
      </c>
      <c r="AC2867" s="35">
        <f t="shared" si="224"/>
        <v>2.0065789473684208</v>
      </c>
      <c r="AD2867" s="6">
        <f>IFERROR(VLOOKUP(E2867,marginal!$A$2:$E$4826,4,FALSE),0)</f>
        <v>1337.7492307692301</v>
      </c>
    </row>
    <row r="2868" spans="1:30" x14ac:dyDescent="0.2">
      <c r="A2868" s="27" t="s">
        <v>6907</v>
      </c>
      <c r="B2868" s="6" t="s">
        <v>6917</v>
      </c>
      <c r="C2868" s="6" t="s">
        <v>6909</v>
      </c>
      <c r="D2868" s="2">
        <v>163611</v>
      </c>
      <c r="E2868" s="2">
        <v>164368</v>
      </c>
      <c r="F2868" s="3" t="s">
        <v>3505</v>
      </c>
      <c r="G2868" s="2">
        <v>164372</v>
      </c>
      <c r="H2868" s="3" t="s">
        <v>3513</v>
      </c>
      <c r="I2868" s="18">
        <v>45280</v>
      </c>
      <c r="J2868" s="28">
        <v>1300695332</v>
      </c>
      <c r="K2868" s="18">
        <v>45196</v>
      </c>
      <c r="L2868" s="18">
        <v>45199</v>
      </c>
      <c r="M2868" s="18"/>
      <c r="N2868" s="30">
        <v>10</v>
      </c>
      <c r="O2868" s="7">
        <v>5000</v>
      </c>
      <c r="P2868" s="30">
        <v>147</v>
      </c>
      <c r="Q2868" s="22">
        <v>0.11226939921536</v>
      </c>
      <c r="R2868" s="7">
        <v>5000</v>
      </c>
      <c r="S2868" s="2">
        <v>122</v>
      </c>
      <c r="T2868" s="11">
        <v>1068.94</v>
      </c>
      <c r="U2868" s="17" t="s">
        <v>6286</v>
      </c>
      <c r="V2868" s="21">
        <v>1</v>
      </c>
      <c r="W2868" s="9">
        <v>5000</v>
      </c>
      <c r="X2868" s="22">
        <f t="shared" si="220"/>
        <v>0</v>
      </c>
      <c r="Y2868" s="29">
        <v>1068.94</v>
      </c>
      <c r="Z2868" s="34">
        <f t="shared" si="221"/>
        <v>214000</v>
      </c>
      <c r="AA2868" s="34">
        <f t="shared" si="222"/>
        <v>2.336448598130841E-2</v>
      </c>
      <c r="AB2868" s="35">
        <f t="shared" si="223"/>
        <v>3.4345794392523361</v>
      </c>
      <c r="AC2868" s="35">
        <f t="shared" si="224"/>
        <v>2.8504672897196262</v>
      </c>
      <c r="AD2868" s="6">
        <f>IFERROR(VLOOKUP(E2868,marginal!$A$2:$E$4826,4,FALSE),0)</f>
        <v>1337.7492307692301</v>
      </c>
    </row>
    <row r="2869" spans="1:30" x14ac:dyDescent="0.2">
      <c r="A2869" s="27" t="s">
        <v>6907</v>
      </c>
      <c r="B2869" s="6" t="s">
        <v>6917</v>
      </c>
      <c r="C2869" s="6" t="s">
        <v>6909</v>
      </c>
      <c r="D2869" s="2">
        <v>163615</v>
      </c>
      <c r="E2869" s="2">
        <v>164368</v>
      </c>
      <c r="F2869" s="3" t="s">
        <v>3505</v>
      </c>
      <c r="G2869" s="2">
        <v>164374</v>
      </c>
      <c r="H2869" s="3" t="s">
        <v>3514</v>
      </c>
      <c r="I2869" s="18">
        <v>45280</v>
      </c>
      <c r="J2869" s="28">
        <v>1300695527</v>
      </c>
      <c r="K2869" s="18">
        <v>45196</v>
      </c>
      <c r="L2869" s="18">
        <v>45199</v>
      </c>
      <c r="M2869" s="18"/>
      <c r="N2869" s="30">
        <v>9</v>
      </c>
      <c r="O2869" s="7">
        <v>10000</v>
      </c>
      <c r="P2869" s="30">
        <v>147</v>
      </c>
      <c r="Q2869" s="22">
        <v>7.9000519063170294E-2</v>
      </c>
      <c r="R2869" s="7">
        <v>5000</v>
      </c>
      <c r="S2869" s="2">
        <v>122</v>
      </c>
      <c r="T2869" s="11">
        <v>1068.94</v>
      </c>
      <c r="U2869" s="17" t="s">
        <v>6286</v>
      </c>
      <c r="V2869" s="21">
        <v>1</v>
      </c>
      <c r="W2869" s="9">
        <v>5000</v>
      </c>
      <c r="X2869" s="22">
        <f t="shared" si="220"/>
        <v>0</v>
      </c>
      <c r="Y2869" s="29">
        <v>1068.94</v>
      </c>
      <c r="Z2869" s="34">
        <f t="shared" si="221"/>
        <v>232000</v>
      </c>
      <c r="AA2869" s="34">
        <f t="shared" si="222"/>
        <v>2.1551724137931036E-2</v>
      </c>
      <c r="AB2869" s="35">
        <f t="shared" si="223"/>
        <v>3.1681034482758621</v>
      </c>
      <c r="AC2869" s="35">
        <f t="shared" si="224"/>
        <v>2.6293103448275863</v>
      </c>
      <c r="AD2869" s="6">
        <f>IFERROR(VLOOKUP(E2869,marginal!$A$2:$E$4826,4,FALSE),0)</f>
        <v>1337.7492307692301</v>
      </c>
    </row>
    <row r="2870" spans="1:30" x14ac:dyDescent="0.2">
      <c r="A2870" s="27" t="s">
        <v>6907</v>
      </c>
      <c r="B2870" s="6" t="s">
        <v>6924</v>
      </c>
      <c r="C2870" s="6" t="s">
        <v>6912</v>
      </c>
      <c r="D2870" s="2">
        <v>164160</v>
      </c>
      <c r="E2870" s="2">
        <v>164381</v>
      </c>
      <c r="F2870" s="3" t="s">
        <v>2183</v>
      </c>
      <c r="G2870" s="2">
        <v>164388</v>
      </c>
      <c r="H2870" s="3" t="s">
        <v>3515</v>
      </c>
      <c r="I2870" s="18">
        <v>45181</v>
      </c>
      <c r="J2870" s="28">
        <v>1235535873</v>
      </c>
      <c r="K2870" s="18">
        <v>45196</v>
      </c>
      <c r="L2870" s="18">
        <v>45199</v>
      </c>
      <c r="M2870" s="18"/>
      <c r="N2870" s="30">
        <v>4</v>
      </c>
      <c r="O2870" s="7">
        <v>10000</v>
      </c>
      <c r="P2870" s="30">
        <v>110</v>
      </c>
      <c r="Q2870" s="22">
        <v>3.11605023919212E-2</v>
      </c>
      <c r="R2870" s="7">
        <v>10000</v>
      </c>
      <c r="S2870" s="2">
        <v>142</v>
      </c>
      <c r="T2870" s="11">
        <v>2510.34</v>
      </c>
      <c r="U2870" s="17" t="s">
        <v>6286</v>
      </c>
      <c r="V2870" s="21">
        <v>1</v>
      </c>
      <c r="W2870" s="9">
        <v>10000</v>
      </c>
      <c r="X2870" s="22">
        <f t="shared" si="220"/>
        <v>0</v>
      </c>
      <c r="Y2870" s="29">
        <v>2510.34</v>
      </c>
      <c r="Z2870" s="34">
        <f t="shared" si="221"/>
        <v>103000</v>
      </c>
      <c r="AA2870" s="34">
        <f t="shared" si="222"/>
        <v>9.7087378640776698E-2</v>
      </c>
      <c r="AB2870" s="35">
        <f t="shared" si="223"/>
        <v>10.679611650485437</v>
      </c>
      <c r="AC2870" s="35">
        <f t="shared" si="224"/>
        <v>13.78640776699029</v>
      </c>
      <c r="AD2870" s="6">
        <f>IFERROR(VLOOKUP(E2870,marginal!$A$2:$E$4826,4,FALSE),0)</f>
        <v>11811.417692307599</v>
      </c>
    </row>
    <row r="2871" spans="1:30" x14ac:dyDescent="0.2">
      <c r="A2871" s="27" t="s">
        <v>6907</v>
      </c>
      <c r="B2871" s="6" t="s">
        <v>6910</v>
      </c>
      <c r="C2871" s="6" t="s">
        <v>6909</v>
      </c>
      <c r="D2871" s="2">
        <v>164025</v>
      </c>
      <c r="E2871" s="2">
        <v>164454</v>
      </c>
      <c r="F2871" s="3" t="s">
        <v>1889</v>
      </c>
      <c r="G2871" s="2">
        <v>164474</v>
      </c>
      <c r="H2871" s="3" t="s">
        <v>3516</v>
      </c>
      <c r="I2871" s="18">
        <v>45178</v>
      </c>
      <c r="J2871" s="28">
        <v>1233850658</v>
      </c>
      <c r="K2871" s="18">
        <v>45196</v>
      </c>
      <c r="L2871" s="18">
        <v>45199</v>
      </c>
      <c r="M2871" s="18"/>
      <c r="N2871" s="30">
        <v>5</v>
      </c>
      <c r="O2871" s="7">
        <v>7000</v>
      </c>
      <c r="P2871" s="30">
        <v>126</v>
      </c>
      <c r="Q2871" s="22">
        <v>3.3741050530766176E-2</v>
      </c>
      <c r="R2871" s="7">
        <v>5000</v>
      </c>
      <c r="S2871" s="2">
        <v>147</v>
      </c>
      <c r="T2871" s="11">
        <v>1303.3399999999999</v>
      </c>
      <c r="U2871" s="17" t="s">
        <v>6286</v>
      </c>
      <c r="V2871" s="21">
        <v>1</v>
      </c>
      <c r="W2871" s="9">
        <v>5000</v>
      </c>
      <c r="X2871" s="22">
        <f t="shared" si="220"/>
        <v>0</v>
      </c>
      <c r="Y2871" s="29">
        <v>1303.3399999999999</v>
      </c>
      <c r="Z2871" s="34">
        <f t="shared" si="221"/>
        <v>277000</v>
      </c>
      <c r="AA2871" s="34">
        <f t="shared" si="222"/>
        <v>1.8050541516245487E-2</v>
      </c>
      <c r="AB2871" s="35">
        <f t="shared" si="223"/>
        <v>2.2743682310469313</v>
      </c>
      <c r="AC2871" s="35">
        <f t="shared" si="224"/>
        <v>2.6534296028880866</v>
      </c>
      <c r="AD2871" s="6">
        <f>IFERROR(VLOOKUP(E2871,marginal!$A$2:$E$4826,4,FALSE),0)</f>
        <v>9640.7492307692301</v>
      </c>
    </row>
    <row r="2872" spans="1:30" x14ac:dyDescent="0.2">
      <c r="A2872" s="27" t="s">
        <v>6907</v>
      </c>
      <c r="B2872" s="6" t="s">
        <v>6910</v>
      </c>
      <c r="C2872" s="6" t="s">
        <v>6909</v>
      </c>
      <c r="D2872" s="2">
        <v>164058</v>
      </c>
      <c r="E2872" s="2">
        <v>164454</v>
      </c>
      <c r="F2872" s="3" t="s">
        <v>1889</v>
      </c>
      <c r="G2872" s="2">
        <v>164483</v>
      </c>
      <c r="H2872" s="3" t="s">
        <v>3517</v>
      </c>
      <c r="I2872" s="18" t="s">
        <v>6930</v>
      </c>
      <c r="J2872" s="28" t="s">
        <v>6930</v>
      </c>
      <c r="K2872" s="18">
        <v>45196</v>
      </c>
      <c r="L2872" s="18">
        <v>45199</v>
      </c>
      <c r="M2872" s="18"/>
      <c r="N2872" s="30">
        <v>5</v>
      </c>
      <c r="O2872" s="7">
        <v>7000</v>
      </c>
      <c r="P2872" s="30">
        <v>126</v>
      </c>
      <c r="Q2872" s="22">
        <v>3.3741050530766176E-2</v>
      </c>
      <c r="R2872" s="7">
        <v>5000</v>
      </c>
      <c r="S2872" s="2">
        <v>147</v>
      </c>
      <c r="T2872" s="11">
        <v>1303.3399999999999</v>
      </c>
      <c r="U2872" s="17" t="s">
        <v>6286</v>
      </c>
      <c r="V2872" s="21">
        <v>1</v>
      </c>
      <c r="W2872" s="9">
        <v>5000</v>
      </c>
      <c r="X2872" s="22">
        <f t="shared" si="220"/>
        <v>0</v>
      </c>
      <c r="Y2872" s="29">
        <v>1303.3399999999999</v>
      </c>
      <c r="Z2872" s="34">
        <f t="shared" si="221"/>
        <v>277000</v>
      </c>
      <c r="AA2872" s="34">
        <f t="shared" si="222"/>
        <v>1.8050541516245487E-2</v>
      </c>
      <c r="AB2872" s="35">
        <f t="shared" si="223"/>
        <v>2.2743682310469313</v>
      </c>
      <c r="AC2872" s="35">
        <f t="shared" si="224"/>
        <v>2.6534296028880866</v>
      </c>
      <c r="AD2872" s="6">
        <f>IFERROR(VLOOKUP(E2872,marginal!$A$2:$E$4826,4,FALSE),0)</f>
        <v>9640.7492307692301</v>
      </c>
    </row>
    <row r="2873" spans="1:30" x14ac:dyDescent="0.2">
      <c r="A2873" s="27" t="s">
        <v>6907</v>
      </c>
      <c r="B2873" s="6" t="s">
        <v>6910</v>
      </c>
      <c r="C2873" s="6" t="s">
        <v>6909</v>
      </c>
      <c r="D2873" s="4">
        <v>163822</v>
      </c>
      <c r="E2873" s="4">
        <v>164475</v>
      </c>
      <c r="F2873" s="5" t="s">
        <v>3518</v>
      </c>
      <c r="G2873" s="4">
        <v>164479</v>
      </c>
      <c r="H2873" s="5" t="s">
        <v>3519</v>
      </c>
      <c r="I2873" s="18">
        <v>45175</v>
      </c>
      <c r="J2873" s="28">
        <v>1231785079</v>
      </c>
      <c r="K2873" s="18">
        <v>45196</v>
      </c>
      <c r="L2873" s="18">
        <v>45199</v>
      </c>
      <c r="M2873" s="18"/>
      <c r="N2873" s="30">
        <v>2</v>
      </c>
      <c r="O2873" s="7">
        <v>20000</v>
      </c>
      <c r="P2873" s="30">
        <v>100</v>
      </c>
      <c r="Q2873" s="22">
        <v>1.82981294070719E-2</v>
      </c>
      <c r="R2873" s="8">
        <v>20000</v>
      </c>
      <c r="S2873" s="4">
        <v>85</v>
      </c>
      <c r="T2873" s="10">
        <v>2910.31</v>
      </c>
      <c r="U2873" s="17" t="s">
        <v>6286</v>
      </c>
      <c r="V2873" s="21">
        <v>1</v>
      </c>
      <c r="W2873" s="9">
        <v>20000</v>
      </c>
      <c r="X2873" s="22">
        <f t="shared" si="220"/>
        <v>0</v>
      </c>
      <c r="Y2873" s="29">
        <v>2910.31</v>
      </c>
      <c r="Z2873" s="34">
        <f t="shared" si="221"/>
        <v>42000</v>
      </c>
      <c r="AA2873" s="34">
        <f t="shared" si="222"/>
        <v>0.47619047619047616</v>
      </c>
      <c r="AB2873" s="35">
        <f t="shared" si="223"/>
        <v>47.619047619047613</v>
      </c>
      <c r="AC2873" s="35">
        <f t="shared" si="224"/>
        <v>40.476190476190474</v>
      </c>
      <c r="AD2873" s="6">
        <f>IFERROR(VLOOKUP(E2873,marginal!$A$2:$E$4826,4,FALSE),0)</f>
        <v>1864.9975824175713</v>
      </c>
    </row>
    <row r="2874" spans="1:30" x14ac:dyDescent="0.2">
      <c r="A2874" s="27" t="s">
        <v>6907</v>
      </c>
      <c r="B2874" s="6" t="s">
        <v>6910</v>
      </c>
      <c r="C2874" s="6" t="s">
        <v>6909</v>
      </c>
      <c r="D2874" s="2">
        <v>163817</v>
      </c>
      <c r="E2874" s="2">
        <v>164475</v>
      </c>
      <c r="F2874" s="3" t="s">
        <v>3518</v>
      </c>
      <c r="G2874" s="2">
        <v>164480</v>
      </c>
      <c r="H2874" s="3" t="s">
        <v>3520</v>
      </c>
      <c r="I2874" s="18">
        <v>45175</v>
      </c>
      <c r="J2874" s="28">
        <v>1231767089</v>
      </c>
      <c r="K2874" s="18">
        <v>45196</v>
      </c>
      <c r="L2874" s="18">
        <v>45199</v>
      </c>
      <c r="M2874" s="18"/>
      <c r="N2874" s="30">
        <v>4</v>
      </c>
      <c r="O2874" s="7">
        <v>10000</v>
      </c>
      <c r="P2874" s="30">
        <v>110</v>
      </c>
      <c r="Q2874" s="22">
        <v>3.11605023919212E-2</v>
      </c>
      <c r="R2874" s="7">
        <v>5000</v>
      </c>
      <c r="S2874" s="2">
        <v>147</v>
      </c>
      <c r="T2874" s="11">
        <v>1303.3399999999999</v>
      </c>
      <c r="U2874" s="17" t="s">
        <v>6286</v>
      </c>
      <c r="V2874" s="21">
        <v>1</v>
      </c>
      <c r="W2874" s="9">
        <v>5000</v>
      </c>
      <c r="X2874" s="22">
        <f t="shared" si="220"/>
        <v>0</v>
      </c>
      <c r="Y2874" s="29">
        <v>1303.3399999999999</v>
      </c>
      <c r="Z2874" s="34">
        <f t="shared" si="221"/>
        <v>103000</v>
      </c>
      <c r="AA2874" s="34">
        <f t="shared" si="222"/>
        <v>4.8543689320388349E-2</v>
      </c>
      <c r="AB2874" s="35">
        <f t="shared" si="223"/>
        <v>5.3398058252427187</v>
      </c>
      <c r="AC2874" s="35">
        <f t="shared" si="224"/>
        <v>7.1359223300970873</v>
      </c>
      <c r="AD2874" s="6">
        <f>IFERROR(VLOOKUP(E2874,marginal!$A$2:$E$4826,4,FALSE),0)</f>
        <v>1864.9975824175713</v>
      </c>
    </row>
    <row r="2875" spans="1:30" x14ac:dyDescent="0.2">
      <c r="A2875" s="27" t="s">
        <v>6907</v>
      </c>
      <c r="B2875" s="6" t="s">
        <v>6910</v>
      </c>
      <c r="C2875" s="6" t="s">
        <v>6909</v>
      </c>
      <c r="D2875" s="2">
        <v>163821</v>
      </c>
      <c r="E2875" s="2">
        <v>164475</v>
      </c>
      <c r="F2875" s="3" t="s">
        <v>3518</v>
      </c>
      <c r="G2875" s="2">
        <v>164476</v>
      </c>
      <c r="H2875" s="3" t="s">
        <v>3521</v>
      </c>
      <c r="I2875" s="18">
        <v>45287</v>
      </c>
      <c r="J2875" s="28">
        <v>1308259736</v>
      </c>
      <c r="K2875" s="18">
        <v>45196</v>
      </c>
      <c r="L2875" s="18">
        <v>45199</v>
      </c>
      <c r="M2875" s="18"/>
      <c r="N2875" s="30">
        <v>3</v>
      </c>
      <c r="O2875" s="7">
        <v>10000</v>
      </c>
      <c r="P2875" s="30">
        <v>110</v>
      </c>
      <c r="Q2875" s="22">
        <v>3.3220596517330399E-2</v>
      </c>
      <c r="R2875" s="7">
        <v>12000</v>
      </c>
      <c r="S2875" s="2">
        <v>85</v>
      </c>
      <c r="T2875" s="11">
        <v>1751.75</v>
      </c>
      <c r="U2875" s="17" t="s">
        <v>6286</v>
      </c>
      <c r="V2875" s="21">
        <v>1</v>
      </c>
      <c r="W2875" s="9">
        <v>12000</v>
      </c>
      <c r="X2875" s="22">
        <f t="shared" si="220"/>
        <v>0</v>
      </c>
      <c r="Y2875" s="29">
        <v>1751.75</v>
      </c>
      <c r="Z2875" s="34">
        <f t="shared" si="221"/>
        <v>62000</v>
      </c>
      <c r="AA2875" s="34">
        <f t="shared" si="222"/>
        <v>0.19354838709677419</v>
      </c>
      <c r="AB2875" s="35">
        <f t="shared" si="223"/>
        <v>21.29032258064516</v>
      </c>
      <c r="AC2875" s="35">
        <f t="shared" si="224"/>
        <v>16.451612903225804</v>
      </c>
      <c r="AD2875" s="6">
        <f>IFERROR(VLOOKUP(E2875,marginal!$A$2:$E$4826,4,FALSE),0)</f>
        <v>1864.9975824175713</v>
      </c>
    </row>
    <row r="2876" spans="1:30" x14ac:dyDescent="0.2">
      <c r="A2876" s="27" t="s">
        <v>6907</v>
      </c>
      <c r="B2876" s="6" t="s">
        <v>6910</v>
      </c>
      <c r="C2876" s="6" t="s">
        <v>6909</v>
      </c>
      <c r="D2876" s="2">
        <v>163827</v>
      </c>
      <c r="E2876" s="2">
        <v>164475</v>
      </c>
      <c r="F2876" s="3" t="s">
        <v>3518</v>
      </c>
      <c r="G2876" s="2">
        <v>164477</v>
      </c>
      <c r="H2876" s="3" t="s">
        <v>3522</v>
      </c>
      <c r="I2876" s="18">
        <v>45175</v>
      </c>
      <c r="J2876" s="28">
        <v>1231851274</v>
      </c>
      <c r="K2876" s="18">
        <v>45196</v>
      </c>
      <c r="L2876" s="18">
        <v>45199</v>
      </c>
      <c r="M2876" s="18"/>
      <c r="N2876" s="30">
        <v>4</v>
      </c>
      <c r="O2876" s="7">
        <v>16000</v>
      </c>
      <c r="P2876" s="30">
        <v>110</v>
      </c>
      <c r="Q2876" s="22">
        <v>3.11605023919212E-2</v>
      </c>
      <c r="R2876" s="7">
        <v>16000</v>
      </c>
      <c r="S2876" s="2">
        <v>85</v>
      </c>
      <c r="T2876" s="11">
        <v>2331.06</v>
      </c>
      <c r="U2876" s="17" t="s">
        <v>6286</v>
      </c>
      <c r="V2876" s="21">
        <v>1</v>
      </c>
      <c r="W2876" s="9">
        <v>16000</v>
      </c>
      <c r="X2876" s="22">
        <f t="shared" si="220"/>
        <v>0</v>
      </c>
      <c r="Y2876" s="29">
        <v>2331.06</v>
      </c>
      <c r="Z2876" s="34">
        <f t="shared" si="221"/>
        <v>103000</v>
      </c>
      <c r="AA2876" s="34">
        <f t="shared" si="222"/>
        <v>0.1553398058252427</v>
      </c>
      <c r="AB2876" s="35">
        <f t="shared" si="223"/>
        <v>17.087378640776699</v>
      </c>
      <c r="AC2876" s="35">
        <f t="shared" si="224"/>
        <v>13.203883495145631</v>
      </c>
      <c r="AD2876" s="6">
        <f>IFERROR(VLOOKUP(E2876,marginal!$A$2:$E$4826,4,FALSE),0)</f>
        <v>1864.9975824175713</v>
      </c>
    </row>
    <row r="2877" spans="1:30" x14ac:dyDescent="0.2">
      <c r="A2877" s="27" t="s">
        <v>6907</v>
      </c>
      <c r="B2877" s="6" t="s">
        <v>6910</v>
      </c>
      <c r="C2877" s="6" t="s">
        <v>6909</v>
      </c>
      <c r="D2877" s="2">
        <v>163816</v>
      </c>
      <c r="E2877" s="2">
        <v>164475</v>
      </c>
      <c r="F2877" s="3" t="s">
        <v>3518</v>
      </c>
      <c r="G2877" s="2">
        <v>164478</v>
      </c>
      <c r="H2877" s="3" t="s">
        <v>3523</v>
      </c>
      <c r="I2877" s="18">
        <v>45175</v>
      </c>
      <c r="J2877" s="28">
        <v>1231760428</v>
      </c>
      <c r="K2877" s="18">
        <v>45196</v>
      </c>
      <c r="L2877" s="18">
        <v>45199</v>
      </c>
      <c r="M2877" s="18"/>
      <c r="N2877" s="30">
        <v>5</v>
      </c>
      <c r="O2877" s="7">
        <v>18000</v>
      </c>
      <c r="P2877" s="30">
        <v>110</v>
      </c>
      <c r="Q2877" s="22">
        <v>3.3741050530766099E-2</v>
      </c>
      <c r="R2877" s="7">
        <v>18000</v>
      </c>
      <c r="S2877" s="2">
        <v>85</v>
      </c>
      <c r="T2877" s="11">
        <v>2620.6799999999998</v>
      </c>
      <c r="U2877" s="17" t="s">
        <v>6286</v>
      </c>
      <c r="V2877" s="21">
        <v>1</v>
      </c>
      <c r="W2877" s="9">
        <v>18000</v>
      </c>
      <c r="X2877" s="22">
        <f t="shared" si="220"/>
        <v>0</v>
      </c>
      <c r="Y2877" s="29">
        <v>2620.6799999999998</v>
      </c>
      <c r="Z2877" s="34">
        <f t="shared" si="221"/>
        <v>277000</v>
      </c>
      <c r="AA2877" s="34">
        <f t="shared" si="222"/>
        <v>6.4981949458483748E-2</v>
      </c>
      <c r="AB2877" s="35">
        <f t="shared" si="223"/>
        <v>7.1480144404332124</v>
      </c>
      <c r="AC2877" s="35">
        <f t="shared" si="224"/>
        <v>5.5234657039711186</v>
      </c>
      <c r="AD2877" s="6">
        <f>IFERROR(VLOOKUP(E2877,marginal!$A$2:$E$4826,4,FALSE),0)</f>
        <v>1864.9975824175713</v>
      </c>
    </row>
    <row r="2878" spans="1:30" x14ac:dyDescent="0.2">
      <c r="A2878" s="27" t="s">
        <v>6907</v>
      </c>
      <c r="B2878" s="6" t="s">
        <v>6910</v>
      </c>
      <c r="C2878" s="6" t="s">
        <v>6909</v>
      </c>
      <c r="D2878" s="2">
        <v>163967</v>
      </c>
      <c r="E2878" s="2">
        <v>164475</v>
      </c>
      <c r="F2878" s="3" t="s">
        <v>3518</v>
      </c>
      <c r="G2878" s="2">
        <v>164481</v>
      </c>
      <c r="H2878" s="3" t="s">
        <v>3524</v>
      </c>
      <c r="I2878" s="18">
        <v>45177</v>
      </c>
      <c r="J2878" s="28">
        <v>1232945786</v>
      </c>
      <c r="K2878" s="18">
        <v>45196</v>
      </c>
      <c r="L2878" s="18">
        <v>45199</v>
      </c>
      <c r="M2878" s="18"/>
      <c r="N2878" s="30">
        <v>5</v>
      </c>
      <c r="O2878" s="7">
        <v>10000</v>
      </c>
      <c r="P2878" s="30">
        <v>110</v>
      </c>
      <c r="Q2878" s="22">
        <v>3.3741050530766099E-2</v>
      </c>
      <c r="R2878" s="7">
        <v>8000</v>
      </c>
      <c r="S2878" s="2">
        <v>142</v>
      </c>
      <c r="T2878" s="11">
        <v>2013.74</v>
      </c>
      <c r="U2878" s="17" t="s">
        <v>6286</v>
      </c>
      <c r="V2878" s="21">
        <v>1</v>
      </c>
      <c r="W2878" s="9">
        <v>8000</v>
      </c>
      <c r="X2878" s="22">
        <f t="shared" si="220"/>
        <v>0</v>
      </c>
      <c r="Y2878" s="29">
        <v>2013.74</v>
      </c>
      <c r="Z2878" s="34">
        <f t="shared" si="221"/>
        <v>277000</v>
      </c>
      <c r="AA2878" s="34">
        <f t="shared" si="222"/>
        <v>2.8880866425992781E-2</v>
      </c>
      <c r="AB2878" s="35">
        <f t="shared" si="223"/>
        <v>3.1768953068592061</v>
      </c>
      <c r="AC2878" s="35">
        <f t="shared" si="224"/>
        <v>4.1010830324909753</v>
      </c>
      <c r="AD2878" s="6">
        <f>IFERROR(VLOOKUP(E2878,marginal!$A$2:$E$4826,4,FALSE),0)</f>
        <v>1864.9975824175713</v>
      </c>
    </row>
    <row r="2879" spans="1:30" x14ac:dyDescent="0.2">
      <c r="A2879" s="27" t="s">
        <v>6907</v>
      </c>
      <c r="B2879" s="6" t="s">
        <v>6910</v>
      </c>
      <c r="C2879" s="6" t="s">
        <v>6909</v>
      </c>
      <c r="D2879" s="2">
        <v>164040</v>
      </c>
      <c r="E2879" s="2">
        <v>164475</v>
      </c>
      <c r="F2879" s="3" t="s">
        <v>3518</v>
      </c>
      <c r="G2879" s="2">
        <v>164482</v>
      </c>
      <c r="H2879" s="3" t="s">
        <v>3525</v>
      </c>
      <c r="I2879" s="18">
        <v>45177</v>
      </c>
      <c r="J2879" s="28">
        <v>1233244907</v>
      </c>
      <c r="K2879" s="18">
        <v>45196</v>
      </c>
      <c r="L2879" s="18">
        <v>45199</v>
      </c>
      <c r="M2879" s="18"/>
      <c r="N2879" s="30">
        <v>6</v>
      </c>
      <c r="O2879" s="7">
        <v>15000</v>
      </c>
      <c r="P2879" s="30">
        <v>115</v>
      </c>
      <c r="Q2879" s="22">
        <v>3.97705569269148E-2</v>
      </c>
      <c r="R2879" s="7">
        <v>15000</v>
      </c>
      <c r="S2879" s="2">
        <v>85</v>
      </c>
      <c r="T2879" s="11">
        <v>2186.2399999999998</v>
      </c>
      <c r="U2879" s="17" t="s">
        <v>6286</v>
      </c>
      <c r="V2879" s="21">
        <v>1</v>
      </c>
      <c r="W2879" s="9">
        <v>15000</v>
      </c>
      <c r="X2879" s="22">
        <f t="shared" si="220"/>
        <v>0</v>
      </c>
      <c r="Y2879" s="29">
        <v>2186.2399999999998</v>
      </c>
      <c r="Z2879" s="34">
        <f t="shared" si="221"/>
        <v>329000</v>
      </c>
      <c r="AA2879" s="34">
        <f t="shared" si="222"/>
        <v>4.5592705167173252E-2</v>
      </c>
      <c r="AB2879" s="35">
        <f t="shared" si="223"/>
        <v>5.2431610942249236</v>
      </c>
      <c r="AC2879" s="35">
        <f t="shared" si="224"/>
        <v>3.8753799392097266</v>
      </c>
      <c r="AD2879" s="6">
        <f>IFERROR(VLOOKUP(E2879,marginal!$A$2:$E$4826,4,FALSE),0)</f>
        <v>1864.9975824175713</v>
      </c>
    </row>
    <row r="2880" spans="1:30" x14ac:dyDescent="0.2">
      <c r="A2880" s="27" t="s">
        <v>6907</v>
      </c>
      <c r="B2880" s="6" t="s">
        <v>6925</v>
      </c>
      <c r="C2880" s="6" t="s">
        <v>6912</v>
      </c>
      <c r="D2880" s="4">
        <v>163866</v>
      </c>
      <c r="E2880" s="4">
        <v>164430</v>
      </c>
      <c r="F2880" s="5" t="s">
        <v>3526</v>
      </c>
      <c r="G2880" s="4">
        <v>164431</v>
      </c>
      <c r="H2880" s="5" t="s">
        <v>3527</v>
      </c>
      <c r="I2880" s="18">
        <v>45176</v>
      </c>
      <c r="J2880" s="28">
        <v>1232279502</v>
      </c>
      <c r="K2880" s="18">
        <v>45196</v>
      </c>
      <c r="L2880" s="18">
        <v>45199</v>
      </c>
      <c r="M2880" s="18"/>
      <c r="N2880" s="30">
        <v>8</v>
      </c>
      <c r="O2880" s="7">
        <v>10000</v>
      </c>
      <c r="P2880" s="30">
        <v>132</v>
      </c>
      <c r="Q2880" s="22">
        <v>5.8283715876113903E-2</v>
      </c>
      <c r="R2880" s="8">
        <v>10000</v>
      </c>
      <c r="S2880" s="4">
        <v>90</v>
      </c>
      <c r="T2880" s="10">
        <v>1544.8</v>
      </c>
      <c r="U2880" s="17" t="s">
        <v>6286</v>
      </c>
      <c r="V2880" s="21">
        <v>0.61443448907726284</v>
      </c>
      <c r="W2880" s="9">
        <v>6144.3448907726288</v>
      </c>
      <c r="X2880" s="22">
        <f t="shared" si="220"/>
        <v>-0.38556551092273716</v>
      </c>
      <c r="Y2880" s="29">
        <v>949.17839872655566</v>
      </c>
      <c r="Z2880" s="34">
        <f t="shared" si="221"/>
        <v>304000</v>
      </c>
      <c r="AA2880" s="34">
        <f t="shared" si="222"/>
        <v>3.2894736842105261E-2</v>
      </c>
      <c r="AB2880" s="35">
        <f t="shared" si="223"/>
        <v>4.3421052631578947</v>
      </c>
      <c r="AC2880" s="35">
        <f t="shared" si="224"/>
        <v>2.9605263157894735</v>
      </c>
      <c r="AD2880" s="6">
        <f>IFERROR(VLOOKUP(E2880,marginal!$A$2:$E$4826,4,FALSE),0)</f>
        <v>-3389.7338461538397</v>
      </c>
    </row>
    <row r="2881" spans="1:30" x14ac:dyDescent="0.2">
      <c r="A2881" s="27" t="s">
        <v>6907</v>
      </c>
      <c r="B2881" s="6" t="s">
        <v>6925</v>
      </c>
      <c r="C2881" s="6" t="s">
        <v>6912</v>
      </c>
      <c r="D2881" s="2">
        <v>163868</v>
      </c>
      <c r="E2881" s="2">
        <v>164430</v>
      </c>
      <c r="F2881" s="3" t="s">
        <v>3526</v>
      </c>
      <c r="G2881" s="2">
        <v>164432</v>
      </c>
      <c r="H2881" s="3" t="s">
        <v>3528</v>
      </c>
      <c r="I2881" s="18" t="s">
        <v>6930</v>
      </c>
      <c r="J2881" s="28" t="s">
        <v>6930</v>
      </c>
      <c r="K2881" s="18">
        <v>45196</v>
      </c>
      <c r="L2881" s="18">
        <v>45199</v>
      </c>
      <c r="M2881" s="18"/>
      <c r="N2881" s="30">
        <v>7</v>
      </c>
      <c r="O2881" s="7">
        <v>11000</v>
      </c>
      <c r="P2881" s="30">
        <v>129</v>
      </c>
      <c r="Q2881" s="22">
        <v>5.4391024530964803E-2</v>
      </c>
      <c r="R2881" s="7">
        <v>10000</v>
      </c>
      <c r="S2881" s="2">
        <v>100</v>
      </c>
      <c r="T2881" s="11">
        <v>1738.06</v>
      </c>
      <c r="U2881" s="17" t="s">
        <v>6286</v>
      </c>
      <c r="V2881" s="21">
        <v>0.61443448907726284</v>
      </c>
      <c r="W2881" s="9">
        <v>6144.3448907726288</v>
      </c>
      <c r="X2881" s="22">
        <f t="shared" si="220"/>
        <v>-0.38556551092273716</v>
      </c>
      <c r="Y2881" s="29">
        <v>1067.9240080856275</v>
      </c>
      <c r="Z2881" s="34">
        <f t="shared" si="221"/>
        <v>183000</v>
      </c>
      <c r="AA2881" s="34">
        <f t="shared" si="222"/>
        <v>5.4644808743169397E-2</v>
      </c>
      <c r="AB2881" s="35">
        <f t="shared" si="223"/>
        <v>7.0491803278688518</v>
      </c>
      <c r="AC2881" s="35">
        <f t="shared" si="224"/>
        <v>5.4644808743169397</v>
      </c>
      <c r="AD2881" s="6">
        <f>IFERROR(VLOOKUP(E2881,marginal!$A$2:$E$4826,4,FALSE),0)</f>
        <v>-3389.7338461538397</v>
      </c>
    </row>
    <row r="2882" spans="1:30" x14ac:dyDescent="0.2">
      <c r="A2882" s="27" t="s">
        <v>6907</v>
      </c>
      <c r="B2882" s="6" t="s">
        <v>6925</v>
      </c>
      <c r="C2882" s="6" t="s">
        <v>6912</v>
      </c>
      <c r="D2882" s="2">
        <v>163870</v>
      </c>
      <c r="E2882" s="2">
        <v>164430</v>
      </c>
      <c r="F2882" s="3" t="s">
        <v>3526</v>
      </c>
      <c r="G2882" s="2">
        <v>164433</v>
      </c>
      <c r="H2882" s="3" t="s">
        <v>3529</v>
      </c>
      <c r="I2882" s="18">
        <v>45176</v>
      </c>
      <c r="J2882" s="28">
        <v>1232292820</v>
      </c>
      <c r="K2882" s="18">
        <v>45196</v>
      </c>
      <c r="L2882" s="18">
        <v>45199</v>
      </c>
      <c r="M2882" s="18"/>
      <c r="N2882" s="30">
        <v>7</v>
      </c>
      <c r="O2882" s="7">
        <v>10000</v>
      </c>
      <c r="P2882" s="30">
        <v>127</v>
      </c>
      <c r="Q2882" s="22">
        <v>5.24391097594855E-2</v>
      </c>
      <c r="R2882" s="7">
        <v>10000</v>
      </c>
      <c r="S2882" s="2">
        <v>90</v>
      </c>
      <c r="T2882" s="11">
        <v>1544.8</v>
      </c>
      <c r="U2882" s="17" t="s">
        <v>6286</v>
      </c>
      <c r="V2882" s="21">
        <v>0.61443448907726284</v>
      </c>
      <c r="W2882" s="9">
        <v>6144.3448907726288</v>
      </c>
      <c r="X2882" s="22">
        <f t="shared" si="220"/>
        <v>-0.38556551092273716</v>
      </c>
      <c r="Y2882" s="29">
        <v>949.17839872655566</v>
      </c>
      <c r="Z2882" s="34">
        <f t="shared" si="221"/>
        <v>183000</v>
      </c>
      <c r="AA2882" s="34">
        <f t="shared" si="222"/>
        <v>5.4644808743169397E-2</v>
      </c>
      <c r="AB2882" s="35">
        <f t="shared" si="223"/>
        <v>6.9398907103825138</v>
      </c>
      <c r="AC2882" s="35">
        <f t="shared" si="224"/>
        <v>4.918032786885246</v>
      </c>
      <c r="AD2882" s="6">
        <f>IFERROR(VLOOKUP(E2882,marginal!$A$2:$E$4826,4,FALSE),0)</f>
        <v>-3389.7338461538397</v>
      </c>
    </row>
    <row r="2883" spans="1:30" x14ac:dyDescent="0.2">
      <c r="A2883" s="27" t="s">
        <v>6907</v>
      </c>
      <c r="B2883" s="6" t="s">
        <v>6925</v>
      </c>
      <c r="C2883" s="6" t="s">
        <v>6912</v>
      </c>
      <c r="D2883" s="2">
        <v>163903</v>
      </c>
      <c r="E2883" s="2">
        <v>164430</v>
      </c>
      <c r="F2883" s="3" t="s">
        <v>3526</v>
      </c>
      <c r="G2883" s="2">
        <v>164434</v>
      </c>
      <c r="H2883" s="3" t="s">
        <v>3530</v>
      </c>
      <c r="I2883" s="18">
        <v>45176</v>
      </c>
      <c r="J2883" s="28">
        <v>1232414194</v>
      </c>
      <c r="K2883" s="18">
        <v>45196</v>
      </c>
      <c r="L2883" s="18">
        <v>45199</v>
      </c>
      <c r="M2883" s="18"/>
      <c r="N2883" s="30">
        <v>5</v>
      </c>
      <c r="O2883" s="7">
        <v>10000</v>
      </c>
      <c r="P2883" s="30">
        <v>110</v>
      </c>
      <c r="Q2883" s="22">
        <v>3.3741050530766099E-2</v>
      </c>
      <c r="R2883" s="7">
        <v>10000</v>
      </c>
      <c r="S2883" s="2">
        <v>90</v>
      </c>
      <c r="T2883" s="11">
        <v>1544.8</v>
      </c>
      <c r="U2883" s="17" t="s">
        <v>6286</v>
      </c>
      <c r="V2883" s="21">
        <v>0.61443448907726284</v>
      </c>
      <c r="W2883" s="9">
        <v>6144.3448907726288</v>
      </c>
      <c r="X2883" s="22">
        <f t="shared" ref="X2883:X2946" si="225">W2883/R2883-1</f>
        <v>-0.38556551092273716</v>
      </c>
      <c r="Y2883" s="29">
        <v>949.17839872655566</v>
      </c>
      <c r="Z2883" s="34">
        <f t="shared" ref="Z2883:Z2946" si="226">SUMIFS($R:$R,$L:$L,$L2883,$N:$N,$N2883)</f>
        <v>277000</v>
      </c>
      <c r="AA2883" s="34">
        <f t="shared" ref="AA2883:AA2946" si="227">$R2883/Z2883</f>
        <v>3.6101083032490974E-2</v>
      </c>
      <c r="AB2883" s="35">
        <f t="shared" ref="AB2883:AB2946" si="228">AA2883*$P2883</f>
        <v>3.9711191335740073</v>
      </c>
      <c r="AC2883" s="35">
        <f t="shared" ref="AC2883:AC2946" si="229">AA2883*$S2883</f>
        <v>3.2490974729241877</v>
      </c>
      <c r="AD2883" s="6">
        <f>IFERROR(VLOOKUP(E2883,marginal!$A$2:$E$4826,4,FALSE),0)</f>
        <v>-3389.7338461538397</v>
      </c>
    </row>
    <row r="2884" spans="1:30" x14ac:dyDescent="0.2">
      <c r="A2884" s="27" t="s">
        <v>6907</v>
      </c>
      <c r="B2884" s="6" t="s">
        <v>6925</v>
      </c>
      <c r="C2884" s="6" t="s">
        <v>6912</v>
      </c>
      <c r="D2884" s="2">
        <v>162511</v>
      </c>
      <c r="E2884" s="2">
        <v>164430</v>
      </c>
      <c r="F2884" s="3" t="s">
        <v>3526</v>
      </c>
      <c r="G2884" s="2">
        <v>164436</v>
      </c>
      <c r="H2884" s="3" t="s">
        <v>3531</v>
      </c>
      <c r="I2884" s="18">
        <v>45163</v>
      </c>
      <c r="J2884" s="28">
        <v>1222930406</v>
      </c>
      <c r="K2884" s="18">
        <v>45196</v>
      </c>
      <c r="L2884" s="18">
        <v>45199</v>
      </c>
      <c r="M2884" s="18"/>
      <c r="N2884" s="30">
        <v>7</v>
      </c>
      <c r="O2884" s="7">
        <v>10000</v>
      </c>
      <c r="P2884" s="30">
        <v>127</v>
      </c>
      <c r="Q2884" s="22">
        <v>5.24391097594855E-2</v>
      </c>
      <c r="R2884" s="7">
        <v>10000</v>
      </c>
      <c r="S2884" s="2">
        <v>95</v>
      </c>
      <c r="T2884" s="11">
        <v>1641.49</v>
      </c>
      <c r="U2884" s="17" t="s">
        <v>6286</v>
      </c>
      <c r="V2884" s="21">
        <v>0.61443448907726284</v>
      </c>
      <c r="W2884" s="9">
        <v>6144.3448907726288</v>
      </c>
      <c r="X2884" s="22">
        <f t="shared" si="225"/>
        <v>-0.38556551092273716</v>
      </c>
      <c r="Y2884" s="29">
        <v>1008.5880694754362</v>
      </c>
      <c r="Z2884" s="34">
        <f t="shared" si="226"/>
        <v>183000</v>
      </c>
      <c r="AA2884" s="34">
        <f t="shared" si="227"/>
        <v>5.4644808743169397E-2</v>
      </c>
      <c r="AB2884" s="35">
        <f t="shared" si="228"/>
        <v>6.9398907103825138</v>
      </c>
      <c r="AC2884" s="35">
        <f t="shared" si="229"/>
        <v>5.1912568306010929</v>
      </c>
      <c r="AD2884" s="6">
        <f>IFERROR(VLOOKUP(E2884,marginal!$A$2:$E$4826,4,FALSE),0)</f>
        <v>-3389.7338461538397</v>
      </c>
    </row>
    <row r="2885" spans="1:30" x14ac:dyDescent="0.2">
      <c r="A2885" s="27" t="s">
        <v>6907</v>
      </c>
      <c r="B2885" s="6" t="s">
        <v>6923</v>
      </c>
      <c r="C2885" s="6" t="s">
        <v>6909</v>
      </c>
      <c r="D2885" s="4">
        <v>164346</v>
      </c>
      <c r="E2885" s="4">
        <v>164680</v>
      </c>
      <c r="F2885" s="5" t="s">
        <v>3532</v>
      </c>
      <c r="G2885" s="4">
        <v>164681</v>
      </c>
      <c r="H2885" s="5" t="s">
        <v>3533</v>
      </c>
      <c r="I2885" s="18">
        <v>45182</v>
      </c>
      <c r="J2885" s="28">
        <v>1236330618</v>
      </c>
      <c r="K2885" s="18">
        <v>45196</v>
      </c>
      <c r="L2885" s="18">
        <v>45199</v>
      </c>
      <c r="M2885" s="18"/>
      <c r="N2885" s="30">
        <v>1</v>
      </c>
      <c r="O2885" s="7">
        <v>9000</v>
      </c>
      <c r="P2885" s="30">
        <v>107</v>
      </c>
      <c r="Q2885" s="22">
        <v>3.2132781168290207E-2</v>
      </c>
      <c r="R2885" s="8">
        <v>5000</v>
      </c>
      <c r="S2885" s="4">
        <v>147</v>
      </c>
      <c r="T2885" s="10">
        <v>1303.3399999999999</v>
      </c>
      <c r="U2885" s="17" t="s">
        <v>6286</v>
      </c>
      <c r="V2885" s="21">
        <v>1</v>
      </c>
      <c r="W2885" s="9">
        <v>5000</v>
      </c>
      <c r="X2885" s="22">
        <f t="shared" si="225"/>
        <v>0</v>
      </c>
      <c r="Y2885" s="29">
        <v>1303.3399999999999</v>
      </c>
      <c r="Z2885" s="34">
        <f t="shared" si="226"/>
        <v>37000</v>
      </c>
      <c r="AA2885" s="34">
        <f t="shared" si="227"/>
        <v>0.13513513513513514</v>
      </c>
      <c r="AB2885" s="35">
        <f t="shared" si="228"/>
        <v>14.45945945945946</v>
      </c>
      <c r="AC2885" s="35">
        <f t="shared" si="229"/>
        <v>19.864864864864867</v>
      </c>
      <c r="AD2885" s="6">
        <f>IFERROR(VLOOKUP(E2885,marginal!$A$2:$E$4826,4,FALSE),0)</f>
        <v>4482.8346153846096</v>
      </c>
    </row>
    <row r="2886" spans="1:30" x14ac:dyDescent="0.2">
      <c r="A2886" s="27" t="s">
        <v>6907</v>
      </c>
      <c r="B2886" s="6" t="s">
        <v>6923</v>
      </c>
      <c r="C2886" s="6" t="s">
        <v>6909</v>
      </c>
      <c r="D2886" s="2">
        <v>163646</v>
      </c>
      <c r="E2886" s="2">
        <v>164680</v>
      </c>
      <c r="F2886" s="3" t="s">
        <v>3532</v>
      </c>
      <c r="G2886" s="2">
        <v>164682</v>
      </c>
      <c r="H2886" s="3" t="s">
        <v>3534</v>
      </c>
      <c r="I2886" s="18" t="s">
        <v>6930</v>
      </c>
      <c r="J2886" s="28" t="s">
        <v>6930</v>
      </c>
      <c r="K2886" s="18">
        <v>45196</v>
      </c>
      <c r="L2886" s="18">
        <v>45199</v>
      </c>
      <c r="M2886" s="18"/>
      <c r="N2886" s="30">
        <v>8</v>
      </c>
      <c r="O2886" s="7">
        <v>10000</v>
      </c>
      <c r="P2886" s="30">
        <v>128</v>
      </c>
      <c r="Q2886" s="22">
        <v>5.5837456818770038E-2</v>
      </c>
      <c r="R2886" s="7">
        <v>10000</v>
      </c>
      <c r="S2886" s="2">
        <v>142</v>
      </c>
      <c r="T2886" s="11">
        <v>2510.34</v>
      </c>
      <c r="U2886" s="17" t="s">
        <v>6286</v>
      </c>
      <c r="V2886" s="21">
        <v>1</v>
      </c>
      <c r="W2886" s="9">
        <v>10000</v>
      </c>
      <c r="X2886" s="22">
        <f t="shared" si="225"/>
        <v>0</v>
      </c>
      <c r="Y2886" s="29">
        <v>2510.34</v>
      </c>
      <c r="Z2886" s="34">
        <f t="shared" si="226"/>
        <v>304000</v>
      </c>
      <c r="AA2886" s="34">
        <f t="shared" si="227"/>
        <v>3.2894736842105261E-2</v>
      </c>
      <c r="AB2886" s="35">
        <f t="shared" si="228"/>
        <v>4.2105263157894735</v>
      </c>
      <c r="AC2886" s="35">
        <f t="shared" si="229"/>
        <v>4.6710526315789469</v>
      </c>
      <c r="AD2886" s="6">
        <f>IFERROR(VLOOKUP(E2886,marginal!$A$2:$E$4826,4,FALSE),0)</f>
        <v>4482.8346153846096</v>
      </c>
    </row>
    <row r="2887" spans="1:30" x14ac:dyDescent="0.2">
      <c r="A2887" s="27" t="s">
        <v>6907</v>
      </c>
      <c r="B2887" s="6" t="s">
        <v>6923</v>
      </c>
      <c r="C2887" s="6" t="s">
        <v>6909</v>
      </c>
      <c r="D2887" s="2">
        <v>163666</v>
      </c>
      <c r="E2887" s="2">
        <v>164680</v>
      </c>
      <c r="F2887" s="3" t="s">
        <v>3532</v>
      </c>
      <c r="G2887" s="2">
        <v>164683</v>
      </c>
      <c r="H2887" s="3" t="s">
        <v>3535</v>
      </c>
      <c r="I2887" s="18">
        <v>45174</v>
      </c>
      <c r="J2887" s="28">
        <v>1230952058</v>
      </c>
      <c r="K2887" s="18">
        <v>45196</v>
      </c>
      <c r="L2887" s="18">
        <v>45199</v>
      </c>
      <c r="M2887" s="18"/>
      <c r="N2887" s="30">
        <v>5</v>
      </c>
      <c r="O2887" s="7">
        <v>10000</v>
      </c>
      <c r="P2887" s="30">
        <v>113</v>
      </c>
      <c r="Q2887" s="22">
        <v>3.4725158911225018E-2</v>
      </c>
      <c r="R2887" s="7">
        <v>8000</v>
      </c>
      <c r="S2887" s="2">
        <v>142</v>
      </c>
      <c r="T2887" s="11">
        <v>2013.74</v>
      </c>
      <c r="U2887" s="17" t="s">
        <v>6286</v>
      </c>
      <c r="V2887" s="21">
        <v>1</v>
      </c>
      <c r="W2887" s="9">
        <v>8000</v>
      </c>
      <c r="X2887" s="22">
        <f t="shared" si="225"/>
        <v>0</v>
      </c>
      <c r="Y2887" s="29">
        <v>2013.74</v>
      </c>
      <c r="Z2887" s="34">
        <f t="shared" si="226"/>
        <v>277000</v>
      </c>
      <c r="AA2887" s="34">
        <f t="shared" si="227"/>
        <v>2.8880866425992781E-2</v>
      </c>
      <c r="AB2887" s="35">
        <f t="shared" si="228"/>
        <v>3.2635379061371843</v>
      </c>
      <c r="AC2887" s="35">
        <f t="shared" si="229"/>
        <v>4.1010830324909753</v>
      </c>
      <c r="AD2887" s="6">
        <f>IFERROR(VLOOKUP(E2887,marginal!$A$2:$E$4826,4,FALSE),0)</f>
        <v>4482.8346153846096</v>
      </c>
    </row>
    <row r="2888" spans="1:30" x14ac:dyDescent="0.2">
      <c r="A2888" s="27" t="s">
        <v>6907</v>
      </c>
      <c r="B2888" s="6" t="s">
        <v>6923</v>
      </c>
      <c r="C2888" s="6" t="s">
        <v>6909</v>
      </c>
      <c r="D2888" s="2">
        <v>163645</v>
      </c>
      <c r="E2888" s="2">
        <v>164680</v>
      </c>
      <c r="F2888" s="3" t="s">
        <v>3532</v>
      </c>
      <c r="G2888" s="2">
        <v>164684</v>
      </c>
      <c r="H2888" s="3" t="s">
        <v>3536</v>
      </c>
      <c r="I2888" s="18">
        <v>45174</v>
      </c>
      <c r="J2888" s="28">
        <v>1230838860</v>
      </c>
      <c r="K2888" s="18">
        <v>45196</v>
      </c>
      <c r="L2888" s="18">
        <v>45199</v>
      </c>
      <c r="M2888" s="18"/>
      <c r="N2888" s="30">
        <v>6</v>
      </c>
      <c r="O2888" s="7">
        <v>10000</v>
      </c>
      <c r="P2888" s="30">
        <v>115</v>
      </c>
      <c r="Q2888" s="22">
        <v>3.97705569269148E-2</v>
      </c>
      <c r="R2888" s="7">
        <v>7000</v>
      </c>
      <c r="S2888" s="2">
        <v>142</v>
      </c>
      <c r="T2888" s="11">
        <v>1758.65</v>
      </c>
      <c r="U2888" s="17" t="s">
        <v>6286</v>
      </c>
      <c r="V2888" s="21">
        <v>1</v>
      </c>
      <c r="W2888" s="9">
        <v>7000</v>
      </c>
      <c r="X2888" s="22">
        <f t="shared" si="225"/>
        <v>0</v>
      </c>
      <c r="Y2888" s="29">
        <v>1758.65</v>
      </c>
      <c r="Z2888" s="34">
        <f t="shared" si="226"/>
        <v>329000</v>
      </c>
      <c r="AA2888" s="34">
        <f t="shared" si="227"/>
        <v>2.1276595744680851E-2</v>
      </c>
      <c r="AB2888" s="35">
        <f t="shared" si="228"/>
        <v>2.4468085106382977</v>
      </c>
      <c r="AC2888" s="35">
        <f t="shared" si="229"/>
        <v>3.021276595744681</v>
      </c>
      <c r="AD2888" s="6">
        <f>IFERROR(VLOOKUP(E2888,marginal!$A$2:$E$4826,4,FALSE),0)</f>
        <v>4482.8346153846096</v>
      </c>
    </row>
    <row r="2889" spans="1:30" x14ac:dyDescent="0.2">
      <c r="A2889" s="27" t="s">
        <v>6907</v>
      </c>
      <c r="B2889" s="6" t="s">
        <v>6923</v>
      </c>
      <c r="C2889" s="6" t="s">
        <v>6909</v>
      </c>
      <c r="D2889" s="2">
        <v>164239</v>
      </c>
      <c r="E2889" s="2">
        <v>164680</v>
      </c>
      <c r="F2889" s="3" t="s">
        <v>3532</v>
      </c>
      <c r="G2889" s="2">
        <v>164685</v>
      </c>
      <c r="H2889" s="3" t="s">
        <v>3537</v>
      </c>
      <c r="I2889" s="18">
        <v>45181</v>
      </c>
      <c r="J2889" s="28">
        <v>1235766696</v>
      </c>
      <c r="K2889" s="18">
        <v>45196</v>
      </c>
      <c r="L2889" s="18">
        <v>45199</v>
      </c>
      <c r="M2889" s="18"/>
      <c r="N2889" s="30">
        <v>5</v>
      </c>
      <c r="O2889" s="7">
        <v>10000</v>
      </c>
      <c r="P2889" s="30">
        <v>110</v>
      </c>
      <c r="Q2889" s="22">
        <v>3.3741050530766099E-2</v>
      </c>
      <c r="R2889" s="7">
        <v>5000</v>
      </c>
      <c r="S2889" s="2">
        <v>147</v>
      </c>
      <c r="T2889" s="11">
        <v>1303.3399999999999</v>
      </c>
      <c r="U2889" s="17" t="s">
        <v>6286</v>
      </c>
      <c r="V2889" s="21">
        <v>1</v>
      </c>
      <c r="W2889" s="9">
        <v>5000</v>
      </c>
      <c r="X2889" s="22">
        <f t="shared" si="225"/>
        <v>0</v>
      </c>
      <c r="Y2889" s="29">
        <v>1303.3399999999999</v>
      </c>
      <c r="Z2889" s="34">
        <f t="shared" si="226"/>
        <v>277000</v>
      </c>
      <c r="AA2889" s="34">
        <f t="shared" si="227"/>
        <v>1.8050541516245487E-2</v>
      </c>
      <c r="AB2889" s="35">
        <f t="shared" si="228"/>
        <v>1.9855595667870036</v>
      </c>
      <c r="AC2889" s="35">
        <f t="shared" si="229"/>
        <v>2.6534296028880866</v>
      </c>
      <c r="AD2889" s="6">
        <f>IFERROR(VLOOKUP(E2889,marginal!$A$2:$E$4826,4,FALSE),0)</f>
        <v>4482.8346153846096</v>
      </c>
    </row>
    <row r="2890" spans="1:30" x14ac:dyDescent="0.2">
      <c r="A2890" s="27" t="s">
        <v>6907</v>
      </c>
      <c r="B2890" s="6" t="s">
        <v>6910</v>
      </c>
      <c r="C2890" s="6" t="s">
        <v>6909</v>
      </c>
      <c r="D2890" s="2">
        <v>163256</v>
      </c>
      <c r="E2890" s="2">
        <v>164598</v>
      </c>
      <c r="F2890" s="3" t="s">
        <v>2133</v>
      </c>
      <c r="G2890" s="2">
        <v>164672</v>
      </c>
      <c r="H2890" s="3" t="s">
        <v>3538</v>
      </c>
      <c r="I2890" s="18" t="s">
        <v>6930</v>
      </c>
      <c r="J2890" s="28" t="s">
        <v>6930</v>
      </c>
      <c r="K2890" s="18">
        <v>45196</v>
      </c>
      <c r="L2890" s="18">
        <v>45199</v>
      </c>
      <c r="M2890" s="18"/>
      <c r="N2890" s="30">
        <v>5</v>
      </c>
      <c r="O2890" s="7">
        <v>7000</v>
      </c>
      <c r="P2890" s="30">
        <v>126</v>
      </c>
      <c r="Q2890" s="22">
        <v>3.3741050530766176E-2</v>
      </c>
      <c r="R2890" s="7">
        <v>5000</v>
      </c>
      <c r="S2890" s="2">
        <v>147</v>
      </c>
      <c r="T2890" s="11">
        <v>1303.3399999999999</v>
      </c>
      <c r="U2890" s="17" t="s">
        <v>6286</v>
      </c>
      <c r="V2890" s="21">
        <v>1</v>
      </c>
      <c r="W2890" s="9">
        <v>5000</v>
      </c>
      <c r="X2890" s="22">
        <f t="shared" si="225"/>
        <v>0</v>
      </c>
      <c r="Y2890" s="29">
        <v>1303.3399999999999</v>
      </c>
      <c r="Z2890" s="34">
        <f t="shared" si="226"/>
        <v>277000</v>
      </c>
      <c r="AA2890" s="34">
        <f t="shared" si="227"/>
        <v>1.8050541516245487E-2</v>
      </c>
      <c r="AB2890" s="35">
        <f t="shared" si="228"/>
        <v>2.2743682310469313</v>
      </c>
      <c r="AC2890" s="35">
        <f t="shared" si="229"/>
        <v>2.6534296028880866</v>
      </c>
      <c r="AD2890" s="6">
        <f>IFERROR(VLOOKUP(E2890,marginal!$A$2:$E$4826,4,FALSE),0)</f>
        <v>12695.6553846153</v>
      </c>
    </row>
    <row r="2891" spans="1:30" x14ac:dyDescent="0.2">
      <c r="A2891" s="27" t="s">
        <v>6907</v>
      </c>
      <c r="B2891" s="6" t="s">
        <v>6910</v>
      </c>
      <c r="C2891" s="6" t="s">
        <v>6909</v>
      </c>
      <c r="D2891" s="2">
        <v>163259</v>
      </c>
      <c r="E2891" s="2">
        <v>164598</v>
      </c>
      <c r="F2891" s="3" t="s">
        <v>2133</v>
      </c>
      <c r="G2891" s="2">
        <v>164673</v>
      </c>
      <c r="H2891" s="3" t="s">
        <v>3539</v>
      </c>
      <c r="I2891" s="18">
        <v>45169</v>
      </c>
      <c r="J2891" s="28">
        <v>1227692864</v>
      </c>
      <c r="K2891" s="18">
        <v>45196</v>
      </c>
      <c r="L2891" s="18">
        <v>45199</v>
      </c>
      <c r="M2891" s="18"/>
      <c r="N2891" s="30">
        <v>3</v>
      </c>
      <c r="O2891" s="7">
        <v>7000</v>
      </c>
      <c r="P2891" s="30">
        <v>111</v>
      </c>
      <c r="Q2891" s="22">
        <v>3.3220596517330447E-2</v>
      </c>
      <c r="R2891" s="7">
        <v>8000</v>
      </c>
      <c r="S2891" s="2">
        <v>142</v>
      </c>
      <c r="T2891" s="11">
        <v>2013.74</v>
      </c>
      <c r="U2891" s="17" t="s">
        <v>6286</v>
      </c>
      <c r="V2891" s="21">
        <v>1</v>
      </c>
      <c r="W2891" s="9">
        <v>8000</v>
      </c>
      <c r="X2891" s="22">
        <f t="shared" si="225"/>
        <v>0</v>
      </c>
      <c r="Y2891" s="29">
        <v>2013.74</v>
      </c>
      <c r="Z2891" s="34">
        <f t="shared" si="226"/>
        <v>62000</v>
      </c>
      <c r="AA2891" s="34">
        <f t="shared" si="227"/>
        <v>0.12903225806451613</v>
      </c>
      <c r="AB2891" s="35">
        <f t="shared" si="228"/>
        <v>14.32258064516129</v>
      </c>
      <c r="AC2891" s="35">
        <f t="shared" si="229"/>
        <v>18.322580645161288</v>
      </c>
      <c r="AD2891" s="6">
        <f>IFERROR(VLOOKUP(E2891,marginal!$A$2:$E$4826,4,FALSE),0)</f>
        <v>12695.6553846153</v>
      </c>
    </row>
    <row r="2892" spans="1:30" x14ac:dyDescent="0.2">
      <c r="A2892" s="27" t="s">
        <v>6907</v>
      </c>
      <c r="B2892" s="6" t="s">
        <v>6920</v>
      </c>
      <c r="C2892" s="6" t="s">
        <v>6912</v>
      </c>
      <c r="D2892" s="2">
        <v>163381</v>
      </c>
      <c r="E2892" s="2">
        <v>164715</v>
      </c>
      <c r="F2892" s="3" t="s">
        <v>3540</v>
      </c>
      <c r="G2892" s="2">
        <v>164718</v>
      </c>
      <c r="H2892" s="3" t="s">
        <v>3541</v>
      </c>
      <c r="I2892" s="18">
        <v>45169</v>
      </c>
      <c r="J2892" s="28">
        <v>1227772678</v>
      </c>
      <c r="K2892" s="18">
        <v>45196</v>
      </c>
      <c r="L2892" s="18">
        <v>45199</v>
      </c>
      <c r="M2892" s="18"/>
      <c r="N2892" s="30">
        <v>3</v>
      </c>
      <c r="O2892" s="7">
        <v>10000</v>
      </c>
      <c r="P2892" s="30">
        <v>110</v>
      </c>
      <c r="Q2892" s="22">
        <v>3.3220596517330399E-2</v>
      </c>
      <c r="R2892" s="7">
        <v>10000</v>
      </c>
      <c r="S2892" s="2">
        <v>142</v>
      </c>
      <c r="T2892" s="11">
        <v>2510.34</v>
      </c>
      <c r="U2892" s="17" t="s">
        <v>6286</v>
      </c>
      <c r="V2892" s="21">
        <v>1</v>
      </c>
      <c r="W2892" s="9">
        <v>10000</v>
      </c>
      <c r="X2892" s="22">
        <f t="shared" si="225"/>
        <v>0</v>
      </c>
      <c r="Y2892" s="29">
        <v>2510.34</v>
      </c>
      <c r="Z2892" s="34">
        <f t="shared" si="226"/>
        <v>62000</v>
      </c>
      <c r="AA2892" s="34">
        <f t="shared" si="227"/>
        <v>0.16129032258064516</v>
      </c>
      <c r="AB2892" s="35">
        <f t="shared" si="228"/>
        <v>17.741935483870968</v>
      </c>
      <c r="AC2892" s="35">
        <f t="shared" si="229"/>
        <v>22.903225806451612</v>
      </c>
      <c r="AD2892" s="6">
        <f>IFERROR(VLOOKUP(E2892,marginal!$A$2:$E$4826,4,FALSE),0)</f>
        <v>2198.6723076922999</v>
      </c>
    </row>
    <row r="2893" spans="1:30" x14ac:dyDescent="0.2">
      <c r="A2893" s="27" t="s">
        <v>6907</v>
      </c>
      <c r="B2893" s="6" t="s">
        <v>6920</v>
      </c>
      <c r="C2893" s="6" t="s">
        <v>6912</v>
      </c>
      <c r="D2893" s="2">
        <v>163354</v>
      </c>
      <c r="E2893" s="2">
        <v>164715</v>
      </c>
      <c r="F2893" s="3" t="s">
        <v>3540</v>
      </c>
      <c r="G2893" s="2">
        <v>164719</v>
      </c>
      <c r="H2893" s="3" t="s">
        <v>3542</v>
      </c>
      <c r="I2893" s="18">
        <v>45169</v>
      </c>
      <c r="J2893" s="28">
        <v>1227710009</v>
      </c>
      <c r="K2893" s="18">
        <v>45196</v>
      </c>
      <c r="L2893" s="18">
        <v>45199</v>
      </c>
      <c r="M2893" s="18"/>
      <c r="N2893" s="30">
        <v>3</v>
      </c>
      <c r="O2893" s="7">
        <v>10000</v>
      </c>
      <c r="P2893" s="30">
        <v>110</v>
      </c>
      <c r="Q2893" s="22">
        <v>3.3220596517330399E-2</v>
      </c>
      <c r="R2893" s="7">
        <v>9000</v>
      </c>
      <c r="S2893" s="2">
        <v>142</v>
      </c>
      <c r="T2893" s="11">
        <v>2255.2800000000002</v>
      </c>
      <c r="U2893" s="17" t="s">
        <v>6286</v>
      </c>
      <c r="V2893" s="21">
        <v>1</v>
      </c>
      <c r="W2893" s="9">
        <v>9000</v>
      </c>
      <c r="X2893" s="22">
        <f t="shared" si="225"/>
        <v>0</v>
      </c>
      <c r="Y2893" s="29">
        <v>2255.2800000000002</v>
      </c>
      <c r="Z2893" s="34">
        <f t="shared" si="226"/>
        <v>62000</v>
      </c>
      <c r="AA2893" s="34">
        <f t="shared" si="227"/>
        <v>0.14516129032258066</v>
      </c>
      <c r="AB2893" s="35">
        <f t="shared" si="228"/>
        <v>15.967741935483872</v>
      </c>
      <c r="AC2893" s="35">
        <f t="shared" si="229"/>
        <v>20.612903225806452</v>
      </c>
      <c r="AD2893" s="6">
        <f>IFERROR(VLOOKUP(E2893,marginal!$A$2:$E$4826,4,FALSE),0)</f>
        <v>2198.6723076922999</v>
      </c>
    </row>
    <row r="2894" spans="1:30" x14ac:dyDescent="0.2">
      <c r="A2894" s="27" t="s">
        <v>6907</v>
      </c>
      <c r="B2894" s="6" t="s">
        <v>6920</v>
      </c>
      <c r="C2894" s="6" t="s">
        <v>6912</v>
      </c>
      <c r="D2894" s="2">
        <v>163362</v>
      </c>
      <c r="E2894" s="2">
        <v>164715</v>
      </c>
      <c r="F2894" s="3" t="s">
        <v>3540</v>
      </c>
      <c r="G2894" s="2">
        <v>164720</v>
      </c>
      <c r="H2894" s="3" t="s">
        <v>3543</v>
      </c>
      <c r="I2894" s="18">
        <v>45169</v>
      </c>
      <c r="J2894" s="28">
        <v>1227713175</v>
      </c>
      <c r="K2894" s="18">
        <v>45196</v>
      </c>
      <c r="L2894" s="18">
        <v>45199</v>
      </c>
      <c r="M2894" s="18"/>
      <c r="N2894" s="30">
        <v>3</v>
      </c>
      <c r="O2894" s="7">
        <v>10000</v>
      </c>
      <c r="P2894" s="30">
        <v>110</v>
      </c>
      <c r="Q2894" s="22">
        <v>3.3220596517330399E-2</v>
      </c>
      <c r="R2894" s="7">
        <v>8000</v>
      </c>
      <c r="S2894" s="2">
        <v>142</v>
      </c>
      <c r="T2894" s="11">
        <v>2013.74</v>
      </c>
      <c r="U2894" s="17" t="s">
        <v>6286</v>
      </c>
      <c r="V2894" s="21">
        <v>1</v>
      </c>
      <c r="W2894" s="9">
        <v>8000</v>
      </c>
      <c r="X2894" s="22">
        <f t="shared" si="225"/>
        <v>0</v>
      </c>
      <c r="Y2894" s="29">
        <v>2013.74</v>
      </c>
      <c r="Z2894" s="34">
        <f t="shared" si="226"/>
        <v>62000</v>
      </c>
      <c r="AA2894" s="34">
        <f t="shared" si="227"/>
        <v>0.12903225806451613</v>
      </c>
      <c r="AB2894" s="35">
        <f t="shared" si="228"/>
        <v>14.193548387096774</v>
      </c>
      <c r="AC2894" s="35">
        <f t="shared" si="229"/>
        <v>18.322580645161288</v>
      </c>
      <c r="AD2894" s="6">
        <f>IFERROR(VLOOKUP(E2894,marginal!$A$2:$E$4826,4,FALSE),0)</f>
        <v>2198.6723076922999</v>
      </c>
    </row>
    <row r="2895" spans="1:30" x14ac:dyDescent="0.2">
      <c r="A2895" s="27" t="s">
        <v>6907</v>
      </c>
      <c r="B2895" s="6" t="s">
        <v>6920</v>
      </c>
      <c r="C2895" s="6" t="s">
        <v>6912</v>
      </c>
      <c r="D2895" s="2">
        <v>164227</v>
      </c>
      <c r="E2895" s="2">
        <v>164778</v>
      </c>
      <c r="F2895" s="3" t="s">
        <v>3544</v>
      </c>
      <c r="G2895" s="2">
        <v>164912</v>
      </c>
      <c r="H2895" s="3" t="s">
        <v>3545</v>
      </c>
      <c r="I2895" s="18">
        <v>45181</v>
      </c>
      <c r="J2895" s="28">
        <v>1235719035</v>
      </c>
      <c r="K2895" s="18">
        <v>45196</v>
      </c>
      <c r="L2895" s="18">
        <v>45199</v>
      </c>
      <c r="M2895" s="18"/>
      <c r="N2895" s="30">
        <v>2</v>
      </c>
      <c r="O2895" s="7">
        <v>10000</v>
      </c>
      <c r="P2895" s="30">
        <v>100</v>
      </c>
      <c r="Q2895" s="22">
        <v>1.82981294070719E-2</v>
      </c>
      <c r="R2895" s="7">
        <v>6000</v>
      </c>
      <c r="S2895" s="2">
        <v>142</v>
      </c>
      <c r="T2895" s="11">
        <v>1503.37</v>
      </c>
      <c r="U2895" s="17" t="s">
        <v>6286</v>
      </c>
      <c r="V2895" s="21">
        <v>1</v>
      </c>
      <c r="W2895" s="9">
        <v>6000</v>
      </c>
      <c r="X2895" s="22">
        <f t="shared" si="225"/>
        <v>0</v>
      </c>
      <c r="Y2895" s="29">
        <v>1503.37</v>
      </c>
      <c r="Z2895" s="34">
        <f t="shared" si="226"/>
        <v>42000</v>
      </c>
      <c r="AA2895" s="34">
        <f t="shared" si="227"/>
        <v>0.14285714285714285</v>
      </c>
      <c r="AB2895" s="35">
        <f t="shared" si="228"/>
        <v>14.285714285714285</v>
      </c>
      <c r="AC2895" s="35">
        <f t="shared" si="229"/>
        <v>20.285714285714285</v>
      </c>
      <c r="AD2895" s="6">
        <f>IFERROR(VLOOKUP(E2895,marginal!$A$2:$E$4826,4,FALSE),0)</f>
        <v>1761.4618461538441</v>
      </c>
    </row>
    <row r="2896" spans="1:30" x14ac:dyDescent="0.2">
      <c r="A2896" s="27" t="s">
        <v>6907</v>
      </c>
      <c r="B2896" s="6" t="s">
        <v>6920</v>
      </c>
      <c r="C2896" s="6" t="s">
        <v>6912</v>
      </c>
      <c r="D2896" s="2">
        <v>164666</v>
      </c>
      <c r="E2896" s="2">
        <v>164778</v>
      </c>
      <c r="F2896" s="3" t="s">
        <v>3544</v>
      </c>
      <c r="G2896" s="2">
        <v>164918</v>
      </c>
      <c r="H2896" s="3" t="s">
        <v>3546</v>
      </c>
      <c r="I2896" s="18">
        <v>45187</v>
      </c>
      <c r="J2896" s="28">
        <v>1239521959</v>
      </c>
      <c r="K2896" s="18">
        <v>45196</v>
      </c>
      <c r="L2896" s="18">
        <v>45199</v>
      </c>
      <c r="M2896" s="18"/>
      <c r="N2896" s="30">
        <v>2</v>
      </c>
      <c r="O2896" s="7">
        <v>10000</v>
      </c>
      <c r="P2896" s="30">
        <v>100</v>
      </c>
      <c r="Q2896" s="22">
        <v>1.82981294070719E-2</v>
      </c>
      <c r="R2896" s="7">
        <v>6000</v>
      </c>
      <c r="S2896" s="2">
        <v>142</v>
      </c>
      <c r="T2896" s="11">
        <v>1503.37</v>
      </c>
      <c r="U2896" s="17" t="s">
        <v>6286</v>
      </c>
      <c r="V2896" s="21">
        <v>1</v>
      </c>
      <c r="W2896" s="9">
        <v>6000</v>
      </c>
      <c r="X2896" s="22">
        <f t="shared" si="225"/>
        <v>0</v>
      </c>
      <c r="Y2896" s="29">
        <v>1503.37</v>
      </c>
      <c r="Z2896" s="34">
        <f t="shared" si="226"/>
        <v>42000</v>
      </c>
      <c r="AA2896" s="34">
        <f t="shared" si="227"/>
        <v>0.14285714285714285</v>
      </c>
      <c r="AB2896" s="35">
        <f t="shared" si="228"/>
        <v>14.285714285714285</v>
      </c>
      <c r="AC2896" s="35">
        <f t="shared" si="229"/>
        <v>20.285714285714285</v>
      </c>
      <c r="AD2896" s="6">
        <f>IFERROR(VLOOKUP(E2896,marginal!$A$2:$E$4826,4,FALSE),0)</f>
        <v>1761.4618461538441</v>
      </c>
    </row>
    <row r="2897" spans="1:30" x14ac:dyDescent="0.2">
      <c r="A2897" s="27" t="s">
        <v>6907</v>
      </c>
      <c r="B2897" s="6" t="s">
        <v>6920</v>
      </c>
      <c r="C2897" s="6" t="s">
        <v>6912</v>
      </c>
      <c r="D2897" s="2">
        <v>164231</v>
      </c>
      <c r="E2897" s="2">
        <v>164778</v>
      </c>
      <c r="F2897" s="3" t="s">
        <v>3544</v>
      </c>
      <c r="G2897" s="2">
        <v>164920</v>
      </c>
      <c r="H2897" s="3" t="s">
        <v>3547</v>
      </c>
      <c r="I2897" s="18" t="s">
        <v>6930</v>
      </c>
      <c r="J2897" s="28" t="s">
        <v>6930</v>
      </c>
      <c r="K2897" s="18">
        <v>45196</v>
      </c>
      <c r="L2897" s="18">
        <v>45199</v>
      </c>
      <c r="M2897" s="18"/>
      <c r="N2897" s="30">
        <v>3</v>
      </c>
      <c r="O2897" s="7">
        <v>10000</v>
      </c>
      <c r="P2897" s="30">
        <v>111</v>
      </c>
      <c r="Q2897" s="22">
        <v>3.2154721949547597E-2</v>
      </c>
      <c r="R2897" s="7">
        <v>5000</v>
      </c>
      <c r="S2897" s="2">
        <v>147</v>
      </c>
      <c r="T2897" s="11">
        <v>1303.3399999999999</v>
      </c>
      <c r="U2897" s="17" t="s">
        <v>6286</v>
      </c>
      <c r="V2897" s="21">
        <v>1</v>
      </c>
      <c r="W2897" s="9">
        <v>5000</v>
      </c>
      <c r="X2897" s="22">
        <f t="shared" si="225"/>
        <v>0</v>
      </c>
      <c r="Y2897" s="29">
        <v>1303.3399999999999</v>
      </c>
      <c r="Z2897" s="34">
        <f t="shared" si="226"/>
        <v>62000</v>
      </c>
      <c r="AA2897" s="34">
        <f t="shared" si="227"/>
        <v>8.0645161290322578E-2</v>
      </c>
      <c r="AB2897" s="35">
        <f t="shared" si="228"/>
        <v>8.9516129032258061</v>
      </c>
      <c r="AC2897" s="35">
        <f t="shared" si="229"/>
        <v>11.854838709677418</v>
      </c>
      <c r="AD2897" s="6">
        <f>IFERROR(VLOOKUP(E2897,marginal!$A$2:$E$4826,4,FALSE),0)</f>
        <v>1761.4618461538441</v>
      </c>
    </row>
    <row r="2898" spans="1:30" x14ac:dyDescent="0.2">
      <c r="A2898" s="27" t="s">
        <v>6907</v>
      </c>
      <c r="B2898" s="6" t="s">
        <v>6920</v>
      </c>
      <c r="C2898" s="6" t="s">
        <v>6912</v>
      </c>
      <c r="D2898" s="2">
        <v>164230</v>
      </c>
      <c r="E2898" s="2">
        <v>164778</v>
      </c>
      <c r="F2898" s="3" t="s">
        <v>3544</v>
      </c>
      <c r="G2898" s="2">
        <v>164933</v>
      </c>
      <c r="H2898" s="3" t="s">
        <v>3548</v>
      </c>
      <c r="I2898" s="18">
        <v>45303</v>
      </c>
      <c r="J2898" s="28">
        <v>1318553748</v>
      </c>
      <c r="K2898" s="18">
        <v>45196</v>
      </c>
      <c r="L2898" s="18">
        <v>45199</v>
      </c>
      <c r="M2898" s="18"/>
      <c r="N2898" s="30">
        <v>6</v>
      </c>
      <c r="O2898" s="7">
        <v>8000</v>
      </c>
      <c r="P2898" s="30">
        <v>139</v>
      </c>
      <c r="Q2898" s="22">
        <v>3.9770556926914676E-2</v>
      </c>
      <c r="R2898" s="7">
        <v>5000</v>
      </c>
      <c r="S2898" s="2">
        <v>147</v>
      </c>
      <c r="T2898" s="11">
        <v>1303.3399999999999</v>
      </c>
      <c r="U2898" s="17" t="s">
        <v>6286</v>
      </c>
      <c r="V2898" s="21">
        <v>1</v>
      </c>
      <c r="W2898" s="9">
        <v>5000</v>
      </c>
      <c r="X2898" s="22">
        <f t="shared" si="225"/>
        <v>0</v>
      </c>
      <c r="Y2898" s="29">
        <v>1303.3399999999999</v>
      </c>
      <c r="Z2898" s="34">
        <f t="shared" si="226"/>
        <v>329000</v>
      </c>
      <c r="AA2898" s="34">
        <f t="shared" si="227"/>
        <v>1.5197568389057751E-2</v>
      </c>
      <c r="AB2898" s="35">
        <f t="shared" si="228"/>
        <v>2.1124620060790273</v>
      </c>
      <c r="AC2898" s="35">
        <f t="shared" si="229"/>
        <v>2.2340425531914896</v>
      </c>
      <c r="AD2898" s="6">
        <f>IFERROR(VLOOKUP(E2898,marginal!$A$2:$E$4826,4,FALSE),0)</f>
        <v>1761.4618461538441</v>
      </c>
    </row>
    <row r="2899" spans="1:30" x14ac:dyDescent="0.2">
      <c r="A2899" s="27" t="s">
        <v>6907</v>
      </c>
      <c r="B2899" s="6" t="s">
        <v>6915</v>
      </c>
      <c r="C2899" s="6" t="s">
        <v>6909</v>
      </c>
      <c r="D2899" s="2">
        <v>164268</v>
      </c>
      <c r="E2899" s="2">
        <v>164259</v>
      </c>
      <c r="F2899" s="3" t="s">
        <v>183</v>
      </c>
      <c r="G2899" s="2">
        <v>164954</v>
      </c>
      <c r="H2899" s="3" t="s">
        <v>3549</v>
      </c>
      <c r="I2899" s="18">
        <v>45181</v>
      </c>
      <c r="J2899" s="28">
        <v>1235875438</v>
      </c>
      <c r="K2899" s="18">
        <v>45196</v>
      </c>
      <c r="L2899" s="18">
        <v>45199</v>
      </c>
      <c r="M2899" s="18"/>
      <c r="N2899" s="30">
        <v>1</v>
      </c>
      <c r="O2899" s="7">
        <v>10000</v>
      </c>
      <c r="P2899" s="30">
        <v>90</v>
      </c>
      <c r="Q2899" s="22">
        <v>5.9818464604665302E-3</v>
      </c>
      <c r="R2899" s="7">
        <v>5000</v>
      </c>
      <c r="S2899" s="2">
        <v>147</v>
      </c>
      <c r="T2899" s="11">
        <v>1303.3399999999999</v>
      </c>
      <c r="U2899" s="17" t="s">
        <v>6286</v>
      </c>
      <c r="V2899" s="21">
        <v>1</v>
      </c>
      <c r="W2899" s="9">
        <v>5000</v>
      </c>
      <c r="X2899" s="22">
        <f t="shared" si="225"/>
        <v>0</v>
      </c>
      <c r="Y2899" s="29">
        <v>1303.3399999999999</v>
      </c>
      <c r="Z2899" s="34">
        <f t="shared" si="226"/>
        <v>37000</v>
      </c>
      <c r="AA2899" s="34">
        <f t="shared" si="227"/>
        <v>0.13513513513513514</v>
      </c>
      <c r="AB2899" s="35">
        <f t="shared" si="228"/>
        <v>12.162162162162163</v>
      </c>
      <c r="AC2899" s="35">
        <f t="shared" si="229"/>
        <v>19.864864864864867</v>
      </c>
      <c r="AD2899" s="6">
        <f>IFERROR(VLOOKUP(E2899,marginal!$A$2:$E$4826,4,FALSE),0)</f>
        <v>15309.7876923076</v>
      </c>
    </row>
    <row r="2900" spans="1:30" x14ac:dyDescent="0.2">
      <c r="A2900" s="27" t="s">
        <v>6907</v>
      </c>
      <c r="B2900" s="6" t="s">
        <v>6919</v>
      </c>
      <c r="C2900" s="6" t="s">
        <v>6909</v>
      </c>
      <c r="D2900" s="4">
        <v>163632</v>
      </c>
      <c r="E2900" s="4">
        <v>164934</v>
      </c>
      <c r="F2900" s="5" t="s">
        <v>3550</v>
      </c>
      <c r="G2900" s="4">
        <v>164935</v>
      </c>
      <c r="H2900" s="5" t="s">
        <v>3551</v>
      </c>
      <c r="I2900" s="18">
        <v>45174</v>
      </c>
      <c r="J2900" s="28">
        <v>1230820908</v>
      </c>
      <c r="K2900" s="18">
        <v>45196</v>
      </c>
      <c r="L2900" s="18">
        <v>45199</v>
      </c>
      <c r="M2900" s="18"/>
      <c r="N2900" s="30">
        <v>7</v>
      </c>
      <c r="O2900" s="7">
        <v>10000</v>
      </c>
      <c r="P2900" s="30">
        <v>127</v>
      </c>
      <c r="Q2900" s="22">
        <v>5.24391097594855E-2</v>
      </c>
      <c r="R2900" s="8">
        <v>9000</v>
      </c>
      <c r="S2900" s="4">
        <v>142</v>
      </c>
      <c r="T2900" s="10">
        <v>2255.2800000000002</v>
      </c>
      <c r="U2900" s="17" t="s">
        <v>6286</v>
      </c>
      <c r="V2900" s="21">
        <v>0.88734065304693877</v>
      </c>
      <c r="W2900" s="9">
        <v>7986.0658774224485</v>
      </c>
      <c r="X2900" s="22">
        <f t="shared" si="225"/>
        <v>-0.11265934695306123</v>
      </c>
      <c r="Y2900" s="29">
        <v>2001.2016280037003</v>
      </c>
      <c r="Z2900" s="34">
        <f t="shared" si="226"/>
        <v>183000</v>
      </c>
      <c r="AA2900" s="34">
        <f t="shared" si="227"/>
        <v>4.9180327868852458E-2</v>
      </c>
      <c r="AB2900" s="35">
        <f t="shared" si="228"/>
        <v>6.2459016393442619</v>
      </c>
      <c r="AC2900" s="35">
        <f t="shared" si="229"/>
        <v>6.9836065573770494</v>
      </c>
      <c r="AD2900" s="6">
        <f>IFERROR(VLOOKUP(E2900,marginal!$A$2:$E$4826,4,FALSE),0)</f>
        <v>1139.7196153846151</v>
      </c>
    </row>
    <row r="2901" spans="1:30" x14ac:dyDescent="0.2">
      <c r="A2901" s="27" t="s">
        <v>6907</v>
      </c>
      <c r="B2901" s="6" t="s">
        <v>6917</v>
      </c>
      <c r="C2901" s="6" t="s">
        <v>6909</v>
      </c>
      <c r="D2901" s="4">
        <v>164119</v>
      </c>
      <c r="E2901" s="4">
        <v>164973</v>
      </c>
      <c r="F2901" s="5" t="s">
        <v>3552</v>
      </c>
      <c r="G2901" s="4">
        <v>164974</v>
      </c>
      <c r="H2901" s="5" t="s">
        <v>3553</v>
      </c>
      <c r="I2901" s="18">
        <v>45181</v>
      </c>
      <c r="J2901" s="28">
        <v>1235761008</v>
      </c>
      <c r="K2901" s="18">
        <v>45196</v>
      </c>
      <c r="L2901" s="18">
        <v>45199</v>
      </c>
      <c r="M2901" s="18"/>
      <c r="N2901" s="30">
        <v>10</v>
      </c>
      <c r="O2901" s="7">
        <v>5000</v>
      </c>
      <c r="P2901" s="30">
        <v>147</v>
      </c>
      <c r="Q2901" s="22">
        <v>0.11226939921536</v>
      </c>
      <c r="R2901" s="8">
        <v>5000</v>
      </c>
      <c r="S2901" s="4">
        <v>147</v>
      </c>
      <c r="T2901" s="10">
        <v>1303.3399999999999</v>
      </c>
      <c r="U2901" s="17" t="s">
        <v>6286</v>
      </c>
      <c r="V2901" s="21">
        <v>1</v>
      </c>
      <c r="W2901" s="9">
        <v>5000</v>
      </c>
      <c r="X2901" s="22">
        <f t="shared" si="225"/>
        <v>0</v>
      </c>
      <c r="Y2901" s="29">
        <v>1303.3399999999999</v>
      </c>
      <c r="Z2901" s="34">
        <f t="shared" si="226"/>
        <v>214000</v>
      </c>
      <c r="AA2901" s="34">
        <f t="shared" si="227"/>
        <v>2.336448598130841E-2</v>
      </c>
      <c r="AB2901" s="35">
        <f t="shared" si="228"/>
        <v>3.4345794392523361</v>
      </c>
      <c r="AC2901" s="35">
        <f t="shared" si="229"/>
        <v>3.4345794392523361</v>
      </c>
      <c r="AD2901" s="6">
        <f>IFERROR(VLOOKUP(E2901,marginal!$A$2:$E$4826,4,FALSE),0)</f>
        <v>1900.2723076923</v>
      </c>
    </row>
    <row r="2902" spans="1:30" x14ac:dyDescent="0.2">
      <c r="A2902" s="27" t="s">
        <v>6907</v>
      </c>
      <c r="B2902" s="6" t="s">
        <v>6917</v>
      </c>
      <c r="C2902" s="6" t="s">
        <v>6909</v>
      </c>
      <c r="D2902" s="4">
        <v>164800</v>
      </c>
      <c r="E2902" s="4">
        <v>165060</v>
      </c>
      <c r="F2902" s="5" t="s">
        <v>3554</v>
      </c>
      <c r="G2902" s="4">
        <v>165061</v>
      </c>
      <c r="H2902" s="5" t="s">
        <v>3555</v>
      </c>
      <c r="I2902" s="18">
        <v>45296</v>
      </c>
      <c r="J2902" s="28">
        <v>1313872397</v>
      </c>
      <c r="K2902" s="18">
        <v>45196</v>
      </c>
      <c r="L2902" s="18">
        <v>45199</v>
      </c>
      <c r="M2902" s="18"/>
      <c r="N2902" s="30">
        <v>10</v>
      </c>
      <c r="O2902" s="7">
        <v>7000</v>
      </c>
      <c r="P2902" s="30">
        <v>111</v>
      </c>
      <c r="Q2902" s="22">
        <v>0.11226939921536</v>
      </c>
      <c r="R2902" s="8">
        <v>10000</v>
      </c>
      <c r="S2902" s="4">
        <v>100</v>
      </c>
      <c r="T2902" s="10">
        <v>1738.06</v>
      </c>
      <c r="U2902" s="17" t="s">
        <v>6286</v>
      </c>
      <c r="V2902" s="21">
        <v>1</v>
      </c>
      <c r="W2902" s="9">
        <v>10000</v>
      </c>
      <c r="X2902" s="22">
        <f t="shared" si="225"/>
        <v>0</v>
      </c>
      <c r="Y2902" s="29">
        <v>1738.06</v>
      </c>
      <c r="Z2902" s="34">
        <f t="shared" si="226"/>
        <v>214000</v>
      </c>
      <c r="AA2902" s="34">
        <f t="shared" si="227"/>
        <v>4.6728971962616821E-2</v>
      </c>
      <c r="AB2902" s="35">
        <f t="shared" si="228"/>
        <v>5.1869158878504669</v>
      </c>
      <c r="AC2902" s="35">
        <f t="shared" si="229"/>
        <v>4.6728971962616823</v>
      </c>
      <c r="AD2902" s="6">
        <f>IFERROR(VLOOKUP(E2902,marginal!$A$2:$E$4826,4,FALSE),0)</f>
        <v>1213.256923076922</v>
      </c>
    </row>
    <row r="2903" spans="1:30" x14ac:dyDescent="0.2">
      <c r="A2903" s="27" t="s">
        <v>6907</v>
      </c>
      <c r="B2903" s="6" t="s">
        <v>6924</v>
      </c>
      <c r="C2903" s="6" t="s">
        <v>6912</v>
      </c>
      <c r="D2903" s="4">
        <v>164971</v>
      </c>
      <c r="E2903" s="4">
        <v>165076</v>
      </c>
      <c r="F2903" s="5" t="s">
        <v>3556</v>
      </c>
      <c r="G2903" s="4">
        <v>165077</v>
      </c>
      <c r="H2903" s="5" t="s">
        <v>3557</v>
      </c>
      <c r="I2903" s="18">
        <v>45190</v>
      </c>
      <c r="J2903" s="28">
        <v>1241539906</v>
      </c>
      <c r="K2903" s="18">
        <v>45196</v>
      </c>
      <c r="L2903" s="18">
        <v>45199</v>
      </c>
      <c r="M2903" s="18"/>
      <c r="N2903" s="30">
        <v>6</v>
      </c>
      <c r="O2903" s="7">
        <v>18000</v>
      </c>
      <c r="P2903" s="30">
        <v>115</v>
      </c>
      <c r="Q2903" s="22">
        <v>3.97705569269148E-2</v>
      </c>
      <c r="R2903" s="8">
        <v>18000</v>
      </c>
      <c r="S2903" s="4">
        <v>95</v>
      </c>
      <c r="T2903" s="10">
        <v>2951.82</v>
      </c>
      <c r="U2903" s="17" t="s">
        <v>6286</v>
      </c>
      <c r="V2903" s="21">
        <v>1</v>
      </c>
      <c r="W2903" s="9">
        <v>18000</v>
      </c>
      <c r="X2903" s="22">
        <f t="shared" si="225"/>
        <v>0</v>
      </c>
      <c r="Y2903" s="29">
        <v>2951.82</v>
      </c>
      <c r="Z2903" s="34">
        <f t="shared" si="226"/>
        <v>329000</v>
      </c>
      <c r="AA2903" s="34">
        <f t="shared" si="227"/>
        <v>5.4711246200607903E-2</v>
      </c>
      <c r="AB2903" s="35">
        <f t="shared" si="228"/>
        <v>6.2917933130699089</v>
      </c>
      <c r="AC2903" s="35">
        <f t="shared" si="229"/>
        <v>5.1975683890577509</v>
      </c>
      <c r="AD2903" s="6">
        <f>IFERROR(VLOOKUP(E2903,marginal!$A$2:$E$4826,4,FALSE),0)</f>
        <v>1476.0107692307679</v>
      </c>
    </row>
    <row r="2904" spans="1:30" x14ac:dyDescent="0.2">
      <c r="A2904" s="27" t="s">
        <v>6907</v>
      </c>
      <c r="B2904" s="6" t="s">
        <v>6911</v>
      </c>
      <c r="C2904" s="6" t="s">
        <v>6912</v>
      </c>
      <c r="D2904" s="4">
        <v>164197</v>
      </c>
      <c r="E2904" s="4">
        <v>165019</v>
      </c>
      <c r="F2904" s="5" t="s">
        <v>3558</v>
      </c>
      <c r="G2904" s="4">
        <v>165020</v>
      </c>
      <c r="H2904" s="5" t="s">
        <v>3559</v>
      </c>
      <c r="I2904" s="18">
        <v>45181</v>
      </c>
      <c r="J2904" s="28">
        <v>1235610137</v>
      </c>
      <c r="K2904" s="18">
        <v>45196</v>
      </c>
      <c r="L2904" s="18">
        <v>45199</v>
      </c>
      <c r="M2904" s="18"/>
      <c r="N2904" s="30">
        <v>7</v>
      </c>
      <c r="O2904" s="7">
        <v>10000</v>
      </c>
      <c r="P2904" s="30">
        <v>127</v>
      </c>
      <c r="Q2904" s="22">
        <v>5.24391097594855E-2</v>
      </c>
      <c r="R2904" s="8">
        <v>10000</v>
      </c>
      <c r="S2904" s="4">
        <v>75</v>
      </c>
      <c r="T2904" s="10">
        <v>1282.69</v>
      </c>
      <c r="U2904" s="17" t="s">
        <v>6286</v>
      </c>
      <c r="V2904" s="21">
        <v>1</v>
      </c>
      <c r="W2904" s="9">
        <v>10000</v>
      </c>
      <c r="X2904" s="22">
        <f t="shared" si="225"/>
        <v>0</v>
      </c>
      <c r="Y2904" s="29">
        <v>1282.69</v>
      </c>
      <c r="Z2904" s="34">
        <f t="shared" si="226"/>
        <v>183000</v>
      </c>
      <c r="AA2904" s="34">
        <f t="shared" si="227"/>
        <v>5.4644808743169397E-2</v>
      </c>
      <c r="AB2904" s="35">
        <f t="shared" si="228"/>
        <v>6.9398907103825138</v>
      </c>
      <c r="AC2904" s="35">
        <f t="shared" si="229"/>
        <v>4.0983606557377046</v>
      </c>
      <c r="AD2904" s="6">
        <f>IFERROR(VLOOKUP(E2904,marginal!$A$2:$E$4826,4,FALSE),0)</f>
        <v>1199.5953846153839</v>
      </c>
    </row>
    <row r="2905" spans="1:30" x14ac:dyDescent="0.2">
      <c r="A2905" s="27" t="s">
        <v>6907</v>
      </c>
      <c r="B2905" s="6" t="s">
        <v>6923</v>
      </c>
      <c r="C2905" s="6" t="s">
        <v>6909</v>
      </c>
      <c r="D2905" s="2">
        <v>164679</v>
      </c>
      <c r="E2905" s="2">
        <v>164878</v>
      </c>
      <c r="F2905" s="3" t="s">
        <v>1845</v>
      </c>
      <c r="G2905" s="2">
        <v>164888</v>
      </c>
      <c r="H2905" s="3" t="s">
        <v>3560</v>
      </c>
      <c r="I2905" s="18">
        <v>45187</v>
      </c>
      <c r="J2905" s="28">
        <v>1239641368</v>
      </c>
      <c r="K2905" s="18">
        <v>45196</v>
      </c>
      <c r="L2905" s="18">
        <v>45199</v>
      </c>
      <c r="M2905" s="18"/>
      <c r="N2905" s="30">
        <v>5</v>
      </c>
      <c r="O2905" s="7">
        <v>10000</v>
      </c>
      <c r="P2905" s="30">
        <v>110</v>
      </c>
      <c r="Q2905" s="22">
        <v>3.3741050530766099E-2</v>
      </c>
      <c r="R2905" s="7">
        <v>7000</v>
      </c>
      <c r="S2905" s="2">
        <v>142</v>
      </c>
      <c r="T2905" s="11">
        <v>1758.65</v>
      </c>
      <c r="U2905" s="17" t="s">
        <v>6286</v>
      </c>
      <c r="V2905" s="21">
        <v>1</v>
      </c>
      <c r="W2905" s="9">
        <v>7000</v>
      </c>
      <c r="X2905" s="22">
        <f t="shared" si="225"/>
        <v>0</v>
      </c>
      <c r="Y2905" s="29">
        <v>1758.65</v>
      </c>
      <c r="Z2905" s="34">
        <f t="shared" si="226"/>
        <v>277000</v>
      </c>
      <c r="AA2905" s="34">
        <f t="shared" si="227"/>
        <v>2.5270758122743681E-2</v>
      </c>
      <c r="AB2905" s="35">
        <f t="shared" si="228"/>
        <v>2.779783393501805</v>
      </c>
      <c r="AC2905" s="35">
        <f t="shared" si="229"/>
        <v>3.5884476534296028</v>
      </c>
      <c r="AD2905" s="6">
        <f>IFERROR(VLOOKUP(E2905,marginal!$A$2:$E$4826,4,FALSE),0)</f>
        <v>10060.307692307601</v>
      </c>
    </row>
    <row r="2906" spans="1:30" x14ac:dyDescent="0.2">
      <c r="A2906" s="27" t="s">
        <v>6907</v>
      </c>
      <c r="B2906" s="6" t="s">
        <v>6919</v>
      </c>
      <c r="C2906" s="6" t="s">
        <v>6909</v>
      </c>
      <c r="D2906" s="2">
        <v>163604</v>
      </c>
      <c r="E2906" s="2">
        <v>164934</v>
      </c>
      <c r="F2906" s="3" t="s">
        <v>3550</v>
      </c>
      <c r="G2906" s="2">
        <v>164936</v>
      </c>
      <c r="H2906" s="3" t="s">
        <v>3561</v>
      </c>
      <c r="I2906" s="18">
        <v>45173</v>
      </c>
      <c r="J2906" s="28">
        <v>1230460758</v>
      </c>
      <c r="K2906" s="18">
        <v>45196</v>
      </c>
      <c r="L2906" s="18">
        <v>45199</v>
      </c>
      <c r="M2906" s="18"/>
      <c r="N2906" s="30">
        <v>8</v>
      </c>
      <c r="O2906" s="7">
        <v>10000</v>
      </c>
      <c r="P2906" s="30">
        <v>132</v>
      </c>
      <c r="Q2906" s="22">
        <v>5.8283715876113903E-2</v>
      </c>
      <c r="R2906" s="7">
        <v>10000</v>
      </c>
      <c r="S2906" s="2">
        <v>142</v>
      </c>
      <c r="T2906" s="11">
        <v>2510.34</v>
      </c>
      <c r="U2906" s="17" t="s">
        <v>6286</v>
      </c>
      <c r="V2906" s="21">
        <v>0.88734065304693877</v>
      </c>
      <c r="W2906" s="9">
        <v>8873.4065304693868</v>
      </c>
      <c r="X2906" s="22">
        <f t="shared" si="225"/>
        <v>-0.11265934695306135</v>
      </c>
      <c r="Y2906" s="29">
        <v>2227.5267349698524</v>
      </c>
      <c r="Z2906" s="34">
        <f t="shared" si="226"/>
        <v>304000</v>
      </c>
      <c r="AA2906" s="34">
        <f t="shared" si="227"/>
        <v>3.2894736842105261E-2</v>
      </c>
      <c r="AB2906" s="35">
        <f t="shared" si="228"/>
        <v>4.3421052631578947</v>
      </c>
      <c r="AC2906" s="35">
        <f t="shared" si="229"/>
        <v>4.6710526315789469</v>
      </c>
      <c r="AD2906" s="6">
        <f>IFERROR(VLOOKUP(E2906,marginal!$A$2:$E$4826,4,FALSE),0)</f>
        <v>1139.7196153846151</v>
      </c>
    </row>
    <row r="2907" spans="1:30" x14ac:dyDescent="0.2">
      <c r="A2907" s="27" t="s">
        <v>6907</v>
      </c>
      <c r="B2907" s="6" t="s">
        <v>6919</v>
      </c>
      <c r="C2907" s="6" t="s">
        <v>6909</v>
      </c>
      <c r="D2907" s="2">
        <v>163609</v>
      </c>
      <c r="E2907" s="2">
        <v>164934</v>
      </c>
      <c r="F2907" s="3" t="s">
        <v>3550</v>
      </c>
      <c r="G2907" s="2">
        <v>164937</v>
      </c>
      <c r="H2907" s="3" t="s">
        <v>3562</v>
      </c>
      <c r="I2907" s="18">
        <v>45173</v>
      </c>
      <c r="J2907" s="28">
        <v>1230482376</v>
      </c>
      <c r="K2907" s="18">
        <v>45196</v>
      </c>
      <c r="L2907" s="18">
        <v>45199</v>
      </c>
      <c r="M2907" s="18"/>
      <c r="N2907" s="30">
        <v>10</v>
      </c>
      <c r="O2907" s="7">
        <v>5000</v>
      </c>
      <c r="P2907" s="30">
        <v>147</v>
      </c>
      <c r="Q2907" s="22">
        <v>0.11226939921536</v>
      </c>
      <c r="R2907" s="7">
        <v>10000</v>
      </c>
      <c r="S2907" s="2">
        <v>142</v>
      </c>
      <c r="T2907" s="11">
        <v>2510.34</v>
      </c>
      <c r="U2907" s="17" t="s">
        <v>6286</v>
      </c>
      <c r="V2907" s="21">
        <v>0.88734065304693877</v>
      </c>
      <c r="W2907" s="9">
        <v>8873.4065304693868</v>
      </c>
      <c r="X2907" s="22">
        <f t="shared" si="225"/>
        <v>-0.11265934695306135</v>
      </c>
      <c r="Y2907" s="29">
        <v>2227.5267349698524</v>
      </c>
      <c r="Z2907" s="34">
        <f t="shared" si="226"/>
        <v>214000</v>
      </c>
      <c r="AA2907" s="34">
        <f t="shared" si="227"/>
        <v>4.6728971962616821E-2</v>
      </c>
      <c r="AB2907" s="35">
        <f t="shared" si="228"/>
        <v>6.8691588785046722</v>
      </c>
      <c r="AC2907" s="35">
        <f t="shared" si="229"/>
        <v>6.6355140186915884</v>
      </c>
      <c r="AD2907" s="6">
        <f>IFERROR(VLOOKUP(E2907,marginal!$A$2:$E$4826,4,FALSE),0)</f>
        <v>1139.7196153846151</v>
      </c>
    </row>
    <row r="2908" spans="1:30" x14ac:dyDescent="0.2">
      <c r="A2908" s="27" t="s">
        <v>6907</v>
      </c>
      <c r="B2908" s="6" t="s">
        <v>6919</v>
      </c>
      <c r="C2908" s="6" t="s">
        <v>6909</v>
      </c>
      <c r="D2908" s="2">
        <v>164566</v>
      </c>
      <c r="E2908" s="2">
        <v>164934</v>
      </c>
      <c r="F2908" s="3" t="s">
        <v>3550</v>
      </c>
      <c r="G2908" s="2">
        <v>164938</v>
      </c>
      <c r="H2908" s="3" t="s">
        <v>3563</v>
      </c>
      <c r="I2908" s="18" t="s">
        <v>6930</v>
      </c>
      <c r="J2908" s="28" t="s">
        <v>6930</v>
      </c>
      <c r="K2908" s="18">
        <v>45196</v>
      </c>
      <c r="L2908" s="18">
        <v>45199</v>
      </c>
      <c r="M2908" s="18"/>
      <c r="N2908" s="30">
        <v>9</v>
      </c>
      <c r="O2908" s="7">
        <v>10000</v>
      </c>
      <c r="P2908" s="30">
        <v>131</v>
      </c>
      <c r="Q2908" s="22">
        <v>4.9977192794002097E-2</v>
      </c>
      <c r="R2908" s="7">
        <v>10000</v>
      </c>
      <c r="S2908" s="2">
        <v>142</v>
      </c>
      <c r="T2908" s="11">
        <v>1012.63</v>
      </c>
      <c r="U2908" s="17" t="s">
        <v>6286</v>
      </c>
      <c r="V2908" s="21">
        <v>0.88734065304693877</v>
      </c>
      <c r="W2908" s="9">
        <v>8873.4065304693868</v>
      </c>
      <c r="X2908" s="22">
        <f t="shared" si="225"/>
        <v>-0.11265934695306135</v>
      </c>
      <c r="Y2908" s="29">
        <v>898.54776549492158</v>
      </c>
      <c r="Z2908" s="34">
        <f t="shared" si="226"/>
        <v>232000</v>
      </c>
      <c r="AA2908" s="34">
        <f t="shared" si="227"/>
        <v>4.3103448275862072E-2</v>
      </c>
      <c r="AB2908" s="35">
        <f t="shared" si="228"/>
        <v>5.6465517241379315</v>
      </c>
      <c r="AC2908" s="35">
        <f t="shared" si="229"/>
        <v>6.1206896551724146</v>
      </c>
      <c r="AD2908" s="6">
        <f>IFERROR(VLOOKUP(E2908,marginal!$A$2:$E$4826,4,FALSE),0)</f>
        <v>1139.7196153846151</v>
      </c>
    </row>
    <row r="2909" spans="1:30" x14ac:dyDescent="0.2">
      <c r="A2909" s="27" t="s">
        <v>6907</v>
      </c>
      <c r="B2909" s="6" t="s">
        <v>6919</v>
      </c>
      <c r="C2909" s="6" t="s">
        <v>6909</v>
      </c>
      <c r="D2909" s="2">
        <v>164765</v>
      </c>
      <c r="E2909" s="2">
        <v>164934</v>
      </c>
      <c r="F2909" s="3" t="s">
        <v>3550</v>
      </c>
      <c r="G2909" s="2">
        <v>164939</v>
      </c>
      <c r="H2909" s="3" t="s">
        <v>3564</v>
      </c>
      <c r="I2909" s="18" t="s">
        <v>6930</v>
      </c>
      <c r="J2909" s="28" t="s">
        <v>6930</v>
      </c>
      <c r="K2909" s="18">
        <v>45196</v>
      </c>
      <c r="L2909" s="18">
        <v>45199</v>
      </c>
      <c r="M2909" s="18"/>
      <c r="N2909" s="30">
        <v>5</v>
      </c>
      <c r="O2909" s="7">
        <v>14000</v>
      </c>
      <c r="P2909" s="30">
        <v>112</v>
      </c>
      <c r="Q2909" s="22">
        <v>3.3454322959783331E-2</v>
      </c>
      <c r="R2909" s="7">
        <v>5000</v>
      </c>
      <c r="S2909" s="2">
        <v>147</v>
      </c>
      <c r="T2909" s="11">
        <v>1303.3399999999999</v>
      </c>
      <c r="U2909" s="17" t="s">
        <v>6286</v>
      </c>
      <c r="V2909" s="21">
        <v>0.88734065304693877</v>
      </c>
      <c r="W2909" s="9">
        <v>4436.7032652346934</v>
      </c>
      <c r="X2909" s="22">
        <f t="shared" si="225"/>
        <v>-0.11265934695306135</v>
      </c>
      <c r="Y2909" s="29">
        <v>1156.506566742197</v>
      </c>
      <c r="Z2909" s="34">
        <f t="shared" si="226"/>
        <v>277000</v>
      </c>
      <c r="AA2909" s="34">
        <f t="shared" si="227"/>
        <v>1.8050541516245487E-2</v>
      </c>
      <c r="AB2909" s="35">
        <f t="shared" si="228"/>
        <v>2.0216606498194944</v>
      </c>
      <c r="AC2909" s="35">
        <f t="shared" si="229"/>
        <v>2.6534296028880866</v>
      </c>
      <c r="AD2909" s="6">
        <f>IFERROR(VLOOKUP(E2909,marginal!$A$2:$E$4826,4,FALSE),0)</f>
        <v>1139.7196153846151</v>
      </c>
    </row>
    <row r="2910" spans="1:30" x14ac:dyDescent="0.2">
      <c r="A2910" s="27" t="s">
        <v>6907</v>
      </c>
      <c r="B2910" s="6" t="s">
        <v>6917</v>
      </c>
      <c r="C2910" s="6" t="s">
        <v>6909</v>
      </c>
      <c r="D2910" s="2">
        <v>164242</v>
      </c>
      <c r="E2910" s="2">
        <v>164973</v>
      </c>
      <c r="F2910" s="3" t="s">
        <v>3552</v>
      </c>
      <c r="G2910" s="2">
        <v>164975</v>
      </c>
      <c r="H2910" s="3" t="s">
        <v>3565</v>
      </c>
      <c r="I2910" s="18" t="s">
        <v>6930</v>
      </c>
      <c r="J2910" s="28" t="s">
        <v>6930</v>
      </c>
      <c r="K2910" s="18">
        <v>45196</v>
      </c>
      <c r="L2910" s="18">
        <v>45199</v>
      </c>
      <c r="M2910" s="18"/>
      <c r="N2910" s="30">
        <v>10</v>
      </c>
      <c r="O2910" s="7">
        <v>5000</v>
      </c>
      <c r="P2910" s="30">
        <v>147</v>
      </c>
      <c r="Q2910" s="22">
        <v>0.11226939921535999</v>
      </c>
      <c r="R2910" s="7">
        <v>8000</v>
      </c>
      <c r="S2910" s="2">
        <v>142</v>
      </c>
      <c r="T2910" s="11">
        <v>2013.74</v>
      </c>
      <c r="U2910" s="17" t="s">
        <v>6286</v>
      </c>
      <c r="V2910" s="21">
        <v>1</v>
      </c>
      <c r="W2910" s="9">
        <v>8000</v>
      </c>
      <c r="X2910" s="22">
        <f t="shared" si="225"/>
        <v>0</v>
      </c>
      <c r="Y2910" s="29">
        <v>2013.74</v>
      </c>
      <c r="Z2910" s="34">
        <f t="shared" si="226"/>
        <v>214000</v>
      </c>
      <c r="AA2910" s="34">
        <f t="shared" si="227"/>
        <v>3.7383177570093455E-2</v>
      </c>
      <c r="AB2910" s="35">
        <f t="shared" si="228"/>
        <v>5.4953271028037376</v>
      </c>
      <c r="AC2910" s="35">
        <f t="shared" si="229"/>
        <v>5.3084112149532707</v>
      </c>
      <c r="AD2910" s="6">
        <f>IFERROR(VLOOKUP(E2910,marginal!$A$2:$E$4826,4,FALSE),0)</f>
        <v>1900.2723076923</v>
      </c>
    </row>
    <row r="2911" spans="1:30" x14ac:dyDescent="0.2">
      <c r="A2911" s="27" t="s">
        <v>6907</v>
      </c>
      <c r="B2911" s="6" t="s">
        <v>6917</v>
      </c>
      <c r="C2911" s="6" t="s">
        <v>6909</v>
      </c>
      <c r="D2911" s="2">
        <v>164453</v>
      </c>
      <c r="E2911" s="2">
        <v>164973</v>
      </c>
      <c r="F2911" s="3" t="s">
        <v>3552</v>
      </c>
      <c r="G2911" s="2">
        <v>164976</v>
      </c>
      <c r="H2911" s="3" t="s">
        <v>3566</v>
      </c>
      <c r="I2911" s="18">
        <v>45183</v>
      </c>
      <c r="J2911" s="28">
        <v>1236948362</v>
      </c>
      <c r="K2911" s="18">
        <v>45196</v>
      </c>
      <c r="L2911" s="18">
        <v>45199</v>
      </c>
      <c r="M2911" s="18"/>
      <c r="N2911" s="30">
        <v>8</v>
      </c>
      <c r="O2911" s="7">
        <v>10000</v>
      </c>
      <c r="P2911" s="30">
        <v>132</v>
      </c>
      <c r="Q2911" s="22">
        <v>5.8283715876113903E-2</v>
      </c>
      <c r="R2911" s="7">
        <v>10000</v>
      </c>
      <c r="S2911" s="2">
        <v>142</v>
      </c>
      <c r="T2911" s="11">
        <v>2510.34</v>
      </c>
      <c r="U2911" s="17" t="s">
        <v>6286</v>
      </c>
      <c r="V2911" s="21">
        <v>1</v>
      </c>
      <c r="W2911" s="9">
        <v>10000</v>
      </c>
      <c r="X2911" s="22">
        <f t="shared" si="225"/>
        <v>0</v>
      </c>
      <c r="Y2911" s="29">
        <v>2510.34</v>
      </c>
      <c r="Z2911" s="34">
        <f t="shared" si="226"/>
        <v>304000</v>
      </c>
      <c r="AA2911" s="34">
        <f t="shared" si="227"/>
        <v>3.2894736842105261E-2</v>
      </c>
      <c r="AB2911" s="35">
        <f t="shared" si="228"/>
        <v>4.3421052631578947</v>
      </c>
      <c r="AC2911" s="35">
        <f t="shared" si="229"/>
        <v>4.6710526315789469</v>
      </c>
      <c r="AD2911" s="6">
        <f>IFERROR(VLOOKUP(E2911,marginal!$A$2:$E$4826,4,FALSE),0)</f>
        <v>1900.2723076923</v>
      </c>
    </row>
    <row r="2912" spans="1:30" x14ac:dyDescent="0.2">
      <c r="A2912" s="27" t="s">
        <v>6907</v>
      </c>
      <c r="B2912" s="6" t="s">
        <v>6917</v>
      </c>
      <c r="C2912" s="6" t="s">
        <v>6909</v>
      </c>
      <c r="D2912" s="2">
        <v>164485</v>
      </c>
      <c r="E2912" s="2">
        <v>164973</v>
      </c>
      <c r="F2912" s="3" t="s">
        <v>3552</v>
      </c>
      <c r="G2912" s="2">
        <v>164977</v>
      </c>
      <c r="H2912" s="3" t="s">
        <v>3567</v>
      </c>
      <c r="I2912" s="18" t="s">
        <v>6930</v>
      </c>
      <c r="J2912" s="28" t="s">
        <v>6930</v>
      </c>
      <c r="K2912" s="18">
        <v>45196</v>
      </c>
      <c r="L2912" s="18">
        <v>45199</v>
      </c>
      <c r="M2912" s="18"/>
      <c r="N2912" s="30">
        <v>10</v>
      </c>
      <c r="O2912" s="7">
        <v>5000</v>
      </c>
      <c r="P2912" s="30">
        <v>147</v>
      </c>
      <c r="Q2912" s="22">
        <v>0.11226939921535993</v>
      </c>
      <c r="R2912" s="7">
        <v>10000</v>
      </c>
      <c r="S2912" s="2">
        <v>137</v>
      </c>
      <c r="T2912" s="11">
        <v>2413.96</v>
      </c>
      <c r="U2912" s="17" t="s">
        <v>6286</v>
      </c>
      <c r="V2912" s="21">
        <v>1</v>
      </c>
      <c r="W2912" s="9">
        <v>10000</v>
      </c>
      <c r="X2912" s="22">
        <f t="shared" si="225"/>
        <v>0</v>
      </c>
      <c r="Y2912" s="29">
        <v>2413.96</v>
      </c>
      <c r="Z2912" s="34">
        <f t="shared" si="226"/>
        <v>214000</v>
      </c>
      <c r="AA2912" s="34">
        <f t="shared" si="227"/>
        <v>4.6728971962616821E-2</v>
      </c>
      <c r="AB2912" s="35">
        <f t="shared" si="228"/>
        <v>6.8691588785046722</v>
      </c>
      <c r="AC2912" s="35">
        <f t="shared" si="229"/>
        <v>6.4018691588785046</v>
      </c>
      <c r="AD2912" s="6">
        <f>IFERROR(VLOOKUP(E2912,marginal!$A$2:$E$4826,4,FALSE),0)</f>
        <v>1900.2723076923</v>
      </c>
    </row>
    <row r="2913" spans="1:30" x14ac:dyDescent="0.2">
      <c r="A2913" s="27" t="s">
        <v>6907</v>
      </c>
      <c r="B2913" s="6" t="s">
        <v>6917</v>
      </c>
      <c r="C2913" s="6" t="s">
        <v>6909</v>
      </c>
      <c r="D2913" s="2">
        <v>164540</v>
      </c>
      <c r="E2913" s="2">
        <v>164973</v>
      </c>
      <c r="F2913" s="3" t="s">
        <v>3552</v>
      </c>
      <c r="G2913" s="2">
        <v>164978</v>
      </c>
      <c r="H2913" s="3" t="s">
        <v>3568</v>
      </c>
      <c r="I2913" s="18">
        <v>45184</v>
      </c>
      <c r="J2913" s="28">
        <v>1237866596</v>
      </c>
      <c r="K2913" s="18">
        <v>45196</v>
      </c>
      <c r="L2913" s="18">
        <v>45199</v>
      </c>
      <c r="M2913" s="18"/>
      <c r="N2913" s="30">
        <v>9</v>
      </c>
      <c r="O2913" s="7">
        <v>10000</v>
      </c>
      <c r="P2913" s="30">
        <v>147</v>
      </c>
      <c r="Q2913" s="22">
        <v>7.9000519063170294E-2</v>
      </c>
      <c r="R2913" s="7">
        <v>5000</v>
      </c>
      <c r="S2913" s="2">
        <v>132</v>
      </c>
      <c r="T2913" s="11">
        <v>1165.46</v>
      </c>
      <c r="U2913" s="17" t="s">
        <v>6286</v>
      </c>
      <c r="V2913" s="21">
        <v>1</v>
      </c>
      <c r="W2913" s="9">
        <v>5000</v>
      </c>
      <c r="X2913" s="22">
        <f t="shared" si="225"/>
        <v>0</v>
      </c>
      <c r="Y2913" s="29">
        <v>1165.46</v>
      </c>
      <c r="Z2913" s="34">
        <f t="shared" si="226"/>
        <v>232000</v>
      </c>
      <c r="AA2913" s="34">
        <f t="shared" si="227"/>
        <v>2.1551724137931036E-2</v>
      </c>
      <c r="AB2913" s="35">
        <f t="shared" si="228"/>
        <v>3.1681034482758621</v>
      </c>
      <c r="AC2913" s="35">
        <f t="shared" si="229"/>
        <v>2.8448275862068968</v>
      </c>
      <c r="AD2913" s="6">
        <f>IFERROR(VLOOKUP(E2913,marginal!$A$2:$E$4826,4,FALSE),0)</f>
        <v>1900.2723076923</v>
      </c>
    </row>
    <row r="2914" spans="1:30" x14ac:dyDescent="0.2">
      <c r="A2914" s="27" t="s">
        <v>6907</v>
      </c>
      <c r="B2914" s="6" t="s">
        <v>6917</v>
      </c>
      <c r="C2914" s="6" t="s">
        <v>6909</v>
      </c>
      <c r="D2914" s="2">
        <v>164834</v>
      </c>
      <c r="E2914" s="2">
        <v>164973</v>
      </c>
      <c r="F2914" s="3" t="s">
        <v>3552</v>
      </c>
      <c r="G2914" s="2">
        <v>164979</v>
      </c>
      <c r="H2914" s="3" t="s">
        <v>3569</v>
      </c>
      <c r="I2914" s="18" t="s">
        <v>6930</v>
      </c>
      <c r="J2914" s="28" t="s">
        <v>6930</v>
      </c>
      <c r="K2914" s="18">
        <v>45196</v>
      </c>
      <c r="L2914" s="18">
        <v>45199</v>
      </c>
      <c r="M2914" s="18"/>
      <c r="N2914" s="30">
        <v>9</v>
      </c>
      <c r="O2914" s="7">
        <v>10000</v>
      </c>
      <c r="P2914" s="30">
        <v>147</v>
      </c>
      <c r="Q2914" s="22">
        <v>7.9000519063170294E-2</v>
      </c>
      <c r="R2914" s="7">
        <v>8000</v>
      </c>
      <c r="S2914" s="2">
        <v>142</v>
      </c>
      <c r="T2914" s="11">
        <v>2013.74</v>
      </c>
      <c r="U2914" s="17" t="s">
        <v>6286</v>
      </c>
      <c r="V2914" s="21">
        <v>1</v>
      </c>
      <c r="W2914" s="9">
        <v>8000</v>
      </c>
      <c r="X2914" s="22">
        <f t="shared" si="225"/>
        <v>0</v>
      </c>
      <c r="Y2914" s="29">
        <v>2013.74</v>
      </c>
      <c r="Z2914" s="34">
        <f t="shared" si="226"/>
        <v>232000</v>
      </c>
      <c r="AA2914" s="34">
        <f t="shared" si="227"/>
        <v>3.4482758620689655E-2</v>
      </c>
      <c r="AB2914" s="35">
        <f t="shared" si="228"/>
        <v>5.068965517241379</v>
      </c>
      <c r="AC2914" s="35">
        <f t="shared" si="229"/>
        <v>4.8965517241379306</v>
      </c>
      <c r="AD2914" s="6">
        <f>IFERROR(VLOOKUP(E2914,marginal!$A$2:$E$4826,4,FALSE),0)</f>
        <v>1900.2723076923</v>
      </c>
    </row>
    <row r="2915" spans="1:30" x14ac:dyDescent="0.2">
      <c r="A2915" s="27" t="s">
        <v>6907</v>
      </c>
      <c r="B2915" s="6" t="s">
        <v>6915</v>
      </c>
      <c r="C2915" s="6" t="s">
        <v>6909</v>
      </c>
      <c r="D2915" s="2">
        <v>164832</v>
      </c>
      <c r="E2915" s="2">
        <v>165031</v>
      </c>
      <c r="F2915" s="3" t="s">
        <v>602</v>
      </c>
      <c r="G2915" s="2">
        <v>165038</v>
      </c>
      <c r="H2915" s="3" t="s">
        <v>3570</v>
      </c>
      <c r="I2915" s="18">
        <v>45189</v>
      </c>
      <c r="J2915" s="28">
        <v>1240887419</v>
      </c>
      <c r="K2915" s="18">
        <v>45196</v>
      </c>
      <c r="L2915" s="18">
        <v>45199</v>
      </c>
      <c r="M2915" s="18"/>
      <c r="N2915" s="30">
        <v>1</v>
      </c>
      <c r="O2915" s="7">
        <v>10000</v>
      </c>
      <c r="P2915" s="30">
        <v>90</v>
      </c>
      <c r="Q2915" s="22">
        <v>5.9818464604665302E-3</v>
      </c>
      <c r="R2915" s="7">
        <v>10000</v>
      </c>
      <c r="S2915" s="2">
        <v>142</v>
      </c>
      <c r="T2915" s="11">
        <v>2510.34</v>
      </c>
      <c r="U2915" s="17" t="s">
        <v>6286</v>
      </c>
      <c r="V2915" s="21">
        <v>1</v>
      </c>
      <c r="W2915" s="9">
        <v>10000</v>
      </c>
      <c r="X2915" s="22">
        <f t="shared" si="225"/>
        <v>0</v>
      </c>
      <c r="Y2915" s="29">
        <v>2510.34</v>
      </c>
      <c r="Z2915" s="34">
        <f t="shared" si="226"/>
        <v>37000</v>
      </c>
      <c r="AA2915" s="34">
        <f t="shared" si="227"/>
        <v>0.27027027027027029</v>
      </c>
      <c r="AB2915" s="35">
        <f t="shared" si="228"/>
        <v>24.324324324324326</v>
      </c>
      <c r="AC2915" s="35">
        <f t="shared" si="229"/>
        <v>38.378378378378379</v>
      </c>
      <c r="AD2915" s="6">
        <f>IFERROR(VLOOKUP(E2915,marginal!$A$2:$E$4826,4,FALSE),0)</f>
        <v>29494.026153846102</v>
      </c>
    </row>
    <row r="2916" spans="1:30" x14ac:dyDescent="0.2">
      <c r="A2916" s="27" t="s">
        <v>6907</v>
      </c>
      <c r="B2916" s="6" t="s">
        <v>6917</v>
      </c>
      <c r="C2916" s="6" t="s">
        <v>6909</v>
      </c>
      <c r="D2916" s="2">
        <v>164632</v>
      </c>
      <c r="E2916" s="2">
        <v>165060</v>
      </c>
      <c r="F2916" s="3" t="s">
        <v>3554</v>
      </c>
      <c r="G2916" s="2">
        <v>165062</v>
      </c>
      <c r="H2916" s="3" t="s">
        <v>3571</v>
      </c>
      <c r="I2916" s="18">
        <v>45296</v>
      </c>
      <c r="J2916" s="28">
        <v>1313872504</v>
      </c>
      <c r="K2916" s="18">
        <v>45196</v>
      </c>
      <c r="L2916" s="18">
        <v>45199</v>
      </c>
      <c r="M2916" s="18"/>
      <c r="N2916" s="30">
        <v>10</v>
      </c>
      <c r="O2916" s="7">
        <v>9000</v>
      </c>
      <c r="P2916" s="30">
        <v>146</v>
      </c>
      <c r="Q2916" s="22">
        <v>0.11226939921536</v>
      </c>
      <c r="R2916" s="7">
        <v>10000</v>
      </c>
      <c r="S2916" s="2">
        <v>95</v>
      </c>
      <c r="T2916" s="11">
        <v>1641.49</v>
      </c>
      <c r="U2916" s="17" t="s">
        <v>6286</v>
      </c>
      <c r="V2916" s="21">
        <v>1</v>
      </c>
      <c r="W2916" s="9">
        <v>10000</v>
      </c>
      <c r="X2916" s="22">
        <f t="shared" si="225"/>
        <v>0</v>
      </c>
      <c r="Y2916" s="29">
        <v>1641.49</v>
      </c>
      <c r="Z2916" s="34">
        <f t="shared" si="226"/>
        <v>214000</v>
      </c>
      <c r="AA2916" s="34">
        <f t="shared" si="227"/>
        <v>4.6728971962616821E-2</v>
      </c>
      <c r="AB2916" s="35">
        <f t="shared" si="228"/>
        <v>6.8224299065420562</v>
      </c>
      <c r="AC2916" s="35">
        <f t="shared" si="229"/>
        <v>4.4392523364485976</v>
      </c>
      <c r="AD2916" s="6">
        <f>IFERROR(VLOOKUP(E2916,marginal!$A$2:$E$4826,4,FALSE),0)</f>
        <v>1213.256923076922</v>
      </c>
    </row>
    <row r="2917" spans="1:30" x14ac:dyDescent="0.2">
      <c r="A2917" s="27" t="s">
        <v>6907</v>
      </c>
      <c r="B2917" s="6" t="s">
        <v>6917</v>
      </c>
      <c r="C2917" s="6" t="s">
        <v>6909</v>
      </c>
      <c r="D2917" s="2">
        <v>164635</v>
      </c>
      <c r="E2917" s="2">
        <v>165060</v>
      </c>
      <c r="F2917" s="3" t="s">
        <v>3554</v>
      </c>
      <c r="G2917" s="2">
        <v>165063</v>
      </c>
      <c r="H2917" s="3" t="s">
        <v>3572</v>
      </c>
      <c r="I2917" s="18">
        <v>45296</v>
      </c>
      <c r="J2917" s="28">
        <v>1313872617</v>
      </c>
      <c r="K2917" s="18">
        <v>45196</v>
      </c>
      <c r="L2917" s="18">
        <v>45199</v>
      </c>
      <c r="M2917" s="18"/>
      <c r="N2917" s="30">
        <v>10</v>
      </c>
      <c r="O2917" s="7">
        <v>7000</v>
      </c>
      <c r="P2917" s="30">
        <v>121</v>
      </c>
      <c r="Q2917" s="22">
        <v>0.11226939921536</v>
      </c>
      <c r="R2917" s="7">
        <v>6000</v>
      </c>
      <c r="S2917" s="2">
        <v>100</v>
      </c>
      <c r="T2917" s="11">
        <v>1048.2</v>
      </c>
      <c r="U2917" s="17" t="s">
        <v>6286</v>
      </c>
      <c r="V2917" s="21">
        <v>1</v>
      </c>
      <c r="W2917" s="9">
        <v>6000</v>
      </c>
      <c r="X2917" s="22">
        <f t="shared" si="225"/>
        <v>0</v>
      </c>
      <c r="Y2917" s="29">
        <v>1048.2</v>
      </c>
      <c r="Z2917" s="34">
        <f t="shared" si="226"/>
        <v>214000</v>
      </c>
      <c r="AA2917" s="34">
        <f t="shared" si="227"/>
        <v>2.8037383177570093E-2</v>
      </c>
      <c r="AB2917" s="35">
        <f t="shared" si="228"/>
        <v>3.3925233644859811</v>
      </c>
      <c r="AC2917" s="35">
        <f t="shared" si="229"/>
        <v>2.8037383177570092</v>
      </c>
      <c r="AD2917" s="6">
        <f>IFERROR(VLOOKUP(E2917,marginal!$A$2:$E$4826,4,FALSE),0)</f>
        <v>1213.256923076922</v>
      </c>
    </row>
    <row r="2918" spans="1:30" x14ac:dyDescent="0.2">
      <c r="A2918" s="27" t="s">
        <v>6907</v>
      </c>
      <c r="B2918" s="6" t="s">
        <v>6917</v>
      </c>
      <c r="C2918" s="6" t="s">
        <v>6909</v>
      </c>
      <c r="D2918" s="2">
        <v>164648</v>
      </c>
      <c r="E2918" s="2">
        <v>165060</v>
      </c>
      <c r="F2918" s="3" t="s">
        <v>3554</v>
      </c>
      <c r="G2918" s="2">
        <v>165064</v>
      </c>
      <c r="H2918" s="3" t="s">
        <v>3573</v>
      </c>
      <c r="I2918" s="18">
        <v>45187</v>
      </c>
      <c r="J2918" s="28">
        <v>1239454577</v>
      </c>
      <c r="K2918" s="18">
        <v>45196</v>
      </c>
      <c r="L2918" s="18">
        <v>45199</v>
      </c>
      <c r="M2918" s="18"/>
      <c r="N2918" s="30">
        <v>6</v>
      </c>
      <c r="O2918" s="7">
        <v>10000</v>
      </c>
      <c r="P2918" s="30">
        <v>115</v>
      </c>
      <c r="Q2918" s="22">
        <v>3.97705569269148E-2</v>
      </c>
      <c r="R2918" s="7">
        <v>5000</v>
      </c>
      <c r="S2918" s="2">
        <v>105</v>
      </c>
      <c r="T2918" s="11">
        <v>917.21</v>
      </c>
      <c r="U2918" s="17" t="s">
        <v>6286</v>
      </c>
      <c r="V2918" s="21">
        <v>1</v>
      </c>
      <c r="W2918" s="9">
        <v>5000</v>
      </c>
      <c r="X2918" s="22">
        <f t="shared" si="225"/>
        <v>0</v>
      </c>
      <c r="Y2918" s="29">
        <v>917.21</v>
      </c>
      <c r="Z2918" s="34">
        <f t="shared" si="226"/>
        <v>329000</v>
      </c>
      <c r="AA2918" s="34">
        <f t="shared" si="227"/>
        <v>1.5197568389057751E-2</v>
      </c>
      <c r="AB2918" s="35">
        <f t="shared" si="228"/>
        <v>1.7477203647416413</v>
      </c>
      <c r="AC2918" s="35">
        <f t="shared" si="229"/>
        <v>1.5957446808510638</v>
      </c>
      <c r="AD2918" s="6">
        <f>IFERROR(VLOOKUP(E2918,marginal!$A$2:$E$4826,4,FALSE),0)</f>
        <v>1213.256923076922</v>
      </c>
    </row>
    <row r="2919" spans="1:30" x14ac:dyDescent="0.2">
      <c r="A2919" s="27" t="s">
        <v>6907</v>
      </c>
      <c r="B2919" s="6" t="s">
        <v>6917</v>
      </c>
      <c r="C2919" s="6" t="s">
        <v>6909</v>
      </c>
      <c r="D2919" s="2">
        <v>164619</v>
      </c>
      <c r="E2919" s="2">
        <v>165060</v>
      </c>
      <c r="F2919" s="3" t="s">
        <v>3554</v>
      </c>
      <c r="G2919" s="2">
        <v>165065</v>
      </c>
      <c r="H2919" s="3" t="s">
        <v>3574</v>
      </c>
      <c r="I2919" s="18">
        <v>45296</v>
      </c>
      <c r="J2919" s="28">
        <v>1313872859</v>
      </c>
      <c r="K2919" s="18">
        <v>45196</v>
      </c>
      <c r="L2919" s="18">
        <v>45199</v>
      </c>
      <c r="M2919" s="18"/>
      <c r="N2919" s="30">
        <v>10</v>
      </c>
      <c r="O2919" s="7">
        <v>7000</v>
      </c>
      <c r="P2919" s="30">
        <v>111</v>
      </c>
      <c r="Q2919" s="22">
        <v>0.11226939921536</v>
      </c>
      <c r="R2919" s="7">
        <v>6000</v>
      </c>
      <c r="S2919" s="2">
        <v>110</v>
      </c>
      <c r="T2919" s="11">
        <v>1144.83</v>
      </c>
      <c r="U2919" s="17" t="s">
        <v>6286</v>
      </c>
      <c r="V2919" s="21">
        <v>1</v>
      </c>
      <c r="W2919" s="9">
        <v>6000</v>
      </c>
      <c r="X2919" s="22">
        <f t="shared" si="225"/>
        <v>0</v>
      </c>
      <c r="Y2919" s="29">
        <v>1144.83</v>
      </c>
      <c r="Z2919" s="34">
        <f t="shared" si="226"/>
        <v>214000</v>
      </c>
      <c r="AA2919" s="34">
        <f t="shared" si="227"/>
        <v>2.8037383177570093E-2</v>
      </c>
      <c r="AB2919" s="35">
        <f t="shared" si="228"/>
        <v>3.1121495327102804</v>
      </c>
      <c r="AC2919" s="35">
        <f t="shared" si="229"/>
        <v>3.0841121495327104</v>
      </c>
      <c r="AD2919" s="6">
        <f>IFERROR(VLOOKUP(E2919,marginal!$A$2:$E$4826,4,FALSE),0)</f>
        <v>1213.256923076922</v>
      </c>
    </row>
    <row r="2920" spans="1:30" x14ac:dyDescent="0.2">
      <c r="A2920" s="27" t="s">
        <v>6907</v>
      </c>
      <c r="B2920" s="6" t="s">
        <v>6924</v>
      </c>
      <c r="C2920" s="6" t="s">
        <v>6912</v>
      </c>
      <c r="D2920" s="2">
        <v>164212</v>
      </c>
      <c r="E2920" s="2">
        <v>165076</v>
      </c>
      <c r="F2920" s="3" t="s">
        <v>3556</v>
      </c>
      <c r="G2920" s="2">
        <v>165078</v>
      </c>
      <c r="H2920" s="3" t="s">
        <v>3575</v>
      </c>
      <c r="I2920" s="18" t="s">
        <v>6930</v>
      </c>
      <c r="J2920" s="28" t="s">
        <v>6930</v>
      </c>
      <c r="K2920" s="18">
        <v>45196</v>
      </c>
      <c r="L2920" s="18">
        <v>45199</v>
      </c>
      <c r="M2920" s="18"/>
      <c r="N2920" s="30">
        <v>9</v>
      </c>
      <c r="O2920" s="7">
        <v>9000</v>
      </c>
      <c r="P2920" s="30">
        <v>141</v>
      </c>
      <c r="Q2920" s="22">
        <v>8.5654295093608238E-2</v>
      </c>
      <c r="R2920" s="7">
        <v>7000</v>
      </c>
      <c r="S2920" s="2">
        <v>100</v>
      </c>
      <c r="T2920" s="11">
        <v>1220.7</v>
      </c>
      <c r="U2920" s="17" t="s">
        <v>6286</v>
      </c>
      <c r="V2920" s="21">
        <v>1</v>
      </c>
      <c r="W2920" s="9">
        <v>7000</v>
      </c>
      <c r="X2920" s="22">
        <f t="shared" si="225"/>
        <v>0</v>
      </c>
      <c r="Y2920" s="29">
        <v>1220.7</v>
      </c>
      <c r="Z2920" s="34">
        <f t="shared" si="226"/>
        <v>232000</v>
      </c>
      <c r="AA2920" s="34">
        <f t="shared" si="227"/>
        <v>3.017241379310345E-2</v>
      </c>
      <c r="AB2920" s="35">
        <f t="shared" si="228"/>
        <v>4.2543103448275863</v>
      </c>
      <c r="AC2920" s="35">
        <f t="shared" si="229"/>
        <v>3.0172413793103448</v>
      </c>
      <c r="AD2920" s="6">
        <f>IFERROR(VLOOKUP(E2920,marginal!$A$2:$E$4826,4,FALSE),0)</f>
        <v>1476.0107692307679</v>
      </c>
    </row>
    <row r="2921" spans="1:30" x14ac:dyDescent="0.2">
      <c r="A2921" s="27" t="s">
        <v>6907</v>
      </c>
      <c r="B2921" s="6" t="s">
        <v>6924</v>
      </c>
      <c r="C2921" s="6" t="s">
        <v>6912</v>
      </c>
      <c r="D2921" s="2">
        <v>164213</v>
      </c>
      <c r="E2921" s="2">
        <v>165076</v>
      </c>
      <c r="F2921" s="3" t="s">
        <v>3556</v>
      </c>
      <c r="G2921" s="2">
        <v>165079</v>
      </c>
      <c r="H2921" s="3" t="s">
        <v>3576</v>
      </c>
      <c r="I2921" s="18">
        <v>45288</v>
      </c>
      <c r="J2921" s="28">
        <v>1309920979</v>
      </c>
      <c r="K2921" s="18">
        <v>45196</v>
      </c>
      <c r="L2921" s="18">
        <v>45199</v>
      </c>
      <c r="M2921" s="18"/>
      <c r="N2921" s="30">
        <v>7</v>
      </c>
      <c r="O2921" s="7">
        <v>10000</v>
      </c>
      <c r="P2921" s="30">
        <v>127</v>
      </c>
      <c r="Q2921" s="22">
        <v>5.24391097594855E-2</v>
      </c>
      <c r="R2921" s="7">
        <v>6000</v>
      </c>
      <c r="S2921" s="2">
        <v>100</v>
      </c>
      <c r="T2921" s="11">
        <v>1048.2</v>
      </c>
      <c r="U2921" s="17" t="s">
        <v>6286</v>
      </c>
      <c r="V2921" s="21">
        <v>1</v>
      </c>
      <c r="W2921" s="9">
        <v>6000</v>
      </c>
      <c r="X2921" s="22">
        <f t="shared" si="225"/>
        <v>0</v>
      </c>
      <c r="Y2921" s="29">
        <v>1048.2</v>
      </c>
      <c r="Z2921" s="34">
        <f t="shared" si="226"/>
        <v>183000</v>
      </c>
      <c r="AA2921" s="34">
        <f t="shared" si="227"/>
        <v>3.2786885245901641E-2</v>
      </c>
      <c r="AB2921" s="35">
        <f t="shared" si="228"/>
        <v>4.1639344262295088</v>
      </c>
      <c r="AC2921" s="35">
        <f t="shared" si="229"/>
        <v>3.278688524590164</v>
      </c>
      <c r="AD2921" s="6">
        <f>IFERROR(VLOOKUP(E2921,marginal!$A$2:$E$4826,4,FALSE),0)</f>
        <v>1476.0107692307679</v>
      </c>
    </row>
    <row r="2922" spans="1:30" x14ac:dyDescent="0.2">
      <c r="A2922" s="27" t="s">
        <v>6907</v>
      </c>
      <c r="B2922" s="6" t="s">
        <v>6924</v>
      </c>
      <c r="C2922" s="6" t="s">
        <v>6912</v>
      </c>
      <c r="D2922" s="2">
        <v>164202</v>
      </c>
      <c r="E2922" s="2">
        <v>165076</v>
      </c>
      <c r="F2922" s="3" t="s">
        <v>3556</v>
      </c>
      <c r="G2922" s="2">
        <v>165080</v>
      </c>
      <c r="H2922" s="3" t="s">
        <v>3577</v>
      </c>
      <c r="I2922" s="18">
        <v>45181</v>
      </c>
      <c r="J2922" s="28">
        <v>1235640590</v>
      </c>
      <c r="K2922" s="18">
        <v>45196</v>
      </c>
      <c r="L2922" s="18">
        <v>45199</v>
      </c>
      <c r="M2922" s="18"/>
      <c r="N2922" s="30">
        <v>8</v>
      </c>
      <c r="O2922" s="7">
        <v>10000</v>
      </c>
      <c r="P2922" s="30">
        <v>132</v>
      </c>
      <c r="Q2922" s="22">
        <v>5.8283715876113903E-2</v>
      </c>
      <c r="R2922" s="7">
        <v>10000</v>
      </c>
      <c r="S2922" s="2">
        <v>90</v>
      </c>
      <c r="T2922" s="11">
        <v>1544.8</v>
      </c>
      <c r="U2922" s="17" t="s">
        <v>6286</v>
      </c>
      <c r="V2922" s="21">
        <v>1</v>
      </c>
      <c r="W2922" s="9">
        <v>10000</v>
      </c>
      <c r="X2922" s="22">
        <f t="shared" si="225"/>
        <v>0</v>
      </c>
      <c r="Y2922" s="29">
        <v>1544.8</v>
      </c>
      <c r="Z2922" s="34">
        <f t="shared" si="226"/>
        <v>304000</v>
      </c>
      <c r="AA2922" s="34">
        <f t="shared" si="227"/>
        <v>3.2894736842105261E-2</v>
      </c>
      <c r="AB2922" s="35">
        <f t="shared" si="228"/>
        <v>4.3421052631578947</v>
      </c>
      <c r="AC2922" s="35">
        <f t="shared" si="229"/>
        <v>2.9605263157894735</v>
      </c>
      <c r="AD2922" s="6">
        <f>IFERROR(VLOOKUP(E2922,marginal!$A$2:$E$4826,4,FALSE),0)</f>
        <v>1476.0107692307679</v>
      </c>
    </row>
    <row r="2923" spans="1:30" x14ac:dyDescent="0.2">
      <c r="A2923" s="27" t="s">
        <v>6907</v>
      </c>
      <c r="B2923" s="6" t="s">
        <v>6924</v>
      </c>
      <c r="C2923" s="6" t="s">
        <v>6912</v>
      </c>
      <c r="D2923" s="2">
        <v>164701</v>
      </c>
      <c r="E2923" s="2">
        <v>165076</v>
      </c>
      <c r="F2923" s="3" t="s">
        <v>3556</v>
      </c>
      <c r="G2923" s="2">
        <v>165081</v>
      </c>
      <c r="H2923" s="3" t="s">
        <v>3578</v>
      </c>
      <c r="I2923" s="18">
        <v>45187</v>
      </c>
      <c r="J2923" s="28">
        <v>1239702611</v>
      </c>
      <c r="K2923" s="18">
        <v>45196</v>
      </c>
      <c r="L2923" s="18">
        <v>45199</v>
      </c>
      <c r="M2923" s="18"/>
      <c r="N2923" s="30">
        <v>8</v>
      </c>
      <c r="O2923" s="7">
        <v>10000</v>
      </c>
      <c r="P2923" s="30">
        <v>132</v>
      </c>
      <c r="Q2923" s="22">
        <v>5.8283715876113903E-2</v>
      </c>
      <c r="R2923" s="7">
        <v>5000</v>
      </c>
      <c r="S2923" s="2">
        <v>147</v>
      </c>
      <c r="T2923" s="11">
        <v>1303.3399999999999</v>
      </c>
      <c r="U2923" s="17" t="s">
        <v>6286</v>
      </c>
      <c r="V2923" s="21">
        <v>1</v>
      </c>
      <c r="W2923" s="9">
        <v>5000</v>
      </c>
      <c r="X2923" s="22">
        <f t="shared" si="225"/>
        <v>0</v>
      </c>
      <c r="Y2923" s="29">
        <v>1303.3399999999999</v>
      </c>
      <c r="Z2923" s="34">
        <f t="shared" si="226"/>
        <v>304000</v>
      </c>
      <c r="AA2923" s="34">
        <f t="shared" si="227"/>
        <v>1.6447368421052631E-2</v>
      </c>
      <c r="AB2923" s="35">
        <f t="shared" si="228"/>
        <v>2.1710526315789473</v>
      </c>
      <c r="AC2923" s="35">
        <f t="shared" si="229"/>
        <v>2.4177631578947367</v>
      </c>
      <c r="AD2923" s="6">
        <f>IFERROR(VLOOKUP(E2923,marginal!$A$2:$E$4826,4,FALSE),0)</f>
        <v>1476.0107692307679</v>
      </c>
    </row>
    <row r="2924" spans="1:30" x14ac:dyDescent="0.2">
      <c r="A2924" s="27" t="s">
        <v>6907</v>
      </c>
      <c r="B2924" s="6" t="s">
        <v>6911</v>
      </c>
      <c r="C2924" s="6" t="s">
        <v>6912</v>
      </c>
      <c r="D2924" s="2">
        <v>164072</v>
      </c>
      <c r="E2924" s="2">
        <v>165019</v>
      </c>
      <c r="F2924" s="3" t="s">
        <v>3558</v>
      </c>
      <c r="G2924" s="2">
        <v>165022</v>
      </c>
      <c r="H2924" s="3" t="s">
        <v>3579</v>
      </c>
      <c r="I2924" s="18">
        <v>45300</v>
      </c>
      <c r="J2924" s="28">
        <v>1316224544</v>
      </c>
      <c r="K2924" s="18">
        <v>45196</v>
      </c>
      <c r="L2924" s="18">
        <v>45199</v>
      </c>
      <c r="M2924" s="18"/>
      <c r="N2924" s="30">
        <v>7</v>
      </c>
      <c r="O2924" s="7">
        <v>10000</v>
      </c>
      <c r="P2924" s="30">
        <v>127</v>
      </c>
      <c r="Q2924" s="22">
        <v>5.24391097594855E-2</v>
      </c>
      <c r="R2924" s="7">
        <v>8000</v>
      </c>
      <c r="S2924" s="2">
        <v>75</v>
      </c>
      <c r="T2924" s="11">
        <v>1034.56</v>
      </c>
      <c r="U2924" s="17" t="s">
        <v>6286</v>
      </c>
      <c r="V2924" s="21">
        <v>1</v>
      </c>
      <c r="W2924" s="9">
        <v>8000</v>
      </c>
      <c r="X2924" s="22">
        <f t="shared" si="225"/>
        <v>0</v>
      </c>
      <c r="Y2924" s="29">
        <v>1034.56</v>
      </c>
      <c r="Z2924" s="34">
        <f t="shared" si="226"/>
        <v>183000</v>
      </c>
      <c r="AA2924" s="34">
        <f t="shared" si="227"/>
        <v>4.3715846994535519E-2</v>
      </c>
      <c r="AB2924" s="35">
        <f t="shared" si="228"/>
        <v>5.5519125683060109</v>
      </c>
      <c r="AC2924" s="35">
        <f t="shared" si="229"/>
        <v>3.278688524590164</v>
      </c>
      <c r="AD2924" s="6">
        <f>IFERROR(VLOOKUP(E2924,marginal!$A$2:$E$4826,4,FALSE),0)</f>
        <v>1199.5953846153839</v>
      </c>
    </row>
    <row r="2925" spans="1:30" x14ac:dyDescent="0.2">
      <c r="A2925" s="27" t="s">
        <v>6907</v>
      </c>
      <c r="B2925" s="6" t="s">
        <v>6911</v>
      </c>
      <c r="C2925" s="6" t="s">
        <v>6912</v>
      </c>
      <c r="D2925" s="2">
        <v>164414</v>
      </c>
      <c r="E2925" s="2">
        <v>165019</v>
      </c>
      <c r="F2925" s="3" t="s">
        <v>3558</v>
      </c>
      <c r="G2925" s="2">
        <v>165023</v>
      </c>
      <c r="H2925" s="3" t="s">
        <v>3580</v>
      </c>
      <c r="I2925" s="18">
        <v>45183</v>
      </c>
      <c r="J2925" s="28">
        <v>1236806298</v>
      </c>
      <c r="K2925" s="18">
        <v>45196</v>
      </c>
      <c r="L2925" s="18">
        <v>45199</v>
      </c>
      <c r="M2925" s="18"/>
      <c r="N2925" s="30">
        <v>4</v>
      </c>
      <c r="O2925" s="7">
        <v>15000</v>
      </c>
      <c r="P2925" s="30">
        <v>110</v>
      </c>
      <c r="Q2925" s="22">
        <v>3.11605023919212E-2</v>
      </c>
      <c r="R2925" s="7">
        <v>15000</v>
      </c>
      <c r="S2925" s="2">
        <v>75</v>
      </c>
      <c r="T2925" s="11">
        <v>1924.13</v>
      </c>
      <c r="U2925" s="17" t="s">
        <v>6286</v>
      </c>
      <c r="V2925" s="21">
        <v>1</v>
      </c>
      <c r="W2925" s="9">
        <v>15000</v>
      </c>
      <c r="X2925" s="22">
        <f t="shared" si="225"/>
        <v>0</v>
      </c>
      <c r="Y2925" s="29">
        <v>1924.13</v>
      </c>
      <c r="Z2925" s="34">
        <f t="shared" si="226"/>
        <v>103000</v>
      </c>
      <c r="AA2925" s="34">
        <f t="shared" si="227"/>
        <v>0.14563106796116504</v>
      </c>
      <c r="AB2925" s="35">
        <f t="shared" si="228"/>
        <v>16.019417475728154</v>
      </c>
      <c r="AC2925" s="35">
        <f t="shared" si="229"/>
        <v>10.922330097087379</v>
      </c>
      <c r="AD2925" s="6">
        <f>IFERROR(VLOOKUP(E2925,marginal!$A$2:$E$4826,4,FALSE),0)</f>
        <v>1199.5953846153839</v>
      </c>
    </row>
    <row r="2926" spans="1:30" x14ac:dyDescent="0.2">
      <c r="A2926" s="27" t="s">
        <v>6907</v>
      </c>
      <c r="B2926" s="6" t="s">
        <v>6911</v>
      </c>
      <c r="C2926" s="6" t="s">
        <v>6912</v>
      </c>
      <c r="D2926" s="2">
        <v>164071</v>
      </c>
      <c r="E2926" s="2">
        <v>165019</v>
      </c>
      <c r="F2926" s="3" t="s">
        <v>3558</v>
      </c>
      <c r="G2926" s="2">
        <v>165024</v>
      </c>
      <c r="H2926" s="3" t="s">
        <v>3581</v>
      </c>
      <c r="I2926" s="18">
        <v>45178</v>
      </c>
      <c r="J2926" s="28">
        <v>1233904301</v>
      </c>
      <c r="K2926" s="18">
        <v>45196</v>
      </c>
      <c r="L2926" s="18">
        <v>45199</v>
      </c>
      <c r="M2926" s="18"/>
      <c r="N2926" s="30">
        <v>6</v>
      </c>
      <c r="O2926" s="7">
        <v>10000</v>
      </c>
      <c r="P2926" s="30">
        <v>115</v>
      </c>
      <c r="Q2926" s="22">
        <v>3.97705569269148E-2</v>
      </c>
      <c r="R2926" s="7">
        <v>6000</v>
      </c>
      <c r="S2926" s="2">
        <v>142</v>
      </c>
      <c r="T2926" s="11">
        <v>1503.37</v>
      </c>
      <c r="U2926" s="17" t="s">
        <v>6286</v>
      </c>
      <c r="V2926" s="21">
        <v>1</v>
      </c>
      <c r="W2926" s="9">
        <v>6000</v>
      </c>
      <c r="X2926" s="22">
        <f t="shared" si="225"/>
        <v>0</v>
      </c>
      <c r="Y2926" s="29">
        <v>1503.37</v>
      </c>
      <c r="Z2926" s="34">
        <f t="shared" si="226"/>
        <v>329000</v>
      </c>
      <c r="AA2926" s="34">
        <f t="shared" si="227"/>
        <v>1.82370820668693E-2</v>
      </c>
      <c r="AB2926" s="35">
        <f t="shared" si="228"/>
        <v>2.0972644376899696</v>
      </c>
      <c r="AC2926" s="35">
        <f t="shared" si="229"/>
        <v>2.5896656534954405</v>
      </c>
      <c r="AD2926" s="6">
        <f>IFERROR(VLOOKUP(E2926,marginal!$A$2:$E$4826,4,FALSE),0)</f>
        <v>1199.5953846153839</v>
      </c>
    </row>
    <row r="2927" spans="1:30" x14ac:dyDescent="0.2">
      <c r="A2927" s="27" t="s">
        <v>6907</v>
      </c>
      <c r="B2927" s="6" t="s">
        <v>6911</v>
      </c>
      <c r="C2927" s="6" t="s">
        <v>6912</v>
      </c>
      <c r="D2927" s="2">
        <v>164411</v>
      </c>
      <c r="E2927" s="2">
        <v>165019</v>
      </c>
      <c r="F2927" s="3" t="s">
        <v>3558</v>
      </c>
      <c r="G2927" s="2">
        <v>165025</v>
      </c>
      <c r="H2927" s="3" t="s">
        <v>3582</v>
      </c>
      <c r="I2927" s="18">
        <v>45183</v>
      </c>
      <c r="J2927" s="28">
        <v>1236806133</v>
      </c>
      <c r="K2927" s="18">
        <v>45196</v>
      </c>
      <c r="L2927" s="18">
        <v>45199</v>
      </c>
      <c r="M2927" s="18"/>
      <c r="N2927" s="30">
        <v>5</v>
      </c>
      <c r="O2927" s="7">
        <v>10000</v>
      </c>
      <c r="P2927" s="30">
        <v>110</v>
      </c>
      <c r="Q2927" s="22">
        <v>3.3741050530766099E-2</v>
      </c>
      <c r="R2927" s="7">
        <v>10000</v>
      </c>
      <c r="S2927" s="2">
        <v>75</v>
      </c>
      <c r="T2927" s="11">
        <v>1282.69</v>
      </c>
      <c r="U2927" s="17" t="s">
        <v>6286</v>
      </c>
      <c r="V2927" s="21">
        <v>1</v>
      </c>
      <c r="W2927" s="9">
        <v>10000</v>
      </c>
      <c r="X2927" s="22">
        <f t="shared" si="225"/>
        <v>0</v>
      </c>
      <c r="Y2927" s="29">
        <v>1282.69</v>
      </c>
      <c r="Z2927" s="34">
        <f t="shared" si="226"/>
        <v>277000</v>
      </c>
      <c r="AA2927" s="34">
        <f t="shared" si="227"/>
        <v>3.6101083032490974E-2</v>
      </c>
      <c r="AB2927" s="35">
        <f t="shared" si="228"/>
        <v>3.9711191335740073</v>
      </c>
      <c r="AC2927" s="35">
        <f t="shared" si="229"/>
        <v>2.7075812274368229</v>
      </c>
      <c r="AD2927" s="6">
        <f>IFERROR(VLOOKUP(E2927,marginal!$A$2:$E$4826,4,FALSE),0)</f>
        <v>1199.5953846153839</v>
      </c>
    </row>
    <row r="2928" spans="1:30" x14ac:dyDescent="0.2">
      <c r="A2928" s="27" t="s">
        <v>6907</v>
      </c>
      <c r="B2928" s="6" t="s">
        <v>6924</v>
      </c>
      <c r="C2928" s="6" t="s">
        <v>6912</v>
      </c>
      <c r="D2928" s="4">
        <v>163133</v>
      </c>
      <c r="E2928" s="4">
        <v>165143</v>
      </c>
      <c r="F2928" s="5" t="s">
        <v>3583</v>
      </c>
      <c r="G2928" s="4">
        <v>165144</v>
      </c>
      <c r="H2928" s="5" t="s">
        <v>3584</v>
      </c>
      <c r="I2928" s="18">
        <v>45168</v>
      </c>
      <c r="J2928" s="28">
        <v>1226370374</v>
      </c>
      <c r="K2928" s="18">
        <v>45196</v>
      </c>
      <c r="L2928" s="18">
        <v>45199</v>
      </c>
      <c r="M2928" s="18"/>
      <c r="N2928" s="30">
        <v>7</v>
      </c>
      <c r="O2928" s="7">
        <v>10000</v>
      </c>
      <c r="P2928" s="30">
        <v>127</v>
      </c>
      <c r="Q2928" s="22">
        <v>5.24391097594855E-2</v>
      </c>
      <c r="R2928" s="8">
        <v>10000</v>
      </c>
      <c r="S2928" s="4">
        <v>142</v>
      </c>
      <c r="T2928" s="10">
        <v>2510.34</v>
      </c>
      <c r="U2928" s="17" t="s">
        <v>6286</v>
      </c>
      <c r="V2928" s="21">
        <v>1</v>
      </c>
      <c r="W2928" s="9">
        <v>10000</v>
      </c>
      <c r="X2928" s="22">
        <f t="shared" si="225"/>
        <v>0</v>
      </c>
      <c r="Y2928" s="29">
        <v>2510.34</v>
      </c>
      <c r="Z2928" s="34">
        <f t="shared" si="226"/>
        <v>183000</v>
      </c>
      <c r="AA2928" s="34">
        <f t="shared" si="227"/>
        <v>5.4644808743169397E-2</v>
      </c>
      <c r="AB2928" s="35">
        <f t="shared" si="228"/>
        <v>6.9398907103825138</v>
      </c>
      <c r="AC2928" s="35">
        <f t="shared" si="229"/>
        <v>7.7595628415300544</v>
      </c>
      <c r="AD2928" s="6">
        <f>IFERROR(VLOOKUP(E2928,marginal!$A$2:$E$4826,4,FALSE),0)</f>
        <v>2190.0876923076803</v>
      </c>
    </row>
    <row r="2929" spans="1:30" x14ac:dyDescent="0.2">
      <c r="A2929" s="27" t="s">
        <v>6907</v>
      </c>
      <c r="B2929" s="6" t="s">
        <v>6916</v>
      </c>
      <c r="C2929" s="6" t="s">
        <v>6912</v>
      </c>
      <c r="D2929" s="4">
        <v>163778</v>
      </c>
      <c r="E2929" s="4">
        <v>165126</v>
      </c>
      <c r="F2929" s="5" t="s">
        <v>3585</v>
      </c>
      <c r="G2929" s="4">
        <v>165127</v>
      </c>
      <c r="H2929" s="5" t="s">
        <v>3586</v>
      </c>
      <c r="I2929" s="18">
        <v>45300</v>
      </c>
      <c r="J2929" s="28">
        <v>1316504190</v>
      </c>
      <c r="K2929" s="18">
        <v>45196</v>
      </c>
      <c r="L2929" s="18">
        <v>45199</v>
      </c>
      <c r="M2929" s="18"/>
      <c r="N2929" s="30">
        <v>5</v>
      </c>
      <c r="O2929" s="7">
        <v>10000</v>
      </c>
      <c r="P2929" s="30">
        <v>110</v>
      </c>
      <c r="Q2929" s="22">
        <v>3.3741050530766099E-2</v>
      </c>
      <c r="R2929" s="8">
        <v>7000</v>
      </c>
      <c r="S2929" s="4">
        <v>142</v>
      </c>
      <c r="T2929" s="10">
        <v>1758.65</v>
      </c>
      <c r="U2929" s="17" t="s">
        <v>6286</v>
      </c>
      <c r="V2929" s="21">
        <v>1</v>
      </c>
      <c r="W2929" s="9">
        <v>7000</v>
      </c>
      <c r="X2929" s="22">
        <f t="shared" si="225"/>
        <v>0</v>
      </c>
      <c r="Y2929" s="29">
        <v>1758.65</v>
      </c>
      <c r="Z2929" s="34">
        <f t="shared" si="226"/>
        <v>277000</v>
      </c>
      <c r="AA2929" s="34">
        <f t="shared" si="227"/>
        <v>2.5270758122743681E-2</v>
      </c>
      <c r="AB2929" s="35">
        <f t="shared" si="228"/>
        <v>2.779783393501805</v>
      </c>
      <c r="AC2929" s="35">
        <f t="shared" si="229"/>
        <v>3.5884476534296028</v>
      </c>
      <c r="AD2929" s="6">
        <f>IFERROR(VLOOKUP(E2929,marginal!$A$2:$E$4826,4,FALSE),0)</f>
        <v>1940.9536263736143</v>
      </c>
    </row>
    <row r="2930" spans="1:30" x14ac:dyDescent="0.2">
      <c r="A2930" s="27" t="s">
        <v>6907</v>
      </c>
      <c r="B2930" s="6" t="s">
        <v>6923</v>
      </c>
      <c r="C2930" s="6" t="s">
        <v>6909</v>
      </c>
      <c r="D2930" s="4">
        <v>165052</v>
      </c>
      <c r="E2930" s="4">
        <v>165228</v>
      </c>
      <c r="F2930" s="5" t="s">
        <v>3587</v>
      </c>
      <c r="G2930" s="4">
        <v>165229</v>
      </c>
      <c r="H2930" s="5" t="s">
        <v>3588</v>
      </c>
      <c r="I2930" s="18">
        <v>45190</v>
      </c>
      <c r="J2930" s="28">
        <v>1241909063</v>
      </c>
      <c r="K2930" s="18">
        <v>45196</v>
      </c>
      <c r="L2930" s="18">
        <v>45199</v>
      </c>
      <c r="M2930" s="18"/>
      <c r="N2930" s="30">
        <v>7</v>
      </c>
      <c r="O2930" s="7">
        <v>10000</v>
      </c>
      <c r="P2930" s="30">
        <v>127</v>
      </c>
      <c r="Q2930" s="22">
        <v>5.24391097594855E-2</v>
      </c>
      <c r="R2930" s="8">
        <v>5000</v>
      </c>
      <c r="S2930" s="4">
        <v>147</v>
      </c>
      <c r="T2930" s="10">
        <v>1303.3399999999999</v>
      </c>
      <c r="U2930" s="17" t="s">
        <v>6286</v>
      </c>
      <c r="V2930" s="21">
        <v>1</v>
      </c>
      <c r="W2930" s="9">
        <v>5000</v>
      </c>
      <c r="X2930" s="22">
        <f t="shared" si="225"/>
        <v>0</v>
      </c>
      <c r="Y2930" s="29">
        <v>1303.3399999999999</v>
      </c>
      <c r="Z2930" s="34">
        <f t="shared" si="226"/>
        <v>183000</v>
      </c>
      <c r="AA2930" s="34">
        <f t="shared" si="227"/>
        <v>2.7322404371584699E-2</v>
      </c>
      <c r="AB2930" s="35">
        <f t="shared" si="228"/>
        <v>3.4699453551912569</v>
      </c>
      <c r="AC2930" s="35">
        <f t="shared" si="229"/>
        <v>4.0163934426229506</v>
      </c>
      <c r="AD2930" s="6">
        <f>IFERROR(VLOOKUP(E2930,marginal!$A$2:$E$4826,4,FALSE),0)</f>
        <v>2433.6480769230752</v>
      </c>
    </row>
    <row r="2931" spans="1:30" x14ac:dyDescent="0.2">
      <c r="A2931" s="27" t="s">
        <v>6907</v>
      </c>
      <c r="B2931" s="6" t="s">
        <v>6924</v>
      </c>
      <c r="C2931" s="6" t="s">
        <v>6912</v>
      </c>
      <c r="D2931" s="2">
        <v>163132</v>
      </c>
      <c r="E2931" s="2">
        <v>165143</v>
      </c>
      <c r="F2931" s="3" t="s">
        <v>3583</v>
      </c>
      <c r="G2931" s="2">
        <v>165145</v>
      </c>
      <c r="H2931" s="3" t="s">
        <v>3589</v>
      </c>
      <c r="I2931" s="18">
        <v>45288</v>
      </c>
      <c r="J2931" s="28">
        <v>1310048575</v>
      </c>
      <c r="K2931" s="18">
        <v>45196</v>
      </c>
      <c r="L2931" s="18">
        <v>45199</v>
      </c>
      <c r="M2931" s="18"/>
      <c r="N2931" s="30">
        <v>10</v>
      </c>
      <c r="O2931" s="7">
        <v>5000</v>
      </c>
      <c r="P2931" s="30">
        <v>147</v>
      </c>
      <c r="Q2931" s="22">
        <v>0.11226939921536</v>
      </c>
      <c r="R2931" s="7">
        <v>7000</v>
      </c>
      <c r="S2931" s="2">
        <v>142</v>
      </c>
      <c r="T2931" s="11">
        <v>1758.65</v>
      </c>
      <c r="U2931" s="17" t="s">
        <v>6286</v>
      </c>
      <c r="V2931" s="21">
        <v>1</v>
      </c>
      <c r="W2931" s="9">
        <v>7000</v>
      </c>
      <c r="X2931" s="22">
        <f t="shared" si="225"/>
        <v>0</v>
      </c>
      <c r="Y2931" s="29">
        <v>1758.65</v>
      </c>
      <c r="Z2931" s="34">
        <f t="shared" si="226"/>
        <v>214000</v>
      </c>
      <c r="AA2931" s="34">
        <f t="shared" si="227"/>
        <v>3.2710280373831772E-2</v>
      </c>
      <c r="AB2931" s="35">
        <f t="shared" si="228"/>
        <v>4.8084112149532707</v>
      </c>
      <c r="AC2931" s="35">
        <f t="shared" si="229"/>
        <v>4.6448598130841114</v>
      </c>
      <c r="AD2931" s="6">
        <f>IFERROR(VLOOKUP(E2931,marginal!$A$2:$E$4826,4,FALSE),0)</f>
        <v>2190.0876923076803</v>
      </c>
    </row>
    <row r="2932" spans="1:30" x14ac:dyDescent="0.2">
      <c r="A2932" s="27" t="s">
        <v>6907</v>
      </c>
      <c r="B2932" s="6" t="s">
        <v>6924</v>
      </c>
      <c r="C2932" s="6" t="s">
        <v>6912</v>
      </c>
      <c r="D2932" s="2">
        <v>163438</v>
      </c>
      <c r="E2932" s="2">
        <v>165143</v>
      </c>
      <c r="F2932" s="3" t="s">
        <v>3583</v>
      </c>
      <c r="G2932" s="2">
        <v>165146</v>
      </c>
      <c r="H2932" s="3" t="s">
        <v>3590</v>
      </c>
      <c r="I2932" s="18">
        <v>45170</v>
      </c>
      <c r="J2932" s="28">
        <v>1228062011</v>
      </c>
      <c r="K2932" s="18">
        <v>45196</v>
      </c>
      <c r="L2932" s="18">
        <v>45199</v>
      </c>
      <c r="M2932" s="18"/>
      <c r="N2932" s="30">
        <v>6</v>
      </c>
      <c r="O2932" s="7">
        <v>10000</v>
      </c>
      <c r="P2932" s="30">
        <v>115</v>
      </c>
      <c r="Q2932" s="22">
        <v>3.97705569269148E-2</v>
      </c>
      <c r="R2932" s="7">
        <v>10000</v>
      </c>
      <c r="S2932" s="2">
        <v>142</v>
      </c>
      <c r="T2932" s="11">
        <v>2510.34</v>
      </c>
      <c r="U2932" s="17" t="s">
        <v>6286</v>
      </c>
      <c r="V2932" s="21">
        <v>1</v>
      </c>
      <c r="W2932" s="9">
        <v>10000</v>
      </c>
      <c r="X2932" s="22">
        <f t="shared" si="225"/>
        <v>0</v>
      </c>
      <c r="Y2932" s="29">
        <v>2510.34</v>
      </c>
      <c r="Z2932" s="34">
        <f t="shared" si="226"/>
        <v>329000</v>
      </c>
      <c r="AA2932" s="34">
        <f t="shared" si="227"/>
        <v>3.0395136778115502E-2</v>
      </c>
      <c r="AB2932" s="35">
        <f t="shared" si="228"/>
        <v>3.4954407294832825</v>
      </c>
      <c r="AC2932" s="35">
        <f t="shared" si="229"/>
        <v>4.316109422492401</v>
      </c>
      <c r="AD2932" s="6">
        <f>IFERROR(VLOOKUP(E2932,marginal!$A$2:$E$4826,4,FALSE),0)</f>
        <v>2190.0876923076803</v>
      </c>
    </row>
    <row r="2933" spans="1:30" x14ac:dyDescent="0.2">
      <c r="A2933" s="27" t="s">
        <v>6907</v>
      </c>
      <c r="B2933" s="6" t="s">
        <v>6924</v>
      </c>
      <c r="C2933" s="6" t="s">
        <v>6912</v>
      </c>
      <c r="D2933" s="2">
        <v>163450</v>
      </c>
      <c r="E2933" s="2">
        <v>165143</v>
      </c>
      <c r="F2933" s="3" t="s">
        <v>3583</v>
      </c>
      <c r="G2933" s="2">
        <v>165147</v>
      </c>
      <c r="H2933" s="3" t="s">
        <v>3591</v>
      </c>
      <c r="I2933" s="18">
        <v>45170</v>
      </c>
      <c r="J2933" s="28">
        <v>1228126122</v>
      </c>
      <c r="K2933" s="18">
        <v>45196</v>
      </c>
      <c r="L2933" s="18">
        <v>45199</v>
      </c>
      <c r="M2933" s="18"/>
      <c r="N2933" s="30">
        <v>10</v>
      </c>
      <c r="O2933" s="7">
        <v>5000</v>
      </c>
      <c r="P2933" s="30">
        <v>147</v>
      </c>
      <c r="Q2933" s="22">
        <v>0.11226939921536</v>
      </c>
      <c r="R2933" s="7">
        <v>7000</v>
      </c>
      <c r="S2933" s="2">
        <v>142</v>
      </c>
      <c r="T2933" s="11">
        <v>1758.65</v>
      </c>
      <c r="U2933" s="17" t="s">
        <v>6286</v>
      </c>
      <c r="V2933" s="21">
        <v>1</v>
      </c>
      <c r="W2933" s="9">
        <v>7000</v>
      </c>
      <c r="X2933" s="22">
        <f t="shared" si="225"/>
        <v>0</v>
      </c>
      <c r="Y2933" s="29">
        <v>1758.65</v>
      </c>
      <c r="Z2933" s="34">
        <f t="shared" si="226"/>
        <v>214000</v>
      </c>
      <c r="AA2933" s="34">
        <f t="shared" si="227"/>
        <v>3.2710280373831772E-2</v>
      </c>
      <c r="AB2933" s="35">
        <f t="shared" si="228"/>
        <v>4.8084112149532707</v>
      </c>
      <c r="AC2933" s="35">
        <f t="shared" si="229"/>
        <v>4.6448598130841114</v>
      </c>
      <c r="AD2933" s="6">
        <f>IFERROR(VLOOKUP(E2933,marginal!$A$2:$E$4826,4,FALSE),0)</f>
        <v>2190.0876923076803</v>
      </c>
    </row>
    <row r="2934" spans="1:30" x14ac:dyDescent="0.2">
      <c r="A2934" s="27" t="s">
        <v>6907</v>
      </c>
      <c r="B2934" s="6" t="s">
        <v>6924</v>
      </c>
      <c r="C2934" s="6" t="s">
        <v>6912</v>
      </c>
      <c r="D2934" s="2">
        <v>163907</v>
      </c>
      <c r="E2934" s="2">
        <v>165143</v>
      </c>
      <c r="F2934" s="3" t="s">
        <v>3583</v>
      </c>
      <c r="G2934" s="2">
        <v>165148</v>
      </c>
      <c r="H2934" s="3" t="s">
        <v>3592</v>
      </c>
      <c r="I2934" s="18">
        <v>45288</v>
      </c>
      <c r="J2934" s="28">
        <v>1310049316</v>
      </c>
      <c r="K2934" s="18">
        <v>45196</v>
      </c>
      <c r="L2934" s="18">
        <v>45199</v>
      </c>
      <c r="M2934" s="18"/>
      <c r="N2934" s="30">
        <v>8</v>
      </c>
      <c r="O2934" s="7">
        <v>10000</v>
      </c>
      <c r="P2934" s="30">
        <v>132</v>
      </c>
      <c r="Q2934" s="22">
        <v>5.8283715876113903E-2</v>
      </c>
      <c r="R2934" s="7">
        <v>10000</v>
      </c>
      <c r="S2934" s="2">
        <v>142</v>
      </c>
      <c r="T2934" s="11">
        <v>2510.34</v>
      </c>
      <c r="U2934" s="17" t="s">
        <v>6286</v>
      </c>
      <c r="V2934" s="21">
        <v>1</v>
      </c>
      <c r="W2934" s="9">
        <v>10000</v>
      </c>
      <c r="X2934" s="22">
        <f t="shared" si="225"/>
        <v>0</v>
      </c>
      <c r="Y2934" s="29">
        <v>2510.34</v>
      </c>
      <c r="Z2934" s="34">
        <f t="shared" si="226"/>
        <v>304000</v>
      </c>
      <c r="AA2934" s="34">
        <f t="shared" si="227"/>
        <v>3.2894736842105261E-2</v>
      </c>
      <c r="AB2934" s="35">
        <f t="shared" si="228"/>
        <v>4.3421052631578947</v>
      </c>
      <c r="AC2934" s="35">
        <f t="shared" si="229"/>
        <v>4.6710526315789469</v>
      </c>
      <c r="AD2934" s="6">
        <f>IFERROR(VLOOKUP(E2934,marginal!$A$2:$E$4826,4,FALSE),0)</f>
        <v>2190.0876923076803</v>
      </c>
    </row>
    <row r="2935" spans="1:30" x14ac:dyDescent="0.2">
      <c r="A2935" s="27" t="s">
        <v>6907</v>
      </c>
      <c r="B2935" s="6" t="s">
        <v>6916</v>
      </c>
      <c r="C2935" s="6" t="s">
        <v>6912</v>
      </c>
      <c r="D2935" s="2">
        <v>164406</v>
      </c>
      <c r="E2935" s="2">
        <v>164983</v>
      </c>
      <c r="F2935" s="3" t="s">
        <v>458</v>
      </c>
      <c r="G2935" s="2">
        <v>164991</v>
      </c>
      <c r="H2935" s="3" t="s">
        <v>3593</v>
      </c>
      <c r="I2935" s="18">
        <v>45286</v>
      </c>
      <c r="J2935" s="28">
        <v>1308311820</v>
      </c>
      <c r="K2935" s="18">
        <v>45196</v>
      </c>
      <c r="L2935" s="18">
        <v>45199</v>
      </c>
      <c r="M2935" s="18"/>
      <c r="N2935" s="30">
        <v>6</v>
      </c>
      <c r="O2935" s="7">
        <v>10000</v>
      </c>
      <c r="P2935" s="30">
        <v>115</v>
      </c>
      <c r="Q2935" s="22">
        <v>3.97705569269148E-2</v>
      </c>
      <c r="R2935" s="7">
        <v>5000</v>
      </c>
      <c r="S2935" s="2">
        <v>147</v>
      </c>
      <c r="T2935" s="11">
        <v>1303.3399999999999</v>
      </c>
      <c r="U2935" s="17" t="s">
        <v>6286</v>
      </c>
      <c r="V2935" s="21">
        <v>1</v>
      </c>
      <c r="W2935" s="9">
        <v>5000</v>
      </c>
      <c r="X2935" s="22">
        <f t="shared" si="225"/>
        <v>0</v>
      </c>
      <c r="Y2935" s="29">
        <v>1303.3399999999999</v>
      </c>
      <c r="Z2935" s="34">
        <f t="shared" si="226"/>
        <v>329000</v>
      </c>
      <c r="AA2935" s="34">
        <f t="shared" si="227"/>
        <v>1.5197568389057751E-2</v>
      </c>
      <c r="AB2935" s="35">
        <f t="shared" si="228"/>
        <v>1.7477203647416413</v>
      </c>
      <c r="AC2935" s="35">
        <f t="shared" si="229"/>
        <v>2.2340425531914896</v>
      </c>
      <c r="AD2935" s="6">
        <f>IFERROR(VLOOKUP(E2935,marginal!$A$2:$E$4826,4,FALSE),0)</f>
        <v>11596.023846153799</v>
      </c>
    </row>
    <row r="2936" spans="1:30" x14ac:dyDescent="0.2">
      <c r="A2936" s="27" t="s">
        <v>6907</v>
      </c>
      <c r="B2936" s="6" t="s">
        <v>6916</v>
      </c>
      <c r="C2936" s="6" t="s">
        <v>6912</v>
      </c>
      <c r="D2936" s="2">
        <v>163874</v>
      </c>
      <c r="E2936" s="2">
        <v>165126</v>
      </c>
      <c r="F2936" s="3" t="s">
        <v>3585</v>
      </c>
      <c r="G2936" s="2">
        <v>165128</v>
      </c>
      <c r="H2936" s="3" t="s">
        <v>3594</v>
      </c>
      <c r="I2936" s="18">
        <v>45300</v>
      </c>
      <c r="J2936" s="28">
        <v>1316504436</v>
      </c>
      <c r="K2936" s="18">
        <v>45196</v>
      </c>
      <c r="L2936" s="18">
        <v>45199</v>
      </c>
      <c r="M2936" s="18"/>
      <c r="N2936" s="30">
        <v>9</v>
      </c>
      <c r="O2936" s="7">
        <v>10000</v>
      </c>
      <c r="P2936" s="30">
        <v>147</v>
      </c>
      <c r="Q2936" s="22">
        <v>7.9000519063170294E-2</v>
      </c>
      <c r="R2936" s="7">
        <v>8000</v>
      </c>
      <c r="S2936" s="2">
        <v>142</v>
      </c>
      <c r="T2936" s="11">
        <v>2013.74</v>
      </c>
      <c r="U2936" s="17" t="s">
        <v>6286</v>
      </c>
      <c r="V2936" s="21">
        <v>1</v>
      </c>
      <c r="W2936" s="9">
        <v>8000</v>
      </c>
      <c r="X2936" s="22">
        <f t="shared" si="225"/>
        <v>0</v>
      </c>
      <c r="Y2936" s="29">
        <v>2013.74</v>
      </c>
      <c r="Z2936" s="34">
        <f t="shared" si="226"/>
        <v>232000</v>
      </c>
      <c r="AA2936" s="34">
        <f t="shared" si="227"/>
        <v>3.4482758620689655E-2</v>
      </c>
      <c r="AB2936" s="35">
        <f t="shared" si="228"/>
        <v>5.068965517241379</v>
      </c>
      <c r="AC2936" s="35">
        <f t="shared" si="229"/>
        <v>4.8965517241379306</v>
      </c>
      <c r="AD2936" s="6">
        <f>IFERROR(VLOOKUP(E2936,marginal!$A$2:$E$4826,4,FALSE),0)</f>
        <v>1940.9536263736143</v>
      </c>
    </row>
    <row r="2937" spans="1:30" x14ac:dyDescent="0.2">
      <c r="A2937" s="27" t="s">
        <v>6907</v>
      </c>
      <c r="B2937" s="6" t="s">
        <v>6916</v>
      </c>
      <c r="C2937" s="6" t="s">
        <v>6912</v>
      </c>
      <c r="D2937" s="2">
        <v>163765</v>
      </c>
      <c r="E2937" s="2">
        <v>165126</v>
      </c>
      <c r="F2937" s="3" t="s">
        <v>3585</v>
      </c>
      <c r="G2937" s="2">
        <v>165129</v>
      </c>
      <c r="H2937" s="3" t="s">
        <v>3595</v>
      </c>
      <c r="I2937" s="18">
        <v>45300</v>
      </c>
      <c r="J2937" s="28">
        <v>1316504684</v>
      </c>
      <c r="K2937" s="18">
        <v>45196</v>
      </c>
      <c r="L2937" s="18">
        <v>45199</v>
      </c>
      <c r="M2937" s="18"/>
      <c r="N2937" s="30">
        <v>6</v>
      </c>
      <c r="O2937" s="7">
        <v>10000</v>
      </c>
      <c r="P2937" s="30">
        <v>115</v>
      </c>
      <c r="Q2937" s="22">
        <v>3.97705569269148E-2</v>
      </c>
      <c r="R2937" s="7">
        <v>10000</v>
      </c>
      <c r="S2937" s="2">
        <v>142</v>
      </c>
      <c r="T2937" s="11">
        <v>2510.34</v>
      </c>
      <c r="U2937" s="17" t="s">
        <v>6286</v>
      </c>
      <c r="V2937" s="21">
        <v>1</v>
      </c>
      <c r="W2937" s="9">
        <v>10000</v>
      </c>
      <c r="X2937" s="22">
        <f t="shared" si="225"/>
        <v>0</v>
      </c>
      <c r="Y2937" s="29">
        <v>2510.34</v>
      </c>
      <c r="Z2937" s="34">
        <f t="shared" si="226"/>
        <v>329000</v>
      </c>
      <c r="AA2937" s="34">
        <f t="shared" si="227"/>
        <v>3.0395136778115502E-2</v>
      </c>
      <c r="AB2937" s="35">
        <f t="shared" si="228"/>
        <v>3.4954407294832825</v>
      </c>
      <c r="AC2937" s="35">
        <f t="shared" si="229"/>
        <v>4.316109422492401</v>
      </c>
      <c r="AD2937" s="6">
        <f>IFERROR(VLOOKUP(E2937,marginal!$A$2:$E$4826,4,FALSE),0)</f>
        <v>1940.9536263736143</v>
      </c>
    </row>
    <row r="2938" spans="1:30" x14ac:dyDescent="0.2">
      <c r="A2938" s="27" t="s">
        <v>6907</v>
      </c>
      <c r="B2938" s="6" t="s">
        <v>6916</v>
      </c>
      <c r="C2938" s="6" t="s">
        <v>6912</v>
      </c>
      <c r="D2938" s="2">
        <v>163871</v>
      </c>
      <c r="E2938" s="2">
        <v>165126</v>
      </c>
      <c r="F2938" s="3" t="s">
        <v>3585</v>
      </c>
      <c r="G2938" s="2">
        <v>165130</v>
      </c>
      <c r="H2938" s="3" t="s">
        <v>3596</v>
      </c>
      <c r="I2938" s="18">
        <v>45300</v>
      </c>
      <c r="J2938" s="28">
        <v>1316504923</v>
      </c>
      <c r="K2938" s="18">
        <v>45196</v>
      </c>
      <c r="L2938" s="18">
        <v>45199</v>
      </c>
      <c r="M2938" s="18"/>
      <c r="N2938" s="30">
        <v>8</v>
      </c>
      <c r="O2938" s="7">
        <v>10000</v>
      </c>
      <c r="P2938" s="30">
        <v>132</v>
      </c>
      <c r="Q2938" s="22">
        <v>5.8283715876113903E-2</v>
      </c>
      <c r="R2938" s="7">
        <v>8000</v>
      </c>
      <c r="S2938" s="2">
        <v>142</v>
      </c>
      <c r="T2938" s="11">
        <v>2013.74</v>
      </c>
      <c r="U2938" s="17" t="s">
        <v>6286</v>
      </c>
      <c r="V2938" s="21">
        <v>1</v>
      </c>
      <c r="W2938" s="9">
        <v>8000</v>
      </c>
      <c r="X2938" s="22">
        <f t="shared" si="225"/>
        <v>0</v>
      </c>
      <c r="Y2938" s="29">
        <v>2013.74</v>
      </c>
      <c r="Z2938" s="34">
        <f t="shared" si="226"/>
        <v>304000</v>
      </c>
      <c r="AA2938" s="34">
        <f t="shared" si="227"/>
        <v>2.6315789473684209E-2</v>
      </c>
      <c r="AB2938" s="35">
        <f t="shared" si="228"/>
        <v>3.4736842105263155</v>
      </c>
      <c r="AC2938" s="35">
        <f t="shared" si="229"/>
        <v>3.7368421052631575</v>
      </c>
      <c r="AD2938" s="6">
        <f>IFERROR(VLOOKUP(E2938,marginal!$A$2:$E$4826,4,FALSE),0)</f>
        <v>1940.9536263736143</v>
      </c>
    </row>
    <row r="2939" spans="1:30" x14ac:dyDescent="0.2">
      <c r="A2939" s="27" t="s">
        <v>6907</v>
      </c>
      <c r="B2939" s="6" t="s">
        <v>6916</v>
      </c>
      <c r="C2939" s="6" t="s">
        <v>6912</v>
      </c>
      <c r="D2939" s="2">
        <v>163891</v>
      </c>
      <c r="E2939" s="2">
        <v>165126</v>
      </c>
      <c r="F2939" s="3" t="s">
        <v>3585</v>
      </c>
      <c r="G2939" s="2">
        <v>165131</v>
      </c>
      <c r="H2939" s="3" t="s">
        <v>3597</v>
      </c>
      <c r="I2939" s="18">
        <v>45300</v>
      </c>
      <c r="J2939" s="28">
        <v>1316505319</v>
      </c>
      <c r="K2939" s="18">
        <v>45196</v>
      </c>
      <c r="L2939" s="18">
        <v>45199</v>
      </c>
      <c r="M2939" s="18"/>
      <c r="N2939" s="30">
        <v>8</v>
      </c>
      <c r="O2939" s="7">
        <v>10000</v>
      </c>
      <c r="P2939" s="30">
        <v>132</v>
      </c>
      <c r="Q2939" s="22">
        <v>5.8283715876113903E-2</v>
      </c>
      <c r="R2939" s="7">
        <v>6000</v>
      </c>
      <c r="S2939" s="2">
        <v>142</v>
      </c>
      <c r="T2939" s="11">
        <v>1503.37</v>
      </c>
      <c r="U2939" s="17" t="s">
        <v>6286</v>
      </c>
      <c r="V2939" s="21">
        <v>1</v>
      </c>
      <c r="W2939" s="9">
        <v>6000</v>
      </c>
      <c r="X2939" s="22">
        <f t="shared" si="225"/>
        <v>0</v>
      </c>
      <c r="Y2939" s="29">
        <v>1503.37</v>
      </c>
      <c r="Z2939" s="34">
        <f t="shared" si="226"/>
        <v>304000</v>
      </c>
      <c r="AA2939" s="34">
        <f t="shared" si="227"/>
        <v>1.9736842105263157E-2</v>
      </c>
      <c r="AB2939" s="35">
        <f t="shared" si="228"/>
        <v>2.6052631578947367</v>
      </c>
      <c r="AC2939" s="35">
        <f t="shared" si="229"/>
        <v>2.8026315789473681</v>
      </c>
      <c r="AD2939" s="6">
        <f>IFERROR(VLOOKUP(E2939,marginal!$A$2:$E$4826,4,FALSE),0)</f>
        <v>1940.9536263736143</v>
      </c>
    </row>
    <row r="2940" spans="1:30" x14ac:dyDescent="0.2">
      <c r="A2940" s="27" t="s">
        <v>6907</v>
      </c>
      <c r="B2940" s="6" t="s">
        <v>6916</v>
      </c>
      <c r="C2940" s="6" t="s">
        <v>6912</v>
      </c>
      <c r="D2940" s="2">
        <v>162353</v>
      </c>
      <c r="E2940" s="2">
        <v>165126</v>
      </c>
      <c r="F2940" s="3" t="s">
        <v>3585</v>
      </c>
      <c r="G2940" s="2">
        <v>165132</v>
      </c>
      <c r="H2940" s="3" t="s">
        <v>3598</v>
      </c>
      <c r="I2940" s="18">
        <v>45300</v>
      </c>
      <c r="J2940" s="28">
        <v>1316505876</v>
      </c>
      <c r="K2940" s="18">
        <v>45196</v>
      </c>
      <c r="L2940" s="18">
        <v>45199</v>
      </c>
      <c r="M2940" s="18"/>
      <c r="N2940" s="30">
        <v>6</v>
      </c>
      <c r="O2940" s="7">
        <v>10000</v>
      </c>
      <c r="P2940" s="30">
        <v>115</v>
      </c>
      <c r="Q2940" s="22">
        <v>3.97705569269148E-2</v>
      </c>
      <c r="R2940" s="7">
        <v>7000</v>
      </c>
      <c r="S2940" s="2">
        <v>142</v>
      </c>
      <c r="T2940" s="11">
        <v>1758.65</v>
      </c>
      <c r="U2940" s="17" t="s">
        <v>6286</v>
      </c>
      <c r="V2940" s="21">
        <v>1</v>
      </c>
      <c r="W2940" s="9">
        <v>7000</v>
      </c>
      <c r="X2940" s="22">
        <f t="shared" si="225"/>
        <v>0</v>
      </c>
      <c r="Y2940" s="29">
        <v>1758.65</v>
      </c>
      <c r="Z2940" s="34">
        <f t="shared" si="226"/>
        <v>329000</v>
      </c>
      <c r="AA2940" s="34">
        <f t="shared" si="227"/>
        <v>2.1276595744680851E-2</v>
      </c>
      <c r="AB2940" s="35">
        <f t="shared" si="228"/>
        <v>2.4468085106382977</v>
      </c>
      <c r="AC2940" s="35">
        <f t="shared" si="229"/>
        <v>3.021276595744681</v>
      </c>
      <c r="AD2940" s="6">
        <f>IFERROR(VLOOKUP(E2940,marginal!$A$2:$E$4826,4,FALSE),0)</f>
        <v>1940.9536263736143</v>
      </c>
    </row>
    <row r="2941" spans="1:30" x14ac:dyDescent="0.2">
      <c r="A2941" s="27" t="s">
        <v>6907</v>
      </c>
      <c r="B2941" s="6" t="s">
        <v>6916</v>
      </c>
      <c r="C2941" s="6" t="s">
        <v>6912</v>
      </c>
      <c r="D2941" s="2">
        <v>162399</v>
      </c>
      <c r="E2941" s="2">
        <v>165126</v>
      </c>
      <c r="F2941" s="3" t="s">
        <v>3585</v>
      </c>
      <c r="G2941" s="2">
        <v>165133</v>
      </c>
      <c r="H2941" s="3" t="s">
        <v>3599</v>
      </c>
      <c r="I2941" s="18">
        <v>45162</v>
      </c>
      <c r="J2941" s="28">
        <v>1221142259</v>
      </c>
      <c r="K2941" s="18">
        <v>45196</v>
      </c>
      <c r="L2941" s="18">
        <v>45199</v>
      </c>
      <c r="M2941" s="18"/>
      <c r="N2941" s="30">
        <v>4</v>
      </c>
      <c r="O2941" s="7">
        <v>10000</v>
      </c>
      <c r="P2941" s="30">
        <v>110</v>
      </c>
      <c r="Q2941" s="22">
        <v>3.11605023919212E-2</v>
      </c>
      <c r="R2941" s="7">
        <v>8000</v>
      </c>
      <c r="S2941" s="2">
        <v>142</v>
      </c>
      <c r="T2941" s="11">
        <v>2013.74</v>
      </c>
      <c r="U2941" s="17" t="s">
        <v>6286</v>
      </c>
      <c r="V2941" s="21">
        <v>1</v>
      </c>
      <c r="W2941" s="9">
        <v>8000</v>
      </c>
      <c r="X2941" s="22">
        <f t="shared" si="225"/>
        <v>0</v>
      </c>
      <c r="Y2941" s="29">
        <v>2013.74</v>
      </c>
      <c r="Z2941" s="34">
        <f t="shared" si="226"/>
        <v>103000</v>
      </c>
      <c r="AA2941" s="34">
        <f t="shared" si="227"/>
        <v>7.7669902912621352E-2</v>
      </c>
      <c r="AB2941" s="35">
        <f t="shared" si="228"/>
        <v>8.5436893203883493</v>
      </c>
      <c r="AC2941" s="35">
        <f t="shared" si="229"/>
        <v>11.029126213592232</v>
      </c>
      <c r="AD2941" s="6">
        <f>IFERROR(VLOOKUP(E2941,marginal!$A$2:$E$4826,4,FALSE),0)</f>
        <v>1940.9536263736143</v>
      </c>
    </row>
    <row r="2942" spans="1:30" x14ac:dyDescent="0.2">
      <c r="A2942" s="27" t="s">
        <v>6907</v>
      </c>
      <c r="B2942" s="6" t="s">
        <v>6923</v>
      </c>
      <c r="C2942" s="6" t="s">
        <v>6909</v>
      </c>
      <c r="D2942" s="2">
        <v>164919</v>
      </c>
      <c r="E2942" s="2">
        <v>165228</v>
      </c>
      <c r="F2942" s="3" t="s">
        <v>3587</v>
      </c>
      <c r="G2942" s="2">
        <v>165230</v>
      </c>
      <c r="H2942" s="3" t="s">
        <v>3600</v>
      </c>
      <c r="I2942" s="18">
        <v>45189</v>
      </c>
      <c r="J2942" s="28">
        <v>1241143404</v>
      </c>
      <c r="K2942" s="18">
        <v>45196</v>
      </c>
      <c r="L2942" s="18">
        <v>45199</v>
      </c>
      <c r="M2942" s="18"/>
      <c r="N2942" s="30">
        <v>6</v>
      </c>
      <c r="O2942" s="7">
        <v>10000</v>
      </c>
      <c r="P2942" s="30">
        <v>115</v>
      </c>
      <c r="Q2942" s="22">
        <v>3.97705569269148E-2</v>
      </c>
      <c r="R2942" s="7">
        <v>7000</v>
      </c>
      <c r="S2942" s="2">
        <v>142</v>
      </c>
      <c r="T2942" s="11">
        <v>1758.65</v>
      </c>
      <c r="U2942" s="17" t="s">
        <v>6286</v>
      </c>
      <c r="V2942" s="21">
        <v>1</v>
      </c>
      <c r="W2942" s="9">
        <v>7000</v>
      </c>
      <c r="X2942" s="22">
        <f t="shared" si="225"/>
        <v>0</v>
      </c>
      <c r="Y2942" s="29">
        <v>1758.65</v>
      </c>
      <c r="Z2942" s="34">
        <f t="shared" si="226"/>
        <v>329000</v>
      </c>
      <c r="AA2942" s="34">
        <f t="shared" si="227"/>
        <v>2.1276595744680851E-2</v>
      </c>
      <c r="AB2942" s="35">
        <f t="shared" si="228"/>
        <v>2.4468085106382977</v>
      </c>
      <c r="AC2942" s="35">
        <f t="shared" si="229"/>
        <v>3.021276595744681</v>
      </c>
      <c r="AD2942" s="6">
        <f>IFERROR(VLOOKUP(E2942,marginal!$A$2:$E$4826,4,FALSE),0)</f>
        <v>2433.6480769230752</v>
      </c>
    </row>
    <row r="2943" spans="1:30" x14ac:dyDescent="0.2">
      <c r="A2943" s="27" t="s">
        <v>6907</v>
      </c>
      <c r="B2943" s="6" t="s">
        <v>6923</v>
      </c>
      <c r="C2943" s="6" t="s">
        <v>6909</v>
      </c>
      <c r="D2943" s="2">
        <v>164914</v>
      </c>
      <c r="E2943" s="2">
        <v>165228</v>
      </c>
      <c r="F2943" s="3" t="s">
        <v>3587</v>
      </c>
      <c r="G2943" s="2">
        <v>165231</v>
      </c>
      <c r="H2943" s="3" t="s">
        <v>3601</v>
      </c>
      <c r="I2943" s="18">
        <v>45189</v>
      </c>
      <c r="J2943" s="28">
        <v>1241128534</v>
      </c>
      <c r="K2943" s="18">
        <v>45196</v>
      </c>
      <c r="L2943" s="18">
        <v>45199</v>
      </c>
      <c r="M2943" s="18"/>
      <c r="N2943" s="30">
        <v>10</v>
      </c>
      <c r="O2943" s="7">
        <v>5000</v>
      </c>
      <c r="P2943" s="30">
        <v>147</v>
      </c>
      <c r="Q2943" s="22">
        <v>0.11226939921536</v>
      </c>
      <c r="R2943" s="7">
        <v>6000</v>
      </c>
      <c r="S2943" s="2">
        <v>142</v>
      </c>
      <c r="T2943" s="11">
        <v>1503.37</v>
      </c>
      <c r="U2943" s="17" t="s">
        <v>6286</v>
      </c>
      <c r="V2943" s="21">
        <v>1</v>
      </c>
      <c r="W2943" s="9">
        <v>6000</v>
      </c>
      <c r="X2943" s="22">
        <f t="shared" si="225"/>
        <v>0</v>
      </c>
      <c r="Y2943" s="29">
        <v>1503.37</v>
      </c>
      <c r="Z2943" s="34">
        <f t="shared" si="226"/>
        <v>214000</v>
      </c>
      <c r="AA2943" s="34">
        <f t="shared" si="227"/>
        <v>2.8037383177570093E-2</v>
      </c>
      <c r="AB2943" s="35">
        <f t="shared" si="228"/>
        <v>4.1214953271028039</v>
      </c>
      <c r="AC2943" s="35">
        <f t="shared" si="229"/>
        <v>3.981308411214953</v>
      </c>
      <c r="AD2943" s="6">
        <f>IFERROR(VLOOKUP(E2943,marginal!$A$2:$E$4826,4,FALSE),0)</f>
        <v>2433.6480769230752</v>
      </c>
    </row>
    <row r="2944" spans="1:30" x14ac:dyDescent="0.2">
      <c r="A2944" s="27" t="s">
        <v>6907</v>
      </c>
      <c r="B2944" s="6" t="s">
        <v>6923</v>
      </c>
      <c r="C2944" s="6" t="s">
        <v>6909</v>
      </c>
      <c r="D2944" s="2">
        <v>164931</v>
      </c>
      <c r="E2944" s="2">
        <v>165228</v>
      </c>
      <c r="F2944" s="3" t="s">
        <v>3587</v>
      </c>
      <c r="G2944" s="2">
        <v>165232</v>
      </c>
      <c r="H2944" s="3" t="s">
        <v>3602</v>
      </c>
      <c r="I2944" s="18">
        <v>45189</v>
      </c>
      <c r="J2944" s="28">
        <v>1241226974</v>
      </c>
      <c r="K2944" s="18">
        <v>45196</v>
      </c>
      <c r="L2944" s="18">
        <v>45199</v>
      </c>
      <c r="M2944" s="18"/>
      <c r="N2944" s="30">
        <v>7</v>
      </c>
      <c r="O2944" s="7">
        <v>10000</v>
      </c>
      <c r="P2944" s="30">
        <v>125</v>
      </c>
      <c r="Q2944" s="22">
        <v>4.6612794430132547E-2</v>
      </c>
      <c r="R2944" s="7">
        <v>10000</v>
      </c>
      <c r="S2944" s="2">
        <v>142</v>
      </c>
      <c r="T2944" s="11">
        <v>2510.34</v>
      </c>
      <c r="U2944" s="17" t="s">
        <v>6286</v>
      </c>
      <c r="V2944" s="21">
        <v>1</v>
      </c>
      <c r="W2944" s="9">
        <v>10000</v>
      </c>
      <c r="X2944" s="22">
        <f t="shared" si="225"/>
        <v>0</v>
      </c>
      <c r="Y2944" s="29">
        <v>2510.34</v>
      </c>
      <c r="Z2944" s="34">
        <f t="shared" si="226"/>
        <v>183000</v>
      </c>
      <c r="AA2944" s="34">
        <f t="shared" si="227"/>
        <v>5.4644808743169397E-2</v>
      </c>
      <c r="AB2944" s="35">
        <f t="shared" si="228"/>
        <v>6.8306010928961749</v>
      </c>
      <c r="AC2944" s="35">
        <f t="shared" si="229"/>
        <v>7.7595628415300544</v>
      </c>
      <c r="AD2944" s="6">
        <f>IFERROR(VLOOKUP(E2944,marginal!$A$2:$E$4826,4,FALSE),0)</f>
        <v>2433.6480769230752</v>
      </c>
    </row>
    <row r="2945" spans="1:30" x14ac:dyDescent="0.2">
      <c r="A2945" s="27" t="s">
        <v>6907</v>
      </c>
      <c r="B2945" s="6" t="s">
        <v>6923</v>
      </c>
      <c r="C2945" s="6" t="s">
        <v>6909</v>
      </c>
      <c r="D2945" s="2">
        <v>164921</v>
      </c>
      <c r="E2945" s="2">
        <v>165228</v>
      </c>
      <c r="F2945" s="3" t="s">
        <v>3587</v>
      </c>
      <c r="G2945" s="2">
        <v>165233</v>
      </c>
      <c r="H2945" s="3" t="s">
        <v>3603</v>
      </c>
      <c r="I2945" s="18" t="s">
        <v>6930</v>
      </c>
      <c r="J2945" s="28" t="s">
        <v>6930</v>
      </c>
      <c r="K2945" s="18">
        <v>45196</v>
      </c>
      <c r="L2945" s="18">
        <v>45199</v>
      </c>
      <c r="M2945" s="18"/>
      <c r="N2945" s="30">
        <v>10</v>
      </c>
      <c r="O2945" s="7">
        <v>7000</v>
      </c>
      <c r="P2945" s="30">
        <v>141</v>
      </c>
      <c r="Q2945" s="22">
        <v>8.0399213081351145E-2</v>
      </c>
      <c r="R2945" s="7">
        <v>10000</v>
      </c>
      <c r="S2945" s="2">
        <v>142</v>
      </c>
      <c r="T2945" s="11">
        <v>2510.34</v>
      </c>
      <c r="U2945" s="17" t="s">
        <v>6286</v>
      </c>
      <c r="V2945" s="21">
        <v>1</v>
      </c>
      <c r="W2945" s="9">
        <v>10000</v>
      </c>
      <c r="X2945" s="22">
        <f t="shared" si="225"/>
        <v>0</v>
      </c>
      <c r="Y2945" s="29">
        <v>2510.34</v>
      </c>
      <c r="Z2945" s="34">
        <f t="shared" si="226"/>
        <v>214000</v>
      </c>
      <c r="AA2945" s="34">
        <f t="shared" si="227"/>
        <v>4.6728971962616821E-2</v>
      </c>
      <c r="AB2945" s="35">
        <f t="shared" si="228"/>
        <v>6.5887850467289715</v>
      </c>
      <c r="AC2945" s="35">
        <f t="shared" si="229"/>
        <v>6.6355140186915884</v>
      </c>
      <c r="AD2945" s="6">
        <f>IFERROR(VLOOKUP(E2945,marginal!$A$2:$E$4826,4,FALSE),0)</f>
        <v>2433.6480769230752</v>
      </c>
    </row>
    <row r="2946" spans="1:30" x14ac:dyDescent="0.2">
      <c r="A2946" s="27" t="s">
        <v>6907</v>
      </c>
      <c r="B2946" s="6" t="s">
        <v>6913</v>
      </c>
      <c r="C2946" s="6" t="s">
        <v>6912</v>
      </c>
      <c r="D2946" s="4">
        <v>164784</v>
      </c>
      <c r="E2946" s="4">
        <v>165282</v>
      </c>
      <c r="F2946" s="5" t="s">
        <v>3604</v>
      </c>
      <c r="G2946" s="4">
        <v>165283</v>
      </c>
      <c r="H2946" s="5" t="s">
        <v>3605</v>
      </c>
      <c r="I2946" s="18">
        <v>45308</v>
      </c>
      <c r="J2946" s="28">
        <v>1321778240</v>
      </c>
      <c r="K2946" s="18">
        <v>45196</v>
      </c>
      <c r="L2946" s="18">
        <v>45199</v>
      </c>
      <c r="M2946" s="18"/>
      <c r="N2946" s="30">
        <v>9</v>
      </c>
      <c r="O2946" s="7">
        <v>10000</v>
      </c>
      <c r="P2946" s="30">
        <v>147</v>
      </c>
      <c r="Q2946" s="22">
        <v>7.9000519063170294E-2</v>
      </c>
      <c r="R2946" s="8">
        <v>7000</v>
      </c>
      <c r="S2946" s="4">
        <v>142</v>
      </c>
      <c r="T2946" s="10">
        <v>1758.65</v>
      </c>
      <c r="U2946" s="17" t="s">
        <v>6286</v>
      </c>
      <c r="V2946" s="21">
        <v>1</v>
      </c>
      <c r="W2946" s="9">
        <v>7000</v>
      </c>
      <c r="X2946" s="22">
        <f t="shared" si="225"/>
        <v>0</v>
      </c>
      <c r="Y2946" s="29">
        <v>1758.65</v>
      </c>
      <c r="Z2946" s="34">
        <f t="shared" si="226"/>
        <v>232000</v>
      </c>
      <c r="AA2946" s="34">
        <f t="shared" si="227"/>
        <v>3.017241379310345E-2</v>
      </c>
      <c r="AB2946" s="35">
        <f t="shared" si="228"/>
        <v>4.4353448275862073</v>
      </c>
      <c r="AC2946" s="35">
        <f t="shared" si="229"/>
        <v>4.2844827586206895</v>
      </c>
      <c r="AD2946" s="6">
        <f>IFERROR(VLOOKUP(E2946,marginal!$A$2:$E$4826,4,FALSE),0)</f>
        <v>1692.4646153845999</v>
      </c>
    </row>
    <row r="2947" spans="1:30" x14ac:dyDescent="0.2">
      <c r="A2947" s="27" t="s">
        <v>6907</v>
      </c>
      <c r="B2947" s="6" t="s">
        <v>6919</v>
      </c>
      <c r="C2947" s="6" t="s">
        <v>6909</v>
      </c>
      <c r="D2947" s="4">
        <v>164911</v>
      </c>
      <c r="E2947" s="4">
        <v>165251</v>
      </c>
      <c r="F2947" s="5" t="s">
        <v>3606</v>
      </c>
      <c r="G2947" s="4">
        <v>165252</v>
      </c>
      <c r="H2947" s="5" t="s">
        <v>3607</v>
      </c>
      <c r="I2947" s="18">
        <v>45189</v>
      </c>
      <c r="J2947" s="28">
        <v>1241079530</v>
      </c>
      <c r="K2947" s="18">
        <v>45196</v>
      </c>
      <c r="L2947" s="18">
        <v>45199</v>
      </c>
      <c r="M2947" s="18"/>
      <c r="N2947" s="30">
        <v>5</v>
      </c>
      <c r="O2947" s="7">
        <v>10000</v>
      </c>
      <c r="P2947" s="30">
        <v>110</v>
      </c>
      <c r="Q2947" s="22">
        <v>3.3741050530766099E-2</v>
      </c>
      <c r="R2947" s="8">
        <v>10000</v>
      </c>
      <c r="S2947" s="4">
        <v>142</v>
      </c>
      <c r="T2947" s="10">
        <v>2510.34</v>
      </c>
      <c r="U2947" s="17" t="s">
        <v>6286</v>
      </c>
      <c r="V2947" s="21">
        <v>0.35022600057702274</v>
      </c>
      <c r="W2947" s="9">
        <v>3502.2600057702275</v>
      </c>
      <c r="X2947" s="22">
        <f t="shared" ref="X2947:X3010" si="230">W2947/R2947-1</f>
        <v>-0.6497739994229772</v>
      </c>
      <c r="Y2947" s="29">
        <v>879.1863382885233</v>
      </c>
      <c r="Z2947" s="34">
        <f t="shared" ref="Z2947:Z3010" si="231">SUMIFS($R:$R,$L:$L,$L2947,$N:$N,$N2947)</f>
        <v>277000</v>
      </c>
      <c r="AA2947" s="34">
        <f t="shared" ref="AA2947:AA3010" si="232">$R2947/Z2947</f>
        <v>3.6101083032490974E-2</v>
      </c>
      <c r="AB2947" s="35">
        <f t="shared" ref="AB2947:AB3010" si="233">AA2947*$P2947</f>
        <v>3.9711191335740073</v>
      </c>
      <c r="AC2947" s="35">
        <f t="shared" ref="AC2947:AC3010" si="234">AA2947*$S2947</f>
        <v>5.1263537906137184</v>
      </c>
      <c r="AD2947" s="6">
        <f>IFERROR(VLOOKUP(E2947,marginal!$A$2:$E$4826,4,FALSE),0)</f>
        <v>-7696.9173076922998</v>
      </c>
    </row>
    <row r="2948" spans="1:30" x14ac:dyDescent="0.2">
      <c r="A2948" s="27" t="s">
        <v>6907</v>
      </c>
      <c r="B2948" s="6" t="s">
        <v>6924</v>
      </c>
      <c r="C2948" s="6" t="s">
        <v>6912</v>
      </c>
      <c r="D2948" s="4">
        <v>164759</v>
      </c>
      <c r="E2948" s="4">
        <v>165258</v>
      </c>
      <c r="F2948" s="5" t="s">
        <v>3608</v>
      </c>
      <c r="G2948" s="4">
        <v>165259</v>
      </c>
      <c r="H2948" s="5" t="s">
        <v>3609</v>
      </c>
      <c r="I2948" s="18">
        <v>45188</v>
      </c>
      <c r="J2948" s="28">
        <v>1240118817</v>
      </c>
      <c r="K2948" s="18">
        <v>45196</v>
      </c>
      <c r="L2948" s="18">
        <v>45199</v>
      </c>
      <c r="M2948" s="18"/>
      <c r="N2948" s="30">
        <v>8</v>
      </c>
      <c r="O2948" s="7">
        <v>10000</v>
      </c>
      <c r="P2948" s="30">
        <v>132</v>
      </c>
      <c r="Q2948" s="22">
        <v>5.8283715876113903E-2</v>
      </c>
      <c r="R2948" s="8">
        <v>10000</v>
      </c>
      <c r="S2948" s="4">
        <v>142</v>
      </c>
      <c r="T2948" s="10">
        <v>2510.34</v>
      </c>
      <c r="U2948" s="17" t="s">
        <v>6286</v>
      </c>
      <c r="V2948" s="21">
        <v>1</v>
      </c>
      <c r="W2948" s="9">
        <v>10000</v>
      </c>
      <c r="X2948" s="22">
        <f t="shared" si="230"/>
        <v>0</v>
      </c>
      <c r="Y2948" s="29">
        <v>2510.34</v>
      </c>
      <c r="Z2948" s="34">
        <f t="shared" si="231"/>
        <v>304000</v>
      </c>
      <c r="AA2948" s="34">
        <f t="shared" si="232"/>
        <v>3.2894736842105261E-2</v>
      </c>
      <c r="AB2948" s="35">
        <f t="shared" si="233"/>
        <v>4.3421052631578947</v>
      </c>
      <c r="AC2948" s="35">
        <f t="shared" si="234"/>
        <v>4.6710526315789469</v>
      </c>
      <c r="AD2948" s="6">
        <f>IFERROR(VLOOKUP(E2948,marginal!$A$2:$E$4826,4,FALSE),0)</f>
        <v>3575.7851282051165</v>
      </c>
    </row>
    <row r="2949" spans="1:30" x14ac:dyDescent="0.2">
      <c r="A2949" s="27" t="s">
        <v>6907</v>
      </c>
      <c r="B2949" s="6" t="s">
        <v>6926</v>
      </c>
      <c r="C2949" s="6" t="s">
        <v>6909</v>
      </c>
      <c r="D2949" s="4">
        <v>163884</v>
      </c>
      <c r="E2949" s="4">
        <v>165276</v>
      </c>
      <c r="F2949" s="5" t="s">
        <v>3610</v>
      </c>
      <c r="G2949" s="4">
        <v>165277</v>
      </c>
      <c r="H2949" s="5" t="s">
        <v>3611</v>
      </c>
      <c r="I2949" s="18" t="s">
        <v>6930</v>
      </c>
      <c r="J2949" s="28" t="s">
        <v>6930</v>
      </c>
      <c r="K2949" s="18">
        <v>45196</v>
      </c>
      <c r="L2949" s="18">
        <v>45199</v>
      </c>
      <c r="M2949" s="18"/>
      <c r="N2949" s="30">
        <v>10</v>
      </c>
      <c r="O2949" s="7">
        <v>7000</v>
      </c>
      <c r="P2949" s="30">
        <v>143</v>
      </c>
      <c r="Q2949" s="22">
        <v>9.4274171435611301E-2</v>
      </c>
      <c r="R2949" s="8">
        <v>8000</v>
      </c>
      <c r="S2949" s="4">
        <v>142</v>
      </c>
      <c r="T2949" s="10">
        <v>2013.74</v>
      </c>
      <c r="U2949" s="17" t="s">
        <v>6286</v>
      </c>
      <c r="V2949" s="21">
        <v>0.47453450724983437</v>
      </c>
      <c r="W2949" s="9">
        <v>3796.2760579986748</v>
      </c>
      <c r="X2949" s="22">
        <f t="shared" si="230"/>
        <v>-0.52546549275016563</v>
      </c>
      <c r="Y2949" s="29">
        <v>955.58911862928142</v>
      </c>
      <c r="Z2949" s="34">
        <f t="shared" si="231"/>
        <v>214000</v>
      </c>
      <c r="AA2949" s="34">
        <f t="shared" si="232"/>
        <v>3.7383177570093455E-2</v>
      </c>
      <c r="AB2949" s="35">
        <f t="shared" si="233"/>
        <v>5.3457943925233637</v>
      </c>
      <c r="AC2949" s="35">
        <f t="shared" si="234"/>
        <v>5.3084112149532707</v>
      </c>
      <c r="AD2949" s="6">
        <f>IFERROR(VLOOKUP(E2949,marginal!$A$2:$E$4826,4,FALSE),0)</f>
        <v>-3987.0442307692251</v>
      </c>
    </row>
    <row r="2950" spans="1:30" x14ac:dyDescent="0.2">
      <c r="A2950" s="27" t="s">
        <v>6907</v>
      </c>
      <c r="B2950" s="6" t="s">
        <v>6913</v>
      </c>
      <c r="C2950" s="6" t="s">
        <v>6912</v>
      </c>
      <c r="D2950" s="2">
        <v>164507</v>
      </c>
      <c r="E2950" s="2">
        <v>165282</v>
      </c>
      <c r="F2950" s="3" t="s">
        <v>3604</v>
      </c>
      <c r="G2950" s="2">
        <v>165284</v>
      </c>
      <c r="H2950" s="3" t="s">
        <v>3612</v>
      </c>
      <c r="I2950" s="18">
        <v>45184</v>
      </c>
      <c r="J2950" s="28">
        <v>1237817577</v>
      </c>
      <c r="K2950" s="18">
        <v>45196</v>
      </c>
      <c r="L2950" s="18">
        <v>45199</v>
      </c>
      <c r="M2950" s="18"/>
      <c r="N2950" s="30">
        <v>9</v>
      </c>
      <c r="O2950" s="7">
        <v>10000</v>
      </c>
      <c r="P2950" s="30">
        <v>147</v>
      </c>
      <c r="Q2950" s="22">
        <v>7.9000519063170294E-2</v>
      </c>
      <c r="R2950" s="7">
        <v>7000</v>
      </c>
      <c r="S2950" s="2">
        <v>142</v>
      </c>
      <c r="T2950" s="11">
        <v>1758.65</v>
      </c>
      <c r="U2950" s="17" t="s">
        <v>6286</v>
      </c>
      <c r="V2950" s="21">
        <v>1</v>
      </c>
      <c r="W2950" s="9">
        <v>7000</v>
      </c>
      <c r="X2950" s="22">
        <f t="shared" si="230"/>
        <v>0</v>
      </c>
      <c r="Y2950" s="29">
        <v>1758.65</v>
      </c>
      <c r="Z2950" s="34">
        <f t="shared" si="231"/>
        <v>232000</v>
      </c>
      <c r="AA2950" s="34">
        <f t="shared" si="232"/>
        <v>3.017241379310345E-2</v>
      </c>
      <c r="AB2950" s="35">
        <f t="shared" si="233"/>
        <v>4.4353448275862073</v>
      </c>
      <c r="AC2950" s="35">
        <f t="shared" si="234"/>
        <v>4.2844827586206895</v>
      </c>
      <c r="AD2950" s="6">
        <f>IFERROR(VLOOKUP(E2950,marginal!$A$2:$E$4826,4,FALSE),0)</f>
        <v>1692.4646153845999</v>
      </c>
    </row>
    <row r="2951" spans="1:30" x14ac:dyDescent="0.2">
      <c r="A2951" s="27" t="s">
        <v>6907</v>
      </c>
      <c r="B2951" s="6" t="s">
        <v>6913</v>
      </c>
      <c r="C2951" s="6" t="s">
        <v>6912</v>
      </c>
      <c r="D2951" s="2">
        <v>164517</v>
      </c>
      <c r="E2951" s="2">
        <v>165282</v>
      </c>
      <c r="F2951" s="3" t="s">
        <v>3604</v>
      </c>
      <c r="G2951" s="2">
        <v>165285</v>
      </c>
      <c r="H2951" s="3" t="s">
        <v>3613</v>
      </c>
      <c r="I2951" s="18">
        <v>45184</v>
      </c>
      <c r="J2951" s="28">
        <v>1237818067</v>
      </c>
      <c r="K2951" s="18">
        <v>45196</v>
      </c>
      <c r="L2951" s="18">
        <v>45199</v>
      </c>
      <c r="M2951" s="18"/>
      <c r="N2951" s="30">
        <v>5</v>
      </c>
      <c r="O2951" s="7">
        <v>10000</v>
      </c>
      <c r="P2951" s="30">
        <v>110</v>
      </c>
      <c r="Q2951" s="22">
        <v>3.3741050530766099E-2</v>
      </c>
      <c r="R2951" s="7">
        <v>6000</v>
      </c>
      <c r="S2951" s="2">
        <v>142</v>
      </c>
      <c r="T2951" s="11">
        <v>1503.37</v>
      </c>
      <c r="U2951" s="17" t="s">
        <v>6286</v>
      </c>
      <c r="V2951" s="21">
        <v>1</v>
      </c>
      <c r="W2951" s="9">
        <v>6000</v>
      </c>
      <c r="X2951" s="22">
        <f t="shared" si="230"/>
        <v>0</v>
      </c>
      <c r="Y2951" s="29">
        <v>1503.37</v>
      </c>
      <c r="Z2951" s="34">
        <f t="shared" si="231"/>
        <v>277000</v>
      </c>
      <c r="AA2951" s="34">
        <f t="shared" si="232"/>
        <v>2.1660649819494584E-2</v>
      </c>
      <c r="AB2951" s="35">
        <f t="shared" si="233"/>
        <v>2.3826714801444044</v>
      </c>
      <c r="AC2951" s="35">
        <f t="shared" si="234"/>
        <v>3.0758122743682308</v>
      </c>
      <c r="AD2951" s="6">
        <f>IFERROR(VLOOKUP(E2951,marginal!$A$2:$E$4826,4,FALSE),0)</f>
        <v>1692.4646153845999</v>
      </c>
    </row>
    <row r="2952" spans="1:30" x14ac:dyDescent="0.2">
      <c r="A2952" s="27" t="s">
        <v>6907</v>
      </c>
      <c r="B2952" s="6" t="s">
        <v>6913</v>
      </c>
      <c r="C2952" s="6" t="s">
        <v>6912</v>
      </c>
      <c r="D2952" s="2">
        <v>164508</v>
      </c>
      <c r="E2952" s="2">
        <v>165282</v>
      </c>
      <c r="F2952" s="3" t="s">
        <v>3604</v>
      </c>
      <c r="G2952" s="2">
        <v>165286</v>
      </c>
      <c r="H2952" s="3" t="s">
        <v>3614</v>
      </c>
      <c r="I2952" s="18">
        <v>45184</v>
      </c>
      <c r="J2952" s="28">
        <v>1237817830</v>
      </c>
      <c r="K2952" s="18">
        <v>45196</v>
      </c>
      <c r="L2952" s="18">
        <v>45199</v>
      </c>
      <c r="M2952" s="18"/>
      <c r="N2952" s="30">
        <v>8</v>
      </c>
      <c r="O2952" s="7">
        <v>10000</v>
      </c>
      <c r="P2952" s="30">
        <v>132</v>
      </c>
      <c r="Q2952" s="22">
        <v>5.8283715876113903E-2</v>
      </c>
      <c r="R2952" s="7">
        <v>7000</v>
      </c>
      <c r="S2952" s="2">
        <v>142</v>
      </c>
      <c r="T2952" s="11">
        <v>1758.65</v>
      </c>
      <c r="U2952" s="17" t="s">
        <v>6286</v>
      </c>
      <c r="V2952" s="21">
        <v>1</v>
      </c>
      <c r="W2952" s="9">
        <v>7000</v>
      </c>
      <c r="X2952" s="22">
        <f t="shared" si="230"/>
        <v>0</v>
      </c>
      <c r="Y2952" s="29">
        <v>1758.65</v>
      </c>
      <c r="Z2952" s="34">
        <f t="shared" si="231"/>
        <v>304000</v>
      </c>
      <c r="AA2952" s="34">
        <f t="shared" si="232"/>
        <v>2.3026315789473683E-2</v>
      </c>
      <c r="AB2952" s="35">
        <f t="shared" si="233"/>
        <v>3.0394736842105261</v>
      </c>
      <c r="AC2952" s="35">
        <f t="shared" si="234"/>
        <v>3.2697368421052628</v>
      </c>
      <c r="AD2952" s="6">
        <f>IFERROR(VLOOKUP(E2952,marginal!$A$2:$E$4826,4,FALSE),0)</f>
        <v>1692.4646153845999</v>
      </c>
    </row>
    <row r="2953" spans="1:30" x14ac:dyDescent="0.2">
      <c r="A2953" s="27" t="s">
        <v>6907</v>
      </c>
      <c r="B2953" s="6" t="s">
        <v>6913</v>
      </c>
      <c r="C2953" s="6" t="s">
        <v>6912</v>
      </c>
      <c r="D2953" s="2">
        <v>165091</v>
      </c>
      <c r="E2953" s="2">
        <v>165282</v>
      </c>
      <c r="F2953" s="3" t="s">
        <v>3604</v>
      </c>
      <c r="G2953" s="2">
        <v>165287</v>
      </c>
      <c r="H2953" s="3" t="s">
        <v>3615</v>
      </c>
      <c r="I2953" s="18">
        <v>45191</v>
      </c>
      <c r="J2953" s="28">
        <v>1242249332</v>
      </c>
      <c r="K2953" s="18">
        <v>45196</v>
      </c>
      <c r="L2953" s="18">
        <v>45199</v>
      </c>
      <c r="M2953" s="18"/>
      <c r="N2953" s="30">
        <v>9</v>
      </c>
      <c r="O2953" s="7">
        <v>10000</v>
      </c>
      <c r="P2953" s="30">
        <v>147</v>
      </c>
      <c r="Q2953" s="22">
        <v>7.9000519063170294E-2</v>
      </c>
      <c r="R2953" s="7">
        <v>6000</v>
      </c>
      <c r="S2953" s="2">
        <v>142</v>
      </c>
      <c r="T2953" s="11">
        <v>1503.37</v>
      </c>
      <c r="U2953" s="17" t="s">
        <v>6286</v>
      </c>
      <c r="V2953" s="21">
        <v>1</v>
      </c>
      <c r="W2953" s="9">
        <v>6000</v>
      </c>
      <c r="X2953" s="22">
        <f t="shared" si="230"/>
        <v>0</v>
      </c>
      <c r="Y2953" s="29">
        <v>1503.37</v>
      </c>
      <c r="Z2953" s="34">
        <f t="shared" si="231"/>
        <v>232000</v>
      </c>
      <c r="AA2953" s="34">
        <f t="shared" si="232"/>
        <v>2.5862068965517241E-2</v>
      </c>
      <c r="AB2953" s="35">
        <f t="shared" si="233"/>
        <v>3.8017241379310343</v>
      </c>
      <c r="AC2953" s="35">
        <f t="shared" si="234"/>
        <v>3.6724137931034484</v>
      </c>
      <c r="AD2953" s="6">
        <f>IFERROR(VLOOKUP(E2953,marginal!$A$2:$E$4826,4,FALSE),0)</f>
        <v>1692.4646153845999</v>
      </c>
    </row>
    <row r="2954" spans="1:30" x14ac:dyDescent="0.2">
      <c r="A2954" s="27" t="s">
        <v>6907</v>
      </c>
      <c r="B2954" s="6" t="s">
        <v>6913</v>
      </c>
      <c r="C2954" s="6" t="s">
        <v>6912</v>
      </c>
      <c r="D2954" s="2">
        <v>165093</v>
      </c>
      <c r="E2954" s="2">
        <v>165282</v>
      </c>
      <c r="F2954" s="3" t="s">
        <v>3604</v>
      </c>
      <c r="G2954" s="2">
        <v>165289</v>
      </c>
      <c r="H2954" s="3" t="s">
        <v>3616</v>
      </c>
      <c r="I2954" s="18">
        <v>45191</v>
      </c>
      <c r="J2954" s="28">
        <v>1242249616</v>
      </c>
      <c r="K2954" s="18">
        <v>45196</v>
      </c>
      <c r="L2954" s="18">
        <v>45199</v>
      </c>
      <c r="M2954" s="18"/>
      <c r="N2954" s="30">
        <v>5</v>
      </c>
      <c r="O2954" s="7">
        <v>10000</v>
      </c>
      <c r="P2954" s="30">
        <v>110</v>
      </c>
      <c r="Q2954" s="22">
        <v>3.3741050530766099E-2</v>
      </c>
      <c r="R2954" s="7">
        <v>7000</v>
      </c>
      <c r="S2954" s="2">
        <v>142</v>
      </c>
      <c r="T2954" s="11">
        <v>1758.65</v>
      </c>
      <c r="U2954" s="17" t="s">
        <v>6286</v>
      </c>
      <c r="V2954" s="21">
        <v>1</v>
      </c>
      <c r="W2954" s="9">
        <v>7000</v>
      </c>
      <c r="X2954" s="22">
        <f t="shared" si="230"/>
        <v>0</v>
      </c>
      <c r="Y2954" s="29">
        <v>1758.65</v>
      </c>
      <c r="Z2954" s="34">
        <f t="shared" si="231"/>
        <v>277000</v>
      </c>
      <c r="AA2954" s="34">
        <f t="shared" si="232"/>
        <v>2.5270758122743681E-2</v>
      </c>
      <c r="AB2954" s="35">
        <f t="shared" si="233"/>
        <v>2.779783393501805</v>
      </c>
      <c r="AC2954" s="35">
        <f t="shared" si="234"/>
        <v>3.5884476534296028</v>
      </c>
      <c r="AD2954" s="6">
        <f>IFERROR(VLOOKUP(E2954,marginal!$A$2:$E$4826,4,FALSE),0)</f>
        <v>1692.4646153845999</v>
      </c>
    </row>
    <row r="2955" spans="1:30" x14ac:dyDescent="0.2">
      <c r="A2955" s="27" t="s">
        <v>6907</v>
      </c>
      <c r="B2955" s="6" t="s">
        <v>6919</v>
      </c>
      <c r="C2955" s="6" t="s">
        <v>6909</v>
      </c>
      <c r="D2955" s="2">
        <v>164899</v>
      </c>
      <c r="E2955" s="2">
        <v>165251</v>
      </c>
      <c r="F2955" s="3" t="s">
        <v>3606</v>
      </c>
      <c r="G2955" s="2">
        <v>165253</v>
      </c>
      <c r="H2955" s="3" t="s">
        <v>3617</v>
      </c>
      <c r="I2955" s="18">
        <v>45189</v>
      </c>
      <c r="J2955" s="28">
        <v>1241057146</v>
      </c>
      <c r="K2955" s="18">
        <v>45196</v>
      </c>
      <c r="L2955" s="18">
        <v>45199</v>
      </c>
      <c r="M2955" s="18"/>
      <c r="N2955" s="30">
        <v>9</v>
      </c>
      <c r="O2955" s="7">
        <v>10000</v>
      </c>
      <c r="P2955" s="30">
        <v>147</v>
      </c>
      <c r="Q2955" s="22">
        <v>7.9000519063170294E-2</v>
      </c>
      <c r="R2955" s="7">
        <v>10000</v>
      </c>
      <c r="S2955" s="2">
        <v>142</v>
      </c>
      <c r="T2955" s="11">
        <v>2510.34</v>
      </c>
      <c r="U2955" s="17" t="s">
        <v>6286</v>
      </c>
      <c r="V2955" s="21">
        <v>0.35022600057702274</v>
      </c>
      <c r="W2955" s="9">
        <v>3502.2600057702275</v>
      </c>
      <c r="X2955" s="22">
        <f t="shared" si="230"/>
        <v>-0.6497739994229772</v>
      </c>
      <c r="Y2955" s="29">
        <v>879.1863382885233</v>
      </c>
      <c r="Z2955" s="34">
        <f t="shared" si="231"/>
        <v>232000</v>
      </c>
      <c r="AA2955" s="34">
        <f t="shared" si="232"/>
        <v>4.3103448275862072E-2</v>
      </c>
      <c r="AB2955" s="35">
        <f t="shared" si="233"/>
        <v>6.3362068965517242</v>
      </c>
      <c r="AC2955" s="35">
        <f t="shared" si="234"/>
        <v>6.1206896551724146</v>
      </c>
      <c r="AD2955" s="6">
        <f>IFERROR(VLOOKUP(E2955,marginal!$A$2:$E$4826,4,FALSE),0)</f>
        <v>-7696.9173076922998</v>
      </c>
    </row>
    <row r="2956" spans="1:30" x14ac:dyDescent="0.2">
      <c r="A2956" s="27" t="s">
        <v>6907</v>
      </c>
      <c r="B2956" s="6" t="s">
        <v>6919</v>
      </c>
      <c r="C2956" s="6" t="s">
        <v>6909</v>
      </c>
      <c r="D2956" s="2">
        <v>164900</v>
      </c>
      <c r="E2956" s="2">
        <v>165251</v>
      </c>
      <c r="F2956" s="3" t="s">
        <v>3606</v>
      </c>
      <c r="G2956" s="2">
        <v>165254</v>
      </c>
      <c r="H2956" s="3" t="s">
        <v>3618</v>
      </c>
      <c r="I2956" s="18" t="s">
        <v>6930</v>
      </c>
      <c r="J2956" s="28" t="s">
        <v>6930</v>
      </c>
      <c r="K2956" s="18">
        <v>45196</v>
      </c>
      <c r="L2956" s="18">
        <v>45199</v>
      </c>
      <c r="M2956" s="18"/>
      <c r="N2956" s="30">
        <v>10</v>
      </c>
      <c r="O2956" s="7">
        <v>7000</v>
      </c>
      <c r="P2956" s="30">
        <v>138</v>
      </c>
      <c r="Q2956" s="22">
        <v>0.11226939921536</v>
      </c>
      <c r="R2956" s="7">
        <v>10000</v>
      </c>
      <c r="S2956" s="2">
        <v>142</v>
      </c>
      <c r="T2956" s="11">
        <v>2510.34</v>
      </c>
      <c r="U2956" s="17" t="s">
        <v>6286</v>
      </c>
      <c r="V2956" s="21">
        <v>0.35022600057702274</v>
      </c>
      <c r="W2956" s="9">
        <v>3502.2600057702275</v>
      </c>
      <c r="X2956" s="22">
        <f t="shared" si="230"/>
        <v>-0.6497739994229772</v>
      </c>
      <c r="Y2956" s="29">
        <v>879.1863382885233</v>
      </c>
      <c r="Z2956" s="34">
        <f t="shared" si="231"/>
        <v>214000</v>
      </c>
      <c r="AA2956" s="34">
        <f t="shared" si="232"/>
        <v>4.6728971962616821E-2</v>
      </c>
      <c r="AB2956" s="35">
        <f t="shared" si="233"/>
        <v>6.4485981308411215</v>
      </c>
      <c r="AC2956" s="35">
        <f t="shared" si="234"/>
        <v>6.6355140186915884</v>
      </c>
      <c r="AD2956" s="6">
        <f>IFERROR(VLOOKUP(E2956,marginal!$A$2:$E$4826,4,FALSE),0)</f>
        <v>-7696.9173076922998</v>
      </c>
    </row>
    <row r="2957" spans="1:30" x14ac:dyDescent="0.2">
      <c r="A2957" s="27" t="s">
        <v>6907</v>
      </c>
      <c r="B2957" s="6" t="s">
        <v>6919</v>
      </c>
      <c r="C2957" s="6" t="s">
        <v>6909</v>
      </c>
      <c r="D2957" s="2">
        <v>164902</v>
      </c>
      <c r="E2957" s="2">
        <v>165251</v>
      </c>
      <c r="F2957" s="3" t="s">
        <v>3606</v>
      </c>
      <c r="G2957" s="2">
        <v>165255</v>
      </c>
      <c r="H2957" s="3" t="s">
        <v>3619</v>
      </c>
      <c r="I2957" s="18" t="s">
        <v>6930</v>
      </c>
      <c r="J2957" s="28" t="s">
        <v>6930</v>
      </c>
      <c r="K2957" s="18">
        <v>45196</v>
      </c>
      <c r="L2957" s="18">
        <v>45199</v>
      </c>
      <c r="M2957" s="18"/>
      <c r="N2957" s="30">
        <v>6</v>
      </c>
      <c r="O2957" s="7">
        <v>15000</v>
      </c>
      <c r="P2957" s="30">
        <v>118</v>
      </c>
      <c r="Q2957" s="22">
        <v>4.2242675919141E-2</v>
      </c>
      <c r="R2957" s="7">
        <v>10000</v>
      </c>
      <c r="S2957" s="2">
        <v>142</v>
      </c>
      <c r="T2957" s="11">
        <v>2510.34</v>
      </c>
      <c r="U2957" s="17" t="s">
        <v>6286</v>
      </c>
      <c r="V2957" s="21">
        <v>0.35022600057702274</v>
      </c>
      <c r="W2957" s="9">
        <v>3502.2600057702275</v>
      </c>
      <c r="X2957" s="22">
        <f t="shared" si="230"/>
        <v>-0.6497739994229772</v>
      </c>
      <c r="Y2957" s="29">
        <v>879.1863382885233</v>
      </c>
      <c r="Z2957" s="34">
        <f t="shared" si="231"/>
        <v>329000</v>
      </c>
      <c r="AA2957" s="34">
        <f t="shared" si="232"/>
        <v>3.0395136778115502E-2</v>
      </c>
      <c r="AB2957" s="35">
        <f t="shared" si="233"/>
        <v>3.5866261398176293</v>
      </c>
      <c r="AC2957" s="35">
        <f t="shared" si="234"/>
        <v>4.316109422492401</v>
      </c>
      <c r="AD2957" s="6">
        <f>IFERROR(VLOOKUP(E2957,marginal!$A$2:$E$4826,4,FALSE),0)</f>
        <v>-7696.9173076922998</v>
      </c>
    </row>
    <row r="2958" spans="1:30" x14ac:dyDescent="0.2">
      <c r="A2958" s="27" t="s">
        <v>6907</v>
      </c>
      <c r="B2958" s="6" t="s">
        <v>6919</v>
      </c>
      <c r="C2958" s="6" t="s">
        <v>6909</v>
      </c>
      <c r="D2958" s="2">
        <v>165123</v>
      </c>
      <c r="E2958" s="2">
        <v>165251</v>
      </c>
      <c r="F2958" s="3" t="s">
        <v>3606</v>
      </c>
      <c r="G2958" s="2">
        <v>165256</v>
      </c>
      <c r="H2958" s="3" t="s">
        <v>3620</v>
      </c>
      <c r="I2958" s="18">
        <v>45191</v>
      </c>
      <c r="J2958" s="28">
        <v>1242551166</v>
      </c>
      <c r="K2958" s="18">
        <v>45196</v>
      </c>
      <c r="L2958" s="18">
        <v>45199</v>
      </c>
      <c r="M2958" s="18"/>
      <c r="N2958" s="30">
        <v>9</v>
      </c>
      <c r="O2958" s="7">
        <v>10000</v>
      </c>
      <c r="P2958" s="30">
        <v>131</v>
      </c>
      <c r="Q2958" s="22">
        <v>5.6686260266014254E-2</v>
      </c>
      <c r="R2958" s="7">
        <v>7000</v>
      </c>
      <c r="S2958" s="2">
        <v>142</v>
      </c>
      <c r="T2958" s="11">
        <v>1758.65</v>
      </c>
      <c r="U2958" s="17" t="s">
        <v>6286</v>
      </c>
      <c r="V2958" s="21">
        <v>0.35022600057702274</v>
      </c>
      <c r="W2958" s="9">
        <v>2451.5820040391591</v>
      </c>
      <c r="X2958" s="22">
        <f t="shared" si="230"/>
        <v>-0.6497739994229772</v>
      </c>
      <c r="Y2958" s="29">
        <v>615.92495591478109</v>
      </c>
      <c r="Z2958" s="34">
        <f t="shared" si="231"/>
        <v>232000</v>
      </c>
      <c r="AA2958" s="34">
        <f t="shared" si="232"/>
        <v>3.017241379310345E-2</v>
      </c>
      <c r="AB2958" s="35">
        <f t="shared" si="233"/>
        <v>3.952586206896552</v>
      </c>
      <c r="AC2958" s="35">
        <f t="shared" si="234"/>
        <v>4.2844827586206895</v>
      </c>
      <c r="AD2958" s="6">
        <f>IFERROR(VLOOKUP(E2958,marginal!$A$2:$E$4826,4,FALSE),0)</f>
        <v>-7696.9173076922998</v>
      </c>
    </row>
    <row r="2959" spans="1:30" x14ac:dyDescent="0.2">
      <c r="A2959" s="27" t="s">
        <v>6907</v>
      </c>
      <c r="B2959" s="6" t="s">
        <v>6924</v>
      </c>
      <c r="C2959" s="6" t="s">
        <v>6912</v>
      </c>
      <c r="D2959" s="2">
        <v>164373</v>
      </c>
      <c r="E2959" s="2">
        <v>165258</v>
      </c>
      <c r="F2959" s="3" t="s">
        <v>3608</v>
      </c>
      <c r="G2959" s="2">
        <v>165260</v>
      </c>
      <c r="H2959" s="3" t="s">
        <v>3621</v>
      </c>
      <c r="I2959" s="18" t="s">
        <v>6930</v>
      </c>
      <c r="J2959" s="28" t="s">
        <v>6930</v>
      </c>
      <c r="K2959" s="18">
        <v>45196</v>
      </c>
      <c r="L2959" s="18">
        <v>45199</v>
      </c>
      <c r="M2959" s="18"/>
      <c r="N2959" s="30">
        <v>6</v>
      </c>
      <c r="O2959" s="7">
        <v>17000</v>
      </c>
      <c r="P2959" s="30">
        <v>120</v>
      </c>
      <c r="Q2959" s="22">
        <v>3.97705569269148E-2</v>
      </c>
      <c r="R2959" s="7">
        <v>50000</v>
      </c>
      <c r="S2959" s="2">
        <v>90</v>
      </c>
      <c r="T2959" s="11">
        <v>7724.25</v>
      </c>
      <c r="U2959" s="17" t="s">
        <v>6286</v>
      </c>
      <c r="V2959" s="21">
        <v>1</v>
      </c>
      <c r="W2959" s="9">
        <v>50000</v>
      </c>
      <c r="X2959" s="22">
        <f t="shared" si="230"/>
        <v>0</v>
      </c>
      <c r="Y2959" s="29">
        <v>7724.25</v>
      </c>
      <c r="Z2959" s="34">
        <f t="shared" si="231"/>
        <v>329000</v>
      </c>
      <c r="AA2959" s="34">
        <f t="shared" si="232"/>
        <v>0.1519756838905775</v>
      </c>
      <c r="AB2959" s="35">
        <f t="shared" si="233"/>
        <v>18.237082066869299</v>
      </c>
      <c r="AC2959" s="35">
        <f t="shared" si="234"/>
        <v>13.677811550151976</v>
      </c>
      <c r="AD2959" s="6">
        <f>IFERROR(VLOOKUP(E2959,marginal!$A$2:$E$4826,4,FALSE),0)</f>
        <v>3575.7851282051165</v>
      </c>
    </row>
    <row r="2960" spans="1:30" x14ac:dyDescent="0.2">
      <c r="A2960" s="27" t="s">
        <v>6907</v>
      </c>
      <c r="B2960" s="6" t="s">
        <v>6924</v>
      </c>
      <c r="C2960" s="6" t="s">
        <v>6912</v>
      </c>
      <c r="D2960" s="2">
        <v>164524</v>
      </c>
      <c r="E2960" s="2">
        <v>165258</v>
      </c>
      <c r="F2960" s="3" t="s">
        <v>3608</v>
      </c>
      <c r="G2960" s="2">
        <v>165261</v>
      </c>
      <c r="H2960" s="3" t="s">
        <v>3622</v>
      </c>
      <c r="I2960" s="18">
        <v>45320</v>
      </c>
      <c r="J2960" s="28">
        <v>1329601339</v>
      </c>
      <c r="K2960" s="18">
        <v>45196</v>
      </c>
      <c r="L2960" s="18">
        <v>45199</v>
      </c>
      <c r="M2960" s="18"/>
      <c r="N2960" s="30">
        <v>9</v>
      </c>
      <c r="O2960" s="7">
        <v>10000</v>
      </c>
      <c r="P2960" s="30">
        <v>147</v>
      </c>
      <c r="Q2960" s="22">
        <v>7.9000519063170294E-2</v>
      </c>
      <c r="R2960" s="7">
        <v>20000</v>
      </c>
      <c r="S2960" s="2">
        <v>90</v>
      </c>
      <c r="T2960" s="11">
        <v>3089.74</v>
      </c>
      <c r="U2960" s="17" t="s">
        <v>6286</v>
      </c>
      <c r="V2960" s="21">
        <v>1</v>
      </c>
      <c r="W2960" s="9">
        <v>20000</v>
      </c>
      <c r="X2960" s="22">
        <f t="shared" si="230"/>
        <v>0</v>
      </c>
      <c r="Y2960" s="29">
        <v>3089.74</v>
      </c>
      <c r="Z2960" s="34">
        <f t="shared" si="231"/>
        <v>232000</v>
      </c>
      <c r="AA2960" s="34">
        <f t="shared" si="232"/>
        <v>8.6206896551724144E-2</v>
      </c>
      <c r="AB2960" s="35">
        <f t="shared" si="233"/>
        <v>12.672413793103448</v>
      </c>
      <c r="AC2960" s="35">
        <f t="shared" si="234"/>
        <v>7.7586206896551726</v>
      </c>
      <c r="AD2960" s="6">
        <f>IFERROR(VLOOKUP(E2960,marginal!$A$2:$E$4826,4,FALSE),0)</f>
        <v>3575.7851282051165</v>
      </c>
    </row>
    <row r="2961" spans="1:30" x14ac:dyDescent="0.2">
      <c r="A2961" s="27" t="s">
        <v>6907</v>
      </c>
      <c r="B2961" s="6" t="s">
        <v>6924</v>
      </c>
      <c r="C2961" s="6" t="s">
        <v>6912</v>
      </c>
      <c r="D2961" s="2">
        <v>164795</v>
      </c>
      <c r="E2961" s="2">
        <v>165258</v>
      </c>
      <c r="F2961" s="3" t="s">
        <v>3608</v>
      </c>
      <c r="G2961" s="2">
        <v>165262</v>
      </c>
      <c r="H2961" s="3" t="s">
        <v>3623</v>
      </c>
      <c r="I2961" s="18">
        <v>45320</v>
      </c>
      <c r="J2961" s="28">
        <v>1329601599</v>
      </c>
      <c r="K2961" s="18">
        <v>45196</v>
      </c>
      <c r="L2961" s="18">
        <v>45199</v>
      </c>
      <c r="M2961" s="18"/>
      <c r="N2961" s="30">
        <v>8</v>
      </c>
      <c r="O2961" s="7">
        <v>20000</v>
      </c>
      <c r="P2961" s="30">
        <v>132</v>
      </c>
      <c r="Q2961" s="22">
        <v>5.8283715876113903E-2</v>
      </c>
      <c r="R2961" s="7">
        <v>20000</v>
      </c>
      <c r="S2961" s="2">
        <v>90</v>
      </c>
      <c r="T2961" s="11">
        <v>3089.74</v>
      </c>
      <c r="U2961" s="17" t="s">
        <v>6286</v>
      </c>
      <c r="V2961" s="21">
        <v>1</v>
      </c>
      <c r="W2961" s="9">
        <v>20000</v>
      </c>
      <c r="X2961" s="22">
        <f t="shared" si="230"/>
        <v>0</v>
      </c>
      <c r="Y2961" s="29">
        <v>3089.74</v>
      </c>
      <c r="Z2961" s="34">
        <f t="shared" si="231"/>
        <v>304000</v>
      </c>
      <c r="AA2961" s="34">
        <f t="shared" si="232"/>
        <v>6.5789473684210523E-2</v>
      </c>
      <c r="AB2961" s="35">
        <f t="shared" si="233"/>
        <v>8.6842105263157894</v>
      </c>
      <c r="AC2961" s="35">
        <f t="shared" si="234"/>
        <v>5.9210526315789469</v>
      </c>
      <c r="AD2961" s="6">
        <f>IFERROR(VLOOKUP(E2961,marginal!$A$2:$E$4826,4,FALSE),0)</f>
        <v>3575.7851282051165</v>
      </c>
    </row>
    <row r="2962" spans="1:30" x14ac:dyDescent="0.2">
      <c r="A2962" s="27" t="s">
        <v>6907</v>
      </c>
      <c r="B2962" s="6" t="s">
        <v>6924</v>
      </c>
      <c r="C2962" s="6" t="s">
        <v>6912</v>
      </c>
      <c r="D2962" s="2">
        <v>164375</v>
      </c>
      <c r="E2962" s="2">
        <v>165258</v>
      </c>
      <c r="F2962" s="3" t="s">
        <v>3608</v>
      </c>
      <c r="G2962" s="2">
        <v>165263</v>
      </c>
      <c r="H2962" s="3" t="s">
        <v>3624</v>
      </c>
      <c r="I2962" s="18">
        <v>45320</v>
      </c>
      <c r="J2962" s="28">
        <v>1329601815</v>
      </c>
      <c r="K2962" s="18">
        <v>45196</v>
      </c>
      <c r="L2962" s="18">
        <v>45199</v>
      </c>
      <c r="M2962" s="18"/>
      <c r="N2962" s="30">
        <v>6</v>
      </c>
      <c r="O2962" s="7">
        <v>10000</v>
      </c>
      <c r="P2962" s="30">
        <v>115</v>
      </c>
      <c r="Q2962" s="22">
        <v>3.97705569269148E-2</v>
      </c>
      <c r="R2962" s="7">
        <v>50000</v>
      </c>
      <c r="S2962" s="2">
        <v>90</v>
      </c>
      <c r="T2962" s="11">
        <v>7724.25</v>
      </c>
      <c r="U2962" s="17" t="s">
        <v>6286</v>
      </c>
      <c r="V2962" s="21">
        <v>1</v>
      </c>
      <c r="W2962" s="9">
        <v>50000</v>
      </c>
      <c r="X2962" s="22">
        <f t="shared" si="230"/>
        <v>0</v>
      </c>
      <c r="Y2962" s="29">
        <v>7724.25</v>
      </c>
      <c r="Z2962" s="34">
        <f t="shared" si="231"/>
        <v>329000</v>
      </c>
      <c r="AA2962" s="34">
        <f t="shared" si="232"/>
        <v>0.1519756838905775</v>
      </c>
      <c r="AB2962" s="35">
        <f t="shared" si="233"/>
        <v>17.477203647416413</v>
      </c>
      <c r="AC2962" s="35">
        <f t="shared" si="234"/>
        <v>13.677811550151976</v>
      </c>
      <c r="AD2962" s="6">
        <f>IFERROR(VLOOKUP(E2962,marginal!$A$2:$E$4826,4,FALSE),0)</f>
        <v>3575.7851282051165</v>
      </c>
    </row>
    <row r="2963" spans="1:30" x14ac:dyDescent="0.2">
      <c r="A2963" s="27" t="s">
        <v>6907</v>
      </c>
      <c r="B2963" s="6" t="s">
        <v>6924</v>
      </c>
      <c r="C2963" s="6" t="s">
        <v>6912</v>
      </c>
      <c r="D2963" s="2">
        <v>164376</v>
      </c>
      <c r="E2963" s="2">
        <v>165258</v>
      </c>
      <c r="F2963" s="3" t="s">
        <v>3608</v>
      </c>
      <c r="G2963" s="2">
        <v>165264</v>
      </c>
      <c r="H2963" s="3" t="s">
        <v>3625</v>
      </c>
      <c r="I2963" s="18">
        <v>45320</v>
      </c>
      <c r="J2963" s="28">
        <v>1329602045</v>
      </c>
      <c r="K2963" s="18">
        <v>45196</v>
      </c>
      <c r="L2963" s="18">
        <v>45199</v>
      </c>
      <c r="M2963" s="18"/>
      <c r="N2963" s="30">
        <v>8</v>
      </c>
      <c r="O2963" s="7">
        <v>10000</v>
      </c>
      <c r="P2963" s="30">
        <v>132</v>
      </c>
      <c r="Q2963" s="22">
        <v>5.8283715876113903E-2</v>
      </c>
      <c r="R2963" s="7">
        <v>10000</v>
      </c>
      <c r="S2963" s="2">
        <v>90</v>
      </c>
      <c r="T2963" s="11">
        <v>1544.8</v>
      </c>
      <c r="U2963" s="17" t="s">
        <v>6286</v>
      </c>
      <c r="V2963" s="21">
        <v>1</v>
      </c>
      <c r="W2963" s="9">
        <v>10000</v>
      </c>
      <c r="X2963" s="22">
        <f t="shared" si="230"/>
        <v>0</v>
      </c>
      <c r="Y2963" s="29">
        <v>1544.8</v>
      </c>
      <c r="Z2963" s="34">
        <f t="shared" si="231"/>
        <v>304000</v>
      </c>
      <c r="AA2963" s="34">
        <f t="shared" si="232"/>
        <v>3.2894736842105261E-2</v>
      </c>
      <c r="AB2963" s="35">
        <f t="shared" si="233"/>
        <v>4.3421052631578947</v>
      </c>
      <c r="AC2963" s="35">
        <f t="shared" si="234"/>
        <v>2.9605263157894735</v>
      </c>
      <c r="AD2963" s="6">
        <f>IFERROR(VLOOKUP(E2963,marginal!$A$2:$E$4826,4,FALSE),0)</f>
        <v>3575.7851282051165</v>
      </c>
    </row>
    <row r="2964" spans="1:30" x14ac:dyDescent="0.2">
      <c r="A2964" s="27" t="s">
        <v>6907</v>
      </c>
      <c r="B2964" s="6" t="s">
        <v>6926</v>
      </c>
      <c r="C2964" s="6" t="s">
        <v>6909</v>
      </c>
      <c r="D2964" s="2">
        <v>163887</v>
      </c>
      <c r="E2964" s="2">
        <v>165276</v>
      </c>
      <c r="F2964" s="3" t="s">
        <v>3610</v>
      </c>
      <c r="G2964" s="2">
        <v>165278</v>
      </c>
      <c r="H2964" s="3" t="s">
        <v>3626</v>
      </c>
      <c r="I2964" s="18">
        <v>45176</v>
      </c>
      <c r="J2964" s="28">
        <v>1232406509</v>
      </c>
      <c r="K2964" s="18">
        <v>45196</v>
      </c>
      <c r="L2964" s="18">
        <v>45199</v>
      </c>
      <c r="M2964" s="18"/>
      <c r="N2964" s="30">
        <v>7</v>
      </c>
      <c r="O2964" s="7">
        <v>11000</v>
      </c>
      <c r="P2964" s="30">
        <v>134</v>
      </c>
      <c r="Q2964" s="22">
        <v>5.648986168702446E-2</v>
      </c>
      <c r="R2964" s="7">
        <v>9000</v>
      </c>
      <c r="S2964" s="2">
        <v>142</v>
      </c>
      <c r="T2964" s="11">
        <v>2255.2800000000002</v>
      </c>
      <c r="U2964" s="17" t="s">
        <v>6286</v>
      </c>
      <c r="V2964" s="21">
        <v>0.47453450724983437</v>
      </c>
      <c r="W2964" s="9">
        <v>4270.8105652485092</v>
      </c>
      <c r="X2964" s="22">
        <f t="shared" si="230"/>
        <v>-0.52546549275016563</v>
      </c>
      <c r="Y2964" s="29">
        <v>1070.2081835104066</v>
      </c>
      <c r="Z2964" s="34">
        <f t="shared" si="231"/>
        <v>183000</v>
      </c>
      <c r="AA2964" s="34">
        <f t="shared" si="232"/>
        <v>4.9180327868852458E-2</v>
      </c>
      <c r="AB2964" s="35">
        <f t="shared" si="233"/>
        <v>6.5901639344262293</v>
      </c>
      <c r="AC2964" s="35">
        <f t="shared" si="234"/>
        <v>6.9836065573770494</v>
      </c>
      <c r="AD2964" s="6">
        <f>IFERROR(VLOOKUP(E2964,marginal!$A$2:$E$4826,4,FALSE),0)</f>
        <v>-3987.0442307692251</v>
      </c>
    </row>
    <row r="2965" spans="1:30" x14ac:dyDescent="0.2">
      <c r="A2965" s="27" t="s">
        <v>6907</v>
      </c>
      <c r="B2965" s="6" t="s">
        <v>6926</v>
      </c>
      <c r="C2965" s="6" t="s">
        <v>6909</v>
      </c>
      <c r="D2965" s="2">
        <v>163923</v>
      </c>
      <c r="E2965" s="2">
        <v>165276</v>
      </c>
      <c r="F2965" s="3" t="s">
        <v>3610</v>
      </c>
      <c r="G2965" s="2">
        <v>165279</v>
      </c>
      <c r="H2965" s="3" t="s">
        <v>3627</v>
      </c>
      <c r="I2965" s="18">
        <v>45176</v>
      </c>
      <c r="J2965" s="28">
        <v>1232491578</v>
      </c>
      <c r="K2965" s="18">
        <v>45196</v>
      </c>
      <c r="L2965" s="18">
        <v>45199</v>
      </c>
      <c r="M2965" s="18"/>
      <c r="N2965" s="30">
        <v>9</v>
      </c>
      <c r="O2965" s="7">
        <v>10000</v>
      </c>
      <c r="P2965" s="30">
        <v>147</v>
      </c>
      <c r="Q2965" s="22">
        <v>7.9000519063170294E-2</v>
      </c>
      <c r="R2965" s="7">
        <v>9000</v>
      </c>
      <c r="S2965" s="2">
        <v>142</v>
      </c>
      <c r="T2965" s="11">
        <v>2255.2800000000002</v>
      </c>
      <c r="U2965" s="17" t="s">
        <v>6286</v>
      </c>
      <c r="V2965" s="21">
        <v>0.47453450724983437</v>
      </c>
      <c r="W2965" s="9">
        <v>4270.8105652485092</v>
      </c>
      <c r="X2965" s="22">
        <f t="shared" si="230"/>
        <v>-0.52546549275016563</v>
      </c>
      <c r="Y2965" s="29">
        <v>1070.2081835104066</v>
      </c>
      <c r="Z2965" s="34">
        <f t="shared" si="231"/>
        <v>232000</v>
      </c>
      <c r="AA2965" s="34">
        <f t="shared" si="232"/>
        <v>3.8793103448275863E-2</v>
      </c>
      <c r="AB2965" s="35">
        <f t="shared" si="233"/>
        <v>5.7025862068965516</v>
      </c>
      <c r="AC2965" s="35">
        <f t="shared" si="234"/>
        <v>5.5086206896551726</v>
      </c>
      <c r="AD2965" s="6">
        <f>IFERROR(VLOOKUP(E2965,marginal!$A$2:$E$4826,4,FALSE),0)</f>
        <v>-3987.0442307692251</v>
      </c>
    </row>
    <row r="2966" spans="1:30" x14ac:dyDescent="0.2">
      <c r="A2966" s="27" t="s">
        <v>6907</v>
      </c>
      <c r="B2966" s="6" t="s">
        <v>6926</v>
      </c>
      <c r="C2966" s="6" t="s">
        <v>6909</v>
      </c>
      <c r="D2966" s="2">
        <v>163892</v>
      </c>
      <c r="E2966" s="2">
        <v>165276</v>
      </c>
      <c r="F2966" s="3" t="s">
        <v>3610</v>
      </c>
      <c r="G2966" s="2">
        <v>165280</v>
      </c>
      <c r="H2966" s="3" t="s">
        <v>3628</v>
      </c>
      <c r="I2966" s="18">
        <v>45176</v>
      </c>
      <c r="J2966" s="28">
        <v>1232406753</v>
      </c>
      <c r="K2966" s="18">
        <v>45196</v>
      </c>
      <c r="L2966" s="18">
        <v>45199</v>
      </c>
      <c r="M2966" s="18"/>
      <c r="N2966" s="30">
        <v>6</v>
      </c>
      <c r="O2966" s="7">
        <v>10000</v>
      </c>
      <c r="P2966" s="30">
        <v>115</v>
      </c>
      <c r="Q2966" s="22">
        <v>3.97705569269148E-2</v>
      </c>
      <c r="R2966" s="7">
        <v>9000</v>
      </c>
      <c r="S2966" s="2">
        <v>142</v>
      </c>
      <c r="T2966" s="11">
        <v>2255.2800000000002</v>
      </c>
      <c r="U2966" s="17" t="s">
        <v>6286</v>
      </c>
      <c r="V2966" s="21">
        <v>0.47453450724983437</v>
      </c>
      <c r="W2966" s="9">
        <v>4270.8105652485092</v>
      </c>
      <c r="X2966" s="22">
        <f t="shared" si="230"/>
        <v>-0.52546549275016563</v>
      </c>
      <c r="Y2966" s="29">
        <v>1070.2081835104066</v>
      </c>
      <c r="Z2966" s="34">
        <f t="shared" si="231"/>
        <v>329000</v>
      </c>
      <c r="AA2966" s="34">
        <f t="shared" si="232"/>
        <v>2.7355623100303952E-2</v>
      </c>
      <c r="AB2966" s="35">
        <f t="shared" si="233"/>
        <v>3.1458966565349544</v>
      </c>
      <c r="AC2966" s="35">
        <f t="shared" si="234"/>
        <v>3.884498480243161</v>
      </c>
      <c r="AD2966" s="6">
        <f>IFERROR(VLOOKUP(E2966,marginal!$A$2:$E$4826,4,FALSE),0)</f>
        <v>-3987.0442307692251</v>
      </c>
    </row>
    <row r="2967" spans="1:30" x14ac:dyDescent="0.2">
      <c r="A2967" s="27" t="s">
        <v>6907</v>
      </c>
      <c r="B2967" s="6" t="s">
        <v>6926</v>
      </c>
      <c r="C2967" s="6" t="s">
        <v>6909</v>
      </c>
      <c r="D2967" s="2">
        <v>163899</v>
      </c>
      <c r="E2967" s="2">
        <v>165276</v>
      </c>
      <c r="F2967" s="3" t="s">
        <v>3610</v>
      </c>
      <c r="G2967" s="2">
        <v>165281</v>
      </c>
      <c r="H2967" s="3" t="s">
        <v>3629</v>
      </c>
      <c r="I2967" s="18" t="s">
        <v>6930</v>
      </c>
      <c r="J2967" s="28" t="s">
        <v>6930</v>
      </c>
      <c r="K2967" s="18">
        <v>45196</v>
      </c>
      <c r="L2967" s="18">
        <v>45199</v>
      </c>
      <c r="M2967" s="18"/>
      <c r="N2967" s="30">
        <v>8</v>
      </c>
      <c r="O2967" s="7">
        <v>9000</v>
      </c>
      <c r="P2967" s="30">
        <v>135</v>
      </c>
      <c r="Q2967" s="22">
        <v>6.2074335512328715E-2</v>
      </c>
      <c r="R2967" s="7">
        <v>7000</v>
      </c>
      <c r="S2967" s="2">
        <v>142</v>
      </c>
      <c r="T2967" s="11">
        <v>1758.65</v>
      </c>
      <c r="U2967" s="17" t="s">
        <v>6286</v>
      </c>
      <c r="V2967" s="21">
        <v>0.47453450724983437</v>
      </c>
      <c r="W2967" s="9">
        <v>3321.7415507488404</v>
      </c>
      <c r="X2967" s="22">
        <f t="shared" si="230"/>
        <v>-0.52546549275016563</v>
      </c>
      <c r="Y2967" s="29">
        <v>834.54011117492121</v>
      </c>
      <c r="Z2967" s="34">
        <f t="shared" si="231"/>
        <v>304000</v>
      </c>
      <c r="AA2967" s="34">
        <f t="shared" si="232"/>
        <v>2.3026315789473683E-2</v>
      </c>
      <c r="AB2967" s="35">
        <f t="shared" si="233"/>
        <v>3.1085526315789473</v>
      </c>
      <c r="AC2967" s="35">
        <f t="shared" si="234"/>
        <v>3.2697368421052628</v>
      </c>
      <c r="AD2967" s="6">
        <f>IFERROR(VLOOKUP(E2967,marginal!$A$2:$E$4826,4,FALSE),0)</f>
        <v>-3987.0442307692251</v>
      </c>
    </row>
    <row r="2968" spans="1:30" x14ac:dyDescent="0.2">
      <c r="A2968" s="27" t="s">
        <v>6907</v>
      </c>
      <c r="B2968" s="6" t="s">
        <v>6926</v>
      </c>
      <c r="C2968" s="6" t="s">
        <v>6909</v>
      </c>
      <c r="D2968" s="4">
        <v>164614</v>
      </c>
      <c r="E2968" s="4">
        <v>165383</v>
      </c>
      <c r="F2968" s="5" t="s">
        <v>3630</v>
      </c>
      <c r="G2968" s="4">
        <v>165384</v>
      </c>
      <c r="H2968" s="5" t="s">
        <v>3631</v>
      </c>
      <c r="I2968" s="18">
        <v>45187</v>
      </c>
      <c r="J2968" s="28">
        <v>1239320468</v>
      </c>
      <c r="K2968" s="18">
        <v>45197</v>
      </c>
      <c r="L2968" s="18">
        <v>45199</v>
      </c>
      <c r="M2968" s="18"/>
      <c r="N2968" s="30">
        <v>6</v>
      </c>
      <c r="O2968" s="7">
        <v>10000</v>
      </c>
      <c r="P2968" s="30">
        <v>115</v>
      </c>
      <c r="Q2968" s="22">
        <v>3.97705569269148E-2</v>
      </c>
      <c r="R2968" s="8">
        <v>10000</v>
      </c>
      <c r="S2968" s="4">
        <v>142</v>
      </c>
      <c r="T2968" s="10">
        <v>2510.34</v>
      </c>
      <c r="U2968" s="17" t="s">
        <v>6286</v>
      </c>
      <c r="V2968" s="21">
        <v>1</v>
      </c>
      <c r="W2968" s="9">
        <v>10000</v>
      </c>
      <c r="X2968" s="22">
        <f t="shared" si="230"/>
        <v>0</v>
      </c>
      <c r="Y2968" s="29">
        <v>2510.34</v>
      </c>
      <c r="Z2968" s="34">
        <f t="shared" si="231"/>
        <v>329000</v>
      </c>
      <c r="AA2968" s="34">
        <f t="shared" si="232"/>
        <v>3.0395136778115502E-2</v>
      </c>
      <c r="AB2968" s="35">
        <f t="shared" si="233"/>
        <v>3.4954407294832825</v>
      </c>
      <c r="AC2968" s="35">
        <f t="shared" si="234"/>
        <v>4.316109422492401</v>
      </c>
      <c r="AD2968" s="6">
        <f>IFERROR(VLOOKUP(E2968,marginal!$A$2:$E$4826,4,FALSE),0)</f>
        <v>2749.6096153846001</v>
      </c>
    </row>
    <row r="2969" spans="1:30" x14ac:dyDescent="0.2">
      <c r="A2969" s="27" t="s">
        <v>6907</v>
      </c>
      <c r="B2969" s="6" t="s">
        <v>6919</v>
      </c>
      <c r="C2969" s="6" t="s">
        <v>6909</v>
      </c>
      <c r="D2969" s="4">
        <v>164755</v>
      </c>
      <c r="E2969" s="4">
        <v>165410</v>
      </c>
      <c r="F2969" s="5" t="s">
        <v>3632</v>
      </c>
      <c r="G2969" s="4">
        <v>165411</v>
      </c>
      <c r="H2969" s="5" t="s">
        <v>3633</v>
      </c>
      <c r="I2969" s="18">
        <v>45188</v>
      </c>
      <c r="J2969" s="28">
        <v>1240099605</v>
      </c>
      <c r="K2969" s="18">
        <v>45197</v>
      </c>
      <c r="L2969" s="18">
        <v>45199</v>
      </c>
      <c r="M2969" s="18"/>
      <c r="N2969" s="30">
        <v>5</v>
      </c>
      <c r="O2969" s="7">
        <v>10000</v>
      </c>
      <c r="P2969" s="30">
        <v>110</v>
      </c>
      <c r="Q2969" s="22">
        <v>3.3741050530766099E-2</v>
      </c>
      <c r="R2969" s="8">
        <v>7000</v>
      </c>
      <c r="S2969" s="4">
        <v>142</v>
      </c>
      <c r="T2969" s="10">
        <v>1758.65</v>
      </c>
      <c r="U2969" s="17" t="s">
        <v>6286</v>
      </c>
      <c r="V2969" s="21">
        <v>0.79666717000453013</v>
      </c>
      <c r="W2969" s="9">
        <v>5576.6701900317112</v>
      </c>
      <c r="X2969" s="22">
        <f t="shared" si="230"/>
        <v>-0.20333282999546987</v>
      </c>
      <c r="Y2969" s="29">
        <v>1401.0587185284669</v>
      </c>
      <c r="Z2969" s="34">
        <f t="shared" si="231"/>
        <v>277000</v>
      </c>
      <c r="AA2969" s="34">
        <f t="shared" si="232"/>
        <v>2.5270758122743681E-2</v>
      </c>
      <c r="AB2969" s="35">
        <f t="shared" si="233"/>
        <v>2.779783393501805</v>
      </c>
      <c r="AC2969" s="35">
        <f t="shared" si="234"/>
        <v>3.5884476534296028</v>
      </c>
      <c r="AD2969" s="6">
        <f>IFERROR(VLOOKUP(E2969,marginal!$A$2:$E$4826,4,FALSE),0)</f>
        <v>210.63128205128166</v>
      </c>
    </row>
    <row r="2970" spans="1:30" x14ac:dyDescent="0.2">
      <c r="A2970" s="27" t="s">
        <v>6907</v>
      </c>
      <c r="B2970" s="6" t="s">
        <v>6926</v>
      </c>
      <c r="C2970" s="6" t="s">
        <v>6909</v>
      </c>
      <c r="D2970" s="2">
        <v>164572</v>
      </c>
      <c r="E2970" s="2">
        <v>165383</v>
      </c>
      <c r="F2970" s="3" t="s">
        <v>3630</v>
      </c>
      <c r="G2970" s="2">
        <v>165385</v>
      </c>
      <c r="H2970" s="3" t="s">
        <v>3634</v>
      </c>
      <c r="I2970" s="18">
        <v>45187</v>
      </c>
      <c r="J2970" s="28">
        <v>1239317534</v>
      </c>
      <c r="K2970" s="18">
        <v>45197</v>
      </c>
      <c r="L2970" s="18">
        <v>45199</v>
      </c>
      <c r="M2970" s="18"/>
      <c r="N2970" s="30">
        <v>8</v>
      </c>
      <c r="O2970" s="7">
        <v>10000</v>
      </c>
      <c r="P2970" s="30">
        <v>132</v>
      </c>
      <c r="Q2970" s="22">
        <v>5.8283715876113903E-2</v>
      </c>
      <c r="R2970" s="7">
        <v>10000</v>
      </c>
      <c r="S2970" s="2">
        <v>142</v>
      </c>
      <c r="T2970" s="11">
        <v>2510.34</v>
      </c>
      <c r="U2970" s="17" t="s">
        <v>6286</v>
      </c>
      <c r="V2970" s="21">
        <v>1</v>
      </c>
      <c r="W2970" s="9">
        <v>10000</v>
      </c>
      <c r="X2970" s="22">
        <f t="shared" si="230"/>
        <v>0</v>
      </c>
      <c r="Y2970" s="29">
        <v>2510.34</v>
      </c>
      <c r="Z2970" s="34">
        <f t="shared" si="231"/>
        <v>304000</v>
      </c>
      <c r="AA2970" s="34">
        <f t="shared" si="232"/>
        <v>3.2894736842105261E-2</v>
      </c>
      <c r="AB2970" s="35">
        <f t="shared" si="233"/>
        <v>4.3421052631578947</v>
      </c>
      <c r="AC2970" s="35">
        <f t="shared" si="234"/>
        <v>4.6710526315789469</v>
      </c>
      <c r="AD2970" s="6">
        <f>IFERROR(VLOOKUP(E2970,marginal!$A$2:$E$4826,4,FALSE),0)</f>
        <v>2749.6096153846001</v>
      </c>
    </row>
    <row r="2971" spans="1:30" x14ac:dyDescent="0.2">
      <c r="A2971" s="27" t="s">
        <v>6907</v>
      </c>
      <c r="B2971" s="6" t="s">
        <v>6926</v>
      </c>
      <c r="C2971" s="6" t="s">
        <v>6909</v>
      </c>
      <c r="D2971" s="2">
        <v>164571</v>
      </c>
      <c r="E2971" s="2">
        <v>165383</v>
      </c>
      <c r="F2971" s="3" t="s">
        <v>3630</v>
      </c>
      <c r="G2971" s="2">
        <v>165386</v>
      </c>
      <c r="H2971" s="3" t="s">
        <v>3635</v>
      </c>
      <c r="I2971" s="18">
        <v>45187</v>
      </c>
      <c r="J2971" s="28">
        <v>1239316960</v>
      </c>
      <c r="K2971" s="18">
        <v>45197</v>
      </c>
      <c r="L2971" s="18">
        <v>45199</v>
      </c>
      <c r="M2971" s="18"/>
      <c r="N2971" s="30">
        <v>9</v>
      </c>
      <c r="O2971" s="7">
        <v>10000</v>
      </c>
      <c r="P2971" s="30">
        <v>147</v>
      </c>
      <c r="Q2971" s="22">
        <v>7.9000519063170294E-2</v>
      </c>
      <c r="R2971" s="7">
        <v>9000</v>
      </c>
      <c r="S2971" s="2">
        <v>142</v>
      </c>
      <c r="T2971" s="11">
        <v>2255.2800000000002</v>
      </c>
      <c r="U2971" s="17" t="s">
        <v>6286</v>
      </c>
      <c r="V2971" s="21">
        <v>1</v>
      </c>
      <c r="W2971" s="9">
        <v>9000</v>
      </c>
      <c r="X2971" s="22">
        <f t="shared" si="230"/>
        <v>0</v>
      </c>
      <c r="Y2971" s="29">
        <v>2255.2800000000002</v>
      </c>
      <c r="Z2971" s="34">
        <f t="shared" si="231"/>
        <v>232000</v>
      </c>
      <c r="AA2971" s="34">
        <f t="shared" si="232"/>
        <v>3.8793103448275863E-2</v>
      </c>
      <c r="AB2971" s="35">
        <f t="shared" si="233"/>
        <v>5.7025862068965516</v>
      </c>
      <c r="AC2971" s="35">
        <f t="shared" si="234"/>
        <v>5.5086206896551726</v>
      </c>
      <c r="AD2971" s="6">
        <f>IFERROR(VLOOKUP(E2971,marginal!$A$2:$E$4826,4,FALSE),0)</f>
        <v>2749.6096153846001</v>
      </c>
    </row>
    <row r="2972" spans="1:30" x14ac:dyDescent="0.2">
      <c r="A2972" s="27" t="s">
        <v>6907</v>
      </c>
      <c r="B2972" s="6" t="s">
        <v>6926</v>
      </c>
      <c r="C2972" s="6" t="s">
        <v>6909</v>
      </c>
      <c r="D2972" s="2">
        <v>164567</v>
      </c>
      <c r="E2972" s="2">
        <v>165383</v>
      </c>
      <c r="F2972" s="3" t="s">
        <v>3630</v>
      </c>
      <c r="G2972" s="2">
        <v>165387</v>
      </c>
      <c r="H2972" s="3" t="s">
        <v>3636</v>
      </c>
      <c r="I2972" s="18">
        <v>45187</v>
      </c>
      <c r="J2972" s="28">
        <v>1239315972</v>
      </c>
      <c r="K2972" s="18">
        <v>45197</v>
      </c>
      <c r="L2972" s="18">
        <v>45199</v>
      </c>
      <c r="M2972" s="18"/>
      <c r="N2972" s="30">
        <v>7</v>
      </c>
      <c r="O2972" s="7">
        <v>10000</v>
      </c>
      <c r="P2972" s="30">
        <v>127</v>
      </c>
      <c r="Q2972" s="22">
        <v>5.24391097594855E-2</v>
      </c>
      <c r="R2972" s="7">
        <v>10000</v>
      </c>
      <c r="S2972" s="2">
        <v>142</v>
      </c>
      <c r="T2972" s="11">
        <v>2510.34</v>
      </c>
      <c r="U2972" s="17" t="s">
        <v>6286</v>
      </c>
      <c r="V2972" s="21">
        <v>1</v>
      </c>
      <c r="W2972" s="9">
        <v>10000</v>
      </c>
      <c r="X2972" s="22">
        <f t="shared" si="230"/>
        <v>0</v>
      </c>
      <c r="Y2972" s="29">
        <v>2510.34</v>
      </c>
      <c r="Z2972" s="34">
        <f t="shared" si="231"/>
        <v>183000</v>
      </c>
      <c r="AA2972" s="34">
        <f t="shared" si="232"/>
        <v>5.4644808743169397E-2</v>
      </c>
      <c r="AB2972" s="35">
        <f t="shared" si="233"/>
        <v>6.9398907103825138</v>
      </c>
      <c r="AC2972" s="35">
        <f t="shared" si="234"/>
        <v>7.7595628415300544</v>
      </c>
      <c r="AD2972" s="6">
        <f>IFERROR(VLOOKUP(E2972,marginal!$A$2:$E$4826,4,FALSE),0)</f>
        <v>2749.6096153846001</v>
      </c>
    </row>
    <row r="2973" spans="1:30" x14ac:dyDescent="0.2">
      <c r="A2973" s="27" t="s">
        <v>6907</v>
      </c>
      <c r="B2973" s="6" t="s">
        <v>6926</v>
      </c>
      <c r="C2973" s="6" t="s">
        <v>6909</v>
      </c>
      <c r="D2973" s="2">
        <v>164573</v>
      </c>
      <c r="E2973" s="2">
        <v>165383</v>
      </c>
      <c r="F2973" s="3" t="s">
        <v>3630</v>
      </c>
      <c r="G2973" s="2">
        <v>165388</v>
      </c>
      <c r="H2973" s="3" t="s">
        <v>3637</v>
      </c>
      <c r="I2973" s="18">
        <v>45187</v>
      </c>
      <c r="J2973" s="28">
        <v>1239318653</v>
      </c>
      <c r="K2973" s="18">
        <v>45197</v>
      </c>
      <c r="L2973" s="18">
        <v>45199</v>
      </c>
      <c r="M2973" s="18"/>
      <c r="N2973" s="30">
        <v>7</v>
      </c>
      <c r="O2973" s="7">
        <v>9000</v>
      </c>
      <c r="P2973" s="30">
        <v>146</v>
      </c>
      <c r="Q2973" s="22">
        <v>5.2439109759484744E-2</v>
      </c>
      <c r="R2973" s="7">
        <v>5000</v>
      </c>
      <c r="S2973" s="2">
        <v>147</v>
      </c>
      <c r="T2973" s="11">
        <v>1303.3399999999999</v>
      </c>
      <c r="U2973" s="17" t="s">
        <v>6286</v>
      </c>
      <c r="V2973" s="21">
        <v>1</v>
      </c>
      <c r="W2973" s="9">
        <v>5000</v>
      </c>
      <c r="X2973" s="22">
        <f t="shared" si="230"/>
        <v>0</v>
      </c>
      <c r="Y2973" s="29">
        <v>1303.3399999999999</v>
      </c>
      <c r="Z2973" s="34">
        <f t="shared" si="231"/>
        <v>183000</v>
      </c>
      <c r="AA2973" s="34">
        <f t="shared" si="232"/>
        <v>2.7322404371584699E-2</v>
      </c>
      <c r="AB2973" s="35">
        <f t="shared" si="233"/>
        <v>3.9890710382513661</v>
      </c>
      <c r="AC2973" s="35">
        <f t="shared" si="234"/>
        <v>4.0163934426229506</v>
      </c>
      <c r="AD2973" s="6">
        <f>IFERROR(VLOOKUP(E2973,marginal!$A$2:$E$4826,4,FALSE),0)</f>
        <v>2749.6096153846001</v>
      </c>
    </row>
    <row r="2974" spans="1:30" x14ac:dyDescent="0.2">
      <c r="A2974" s="27" t="s">
        <v>6907</v>
      </c>
      <c r="B2974" s="6" t="s">
        <v>6923</v>
      </c>
      <c r="C2974" s="6" t="s">
        <v>6909</v>
      </c>
      <c r="D2974" s="2">
        <v>164650</v>
      </c>
      <c r="E2974" s="2">
        <v>165374</v>
      </c>
      <c r="F2974" s="3" t="s">
        <v>2192</v>
      </c>
      <c r="G2974" s="2">
        <v>165380</v>
      </c>
      <c r="H2974" s="3" t="s">
        <v>3638</v>
      </c>
      <c r="I2974" s="18">
        <v>45187</v>
      </c>
      <c r="J2974" s="28">
        <v>1239458001</v>
      </c>
      <c r="K2974" s="18">
        <v>45197</v>
      </c>
      <c r="L2974" s="18">
        <v>45199</v>
      </c>
      <c r="M2974" s="18"/>
      <c r="N2974" s="30">
        <v>3</v>
      </c>
      <c r="O2974" s="7">
        <v>10000</v>
      </c>
      <c r="P2974" s="30">
        <v>110</v>
      </c>
      <c r="Q2974" s="22">
        <v>3.3220596517330399E-2</v>
      </c>
      <c r="R2974" s="7">
        <v>10000</v>
      </c>
      <c r="S2974" s="2">
        <v>142</v>
      </c>
      <c r="T2974" s="11">
        <v>2510.34</v>
      </c>
      <c r="U2974" s="17" t="s">
        <v>6286</v>
      </c>
      <c r="V2974" s="21">
        <v>0.65711435093081727</v>
      </c>
      <c r="W2974" s="9">
        <v>6571.1435093081727</v>
      </c>
      <c r="X2974" s="22">
        <f t="shared" si="230"/>
        <v>-0.34288564906918273</v>
      </c>
      <c r="Y2974" s="29">
        <v>1649.580439715668</v>
      </c>
      <c r="Z2974" s="34">
        <f t="shared" si="231"/>
        <v>62000</v>
      </c>
      <c r="AA2974" s="34">
        <f t="shared" si="232"/>
        <v>0.16129032258064516</v>
      </c>
      <c r="AB2974" s="35">
        <f t="shared" si="233"/>
        <v>17.741935483870968</v>
      </c>
      <c r="AC2974" s="35">
        <f t="shared" si="234"/>
        <v>22.903225806451612</v>
      </c>
      <c r="AD2974" s="6">
        <f>IFERROR(VLOOKUP(E2974,marginal!$A$2:$E$4826,4,FALSE),0)</f>
        <v>-3699.1171794871666</v>
      </c>
    </row>
    <row r="2975" spans="1:30" x14ac:dyDescent="0.2">
      <c r="A2975" s="27" t="s">
        <v>6907</v>
      </c>
      <c r="B2975" s="6" t="s">
        <v>6923</v>
      </c>
      <c r="C2975" s="6" t="s">
        <v>6909</v>
      </c>
      <c r="D2975" s="2">
        <v>157654</v>
      </c>
      <c r="E2975" s="2">
        <v>165374</v>
      </c>
      <c r="F2975" s="3" t="s">
        <v>2192</v>
      </c>
      <c r="G2975" s="2">
        <v>165381</v>
      </c>
      <c r="H2975" s="3" t="s">
        <v>3639</v>
      </c>
      <c r="I2975" s="18">
        <v>45114</v>
      </c>
      <c r="J2975" s="28">
        <v>1188830968</v>
      </c>
      <c r="K2975" s="18">
        <v>45197</v>
      </c>
      <c r="L2975" s="18">
        <v>45199</v>
      </c>
      <c r="M2975" s="18"/>
      <c r="N2975" s="30">
        <v>4</v>
      </c>
      <c r="O2975" s="7">
        <v>10000</v>
      </c>
      <c r="P2975" s="30">
        <v>110</v>
      </c>
      <c r="Q2975" s="22">
        <v>3.11605023919212E-2</v>
      </c>
      <c r="R2975" s="7">
        <v>10000</v>
      </c>
      <c r="S2975" s="2">
        <v>142</v>
      </c>
      <c r="T2975" s="11">
        <v>2510.34</v>
      </c>
      <c r="U2975" s="17" t="s">
        <v>6286</v>
      </c>
      <c r="V2975" s="21">
        <v>0.65711435093081727</v>
      </c>
      <c r="W2975" s="9">
        <v>6571.1435093081727</v>
      </c>
      <c r="X2975" s="22">
        <f t="shared" si="230"/>
        <v>-0.34288564906918273</v>
      </c>
      <c r="Y2975" s="29">
        <v>1649.580439715668</v>
      </c>
      <c r="Z2975" s="34">
        <f t="shared" si="231"/>
        <v>103000</v>
      </c>
      <c r="AA2975" s="34">
        <f t="shared" si="232"/>
        <v>9.7087378640776698E-2</v>
      </c>
      <c r="AB2975" s="35">
        <f t="shared" si="233"/>
        <v>10.679611650485437</v>
      </c>
      <c r="AC2975" s="35">
        <f t="shared" si="234"/>
        <v>13.78640776699029</v>
      </c>
      <c r="AD2975" s="6">
        <f>IFERROR(VLOOKUP(E2975,marginal!$A$2:$E$4826,4,FALSE),0)</f>
        <v>-3699.1171794871666</v>
      </c>
    </row>
    <row r="2976" spans="1:30" x14ac:dyDescent="0.2">
      <c r="A2976" s="27" t="s">
        <v>6907</v>
      </c>
      <c r="B2976" s="6" t="s">
        <v>6923</v>
      </c>
      <c r="C2976" s="6" t="s">
        <v>6909</v>
      </c>
      <c r="D2976" s="2">
        <v>164927</v>
      </c>
      <c r="E2976" s="2">
        <v>165374</v>
      </c>
      <c r="F2976" s="3" t="s">
        <v>2192</v>
      </c>
      <c r="G2976" s="2">
        <v>165382</v>
      </c>
      <c r="H2976" s="3" t="s">
        <v>3640</v>
      </c>
      <c r="I2976" s="18">
        <v>45189</v>
      </c>
      <c r="J2976" s="28">
        <v>1241174414</v>
      </c>
      <c r="K2976" s="18">
        <v>45197</v>
      </c>
      <c r="L2976" s="18">
        <v>45199</v>
      </c>
      <c r="M2976" s="18"/>
      <c r="N2976" s="30">
        <v>5</v>
      </c>
      <c r="O2976" s="7">
        <v>10000</v>
      </c>
      <c r="P2976" s="30">
        <v>110</v>
      </c>
      <c r="Q2976" s="22">
        <v>3.3741050530766099E-2</v>
      </c>
      <c r="R2976" s="7">
        <v>5000</v>
      </c>
      <c r="S2976" s="2">
        <v>147</v>
      </c>
      <c r="T2976" s="11">
        <v>1303.3399999999999</v>
      </c>
      <c r="U2976" s="17" t="s">
        <v>6286</v>
      </c>
      <c r="V2976" s="21">
        <v>0.65711435093081727</v>
      </c>
      <c r="W2976" s="9">
        <v>3285.5717546540864</v>
      </c>
      <c r="X2976" s="22">
        <f t="shared" si="230"/>
        <v>-0.34288564906918273</v>
      </c>
      <c r="Y2976" s="29">
        <v>856.44341814217137</v>
      </c>
      <c r="Z2976" s="34">
        <f t="shared" si="231"/>
        <v>277000</v>
      </c>
      <c r="AA2976" s="34">
        <f t="shared" si="232"/>
        <v>1.8050541516245487E-2</v>
      </c>
      <c r="AB2976" s="35">
        <f t="shared" si="233"/>
        <v>1.9855595667870036</v>
      </c>
      <c r="AC2976" s="35">
        <f t="shared" si="234"/>
        <v>2.6534296028880866</v>
      </c>
      <c r="AD2976" s="6">
        <f>IFERROR(VLOOKUP(E2976,marginal!$A$2:$E$4826,4,FALSE),0)</f>
        <v>-3699.1171794871666</v>
      </c>
    </row>
    <row r="2977" spans="1:30" x14ac:dyDescent="0.2">
      <c r="A2977" s="27" t="s">
        <v>6907</v>
      </c>
      <c r="B2977" s="6" t="s">
        <v>6919</v>
      </c>
      <c r="C2977" s="6" t="s">
        <v>6909</v>
      </c>
      <c r="D2977" s="2">
        <v>164757</v>
      </c>
      <c r="E2977" s="2">
        <v>165410</v>
      </c>
      <c r="F2977" s="3" t="s">
        <v>3632</v>
      </c>
      <c r="G2977" s="2">
        <v>165412</v>
      </c>
      <c r="H2977" s="3" t="s">
        <v>3641</v>
      </c>
      <c r="I2977" s="18" t="s">
        <v>6930</v>
      </c>
      <c r="J2977" s="28" t="s">
        <v>6930</v>
      </c>
      <c r="K2977" s="18">
        <v>45197</v>
      </c>
      <c r="L2977" s="18">
        <v>45199</v>
      </c>
      <c r="M2977" s="18"/>
      <c r="N2977" s="30">
        <v>5</v>
      </c>
      <c r="O2977" s="7">
        <v>14000</v>
      </c>
      <c r="P2977" s="30">
        <v>112</v>
      </c>
      <c r="Q2977" s="22">
        <v>3.8401844110557012E-2</v>
      </c>
      <c r="R2977" s="7">
        <v>7000</v>
      </c>
      <c r="S2977" s="2">
        <v>142</v>
      </c>
      <c r="T2977" s="11">
        <v>1758.65</v>
      </c>
      <c r="U2977" s="17" t="s">
        <v>6286</v>
      </c>
      <c r="V2977" s="21">
        <v>0.79666717000453013</v>
      </c>
      <c r="W2977" s="9">
        <v>5576.6701900317112</v>
      </c>
      <c r="X2977" s="22">
        <f t="shared" si="230"/>
        <v>-0.20333282999546987</v>
      </c>
      <c r="Y2977" s="29">
        <v>1401.0587185284669</v>
      </c>
      <c r="Z2977" s="34">
        <f t="shared" si="231"/>
        <v>277000</v>
      </c>
      <c r="AA2977" s="34">
        <f t="shared" si="232"/>
        <v>2.5270758122743681E-2</v>
      </c>
      <c r="AB2977" s="35">
        <f t="shared" si="233"/>
        <v>2.8303249097472922</v>
      </c>
      <c r="AC2977" s="35">
        <f t="shared" si="234"/>
        <v>3.5884476534296028</v>
      </c>
      <c r="AD2977" s="6">
        <f>IFERROR(VLOOKUP(E2977,marginal!$A$2:$E$4826,4,FALSE),0)</f>
        <v>210.63128205128166</v>
      </c>
    </row>
    <row r="2978" spans="1:30" x14ac:dyDescent="0.2">
      <c r="A2978" s="27" t="s">
        <v>6907</v>
      </c>
      <c r="B2978" s="6" t="s">
        <v>6919</v>
      </c>
      <c r="C2978" s="6" t="s">
        <v>6909</v>
      </c>
      <c r="D2978" s="2">
        <v>164754</v>
      </c>
      <c r="E2978" s="2">
        <v>165410</v>
      </c>
      <c r="F2978" s="3" t="s">
        <v>3632</v>
      </c>
      <c r="G2978" s="2">
        <v>165413</v>
      </c>
      <c r="H2978" s="3" t="s">
        <v>3642</v>
      </c>
      <c r="I2978" s="18" t="s">
        <v>6930</v>
      </c>
      <c r="J2978" s="28" t="s">
        <v>6930</v>
      </c>
      <c r="K2978" s="18">
        <v>45197</v>
      </c>
      <c r="L2978" s="18">
        <v>45199</v>
      </c>
      <c r="M2978" s="18"/>
      <c r="N2978" s="30">
        <v>5</v>
      </c>
      <c r="O2978" s="7">
        <v>14000</v>
      </c>
      <c r="P2978" s="30">
        <v>112</v>
      </c>
      <c r="Q2978" s="22">
        <v>3.8401844110557012E-2</v>
      </c>
      <c r="R2978" s="7">
        <v>7000</v>
      </c>
      <c r="S2978" s="2">
        <v>142</v>
      </c>
      <c r="T2978" s="11">
        <v>1758.65</v>
      </c>
      <c r="U2978" s="17" t="s">
        <v>6286</v>
      </c>
      <c r="V2978" s="21">
        <v>0.79666717000453013</v>
      </c>
      <c r="W2978" s="9">
        <v>5576.6701900317112</v>
      </c>
      <c r="X2978" s="22">
        <f t="shared" si="230"/>
        <v>-0.20333282999546987</v>
      </c>
      <c r="Y2978" s="29">
        <v>1401.0587185284669</v>
      </c>
      <c r="Z2978" s="34">
        <f t="shared" si="231"/>
        <v>277000</v>
      </c>
      <c r="AA2978" s="34">
        <f t="shared" si="232"/>
        <v>2.5270758122743681E-2</v>
      </c>
      <c r="AB2978" s="35">
        <f t="shared" si="233"/>
        <v>2.8303249097472922</v>
      </c>
      <c r="AC2978" s="35">
        <f t="shared" si="234"/>
        <v>3.5884476534296028</v>
      </c>
      <c r="AD2978" s="6">
        <f>IFERROR(VLOOKUP(E2978,marginal!$A$2:$E$4826,4,FALSE),0)</f>
        <v>210.63128205128166</v>
      </c>
    </row>
    <row r="2979" spans="1:30" x14ac:dyDescent="0.2">
      <c r="A2979" s="27" t="s">
        <v>6907</v>
      </c>
      <c r="B2979" s="6" t="s">
        <v>6919</v>
      </c>
      <c r="C2979" s="6" t="s">
        <v>6909</v>
      </c>
      <c r="D2979" s="2">
        <v>164752</v>
      </c>
      <c r="E2979" s="2">
        <v>165410</v>
      </c>
      <c r="F2979" s="3" t="s">
        <v>3632</v>
      </c>
      <c r="G2979" s="2">
        <v>165414</v>
      </c>
      <c r="H2979" s="3" t="s">
        <v>3643</v>
      </c>
      <c r="I2979" s="18" t="s">
        <v>6930</v>
      </c>
      <c r="J2979" s="28" t="s">
        <v>6930</v>
      </c>
      <c r="K2979" s="18">
        <v>45197</v>
      </c>
      <c r="L2979" s="18">
        <v>45199</v>
      </c>
      <c r="M2979" s="18"/>
      <c r="N2979" s="30">
        <v>6</v>
      </c>
      <c r="O2979" s="7">
        <v>15000</v>
      </c>
      <c r="P2979" s="30">
        <v>118</v>
      </c>
      <c r="Q2979" s="22">
        <v>4.2637369962707131E-2</v>
      </c>
      <c r="R2979" s="7">
        <v>7000</v>
      </c>
      <c r="S2979" s="2">
        <v>142</v>
      </c>
      <c r="T2979" s="11">
        <v>1758.65</v>
      </c>
      <c r="U2979" s="17" t="s">
        <v>6286</v>
      </c>
      <c r="V2979" s="21">
        <v>0.79666717000453013</v>
      </c>
      <c r="W2979" s="9">
        <v>5576.6701900317112</v>
      </c>
      <c r="X2979" s="22">
        <f t="shared" si="230"/>
        <v>-0.20333282999546987</v>
      </c>
      <c r="Y2979" s="29">
        <v>1401.0587185284669</v>
      </c>
      <c r="Z2979" s="34">
        <f t="shared" si="231"/>
        <v>329000</v>
      </c>
      <c r="AA2979" s="34">
        <f t="shared" si="232"/>
        <v>2.1276595744680851E-2</v>
      </c>
      <c r="AB2979" s="35">
        <f t="shared" si="233"/>
        <v>2.5106382978723403</v>
      </c>
      <c r="AC2979" s="35">
        <f t="shared" si="234"/>
        <v>3.021276595744681</v>
      </c>
      <c r="AD2979" s="6">
        <f>IFERROR(VLOOKUP(E2979,marginal!$A$2:$E$4826,4,FALSE),0)</f>
        <v>210.63128205128166</v>
      </c>
    </row>
    <row r="2980" spans="1:30" x14ac:dyDescent="0.2">
      <c r="A2980" s="27" t="s">
        <v>6907</v>
      </c>
      <c r="B2980" s="6" t="s">
        <v>6919</v>
      </c>
      <c r="C2980" s="6" t="s">
        <v>6909</v>
      </c>
      <c r="D2980" s="2">
        <v>164751</v>
      </c>
      <c r="E2980" s="2">
        <v>165410</v>
      </c>
      <c r="F2980" s="3" t="s">
        <v>3632</v>
      </c>
      <c r="G2980" s="2">
        <v>165415</v>
      </c>
      <c r="H2980" s="3" t="s">
        <v>3644</v>
      </c>
      <c r="I2980" s="18" t="s">
        <v>6930</v>
      </c>
      <c r="J2980" s="28" t="s">
        <v>6930</v>
      </c>
      <c r="K2980" s="18">
        <v>45197</v>
      </c>
      <c r="L2980" s="18">
        <v>45199</v>
      </c>
      <c r="M2980" s="18"/>
      <c r="N2980" s="30">
        <v>5</v>
      </c>
      <c r="O2980" s="7">
        <v>14000</v>
      </c>
      <c r="P2980" s="30">
        <v>112</v>
      </c>
      <c r="Q2980" s="22">
        <v>3.8401844110557012E-2</v>
      </c>
      <c r="R2980" s="7">
        <v>7000</v>
      </c>
      <c r="S2980" s="2">
        <v>142</v>
      </c>
      <c r="T2980" s="11">
        <v>1758.65</v>
      </c>
      <c r="U2980" s="17" t="s">
        <v>6286</v>
      </c>
      <c r="V2980" s="21">
        <v>0.79666717000453013</v>
      </c>
      <c r="W2980" s="9">
        <v>5576.6701900317112</v>
      </c>
      <c r="X2980" s="22">
        <f t="shared" si="230"/>
        <v>-0.20333282999546987</v>
      </c>
      <c r="Y2980" s="29">
        <v>1401.0587185284669</v>
      </c>
      <c r="Z2980" s="34">
        <f t="shared" si="231"/>
        <v>277000</v>
      </c>
      <c r="AA2980" s="34">
        <f t="shared" si="232"/>
        <v>2.5270758122743681E-2</v>
      </c>
      <c r="AB2980" s="35">
        <f t="shared" si="233"/>
        <v>2.8303249097472922</v>
      </c>
      <c r="AC2980" s="35">
        <f t="shared" si="234"/>
        <v>3.5884476534296028</v>
      </c>
      <c r="AD2980" s="6">
        <f>IFERROR(VLOOKUP(E2980,marginal!$A$2:$E$4826,4,FALSE),0)</f>
        <v>210.63128205128166</v>
      </c>
    </row>
    <row r="2981" spans="1:30" x14ac:dyDescent="0.2">
      <c r="A2981" s="27" t="s">
        <v>6907</v>
      </c>
      <c r="B2981" s="6" t="s">
        <v>6919</v>
      </c>
      <c r="C2981" s="6" t="s">
        <v>6909</v>
      </c>
      <c r="D2981" s="2">
        <v>164749</v>
      </c>
      <c r="E2981" s="2">
        <v>165410</v>
      </c>
      <c r="F2981" s="3" t="s">
        <v>3632</v>
      </c>
      <c r="G2981" s="2">
        <v>165416</v>
      </c>
      <c r="H2981" s="3" t="s">
        <v>3645</v>
      </c>
      <c r="I2981" s="18" t="s">
        <v>6930</v>
      </c>
      <c r="J2981" s="28" t="s">
        <v>6930</v>
      </c>
      <c r="K2981" s="18">
        <v>45197</v>
      </c>
      <c r="L2981" s="18">
        <v>45199</v>
      </c>
      <c r="M2981" s="18"/>
      <c r="N2981" s="30">
        <v>5</v>
      </c>
      <c r="O2981" s="7">
        <v>14000</v>
      </c>
      <c r="P2981" s="30">
        <v>112</v>
      </c>
      <c r="Q2981" s="22">
        <v>3.3454322959783331E-2</v>
      </c>
      <c r="R2981" s="7">
        <v>5000</v>
      </c>
      <c r="S2981" s="2">
        <v>147</v>
      </c>
      <c r="T2981" s="11">
        <v>1303.3399999999999</v>
      </c>
      <c r="U2981" s="17" t="s">
        <v>6286</v>
      </c>
      <c r="V2981" s="21">
        <v>0.79666717000453013</v>
      </c>
      <c r="W2981" s="9">
        <v>3983.3358500226504</v>
      </c>
      <c r="X2981" s="22">
        <f t="shared" si="230"/>
        <v>-0.20333282999546987</v>
      </c>
      <c r="Y2981" s="29">
        <v>1038.3281893537041</v>
      </c>
      <c r="Z2981" s="34">
        <f t="shared" si="231"/>
        <v>277000</v>
      </c>
      <c r="AA2981" s="34">
        <f t="shared" si="232"/>
        <v>1.8050541516245487E-2</v>
      </c>
      <c r="AB2981" s="35">
        <f t="shared" si="233"/>
        <v>2.0216606498194944</v>
      </c>
      <c r="AC2981" s="35">
        <f t="shared" si="234"/>
        <v>2.6534296028880866</v>
      </c>
      <c r="AD2981" s="6">
        <f>IFERROR(VLOOKUP(E2981,marginal!$A$2:$E$4826,4,FALSE),0)</f>
        <v>210.63128205128166</v>
      </c>
    </row>
    <row r="2982" spans="1:30" x14ac:dyDescent="0.2">
      <c r="A2982" s="27" t="s">
        <v>6907</v>
      </c>
      <c r="B2982" s="6" t="s">
        <v>6924</v>
      </c>
      <c r="C2982" s="6" t="s">
        <v>6912</v>
      </c>
      <c r="D2982" s="4">
        <v>165333</v>
      </c>
      <c r="E2982" s="4">
        <v>165547</v>
      </c>
      <c r="F2982" s="5" t="s">
        <v>3646</v>
      </c>
      <c r="G2982" s="4">
        <v>165548</v>
      </c>
      <c r="H2982" s="5" t="s">
        <v>3647</v>
      </c>
      <c r="I2982" s="18">
        <v>45195</v>
      </c>
      <c r="J2982" s="28">
        <v>1246454454</v>
      </c>
      <c r="K2982" s="18">
        <v>45197</v>
      </c>
      <c r="L2982" s="18">
        <v>45199</v>
      </c>
      <c r="M2982" s="18"/>
      <c r="N2982" s="30">
        <v>10</v>
      </c>
      <c r="O2982" s="7">
        <v>5000</v>
      </c>
      <c r="P2982" s="30">
        <v>147</v>
      </c>
      <c r="Q2982" s="22">
        <v>0.11226939921536</v>
      </c>
      <c r="R2982" s="8">
        <v>7000</v>
      </c>
      <c r="S2982" s="4">
        <v>142</v>
      </c>
      <c r="T2982" s="10">
        <v>1758.65</v>
      </c>
      <c r="U2982" s="17" t="s">
        <v>6286</v>
      </c>
      <c r="V2982" s="21">
        <v>1</v>
      </c>
      <c r="W2982" s="9">
        <v>7000</v>
      </c>
      <c r="X2982" s="22">
        <f t="shared" si="230"/>
        <v>0</v>
      </c>
      <c r="Y2982" s="29">
        <v>1758.65</v>
      </c>
      <c r="Z2982" s="34">
        <f t="shared" si="231"/>
        <v>214000</v>
      </c>
      <c r="AA2982" s="34">
        <f t="shared" si="232"/>
        <v>3.2710280373831772E-2</v>
      </c>
      <c r="AB2982" s="35">
        <f t="shared" si="233"/>
        <v>4.8084112149532707</v>
      </c>
      <c r="AC2982" s="35">
        <f t="shared" si="234"/>
        <v>4.6448598130841114</v>
      </c>
      <c r="AD2982" s="6">
        <f>IFERROR(VLOOKUP(E2982,marginal!$A$2:$E$4826,4,FALSE),0)</f>
        <v>1332.11846153846</v>
      </c>
    </row>
    <row r="2983" spans="1:30" x14ac:dyDescent="0.2">
      <c r="A2983" s="27" t="s">
        <v>6907</v>
      </c>
      <c r="B2983" s="6" t="s">
        <v>6916</v>
      </c>
      <c r="C2983" s="6" t="s">
        <v>6912</v>
      </c>
      <c r="D2983" s="2">
        <v>165339</v>
      </c>
      <c r="E2983" s="2">
        <v>165347</v>
      </c>
      <c r="F2983" s="3" t="s">
        <v>770</v>
      </c>
      <c r="G2983" s="2">
        <v>165358</v>
      </c>
      <c r="H2983" s="3" t="s">
        <v>3648</v>
      </c>
      <c r="I2983" s="18">
        <v>45299</v>
      </c>
      <c r="J2983" s="28">
        <v>1315706742</v>
      </c>
      <c r="K2983" s="18">
        <v>45197</v>
      </c>
      <c r="L2983" s="18">
        <v>45199</v>
      </c>
      <c r="M2983" s="18"/>
      <c r="N2983" s="30">
        <v>6</v>
      </c>
      <c r="O2983" s="7">
        <v>10000</v>
      </c>
      <c r="P2983" s="30">
        <v>115</v>
      </c>
      <c r="Q2983" s="22">
        <v>3.97705569269148E-2</v>
      </c>
      <c r="R2983" s="7">
        <v>5000</v>
      </c>
      <c r="S2983" s="2">
        <v>147</v>
      </c>
      <c r="T2983" s="11">
        <v>1303.3399999999999</v>
      </c>
      <c r="U2983" s="17" t="s">
        <v>6286</v>
      </c>
      <c r="V2983" s="21">
        <v>1</v>
      </c>
      <c r="W2983" s="9">
        <v>5000</v>
      </c>
      <c r="X2983" s="22">
        <f t="shared" si="230"/>
        <v>0</v>
      </c>
      <c r="Y2983" s="29">
        <v>1303.3399999999999</v>
      </c>
      <c r="Z2983" s="34">
        <f t="shared" si="231"/>
        <v>329000</v>
      </c>
      <c r="AA2983" s="34">
        <f t="shared" si="232"/>
        <v>1.5197568389057751E-2</v>
      </c>
      <c r="AB2983" s="35">
        <f t="shared" si="233"/>
        <v>1.7477203647416413</v>
      </c>
      <c r="AC2983" s="35">
        <f t="shared" si="234"/>
        <v>2.2340425531914896</v>
      </c>
      <c r="AD2983" s="6">
        <f>IFERROR(VLOOKUP(E2983,marginal!$A$2:$E$4826,4,FALSE),0)</f>
        <v>18681.403076923001</v>
      </c>
    </row>
    <row r="2984" spans="1:30" x14ac:dyDescent="0.2">
      <c r="A2984" s="27" t="s">
        <v>6907</v>
      </c>
      <c r="B2984" s="6" t="s">
        <v>6919</v>
      </c>
      <c r="C2984" s="6" t="s">
        <v>6909</v>
      </c>
      <c r="D2984" s="2">
        <v>165141</v>
      </c>
      <c r="E2984" s="2">
        <v>165402</v>
      </c>
      <c r="F2984" s="3" t="s">
        <v>2251</v>
      </c>
      <c r="G2984" s="2">
        <v>165408</v>
      </c>
      <c r="H2984" s="3" t="s">
        <v>3649</v>
      </c>
      <c r="I2984" s="18">
        <v>45192</v>
      </c>
      <c r="J2984" s="28">
        <v>1243991043</v>
      </c>
      <c r="K2984" s="18">
        <v>45197</v>
      </c>
      <c r="L2984" s="18">
        <v>45199</v>
      </c>
      <c r="M2984" s="18"/>
      <c r="N2984" s="30">
        <v>5</v>
      </c>
      <c r="O2984" s="7">
        <v>10000</v>
      </c>
      <c r="P2984" s="30">
        <v>110</v>
      </c>
      <c r="Q2984" s="22">
        <v>3.3741050530766099E-2</v>
      </c>
      <c r="R2984" s="7">
        <v>10000</v>
      </c>
      <c r="S2984" s="2">
        <v>142</v>
      </c>
      <c r="T2984" s="11">
        <v>2510.34</v>
      </c>
      <c r="U2984" s="17" t="s">
        <v>6286</v>
      </c>
      <c r="V2984" s="21">
        <v>1</v>
      </c>
      <c r="W2984" s="9">
        <v>10000</v>
      </c>
      <c r="X2984" s="22">
        <f t="shared" si="230"/>
        <v>0</v>
      </c>
      <c r="Y2984" s="29">
        <v>2510.34</v>
      </c>
      <c r="Z2984" s="34">
        <f t="shared" si="231"/>
        <v>277000</v>
      </c>
      <c r="AA2984" s="34">
        <f t="shared" si="232"/>
        <v>3.6101083032490974E-2</v>
      </c>
      <c r="AB2984" s="35">
        <f t="shared" si="233"/>
        <v>3.9711191335740073</v>
      </c>
      <c r="AC2984" s="35">
        <f t="shared" si="234"/>
        <v>5.1263537906137184</v>
      </c>
      <c r="AD2984" s="6">
        <f>IFERROR(VLOOKUP(E2984,marginal!$A$2:$E$4826,4,FALSE),0)</f>
        <v>16055.3084615384</v>
      </c>
    </row>
    <row r="2985" spans="1:30" x14ac:dyDescent="0.2">
      <c r="A2985" s="27" t="s">
        <v>6907</v>
      </c>
      <c r="B2985" s="6" t="s">
        <v>6924</v>
      </c>
      <c r="C2985" s="6" t="s">
        <v>6912</v>
      </c>
      <c r="D2985" s="2">
        <v>165247</v>
      </c>
      <c r="E2985" s="2">
        <v>165547</v>
      </c>
      <c r="F2985" s="3" t="s">
        <v>3646</v>
      </c>
      <c r="G2985" s="2">
        <v>165549</v>
      </c>
      <c r="H2985" s="3" t="s">
        <v>3650</v>
      </c>
      <c r="I2985" s="18">
        <v>45194</v>
      </c>
      <c r="J2985" s="28">
        <v>1245721645</v>
      </c>
      <c r="K2985" s="18">
        <v>45197</v>
      </c>
      <c r="L2985" s="18">
        <v>45199</v>
      </c>
      <c r="M2985" s="18"/>
      <c r="N2985" s="30">
        <v>8</v>
      </c>
      <c r="O2985" s="7">
        <v>10000</v>
      </c>
      <c r="P2985" s="30">
        <v>132</v>
      </c>
      <c r="Q2985" s="22">
        <v>5.8283715876113903E-2</v>
      </c>
      <c r="R2985" s="7">
        <v>8000</v>
      </c>
      <c r="S2985" s="2">
        <v>95</v>
      </c>
      <c r="T2985" s="11">
        <v>1310.3499999999999</v>
      </c>
      <c r="U2985" s="17" t="s">
        <v>6286</v>
      </c>
      <c r="V2985" s="21">
        <v>1</v>
      </c>
      <c r="W2985" s="9">
        <v>8000</v>
      </c>
      <c r="X2985" s="22">
        <f t="shared" si="230"/>
        <v>0</v>
      </c>
      <c r="Y2985" s="29">
        <v>1310.3499999999999</v>
      </c>
      <c r="Z2985" s="34">
        <f t="shared" si="231"/>
        <v>304000</v>
      </c>
      <c r="AA2985" s="34">
        <f t="shared" si="232"/>
        <v>2.6315789473684209E-2</v>
      </c>
      <c r="AB2985" s="35">
        <f t="shared" si="233"/>
        <v>3.4736842105263155</v>
      </c>
      <c r="AC2985" s="35">
        <f t="shared" si="234"/>
        <v>2.5</v>
      </c>
      <c r="AD2985" s="6">
        <f>IFERROR(VLOOKUP(E2985,marginal!$A$2:$E$4826,4,FALSE),0)</f>
        <v>1332.11846153846</v>
      </c>
    </row>
    <row r="2986" spans="1:30" x14ac:dyDescent="0.2">
      <c r="A2986" s="27" t="s">
        <v>6907</v>
      </c>
      <c r="B2986" s="6" t="s">
        <v>6924</v>
      </c>
      <c r="C2986" s="6" t="s">
        <v>6912</v>
      </c>
      <c r="D2986" s="2">
        <v>165169</v>
      </c>
      <c r="E2986" s="2">
        <v>165547</v>
      </c>
      <c r="F2986" s="3" t="s">
        <v>3646</v>
      </c>
      <c r="G2986" s="2">
        <v>165550</v>
      </c>
      <c r="H2986" s="3" t="s">
        <v>3651</v>
      </c>
      <c r="I2986" s="18">
        <v>45192</v>
      </c>
      <c r="J2986" s="28">
        <v>1244284697</v>
      </c>
      <c r="K2986" s="18">
        <v>45197</v>
      </c>
      <c r="L2986" s="18">
        <v>45199</v>
      </c>
      <c r="M2986" s="18"/>
      <c r="N2986" s="30">
        <v>9</v>
      </c>
      <c r="O2986" s="7">
        <v>10000</v>
      </c>
      <c r="P2986" s="30">
        <v>147</v>
      </c>
      <c r="Q2986" s="22">
        <v>7.9000519063170294E-2</v>
      </c>
      <c r="R2986" s="7">
        <v>10000</v>
      </c>
      <c r="S2986" s="2">
        <v>80</v>
      </c>
      <c r="T2986" s="11">
        <v>1365.58</v>
      </c>
      <c r="U2986" s="17" t="s">
        <v>6286</v>
      </c>
      <c r="V2986" s="21">
        <v>1</v>
      </c>
      <c r="W2986" s="9">
        <v>10000</v>
      </c>
      <c r="X2986" s="22">
        <f t="shared" si="230"/>
        <v>0</v>
      </c>
      <c r="Y2986" s="29">
        <v>1365.58</v>
      </c>
      <c r="Z2986" s="34">
        <f t="shared" si="231"/>
        <v>232000</v>
      </c>
      <c r="AA2986" s="34">
        <f t="shared" si="232"/>
        <v>4.3103448275862072E-2</v>
      </c>
      <c r="AB2986" s="35">
        <f t="shared" si="233"/>
        <v>6.3362068965517242</v>
      </c>
      <c r="AC2986" s="35">
        <f t="shared" si="234"/>
        <v>3.4482758620689657</v>
      </c>
      <c r="AD2986" s="6">
        <f>IFERROR(VLOOKUP(E2986,marginal!$A$2:$E$4826,4,FALSE),0)</f>
        <v>1332.11846153846</v>
      </c>
    </row>
    <row r="2987" spans="1:30" x14ac:dyDescent="0.2">
      <c r="A2987" s="27" t="s">
        <v>6907</v>
      </c>
      <c r="B2987" s="6" t="s">
        <v>6924</v>
      </c>
      <c r="C2987" s="6" t="s">
        <v>6912</v>
      </c>
      <c r="D2987" s="2">
        <v>165157</v>
      </c>
      <c r="E2987" s="2">
        <v>165547</v>
      </c>
      <c r="F2987" s="3" t="s">
        <v>3646</v>
      </c>
      <c r="G2987" s="2">
        <v>165551</v>
      </c>
      <c r="H2987" s="3" t="s">
        <v>3652</v>
      </c>
      <c r="I2987" s="18">
        <v>45192</v>
      </c>
      <c r="J2987" s="28">
        <v>1244133731</v>
      </c>
      <c r="K2987" s="18">
        <v>45197</v>
      </c>
      <c r="L2987" s="18">
        <v>45199</v>
      </c>
      <c r="M2987" s="18"/>
      <c r="N2987" s="30">
        <v>7</v>
      </c>
      <c r="O2987" s="7">
        <v>15000</v>
      </c>
      <c r="P2987" s="30">
        <v>127</v>
      </c>
      <c r="Q2987" s="22">
        <v>5.24391097594855E-2</v>
      </c>
      <c r="R2987" s="7">
        <v>15000</v>
      </c>
      <c r="S2987" s="2">
        <v>85</v>
      </c>
      <c r="T2987" s="11">
        <v>2186.2399999999998</v>
      </c>
      <c r="U2987" s="17" t="s">
        <v>6286</v>
      </c>
      <c r="V2987" s="21">
        <v>1</v>
      </c>
      <c r="W2987" s="9">
        <v>15000</v>
      </c>
      <c r="X2987" s="22">
        <f t="shared" si="230"/>
        <v>0</v>
      </c>
      <c r="Y2987" s="29">
        <v>2186.2399999999998</v>
      </c>
      <c r="Z2987" s="34">
        <f t="shared" si="231"/>
        <v>183000</v>
      </c>
      <c r="AA2987" s="34">
        <f t="shared" si="232"/>
        <v>8.1967213114754092E-2</v>
      </c>
      <c r="AB2987" s="35">
        <f t="shared" si="233"/>
        <v>10.409836065573769</v>
      </c>
      <c r="AC2987" s="35">
        <f t="shared" si="234"/>
        <v>6.9672131147540979</v>
      </c>
      <c r="AD2987" s="6">
        <f>IFERROR(VLOOKUP(E2987,marginal!$A$2:$E$4826,4,FALSE),0)</f>
        <v>1332.11846153846</v>
      </c>
    </row>
    <row r="2988" spans="1:30" x14ac:dyDescent="0.2">
      <c r="A2988" s="27" t="s">
        <v>6907</v>
      </c>
      <c r="B2988" s="6" t="s">
        <v>6924</v>
      </c>
      <c r="C2988" s="6" t="s">
        <v>6912</v>
      </c>
      <c r="D2988" s="2">
        <v>165171</v>
      </c>
      <c r="E2988" s="2">
        <v>165547</v>
      </c>
      <c r="F2988" s="3" t="s">
        <v>3646</v>
      </c>
      <c r="G2988" s="2">
        <v>165552</v>
      </c>
      <c r="H2988" s="3" t="s">
        <v>3653</v>
      </c>
      <c r="I2988" s="18">
        <v>45289</v>
      </c>
      <c r="J2988" s="28">
        <v>1310230278</v>
      </c>
      <c r="K2988" s="18">
        <v>45197</v>
      </c>
      <c r="L2988" s="18">
        <v>45199</v>
      </c>
      <c r="M2988" s="18"/>
      <c r="N2988" s="30">
        <v>8</v>
      </c>
      <c r="O2988" s="7">
        <v>10000</v>
      </c>
      <c r="P2988" s="30">
        <v>132</v>
      </c>
      <c r="Q2988" s="22">
        <v>5.8283715876113903E-2</v>
      </c>
      <c r="R2988" s="7">
        <v>8000</v>
      </c>
      <c r="S2988" s="2">
        <v>90</v>
      </c>
      <c r="T2988" s="11">
        <v>1241.3900000000001</v>
      </c>
      <c r="U2988" s="17" t="s">
        <v>6286</v>
      </c>
      <c r="V2988" s="21">
        <v>1</v>
      </c>
      <c r="W2988" s="9">
        <v>8000</v>
      </c>
      <c r="X2988" s="22">
        <f t="shared" si="230"/>
        <v>0</v>
      </c>
      <c r="Y2988" s="29">
        <v>1241.3900000000001</v>
      </c>
      <c r="Z2988" s="34">
        <f t="shared" si="231"/>
        <v>304000</v>
      </c>
      <c r="AA2988" s="34">
        <f t="shared" si="232"/>
        <v>2.6315789473684209E-2</v>
      </c>
      <c r="AB2988" s="35">
        <f t="shared" si="233"/>
        <v>3.4736842105263155</v>
      </c>
      <c r="AC2988" s="35">
        <f t="shared" si="234"/>
        <v>2.3684210526315788</v>
      </c>
      <c r="AD2988" s="6">
        <f>IFERROR(VLOOKUP(E2988,marginal!$A$2:$E$4826,4,FALSE),0)</f>
        <v>1332.11846153846</v>
      </c>
    </row>
    <row r="2989" spans="1:30" x14ac:dyDescent="0.2">
      <c r="A2989" s="27" t="s">
        <v>6907</v>
      </c>
      <c r="B2989" s="6" t="s">
        <v>6924</v>
      </c>
      <c r="C2989" s="6" t="s">
        <v>6912</v>
      </c>
      <c r="D2989" s="2">
        <v>165240</v>
      </c>
      <c r="E2989" s="2">
        <v>165547</v>
      </c>
      <c r="F2989" s="3" t="s">
        <v>3646</v>
      </c>
      <c r="G2989" s="2">
        <v>165553</v>
      </c>
      <c r="H2989" s="3" t="s">
        <v>3654</v>
      </c>
      <c r="I2989" s="18">
        <v>45194</v>
      </c>
      <c r="J2989" s="28">
        <v>1245721917</v>
      </c>
      <c r="K2989" s="18">
        <v>45197</v>
      </c>
      <c r="L2989" s="18">
        <v>45199</v>
      </c>
      <c r="M2989" s="18"/>
      <c r="N2989" s="30">
        <v>8</v>
      </c>
      <c r="O2989" s="7">
        <v>10000</v>
      </c>
      <c r="P2989" s="30">
        <v>132</v>
      </c>
      <c r="Q2989" s="22">
        <v>5.8283715876113903E-2</v>
      </c>
      <c r="R2989" s="7">
        <v>8000</v>
      </c>
      <c r="S2989" s="2">
        <v>80</v>
      </c>
      <c r="T2989" s="11">
        <v>1103.3599999999999</v>
      </c>
      <c r="U2989" s="17" t="s">
        <v>6286</v>
      </c>
      <c r="V2989" s="21">
        <v>1</v>
      </c>
      <c r="W2989" s="9">
        <v>8000</v>
      </c>
      <c r="X2989" s="22">
        <f t="shared" si="230"/>
        <v>0</v>
      </c>
      <c r="Y2989" s="29">
        <v>1103.3599999999999</v>
      </c>
      <c r="Z2989" s="34">
        <f t="shared" si="231"/>
        <v>304000</v>
      </c>
      <c r="AA2989" s="34">
        <f t="shared" si="232"/>
        <v>2.6315789473684209E-2</v>
      </c>
      <c r="AB2989" s="35">
        <f t="shared" si="233"/>
        <v>3.4736842105263155</v>
      </c>
      <c r="AC2989" s="35">
        <f t="shared" si="234"/>
        <v>2.1052631578947367</v>
      </c>
      <c r="AD2989" s="6">
        <f>IFERROR(VLOOKUP(E2989,marginal!$A$2:$E$4826,4,FALSE),0)</f>
        <v>1332.11846153846</v>
      </c>
    </row>
    <row r="2990" spans="1:30" x14ac:dyDescent="0.2">
      <c r="A2990" s="27" t="s">
        <v>6907</v>
      </c>
      <c r="B2990" s="6" t="s">
        <v>6917</v>
      </c>
      <c r="C2990" s="6" t="s">
        <v>6909</v>
      </c>
      <c r="D2990" s="2">
        <v>165332</v>
      </c>
      <c r="E2990" s="2">
        <v>165496</v>
      </c>
      <c r="F2990" s="3" t="s">
        <v>2255</v>
      </c>
      <c r="G2990" s="2">
        <v>165539</v>
      </c>
      <c r="H2990" s="3" t="s">
        <v>3655</v>
      </c>
      <c r="I2990" s="18">
        <v>45195</v>
      </c>
      <c r="J2990" s="28">
        <v>1246442654</v>
      </c>
      <c r="K2990" s="18">
        <v>45197</v>
      </c>
      <c r="L2990" s="18">
        <v>45199</v>
      </c>
      <c r="M2990" s="18"/>
      <c r="N2990" s="30">
        <v>8</v>
      </c>
      <c r="O2990" s="7">
        <v>10000</v>
      </c>
      <c r="P2990" s="30">
        <v>132</v>
      </c>
      <c r="Q2990" s="22">
        <v>5.8283715876113903E-2</v>
      </c>
      <c r="R2990" s="7">
        <v>5000</v>
      </c>
      <c r="S2990" s="2">
        <v>147</v>
      </c>
      <c r="T2990" s="11">
        <v>1303.3399999999999</v>
      </c>
      <c r="U2990" s="17" t="s">
        <v>6286</v>
      </c>
      <c r="V2990" s="21">
        <v>1</v>
      </c>
      <c r="W2990" s="9">
        <v>5000</v>
      </c>
      <c r="X2990" s="22">
        <f t="shared" si="230"/>
        <v>0</v>
      </c>
      <c r="Y2990" s="29">
        <v>1303.3399999999999</v>
      </c>
      <c r="Z2990" s="34">
        <f t="shared" si="231"/>
        <v>304000</v>
      </c>
      <c r="AA2990" s="34">
        <f t="shared" si="232"/>
        <v>1.6447368421052631E-2</v>
      </c>
      <c r="AB2990" s="35">
        <f t="shared" si="233"/>
        <v>2.1710526315789473</v>
      </c>
      <c r="AC2990" s="35">
        <f t="shared" si="234"/>
        <v>2.4177631578947367</v>
      </c>
      <c r="AD2990" s="6">
        <f>IFERROR(VLOOKUP(E2990,marginal!$A$2:$E$4826,4,FALSE),0)</f>
        <v>11424.2846153846</v>
      </c>
    </row>
    <row r="2991" spans="1:30" x14ac:dyDescent="0.2">
      <c r="A2991" s="27" t="s">
        <v>6907</v>
      </c>
      <c r="B2991" s="6" t="s">
        <v>6915</v>
      </c>
      <c r="C2991" s="6" t="s">
        <v>6909</v>
      </c>
      <c r="D2991" s="2">
        <v>165463</v>
      </c>
      <c r="E2991" s="2">
        <v>165529</v>
      </c>
      <c r="F2991" s="3" t="s">
        <v>445</v>
      </c>
      <c r="G2991" s="2">
        <v>165538</v>
      </c>
      <c r="H2991" s="3" t="s">
        <v>3656</v>
      </c>
      <c r="I2991" s="18">
        <v>45196</v>
      </c>
      <c r="J2991" s="28">
        <v>1247053771</v>
      </c>
      <c r="K2991" s="18">
        <v>45197</v>
      </c>
      <c r="L2991" s="18">
        <v>45199</v>
      </c>
      <c r="M2991" s="18"/>
      <c r="N2991" s="30">
        <v>1</v>
      </c>
      <c r="O2991" s="7">
        <v>10000</v>
      </c>
      <c r="P2991" s="30">
        <v>90</v>
      </c>
      <c r="Q2991" s="22">
        <v>5.9818464604665302E-3</v>
      </c>
      <c r="R2991" s="7">
        <v>10000</v>
      </c>
      <c r="S2991" s="2">
        <v>142</v>
      </c>
      <c r="T2991" s="11">
        <v>2510.34</v>
      </c>
      <c r="U2991" s="17" t="s">
        <v>6286</v>
      </c>
      <c r="V2991" s="21">
        <v>1</v>
      </c>
      <c r="W2991" s="9">
        <v>10000</v>
      </c>
      <c r="X2991" s="22">
        <f t="shared" si="230"/>
        <v>0</v>
      </c>
      <c r="Y2991" s="29">
        <v>2510.34</v>
      </c>
      <c r="Z2991" s="34">
        <f t="shared" si="231"/>
        <v>37000</v>
      </c>
      <c r="AA2991" s="34">
        <f t="shared" si="232"/>
        <v>0.27027027027027029</v>
      </c>
      <c r="AB2991" s="35">
        <f t="shared" si="233"/>
        <v>24.324324324324326</v>
      </c>
      <c r="AC2991" s="35">
        <f t="shared" si="234"/>
        <v>38.378378378378379</v>
      </c>
      <c r="AD2991" s="6">
        <f>IFERROR(VLOOKUP(E2991,marginal!$A$2:$E$4826,4,FALSE),0)</f>
        <v>13650.4007692307</v>
      </c>
    </row>
    <row r="2992" spans="1:30" x14ac:dyDescent="0.2">
      <c r="A2992" s="27" t="s">
        <v>6907</v>
      </c>
      <c r="B2992" s="6" t="s">
        <v>6914</v>
      </c>
      <c r="C2992" s="6" t="s">
        <v>6909</v>
      </c>
      <c r="D2992" s="2">
        <v>165249</v>
      </c>
      <c r="E2992" s="2">
        <v>165675</v>
      </c>
      <c r="F2992" s="3" t="s">
        <v>595</v>
      </c>
      <c r="G2992" s="2">
        <v>165682</v>
      </c>
      <c r="H2992" s="3" t="s">
        <v>3657</v>
      </c>
      <c r="I2992" s="18">
        <v>45194</v>
      </c>
      <c r="J2992" s="28">
        <v>1245793258</v>
      </c>
      <c r="K2992" s="18">
        <v>45198</v>
      </c>
      <c r="L2992" s="18">
        <v>45199</v>
      </c>
      <c r="M2992" s="18"/>
      <c r="N2992" s="30">
        <v>6</v>
      </c>
      <c r="O2992" s="7">
        <v>10000</v>
      </c>
      <c r="P2992" s="30">
        <v>115</v>
      </c>
      <c r="Q2992" s="22">
        <v>3.97705569269148E-2</v>
      </c>
      <c r="R2992" s="7">
        <v>5000</v>
      </c>
      <c r="S2992" s="2">
        <v>147</v>
      </c>
      <c r="T2992" s="11">
        <v>1303.3399999999999</v>
      </c>
      <c r="U2992" s="17" t="s">
        <v>6286</v>
      </c>
      <c r="V2992" s="21">
        <v>0.80227077363610311</v>
      </c>
      <c r="W2992" s="9">
        <v>4011.3538681805157</v>
      </c>
      <c r="X2992" s="22">
        <f t="shared" si="230"/>
        <v>-0.19772922636389689</v>
      </c>
      <c r="Y2992" s="29">
        <v>1045.6315901108785</v>
      </c>
      <c r="Z2992" s="34">
        <f t="shared" si="231"/>
        <v>329000</v>
      </c>
      <c r="AA2992" s="34">
        <f t="shared" si="232"/>
        <v>1.5197568389057751E-2</v>
      </c>
      <c r="AB2992" s="35">
        <f t="shared" si="233"/>
        <v>1.7477203647416413</v>
      </c>
      <c r="AC2992" s="35">
        <f t="shared" si="234"/>
        <v>2.2340425531914896</v>
      </c>
      <c r="AD2992" s="6">
        <f>IFERROR(VLOOKUP(E2992,marginal!$A$2:$E$4826,4,FALSE),0)</f>
        <v>-793.443076923082</v>
      </c>
    </row>
    <row r="2993" spans="1:30" x14ac:dyDescent="0.2">
      <c r="A2993" s="27" t="s">
        <v>6907</v>
      </c>
      <c r="B2993" s="6" t="s">
        <v>6914</v>
      </c>
      <c r="C2993" s="6" t="s">
        <v>6909</v>
      </c>
      <c r="D2993" s="2">
        <v>165341</v>
      </c>
      <c r="E2993" s="2">
        <v>165716</v>
      </c>
      <c r="F2993" s="3" t="s">
        <v>2309</v>
      </c>
      <c r="G2993" s="2">
        <v>165723</v>
      </c>
      <c r="H2993" s="3" t="s">
        <v>3658</v>
      </c>
      <c r="I2993" s="18">
        <v>45195</v>
      </c>
      <c r="J2993" s="28">
        <v>1246491942</v>
      </c>
      <c r="K2993" s="18">
        <v>45198</v>
      </c>
      <c r="L2993" s="18">
        <v>45199</v>
      </c>
      <c r="M2993" s="18"/>
      <c r="N2993" s="30">
        <v>6</v>
      </c>
      <c r="O2993" s="7">
        <v>11000</v>
      </c>
      <c r="P2993" s="30">
        <v>119</v>
      </c>
      <c r="Q2993" s="22">
        <v>4.4808469477509841E-2</v>
      </c>
      <c r="R2993" s="7">
        <v>5000</v>
      </c>
      <c r="S2993" s="2">
        <v>147</v>
      </c>
      <c r="T2993" s="11">
        <v>742.61</v>
      </c>
      <c r="U2993" s="17" t="s">
        <v>6286</v>
      </c>
      <c r="V2993" s="21">
        <v>1</v>
      </c>
      <c r="W2993" s="9">
        <v>5000</v>
      </c>
      <c r="X2993" s="22">
        <f t="shared" si="230"/>
        <v>0</v>
      </c>
      <c r="Y2993" s="29">
        <v>742.61</v>
      </c>
      <c r="Z2993" s="34">
        <f t="shared" si="231"/>
        <v>329000</v>
      </c>
      <c r="AA2993" s="34">
        <f t="shared" si="232"/>
        <v>1.5197568389057751E-2</v>
      </c>
      <c r="AB2993" s="35">
        <f t="shared" si="233"/>
        <v>1.8085106382978724</v>
      </c>
      <c r="AC2993" s="35">
        <f t="shared" si="234"/>
        <v>2.2340425531914896</v>
      </c>
      <c r="AD2993" s="6">
        <f>IFERROR(VLOOKUP(E2993,marginal!$A$2:$E$4826,4,FALSE),0)</f>
        <v>8552.0376923076801</v>
      </c>
    </row>
    <row r="2994" spans="1:30" x14ac:dyDescent="0.2">
      <c r="A2994" s="27" t="s">
        <v>6907</v>
      </c>
      <c r="B2994" s="6" t="s">
        <v>6924</v>
      </c>
      <c r="C2994" s="6" t="s">
        <v>6912</v>
      </c>
      <c r="D2994" s="4">
        <v>165166</v>
      </c>
      <c r="E2994" s="4">
        <v>165778</v>
      </c>
      <c r="F2994" s="5" t="s">
        <v>3659</v>
      </c>
      <c r="G2994" s="4">
        <v>165779</v>
      </c>
      <c r="H2994" s="5" t="s">
        <v>3660</v>
      </c>
      <c r="I2994" s="18">
        <v>45192</v>
      </c>
      <c r="J2994" s="28">
        <v>1244241854</v>
      </c>
      <c r="K2994" s="18">
        <v>45201</v>
      </c>
      <c r="L2994" s="18">
        <v>45199</v>
      </c>
      <c r="M2994" s="18"/>
      <c r="N2994" s="30">
        <v>8</v>
      </c>
      <c r="O2994" s="7">
        <v>9000</v>
      </c>
      <c r="P2994" s="30">
        <v>132</v>
      </c>
      <c r="Q2994" s="22">
        <v>5.7799952063473291E-2</v>
      </c>
      <c r="R2994" s="8">
        <v>10000</v>
      </c>
      <c r="S2994" s="4">
        <v>142</v>
      </c>
      <c r="T2994" s="10">
        <v>2510.34</v>
      </c>
      <c r="U2994" s="17" t="s">
        <v>6286</v>
      </c>
      <c r="V2994" s="21">
        <v>1</v>
      </c>
      <c r="W2994" s="9">
        <v>10000</v>
      </c>
      <c r="X2994" s="22">
        <f t="shared" si="230"/>
        <v>0</v>
      </c>
      <c r="Y2994" s="29">
        <v>2510.34</v>
      </c>
      <c r="Z2994" s="34">
        <f t="shared" si="231"/>
        <v>304000</v>
      </c>
      <c r="AA2994" s="34">
        <f t="shared" si="232"/>
        <v>3.2894736842105261E-2</v>
      </c>
      <c r="AB2994" s="35">
        <f t="shared" si="233"/>
        <v>4.3421052631578947</v>
      </c>
      <c r="AC2994" s="35">
        <f t="shared" si="234"/>
        <v>4.6710526315789469</v>
      </c>
      <c r="AD2994" s="6">
        <f>IFERROR(VLOOKUP(E2994,marginal!$A$2:$E$4826,4,FALSE),0)</f>
        <v>11664.3615384615</v>
      </c>
    </row>
    <row r="2995" spans="1:30" x14ac:dyDescent="0.2">
      <c r="A2995" s="27" t="s">
        <v>6907</v>
      </c>
      <c r="B2995" s="6" t="s">
        <v>6925</v>
      </c>
      <c r="C2995" s="6" t="s">
        <v>6912</v>
      </c>
      <c r="D2995" s="2">
        <v>165554</v>
      </c>
      <c r="E2995" s="2">
        <v>165700</v>
      </c>
      <c r="F2995" s="3" t="s">
        <v>2313</v>
      </c>
      <c r="G2995" s="2">
        <v>165706</v>
      </c>
      <c r="H2995" s="3" t="s">
        <v>3661</v>
      </c>
      <c r="I2995" s="18" t="s">
        <v>6930</v>
      </c>
      <c r="J2995" s="28" t="s">
        <v>6930</v>
      </c>
      <c r="K2995" s="18">
        <v>45198</v>
      </c>
      <c r="L2995" s="18">
        <v>45199</v>
      </c>
      <c r="M2995" s="18"/>
      <c r="N2995" s="30">
        <v>6</v>
      </c>
      <c r="O2995" s="7">
        <v>14000</v>
      </c>
      <c r="P2995" s="30">
        <v>118</v>
      </c>
      <c r="Q2995" s="22">
        <v>4.7175820506594447E-2</v>
      </c>
      <c r="R2995" s="7">
        <v>6000</v>
      </c>
      <c r="S2995" s="2">
        <v>142</v>
      </c>
      <c r="T2995" s="11">
        <v>1503.37</v>
      </c>
      <c r="U2995" s="17" t="s">
        <v>6286</v>
      </c>
      <c r="V2995" s="21">
        <v>1</v>
      </c>
      <c r="W2995" s="9">
        <v>6000</v>
      </c>
      <c r="X2995" s="22">
        <f t="shared" si="230"/>
        <v>0</v>
      </c>
      <c r="Y2995" s="29">
        <v>1503.37</v>
      </c>
      <c r="Z2995" s="34">
        <f t="shared" si="231"/>
        <v>329000</v>
      </c>
      <c r="AA2995" s="34">
        <f t="shared" si="232"/>
        <v>1.82370820668693E-2</v>
      </c>
      <c r="AB2995" s="35">
        <f t="shared" si="233"/>
        <v>2.1519756838905773</v>
      </c>
      <c r="AC2995" s="35">
        <f t="shared" si="234"/>
        <v>2.5896656534954405</v>
      </c>
      <c r="AD2995" s="6">
        <f>IFERROR(VLOOKUP(E2995,marginal!$A$2:$E$4826,4,FALSE),0)</f>
        <v>11176.3615384615</v>
      </c>
    </row>
    <row r="2996" spans="1:30" x14ac:dyDescent="0.2">
      <c r="A2996" s="27" t="s">
        <v>6907</v>
      </c>
      <c r="B2996" s="6" t="s">
        <v>6914</v>
      </c>
      <c r="C2996" s="6" t="s">
        <v>6909</v>
      </c>
      <c r="D2996" s="2">
        <v>165670</v>
      </c>
      <c r="E2996" s="2">
        <v>165744</v>
      </c>
      <c r="F2996" s="3" t="s">
        <v>1383</v>
      </c>
      <c r="G2996" s="2">
        <v>165752</v>
      </c>
      <c r="H2996" s="3" t="s">
        <v>3662</v>
      </c>
      <c r="I2996" s="18">
        <v>45198</v>
      </c>
      <c r="J2996" s="28">
        <v>1248353688</v>
      </c>
      <c r="K2996" s="18">
        <v>45201</v>
      </c>
      <c r="L2996" s="18">
        <v>45199</v>
      </c>
      <c r="M2996" s="18"/>
      <c r="N2996" s="30">
        <v>4</v>
      </c>
      <c r="O2996" s="7">
        <v>7000</v>
      </c>
      <c r="P2996" s="30">
        <v>121</v>
      </c>
      <c r="Q2996" s="22">
        <v>3.1160502391921113E-2</v>
      </c>
      <c r="R2996" s="7">
        <v>5000</v>
      </c>
      <c r="S2996" s="2">
        <v>147</v>
      </c>
      <c r="T2996" s="11">
        <v>1303.3399999999999</v>
      </c>
      <c r="U2996" s="17" t="s">
        <v>6286</v>
      </c>
      <c r="V2996" s="21">
        <v>1</v>
      </c>
      <c r="W2996" s="9">
        <v>5000</v>
      </c>
      <c r="X2996" s="22">
        <f t="shared" si="230"/>
        <v>0</v>
      </c>
      <c r="Y2996" s="29">
        <v>1303.3399999999999</v>
      </c>
      <c r="Z2996" s="34">
        <f t="shared" si="231"/>
        <v>103000</v>
      </c>
      <c r="AA2996" s="34">
        <f t="shared" si="232"/>
        <v>4.8543689320388349E-2</v>
      </c>
      <c r="AB2996" s="35">
        <f t="shared" si="233"/>
        <v>5.8737864077669899</v>
      </c>
      <c r="AC2996" s="35">
        <f t="shared" si="234"/>
        <v>7.1359223300970873</v>
      </c>
      <c r="AD2996" s="6">
        <f>IFERROR(VLOOKUP(E2996,marginal!$A$2:$E$4826,4,FALSE),0)</f>
        <v>12370.8999999999</v>
      </c>
    </row>
    <row r="2997" spans="1:30" x14ac:dyDescent="0.2">
      <c r="A2997" s="27" t="s">
        <v>6907</v>
      </c>
      <c r="B2997" s="6" t="s">
        <v>6914</v>
      </c>
      <c r="C2997" s="6" t="s">
        <v>6909</v>
      </c>
      <c r="D2997" s="2">
        <v>164897</v>
      </c>
      <c r="E2997" s="2">
        <v>165744</v>
      </c>
      <c r="F2997" s="3" t="s">
        <v>1383</v>
      </c>
      <c r="G2997" s="2">
        <v>165760</v>
      </c>
      <c r="H2997" s="3" t="s">
        <v>3663</v>
      </c>
      <c r="I2997" s="18">
        <v>45295</v>
      </c>
      <c r="J2997" s="28">
        <v>1313501703</v>
      </c>
      <c r="K2997" s="18">
        <v>45201</v>
      </c>
      <c r="L2997" s="18">
        <v>45199</v>
      </c>
      <c r="M2997" s="18"/>
      <c r="N2997" s="30">
        <v>5</v>
      </c>
      <c r="O2997" s="7">
        <v>7000</v>
      </c>
      <c r="P2997" s="30">
        <v>125</v>
      </c>
      <c r="Q2997" s="22">
        <v>3.3741050530766176E-2</v>
      </c>
      <c r="R2997" s="7">
        <v>5000</v>
      </c>
      <c r="S2997" s="2">
        <v>147</v>
      </c>
      <c r="T2997" s="11">
        <v>1303.3399999999999</v>
      </c>
      <c r="U2997" s="17" t="s">
        <v>6286</v>
      </c>
      <c r="V2997" s="21">
        <v>1</v>
      </c>
      <c r="W2997" s="9">
        <v>5000</v>
      </c>
      <c r="X2997" s="22">
        <f t="shared" si="230"/>
        <v>0</v>
      </c>
      <c r="Y2997" s="29">
        <v>1303.3399999999999</v>
      </c>
      <c r="Z2997" s="34">
        <f t="shared" si="231"/>
        <v>277000</v>
      </c>
      <c r="AA2997" s="34">
        <f t="shared" si="232"/>
        <v>1.8050541516245487E-2</v>
      </c>
      <c r="AB2997" s="35">
        <f t="shared" si="233"/>
        <v>2.256317689530686</v>
      </c>
      <c r="AC2997" s="35">
        <f t="shared" si="234"/>
        <v>2.6534296028880866</v>
      </c>
      <c r="AD2997" s="6">
        <f>IFERROR(VLOOKUP(E2997,marginal!$A$2:$E$4826,4,FALSE),0)</f>
        <v>12370.8999999999</v>
      </c>
    </row>
    <row r="2998" spans="1:30" x14ac:dyDescent="0.2">
      <c r="A2998" s="27" t="s">
        <v>6907</v>
      </c>
      <c r="B2998" s="6" t="s">
        <v>6924</v>
      </c>
      <c r="C2998" s="6" t="s">
        <v>6912</v>
      </c>
      <c r="D2998" s="2">
        <v>165356</v>
      </c>
      <c r="E2998" s="2">
        <v>165778</v>
      </c>
      <c r="F2998" s="3" t="s">
        <v>3659</v>
      </c>
      <c r="G2998" s="2">
        <v>165780</v>
      </c>
      <c r="H2998" s="3" t="s">
        <v>3664</v>
      </c>
      <c r="I2998" s="18">
        <v>45195</v>
      </c>
      <c r="J2998" s="28">
        <v>1246517967</v>
      </c>
      <c r="K2998" s="18">
        <v>45201</v>
      </c>
      <c r="L2998" s="18">
        <v>45199</v>
      </c>
      <c r="M2998" s="18"/>
      <c r="N2998" s="30">
        <v>8</v>
      </c>
      <c r="O2998" s="7">
        <v>9000</v>
      </c>
      <c r="P2998" s="30">
        <v>132</v>
      </c>
      <c r="Q2998" s="22">
        <v>5.7799952063473291E-2</v>
      </c>
      <c r="R2998" s="7">
        <v>10000</v>
      </c>
      <c r="S2998" s="2">
        <v>142</v>
      </c>
      <c r="T2998" s="11">
        <v>2510.34</v>
      </c>
      <c r="U2998" s="17" t="s">
        <v>6286</v>
      </c>
      <c r="V2998" s="21">
        <v>1</v>
      </c>
      <c r="W2998" s="9">
        <v>10000</v>
      </c>
      <c r="X2998" s="22">
        <f t="shared" si="230"/>
        <v>0</v>
      </c>
      <c r="Y2998" s="29">
        <v>2510.34</v>
      </c>
      <c r="Z2998" s="34">
        <f t="shared" si="231"/>
        <v>304000</v>
      </c>
      <c r="AA2998" s="34">
        <f t="shared" si="232"/>
        <v>3.2894736842105261E-2</v>
      </c>
      <c r="AB2998" s="35">
        <f t="shared" si="233"/>
        <v>4.3421052631578947</v>
      </c>
      <c r="AC2998" s="35">
        <f t="shared" si="234"/>
        <v>4.6710526315789469</v>
      </c>
      <c r="AD2998" s="6">
        <f>IFERROR(VLOOKUP(E2998,marginal!$A$2:$E$4826,4,FALSE),0)</f>
        <v>11664.3615384615</v>
      </c>
    </row>
    <row r="2999" spans="1:30" x14ac:dyDescent="0.2">
      <c r="A2999" s="27" t="s">
        <v>6907</v>
      </c>
      <c r="B2999" s="6" t="s">
        <v>6924</v>
      </c>
      <c r="C2999" s="6" t="s">
        <v>6912</v>
      </c>
      <c r="D2999" s="2">
        <v>165354</v>
      </c>
      <c r="E2999" s="2">
        <v>165778</v>
      </c>
      <c r="F2999" s="3" t="s">
        <v>3659</v>
      </c>
      <c r="G2999" s="2">
        <v>165781</v>
      </c>
      <c r="H2999" s="3" t="s">
        <v>3665</v>
      </c>
      <c r="I2999" s="18">
        <v>45195</v>
      </c>
      <c r="J2999" s="28">
        <v>1246518265</v>
      </c>
      <c r="K2999" s="18">
        <v>45201</v>
      </c>
      <c r="L2999" s="18">
        <v>45199</v>
      </c>
      <c r="M2999" s="18"/>
      <c r="N2999" s="30">
        <v>8</v>
      </c>
      <c r="O2999" s="7">
        <v>9000</v>
      </c>
      <c r="P2999" s="30">
        <v>132</v>
      </c>
      <c r="Q2999" s="22">
        <v>5.7799952063473291E-2</v>
      </c>
      <c r="R2999" s="7">
        <v>10000</v>
      </c>
      <c r="S2999" s="2">
        <v>142</v>
      </c>
      <c r="T2999" s="11">
        <v>2510.34</v>
      </c>
      <c r="U2999" s="17" t="s">
        <v>6286</v>
      </c>
      <c r="V2999" s="21">
        <v>1</v>
      </c>
      <c r="W2999" s="9">
        <v>10000</v>
      </c>
      <c r="X2999" s="22">
        <f t="shared" si="230"/>
        <v>0</v>
      </c>
      <c r="Y2999" s="29">
        <v>2510.34</v>
      </c>
      <c r="Z2999" s="34">
        <f t="shared" si="231"/>
        <v>304000</v>
      </c>
      <c r="AA2999" s="34">
        <f t="shared" si="232"/>
        <v>3.2894736842105261E-2</v>
      </c>
      <c r="AB2999" s="35">
        <f t="shared" si="233"/>
        <v>4.3421052631578947</v>
      </c>
      <c r="AC2999" s="35">
        <f t="shared" si="234"/>
        <v>4.6710526315789469</v>
      </c>
      <c r="AD2999" s="6">
        <f>IFERROR(VLOOKUP(E2999,marginal!$A$2:$E$4826,4,FALSE),0)</f>
        <v>11664.3615384615</v>
      </c>
    </row>
    <row r="3000" spans="1:30" x14ac:dyDescent="0.2">
      <c r="A3000" s="27" t="s">
        <v>6907</v>
      </c>
      <c r="B3000" s="6" t="s">
        <v>6924</v>
      </c>
      <c r="C3000" s="6" t="s">
        <v>6912</v>
      </c>
      <c r="D3000" s="2">
        <v>165167</v>
      </c>
      <c r="E3000" s="2">
        <v>165778</v>
      </c>
      <c r="F3000" s="3" t="s">
        <v>3659</v>
      </c>
      <c r="G3000" s="2">
        <v>165782</v>
      </c>
      <c r="H3000" s="3" t="s">
        <v>3666</v>
      </c>
      <c r="I3000" s="18" t="s">
        <v>6930</v>
      </c>
      <c r="J3000" s="28" t="s">
        <v>6930</v>
      </c>
      <c r="K3000" s="18">
        <v>45201</v>
      </c>
      <c r="L3000" s="18">
        <v>45199</v>
      </c>
      <c r="M3000" s="18"/>
      <c r="N3000" s="30">
        <v>9</v>
      </c>
      <c r="O3000" s="7">
        <v>9000</v>
      </c>
      <c r="P3000" s="30">
        <v>141</v>
      </c>
      <c r="Q3000" s="22">
        <v>6.9987985296513525E-2</v>
      </c>
      <c r="R3000" s="7">
        <v>10000</v>
      </c>
      <c r="S3000" s="2">
        <v>142</v>
      </c>
      <c r="T3000" s="11">
        <v>2510.34</v>
      </c>
      <c r="U3000" s="17" t="s">
        <v>6286</v>
      </c>
      <c r="V3000" s="21">
        <v>1</v>
      </c>
      <c r="W3000" s="9">
        <v>10000</v>
      </c>
      <c r="X3000" s="22">
        <f t="shared" si="230"/>
        <v>0</v>
      </c>
      <c r="Y3000" s="29">
        <v>2510.34</v>
      </c>
      <c r="Z3000" s="34">
        <f t="shared" si="231"/>
        <v>232000</v>
      </c>
      <c r="AA3000" s="34">
        <f t="shared" si="232"/>
        <v>4.3103448275862072E-2</v>
      </c>
      <c r="AB3000" s="35">
        <f t="shared" si="233"/>
        <v>6.0775862068965525</v>
      </c>
      <c r="AC3000" s="35">
        <f t="shared" si="234"/>
        <v>6.1206896551724146</v>
      </c>
      <c r="AD3000" s="6">
        <f>IFERROR(VLOOKUP(E3000,marginal!$A$2:$E$4826,4,FALSE),0)</f>
        <v>11664.3615384615</v>
      </c>
    </row>
    <row r="3001" spans="1:30" x14ac:dyDescent="0.2">
      <c r="A3001" s="27" t="s">
        <v>6907</v>
      </c>
      <c r="B3001" s="6" t="s">
        <v>6924</v>
      </c>
      <c r="C3001" s="6" t="s">
        <v>6912</v>
      </c>
      <c r="D3001" s="2">
        <v>165165</v>
      </c>
      <c r="E3001" s="2">
        <v>165778</v>
      </c>
      <c r="F3001" s="3" t="s">
        <v>3659</v>
      </c>
      <c r="G3001" s="2">
        <v>165783</v>
      </c>
      <c r="H3001" s="3" t="s">
        <v>3667</v>
      </c>
      <c r="I3001" s="18">
        <v>45192</v>
      </c>
      <c r="J3001" s="28">
        <v>1244242429</v>
      </c>
      <c r="K3001" s="18">
        <v>45201</v>
      </c>
      <c r="L3001" s="18">
        <v>45199</v>
      </c>
      <c r="M3001" s="18"/>
      <c r="N3001" s="30">
        <v>8</v>
      </c>
      <c r="O3001" s="7">
        <v>9000</v>
      </c>
      <c r="P3001" s="30">
        <v>132</v>
      </c>
      <c r="Q3001" s="22">
        <v>6.7251152013599866E-2</v>
      </c>
      <c r="R3001" s="7">
        <v>7000</v>
      </c>
      <c r="S3001" s="2">
        <v>142</v>
      </c>
      <c r="T3001" s="11">
        <v>1758.65</v>
      </c>
      <c r="U3001" s="17" t="s">
        <v>6286</v>
      </c>
      <c r="V3001" s="21">
        <v>1</v>
      </c>
      <c r="W3001" s="9">
        <v>7000</v>
      </c>
      <c r="X3001" s="22">
        <f t="shared" si="230"/>
        <v>0</v>
      </c>
      <c r="Y3001" s="29">
        <v>1758.65</v>
      </c>
      <c r="Z3001" s="34">
        <f t="shared" si="231"/>
        <v>304000</v>
      </c>
      <c r="AA3001" s="34">
        <f t="shared" si="232"/>
        <v>2.3026315789473683E-2</v>
      </c>
      <c r="AB3001" s="35">
        <f t="shared" si="233"/>
        <v>3.0394736842105261</v>
      </c>
      <c r="AC3001" s="35">
        <f t="shared" si="234"/>
        <v>3.2697368421052628</v>
      </c>
      <c r="AD3001" s="6">
        <f>IFERROR(VLOOKUP(E3001,marginal!$A$2:$E$4826,4,FALSE),0)</f>
        <v>11664.3615384615</v>
      </c>
    </row>
    <row r="3002" spans="1:30" x14ac:dyDescent="0.2">
      <c r="A3002" s="27" t="s">
        <v>6907</v>
      </c>
      <c r="B3002" s="6" t="s">
        <v>6917</v>
      </c>
      <c r="C3002" s="6" t="s">
        <v>6909</v>
      </c>
      <c r="D3002" s="4">
        <v>165318</v>
      </c>
      <c r="E3002" s="4">
        <v>165768</v>
      </c>
      <c r="F3002" s="5" t="s">
        <v>3668</v>
      </c>
      <c r="G3002" s="4">
        <v>165769</v>
      </c>
      <c r="H3002" s="5" t="s">
        <v>3669</v>
      </c>
      <c r="I3002" s="18">
        <v>45195</v>
      </c>
      <c r="J3002" s="28">
        <v>1246349598</v>
      </c>
      <c r="K3002" s="18">
        <v>45201</v>
      </c>
      <c r="L3002" s="18">
        <v>45230</v>
      </c>
      <c r="M3002" s="18"/>
      <c r="N3002" s="30">
        <v>8</v>
      </c>
      <c r="O3002" s="7">
        <v>9000</v>
      </c>
      <c r="P3002" s="30">
        <v>136</v>
      </c>
      <c r="Q3002" s="22">
        <v>8.1420437307219373E-2</v>
      </c>
      <c r="R3002" s="8">
        <v>8000</v>
      </c>
      <c r="S3002" s="4">
        <v>115</v>
      </c>
      <c r="T3002" s="10">
        <v>1599.92</v>
      </c>
      <c r="U3002" s="17" t="s">
        <v>6286</v>
      </c>
      <c r="V3002" s="21">
        <v>1</v>
      </c>
      <c r="W3002" s="9">
        <v>8000</v>
      </c>
      <c r="X3002" s="22">
        <f t="shared" si="230"/>
        <v>0</v>
      </c>
      <c r="Y3002" s="29">
        <v>1599.92</v>
      </c>
      <c r="Z3002" s="34">
        <f t="shared" si="231"/>
        <v>328000</v>
      </c>
      <c r="AA3002" s="34">
        <f t="shared" si="232"/>
        <v>2.4390243902439025E-2</v>
      </c>
      <c r="AB3002" s="35">
        <f t="shared" si="233"/>
        <v>3.3170731707317076</v>
      </c>
      <c r="AC3002" s="35">
        <f t="shared" si="234"/>
        <v>2.8048780487804881</v>
      </c>
      <c r="AD3002" s="6">
        <f>IFERROR(VLOOKUP(E3002,marginal!$A$2:$E$4826,4,FALSE),0)</f>
        <v>7301.6692307692201</v>
      </c>
    </row>
    <row r="3003" spans="1:30" x14ac:dyDescent="0.2">
      <c r="A3003" s="27" t="s">
        <v>6907</v>
      </c>
      <c r="B3003" s="6" t="s">
        <v>6916</v>
      </c>
      <c r="C3003" s="6" t="s">
        <v>6912</v>
      </c>
      <c r="D3003" s="4">
        <v>165237</v>
      </c>
      <c r="E3003" s="4">
        <v>165707</v>
      </c>
      <c r="F3003" s="5" t="s">
        <v>3670</v>
      </c>
      <c r="G3003" s="4">
        <v>165708</v>
      </c>
      <c r="H3003" s="5" t="s">
        <v>3671</v>
      </c>
      <c r="I3003" s="18">
        <v>45194</v>
      </c>
      <c r="J3003" s="28">
        <v>1245595476</v>
      </c>
      <c r="K3003" s="18">
        <v>45198</v>
      </c>
      <c r="L3003" s="18">
        <v>45230</v>
      </c>
      <c r="M3003" s="18"/>
      <c r="N3003" s="30">
        <v>9</v>
      </c>
      <c r="O3003" s="7">
        <v>10000</v>
      </c>
      <c r="P3003" s="30">
        <v>147</v>
      </c>
      <c r="Q3003" s="22">
        <v>7.9000519063170294E-2</v>
      </c>
      <c r="R3003" s="8">
        <v>10000</v>
      </c>
      <c r="S3003" s="4">
        <v>110</v>
      </c>
      <c r="T3003" s="10">
        <v>1917.29</v>
      </c>
      <c r="U3003" s="17" t="s">
        <v>6286</v>
      </c>
      <c r="V3003" s="21">
        <v>1</v>
      </c>
      <c r="W3003" s="9">
        <v>10000</v>
      </c>
      <c r="X3003" s="22">
        <f t="shared" si="230"/>
        <v>0</v>
      </c>
      <c r="Y3003" s="29">
        <v>1917.29</v>
      </c>
      <c r="Z3003" s="34">
        <f t="shared" si="231"/>
        <v>368000</v>
      </c>
      <c r="AA3003" s="34">
        <f t="shared" si="232"/>
        <v>2.717391304347826E-2</v>
      </c>
      <c r="AB3003" s="35">
        <f t="shared" si="233"/>
        <v>3.9945652173913042</v>
      </c>
      <c r="AC3003" s="35">
        <f t="shared" si="234"/>
        <v>2.9891304347826084</v>
      </c>
      <c r="AD3003" s="6">
        <f>IFERROR(VLOOKUP(E3003,marginal!$A$2:$E$4826,4,FALSE),0)</f>
        <v>1696.5928205128166</v>
      </c>
    </row>
    <row r="3004" spans="1:30" x14ac:dyDescent="0.2">
      <c r="A3004" s="27" t="s">
        <v>6907</v>
      </c>
      <c r="B3004" s="6" t="s">
        <v>6917</v>
      </c>
      <c r="C3004" s="6" t="s">
        <v>6909</v>
      </c>
      <c r="D3004" s="2">
        <v>165316</v>
      </c>
      <c r="E3004" s="2">
        <v>165768</v>
      </c>
      <c r="F3004" s="3" t="s">
        <v>3668</v>
      </c>
      <c r="G3004" s="2">
        <v>165770</v>
      </c>
      <c r="H3004" s="3" t="s">
        <v>3672</v>
      </c>
      <c r="I3004" s="18">
        <v>45195</v>
      </c>
      <c r="J3004" s="28">
        <v>1246342016</v>
      </c>
      <c r="K3004" s="18">
        <v>45201</v>
      </c>
      <c r="L3004" s="18">
        <v>45230</v>
      </c>
      <c r="M3004" s="18"/>
      <c r="N3004" s="30">
        <v>7</v>
      </c>
      <c r="O3004" s="7">
        <v>13000</v>
      </c>
      <c r="P3004" s="30">
        <v>136</v>
      </c>
      <c r="Q3004" s="22">
        <v>6.7396682123454121E-2</v>
      </c>
      <c r="R3004" s="7">
        <v>6000</v>
      </c>
      <c r="S3004" s="2">
        <v>120</v>
      </c>
      <c r="T3004" s="11">
        <v>1255.2</v>
      </c>
      <c r="U3004" s="17" t="s">
        <v>6286</v>
      </c>
      <c r="V3004" s="21">
        <v>1</v>
      </c>
      <c r="W3004" s="9">
        <v>6000</v>
      </c>
      <c r="X3004" s="22">
        <f t="shared" si="230"/>
        <v>0</v>
      </c>
      <c r="Y3004" s="29">
        <v>1255.2</v>
      </c>
      <c r="Z3004" s="34">
        <f t="shared" si="231"/>
        <v>260000</v>
      </c>
      <c r="AA3004" s="34">
        <f t="shared" si="232"/>
        <v>2.3076923076923078E-2</v>
      </c>
      <c r="AB3004" s="35">
        <f t="shared" si="233"/>
        <v>3.1384615384615389</v>
      </c>
      <c r="AC3004" s="35">
        <f t="shared" si="234"/>
        <v>2.7692307692307692</v>
      </c>
      <c r="AD3004" s="6">
        <f>IFERROR(VLOOKUP(E3004,marginal!$A$2:$E$4826,4,FALSE),0)</f>
        <v>7301.6692307692201</v>
      </c>
    </row>
    <row r="3005" spans="1:30" x14ac:dyDescent="0.2">
      <c r="A3005" s="27" t="s">
        <v>6907</v>
      </c>
      <c r="B3005" s="6" t="s">
        <v>6917</v>
      </c>
      <c r="C3005" s="6" t="s">
        <v>6909</v>
      </c>
      <c r="D3005" s="2">
        <v>165315</v>
      </c>
      <c r="E3005" s="2">
        <v>165768</v>
      </c>
      <c r="F3005" s="3" t="s">
        <v>3668</v>
      </c>
      <c r="G3005" s="2">
        <v>165771</v>
      </c>
      <c r="H3005" s="3" t="s">
        <v>3673</v>
      </c>
      <c r="I3005" s="18">
        <v>45195</v>
      </c>
      <c r="J3005" s="28">
        <v>1246330925</v>
      </c>
      <c r="K3005" s="18">
        <v>45201</v>
      </c>
      <c r="L3005" s="18">
        <v>45230</v>
      </c>
      <c r="M3005" s="18"/>
      <c r="N3005" s="30">
        <v>7</v>
      </c>
      <c r="O3005" s="7">
        <v>13000</v>
      </c>
      <c r="P3005" s="30">
        <v>136</v>
      </c>
      <c r="Q3005" s="22">
        <v>6.7396682123454121E-2</v>
      </c>
      <c r="R3005" s="7">
        <v>6000</v>
      </c>
      <c r="S3005" s="2">
        <v>120</v>
      </c>
      <c r="T3005" s="11">
        <v>1255.2</v>
      </c>
      <c r="U3005" s="17" t="s">
        <v>6286</v>
      </c>
      <c r="V3005" s="21">
        <v>1</v>
      </c>
      <c r="W3005" s="9">
        <v>6000</v>
      </c>
      <c r="X3005" s="22">
        <f t="shared" si="230"/>
        <v>0</v>
      </c>
      <c r="Y3005" s="29">
        <v>1255.2</v>
      </c>
      <c r="Z3005" s="34">
        <f t="shared" si="231"/>
        <v>260000</v>
      </c>
      <c r="AA3005" s="34">
        <f t="shared" si="232"/>
        <v>2.3076923076923078E-2</v>
      </c>
      <c r="AB3005" s="35">
        <f t="shared" si="233"/>
        <v>3.1384615384615389</v>
      </c>
      <c r="AC3005" s="35">
        <f t="shared" si="234"/>
        <v>2.7692307692307692</v>
      </c>
      <c r="AD3005" s="6">
        <f>IFERROR(VLOOKUP(E3005,marginal!$A$2:$E$4826,4,FALSE),0)</f>
        <v>7301.6692307692201</v>
      </c>
    </row>
    <row r="3006" spans="1:30" x14ac:dyDescent="0.2">
      <c r="A3006" s="27" t="s">
        <v>6907</v>
      </c>
      <c r="B3006" s="6" t="s">
        <v>6917</v>
      </c>
      <c r="C3006" s="6" t="s">
        <v>6909</v>
      </c>
      <c r="D3006" s="2">
        <v>165308</v>
      </c>
      <c r="E3006" s="2">
        <v>165768</v>
      </c>
      <c r="F3006" s="3" t="s">
        <v>3668</v>
      </c>
      <c r="G3006" s="2">
        <v>165791</v>
      </c>
      <c r="H3006" s="3" t="s">
        <v>3674</v>
      </c>
      <c r="I3006" s="18" t="s">
        <v>6930</v>
      </c>
      <c r="J3006" s="28" t="s">
        <v>6930</v>
      </c>
      <c r="K3006" s="18">
        <v>45201</v>
      </c>
      <c r="L3006" s="18">
        <v>45230</v>
      </c>
      <c r="M3006" s="18"/>
      <c r="N3006" s="30">
        <v>7</v>
      </c>
      <c r="O3006" s="7">
        <v>13000</v>
      </c>
      <c r="P3006" s="30">
        <v>136</v>
      </c>
      <c r="Q3006" s="22">
        <v>6.7396682123454121E-2</v>
      </c>
      <c r="R3006" s="7">
        <v>6000</v>
      </c>
      <c r="S3006" s="2">
        <v>127</v>
      </c>
      <c r="T3006" s="11">
        <v>1337.87</v>
      </c>
      <c r="U3006" s="17" t="s">
        <v>6286</v>
      </c>
      <c r="V3006" s="21">
        <v>1</v>
      </c>
      <c r="W3006" s="9">
        <v>6000</v>
      </c>
      <c r="X3006" s="22">
        <f t="shared" si="230"/>
        <v>0</v>
      </c>
      <c r="Y3006" s="29">
        <v>1337.87</v>
      </c>
      <c r="Z3006" s="34">
        <f t="shared" si="231"/>
        <v>260000</v>
      </c>
      <c r="AA3006" s="34">
        <f t="shared" si="232"/>
        <v>2.3076923076923078E-2</v>
      </c>
      <c r="AB3006" s="35">
        <f t="shared" si="233"/>
        <v>3.1384615384615389</v>
      </c>
      <c r="AC3006" s="35">
        <f t="shared" si="234"/>
        <v>2.930769230769231</v>
      </c>
      <c r="AD3006" s="6">
        <f>IFERROR(VLOOKUP(E3006,marginal!$A$2:$E$4826,4,FALSE),0)</f>
        <v>7301.6692307692201</v>
      </c>
    </row>
    <row r="3007" spans="1:30" x14ac:dyDescent="0.2">
      <c r="A3007" s="27" t="s">
        <v>6907</v>
      </c>
      <c r="B3007" s="6" t="s">
        <v>6917</v>
      </c>
      <c r="C3007" s="6" t="s">
        <v>6909</v>
      </c>
      <c r="D3007" s="2">
        <v>165392</v>
      </c>
      <c r="E3007" s="2">
        <v>165768</v>
      </c>
      <c r="F3007" s="3" t="s">
        <v>3668</v>
      </c>
      <c r="G3007" s="2">
        <v>165792</v>
      </c>
      <c r="H3007" s="3" t="s">
        <v>3675</v>
      </c>
      <c r="I3007" s="18" t="s">
        <v>6930</v>
      </c>
      <c r="J3007" s="28" t="s">
        <v>6930</v>
      </c>
      <c r="K3007" s="18">
        <v>45201</v>
      </c>
      <c r="L3007" s="18">
        <v>45230</v>
      </c>
      <c r="M3007" s="18"/>
      <c r="N3007" s="30">
        <v>8</v>
      </c>
      <c r="O3007" s="7">
        <v>9000</v>
      </c>
      <c r="P3007" s="30">
        <v>136</v>
      </c>
      <c r="Q3007" s="22">
        <v>7.9000519063170294E-2</v>
      </c>
      <c r="R3007" s="7">
        <v>9000</v>
      </c>
      <c r="S3007" s="2">
        <v>127</v>
      </c>
      <c r="T3007" s="11">
        <v>2006.93</v>
      </c>
      <c r="U3007" s="17" t="s">
        <v>6286</v>
      </c>
      <c r="V3007" s="21">
        <v>1</v>
      </c>
      <c r="W3007" s="9">
        <v>9000</v>
      </c>
      <c r="X3007" s="22">
        <f t="shared" si="230"/>
        <v>0</v>
      </c>
      <c r="Y3007" s="29">
        <v>2006.93</v>
      </c>
      <c r="Z3007" s="34">
        <f t="shared" si="231"/>
        <v>328000</v>
      </c>
      <c r="AA3007" s="34">
        <f t="shared" si="232"/>
        <v>2.7439024390243903E-2</v>
      </c>
      <c r="AB3007" s="35">
        <f t="shared" si="233"/>
        <v>3.7317073170731709</v>
      </c>
      <c r="AC3007" s="35">
        <f t="shared" si="234"/>
        <v>3.4847560975609757</v>
      </c>
      <c r="AD3007" s="6">
        <f>IFERROR(VLOOKUP(E3007,marginal!$A$2:$E$4826,4,FALSE),0)</f>
        <v>7301.6692307692201</v>
      </c>
    </row>
    <row r="3008" spans="1:30" x14ac:dyDescent="0.2">
      <c r="A3008" s="27" t="s">
        <v>6907</v>
      </c>
      <c r="B3008" s="6" t="s">
        <v>6908</v>
      </c>
      <c r="C3008" s="6" t="s">
        <v>6909</v>
      </c>
      <c r="D3008" s="2">
        <v>165542</v>
      </c>
      <c r="E3008" s="2">
        <v>165794</v>
      </c>
      <c r="F3008" s="3" t="s">
        <v>3676</v>
      </c>
      <c r="G3008" s="2">
        <v>165796</v>
      </c>
      <c r="H3008" s="3" t="s">
        <v>3677</v>
      </c>
      <c r="I3008" s="18" t="s">
        <v>6930</v>
      </c>
      <c r="J3008" s="28" t="s">
        <v>6930</v>
      </c>
      <c r="K3008" s="18">
        <v>45201</v>
      </c>
      <c r="L3008" s="18">
        <v>45230</v>
      </c>
      <c r="M3008" s="18"/>
      <c r="N3008" s="30">
        <v>6</v>
      </c>
      <c r="O3008" s="7">
        <v>12000</v>
      </c>
      <c r="P3008" s="30">
        <v>115</v>
      </c>
      <c r="Q3008" s="22">
        <v>4.426220662471151E-2</v>
      </c>
      <c r="R3008" s="7">
        <v>10000</v>
      </c>
      <c r="S3008" s="2">
        <v>142</v>
      </c>
      <c r="T3008" s="11">
        <v>2510.34</v>
      </c>
      <c r="U3008" s="17" t="s">
        <v>6286</v>
      </c>
      <c r="V3008" s="21">
        <v>1</v>
      </c>
      <c r="W3008" s="9">
        <v>10000</v>
      </c>
      <c r="X3008" s="22">
        <f t="shared" si="230"/>
        <v>0</v>
      </c>
      <c r="Y3008" s="29">
        <v>2510.34</v>
      </c>
      <c r="Z3008" s="34">
        <f t="shared" si="231"/>
        <v>277000</v>
      </c>
      <c r="AA3008" s="34">
        <f t="shared" si="232"/>
        <v>3.6101083032490974E-2</v>
      </c>
      <c r="AB3008" s="35">
        <f t="shared" si="233"/>
        <v>4.1516245487364625</v>
      </c>
      <c r="AC3008" s="35">
        <f t="shared" si="234"/>
        <v>5.1263537906137184</v>
      </c>
      <c r="AD3008" s="6">
        <f>IFERROR(VLOOKUP(E3008,marginal!$A$2:$E$4826,4,FALSE),0)</f>
        <v>9774.9</v>
      </c>
    </row>
    <row r="3009" spans="1:30" x14ac:dyDescent="0.2">
      <c r="A3009" s="27" t="s">
        <v>6907</v>
      </c>
      <c r="B3009" s="6" t="s">
        <v>6908</v>
      </c>
      <c r="C3009" s="6" t="s">
        <v>6909</v>
      </c>
      <c r="D3009" s="2">
        <v>165540</v>
      </c>
      <c r="E3009" s="2">
        <v>165794</v>
      </c>
      <c r="F3009" s="3" t="s">
        <v>3676</v>
      </c>
      <c r="G3009" s="2">
        <v>165797</v>
      </c>
      <c r="H3009" s="3" t="s">
        <v>3678</v>
      </c>
      <c r="I3009" s="18">
        <v>45196</v>
      </c>
      <c r="J3009" s="28">
        <v>1247372741</v>
      </c>
      <c r="K3009" s="18">
        <v>45201</v>
      </c>
      <c r="L3009" s="18">
        <v>45230</v>
      </c>
      <c r="M3009" s="18"/>
      <c r="N3009" s="30">
        <v>5</v>
      </c>
      <c r="O3009" s="7">
        <v>15000</v>
      </c>
      <c r="P3009" s="30">
        <v>113</v>
      </c>
      <c r="Q3009" s="22">
        <v>3.373427512292651E-2</v>
      </c>
      <c r="R3009" s="7">
        <v>6000</v>
      </c>
      <c r="S3009" s="2">
        <v>142</v>
      </c>
      <c r="T3009" s="11">
        <v>1503.37</v>
      </c>
      <c r="U3009" s="17" t="s">
        <v>6286</v>
      </c>
      <c r="V3009" s="21">
        <v>1</v>
      </c>
      <c r="W3009" s="9">
        <v>6000</v>
      </c>
      <c r="X3009" s="22">
        <f t="shared" si="230"/>
        <v>0</v>
      </c>
      <c r="Y3009" s="29">
        <v>1503.37</v>
      </c>
      <c r="Z3009" s="34">
        <f t="shared" si="231"/>
        <v>184000</v>
      </c>
      <c r="AA3009" s="34">
        <f t="shared" si="232"/>
        <v>3.2608695652173912E-2</v>
      </c>
      <c r="AB3009" s="35">
        <f t="shared" si="233"/>
        <v>3.6847826086956519</v>
      </c>
      <c r="AC3009" s="35">
        <f t="shared" si="234"/>
        <v>4.6304347826086953</v>
      </c>
      <c r="AD3009" s="6">
        <f>IFERROR(VLOOKUP(E3009,marginal!$A$2:$E$4826,4,FALSE),0)</f>
        <v>9774.9</v>
      </c>
    </row>
    <row r="3010" spans="1:30" x14ac:dyDescent="0.2">
      <c r="A3010" s="27" t="s">
        <v>6907</v>
      </c>
      <c r="B3010" s="6" t="s">
        <v>6908</v>
      </c>
      <c r="C3010" s="6" t="s">
        <v>6909</v>
      </c>
      <c r="D3010" s="2">
        <v>165642</v>
      </c>
      <c r="E3010" s="2">
        <v>165794</v>
      </c>
      <c r="F3010" s="3" t="s">
        <v>3676</v>
      </c>
      <c r="G3010" s="2">
        <v>165798</v>
      </c>
      <c r="H3010" s="3" t="s">
        <v>3679</v>
      </c>
      <c r="I3010" s="18">
        <v>45197</v>
      </c>
      <c r="J3010" s="28">
        <v>1247973227</v>
      </c>
      <c r="K3010" s="18">
        <v>45201</v>
      </c>
      <c r="L3010" s="18">
        <v>45230</v>
      </c>
      <c r="M3010" s="18"/>
      <c r="N3010" s="30">
        <v>6</v>
      </c>
      <c r="O3010" s="7">
        <v>12000</v>
      </c>
      <c r="P3010" s="30">
        <v>115</v>
      </c>
      <c r="Q3010" s="22">
        <v>3.9275521896138865E-2</v>
      </c>
      <c r="R3010" s="7">
        <v>7000</v>
      </c>
      <c r="S3010" s="2">
        <v>142</v>
      </c>
      <c r="T3010" s="11">
        <v>1758.65</v>
      </c>
      <c r="U3010" s="17" t="s">
        <v>6286</v>
      </c>
      <c r="V3010" s="21">
        <v>1</v>
      </c>
      <c r="W3010" s="9">
        <v>7000</v>
      </c>
      <c r="X3010" s="22">
        <f t="shared" si="230"/>
        <v>0</v>
      </c>
      <c r="Y3010" s="29">
        <v>1758.65</v>
      </c>
      <c r="Z3010" s="34">
        <f t="shared" si="231"/>
        <v>277000</v>
      </c>
      <c r="AA3010" s="34">
        <f t="shared" si="232"/>
        <v>2.5270758122743681E-2</v>
      </c>
      <c r="AB3010" s="35">
        <f t="shared" si="233"/>
        <v>2.9061371841155235</v>
      </c>
      <c r="AC3010" s="35">
        <f t="shared" si="234"/>
        <v>3.5884476534296028</v>
      </c>
      <c r="AD3010" s="6">
        <f>IFERROR(VLOOKUP(E3010,marginal!$A$2:$E$4826,4,FALSE),0)</f>
        <v>9774.9</v>
      </c>
    </row>
    <row r="3011" spans="1:30" x14ac:dyDescent="0.2">
      <c r="A3011" s="27" t="s">
        <v>6907</v>
      </c>
      <c r="B3011" s="6" t="s">
        <v>6908</v>
      </c>
      <c r="C3011" s="6" t="s">
        <v>6909</v>
      </c>
      <c r="D3011" s="2">
        <v>165641</v>
      </c>
      <c r="E3011" s="2">
        <v>165794</v>
      </c>
      <c r="F3011" s="3" t="s">
        <v>3676</v>
      </c>
      <c r="G3011" s="2">
        <v>165799</v>
      </c>
      <c r="H3011" s="3" t="s">
        <v>3680</v>
      </c>
      <c r="I3011" s="18">
        <v>45197</v>
      </c>
      <c r="J3011" s="28">
        <v>1247961583</v>
      </c>
      <c r="K3011" s="18">
        <v>45201</v>
      </c>
      <c r="L3011" s="18">
        <v>45230</v>
      </c>
      <c r="M3011" s="18"/>
      <c r="N3011" s="30">
        <v>6</v>
      </c>
      <c r="O3011" s="7">
        <v>12000</v>
      </c>
      <c r="P3011" s="30">
        <v>115</v>
      </c>
      <c r="Q3011" s="22">
        <v>4.426220662471151E-2</v>
      </c>
      <c r="R3011" s="7">
        <v>10000</v>
      </c>
      <c r="S3011" s="2">
        <v>142</v>
      </c>
      <c r="T3011" s="11">
        <v>2510.34</v>
      </c>
      <c r="U3011" s="17" t="s">
        <v>6286</v>
      </c>
      <c r="V3011" s="21">
        <v>1</v>
      </c>
      <c r="W3011" s="9">
        <v>10000</v>
      </c>
      <c r="X3011" s="22">
        <f t="shared" ref="X3011:X3074" si="235">W3011/R3011-1</f>
        <v>0</v>
      </c>
      <c r="Y3011" s="29">
        <v>2510.34</v>
      </c>
      <c r="Z3011" s="34">
        <f t="shared" ref="Z3011:Z3074" si="236">SUMIFS($R:$R,$L:$L,$L3011,$N:$N,$N3011)</f>
        <v>277000</v>
      </c>
      <c r="AA3011" s="34">
        <f t="shared" ref="AA3011:AA3074" si="237">$R3011/Z3011</f>
        <v>3.6101083032490974E-2</v>
      </c>
      <c r="AB3011" s="35">
        <f t="shared" ref="AB3011:AB3074" si="238">AA3011*$P3011</f>
        <v>4.1516245487364625</v>
      </c>
      <c r="AC3011" s="35">
        <f t="shared" ref="AC3011:AC3074" si="239">AA3011*$S3011</f>
        <v>5.1263537906137184</v>
      </c>
      <c r="AD3011" s="6">
        <f>IFERROR(VLOOKUP(E3011,marginal!$A$2:$E$4826,4,FALSE),0)</f>
        <v>9774.9</v>
      </c>
    </row>
    <row r="3012" spans="1:30" x14ac:dyDescent="0.2">
      <c r="A3012" s="27" t="s">
        <v>6907</v>
      </c>
      <c r="B3012" s="6" t="s">
        <v>6908</v>
      </c>
      <c r="C3012" s="6" t="s">
        <v>6909</v>
      </c>
      <c r="D3012" s="2">
        <v>165236</v>
      </c>
      <c r="E3012" s="2">
        <v>165762</v>
      </c>
      <c r="F3012" s="3" t="s">
        <v>3681</v>
      </c>
      <c r="G3012" s="2">
        <v>165772</v>
      </c>
      <c r="H3012" s="3" t="s">
        <v>3682</v>
      </c>
      <c r="I3012" s="18">
        <v>45194</v>
      </c>
      <c r="J3012" s="28">
        <v>1245593253</v>
      </c>
      <c r="K3012" s="18">
        <v>45201</v>
      </c>
      <c r="L3012" s="18">
        <v>45230</v>
      </c>
      <c r="M3012" s="18"/>
      <c r="N3012" s="30">
        <v>5</v>
      </c>
      <c r="O3012" s="7">
        <v>15000</v>
      </c>
      <c r="P3012" s="30">
        <v>113</v>
      </c>
      <c r="Q3012" s="22">
        <v>3.373427512292651E-2</v>
      </c>
      <c r="R3012" s="7">
        <v>6000</v>
      </c>
      <c r="S3012" s="2">
        <v>142</v>
      </c>
      <c r="T3012" s="11">
        <v>1503.37</v>
      </c>
      <c r="U3012" s="17" t="s">
        <v>6286</v>
      </c>
      <c r="V3012" s="21">
        <v>0.46704570275184937</v>
      </c>
      <c r="W3012" s="9">
        <v>2802.2742165110963</v>
      </c>
      <c r="X3012" s="22">
        <f t="shared" si="235"/>
        <v>-0.53295429724815069</v>
      </c>
      <c r="Y3012" s="29">
        <v>702.14249814604773</v>
      </c>
      <c r="Z3012" s="34">
        <f t="shared" si="236"/>
        <v>184000</v>
      </c>
      <c r="AA3012" s="34">
        <f t="shared" si="237"/>
        <v>3.2608695652173912E-2</v>
      </c>
      <c r="AB3012" s="35">
        <f t="shared" si="238"/>
        <v>3.6847826086956519</v>
      </c>
      <c r="AC3012" s="35">
        <f t="shared" si="239"/>
        <v>4.6304347826086953</v>
      </c>
      <c r="AD3012" s="6">
        <f>IFERROR(VLOOKUP(E3012,marginal!$A$2:$E$4826,4,FALSE),0)</f>
        <v>-7570.2038461538004</v>
      </c>
    </row>
    <row r="3013" spans="1:30" x14ac:dyDescent="0.2">
      <c r="A3013" s="27" t="s">
        <v>6907</v>
      </c>
      <c r="B3013" s="6" t="s">
        <v>6908</v>
      </c>
      <c r="C3013" s="6" t="s">
        <v>6909</v>
      </c>
      <c r="D3013" s="2">
        <v>163668</v>
      </c>
      <c r="E3013" s="2">
        <v>165762</v>
      </c>
      <c r="F3013" s="3" t="s">
        <v>3681</v>
      </c>
      <c r="G3013" s="2">
        <v>165773</v>
      </c>
      <c r="H3013" s="3" t="s">
        <v>3683</v>
      </c>
      <c r="I3013" s="18">
        <v>45174</v>
      </c>
      <c r="J3013" s="28">
        <v>1230921397</v>
      </c>
      <c r="K3013" s="18">
        <v>45201</v>
      </c>
      <c r="L3013" s="18">
        <v>45230</v>
      </c>
      <c r="M3013" s="18"/>
      <c r="N3013" s="30">
        <v>5</v>
      </c>
      <c r="O3013" s="7">
        <v>15000</v>
      </c>
      <c r="P3013" s="30">
        <v>113</v>
      </c>
      <c r="Q3013" s="22">
        <v>3.373427512292651E-2</v>
      </c>
      <c r="R3013" s="7">
        <v>6000</v>
      </c>
      <c r="S3013" s="2">
        <v>142</v>
      </c>
      <c r="T3013" s="11">
        <v>1503.37</v>
      </c>
      <c r="U3013" s="17" t="s">
        <v>6286</v>
      </c>
      <c r="V3013" s="21">
        <v>0.46704570275184937</v>
      </c>
      <c r="W3013" s="9">
        <v>2802.2742165110963</v>
      </c>
      <c r="X3013" s="22">
        <f t="shared" si="235"/>
        <v>-0.53295429724815069</v>
      </c>
      <c r="Y3013" s="29">
        <v>702.14249814604773</v>
      </c>
      <c r="Z3013" s="34">
        <f t="shared" si="236"/>
        <v>184000</v>
      </c>
      <c r="AA3013" s="34">
        <f t="shared" si="237"/>
        <v>3.2608695652173912E-2</v>
      </c>
      <c r="AB3013" s="35">
        <f t="shared" si="238"/>
        <v>3.6847826086956519</v>
      </c>
      <c r="AC3013" s="35">
        <f t="shared" si="239"/>
        <v>4.6304347826086953</v>
      </c>
      <c r="AD3013" s="6">
        <f>IFERROR(VLOOKUP(E3013,marginal!$A$2:$E$4826,4,FALSE),0)</f>
        <v>-7570.2038461538004</v>
      </c>
    </row>
    <row r="3014" spans="1:30" x14ac:dyDescent="0.2">
      <c r="A3014" s="27" t="s">
        <v>6907</v>
      </c>
      <c r="B3014" s="6" t="s">
        <v>6908</v>
      </c>
      <c r="C3014" s="6" t="s">
        <v>6909</v>
      </c>
      <c r="D3014" s="2">
        <v>163670</v>
      </c>
      <c r="E3014" s="2">
        <v>165762</v>
      </c>
      <c r="F3014" s="3" t="s">
        <v>3681</v>
      </c>
      <c r="G3014" s="2">
        <v>165774</v>
      </c>
      <c r="H3014" s="3" t="s">
        <v>3684</v>
      </c>
      <c r="I3014" s="18">
        <v>45174</v>
      </c>
      <c r="J3014" s="28">
        <v>1230921060</v>
      </c>
      <c r="K3014" s="18">
        <v>45201</v>
      </c>
      <c r="L3014" s="18">
        <v>45230</v>
      </c>
      <c r="M3014" s="18"/>
      <c r="N3014" s="30">
        <v>5</v>
      </c>
      <c r="O3014" s="7">
        <v>15000</v>
      </c>
      <c r="P3014" s="30">
        <v>113</v>
      </c>
      <c r="Q3014" s="22">
        <v>3.373427512292651E-2</v>
      </c>
      <c r="R3014" s="7">
        <v>6000</v>
      </c>
      <c r="S3014" s="2">
        <v>142</v>
      </c>
      <c r="T3014" s="11">
        <v>1503.37</v>
      </c>
      <c r="U3014" s="17" t="s">
        <v>6286</v>
      </c>
      <c r="V3014" s="21">
        <v>0.46704570275184937</v>
      </c>
      <c r="W3014" s="9">
        <v>2802.2742165110963</v>
      </c>
      <c r="X3014" s="22">
        <f t="shared" si="235"/>
        <v>-0.53295429724815069</v>
      </c>
      <c r="Y3014" s="29">
        <v>702.14249814604773</v>
      </c>
      <c r="Z3014" s="34">
        <f t="shared" si="236"/>
        <v>184000</v>
      </c>
      <c r="AA3014" s="34">
        <f t="shared" si="237"/>
        <v>3.2608695652173912E-2</v>
      </c>
      <c r="AB3014" s="35">
        <f t="shared" si="238"/>
        <v>3.6847826086956519</v>
      </c>
      <c r="AC3014" s="35">
        <f t="shared" si="239"/>
        <v>4.6304347826086953</v>
      </c>
      <c r="AD3014" s="6">
        <f>IFERROR(VLOOKUP(E3014,marginal!$A$2:$E$4826,4,FALSE),0)</f>
        <v>-7570.2038461538004</v>
      </c>
    </row>
    <row r="3015" spans="1:30" x14ac:dyDescent="0.2">
      <c r="A3015" s="27" t="s">
        <v>6907</v>
      </c>
      <c r="B3015" s="6" t="s">
        <v>6916</v>
      </c>
      <c r="C3015" s="6" t="s">
        <v>6912</v>
      </c>
      <c r="D3015" s="2">
        <v>165452</v>
      </c>
      <c r="E3015" s="2">
        <v>165707</v>
      </c>
      <c r="F3015" s="3" t="s">
        <v>3670</v>
      </c>
      <c r="G3015" s="2">
        <v>165711</v>
      </c>
      <c r="H3015" s="3" t="s">
        <v>3685</v>
      </c>
      <c r="I3015" s="18">
        <v>45313</v>
      </c>
      <c r="J3015" s="28">
        <v>1324490688</v>
      </c>
      <c r="K3015" s="18">
        <v>45198</v>
      </c>
      <c r="L3015" s="18">
        <v>45230</v>
      </c>
      <c r="M3015" s="18"/>
      <c r="N3015" s="30">
        <v>9</v>
      </c>
      <c r="O3015" s="7">
        <v>10000</v>
      </c>
      <c r="P3015" s="30">
        <v>147</v>
      </c>
      <c r="Q3015" s="22">
        <v>7.9000519063170294E-2</v>
      </c>
      <c r="R3015" s="7">
        <v>5000</v>
      </c>
      <c r="S3015" s="2">
        <v>137</v>
      </c>
      <c r="T3015" s="11">
        <v>1206.8599999999999</v>
      </c>
      <c r="U3015" s="17" t="s">
        <v>6286</v>
      </c>
      <c r="V3015" s="21">
        <v>1</v>
      </c>
      <c r="W3015" s="9">
        <v>5000</v>
      </c>
      <c r="X3015" s="22">
        <f t="shared" si="235"/>
        <v>0</v>
      </c>
      <c r="Y3015" s="29">
        <v>1206.8599999999999</v>
      </c>
      <c r="Z3015" s="34">
        <f t="shared" si="236"/>
        <v>368000</v>
      </c>
      <c r="AA3015" s="34">
        <f t="shared" si="237"/>
        <v>1.358695652173913E-2</v>
      </c>
      <c r="AB3015" s="35">
        <f t="shared" si="238"/>
        <v>1.9972826086956521</v>
      </c>
      <c r="AC3015" s="35">
        <f t="shared" si="239"/>
        <v>1.8614130434782608</v>
      </c>
      <c r="AD3015" s="6">
        <f>IFERROR(VLOOKUP(E3015,marginal!$A$2:$E$4826,4,FALSE),0)</f>
        <v>1696.5928205128166</v>
      </c>
    </row>
    <row r="3016" spans="1:30" x14ac:dyDescent="0.2">
      <c r="A3016" s="27" t="s">
        <v>6907</v>
      </c>
      <c r="B3016" s="6" t="s">
        <v>6916</v>
      </c>
      <c r="C3016" s="6" t="s">
        <v>6912</v>
      </c>
      <c r="D3016" s="2">
        <v>165152</v>
      </c>
      <c r="E3016" s="2">
        <v>165707</v>
      </c>
      <c r="F3016" s="3" t="s">
        <v>3670</v>
      </c>
      <c r="G3016" s="2">
        <v>165709</v>
      </c>
      <c r="H3016" s="3" t="s">
        <v>3686</v>
      </c>
      <c r="I3016" s="18">
        <v>45192</v>
      </c>
      <c r="J3016" s="28">
        <v>1244070942</v>
      </c>
      <c r="K3016" s="18">
        <v>45198</v>
      </c>
      <c r="L3016" s="18">
        <v>45230</v>
      </c>
      <c r="M3016" s="18"/>
      <c r="N3016" s="30">
        <v>6</v>
      </c>
      <c r="O3016" s="7">
        <v>10000</v>
      </c>
      <c r="P3016" s="30">
        <v>115</v>
      </c>
      <c r="Q3016" s="22">
        <v>3.97705569269148E-2</v>
      </c>
      <c r="R3016" s="7">
        <v>10000</v>
      </c>
      <c r="S3016" s="2">
        <v>110</v>
      </c>
      <c r="T3016" s="11">
        <v>1917.29</v>
      </c>
      <c r="U3016" s="17" t="s">
        <v>6286</v>
      </c>
      <c r="V3016" s="21">
        <v>1</v>
      </c>
      <c r="W3016" s="9">
        <v>10000</v>
      </c>
      <c r="X3016" s="22">
        <f t="shared" si="235"/>
        <v>0</v>
      </c>
      <c r="Y3016" s="29">
        <v>1917.29</v>
      </c>
      <c r="Z3016" s="34">
        <f t="shared" si="236"/>
        <v>277000</v>
      </c>
      <c r="AA3016" s="34">
        <f t="shared" si="237"/>
        <v>3.6101083032490974E-2</v>
      </c>
      <c r="AB3016" s="35">
        <f t="shared" si="238"/>
        <v>4.1516245487364625</v>
      </c>
      <c r="AC3016" s="35">
        <f t="shared" si="239"/>
        <v>3.9711191335740073</v>
      </c>
      <c r="AD3016" s="6">
        <f>IFERROR(VLOOKUP(E3016,marginal!$A$2:$E$4826,4,FALSE),0)</f>
        <v>1696.5928205128166</v>
      </c>
    </row>
    <row r="3017" spans="1:30" x14ac:dyDescent="0.2">
      <c r="A3017" s="27" t="s">
        <v>6907</v>
      </c>
      <c r="B3017" s="6" t="s">
        <v>6916</v>
      </c>
      <c r="C3017" s="6" t="s">
        <v>6912</v>
      </c>
      <c r="D3017" s="2">
        <v>165150</v>
      </c>
      <c r="E3017" s="2">
        <v>165707</v>
      </c>
      <c r="F3017" s="3" t="s">
        <v>3670</v>
      </c>
      <c r="G3017" s="2">
        <v>165710</v>
      </c>
      <c r="H3017" s="3" t="s">
        <v>3687</v>
      </c>
      <c r="I3017" s="18">
        <v>45192</v>
      </c>
      <c r="J3017" s="28">
        <v>1244070815</v>
      </c>
      <c r="K3017" s="18">
        <v>45198</v>
      </c>
      <c r="L3017" s="18">
        <v>45230</v>
      </c>
      <c r="M3017" s="18"/>
      <c r="N3017" s="30">
        <v>9</v>
      </c>
      <c r="O3017" s="7">
        <v>10000</v>
      </c>
      <c r="P3017" s="30">
        <v>147</v>
      </c>
      <c r="Q3017" s="22">
        <v>7.9000519063170294E-2</v>
      </c>
      <c r="R3017" s="7">
        <v>8000</v>
      </c>
      <c r="S3017" s="2">
        <v>110</v>
      </c>
      <c r="T3017" s="11">
        <v>1530.98</v>
      </c>
      <c r="U3017" s="17" t="s">
        <v>6286</v>
      </c>
      <c r="V3017" s="21">
        <v>1</v>
      </c>
      <c r="W3017" s="9">
        <v>8000</v>
      </c>
      <c r="X3017" s="22">
        <f t="shared" si="235"/>
        <v>0</v>
      </c>
      <c r="Y3017" s="29">
        <v>1530.98</v>
      </c>
      <c r="Z3017" s="34">
        <f t="shared" si="236"/>
        <v>368000</v>
      </c>
      <c r="AA3017" s="34">
        <f t="shared" si="237"/>
        <v>2.1739130434782608E-2</v>
      </c>
      <c r="AB3017" s="35">
        <f t="shared" si="238"/>
        <v>3.1956521739130435</v>
      </c>
      <c r="AC3017" s="35">
        <f t="shared" si="239"/>
        <v>2.3913043478260869</v>
      </c>
      <c r="AD3017" s="6">
        <f>IFERROR(VLOOKUP(E3017,marginal!$A$2:$E$4826,4,FALSE),0)</f>
        <v>1696.5928205128166</v>
      </c>
    </row>
    <row r="3018" spans="1:30" x14ac:dyDescent="0.2">
      <c r="A3018" s="27" t="s">
        <v>6907</v>
      </c>
      <c r="B3018" s="6" t="s">
        <v>6916</v>
      </c>
      <c r="C3018" s="6" t="s">
        <v>6912</v>
      </c>
      <c r="D3018" s="2">
        <v>165511</v>
      </c>
      <c r="E3018" s="2">
        <v>165707</v>
      </c>
      <c r="F3018" s="3" t="s">
        <v>3670</v>
      </c>
      <c r="G3018" s="2">
        <v>165712</v>
      </c>
      <c r="H3018" s="3" t="s">
        <v>3688</v>
      </c>
      <c r="I3018" s="18">
        <v>45313</v>
      </c>
      <c r="J3018" s="28">
        <v>1324490705</v>
      </c>
      <c r="K3018" s="18">
        <v>45198</v>
      </c>
      <c r="L3018" s="18">
        <v>45230</v>
      </c>
      <c r="M3018" s="18"/>
      <c r="N3018" s="30">
        <v>9</v>
      </c>
      <c r="O3018" s="7">
        <v>10000</v>
      </c>
      <c r="P3018" s="30">
        <v>147</v>
      </c>
      <c r="Q3018" s="22">
        <v>7.9000519063170294E-2</v>
      </c>
      <c r="R3018" s="7">
        <v>8000</v>
      </c>
      <c r="S3018" s="2">
        <v>142</v>
      </c>
      <c r="T3018" s="11">
        <v>2013.74</v>
      </c>
      <c r="U3018" s="17" t="s">
        <v>6286</v>
      </c>
      <c r="V3018" s="21">
        <v>1</v>
      </c>
      <c r="W3018" s="9">
        <v>8000</v>
      </c>
      <c r="X3018" s="22">
        <f t="shared" si="235"/>
        <v>0</v>
      </c>
      <c r="Y3018" s="29">
        <v>2013.74</v>
      </c>
      <c r="Z3018" s="34">
        <f t="shared" si="236"/>
        <v>368000</v>
      </c>
      <c r="AA3018" s="34">
        <f t="shared" si="237"/>
        <v>2.1739130434782608E-2</v>
      </c>
      <c r="AB3018" s="35">
        <f t="shared" si="238"/>
        <v>3.1956521739130435</v>
      </c>
      <c r="AC3018" s="35">
        <f t="shared" si="239"/>
        <v>3.0869565217391304</v>
      </c>
      <c r="AD3018" s="6">
        <f>IFERROR(VLOOKUP(E3018,marginal!$A$2:$E$4826,4,FALSE),0)</f>
        <v>1696.5928205128166</v>
      </c>
    </row>
    <row r="3019" spans="1:30" x14ac:dyDescent="0.2">
      <c r="A3019" s="27" t="s">
        <v>6907</v>
      </c>
      <c r="B3019" s="6" t="s">
        <v>6916</v>
      </c>
      <c r="C3019" s="6" t="s">
        <v>6912</v>
      </c>
      <c r="D3019" s="2">
        <v>165225</v>
      </c>
      <c r="E3019" s="2">
        <v>165707</v>
      </c>
      <c r="F3019" s="3" t="s">
        <v>3670</v>
      </c>
      <c r="G3019" s="2">
        <v>165713</v>
      </c>
      <c r="H3019" s="3" t="s">
        <v>3689</v>
      </c>
      <c r="I3019" s="18">
        <v>45313</v>
      </c>
      <c r="J3019" s="28">
        <v>1324490757</v>
      </c>
      <c r="K3019" s="18">
        <v>45198</v>
      </c>
      <c r="L3019" s="18">
        <v>45230</v>
      </c>
      <c r="M3019" s="18"/>
      <c r="N3019" s="30">
        <v>7</v>
      </c>
      <c r="O3019" s="7">
        <v>10000</v>
      </c>
      <c r="P3019" s="30">
        <v>127</v>
      </c>
      <c r="Q3019" s="22">
        <v>5.24391097594855E-2</v>
      </c>
      <c r="R3019" s="7">
        <v>8000</v>
      </c>
      <c r="S3019" s="2">
        <v>137</v>
      </c>
      <c r="T3019" s="11">
        <v>1930.99</v>
      </c>
      <c r="U3019" s="17" t="s">
        <v>6286</v>
      </c>
      <c r="V3019" s="21">
        <v>1</v>
      </c>
      <c r="W3019" s="9">
        <v>8000</v>
      </c>
      <c r="X3019" s="22">
        <f t="shared" si="235"/>
        <v>0</v>
      </c>
      <c r="Y3019" s="29">
        <v>1930.99</v>
      </c>
      <c r="Z3019" s="34">
        <f t="shared" si="236"/>
        <v>260000</v>
      </c>
      <c r="AA3019" s="34">
        <f t="shared" si="237"/>
        <v>3.0769230769230771E-2</v>
      </c>
      <c r="AB3019" s="35">
        <f t="shared" si="238"/>
        <v>3.907692307692308</v>
      </c>
      <c r="AC3019" s="35">
        <f t="shared" si="239"/>
        <v>4.2153846153846155</v>
      </c>
      <c r="AD3019" s="6">
        <f>IFERROR(VLOOKUP(E3019,marginal!$A$2:$E$4826,4,FALSE),0)</f>
        <v>1696.5928205128166</v>
      </c>
    </row>
    <row r="3020" spans="1:30" x14ac:dyDescent="0.2">
      <c r="A3020" s="27" t="s">
        <v>6907</v>
      </c>
      <c r="B3020" s="6" t="s">
        <v>6910</v>
      </c>
      <c r="C3020" s="6" t="s">
        <v>6909</v>
      </c>
      <c r="D3020" s="4">
        <v>165366</v>
      </c>
      <c r="E3020" s="4">
        <v>165754</v>
      </c>
      <c r="F3020" s="5" t="s">
        <v>3690</v>
      </c>
      <c r="G3020" s="4">
        <v>165755</v>
      </c>
      <c r="H3020" s="5" t="s">
        <v>3691</v>
      </c>
      <c r="I3020" s="18">
        <v>45296</v>
      </c>
      <c r="J3020" s="28">
        <v>1314131876</v>
      </c>
      <c r="K3020" s="18">
        <v>45201</v>
      </c>
      <c r="L3020" s="18">
        <v>45230</v>
      </c>
      <c r="M3020" s="18"/>
      <c r="N3020" s="30">
        <v>3</v>
      </c>
      <c r="O3020" s="7">
        <v>10000</v>
      </c>
      <c r="P3020" s="30">
        <v>110</v>
      </c>
      <c r="Q3020" s="22">
        <v>3.3220596517330399E-2</v>
      </c>
      <c r="R3020" s="8">
        <v>8000</v>
      </c>
      <c r="S3020" s="4">
        <v>85</v>
      </c>
      <c r="T3020" s="10">
        <v>1172.33</v>
      </c>
      <c r="U3020" s="17" t="s">
        <v>6286</v>
      </c>
      <c r="V3020" s="21">
        <v>1</v>
      </c>
      <c r="W3020" s="9">
        <v>8000</v>
      </c>
      <c r="X3020" s="22">
        <f t="shared" si="235"/>
        <v>0</v>
      </c>
      <c r="Y3020" s="29">
        <v>1172.33</v>
      </c>
      <c r="Z3020" s="34">
        <f t="shared" si="236"/>
        <v>54000</v>
      </c>
      <c r="AA3020" s="34">
        <f t="shared" si="237"/>
        <v>0.14814814814814814</v>
      </c>
      <c r="AB3020" s="35">
        <f t="shared" si="238"/>
        <v>16.296296296296294</v>
      </c>
      <c r="AC3020" s="35">
        <f t="shared" si="239"/>
        <v>12.592592592592592</v>
      </c>
      <c r="AD3020" s="6">
        <f>IFERROR(VLOOKUP(E3020,marginal!$A$2:$E$4826,4,FALSE),0)</f>
        <v>1241.4415384615361</v>
      </c>
    </row>
    <row r="3021" spans="1:30" x14ac:dyDescent="0.2">
      <c r="A3021" s="27" t="s">
        <v>6907</v>
      </c>
      <c r="B3021" s="6" t="s">
        <v>6910</v>
      </c>
      <c r="C3021" s="6" t="s">
        <v>6909</v>
      </c>
      <c r="D3021" s="2">
        <v>165432</v>
      </c>
      <c r="E3021" s="2">
        <v>165843</v>
      </c>
      <c r="F3021" s="3" t="s">
        <v>2194</v>
      </c>
      <c r="G3021" s="2">
        <v>165850</v>
      </c>
      <c r="H3021" s="3" t="s">
        <v>3692</v>
      </c>
      <c r="I3021" s="18">
        <v>45196</v>
      </c>
      <c r="J3021" s="28">
        <v>1246975527</v>
      </c>
      <c r="K3021" s="18">
        <v>45202</v>
      </c>
      <c r="L3021" s="18">
        <v>45230</v>
      </c>
      <c r="M3021" s="18"/>
      <c r="N3021" s="30">
        <v>4</v>
      </c>
      <c r="O3021" s="7">
        <v>10000</v>
      </c>
      <c r="P3021" s="30">
        <v>110</v>
      </c>
      <c r="Q3021" s="22">
        <v>3.11605023919212E-2</v>
      </c>
      <c r="R3021" s="7">
        <v>6000</v>
      </c>
      <c r="S3021" s="2">
        <v>142</v>
      </c>
      <c r="T3021" s="11">
        <v>1503.37</v>
      </c>
      <c r="U3021" s="17" t="s">
        <v>6286</v>
      </c>
      <c r="V3021" s="21">
        <v>1</v>
      </c>
      <c r="W3021" s="9">
        <v>6000</v>
      </c>
      <c r="X3021" s="22">
        <f t="shared" si="235"/>
        <v>0</v>
      </c>
      <c r="Y3021" s="29">
        <v>1503.37</v>
      </c>
      <c r="Z3021" s="34">
        <f t="shared" si="236"/>
        <v>95000</v>
      </c>
      <c r="AA3021" s="34">
        <f t="shared" si="237"/>
        <v>6.3157894736842107E-2</v>
      </c>
      <c r="AB3021" s="35">
        <f t="shared" si="238"/>
        <v>6.9473684210526319</v>
      </c>
      <c r="AC3021" s="35">
        <f t="shared" si="239"/>
        <v>8.9684210526315784</v>
      </c>
      <c r="AD3021" s="6">
        <f>IFERROR(VLOOKUP(E3021,marginal!$A$2:$E$4826,4,FALSE),0)</f>
        <v>4314.8346153846096</v>
      </c>
    </row>
    <row r="3022" spans="1:30" x14ac:dyDescent="0.2">
      <c r="A3022" s="27" t="s">
        <v>6907</v>
      </c>
      <c r="B3022" s="6" t="s">
        <v>6910</v>
      </c>
      <c r="C3022" s="6" t="s">
        <v>6909</v>
      </c>
      <c r="D3022" s="2">
        <v>165428</v>
      </c>
      <c r="E3022" s="2">
        <v>165843</v>
      </c>
      <c r="F3022" s="3" t="s">
        <v>2194</v>
      </c>
      <c r="G3022" s="2">
        <v>165851</v>
      </c>
      <c r="H3022" s="3" t="s">
        <v>3693</v>
      </c>
      <c r="I3022" s="18" t="s">
        <v>6930</v>
      </c>
      <c r="J3022" s="28" t="s">
        <v>6930</v>
      </c>
      <c r="K3022" s="18">
        <v>45202</v>
      </c>
      <c r="L3022" s="18">
        <v>45230</v>
      </c>
      <c r="M3022" s="18"/>
      <c r="N3022" s="30">
        <v>7</v>
      </c>
      <c r="O3022" s="7">
        <v>13000</v>
      </c>
      <c r="P3022" s="30">
        <v>128</v>
      </c>
      <c r="Q3022" s="22">
        <v>5.3573988293582266E-2</v>
      </c>
      <c r="R3022" s="7">
        <v>5000</v>
      </c>
      <c r="S3022" s="2">
        <v>147</v>
      </c>
      <c r="T3022" s="11">
        <v>1303.3399999999999</v>
      </c>
      <c r="U3022" s="17" t="s">
        <v>6286</v>
      </c>
      <c r="V3022" s="21">
        <v>1</v>
      </c>
      <c r="W3022" s="9">
        <v>5000</v>
      </c>
      <c r="X3022" s="22">
        <f t="shared" si="235"/>
        <v>0</v>
      </c>
      <c r="Y3022" s="29">
        <v>1303.3399999999999</v>
      </c>
      <c r="Z3022" s="34">
        <f t="shared" si="236"/>
        <v>260000</v>
      </c>
      <c r="AA3022" s="34">
        <f t="shared" si="237"/>
        <v>1.9230769230769232E-2</v>
      </c>
      <c r="AB3022" s="35">
        <f t="shared" si="238"/>
        <v>2.4615384615384617</v>
      </c>
      <c r="AC3022" s="35">
        <f t="shared" si="239"/>
        <v>2.8269230769230771</v>
      </c>
      <c r="AD3022" s="6">
        <f>IFERROR(VLOOKUP(E3022,marginal!$A$2:$E$4826,4,FALSE),0)</f>
        <v>4314.8346153846096</v>
      </c>
    </row>
    <row r="3023" spans="1:30" x14ac:dyDescent="0.2">
      <c r="A3023" s="27" t="s">
        <v>6907</v>
      </c>
      <c r="B3023" s="6" t="s">
        <v>6910</v>
      </c>
      <c r="C3023" s="6" t="s">
        <v>6909</v>
      </c>
      <c r="D3023" s="2">
        <v>165372</v>
      </c>
      <c r="E3023" s="2">
        <v>165754</v>
      </c>
      <c r="F3023" s="3" t="s">
        <v>3690</v>
      </c>
      <c r="G3023" s="2">
        <v>165756</v>
      </c>
      <c r="H3023" s="3" t="s">
        <v>3694</v>
      </c>
      <c r="I3023" s="18">
        <v>45296</v>
      </c>
      <c r="J3023" s="28">
        <v>1314130663</v>
      </c>
      <c r="K3023" s="18">
        <v>45201</v>
      </c>
      <c r="L3023" s="18">
        <v>45230</v>
      </c>
      <c r="M3023" s="18"/>
      <c r="N3023" s="30">
        <v>4</v>
      </c>
      <c r="O3023" s="7">
        <v>10000</v>
      </c>
      <c r="P3023" s="30">
        <v>110</v>
      </c>
      <c r="Q3023" s="22">
        <v>3.11605023919212E-2</v>
      </c>
      <c r="R3023" s="7">
        <v>8000</v>
      </c>
      <c r="S3023" s="2">
        <v>85</v>
      </c>
      <c r="T3023" s="11">
        <v>1172.33</v>
      </c>
      <c r="U3023" s="17" t="s">
        <v>6286</v>
      </c>
      <c r="V3023" s="21">
        <v>1</v>
      </c>
      <c r="W3023" s="9">
        <v>8000</v>
      </c>
      <c r="X3023" s="22">
        <f t="shared" si="235"/>
        <v>0</v>
      </c>
      <c r="Y3023" s="29">
        <v>1172.33</v>
      </c>
      <c r="Z3023" s="34">
        <f t="shared" si="236"/>
        <v>95000</v>
      </c>
      <c r="AA3023" s="34">
        <f t="shared" si="237"/>
        <v>8.4210526315789472E-2</v>
      </c>
      <c r="AB3023" s="35">
        <f t="shared" si="238"/>
        <v>9.2631578947368425</v>
      </c>
      <c r="AC3023" s="35">
        <f t="shared" si="239"/>
        <v>7.1578947368421053</v>
      </c>
      <c r="AD3023" s="6">
        <f>IFERROR(VLOOKUP(E3023,marginal!$A$2:$E$4826,4,FALSE),0)</f>
        <v>1241.4415384615361</v>
      </c>
    </row>
    <row r="3024" spans="1:30" x14ac:dyDescent="0.2">
      <c r="A3024" s="27" t="s">
        <v>6907</v>
      </c>
      <c r="B3024" s="6" t="s">
        <v>6910</v>
      </c>
      <c r="C3024" s="6" t="s">
        <v>6909</v>
      </c>
      <c r="D3024" s="2">
        <v>165427</v>
      </c>
      <c r="E3024" s="2">
        <v>165754</v>
      </c>
      <c r="F3024" s="3" t="s">
        <v>3690</v>
      </c>
      <c r="G3024" s="2">
        <v>165757</v>
      </c>
      <c r="H3024" s="3" t="s">
        <v>3695</v>
      </c>
      <c r="I3024" s="18">
        <v>45296</v>
      </c>
      <c r="J3024" s="28">
        <v>1314130011</v>
      </c>
      <c r="K3024" s="18">
        <v>45201</v>
      </c>
      <c r="L3024" s="18">
        <v>45230</v>
      </c>
      <c r="M3024" s="18"/>
      <c r="N3024" s="30">
        <v>4</v>
      </c>
      <c r="O3024" s="7">
        <v>10000</v>
      </c>
      <c r="P3024" s="30">
        <v>110</v>
      </c>
      <c r="Q3024" s="22">
        <v>3.11605023919212E-2</v>
      </c>
      <c r="R3024" s="7">
        <v>8000</v>
      </c>
      <c r="S3024" s="2">
        <v>85</v>
      </c>
      <c r="T3024" s="11">
        <v>1172.33</v>
      </c>
      <c r="U3024" s="17" t="s">
        <v>6286</v>
      </c>
      <c r="V3024" s="21">
        <v>1</v>
      </c>
      <c r="W3024" s="9">
        <v>8000</v>
      </c>
      <c r="X3024" s="22">
        <f t="shared" si="235"/>
        <v>0</v>
      </c>
      <c r="Y3024" s="29">
        <v>1172.33</v>
      </c>
      <c r="Z3024" s="34">
        <f t="shared" si="236"/>
        <v>95000</v>
      </c>
      <c r="AA3024" s="34">
        <f t="shared" si="237"/>
        <v>8.4210526315789472E-2</v>
      </c>
      <c r="AB3024" s="35">
        <f t="shared" si="238"/>
        <v>9.2631578947368425</v>
      </c>
      <c r="AC3024" s="35">
        <f t="shared" si="239"/>
        <v>7.1578947368421053</v>
      </c>
      <c r="AD3024" s="6">
        <f>IFERROR(VLOOKUP(E3024,marginal!$A$2:$E$4826,4,FALSE),0)</f>
        <v>1241.4415384615361</v>
      </c>
    </row>
    <row r="3025" spans="1:30" x14ac:dyDescent="0.2">
      <c r="A3025" s="27" t="s">
        <v>6907</v>
      </c>
      <c r="B3025" s="6" t="s">
        <v>6910</v>
      </c>
      <c r="C3025" s="6" t="s">
        <v>6909</v>
      </c>
      <c r="D3025" s="2">
        <v>165373</v>
      </c>
      <c r="E3025" s="2">
        <v>165754</v>
      </c>
      <c r="F3025" s="3" t="s">
        <v>3690</v>
      </c>
      <c r="G3025" s="2">
        <v>165758</v>
      </c>
      <c r="H3025" s="3" t="s">
        <v>3696</v>
      </c>
      <c r="I3025" s="18" t="s">
        <v>6930</v>
      </c>
      <c r="J3025" s="28" t="s">
        <v>6930</v>
      </c>
      <c r="K3025" s="18">
        <v>45201</v>
      </c>
      <c r="L3025" s="18">
        <v>45230</v>
      </c>
      <c r="M3025" s="18"/>
      <c r="N3025" s="30">
        <v>4</v>
      </c>
      <c r="O3025" s="7">
        <v>10000</v>
      </c>
      <c r="P3025" s="30">
        <v>120</v>
      </c>
      <c r="Q3025" s="22">
        <v>3.1590593748395276E-2</v>
      </c>
      <c r="R3025" s="7">
        <v>8000</v>
      </c>
      <c r="S3025" s="2">
        <v>85</v>
      </c>
      <c r="T3025" s="11">
        <v>1172.33</v>
      </c>
      <c r="U3025" s="17" t="s">
        <v>6286</v>
      </c>
      <c r="V3025" s="21">
        <v>1</v>
      </c>
      <c r="W3025" s="9">
        <v>8000</v>
      </c>
      <c r="X3025" s="22">
        <f t="shared" si="235"/>
        <v>0</v>
      </c>
      <c r="Y3025" s="29">
        <v>1172.33</v>
      </c>
      <c r="Z3025" s="34">
        <f t="shared" si="236"/>
        <v>95000</v>
      </c>
      <c r="AA3025" s="34">
        <f t="shared" si="237"/>
        <v>8.4210526315789472E-2</v>
      </c>
      <c r="AB3025" s="35">
        <f t="shared" si="238"/>
        <v>10.105263157894736</v>
      </c>
      <c r="AC3025" s="35">
        <f t="shared" si="239"/>
        <v>7.1578947368421053</v>
      </c>
      <c r="AD3025" s="6">
        <f>IFERROR(VLOOKUP(E3025,marginal!$A$2:$E$4826,4,FALSE),0)</f>
        <v>1241.4415384615361</v>
      </c>
    </row>
    <row r="3026" spans="1:30" x14ac:dyDescent="0.2">
      <c r="A3026" s="27" t="s">
        <v>6907</v>
      </c>
      <c r="B3026" s="6" t="s">
        <v>6910</v>
      </c>
      <c r="C3026" s="6" t="s">
        <v>6909</v>
      </c>
      <c r="D3026" s="2">
        <v>165555</v>
      </c>
      <c r="E3026" s="2">
        <v>165754</v>
      </c>
      <c r="F3026" s="3" t="s">
        <v>3690</v>
      </c>
      <c r="G3026" s="2">
        <v>165759</v>
      </c>
      <c r="H3026" s="3" t="s">
        <v>3697</v>
      </c>
      <c r="I3026" s="18">
        <v>45197</v>
      </c>
      <c r="J3026" s="28">
        <v>1247585200</v>
      </c>
      <c r="K3026" s="18">
        <v>45201</v>
      </c>
      <c r="L3026" s="18">
        <v>45230</v>
      </c>
      <c r="M3026" s="18"/>
      <c r="N3026" s="30">
        <v>2</v>
      </c>
      <c r="O3026" s="7">
        <v>10000</v>
      </c>
      <c r="P3026" s="30">
        <v>100</v>
      </c>
      <c r="Q3026" s="22">
        <v>1.82981294070719E-2</v>
      </c>
      <c r="R3026" s="7">
        <v>8000</v>
      </c>
      <c r="S3026" s="2">
        <v>142</v>
      </c>
      <c r="T3026" s="11">
        <v>2013.74</v>
      </c>
      <c r="U3026" s="17" t="s">
        <v>6286</v>
      </c>
      <c r="V3026" s="21">
        <v>1</v>
      </c>
      <c r="W3026" s="9">
        <v>8000</v>
      </c>
      <c r="X3026" s="22">
        <f t="shared" si="235"/>
        <v>0</v>
      </c>
      <c r="Y3026" s="29">
        <v>2013.74</v>
      </c>
      <c r="Z3026" s="34">
        <f t="shared" si="236"/>
        <v>69000</v>
      </c>
      <c r="AA3026" s="34">
        <f t="shared" si="237"/>
        <v>0.11594202898550725</v>
      </c>
      <c r="AB3026" s="35">
        <f t="shared" si="238"/>
        <v>11.594202898550725</v>
      </c>
      <c r="AC3026" s="35">
        <f t="shared" si="239"/>
        <v>16.463768115942027</v>
      </c>
      <c r="AD3026" s="6">
        <f>IFERROR(VLOOKUP(E3026,marginal!$A$2:$E$4826,4,FALSE),0)</f>
        <v>1241.4415384615361</v>
      </c>
    </row>
    <row r="3027" spans="1:30" x14ac:dyDescent="0.2">
      <c r="A3027" s="27" t="s">
        <v>6907</v>
      </c>
      <c r="B3027" s="6" t="s">
        <v>6925</v>
      </c>
      <c r="C3027" s="6" t="s">
        <v>6912</v>
      </c>
      <c r="D3027" s="4">
        <v>165046</v>
      </c>
      <c r="E3027" s="4">
        <v>165933</v>
      </c>
      <c r="F3027" s="5" t="s">
        <v>3698</v>
      </c>
      <c r="G3027" s="4">
        <v>165934</v>
      </c>
      <c r="H3027" s="5" t="s">
        <v>3699</v>
      </c>
      <c r="I3027" s="18">
        <v>45190</v>
      </c>
      <c r="J3027" s="28">
        <v>1241847136</v>
      </c>
      <c r="K3027" s="18">
        <v>45202</v>
      </c>
      <c r="L3027" s="18">
        <v>45230</v>
      </c>
      <c r="M3027" s="18"/>
      <c r="N3027" s="30">
        <v>6</v>
      </c>
      <c r="O3027" s="7">
        <v>10000</v>
      </c>
      <c r="P3027" s="30">
        <v>115</v>
      </c>
      <c r="Q3027" s="22">
        <v>3.97705569269148E-2</v>
      </c>
      <c r="R3027" s="8">
        <v>6000</v>
      </c>
      <c r="S3027" s="4">
        <v>142</v>
      </c>
      <c r="T3027" s="10">
        <v>1503.37</v>
      </c>
      <c r="U3027" s="17" t="s">
        <v>6286</v>
      </c>
      <c r="V3027" s="21">
        <v>1</v>
      </c>
      <c r="W3027" s="9">
        <v>6000</v>
      </c>
      <c r="X3027" s="22">
        <f t="shared" si="235"/>
        <v>0</v>
      </c>
      <c r="Y3027" s="29">
        <v>1503.37</v>
      </c>
      <c r="Z3027" s="34">
        <f t="shared" si="236"/>
        <v>277000</v>
      </c>
      <c r="AA3027" s="34">
        <f t="shared" si="237"/>
        <v>2.1660649819494584E-2</v>
      </c>
      <c r="AB3027" s="35">
        <f t="shared" si="238"/>
        <v>2.4909747292418771</v>
      </c>
      <c r="AC3027" s="35">
        <f t="shared" si="239"/>
        <v>3.0758122743682308</v>
      </c>
      <c r="AD3027" s="6">
        <f>IFERROR(VLOOKUP(E3027,marginal!$A$2:$E$4826,4,FALSE),0)</f>
        <v>1629.54923076923</v>
      </c>
    </row>
    <row r="3028" spans="1:30" x14ac:dyDescent="0.2">
      <c r="A3028" s="27" t="s">
        <v>6907</v>
      </c>
      <c r="B3028" s="6" t="s">
        <v>6925</v>
      </c>
      <c r="C3028" s="6" t="s">
        <v>6912</v>
      </c>
      <c r="D3028" s="2">
        <v>165149</v>
      </c>
      <c r="E3028" s="2">
        <v>165933</v>
      </c>
      <c r="F3028" s="3" t="s">
        <v>3698</v>
      </c>
      <c r="G3028" s="2">
        <v>165935</v>
      </c>
      <c r="H3028" s="3" t="s">
        <v>3700</v>
      </c>
      <c r="I3028" s="18">
        <v>45192</v>
      </c>
      <c r="J3028" s="28">
        <v>1244057039</v>
      </c>
      <c r="K3028" s="18">
        <v>45202</v>
      </c>
      <c r="L3028" s="18">
        <v>45230</v>
      </c>
      <c r="M3028" s="18"/>
      <c r="N3028" s="30">
        <v>10</v>
      </c>
      <c r="O3028" s="7">
        <v>5000</v>
      </c>
      <c r="P3028" s="30">
        <v>147</v>
      </c>
      <c r="Q3028" s="22">
        <v>0.11226939921536</v>
      </c>
      <c r="R3028" s="7">
        <v>8000</v>
      </c>
      <c r="S3028" s="2">
        <v>142</v>
      </c>
      <c r="T3028" s="11">
        <v>2013.74</v>
      </c>
      <c r="U3028" s="17" t="s">
        <v>6286</v>
      </c>
      <c r="V3028" s="21">
        <v>1</v>
      </c>
      <c r="W3028" s="9">
        <v>8000</v>
      </c>
      <c r="X3028" s="22">
        <f t="shared" si="235"/>
        <v>0</v>
      </c>
      <c r="Y3028" s="29">
        <v>2013.74</v>
      </c>
      <c r="Z3028" s="34">
        <f t="shared" si="236"/>
        <v>118000</v>
      </c>
      <c r="AA3028" s="34">
        <f t="shared" si="237"/>
        <v>6.7796610169491525E-2</v>
      </c>
      <c r="AB3028" s="35">
        <f t="shared" si="238"/>
        <v>9.9661016949152543</v>
      </c>
      <c r="AC3028" s="35">
        <f t="shared" si="239"/>
        <v>9.6271186440677958</v>
      </c>
      <c r="AD3028" s="6">
        <f>IFERROR(VLOOKUP(E3028,marginal!$A$2:$E$4826,4,FALSE),0)</f>
        <v>1629.54923076923</v>
      </c>
    </row>
    <row r="3029" spans="1:30" x14ac:dyDescent="0.2">
      <c r="A3029" s="27" t="s">
        <v>6907</v>
      </c>
      <c r="B3029" s="6" t="s">
        <v>6925</v>
      </c>
      <c r="C3029" s="6" t="s">
        <v>6912</v>
      </c>
      <c r="D3029" s="2">
        <v>165370</v>
      </c>
      <c r="E3029" s="2">
        <v>165933</v>
      </c>
      <c r="F3029" s="3" t="s">
        <v>3698</v>
      </c>
      <c r="G3029" s="2">
        <v>165936</v>
      </c>
      <c r="H3029" s="3" t="s">
        <v>3701</v>
      </c>
      <c r="I3029" s="18">
        <v>45195</v>
      </c>
      <c r="J3029" s="28">
        <v>1246617882</v>
      </c>
      <c r="K3029" s="18">
        <v>45202</v>
      </c>
      <c r="L3029" s="18">
        <v>45230</v>
      </c>
      <c r="M3029" s="18"/>
      <c r="N3029" s="30">
        <v>8</v>
      </c>
      <c r="O3029" s="7">
        <v>10000</v>
      </c>
      <c r="P3029" s="30">
        <v>132</v>
      </c>
      <c r="Q3029" s="22">
        <v>5.8283715876113903E-2</v>
      </c>
      <c r="R3029" s="7">
        <v>6000</v>
      </c>
      <c r="S3029" s="2">
        <v>142</v>
      </c>
      <c r="T3029" s="11">
        <v>1503.37</v>
      </c>
      <c r="U3029" s="17" t="s">
        <v>6286</v>
      </c>
      <c r="V3029" s="21">
        <v>1</v>
      </c>
      <c r="W3029" s="9">
        <v>6000</v>
      </c>
      <c r="X3029" s="22">
        <f t="shared" si="235"/>
        <v>0</v>
      </c>
      <c r="Y3029" s="29">
        <v>1503.37</v>
      </c>
      <c r="Z3029" s="34">
        <f t="shared" si="236"/>
        <v>328000</v>
      </c>
      <c r="AA3029" s="34">
        <f t="shared" si="237"/>
        <v>1.8292682926829267E-2</v>
      </c>
      <c r="AB3029" s="35">
        <f t="shared" si="238"/>
        <v>2.4146341463414633</v>
      </c>
      <c r="AC3029" s="35">
        <f t="shared" si="239"/>
        <v>2.5975609756097557</v>
      </c>
      <c r="AD3029" s="6">
        <f>IFERROR(VLOOKUP(E3029,marginal!$A$2:$E$4826,4,FALSE),0)</f>
        <v>1629.54923076923</v>
      </c>
    </row>
    <row r="3030" spans="1:30" x14ac:dyDescent="0.2">
      <c r="A3030" s="27" t="s">
        <v>6907</v>
      </c>
      <c r="B3030" s="6" t="s">
        <v>6925</v>
      </c>
      <c r="C3030" s="6" t="s">
        <v>6912</v>
      </c>
      <c r="D3030" s="2">
        <v>163071</v>
      </c>
      <c r="E3030" s="2">
        <v>165933</v>
      </c>
      <c r="F3030" s="3" t="s">
        <v>3698</v>
      </c>
      <c r="G3030" s="2">
        <v>165937</v>
      </c>
      <c r="H3030" s="3" t="s">
        <v>3702</v>
      </c>
      <c r="I3030" s="18">
        <v>45168</v>
      </c>
      <c r="J3030" s="28">
        <v>1226189941</v>
      </c>
      <c r="K3030" s="18">
        <v>45202</v>
      </c>
      <c r="L3030" s="18">
        <v>45230</v>
      </c>
      <c r="M3030" s="18"/>
      <c r="N3030" s="30">
        <v>8</v>
      </c>
      <c r="O3030" s="7">
        <v>10000</v>
      </c>
      <c r="P3030" s="30">
        <v>132</v>
      </c>
      <c r="Q3030" s="22">
        <v>5.8283715876113903E-2</v>
      </c>
      <c r="R3030" s="7">
        <v>6000</v>
      </c>
      <c r="S3030" s="2">
        <v>142</v>
      </c>
      <c r="T3030" s="11">
        <v>1503.37</v>
      </c>
      <c r="U3030" s="17" t="s">
        <v>6286</v>
      </c>
      <c r="V3030" s="21">
        <v>1</v>
      </c>
      <c r="W3030" s="9">
        <v>6000</v>
      </c>
      <c r="X3030" s="22">
        <f t="shared" si="235"/>
        <v>0</v>
      </c>
      <c r="Y3030" s="29">
        <v>1503.37</v>
      </c>
      <c r="Z3030" s="34">
        <f t="shared" si="236"/>
        <v>328000</v>
      </c>
      <c r="AA3030" s="34">
        <f t="shared" si="237"/>
        <v>1.8292682926829267E-2</v>
      </c>
      <c r="AB3030" s="35">
        <f t="shared" si="238"/>
        <v>2.4146341463414633</v>
      </c>
      <c r="AC3030" s="35">
        <f t="shared" si="239"/>
        <v>2.5975609756097557</v>
      </c>
      <c r="AD3030" s="6">
        <f>IFERROR(VLOOKUP(E3030,marginal!$A$2:$E$4826,4,FALSE),0)</f>
        <v>1629.54923076923</v>
      </c>
    </row>
    <row r="3031" spans="1:30" x14ac:dyDescent="0.2">
      <c r="A3031" s="27" t="s">
        <v>6907</v>
      </c>
      <c r="B3031" s="6" t="s">
        <v>6925</v>
      </c>
      <c r="C3031" s="6" t="s">
        <v>6912</v>
      </c>
      <c r="D3031" s="2">
        <v>165047</v>
      </c>
      <c r="E3031" s="2">
        <v>165933</v>
      </c>
      <c r="F3031" s="3" t="s">
        <v>3698</v>
      </c>
      <c r="G3031" s="2">
        <v>165938</v>
      </c>
      <c r="H3031" s="3" t="s">
        <v>3703</v>
      </c>
      <c r="I3031" s="18">
        <v>45190</v>
      </c>
      <c r="J3031" s="28">
        <v>1241852697</v>
      </c>
      <c r="K3031" s="18">
        <v>45202</v>
      </c>
      <c r="L3031" s="18">
        <v>45230</v>
      </c>
      <c r="M3031" s="18"/>
      <c r="N3031" s="30">
        <v>7</v>
      </c>
      <c r="O3031" s="7">
        <v>10000</v>
      </c>
      <c r="P3031" s="30">
        <v>127</v>
      </c>
      <c r="Q3031" s="22">
        <v>5.24391097594855E-2</v>
      </c>
      <c r="R3031" s="7">
        <v>6000</v>
      </c>
      <c r="S3031" s="2">
        <v>142</v>
      </c>
      <c r="T3031" s="11">
        <v>1503.37</v>
      </c>
      <c r="U3031" s="17" t="s">
        <v>6286</v>
      </c>
      <c r="V3031" s="21">
        <v>1</v>
      </c>
      <c r="W3031" s="9">
        <v>6000</v>
      </c>
      <c r="X3031" s="22">
        <f t="shared" si="235"/>
        <v>0</v>
      </c>
      <c r="Y3031" s="29">
        <v>1503.37</v>
      </c>
      <c r="Z3031" s="34">
        <f t="shared" si="236"/>
        <v>260000</v>
      </c>
      <c r="AA3031" s="34">
        <f t="shared" si="237"/>
        <v>2.3076923076923078E-2</v>
      </c>
      <c r="AB3031" s="35">
        <f t="shared" si="238"/>
        <v>2.930769230769231</v>
      </c>
      <c r="AC3031" s="35">
        <f t="shared" si="239"/>
        <v>3.2769230769230773</v>
      </c>
      <c r="AD3031" s="6">
        <f>IFERROR(VLOOKUP(E3031,marginal!$A$2:$E$4826,4,FALSE),0)</f>
        <v>1629.54923076923</v>
      </c>
    </row>
    <row r="3032" spans="1:30" x14ac:dyDescent="0.2">
      <c r="A3032" s="27" t="s">
        <v>6907</v>
      </c>
      <c r="B3032" s="6" t="s">
        <v>6910</v>
      </c>
      <c r="C3032" s="6" t="s">
        <v>6909</v>
      </c>
      <c r="D3032" s="4">
        <v>164944</v>
      </c>
      <c r="E3032" s="4">
        <v>166042</v>
      </c>
      <c r="F3032" s="5" t="s">
        <v>3704</v>
      </c>
      <c r="G3032" s="4">
        <v>166043</v>
      </c>
      <c r="H3032" s="5" t="s">
        <v>3705</v>
      </c>
      <c r="I3032" s="18">
        <v>45189</v>
      </c>
      <c r="J3032" s="28">
        <v>1241305516</v>
      </c>
      <c r="K3032" s="18">
        <v>45204</v>
      </c>
      <c r="L3032" s="18">
        <v>45230</v>
      </c>
      <c r="M3032" s="18"/>
      <c r="N3032" s="30">
        <v>2</v>
      </c>
      <c r="O3032" s="7">
        <v>10000</v>
      </c>
      <c r="P3032" s="30">
        <v>100</v>
      </c>
      <c r="Q3032" s="22">
        <v>1.82981294070719E-2</v>
      </c>
      <c r="R3032" s="8">
        <v>8000</v>
      </c>
      <c r="S3032" s="4">
        <v>142</v>
      </c>
      <c r="T3032" s="10">
        <v>2013.74</v>
      </c>
      <c r="U3032" s="17" t="s">
        <v>6286</v>
      </c>
      <c r="V3032" s="21">
        <v>0.72110530613576795</v>
      </c>
      <c r="W3032" s="9">
        <v>5768.8424490861435</v>
      </c>
      <c r="X3032" s="22">
        <f t="shared" si="235"/>
        <v>-0.27889469386423205</v>
      </c>
      <c r="Y3032" s="29">
        <v>1452.1185991778414</v>
      </c>
      <c r="Z3032" s="34">
        <f t="shared" si="236"/>
        <v>69000</v>
      </c>
      <c r="AA3032" s="34">
        <f t="shared" si="237"/>
        <v>0.11594202898550725</v>
      </c>
      <c r="AB3032" s="35">
        <f t="shared" si="238"/>
        <v>11.594202898550725</v>
      </c>
      <c r="AC3032" s="35">
        <f t="shared" si="239"/>
        <v>16.463768115942027</v>
      </c>
      <c r="AD3032" s="6">
        <f>IFERROR(VLOOKUP(E3032,marginal!$A$2:$E$4826,4,FALSE),0)</f>
        <v>-404.28153846153799</v>
      </c>
    </row>
    <row r="3033" spans="1:30" x14ac:dyDescent="0.2">
      <c r="A3033" s="27" t="s">
        <v>6907</v>
      </c>
      <c r="B3033" s="6" t="s">
        <v>6910</v>
      </c>
      <c r="C3033" s="6" t="s">
        <v>6909</v>
      </c>
      <c r="D3033" s="2">
        <v>164945</v>
      </c>
      <c r="E3033" s="2">
        <v>166042</v>
      </c>
      <c r="F3033" s="3" t="s">
        <v>3704</v>
      </c>
      <c r="G3033" s="2">
        <v>166044</v>
      </c>
      <c r="H3033" s="3" t="s">
        <v>3706</v>
      </c>
      <c r="I3033" s="18" t="s">
        <v>6930</v>
      </c>
      <c r="J3033" s="28" t="s">
        <v>6930</v>
      </c>
      <c r="K3033" s="18">
        <v>45204</v>
      </c>
      <c r="L3033" s="18">
        <v>45230</v>
      </c>
      <c r="M3033" s="18"/>
      <c r="N3033" s="30">
        <v>5</v>
      </c>
      <c r="O3033" s="7">
        <v>7000</v>
      </c>
      <c r="P3033" s="30">
        <v>126</v>
      </c>
      <c r="Q3033" s="22">
        <v>3.3741050530766176E-2</v>
      </c>
      <c r="R3033" s="7">
        <v>6000</v>
      </c>
      <c r="S3033" s="2">
        <v>142</v>
      </c>
      <c r="T3033" s="11">
        <v>1503.37</v>
      </c>
      <c r="U3033" s="17" t="s">
        <v>6286</v>
      </c>
      <c r="V3033" s="21">
        <v>0.72110530613576795</v>
      </c>
      <c r="W3033" s="9">
        <v>4326.6318368146076</v>
      </c>
      <c r="X3033" s="22">
        <f t="shared" si="235"/>
        <v>-0.27889469386423205</v>
      </c>
      <c r="Y3033" s="29">
        <v>1084.0880840853295</v>
      </c>
      <c r="Z3033" s="34">
        <f t="shared" si="236"/>
        <v>184000</v>
      </c>
      <c r="AA3033" s="34">
        <f t="shared" si="237"/>
        <v>3.2608695652173912E-2</v>
      </c>
      <c r="AB3033" s="35">
        <f t="shared" si="238"/>
        <v>4.1086956521739131</v>
      </c>
      <c r="AC3033" s="35">
        <f t="shared" si="239"/>
        <v>4.6304347826086953</v>
      </c>
      <c r="AD3033" s="6">
        <f>IFERROR(VLOOKUP(E3033,marginal!$A$2:$E$4826,4,FALSE),0)</f>
        <v>-404.28153846153799</v>
      </c>
    </row>
    <row r="3034" spans="1:30" x14ac:dyDescent="0.2">
      <c r="A3034" s="27" t="s">
        <v>6907</v>
      </c>
      <c r="B3034" s="6" t="s">
        <v>6910</v>
      </c>
      <c r="C3034" s="6" t="s">
        <v>6909</v>
      </c>
      <c r="D3034" s="2">
        <v>164943</v>
      </c>
      <c r="E3034" s="2">
        <v>166042</v>
      </c>
      <c r="F3034" s="3" t="s">
        <v>3704</v>
      </c>
      <c r="G3034" s="2">
        <v>166045</v>
      </c>
      <c r="H3034" s="3" t="s">
        <v>3707</v>
      </c>
      <c r="I3034" s="18">
        <v>45189</v>
      </c>
      <c r="J3034" s="28">
        <v>1241301357</v>
      </c>
      <c r="K3034" s="18">
        <v>45204</v>
      </c>
      <c r="L3034" s="18">
        <v>45230</v>
      </c>
      <c r="M3034" s="18"/>
      <c r="N3034" s="30">
        <v>8</v>
      </c>
      <c r="O3034" s="7">
        <v>10000</v>
      </c>
      <c r="P3034" s="30">
        <v>132</v>
      </c>
      <c r="Q3034" s="22">
        <v>5.8283715876113903E-2</v>
      </c>
      <c r="R3034" s="7">
        <v>8000</v>
      </c>
      <c r="S3034" s="2">
        <v>142</v>
      </c>
      <c r="T3034" s="11">
        <v>2013.74</v>
      </c>
      <c r="U3034" s="17" t="s">
        <v>6286</v>
      </c>
      <c r="V3034" s="21">
        <v>0.72110530613576795</v>
      </c>
      <c r="W3034" s="9">
        <v>5768.8424490861435</v>
      </c>
      <c r="X3034" s="22">
        <f t="shared" si="235"/>
        <v>-0.27889469386423205</v>
      </c>
      <c r="Y3034" s="29">
        <v>1452.1185991778414</v>
      </c>
      <c r="Z3034" s="34">
        <f t="shared" si="236"/>
        <v>328000</v>
      </c>
      <c r="AA3034" s="34">
        <f t="shared" si="237"/>
        <v>2.4390243902439025E-2</v>
      </c>
      <c r="AB3034" s="35">
        <f t="shared" si="238"/>
        <v>3.2195121951219514</v>
      </c>
      <c r="AC3034" s="35">
        <f t="shared" si="239"/>
        <v>3.4634146341463414</v>
      </c>
      <c r="AD3034" s="6">
        <f>IFERROR(VLOOKUP(E3034,marginal!$A$2:$E$4826,4,FALSE),0)</f>
        <v>-404.28153846153799</v>
      </c>
    </row>
    <row r="3035" spans="1:30" x14ac:dyDescent="0.2">
      <c r="A3035" s="27" t="s">
        <v>6907</v>
      </c>
      <c r="B3035" s="6" t="s">
        <v>6910</v>
      </c>
      <c r="C3035" s="6" t="s">
        <v>6909</v>
      </c>
      <c r="D3035" s="2">
        <v>165164</v>
      </c>
      <c r="E3035" s="2">
        <v>166042</v>
      </c>
      <c r="F3035" s="3" t="s">
        <v>3704</v>
      </c>
      <c r="G3035" s="2">
        <v>166046</v>
      </c>
      <c r="H3035" s="3" t="s">
        <v>3708</v>
      </c>
      <c r="I3035" s="18">
        <v>45192</v>
      </c>
      <c r="J3035" s="28">
        <v>1244201756</v>
      </c>
      <c r="K3035" s="18">
        <v>45204</v>
      </c>
      <c r="L3035" s="18">
        <v>45230</v>
      </c>
      <c r="M3035" s="18"/>
      <c r="N3035" s="30">
        <v>2</v>
      </c>
      <c r="O3035" s="7">
        <v>10000</v>
      </c>
      <c r="P3035" s="30">
        <v>100</v>
      </c>
      <c r="Q3035" s="22">
        <v>1.82981294070719E-2</v>
      </c>
      <c r="R3035" s="7">
        <v>8000</v>
      </c>
      <c r="S3035" s="2">
        <v>142</v>
      </c>
      <c r="T3035" s="11">
        <v>2013.74</v>
      </c>
      <c r="U3035" s="17" t="s">
        <v>6286</v>
      </c>
      <c r="V3035" s="21">
        <v>0.72110530613576795</v>
      </c>
      <c r="W3035" s="9">
        <v>5768.8424490861435</v>
      </c>
      <c r="X3035" s="22">
        <f t="shared" si="235"/>
        <v>-0.27889469386423205</v>
      </c>
      <c r="Y3035" s="29">
        <v>1452.1185991778414</v>
      </c>
      <c r="Z3035" s="34">
        <f t="shared" si="236"/>
        <v>69000</v>
      </c>
      <c r="AA3035" s="34">
        <f t="shared" si="237"/>
        <v>0.11594202898550725</v>
      </c>
      <c r="AB3035" s="35">
        <f t="shared" si="238"/>
        <v>11.594202898550725</v>
      </c>
      <c r="AC3035" s="35">
        <f t="shared" si="239"/>
        <v>16.463768115942027</v>
      </c>
      <c r="AD3035" s="6">
        <f>IFERROR(VLOOKUP(E3035,marginal!$A$2:$E$4826,4,FALSE),0)</f>
        <v>-404.28153846153799</v>
      </c>
    </row>
    <row r="3036" spans="1:30" x14ac:dyDescent="0.2">
      <c r="A3036" s="27" t="s">
        <v>6907</v>
      </c>
      <c r="B3036" s="6" t="s">
        <v>6910</v>
      </c>
      <c r="C3036" s="6" t="s">
        <v>6909</v>
      </c>
      <c r="D3036" s="2">
        <v>165422</v>
      </c>
      <c r="E3036" s="2">
        <v>166042</v>
      </c>
      <c r="F3036" s="3" t="s">
        <v>3704</v>
      </c>
      <c r="G3036" s="2">
        <v>166047</v>
      </c>
      <c r="H3036" s="3" t="s">
        <v>3709</v>
      </c>
      <c r="I3036" s="18">
        <v>45196</v>
      </c>
      <c r="J3036" s="28">
        <v>1246908167</v>
      </c>
      <c r="K3036" s="18">
        <v>45204</v>
      </c>
      <c r="L3036" s="18">
        <v>45230</v>
      </c>
      <c r="M3036" s="18"/>
      <c r="N3036" s="30">
        <v>1</v>
      </c>
      <c r="O3036" s="7">
        <v>10000</v>
      </c>
      <c r="P3036" s="30">
        <v>90</v>
      </c>
      <c r="Q3036" s="22">
        <v>5.9818464604665302E-3</v>
      </c>
      <c r="R3036" s="7">
        <v>8000</v>
      </c>
      <c r="S3036" s="2">
        <v>142</v>
      </c>
      <c r="T3036" s="11">
        <v>2013.74</v>
      </c>
      <c r="U3036" s="17" t="s">
        <v>6286</v>
      </c>
      <c r="V3036" s="21">
        <v>0.72110530613576795</v>
      </c>
      <c r="W3036" s="9">
        <v>5768.8424490861435</v>
      </c>
      <c r="X3036" s="22">
        <f t="shared" si="235"/>
        <v>-0.27889469386423205</v>
      </c>
      <c r="Y3036" s="29">
        <v>1452.1185991778414</v>
      </c>
      <c r="Z3036" s="34">
        <f t="shared" si="236"/>
        <v>49000</v>
      </c>
      <c r="AA3036" s="34">
        <f t="shared" si="237"/>
        <v>0.16326530612244897</v>
      </c>
      <c r="AB3036" s="35">
        <f t="shared" si="238"/>
        <v>14.693877551020407</v>
      </c>
      <c r="AC3036" s="35">
        <f t="shared" si="239"/>
        <v>23.183673469387752</v>
      </c>
      <c r="AD3036" s="6">
        <f>IFERROR(VLOOKUP(E3036,marginal!$A$2:$E$4826,4,FALSE),0)</f>
        <v>-404.28153846153799</v>
      </c>
    </row>
    <row r="3037" spans="1:30" x14ac:dyDescent="0.2">
      <c r="A3037" s="27" t="s">
        <v>6907</v>
      </c>
      <c r="B3037" s="6" t="s">
        <v>6914</v>
      </c>
      <c r="C3037" s="6" t="s">
        <v>6909</v>
      </c>
      <c r="D3037" s="4">
        <v>164317</v>
      </c>
      <c r="E3037" s="4">
        <v>166181</v>
      </c>
      <c r="F3037" s="5" t="s">
        <v>3710</v>
      </c>
      <c r="G3037" s="4">
        <v>166182</v>
      </c>
      <c r="H3037" s="5" t="s">
        <v>3711</v>
      </c>
      <c r="I3037" s="18">
        <v>45182</v>
      </c>
      <c r="J3037" s="28">
        <v>1236298005</v>
      </c>
      <c r="K3037" s="18">
        <v>45206</v>
      </c>
      <c r="L3037" s="18">
        <v>45230</v>
      </c>
      <c r="M3037" s="18"/>
      <c r="N3037" s="30">
        <v>10</v>
      </c>
      <c r="O3037" s="7">
        <v>5000</v>
      </c>
      <c r="P3037" s="30">
        <v>147</v>
      </c>
      <c r="Q3037" s="22">
        <v>0.11226939921536</v>
      </c>
      <c r="R3037" s="8">
        <v>5000</v>
      </c>
      <c r="S3037" s="4">
        <v>147</v>
      </c>
      <c r="T3037" s="10">
        <v>1303.3399999999999</v>
      </c>
      <c r="U3037" s="17" t="s">
        <v>6286</v>
      </c>
      <c r="V3037" s="21">
        <v>1</v>
      </c>
      <c r="W3037" s="9">
        <v>5000</v>
      </c>
      <c r="X3037" s="22">
        <f t="shared" si="235"/>
        <v>0</v>
      </c>
      <c r="Y3037" s="29">
        <v>1303.3399999999999</v>
      </c>
      <c r="Z3037" s="34">
        <f t="shared" si="236"/>
        <v>118000</v>
      </c>
      <c r="AA3037" s="34">
        <f t="shared" si="237"/>
        <v>4.2372881355932202E-2</v>
      </c>
      <c r="AB3037" s="35">
        <f t="shared" si="238"/>
        <v>6.2288135593220337</v>
      </c>
      <c r="AC3037" s="35">
        <f t="shared" si="239"/>
        <v>6.2288135593220337</v>
      </c>
      <c r="AD3037" s="6">
        <f>IFERROR(VLOOKUP(E3037,marginal!$A$2:$E$4826,4,FALSE),0)</f>
        <v>1584.4715384615383</v>
      </c>
    </row>
    <row r="3038" spans="1:30" x14ac:dyDescent="0.2">
      <c r="A3038" s="27" t="s">
        <v>6907</v>
      </c>
      <c r="B3038" s="6" t="s">
        <v>6914</v>
      </c>
      <c r="C3038" s="6" t="s">
        <v>6909</v>
      </c>
      <c r="D3038" s="2">
        <v>164980</v>
      </c>
      <c r="E3038" s="2">
        <v>166181</v>
      </c>
      <c r="F3038" s="3" t="s">
        <v>3710</v>
      </c>
      <c r="G3038" s="2">
        <v>166183</v>
      </c>
      <c r="H3038" s="3" t="s">
        <v>3712</v>
      </c>
      <c r="I3038" s="18">
        <v>45190</v>
      </c>
      <c r="J3038" s="28">
        <v>1241552095</v>
      </c>
      <c r="K3038" s="18">
        <v>45206</v>
      </c>
      <c r="L3038" s="18">
        <v>45230</v>
      </c>
      <c r="M3038" s="18"/>
      <c r="N3038" s="30">
        <v>10</v>
      </c>
      <c r="O3038" s="7">
        <v>5000</v>
      </c>
      <c r="P3038" s="30">
        <v>147</v>
      </c>
      <c r="Q3038" s="22">
        <v>0.11226939921536</v>
      </c>
      <c r="R3038" s="7">
        <v>5000</v>
      </c>
      <c r="S3038" s="2">
        <v>147</v>
      </c>
      <c r="T3038" s="11">
        <v>1303.3399999999999</v>
      </c>
      <c r="U3038" s="17" t="s">
        <v>6286</v>
      </c>
      <c r="V3038" s="21">
        <v>1</v>
      </c>
      <c r="W3038" s="9">
        <v>5000</v>
      </c>
      <c r="X3038" s="22">
        <f t="shared" si="235"/>
        <v>0</v>
      </c>
      <c r="Y3038" s="29">
        <v>1303.3399999999999</v>
      </c>
      <c r="Z3038" s="34">
        <f t="shared" si="236"/>
        <v>118000</v>
      </c>
      <c r="AA3038" s="34">
        <f t="shared" si="237"/>
        <v>4.2372881355932202E-2</v>
      </c>
      <c r="AB3038" s="35">
        <f t="shared" si="238"/>
        <v>6.2288135593220337</v>
      </c>
      <c r="AC3038" s="35">
        <f t="shared" si="239"/>
        <v>6.2288135593220337</v>
      </c>
      <c r="AD3038" s="6">
        <f>IFERROR(VLOOKUP(E3038,marginal!$A$2:$E$4826,4,FALSE),0)</f>
        <v>1584.4715384615383</v>
      </c>
    </row>
    <row r="3039" spans="1:30" x14ac:dyDescent="0.2">
      <c r="A3039" s="27" t="s">
        <v>6907</v>
      </c>
      <c r="B3039" s="6" t="s">
        <v>6914</v>
      </c>
      <c r="C3039" s="6" t="s">
        <v>6909</v>
      </c>
      <c r="D3039" s="2">
        <v>163826</v>
      </c>
      <c r="E3039" s="2">
        <v>166181</v>
      </c>
      <c r="F3039" s="3" t="s">
        <v>3710</v>
      </c>
      <c r="G3039" s="2">
        <v>166184</v>
      </c>
      <c r="H3039" s="3" t="s">
        <v>3713</v>
      </c>
      <c r="I3039" s="18">
        <v>45175</v>
      </c>
      <c r="J3039" s="28">
        <v>1231794588</v>
      </c>
      <c r="K3039" s="18">
        <v>45206</v>
      </c>
      <c r="L3039" s="18">
        <v>45230</v>
      </c>
      <c r="M3039" s="18"/>
      <c r="N3039" s="30">
        <v>9</v>
      </c>
      <c r="O3039" s="7">
        <v>10000</v>
      </c>
      <c r="P3039" s="30">
        <v>147</v>
      </c>
      <c r="Q3039" s="22">
        <v>7.9000519063170294E-2</v>
      </c>
      <c r="R3039" s="7">
        <v>5000</v>
      </c>
      <c r="S3039" s="2">
        <v>147</v>
      </c>
      <c r="T3039" s="11">
        <v>1303.3399999999999</v>
      </c>
      <c r="U3039" s="17" t="s">
        <v>6286</v>
      </c>
      <c r="V3039" s="21">
        <v>1</v>
      </c>
      <c r="W3039" s="9">
        <v>5000</v>
      </c>
      <c r="X3039" s="22">
        <f t="shared" si="235"/>
        <v>0</v>
      </c>
      <c r="Y3039" s="29">
        <v>1303.3399999999999</v>
      </c>
      <c r="Z3039" s="34">
        <f t="shared" si="236"/>
        <v>368000</v>
      </c>
      <c r="AA3039" s="34">
        <f t="shared" si="237"/>
        <v>1.358695652173913E-2</v>
      </c>
      <c r="AB3039" s="35">
        <f t="shared" si="238"/>
        <v>1.9972826086956521</v>
      </c>
      <c r="AC3039" s="35">
        <f t="shared" si="239"/>
        <v>1.9972826086956521</v>
      </c>
      <c r="AD3039" s="6">
        <f>IFERROR(VLOOKUP(E3039,marginal!$A$2:$E$4826,4,FALSE),0)</f>
        <v>1584.4715384615383</v>
      </c>
    </row>
    <row r="3040" spans="1:30" x14ac:dyDescent="0.2">
      <c r="A3040" s="27" t="s">
        <v>6907</v>
      </c>
      <c r="B3040" s="6" t="s">
        <v>6914</v>
      </c>
      <c r="C3040" s="6" t="s">
        <v>6909</v>
      </c>
      <c r="D3040" s="2">
        <v>163825</v>
      </c>
      <c r="E3040" s="2">
        <v>166181</v>
      </c>
      <c r="F3040" s="3" t="s">
        <v>3710</v>
      </c>
      <c r="G3040" s="2">
        <v>166185</v>
      </c>
      <c r="H3040" s="3" t="s">
        <v>3714</v>
      </c>
      <c r="I3040" s="18">
        <v>45175</v>
      </c>
      <c r="J3040" s="28">
        <v>1231790241</v>
      </c>
      <c r="K3040" s="18">
        <v>45206</v>
      </c>
      <c r="L3040" s="18">
        <v>45230</v>
      </c>
      <c r="M3040" s="18"/>
      <c r="N3040" s="30">
        <v>5</v>
      </c>
      <c r="O3040" s="7">
        <v>10000</v>
      </c>
      <c r="P3040" s="30">
        <v>110</v>
      </c>
      <c r="Q3040" s="22">
        <v>3.3741050530766099E-2</v>
      </c>
      <c r="R3040" s="7">
        <v>5000</v>
      </c>
      <c r="S3040" s="2">
        <v>147</v>
      </c>
      <c r="T3040" s="11">
        <v>1303.3399999999999</v>
      </c>
      <c r="U3040" s="17" t="s">
        <v>6286</v>
      </c>
      <c r="V3040" s="21">
        <v>1</v>
      </c>
      <c r="W3040" s="9">
        <v>5000</v>
      </c>
      <c r="X3040" s="22">
        <f t="shared" si="235"/>
        <v>0</v>
      </c>
      <c r="Y3040" s="29">
        <v>1303.3399999999999</v>
      </c>
      <c r="Z3040" s="34">
        <f t="shared" si="236"/>
        <v>184000</v>
      </c>
      <c r="AA3040" s="34">
        <f t="shared" si="237"/>
        <v>2.717391304347826E-2</v>
      </c>
      <c r="AB3040" s="35">
        <f t="shared" si="238"/>
        <v>2.9891304347826084</v>
      </c>
      <c r="AC3040" s="35">
        <f t="shared" si="239"/>
        <v>3.9945652173913042</v>
      </c>
      <c r="AD3040" s="6">
        <f>IFERROR(VLOOKUP(E3040,marginal!$A$2:$E$4826,4,FALSE),0)</f>
        <v>1584.4715384615383</v>
      </c>
    </row>
    <row r="3041" spans="1:30" x14ac:dyDescent="0.2">
      <c r="A3041" s="27" t="s">
        <v>6907</v>
      </c>
      <c r="B3041" s="6" t="s">
        <v>6914</v>
      </c>
      <c r="C3041" s="6" t="s">
        <v>6909</v>
      </c>
      <c r="D3041" s="2">
        <v>165665</v>
      </c>
      <c r="E3041" s="2">
        <v>166181</v>
      </c>
      <c r="F3041" s="3" t="s">
        <v>3710</v>
      </c>
      <c r="G3041" s="2">
        <v>166186</v>
      </c>
      <c r="H3041" s="3" t="s">
        <v>3715</v>
      </c>
      <c r="I3041" s="18">
        <v>45198</v>
      </c>
      <c r="J3041" s="28">
        <v>1248310525</v>
      </c>
      <c r="K3041" s="18">
        <v>45206</v>
      </c>
      <c r="L3041" s="18">
        <v>45230</v>
      </c>
      <c r="M3041" s="18"/>
      <c r="N3041" s="30">
        <v>7</v>
      </c>
      <c r="O3041" s="7">
        <v>10000</v>
      </c>
      <c r="P3041" s="30">
        <v>127</v>
      </c>
      <c r="Q3041" s="22">
        <v>5.24391097594855E-2</v>
      </c>
      <c r="R3041" s="7">
        <v>5000</v>
      </c>
      <c r="S3041" s="2">
        <v>147</v>
      </c>
      <c r="T3041" s="11">
        <v>1303.3399999999999</v>
      </c>
      <c r="U3041" s="17" t="s">
        <v>6286</v>
      </c>
      <c r="V3041" s="21">
        <v>1</v>
      </c>
      <c r="W3041" s="9">
        <v>5000</v>
      </c>
      <c r="X3041" s="22">
        <f t="shared" si="235"/>
        <v>0</v>
      </c>
      <c r="Y3041" s="29">
        <v>1303.3399999999999</v>
      </c>
      <c r="Z3041" s="34">
        <f t="shared" si="236"/>
        <v>260000</v>
      </c>
      <c r="AA3041" s="34">
        <f t="shared" si="237"/>
        <v>1.9230769230769232E-2</v>
      </c>
      <c r="AB3041" s="35">
        <f t="shared" si="238"/>
        <v>2.4423076923076925</v>
      </c>
      <c r="AC3041" s="35">
        <f t="shared" si="239"/>
        <v>2.8269230769230771</v>
      </c>
      <c r="AD3041" s="6">
        <f>IFERROR(VLOOKUP(E3041,marginal!$A$2:$E$4826,4,FALSE),0)</f>
        <v>1584.4715384615383</v>
      </c>
    </row>
    <row r="3042" spans="1:30" x14ac:dyDescent="0.2">
      <c r="A3042" s="27" t="s">
        <v>6907</v>
      </c>
      <c r="B3042" s="6" t="s">
        <v>6914</v>
      </c>
      <c r="C3042" s="6" t="s">
        <v>6909</v>
      </c>
      <c r="D3042" s="2">
        <v>165673</v>
      </c>
      <c r="E3042" s="2">
        <v>166181</v>
      </c>
      <c r="F3042" s="3" t="s">
        <v>3710</v>
      </c>
      <c r="G3042" s="2">
        <v>166187</v>
      </c>
      <c r="H3042" s="3" t="s">
        <v>3716</v>
      </c>
      <c r="I3042" s="18">
        <v>45299</v>
      </c>
      <c r="J3042" s="28">
        <v>1315642839</v>
      </c>
      <c r="K3042" s="18">
        <v>45206</v>
      </c>
      <c r="L3042" s="18">
        <v>45230</v>
      </c>
      <c r="M3042" s="18"/>
      <c r="N3042" s="30">
        <v>5</v>
      </c>
      <c r="O3042" s="7">
        <v>7000</v>
      </c>
      <c r="P3042" s="30">
        <v>125</v>
      </c>
      <c r="Q3042" s="22">
        <v>3.3741050530766176E-2</v>
      </c>
      <c r="R3042" s="7">
        <v>5000</v>
      </c>
      <c r="S3042" s="2">
        <v>147</v>
      </c>
      <c r="T3042" s="11">
        <v>1303.3399999999999</v>
      </c>
      <c r="U3042" s="17" t="s">
        <v>6286</v>
      </c>
      <c r="V3042" s="21">
        <v>1</v>
      </c>
      <c r="W3042" s="9">
        <v>5000</v>
      </c>
      <c r="X3042" s="22">
        <f t="shared" si="235"/>
        <v>0</v>
      </c>
      <c r="Y3042" s="29">
        <v>1303.3399999999999</v>
      </c>
      <c r="Z3042" s="34">
        <f t="shared" si="236"/>
        <v>184000</v>
      </c>
      <c r="AA3042" s="34">
        <f t="shared" si="237"/>
        <v>2.717391304347826E-2</v>
      </c>
      <c r="AB3042" s="35">
        <f t="shared" si="238"/>
        <v>3.3967391304347827</v>
      </c>
      <c r="AC3042" s="35">
        <f t="shared" si="239"/>
        <v>3.9945652173913042</v>
      </c>
      <c r="AD3042" s="6">
        <f>IFERROR(VLOOKUP(E3042,marginal!$A$2:$E$4826,4,FALSE),0)</f>
        <v>1584.4715384615383</v>
      </c>
    </row>
    <row r="3043" spans="1:30" x14ac:dyDescent="0.2">
      <c r="A3043" s="27" t="s">
        <v>6907</v>
      </c>
      <c r="B3043" s="6" t="s">
        <v>6914</v>
      </c>
      <c r="C3043" s="6" t="s">
        <v>6909</v>
      </c>
      <c r="D3043" s="2">
        <v>165669</v>
      </c>
      <c r="E3043" s="2">
        <v>166181</v>
      </c>
      <c r="F3043" s="3" t="s">
        <v>3710</v>
      </c>
      <c r="G3043" s="2">
        <v>166188</v>
      </c>
      <c r="H3043" s="3" t="s">
        <v>3717</v>
      </c>
      <c r="I3043" s="18">
        <v>45198</v>
      </c>
      <c r="J3043" s="28">
        <v>1248346889</v>
      </c>
      <c r="K3043" s="18">
        <v>45206</v>
      </c>
      <c r="L3043" s="18">
        <v>45230</v>
      </c>
      <c r="M3043" s="18"/>
      <c r="N3043" s="30">
        <v>5</v>
      </c>
      <c r="O3043" s="7">
        <v>10000</v>
      </c>
      <c r="P3043" s="30">
        <v>110</v>
      </c>
      <c r="Q3043" s="22">
        <v>3.3741050530766099E-2</v>
      </c>
      <c r="R3043" s="7">
        <v>5000</v>
      </c>
      <c r="S3043" s="2">
        <v>147</v>
      </c>
      <c r="T3043" s="11">
        <v>1303.3399999999999</v>
      </c>
      <c r="U3043" s="17" t="s">
        <v>6286</v>
      </c>
      <c r="V3043" s="21">
        <v>1</v>
      </c>
      <c r="W3043" s="9">
        <v>5000</v>
      </c>
      <c r="X3043" s="22">
        <f t="shared" si="235"/>
        <v>0</v>
      </c>
      <c r="Y3043" s="29">
        <v>1303.3399999999999</v>
      </c>
      <c r="Z3043" s="34">
        <f t="shared" si="236"/>
        <v>184000</v>
      </c>
      <c r="AA3043" s="34">
        <f t="shared" si="237"/>
        <v>2.717391304347826E-2</v>
      </c>
      <c r="AB3043" s="35">
        <f t="shared" si="238"/>
        <v>2.9891304347826084</v>
      </c>
      <c r="AC3043" s="35">
        <f t="shared" si="239"/>
        <v>3.9945652173913042</v>
      </c>
      <c r="AD3043" s="6">
        <f>IFERROR(VLOOKUP(E3043,marginal!$A$2:$E$4826,4,FALSE),0)</f>
        <v>1584.4715384615383</v>
      </c>
    </row>
    <row r="3044" spans="1:30" x14ac:dyDescent="0.2">
      <c r="A3044" s="27" t="s">
        <v>6907</v>
      </c>
      <c r="B3044" s="6" t="s">
        <v>6915</v>
      </c>
      <c r="C3044" s="6" t="s">
        <v>6909</v>
      </c>
      <c r="D3044" s="4">
        <v>166198</v>
      </c>
      <c r="E3044" s="4">
        <v>166236</v>
      </c>
      <c r="F3044" s="5" t="s">
        <v>3718</v>
      </c>
      <c r="G3044" s="4">
        <v>166237</v>
      </c>
      <c r="H3044" s="5" t="s">
        <v>3719</v>
      </c>
      <c r="I3044" s="18" t="s">
        <v>6930</v>
      </c>
      <c r="J3044" s="28" t="s">
        <v>6930</v>
      </c>
      <c r="K3044" s="18">
        <v>45208</v>
      </c>
      <c r="L3044" s="18">
        <v>45230</v>
      </c>
      <c r="M3044" s="18"/>
      <c r="N3044" s="30">
        <v>7</v>
      </c>
      <c r="O3044" s="7">
        <v>11000</v>
      </c>
      <c r="P3044" s="30">
        <v>101</v>
      </c>
      <c r="Q3044" s="22">
        <v>5.9818464604665302E-3</v>
      </c>
      <c r="R3044" s="8">
        <v>7000</v>
      </c>
      <c r="S3044" s="4">
        <v>142</v>
      </c>
      <c r="T3044" s="10">
        <v>1758.65</v>
      </c>
      <c r="U3044" s="17" t="s">
        <v>6286</v>
      </c>
      <c r="V3044" s="21">
        <v>1</v>
      </c>
      <c r="W3044" s="9">
        <v>7000</v>
      </c>
      <c r="X3044" s="22">
        <f t="shared" si="235"/>
        <v>0</v>
      </c>
      <c r="Y3044" s="29">
        <v>1758.65</v>
      </c>
      <c r="Z3044" s="34">
        <f t="shared" si="236"/>
        <v>260000</v>
      </c>
      <c r="AA3044" s="34">
        <f t="shared" si="237"/>
        <v>2.6923076923076925E-2</v>
      </c>
      <c r="AB3044" s="35">
        <f t="shared" si="238"/>
        <v>2.7192307692307693</v>
      </c>
      <c r="AC3044" s="35">
        <f t="shared" si="239"/>
        <v>3.8230769230769233</v>
      </c>
      <c r="AD3044" s="6">
        <f>IFERROR(VLOOKUP(E3044,marginal!$A$2:$E$4826,4,FALSE),0)</f>
        <v>3807.9115384615352</v>
      </c>
    </row>
    <row r="3045" spans="1:30" x14ac:dyDescent="0.2">
      <c r="A3045" s="27" t="s">
        <v>6907</v>
      </c>
      <c r="B3045" s="6" t="s">
        <v>6915</v>
      </c>
      <c r="C3045" s="6" t="s">
        <v>6909</v>
      </c>
      <c r="D3045" s="2">
        <v>166122</v>
      </c>
      <c r="E3045" s="2">
        <v>166236</v>
      </c>
      <c r="F3045" s="3" t="s">
        <v>3718</v>
      </c>
      <c r="G3045" s="2">
        <v>166238</v>
      </c>
      <c r="H3045" s="3" t="s">
        <v>3720</v>
      </c>
      <c r="I3045" s="18">
        <v>45204</v>
      </c>
      <c r="J3045" s="28">
        <v>1252417904</v>
      </c>
      <c r="K3045" s="18">
        <v>45208</v>
      </c>
      <c r="L3045" s="18">
        <v>45230</v>
      </c>
      <c r="M3045" s="18"/>
      <c r="N3045" s="30">
        <v>8</v>
      </c>
      <c r="O3045" s="7">
        <v>9000</v>
      </c>
      <c r="P3045" s="30">
        <v>104</v>
      </c>
      <c r="Q3045" s="22">
        <v>1.9057313814378394E-2</v>
      </c>
      <c r="R3045" s="7">
        <v>5000</v>
      </c>
      <c r="S3045" s="2">
        <v>147</v>
      </c>
      <c r="T3045" s="11">
        <v>1303.3399999999999</v>
      </c>
      <c r="U3045" s="17" t="s">
        <v>6286</v>
      </c>
      <c r="V3045" s="21">
        <v>1</v>
      </c>
      <c r="W3045" s="9">
        <v>5000</v>
      </c>
      <c r="X3045" s="22">
        <f t="shared" si="235"/>
        <v>0</v>
      </c>
      <c r="Y3045" s="29">
        <v>1303.3399999999999</v>
      </c>
      <c r="Z3045" s="34">
        <f t="shared" si="236"/>
        <v>328000</v>
      </c>
      <c r="AA3045" s="34">
        <f t="shared" si="237"/>
        <v>1.524390243902439E-2</v>
      </c>
      <c r="AB3045" s="35">
        <f t="shared" si="238"/>
        <v>1.5853658536585367</v>
      </c>
      <c r="AC3045" s="35">
        <f t="shared" si="239"/>
        <v>2.2408536585365852</v>
      </c>
      <c r="AD3045" s="6">
        <f>IFERROR(VLOOKUP(E3045,marginal!$A$2:$E$4826,4,FALSE),0)</f>
        <v>3807.9115384615352</v>
      </c>
    </row>
    <row r="3046" spans="1:30" x14ac:dyDescent="0.2">
      <c r="A3046" s="27" t="s">
        <v>6907</v>
      </c>
      <c r="B3046" s="6" t="s">
        <v>6915</v>
      </c>
      <c r="C3046" s="6" t="s">
        <v>6909</v>
      </c>
      <c r="D3046" s="2">
        <v>166174</v>
      </c>
      <c r="E3046" s="2">
        <v>166236</v>
      </c>
      <c r="F3046" s="3" t="s">
        <v>3718</v>
      </c>
      <c r="G3046" s="2">
        <v>166239</v>
      </c>
      <c r="H3046" s="3" t="s">
        <v>3721</v>
      </c>
      <c r="I3046" s="18" t="s">
        <v>6930</v>
      </c>
      <c r="J3046" s="28" t="s">
        <v>6930</v>
      </c>
      <c r="K3046" s="18">
        <v>45208</v>
      </c>
      <c r="L3046" s="18">
        <v>45230</v>
      </c>
      <c r="M3046" s="18"/>
      <c r="N3046" s="30">
        <v>7</v>
      </c>
      <c r="O3046" s="7">
        <v>11000</v>
      </c>
      <c r="P3046" s="30">
        <v>101</v>
      </c>
      <c r="Q3046" s="22">
        <v>5.9818464604665302E-3</v>
      </c>
      <c r="R3046" s="7">
        <v>7000</v>
      </c>
      <c r="S3046" s="2">
        <v>142</v>
      </c>
      <c r="T3046" s="11">
        <v>1758.65</v>
      </c>
      <c r="U3046" s="17" t="s">
        <v>6286</v>
      </c>
      <c r="V3046" s="21">
        <v>1</v>
      </c>
      <c r="W3046" s="9">
        <v>7000</v>
      </c>
      <c r="X3046" s="22">
        <f t="shared" si="235"/>
        <v>0</v>
      </c>
      <c r="Y3046" s="29">
        <v>1758.65</v>
      </c>
      <c r="Z3046" s="34">
        <f t="shared" si="236"/>
        <v>260000</v>
      </c>
      <c r="AA3046" s="34">
        <f t="shared" si="237"/>
        <v>2.6923076923076925E-2</v>
      </c>
      <c r="AB3046" s="35">
        <f t="shared" si="238"/>
        <v>2.7192307692307693</v>
      </c>
      <c r="AC3046" s="35">
        <f t="shared" si="239"/>
        <v>3.8230769230769233</v>
      </c>
      <c r="AD3046" s="6">
        <f>IFERROR(VLOOKUP(E3046,marginal!$A$2:$E$4826,4,FALSE),0)</f>
        <v>3807.9115384615352</v>
      </c>
    </row>
    <row r="3047" spans="1:30" x14ac:dyDescent="0.2">
      <c r="A3047" s="27" t="s">
        <v>6907</v>
      </c>
      <c r="B3047" s="6" t="s">
        <v>6915</v>
      </c>
      <c r="C3047" s="6" t="s">
        <v>6909</v>
      </c>
      <c r="D3047" s="2">
        <v>166121</v>
      </c>
      <c r="E3047" s="2">
        <v>166236</v>
      </c>
      <c r="F3047" s="3" t="s">
        <v>3718</v>
      </c>
      <c r="G3047" s="2">
        <v>166240</v>
      </c>
      <c r="H3047" s="3" t="s">
        <v>3722</v>
      </c>
      <c r="I3047" s="18">
        <v>45204</v>
      </c>
      <c r="J3047" s="28">
        <v>1252418495</v>
      </c>
      <c r="K3047" s="18">
        <v>45208</v>
      </c>
      <c r="L3047" s="18">
        <v>45230</v>
      </c>
      <c r="M3047" s="18"/>
      <c r="N3047" s="30">
        <v>3</v>
      </c>
      <c r="O3047" s="7">
        <v>10000</v>
      </c>
      <c r="P3047" s="30">
        <v>110</v>
      </c>
      <c r="Q3047" s="22">
        <v>3.3220596517330399E-2</v>
      </c>
      <c r="R3047" s="7">
        <v>5000</v>
      </c>
      <c r="S3047" s="2">
        <v>147</v>
      </c>
      <c r="T3047" s="11">
        <v>1303.3399999999999</v>
      </c>
      <c r="U3047" s="17" t="s">
        <v>6286</v>
      </c>
      <c r="V3047" s="21">
        <v>1</v>
      </c>
      <c r="W3047" s="9">
        <v>5000</v>
      </c>
      <c r="X3047" s="22">
        <f t="shared" si="235"/>
        <v>0</v>
      </c>
      <c r="Y3047" s="29">
        <v>1303.3399999999999</v>
      </c>
      <c r="Z3047" s="34">
        <f t="shared" si="236"/>
        <v>54000</v>
      </c>
      <c r="AA3047" s="34">
        <f t="shared" si="237"/>
        <v>9.2592592592592587E-2</v>
      </c>
      <c r="AB3047" s="35">
        <f t="shared" si="238"/>
        <v>10.185185185185185</v>
      </c>
      <c r="AC3047" s="35">
        <f t="shared" si="239"/>
        <v>13.611111111111111</v>
      </c>
      <c r="AD3047" s="6">
        <f>IFERROR(VLOOKUP(E3047,marginal!$A$2:$E$4826,4,FALSE),0)</f>
        <v>3807.9115384615352</v>
      </c>
    </row>
    <row r="3048" spans="1:30" x14ac:dyDescent="0.2">
      <c r="A3048" s="27" t="s">
        <v>6907</v>
      </c>
      <c r="B3048" s="6" t="s">
        <v>6915</v>
      </c>
      <c r="C3048" s="6" t="s">
        <v>6909</v>
      </c>
      <c r="D3048" s="2">
        <v>166134</v>
      </c>
      <c r="E3048" s="2">
        <v>166236</v>
      </c>
      <c r="F3048" s="3" t="s">
        <v>3718</v>
      </c>
      <c r="G3048" s="2">
        <v>166241</v>
      </c>
      <c r="H3048" s="3" t="s">
        <v>3723</v>
      </c>
      <c r="I3048" s="18">
        <v>45205</v>
      </c>
      <c r="J3048" s="28">
        <v>1252723488</v>
      </c>
      <c r="K3048" s="18">
        <v>45208</v>
      </c>
      <c r="L3048" s="18">
        <v>45230</v>
      </c>
      <c r="M3048" s="18"/>
      <c r="N3048" s="30">
        <v>6</v>
      </c>
      <c r="O3048" s="7">
        <v>10000</v>
      </c>
      <c r="P3048" s="30">
        <v>115</v>
      </c>
      <c r="Q3048" s="22">
        <v>3.97705569269148E-2</v>
      </c>
      <c r="R3048" s="7">
        <v>5000</v>
      </c>
      <c r="S3048" s="2">
        <v>147</v>
      </c>
      <c r="T3048" s="11">
        <v>1303.3399999999999</v>
      </c>
      <c r="U3048" s="17" t="s">
        <v>6286</v>
      </c>
      <c r="V3048" s="21">
        <v>1</v>
      </c>
      <c r="W3048" s="9">
        <v>5000</v>
      </c>
      <c r="X3048" s="22">
        <f t="shared" si="235"/>
        <v>0</v>
      </c>
      <c r="Y3048" s="29">
        <v>1303.3399999999999</v>
      </c>
      <c r="Z3048" s="34">
        <f t="shared" si="236"/>
        <v>277000</v>
      </c>
      <c r="AA3048" s="34">
        <f t="shared" si="237"/>
        <v>1.8050541516245487E-2</v>
      </c>
      <c r="AB3048" s="35">
        <f t="shared" si="238"/>
        <v>2.0758122743682312</v>
      </c>
      <c r="AC3048" s="35">
        <f t="shared" si="239"/>
        <v>2.6534296028880866</v>
      </c>
      <c r="AD3048" s="6">
        <f>IFERROR(VLOOKUP(E3048,marginal!$A$2:$E$4826,4,FALSE),0)</f>
        <v>3807.9115384615352</v>
      </c>
    </row>
    <row r="3049" spans="1:30" x14ac:dyDescent="0.2">
      <c r="A3049" s="27" t="s">
        <v>6907</v>
      </c>
      <c r="B3049" s="6" t="s">
        <v>6908</v>
      </c>
      <c r="C3049" s="6" t="s">
        <v>6909</v>
      </c>
      <c r="D3049" s="2">
        <v>166173</v>
      </c>
      <c r="E3049" s="2">
        <v>166244</v>
      </c>
      <c r="F3049" s="3" t="s">
        <v>2501</v>
      </c>
      <c r="G3049" s="2">
        <v>166258</v>
      </c>
      <c r="H3049" s="3" t="s">
        <v>3724</v>
      </c>
      <c r="I3049" s="18">
        <v>45205</v>
      </c>
      <c r="J3049" s="28">
        <v>1253014791</v>
      </c>
      <c r="K3049" s="18">
        <v>45208</v>
      </c>
      <c r="L3049" s="18">
        <v>45230</v>
      </c>
      <c r="M3049" s="18"/>
      <c r="N3049" s="30">
        <v>6</v>
      </c>
      <c r="O3049" s="7">
        <v>12000</v>
      </c>
      <c r="P3049" s="30">
        <v>115</v>
      </c>
      <c r="Q3049" s="22">
        <v>4.426220662471151E-2</v>
      </c>
      <c r="R3049" s="7">
        <v>10000</v>
      </c>
      <c r="S3049" s="2">
        <v>142</v>
      </c>
      <c r="T3049" s="11">
        <v>2510.34</v>
      </c>
      <c r="U3049" s="17" t="s">
        <v>6286</v>
      </c>
      <c r="V3049" s="21">
        <v>1</v>
      </c>
      <c r="W3049" s="9">
        <v>10000</v>
      </c>
      <c r="X3049" s="22">
        <f t="shared" si="235"/>
        <v>0</v>
      </c>
      <c r="Y3049" s="29">
        <v>2510.34</v>
      </c>
      <c r="Z3049" s="34">
        <f t="shared" si="236"/>
        <v>277000</v>
      </c>
      <c r="AA3049" s="34">
        <f t="shared" si="237"/>
        <v>3.6101083032490974E-2</v>
      </c>
      <c r="AB3049" s="35">
        <f t="shared" si="238"/>
        <v>4.1516245487364625</v>
      </c>
      <c r="AC3049" s="35">
        <f t="shared" si="239"/>
        <v>5.1263537906137184</v>
      </c>
      <c r="AD3049" s="6">
        <f>IFERROR(VLOOKUP(E3049,marginal!$A$2:$E$4826,4,FALSE),0)</f>
        <v>19361.6338461538</v>
      </c>
    </row>
    <row r="3050" spans="1:30" x14ac:dyDescent="0.2">
      <c r="A3050" s="27" t="s">
        <v>6907</v>
      </c>
      <c r="B3050" s="6" t="s">
        <v>6918</v>
      </c>
      <c r="C3050" s="6" t="s">
        <v>6912</v>
      </c>
      <c r="D3050" s="4">
        <v>166110</v>
      </c>
      <c r="E3050" s="4">
        <v>166191</v>
      </c>
      <c r="F3050" s="5" t="s">
        <v>2418</v>
      </c>
      <c r="G3050" s="4">
        <v>166197</v>
      </c>
      <c r="H3050" s="5" t="s">
        <v>3725</v>
      </c>
      <c r="I3050" s="18">
        <v>45204</v>
      </c>
      <c r="J3050" s="28">
        <v>1252295840</v>
      </c>
      <c r="K3050" s="18">
        <v>45206</v>
      </c>
      <c r="L3050" s="18">
        <v>45230</v>
      </c>
      <c r="M3050" s="18"/>
      <c r="N3050" s="30">
        <v>9</v>
      </c>
      <c r="O3050" s="7">
        <v>9000</v>
      </c>
      <c r="P3050" s="30">
        <v>147</v>
      </c>
      <c r="Q3050" s="22">
        <v>8.456731836388684E-2</v>
      </c>
      <c r="R3050" s="8">
        <v>7000</v>
      </c>
      <c r="S3050" s="4">
        <v>142</v>
      </c>
      <c r="T3050" s="10">
        <v>1758.65</v>
      </c>
      <c r="U3050" s="17" t="s">
        <v>6286</v>
      </c>
      <c r="V3050" s="21">
        <v>1</v>
      </c>
      <c r="W3050" s="9">
        <v>7000</v>
      </c>
      <c r="X3050" s="22">
        <f t="shared" si="235"/>
        <v>0</v>
      </c>
      <c r="Y3050" s="29">
        <v>1758.65</v>
      </c>
      <c r="Z3050" s="34">
        <f t="shared" si="236"/>
        <v>368000</v>
      </c>
      <c r="AA3050" s="34">
        <f t="shared" si="237"/>
        <v>1.9021739130434784E-2</v>
      </c>
      <c r="AB3050" s="35">
        <f t="shared" si="238"/>
        <v>2.7961956521739131</v>
      </c>
      <c r="AC3050" s="35">
        <f t="shared" si="239"/>
        <v>2.7010869565217392</v>
      </c>
      <c r="AD3050" s="6">
        <f>IFERROR(VLOOKUP(E3050,marginal!$A$2:$E$4826,4,FALSE),0)</f>
        <v>10089.823076922999</v>
      </c>
    </row>
    <row r="3051" spans="1:30" x14ac:dyDescent="0.2">
      <c r="A3051" s="27" t="s">
        <v>6907</v>
      </c>
      <c r="B3051" s="6" t="s">
        <v>6910</v>
      </c>
      <c r="C3051" s="6" t="s">
        <v>6909</v>
      </c>
      <c r="D3051" s="4">
        <v>165855</v>
      </c>
      <c r="E3051" s="4">
        <v>166339</v>
      </c>
      <c r="F3051" s="5" t="s">
        <v>3726</v>
      </c>
      <c r="G3051" s="4">
        <v>166340</v>
      </c>
      <c r="H3051" s="5" t="s">
        <v>3727</v>
      </c>
      <c r="I3051" s="18" t="s">
        <v>6930</v>
      </c>
      <c r="J3051" s="28" t="s">
        <v>6930</v>
      </c>
      <c r="K3051" s="18">
        <v>45209</v>
      </c>
      <c r="L3051" s="18">
        <v>45230</v>
      </c>
      <c r="M3051" s="18"/>
      <c r="N3051" s="30">
        <v>4</v>
      </c>
      <c r="O3051" s="7">
        <v>10000</v>
      </c>
      <c r="P3051" s="30">
        <v>120</v>
      </c>
      <c r="Q3051" s="22">
        <v>3.1590593748395276E-2</v>
      </c>
      <c r="R3051" s="8">
        <v>5000</v>
      </c>
      <c r="S3051" s="4">
        <v>85</v>
      </c>
      <c r="T3051" s="10">
        <v>737.85</v>
      </c>
      <c r="U3051" s="17" t="s">
        <v>6286</v>
      </c>
      <c r="V3051" s="21">
        <v>1</v>
      </c>
      <c r="W3051" s="9">
        <v>5000</v>
      </c>
      <c r="X3051" s="22">
        <f t="shared" si="235"/>
        <v>0</v>
      </c>
      <c r="Y3051" s="29">
        <v>737.85</v>
      </c>
      <c r="Z3051" s="34">
        <f t="shared" si="236"/>
        <v>95000</v>
      </c>
      <c r="AA3051" s="34">
        <f t="shared" si="237"/>
        <v>5.2631578947368418E-2</v>
      </c>
      <c r="AB3051" s="35">
        <f t="shared" si="238"/>
        <v>6.3157894736842106</v>
      </c>
      <c r="AC3051" s="35">
        <f t="shared" si="239"/>
        <v>4.4736842105263159</v>
      </c>
      <c r="AD3051" s="6">
        <f>IFERROR(VLOOKUP(E3051,marginal!$A$2:$E$4826,4,FALSE),0)</f>
        <v>959.96461538461404</v>
      </c>
    </row>
    <row r="3052" spans="1:30" x14ac:dyDescent="0.2">
      <c r="A3052" s="27" t="s">
        <v>6907</v>
      </c>
      <c r="B3052" s="6" t="s">
        <v>6910</v>
      </c>
      <c r="C3052" s="6" t="s">
        <v>6909</v>
      </c>
      <c r="D3052" s="2">
        <v>165849</v>
      </c>
      <c r="E3052" s="2">
        <v>166339</v>
      </c>
      <c r="F3052" s="3" t="s">
        <v>3726</v>
      </c>
      <c r="G3052" s="2">
        <v>166341</v>
      </c>
      <c r="H3052" s="3" t="s">
        <v>3728</v>
      </c>
      <c r="I3052" s="18">
        <v>45201</v>
      </c>
      <c r="J3052" s="28">
        <v>1249976431</v>
      </c>
      <c r="K3052" s="18">
        <v>45209</v>
      </c>
      <c r="L3052" s="18">
        <v>45230</v>
      </c>
      <c r="M3052" s="18"/>
      <c r="N3052" s="30">
        <v>2</v>
      </c>
      <c r="O3052" s="7">
        <v>10000</v>
      </c>
      <c r="P3052" s="30">
        <v>100</v>
      </c>
      <c r="Q3052" s="22">
        <v>1.82981294070719E-2</v>
      </c>
      <c r="R3052" s="7">
        <v>7000</v>
      </c>
      <c r="S3052" s="2">
        <v>142</v>
      </c>
      <c r="T3052" s="11">
        <v>1758.65</v>
      </c>
      <c r="U3052" s="17" t="s">
        <v>6286</v>
      </c>
      <c r="V3052" s="21">
        <v>1</v>
      </c>
      <c r="W3052" s="9">
        <v>7000</v>
      </c>
      <c r="X3052" s="22">
        <f t="shared" si="235"/>
        <v>0</v>
      </c>
      <c r="Y3052" s="29">
        <v>1758.65</v>
      </c>
      <c r="Z3052" s="34">
        <f t="shared" si="236"/>
        <v>69000</v>
      </c>
      <c r="AA3052" s="34">
        <f t="shared" si="237"/>
        <v>0.10144927536231885</v>
      </c>
      <c r="AB3052" s="35">
        <f t="shared" si="238"/>
        <v>10.144927536231885</v>
      </c>
      <c r="AC3052" s="35">
        <f t="shared" si="239"/>
        <v>14.405797101449277</v>
      </c>
      <c r="AD3052" s="6">
        <f>IFERROR(VLOOKUP(E3052,marginal!$A$2:$E$4826,4,FALSE),0)</f>
        <v>959.96461538461404</v>
      </c>
    </row>
    <row r="3053" spans="1:30" x14ac:dyDescent="0.2">
      <c r="A3053" s="27" t="s">
        <v>6907</v>
      </c>
      <c r="B3053" s="6" t="s">
        <v>6910</v>
      </c>
      <c r="C3053" s="6" t="s">
        <v>6909</v>
      </c>
      <c r="D3053" s="2">
        <v>165833</v>
      </c>
      <c r="E3053" s="2">
        <v>166339</v>
      </c>
      <c r="F3053" s="3" t="s">
        <v>3726</v>
      </c>
      <c r="G3053" s="2">
        <v>166342</v>
      </c>
      <c r="H3053" s="3" t="s">
        <v>3729</v>
      </c>
      <c r="I3053" s="18" t="s">
        <v>6930</v>
      </c>
      <c r="J3053" s="28" t="s">
        <v>6930</v>
      </c>
      <c r="K3053" s="18">
        <v>45210</v>
      </c>
      <c r="L3053" s="18">
        <v>45230</v>
      </c>
      <c r="M3053" s="18"/>
      <c r="N3053" s="30">
        <v>2</v>
      </c>
      <c r="O3053" s="7">
        <v>15000</v>
      </c>
      <c r="P3053" s="30">
        <v>100</v>
      </c>
      <c r="Q3053" s="22">
        <v>1.82981294070719E-2</v>
      </c>
      <c r="R3053" s="7">
        <v>7000</v>
      </c>
      <c r="S3053" s="2">
        <v>85</v>
      </c>
      <c r="T3053" s="11">
        <v>1027.67</v>
      </c>
      <c r="U3053" s="17" t="s">
        <v>6286</v>
      </c>
      <c r="V3053" s="21">
        <v>1</v>
      </c>
      <c r="W3053" s="9">
        <v>7000</v>
      </c>
      <c r="X3053" s="22">
        <f t="shared" si="235"/>
        <v>0</v>
      </c>
      <c r="Y3053" s="29">
        <v>1027.67</v>
      </c>
      <c r="Z3053" s="34">
        <f t="shared" si="236"/>
        <v>69000</v>
      </c>
      <c r="AA3053" s="34">
        <f t="shared" si="237"/>
        <v>0.10144927536231885</v>
      </c>
      <c r="AB3053" s="35">
        <f t="shared" si="238"/>
        <v>10.144927536231885</v>
      </c>
      <c r="AC3053" s="35">
        <f t="shared" si="239"/>
        <v>8.6231884057971016</v>
      </c>
      <c r="AD3053" s="6">
        <f>IFERROR(VLOOKUP(E3053,marginal!$A$2:$E$4826,4,FALSE),0)</f>
        <v>959.96461538461404</v>
      </c>
    </row>
    <row r="3054" spans="1:30" x14ac:dyDescent="0.2">
      <c r="A3054" s="27" t="s">
        <v>6907</v>
      </c>
      <c r="B3054" s="6" t="s">
        <v>6910</v>
      </c>
      <c r="C3054" s="6" t="s">
        <v>6909</v>
      </c>
      <c r="D3054" s="2">
        <v>165834</v>
      </c>
      <c r="E3054" s="2">
        <v>166339</v>
      </c>
      <c r="F3054" s="3" t="s">
        <v>3726</v>
      </c>
      <c r="G3054" s="2">
        <v>166343</v>
      </c>
      <c r="H3054" s="3" t="s">
        <v>3730</v>
      </c>
      <c r="I3054" s="18">
        <v>45201</v>
      </c>
      <c r="J3054" s="28">
        <v>1249969311</v>
      </c>
      <c r="K3054" s="18">
        <v>45210</v>
      </c>
      <c r="L3054" s="18">
        <v>45230</v>
      </c>
      <c r="M3054" s="18"/>
      <c r="N3054" s="30">
        <v>3</v>
      </c>
      <c r="O3054" s="7">
        <v>10000</v>
      </c>
      <c r="P3054" s="30">
        <v>110</v>
      </c>
      <c r="Q3054" s="22">
        <v>3.3220596517330399E-2</v>
      </c>
      <c r="R3054" s="7">
        <v>5000</v>
      </c>
      <c r="S3054" s="2">
        <v>85</v>
      </c>
      <c r="T3054" s="11">
        <v>737.85</v>
      </c>
      <c r="U3054" s="17" t="s">
        <v>6286</v>
      </c>
      <c r="V3054" s="21">
        <v>1</v>
      </c>
      <c r="W3054" s="9">
        <v>5000</v>
      </c>
      <c r="X3054" s="22">
        <f t="shared" si="235"/>
        <v>0</v>
      </c>
      <c r="Y3054" s="29">
        <v>737.85</v>
      </c>
      <c r="Z3054" s="34">
        <f t="shared" si="236"/>
        <v>54000</v>
      </c>
      <c r="AA3054" s="34">
        <f t="shared" si="237"/>
        <v>9.2592592592592587E-2</v>
      </c>
      <c r="AB3054" s="35">
        <f t="shared" si="238"/>
        <v>10.185185185185185</v>
      </c>
      <c r="AC3054" s="35">
        <f t="shared" si="239"/>
        <v>7.8703703703703702</v>
      </c>
      <c r="AD3054" s="6">
        <f>IFERROR(VLOOKUP(E3054,marginal!$A$2:$E$4826,4,FALSE),0)</f>
        <v>959.96461538461404</v>
      </c>
    </row>
    <row r="3055" spans="1:30" x14ac:dyDescent="0.2">
      <c r="A3055" s="27" t="s">
        <v>6907</v>
      </c>
      <c r="B3055" s="6" t="s">
        <v>6910</v>
      </c>
      <c r="C3055" s="6" t="s">
        <v>6909</v>
      </c>
      <c r="D3055" s="2">
        <v>165832</v>
      </c>
      <c r="E3055" s="2">
        <v>166339</v>
      </c>
      <c r="F3055" s="3" t="s">
        <v>3726</v>
      </c>
      <c r="G3055" s="2">
        <v>166344</v>
      </c>
      <c r="H3055" s="3" t="s">
        <v>3731</v>
      </c>
      <c r="I3055" s="18">
        <v>45201</v>
      </c>
      <c r="J3055" s="28">
        <v>1249957843</v>
      </c>
      <c r="K3055" s="18">
        <v>45210</v>
      </c>
      <c r="L3055" s="18">
        <v>45230</v>
      </c>
      <c r="M3055" s="18"/>
      <c r="N3055" s="30">
        <v>1</v>
      </c>
      <c r="O3055" s="7">
        <v>10000</v>
      </c>
      <c r="P3055" s="30">
        <v>90</v>
      </c>
      <c r="Q3055" s="22">
        <v>5.9818464604665302E-3</v>
      </c>
      <c r="R3055" s="7">
        <v>5000</v>
      </c>
      <c r="S3055" s="2">
        <v>85</v>
      </c>
      <c r="T3055" s="11">
        <v>737.85</v>
      </c>
      <c r="U3055" s="17" t="s">
        <v>6286</v>
      </c>
      <c r="V3055" s="21">
        <v>1</v>
      </c>
      <c r="W3055" s="9">
        <v>5000</v>
      </c>
      <c r="X3055" s="22">
        <f t="shared" si="235"/>
        <v>0</v>
      </c>
      <c r="Y3055" s="29">
        <v>737.85</v>
      </c>
      <c r="Z3055" s="34">
        <f t="shared" si="236"/>
        <v>49000</v>
      </c>
      <c r="AA3055" s="34">
        <f t="shared" si="237"/>
        <v>0.10204081632653061</v>
      </c>
      <c r="AB3055" s="35">
        <f t="shared" si="238"/>
        <v>9.183673469387756</v>
      </c>
      <c r="AC3055" s="35">
        <f t="shared" si="239"/>
        <v>8.6734693877551017</v>
      </c>
      <c r="AD3055" s="6">
        <f>IFERROR(VLOOKUP(E3055,marginal!$A$2:$E$4826,4,FALSE),0)</f>
        <v>959.96461538461404</v>
      </c>
    </row>
    <row r="3056" spans="1:30" x14ac:dyDescent="0.2">
      <c r="A3056" s="27" t="s">
        <v>6907</v>
      </c>
      <c r="B3056" s="6" t="s">
        <v>6918</v>
      </c>
      <c r="C3056" s="6" t="s">
        <v>6912</v>
      </c>
      <c r="D3056" s="4">
        <v>162405</v>
      </c>
      <c r="E3056" s="4">
        <v>164809</v>
      </c>
      <c r="F3056" s="5" t="s">
        <v>3732</v>
      </c>
      <c r="G3056" s="4">
        <v>164810</v>
      </c>
      <c r="H3056" s="5" t="s">
        <v>3733</v>
      </c>
      <c r="I3056" s="18">
        <v>45162</v>
      </c>
      <c r="J3056" s="28">
        <v>1221179920</v>
      </c>
      <c r="K3056" s="18">
        <v>45196</v>
      </c>
      <c r="L3056" s="18">
        <v>45230</v>
      </c>
      <c r="M3056" s="18"/>
      <c r="N3056" s="30">
        <v>6</v>
      </c>
      <c r="O3056" s="7">
        <v>10000</v>
      </c>
      <c r="P3056" s="30">
        <v>115</v>
      </c>
      <c r="Q3056" s="22">
        <v>3.97705569269148E-2</v>
      </c>
      <c r="R3056" s="8">
        <v>7000</v>
      </c>
      <c r="S3056" s="4">
        <v>142</v>
      </c>
      <c r="T3056" s="10">
        <v>1758.65</v>
      </c>
      <c r="U3056" s="17" t="s">
        <v>6286</v>
      </c>
      <c r="V3056" s="21">
        <v>1</v>
      </c>
      <c r="W3056" s="9">
        <v>7000</v>
      </c>
      <c r="X3056" s="22">
        <f t="shared" si="235"/>
        <v>0</v>
      </c>
      <c r="Y3056" s="29">
        <v>1758.65</v>
      </c>
      <c r="Z3056" s="34">
        <f t="shared" si="236"/>
        <v>277000</v>
      </c>
      <c r="AA3056" s="34">
        <f t="shared" si="237"/>
        <v>2.5270758122743681E-2</v>
      </c>
      <c r="AB3056" s="35">
        <f t="shared" si="238"/>
        <v>2.9061371841155235</v>
      </c>
      <c r="AC3056" s="35">
        <f t="shared" si="239"/>
        <v>3.5884476534296028</v>
      </c>
      <c r="AD3056" s="6">
        <f>IFERROR(VLOOKUP(E3056,marginal!$A$2:$E$4826,4,FALSE),0)</f>
        <v>1770.9338461538439</v>
      </c>
    </row>
    <row r="3057" spans="1:30" x14ac:dyDescent="0.2">
      <c r="A3057" s="27" t="s">
        <v>6907</v>
      </c>
      <c r="B3057" s="6" t="s">
        <v>6925</v>
      </c>
      <c r="C3057" s="6" t="s">
        <v>6912</v>
      </c>
      <c r="D3057" s="4">
        <v>163777</v>
      </c>
      <c r="E3057" s="4">
        <v>166449</v>
      </c>
      <c r="F3057" s="5" t="s">
        <v>3734</v>
      </c>
      <c r="G3057" s="4">
        <v>166450</v>
      </c>
      <c r="H3057" s="5" t="s">
        <v>3735</v>
      </c>
      <c r="I3057" s="18">
        <v>45175</v>
      </c>
      <c r="J3057" s="28">
        <v>1231578062</v>
      </c>
      <c r="K3057" s="18">
        <v>45211</v>
      </c>
      <c r="L3057" s="18">
        <v>45230</v>
      </c>
      <c r="M3057" s="18"/>
      <c r="N3057" s="30">
        <v>5</v>
      </c>
      <c r="O3057" s="7">
        <v>7000</v>
      </c>
      <c r="P3057" s="30">
        <v>125</v>
      </c>
      <c r="Q3057" s="22">
        <v>3.3741050530766176E-2</v>
      </c>
      <c r="R3057" s="8">
        <v>7000</v>
      </c>
      <c r="S3057" s="4">
        <v>142</v>
      </c>
      <c r="T3057" s="10">
        <v>1758.65</v>
      </c>
      <c r="U3057" s="17" t="s">
        <v>6286</v>
      </c>
      <c r="V3057" s="21">
        <v>1</v>
      </c>
      <c r="W3057" s="9">
        <v>7000</v>
      </c>
      <c r="X3057" s="22">
        <f t="shared" si="235"/>
        <v>0</v>
      </c>
      <c r="Y3057" s="29">
        <v>1758.65</v>
      </c>
      <c r="Z3057" s="34">
        <f t="shared" si="236"/>
        <v>184000</v>
      </c>
      <c r="AA3057" s="34">
        <f t="shared" si="237"/>
        <v>3.8043478260869568E-2</v>
      </c>
      <c r="AB3057" s="35">
        <f t="shared" si="238"/>
        <v>4.7554347826086962</v>
      </c>
      <c r="AC3057" s="35">
        <f t="shared" si="239"/>
        <v>5.4021739130434785</v>
      </c>
      <c r="AD3057" s="6">
        <f>IFERROR(VLOOKUP(E3057,marginal!$A$2:$E$4826,4,FALSE),0)</f>
        <v>4444.8346153846096</v>
      </c>
    </row>
    <row r="3058" spans="1:30" x14ac:dyDescent="0.2">
      <c r="A3058" s="27" t="s">
        <v>6907</v>
      </c>
      <c r="B3058" s="6" t="s">
        <v>6918</v>
      </c>
      <c r="C3058" s="6" t="s">
        <v>6912</v>
      </c>
      <c r="D3058" s="2">
        <v>162731</v>
      </c>
      <c r="E3058" s="2">
        <v>164809</v>
      </c>
      <c r="F3058" s="3" t="s">
        <v>3732</v>
      </c>
      <c r="G3058" s="2">
        <v>164811</v>
      </c>
      <c r="H3058" s="3" t="s">
        <v>3736</v>
      </c>
      <c r="I3058" s="18">
        <v>45166</v>
      </c>
      <c r="J3058" s="28">
        <v>1224914605</v>
      </c>
      <c r="K3058" s="18">
        <v>45196</v>
      </c>
      <c r="L3058" s="18">
        <v>45230</v>
      </c>
      <c r="M3058" s="18"/>
      <c r="N3058" s="30">
        <v>10</v>
      </c>
      <c r="O3058" s="7">
        <v>5000</v>
      </c>
      <c r="P3058" s="30">
        <v>147</v>
      </c>
      <c r="Q3058" s="22">
        <v>0.11226939921536</v>
      </c>
      <c r="R3058" s="7">
        <v>7000</v>
      </c>
      <c r="S3058" s="2">
        <v>142</v>
      </c>
      <c r="T3058" s="11">
        <v>1758.65</v>
      </c>
      <c r="U3058" s="17" t="s">
        <v>6286</v>
      </c>
      <c r="V3058" s="21">
        <v>1</v>
      </c>
      <c r="W3058" s="9">
        <v>7000</v>
      </c>
      <c r="X3058" s="22">
        <f t="shared" si="235"/>
        <v>0</v>
      </c>
      <c r="Y3058" s="29">
        <v>1758.65</v>
      </c>
      <c r="Z3058" s="34">
        <f t="shared" si="236"/>
        <v>118000</v>
      </c>
      <c r="AA3058" s="34">
        <f t="shared" si="237"/>
        <v>5.9322033898305086E-2</v>
      </c>
      <c r="AB3058" s="35">
        <f t="shared" si="238"/>
        <v>8.7203389830508478</v>
      </c>
      <c r="AC3058" s="35">
        <f t="shared" si="239"/>
        <v>8.4237288135593218</v>
      </c>
      <c r="AD3058" s="6">
        <f>IFERROR(VLOOKUP(E3058,marginal!$A$2:$E$4826,4,FALSE),0)</f>
        <v>1770.9338461538439</v>
      </c>
    </row>
    <row r="3059" spans="1:30" x14ac:dyDescent="0.2">
      <c r="A3059" s="27" t="s">
        <v>6907</v>
      </c>
      <c r="B3059" s="6" t="s">
        <v>6918</v>
      </c>
      <c r="C3059" s="6" t="s">
        <v>6912</v>
      </c>
      <c r="D3059" s="2">
        <v>163250</v>
      </c>
      <c r="E3059" s="2">
        <v>164809</v>
      </c>
      <c r="F3059" s="3" t="s">
        <v>3732</v>
      </c>
      <c r="G3059" s="2">
        <v>164812</v>
      </c>
      <c r="H3059" s="3" t="s">
        <v>3737</v>
      </c>
      <c r="I3059" s="18">
        <v>45169</v>
      </c>
      <c r="J3059" s="28">
        <v>1227023516</v>
      </c>
      <c r="K3059" s="18">
        <v>45196</v>
      </c>
      <c r="L3059" s="18">
        <v>45230</v>
      </c>
      <c r="M3059" s="18"/>
      <c r="N3059" s="30">
        <v>9</v>
      </c>
      <c r="O3059" s="7">
        <v>10000</v>
      </c>
      <c r="P3059" s="30">
        <v>147</v>
      </c>
      <c r="Q3059" s="22">
        <v>7.9000519063170294E-2</v>
      </c>
      <c r="R3059" s="7">
        <v>7000</v>
      </c>
      <c r="S3059" s="2">
        <v>142</v>
      </c>
      <c r="T3059" s="11">
        <v>1758.65</v>
      </c>
      <c r="U3059" s="17" t="s">
        <v>6286</v>
      </c>
      <c r="V3059" s="21">
        <v>1</v>
      </c>
      <c r="W3059" s="9">
        <v>7000</v>
      </c>
      <c r="X3059" s="22">
        <f t="shared" si="235"/>
        <v>0</v>
      </c>
      <c r="Y3059" s="29">
        <v>1758.65</v>
      </c>
      <c r="Z3059" s="34">
        <f t="shared" si="236"/>
        <v>368000</v>
      </c>
      <c r="AA3059" s="34">
        <f t="shared" si="237"/>
        <v>1.9021739130434784E-2</v>
      </c>
      <c r="AB3059" s="35">
        <f t="shared" si="238"/>
        <v>2.7961956521739131</v>
      </c>
      <c r="AC3059" s="35">
        <f t="shared" si="239"/>
        <v>2.7010869565217392</v>
      </c>
      <c r="AD3059" s="6">
        <f>IFERROR(VLOOKUP(E3059,marginal!$A$2:$E$4826,4,FALSE),0)</f>
        <v>1770.9338461538439</v>
      </c>
    </row>
    <row r="3060" spans="1:30" x14ac:dyDescent="0.2">
      <c r="A3060" s="27" t="s">
        <v>6907</v>
      </c>
      <c r="B3060" s="6" t="s">
        <v>6918</v>
      </c>
      <c r="C3060" s="6" t="s">
        <v>6912</v>
      </c>
      <c r="D3060" s="2">
        <v>162154</v>
      </c>
      <c r="E3060" s="2">
        <v>164809</v>
      </c>
      <c r="F3060" s="3" t="s">
        <v>3732</v>
      </c>
      <c r="G3060" s="2">
        <v>164813</v>
      </c>
      <c r="H3060" s="3" t="s">
        <v>3738</v>
      </c>
      <c r="I3060" s="18">
        <v>45161</v>
      </c>
      <c r="J3060" s="28">
        <v>1220142106</v>
      </c>
      <c r="K3060" s="18">
        <v>45196</v>
      </c>
      <c r="L3060" s="18">
        <v>45230</v>
      </c>
      <c r="M3060" s="18"/>
      <c r="N3060" s="30">
        <v>8</v>
      </c>
      <c r="O3060" s="7">
        <v>10000</v>
      </c>
      <c r="P3060" s="30">
        <v>132</v>
      </c>
      <c r="Q3060" s="22">
        <v>5.8283715876113903E-2</v>
      </c>
      <c r="R3060" s="7">
        <v>7000</v>
      </c>
      <c r="S3060" s="2">
        <v>142</v>
      </c>
      <c r="T3060" s="11">
        <v>1758.65</v>
      </c>
      <c r="U3060" s="17" t="s">
        <v>6286</v>
      </c>
      <c r="V3060" s="21">
        <v>1</v>
      </c>
      <c r="W3060" s="9">
        <v>7000</v>
      </c>
      <c r="X3060" s="22">
        <f t="shared" si="235"/>
        <v>0</v>
      </c>
      <c r="Y3060" s="29">
        <v>1758.65</v>
      </c>
      <c r="Z3060" s="34">
        <f t="shared" si="236"/>
        <v>328000</v>
      </c>
      <c r="AA3060" s="34">
        <f t="shared" si="237"/>
        <v>2.1341463414634148E-2</v>
      </c>
      <c r="AB3060" s="35">
        <f t="shared" si="238"/>
        <v>2.8170731707317076</v>
      </c>
      <c r="AC3060" s="35">
        <f t="shared" si="239"/>
        <v>3.030487804878049</v>
      </c>
      <c r="AD3060" s="6">
        <f>IFERROR(VLOOKUP(E3060,marginal!$A$2:$E$4826,4,FALSE),0)</f>
        <v>1770.9338461538439</v>
      </c>
    </row>
    <row r="3061" spans="1:30" x14ac:dyDescent="0.2">
      <c r="A3061" s="27" t="s">
        <v>6907</v>
      </c>
      <c r="B3061" s="6" t="s">
        <v>6918</v>
      </c>
      <c r="C3061" s="6" t="s">
        <v>6912</v>
      </c>
      <c r="D3061" s="2">
        <v>163252</v>
      </c>
      <c r="E3061" s="2">
        <v>164809</v>
      </c>
      <c r="F3061" s="3" t="s">
        <v>3732</v>
      </c>
      <c r="G3061" s="2">
        <v>164814</v>
      </c>
      <c r="H3061" s="3" t="s">
        <v>3739</v>
      </c>
      <c r="I3061" s="18">
        <v>45169</v>
      </c>
      <c r="J3061" s="28">
        <v>1227073172</v>
      </c>
      <c r="K3061" s="18">
        <v>45196</v>
      </c>
      <c r="L3061" s="18">
        <v>45230</v>
      </c>
      <c r="M3061" s="18"/>
      <c r="N3061" s="30">
        <v>10</v>
      </c>
      <c r="O3061" s="7">
        <v>5000</v>
      </c>
      <c r="P3061" s="30">
        <v>147</v>
      </c>
      <c r="Q3061" s="22">
        <v>0.11226939921536</v>
      </c>
      <c r="R3061" s="7">
        <v>7000</v>
      </c>
      <c r="S3061" s="2">
        <v>142</v>
      </c>
      <c r="T3061" s="11">
        <v>1758.65</v>
      </c>
      <c r="U3061" s="17" t="s">
        <v>6286</v>
      </c>
      <c r="V3061" s="21">
        <v>1</v>
      </c>
      <c r="W3061" s="9">
        <v>7000</v>
      </c>
      <c r="X3061" s="22">
        <f t="shared" si="235"/>
        <v>0</v>
      </c>
      <c r="Y3061" s="29">
        <v>1758.65</v>
      </c>
      <c r="Z3061" s="34">
        <f t="shared" si="236"/>
        <v>118000</v>
      </c>
      <c r="AA3061" s="34">
        <f t="shared" si="237"/>
        <v>5.9322033898305086E-2</v>
      </c>
      <c r="AB3061" s="35">
        <f t="shared" si="238"/>
        <v>8.7203389830508478</v>
      </c>
      <c r="AC3061" s="35">
        <f t="shared" si="239"/>
        <v>8.4237288135593218</v>
      </c>
      <c r="AD3061" s="6">
        <f>IFERROR(VLOOKUP(E3061,marginal!$A$2:$E$4826,4,FALSE),0)</f>
        <v>1770.9338461538439</v>
      </c>
    </row>
    <row r="3062" spans="1:30" x14ac:dyDescent="0.2">
      <c r="A3062" s="27" t="s">
        <v>6907</v>
      </c>
      <c r="B3062" s="6" t="s">
        <v>6915</v>
      </c>
      <c r="C3062" s="6" t="s">
        <v>6909</v>
      </c>
      <c r="D3062" s="2">
        <v>166204</v>
      </c>
      <c r="E3062" s="2">
        <v>166285</v>
      </c>
      <c r="F3062" s="3" t="s">
        <v>3740</v>
      </c>
      <c r="G3062" s="2">
        <v>166294</v>
      </c>
      <c r="H3062" s="3" t="s">
        <v>3741</v>
      </c>
      <c r="I3062" s="18">
        <v>45206</v>
      </c>
      <c r="J3062" s="28">
        <v>1253381680</v>
      </c>
      <c r="K3062" s="18">
        <v>45209</v>
      </c>
      <c r="L3062" s="18">
        <v>45230</v>
      </c>
      <c r="M3062" s="18"/>
      <c r="N3062" s="30">
        <v>9</v>
      </c>
      <c r="O3062" s="7">
        <v>10000</v>
      </c>
      <c r="P3062" s="30">
        <v>92</v>
      </c>
      <c r="Q3062" s="22">
        <v>9.9474470419378958E-3</v>
      </c>
      <c r="R3062" s="7">
        <v>10000</v>
      </c>
      <c r="S3062" s="2">
        <v>142</v>
      </c>
      <c r="T3062" s="11">
        <v>2510.34</v>
      </c>
      <c r="U3062" s="17" t="s">
        <v>6286</v>
      </c>
      <c r="V3062" s="21">
        <v>1</v>
      </c>
      <c r="W3062" s="9">
        <v>10000</v>
      </c>
      <c r="X3062" s="22">
        <f t="shared" si="235"/>
        <v>0</v>
      </c>
      <c r="Y3062" s="29">
        <v>2510.34</v>
      </c>
      <c r="Z3062" s="34">
        <f t="shared" si="236"/>
        <v>368000</v>
      </c>
      <c r="AA3062" s="34">
        <f t="shared" si="237"/>
        <v>2.717391304347826E-2</v>
      </c>
      <c r="AB3062" s="35">
        <f t="shared" si="238"/>
        <v>2.5</v>
      </c>
      <c r="AC3062" s="35">
        <f t="shared" si="239"/>
        <v>3.8586956521739131</v>
      </c>
      <c r="AD3062" s="6">
        <f>IFERROR(VLOOKUP(E3062,marginal!$A$2:$E$4826,4,FALSE),0)</f>
        <v>26487.4446153846</v>
      </c>
    </row>
    <row r="3063" spans="1:30" x14ac:dyDescent="0.2">
      <c r="A3063" s="27" t="s">
        <v>6907</v>
      </c>
      <c r="B3063" s="6" t="s">
        <v>6926</v>
      </c>
      <c r="C3063" s="6" t="s">
        <v>6909</v>
      </c>
      <c r="D3063" s="2">
        <v>165029</v>
      </c>
      <c r="E3063" s="2">
        <v>166422</v>
      </c>
      <c r="F3063" s="3" t="s">
        <v>2420</v>
      </c>
      <c r="G3063" s="2">
        <v>166445</v>
      </c>
      <c r="H3063" s="3" t="s">
        <v>3742</v>
      </c>
      <c r="I3063" s="18">
        <v>45190</v>
      </c>
      <c r="J3063" s="28">
        <v>1241777566</v>
      </c>
      <c r="K3063" s="18">
        <v>45211</v>
      </c>
      <c r="L3063" s="18">
        <v>45230</v>
      </c>
      <c r="M3063" s="18"/>
      <c r="N3063" s="30">
        <v>2</v>
      </c>
      <c r="O3063" s="7">
        <v>7000</v>
      </c>
      <c r="P3063" s="30">
        <v>110</v>
      </c>
      <c r="Q3063" s="22">
        <v>1.8298129407071966E-2</v>
      </c>
      <c r="R3063" s="7">
        <v>8000</v>
      </c>
      <c r="S3063" s="2">
        <v>142</v>
      </c>
      <c r="T3063" s="11">
        <v>2013.74</v>
      </c>
      <c r="U3063" s="17" t="s">
        <v>6286</v>
      </c>
      <c r="V3063" s="21">
        <v>1</v>
      </c>
      <c r="W3063" s="9">
        <v>8000</v>
      </c>
      <c r="X3063" s="22">
        <f t="shared" si="235"/>
        <v>0</v>
      </c>
      <c r="Y3063" s="29">
        <v>2013.74</v>
      </c>
      <c r="Z3063" s="34">
        <f t="shared" si="236"/>
        <v>69000</v>
      </c>
      <c r="AA3063" s="34">
        <f t="shared" si="237"/>
        <v>0.11594202898550725</v>
      </c>
      <c r="AB3063" s="35">
        <f t="shared" si="238"/>
        <v>12.753623188405797</v>
      </c>
      <c r="AC3063" s="35">
        <f t="shared" si="239"/>
        <v>16.463768115942027</v>
      </c>
      <c r="AD3063" s="6">
        <f>IFERROR(VLOOKUP(E3063,marginal!$A$2:$E$4826,4,FALSE),0)</f>
        <v>11613.9769230769</v>
      </c>
    </row>
    <row r="3064" spans="1:30" x14ac:dyDescent="0.2">
      <c r="A3064" s="27" t="s">
        <v>6907</v>
      </c>
      <c r="B3064" s="6" t="s">
        <v>6926</v>
      </c>
      <c r="C3064" s="6" t="s">
        <v>6909</v>
      </c>
      <c r="D3064" s="2">
        <v>164767</v>
      </c>
      <c r="E3064" s="2">
        <v>166422</v>
      </c>
      <c r="F3064" s="3" t="s">
        <v>2420</v>
      </c>
      <c r="G3064" s="2">
        <v>166446</v>
      </c>
      <c r="H3064" s="3" t="s">
        <v>3743</v>
      </c>
      <c r="I3064" s="18">
        <v>45188</v>
      </c>
      <c r="J3064" s="28">
        <v>1240177022</v>
      </c>
      <c r="K3064" s="18">
        <v>45211</v>
      </c>
      <c r="L3064" s="18">
        <v>45230</v>
      </c>
      <c r="M3064" s="18"/>
      <c r="N3064" s="30">
        <v>7</v>
      </c>
      <c r="O3064" s="7">
        <v>9000</v>
      </c>
      <c r="P3064" s="30">
        <v>146</v>
      </c>
      <c r="Q3064" s="22">
        <v>5.2439109759484744E-2</v>
      </c>
      <c r="R3064" s="7">
        <v>8000</v>
      </c>
      <c r="S3064" s="2">
        <v>142</v>
      </c>
      <c r="T3064" s="11">
        <v>2013.74</v>
      </c>
      <c r="U3064" s="17" t="s">
        <v>6286</v>
      </c>
      <c r="V3064" s="21">
        <v>1</v>
      </c>
      <c r="W3064" s="9">
        <v>8000</v>
      </c>
      <c r="X3064" s="22">
        <f t="shared" si="235"/>
        <v>0</v>
      </c>
      <c r="Y3064" s="29">
        <v>2013.74</v>
      </c>
      <c r="Z3064" s="34">
        <f t="shared" si="236"/>
        <v>260000</v>
      </c>
      <c r="AA3064" s="34">
        <f t="shared" si="237"/>
        <v>3.0769230769230771E-2</v>
      </c>
      <c r="AB3064" s="35">
        <f t="shared" si="238"/>
        <v>4.4923076923076923</v>
      </c>
      <c r="AC3064" s="35">
        <f t="shared" si="239"/>
        <v>4.3692307692307697</v>
      </c>
      <c r="AD3064" s="6">
        <f>IFERROR(VLOOKUP(E3064,marginal!$A$2:$E$4826,4,FALSE),0)</f>
        <v>11613.9769230769</v>
      </c>
    </row>
    <row r="3065" spans="1:30" x14ac:dyDescent="0.2">
      <c r="A3065" s="27" t="s">
        <v>6907</v>
      </c>
      <c r="B3065" s="6" t="s">
        <v>6916</v>
      </c>
      <c r="C3065" s="6" t="s">
        <v>6912</v>
      </c>
      <c r="D3065" s="2">
        <v>166163</v>
      </c>
      <c r="E3065" s="2">
        <v>166345</v>
      </c>
      <c r="F3065" s="3" t="s">
        <v>2422</v>
      </c>
      <c r="G3065" s="2">
        <v>166361</v>
      </c>
      <c r="H3065" s="3" t="s">
        <v>3744</v>
      </c>
      <c r="I3065" s="18">
        <v>45205</v>
      </c>
      <c r="J3065" s="28">
        <v>1252916007</v>
      </c>
      <c r="K3065" s="18">
        <v>45210</v>
      </c>
      <c r="L3065" s="18">
        <v>45230</v>
      </c>
      <c r="M3065" s="18"/>
      <c r="N3065" s="30">
        <v>9</v>
      </c>
      <c r="O3065" s="7">
        <v>10000</v>
      </c>
      <c r="P3065" s="30">
        <v>147</v>
      </c>
      <c r="Q3065" s="22">
        <v>7.9000519063170294E-2</v>
      </c>
      <c r="R3065" s="7">
        <v>7000</v>
      </c>
      <c r="S3065" s="2">
        <v>142</v>
      </c>
      <c r="T3065" s="11">
        <v>1758.65</v>
      </c>
      <c r="U3065" s="17" t="s">
        <v>6286</v>
      </c>
      <c r="V3065" s="21">
        <v>1</v>
      </c>
      <c r="W3065" s="9">
        <v>7000</v>
      </c>
      <c r="X3065" s="22">
        <f t="shared" si="235"/>
        <v>0</v>
      </c>
      <c r="Y3065" s="29">
        <v>1758.65</v>
      </c>
      <c r="Z3065" s="34">
        <f t="shared" si="236"/>
        <v>368000</v>
      </c>
      <c r="AA3065" s="34">
        <f t="shared" si="237"/>
        <v>1.9021739130434784E-2</v>
      </c>
      <c r="AB3065" s="35">
        <f t="shared" si="238"/>
        <v>2.7961956521739131</v>
      </c>
      <c r="AC3065" s="35">
        <f t="shared" si="239"/>
        <v>2.7010869565217392</v>
      </c>
      <c r="AD3065" s="6">
        <f>IFERROR(VLOOKUP(E3065,marginal!$A$2:$E$4826,4,FALSE),0)</f>
        <v>9850.3969230768998</v>
      </c>
    </row>
    <row r="3066" spans="1:30" x14ac:dyDescent="0.2">
      <c r="A3066" s="27" t="s">
        <v>6907</v>
      </c>
      <c r="B3066" s="6" t="s">
        <v>6916</v>
      </c>
      <c r="C3066" s="6" t="s">
        <v>6912</v>
      </c>
      <c r="D3066" s="2">
        <v>166165</v>
      </c>
      <c r="E3066" s="2">
        <v>166345</v>
      </c>
      <c r="F3066" s="3" t="s">
        <v>2422</v>
      </c>
      <c r="G3066" s="2">
        <v>166362</v>
      </c>
      <c r="H3066" s="3" t="s">
        <v>3745</v>
      </c>
      <c r="I3066" s="18">
        <v>45205</v>
      </c>
      <c r="J3066" s="28">
        <v>1252915828</v>
      </c>
      <c r="K3066" s="18">
        <v>45210</v>
      </c>
      <c r="L3066" s="18">
        <v>45230</v>
      </c>
      <c r="M3066" s="18"/>
      <c r="N3066" s="30">
        <v>10</v>
      </c>
      <c r="O3066" s="7">
        <v>5000</v>
      </c>
      <c r="P3066" s="30">
        <v>147</v>
      </c>
      <c r="Q3066" s="22">
        <v>0.11226939921536</v>
      </c>
      <c r="R3066" s="7">
        <v>5000</v>
      </c>
      <c r="S3066" s="2">
        <v>147</v>
      </c>
      <c r="T3066" s="11">
        <v>1303.3399999999999</v>
      </c>
      <c r="U3066" s="17" t="s">
        <v>6286</v>
      </c>
      <c r="V3066" s="21">
        <v>1</v>
      </c>
      <c r="W3066" s="9">
        <v>5000</v>
      </c>
      <c r="X3066" s="22">
        <f t="shared" si="235"/>
        <v>0</v>
      </c>
      <c r="Y3066" s="29">
        <v>1303.3399999999999</v>
      </c>
      <c r="Z3066" s="34">
        <f t="shared" si="236"/>
        <v>118000</v>
      </c>
      <c r="AA3066" s="34">
        <f t="shared" si="237"/>
        <v>4.2372881355932202E-2</v>
      </c>
      <c r="AB3066" s="35">
        <f t="shared" si="238"/>
        <v>6.2288135593220337</v>
      </c>
      <c r="AC3066" s="35">
        <f t="shared" si="239"/>
        <v>6.2288135593220337</v>
      </c>
      <c r="AD3066" s="6">
        <f>IFERROR(VLOOKUP(E3066,marginal!$A$2:$E$4826,4,FALSE),0)</f>
        <v>9850.3969230768998</v>
      </c>
    </row>
    <row r="3067" spans="1:30" x14ac:dyDescent="0.2">
      <c r="A3067" s="27" t="s">
        <v>6907</v>
      </c>
      <c r="B3067" s="6" t="s">
        <v>6925</v>
      </c>
      <c r="C3067" s="6" t="s">
        <v>6912</v>
      </c>
      <c r="D3067" s="2">
        <v>163689</v>
      </c>
      <c r="E3067" s="2">
        <v>166449</v>
      </c>
      <c r="F3067" s="3" t="s">
        <v>3734</v>
      </c>
      <c r="G3067" s="2">
        <v>166451</v>
      </c>
      <c r="H3067" s="3" t="s">
        <v>3746</v>
      </c>
      <c r="I3067" s="18">
        <v>45174</v>
      </c>
      <c r="J3067" s="28">
        <v>1231056791</v>
      </c>
      <c r="K3067" s="18">
        <v>45211</v>
      </c>
      <c r="L3067" s="18">
        <v>45230</v>
      </c>
      <c r="M3067" s="18"/>
      <c r="N3067" s="30">
        <v>4</v>
      </c>
      <c r="O3067" s="7">
        <v>10000</v>
      </c>
      <c r="P3067" s="30">
        <v>110</v>
      </c>
      <c r="Q3067" s="22">
        <v>3.11605023919212E-2</v>
      </c>
      <c r="R3067" s="7">
        <v>7000</v>
      </c>
      <c r="S3067" s="2">
        <v>142</v>
      </c>
      <c r="T3067" s="11">
        <v>1758.65</v>
      </c>
      <c r="U3067" s="17" t="s">
        <v>6286</v>
      </c>
      <c r="V3067" s="21">
        <v>1</v>
      </c>
      <c r="W3067" s="9">
        <v>7000</v>
      </c>
      <c r="X3067" s="22">
        <f t="shared" si="235"/>
        <v>0</v>
      </c>
      <c r="Y3067" s="29">
        <v>1758.65</v>
      </c>
      <c r="Z3067" s="34">
        <f t="shared" si="236"/>
        <v>95000</v>
      </c>
      <c r="AA3067" s="34">
        <f t="shared" si="237"/>
        <v>7.3684210526315783E-2</v>
      </c>
      <c r="AB3067" s="35">
        <f t="shared" si="238"/>
        <v>8.1052631578947363</v>
      </c>
      <c r="AC3067" s="35">
        <f t="shared" si="239"/>
        <v>10.463157894736842</v>
      </c>
      <c r="AD3067" s="6">
        <f>IFERROR(VLOOKUP(E3067,marginal!$A$2:$E$4826,4,FALSE),0)</f>
        <v>4444.8346153846096</v>
      </c>
    </row>
    <row r="3068" spans="1:30" x14ac:dyDescent="0.2">
      <c r="A3068" s="27" t="s">
        <v>6907</v>
      </c>
      <c r="B3068" s="6" t="s">
        <v>6925</v>
      </c>
      <c r="C3068" s="6" t="s">
        <v>6912</v>
      </c>
      <c r="D3068" s="2">
        <v>163968</v>
      </c>
      <c r="E3068" s="2">
        <v>166449</v>
      </c>
      <c r="F3068" s="3" t="s">
        <v>3734</v>
      </c>
      <c r="G3068" s="2">
        <v>166452</v>
      </c>
      <c r="H3068" s="3" t="s">
        <v>3747</v>
      </c>
      <c r="I3068" s="18">
        <v>45177</v>
      </c>
      <c r="J3068" s="28">
        <v>1232951452</v>
      </c>
      <c r="K3068" s="18">
        <v>45211</v>
      </c>
      <c r="L3068" s="18">
        <v>45230</v>
      </c>
      <c r="M3068" s="18"/>
      <c r="N3068" s="30">
        <v>3</v>
      </c>
      <c r="O3068" s="7">
        <v>7000</v>
      </c>
      <c r="P3068" s="30">
        <v>110</v>
      </c>
      <c r="Q3068" s="22">
        <v>3.3220596517330447E-2</v>
      </c>
      <c r="R3068" s="7">
        <v>7000</v>
      </c>
      <c r="S3068" s="2">
        <v>142</v>
      </c>
      <c r="T3068" s="11">
        <v>1758.65</v>
      </c>
      <c r="U3068" s="17" t="s">
        <v>6286</v>
      </c>
      <c r="V3068" s="21">
        <v>1</v>
      </c>
      <c r="W3068" s="9">
        <v>7000</v>
      </c>
      <c r="X3068" s="22">
        <f t="shared" si="235"/>
        <v>0</v>
      </c>
      <c r="Y3068" s="29">
        <v>1758.65</v>
      </c>
      <c r="Z3068" s="34">
        <f t="shared" si="236"/>
        <v>54000</v>
      </c>
      <c r="AA3068" s="34">
        <f t="shared" si="237"/>
        <v>0.12962962962962962</v>
      </c>
      <c r="AB3068" s="35">
        <f t="shared" si="238"/>
        <v>14.259259259259258</v>
      </c>
      <c r="AC3068" s="35">
        <f t="shared" si="239"/>
        <v>18.407407407407405</v>
      </c>
      <c r="AD3068" s="6">
        <f>IFERROR(VLOOKUP(E3068,marginal!$A$2:$E$4826,4,FALSE),0)</f>
        <v>4444.8346153846096</v>
      </c>
    </row>
    <row r="3069" spans="1:30" x14ac:dyDescent="0.2">
      <c r="A3069" s="27" t="s">
        <v>6907</v>
      </c>
      <c r="B3069" s="6" t="s">
        <v>6925</v>
      </c>
      <c r="C3069" s="6" t="s">
        <v>6912</v>
      </c>
      <c r="D3069" s="2">
        <v>163971</v>
      </c>
      <c r="E3069" s="2">
        <v>166449</v>
      </c>
      <c r="F3069" s="3" t="s">
        <v>3734</v>
      </c>
      <c r="G3069" s="2">
        <v>166453</v>
      </c>
      <c r="H3069" s="3" t="s">
        <v>3748</v>
      </c>
      <c r="I3069" s="18">
        <v>45314</v>
      </c>
      <c r="J3069" s="28">
        <v>1325706421</v>
      </c>
      <c r="K3069" s="18">
        <v>45211</v>
      </c>
      <c r="L3069" s="18">
        <v>45230</v>
      </c>
      <c r="M3069" s="18"/>
      <c r="N3069" s="30">
        <v>6</v>
      </c>
      <c r="O3069" s="7">
        <v>10000</v>
      </c>
      <c r="P3069" s="30">
        <v>115</v>
      </c>
      <c r="Q3069" s="22">
        <v>3.97705569269148E-2</v>
      </c>
      <c r="R3069" s="7">
        <v>7000</v>
      </c>
      <c r="S3069" s="2">
        <v>142</v>
      </c>
      <c r="T3069" s="11">
        <v>1758.65</v>
      </c>
      <c r="U3069" s="17" t="s">
        <v>6286</v>
      </c>
      <c r="V3069" s="21">
        <v>1</v>
      </c>
      <c r="W3069" s="9">
        <v>7000</v>
      </c>
      <c r="X3069" s="22">
        <f t="shared" si="235"/>
        <v>0</v>
      </c>
      <c r="Y3069" s="29">
        <v>1758.65</v>
      </c>
      <c r="Z3069" s="34">
        <f t="shared" si="236"/>
        <v>277000</v>
      </c>
      <c r="AA3069" s="34">
        <f t="shared" si="237"/>
        <v>2.5270758122743681E-2</v>
      </c>
      <c r="AB3069" s="35">
        <f t="shared" si="238"/>
        <v>2.9061371841155235</v>
      </c>
      <c r="AC3069" s="35">
        <f t="shared" si="239"/>
        <v>3.5884476534296028</v>
      </c>
      <c r="AD3069" s="6">
        <f>IFERROR(VLOOKUP(E3069,marginal!$A$2:$E$4826,4,FALSE),0)</f>
        <v>4444.8346153846096</v>
      </c>
    </row>
    <row r="3070" spans="1:30" x14ac:dyDescent="0.2">
      <c r="A3070" s="27" t="s">
        <v>6907</v>
      </c>
      <c r="B3070" s="6" t="s">
        <v>6925</v>
      </c>
      <c r="C3070" s="6" t="s">
        <v>6912</v>
      </c>
      <c r="D3070" s="2">
        <v>166146</v>
      </c>
      <c r="E3070" s="2">
        <v>166449</v>
      </c>
      <c r="F3070" s="3" t="s">
        <v>3734</v>
      </c>
      <c r="G3070" s="2">
        <v>166454</v>
      </c>
      <c r="H3070" s="3" t="s">
        <v>3749</v>
      </c>
      <c r="I3070" s="18">
        <v>45205</v>
      </c>
      <c r="J3070" s="28">
        <v>1252812179</v>
      </c>
      <c r="K3070" s="18">
        <v>45211</v>
      </c>
      <c r="L3070" s="18">
        <v>45230</v>
      </c>
      <c r="M3070" s="18"/>
      <c r="N3070" s="30">
        <v>8</v>
      </c>
      <c r="O3070" s="7">
        <v>9000</v>
      </c>
      <c r="P3070" s="30">
        <v>134</v>
      </c>
      <c r="Q3070" s="22">
        <v>5.6129967649606323E-2</v>
      </c>
      <c r="R3070" s="7">
        <v>7000</v>
      </c>
      <c r="S3070" s="2">
        <v>142</v>
      </c>
      <c r="T3070" s="11">
        <v>1758.65</v>
      </c>
      <c r="U3070" s="17" t="s">
        <v>6286</v>
      </c>
      <c r="V3070" s="21">
        <v>1</v>
      </c>
      <c r="W3070" s="9">
        <v>7000</v>
      </c>
      <c r="X3070" s="22">
        <f t="shared" si="235"/>
        <v>0</v>
      </c>
      <c r="Y3070" s="29">
        <v>1758.65</v>
      </c>
      <c r="Z3070" s="34">
        <f t="shared" si="236"/>
        <v>328000</v>
      </c>
      <c r="AA3070" s="34">
        <f t="shared" si="237"/>
        <v>2.1341463414634148E-2</v>
      </c>
      <c r="AB3070" s="35">
        <f t="shared" si="238"/>
        <v>2.8597560975609757</v>
      </c>
      <c r="AC3070" s="35">
        <f t="shared" si="239"/>
        <v>3.030487804878049</v>
      </c>
      <c r="AD3070" s="6">
        <f>IFERROR(VLOOKUP(E3070,marginal!$A$2:$E$4826,4,FALSE),0)</f>
        <v>4444.8346153846096</v>
      </c>
    </row>
    <row r="3071" spans="1:30" x14ac:dyDescent="0.2">
      <c r="A3071" s="27" t="s">
        <v>6907</v>
      </c>
      <c r="B3071" s="6" t="s">
        <v>6915</v>
      </c>
      <c r="C3071" s="6" t="s">
        <v>6909</v>
      </c>
      <c r="D3071" s="2">
        <v>166390</v>
      </c>
      <c r="E3071" s="2">
        <v>166475</v>
      </c>
      <c r="F3071" s="3" t="s">
        <v>2557</v>
      </c>
      <c r="G3071" s="2">
        <v>166481</v>
      </c>
      <c r="H3071" s="3" t="s">
        <v>3750</v>
      </c>
      <c r="I3071" s="18" t="s">
        <v>6930</v>
      </c>
      <c r="J3071" s="28" t="s">
        <v>6930</v>
      </c>
      <c r="K3071" s="18">
        <v>45211</v>
      </c>
      <c r="L3071" s="18">
        <v>45230</v>
      </c>
      <c r="M3071" s="18"/>
      <c r="N3071" s="30">
        <v>1</v>
      </c>
      <c r="O3071" s="7">
        <v>15000</v>
      </c>
      <c r="P3071" s="30">
        <v>92</v>
      </c>
      <c r="Q3071" s="22">
        <v>5.9818464604665276E-3</v>
      </c>
      <c r="R3071" s="7">
        <v>10000</v>
      </c>
      <c r="S3071" s="2">
        <v>142</v>
      </c>
      <c r="T3071" s="11">
        <v>2510.34</v>
      </c>
      <c r="U3071" s="17" t="s">
        <v>6286</v>
      </c>
      <c r="V3071" s="21">
        <v>1</v>
      </c>
      <c r="W3071" s="9">
        <v>10000</v>
      </c>
      <c r="X3071" s="22">
        <f t="shared" si="235"/>
        <v>0</v>
      </c>
      <c r="Y3071" s="29">
        <v>2510.34</v>
      </c>
      <c r="Z3071" s="34">
        <f t="shared" si="236"/>
        <v>49000</v>
      </c>
      <c r="AA3071" s="34">
        <f t="shared" si="237"/>
        <v>0.20408163265306123</v>
      </c>
      <c r="AB3071" s="35">
        <f t="shared" si="238"/>
        <v>18.775510204081634</v>
      </c>
      <c r="AC3071" s="35">
        <f t="shared" si="239"/>
        <v>28.979591836734695</v>
      </c>
      <c r="AD3071" s="6">
        <f>IFERROR(VLOOKUP(E3071,marginal!$A$2:$E$4826,4,FALSE),0)</f>
        <v>18064.095384615299</v>
      </c>
    </row>
    <row r="3072" spans="1:30" x14ac:dyDescent="0.2">
      <c r="A3072" s="27" t="s">
        <v>6907</v>
      </c>
      <c r="B3072" s="6" t="s">
        <v>6926</v>
      </c>
      <c r="C3072" s="6" t="s">
        <v>6909</v>
      </c>
      <c r="D3072" s="2">
        <v>166130</v>
      </c>
      <c r="E3072" s="2">
        <v>166458</v>
      </c>
      <c r="F3072" s="3" t="s">
        <v>2380</v>
      </c>
      <c r="G3072" s="2">
        <v>166468</v>
      </c>
      <c r="H3072" s="3" t="s">
        <v>3751</v>
      </c>
      <c r="I3072" s="18">
        <v>45204</v>
      </c>
      <c r="J3072" s="28">
        <v>1252475803</v>
      </c>
      <c r="K3072" s="18">
        <v>45211</v>
      </c>
      <c r="L3072" s="18">
        <v>45230</v>
      </c>
      <c r="M3072" s="18"/>
      <c r="N3072" s="30">
        <v>6</v>
      </c>
      <c r="O3072" s="7">
        <v>10000</v>
      </c>
      <c r="P3072" s="30">
        <v>115</v>
      </c>
      <c r="Q3072" s="22">
        <v>3.97705569269148E-2</v>
      </c>
      <c r="R3072" s="7">
        <v>10000</v>
      </c>
      <c r="S3072" s="2">
        <v>142</v>
      </c>
      <c r="T3072" s="11">
        <v>2510.34</v>
      </c>
      <c r="U3072" s="17" t="s">
        <v>6286</v>
      </c>
      <c r="V3072" s="21">
        <v>1</v>
      </c>
      <c r="W3072" s="9">
        <v>10000</v>
      </c>
      <c r="X3072" s="22">
        <f t="shared" si="235"/>
        <v>0</v>
      </c>
      <c r="Y3072" s="29">
        <v>2510.34</v>
      </c>
      <c r="Z3072" s="34">
        <f t="shared" si="236"/>
        <v>277000</v>
      </c>
      <c r="AA3072" s="34">
        <f t="shared" si="237"/>
        <v>3.6101083032490974E-2</v>
      </c>
      <c r="AB3072" s="35">
        <f t="shared" si="238"/>
        <v>4.1516245487364625</v>
      </c>
      <c r="AC3072" s="35">
        <f t="shared" si="239"/>
        <v>5.1263537906137184</v>
      </c>
      <c r="AD3072" s="6">
        <f>IFERROR(VLOOKUP(E3072,marginal!$A$2:$E$4826,4,FALSE),0)</f>
        <v>12341.515384615301</v>
      </c>
    </row>
    <row r="3073" spans="1:30" x14ac:dyDescent="0.2">
      <c r="A3073" s="27" t="s">
        <v>6907</v>
      </c>
      <c r="B3073" s="6" t="s">
        <v>6918</v>
      </c>
      <c r="C3073" s="6" t="s">
        <v>6912</v>
      </c>
      <c r="D3073" s="4">
        <v>165327</v>
      </c>
      <c r="E3073" s="4">
        <v>166576</v>
      </c>
      <c r="F3073" s="5" t="s">
        <v>3752</v>
      </c>
      <c r="G3073" s="4">
        <v>166577</v>
      </c>
      <c r="H3073" s="5" t="s">
        <v>3753</v>
      </c>
      <c r="I3073" s="18">
        <v>45197</v>
      </c>
      <c r="J3073" s="28">
        <v>1247604516</v>
      </c>
      <c r="K3073" s="18">
        <v>45212</v>
      </c>
      <c r="L3073" s="18">
        <v>45230</v>
      </c>
      <c r="M3073" s="18"/>
      <c r="N3073" s="30">
        <v>9</v>
      </c>
      <c r="O3073" s="7">
        <v>9000</v>
      </c>
      <c r="P3073" s="30">
        <v>147</v>
      </c>
      <c r="Q3073" s="22">
        <v>8.456731836388684E-2</v>
      </c>
      <c r="R3073" s="8">
        <v>7000</v>
      </c>
      <c r="S3073" s="4">
        <v>142</v>
      </c>
      <c r="T3073" s="10">
        <v>1758.65</v>
      </c>
      <c r="U3073" s="17" t="s">
        <v>6286</v>
      </c>
      <c r="V3073" s="21">
        <v>1</v>
      </c>
      <c r="W3073" s="9">
        <v>7000</v>
      </c>
      <c r="X3073" s="22">
        <f t="shared" si="235"/>
        <v>0</v>
      </c>
      <c r="Y3073" s="29">
        <v>1758.65</v>
      </c>
      <c r="Z3073" s="34">
        <f t="shared" si="236"/>
        <v>368000</v>
      </c>
      <c r="AA3073" s="34">
        <f t="shared" si="237"/>
        <v>1.9021739130434784E-2</v>
      </c>
      <c r="AB3073" s="35">
        <f t="shared" si="238"/>
        <v>2.7961956521739131</v>
      </c>
      <c r="AC3073" s="35">
        <f t="shared" si="239"/>
        <v>2.7010869565217392</v>
      </c>
      <c r="AD3073" s="6">
        <f>IFERROR(VLOOKUP(E3073,marginal!$A$2:$E$4826,4,FALSE),0)</f>
        <v>8884.6692307692192</v>
      </c>
    </row>
    <row r="3074" spans="1:30" x14ac:dyDescent="0.2">
      <c r="A3074" s="27" t="s">
        <v>6907</v>
      </c>
      <c r="B3074" s="6" t="s">
        <v>6918</v>
      </c>
      <c r="C3074" s="6" t="s">
        <v>6912</v>
      </c>
      <c r="D3074" s="4">
        <v>163198</v>
      </c>
      <c r="E3074" s="4">
        <v>166617</v>
      </c>
      <c r="F3074" s="5" t="s">
        <v>3754</v>
      </c>
      <c r="G3074" s="4">
        <v>166618</v>
      </c>
      <c r="H3074" s="5" t="s">
        <v>3755</v>
      </c>
      <c r="I3074" s="18">
        <v>45168</v>
      </c>
      <c r="J3074" s="28">
        <v>1226589121</v>
      </c>
      <c r="K3074" s="18">
        <v>45213</v>
      </c>
      <c r="L3074" s="18">
        <v>45230</v>
      </c>
      <c r="M3074" s="18"/>
      <c r="N3074" s="30">
        <v>2</v>
      </c>
      <c r="O3074" s="7">
        <v>7000</v>
      </c>
      <c r="P3074" s="30">
        <v>111</v>
      </c>
      <c r="Q3074" s="22">
        <v>1.8298129407071966E-2</v>
      </c>
      <c r="R3074" s="8">
        <v>7000</v>
      </c>
      <c r="S3074" s="4">
        <v>142</v>
      </c>
      <c r="T3074" s="10">
        <v>1758.65</v>
      </c>
      <c r="U3074" s="17" t="s">
        <v>6286</v>
      </c>
      <c r="V3074" s="21">
        <v>1</v>
      </c>
      <c r="W3074" s="9">
        <v>7000</v>
      </c>
      <c r="X3074" s="22">
        <f t="shared" si="235"/>
        <v>0</v>
      </c>
      <c r="Y3074" s="29">
        <v>1758.65</v>
      </c>
      <c r="Z3074" s="34">
        <f t="shared" si="236"/>
        <v>69000</v>
      </c>
      <c r="AA3074" s="34">
        <f t="shared" si="237"/>
        <v>0.10144927536231885</v>
      </c>
      <c r="AB3074" s="35">
        <f t="shared" si="238"/>
        <v>11.260869565217392</v>
      </c>
      <c r="AC3074" s="35">
        <f t="shared" si="239"/>
        <v>14.405797101449277</v>
      </c>
      <c r="AD3074" s="6">
        <f>IFERROR(VLOOKUP(E3074,marginal!$A$2:$E$4826,4,FALSE),0)</f>
        <v>2951.2230769230732</v>
      </c>
    </row>
    <row r="3075" spans="1:30" x14ac:dyDescent="0.2">
      <c r="A3075" s="27" t="s">
        <v>6907</v>
      </c>
      <c r="B3075" s="6" t="s">
        <v>6914</v>
      </c>
      <c r="C3075" s="6" t="s">
        <v>6909</v>
      </c>
      <c r="D3075" s="2">
        <v>166384</v>
      </c>
      <c r="E3075" s="2">
        <v>166500</v>
      </c>
      <c r="F3075" s="3" t="s">
        <v>780</v>
      </c>
      <c r="G3075" s="2">
        <v>166506</v>
      </c>
      <c r="H3075" s="3" t="s">
        <v>3756</v>
      </c>
      <c r="I3075" s="18">
        <v>45209</v>
      </c>
      <c r="J3075" s="28">
        <v>1255319224</v>
      </c>
      <c r="K3075" s="18">
        <v>45211</v>
      </c>
      <c r="L3075" s="18">
        <v>45230</v>
      </c>
      <c r="M3075" s="18"/>
      <c r="N3075" s="30">
        <v>7</v>
      </c>
      <c r="O3075" s="7">
        <v>10000</v>
      </c>
      <c r="P3075" s="30">
        <v>127</v>
      </c>
      <c r="Q3075" s="22">
        <v>5.24391097594855E-2</v>
      </c>
      <c r="R3075" s="7">
        <v>5000</v>
      </c>
      <c r="S3075" s="2">
        <v>147</v>
      </c>
      <c r="T3075" s="11">
        <v>1303.3399999999999</v>
      </c>
      <c r="U3075" s="17" t="s">
        <v>6286</v>
      </c>
      <c r="V3075" s="21">
        <v>1</v>
      </c>
      <c r="W3075" s="9">
        <v>5000</v>
      </c>
      <c r="X3075" s="22">
        <f t="shared" ref="X3075:X3138" si="240">W3075/R3075-1</f>
        <v>0</v>
      </c>
      <c r="Y3075" s="29">
        <v>1303.3399999999999</v>
      </c>
      <c r="Z3075" s="34">
        <f t="shared" ref="Z3075:Z3138" si="241">SUMIFS($R:$R,$L:$L,$L3075,$N:$N,$N3075)</f>
        <v>260000</v>
      </c>
      <c r="AA3075" s="34">
        <f t="shared" ref="AA3075:AA3138" si="242">$R3075/Z3075</f>
        <v>1.9230769230769232E-2</v>
      </c>
      <c r="AB3075" s="35">
        <f t="shared" ref="AB3075:AB3138" si="243">AA3075*$P3075</f>
        <v>2.4423076923076925</v>
      </c>
      <c r="AC3075" s="35">
        <f t="shared" ref="AC3075:AC3138" si="244">AA3075*$S3075</f>
        <v>2.8269230769230771</v>
      </c>
      <c r="AD3075" s="6">
        <f>IFERROR(VLOOKUP(E3075,marginal!$A$2:$E$4826,4,FALSE),0)</f>
        <v>12266.2938461538</v>
      </c>
    </row>
    <row r="3076" spans="1:30" x14ac:dyDescent="0.2">
      <c r="A3076" s="27" t="s">
        <v>6907</v>
      </c>
      <c r="B3076" s="6" t="s">
        <v>6918</v>
      </c>
      <c r="C3076" s="6" t="s">
        <v>6912</v>
      </c>
      <c r="D3076" s="2">
        <v>165568</v>
      </c>
      <c r="E3076" s="2">
        <v>166576</v>
      </c>
      <c r="F3076" s="3" t="s">
        <v>3752</v>
      </c>
      <c r="G3076" s="2">
        <v>166578</v>
      </c>
      <c r="H3076" s="3" t="s">
        <v>3757</v>
      </c>
      <c r="I3076" s="18">
        <v>45197</v>
      </c>
      <c r="J3076" s="28">
        <v>1247598211</v>
      </c>
      <c r="K3076" s="18">
        <v>45212</v>
      </c>
      <c r="L3076" s="18">
        <v>45230</v>
      </c>
      <c r="M3076" s="18"/>
      <c r="N3076" s="30">
        <v>9</v>
      </c>
      <c r="O3076" s="7">
        <v>9000</v>
      </c>
      <c r="P3076" s="30">
        <v>147</v>
      </c>
      <c r="Q3076" s="22">
        <v>8.456731836388684E-2</v>
      </c>
      <c r="R3076" s="7">
        <v>7000</v>
      </c>
      <c r="S3076" s="2">
        <v>142</v>
      </c>
      <c r="T3076" s="11">
        <v>1758.65</v>
      </c>
      <c r="U3076" s="17" t="s">
        <v>6286</v>
      </c>
      <c r="V3076" s="21">
        <v>1</v>
      </c>
      <c r="W3076" s="9">
        <v>7000</v>
      </c>
      <c r="X3076" s="22">
        <f t="shared" si="240"/>
        <v>0</v>
      </c>
      <c r="Y3076" s="29">
        <v>1758.65</v>
      </c>
      <c r="Z3076" s="34">
        <f t="shared" si="241"/>
        <v>368000</v>
      </c>
      <c r="AA3076" s="34">
        <f t="shared" si="242"/>
        <v>1.9021739130434784E-2</v>
      </c>
      <c r="AB3076" s="35">
        <f t="shared" si="243"/>
        <v>2.7961956521739131</v>
      </c>
      <c r="AC3076" s="35">
        <f t="shared" si="244"/>
        <v>2.7010869565217392</v>
      </c>
      <c r="AD3076" s="6">
        <f>IFERROR(VLOOKUP(E3076,marginal!$A$2:$E$4826,4,FALSE),0)</f>
        <v>8884.6692307692192</v>
      </c>
    </row>
    <row r="3077" spans="1:30" x14ac:dyDescent="0.2">
      <c r="A3077" s="27" t="s">
        <v>6907</v>
      </c>
      <c r="B3077" s="6" t="s">
        <v>6918</v>
      </c>
      <c r="C3077" s="6" t="s">
        <v>6912</v>
      </c>
      <c r="D3077" s="2">
        <v>165569</v>
      </c>
      <c r="E3077" s="2">
        <v>166576</v>
      </c>
      <c r="F3077" s="3" t="s">
        <v>3752</v>
      </c>
      <c r="G3077" s="2">
        <v>166579</v>
      </c>
      <c r="H3077" s="3" t="s">
        <v>3758</v>
      </c>
      <c r="I3077" s="18">
        <v>45197</v>
      </c>
      <c r="J3077" s="28">
        <v>1247610024</v>
      </c>
      <c r="K3077" s="18">
        <v>45212</v>
      </c>
      <c r="L3077" s="18">
        <v>45230</v>
      </c>
      <c r="M3077" s="18"/>
      <c r="N3077" s="30">
        <v>9</v>
      </c>
      <c r="O3077" s="7">
        <v>9000</v>
      </c>
      <c r="P3077" s="30">
        <v>147</v>
      </c>
      <c r="Q3077" s="22">
        <v>8.456731836388684E-2</v>
      </c>
      <c r="R3077" s="7">
        <v>7000</v>
      </c>
      <c r="S3077" s="2">
        <v>142</v>
      </c>
      <c r="T3077" s="11">
        <v>1758.65</v>
      </c>
      <c r="U3077" s="17" t="s">
        <v>6286</v>
      </c>
      <c r="V3077" s="21">
        <v>1</v>
      </c>
      <c r="W3077" s="9">
        <v>7000</v>
      </c>
      <c r="X3077" s="22">
        <f t="shared" si="240"/>
        <v>0</v>
      </c>
      <c r="Y3077" s="29">
        <v>1758.65</v>
      </c>
      <c r="Z3077" s="34">
        <f t="shared" si="241"/>
        <v>368000</v>
      </c>
      <c r="AA3077" s="34">
        <f t="shared" si="242"/>
        <v>1.9021739130434784E-2</v>
      </c>
      <c r="AB3077" s="35">
        <f t="shared" si="243"/>
        <v>2.7961956521739131</v>
      </c>
      <c r="AC3077" s="35">
        <f t="shared" si="244"/>
        <v>2.7010869565217392</v>
      </c>
      <c r="AD3077" s="6">
        <f>IFERROR(VLOOKUP(E3077,marginal!$A$2:$E$4826,4,FALSE),0)</f>
        <v>8884.6692307692192</v>
      </c>
    </row>
    <row r="3078" spans="1:30" x14ac:dyDescent="0.2">
      <c r="A3078" s="27" t="s">
        <v>6907</v>
      </c>
      <c r="B3078" s="6" t="s">
        <v>6918</v>
      </c>
      <c r="C3078" s="6" t="s">
        <v>6912</v>
      </c>
      <c r="D3078" s="2">
        <v>165959</v>
      </c>
      <c r="E3078" s="2">
        <v>166576</v>
      </c>
      <c r="F3078" s="3" t="s">
        <v>3752</v>
      </c>
      <c r="G3078" s="2">
        <v>166583</v>
      </c>
      <c r="H3078" s="3" t="s">
        <v>3759</v>
      </c>
      <c r="I3078" s="18">
        <v>45202</v>
      </c>
      <c r="J3078" s="28">
        <v>1250794664</v>
      </c>
      <c r="K3078" s="18">
        <v>45212</v>
      </c>
      <c r="L3078" s="18">
        <v>45230</v>
      </c>
      <c r="M3078" s="18"/>
      <c r="N3078" s="30">
        <v>9</v>
      </c>
      <c r="O3078" s="7">
        <v>9000</v>
      </c>
      <c r="P3078" s="30">
        <v>147</v>
      </c>
      <c r="Q3078" s="22">
        <v>8.456731836388684E-2</v>
      </c>
      <c r="R3078" s="7">
        <v>7000</v>
      </c>
      <c r="S3078" s="2">
        <v>142</v>
      </c>
      <c r="T3078" s="11">
        <v>1758.65</v>
      </c>
      <c r="U3078" s="17" t="s">
        <v>6286</v>
      </c>
      <c r="V3078" s="21">
        <v>1</v>
      </c>
      <c r="W3078" s="9">
        <v>7000</v>
      </c>
      <c r="X3078" s="22">
        <f t="shared" si="240"/>
        <v>0</v>
      </c>
      <c r="Y3078" s="29">
        <v>1758.65</v>
      </c>
      <c r="Z3078" s="34">
        <f t="shared" si="241"/>
        <v>368000</v>
      </c>
      <c r="AA3078" s="34">
        <f t="shared" si="242"/>
        <v>1.9021739130434784E-2</v>
      </c>
      <c r="AB3078" s="35">
        <f t="shared" si="243"/>
        <v>2.7961956521739131</v>
      </c>
      <c r="AC3078" s="35">
        <f t="shared" si="244"/>
        <v>2.7010869565217392</v>
      </c>
      <c r="AD3078" s="6">
        <f>IFERROR(VLOOKUP(E3078,marginal!$A$2:$E$4826,4,FALSE),0)</f>
        <v>8884.6692307692192</v>
      </c>
    </row>
    <row r="3079" spans="1:30" x14ac:dyDescent="0.2">
      <c r="A3079" s="27" t="s">
        <v>6907</v>
      </c>
      <c r="B3079" s="6" t="s">
        <v>6918</v>
      </c>
      <c r="C3079" s="6" t="s">
        <v>6912</v>
      </c>
      <c r="D3079" s="2">
        <v>165557</v>
      </c>
      <c r="E3079" s="2">
        <v>166576</v>
      </c>
      <c r="F3079" s="3" t="s">
        <v>3752</v>
      </c>
      <c r="G3079" s="2">
        <v>166584</v>
      </c>
      <c r="H3079" s="3" t="s">
        <v>3760</v>
      </c>
      <c r="I3079" s="18">
        <v>45197</v>
      </c>
      <c r="J3079" s="28">
        <v>1247597901</v>
      </c>
      <c r="K3079" s="18">
        <v>45212</v>
      </c>
      <c r="L3079" s="18">
        <v>45230</v>
      </c>
      <c r="M3079" s="18"/>
      <c r="N3079" s="30">
        <v>9</v>
      </c>
      <c r="O3079" s="7">
        <v>9000</v>
      </c>
      <c r="P3079" s="30">
        <v>147</v>
      </c>
      <c r="Q3079" s="22">
        <v>8.456731836388684E-2</v>
      </c>
      <c r="R3079" s="7">
        <v>7000</v>
      </c>
      <c r="S3079" s="2">
        <v>142</v>
      </c>
      <c r="T3079" s="11">
        <v>1758.65</v>
      </c>
      <c r="U3079" s="17" t="s">
        <v>6286</v>
      </c>
      <c r="V3079" s="21">
        <v>1</v>
      </c>
      <c r="W3079" s="9">
        <v>7000</v>
      </c>
      <c r="X3079" s="22">
        <f t="shared" si="240"/>
        <v>0</v>
      </c>
      <c r="Y3079" s="29">
        <v>1758.65</v>
      </c>
      <c r="Z3079" s="34">
        <f t="shared" si="241"/>
        <v>368000</v>
      </c>
      <c r="AA3079" s="34">
        <f t="shared" si="242"/>
        <v>1.9021739130434784E-2</v>
      </c>
      <c r="AB3079" s="35">
        <f t="shared" si="243"/>
        <v>2.7961956521739131</v>
      </c>
      <c r="AC3079" s="35">
        <f t="shared" si="244"/>
        <v>2.7010869565217392</v>
      </c>
      <c r="AD3079" s="6">
        <f>IFERROR(VLOOKUP(E3079,marginal!$A$2:$E$4826,4,FALSE),0)</f>
        <v>8884.6692307692192</v>
      </c>
    </row>
    <row r="3080" spans="1:30" x14ac:dyDescent="0.2">
      <c r="A3080" s="27" t="s">
        <v>6907</v>
      </c>
      <c r="B3080" s="6" t="s">
        <v>6914</v>
      </c>
      <c r="C3080" s="6" t="s">
        <v>6909</v>
      </c>
      <c r="D3080" s="2">
        <v>166060</v>
      </c>
      <c r="E3080" s="2">
        <v>166589</v>
      </c>
      <c r="F3080" s="3" t="s">
        <v>282</v>
      </c>
      <c r="G3080" s="2">
        <v>166595</v>
      </c>
      <c r="H3080" s="3" t="s">
        <v>3761</v>
      </c>
      <c r="I3080" s="18">
        <v>45204</v>
      </c>
      <c r="J3080" s="28">
        <v>1252068859</v>
      </c>
      <c r="K3080" s="18">
        <v>45212</v>
      </c>
      <c r="L3080" s="18">
        <v>45230</v>
      </c>
      <c r="M3080" s="18"/>
      <c r="N3080" s="30">
        <v>5</v>
      </c>
      <c r="O3080" s="7">
        <v>10000</v>
      </c>
      <c r="P3080" s="30">
        <v>110</v>
      </c>
      <c r="Q3080" s="22">
        <v>3.3741050530766099E-2</v>
      </c>
      <c r="R3080" s="7">
        <v>6000</v>
      </c>
      <c r="S3080" s="2">
        <v>142</v>
      </c>
      <c r="T3080" s="11">
        <v>1503.37</v>
      </c>
      <c r="U3080" s="17" t="s">
        <v>6286</v>
      </c>
      <c r="V3080" s="21">
        <v>1</v>
      </c>
      <c r="W3080" s="9">
        <v>6000</v>
      </c>
      <c r="X3080" s="22">
        <f t="shared" si="240"/>
        <v>0</v>
      </c>
      <c r="Y3080" s="29">
        <v>1503.37</v>
      </c>
      <c r="Z3080" s="34">
        <f t="shared" si="241"/>
        <v>184000</v>
      </c>
      <c r="AA3080" s="34">
        <f t="shared" si="242"/>
        <v>3.2608695652173912E-2</v>
      </c>
      <c r="AB3080" s="35">
        <f t="shared" si="243"/>
        <v>3.5869565217391304</v>
      </c>
      <c r="AC3080" s="35">
        <f t="shared" si="244"/>
        <v>4.6304347826086953</v>
      </c>
      <c r="AD3080" s="6">
        <f>IFERROR(VLOOKUP(E3080,marginal!$A$2:$E$4826,4,FALSE),0)</f>
        <v>3928.8128205128</v>
      </c>
    </row>
    <row r="3081" spans="1:30" x14ac:dyDescent="0.2">
      <c r="A3081" s="27" t="s">
        <v>6907</v>
      </c>
      <c r="B3081" s="6" t="s">
        <v>6914</v>
      </c>
      <c r="C3081" s="6" t="s">
        <v>6909</v>
      </c>
      <c r="D3081" s="2">
        <v>166031</v>
      </c>
      <c r="E3081" s="2">
        <v>166589</v>
      </c>
      <c r="F3081" s="3" t="s">
        <v>282</v>
      </c>
      <c r="G3081" s="2">
        <v>166596</v>
      </c>
      <c r="H3081" s="3" t="s">
        <v>3762</v>
      </c>
      <c r="I3081" s="18">
        <v>45203</v>
      </c>
      <c r="J3081" s="28">
        <v>1251724884</v>
      </c>
      <c r="K3081" s="18">
        <v>45212</v>
      </c>
      <c r="L3081" s="18">
        <v>45230</v>
      </c>
      <c r="M3081" s="18"/>
      <c r="N3081" s="30">
        <v>4</v>
      </c>
      <c r="O3081" s="7">
        <v>10000</v>
      </c>
      <c r="P3081" s="30">
        <v>110</v>
      </c>
      <c r="Q3081" s="22">
        <v>3.11605023919212E-2</v>
      </c>
      <c r="R3081" s="7">
        <v>6000</v>
      </c>
      <c r="S3081" s="2">
        <v>142</v>
      </c>
      <c r="T3081" s="11">
        <v>1503.37</v>
      </c>
      <c r="U3081" s="17" t="s">
        <v>6286</v>
      </c>
      <c r="V3081" s="21">
        <v>1</v>
      </c>
      <c r="W3081" s="9">
        <v>6000</v>
      </c>
      <c r="X3081" s="22">
        <f t="shared" si="240"/>
        <v>0</v>
      </c>
      <c r="Y3081" s="29">
        <v>1503.37</v>
      </c>
      <c r="Z3081" s="34">
        <f t="shared" si="241"/>
        <v>95000</v>
      </c>
      <c r="AA3081" s="34">
        <f t="shared" si="242"/>
        <v>6.3157894736842107E-2</v>
      </c>
      <c r="AB3081" s="35">
        <f t="shared" si="243"/>
        <v>6.9473684210526319</v>
      </c>
      <c r="AC3081" s="35">
        <f t="shared" si="244"/>
        <v>8.9684210526315784</v>
      </c>
      <c r="AD3081" s="6">
        <f>IFERROR(VLOOKUP(E3081,marginal!$A$2:$E$4826,4,FALSE),0)</f>
        <v>3928.8128205128</v>
      </c>
    </row>
    <row r="3082" spans="1:30" x14ac:dyDescent="0.2">
      <c r="A3082" s="27" t="s">
        <v>6907</v>
      </c>
      <c r="B3082" s="6" t="s">
        <v>6914</v>
      </c>
      <c r="C3082" s="6" t="s">
        <v>6909</v>
      </c>
      <c r="D3082" s="2">
        <v>166330</v>
      </c>
      <c r="E3082" s="2">
        <v>166589</v>
      </c>
      <c r="F3082" s="3" t="s">
        <v>282</v>
      </c>
      <c r="G3082" s="2">
        <v>166597</v>
      </c>
      <c r="H3082" s="3" t="s">
        <v>3763</v>
      </c>
      <c r="I3082" s="18">
        <v>45209</v>
      </c>
      <c r="J3082" s="28">
        <v>1254982465</v>
      </c>
      <c r="K3082" s="18">
        <v>45212</v>
      </c>
      <c r="L3082" s="18">
        <v>45230</v>
      </c>
      <c r="M3082" s="18"/>
      <c r="N3082" s="30">
        <v>7</v>
      </c>
      <c r="O3082" s="7">
        <v>10000</v>
      </c>
      <c r="P3082" s="30">
        <v>127</v>
      </c>
      <c r="Q3082" s="22">
        <v>5.24391097594855E-2</v>
      </c>
      <c r="R3082" s="7">
        <v>6000</v>
      </c>
      <c r="S3082" s="2">
        <v>142</v>
      </c>
      <c r="T3082" s="11">
        <v>1503.37</v>
      </c>
      <c r="U3082" s="17" t="s">
        <v>6286</v>
      </c>
      <c r="V3082" s="21">
        <v>1</v>
      </c>
      <c r="W3082" s="9">
        <v>6000</v>
      </c>
      <c r="X3082" s="22">
        <f t="shared" si="240"/>
        <v>0</v>
      </c>
      <c r="Y3082" s="29">
        <v>1503.37</v>
      </c>
      <c r="Z3082" s="34">
        <f t="shared" si="241"/>
        <v>260000</v>
      </c>
      <c r="AA3082" s="34">
        <f t="shared" si="242"/>
        <v>2.3076923076923078E-2</v>
      </c>
      <c r="AB3082" s="35">
        <f t="shared" si="243"/>
        <v>2.930769230769231</v>
      </c>
      <c r="AC3082" s="35">
        <f t="shared" si="244"/>
        <v>3.2769230769230773</v>
      </c>
      <c r="AD3082" s="6">
        <f>IFERROR(VLOOKUP(E3082,marginal!$A$2:$E$4826,4,FALSE),0)</f>
        <v>3928.8128205128</v>
      </c>
    </row>
    <row r="3083" spans="1:30" x14ac:dyDescent="0.2">
      <c r="A3083" s="27" t="s">
        <v>6907</v>
      </c>
      <c r="B3083" s="6" t="s">
        <v>6918</v>
      </c>
      <c r="C3083" s="6" t="s">
        <v>6912</v>
      </c>
      <c r="D3083" s="2">
        <v>166375</v>
      </c>
      <c r="E3083" s="2">
        <v>166617</v>
      </c>
      <c r="F3083" s="3" t="s">
        <v>3754</v>
      </c>
      <c r="G3083" s="2">
        <v>166619</v>
      </c>
      <c r="H3083" s="3" t="s">
        <v>3764</v>
      </c>
      <c r="I3083" s="18">
        <v>45209</v>
      </c>
      <c r="J3083" s="28">
        <v>1255261681</v>
      </c>
      <c r="K3083" s="18">
        <v>45213</v>
      </c>
      <c r="L3083" s="18">
        <v>45230</v>
      </c>
      <c r="M3083" s="18"/>
      <c r="N3083" s="30">
        <v>9</v>
      </c>
      <c r="O3083" s="7">
        <v>9000</v>
      </c>
      <c r="P3083" s="30">
        <v>147</v>
      </c>
      <c r="Q3083" s="22">
        <v>8.456731836388684E-2</v>
      </c>
      <c r="R3083" s="7">
        <v>7000</v>
      </c>
      <c r="S3083" s="2">
        <v>142</v>
      </c>
      <c r="T3083" s="11">
        <v>1758.65</v>
      </c>
      <c r="U3083" s="17" t="s">
        <v>6286</v>
      </c>
      <c r="V3083" s="21">
        <v>1</v>
      </c>
      <c r="W3083" s="9">
        <v>7000</v>
      </c>
      <c r="X3083" s="22">
        <f t="shared" si="240"/>
        <v>0</v>
      </c>
      <c r="Y3083" s="29">
        <v>1758.65</v>
      </c>
      <c r="Z3083" s="34">
        <f t="shared" si="241"/>
        <v>368000</v>
      </c>
      <c r="AA3083" s="34">
        <f t="shared" si="242"/>
        <v>1.9021739130434784E-2</v>
      </c>
      <c r="AB3083" s="35">
        <f t="shared" si="243"/>
        <v>2.7961956521739131</v>
      </c>
      <c r="AC3083" s="35">
        <f t="shared" si="244"/>
        <v>2.7010869565217392</v>
      </c>
      <c r="AD3083" s="6">
        <f>IFERROR(VLOOKUP(E3083,marginal!$A$2:$E$4826,4,FALSE),0)</f>
        <v>2951.2230769230732</v>
      </c>
    </row>
    <row r="3084" spans="1:30" x14ac:dyDescent="0.2">
      <c r="A3084" s="27" t="s">
        <v>6907</v>
      </c>
      <c r="B3084" s="6" t="s">
        <v>6918</v>
      </c>
      <c r="C3084" s="6" t="s">
        <v>6912</v>
      </c>
      <c r="D3084" s="2">
        <v>164003</v>
      </c>
      <c r="E3084" s="2">
        <v>166617</v>
      </c>
      <c r="F3084" s="3" t="s">
        <v>3754</v>
      </c>
      <c r="G3084" s="2">
        <v>166620</v>
      </c>
      <c r="H3084" s="3" t="s">
        <v>3765</v>
      </c>
      <c r="I3084" s="18">
        <v>45177</v>
      </c>
      <c r="J3084" s="28">
        <v>1233055555</v>
      </c>
      <c r="K3084" s="18">
        <v>45213</v>
      </c>
      <c r="L3084" s="18">
        <v>45230</v>
      </c>
      <c r="M3084" s="18"/>
      <c r="N3084" s="30">
        <v>9</v>
      </c>
      <c r="O3084" s="7">
        <v>10000</v>
      </c>
      <c r="P3084" s="30">
        <v>147</v>
      </c>
      <c r="Q3084" s="22">
        <v>7.9000519063170294E-2</v>
      </c>
      <c r="R3084" s="7">
        <v>7000</v>
      </c>
      <c r="S3084" s="2">
        <v>142</v>
      </c>
      <c r="T3084" s="11">
        <v>1758.65</v>
      </c>
      <c r="U3084" s="17" t="s">
        <v>6286</v>
      </c>
      <c r="V3084" s="21">
        <v>1</v>
      </c>
      <c r="W3084" s="9">
        <v>7000</v>
      </c>
      <c r="X3084" s="22">
        <f t="shared" si="240"/>
        <v>0</v>
      </c>
      <c r="Y3084" s="29">
        <v>1758.65</v>
      </c>
      <c r="Z3084" s="34">
        <f t="shared" si="241"/>
        <v>368000</v>
      </c>
      <c r="AA3084" s="34">
        <f t="shared" si="242"/>
        <v>1.9021739130434784E-2</v>
      </c>
      <c r="AB3084" s="35">
        <f t="shared" si="243"/>
        <v>2.7961956521739131</v>
      </c>
      <c r="AC3084" s="35">
        <f t="shared" si="244"/>
        <v>2.7010869565217392</v>
      </c>
      <c r="AD3084" s="6">
        <f>IFERROR(VLOOKUP(E3084,marginal!$A$2:$E$4826,4,FALSE),0)</f>
        <v>2951.2230769230732</v>
      </c>
    </row>
    <row r="3085" spans="1:30" x14ac:dyDescent="0.2">
      <c r="A3085" s="27" t="s">
        <v>6907</v>
      </c>
      <c r="B3085" s="6" t="s">
        <v>6918</v>
      </c>
      <c r="C3085" s="6" t="s">
        <v>6912</v>
      </c>
      <c r="D3085" s="2">
        <v>164002</v>
      </c>
      <c r="E3085" s="2">
        <v>166617</v>
      </c>
      <c r="F3085" s="3" t="s">
        <v>3754</v>
      </c>
      <c r="G3085" s="2">
        <v>166621</v>
      </c>
      <c r="H3085" s="3" t="s">
        <v>3766</v>
      </c>
      <c r="I3085" s="18">
        <v>45177</v>
      </c>
      <c r="J3085" s="28">
        <v>1233015266</v>
      </c>
      <c r="K3085" s="18">
        <v>45213</v>
      </c>
      <c r="L3085" s="18">
        <v>45230</v>
      </c>
      <c r="M3085" s="18"/>
      <c r="N3085" s="30">
        <v>10</v>
      </c>
      <c r="O3085" s="7">
        <v>5000</v>
      </c>
      <c r="P3085" s="30">
        <v>147</v>
      </c>
      <c r="Q3085" s="22">
        <v>0.11226939921536</v>
      </c>
      <c r="R3085" s="7">
        <v>7000</v>
      </c>
      <c r="S3085" s="2">
        <v>142</v>
      </c>
      <c r="T3085" s="11">
        <v>1758.65</v>
      </c>
      <c r="U3085" s="17" t="s">
        <v>6286</v>
      </c>
      <c r="V3085" s="21">
        <v>1</v>
      </c>
      <c r="W3085" s="9">
        <v>7000</v>
      </c>
      <c r="X3085" s="22">
        <f t="shared" si="240"/>
        <v>0</v>
      </c>
      <c r="Y3085" s="29">
        <v>1758.65</v>
      </c>
      <c r="Z3085" s="34">
        <f t="shared" si="241"/>
        <v>118000</v>
      </c>
      <c r="AA3085" s="34">
        <f t="shared" si="242"/>
        <v>5.9322033898305086E-2</v>
      </c>
      <c r="AB3085" s="35">
        <f t="shared" si="243"/>
        <v>8.7203389830508478</v>
      </c>
      <c r="AC3085" s="35">
        <f t="shared" si="244"/>
        <v>8.4237288135593218</v>
      </c>
      <c r="AD3085" s="6">
        <f>IFERROR(VLOOKUP(E3085,marginal!$A$2:$E$4826,4,FALSE),0)</f>
        <v>2951.2230769230732</v>
      </c>
    </row>
    <row r="3086" spans="1:30" x14ac:dyDescent="0.2">
      <c r="A3086" s="27" t="s">
        <v>6907</v>
      </c>
      <c r="B3086" s="6" t="s">
        <v>6918</v>
      </c>
      <c r="C3086" s="6" t="s">
        <v>6912</v>
      </c>
      <c r="D3086" s="2">
        <v>162963</v>
      </c>
      <c r="E3086" s="2">
        <v>166617</v>
      </c>
      <c r="F3086" s="3" t="s">
        <v>3754</v>
      </c>
      <c r="G3086" s="2">
        <v>166622</v>
      </c>
      <c r="H3086" s="3" t="s">
        <v>3767</v>
      </c>
      <c r="I3086" s="18">
        <v>45167</v>
      </c>
      <c r="J3086" s="28">
        <v>1225706337</v>
      </c>
      <c r="K3086" s="18">
        <v>45213</v>
      </c>
      <c r="L3086" s="18">
        <v>45230</v>
      </c>
      <c r="M3086" s="18"/>
      <c r="N3086" s="30">
        <v>9</v>
      </c>
      <c r="O3086" s="7">
        <v>10000</v>
      </c>
      <c r="P3086" s="30">
        <v>147</v>
      </c>
      <c r="Q3086" s="22">
        <v>7.9000519063170294E-2</v>
      </c>
      <c r="R3086" s="7">
        <v>7000</v>
      </c>
      <c r="S3086" s="2">
        <v>142</v>
      </c>
      <c r="T3086" s="11">
        <v>1758.65</v>
      </c>
      <c r="U3086" s="17" t="s">
        <v>6286</v>
      </c>
      <c r="V3086" s="21">
        <v>1</v>
      </c>
      <c r="W3086" s="9">
        <v>7000</v>
      </c>
      <c r="X3086" s="22">
        <f t="shared" si="240"/>
        <v>0</v>
      </c>
      <c r="Y3086" s="29">
        <v>1758.65</v>
      </c>
      <c r="Z3086" s="34">
        <f t="shared" si="241"/>
        <v>368000</v>
      </c>
      <c r="AA3086" s="34">
        <f t="shared" si="242"/>
        <v>1.9021739130434784E-2</v>
      </c>
      <c r="AB3086" s="35">
        <f t="shared" si="243"/>
        <v>2.7961956521739131</v>
      </c>
      <c r="AC3086" s="35">
        <f t="shared" si="244"/>
        <v>2.7010869565217392</v>
      </c>
      <c r="AD3086" s="6">
        <f>IFERROR(VLOOKUP(E3086,marginal!$A$2:$E$4826,4,FALSE),0)</f>
        <v>2951.2230769230732</v>
      </c>
    </row>
    <row r="3087" spans="1:30" x14ac:dyDescent="0.2">
      <c r="A3087" s="27" t="s">
        <v>6907</v>
      </c>
      <c r="B3087" s="6" t="s">
        <v>6910</v>
      </c>
      <c r="C3087" s="6" t="s">
        <v>6909</v>
      </c>
      <c r="D3087" s="2">
        <v>166311</v>
      </c>
      <c r="E3087" s="2">
        <v>166649</v>
      </c>
      <c r="F3087" s="3" t="s">
        <v>2416</v>
      </c>
      <c r="G3087" s="2">
        <v>166684</v>
      </c>
      <c r="H3087" s="3" t="s">
        <v>3768</v>
      </c>
      <c r="I3087" s="18">
        <v>45210</v>
      </c>
      <c r="J3087" s="28">
        <v>1255743210</v>
      </c>
      <c r="K3087" s="18">
        <v>45215</v>
      </c>
      <c r="L3087" s="18">
        <v>45230</v>
      </c>
      <c r="M3087" s="18"/>
      <c r="N3087" s="30">
        <v>3</v>
      </c>
      <c r="O3087" s="7">
        <v>10000</v>
      </c>
      <c r="P3087" s="30">
        <v>110</v>
      </c>
      <c r="Q3087" s="22">
        <v>3.3220596517330399E-2</v>
      </c>
      <c r="R3087" s="7">
        <v>10000</v>
      </c>
      <c r="S3087" s="2">
        <v>142</v>
      </c>
      <c r="T3087" s="11">
        <v>2510.34</v>
      </c>
      <c r="U3087" s="17" t="s">
        <v>6286</v>
      </c>
      <c r="V3087" s="21">
        <v>1</v>
      </c>
      <c r="W3087" s="9">
        <v>10000</v>
      </c>
      <c r="X3087" s="22">
        <f t="shared" si="240"/>
        <v>0</v>
      </c>
      <c r="Y3087" s="29">
        <v>2510.34</v>
      </c>
      <c r="Z3087" s="34">
        <f t="shared" si="241"/>
        <v>54000</v>
      </c>
      <c r="AA3087" s="34">
        <f t="shared" si="242"/>
        <v>0.18518518518518517</v>
      </c>
      <c r="AB3087" s="35">
        <f t="shared" si="243"/>
        <v>20.37037037037037</v>
      </c>
      <c r="AC3087" s="35">
        <f t="shared" si="244"/>
        <v>26.296296296296294</v>
      </c>
      <c r="AD3087" s="6">
        <f>IFERROR(VLOOKUP(E3087,marginal!$A$2:$E$4826,4,FALSE),0)</f>
        <v>18273.7169230769</v>
      </c>
    </row>
    <row r="3088" spans="1:30" x14ac:dyDescent="0.2">
      <c r="A3088" s="27" t="s">
        <v>6907</v>
      </c>
      <c r="B3088" s="6" t="s">
        <v>6910</v>
      </c>
      <c r="C3088" s="6" t="s">
        <v>6909</v>
      </c>
      <c r="D3088" s="2">
        <v>166326</v>
      </c>
      <c r="E3088" s="2">
        <v>166668</v>
      </c>
      <c r="F3088" s="3" t="s">
        <v>2357</v>
      </c>
      <c r="G3088" s="2">
        <v>166678</v>
      </c>
      <c r="H3088" s="3" t="s">
        <v>3769</v>
      </c>
      <c r="I3088" s="18">
        <v>45209</v>
      </c>
      <c r="J3088" s="28">
        <v>1254941805</v>
      </c>
      <c r="K3088" s="18">
        <v>45213</v>
      </c>
      <c r="L3088" s="18">
        <v>45230</v>
      </c>
      <c r="M3088" s="18"/>
      <c r="N3088" s="30">
        <v>5</v>
      </c>
      <c r="O3088" s="7">
        <v>10000</v>
      </c>
      <c r="P3088" s="30">
        <v>110</v>
      </c>
      <c r="Q3088" s="22">
        <v>3.3741050530766099E-2</v>
      </c>
      <c r="R3088" s="7">
        <v>8000</v>
      </c>
      <c r="S3088" s="2">
        <v>142</v>
      </c>
      <c r="T3088" s="11">
        <v>2013.74</v>
      </c>
      <c r="U3088" s="17" t="s">
        <v>6286</v>
      </c>
      <c r="V3088" s="21">
        <v>1</v>
      </c>
      <c r="W3088" s="9">
        <v>8000</v>
      </c>
      <c r="X3088" s="22">
        <f t="shared" si="240"/>
        <v>0</v>
      </c>
      <c r="Y3088" s="29">
        <v>2013.74</v>
      </c>
      <c r="Z3088" s="34">
        <f t="shared" si="241"/>
        <v>184000</v>
      </c>
      <c r="AA3088" s="34">
        <f t="shared" si="242"/>
        <v>4.3478260869565216E-2</v>
      </c>
      <c r="AB3088" s="35">
        <f t="shared" si="243"/>
        <v>4.7826086956521738</v>
      </c>
      <c r="AC3088" s="35">
        <f t="shared" si="244"/>
        <v>6.1739130434782608</v>
      </c>
      <c r="AD3088" s="6">
        <f>IFERROR(VLOOKUP(E3088,marginal!$A$2:$E$4826,4,FALSE),0)</f>
        <v>4889.6215384615334</v>
      </c>
    </row>
    <row r="3089" spans="1:30" x14ac:dyDescent="0.2">
      <c r="A3089" s="27" t="s">
        <v>6907</v>
      </c>
      <c r="B3089" s="6" t="s">
        <v>6926</v>
      </c>
      <c r="C3089" s="6" t="s">
        <v>6909</v>
      </c>
      <c r="D3089" s="2">
        <v>166385</v>
      </c>
      <c r="E3089" s="2">
        <v>166630</v>
      </c>
      <c r="F3089" s="3" t="s">
        <v>2488</v>
      </c>
      <c r="G3089" s="2">
        <v>166637</v>
      </c>
      <c r="H3089" s="3" t="s">
        <v>3770</v>
      </c>
      <c r="I3089" s="18">
        <v>45209</v>
      </c>
      <c r="J3089" s="28">
        <v>1255328140</v>
      </c>
      <c r="K3089" s="18">
        <v>45213</v>
      </c>
      <c r="L3089" s="18">
        <v>45230</v>
      </c>
      <c r="M3089" s="18"/>
      <c r="N3089" s="30">
        <v>10</v>
      </c>
      <c r="O3089" s="7">
        <v>5000</v>
      </c>
      <c r="P3089" s="30">
        <v>147</v>
      </c>
      <c r="Q3089" s="22">
        <v>0.11226939921536</v>
      </c>
      <c r="R3089" s="7">
        <v>6000</v>
      </c>
      <c r="S3089" s="2">
        <v>142</v>
      </c>
      <c r="T3089" s="11">
        <v>1503.37</v>
      </c>
      <c r="U3089" s="17" t="s">
        <v>6286</v>
      </c>
      <c r="V3089" s="21">
        <v>0.7190013199924572</v>
      </c>
      <c r="W3089" s="9">
        <v>4314.0079199547436</v>
      </c>
      <c r="X3089" s="22">
        <f t="shared" si="240"/>
        <v>-0.28099868000754269</v>
      </c>
      <c r="Y3089" s="29">
        <v>1080.9250144370603</v>
      </c>
      <c r="Z3089" s="34">
        <f t="shared" si="241"/>
        <v>118000</v>
      </c>
      <c r="AA3089" s="34">
        <f t="shared" si="242"/>
        <v>5.0847457627118647E-2</v>
      </c>
      <c r="AB3089" s="35">
        <f t="shared" si="243"/>
        <v>7.4745762711864412</v>
      </c>
      <c r="AC3089" s="35">
        <f t="shared" si="244"/>
        <v>7.2203389830508478</v>
      </c>
      <c r="AD3089" s="6">
        <f>IFERROR(VLOOKUP(E3089,marginal!$A$2:$E$4826,4,FALSE),0)</f>
        <v>-2016.3307692307701</v>
      </c>
    </row>
    <row r="3090" spans="1:30" x14ac:dyDescent="0.2">
      <c r="A3090" s="27" t="s">
        <v>6907</v>
      </c>
      <c r="B3090" s="6" t="s">
        <v>6910</v>
      </c>
      <c r="C3090" s="6" t="s">
        <v>6909</v>
      </c>
      <c r="D3090" s="2">
        <v>166293</v>
      </c>
      <c r="E3090" s="2">
        <v>166668</v>
      </c>
      <c r="F3090" s="3" t="s">
        <v>2357</v>
      </c>
      <c r="G3090" s="2">
        <v>166679</v>
      </c>
      <c r="H3090" s="3" t="s">
        <v>3771</v>
      </c>
      <c r="I3090" s="18">
        <v>45208</v>
      </c>
      <c r="J3090" s="28">
        <v>1254616870</v>
      </c>
      <c r="K3090" s="18">
        <v>45213</v>
      </c>
      <c r="L3090" s="18">
        <v>45230</v>
      </c>
      <c r="M3090" s="18"/>
      <c r="N3090" s="30">
        <v>4</v>
      </c>
      <c r="O3090" s="7">
        <v>10000</v>
      </c>
      <c r="P3090" s="30">
        <v>110</v>
      </c>
      <c r="Q3090" s="22">
        <v>3.11605023919212E-2</v>
      </c>
      <c r="R3090" s="7">
        <v>8000</v>
      </c>
      <c r="S3090" s="2">
        <v>142</v>
      </c>
      <c r="T3090" s="11">
        <v>2013.74</v>
      </c>
      <c r="U3090" s="17" t="s">
        <v>6286</v>
      </c>
      <c r="V3090" s="21">
        <v>1</v>
      </c>
      <c r="W3090" s="9">
        <v>8000</v>
      </c>
      <c r="X3090" s="22">
        <f t="shared" si="240"/>
        <v>0</v>
      </c>
      <c r="Y3090" s="29">
        <v>2013.74</v>
      </c>
      <c r="Z3090" s="34">
        <f t="shared" si="241"/>
        <v>95000</v>
      </c>
      <c r="AA3090" s="34">
        <f t="shared" si="242"/>
        <v>8.4210526315789472E-2</v>
      </c>
      <c r="AB3090" s="35">
        <f t="shared" si="243"/>
        <v>9.2631578947368425</v>
      </c>
      <c r="AC3090" s="35">
        <f t="shared" si="244"/>
        <v>11.957894736842105</v>
      </c>
      <c r="AD3090" s="6">
        <f>IFERROR(VLOOKUP(E3090,marginal!$A$2:$E$4826,4,FALSE),0)</f>
        <v>4889.6215384615334</v>
      </c>
    </row>
    <row r="3091" spans="1:30" x14ac:dyDescent="0.2">
      <c r="A3091" s="27" t="s">
        <v>6907</v>
      </c>
      <c r="B3091" s="6" t="s">
        <v>6910</v>
      </c>
      <c r="C3091" s="6" t="s">
        <v>6909</v>
      </c>
      <c r="D3091" s="2">
        <v>166323</v>
      </c>
      <c r="E3091" s="2">
        <v>166668</v>
      </c>
      <c r="F3091" s="3" t="s">
        <v>2357</v>
      </c>
      <c r="G3091" s="2">
        <v>166680</v>
      </c>
      <c r="H3091" s="3" t="s">
        <v>3772</v>
      </c>
      <c r="I3091" s="18">
        <v>45210</v>
      </c>
      <c r="J3091" s="28">
        <v>1255737863</v>
      </c>
      <c r="K3091" s="18">
        <v>45213</v>
      </c>
      <c r="L3091" s="18">
        <v>45230</v>
      </c>
      <c r="M3091" s="18"/>
      <c r="N3091" s="30">
        <v>5</v>
      </c>
      <c r="O3091" s="7">
        <v>10000</v>
      </c>
      <c r="P3091" s="30">
        <v>110</v>
      </c>
      <c r="Q3091" s="22">
        <v>3.3741050530766099E-2</v>
      </c>
      <c r="R3091" s="7">
        <v>8000</v>
      </c>
      <c r="S3091" s="2">
        <v>142</v>
      </c>
      <c r="T3091" s="11">
        <v>2013.74</v>
      </c>
      <c r="U3091" s="17" t="s">
        <v>6286</v>
      </c>
      <c r="V3091" s="21">
        <v>1</v>
      </c>
      <c r="W3091" s="9">
        <v>8000</v>
      </c>
      <c r="X3091" s="22">
        <f t="shared" si="240"/>
        <v>0</v>
      </c>
      <c r="Y3091" s="29">
        <v>2013.74</v>
      </c>
      <c r="Z3091" s="34">
        <f t="shared" si="241"/>
        <v>184000</v>
      </c>
      <c r="AA3091" s="34">
        <f t="shared" si="242"/>
        <v>4.3478260869565216E-2</v>
      </c>
      <c r="AB3091" s="35">
        <f t="shared" si="243"/>
        <v>4.7826086956521738</v>
      </c>
      <c r="AC3091" s="35">
        <f t="shared" si="244"/>
        <v>6.1739130434782608</v>
      </c>
      <c r="AD3091" s="6">
        <f>IFERROR(VLOOKUP(E3091,marginal!$A$2:$E$4826,4,FALSE),0)</f>
        <v>4889.6215384615334</v>
      </c>
    </row>
    <row r="3092" spans="1:30" x14ac:dyDescent="0.2">
      <c r="A3092" s="27" t="s">
        <v>6907</v>
      </c>
      <c r="B3092" s="6" t="s">
        <v>6916</v>
      </c>
      <c r="C3092" s="6" t="s">
        <v>6912</v>
      </c>
      <c r="D3092" s="2">
        <v>166532</v>
      </c>
      <c r="E3092" s="2">
        <v>166751</v>
      </c>
      <c r="F3092" s="3" t="s">
        <v>2343</v>
      </c>
      <c r="G3092" s="2">
        <v>166761</v>
      </c>
      <c r="H3092" s="3" t="s">
        <v>3773</v>
      </c>
      <c r="I3092" s="18">
        <v>45211</v>
      </c>
      <c r="J3092" s="28">
        <v>1256335467</v>
      </c>
      <c r="K3092" s="18">
        <v>45215</v>
      </c>
      <c r="L3092" s="18">
        <v>45230</v>
      </c>
      <c r="M3092" s="18"/>
      <c r="N3092" s="30">
        <v>8</v>
      </c>
      <c r="O3092" s="7">
        <v>10000</v>
      </c>
      <c r="P3092" s="30">
        <v>132</v>
      </c>
      <c r="Q3092" s="22">
        <v>5.8283715876113903E-2</v>
      </c>
      <c r="R3092" s="7">
        <v>5000</v>
      </c>
      <c r="S3092" s="2">
        <v>147</v>
      </c>
      <c r="T3092" s="11">
        <v>1303.3399999999999</v>
      </c>
      <c r="U3092" s="17" t="s">
        <v>6286</v>
      </c>
      <c r="V3092" s="21">
        <v>1</v>
      </c>
      <c r="W3092" s="9">
        <v>5000</v>
      </c>
      <c r="X3092" s="22">
        <f t="shared" si="240"/>
        <v>0</v>
      </c>
      <c r="Y3092" s="29">
        <v>1303.3399999999999</v>
      </c>
      <c r="Z3092" s="34">
        <f t="shared" si="241"/>
        <v>328000</v>
      </c>
      <c r="AA3092" s="34">
        <f t="shared" si="242"/>
        <v>1.524390243902439E-2</v>
      </c>
      <c r="AB3092" s="35">
        <f t="shared" si="243"/>
        <v>2.0121951219512195</v>
      </c>
      <c r="AC3092" s="35">
        <f t="shared" si="244"/>
        <v>2.2408536585365852</v>
      </c>
      <c r="AD3092" s="6">
        <f>IFERROR(VLOOKUP(E3092,marginal!$A$2:$E$4826,4,FALSE),0)</f>
        <v>12935.018461538401</v>
      </c>
    </row>
    <row r="3093" spans="1:30" x14ac:dyDescent="0.2">
      <c r="A3093" s="27" t="s">
        <v>6907</v>
      </c>
      <c r="B3093" s="6" t="s">
        <v>6925</v>
      </c>
      <c r="C3093" s="6" t="s">
        <v>6912</v>
      </c>
      <c r="D3093" s="2">
        <v>166103</v>
      </c>
      <c r="E3093" s="2">
        <v>166935</v>
      </c>
      <c r="F3093" s="3" t="s">
        <v>3774</v>
      </c>
      <c r="G3093" s="2">
        <v>166936</v>
      </c>
      <c r="H3093" s="3" t="s">
        <v>3775</v>
      </c>
      <c r="I3093" s="18">
        <v>45321</v>
      </c>
      <c r="J3093" s="28">
        <v>1330729065</v>
      </c>
      <c r="K3093" s="18">
        <v>45217</v>
      </c>
      <c r="L3093" s="18">
        <v>45230</v>
      </c>
      <c r="M3093" s="18"/>
      <c r="N3093" s="30">
        <v>8</v>
      </c>
      <c r="O3093" s="7">
        <v>10000</v>
      </c>
      <c r="P3093" s="30">
        <v>132</v>
      </c>
      <c r="Q3093" s="22">
        <v>5.8283715876113903E-2</v>
      </c>
      <c r="R3093" s="7">
        <v>6000</v>
      </c>
      <c r="S3093" s="2">
        <v>122</v>
      </c>
      <c r="T3093" s="11">
        <v>1282.8499999999999</v>
      </c>
      <c r="U3093" s="17" t="s">
        <v>6286</v>
      </c>
      <c r="V3093" s="21">
        <v>1</v>
      </c>
      <c r="W3093" s="9">
        <v>6000</v>
      </c>
      <c r="X3093" s="22">
        <f t="shared" si="240"/>
        <v>0</v>
      </c>
      <c r="Y3093" s="29">
        <v>1282.8499999999999</v>
      </c>
      <c r="Z3093" s="34">
        <f t="shared" si="241"/>
        <v>328000</v>
      </c>
      <c r="AA3093" s="34">
        <f t="shared" si="242"/>
        <v>1.8292682926829267E-2</v>
      </c>
      <c r="AB3093" s="35">
        <f t="shared" si="243"/>
        <v>2.4146341463414633</v>
      </c>
      <c r="AC3093" s="35">
        <f t="shared" si="244"/>
        <v>2.2317073170731705</v>
      </c>
      <c r="AD3093" s="6">
        <f>IFERROR(VLOOKUP(E3093,marginal!$A$2:$E$4826,4,FALSE),0)</f>
        <v>1376.0671794871785</v>
      </c>
    </row>
    <row r="3094" spans="1:30" x14ac:dyDescent="0.2">
      <c r="A3094" s="27" t="s">
        <v>6907</v>
      </c>
      <c r="B3094" s="6" t="s">
        <v>6925</v>
      </c>
      <c r="C3094" s="6" t="s">
        <v>6912</v>
      </c>
      <c r="D3094" s="2">
        <v>166490</v>
      </c>
      <c r="E3094" s="2">
        <v>166935</v>
      </c>
      <c r="F3094" s="3" t="s">
        <v>3774</v>
      </c>
      <c r="G3094" s="2">
        <v>166937</v>
      </c>
      <c r="H3094" s="3" t="s">
        <v>3776</v>
      </c>
      <c r="I3094" s="18">
        <v>45321</v>
      </c>
      <c r="J3094" s="28">
        <v>1330732174</v>
      </c>
      <c r="K3094" s="18">
        <v>45217</v>
      </c>
      <c r="L3094" s="18">
        <v>45230</v>
      </c>
      <c r="M3094" s="18"/>
      <c r="N3094" s="30">
        <v>8</v>
      </c>
      <c r="O3094" s="7">
        <v>10000</v>
      </c>
      <c r="P3094" s="30">
        <v>132</v>
      </c>
      <c r="Q3094" s="22">
        <v>5.8283715876113903E-2</v>
      </c>
      <c r="R3094" s="7">
        <v>6000</v>
      </c>
      <c r="S3094" s="2">
        <v>122</v>
      </c>
      <c r="T3094" s="11">
        <v>1282.8499999999999</v>
      </c>
      <c r="U3094" s="17" t="s">
        <v>6286</v>
      </c>
      <c r="V3094" s="21">
        <v>1</v>
      </c>
      <c r="W3094" s="9">
        <v>6000</v>
      </c>
      <c r="X3094" s="22">
        <f t="shared" si="240"/>
        <v>0</v>
      </c>
      <c r="Y3094" s="29">
        <v>1282.8499999999999</v>
      </c>
      <c r="Z3094" s="34">
        <f t="shared" si="241"/>
        <v>328000</v>
      </c>
      <c r="AA3094" s="34">
        <f t="shared" si="242"/>
        <v>1.8292682926829267E-2</v>
      </c>
      <c r="AB3094" s="35">
        <f t="shared" si="243"/>
        <v>2.4146341463414633</v>
      </c>
      <c r="AC3094" s="35">
        <f t="shared" si="244"/>
        <v>2.2317073170731705</v>
      </c>
      <c r="AD3094" s="6">
        <f>IFERROR(VLOOKUP(E3094,marginal!$A$2:$E$4826,4,FALSE),0)</f>
        <v>1376.0671794871785</v>
      </c>
    </row>
    <row r="3095" spans="1:30" x14ac:dyDescent="0.2">
      <c r="A3095" s="27" t="s">
        <v>6907</v>
      </c>
      <c r="B3095" s="6" t="s">
        <v>6925</v>
      </c>
      <c r="C3095" s="6" t="s">
        <v>6912</v>
      </c>
      <c r="D3095" s="2">
        <v>166209</v>
      </c>
      <c r="E3095" s="2">
        <v>166935</v>
      </c>
      <c r="F3095" s="3" t="s">
        <v>3774</v>
      </c>
      <c r="G3095" s="2">
        <v>166938</v>
      </c>
      <c r="H3095" s="3" t="s">
        <v>3777</v>
      </c>
      <c r="I3095" s="18">
        <v>45206</v>
      </c>
      <c r="J3095" s="28">
        <v>1253405141</v>
      </c>
      <c r="K3095" s="18">
        <v>45217</v>
      </c>
      <c r="L3095" s="18">
        <v>45230</v>
      </c>
      <c r="M3095" s="18"/>
      <c r="N3095" s="30">
        <v>7</v>
      </c>
      <c r="O3095" s="7">
        <v>10000</v>
      </c>
      <c r="P3095" s="30">
        <v>127</v>
      </c>
      <c r="Q3095" s="22">
        <v>5.24391097594855E-2</v>
      </c>
      <c r="R3095" s="7">
        <v>6000</v>
      </c>
      <c r="S3095" s="2">
        <v>110</v>
      </c>
      <c r="T3095" s="11">
        <v>1144.83</v>
      </c>
      <c r="U3095" s="17" t="s">
        <v>6286</v>
      </c>
      <c r="V3095" s="21">
        <v>1</v>
      </c>
      <c r="W3095" s="9">
        <v>6000</v>
      </c>
      <c r="X3095" s="22">
        <f t="shared" si="240"/>
        <v>0</v>
      </c>
      <c r="Y3095" s="29">
        <v>1144.83</v>
      </c>
      <c r="Z3095" s="34">
        <f t="shared" si="241"/>
        <v>260000</v>
      </c>
      <c r="AA3095" s="34">
        <f t="shared" si="242"/>
        <v>2.3076923076923078E-2</v>
      </c>
      <c r="AB3095" s="35">
        <f t="shared" si="243"/>
        <v>2.930769230769231</v>
      </c>
      <c r="AC3095" s="35">
        <f t="shared" si="244"/>
        <v>2.5384615384615388</v>
      </c>
      <c r="AD3095" s="6">
        <f>IFERROR(VLOOKUP(E3095,marginal!$A$2:$E$4826,4,FALSE),0)</f>
        <v>1376.0671794871785</v>
      </c>
    </row>
    <row r="3096" spans="1:30" x14ac:dyDescent="0.2">
      <c r="A3096" s="27" t="s">
        <v>6907</v>
      </c>
      <c r="B3096" s="6" t="s">
        <v>6925</v>
      </c>
      <c r="C3096" s="6" t="s">
        <v>6912</v>
      </c>
      <c r="D3096" s="2">
        <v>166176</v>
      </c>
      <c r="E3096" s="2">
        <v>166935</v>
      </c>
      <c r="F3096" s="3" t="s">
        <v>3774</v>
      </c>
      <c r="G3096" s="2">
        <v>166939</v>
      </c>
      <c r="H3096" s="3" t="s">
        <v>3778</v>
      </c>
      <c r="I3096" s="18">
        <v>45205</v>
      </c>
      <c r="J3096" s="28">
        <v>1253034541</v>
      </c>
      <c r="K3096" s="18">
        <v>45217</v>
      </c>
      <c r="L3096" s="18">
        <v>45230</v>
      </c>
      <c r="M3096" s="18"/>
      <c r="N3096" s="30">
        <v>8</v>
      </c>
      <c r="O3096" s="7">
        <v>10000</v>
      </c>
      <c r="P3096" s="30">
        <v>132</v>
      </c>
      <c r="Q3096" s="22">
        <v>5.8283715876113903E-2</v>
      </c>
      <c r="R3096" s="7">
        <v>8000</v>
      </c>
      <c r="S3096" s="2">
        <v>115</v>
      </c>
      <c r="T3096" s="11">
        <v>1599.92</v>
      </c>
      <c r="U3096" s="17" t="s">
        <v>6286</v>
      </c>
      <c r="V3096" s="21">
        <v>1</v>
      </c>
      <c r="W3096" s="9">
        <v>8000</v>
      </c>
      <c r="X3096" s="22">
        <f t="shared" si="240"/>
        <v>0</v>
      </c>
      <c r="Y3096" s="29">
        <v>1599.92</v>
      </c>
      <c r="Z3096" s="34">
        <f t="shared" si="241"/>
        <v>328000</v>
      </c>
      <c r="AA3096" s="34">
        <f t="shared" si="242"/>
        <v>2.4390243902439025E-2</v>
      </c>
      <c r="AB3096" s="35">
        <f t="shared" si="243"/>
        <v>3.2195121951219514</v>
      </c>
      <c r="AC3096" s="35">
        <f t="shared" si="244"/>
        <v>2.8048780487804881</v>
      </c>
      <c r="AD3096" s="6">
        <f>IFERROR(VLOOKUP(E3096,marginal!$A$2:$E$4826,4,FALSE),0)</f>
        <v>1376.0671794871785</v>
      </c>
    </row>
    <row r="3097" spans="1:30" x14ac:dyDescent="0.2">
      <c r="A3097" s="27" t="s">
        <v>6907</v>
      </c>
      <c r="B3097" s="6" t="s">
        <v>6925</v>
      </c>
      <c r="C3097" s="6" t="s">
        <v>6912</v>
      </c>
      <c r="D3097" s="2">
        <v>166175</v>
      </c>
      <c r="E3097" s="2">
        <v>166935</v>
      </c>
      <c r="F3097" s="3" t="s">
        <v>3774</v>
      </c>
      <c r="G3097" s="2">
        <v>166940</v>
      </c>
      <c r="H3097" s="3" t="s">
        <v>3779</v>
      </c>
      <c r="I3097" s="18">
        <v>45205</v>
      </c>
      <c r="J3097" s="28">
        <v>1253023972</v>
      </c>
      <c r="K3097" s="18">
        <v>45217</v>
      </c>
      <c r="L3097" s="18">
        <v>45230</v>
      </c>
      <c r="M3097" s="18"/>
      <c r="N3097" s="30">
        <v>8</v>
      </c>
      <c r="O3097" s="7">
        <v>10000</v>
      </c>
      <c r="P3097" s="30">
        <v>132</v>
      </c>
      <c r="Q3097" s="22">
        <v>5.8283715876113903E-2</v>
      </c>
      <c r="R3097" s="7">
        <v>8000</v>
      </c>
      <c r="S3097" s="2">
        <v>115</v>
      </c>
      <c r="T3097" s="11">
        <v>1599.92</v>
      </c>
      <c r="U3097" s="17" t="s">
        <v>6286</v>
      </c>
      <c r="V3097" s="21">
        <v>1</v>
      </c>
      <c r="W3097" s="9">
        <v>8000</v>
      </c>
      <c r="X3097" s="22">
        <f t="shared" si="240"/>
        <v>0</v>
      </c>
      <c r="Y3097" s="29">
        <v>1599.92</v>
      </c>
      <c r="Z3097" s="34">
        <f t="shared" si="241"/>
        <v>328000</v>
      </c>
      <c r="AA3097" s="34">
        <f t="shared" si="242"/>
        <v>2.4390243902439025E-2</v>
      </c>
      <c r="AB3097" s="35">
        <f t="shared" si="243"/>
        <v>3.2195121951219514</v>
      </c>
      <c r="AC3097" s="35">
        <f t="shared" si="244"/>
        <v>2.8048780487804881</v>
      </c>
      <c r="AD3097" s="6">
        <f>IFERROR(VLOOKUP(E3097,marginal!$A$2:$E$4826,4,FALSE),0)</f>
        <v>1376.0671794871785</v>
      </c>
    </row>
    <row r="3098" spans="1:30" x14ac:dyDescent="0.2">
      <c r="A3098" s="27" t="s">
        <v>6907</v>
      </c>
      <c r="B3098" s="6" t="s">
        <v>6925</v>
      </c>
      <c r="C3098" s="6" t="s">
        <v>6912</v>
      </c>
      <c r="D3098" s="2">
        <v>166474</v>
      </c>
      <c r="E3098" s="2">
        <v>166935</v>
      </c>
      <c r="F3098" s="3" t="s">
        <v>3774</v>
      </c>
      <c r="G3098" s="2">
        <v>166941</v>
      </c>
      <c r="H3098" s="3" t="s">
        <v>3780</v>
      </c>
      <c r="I3098" s="18">
        <v>45210</v>
      </c>
      <c r="J3098" s="28">
        <v>1255947194</v>
      </c>
      <c r="K3098" s="18">
        <v>45217</v>
      </c>
      <c r="L3098" s="18">
        <v>45230</v>
      </c>
      <c r="M3098" s="18"/>
      <c r="N3098" s="30">
        <v>8</v>
      </c>
      <c r="O3098" s="7">
        <v>10000</v>
      </c>
      <c r="P3098" s="30">
        <v>132</v>
      </c>
      <c r="Q3098" s="22">
        <v>5.8283715876113903E-2</v>
      </c>
      <c r="R3098" s="7">
        <v>8000</v>
      </c>
      <c r="S3098" s="2">
        <v>115</v>
      </c>
      <c r="T3098" s="11">
        <v>1599.92</v>
      </c>
      <c r="U3098" s="17" t="s">
        <v>6286</v>
      </c>
      <c r="V3098" s="21">
        <v>1</v>
      </c>
      <c r="W3098" s="9">
        <v>8000</v>
      </c>
      <c r="X3098" s="22">
        <f t="shared" si="240"/>
        <v>0</v>
      </c>
      <c r="Y3098" s="29">
        <v>1599.92</v>
      </c>
      <c r="Z3098" s="34">
        <f t="shared" si="241"/>
        <v>328000</v>
      </c>
      <c r="AA3098" s="34">
        <f t="shared" si="242"/>
        <v>2.4390243902439025E-2</v>
      </c>
      <c r="AB3098" s="35">
        <f t="shared" si="243"/>
        <v>3.2195121951219514</v>
      </c>
      <c r="AC3098" s="35">
        <f t="shared" si="244"/>
        <v>2.8048780487804881</v>
      </c>
      <c r="AD3098" s="6">
        <f>IFERROR(VLOOKUP(E3098,marginal!$A$2:$E$4826,4,FALSE),0)</f>
        <v>1376.0671794871785</v>
      </c>
    </row>
    <row r="3099" spans="1:30" x14ac:dyDescent="0.2">
      <c r="A3099" s="27" t="s">
        <v>6907</v>
      </c>
      <c r="B3099" s="6" t="s">
        <v>6920</v>
      </c>
      <c r="C3099" s="6" t="s">
        <v>6912</v>
      </c>
      <c r="D3099" s="2">
        <v>166925</v>
      </c>
      <c r="E3099" s="2">
        <v>167004</v>
      </c>
      <c r="F3099" s="3" t="s">
        <v>652</v>
      </c>
      <c r="G3099" s="2">
        <v>167066</v>
      </c>
      <c r="H3099" s="3" t="s">
        <v>3781</v>
      </c>
      <c r="I3099" s="18">
        <v>45313</v>
      </c>
      <c r="J3099" s="28">
        <v>1324506541</v>
      </c>
      <c r="K3099" s="18">
        <v>45219</v>
      </c>
      <c r="L3099" s="18">
        <v>45230</v>
      </c>
      <c r="M3099" s="18"/>
      <c r="N3099" s="30">
        <v>6</v>
      </c>
      <c r="O3099" s="7">
        <v>8000</v>
      </c>
      <c r="P3099" s="30">
        <v>139</v>
      </c>
      <c r="Q3099" s="22">
        <v>3.9770556926914676E-2</v>
      </c>
      <c r="R3099" s="7">
        <v>5000</v>
      </c>
      <c r="S3099" s="2">
        <v>147</v>
      </c>
      <c r="T3099" s="11">
        <v>1303.3399999999999</v>
      </c>
      <c r="U3099" s="17" t="s">
        <v>6286</v>
      </c>
      <c r="V3099" s="21">
        <v>1</v>
      </c>
      <c r="W3099" s="9">
        <v>5000</v>
      </c>
      <c r="X3099" s="22">
        <f t="shared" si="240"/>
        <v>0</v>
      </c>
      <c r="Y3099" s="29">
        <v>1303.3399999999999</v>
      </c>
      <c r="Z3099" s="34">
        <f t="shared" si="241"/>
        <v>277000</v>
      </c>
      <c r="AA3099" s="34">
        <f t="shared" si="242"/>
        <v>1.8050541516245487E-2</v>
      </c>
      <c r="AB3099" s="35">
        <f t="shared" si="243"/>
        <v>2.5090252707581229</v>
      </c>
      <c r="AC3099" s="35">
        <f t="shared" si="244"/>
        <v>2.6534296028880866</v>
      </c>
      <c r="AD3099" s="6">
        <f>IFERROR(VLOOKUP(E3099,marginal!$A$2:$E$4826,4,FALSE),0)</f>
        <v>8581.6692307692301</v>
      </c>
    </row>
    <row r="3100" spans="1:30" x14ac:dyDescent="0.2">
      <c r="A3100" s="27" t="s">
        <v>6907</v>
      </c>
      <c r="B3100" s="6" t="s">
        <v>6920</v>
      </c>
      <c r="C3100" s="6" t="s">
        <v>6912</v>
      </c>
      <c r="D3100" s="2">
        <v>166895</v>
      </c>
      <c r="E3100" s="2">
        <v>167010</v>
      </c>
      <c r="F3100" s="3" t="s">
        <v>2513</v>
      </c>
      <c r="G3100" s="2">
        <v>167094</v>
      </c>
      <c r="H3100" s="3" t="s">
        <v>3782</v>
      </c>
      <c r="I3100" s="18">
        <v>45216</v>
      </c>
      <c r="J3100" s="28">
        <v>1259604386</v>
      </c>
      <c r="K3100" s="18">
        <v>45219</v>
      </c>
      <c r="L3100" s="18">
        <v>45230</v>
      </c>
      <c r="M3100" s="18"/>
      <c r="N3100" s="30">
        <v>6</v>
      </c>
      <c r="O3100" s="7">
        <v>10000</v>
      </c>
      <c r="P3100" s="30">
        <v>116</v>
      </c>
      <c r="Q3100" s="22">
        <v>2.7942683098729243E-2</v>
      </c>
      <c r="R3100" s="7">
        <v>7000</v>
      </c>
      <c r="S3100" s="2">
        <v>142</v>
      </c>
      <c r="T3100" s="11">
        <v>1758.65</v>
      </c>
      <c r="U3100" s="17" t="s">
        <v>6286</v>
      </c>
      <c r="V3100" s="21">
        <v>0.80073903658978096</v>
      </c>
      <c r="W3100" s="9">
        <v>5605.1732561284671</v>
      </c>
      <c r="X3100" s="22">
        <f t="shared" si="240"/>
        <v>-0.19926096341021904</v>
      </c>
      <c r="Y3100" s="29">
        <v>1408.2197066986184</v>
      </c>
      <c r="Z3100" s="34">
        <f t="shared" si="241"/>
        <v>277000</v>
      </c>
      <c r="AA3100" s="34">
        <f t="shared" si="242"/>
        <v>2.5270758122743681E-2</v>
      </c>
      <c r="AB3100" s="35">
        <f t="shared" si="243"/>
        <v>2.9314079422382671</v>
      </c>
      <c r="AC3100" s="35">
        <f t="shared" si="244"/>
        <v>3.5884476534296028</v>
      </c>
      <c r="AD3100" s="6">
        <f>IFERROR(VLOOKUP(E3100,marginal!$A$2:$E$4826,4,FALSE),0)</f>
        <v>-1478.9415384615399</v>
      </c>
    </row>
    <row r="3101" spans="1:30" x14ac:dyDescent="0.2">
      <c r="A3101" s="27" t="s">
        <v>6907</v>
      </c>
      <c r="B3101" s="6" t="s">
        <v>6916</v>
      </c>
      <c r="C3101" s="6" t="s">
        <v>6912</v>
      </c>
      <c r="D3101" s="4">
        <v>166261</v>
      </c>
      <c r="E3101" s="4">
        <v>167095</v>
      </c>
      <c r="F3101" s="5" t="s">
        <v>3783</v>
      </c>
      <c r="G3101" s="4">
        <v>167096</v>
      </c>
      <c r="H3101" s="5" t="s">
        <v>3784</v>
      </c>
      <c r="I3101" s="18">
        <v>45208</v>
      </c>
      <c r="J3101" s="28">
        <v>1254502603</v>
      </c>
      <c r="K3101" s="18">
        <v>45219</v>
      </c>
      <c r="L3101" s="18">
        <v>45230</v>
      </c>
      <c r="M3101" s="18"/>
      <c r="N3101" s="30">
        <v>5</v>
      </c>
      <c r="O3101" s="7">
        <v>10000</v>
      </c>
      <c r="P3101" s="30">
        <v>110</v>
      </c>
      <c r="Q3101" s="22">
        <v>3.3741050530766099E-2</v>
      </c>
      <c r="R3101" s="8">
        <v>8000</v>
      </c>
      <c r="S3101" s="4">
        <v>122</v>
      </c>
      <c r="T3101" s="10">
        <v>1710.45</v>
      </c>
      <c r="U3101" s="17" t="s">
        <v>6286</v>
      </c>
      <c r="V3101" s="21">
        <v>1</v>
      </c>
      <c r="W3101" s="9">
        <v>8000</v>
      </c>
      <c r="X3101" s="22">
        <f t="shared" si="240"/>
        <v>0</v>
      </c>
      <c r="Y3101" s="29">
        <v>1710.45</v>
      </c>
      <c r="Z3101" s="34">
        <f t="shared" si="241"/>
        <v>184000</v>
      </c>
      <c r="AA3101" s="34">
        <f t="shared" si="242"/>
        <v>4.3478260869565216E-2</v>
      </c>
      <c r="AB3101" s="35">
        <f t="shared" si="243"/>
        <v>4.7826086956521738</v>
      </c>
      <c r="AC3101" s="35">
        <f t="shared" si="244"/>
        <v>5.3043478260869561</v>
      </c>
      <c r="AD3101" s="6">
        <f>IFERROR(VLOOKUP(E3101,marginal!$A$2:$E$4826,4,FALSE),0)</f>
        <v>1543.7851282051267</v>
      </c>
    </row>
    <row r="3102" spans="1:30" x14ac:dyDescent="0.2">
      <c r="A3102" s="27" t="s">
        <v>6907</v>
      </c>
      <c r="B3102" s="6" t="s">
        <v>6910</v>
      </c>
      <c r="C3102" s="6" t="s">
        <v>6909</v>
      </c>
      <c r="D3102" s="4">
        <v>166200</v>
      </c>
      <c r="E3102" s="4">
        <v>167219</v>
      </c>
      <c r="F3102" s="5" t="s">
        <v>3785</v>
      </c>
      <c r="G3102" s="4">
        <v>167220</v>
      </c>
      <c r="H3102" s="5" t="s">
        <v>3786</v>
      </c>
      <c r="I3102" s="18">
        <v>45206</v>
      </c>
      <c r="J3102" s="28">
        <v>1253375508</v>
      </c>
      <c r="K3102" s="18">
        <v>45222</v>
      </c>
      <c r="L3102" s="18">
        <v>45230</v>
      </c>
      <c r="M3102" s="18"/>
      <c r="N3102" s="30">
        <v>4</v>
      </c>
      <c r="O3102" s="7">
        <v>15000</v>
      </c>
      <c r="P3102" s="30">
        <v>110</v>
      </c>
      <c r="Q3102" s="22">
        <v>3.11605023919212E-2</v>
      </c>
      <c r="R3102" s="8">
        <v>15000</v>
      </c>
      <c r="S3102" s="4">
        <v>85</v>
      </c>
      <c r="T3102" s="10">
        <v>2186.2399999999998</v>
      </c>
      <c r="U3102" s="17" t="s">
        <v>6286</v>
      </c>
      <c r="V3102" s="21">
        <v>1</v>
      </c>
      <c r="W3102" s="9">
        <v>15000</v>
      </c>
      <c r="X3102" s="22">
        <f t="shared" si="240"/>
        <v>0</v>
      </c>
      <c r="Y3102" s="29">
        <v>2186.2399999999998</v>
      </c>
      <c r="Z3102" s="34">
        <f t="shared" si="241"/>
        <v>95000</v>
      </c>
      <c r="AA3102" s="34">
        <f t="shared" si="242"/>
        <v>0.15789473684210525</v>
      </c>
      <c r="AB3102" s="35">
        <f t="shared" si="243"/>
        <v>17.368421052631579</v>
      </c>
      <c r="AC3102" s="35">
        <f t="shared" si="244"/>
        <v>13.421052631578947</v>
      </c>
      <c r="AD3102" s="6">
        <f>IFERROR(VLOOKUP(E3102,marginal!$A$2:$E$4826,4,FALSE),0)</f>
        <v>1237.5953846153839</v>
      </c>
    </row>
    <row r="3103" spans="1:30" x14ac:dyDescent="0.2">
      <c r="A3103" s="27" t="s">
        <v>6907</v>
      </c>
      <c r="B3103" s="6" t="s">
        <v>6916</v>
      </c>
      <c r="C3103" s="6" t="s">
        <v>6912</v>
      </c>
      <c r="D3103" s="2">
        <v>166260</v>
      </c>
      <c r="E3103" s="2">
        <v>167095</v>
      </c>
      <c r="F3103" s="3" t="s">
        <v>3783</v>
      </c>
      <c r="G3103" s="2">
        <v>167097</v>
      </c>
      <c r="H3103" s="3" t="s">
        <v>3787</v>
      </c>
      <c r="I3103" s="18">
        <v>45208</v>
      </c>
      <c r="J3103" s="28">
        <v>1254495315</v>
      </c>
      <c r="K3103" s="18">
        <v>45219</v>
      </c>
      <c r="L3103" s="18">
        <v>45230</v>
      </c>
      <c r="M3103" s="18"/>
      <c r="N3103" s="30">
        <v>7</v>
      </c>
      <c r="O3103" s="7">
        <v>10000</v>
      </c>
      <c r="P3103" s="30">
        <v>127</v>
      </c>
      <c r="Q3103" s="22">
        <v>5.24391097594855E-2</v>
      </c>
      <c r="R3103" s="7">
        <v>5000</v>
      </c>
      <c r="S3103" s="2">
        <v>147</v>
      </c>
      <c r="T3103" s="11">
        <v>1303.3399999999999</v>
      </c>
      <c r="U3103" s="17" t="s">
        <v>6286</v>
      </c>
      <c r="V3103" s="21">
        <v>1</v>
      </c>
      <c r="W3103" s="9">
        <v>5000</v>
      </c>
      <c r="X3103" s="22">
        <f t="shared" si="240"/>
        <v>0</v>
      </c>
      <c r="Y3103" s="29">
        <v>1303.3399999999999</v>
      </c>
      <c r="Z3103" s="34">
        <f t="shared" si="241"/>
        <v>260000</v>
      </c>
      <c r="AA3103" s="34">
        <f t="shared" si="242"/>
        <v>1.9230769230769232E-2</v>
      </c>
      <c r="AB3103" s="35">
        <f t="shared" si="243"/>
        <v>2.4423076923076925</v>
      </c>
      <c r="AC3103" s="35">
        <f t="shared" si="244"/>
        <v>2.8269230769230771</v>
      </c>
      <c r="AD3103" s="6">
        <f>IFERROR(VLOOKUP(E3103,marginal!$A$2:$E$4826,4,FALSE),0)</f>
        <v>1543.7851282051267</v>
      </c>
    </row>
    <row r="3104" spans="1:30" x14ac:dyDescent="0.2">
      <c r="A3104" s="27" t="s">
        <v>6907</v>
      </c>
      <c r="B3104" s="6" t="s">
        <v>6916</v>
      </c>
      <c r="C3104" s="6" t="s">
        <v>6912</v>
      </c>
      <c r="D3104" s="2">
        <v>166262</v>
      </c>
      <c r="E3104" s="2">
        <v>167095</v>
      </c>
      <c r="F3104" s="3" t="s">
        <v>3783</v>
      </c>
      <c r="G3104" s="2">
        <v>167098</v>
      </c>
      <c r="H3104" s="3" t="s">
        <v>3788</v>
      </c>
      <c r="I3104" s="18">
        <v>45208</v>
      </c>
      <c r="J3104" s="28">
        <v>1254508076</v>
      </c>
      <c r="K3104" s="18">
        <v>45219</v>
      </c>
      <c r="L3104" s="18">
        <v>45230</v>
      </c>
      <c r="M3104" s="18"/>
      <c r="N3104" s="30">
        <v>7</v>
      </c>
      <c r="O3104" s="7">
        <v>10000</v>
      </c>
      <c r="P3104" s="30">
        <v>127</v>
      </c>
      <c r="Q3104" s="22">
        <v>5.24391097594855E-2</v>
      </c>
      <c r="R3104" s="7">
        <v>10000</v>
      </c>
      <c r="S3104" s="2">
        <v>122</v>
      </c>
      <c r="T3104" s="11">
        <v>2137.87</v>
      </c>
      <c r="U3104" s="17" t="s">
        <v>6286</v>
      </c>
      <c r="V3104" s="21">
        <v>1</v>
      </c>
      <c r="W3104" s="9">
        <v>10000</v>
      </c>
      <c r="X3104" s="22">
        <f t="shared" si="240"/>
        <v>0</v>
      </c>
      <c r="Y3104" s="29">
        <v>2137.87</v>
      </c>
      <c r="Z3104" s="34">
        <f t="shared" si="241"/>
        <v>260000</v>
      </c>
      <c r="AA3104" s="34">
        <f t="shared" si="242"/>
        <v>3.8461538461538464E-2</v>
      </c>
      <c r="AB3104" s="35">
        <f t="shared" si="243"/>
        <v>4.884615384615385</v>
      </c>
      <c r="AC3104" s="35">
        <f t="shared" si="244"/>
        <v>4.6923076923076925</v>
      </c>
      <c r="AD3104" s="6">
        <f>IFERROR(VLOOKUP(E3104,marginal!$A$2:$E$4826,4,FALSE),0)</f>
        <v>1543.7851282051267</v>
      </c>
    </row>
    <row r="3105" spans="1:30" x14ac:dyDescent="0.2">
      <c r="A3105" s="27" t="s">
        <v>6907</v>
      </c>
      <c r="B3105" s="6" t="s">
        <v>6916</v>
      </c>
      <c r="C3105" s="6" t="s">
        <v>6912</v>
      </c>
      <c r="D3105" s="2">
        <v>166263</v>
      </c>
      <c r="E3105" s="2">
        <v>167095</v>
      </c>
      <c r="F3105" s="3" t="s">
        <v>3783</v>
      </c>
      <c r="G3105" s="2">
        <v>167099</v>
      </c>
      <c r="H3105" s="3" t="s">
        <v>3789</v>
      </c>
      <c r="I3105" s="18">
        <v>45310</v>
      </c>
      <c r="J3105" s="28">
        <v>1323165455</v>
      </c>
      <c r="K3105" s="18">
        <v>45219</v>
      </c>
      <c r="L3105" s="18">
        <v>45230</v>
      </c>
      <c r="M3105" s="18"/>
      <c r="N3105" s="30">
        <v>7</v>
      </c>
      <c r="O3105" s="7">
        <v>10000</v>
      </c>
      <c r="P3105" s="30">
        <v>127</v>
      </c>
      <c r="Q3105" s="22">
        <v>5.24391097594855E-2</v>
      </c>
      <c r="R3105" s="7">
        <v>10000</v>
      </c>
      <c r="S3105" s="2">
        <v>122</v>
      </c>
      <c r="T3105" s="11">
        <v>2137.87</v>
      </c>
      <c r="U3105" s="17" t="s">
        <v>6286</v>
      </c>
      <c r="V3105" s="21">
        <v>1</v>
      </c>
      <c r="W3105" s="9">
        <v>10000</v>
      </c>
      <c r="X3105" s="22">
        <f t="shared" si="240"/>
        <v>0</v>
      </c>
      <c r="Y3105" s="29">
        <v>2137.87</v>
      </c>
      <c r="Z3105" s="34">
        <f t="shared" si="241"/>
        <v>260000</v>
      </c>
      <c r="AA3105" s="34">
        <f t="shared" si="242"/>
        <v>3.8461538461538464E-2</v>
      </c>
      <c r="AB3105" s="35">
        <f t="shared" si="243"/>
        <v>4.884615384615385</v>
      </c>
      <c r="AC3105" s="35">
        <f t="shared" si="244"/>
        <v>4.6923076923076925</v>
      </c>
      <c r="AD3105" s="6">
        <f>IFERROR(VLOOKUP(E3105,marginal!$A$2:$E$4826,4,FALSE),0)</f>
        <v>1543.7851282051267</v>
      </c>
    </row>
    <row r="3106" spans="1:30" x14ac:dyDescent="0.2">
      <c r="A3106" s="27" t="s">
        <v>6907</v>
      </c>
      <c r="B3106" s="6" t="s">
        <v>6916</v>
      </c>
      <c r="C3106" s="6" t="s">
        <v>6912</v>
      </c>
      <c r="D3106" s="2">
        <v>166264</v>
      </c>
      <c r="E3106" s="2">
        <v>167095</v>
      </c>
      <c r="F3106" s="3" t="s">
        <v>3783</v>
      </c>
      <c r="G3106" s="2">
        <v>167100</v>
      </c>
      <c r="H3106" s="3" t="s">
        <v>3790</v>
      </c>
      <c r="I3106" s="18">
        <v>45208</v>
      </c>
      <c r="J3106" s="28">
        <v>1254521903</v>
      </c>
      <c r="K3106" s="18">
        <v>45219</v>
      </c>
      <c r="L3106" s="18">
        <v>45230</v>
      </c>
      <c r="M3106" s="18"/>
      <c r="N3106" s="30">
        <v>7</v>
      </c>
      <c r="O3106" s="7">
        <v>10000</v>
      </c>
      <c r="P3106" s="30">
        <v>127</v>
      </c>
      <c r="Q3106" s="22">
        <v>5.24391097594855E-2</v>
      </c>
      <c r="R3106" s="7">
        <v>5000</v>
      </c>
      <c r="S3106" s="2">
        <v>122</v>
      </c>
      <c r="T3106" s="11">
        <v>1068.94</v>
      </c>
      <c r="U3106" s="17" t="s">
        <v>6286</v>
      </c>
      <c r="V3106" s="21">
        <v>1</v>
      </c>
      <c r="W3106" s="9">
        <v>5000</v>
      </c>
      <c r="X3106" s="22">
        <f t="shared" si="240"/>
        <v>0</v>
      </c>
      <c r="Y3106" s="29">
        <v>1068.94</v>
      </c>
      <c r="Z3106" s="34">
        <f t="shared" si="241"/>
        <v>260000</v>
      </c>
      <c r="AA3106" s="34">
        <f t="shared" si="242"/>
        <v>1.9230769230769232E-2</v>
      </c>
      <c r="AB3106" s="35">
        <f t="shared" si="243"/>
        <v>2.4423076923076925</v>
      </c>
      <c r="AC3106" s="35">
        <f t="shared" si="244"/>
        <v>2.3461538461538463</v>
      </c>
      <c r="AD3106" s="6">
        <f>IFERROR(VLOOKUP(E3106,marginal!$A$2:$E$4826,4,FALSE),0)</f>
        <v>1543.7851282051267</v>
      </c>
    </row>
    <row r="3107" spans="1:30" x14ac:dyDescent="0.2">
      <c r="A3107" s="27" t="s">
        <v>6907</v>
      </c>
      <c r="B3107" s="6" t="s">
        <v>6916</v>
      </c>
      <c r="C3107" s="6" t="s">
        <v>6912</v>
      </c>
      <c r="D3107" s="2">
        <v>166741</v>
      </c>
      <c r="E3107" s="2">
        <v>167095</v>
      </c>
      <c r="F3107" s="3" t="s">
        <v>3783</v>
      </c>
      <c r="G3107" s="2">
        <v>167102</v>
      </c>
      <c r="H3107" s="3" t="s">
        <v>3791</v>
      </c>
      <c r="I3107" s="18">
        <v>45213</v>
      </c>
      <c r="J3107" s="28">
        <v>1257835550</v>
      </c>
      <c r="K3107" s="18">
        <v>45219</v>
      </c>
      <c r="L3107" s="18">
        <v>45230</v>
      </c>
      <c r="M3107" s="18"/>
      <c r="N3107" s="30">
        <v>8</v>
      </c>
      <c r="O3107" s="7">
        <v>10000</v>
      </c>
      <c r="P3107" s="30">
        <v>132</v>
      </c>
      <c r="Q3107" s="22">
        <v>5.8283715876113903E-2</v>
      </c>
      <c r="R3107" s="7">
        <v>5000</v>
      </c>
      <c r="S3107" s="2">
        <v>122</v>
      </c>
      <c r="T3107" s="11">
        <v>1068.94</v>
      </c>
      <c r="U3107" s="17" t="s">
        <v>6286</v>
      </c>
      <c r="V3107" s="21">
        <v>1</v>
      </c>
      <c r="W3107" s="9">
        <v>5000</v>
      </c>
      <c r="X3107" s="22">
        <f t="shared" si="240"/>
        <v>0</v>
      </c>
      <c r="Y3107" s="29">
        <v>1068.94</v>
      </c>
      <c r="Z3107" s="34">
        <f t="shared" si="241"/>
        <v>328000</v>
      </c>
      <c r="AA3107" s="34">
        <f t="shared" si="242"/>
        <v>1.524390243902439E-2</v>
      </c>
      <c r="AB3107" s="35">
        <f t="shared" si="243"/>
        <v>2.0121951219512195</v>
      </c>
      <c r="AC3107" s="35">
        <f t="shared" si="244"/>
        <v>1.8597560975609755</v>
      </c>
      <c r="AD3107" s="6">
        <f>IFERROR(VLOOKUP(E3107,marginal!$A$2:$E$4826,4,FALSE),0)</f>
        <v>1543.7851282051267</v>
      </c>
    </row>
    <row r="3108" spans="1:30" x14ac:dyDescent="0.2">
      <c r="A3108" s="27" t="s">
        <v>6907</v>
      </c>
      <c r="B3108" s="6" t="s">
        <v>6910</v>
      </c>
      <c r="C3108" s="6" t="s">
        <v>6909</v>
      </c>
      <c r="D3108" s="2">
        <v>166132</v>
      </c>
      <c r="E3108" s="2">
        <v>167047</v>
      </c>
      <c r="F3108" s="3" t="s">
        <v>2523</v>
      </c>
      <c r="G3108" s="2">
        <v>167075</v>
      </c>
      <c r="H3108" s="3" t="s">
        <v>3792</v>
      </c>
      <c r="I3108" s="18" t="s">
        <v>6930</v>
      </c>
      <c r="J3108" s="28" t="s">
        <v>6930</v>
      </c>
      <c r="K3108" s="18">
        <v>45219</v>
      </c>
      <c r="L3108" s="18">
        <v>45230</v>
      </c>
      <c r="M3108" s="18"/>
      <c r="N3108" s="30">
        <v>10</v>
      </c>
      <c r="O3108" s="7">
        <v>6000</v>
      </c>
      <c r="P3108" s="30">
        <v>142</v>
      </c>
      <c r="Q3108" s="22">
        <v>9.4891028137466985E-2</v>
      </c>
      <c r="R3108" s="7">
        <v>5000</v>
      </c>
      <c r="S3108" s="2">
        <v>147</v>
      </c>
      <c r="T3108" s="11">
        <v>1303.3399999999999</v>
      </c>
      <c r="U3108" s="17" t="s">
        <v>6286</v>
      </c>
      <c r="V3108" s="21">
        <v>0.72361165181787246</v>
      </c>
      <c r="W3108" s="9">
        <v>3618.0582590893623</v>
      </c>
      <c r="X3108" s="22">
        <f t="shared" si="240"/>
        <v>-0.27638834818212754</v>
      </c>
      <c r="Y3108" s="29">
        <v>943.11201028030587</v>
      </c>
      <c r="Z3108" s="34">
        <f t="shared" si="241"/>
        <v>118000</v>
      </c>
      <c r="AA3108" s="34">
        <f t="shared" si="242"/>
        <v>4.2372881355932202E-2</v>
      </c>
      <c r="AB3108" s="35">
        <f t="shared" si="243"/>
        <v>6.0169491525423728</v>
      </c>
      <c r="AC3108" s="35">
        <f t="shared" si="244"/>
        <v>6.2288135593220337</v>
      </c>
      <c r="AD3108" s="6">
        <f>IFERROR(VLOOKUP(E3108,marginal!$A$2:$E$4826,4,FALSE),0)</f>
        <v>-5552.1888461538501</v>
      </c>
    </row>
    <row r="3109" spans="1:30" x14ac:dyDescent="0.2">
      <c r="A3109" s="27" t="s">
        <v>6907</v>
      </c>
      <c r="B3109" s="6" t="s">
        <v>6910</v>
      </c>
      <c r="C3109" s="6" t="s">
        <v>6909</v>
      </c>
      <c r="D3109" s="2">
        <v>166893</v>
      </c>
      <c r="E3109" s="2">
        <v>167047</v>
      </c>
      <c r="F3109" s="3" t="s">
        <v>2523</v>
      </c>
      <c r="G3109" s="2">
        <v>167076</v>
      </c>
      <c r="H3109" s="3" t="s">
        <v>3793</v>
      </c>
      <c r="I3109" s="18">
        <v>45216</v>
      </c>
      <c r="J3109" s="28">
        <v>1259605852</v>
      </c>
      <c r="K3109" s="18">
        <v>45219</v>
      </c>
      <c r="L3109" s="18">
        <v>45230</v>
      </c>
      <c r="M3109" s="18"/>
      <c r="N3109" s="30">
        <v>7</v>
      </c>
      <c r="O3109" s="7">
        <v>10000</v>
      </c>
      <c r="P3109" s="30">
        <v>127</v>
      </c>
      <c r="Q3109" s="22">
        <v>5.24391097594855E-2</v>
      </c>
      <c r="R3109" s="7">
        <v>5000</v>
      </c>
      <c r="S3109" s="2">
        <v>147</v>
      </c>
      <c r="T3109" s="11">
        <v>1303.3399999999999</v>
      </c>
      <c r="U3109" s="17" t="s">
        <v>6286</v>
      </c>
      <c r="V3109" s="21">
        <v>0.72361165181787246</v>
      </c>
      <c r="W3109" s="9">
        <v>3618.0582590893623</v>
      </c>
      <c r="X3109" s="22">
        <f t="shared" si="240"/>
        <v>-0.27638834818212754</v>
      </c>
      <c r="Y3109" s="29">
        <v>943.11201028030587</v>
      </c>
      <c r="Z3109" s="34">
        <f t="shared" si="241"/>
        <v>260000</v>
      </c>
      <c r="AA3109" s="34">
        <f t="shared" si="242"/>
        <v>1.9230769230769232E-2</v>
      </c>
      <c r="AB3109" s="35">
        <f t="shared" si="243"/>
        <v>2.4423076923076925</v>
      </c>
      <c r="AC3109" s="35">
        <f t="shared" si="244"/>
        <v>2.8269230769230771</v>
      </c>
      <c r="AD3109" s="6">
        <f>IFERROR(VLOOKUP(E3109,marginal!$A$2:$E$4826,4,FALSE),0)</f>
        <v>-5552.1888461538501</v>
      </c>
    </row>
    <row r="3110" spans="1:30" x14ac:dyDescent="0.2">
      <c r="A3110" s="27" t="s">
        <v>6907</v>
      </c>
      <c r="B3110" s="6" t="s">
        <v>6910</v>
      </c>
      <c r="C3110" s="6" t="s">
        <v>6909</v>
      </c>
      <c r="D3110" s="2">
        <v>166201</v>
      </c>
      <c r="E3110" s="2">
        <v>167219</v>
      </c>
      <c r="F3110" s="3" t="s">
        <v>3785</v>
      </c>
      <c r="G3110" s="2">
        <v>167221</v>
      </c>
      <c r="H3110" s="3" t="s">
        <v>3794</v>
      </c>
      <c r="I3110" s="18">
        <v>45206</v>
      </c>
      <c r="J3110" s="28">
        <v>1253377080</v>
      </c>
      <c r="K3110" s="18">
        <v>45222</v>
      </c>
      <c r="L3110" s="18">
        <v>45230</v>
      </c>
      <c r="M3110" s="18"/>
      <c r="N3110" s="30">
        <v>4</v>
      </c>
      <c r="O3110" s="7">
        <v>10000</v>
      </c>
      <c r="P3110" s="30">
        <v>110</v>
      </c>
      <c r="Q3110" s="22">
        <v>3.11605023919212E-2</v>
      </c>
      <c r="R3110" s="7">
        <v>10000</v>
      </c>
      <c r="S3110" s="2">
        <v>85</v>
      </c>
      <c r="T3110" s="11">
        <v>1462.14</v>
      </c>
      <c r="U3110" s="17" t="s">
        <v>6286</v>
      </c>
      <c r="V3110" s="21">
        <v>1</v>
      </c>
      <c r="W3110" s="9">
        <v>10000</v>
      </c>
      <c r="X3110" s="22">
        <f t="shared" si="240"/>
        <v>0</v>
      </c>
      <c r="Y3110" s="29">
        <v>1462.14</v>
      </c>
      <c r="Z3110" s="34">
        <f t="shared" si="241"/>
        <v>95000</v>
      </c>
      <c r="AA3110" s="34">
        <f t="shared" si="242"/>
        <v>0.10526315789473684</v>
      </c>
      <c r="AB3110" s="35">
        <f t="shared" si="243"/>
        <v>11.578947368421051</v>
      </c>
      <c r="AC3110" s="35">
        <f t="shared" si="244"/>
        <v>8.9473684210526319</v>
      </c>
      <c r="AD3110" s="6">
        <f>IFERROR(VLOOKUP(E3110,marginal!$A$2:$E$4826,4,FALSE),0)</f>
        <v>1237.5953846153839</v>
      </c>
    </row>
    <row r="3111" spans="1:30" x14ac:dyDescent="0.2">
      <c r="A3111" s="27" t="s">
        <v>6907</v>
      </c>
      <c r="B3111" s="6" t="s">
        <v>6910</v>
      </c>
      <c r="C3111" s="6" t="s">
        <v>6909</v>
      </c>
      <c r="D3111" s="2">
        <v>166202</v>
      </c>
      <c r="E3111" s="2">
        <v>167219</v>
      </c>
      <c r="F3111" s="3" t="s">
        <v>3785</v>
      </c>
      <c r="G3111" s="2">
        <v>167222</v>
      </c>
      <c r="H3111" s="3" t="s">
        <v>3795</v>
      </c>
      <c r="I3111" s="18">
        <v>45206</v>
      </c>
      <c r="J3111" s="28">
        <v>1253378807</v>
      </c>
      <c r="K3111" s="18">
        <v>45222</v>
      </c>
      <c r="L3111" s="18">
        <v>45230</v>
      </c>
      <c r="M3111" s="18"/>
      <c r="N3111" s="30">
        <v>3</v>
      </c>
      <c r="O3111" s="7">
        <v>14000</v>
      </c>
      <c r="P3111" s="30">
        <v>110</v>
      </c>
      <c r="Q3111" s="22">
        <v>3.3220596517330399E-2</v>
      </c>
      <c r="R3111" s="7">
        <v>14000</v>
      </c>
      <c r="S3111" s="2">
        <v>85</v>
      </c>
      <c r="T3111" s="11">
        <v>2041.4</v>
      </c>
      <c r="U3111" s="17" t="s">
        <v>6286</v>
      </c>
      <c r="V3111" s="21">
        <v>1</v>
      </c>
      <c r="W3111" s="9">
        <v>14000</v>
      </c>
      <c r="X3111" s="22">
        <f t="shared" si="240"/>
        <v>0</v>
      </c>
      <c r="Y3111" s="29">
        <v>2041.4</v>
      </c>
      <c r="Z3111" s="34">
        <f t="shared" si="241"/>
        <v>54000</v>
      </c>
      <c r="AA3111" s="34">
        <f t="shared" si="242"/>
        <v>0.25925925925925924</v>
      </c>
      <c r="AB3111" s="35">
        <f t="shared" si="243"/>
        <v>28.518518518518515</v>
      </c>
      <c r="AC3111" s="35">
        <f t="shared" si="244"/>
        <v>22.037037037037035</v>
      </c>
      <c r="AD3111" s="6">
        <f>IFERROR(VLOOKUP(E3111,marginal!$A$2:$E$4826,4,FALSE),0)</f>
        <v>1237.5953846153839</v>
      </c>
    </row>
    <row r="3112" spans="1:30" x14ac:dyDescent="0.2">
      <c r="A3112" s="27" t="s">
        <v>6907</v>
      </c>
      <c r="B3112" s="6" t="s">
        <v>6910</v>
      </c>
      <c r="C3112" s="6" t="s">
        <v>6909</v>
      </c>
      <c r="D3112" s="2">
        <v>166203</v>
      </c>
      <c r="E3112" s="2">
        <v>167219</v>
      </c>
      <c r="F3112" s="3" t="s">
        <v>3785</v>
      </c>
      <c r="G3112" s="2">
        <v>167223</v>
      </c>
      <c r="H3112" s="3" t="s">
        <v>3796</v>
      </c>
      <c r="I3112" s="18">
        <v>45206</v>
      </c>
      <c r="J3112" s="28">
        <v>1253381001</v>
      </c>
      <c r="K3112" s="18">
        <v>45222</v>
      </c>
      <c r="L3112" s="18">
        <v>45230</v>
      </c>
      <c r="M3112" s="18"/>
      <c r="N3112" s="30">
        <v>3</v>
      </c>
      <c r="O3112" s="7">
        <v>10000</v>
      </c>
      <c r="P3112" s="30">
        <v>110</v>
      </c>
      <c r="Q3112" s="22">
        <v>3.3220596517330399E-2</v>
      </c>
      <c r="R3112" s="7">
        <v>5000</v>
      </c>
      <c r="S3112" s="2">
        <v>85</v>
      </c>
      <c r="T3112" s="11">
        <v>737.85</v>
      </c>
      <c r="U3112" s="17" t="s">
        <v>6286</v>
      </c>
      <c r="V3112" s="21">
        <v>1</v>
      </c>
      <c r="W3112" s="9">
        <v>5000</v>
      </c>
      <c r="X3112" s="22">
        <f t="shared" si="240"/>
        <v>0</v>
      </c>
      <c r="Y3112" s="29">
        <v>737.85</v>
      </c>
      <c r="Z3112" s="34">
        <f t="shared" si="241"/>
        <v>54000</v>
      </c>
      <c r="AA3112" s="34">
        <f t="shared" si="242"/>
        <v>9.2592592592592587E-2</v>
      </c>
      <c r="AB3112" s="35">
        <f t="shared" si="243"/>
        <v>10.185185185185185</v>
      </c>
      <c r="AC3112" s="35">
        <f t="shared" si="244"/>
        <v>7.8703703703703702</v>
      </c>
      <c r="AD3112" s="6">
        <f>IFERROR(VLOOKUP(E3112,marginal!$A$2:$E$4826,4,FALSE),0)</f>
        <v>1237.5953846153839</v>
      </c>
    </row>
    <row r="3113" spans="1:30" x14ac:dyDescent="0.2">
      <c r="A3113" s="27" t="s">
        <v>6907</v>
      </c>
      <c r="B3113" s="6" t="s">
        <v>6910</v>
      </c>
      <c r="C3113" s="6" t="s">
        <v>6909</v>
      </c>
      <c r="D3113" s="2">
        <v>166207</v>
      </c>
      <c r="E3113" s="2">
        <v>167219</v>
      </c>
      <c r="F3113" s="3" t="s">
        <v>3785</v>
      </c>
      <c r="G3113" s="2">
        <v>167224</v>
      </c>
      <c r="H3113" s="3" t="s">
        <v>3797</v>
      </c>
      <c r="I3113" s="18">
        <v>45206</v>
      </c>
      <c r="J3113" s="28">
        <v>1253387173</v>
      </c>
      <c r="K3113" s="18">
        <v>45222</v>
      </c>
      <c r="L3113" s="18">
        <v>45230</v>
      </c>
      <c r="M3113" s="18"/>
      <c r="N3113" s="30">
        <v>2</v>
      </c>
      <c r="O3113" s="7">
        <v>10000</v>
      </c>
      <c r="P3113" s="30">
        <v>100</v>
      </c>
      <c r="Q3113" s="22">
        <v>1.82981294070719E-2</v>
      </c>
      <c r="R3113" s="7">
        <v>5000</v>
      </c>
      <c r="S3113" s="2">
        <v>85</v>
      </c>
      <c r="T3113" s="11">
        <v>737.85</v>
      </c>
      <c r="U3113" s="17" t="s">
        <v>6286</v>
      </c>
      <c r="V3113" s="21">
        <v>1</v>
      </c>
      <c r="W3113" s="9">
        <v>5000</v>
      </c>
      <c r="X3113" s="22">
        <f t="shared" si="240"/>
        <v>0</v>
      </c>
      <c r="Y3113" s="29">
        <v>737.85</v>
      </c>
      <c r="Z3113" s="34">
        <f t="shared" si="241"/>
        <v>69000</v>
      </c>
      <c r="AA3113" s="34">
        <f t="shared" si="242"/>
        <v>7.2463768115942032E-2</v>
      </c>
      <c r="AB3113" s="35">
        <f t="shared" si="243"/>
        <v>7.2463768115942031</v>
      </c>
      <c r="AC3113" s="35">
        <f t="shared" si="244"/>
        <v>6.1594202898550723</v>
      </c>
      <c r="AD3113" s="6">
        <f>IFERROR(VLOOKUP(E3113,marginal!$A$2:$E$4826,4,FALSE),0)</f>
        <v>1237.5953846153839</v>
      </c>
    </row>
    <row r="3114" spans="1:30" x14ac:dyDescent="0.2">
      <c r="A3114" s="27" t="s">
        <v>6907</v>
      </c>
      <c r="B3114" s="6" t="s">
        <v>6925</v>
      </c>
      <c r="C3114" s="6" t="s">
        <v>6912</v>
      </c>
      <c r="D3114" s="4">
        <v>167070</v>
      </c>
      <c r="E3114" s="4">
        <v>167254</v>
      </c>
      <c r="F3114" s="5" t="s">
        <v>3798</v>
      </c>
      <c r="G3114" s="4">
        <v>167255</v>
      </c>
      <c r="H3114" s="5" t="s">
        <v>3799</v>
      </c>
      <c r="I3114" s="18">
        <v>45217</v>
      </c>
      <c r="J3114" s="28">
        <v>1260782163</v>
      </c>
      <c r="K3114" s="18">
        <v>45222</v>
      </c>
      <c r="L3114" s="18">
        <v>45230</v>
      </c>
      <c r="M3114" s="18"/>
      <c r="N3114" s="30">
        <v>5</v>
      </c>
      <c r="O3114" s="7">
        <v>10000</v>
      </c>
      <c r="P3114" s="30">
        <v>110</v>
      </c>
      <c r="Q3114" s="22">
        <v>3.3741050530766099E-2</v>
      </c>
      <c r="R3114" s="8">
        <v>9000</v>
      </c>
      <c r="S3114" s="4">
        <v>142</v>
      </c>
      <c r="T3114" s="10">
        <v>2255.2800000000002</v>
      </c>
      <c r="U3114" s="17" t="s">
        <v>6286</v>
      </c>
      <c r="V3114" s="21">
        <v>0.37760128179344415</v>
      </c>
      <c r="W3114" s="9">
        <v>3398.4115361409972</v>
      </c>
      <c r="X3114" s="22">
        <f t="shared" si="240"/>
        <v>-0.62239871820655579</v>
      </c>
      <c r="Y3114" s="29">
        <v>851.59661880311876</v>
      </c>
      <c r="Z3114" s="34">
        <f t="shared" si="241"/>
        <v>184000</v>
      </c>
      <c r="AA3114" s="34">
        <f t="shared" si="242"/>
        <v>4.8913043478260872E-2</v>
      </c>
      <c r="AB3114" s="35">
        <f t="shared" si="243"/>
        <v>5.3804347826086962</v>
      </c>
      <c r="AC3114" s="35">
        <f t="shared" si="244"/>
        <v>6.9456521739130439</v>
      </c>
      <c r="AD3114" s="6">
        <f>IFERROR(VLOOKUP(E3114,marginal!$A$2:$E$4826,4,FALSE),0)</f>
        <v>-4715.6507692307596</v>
      </c>
    </row>
    <row r="3115" spans="1:30" x14ac:dyDescent="0.2">
      <c r="A3115" s="27" t="s">
        <v>6907</v>
      </c>
      <c r="B3115" s="6" t="s">
        <v>6925</v>
      </c>
      <c r="C3115" s="6" t="s">
        <v>6912</v>
      </c>
      <c r="D3115" s="2">
        <v>166739</v>
      </c>
      <c r="E3115" s="2">
        <v>167254</v>
      </c>
      <c r="F3115" s="3" t="s">
        <v>3798</v>
      </c>
      <c r="G3115" s="2">
        <v>167256</v>
      </c>
      <c r="H3115" s="3" t="s">
        <v>3800</v>
      </c>
      <c r="I3115" s="18">
        <v>45213</v>
      </c>
      <c r="J3115" s="28">
        <v>1257832546</v>
      </c>
      <c r="K3115" s="18">
        <v>45222</v>
      </c>
      <c r="L3115" s="18">
        <v>45230</v>
      </c>
      <c r="M3115" s="18"/>
      <c r="N3115" s="30">
        <v>6</v>
      </c>
      <c r="O3115" s="7">
        <v>10000</v>
      </c>
      <c r="P3115" s="30">
        <v>115</v>
      </c>
      <c r="Q3115" s="22">
        <v>3.97705569269148E-2</v>
      </c>
      <c r="R3115" s="7">
        <v>9000</v>
      </c>
      <c r="S3115" s="2">
        <v>142</v>
      </c>
      <c r="T3115" s="11">
        <v>2255.2800000000002</v>
      </c>
      <c r="U3115" s="17" t="s">
        <v>6286</v>
      </c>
      <c r="V3115" s="21">
        <v>0.37760128179344415</v>
      </c>
      <c r="W3115" s="9">
        <v>3398.4115361409972</v>
      </c>
      <c r="X3115" s="22">
        <f t="shared" si="240"/>
        <v>-0.62239871820655579</v>
      </c>
      <c r="Y3115" s="29">
        <v>851.59661880311876</v>
      </c>
      <c r="Z3115" s="34">
        <f t="shared" si="241"/>
        <v>277000</v>
      </c>
      <c r="AA3115" s="34">
        <f t="shared" si="242"/>
        <v>3.2490974729241874E-2</v>
      </c>
      <c r="AB3115" s="35">
        <f t="shared" si="243"/>
        <v>3.7364620938628157</v>
      </c>
      <c r="AC3115" s="35">
        <f t="shared" si="244"/>
        <v>4.6137184115523464</v>
      </c>
      <c r="AD3115" s="6">
        <f>IFERROR(VLOOKUP(E3115,marginal!$A$2:$E$4826,4,FALSE),0)</f>
        <v>-4715.6507692307596</v>
      </c>
    </row>
    <row r="3116" spans="1:30" x14ac:dyDescent="0.2">
      <c r="A3116" s="27" t="s">
        <v>6907</v>
      </c>
      <c r="B3116" s="6" t="s">
        <v>6925</v>
      </c>
      <c r="C3116" s="6" t="s">
        <v>6912</v>
      </c>
      <c r="D3116" s="2">
        <v>166784</v>
      </c>
      <c r="E3116" s="2">
        <v>167254</v>
      </c>
      <c r="F3116" s="3" t="s">
        <v>3798</v>
      </c>
      <c r="G3116" s="2">
        <v>167257</v>
      </c>
      <c r="H3116" s="3" t="s">
        <v>3801</v>
      </c>
      <c r="I3116" s="18">
        <v>45215</v>
      </c>
      <c r="J3116" s="28">
        <v>1258787246</v>
      </c>
      <c r="K3116" s="18">
        <v>45222</v>
      </c>
      <c r="L3116" s="18">
        <v>45230</v>
      </c>
      <c r="M3116" s="18"/>
      <c r="N3116" s="30">
        <v>6</v>
      </c>
      <c r="O3116" s="7">
        <v>10000</v>
      </c>
      <c r="P3116" s="30">
        <v>115</v>
      </c>
      <c r="Q3116" s="22">
        <v>3.97705569269148E-2</v>
      </c>
      <c r="R3116" s="7">
        <v>9000</v>
      </c>
      <c r="S3116" s="2">
        <v>142</v>
      </c>
      <c r="T3116" s="11">
        <v>2255.2800000000002</v>
      </c>
      <c r="U3116" s="17" t="s">
        <v>6286</v>
      </c>
      <c r="V3116" s="21">
        <v>0.37760128179344415</v>
      </c>
      <c r="W3116" s="9">
        <v>3398.4115361409972</v>
      </c>
      <c r="X3116" s="22">
        <f t="shared" si="240"/>
        <v>-0.62239871820655579</v>
      </c>
      <c r="Y3116" s="29">
        <v>851.59661880311876</v>
      </c>
      <c r="Z3116" s="34">
        <f t="shared" si="241"/>
        <v>277000</v>
      </c>
      <c r="AA3116" s="34">
        <f t="shared" si="242"/>
        <v>3.2490974729241874E-2</v>
      </c>
      <c r="AB3116" s="35">
        <f t="shared" si="243"/>
        <v>3.7364620938628157</v>
      </c>
      <c r="AC3116" s="35">
        <f t="shared" si="244"/>
        <v>4.6137184115523464</v>
      </c>
      <c r="AD3116" s="6">
        <f>IFERROR(VLOOKUP(E3116,marginal!$A$2:$E$4826,4,FALSE),0)</f>
        <v>-4715.6507692307596</v>
      </c>
    </row>
    <row r="3117" spans="1:30" x14ac:dyDescent="0.2">
      <c r="A3117" s="27" t="s">
        <v>6907</v>
      </c>
      <c r="B3117" s="6" t="s">
        <v>6925</v>
      </c>
      <c r="C3117" s="6" t="s">
        <v>6912</v>
      </c>
      <c r="D3117" s="2">
        <v>166882</v>
      </c>
      <c r="E3117" s="2">
        <v>167254</v>
      </c>
      <c r="F3117" s="3" t="s">
        <v>3798</v>
      </c>
      <c r="G3117" s="2">
        <v>167258</v>
      </c>
      <c r="H3117" s="3" t="s">
        <v>3802</v>
      </c>
      <c r="I3117" s="18" t="s">
        <v>6930</v>
      </c>
      <c r="J3117" s="28" t="s">
        <v>6930</v>
      </c>
      <c r="K3117" s="18">
        <v>45222</v>
      </c>
      <c r="L3117" s="18">
        <v>45230</v>
      </c>
      <c r="M3117" s="18"/>
      <c r="N3117" s="30">
        <v>7</v>
      </c>
      <c r="O3117" s="7">
        <v>11000</v>
      </c>
      <c r="P3117" s="30">
        <v>129</v>
      </c>
      <c r="Q3117" s="22">
        <v>5.24391097594855E-2</v>
      </c>
      <c r="R3117" s="7">
        <v>9000</v>
      </c>
      <c r="S3117" s="2">
        <v>142</v>
      </c>
      <c r="T3117" s="11">
        <v>2255.2800000000002</v>
      </c>
      <c r="U3117" s="17" t="s">
        <v>6286</v>
      </c>
      <c r="V3117" s="21">
        <v>0.37760128179344415</v>
      </c>
      <c r="W3117" s="9">
        <v>3398.4115361409972</v>
      </c>
      <c r="X3117" s="22">
        <f t="shared" si="240"/>
        <v>-0.62239871820655579</v>
      </c>
      <c r="Y3117" s="29">
        <v>851.59661880311876</v>
      </c>
      <c r="Z3117" s="34">
        <f t="shared" si="241"/>
        <v>260000</v>
      </c>
      <c r="AA3117" s="34">
        <f t="shared" si="242"/>
        <v>3.4615384615384617E-2</v>
      </c>
      <c r="AB3117" s="35">
        <f t="shared" si="243"/>
        <v>4.4653846153846155</v>
      </c>
      <c r="AC3117" s="35">
        <f t="shared" si="244"/>
        <v>4.9153846153846157</v>
      </c>
      <c r="AD3117" s="6">
        <f>IFERROR(VLOOKUP(E3117,marginal!$A$2:$E$4826,4,FALSE),0)</f>
        <v>-4715.6507692307596</v>
      </c>
    </row>
    <row r="3118" spans="1:30" x14ac:dyDescent="0.2">
      <c r="A3118" s="27" t="s">
        <v>6907</v>
      </c>
      <c r="B3118" s="6" t="s">
        <v>6925</v>
      </c>
      <c r="C3118" s="6" t="s">
        <v>6912</v>
      </c>
      <c r="D3118" s="2">
        <v>167202</v>
      </c>
      <c r="E3118" s="2">
        <v>167254</v>
      </c>
      <c r="F3118" s="3" t="s">
        <v>3798</v>
      </c>
      <c r="G3118" s="2">
        <v>167259</v>
      </c>
      <c r="H3118" s="3" t="s">
        <v>3803</v>
      </c>
      <c r="I3118" s="18">
        <v>45219</v>
      </c>
      <c r="J3118" s="28">
        <v>1261904848</v>
      </c>
      <c r="K3118" s="18">
        <v>45222</v>
      </c>
      <c r="L3118" s="18">
        <v>45230</v>
      </c>
      <c r="M3118" s="18"/>
      <c r="N3118" s="30">
        <v>7</v>
      </c>
      <c r="O3118" s="7">
        <v>10000</v>
      </c>
      <c r="P3118" s="30">
        <v>127</v>
      </c>
      <c r="Q3118" s="22">
        <v>5.24391097594855E-2</v>
      </c>
      <c r="R3118" s="7">
        <v>9000</v>
      </c>
      <c r="S3118" s="2">
        <v>142</v>
      </c>
      <c r="T3118" s="11">
        <v>2255.2800000000002</v>
      </c>
      <c r="U3118" s="17" t="s">
        <v>6286</v>
      </c>
      <c r="V3118" s="21">
        <v>0.37760128179344415</v>
      </c>
      <c r="W3118" s="9">
        <v>3398.4115361409972</v>
      </c>
      <c r="X3118" s="22">
        <f t="shared" si="240"/>
        <v>-0.62239871820655579</v>
      </c>
      <c r="Y3118" s="29">
        <v>851.59661880311876</v>
      </c>
      <c r="Z3118" s="34">
        <f t="shared" si="241"/>
        <v>260000</v>
      </c>
      <c r="AA3118" s="34">
        <f t="shared" si="242"/>
        <v>3.4615384615384617E-2</v>
      </c>
      <c r="AB3118" s="35">
        <f t="shared" si="243"/>
        <v>4.3961538461538465</v>
      </c>
      <c r="AC3118" s="35">
        <f t="shared" si="244"/>
        <v>4.9153846153846157</v>
      </c>
      <c r="AD3118" s="6">
        <f>IFERROR(VLOOKUP(E3118,marginal!$A$2:$E$4826,4,FALSE),0)</f>
        <v>-4715.6507692307596</v>
      </c>
    </row>
    <row r="3119" spans="1:30" x14ac:dyDescent="0.2">
      <c r="A3119" s="27" t="s">
        <v>6907</v>
      </c>
      <c r="B3119" s="6" t="s">
        <v>6916</v>
      </c>
      <c r="C3119" s="6" t="s">
        <v>6912</v>
      </c>
      <c r="D3119" s="4">
        <v>166626</v>
      </c>
      <c r="E3119" s="4">
        <v>167239</v>
      </c>
      <c r="F3119" s="5" t="s">
        <v>3804</v>
      </c>
      <c r="G3119" s="4">
        <v>167240</v>
      </c>
      <c r="H3119" s="5" t="s">
        <v>3805</v>
      </c>
      <c r="I3119" s="18">
        <v>45211</v>
      </c>
      <c r="J3119" s="28">
        <v>1256670776</v>
      </c>
      <c r="K3119" s="18">
        <v>45222</v>
      </c>
      <c r="L3119" s="18">
        <v>45230</v>
      </c>
      <c r="M3119" s="18"/>
      <c r="N3119" s="30">
        <v>8</v>
      </c>
      <c r="O3119" s="7">
        <v>10000</v>
      </c>
      <c r="P3119" s="30">
        <v>132</v>
      </c>
      <c r="Q3119" s="22">
        <v>5.8283715876113903E-2</v>
      </c>
      <c r="R3119" s="8">
        <v>5000</v>
      </c>
      <c r="S3119" s="4">
        <v>122</v>
      </c>
      <c r="T3119" s="10">
        <v>1068.94</v>
      </c>
      <c r="U3119" s="17" t="s">
        <v>6286</v>
      </c>
      <c r="V3119" s="21">
        <v>1</v>
      </c>
      <c r="W3119" s="9">
        <v>5000</v>
      </c>
      <c r="X3119" s="22">
        <f t="shared" si="240"/>
        <v>0</v>
      </c>
      <c r="Y3119" s="29">
        <v>1068.94</v>
      </c>
      <c r="Z3119" s="34">
        <f t="shared" si="241"/>
        <v>328000</v>
      </c>
      <c r="AA3119" s="34">
        <f t="shared" si="242"/>
        <v>1.524390243902439E-2</v>
      </c>
      <c r="AB3119" s="35">
        <f t="shared" si="243"/>
        <v>2.0121951219512195</v>
      </c>
      <c r="AC3119" s="35">
        <f t="shared" si="244"/>
        <v>1.8597560975609755</v>
      </c>
      <c r="AD3119" s="6">
        <f>IFERROR(VLOOKUP(E3119,marginal!$A$2:$E$4826,4,FALSE),0)</f>
        <v>1958.7338461538438</v>
      </c>
    </row>
    <row r="3120" spans="1:30" x14ac:dyDescent="0.2">
      <c r="A3120" s="27" t="s">
        <v>6907</v>
      </c>
      <c r="B3120" s="6" t="s">
        <v>6916</v>
      </c>
      <c r="C3120" s="6" t="s">
        <v>6912</v>
      </c>
      <c r="D3120" s="2">
        <v>166158</v>
      </c>
      <c r="E3120" s="2">
        <v>167239</v>
      </c>
      <c r="F3120" s="3" t="s">
        <v>3804</v>
      </c>
      <c r="G3120" s="2">
        <v>167241</v>
      </c>
      <c r="H3120" s="3" t="s">
        <v>3806</v>
      </c>
      <c r="I3120" s="18">
        <v>45316</v>
      </c>
      <c r="J3120" s="28">
        <v>1327413935</v>
      </c>
      <c r="K3120" s="18">
        <v>45222</v>
      </c>
      <c r="L3120" s="18">
        <v>45230</v>
      </c>
      <c r="M3120" s="18"/>
      <c r="N3120" s="30">
        <v>7</v>
      </c>
      <c r="O3120" s="7">
        <v>10000</v>
      </c>
      <c r="P3120" s="30">
        <v>127</v>
      </c>
      <c r="Q3120" s="22">
        <v>5.24391097594855E-2</v>
      </c>
      <c r="R3120" s="7">
        <v>8000</v>
      </c>
      <c r="S3120" s="2">
        <v>122</v>
      </c>
      <c r="T3120" s="11">
        <v>1710.45</v>
      </c>
      <c r="U3120" s="17" t="s">
        <v>6286</v>
      </c>
      <c r="V3120" s="21">
        <v>1</v>
      </c>
      <c r="W3120" s="9">
        <v>8000</v>
      </c>
      <c r="X3120" s="22">
        <f t="shared" si="240"/>
        <v>0</v>
      </c>
      <c r="Y3120" s="29">
        <v>1710.45</v>
      </c>
      <c r="Z3120" s="34">
        <f t="shared" si="241"/>
        <v>260000</v>
      </c>
      <c r="AA3120" s="34">
        <f t="shared" si="242"/>
        <v>3.0769230769230771E-2</v>
      </c>
      <c r="AB3120" s="35">
        <f t="shared" si="243"/>
        <v>3.907692307692308</v>
      </c>
      <c r="AC3120" s="35">
        <f t="shared" si="244"/>
        <v>3.7538461538461538</v>
      </c>
      <c r="AD3120" s="6">
        <f>IFERROR(VLOOKUP(E3120,marginal!$A$2:$E$4826,4,FALSE),0)</f>
        <v>1958.7338461538438</v>
      </c>
    </row>
    <row r="3121" spans="1:30" x14ac:dyDescent="0.2">
      <c r="A3121" s="27" t="s">
        <v>6907</v>
      </c>
      <c r="B3121" s="6" t="s">
        <v>6916</v>
      </c>
      <c r="C3121" s="6" t="s">
        <v>6912</v>
      </c>
      <c r="D3121" s="2">
        <v>166308</v>
      </c>
      <c r="E3121" s="2">
        <v>167239</v>
      </c>
      <c r="F3121" s="3" t="s">
        <v>3804</v>
      </c>
      <c r="G3121" s="2">
        <v>167242</v>
      </c>
      <c r="H3121" s="3" t="s">
        <v>3807</v>
      </c>
      <c r="I3121" s="18">
        <v>45316</v>
      </c>
      <c r="J3121" s="28">
        <v>1327414208</v>
      </c>
      <c r="K3121" s="18">
        <v>45222</v>
      </c>
      <c r="L3121" s="18">
        <v>45230</v>
      </c>
      <c r="M3121" s="18"/>
      <c r="N3121" s="30">
        <v>9</v>
      </c>
      <c r="O3121" s="7">
        <v>10000</v>
      </c>
      <c r="P3121" s="30">
        <v>147</v>
      </c>
      <c r="Q3121" s="22">
        <v>7.9000519063170294E-2</v>
      </c>
      <c r="R3121" s="7">
        <v>10000</v>
      </c>
      <c r="S3121" s="2">
        <v>122</v>
      </c>
      <c r="T3121" s="11">
        <v>2137.87</v>
      </c>
      <c r="U3121" s="17" t="s">
        <v>6286</v>
      </c>
      <c r="V3121" s="21">
        <v>1</v>
      </c>
      <c r="W3121" s="9">
        <v>10000</v>
      </c>
      <c r="X3121" s="22">
        <f t="shared" si="240"/>
        <v>0</v>
      </c>
      <c r="Y3121" s="29">
        <v>2137.87</v>
      </c>
      <c r="Z3121" s="34">
        <f t="shared" si="241"/>
        <v>368000</v>
      </c>
      <c r="AA3121" s="34">
        <f t="shared" si="242"/>
        <v>2.717391304347826E-2</v>
      </c>
      <c r="AB3121" s="35">
        <f t="shared" si="243"/>
        <v>3.9945652173913042</v>
      </c>
      <c r="AC3121" s="35">
        <f t="shared" si="244"/>
        <v>3.3152173913043477</v>
      </c>
      <c r="AD3121" s="6">
        <f>IFERROR(VLOOKUP(E3121,marginal!$A$2:$E$4826,4,FALSE),0)</f>
        <v>1958.7338461538438</v>
      </c>
    </row>
    <row r="3122" spans="1:30" x14ac:dyDescent="0.2">
      <c r="A3122" s="27" t="s">
        <v>6907</v>
      </c>
      <c r="B3122" s="6" t="s">
        <v>6916</v>
      </c>
      <c r="C3122" s="6" t="s">
        <v>6912</v>
      </c>
      <c r="D3122" s="2">
        <v>166309</v>
      </c>
      <c r="E3122" s="2">
        <v>167239</v>
      </c>
      <c r="F3122" s="3" t="s">
        <v>3804</v>
      </c>
      <c r="G3122" s="2">
        <v>167243</v>
      </c>
      <c r="H3122" s="3" t="s">
        <v>3808</v>
      </c>
      <c r="I3122" s="18">
        <v>45316</v>
      </c>
      <c r="J3122" s="28">
        <v>1327414490</v>
      </c>
      <c r="K3122" s="18">
        <v>45222</v>
      </c>
      <c r="L3122" s="18">
        <v>45230</v>
      </c>
      <c r="M3122" s="18"/>
      <c r="N3122" s="30">
        <v>8</v>
      </c>
      <c r="O3122" s="7">
        <v>10000</v>
      </c>
      <c r="P3122" s="30">
        <v>132</v>
      </c>
      <c r="Q3122" s="22">
        <v>5.8283715876113903E-2</v>
      </c>
      <c r="R3122" s="7">
        <v>10000</v>
      </c>
      <c r="S3122" s="2">
        <v>122</v>
      </c>
      <c r="T3122" s="11">
        <v>2137.87</v>
      </c>
      <c r="U3122" s="17" t="s">
        <v>6286</v>
      </c>
      <c r="V3122" s="21">
        <v>1</v>
      </c>
      <c r="W3122" s="9">
        <v>10000</v>
      </c>
      <c r="X3122" s="22">
        <f t="shared" si="240"/>
        <v>0</v>
      </c>
      <c r="Y3122" s="29">
        <v>2137.87</v>
      </c>
      <c r="Z3122" s="34">
        <f t="shared" si="241"/>
        <v>328000</v>
      </c>
      <c r="AA3122" s="34">
        <f t="shared" si="242"/>
        <v>3.048780487804878E-2</v>
      </c>
      <c r="AB3122" s="35">
        <f t="shared" si="243"/>
        <v>4.024390243902439</v>
      </c>
      <c r="AC3122" s="35">
        <f t="shared" si="244"/>
        <v>3.719512195121951</v>
      </c>
      <c r="AD3122" s="6">
        <f>IFERROR(VLOOKUP(E3122,marginal!$A$2:$E$4826,4,FALSE),0)</f>
        <v>1958.7338461538438</v>
      </c>
    </row>
    <row r="3123" spans="1:30" x14ac:dyDescent="0.2">
      <c r="A3123" s="27" t="s">
        <v>6907</v>
      </c>
      <c r="B3123" s="6" t="s">
        <v>6916</v>
      </c>
      <c r="C3123" s="6" t="s">
        <v>6912</v>
      </c>
      <c r="D3123" s="2">
        <v>166327</v>
      </c>
      <c r="E3123" s="2">
        <v>167239</v>
      </c>
      <c r="F3123" s="3" t="s">
        <v>3804</v>
      </c>
      <c r="G3123" s="2">
        <v>167244</v>
      </c>
      <c r="H3123" s="3" t="s">
        <v>3809</v>
      </c>
      <c r="I3123" s="18">
        <v>45316</v>
      </c>
      <c r="J3123" s="28">
        <v>1327414692</v>
      </c>
      <c r="K3123" s="18">
        <v>45222</v>
      </c>
      <c r="L3123" s="18">
        <v>45230</v>
      </c>
      <c r="M3123" s="18"/>
      <c r="N3123" s="30">
        <v>9</v>
      </c>
      <c r="O3123" s="7">
        <v>15000</v>
      </c>
      <c r="P3123" s="30">
        <v>147</v>
      </c>
      <c r="Q3123" s="22">
        <v>7.9000519063170294E-2</v>
      </c>
      <c r="R3123" s="7">
        <v>15000</v>
      </c>
      <c r="S3123" s="2">
        <v>122</v>
      </c>
      <c r="T3123" s="11">
        <v>3193.08</v>
      </c>
      <c r="U3123" s="17" t="s">
        <v>6286</v>
      </c>
      <c r="V3123" s="21">
        <v>1</v>
      </c>
      <c r="W3123" s="9">
        <v>15000</v>
      </c>
      <c r="X3123" s="22">
        <f t="shared" si="240"/>
        <v>0</v>
      </c>
      <c r="Y3123" s="29">
        <v>3193.08</v>
      </c>
      <c r="Z3123" s="34">
        <f t="shared" si="241"/>
        <v>368000</v>
      </c>
      <c r="AA3123" s="34">
        <f t="shared" si="242"/>
        <v>4.0760869565217392E-2</v>
      </c>
      <c r="AB3123" s="35">
        <f t="shared" si="243"/>
        <v>5.991847826086957</v>
      </c>
      <c r="AC3123" s="35">
        <f t="shared" si="244"/>
        <v>4.9728260869565215</v>
      </c>
      <c r="AD3123" s="6">
        <f>IFERROR(VLOOKUP(E3123,marginal!$A$2:$E$4826,4,FALSE),0)</f>
        <v>1958.7338461538438</v>
      </c>
    </row>
    <row r="3124" spans="1:30" x14ac:dyDescent="0.2">
      <c r="A3124" s="27" t="s">
        <v>6907</v>
      </c>
      <c r="B3124" s="6" t="s">
        <v>6913</v>
      </c>
      <c r="C3124" s="6" t="s">
        <v>6912</v>
      </c>
      <c r="D3124" s="4">
        <v>166537</v>
      </c>
      <c r="E3124" s="4">
        <v>167025</v>
      </c>
      <c r="F3124" s="5" t="s">
        <v>3810</v>
      </c>
      <c r="G3124" s="4">
        <v>167026</v>
      </c>
      <c r="H3124" s="5" t="s">
        <v>3811</v>
      </c>
      <c r="I3124" s="18">
        <v>45211</v>
      </c>
      <c r="J3124" s="28">
        <v>1256319721</v>
      </c>
      <c r="K3124" s="18">
        <v>45218</v>
      </c>
      <c r="L3124" s="18">
        <v>45230</v>
      </c>
      <c r="M3124" s="18"/>
      <c r="N3124" s="30">
        <v>9</v>
      </c>
      <c r="O3124" s="7">
        <v>10000</v>
      </c>
      <c r="P3124" s="30">
        <v>147</v>
      </c>
      <c r="Q3124" s="22">
        <v>7.9000519063170294E-2</v>
      </c>
      <c r="R3124" s="8">
        <v>20000</v>
      </c>
      <c r="S3124" s="4">
        <v>90</v>
      </c>
      <c r="T3124" s="10">
        <v>3089.74</v>
      </c>
      <c r="U3124" s="17" t="s">
        <v>6286</v>
      </c>
      <c r="V3124" s="21">
        <v>1</v>
      </c>
      <c r="W3124" s="9">
        <v>20000</v>
      </c>
      <c r="X3124" s="22">
        <f t="shared" si="240"/>
        <v>0</v>
      </c>
      <c r="Y3124" s="29">
        <v>3089.74</v>
      </c>
      <c r="Z3124" s="34">
        <f t="shared" si="241"/>
        <v>368000</v>
      </c>
      <c r="AA3124" s="34">
        <f t="shared" si="242"/>
        <v>5.434782608695652E-2</v>
      </c>
      <c r="AB3124" s="35">
        <f t="shared" si="243"/>
        <v>7.9891304347826084</v>
      </c>
      <c r="AC3124" s="35">
        <f t="shared" si="244"/>
        <v>4.8913043478260869</v>
      </c>
      <c r="AD3124" s="6">
        <f>IFERROR(VLOOKUP(E3124,marginal!$A$2:$E$4826,4,FALSE),0)</f>
        <v>1556.5030769230768</v>
      </c>
    </row>
    <row r="3125" spans="1:30" x14ac:dyDescent="0.2">
      <c r="A3125" s="27" t="s">
        <v>6907</v>
      </c>
      <c r="B3125" s="6" t="s">
        <v>6926</v>
      </c>
      <c r="C3125" s="6" t="s">
        <v>6909</v>
      </c>
      <c r="D3125" s="4">
        <v>166975</v>
      </c>
      <c r="E3125" s="4">
        <v>167505</v>
      </c>
      <c r="F3125" s="5" t="s">
        <v>3812</v>
      </c>
      <c r="G3125" s="4">
        <v>167506</v>
      </c>
      <c r="H3125" s="5" t="s">
        <v>3813</v>
      </c>
      <c r="I3125" s="18" t="s">
        <v>6930</v>
      </c>
      <c r="J3125" s="28" t="s">
        <v>6930</v>
      </c>
      <c r="K3125" s="18">
        <v>45225</v>
      </c>
      <c r="L3125" s="18">
        <v>45230</v>
      </c>
      <c r="M3125" s="18"/>
      <c r="N3125" s="30">
        <v>7</v>
      </c>
      <c r="O3125" s="7">
        <v>11000</v>
      </c>
      <c r="P3125" s="30">
        <v>134</v>
      </c>
      <c r="Q3125" s="22">
        <v>7.3435377211974309E-2</v>
      </c>
      <c r="R3125" s="8">
        <v>10000</v>
      </c>
      <c r="S3125" s="4">
        <v>142</v>
      </c>
      <c r="T3125" s="10">
        <v>2510.34</v>
      </c>
      <c r="U3125" s="17" t="s">
        <v>6286</v>
      </c>
      <c r="V3125" s="21">
        <v>1</v>
      </c>
      <c r="W3125" s="9">
        <v>10000</v>
      </c>
      <c r="X3125" s="22">
        <f t="shared" si="240"/>
        <v>0</v>
      </c>
      <c r="Y3125" s="29">
        <v>2510.34</v>
      </c>
      <c r="Z3125" s="34">
        <f t="shared" si="241"/>
        <v>260000</v>
      </c>
      <c r="AA3125" s="34">
        <f t="shared" si="242"/>
        <v>3.8461538461538464E-2</v>
      </c>
      <c r="AB3125" s="35">
        <f t="shared" si="243"/>
        <v>5.1538461538461542</v>
      </c>
      <c r="AC3125" s="35">
        <f t="shared" si="244"/>
        <v>5.4615384615384617</v>
      </c>
      <c r="AD3125" s="6">
        <f>IFERROR(VLOOKUP(E3125,marginal!$A$2:$E$4826,4,FALSE),0)</f>
        <v>4041.9923076923001</v>
      </c>
    </row>
    <row r="3126" spans="1:30" x14ac:dyDescent="0.2">
      <c r="A3126" s="27" t="s">
        <v>6907</v>
      </c>
      <c r="B3126" s="6" t="s">
        <v>6913</v>
      </c>
      <c r="C3126" s="6" t="s">
        <v>6912</v>
      </c>
      <c r="D3126" s="2">
        <v>166447</v>
      </c>
      <c r="E3126" s="2">
        <v>167025</v>
      </c>
      <c r="F3126" s="3" t="s">
        <v>3810</v>
      </c>
      <c r="G3126" s="2">
        <v>167027</v>
      </c>
      <c r="H3126" s="3" t="s">
        <v>3814</v>
      </c>
      <c r="I3126" s="18">
        <v>45210</v>
      </c>
      <c r="J3126" s="28">
        <v>1255822951</v>
      </c>
      <c r="K3126" s="18">
        <v>45218</v>
      </c>
      <c r="L3126" s="18">
        <v>45230</v>
      </c>
      <c r="M3126" s="18"/>
      <c r="N3126" s="30">
        <v>9</v>
      </c>
      <c r="O3126" s="7">
        <v>10000</v>
      </c>
      <c r="P3126" s="30">
        <v>147</v>
      </c>
      <c r="Q3126" s="22">
        <v>7.9000519063170294E-2</v>
      </c>
      <c r="R3126" s="7">
        <v>10000</v>
      </c>
      <c r="S3126" s="2">
        <v>90</v>
      </c>
      <c r="T3126" s="11">
        <v>1544.8</v>
      </c>
      <c r="U3126" s="17" t="s">
        <v>6286</v>
      </c>
      <c r="V3126" s="21">
        <v>1</v>
      </c>
      <c r="W3126" s="9">
        <v>10000</v>
      </c>
      <c r="X3126" s="22">
        <f t="shared" si="240"/>
        <v>0</v>
      </c>
      <c r="Y3126" s="29">
        <v>1544.8</v>
      </c>
      <c r="Z3126" s="34">
        <f t="shared" si="241"/>
        <v>368000</v>
      </c>
      <c r="AA3126" s="34">
        <f t="shared" si="242"/>
        <v>2.717391304347826E-2</v>
      </c>
      <c r="AB3126" s="35">
        <f t="shared" si="243"/>
        <v>3.9945652173913042</v>
      </c>
      <c r="AC3126" s="35">
        <f t="shared" si="244"/>
        <v>2.4456521739130435</v>
      </c>
      <c r="AD3126" s="6">
        <f>IFERROR(VLOOKUP(E3126,marginal!$A$2:$E$4826,4,FALSE),0)</f>
        <v>1556.5030769230768</v>
      </c>
    </row>
    <row r="3127" spans="1:30" x14ac:dyDescent="0.2">
      <c r="A3127" s="27" t="s">
        <v>6907</v>
      </c>
      <c r="B3127" s="6" t="s">
        <v>6913</v>
      </c>
      <c r="C3127" s="6" t="s">
        <v>6912</v>
      </c>
      <c r="D3127" s="2">
        <v>166508</v>
      </c>
      <c r="E3127" s="2">
        <v>167025</v>
      </c>
      <c r="F3127" s="3" t="s">
        <v>3810</v>
      </c>
      <c r="G3127" s="2">
        <v>167028</v>
      </c>
      <c r="H3127" s="3" t="s">
        <v>3815</v>
      </c>
      <c r="I3127" s="18">
        <v>45323</v>
      </c>
      <c r="J3127" s="28">
        <v>1332243109</v>
      </c>
      <c r="K3127" s="18">
        <v>45218</v>
      </c>
      <c r="L3127" s="18">
        <v>45230</v>
      </c>
      <c r="M3127" s="18"/>
      <c r="N3127" s="30">
        <v>8</v>
      </c>
      <c r="O3127" s="7">
        <v>15000</v>
      </c>
      <c r="P3127" s="30">
        <v>132</v>
      </c>
      <c r="Q3127" s="22">
        <v>5.8283715876113903E-2</v>
      </c>
      <c r="R3127" s="7">
        <v>15000</v>
      </c>
      <c r="S3127" s="2">
        <v>90</v>
      </c>
      <c r="T3127" s="11">
        <v>2324.0300000000002</v>
      </c>
      <c r="U3127" s="17" t="s">
        <v>6286</v>
      </c>
      <c r="V3127" s="21">
        <v>1</v>
      </c>
      <c r="W3127" s="9">
        <v>15000</v>
      </c>
      <c r="X3127" s="22">
        <f t="shared" si="240"/>
        <v>0</v>
      </c>
      <c r="Y3127" s="29">
        <v>2324.0300000000002</v>
      </c>
      <c r="Z3127" s="34">
        <f t="shared" si="241"/>
        <v>328000</v>
      </c>
      <c r="AA3127" s="34">
        <f t="shared" si="242"/>
        <v>4.573170731707317E-2</v>
      </c>
      <c r="AB3127" s="35">
        <f t="shared" si="243"/>
        <v>6.0365853658536581</v>
      </c>
      <c r="AC3127" s="35">
        <f t="shared" si="244"/>
        <v>4.1158536585365857</v>
      </c>
      <c r="AD3127" s="6">
        <f>IFERROR(VLOOKUP(E3127,marginal!$A$2:$E$4826,4,FALSE),0)</f>
        <v>1556.5030769230768</v>
      </c>
    </row>
    <row r="3128" spans="1:30" x14ac:dyDescent="0.2">
      <c r="A3128" s="27" t="s">
        <v>6907</v>
      </c>
      <c r="B3128" s="6" t="s">
        <v>6913</v>
      </c>
      <c r="C3128" s="6" t="s">
        <v>6912</v>
      </c>
      <c r="D3128" s="2">
        <v>166507</v>
      </c>
      <c r="E3128" s="2">
        <v>167025</v>
      </c>
      <c r="F3128" s="3" t="s">
        <v>3810</v>
      </c>
      <c r="G3128" s="2">
        <v>167030</v>
      </c>
      <c r="H3128" s="3" t="s">
        <v>3816</v>
      </c>
      <c r="I3128" s="18">
        <v>45343</v>
      </c>
      <c r="J3128" s="28">
        <v>1344103134</v>
      </c>
      <c r="K3128" s="18">
        <v>45218</v>
      </c>
      <c r="L3128" s="18">
        <v>45230</v>
      </c>
      <c r="M3128" s="18"/>
      <c r="N3128" s="30">
        <v>9</v>
      </c>
      <c r="O3128" s="7">
        <v>10000</v>
      </c>
      <c r="P3128" s="30">
        <v>147</v>
      </c>
      <c r="Q3128" s="22">
        <v>7.9000519063170294E-2</v>
      </c>
      <c r="R3128" s="7">
        <v>10000</v>
      </c>
      <c r="S3128" s="2">
        <v>90</v>
      </c>
      <c r="T3128" s="11">
        <v>1544.8</v>
      </c>
      <c r="U3128" s="17" t="s">
        <v>6286</v>
      </c>
      <c r="V3128" s="21">
        <v>1</v>
      </c>
      <c r="W3128" s="9">
        <v>10000</v>
      </c>
      <c r="X3128" s="22">
        <f t="shared" si="240"/>
        <v>0</v>
      </c>
      <c r="Y3128" s="29">
        <v>1544.8</v>
      </c>
      <c r="Z3128" s="34">
        <f t="shared" si="241"/>
        <v>368000</v>
      </c>
      <c r="AA3128" s="34">
        <f t="shared" si="242"/>
        <v>2.717391304347826E-2</v>
      </c>
      <c r="AB3128" s="35">
        <f t="shared" si="243"/>
        <v>3.9945652173913042</v>
      </c>
      <c r="AC3128" s="35">
        <f t="shared" si="244"/>
        <v>2.4456521739130435</v>
      </c>
      <c r="AD3128" s="6">
        <f>IFERROR(VLOOKUP(E3128,marginal!$A$2:$E$4826,4,FALSE),0)</f>
        <v>1556.5030769230768</v>
      </c>
    </row>
    <row r="3129" spans="1:30" x14ac:dyDescent="0.2">
      <c r="A3129" s="27" t="s">
        <v>6907</v>
      </c>
      <c r="B3129" s="6" t="s">
        <v>6913</v>
      </c>
      <c r="C3129" s="6" t="s">
        <v>6912</v>
      </c>
      <c r="D3129" s="2">
        <v>166540</v>
      </c>
      <c r="E3129" s="2">
        <v>167025</v>
      </c>
      <c r="F3129" s="3" t="s">
        <v>3810</v>
      </c>
      <c r="G3129" s="2">
        <v>167032</v>
      </c>
      <c r="H3129" s="3" t="s">
        <v>3817</v>
      </c>
      <c r="I3129" s="18">
        <v>45343</v>
      </c>
      <c r="J3129" s="28">
        <v>1344101259</v>
      </c>
      <c r="K3129" s="18">
        <v>45218</v>
      </c>
      <c r="L3129" s="18">
        <v>45230</v>
      </c>
      <c r="M3129" s="18"/>
      <c r="N3129" s="30">
        <v>9</v>
      </c>
      <c r="O3129" s="7">
        <v>10000</v>
      </c>
      <c r="P3129" s="30">
        <v>147</v>
      </c>
      <c r="Q3129" s="22">
        <v>7.9000519063170294E-2</v>
      </c>
      <c r="R3129" s="7">
        <v>10000</v>
      </c>
      <c r="S3129" s="2">
        <v>90</v>
      </c>
      <c r="T3129" s="11">
        <v>1544.8</v>
      </c>
      <c r="U3129" s="17" t="s">
        <v>6286</v>
      </c>
      <c r="V3129" s="21">
        <v>1</v>
      </c>
      <c r="W3129" s="9">
        <v>10000</v>
      </c>
      <c r="X3129" s="22">
        <f t="shared" si="240"/>
        <v>0</v>
      </c>
      <c r="Y3129" s="29">
        <v>1544.8</v>
      </c>
      <c r="Z3129" s="34">
        <f t="shared" si="241"/>
        <v>368000</v>
      </c>
      <c r="AA3129" s="34">
        <f t="shared" si="242"/>
        <v>2.717391304347826E-2</v>
      </c>
      <c r="AB3129" s="35">
        <f t="shared" si="243"/>
        <v>3.9945652173913042</v>
      </c>
      <c r="AC3129" s="35">
        <f t="shared" si="244"/>
        <v>2.4456521739130435</v>
      </c>
      <c r="AD3129" s="6">
        <f>IFERROR(VLOOKUP(E3129,marginal!$A$2:$E$4826,4,FALSE),0)</f>
        <v>1556.5030769230768</v>
      </c>
    </row>
    <row r="3130" spans="1:30" x14ac:dyDescent="0.2">
      <c r="A3130" s="27" t="s">
        <v>6907</v>
      </c>
      <c r="B3130" s="6" t="s">
        <v>6913</v>
      </c>
      <c r="C3130" s="6" t="s">
        <v>6912</v>
      </c>
      <c r="D3130" s="2">
        <v>166667</v>
      </c>
      <c r="E3130" s="2">
        <v>167025</v>
      </c>
      <c r="F3130" s="3" t="s">
        <v>3810</v>
      </c>
      <c r="G3130" s="2">
        <v>167033</v>
      </c>
      <c r="H3130" s="3" t="s">
        <v>3818</v>
      </c>
      <c r="I3130" s="18">
        <v>45212</v>
      </c>
      <c r="J3130" s="28">
        <v>1257301908</v>
      </c>
      <c r="K3130" s="18">
        <v>45218</v>
      </c>
      <c r="L3130" s="18">
        <v>45230</v>
      </c>
      <c r="M3130" s="18"/>
      <c r="N3130" s="30">
        <v>10</v>
      </c>
      <c r="O3130" s="7">
        <v>5000</v>
      </c>
      <c r="P3130" s="30">
        <v>147</v>
      </c>
      <c r="Q3130" s="22">
        <v>0.11226939921536</v>
      </c>
      <c r="R3130" s="7">
        <v>5000</v>
      </c>
      <c r="S3130" s="2">
        <v>90</v>
      </c>
      <c r="T3130" s="11">
        <v>779.26</v>
      </c>
      <c r="U3130" s="17" t="s">
        <v>6286</v>
      </c>
      <c r="V3130" s="21">
        <v>1</v>
      </c>
      <c r="W3130" s="9">
        <v>5000</v>
      </c>
      <c r="X3130" s="22">
        <f t="shared" si="240"/>
        <v>0</v>
      </c>
      <c r="Y3130" s="29">
        <v>779.26</v>
      </c>
      <c r="Z3130" s="34">
        <f t="shared" si="241"/>
        <v>118000</v>
      </c>
      <c r="AA3130" s="34">
        <f t="shared" si="242"/>
        <v>4.2372881355932202E-2</v>
      </c>
      <c r="AB3130" s="35">
        <f t="shared" si="243"/>
        <v>6.2288135593220337</v>
      </c>
      <c r="AC3130" s="35">
        <f t="shared" si="244"/>
        <v>3.8135593220338979</v>
      </c>
      <c r="AD3130" s="6">
        <f>IFERROR(VLOOKUP(E3130,marginal!$A$2:$E$4826,4,FALSE),0)</f>
        <v>1556.5030769230768</v>
      </c>
    </row>
    <row r="3131" spans="1:30" x14ac:dyDescent="0.2">
      <c r="A3131" s="27" t="s">
        <v>6907</v>
      </c>
      <c r="B3131" s="6" t="s">
        <v>6911</v>
      </c>
      <c r="C3131" s="6" t="s">
        <v>6912</v>
      </c>
      <c r="D3131" s="2">
        <v>166749</v>
      </c>
      <c r="E3131" s="2">
        <v>167169</v>
      </c>
      <c r="F3131" s="3" t="s">
        <v>638</v>
      </c>
      <c r="G3131" s="2">
        <v>167180</v>
      </c>
      <c r="H3131" s="3" t="s">
        <v>3819</v>
      </c>
      <c r="I3131" s="18" t="s">
        <v>6930</v>
      </c>
      <c r="J3131" s="28" t="s">
        <v>6930</v>
      </c>
      <c r="K3131" s="18">
        <v>45220</v>
      </c>
      <c r="L3131" s="18">
        <v>45230</v>
      </c>
      <c r="M3131" s="18"/>
      <c r="N3131" s="30">
        <v>7</v>
      </c>
      <c r="O3131" s="7">
        <v>14000</v>
      </c>
      <c r="P3131" s="30">
        <v>126</v>
      </c>
      <c r="Q3131" s="22">
        <v>5.4021157160757644E-2</v>
      </c>
      <c r="R3131" s="7">
        <v>6000</v>
      </c>
      <c r="S3131" s="2">
        <v>142</v>
      </c>
      <c r="T3131" s="11">
        <v>1503.37</v>
      </c>
      <c r="U3131" s="17" t="s">
        <v>6286</v>
      </c>
      <c r="V3131" s="21">
        <v>1</v>
      </c>
      <c r="W3131" s="9">
        <v>6000</v>
      </c>
      <c r="X3131" s="22">
        <f t="shared" si="240"/>
        <v>0</v>
      </c>
      <c r="Y3131" s="29">
        <v>1503.37</v>
      </c>
      <c r="Z3131" s="34">
        <f t="shared" si="241"/>
        <v>260000</v>
      </c>
      <c r="AA3131" s="34">
        <f t="shared" si="242"/>
        <v>2.3076923076923078E-2</v>
      </c>
      <c r="AB3131" s="35">
        <f t="shared" si="243"/>
        <v>2.907692307692308</v>
      </c>
      <c r="AC3131" s="35">
        <f t="shared" si="244"/>
        <v>3.2769230769230773</v>
      </c>
      <c r="AD3131" s="6">
        <f>IFERROR(VLOOKUP(E3131,marginal!$A$2:$E$4826,4,FALSE),0)</f>
        <v>8731.5153846153808</v>
      </c>
    </row>
    <row r="3132" spans="1:30" x14ac:dyDescent="0.2">
      <c r="A3132" s="27" t="s">
        <v>6907</v>
      </c>
      <c r="B3132" s="6" t="s">
        <v>6926</v>
      </c>
      <c r="C3132" s="6" t="s">
        <v>6909</v>
      </c>
      <c r="D3132" s="2">
        <v>166971</v>
      </c>
      <c r="E3132" s="2">
        <v>167505</v>
      </c>
      <c r="F3132" s="3" t="s">
        <v>3812</v>
      </c>
      <c r="G3132" s="2">
        <v>167507</v>
      </c>
      <c r="H3132" s="3" t="s">
        <v>3820</v>
      </c>
      <c r="I3132" s="18" t="s">
        <v>6930</v>
      </c>
      <c r="J3132" s="28" t="s">
        <v>6930</v>
      </c>
      <c r="K3132" s="18">
        <v>45225</v>
      </c>
      <c r="L3132" s="18">
        <v>45230</v>
      </c>
      <c r="M3132" s="18"/>
      <c r="N3132" s="30">
        <v>9</v>
      </c>
      <c r="O3132" s="7">
        <v>9000</v>
      </c>
      <c r="P3132" s="30">
        <v>139</v>
      </c>
      <c r="Q3132" s="22">
        <v>6.8510301837230766E-2</v>
      </c>
      <c r="R3132" s="7">
        <v>10000</v>
      </c>
      <c r="S3132" s="2">
        <v>142</v>
      </c>
      <c r="T3132" s="11">
        <v>2510.34</v>
      </c>
      <c r="U3132" s="17" t="s">
        <v>6286</v>
      </c>
      <c r="V3132" s="21">
        <v>1</v>
      </c>
      <c r="W3132" s="9">
        <v>10000</v>
      </c>
      <c r="X3132" s="22">
        <f t="shared" si="240"/>
        <v>0</v>
      </c>
      <c r="Y3132" s="29">
        <v>2510.34</v>
      </c>
      <c r="Z3132" s="34">
        <f t="shared" si="241"/>
        <v>368000</v>
      </c>
      <c r="AA3132" s="34">
        <f t="shared" si="242"/>
        <v>2.717391304347826E-2</v>
      </c>
      <c r="AB3132" s="35">
        <f t="shared" si="243"/>
        <v>3.777173913043478</v>
      </c>
      <c r="AC3132" s="35">
        <f t="shared" si="244"/>
        <v>3.8586956521739131</v>
      </c>
      <c r="AD3132" s="6">
        <f>IFERROR(VLOOKUP(E3132,marginal!$A$2:$E$4826,4,FALSE),0)</f>
        <v>4041.9923076923001</v>
      </c>
    </row>
    <row r="3133" spans="1:30" x14ac:dyDescent="0.2">
      <c r="A3133" s="27" t="s">
        <v>6907</v>
      </c>
      <c r="B3133" s="6" t="s">
        <v>6926</v>
      </c>
      <c r="C3133" s="6" t="s">
        <v>6909</v>
      </c>
      <c r="D3133" s="2">
        <v>166968</v>
      </c>
      <c r="E3133" s="2">
        <v>167505</v>
      </c>
      <c r="F3133" s="3" t="s">
        <v>3812</v>
      </c>
      <c r="G3133" s="2">
        <v>167508</v>
      </c>
      <c r="H3133" s="3" t="s">
        <v>3821</v>
      </c>
      <c r="I3133" s="18">
        <v>45216</v>
      </c>
      <c r="J3133" s="28">
        <v>1260140114</v>
      </c>
      <c r="K3133" s="18">
        <v>45225</v>
      </c>
      <c r="L3133" s="18">
        <v>45230</v>
      </c>
      <c r="M3133" s="18"/>
      <c r="N3133" s="30">
        <v>8</v>
      </c>
      <c r="O3133" s="7">
        <v>10000</v>
      </c>
      <c r="P3133" s="30">
        <v>132</v>
      </c>
      <c r="Q3133" s="22">
        <v>5.8283715876113903E-2</v>
      </c>
      <c r="R3133" s="7">
        <v>10000</v>
      </c>
      <c r="S3133" s="2">
        <v>142</v>
      </c>
      <c r="T3133" s="11">
        <v>2510.34</v>
      </c>
      <c r="U3133" s="17" t="s">
        <v>6286</v>
      </c>
      <c r="V3133" s="21">
        <v>1</v>
      </c>
      <c r="W3133" s="9">
        <v>10000</v>
      </c>
      <c r="X3133" s="22">
        <f t="shared" si="240"/>
        <v>0</v>
      </c>
      <c r="Y3133" s="29">
        <v>2510.34</v>
      </c>
      <c r="Z3133" s="34">
        <f t="shared" si="241"/>
        <v>328000</v>
      </c>
      <c r="AA3133" s="34">
        <f t="shared" si="242"/>
        <v>3.048780487804878E-2</v>
      </c>
      <c r="AB3133" s="35">
        <f t="shared" si="243"/>
        <v>4.024390243902439</v>
      </c>
      <c r="AC3133" s="35">
        <f t="shared" si="244"/>
        <v>4.3292682926829267</v>
      </c>
      <c r="AD3133" s="6">
        <f>IFERROR(VLOOKUP(E3133,marginal!$A$2:$E$4826,4,FALSE),0)</f>
        <v>4041.9923076923001</v>
      </c>
    </row>
    <row r="3134" spans="1:30" x14ac:dyDescent="0.2">
      <c r="A3134" s="27" t="s">
        <v>6907</v>
      </c>
      <c r="B3134" s="6" t="s">
        <v>6926</v>
      </c>
      <c r="C3134" s="6" t="s">
        <v>6909</v>
      </c>
      <c r="D3134" s="2">
        <v>167184</v>
      </c>
      <c r="E3134" s="2">
        <v>167505</v>
      </c>
      <c r="F3134" s="3" t="s">
        <v>3812</v>
      </c>
      <c r="G3134" s="2">
        <v>167509</v>
      </c>
      <c r="H3134" s="3" t="s">
        <v>3822</v>
      </c>
      <c r="I3134" s="18" t="s">
        <v>6930</v>
      </c>
      <c r="J3134" s="28" t="s">
        <v>6930</v>
      </c>
      <c r="K3134" s="18">
        <v>45225</v>
      </c>
      <c r="L3134" s="18">
        <v>45230</v>
      </c>
      <c r="M3134" s="18"/>
      <c r="N3134" s="30">
        <v>7</v>
      </c>
      <c r="O3134" s="7">
        <v>11000</v>
      </c>
      <c r="P3134" s="30">
        <v>134</v>
      </c>
      <c r="Q3134" s="22">
        <v>5.648986168702446E-2</v>
      </c>
      <c r="R3134" s="7">
        <v>9000</v>
      </c>
      <c r="S3134" s="2">
        <v>142</v>
      </c>
      <c r="T3134" s="11">
        <v>2255.2800000000002</v>
      </c>
      <c r="U3134" s="17" t="s">
        <v>6286</v>
      </c>
      <c r="V3134" s="21">
        <v>1</v>
      </c>
      <c r="W3134" s="9">
        <v>9000</v>
      </c>
      <c r="X3134" s="22">
        <f t="shared" si="240"/>
        <v>0</v>
      </c>
      <c r="Y3134" s="29">
        <v>2255.2800000000002</v>
      </c>
      <c r="Z3134" s="34">
        <f t="shared" si="241"/>
        <v>260000</v>
      </c>
      <c r="AA3134" s="34">
        <f t="shared" si="242"/>
        <v>3.4615384615384617E-2</v>
      </c>
      <c r="AB3134" s="35">
        <f t="shared" si="243"/>
        <v>4.6384615384615389</v>
      </c>
      <c r="AC3134" s="35">
        <f t="shared" si="244"/>
        <v>4.9153846153846157</v>
      </c>
      <c r="AD3134" s="6">
        <f>IFERROR(VLOOKUP(E3134,marginal!$A$2:$E$4826,4,FALSE),0)</f>
        <v>4041.9923076923001</v>
      </c>
    </row>
    <row r="3135" spans="1:30" x14ac:dyDescent="0.2">
      <c r="A3135" s="27" t="s">
        <v>6907</v>
      </c>
      <c r="B3135" s="6" t="s">
        <v>6926</v>
      </c>
      <c r="C3135" s="6" t="s">
        <v>6909</v>
      </c>
      <c r="D3135" s="2">
        <v>166973</v>
      </c>
      <c r="E3135" s="2">
        <v>167505</v>
      </c>
      <c r="F3135" s="3" t="s">
        <v>3812</v>
      </c>
      <c r="G3135" s="2">
        <v>167510</v>
      </c>
      <c r="H3135" s="3" t="s">
        <v>3823</v>
      </c>
      <c r="I3135" s="18">
        <v>45216</v>
      </c>
      <c r="J3135" s="28">
        <v>1260140795</v>
      </c>
      <c r="K3135" s="18">
        <v>45225</v>
      </c>
      <c r="L3135" s="18">
        <v>45230</v>
      </c>
      <c r="M3135" s="18"/>
      <c r="N3135" s="30">
        <v>7</v>
      </c>
      <c r="O3135" s="7">
        <v>11000</v>
      </c>
      <c r="P3135" s="30">
        <v>134</v>
      </c>
      <c r="Q3135" s="22">
        <v>7.3435377211974309E-2</v>
      </c>
      <c r="R3135" s="7">
        <v>10000</v>
      </c>
      <c r="S3135" s="2">
        <v>142</v>
      </c>
      <c r="T3135" s="11">
        <v>2510.34</v>
      </c>
      <c r="U3135" s="17" t="s">
        <v>6286</v>
      </c>
      <c r="V3135" s="21">
        <v>1</v>
      </c>
      <c r="W3135" s="9">
        <v>10000</v>
      </c>
      <c r="X3135" s="22">
        <f t="shared" si="240"/>
        <v>0</v>
      </c>
      <c r="Y3135" s="29">
        <v>2510.34</v>
      </c>
      <c r="Z3135" s="34">
        <f t="shared" si="241"/>
        <v>260000</v>
      </c>
      <c r="AA3135" s="34">
        <f t="shared" si="242"/>
        <v>3.8461538461538464E-2</v>
      </c>
      <c r="AB3135" s="35">
        <f t="shared" si="243"/>
        <v>5.1538461538461542</v>
      </c>
      <c r="AC3135" s="35">
        <f t="shared" si="244"/>
        <v>5.4615384615384617</v>
      </c>
      <c r="AD3135" s="6">
        <f>IFERROR(VLOOKUP(E3135,marginal!$A$2:$E$4826,4,FALSE),0)</f>
        <v>4041.9923076923001</v>
      </c>
    </row>
    <row r="3136" spans="1:30" x14ac:dyDescent="0.2">
      <c r="A3136" s="27" t="s">
        <v>6907</v>
      </c>
      <c r="B3136" s="6" t="s">
        <v>6916</v>
      </c>
      <c r="C3136" s="6" t="s">
        <v>6912</v>
      </c>
      <c r="D3136" s="4">
        <v>166645</v>
      </c>
      <c r="E3136" s="4">
        <v>167438</v>
      </c>
      <c r="F3136" s="5" t="s">
        <v>3824</v>
      </c>
      <c r="G3136" s="4">
        <v>167439</v>
      </c>
      <c r="H3136" s="5" t="s">
        <v>3825</v>
      </c>
      <c r="I3136" s="18">
        <v>45212</v>
      </c>
      <c r="J3136" s="28">
        <v>1257243681</v>
      </c>
      <c r="K3136" s="18">
        <v>45223</v>
      </c>
      <c r="L3136" s="18">
        <v>45230</v>
      </c>
      <c r="M3136" s="18"/>
      <c r="N3136" s="30">
        <v>6</v>
      </c>
      <c r="O3136" s="7">
        <v>10000</v>
      </c>
      <c r="P3136" s="30">
        <v>115</v>
      </c>
      <c r="Q3136" s="22">
        <v>3.97705569269148E-2</v>
      </c>
      <c r="R3136" s="8">
        <v>8000</v>
      </c>
      <c r="S3136" s="4">
        <v>142</v>
      </c>
      <c r="T3136" s="10">
        <v>2013.74</v>
      </c>
      <c r="U3136" s="17" t="s">
        <v>6286</v>
      </c>
      <c r="V3136" s="21">
        <v>1</v>
      </c>
      <c r="W3136" s="9">
        <v>8000</v>
      </c>
      <c r="X3136" s="22">
        <f t="shared" si="240"/>
        <v>0</v>
      </c>
      <c r="Y3136" s="29">
        <v>2013.74</v>
      </c>
      <c r="Z3136" s="34">
        <f t="shared" si="241"/>
        <v>277000</v>
      </c>
      <c r="AA3136" s="34">
        <f t="shared" si="242"/>
        <v>2.8880866425992781E-2</v>
      </c>
      <c r="AB3136" s="35">
        <f t="shared" si="243"/>
        <v>3.3212996389891698</v>
      </c>
      <c r="AC3136" s="35">
        <f t="shared" si="244"/>
        <v>4.1010830324909753</v>
      </c>
      <c r="AD3136" s="6">
        <f>IFERROR(VLOOKUP(E3136,marginal!$A$2:$E$4826,4,FALSE),0)</f>
        <v>2014.0415384615201</v>
      </c>
    </row>
    <row r="3137" spans="1:30" x14ac:dyDescent="0.2">
      <c r="A3137" s="27" t="s">
        <v>6907</v>
      </c>
      <c r="B3137" s="6" t="s">
        <v>6916</v>
      </c>
      <c r="C3137" s="6" t="s">
        <v>6912</v>
      </c>
      <c r="D3137" s="2">
        <v>166549</v>
      </c>
      <c r="E3137" s="2">
        <v>167438</v>
      </c>
      <c r="F3137" s="3" t="s">
        <v>3824</v>
      </c>
      <c r="G3137" s="2">
        <v>167440</v>
      </c>
      <c r="H3137" s="3" t="s">
        <v>3826</v>
      </c>
      <c r="I3137" s="18">
        <v>45211</v>
      </c>
      <c r="J3137" s="28">
        <v>1256371008</v>
      </c>
      <c r="K3137" s="18">
        <v>45223</v>
      </c>
      <c r="L3137" s="18">
        <v>45230</v>
      </c>
      <c r="M3137" s="18"/>
      <c r="N3137" s="30">
        <v>8</v>
      </c>
      <c r="O3137" s="7">
        <v>10000</v>
      </c>
      <c r="P3137" s="30">
        <v>132</v>
      </c>
      <c r="Q3137" s="22">
        <v>5.8283715876113903E-2</v>
      </c>
      <c r="R3137" s="7">
        <v>8000</v>
      </c>
      <c r="S3137" s="2">
        <v>142</v>
      </c>
      <c r="T3137" s="11">
        <v>2013.74</v>
      </c>
      <c r="U3137" s="17" t="s">
        <v>6286</v>
      </c>
      <c r="V3137" s="21">
        <v>1</v>
      </c>
      <c r="W3137" s="9">
        <v>8000</v>
      </c>
      <c r="X3137" s="22">
        <f t="shared" si="240"/>
        <v>0</v>
      </c>
      <c r="Y3137" s="29">
        <v>2013.74</v>
      </c>
      <c r="Z3137" s="34">
        <f t="shared" si="241"/>
        <v>328000</v>
      </c>
      <c r="AA3137" s="34">
        <f t="shared" si="242"/>
        <v>2.4390243902439025E-2</v>
      </c>
      <c r="AB3137" s="35">
        <f t="shared" si="243"/>
        <v>3.2195121951219514</v>
      </c>
      <c r="AC3137" s="35">
        <f t="shared" si="244"/>
        <v>3.4634146341463414</v>
      </c>
      <c r="AD3137" s="6">
        <f>IFERROR(VLOOKUP(E3137,marginal!$A$2:$E$4826,4,FALSE),0)</f>
        <v>2014.0415384615201</v>
      </c>
    </row>
    <row r="3138" spans="1:30" x14ac:dyDescent="0.2">
      <c r="A3138" s="27" t="s">
        <v>6907</v>
      </c>
      <c r="B3138" s="6" t="s">
        <v>6916</v>
      </c>
      <c r="C3138" s="6" t="s">
        <v>6912</v>
      </c>
      <c r="D3138" s="2">
        <v>166613</v>
      </c>
      <c r="E3138" s="2">
        <v>167438</v>
      </c>
      <c r="F3138" s="3" t="s">
        <v>3824</v>
      </c>
      <c r="G3138" s="2">
        <v>167441</v>
      </c>
      <c r="H3138" s="3" t="s">
        <v>3827</v>
      </c>
      <c r="I3138" s="18">
        <v>45211</v>
      </c>
      <c r="J3138" s="28">
        <v>1256625099</v>
      </c>
      <c r="K3138" s="18">
        <v>45223</v>
      </c>
      <c r="L3138" s="18">
        <v>45230</v>
      </c>
      <c r="M3138" s="18"/>
      <c r="N3138" s="30">
        <v>8</v>
      </c>
      <c r="O3138" s="7">
        <v>10000</v>
      </c>
      <c r="P3138" s="30">
        <v>132</v>
      </c>
      <c r="Q3138" s="22">
        <v>5.8283715876113903E-2</v>
      </c>
      <c r="R3138" s="7">
        <v>8000</v>
      </c>
      <c r="S3138" s="2">
        <v>142</v>
      </c>
      <c r="T3138" s="11">
        <v>2013.74</v>
      </c>
      <c r="U3138" s="17" t="s">
        <v>6286</v>
      </c>
      <c r="V3138" s="21">
        <v>1</v>
      </c>
      <c r="W3138" s="9">
        <v>8000</v>
      </c>
      <c r="X3138" s="22">
        <f t="shared" si="240"/>
        <v>0</v>
      </c>
      <c r="Y3138" s="29">
        <v>2013.74</v>
      </c>
      <c r="Z3138" s="34">
        <f t="shared" si="241"/>
        <v>328000</v>
      </c>
      <c r="AA3138" s="34">
        <f t="shared" si="242"/>
        <v>2.4390243902439025E-2</v>
      </c>
      <c r="AB3138" s="35">
        <f t="shared" si="243"/>
        <v>3.2195121951219514</v>
      </c>
      <c r="AC3138" s="35">
        <f t="shared" si="244"/>
        <v>3.4634146341463414</v>
      </c>
      <c r="AD3138" s="6">
        <f>IFERROR(VLOOKUP(E3138,marginal!$A$2:$E$4826,4,FALSE),0)</f>
        <v>2014.0415384615201</v>
      </c>
    </row>
    <row r="3139" spans="1:30" x14ac:dyDescent="0.2">
      <c r="A3139" s="27" t="s">
        <v>6907</v>
      </c>
      <c r="B3139" s="6" t="s">
        <v>6916</v>
      </c>
      <c r="C3139" s="6" t="s">
        <v>6912</v>
      </c>
      <c r="D3139" s="2">
        <v>166984</v>
      </c>
      <c r="E3139" s="2">
        <v>167438</v>
      </c>
      <c r="F3139" s="3" t="s">
        <v>3824</v>
      </c>
      <c r="G3139" s="2">
        <v>167442</v>
      </c>
      <c r="H3139" s="3" t="s">
        <v>3828</v>
      </c>
      <c r="I3139" s="18">
        <v>45331</v>
      </c>
      <c r="J3139" s="28">
        <v>1336928708</v>
      </c>
      <c r="K3139" s="18">
        <v>45223</v>
      </c>
      <c r="L3139" s="18">
        <v>45230</v>
      </c>
      <c r="M3139" s="18"/>
      <c r="N3139" s="30">
        <v>7</v>
      </c>
      <c r="O3139" s="7">
        <v>10000</v>
      </c>
      <c r="P3139" s="30">
        <v>127</v>
      </c>
      <c r="Q3139" s="22">
        <v>5.24391097594855E-2</v>
      </c>
      <c r="R3139" s="7">
        <v>8000</v>
      </c>
      <c r="S3139" s="2">
        <v>142</v>
      </c>
      <c r="T3139" s="11">
        <v>2013.74</v>
      </c>
      <c r="U3139" s="17" t="s">
        <v>6286</v>
      </c>
      <c r="V3139" s="21">
        <v>1</v>
      </c>
      <c r="W3139" s="9">
        <v>8000</v>
      </c>
      <c r="X3139" s="22">
        <f t="shared" ref="X3139:X3202" si="245">W3139/R3139-1</f>
        <v>0</v>
      </c>
      <c r="Y3139" s="29">
        <v>2013.74</v>
      </c>
      <c r="Z3139" s="34">
        <f t="shared" ref="Z3139:Z3202" si="246">SUMIFS($R:$R,$L:$L,$L3139,$N:$N,$N3139)</f>
        <v>260000</v>
      </c>
      <c r="AA3139" s="34">
        <f t="shared" ref="AA3139:AA3202" si="247">$R3139/Z3139</f>
        <v>3.0769230769230771E-2</v>
      </c>
      <c r="AB3139" s="35">
        <f t="shared" ref="AB3139:AB3202" si="248">AA3139*$P3139</f>
        <v>3.907692307692308</v>
      </c>
      <c r="AC3139" s="35">
        <f t="shared" ref="AC3139:AC3202" si="249">AA3139*$S3139</f>
        <v>4.3692307692307697</v>
      </c>
      <c r="AD3139" s="6">
        <f>IFERROR(VLOOKUP(E3139,marginal!$A$2:$E$4826,4,FALSE),0)</f>
        <v>2014.0415384615201</v>
      </c>
    </row>
    <row r="3140" spans="1:30" x14ac:dyDescent="0.2">
      <c r="A3140" s="27" t="s">
        <v>6907</v>
      </c>
      <c r="B3140" s="6" t="s">
        <v>6916</v>
      </c>
      <c r="C3140" s="6" t="s">
        <v>6912</v>
      </c>
      <c r="D3140" s="2">
        <v>166551</v>
      </c>
      <c r="E3140" s="2">
        <v>167438</v>
      </c>
      <c r="F3140" s="3" t="s">
        <v>3824</v>
      </c>
      <c r="G3140" s="2">
        <v>167443</v>
      </c>
      <c r="H3140" s="3" t="s">
        <v>3829</v>
      </c>
      <c r="I3140" s="18">
        <v>45211</v>
      </c>
      <c r="J3140" s="28">
        <v>1256373092</v>
      </c>
      <c r="K3140" s="18">
        <v>45223</v>
      </c>
      <c r="L3140" s="18">
        <v>45230</v>
      </c>
      <c r="M3140" s="18"/>
      <c r="N3140" s="30">
        <v>7</v>
      </c>
      <c r="O3140" s="7">
        <v>10000</v>
      </c>
      <c r="P3140" s="30">
        <v>127</v>
      </c>
      <c r="Q3140" s="22">
        <v>5.24391097594855E-2</v>
      </c>
      <c r="R3140" s="7">
        <v>8000</v>
      </c>
      <c r="S3140" s="2">
        <v>142</v>
      </c>
      <c r="T3140" s="11">
        <v>2013.74</v>
      </c>
      <c r="U3140" s="17" t="s">
        <v>6286</v>
      </c>
      <c r="V3140" s="21">
        <v>1</v>
      </c>
      <c r="W3140" s="9">
        <v>8000</v>
      </c>
      <c r="X3140" s="22">
        <f t="shared" si="245"/>
        <v>0</v>
      </c>
      <c r="Y3140" s="29">
        <v>2013.74</v>
      </c>
      <c r="Z3140" s="34">
        <f t="shared" si="246"/>
        <v>260000</v>
      </c>
      <c r="AA3140" s="34">
        <f t="shared" si="247"/>
        <v>3.0769230769230771E-2</v>
      </c>
      <c r="AB3140" s="35">
        <f t="shared" si="248"/>
        <v>3.907692307692308</v>
      </c>
      <c r="AC3140" s="35">
        <f t="shared" si="249"/>
        <v>4.3692307692307697</v>
      </c>
      <c r="AD3140" s="6">
        <f>IFERROR(VLOOKUP(E3140,marginal!$A$2:$E$4826,4,FALSE),0)</f>
        <v>2014.0415384615201</v>
      </c>
    </row>
    <row r="3141" spans="1:30" x14ac:dyDescent="0.2">
      <c r="A3141" s="27" t="s">
        <v>6907</v>
      </c>
      <c r="B3141" s="6" t="s">
        <v>6919</v>
      </c>
      <c r="C3141" s="6" t="s">
        <v>6909</v>
      </c>
      <c r="D3141" s="2">
        <v>167289</v>
      </c>
      <c r="E3141" s="2">
        <v>167486</v>
      </c>
      <c r="F3141" s="3" t="s">
        <v>2613</v>
      </c>
      <c r="G3141" s="2">
        <v>167523</v>
      </c>
      <c r="H3141" s="3" t="s">
        <v>3830</v>
      </c>
      <c r="I3141" s="18">
        <v>45220</v>
      </c>
      <c r="J3141" s="28">
        <v>1262515714</v>
      </c>
      <c r="K3141" s="18">
        <v>45225</v>
      </c>
      <c r="L3141" s="18">
        <v>45230</v>
      </c>
      <c r="M3141" s="18"/>
      <c r="N3141" s="30">
        <v>6</v>
      </c>
      <c r="O3141" s="7">
        <v>10000</v>
      </c>
      <c r="P3141" s="30">
        <v>115</v>
      </c>
      <c r="Q3141" s="22">
        <v>3.97705569269148E-2</v>
      </c>
      <c r="R3141" s="7">
        <v>10000</v>
      </c>
      <c r="S3141" s="2">
        <v>142</v>
      </c>
      <c r="T3141" s="11">
        <v>2510.34</v>
      </c>
      <c r="U3141" s="17" t="s">
        <v>6286</v>
      </c>
      <c r="V3141" s="21">
        <v>1</v>
      </c>
      <c r="W3141" s="9">
        <v>10000</v>
      </c>
      <c r="X3141" s="22">
        <f t="shared" si="245"/>
        <v>0</v>
      </c>
      <c r="Y3141" s="29">
        <v>2510.34</v>
      </c>
      <c r="Z3141" s="34">
        <f t="shared" si="246"/>
        <v>277000</v>
      </c>
      <c r="AA3141" s="34">
        <f t="shared" si="247"/>
        <v>3.6101083032490974E-2</v>
      </c>
      <c r="AB3141" s="35">
        <f t="shared" si="248"/>
        <v>4.1516245487364625</v>
      </c>
      <c r="AC3141" s="35">
        <f t="shared" si="249"/>
        <v>5.1263537906137184</v>
      </c>
      <c r="AD3141" s="6">
        <f>IFERROR(VLOOKUP(E3141,marginal!$A$2:$E$4826,4,FALSE),0)</f>
        <v>21226.302307692298</v>
      </c>
    </row>
    <row r="3142" spans="1:30" x14ac:dyDescent="0.2">
      <c r="A3142" s="27" t="s">
        <v>6907</v>
      </c>
      <c r="B3142" s="6" t="s">
        <v>6925</v>
      </c>
      <c r="C3142" s="6" t="s">
        <v>6912</v>
      </c>
      <c r="D3142" s="4">
        <v>166792</v>
      </c>
      <c r="E3142" s="4">
        <v>167671</v>
      </c>
      <c r="F3142" s="5" t="s">
        <v>3831</v>
      </c>
      <c r="G3142" s="4">
        <v>167672</v>
      </c>
      <c r="H3142" s="5" t="s">
        <v>3832</v>
      </c>
      <c r="I3142" s="18">
        <v>45330</v>
      </c>
      <c r="J3142" s="28">
        <v>1336243917</v>
      </c>
      <c r="K3142" s="18">
        <v>45225</v>
      </c>
      <c r="L3142" s="18">
        <v>45230</v>
      </c>
      <c r="M3142" s="18"/>
      <c r="N3142" s="30">
        <v>8</v>
      </c>
      <c r="O3142" s="7">
        <v>10000</v>
      </c>
      <c r="P3142" s="30">
        <v>132</v>
      </c>
      <c r="Q3142" s="22">
        <v>5.8283715876113903E-2</v>
      </c>
      <c r="R3142" s="8">
        <v>17000</v>
      </c>
      <c r="S3142" s="4">
        <v>95</v>
      </c>
      <c r="T3142" s="10">
        <v>2779.27</v>
      </c>
      <c r="U3142" s="17" t="s">
        <v>6286</v>
      </c>
      <c r="V3142" s="21">
        <v>1</v>
      </c>
      <c r="W3142" s="9">
        <v>17000</v>
      </c>
      <c r="X3142" s="22">
        <f t="shared" si="245"/>
        <v>0</v>
      </c>
      <c r="Y3142" s="29">
        <v>2779.27</v>
      </c>
      <c r="Z3142" s="34">
        <f t="shared" si="246"/>
        <v>328000</v>
      </c>
      <c r="AA3142" s="34">
        <f t="shared" si="247"/>
        <v>5.1829268292682924E-2</v>
      </c>
      <c r="AB3142" s="35">
        <f t="shared" si="248"/>
        <v>6.8414634146341458</v>
      </c>
      <c r="AC3142" s="35">
        <f t="shared" si="249"/>
        <v>4.9237804878048781</v>
      </c>
      <c r="AD3142" s="6">
        <f>IFERROR(VLOOKUP(E3142,marginal!$A$2:$E$4826,4,FALSE),0)</f>
        <v>1524.1492307692301</v>
      </c>
    </row>
    <row r="3143" spans="1:30" x14ac:dyDescent="0.2">
      <c r="A3143" s="27" t="s">
        <v>6907</v>
      </c>
      <c r="B3143" s="6" t="s">
        <v>6910</v>
      </c>
      <c r="C3143" s="6" t="s">
        <v>6909</v>
      </c>
      <c r="D3143" s="2">
        <v>167228</v>
      </c>
      <c r="E3143" s="2">
        <v>167375</v>
      </c>
      <c r="F3143" s="3" t="s">
        <v>1092</v>
      </c>
      <c r="G3143" s="2">
        <v>167644</v>
      </c>
      <c r="H3143" s="3" t="s">
        <v>3833</v>
      </c>
      <c r="I3143" s="18">
        <v>45219</v>
      </c>
      <c r="J3143" s="28">
        <v>1261960492</v>
      </c>
      <c r="K3143" s="18">
        <v>45225</v>
      </c>
      <c r="L3143" s="18">
        <v>45230</v>
      </c>
      <c r="M3143" s="18"/>
      <c r="N3143" s="30">
        <v>4</v>
      </c>
      <c r="O3143" s="7">
        <v>10000</v>
      </c>
      <c r="P3143" s="30">
        <v>110</v>
      </c>
      <c r="Q3143" s="22">
        <v>3.11605023919212E-2</v>
      </c>
      <c r="R3143" s="7">
        <v>6000</v>
      </c>
      <c r="S3143" s="2">
        <v>142</v>
      </c>
      <c r="T3143" s="11">
        <v>1503.37</v>
      </c>
      <c r="U3143" s="17" t="s">
        <v>6286</v>
      </c>
      <c r="V3143" s="21">
        <v>1</v>
      </c>
      <c r="W3143" s="9">
        <v>6000</v>
      </c>
      <c r="X3143" s="22">
        <f t="shared" si="245"/>
        <v>0</v>
      </c>
      <c r="Y3143" s="29">
        <v>1503.37</v>
      </c>
      <c r="Z3143" s="34">
        <f t="shared" si="246"/>
        <v>95000</v>
      </c>
      <c r="AA3143" s="34">
        <f t="shared" si="247"/>
        <v>6.3157894736842107E-2</v>
      </c>
      <c r="AB3143" s="35">
        <f t="shared" si="248"/>
        <v>6.9473684210526319</v>
      </c>
      <c r="AC3143" s="35">
        <f t="shared" si="249"/>
        <v>8.9684210526315784</v>
      </c>
      <c r="AD3143" s="6">
        <f>IFERROR(VLOOKUP(E3143,marginal!$A$2:$E$4826,4,FALSE),0)</f>
        <v>16856.7938461538</v>
      </c>
    </row>
    <row r="3144" spans="1:30" x14ac:dyDescent="0.2">
      <c r="A3144" s="27" t="s">
        <v>6907</v>
      </c>
      <c r="B3144" s="6" t="s">
        <v>6925</v>
      </c>
      <c r="C3144" s="6" t="s">
        <v>6912</v>
      </c>
      <c r="D3144" s="2">
        <v>166830</v>
      </c>
      <c r="E3144" s="2">
        <v>167671</v>
      </c>
      <c r="F3144" s="3" t="s">
        <v>3831</v>
      </c>
      <c r="G3144" s="2">
        <v>167673</v>
      </c>
      <c r="H3144" s="3" t="s">
        <v>3834</v>
      </c>
      <c r="I3144" s="18">
        <v>45215</v>
      </c>
      <c r="J3144" s="28">
        <v>1258977566</v>
      </c>
      <c r="K3144" s="18">
        <v>45225</v>
      </c>
      <c r="L3144" s="18">
        <v>45230</v>
      </c>
      <c r="M3144" s="18"/>
      <c r="N3144" s="30">
        <v>8</v>
      </c>
      <c r="O3144" s="7">
        <v>10000</v>
      </c>
      <c r="P3144" s="30">
        <v>132</v>
      </c>
      <c r="Q3144" s="22">
        <v>5.8283715876113903E-2</v>
      </c>
      <c r="R3144" s="7">
        <v>6000</v>
      </c>
      <c r="S3144" s="2">
        <v>95</v>
      </c>
      <c r="T3144" s="11">
        <v>993.11</v>
      </c>
      <c r="U3144" s="17" t="s">
        <v>6286</v>
      </c>
      <c r="V3144" s="21">
        <v>1</v>
      </c>
      <c r="W3144" s="9">
        <v>6000</v>
      </c>
      <c r="X3144" s="22">
        <f t="shared" si="245"/>
        <v>0</v>
      </c>
      <c r="Y3144" s="29">
        <v>993.11</v>
      </c>
      <c r="Z3144" s="34">
        <f t="shared" si="246"/>
        <v>328000</v>
      </c>
      <c r="AA3144" s="34">
        <f t="shared" si="247"/>
        <v>1.8292682926829267E-2</v>
      </c>
      <c r="AB3144" s="35">
        <f t="shared" si="248"/>
        <v>2.4146341463414633</v>
      </c>
      <c r="AC3144" s="35">
        <f t="shared" si="249"/>
        <v>1.7378048780487805</v>
      </c>
      <c r="AD3144" s="6">
        <f>IFERROR(VLOOKUP(E3144,marginal!$A$2:$E$4826,4,FALSE),0)</f>
        <v>1524.1492307692301</v>
      </c>
    </row>
    <row r="3145" spans="1:30" x14ac:dyDescent="0.2">
      <c r="A3145" s="27" t="s">
        <v>6907</v>
      </c>
      <c r="B3145" s="6" t="s">
        <v>6925</v>
      </c>
      <c r="C3145" s="6" t="s">
        <v>6912</v>
      </c>
      <c r="D3145" s="2">
        <v>167316</v>
      </c>
      <c r="E3145" s="2">
        <v>167671</v>
      </c>
      <c r="F3145" s="3" t="s">
        <v>3831</v>
      </c>
      <c r="G3145" s="2">
        <v>167674</v>
      </c>
      <c r="H3145" s="3" t="s">
        <v>3835</v>
      </c>
      <c r="I3145" s="18">
        <v>45330</v>
      </c>
      <c r="J3145" s="28">
        <v>1336246685</v>
      </c>
      <c r="K3145" s="18">
        <v>45225</v>
      </c>
      <c r="L3145" s="18">
        <v>45230</v>
      </c>
      <c r="M3145" s="18"/>
      <c r="N3145" s="30">
        <v>9</v>
      </c>
      <c r="O3145" s="7">
        <v>10000</v>
      </c>
      <c r="P3145" s="30">
        <v>147</v>
      </c>
      <c r="Q3145" s="22">
        <v>7.9000519063170294E-2</v>
      </c>
      <c r="R3145" s="7">
        <v>5000</v>
      </c>
      <c r="S3145" s="2">
        <v>110</v>
      </c>
      <c r="T3145" s="11">
        <v>958.63</v>
      </c>
      <c r="U3145" s="17" t="s">
        <v>6286</v>
      </c>
      <c r="V3145" s="21">
        <v>1</v>
      </c>
      <c r="W3145" s="9">
        <v>5000</v>
      </c>
      <c r="X3145" s="22">
        <f t="shared" si="245"/>
        <v>0</v>
      </c>
      <c r="Y3145" s="29">
        <v>958.63</v>
      </c>
      <c r="Z3145" s="34">
        <f t="shared" si="246"/>
        <v>368000</v>
      </c>
      <c r="AA3145" s="34">
        <f t="shared" si="247"/>
        <v>1.358695652173913E-2</v>
      </c>
      <c r="AB3145" s="35">
        <f t="shared" si="248"/>
        <v>1.9972826086956521</v>
      </c>
      <c r="AC3145" s="35">
        <f t="shared" si="249"/>
        <v>1.4945652173913042</v>
      </c>
      <c r="AD3145" s="6">
        <f>IFERROR(VLOOKUP(E3145,marginal!$A$2:$E$4826,4,FALSE),0)</f>
        <v>1524.1492307692301</v>
      </c>
    </row>
    <row r="3146" spans="1:30" x14ac:dyDescent="0.2">
      <c r="A3146" s="27" t="s">
        <v>6907</v>
      </c>
      <c r="B3146" s="6" t="s">
        <v>6925</v>
      </c>
      <c r="C3146" s="6" t="s">
        <v>6912</v>
      </c>
      <c r="D3146" s="2">
        <v>167035</v>
      </c>
      <c r="E3146" s="2">
        <v>167671</v>
      </c>
      <c r="F3146" s="3" t="s">
        <v>3831</v>
      </c>
      <c r="G3146" s="2">
        <v>167675</v>
      </c>
      <c r="H3146" s="3" t="s">
        <v>3836</v>
      </c>
      <c r="I3146" s="18">
        <v>45330</v>
      </c>
      <c r="J3146" s="28">
        <v>1336241800</v>
      </c>
      <c r="K3146" s="18">
        <v>45225</v>
      </c>
      <c r="L3146" s="18">
        <v>45230</v>
      </c>
      <c r="M3146" s="18"/>
      <c r="N3146" s="30">
        <v>1</v>
      </c>
      <c r="O3146" s="7">
        <v>5000</v>
      </c>
      <c r="P3146" s="30">
        <v>147</v>
      </c>
      <c r="Q3146" s="22">
        <v>0.11226939921536</v>
      </c>
      <c r="R3146" s="7">
        <v>12000</v>
      </c>
      <c r="S3146" s="2">
        <v>95</v>
      </c>
      <c r="T3146" s="11">
        <v>1972.46</v>
      </c>
      <c r="U3146" s="17" t="s">
        <v>6286</v>
      </c>
      <c r="V3146" s="21">
        <v>1</v>
      </c>
      <c r="W3146" s="9">
        <v>12000</v>
      </c>
      <c r="X3146" s="22">
        <f t="shared" si="245"/>
        <v>0</v>
      </c>
      <c r="Y3146" s="29">
        <v>1972.46</v>
      </c>
      <c r="Z3146" s="34">
        <f t="shared" si="246"/>
        <v>49000</v>
      </c>
      <c r="AA3146" s="34">
        <f t="shared" si="247"/>
        <v>0.24489795918367346</v>
      </c>
      <c r="AB3146" s="35">
        <f t="shared" si="248"/>
        <v>36</v>
      </c>
      <c r="AC3146" s="35">
        <f t="shared" si="249"/>
        <v>23.26530612244898</v>
      </c>
      <c r="AD3146" s="6">
        <f>IFERROR(VLOOKUP(E3146,marginal!$A$2:$E$4826,4,FALSE),0)</f>
        <v>1524.1492307692301</v>
      </c>
    </row>
    <row r="3147" spans="1:30" x14ac:dyDescent="0.2">
      <c r="A3147" s="27" t="s">
        <v>6907</v>
      </c>
      <c r="B3147" s="6" t="s">
        <v>6925</v>
      </c>
      <c r="C3147" s="6" t="s">
        <v>6912</v>
      </c>
      <c r="D3147" s="2">
        <v>166790</v>
      </c>
      <c r="E3147" s="2">
        <v>167671</v>
      </c>
      <c r="F3147" s="3" t="s">
        <v>3831</v>
      </c>
      <c r="G3147" s="2">
        <v>167676</v>
      </c>
      <c r="H3147" s="3" t="s">
        <v>3837</v>
      </c>
      <c r="I3147" s="18">
        <v>45330</v>
      </c>
      <c r="J3147" s="28">
        <v>1336245286</v>
      </c>
      <c r="K3147" s="18">
        <v>45225</v>
      </c>
      <c r="L3147" s="18">
        <v>45230</v>
      </c>
      <c r="M3147" s="18"/>
      <c r="N3147" s="30">
        <v>7</v>
      </c>
      <c r="O3147" s="7">
        <v>10000</v>
      </c>
      <c r="P3147" s="30">
        <v>127</v>
      </c>
      <c r="Q3147" s="22">
        <v>5.24391097594855E-2</v>
      </c>
      <c r="R3147" s="7">
        <v>5000</v>
      </c>
      <c r="S3147" s="2">
        <v>105</v>
      </c>
      <c r="T3147" s="11">
        <v>917.21</v>
      </c>
      <c r="U3147" s="17" t="s">
        <v>6286</v>
      </c>
      <c r="V3147" s="21">
        <v>1</v>
      </c>
      <c r="W3147" s="9">
        <v>5000</v>
      </c>
      <c r="X3147" s="22">
        <f t="shared" si="245"/>
        <v>0</v>
      </c>
      <c r="Y3147" s="29">
        <v>917.21</v>
      </c>
      <c r="Z3147" s="34">
        <f t="shared" si="246"/>
        <v>260000</v>
      </c>
      <c r="AA3147" s="34">
        <f t="shared" si="247"/>
        <v>1.9230769230769232E-2</v>
      </c>
      <c r="AB3147" s="35">
        <f t="shared" si="248"/>
        <v>2.4423076923076925</v>
      </c>
      <c r="AC3147" s="35">
        <f t="shared" si="249"/>
        <v>2.0192307692307692</v>
      </c>
      <c r="AD3147" s="6">
        <f>IFERROR(VLOOKUP(E3147,marginal!$A$2:$E$4826,4,FALSE),0)</f>
        <v>1524.1492307692301</v>
      </c>
    </row>
    <row r="3148" spans="1:30" x14ac:dyDescent="0.2">
      <c r="A3148" s="27" t="s">
        <v>6907</v>
      </c>
      <c r="B3148" s="6" t="s">
        <v>6916</v>
      </c>
      <c r="C3148" s="6" t="s">
        <v>6912</v>
      </c>
      <c r="D3148" s="4">
        <v>167130</v>
      </c>
      <c r="E3148" s="4">
        <v>167693</v>
      </c>
      <c r="F3148" s="5" t="s">
        <v>3838</v>
      </c>
      <c r="G3148" s="4">
        <v>167694</v>
      </c>
      <c r="H3148" s="5" t="s">
        <v>3839</v>
      </c>
      <c r="I3148" s="18" t="s">
        <v>6930</v>
      </c>
      <c r="J3148" s="28" t="s">
        <v>6930</v>
      </c>
      <c r="K3148" s="18">
        <v>45225</v>
      </c>
      <c r="L3148" s="18">
        <v>45230</v>
      </c>
      <c r="M3148" s="18"/>
      <c r="N3148" s="30">
        <v>8</v>
      </c>
      <c r="O3148" s="7">
        <v>10000</v>
      </c>
      <c r="P3148" s="30">
        <v>133</v>
      </c>
      <c r="Q3148" s="22">
        <v>6.6367508409971077E-2</v>
      </c>
      <c r="R3148" s="8">
        <v>6000</v>
      </c>
      <c r="S3148" s="4">
        <v>142</v>
      </c>
      <c r="T3148" s="10">
        <v>1503.37</v>
      </c>
      <c r="U3148" s="17" t="s">
        <v>6286</v>
      </c>
      <c r="V3148" s="21">
        <v>0.41396805841348067</v>
      </c>
      <c r="W3148" s="9">
        <v>2483.8083504808842</v>
      </c>
      <c r="X3148" s="22">
        <f t="shared" si="245"/>
        <v>-0.58603194158651928</v>
      </c>
      <c r="Y3148" s="29">
        <v>622.3471599770744</v>
      </c>
      <c r="Z3148" s="34">
        <f t="shared" si="246"/>
        <v>328000</v>
      </c>
      <c r="AA3148" s="34">
        <f t="shared" si="247"/>
        <v>1.8292682926829267E-2</v>
      </c>
      <c r="AB3148" s="35">
        <f t="shared" si="248"/>
        <v>2.4329268292682924</v>
      </c>
      <c r="AC3148" s="35">
        <f t="shared" si="249"/>
        <v>2.5975609756097557</v>
      </c>
      <c r="AD3148" s="6">
        <f>IFERROR(VLOOKUP(E3148,marginal!$A$2:$E$4826,4,FALSE),0)</f>
        <v>-2737.4584615384501</v>
      </c>
    </row>
    <row r="3149" spans="1:30" x14ac:dyDescent="0.2">
      <c r="A3149" s="27" t="s">
        <v>6907</v>
      </c>
      <c r="B3149" s="6" t="s">
        <v>6916</v>
      </c>
      <c r="C3149" s="6" t="s">
        <v>6912</v>
      </c>
      <c r="D3149" s="4">
        <v>166644</v>
      </c>
      <c r="E3149" s="4">
        <v>167810</v>
      </c>
      <c r="F3149" s="5" t="s">
        <v>3840</v>
      </c>
      <c r="G3149" s="4">
        <v>167811</v>
      </c>
      <c r="H3149" s="5" t="s">
        <v>3841</v>
      </c>
      <c r="I3149" s="18">
        <v>45212</v>
      </c>
      <c r="J3149" s="28">
        <v>1257440679</v>
      </c>
      <c r="K3149" s="18">
        <v>45226</v>
      </c>
      <c r="L3149" s="18">
        <v>45230</v>
      </c>
      <c r="M3149" s="18"/>
      <c r="N3149" s="30">
        <v>8</v>
      </c>
      <c r="O3149" s="7">
        <v>10000</v>
      </c>
      <c r="P3149" s="30">
        <v>132</v>
      </c>
      <c r="Q3149" s="22">
        <v>5.8283715876113903E-2</v>
      </c>
      <c r="R3149" s="8">
        <v>7000</v>
      </c>
      <c r="S3149" s="4">
        <v>142</v>
      </c>
      <c r="T3149" s="10">
        <v>1758.65</v>
      </c>
      <c r="U3149" s="17" t="s">
        <v>6286</v>
      </c>
      <c r="V3149" s="21">
        <v>0.52629744339935314</v>
      </c>
      <c r="W3149" s="9">
        <v>3684.082103795472</v>
      </c>
      <c r="X3149" s="22">
        <f t="shared" si="245"/>
        <v>-0.47370255660064686</v>
      </c>
      <c r="Y3149" s="29">
        <v>925.57299883427243</v>
      </c>
      <c r="Z3149" s="34">
        <f t="shared" si="246"/>
        <v>328000</v>
      </c>
      <c r="AA3149" s="34">
        <f t="shared" si="247"/>
        <v>2.1341463414634148E-2</v>
      </c>
      <c r="AB3149" s="35">
        <f t="shared" si="248"/>
        <v>2.8170731707317076</v>
      </c>
      <c r="AC3149" s="35">
        <f t="shared" si="249"/>
        <v>3.030487804878049</v>
      </c>
      <c r="AD3149" s="6">
        <f>IFERROR(VLOOKUP(E3149,marginal!$A$2:$E$4826,4,FALSE),0)</f>
        <v>-2278.9328205128168</v>
      </c>
    </row>
    <row r="3150" spans="1:30" x14ac:dyDescent="0.2">
      <c r="A3150" s="27" t="s">
        <v>6907</v>
      </c>
      <c r="B3150" s="6" t="s">
        <v>6916</v>
      </c>
      <c r="C3150" s="6" t="s">
        <v>6912</v>
      </c>
      <c r="D3150" s="2">
        <v>167339</v>
      </c>
      <c r="E3150" s="2">
        <v>167693</v>
      </c>
      <c r="F3150" s="3" t="s">
        <v>3838</v>
      </c>
      <c r="G3150" s="2">
        <v>167695</v>
      </c>
      <c r="H3150" s="3" t="s">
        <v>3842</v>
      </c>
      <c r="I3150" s="18">
        <v>45222</v>
      </c>
      <c r="J3150" s="28">
        <v>1263530720</v>
      </c>
      <c r="K3150" s="18">
        <v>45225</v>
      </c>
      <c r="L3150" s="18">
        <v>45230</v>
      </c>
      <c r="M3150" s="18"/>
      <c r="N3150" s="30">
        <v>9</v>
      </c>
      <c r="O3150" s="7">
        <v>10000</v>
      </c>
      <c r="P3150" s="30">
        <v>147</v>
      </c>
      <c r="Q3150" s="22">
        <v>7.9000519063170294E-2</v>
      </c>
      <c r="R3150" s="7">
        <v>6000</v>
      </c>
      <c r="S3150" s="2">
        <v>142</v>
      </c>
      <c r="T3150" s="11">
        <v>1503.37</v>
      </c>
      <c r="U3150" s="17" t="s">
        <v>6286</v>
      </c>
      <c r="V3150" s="21">
        <v>0.41396805841348067</v>
      </c>
      <c r="W3150" s="9">
        <v>2483.8083504808842</v>
      </c>
      <c r="X3150" s="22">
        <f t="shared" si="245"/>
        <v>-0.58603194158651928</v>
      </c>
      <c r="Y3150" s="29">
        <v>622.3471599770744</v>
      </c>
      <c r="Z3150" s="34">
        <f t="shared" si="246"/>
        <v>368000</v>
      </c>
      <c r="AA3150" s="34">
        <f t="shared" si="247"/>
        <v>1.6304347826086956E-2</v>
      </c>
      <c r="AB3150" s="35">
        <f t="shared" si="248"/>
        <v>2.3967391304347827</v>
      </c>
      <c r="AC3150" s="35">
        <f t="shared" si="249"/>
        <v>2.3152173913043477</v>
      </c>
      <c r="AD3150" s="6">
        <f>IFERROR(VLOOKUP(E3150,marginal!$A$2:$E$4826,4,FALSE),0)</f>
        <v>-2737.4584615384501</v>
      </c>
    </row>
    <row r="3151" spans="1:30" x14ac:dyDescent="0.2">
      <c r="A3151" s="27" t="s">
        <v>6907</v>
      </c>
      <c r="B3151" s="6" t="s">
        <v>6916</v>
      </c>
      <c r="C3151" s="6" t="s">
        <v>6912</v>
      </c>
      <c r="D3151" s="2">
        <v>167167</v>
      </c>
      <c r="E3151" s="2">
        <v>167693</v>
      </c>
      <c r="F3151" s="3" t="s">
        <v>3838</v>
      </c>
      <c r="G3151" s="2">
        <v>167696</v>
      </c>
      <c r="H3151" s="3" t="s">
        <v>3843</v>
      </c>
      <c r="I3151" s="18">
        <v>45218</v>
      </c>
      <c r="J3151" s="28">
        <v>1261619836</v>
      </c>
      <c r="K3151" s="18">
        <v>45225</v>
      </c>
      <c r="L3151" s="18">
        <v>45230</v>
      </c>
      <c r="M3151" s="18"/>
      <c r="N3151" s="30">
        <v>6</v>
      </c>
      <c r="O3151" s="7">
        <v>10000</v>
      </c>
      <c r="P3151" s="30">
        <v>115</v>
      </c>
      <c r="Q3151" s="22">
        <v>3.97705569269148E-2</v>
      </c>
      <c r="R3151" s="7">
        <v>6000</v>
      </c>
      <c r="S3151" s="2">
        <v>142</v>
      </c>
      <c r="T3151" s="11">
        <v>1503.37</v>
      </c>
      <c r="U3151" s="17" t="s">
        <v>6286</v>
      </c>
      <c r="V3151" s="21">
        <v>0.41396805841348067</v>
      </c>
      <c r="W3151" s="9">
        <v>2483.8083504808842</v>
      </c>
      <c r="X3151" s="22">
        <f t="shared" si="245"/>
        <v>-0.58603194158651928</v>
      </c>
      <c r="Y3151" s="29">
        <v>622.3471599770744</v>
      </c>
      <c r="Z3151" s="34">
        <f t="shared" si="246"/>
        <v>277000</v>
      </c>
      <c r="AA3151" s="34">
        <f t="shared" si="247"/>
        <v>2.1660649819494584E-2</v>
      </c>
      <c r="AB3151" s="35">
        <f t="shared" si="248"/>
        <v>2.4909747292418771</v>
      </c>
      <c r="AC3151" s="35">
        <f t="shared" si="249"/>
        <v>3.0758122743682308</v>
      </c>
      <c r="AD3151" s="6">
        <f>IFERROR(VLOOKUP(E3151,marginal!$A$2:$E$4826,4,FALSE),0)</f>
        <v>-2737.4584615384501</v>
      </c>
    </row>
    <row r="3152" spans="1:30" x14ac:dyDescent="0.2">
      <c r="A3152" s="27" t="s">
        <v>6907</v>
      </c>
      <c r="B3152" s="6" t="s">
        <v>6916</v>
      </c>
      <c r="C3152" s="6" t="s">
        <v>6912</v>
      </c>
      <c r="D3152" s="2">
        <v>167132</v>
      </c>
      <c r="E3152" s="2">
        <v>167693</v>
      </c>
      <c r="F3152" s="3" t="s">
        <v>3838</v>
      </c>
      <c r="G3152" s="2">
        <v>167697</v>
      </c>
      <c r="H3152" s="3" t="s">
        <v>3844</v>
      </c>
      <c r="I3152" s="18" t="s">
        <v>6930</v>
      </c>
      <c r="J3152" s="28" t="s">
        <v>6930</v>
      </c>
      <c r="K3152" s="18">
        <v>45225</v>
      </c>
      <c r="L3152" s="18">
        <v>45230</v>
      </c>
      <c r="M3152" s="18"/>
      <c r="N3152" s="30">
        <v>6</v>
      </c>
      <c r="O3152" s="7">
        <v>12000</v>
      </c>
      <c r="P3152" s="30">
        <v>122</v>
      </c>
      <c r="Q3152" s="22">
        <v>4.8894826895459244E-2</v>
      </c>
      <c r="R3152" s="7">
        <v>6000</v>
      </c>
      <c r="S3152" s="2">
        <v>142</v>
      </c>
      <c r="T3152" s="11">
        <v>1503.37</v>
      </c>
      <c r="U3152" s="17" t="s">
        <v>6286</v>
      </c>
      <c r="V3152" s="21">
        <v>0.41396805841348067</v>
      </c>
      <c r="W3152" s="9">
        <v>2483.8083504808842</v>
      </c>
      <c r="X3152" s="22">
        <f t="shared" si="245"/>
        <v>-0.58603194158651928</v>
      </c>
      <c r="Y3152" s="29">
        <v>622.3471599770744</v>
      </c>
      <c r="Z3152" s="34">
        <f t="shared" si="246"/>
        <v>277000</v>
      </c>
      <c r="AA3152" s="34">
        <f t="shared" si="247"/>
        <v>2.1660649819494584E-2</v>
      </c>
      <c r="AB3152" s="35">
        <f t="shared" si="248"/>
        <v>2.6425992779783392</v>
      </c>
      <c r="AC3152" s="35">
        <f t="shared" si="249"/>
        <v>3.0758122743682308</v>
      </c>
      <c r="AD3152" s="6">
        <f>IFERROR(VLOOKUP(E3152,marginal!$A$2:$E$4826,4,FALSE),0)</f>
        <v>-2737.4584615384501</v>
      </c>
    </row>
    <row r="3153" spans="1:30" x14ac:dyDescent="0.2">
      <c r="A3153" s="27" t="s">
        <v>6907</v>
      </c>
      <c r="B3153" s="6" t="s">
        <v>6916</v>
      </c>
      <c r="C3153" s="6" t="s">
        <v>6912</v>
      </c>
      <c r="D3153" s="2">
        <v>167168</v>
      </c>
      <c r="E3153" s="2">
        <v>167693</v>
      </c>
      <c r="F3153" s="3" t="s">
        <v>3838</v>
      </c>
      <c r="G3153" s="2">
        <v>167698</v>
      </c>
      <c r="H3153" s="3" t="s">
        <v>3845</v>
      </c>
      <c r="I3153" s="18" t="s">
        <v>6930</v>
      </c>
      <c r="J3153" s="28" t="s">
        <v>6930</v>
      </c>
      <c r="K3153" s="18">
        <v>45225</v>
      </c>
      <c r="L3153" s="18">
        <v>45230</v>
      </c>
      <c r="M3153" s="18"/>
      <c r="N3153" s="30">
        <v>8</v>
      </c>
      <c r="O3153" s="7">
        <v>10000</v>
      </c>
      <c r="P3153" s="30">
        <v>133</v>
      </c>
      <c r="Q3153" s="22">
        <v>5.698972024830657E-2</v>
      </c>
      <c r="R3153" s="7">
        <v>5000</v>
      </c>
      <c r="S3153" s="2">
        <v>147</v>
      </c>
      <c r="T3153" s="11">
        <v>1303.3399999999999</v>
      </c>
      <c r="U3153" s="17" t="s">
        <v>6286</v>
      </c>
      <c r="V3153" s="21">
        <v>0.41396805841348067</v>
      </c>
      <c r="W3153" s="9">
        <v>2069.8402920674034</v>
      </c>
      <c r="X3153" s="22">
        <f t="shared" si="245"/>
        <v>-0.58603194158651939</v>
      </c>
      <c r="Y3153" s="29">
        <v>539.54112925262586</v>
      </c>
      <c r="Z3153" s="34">
        <f t="shared" si="246"/>
        <v>328000</v>
      </c>
      <c r="AA3153" s="34">
        <f t="shared" si="247"/>
        <v>1.524390243902439E-2</v>
      </c>
      <c r="AB3153" s="35">
        <f t="shared" si="248"/>
        <v>2.0274390243902438</v>
      </c>
      <c r="AC3153" s="35">
        <f t="shared" si="249"/>
        <v>2.2408536585365852</v>
      </c>
      <c r="AD3153" s="6">
        <f>IFERROR(VLOOKUP(E3153,marginal!$A$2:$E$4826,4,FALSE),0)</f>
        <v>-2737.4584615384501</v>
      </c>
    </row>
    <row r="3154" spans="1:30" x14ac:dyDescent="0.2">
      <c r="A3154" s="27" t="s">
        <v>6907</v>
      </c>
      <c r="B3154" s="6" t="s">
        <v>6916</v>
      </c>
      <c r="C3154" s="6" t="s">
        <v>6912</v>
      </c>
      <c r="D3154" s="2">
        <v>167134</v>
      </c>
      <c r="E3154" s="2">
        <v>167693</v>
      </c>
      <c r="F3154" s="3" t="s">
        <v>3838</v>
      </c>
      <c r="G3154" s="2">
        <v>167699</v>
      </c>
      <c r="H3154" s="3" t="s">
        <v>3846</v>
      </c>
      <c r="I3154" s="18" t="s">
        <v>6930</v>
      </c>
      <c r="J3154" s="28" t="s">
        <v>6930</v>
      </c>
      <c r="K3154" s="18">
        <v>45225</v>
      </c>
      <c r="L3154" s="18">
        <v>45230</v>
      </c>
      <c r="M3154" s="18"/>
      <c r="N3154" s="30">
        <v>8</v>
      </c>
      <c r="O3154" s="7">
        <v>10000</v>
      </c>
      <c r="P3154" s="30">
        <v>133</v>
      </c>
      <c r="Q3154" s="22">
        <v>6.6367508409971077E-2</v>
      </c>
      <c r="R3154" s="7">
        <v>6000</v>
      </c>
      <c r="S3154" s="2">
        <v>142</v>
      </c>
      <c r="T3154" s="11">
        <v>1503.37</v>
      </c>
      <c r="U3154" s="17" t="s">
        <v>6286</v>
      </c>
      <c r="V3154" s="21">
        <v>0.41396805841348067</v>
      </c>
      <c r="W3154" s="9">
        <v>2483.8083504808842</v>
      </c>
      <c r="X3154" s="22">
        <f t="shared" si="245"/>
        <v>-0.58603194158651928</v>
      </c>
      <c r="Y3154" s="29">
        <v>622.3471599770744</v>
      </c>
      <c r="Z3154" s="34">
        <f t="shared" si="246"/>
        <v>328000</v>
      </c>
      <c r="AA3154" s="34">
        <f t="shared" si="247"/>
        <v>1.8292682926829267E-2</v>
      </c>
      <c r="AB3154" s="35">
        <f t="shared" si="248"/>
        <v>2.4329268292682924</v>
      </c>
      <c r="AC3154" s="35">
        <f t="shared" si="249"/>
        <v>2.5975609756097557</v>
      </c>
      <c r="AD3154" s="6">
        <f>IFERROR(VLOOKUP(E3154,marginal!$A$2:$E$4826,4,FALSE),0)</f>
        <v>-2737.4584615384501</v>
      </c>
    </row>
    <row r="3155" spans="1:30" x14ac:dyDescent="0.2">
      <c r="A3155" s="27" t="s">
        <v>6907</v>
      </c>
      <c r="B3155" s="6" t="s">
        <v>6911</v>
      </c>
      <c r="C3155" s="6" t="s">
        <v>6912</v>
      </c>
      <c r="D3155" s="2">
        <v>167337</v>
      </c>
      <c r="E3155" s="2">
        <v>167728</v>
      </c>
      <c r="F3155" s="3" t="s">
        <v>2600</v>
      </c>
      <c r="G3155" s="2">
        <v>167736</v>
      </c>
      <c r="H3155" s="3" t="s">
        <v>3847</v>
      </c>
      <c r="I3155" s="18">
        <v>45222</v>
      </c>
      <c r="J3155" s="28">
        <v>1263521485</v>
      </c>
      <c r="K3155" s="18">
        <v>45226</v>
      </c>
      <c r="L3155" s="18">
        <v>45230</v>
      </c>
      <c r="M3155" s="18"/>
      <c r="N3155" s="30">
        <v>7</v>
      </c>
      <c r="O3155" s="7">
        <v>10000</v>
      </c>
      <c r="P3155" s="30">
        <v>127</v>
      </c>
      <c r="Q3155" s="22">
        <v>5.24391097594855E-2</v>
      </c>
      <c r="R3155" s="7">
        <v>10000</v>
      </c>
      <c r="S3155" s="2">
        <v>142</v>
      </c>
      <c r="T3155" s="11">
        <v>2510.34</v>
      </c>
      <c r="U3155" s="17" t="s">
        <v>6286</v>
      </c>
      <c r="V3155" s="21">
        <v>1</v>
      </c>
      <c r="W3155" s="9">
        <v>10000</v>
      </c>
      <c r="X3155" s="22">
        <f t="shared" si="245"/>
        <v>0</v>
      </c>
      <c r="Y3155" s="29">
        <v>2510.34</v>
      </c>
      <c r="Z3155" s="34">
        <f t="shared" si="246"/>
        <v>260000</v>
      </c>
      <c r="AA3155" s="34">
        <f t="shared" si="247"/>
        <v>3.8461538461538464E-2</v>
      </c>
      <c r="AB3155" s="35">
        <f t="shared" si="248"/>
        <v>4.884615384615385</v>
      </c>
      <c r="AC3155" s="35">
        <f t="shared" si="249"/>
        <v>5.4615384615384617</v>
      </c>
      <c r="AD3155" s="6">
        <f>IFERROR(VLOOKUP(E3155,marginal!$A$2:$E$4826,4,FALSE),0)</f>
        <v>18405.151538461501</v>
      </c>
    </row>
    <row r="3156" spans="1:30" x14ac:dyDescent="0.2">
      <c r="A3156" s="27" t="s">
        <v>6907</v>
      </c>
      <c r="B3156" s="6" t="s">
        <v>6926</v>
      </c>
      <c r="C3156" s="6" t="s">
        <v>6909</v>
      </c>
      <c r="D3156" s="2">
        <v>167786</v>
      </c>
      <c r="E3156" s="2">
        <v>167839</v>
      </c>
      <c r="F3156" s="3" t="s">
        <v>1173</v>
      </c>
      <c r="G3156" s="2">
        <v>167891</v>
      </c>
      <c r="H3156" s="3" t="s">
        <v>3848</v>
      </c>
      <c r="I3156" s="18">
        <v>45225</v>
      </c>
      <c r="J3156" s="28">
        <v>1267008861</v>
      </c>
      <c r="K3156" s="18">
        <v>45227</v>
      </c>
      <c r="L3156" s="18">
        <v>45230</v>
      </c>
      <c r="M3156" s="18"/>
      <c r="N3156" s="30">
        <v>1</v>
      </c>
      <c r="O3156" s="7">
        <v>7000</v>
      </c>
      <c r="P3156" s="30">
        <v>111</v>
      </c>
      <c r="Q3156" s="22">
        <v>5.9818464604665163E-3</v>
      </c>
      <c r="R3156" s="7">
        <v>7000</v>
      </c>
      <c r="S3156" s="2">
        <v>142</v>
      </c>
      <c r="T3156" s="11">
        <v>1758.65</v>
      </c>
      <c r="U3156" s="17" t="s">
        <v>6286</v>
      </c>
      <c r="V3156" s="21">
        <v>1</v>
      </c>
      <c r="W3156" s="9">
        <v>7000</v>
      </c>
      <c r="X3156" s="22">
        <f t="shared" si="245"/>
        <v>0</v>
      </c>
      <c r="Y3156" s="29">
        <v>1758.65</v>
      </c>
      <c r="Z3156" s="34">
        <f t="shared" si="246"/>
        <v>49000</v>
      </c>
      <c r="AA3156" s="34">
        <f t="shared" si="247"/>
        <v>0.14285714285714285</v>
      </c>
      <c r="AB3156" s="35">
        <f t="shared" si="248"/>
        <v>15.857142857142856</v>
      </c>
      <c r="AC3156" s="35">
        <f t="shared" si="249"/>
        <v>20.285714285714285</v>
      </c>
      <c r="AD3156" s="6">
        <f>IFERROR(VLOOKUP(E3156,marginal!$A$2:$E$4826,4,FALSE),0)</f>
        <v>10378.592307692301</v>
      </c>
    </row>
    <row r="3157" spans="1:30" x14ac:dyDescent="0.2">
      <c r="A3157" s="27" t="s">
        <v>6907</v>
      </c>
      <c r="B3157" s="6" t="s">
        <v>6916</v>
      </c>
      <c r="C3157" s="6" t="s">
        <v>6912</v>
      </c>
      <c r="D3157" s="2">
        <v>166417</v>
      </c>
      <c r="E3157" s="2">
        <v>167810</v>
      </c>
      <c r="F3157" s="3" t="s">
        <v>3840</v>
      </c>
      <c r="G3157" s="2">
        <v>167812</v>
      </c>
      <c r="H3157" s="3" t="s">
        <v>3849</v>
      </c>
      <c r="I3157" s="18" t="s">
        <v>6930</v>
      </c>
      <c r="J3157" s="28" t="s">
        <v>6930</v>
      </c>
      <c r="K3157" s="18">
        <v>45226</v>
      </c>
      <c r="L3157" s="18">
        <v>45230</v>
      </c>
      <c r="M3157" s="18"/>
      <c r="N3157" s="30">
        <v>8</v>
      </c>
      <c r="O3157" s="7">
        <v>10000</v>
      </c>
      <c r="P3157" s="30">
        <v>133</v>
      </c>
      <c r="Q3157" s="22">
        <v>6.4725661786451949E-2</v>
      </c>
      <c r="R3157" s="7">
        <v>7000</v>
      </c>
      <c r="S3157" s="2">
        <v>142</v>
      </c>
      <c r="T3157" s="11">
        <v>1758.65</v>
      </c>
      <c r="U3157" s="17" t="s">
        <v>6286</v>
      </c>
      <c r="V3157" s="21">
        <v>0.52629744339935314</v>
      </c>
      <c r="W3157" s="9">
        <v>3684.082103795472</v>
      </c>
      <c r="X3157" s="22">
        <f t="shared" si="245"/>
        <v>-0.47370255660064686</v>
      </c>
      <c r="Y3157" s="29">
        <v>925.57299883427243</v>
      </c>
      <c r="Z3157" s="34">
        <f t="shared" si="246"/>
        <v>328000</v>
      </c>
      <c r="AA3157" s="34">
        <f t="shared" si="247"/>
        <v>2.1341463414634148E-2</v>
      </c>
      <c r="AB3157" s="35">
        <f t="shared" si="248"/>
        <v>2.8384146341463419</v>
      </c>
      <c r="AC3157" s="35">
        <f t="shared" si="249"/>
        <v>3.030487804878049</v>
      </c>
      <c r="AD3157" s="6">
        <f>IFERROR(VLOOKUP(E3157,marginal!$A$2:$E$4826,4,FALSE),0)</f>
        <v>-2278.9328205128168</v>
      </c>
    </row>
    <row r="3158" spans="1:30" x14ac:dyDescent="0.2">
      <c r="A3158" s="27" t="s">
        <v>6907</v>
      </c>
      <c r="B3158" s="6" t="s">
        <v>6916</v>
      </c>
      <c r="C3158" s="6" t="s">
        <v>6912</v>
      </c>
      <c r="D3158" s="2">
        <v>166705</v>
      </c>
      <c r="E3158" s="2">
        <v>167810</v>
      </c>
      <c r="F3158" s="3" t="s">
        <v>3840</v>
      </c>
      <c r="G3158" s="2">
        <v>167813</v>
      </c>
      <c r="H3158" s="3" t="s">
        <v>3850</v>
      </c>
      <c r="I3158" s="18" t="s">
        <v>6930</v>
      </c>
      <c r="J3158" s="28" t="s">
        <v>6930</v>
      </c>
      <c r="K3158" s="18">
        <v>45226</v>
      </c>
      <c r="L3158" s="18">
        <v>45230</v>
      </c>
      <c r="M3158" s="18"/>
      <c r="N3158" s="30">
        <v>8</v>
      </c>
      <c r="O3158" s="7">
        <v>10000</v>
      </c>
      <c r="P3158" s="30">
        <v>133</v>
      </c>
      <c r="Q3158" s="22">
        <v>6.4725661786451949E-2</v>
      </c>
      <c r="R3158" s="7">
        <v>7000</v>
      </c>
      <c r="S3158" s="2">
        <v>142</v>
      </c>
      <c r="T3158" s="11">
        <v>1758.65</v>
      </c>
      <c r="U3158" s="17" t="s">
        <v>6286</v>
      </c>
      <c r="V3158" s="21">
        <v>0.52629744339935314</v>
      </c>
      <c r="W3158" s="9">
        <v>3684.082103795472</v>
      </c>
      <c r="X3158" s="22">
        <f t="shared" si="245"/>
        <v>-0.47370255660064686</v>
      </c>
      <c r="Y3158" s="29">
        <v>925.57299883427243</v>
      </c>
      <c r="Z3158" s="34">
        <f t="shared" si="246"/>
        <v>328000</v>
      </c>
      <c r="AA3158" s="34">
        <f t="shared" si="247"/>
        <v>2.1341463414634148E-2</v>
      </c>
      <c r="AB3158" s="35">
        <f t="shared" si="248"/>
        <v>2.8384146341463419</v>
      </c>
      <c r="AC3158" s="35">
        <f t="shared" si="249"/>
        <v>3.030487804878049</v>
      </c>
      <c r="AD3158" s="6">
        <f>IFERROR(VLOOKUP(E3158,marginal!$A$2:$E$4826,4,FALSE),0)</f>
        <v>-2278.9328205128168</v>
      </c>
    </row>
    <row r="3159" spans="1:30" x14ac:dyDescent="0.2">
      <c r="A3159" s="27" t="s">
        <v>6907</v>
      </c>
      <c r="B3159" s="6" t="s">
        <v>6916</v>
      </c>
      <c r="C3159" s="6" t="s">
        <v>6912</v>
      </c>
      <c r="D3159" s="2">
        <v>166419</v>
      </c>
      <c r="E3159" s="2">
        <v>167810</v>
      </c>
      <c r="F3159" s="3" t="s">
        <v>3840</v>
      </c>
      <c r="G3159" s="2">
        <v>167814</v>
      </c>
      <c r="H3159" s="3" t="s">
        <v>3851</v>
      </c>
      <c r="I3159" s="18" t="s">
        <v>6930</v>
      </c>
      <c r="J3159" s="28" t="s">
        <v>6930</v>
      </c>
      <c r="K3159" s="18">
        <v>45226</v>
      </c>
      <c r="L3159" s="18">
        <v>45230</v>
      </c>
      <c r="M3159" s="18"/>
      <c r="N3159" s="30">
        <v>9</v>
      </c>
      <c r="O3159" s="7">
        <v>10000</v>
      </c>
      <c r="P3159" s="30">
        <v>142</v>
      </c>
      <c r="Q3159" s="22">
        <v>7.0121889125860412E-2</v>
      </c>
      <c r="R3159" s="7">
        <v>7000</v>
      </c>
      <c r="S3159" s="2">
        <v>142</v>
      </c>
      <c r="T3159" s="11">
        <v>1758.65</v>
      </c>
      <c r="U3159" s="17" t="s">
        <v>6286</v>
      </c>
      <c r="V3159" s="21">
        <v>0.52629744339935314</v>
      </c>
      <c r="W3159" s="9">
        <v>3684.082103795472</v>
      </c>
      <c r="X3159" s="22">
        <f t="shared" si="245"/>
        <v>-0.47370255660064686</v>
      </c>
      <c r="Y3159" s="29">
        <v>925.57299883427243</v>
      </c>
      <c r="Z3159" s="34">
        <f t="shared" si="246"/>
        <v>368000</v>
      </c>
      <c r="AA3159" s="34">
        <f t="shared" si="247"/>
        <v>1.9021739130434784E-2</v>
      </c>
      <c r="AB3159" s="35">
        <f t="shared" si="248"/>
        <v>2.7010869565217392</v>
      </c>
      <c r="AC3159" s="35">
        <f t="shared" si="249"/>
        <v>2.7010869565217392</v>
      </c>
      <c r="AD3159" s="6">
        <f>IFERROR(VLOOKUP(E3159,marginal!$A$2:$E$4826,4,FALSE),0)</f>
        <v>-2278.9328205128168</v>
      </c>
    </row>
    <row r="3160" spans="1:30" x14ac:dyDescent="0.2">
      <c r="A3160" s="27" t="s">
        <v>6907</v>
      </c>
      <c r="B3160" s="6" t="s">
        <v>6916</v>
      </c>
      <c r="C3160" s="6" t="s">
        <v>6912</v>
      </c>
      <c r="D3160" s="2">
        <v>166642</v>
      </c>
      <c r="E3160" s="2">
        <v>167810</v>
      </c>
      <c r="F3160" s="3" t="s">
        <v>3840</v>
      </c>
      <c r="G3160" s="2">
        <v>167815</v>
      </c>
      <c r="H3160" s="3" t="s">
        <v>3852</v>
      </c>
      <c r="I3160" s="18" t="s">
        <v>6930</v>
      </c>
      <c r="J3160" s="28" t="s">
        <v>6930</v>
      </c>
      <c r="K3160" s="18">
        <v>45226</v>
      </c>
      <c r="L3160" s="18">
        <v>45230</v>
      </c>
      <c r="M3160" s="18"/>
      <c r="N3160" s="30">
        <v>8</v>
      </c>
      <c r="O3160" s="7">
        <v>10000</v>
      </c>
      <c r="P3160" s="30">
        <v>133</v>
      </c>
      <c r="Q3160" s="22">
        <v>6.4725661786451949E-2</v>
      </c>
      <c r="R3160" s="7">
        <v>7000</v>
      </c>
      <c r="S3160" s="2">
        <v>142</v>
      </c>
      <c r="T3160" s="11">
        <v>1758.65</v>
      </c>
      <c r="U3160" s="17" t="s">
        <v>6286</v>
      </c>
      <c r="V3160" s="21">
        <v>0.52629744339935314</v>
      </c>
      <c r="W3160" s="9">
        <v>3684.082103795472</v>
      </c>
      <c r="X3160" s="22">
        <f t="shared" si="245"/>
        <v>-0.47370255660064686</v>
      </c>
      <c r="Y3160" s="29">
        <v>925.57299883427243</v>
      </c>
      <c r="Z3160" s="34">
        <f t="shared" si="246"/>
        <v>328000</v>
      </c>
      <c r="AA3160" s="34">
        <f t="shared" si="247"/>
        <v>2.1341463414634148E-2</v>
      </c>
      <c r="AB3160" s="35">
        <f t="shared" si="248"/>
        <v>2.8384146341463419</v>
      </c>
      <c r="AC3160" s="35">
        <f t="shared" si="249"/>
        <v>3.030487804878049</v>
      </c>
      <c r="AD3160" s="6">
        <f>IFERROR(VLOOKUP(E3160,marginal!$A$2:$E$4826,4,FALSE),0)</f>
        <v>-2278.9328205128168</v>
      </c>
    </row>
    <row r="3161" spans="1:30" x14ac:dyDescent="0.2">
      <c r="A3161" s="27" t="s">
        <v>6907</v>
      </c>
      <c r="B3161" s="6" t="s">
        <v>6916</v>
      </c>
      <c r="C3161" s="6" t="s">
        <v>6912</v>
      </c>
      <c r="D3161" s="2">
        <v>166647</v>
      </c>
      <c r="E3161" s="2">
        <v>167810</v>
      </c>
      <c r="F3161" s="3" t="s">
        <v>3840</v>
      </c>
      <c r="G3161" s="2">
        <v>167816</v>
      </c>
      <c r="H3161" s="3" t="s">
        <v>3853</v>
      </c>
      <c r="I3161" s="18" t="s">
        <v>6930</v>
      </c>
      <c r="J3161" s="28" t="s">
        <v>6930</v>
      </c>
      <c r="K3161" s="18">
        <v>45226</v>
      </c>
      <c r="L3161" s="18">
        <v>45230</v>
      </c>
      <c r="M3161" s="18"/>
      <c r="N3161" s="30">
        <v>10</v>
      </c>
      <c r="O3161" s="7">
        <v>6000</v>
      </c>
      <c r="P3161" s="30">
        <v>145</v>
      </c>
      <c r="Q3161" s="22">
        <v>9.7726971966787132E-2</v>
      </c>
      <c r="R3161" s="7">
        <v>7000</v>
      </c>
      <c r="S3161" s="2">
        <v>142</v>
      </c>
      <c r="T3161" s="11">
        <v>1758.65</v>
      </c>
      <c r="U3161" s="17" t="s">
        <v>6286</v>
      </c>
      <c r="V3161" s="21">
        <v>0.52629744339935314</v>
      </c>
      <c r="W3161" s="9">
        <v>3684.082103795472</v>
      </c>
      <c r="X3161" s="22">
        <f t="shared" si="245"/>
        <v>-0.47370255660064686</v>
      </c>
      <c r="Y3161" s="29">
        <v>925.57299883427243</v>
      </c>
      <c r="Z3161" s="34">
        <f t="shared" si="246"/>
        <v>118000</v>
      </c>
      <c r="AA3161" s="34">
        <f t="shared" si="247"/>
        <v>5.9322033898305086E-2</v>
      </c>
      <c r="AB3161" s="35">
        <f t="shared" si="248"/>
        <v>8.601694915254237</v>
      </c>
      <c r="AC3161" s="35">
        <f t="shared" si="249"/>
        <v>8.4237288135593218</v>
      </c>
      <c r="AD3161" s="6">
        <f>IFERROR(VLOOKUP(E3161,marginal!$A$2:$E$4826,4,FALSE),0)</f>
        <v>-2278.9328205128168</v>
      </c>
    </row>
    <row r="3162" spans="1:30" x14ac:dyDescent="0.2">
      <c r="A3162" s="27" t="s">
        <v>6907</v>
      </c>
      <c r="B3162" s="6" t="s">
        <v>6914</v>
      </c>
      <c r="C3162" s="6" t="s">
        <v>6909</v>
      </c>
      <c r="D3162" s="2">
        <v>167292</v>
      </c>
      <c r="E3162" s="2">
        <v>167861</v>
      </c>
      <c r="F3162" s="3" t="s">
        <v>3854</v>
      </c>
      <c r="G3162" s="2">
        <v>167904</v>
      </c>
      <c r="H3162" s="3" t="s">
        <v>3855</v>
      </c>
      <c r="I3162" s="18">
        <v>45220</v>
      </c>
      <c r="J3162" s="28">
        <v>1262582276</v>
      </c>
      <c r="K3162" s="18">
        <v>45227</v>
      </c>
      <c r="L3162" s="18">
        <v>45230</v>
      </c>
      <c r="M3162" s="18"/>
      <c r="N3162" s="30">
        <v>7</v>
      </c>
      <c r="O3162" s="7">
        <v>10000</v>
      </c>
      <c r="P3162" s="30">
        <v>127</v>
      </c>
      <c r="Q3162" s="22">
        <v>5.24391097594855E-2</v>
      </c>
      <c r="R3162" s="7">
        <v>10000</v>
      </c>
      <c r="S3162" s="2">
        <v>142</v>
      </c>
      <c r="T3162" s="11">
        <v>2510.34</v>
      </c>
      <c r="U3162" s="17" t="s">
        <v>6286</v>
      </c>
      <c r="V3162" s="21">
        <v>1</v>
      </c>
      <c r="W3162" s="9">
        <v>10000</v>
      </c>
      <c r="X3162" s="22">
        <f t="shared" si="245"/>
        <v>0</v>
      </c>
      <c r="Y3162" s="29">
        <v>2510.34</v>
      </c>
      <c r="Z3162" s="34">
        <f t="shared" si="246"/>
        <v>260000</v>
      </c>
      <c r="AA3162" s="34">
        <f t="shared" si="247"/>
        <v>3.8461538461538464E-2</v>
      </c>
      <c r="AB3162" s="35">
        <f t="shared" si="248"/>
        <v>4.884615384615385</v>
      </c>
      <c r="AC3162" s="35">
        <f t="shared" si="249"/>
        <v>5.4615384615384617</v>
      </c>
      <c r="AD3162" s="6">
        <f>IFERROR(VLOOKUP(E3162,marginal!$A$2:$E$4826,4,FALSE),0)</f>
        <v>3288.1732692307501</v>
      </c>
    </row>
    <row r="3163" spans="1:30" x14ac:dyDescent="0.2">
      <c r="A3163" s="27" t="s">
        <v>6907</v>
      </c>
      <c r="B3163" s="6" t="s">
        <v>6914</v>
      </c>
      <c r="C3163" s="6" t="s">
        <v>6909</v>
      </c>
      <c r="D3163" s="2">
        <v>167446</v>
      </c>
      <c r="E3163" s="2">
        <v>167861</v>
      </c>
      <c r="F3163" s="3" t="s">
        <v>3854</v>
      </c>
      <c r="G3163" s="2">
        <v>167905</v>
      </c>
      <c r="H3163" s="3" t="s">
        <v>3856</v>
      </c>
      <c r="I3163" s="18">
        <v>45223</v>
      </c>
      <c r="J3163" s="28">
        <v>1264126374</v>
      </c>
      <c r="K3163" s="18">
        <v>45227</v>
      </c>
      <c r="L3163" s="18">
        <v>45230</v>
      </c>
      <c r="M3163" s="18"/>
      <c r="N3163" s="30">
        <v>7</v>
      </c>
      <c r="O3163" s="7">
        <v>10000</v>
      </c>
      <c r="P3163" s="30">
        <v>127</v>
      </c>
      <c r="Q3163" s="22">
        <v>5.24391097594855E-2</v>
      </c>
      <c r="R3163" s="7">
        <v>5000</v>
      </c>
      <c r="S3163" s="2">
        <v>147</v>
      </c>
      <c r="T3163" s="11">
        <v>1303.3399999999999</v>
      </c>
      <c r="U3163" s="17" t="s">
        <v>6286</v>
      </c>
      <c r="V3163" s="21">
        <v>1</v>
      </c>
      <c r="W3163" s="9">
        <v>5000</v>
      </c>
      <c r="X3163" s="22">
        <f t="shared" si="245"/>
        <v>0</v>
      </c>
      <c r="Y3163" s="29">
        <v>1303.3399999999999</v>
      </c>
      <c r="Z3163" s="34">
        <f t="shared" si="246"/>
        <v>260000</v>
      </c>
      <c r="AA3163" s="34">
        <f t="shared" si="247"/>
        <v>1.9230769230769232E-2</v>
      </c>
      <c r="AB3163" s="35">
        <f t="shared" si="248"/>
        <v>2.4423076923076925</v>
      </c>
      <c r="AC3163" s="35">
        <f t="shared" si="249"/>
        <v>2.8269230769230771</v>
      </c>
      <c r="AD3163" s="6">
        <f>IFERROR(VLOOKUP(E3163,marginal!$A$2:$E$4826,4,FALSE),0)</f>
        <v>3288.1732692307501</v>
      </c>
    </row>
    <row r="3164" spans="1:30" x14ac:dyDescent="0.2">
      <c r="A3164" s="27" t="s">
        <v>6907</v>
      </c>
      <c r="B3164" s="6" t="s">
        <v>6914</v>
      </c>
      <c r="C3164" s="6" t="s">
        <v>6909</v>
      </c>
      <c r="D3164" s="2">
        <v>167585</v>
      </c>
      <c r="E3164" s="2">
        <v>167861</v>
      </c>
      <c r="F3164" s="3" t="s">
        <v>3854</v>
      </c>
      <c r="G3164" s="2">
        <v>167906</v>
      </c>
      <c r="H3164" s="3" t="s">
        <v>3857</v>
      </c>
      <c r="I3164" s="18">
        <v>45224</v>
      </c>
      <c r="J3164" s="28">
        <v>1266118035</v>
      </c>
      <c r="K3164" s="18">
        <v>45227</v>
      </c>
      <c r="L3164" s="18">
        <v>45230</v>
      </c>
      <c r="M3164" s="18"/>
      <c r="N3164" s="30">
        <v>7</v>
      </c>
      <c r="O3164" s="7">
        <v>10000</v>
      </c>
      <c r="P3164" s="30">
        <v>142</v>
      </c>
      <c r="Q3164" s="22">
        <v>5.2439109759484744E-2</v>
      </c>
      <c r="R3164" s="7">
        <v>10000</v>
      </c>
      <c r="S3164" s="2">
        <v>142</v>
      </c>
      <c r="T3164" s="11">
        <v>2510.34</v>
      </c>
      <c r="U3164" s="17" t="s">
        <v>6286</v>
      </c>
      <c r="V3164" s="21">
        <v>1</v>
      </c>
      <c r="W3164" s="9">
        <v>10000</v>
      </c>
      <c r="X3164" s="22">
        <f t="shared" si="245"/>
        <v>0</v>
      </c>
      <c r="Y3164" s="29">
        <v>2510.34</v>
      </c>
      <c r="Z3164" s="34">
        <f t="shared" si="246"/>
        <v>260000</v>
      </c>
      <c r="AA3164" s="34">
        <f t="shared" si="247"/>
        <v>3.8461538461538464E-2</v>
      </c>
      <c r="AB3164" s="35">
        <f t="shared" si="248"/>
        <v>5.4615384615384617</v>
      </c>
      <c r="AC3164" s="35">
        <f t="shared" si="249"/>
        <v>5.4615384615384617</v>
      </c>
      <c r="AD3164" s="6">
        <f>IFERROR(VLOOKUP(E3164,marginal!$A$2:$E$4826,4,FALSE),0)</f>
        <v>3288.1732692307501</v>
      </c>
    </row>
    <row r="3165" spans="1:30" x14ac:dyDescent="0.2">
      <c r="A3165" s="27" t="s">
        <v>6907</v>
      </c>
      <c r="B3165" s="6" t="s">
        <v>6913</v>
      </c>
      <c r="C3165" s="6" t="s">
        <v>6912</v>
      </c>
      <c r="D3165" s="4">
        <v>166539</v>
      </c>
      <c r="E3165" s="4">
        <v>167743</v>
      </c>
      <c r="F3165" s="5" t="s">
        <v>3858</v>
      </c>
      <c r="G3165" s="4">
        <v>167744</v>
      </c>
      <c r="H3165" s="5" t="s">
        <v>3859</v>
      </c>
      <c r="I3165" s="18">
        <v>45211</v>
      </c>
      <c r="J3165" s="28">
        <v>1256336035</v>
      </c>
      <c r="K3165" s="18">
        <v>45226</v>
      </c>
      <c r="L3165" s="18">
        <v>45230</v>
      </c>
      <c r="M3165" s="18"/>
      <c r="N3165" s="30">
        <v>9</v>
      </c>
      <c r="O3165" s="7">
        <v>10000</v>
      </c>
      <c r="P3165" s="30">
        <v>147</v>
      </c>
      <c r="Q3165" s="22">
        <v>7.9000519063170294E-2</v>
      </c>
      <c r="R3165" s="8">
        <v>15000</v>
      </c>
      <c r="S3165" s="4">
        <v>95</v>
      </c>
      <c r="T3165" s="10">
        <v>2462.0500000000002</v>
      </c>
      <c r="U3165" s="17" t="s">
        <v>6286</v>
      </c>
      <c r="V3165" s="21">
        <v>0.72073472810289807</v>
      </c>
      <c r="W3165" s="9">
        <v>10811.020921543472</v>
      </c>
      <c r="X3165" s="22">
        <f t="shared" si="245"/>
        <v>-0.27926527189710193</v>
      </c>
      <c r="Y3165" s="29">
        <v>1774.4849373257402</v>
      </c>
      <c r="Z3165" s="34">
        <f t="shared" si="246"/>
        <v>368000</v>
      </c>
      <c r="AA3165" s="34">
        <f t="shared" si="247"/>
        <v>4.0760869565217392E-2</v>
      </c>
      <c r="AB3165" s="35">
        <f t="shared" si="248"/>
        <v>5.991847826086957</v>
      </c>
      <c r="AC3165" s="35">
        <f t="shared" si="249"/>
        <v>3.8722826086956523</v>
      </c>
      <c r="AD3165" s="6">
        <f>IFERROR(VLOOKUP(E3165,marginal!$A$2:$E$4826,4,FALSE),0)</f>
        <v>-2040.5629230769198</v>
      </c>
    </row>
    <row r="3166" spans="1:30" x14ac:dyDescent="0.2">
      <c r="A3166" s="27" t="s">
        <v>6907</v>
      </c>
      <c r="B3166" s="6" t="s">
        <v>6925</v>
      </c>
      <c r="C3166" s="6" t="s">
        <v>6912</v>
      </c>
      <c r="D3166" s="4">
        <v>166580</v>
      </c>
      <c r="E3166" s="4">
        <v>167796</v>
      </c>
      <c r="F3166" s="5" t="s">
        <v>3860</v>
      </c>
      <c r="G3166" s="4">
        <v>167797</v>
      </c>
      <c r="H3166" s="5" t="s">
        <v>3861</v>
      </c>
      <c r="I3166" s="18">
        <v>45211</v>
      </c>
      <c r="J3166" s="28">
        <v>1256486994</v>
      </c>
      <c r="K3166" s="18">
        <v>45226</v>
      </c>
      <c r="L3166" s="18">
        <v>45230</v>
      </c>
      <c r="M3166" s="18"/>
      <c r="N3166" s="30">
        <v>9</v>
      </c>
      <c r="O3166" s="7">
        <v>10000</v>
      </c>
      <c r="P3166" s="30">
        <v>147</v>
      </c>
      <c r="Q3166" s="22">
        <v>7.9000519063170294E-2</v>
      </c>
      <c r="R3166" s="8">
        <v>7000</v>
      </c>
      <c r="S3166" s="4">
        <v>115</v>
      </c>
      <c r="T3166" s="10">
        <v>1399.93</v>
      </c>
      <c r="U3166" s="17" t="s">
        <v>6286</v>
      </c>
      <c r="V3166" s="21">
        <v>1</v>
      </c>
      <c r="W3166" s="9">
        <v>7000</v>
      </c>
      <c r="X3166" s="22">
        <f t="shared" si="245"/>
        <v>0</v>
      </c>
      <c r="Y3166" s="29">
        <v>1399.93</v>
      </c>
      <c r="Z3166" s="34">
        <f t="shared" si="246"/>
        <v>368000</v>
      </c>
      <c r="AA3166" s="34">
        <f t="shared" si="247"/>
        <v>1.9021739130434784E-2</v>
      </c>
      <c r="AB3166" s="35">
        <f t="shared" si="248"/>
        <v>2.7961956521739131</v>
      </c>
      <c r="AC3166" s="35">
        <f t="shared" si="249"/>
        <v>2.1875</v>
      </c>
      <c r="AD3166" s="6">
        <f>IFERROR(VLOOKUP(E3166,marginal!$A$2:$E$4826,4,FALSE),0)</f>
        <v>1681.4876923076922</v>
      </c>
    </row>
    <row r="3167" spans="1:30" x14ac:dyDescent="0.2">
      <c r="A3167" s="27" t="s">
        <v>6907</v>
      </c>
      <c r="B3167" s="6" t="s">
        <v>6924</v>
      </c>
      <c r="C3167" s="6" t="s">
        <v>6912</v>
      </c>
      <c r="D3167" s="4">
        <v>167109</v>
      </c>
      <c r="E3167" s="4">
        <v>167683</v>
      </c>
      <c r="F3167" s="5" t="s">
        <v>3862</v>
      </c>
      <c r="G3167" s="4">
        <v>167684</v>
      </c>
      <c r="H3167" s="5" t="s">
        <v>3863</v>
      </c>
      <c r="I3167" s="18">
        <v>45218</v>
      </c>
      <c r="J3167" s="28">
        <v>1261181066</v>
      </c>
      <c r="K3167" s="18">
        <v>45225</v>
      </c>
      <c r="L3167" s="18">
        <v>45230</v>
      </c>
      <c r="M3167" s="18"/>
      <c r="N3167" s="30">
        <v>8</v>
      </c>
      <c r="O3167" s="7">
        <v>10000</v>
      </c>
      <c r="P3167" s="30">
        <v>132</v>
      </c>
      <c r="Q3167" s="22">
        <v>5.8283715876113903E-2</v>
      </c>
      <c r="R3167" s="8">
        <v>10000</v>
      </c>
      <c r="S3167" s="4">
        <v>80</v>
      </c>
      <c r="T3167" s="10">
        <v>1365.58</v>
      </c>
      <c r="U3167" s="17" t="s">
        <v>6286</v>
      </c>
      <c r="V3167" s="21">
        <v>1</v>
      </c>
      <c r="W3167" s="9">
        <v>10000</v>
      </c>
      <c r="X3167" s="22">
        <f t="shared" si="245"/>
        <v>0</v>
      </c>
      <c r="Y3167" s="29">
        <v>1365.58</v>
      </c>
      <c r="Z3167" s="34">
        <f t="shared" si="246"/>
        <v>328000</v>
      </c>
      <c r="AA3167" s="34">
        <f t="shared" si="247"/>
        <v>3.048780487804878E-2</v>
      </c>
      <c r="AB3167" s="35">
        <f t="shared" si="248"/>
        <v>4.024390243902439</v>
      </c>
      <c r="AC3167" s="35">
        <f t="shared" si="249"/>
        <v>2.4390243902439024</v>
      </c>
      <c r="AD3167" s="6">
        <f>IFERROR(VLOOKUP(E3167,marginal!$A$2:$E$4826,4,FALSE),0)</f>
        <v>1060.8876923076919</v>
      </c>
    </row>
    <row r="3168" spans="1:30" x14ac:dyDescent="0.2">
      <c r="A3168" s="27" t="s">
        <v>6907</v>
      </c>
      <c r="B3168" s="6" t="s">
        <v>6926</v>
      </c>
      <c r="C3168" s="6" t="s">
        <v>6909</v>
      </c>
      <c r="D3168" s="4">
        <v>166913</v>
      </c>
      <c r="E3168" s="4">
        <v>168074</v>
      </c>
      <c r="F3168" s="5" t="s">
        <v>3864</v>
      </c>
      <c r="G3168" s="4">
        <v>168075</v>
      </c>
      <c r="H3168" s="5" t="s">
        <v>3865</v>
      </c>
      <c r="I3168" s="18">
        <v>45216</v>
      </c>
      <c r="J3168" s="28">
        <v>1259742923</v>
      </c>
      <c r="K3168" s="18">
        <v>45231</v>
      </c>
      <c r="L3168" s="18">
        <v>45230</v>
      </c>
      <c r="M3168" s="18"/>
      <c r="N3168" s="30">
        <v>6</v>
      </c>
      <c r="O3168" s="7">
        <v>10000</v>
      </c>
      <c r="P3168" s="30">
        <v>115</v>
      </c>
      <c r="Q3168" s="22">
        <v>3.97705569269148E-2</v>
      </c>
      <c r="R3168" s="8">
        <v>10000</v>
      </c>
      <c r="S3168" s="4">
        <v>142</v>
      </c>
      <c r="T3168" s="10">
        <v>2510.34</v>
      </c>
      <c r="U3168" s="17" t="s">
        <v>6286</v>
      </c>
      <c r="V3168" s="21">
        <v>1</v>
      </c>
      <c r="W3168" s="9">
        <v>10000</v>
      </c>
      <c r="X3168" s="22">
        <f t="shared" si="245"/>
        <v>0</v>
      </c>
      <c r="Y3168" s="29">
        <v>2510.34</v>
      </c>
      <c r="Z3168" s="34">
        <f t="shared" si="246"/>
        <v>277000</v>
      </c>
      <c r="AA3168" s="34">
        <f t="shared" si="247"/>
        <v>3.6101083032490974E-2</v>
      </c>
      <c r="AB3168" s="35">
        <f t="shared" si="248"/>
        <v>4.1516245487364625</v>
      </c>
      <c r="AC3168" s="35">
        <f t="shared" si="249"/>
        <v>5.1263537906137184</v>
      </c>
      <c r="AD3168" s="6">
        <f>IFERROR(VLOOKUP(E3168,marginal!$A$2:$E$4826,4,FALSE),0)</f>
        <v>-565.50326923077</v>
      </c>
    </row>
    <row r="3169" spans="1:30" x14ac:dyDescent="0.2">
      <c r="A3169" s="27" t="s">
        <v>6907</v>
      </c>
      <c r="B3169" s="6" t="s">
        <v>6913</v>
      </c>
      <c r="C3169" s="6" t="s">
        <v>6912</v>
      </c>
      <c r="D3169" s="2">
        <v>166535</v>
      </c>
      <c r="E3169" s="2">
        <v>167743</v>
      </c>
      <c r="F3169" s="3" t="s">
        <v>3858</v>
      </c>
      <c r="G3169" s="2">
        <v>167745</v>
      </c>
      <c r="H3169" s="3" t="s">
        <v>3866</v>
      </c>
      <c r="I3169" s="18">
        <v>45211</v>
      </c>
      <c r="J3169" s="28">
        <v>1256315067</v>
      </c>
      <c r="K3169" s="18">
        <v>45226</v>
      </c>
      <c r="L3169" s="18">
        <v>45230</v>
      </c>
      <c r="M3169" s="18"/>
      <c r="N3169" s="30">
        <v>9</v>
      </c>
      <c r="O3169" s="7">
        <v>10000</v>
      </c>
      <c r="P3169" s="30">
        <v>147</v>
      </c>
      <c r="Q3169" s="22">
        <v>7.9000519063170294E-2</v>
      </c>
      <c r="R3169" s="7">
        <v>10000</v>
      </c>
      <c r="S3169" s="2">
        <v>95</v>
      </c>
      <c r="T3169" s="11">
        <v>1641.49</v>
      </c>
      <c r="U3169" s="17" t="s">
        <v>6286</v>
      </c>
      <c r="V3169" s="21">
        <v>0.72073472810289807</v>
      </c>
      <c r="W3169" s="9">
        <v>7207.3472810289804</v>
      </c>
      <c r="X3169" s="22">
        <f t="shared" si="245"/>
        <v>-0.27926527189710193</v>
      </c>
      <c r="Y3169" s="29">
        <v>1183.0788488336261</v>
      </c>
      <c r="Z3169" s="34">
        <f t="shared" si="246"/>
        <v>368000</v>
      </c>
      <c r="AA3169" s="34">
        <f t="shared" si="247"/>
        <v>2.717391304347826E-2</v>
      </c>
      <c r="AB3169" s="35">
        <f t="shared" si="248"/>
        <v>3.9945652173913042</v>
      </c>
      <c r="AC3169" s="35">
        <f t="shared" si="249"/>
        <v>2.5815217391304346</v>
      </c>
      <c r="AD3169" s="6">
        <f>IFERROR(VLOOKUP(E3169,marginal!$A$2:$E$4826,4,FALSE),0)</f>
        <v>-2040.5629230769198</v>
      </c>
    </row>
    <row r="3170" spans="1:30" x14ac:dyDescent="0.2">
      <c r="A3170" s="27" t="s">
        <v>6907</v>
      </c>
      <c r="B3170" s="6" t="s">
        <v>6913</v>
      </c>
      <c r="C3170" s="6" t="s">
        <v>6912</v>
      </c>
      <c r="D3170" s="2">
        <v>166536</v>
      </c>
      <c r="E3170" s="2">
        <v>167743</v>
      </c>
      <c r="F3170" s="3" t="s">
        <v>3858</v>
      </c>
      <c r="G3170" s="2">
        <v>167746</v>
      </c>
      <c r="H3170" s="3" t="s">
        <v>3867</v>
      </c>
      <c r="I3170" s="18">
        <v>45211</v>
      </c>
      <c r="J3170" s="28">
        <v>1256319673</v>
      </c>
      <c r="K3170" s="18">
        <v>45226</v>
      </c>
      <c r="L3170" s="18">
        <v>45230</v>
      </c>
      <c r="M3170" s="18"/>
      <c r="N3170" s="30">
        <v>5</v>
      </c>
      <c r="O3170" s="7">
        <v>15000</v>
      </c>
      <c r="P3170" s="30">
        <v>110</v>
      </c>
      <c r="Q3170" s="22">
        <v>3.3741050530766099E-2</v>
      </c>
      <c r="R3170" s="7">
        <v>15000</v>
      </c>
      <c r="S3170" s="2">
        <v>95</v>
      </c>
      <c r="T3170" s="11">
        <v>2462.0500000000002</v>
      </c>
      <c r="U3170" s="17" t="s">
        <v>6286</v>
      </c>
      <c r="V3170" s="21">
        <v>0.72073472810289807</v>
      </c>
      <c r="W3170" s="9">
        <v>10811.020921543472</v>
      </c>
      <c r="X3170" s="22">
        <f t="shared" si="245"/>
        <v>-0.27926527189710193</v>
      </c>
      <c r="Y3170" s="29">
        <v>1774.4849373257402</v>
      </c>
      <c r="Z3170" s="34">
        <f t="shared" si="246"/>
        <v>184000</v>
      </c>
      <c r="AA3170" s="34">
        <f t="shared" si="247"/>
        <v>8.1521739130434784E-2</v>
      </c>
      <c r="AB3170" s="35">
        <f t="shared" si="248"/>
        <v>8.9673913043478262</v>
      </c>
      <c r="AC3170" s="35">
        <f t="shared" si="249"/>
        <v>7.7445652173913047</v>
      </c>
      <c r="AD3170" s="6">
        <f>IFERROR(VLOOKUP(E3170,marginal!$A$2:$E$4826,4,FALSE),0)</f>
        <v>-2040.5629230769198</v>
      </c>
    </row>
    <row r="3171" spans="1:30" x14ac:dyDescent="0.2">
      <c r="A3171" s="27" t="s">
        <v>6907</v>
      </c>
      <c r="B3171" s="6" t="s">
        <v>6913</v>
      </c>
      <c r="C3171" s="6" t="s">
        <v>6912</v>
      </c>
      <c r="D3171" s="2">
        <v>166783</v>
      </c>
      <c r="E3171" s="2">
        <v>167743</v>
      </c>
      <c r="F3171" s="3" t="s">
        <v>3858</v>
      </c>
      <c r="G3171" s="2">
        <v>167747</v>
      </c>
      <c r="H3171" s="3" t="s">
        <v>3868</v>
      </c>
      <c r="I3171" s="18">
        <v>45215</v>
      </c>
      <c r="J3171" s="28">
        <v>1258784886</v>
      </c>
      <c r="K3171" s="18">
        <v>45226</v>
      </c>
      <c r="L3171" s="18">
        <v>45230</v>
      </c>
      <c r="M3171" s="18"/>
      <c r="N3171" s="30">
        <v>9</v>
      </c>
      <c r="O3171" s="7">
        <v>10000</v>
      </c>
      <c r="P3171" s="30">
        <v>147</v>
      </c>
      <c r="Q3171" s="22">
        <v>7.9000519063170294E-2</v>
      </c>
      <c r="R3171" s="7">
        <v>8000</v>
      </c>
      <c r="S3171" s="2">
        <v>95</v>
      </c>
      <c r="T3171" s="11">
        <v>1310.3499999999999</v>
      </c>
      <c r="U3171" s="17" t="s">
        <v>6286</v>
      </c>
      <c r="V3171" s="21">
        <v>0.72073472810289807</v>
      </c>
      <c r="W3171" s="9">
        <v>5765.8778248231847</v>
      </c>
      <c r="X3171" s="22">
        <f t="shared" si="245"/>
        <v>-0.27926527189710193</v>
      </c>
      <c r="Y3171" s="29">
        <v>944.41475096963245</v>
      </c>
      <c r="Z3171" s="34">
        <f t="shared" si="246"/>
        <v>368000</v>
      </c>
      <c r="AA3171" s="34">
        <f t="shared" si="247"/>
        <v>2.1739130434782608E-2</v>
      </c>
      <c r="AB3171" s="35">
        <f t="shared" si="248"/>
        <v>3.1956521739130435</v>
      </c>
      <c r="AC3171" s="35">
        <f t="shared" si="249"/>
        <v>2.0652173913043477</v>
      </c>
      <c r="AD3171" s="6">
        <f>IFERROR(VLOOKUP(E3171,marginal!$A$2:$E$4826,4,FALSE),0)</f>
        <v>-2040.5629230769198</v>
      </c>
    </row>
    <row r="3172" spans="1:30" x14ac:dyDescent="0.2">
      <c r="A3172" s="27" t="s">
        <v>6907</v>
      </c>
      <c r="B3172" s="6" t="s">
        <v>6913</v>
      </c>
      <c r="C3172" s="6" t="s">
        <v>6912</v>
      </c>
      <c r="D3172" s="2">
        <v>167580</v>
      </c>
      <c r="E3172" s="2">
        <v>167743</v>
      </c>
      <c r="F3172" s="3" t="s">
        <v>3858</v>
      </c>
      <c r="G3172" s="2">
        <v>167748</v>
      </c>
      <c r="H3172" s="3" t="s">
        <v>3869</v>
      </c>
      <c r="I3172" s="18">
        <v>45224</v>
      </c>
      <c r="J3172" s="28">
        <v>1266025770</v>
      </c>
      <c r="K3172" s="18">
        <v>45226</v>
      </c>
      <c r="L3172" s="18">
        <v>45230</v>
      </c>
      <c r="M3172" s="18"/>
      <c r="N3172" s="30">
        <v>10</v>
      </c>
      <c r="O3172" s="7">
        <v>5000</v>
      </c>
      <c r="P3172" s="30">
        <v>147</v>
      </c>
      <c r="Q3172" s="22">
        <v>0.11226939921536</v>
      </c>
      <c r="R3172" s="7">
        <v>6000</v>
      </c>
      <c r="S3172" s="2">
        <v>95</v>
      </c>
      <c r="T3172" s="11">
        <v>993.11</v>
      </c>
      <c r="U3172" s="17" t="s">
        <v>6286</v>
      </c>
      <c r="V3172" s="21">
        <v>0.72073472810289807</v>
      </c>
      <c r="W3172" s="9">
        <v>4324.4083686173881</v>
      </c>
      <c r="X3172" s="22">
        <f t="shared" si="245"/>
        <v>-0.27926527189710204</v>
      </c>
      <c r="Y3172" s="29">
        <v>715.76886582626912</v>
      </c>
      <c r="Z3172" s="34">
        <f t="shared" si="246"/>
        <v>118000</v>
      </c>
      <c r="AA3172" s="34">
        <f t="shared" si="247"/>
        <v>5.0847457627118647E-2</v>
      </c>
      <c r="AB3172" s="35">
        <f t="shared" si="248"/>
        <v>7.4745762711864412</v>
      </c>
      <c r="AC3172" s="35">
        <f t="shared" si="249"/>
        <v>4.8305084745762716</v>
      </c>
      <c r="AD3172" s="6">
        <f>IFERROR(VLOOKUP(E3172,marginal!$A$2:$E$4826,4,FALSE),0)</f>
        <v>-2040.5629230769198</v>
      </c>
    </row>
    <row r="3173" spans="1:30" x14ac:dyDescent="0.2">
      <c r="A3173" s="27" t="s">
        <v>6907</v>
      </c>
      <c r="B3173" s="6" t="s">
        <v>6925</v>
      </c>
      <c r="C3173" s="6" t="s">
        <v>6912</v>
      </c>
      <c r="D3173" s="2">
        <v>166587</v>
      </c>
      <c r="E3173" s="2">
        <v>167796</v>
      </c>
      <c r="F3173" s="3" t="s">
        <v>3860</v>
      </c>
      <c r="G3173" s="2">
        <v>167798</v>
      </c>
      <c r="H3173" s="3" t="s">
        <v>3870</v>
      </c>
      <c r="I3173" s="18">
        <v>45211</v>
      </c>
      <c r="J3173" s="28">
        <v>1256514383</v>
      </c>
      <c r="K3173" s="18">
        <v>45226</v>
      </c>
      <c r="L3173" s="18">
        <v>45230</v>
      </c>
      <c r="M3173" s="18"/>
      <c r="N3173" s="30">
        <v>6</v>
      </c>
      <c r="O3173" s="7">
        <v>10000</v>
      </c>
      <c r="P3173" s="30">
        <v>115</v>
      </c>
      <c r="Q3173" s="22">
        <v>3.97705569269148E-2</v>
      </c>
      <c r="R3173" s="7">
        <v>7000</v>
      </c>
      <c r="S3173" s="2">
        <v>110</v>
      </c>
      <c r="T3173" s="11">
        <v>1344.78</v>
      </c>
      <c r="U3173" s="17" t="s">
        <v>6286</v>
      </c>
      <c r="V3173" s="21">
        <v>1</v>
      </c>
      <c r="W3173" s="9">
        <v>7000</v>
      </c>
      <c r="X3173" s="22">
        <f t="shared" si="245"/>
        <v>0</v>
      </c>
      <c r="Y3173" s="29">
        <v>1344.78</v>
      </c>
      <c r="Z3173" s="34">
        <f t="shared" si="246"/>
        <v>277000</v>
      </c>
      <c r="AA3173" s="34">
        <f t="shared" si="247"/>
        <v>2.5270758122743681E-2</v>
      </c>
      <c r="AB3173" s="35">
        <f t="shared" si="248"/>
        <v>2.9061371841155235</v>
      </c>
      <c r="AC3173" s="35">
        <f t="shared" si="249"/>
        <v>2.779783393501805</v>
      </c>
      <c r="AD3173" s="6">
        <f>IFERROR(VLOOKUP(E3173,marginal!$A$2:$E$4826,4,FALSE),0)</f>
        <v>1681.4876923076922</v>
      </c>
    </row>
    <row r="3174" spans="1:30" x14ac:dyDescent="0.2">
      <c r="A3174" s="27" t="s">
        <v>6907</v>
      </c>
      <c r="B3174" s="6" t="s">
        <v>6925</v>
      </c>
      <c r="C3174" s="6" t="s">
        <v>6912</v>
      </c>
      <c r="D3174" s="2">
        <v>166178</v>
      </c>
      <c r="E3174" s="2">
        <v>167796</v>
      </c>
      <c r="F3174" s="3" t="s">
        <v>3860</v>
      </c>
      <c r="G3174" s="2">
        <v>167799</v>
      </c>
      <c r="H3174" s="3" t="s">
        <v>3871</v>
      </c>
      <c r="I3174" s="18">
        <v>45330</v>
      </c>
      <c r="J3174" s="28">
        <v>1336237382</v>
      </c>
      <c r="K3174" s="18">
        <v>45226</v>
      </c>
      <c r="L3174" s="18">
        <v>45230</v>
      </c>
      <c r="M3174" s="18"/>
      <c r="N3174" s="30">
        <v>8</v>
      </c>
      <c r="O3174" s="7">
        <v>10000</v>
      </c>
      <c r="P3174" s="30">
        <v>132</v>
      </c>
      <c r="Q3174" s="22">
        <v>5.8283715876113903E-2</v>
      </c>
      <c r="R3174" s="7">
        <v>10000</v>
      </c>
      <c r="S3174" s="2">
        <v>120</v>
      </c>
      <c r="T3174" s="11">
        <v>2096.64</v>
      </c>
      <c r="U3174" s="17" t="s">
        <v>6286</v>
      </c>
      <c r="V3174" s="21">
        <v>1</v>
      </c>
      <c r="W3174" s="9">
        <v>10000</v>
      </c>
      <c r="X3174" s="22">
        <f t="shared" si="245"/>
        <v>0</v>
      </c>
      <c r="Y3174" s="29">
        <v>2096.64</v>
      </c>
      <c r="Z3174" s="34">
        <f t="shared" si="246"/>
        <v>328000</v>
      </c>
      <c r="AA3174" s="34">
        <f t="shared" si="247"/>
        <v>3.048780487804878E-2</v>
      </c>
      <c r="AB3174" s="35">
        <f t="shared" si="248"/>
        <v>4.024390243902439</v>
      </c>
      <c r="AC3174" s="35">
        <f t="shared" si="249"/>
        <v>3.6585365853658534</v>
      </c>
      <c r="AD3174" s="6">
        <f>IFERROR(VLOOKUP(E3174,marginal!$A$2:$E$4826,4,FALSE),0)</f>
        <v>1681.4876923076922</v>
      </c>
    </row>
    <row r="3175" spans="1:30" x14ac:dyDescent="0.2">
      <c r="A3175" s="27" t="s">
        <v>6907</v>
      </c>
      <c r="B3175" s="6" t="s">
        <v>6925</v>
      </c>
      <c r="C3175" s="6" t="s">
        <v>6912</v>
      </c>
      <c r="D3175" s="2">
        <v>166177</v>
      </c>
      <c r="E3175" s="2">
        <v>167796</v>
      </c>
      <c r="F3175" s="3" t="s">
        <v>3860</v>
      </c>
      <c r="G3175" s="2">
        <v>167800</v>
      </c>
      <c r="H3175" s="3" t="s">
        <v>3872</v>
      </c>
      <c r="I3175" s="18">
        <v>45205</v>
      </c>
      <c r="J3175" s="28">
        <v>1253051883</v>
      </c>
      <c r="K3175" s="18">
        <v>45226</v>
      </c>
      <c r="L3175" s="18">
        <v>45230</v>
      </c>
      <c r="M3175" s="18"/>
      <c r="N3175" s="30">
        <v>9</v>
      </c>
      <c r="O3175" s="7">
        <v>10000</v>
      </c>
      <c r="P3175" s="30">
        <v>147</v>
      </c>
      <c r="Q3175" s="22">
        <v>7.9000519063170294E-2</v>
      </c>
      <c r="R3175" s="7">
        <v>10000</v>
      </c>
      <c r="S3175" s="2">
        <v>115</v>
      </c>
      <c r="T3175" s="11">
        <v>2000.01</v>
      </c>
      <c r="U3175" s="17" t="s">
        <v>6286</v>
      </c>
      <c r="V3175" s="21">
        <v>1</v>
      </c>
      <c r="W3175" s="9">
        <v>10000</v>
      </c>
      <c r="X3175" s="22">
        <f t="shared" si="245"/>
        <v>0</v>
      </c>
      <c r="Y3175" s="29">
        <v>2000.01</v>
      </c>
      <c r="Z3175" s="34">
        <f t="shared" si="246"/>
        <v>368000</v>
      </c>
      <c r="AA3175" s="34">
        <f t="shared" si="247"/>
        <v>2.717391304347826E-2</v>
      </c>
      <c r="AB3175" s="35">
        <f t="shared" si="248"/>
        <v>3.9945652173913042</v>
      </c>
      <c r="AC3175" s="35">
        <f t="shared" si="249"/>
        <v>3.125</v>
      </c>
      <c r="AD3175" s="6">
        <f>IFERROR(VLOOKUP(E3175,marginal!$A$2:$E$4826,4,FALSE),0)</f>
        <v>1681.4876923076922</v>
      </c>
    </row>
    <row r="3176" spans="1:30" x14ac:dyDescent="0.2">
      <c r="A3176" s="27" t="s">
        <v>6907</v>
      </c>
      <c r="B3176" s="6" t="s">
        <v>6925</v>
      </c>
      <c r="C3176" s="6" t="s">
        <v>6912</v>
      </c>
      <c r="D3176" s="2">
        <v>166179</v>
      </c>
      <c r="E3176" s="2">
        <v>167796</v>
      </c>
      <c r="F3176" s="3" t="s">
        <v>3860</v>
      </c>
      <c r="G3176" s="2">
        <v>167801</v>
      </c>
      <c r="H3176" s="3" t="s">
        <v>3873</v>
      </c>
      <c r="I3176" s="18">
        <v>45205</v>
      </c>
      <c r="J3176" s="28">
        <v>1253066964</v>
      </c>
      <c r="K3176" s="18">
        <v>45226</v>
      </c>
      <c r="L3176" s="18">
        <v>45230</v>
      </c>
      <c r="M3176" s="18"/>
      <c r="N3176" s="30">
        <v>6</v>
      </c>
      <c r="O3176" s="7">
        <v>10000</v>
      </c>
      <c r="P3176" s="30">
        <v>115</v>
      </c>
      <c r="Q3176" s="22">
        <v>3.97705569269148E-2</v>
      </c>
      <c r="R3176" s="7">
        <v>10000</v>
      </c>
      <c r="S3176" s="2">
        <v>115</v>
      </c>
      <c r="T3176" s="11">
        <v>2000.01</v>
      </c>
      <c r="U3176" s="17" t="s">
        <v>6286</v>
      </c>
      <c r="V3176" s="21">
        <v>1</v>
      </c>
      <c r="W3176" s="9">
        <v>10000</v>
      </c>
      <c r="X3176" s="22">
        <f t="shared" si="245"/>
        <v>0</v>
      </c>
      <c r="Y3176" s="29">
        <v>2000.01</v>
      </c>
      <c r="Z3176" s="34">
        <f t="shared" si="246"/>
        <v>277000</v>
      </c>
      <c r="AA3176" s="34">
        <f t="shared" si="247"/>
        <v>3.6101083032490974E-2</v>
      </c>
      <c r="AB3176" s="35">
        <f t="shared" si="248"/>
        <v>4.1516245487364625</v>
      </c>
      <c r="AC3176" s="35">
        <f t="shared" si="249"/>
        <v>4.1516245487364625</v>
      </c>
      <c r="AD3176" s="6">
        <f>IFERROR(VLOOKUP(E3176,marginal!$A$2:$E$4826,4,FALSE),0)</f>
        <v>1681.4876923076922</v>
      </c>
    </row>
    <row r="3177" spans="1:30" x14ac:dyDescent="0.2">
      <c r="A3177" s="27" t="s">
        <v>6907</v>
      </c>
      <c r="B3177" s="6" t="s">
        <v>6924</v>
      </c>
      <c r="C3177" s="6" t="s">
        <v>6912</v>
      </c>
      <c r="D3177" s="2">
        <v>167036</v>
      </c>
      <c r="E3177" s="2">
        <v>167683</v>
      </c>
      <c r="F3177" s="3" t="s">
        <v>3862</v>
      </c>
      <c r="G3177" s="2">
        <v>167685</v>
      </c>
      <c r="H3177" s="3" t="s">
        <v>3874</v>
      </c>
      <c r="I3177" s="18" t="s">
        <v>6930</v>
      </c>
      <c r="J3177" s="28" t="s">
        <v>6930</v>
      </c>
      <c r="K3177" s="18">
        <v>45225</v>
      </c>
      <c r="L3177" s="18">
        <v>45230</v>
      </c>
      <c r="M3177" s="18"/>
      <c r="N3177" s="30">
        <v>9</v>
      </c>
      <c r="O3177" s="7">
        <v>9000</v>
      </c>
      <c r="P3177" s="30">
        <v>141</v>
      </c>
      <c r="Q3177" s="22">
        <v>8.5654295093608487E-2</v>
      </c>
      <c r="R3177" s="7">
        <v>6000</v>
      </c>
      <c r="S3177" s="2">
        <v>90</v>
      </c>
      <c r="T3177" s="11">
        <v>937.98</v>
      </c>
      <c r="U3177" s="17" t="s">
        <v>6286</v>
      </c>
      <c r="V3177" s="21">
        <v>1</v>
      </c>
      <c r="W3177" s="9">
        <v>6000</v>
      </c>
      <c r="X3177" s="22">
        <f t="shared" si="245"/>
        <v>0</v>
      </c>
      <c r="Y3177" s="29">
        <v>937.98</v>
      </c>
      <c r="Z3177" s="34">
        <f t="shared" si="246"/>
        <v>368000</v>
      </c>
      <c r="AA3177" s="34">
        <f t="shared" si="247"/>
        <v>1.6304347826086956E-2</v>
      </c>
      <c r="AB3177" s="35">
        <f t="shared" si="248"/>
        <v>2.2989130434782608</v>
      </c>
      <c r="AC3177" s="35">
        <f t="shared" si="249"/>
        <v>1.4673913043478259</v>
      </c>
      <c r="AD3177" s="6">
        <f>IFERROR(VLOOKUP(E3177,marginal!$A$2:$E$4826,4,FALSE),0)</f>
        <v>1060.8876923076919</v>
      </c>
    </row>
    <row r="3178" spans="1:30" x14ac:dyDescent="0.2">
      <c r="A3178" s="27" t="s">
        <v>6907</v>
      </c>
      <c r="B3178" s="6" t="s">
        <v>6924</v>
      </c>
      <c r="C3178" s="6" t="s">
        <v>6912</v>
      </c>
      <c r="D3178" s="2">
        <v>167352</v>
      </c>
      <c r="E3178" s="2">
        <v>167683</v>
      </c>
      <c r="F3178" s="3" t="s">
        <v>3862</v>
      </c>
      <c r="G3178" s="2">
        <v>167686</v>
      </c>
      <c r="H3178" s="3" t="s">
        <v>3875</v>
      </c>
      <c r="I3178" s="18">
        <v>45222</v>
      </c>
      <c r="J3178" s="28">
        <v>1263635335</v>
      </c>
      <c r="K3178" s="18">
        <v>45225</v>
      </c>
      <c r="L3178" s="18">
        <v>45230</v>
      </c>
      <c r="M3178" s="18"/>
      <c r="N3178" s="30">
        <v>6</v>
      </c>
      <c r="O3178" s="7">
        <v>10000</v>
      </c>
      <c r="P3178" s="30">
        <v>115</v>
      </c>
      <c r="Q3178" s="22">
        <v>3.97705569269148E-2</v>
      </c>
      <c r="R3178" s="7">
        <v>10000</v>
      </c>
      <c r="S3178" s="2">
        <v>80</v>
      </c>
      <c r="T3178" s="11">
        <v>1365.58</v>
      </c>
      <c r="U3178" s="17" t="s">
        <v>6286</v>
      </c>
      <c r="V3178" s="21">
        <v>1</v>
      </c>
      <c r="W3178" s="9">
        <v>10000</v>
      </c>
      <c r="X3178" s="22">
        <f t="shared" si="245"/>
        <v>0</v>
      </c>
      <c r="Y3178" s="29">
        <v>1365.58</v>
      </c>
      <c r="Z3178" s="34">
        <f t="shared" si="246"/>
        <v>277000</v>
      </c>
      <c r="AA3178" s="34">
        <f t="shared" si="247"/>
        <v>3.6101083032490974E-2</v>
      </c>
      <c r="AB3178" s="35">
        <f t="shared" si="248"/>
        <v>4.1516245487364625</v>
      </c>
      <c r="AC3178" s="35">
        <f t="shared" si="249"/>
        <v>2.8880866425992782</v>
      </c>
      <c r="AD3178" s="6">
        <f>IFERROR(VLOOKUP(E3178,marginal!$A$2:$E$4826,4,FALSE),0)</f>
        <v>1060.8876923076919</v>
      </c>
    </row>
    <row r="3179" spans="1:30" x14ac:dyDescent="0.2">
      <c r="A3179" s="27" t="s">
        <v>6907</v>
      </c>
      <c r="B3179" s="6" t="s">
        <v>6924</v>
      </c>
      <c r="C3179" s="6" t="s">
        <v>6912</v>
      </c>
      <c r="D3179" s="2">
        <v>167069</v>
      </c>
      <c r="E3179" s="2">
        <v>167683</v>
      </c>
      <c r="F3179" s="3" t="s">
        <v>3862</v>
      </c>
      <c r="G3179" s="2">
        <v>167687</v>
      </c>
      <c r="H3179" s="3" t="s">
        <v>3876</v>
      </c>
      <c r="I3179" s="18">
        <v>45217</v>
      </c>
      <c r="J3179" s="28">
        <v>1260781075</v>
      </c>
      <c r="K3179" s="18">
        <v>45225</v>
      </c>
      <c r="L3179" s="18">
        <v>45230</v>
      </c>
      <c r="M3179" s="18"/>
      <c r="N3179" s="30">
        <v>6</v>
      </c>
      <c r="O3179" s="7">
        <v>10000</v>
      </c>
      <c r="P3179" s="30">
        <v>115</v>
      </c>
      <c r="Q3179" s="22">
        <v>3.97705569269148E-2</v>
      </c>
      <c r="R3179" s="7">
        <v>8000</v>
      </c>
      <c r="S3179" s="2">
        <v>80</v>
      </c>
      <c r="T3179" s="11">
        <v>1103.3599999999999</v>
      </c>
      <c r="U3179" s="17" t="s">
        <v>6286</v>
      </c>
      <c r="V3179" s="21">
        <v>1</v>
      </c>
      <c r="W3179" s="9">
        <v>8000</v>
      </c>
      <c r="X3179" s="22">
        <f t="shared" si="245"/>
        <v>0</v>
      </c>
      <c r="Y3179" s="29">
        <v>1103.3599999999999</v>
      </c>
      <c r="Z3179" s="34">
        <f t="shared" si="246"/>
        <v>277000</v>
      </c>
      <c r="AA3179" s="34">
        <f t="shared" si="247"/>
        <v>2.8880866425992781E-2</v>
      </c>
      <c r="AB3179" s="35">
        <f t="shared" si="248"/>
        <v>3.3212996389891698</v>
      </c>
      <c r="AC3179" s="35">
        <f t="shared" si="249"/>
        <v>2.3104693140794224</v>
      </c>
      <c r="AD3179" s="6">
        <f>IFERROR(VLOOKUP(E3179,marginal!$A$2:$E$4826,4,FALSE),0)</f>
        <v>1060.8876923076919</v>
      </c>
    </row>
    <row r="3180" spans="1:30" x14ac:dyDescent="0.2">
      <c r="A3180" s="27" t="s">
        <v>6907</v>
      </c>
      <c r="B3180" s="6" t="s">
        <v>6919</v>
      </c>
      <c r="C3180" s="6" t="s">
        <v>6909</v>
      </c>
      <c r="D3180" s="2">
        <v>167722</v>
      </c>
      <c r="E3180" s="2">
        <v>167924</v>
      </c>
      <c r="F3180" s="3" t="s">
        <v>2406</v>
      </c>
      <c r="G3180" s="2">
        <v>167930</v>
      </c>
      <c r="H3180" s="3" t="s">
        <v>3877</v>
      </c>
      <c r="I3180" s="18">
        <v>45225</v>
      </c>
      <c r="J3180" s="28">
        <v>1266797309</v>
      </c>
      <c r="K3180" s="18">
        <v>45227</v>
      </c>
      <c r="L3180" s="18">
        <v>45230</v>
      </c>
      <c r="M3180" s="18"/>
      <c r="N3180" s="30">
        <v>5</v>
      </c>
      <c r="O3180" s="7">
        <v>10000</v>
      </c>
      <c r="P3180" s="30">
        <v>110</v>
      </c>
      <c r="Q3180" s="22">
        <v>3.3741050530766099E-2</v>
      </c>
      <c r="R3180" s="7">
        <v>6000</v>
      </c>
      <c r="S3180" s="2">
        <v>142</v>
      </c>
      <c r="T3180" s="11">
        <v>1503.37</v>
      </c>
      <c r="U3180" s="17" t="s">
        <v>6286</v>
      </c>
      <c r="V3180" s="21">
        <v>0.72144078802631484</v>
      </c>
      <c r="W3180" s="9">
        <v>4328.6447281578894</v>
      </c>
      <c r="X3180" s="22">
        <f t="shared" si="245"/>
        <v>-0.27855921197368505</v>
      </c>
      <c r="Y3180" s="29">
        <v>1084.5924374951207</v>
      </c>
      <c r="Z3180" s="34">
        <f t="shared" si="246"/>
        <v>184000</v>
      </c>
      <c r="AA3180" s="34">
        <f t="shared" si="247"/>
        <v>3.2608695652173912E-2</v>
      </c>
      <c r="AB3180" s="35">
        <f t="shared" si="248"/>
        <v>3.5869565217391304</v>
      </c>
      <c r="AC3180" s="35">
        <f t="shared" si="249"/>
        <v>4.6304347826086953</v>
      </c>
      <c r="AD3180" s="6">
        <f>IFERROR(VLOOKUP(E3180,marginal!$A$2:$E$4826,4,FALSE),0)</f>
        <v>-2339.5615384615298</v>
      </c>
    </row>
    <row r="3181" spans="1:30" x14ac:dyDescent="0.2">
      <c r="A3181" s="27" t="s">
        <v>6907</v>
      </c>
      <c r="B3181" s="6" t="s">
        <v>6919</v>
      </c>
      <c r="C3181" s="6" t="s">
        <v>6909</v>
      </c>
      <c r="D3181" s="2">
        <v>167712</v>
      </c>
      <c r="E3181" s="2">
        <v>167924</v>
      </c>
      <c r="F3181" s="3" t="s">
        <v>2406</v>
      </c>
      <c r="G3181" s="2">
        <v>167932</v>
      </c>
      <c r="H3181" s="3" t="s">
        <v>3878</v>
      </c>
      <c r="I3181" s="18">
        <v>45225</v>
      </c>
      <c r="J3181" s="28">
        <v>1266730116</v>
      </c>
      <c r="K3181" s="18">
        <v>45227</v>
      </c>
      <c r="L3181" s="18">
        <v>45230</v>
      </c>
      <c r="M3181" s="18"/>
      <c r="N3181" s="30">
        <v>6</v>
      </c>
      <c r="O3181" s="7">
        <v>15000</v>
      </c>
      <c r="P3181" s="30">
        <v>118</v>
      </c>
      <c r="Q3181" s="22">
        <v>4.4674302193946733E-2</v>
      </c>
      <c r="R3181" s="7">
        <v>5000</v>
      </c>
      <c r="S3181" s="2">
        <v>147</v>
      </c>
      <c r="T3181" s="11">
        <v>1303.3399999999999</v>
      </c>
      <c r="U3181" s="17" t="s">
        <v>6286</v>
      </c>
      <c r="V3181" s="21">
        <v>0.72144078802631484</v>
      </c>
      <c r="W3181" s="9">
        <v>3607.2039401315742</v>
      </c>
      <c r="X3181" s="22">
        <f t="shared" si="245"/>
        <v>-0.27855921197368516</v>
      </c>
      <c r="Y3181" s="29">
        <v>940.28263666621717</v>
      </c>
      <c r="Z3181" s="34">
        <f t="shared" si="246"/>
        <v>277000</v>
      </c>
      <c r="AA3181" s="34">
        <f t="shared" si="247"/>
        <v>1.8050541516245487E-2</v>
      </c>
      <c r="AB3181" s="35">
        <f t="shared" si="248"/>
        <v>2.1299638989169676</v>
      </c>
      <c r="AC3181" s="35">
        <f t="shared" si="249"/>
        <v>2.6534296028880866</v>
      </c>
      <c r="AD3181" s="6">
        <f>IFERROR(VLOOKUP(E3181,marginal!$A$2:$E$4826,4,FALSE),0)</f>
        <v>-2339.5615384615298</v>
      </c>
    </row>
    <row r="3182" spans="1:30" x14ac:dyDescent="0.2">
      <c r="A3182" s="27" t="s">
        <v>6907</v>
      </c>
      <c r="B3182" s="6" t="s">
        <v>6926</v>
      </c>
      <c r="C3182" s="6" t="s">
        <v>6909</v>
      </c>
      <c r="D3182" s="2">
        <v>166922</v>
      </c>
      <c r="E3182" s="2">
        <v>168074</v>
      </c>
      <c r="F3182" s="3" t="s">
        <v>3864</v>
      </c>
      <c r="G3182" s="2">
        <v>168076</v>
      </c>
      <c r="H3182" s="3" t="s">
        <v>3879</v>
      </c>
      <c r="I3182" s="18" t="s">
        <v>6930</v>
      </c>
      <c r="J3182" s="28" t="s">
        <v>6930</v>
      </c>
      <c r="K3182" s="18">
        <v>45231</v>
      </c>
      <c r="L3182" s="18">
        <v>45230</v>
      </c>
      <c r="M3182" s="18"/>
      <c r="N3182" s="30">
        <v>9</v>
      </c>
      <c r="O3182" s="7">
        <v>9000</v>
      </c>
      <c r="P3182" s="30">
        <v>139</v>
      </c>
      <c r="Q3182" s="22">
        <v>8.1510934456196962E-2</v>
      </c>
      <c r="R3182" s="7">
        <v>9000</v>
      </c>
      <c r="S3182" s="2">
        <v>142</v>
      </c>
      <c r="T3182" s="11">
        <v>303.57</v>
      </c>
      <c r="U3182" s="17" t="s">
        <v>6286</v>
      </c>
      <c r="V3182" s="21">
        <v>1</v>
      </c>
      <c r="W3182" s="9">
        <v>9000</v>
      </c>
      <c r="X3182" s="22">
        <f t="shared" si="245"/>
        <v>0</v>
      </c>
      <c r="Y3182" s="29">
        <v>303.57</v>
      </c>
      <c r="Z3182" s="34">
        <f t="shared" si="246"/>
        <v>368000</v>
      </c>
      <c r="AA3182" s="34">
        <f t="shared" si="247"/>
        <v>2.4456521739130436E-2</v>
      </c>
      <c r="AB3182" s="35">
        <f t="shared" si="248"/>
        <v>3.3994565217391304</v>
      </c>
      <c r="AC3182" s="35">
        <f t="shared" si="249"/>
        <v>3.472826086956522</v>
      </c>
      <c r="AD3182" s="6">
        <f>IFERROR(VLOOKUP(E3182,marginal!$A$2:$E$4826,4,FALSE),0)</f>
        <v>-565.50326923077</v>
      </c>
    </row>
    <row r="3183" spans="1:30" x14ac:dyDescent="0.2">
      <c r="A3183" s="27" t="s">
        <v>6907</v>
      </c>
      <c r="B3183" s="6" t="s">
        <v>6926</v>
      </c>
      <c r="C3183" s="6" t="s">
        <v>6909</v>
      </c>
      <c r="D3183" s="2">
        <v>167045</v>
      </c>
      <c r="E3183" s="2">
        <v>168074</v>
      </c>
      <c r="F3183" s="3" t="s">
        <v>3864</v>
      </c>
      <c r="G3183" s="2">
        <v>168077</v>
      </c>
      <c r="H3183" s="3" t="s">
        <v>3880</v>
      </c>
      <c r="I3183" s="18">
        <v>45217</v>
      </c>
      <c r="J3183" s="28">
        <v>1260571152</v>
      </c>
      <c r="K3183" s="18">
        <v>45231</v>
      </c>
      <c r="L3183" s="18">
        <v>45230</v>
      </c>
      <c r="M3183" s="18"/>
      <c r="N3183" s="30">
        <v>6</v>
      </c>
      <c r="O3183" s="7">
        <v>10000</v>
      </c>
      <c r="P3183" s="30">
        <v>115</v>
      </c>
      <c r="Q3183" s="22">
        <v>3.97705569269148E-2</v>
      </c>
      <c r="R3183" s="7">
        <v>10000</v>
      </c>
      <c r="S3183" s="2">
        <v>142</v>
      </c>
      <c r="T3183" s="11">
        <v>338.13</v>
      </c>
      <c r="U3183" s="17" t="s">
        <v>6286</v>
      </c>
      <c r="V3183" s="21">
        <v>1</v>
      </c>
      <c r="W3183" s="9">
        <v>10000</v>
      </c>
      <c r="X3183" s="22">
        <f t="shared" si="245"/>
        <v>0</v>
      </c>
      <c r="Y3183" s="29">
        <v>338.13</v>
      </c>
      <c r="Z3183" s="34">
        <f t="shared" si="246"/>
        <v>277000</v>
      </c>
      <c r="AA3183" s="34">
        <f t="shared" si="247"/>
        <v>3.6101083032490974E-2</v>
      </c>
      <c r="AB3183" s="35">
        <f t="shared" si="248"/>
        <v>4.1516245487364625</v>
      </c>
      <c r="AC3183" s="35">
        <f t="shared" si="249"/>
        <v>5.1263537906137184</v>
      </c>
      <c r="AD3183" s="6">
        <f>IFERROR(VLOOKUP(E3183,marginal!$A$2:$E$4826,4,FALSE),0)</f>
        <v>-565.50326923077</v>
      </c>
    </row>
    <row r="3184" spans="1:30" x14ac:dyDescent="0.2">
      <c r="A3184" s="27" t="s">
        <v>6907</v>
      </c>
      <c r="B3184" s="6" t="s">
        <v>6926</v>
      </c>
      <c r="C3184" s="6" t="s">
        <v>6909</v>
      </c>
      <c r="D3184" s="2">
        <v>167146</v>
      </c>
      <c r="E3184" s="2">
        <v>168074</v>
      </c>
      <c r="F3184" s="3" t="s">
        <v>3864</v>
      </c>
      <c r="G3184" s="2">
        <v>168078</v>
      </c>
      <c r="H3184" s="3" t="s">
        <v>3881</v>
      </c>
      <c r="I3184" s="18">
        <v>45218</v>
      </c>
      <c r="J3184" s="28">
        <v>1261405705</v>
      </c>
      <c r="K3184" s="18">
        <v>45231</v>
      </c>
      <c r="L3184" s="18">
        <v>45230</v>
      </c>
      <c r="M3184" s="18"/>
      <c r="N3184" s="30">
        <v>8</v>
      </c>
      <c r="O3184" s="7">
        <v>9000</v>
      </c>
      <c r="P3184" s="30">
        <v>135</v>
      </c>
      <c r="Q3184" s="22">
        <v>6.1248121263882217E-2</v>
      </c>
      <c r="R3184" s="7">
        <v>10000</v>
      </c>
      <c r="S3184" s="2">
        <v>142</v>
      </c>
      <c r="T3184" s="11">
        <v>338.13</v>
      </c>
      <c r="U3184" s="17" t="s">
        <v>6286</v>
      </c>
      <c r="V3184" s="21">
        <v>1</v>
      </c>
      <c r="W3184" s="9">
        <v>10000</v>
      </c>
      <c r="X3184" s="22">
        <f t="shared" si="245"/>
        <v>0</v>
      </c>
      <c r="Y3184" s="29">
        <v>338.13</v>
      </c>
      <c r="Z3184" s="34">
        <f t="shared" si="246"/>
        <v>328000</v>
      </c>
      <c r="AA3184" s="34">
        <f t="shared" si="247"/>
        <v>3.048780487804878E-2</v>
      </c>
      <c r="AB3184" s="35">
        <f t="shared" si="248"/>
        <v>4.1158536585365857</v>
      </c>
      <c r="AC3184" s="35">
        <f t="shared" si="249"/>
        <v>4.3292682926829267</v>
      </c>
      <c r="AD3184" s="6">
        <f>IFERROR(VLOOKUP(E3184,marginal!$A$2:$E$4826,4,FALSE),0)</f>
        <v>-565.50326923077</v>
      </c>
    </row>
    <row r="3185" spans="1:30" x14ac:dyDescent="0.2">
      <c r="A3185" s="27" t="s">
        <v>6907</v>
      </c>
      <c r="B3185" s="6" t="s">
        <v>6926</v>
      </c>
      <c r="C3185" s="6" t="s">
        <v>6909</v>
      </c>
      <c r="D3185" s="2">
        <v>167423</v>
      </c>
      <c r="E3185" s="2">
        <v>168074</v>
      </c>
      <c r="F3185" s="3" t="s">
        <v>3864</v>
      </c>
      <c r="G3185" s="2">
        <v>168079</v>
      </c>
      <c r="H3185" s="3" t="s">
        <v>3882</v>
      </c>
      <c r="I3185" s="18">
        <v>45223</v>
      </c>
      <c r="J3185" s="28">
        <v>1264040848</v>
      </c>
      <c r="K3185" s="18">
        <v>45231</v>
      </c>
      <c r="L3185" s="18">
        <v>45230</v>
      </c>
      <c r="M3185" s="18"/>
      <c r="N3185" s="30">
        <v>9</v>
      </c>
      <c r="O3185" s="7">
        <v>10000</v>
      </c>
      <c r="P3185" s="30">
        <v>147</v>
      </c>
      <c r="Q3185" s="22">
        <v>7.9000519063170294E-2</v>
      </c>
      <c r="R3185" s="7">
        <v>10000</v>
      </c>
      <c r="S3185" s="2">
        <v>142</v>
      </c>
      <c r="T3185" s="11">
        <v>338.13</v>
      </c>
      <c r="U3185" s="17" t="s">
        <v>6286</v>
      </c>
      <c r="V3185" s="21">
        <v>1</v>
      </c>
      <c r="W3185" s="9">
        <v>10000</v>
      </c>
      <c r="X3185" s="22">
        <f t="shared" si="245"/>
        <v>0</v>
      </c>
      <c r="Y3185" s="29">
        <v>338.13</v>
      </c>
      <c r="Z3185" s="34">
        <f t="shared" si="246"/>
        <v>368000</v>
      </c>
      <c r="AA3185" s="34">
        <f t="shared" si="247"/>
        <v>2.717391304347826E-2</v>
      </c>
      <c r="AB3185" s="35">
        <f t="shared" si="248"/>
        <v>3.9945652173913042</v>
      </c>
      <c r="AC3185" s="35">
        <f t="shared" si="249"/>
        <v>3.8586956521739131</v>
      </c>
      <c r="AD3185" s="6">
        <f>IFERROR(VLOOKUP(E3185,marginal!$A$2:$E$4826,4,FALSE),0)</f>
        <v>-565.50326923077</v>
      </c>
    </row>
    <row r="3186" spans="1:30" x14ac:dyDescent="0.2">
      <c r="A3186" s="27" t="s">
        <v>6907</v>
      </c>
      <c r="B3186" s="6" t="s">
        <v>6913</v>
      </c>
      <c r="C3186" s="6" t="s">
        <v>6912</v>
      </c>
      <c r="D3186" s="2">
        <v>167882</v>
      </c>
      <c r="E3186" s="2">
        <v>167977</v>
      </c>
      <c r="F3186" s="3" t="s">
        <v>1292</v>
      </c>
      <c r="G3186" s="2">
        <v>167986</v>
      </c>
      <c r="H3186" s="3" t="s">
        <v>3883</v>
      </c>
      <c r="I3186" s="18">
        <v>45226</v>
      </c>
      <c r="J3186" s="28">
        <v>1267437425</v>
      </c>
      <c r="K3186" s="18">
        <v>45229</v>
      </c>
      <c r="L3186" s="18">
        <v>45230</v>
      </c>
      <c r="M3186" s="18"/>
      <c r="N3186" s="30">
        <v>2</v>
      </c>
      <c r="O3186" s="7">
        <v>8000</v>
      </c>
      <c r="P3186" s="30">
        <v>108</v>
      </c>
      <c r="Q3186" s="22">
        <v>1.8298129407071966E-2</v>
      </c>
      <c r="R3186" s="7">
        <v>6000</v>
      </c>
      <c r="S3186" s="2">
        <v>142</v>
      </c>
      <c r="T3186" s="11">
        <v>1503.37</v>
      </c>
      <c r="U3186" s="17" t="s">
        <v>6286</v>
      </c>
      <c r="V3186" s="21">
        <v>1</v>
      </c>
      <c r="W3186" s="9">
        <v>6000</v>
      </c>
      <c r="X3186" s="22">
        <f t="shared" si="245"/>
        <v>0</v>
      </c>
      <c r="Y3186" s="29">
        <v>1503.37</v>
      </c>
      <c r="Z3186" s="34">
        <f t="shared" si="246"/>
        <v>69000</v>
      </c>
      <c r="AA3186" s="34">
        <f t="shared" si="247"/>
        <v>8.6956521739130432E-2</v>
      </c>
      <c r="AB3186" s="35">
        <f t="shared" si="248"/>
        <v>9.391304347826086</v>
      </c>
      <c r="AC3186" s="35">
        <f t="shared" si="249"/>
        <v>12.347826086956522</v>
      </c>
      <c r="AD3186" s="6">
        <f>IFERROR(VLOOKUP(E3186,marginal!$A$2:$E$4826,4,FALSE),0)</f>
        <v>24141.7169230769</v>
      </c>
    </row>
    <row r="3187" spans="1:30" x14ac:dyDescent="0.2">
      <c r="A3187" s="27" t="s">
        <v>6907</v>
      </c>
      <c r="B3187" s="6" t="s">
        <v>6910</v>
      </c>
      <c r="C3187" s="6" t="s">
        <v>6909</v>
      </c>
      <c r="D3187" s="2">
        <v>167689</v>
      </c>
      <c r="E3187" s="2">
        <v>167990</v>
      </c>
      <c r="F3187" s="3" t="s">
        <v>2636</v>
      </c>
      <c r="G3187" s="2">
        <v>168047</v>
      </c>
      <c r="H3187" s="3" t="s">
        <v>3884</v>
      </c>
      <c r="I3187" s="18" t="s">
        <v>6930</v>
      </c>
      <c r="J3187" s="28" t="s">
        <v>6930</v>
      </c>
      <c r="K3187" s="18">
        <v>45229</v>
      </c>
      <c r="L3187" s="18">
        <v>45230</v>
      </c>
      <c r="M3187" s="18"/>
      <c r="N3187" s="30">
        <v>5</v>
      </c>
      <c r="O3187" s="7">
        <v>7000</v>
      </c>
      <c r="P3187" s="30">
        <v>126</v>
      </c>
      <c r="Q3187" s="22">
        <v>3.3741050530766176E-2</v>
      </c>
      <c r="R3187" s="7">
        <v>6000</v>
      </c>
      <c r="S3187" s="2">
        <v>142</v>
      </c>
      <c r="T3187" s="11">
        <v>1503.37</v>
      </c>
      <c r="U3187" s="17" t="s">
        <v>6286</v>
      </c>
      <c r="V3187" s="21">
        <v>1</v>
      </c>
      <c r="W3187" s="9">
        <v>6000</v>
      </c>
      <c r="X3187" s="22">
        <f t="shared" si="245"/>
        <v>0</v>
      </c>
      <c r="Y3187" s="29">
        <v>1503.37</v>
      </c>
      <c r="Z3187" s="34">
        <f t="shared" si="246"/>
        <v>184000</v>
      </c>
      <c r="AA3187" s="34">
        <f t="shared" si="247"/>
        <v>3.2608695652173912E-2</v>
      </c>
      <c r="AB3187" s="35">
        <f t="shared" si="248"/>
        <v>4.1086956521739131</v>
      </c>
      <c r="AC3187" s="35">
        <f t="shared" si="249"/>
        <v>4.6304347826086953</v>
      </c>
      <c r="AD3187" s="6">
        <f>IFERROR(VLOOKUP(E3187,marginal!$A$2:$E$4826,4,FALSE),0)</f>
        <v>19111.221538461501</v>
      </c>
    </row>
    <row r="3188" spans="1:30" x14ac:dyDescent="0.2">
      <c r="A3188" s="27" t="s">
        <v>6907</v>
      </c>
      <c r="B3188" s="6" t="s">
        <v>6913</v>
      </c>
      <c r="C3188" s="6" t="s">
        <v>6912</v>
      </c>
      <c r="D3188" s="4">
        <v>166740</v>
      </c>
      <c r="E3188" s="4">
        <v>168091</v>
      </c>
      <c r="F3188" s="5" t="s">
        <v>3885</v>
      </c>
      <c r="G3188" s="4">
        <v>168092</v>
      </c>
      <c r="H3188" s="5" t="s">
        <v>3886</v>
      </c>
      <c r="I3188" s="18">
        <v>45213</v>
      </c>
      <c r="J3188" s="28">
        <v>1257838768</v>
      </c>
      <c r="K3188" s="18">
        <v>45231</v>
      </c>
      <c r="L3188" s="18">
        <v>45230</v>
      </c>
      <c r="M3188" s="18"/>
      <c r="N3188" s="30">
        <v>8</v>
      </c>
      <c r="O3188" s="7">
        <v>10000</v>
      </c>
      <c r="P3188" s="30">
        <v>132</v>
      </c>
      <c r="Q3188" s="22">
        <v>5.8283715876113903E-2</v>
      </c>
      <c r="R3188" s="8">
        <v>7000</v>
      </c>
      <c r="S3188" s="4">
        <v>142</v>
      </c>
      <c r="T3188" s="10">
        <v>1758.65</v>
      </c>
      <c r="U3188" s="17" t="s">
        <v>6286</v>
      </c>
      <c r="V3188" s="21">
        <v>1</v>
      </c>
      <c r="W3188" s="9">
        <v>7000</v>
      </c>
      <c r="X3188" s="22">
        <f t="shared" si="245"/>
        <v>0</v>
      </c>
      <c r="Y3188" s="29">
        <v>1758.65</v>
      </c>
      <c r="Z3188" s="34">
        <f t="shared" si="246"/>
        <v>328000</v>
      </c>
      <c r="AA3188" s="34">
        <f t="shared" si="247"/>
        <v>2.1341463414634148E-2</v>
      </c>
      <c r="AB3188" s="35">
        <f t="shared" si="248"/>
        <v>2.8170731707317076</v>
      </c>
      <c r="AC3188" s="35">
        <f t="shared" si="249"/>
        <v>3.030487804878049</v>
      </c>
      <c r="AD3188" s="6">
        <f>IFERROR(VLOOKUP(E3188,marginal!$A$2:$E$4826,4,FALSE),0)</f>
        <v>-5211.5826923076747</v>
      </c>
    </row>
    <row r="3189" spans="1:30" x14ac:dyDescent="0.2">
      <c r="A3189" s="27" t="s">
        <v>6907</v>
      </c>
      <c r="B3189" s="6" t="s">
        <v>6908</v>
      </c>
      <c r="C3189" s="6" t="s">
        <v>6909</v>
      </c>
      <c r="D3189" s="4">
        <v>167344</v>
      </c>
      <c r="E3189" s="4">
        <v>168103</v>
      </c>
      <c r="F3189" s="5" t="s">
        <v>3887</v>
      </c>
      <c r="G3189" s="4">
        <v>168104</v>
      </c>
      <c r="H3189" s="5" t="s">
        <v>3888</v>
      </c>
      <c r="I3189" s="18">
        <v>45222</v>
      </c>
      <c r="J3189" s="28">
        <v>1263743030</v>
      </c>
      <c r="K3189" s="18">
        <v>45231</v>
      </c>
      <c r="L3189" s="18">
        <v>45230</v>
      </c>
      <c r="M3189" s="18"/>
      <c r="N3189" s="30">
        <v>6</v>
      </c>
      <c r="O3189" s="7">
        <v>10000</v>
      </c>
      <c r="P3189" s="30">
        <v>115</v>
      </c>
      <c r="Q3189" s="22">
        <v>3.97705569269148E-2</v>
      </c>
      <c r="R3189" s="8">
        <v>7000</v>
      </c>
      <c r="S3189" s="4">
        <v>142</v>
      </c>
      <c r="T3189" s="10">
        <v>1758.65</v>
      </c>
      <c r="U3189" s="17" t="s">
        <v>6286</v>
      </c>
      <c r="V3189" s="21">
        <v>0.65400629775567087</v>
      </c>
      <c r="W3189" s="9">
        <v>4578.044084289696</v>
      </c>
      <c r="X3189" s="22">
        <f t="shared" si="245"/>
        <v>-0.34599370224432913</v>
      </c>
      <c r="Y3189" s="29">
        <v>1150.1681755480106</v>
      </c>
      <c r="Z3189" s="34">
        <f t="shared" si="246"/>
        <v>277000</v>
      </c>
      <c r="AA3189" s="34">
        <f t="shared" si="247"/>
        <v>2.5270758122743681E-2</v>
      </c>
      <c r="AB3189" s="35">
        <f t="shared" si="248"/>
        <v>2.9061371841155235</v>
      </c>
      <c r="AC3189" s="35">
        <f t="shared" si="249"/>
        <v>3.5884476534296028</v>
      </c>
      <c r="AD3189" s="6">
        <f>IFERROR(VLOOKUP(E3189,marginal!$A$2:$E$4826,4,FALSE),0)</f>
        <v>-966.86615384615402</v>
      </c>
    </row>
    <row r="3190" spans="1:30" x14ac:dyDescent="0.2">
      <c r="A3190" s="27" t="s">
        <v>6907</v>
      </c>
      <c r="B3190" s="6" t="s">
        <v>6918</v>
      </c>
      <c r="C3190" s="6" t="s">
        <v>6912</v>
      </c>
      <c r="D3190" s="4">
        <v>166470</v>
      </c>
      <c r="E3190" s="4">
        <v>168163</v>
      </c>
      <c r="F3190" s="5" t="s">
        <v>3889</v>
      </c>
      <c r="G3190" s="4">
        <v>168164</v>
      </c>
      <c r="H3190" s="5" t="s">
        <v>3890</v>
      </c>
      <c r="I3190" s="18">
        <v>45210</v>
      </c>
      <c r="J3190" s="28">
        <v>1255925658</v>
      </c>
      <c r="K3190" s="18">
        <v>45231</v>
      </c>
      <c r="L3190" s="18">
        <v>45230</v>
      </c>
      <c r="M3190" s="18"/>
      <c r="N3190" s="30">
        <v>9</v>
      </c>
      <c r="O3190" s="7">
        <v>10000</v>
      </c>
      <c r="P3190" s="30">
        <v>147</v>
      </c>
      <c r="Q3190" s="22">
        <v>7.9000519063170294E-2</v>
      </c>
      <c r="R3190" s="8">
        <v>7000</v>
      </c>
      <c r="S3190" s="4">
        <v>142</v>
      </c>
      <c r="T3190" s="10">
        <v>1758.65</v>
      </c>
      <c r="U3190" s="17" t="s">
        <v>6286</v>
      </c>
      <c r="V3190" s="21">
        <v>0.65394890227316893</v>
      </c>
      <c r="W3190" s="9">
        <v>4577.6423159121823</v>
      </c>
      <c r="X3190" s="22">
        <f t="shared" si="245"/>
        <v>-0.34605109772683107</v>
      </c>
      <c r="Y3190" s="29">
        <v>1150.0672369827087</v>
      </c>
      <c r="Z3190" s="34">
        <f t="shared" si="246"/>
        <v>368000</v>
      </c>
      <c r="AA3190" s="34">
        <f t="shared" si="247"/>
        <v>1.9021739130434784E-2</v>
      </c>
      <c r="AB3190" s="35">
        <f t="shared" si="248"/>
        <v>2.7961956521739131</v>
      </c>
      <c r="AC3190" s="35">
        <f t="shared" si="249"/>
        <v>2.7010869565217392</v>
      </c>
      <c r="AD3190" s="6">
        <f>IFERROR(VLOOKUP(E3190,marginal!$A$2:$E$4826,4,FALSE),0)</f>
        <v>-1820.7769230769234</v>
      </c>
    </row>
    <row r="3191" spans="1:30" x14ac:dyDescent="0.2">
      <c r="A3191" s="27" t="s">
        <v>6907</v>
      </c>
      <c r="B3191" s="6" t="s">
        <v>6914</v>
      </c>
      <c r="C3191" s="6" t="s">
        <v>6909</v>
      </c>
      <c r="D3191" s="4">
        <v>167587</v>
      </c>
      <c r="E3191" s="4">
        <v>168260</v>
      </c>
      <c r="F3191" s="5" t="s">
        <v>3891</v>
      </c>
      <c r="G3191" s="4">
        <v>168261</v>
      </c>
      <c r="H3191" s="5" t="s">
        <v>3892</v>
      </c>
      <c r="I3191" s="18">
        <v>45224</v>
      </c>
      <c r="J3191" s="28">
        <v>1266144753</v>
      </c>
      <c r="K3191" s="18">
        <v>45231</v>
      </c>
      <c r="L3191" s="18">
        <v>45230</v>
      </c>
      <c r="M3191" s="18"/>
      <c r="N3191" s="30">
        <v>5</v>
      </c>
      <c r="O3191" s="7">
        <v>10000</v>
      </c>
      <c r="P3191" s="30">
        <v>110</v>
      </c>
      <c r="Q3191" s="22">
        <v>3.3741050530766099E-2</v>
      </c>
      <c r="R3191" s="8">
        <v>8000</v>
      </c>
      <c r="S3191" s="4">
        <v>142</v>
      </c>
      <c r="T3191" s="10">
        <v>2013.74</v>
      </c>
      <c r="U3191" s="17" t="s">
        <v>6286</v>
      </c>
      <c r="V3191" s="21">
        <v>1</v>
      </c>
      <c r="W3191" s="9">
        <v>8000</v>
      </c>
      <c r="X3191" s="22">
        <f t="shared" si="245"/>
        <v>0</v>
      </c>
      <c r="Y3191" s="29">
        <v>2013.74</v>
      </c>
      <c r="Z3191" s="34">
        <f t="shared" si="246"/>
        <v>184000</v>
      </c>
      <c r="AA3191" s="34">
        <f t="shared" si="247"/>
        <v>4.3478260869565216E-2</v>
      </c>
      <c r="AB3191" s="35">
        <f t="shared" si="248"/>
        <v>4.7826086956521738</v>
      </c>
      <c r="AC3191" s="35">
        <f t="shared" si="249"/>
        <v>6.1739130434782608</v>
      </c>
      <c r="AD3191" s="6">
        <f>IFERROR(VLOOKUP(E3191,marginal!$A$2:$E$4826,4,FALSE),0)</f>
        <v>2269.4173076923048</v>
      </c>
    </row>
    <row r="3192" spans="1:30" x14ac:dyDescent="0.2">
      <c r="A3192" s="27" t="s">
        <v>6907</v>
      </c>
      <c r="B3192" s="6" t="s">
        <v>6925</v>
      </c>
      <c r="C3192" s="6" t="s">
        <v>6912</v>
      </c>
      <c r="D3192" s="4">
        <v>167870</v>
      </c>
      <c r="E3192" s="4">
        <v>168304</v>
      </c>
      <c r="F3192" s="5" t="s">
        <v>3893</v>
      </c>
      <c r="G3192" s="4">
        <v>168305</v>
      </c>
      <c r="H3192" s="5" t="s">
        <v>3894</v>
      </c>
      <c r="I3192" s="18">
        <v>45348</v>
      </c>
      <c r="J3192" s="28">
        <v>1348877930</v>
      </c>
      <c r="K3192" s="18">
        <v>45233</v>
      </c>
      <c r="L3192" s="18">
        <v>45230</v>
      </c>
      <c r="M3192" s="18"/>
      <c r="N3192" s="30">
        <v>9</v>
      </c>
      <c r="O3192" s="7">
        <v>10000</v>
      </c>
      <c r="P3192" s="30">
        <v>147</v>
      </c>
      <c r="Q3192" s="22">
        <v>7.9000519063170294E-2</v>
      </c>
      <c r="R3192" s="8">
        <v>8000</v>
      </c>
      <c r="S3192" s="4">
        <v>142</v>
      </c>
      <c r="T3192" s="10">
        <v>2013.74</v>
      </c>
      <c r="U3192" s="17" t="s">
        <v>6286</v>
      </c>
      <c r="V3192" s="21">
        <v>1</v>
      </c>
      <c r="W3192" s="9">
        <v>8000</v>
      </c>
      <c r="X3192" s="22">
        <f t="shared" si="245"/>
        <v>0</v>
      </c>
      <c r="Y3192" s="29">
        <v>2013.74</v>
      </c>
      <c r="Z3192" s="34">
        <f t="shared" si="246"/>
        <v>368000</v>
      </c>
      <c r="AA3192" s="34">
        <f t="shared" si="247"/>
        <v>2.1739130434782608E-2</v>
      </c>
      <c r="AB3192" s="35">
        <f t="shared" si="248"/>
        <v>3.1956521739130435</v>
      </c>
      <c r="AC3192" s="35">
        <f t="shared" si="249"/>
        <v>3.0869565217391304</v>
      </c>
      <c r="AD3192" s="6">
        <f>IFERROR(VLOOKUP(E3192,marginal!$A$2:$E$4826,4,FALSE),0)</f>
        <v>1869.6344615384601</v>
      </c>
    </row>
    <row r="3193" spans="1:30" x14ac:dyDescent="0.2">
      <c r="A3193" s="27" t="s">
        <v>6907</v>
      </c>
      <c r="B3193" s="6" t="s">
        <v>6926</v>
      </c>
      <c r="C3193" s="6" t="s">
        <v>6909</v>
      </c>
      <c r="D3193" s="4">
        <v>168073</v>
      </c>
      <c r="E3193" s="4">
        <v>168311</v>
      </c>
      <c r="F3193" s="5" t="s">
        <v>3895</v>
      </c>
      <c r="G3193" s="4">
        <v>168312</v>
      </c>
      <c r="H3193" s="5" t="s">
        <v>3896</v>
      </c>
      <c r="I3193" s="18">
        <v>45229</v>
      </c>
      <c r="J3193" s="28">
        <v>1269516327</v>
      </c>
      <c r="K3193" s="18">
        <v>45233</v>
      </c>
      <c r="L3193" s="18">
        <v>45230</v>
      </c>
      <c r="M3193" s="18"/>
      <c r="N3193" s="30">
        <v>9</v>
      </c>
      <c r="O3193" s="7">
        <v>10000</v>
      </c>
      <c r="P3193" s="30">
        <v>147</v>
      </c>
      <c r="Q3193" s="22">
        <v>7.9000519063170294E-2</v>
      </c>
      <c r="R3193" s="8">
        <v>10000</v>
      </c>
      <c r="S3193" s="4">
        <v>142</v>
      </c>
      <c r="T3193" s="10">
        <v>2510.34</v>
      </c>
      <c r="U3193" s="17" t="s">
        <v>6286</v>
      </c>
      <c r="V3193" s="21">
        <v>0.36544597541191004</v>
      </c>
      <c r="W3193" s="9">
        <v>3654.4597541191006</v>
      </c>
      <c r="X3193" s="22">
        <f t="shared" si="245"/>
        <v>-0.63455402458808996</v>
      </c>
      <c r="Y3193" s="29">
        <v>917.3936499155343</v>
      </c>
      <c r="Z3193" s="34">
        <f t="shared" si="246"/>
        <v>368000</v>
      </c>
      <c r="AA3193" s="34">
        <f t="shared" si="247"/>
        <v>2.717391304347826E-2</v>
      </c>
      <c r="AB3193" s="35">
        <f t="shared" si="248"/>
        <v>3.9945652173913042</v>
      </c>
      <c r="AC3193" s="35">
        <f t="shared" si="249"/>
        <v>3.8586956521739131</v>
      </c>
      <c r="AD3193" s="6">
        <f>IFERROR(VLOOKUP(E3193,marginal!$A$2:$E$4826,4,FALSE),0)</f>
        <v>-4615.3738461538396</v>
      </c>
    </row>
    <row r="3194" spans="1:30" x14ac:dyDescent="0.2">
      <c r="A3194" s="27" t="s">
        <v>6907</v>
      </c>
      <c r="B3194" s="6" t="s">
        <v>6916</v>
      </c>
      <c r="C3194" s="6" t="s">
        <v>6912</v>
      </c>
      <c r="D3194" s="4">
        <v>167527</v>
      </c>
      <c r="E3194" s="4">
        <v>168122</v>
      </c>
      <c r="F3194" s="5" t="s">
        <v>3897</v>
      </c>
      <c r="G3194" s="4">
        <v>168123</v>
      </c>
      <c r="H3194" s="5" t="s">
        <v>3898</v>
      </c>
      <c r="I3194" s="18">
        <v>45223</v>
      </c>
      <c r="J3194" s="28">
        <v>1264747801</v>
      </c>
      <c r="K3194" s="18">
        <v>45231</v>
      </c>
      <c r="L3194" s="18">
        <v>45230</v>
      </c>
      <c r="M3194" s="18"/>
      <c r="N3194" s="30">
        <v>5</v>
      </c>
      <c r="O3194" s="7">
        <v>22000</v>
      </c>
      <c r="P3194" s="30">
        <v>110</v>
      </c>
      <c r="Q3194" s="22">
        <v>3.3741050530766099E-2</v>
      </c>
      <c r="R3194" s="8">
        <v>22000</v>
      </c>
      <c r="S3194" s="4">
        <v>122</v>
      </c>
      <c r="T3194" s="10">
        <v>4689.68</v>
      </c>
      <c r="U3194" s="17" t="s">
        <v>6286</v>
      </c>
      <c r="V3194" s="21">
        <v>1</v>
      </c>
      <c r="W3194" s="9">
        <v>22000</v>
      </c>
      <c r="X3194" s="22">
        <f t="shared" si="245"/>
        <v>0</v>
      </c>
      <c r="Y3194" s="29">
        <v>4689.68</v>
      </c>
      <c r="Z3194" s="34">
        <f t="shared" si="246"/>
        <v>184000</v>
      </c>
      <c r="AA3194" s="34">
        <f t="shared" si="247"/>
        <v>0.11956521739130435</v>
      </c>
      <c r="AB3194" s="35">
        <f t="shared" si="248"/>
        <v>13.152173913043478</v>
      </c>
      <c r="AC3194" s="35">
        <f t="shared" si="249"/>
        <v>14.586956521739131</v>
      </c>
      <c r="AD3194" s="6">
        <f>IFERROR(VLOOKUP(E3194,marginal!$A$2:$E$4826,4,FALSE),0)</f>
        <v>2280.0525274725287</v>
      </c>
    </row>
    <row r="3195" spans="1:30" x14ac:dyDescent="0.2">
      <c r="A3195" s="27" t="s">
        <v>6907</v>
      </c>
      <c r="B3195" s="6" t="s">
        <v>6916</v>
      </c>
      <c r="C3195" s="6" t="s">
        <v>6912</v>
      </c>
      <c r="D3195" s="4">
        <v>166956</v>
      </c>
      <c r="E3195" s="4">
        <v>168244</v>
      </c>
      <c r="F3195" s="5" t="s">
        <v>3899</v>
      </c>
      <c r="G3195" s="4">
        <v>168245</v>
      </c>
      <c r="H3195" s="5" t="s">
        <v>3900</v>
      </c>
      <c r="I3195" s="18">
        <v>45216</v>
      </c>
      <c r="J3195" s="28">
        <v>1260011109</v>
      </c>
      <c r="K3195" s="18">
        <v>45231</v>
      </c>
      <c r="L3195" s="18">
        <v>45230</v>
      </c>
      <c r="M3195" s="18"/>
      <c r="N3195" s="30">
        <v>4</v>
      </c>
      <c r="O3195" s="7">
        <v>10000</v>
      </c>
      <c r="P3195" s="30">
        <v>110</v>
      </c>
      <c r="Q3195" s="22">
        <v>3.11605023919212E-2</v>
      </c>
      <c r="R3195" s="8">
        <v>8000</v>
      </c>
      <c r="S3195" s="4">
        <v>122</v>
      </c>
      <c r="T3195" s="10">
        <v>1710.45</v>
      </c>
      <c r="U3195" s="17" t="s">
        <v>6286</v>
      </c>
      <c r="V3195" s="21">
        <v>1</v>
      </c>
      <c r="W3195" s="9">
        <v>8000</v>
      </c>
      <c r="X3195" s="22">
        <f t="shared" si="245"/>
        <v>0</v>
      </c>
      <c r="Y3195" s="29">
        <v>1710.45</v>
      </c>
      <c r="Z3195" s="34">
        <f t="shared" si="246"/>
        <v>95000</v>
      </c>
      <c r="AA3195" s="34">
        <f t="shared" si="247"/>
        <v>8.4210526315789472E-2</v>
      </c>
      <c r="AB3195" s="35">
        <f t="shared" si="248"/>
        <v>9.2631578947368425</v>
      </c>
      <c r="AC3195" s="35">
        <f t="shared" si="249"/>
        <v>10.273684210526316</v>
      </c>
      <c r="AD3195" s="6">
        <f>IFERROR(VLOOKUP(E3195,marginal!$A$2:$E$4826,4,FALSE),0)</f>
        <v>1510.4005128205117</v>
      </c>
    </row>
    <row r="3196" spans="1:30" x14ac:dyDescent="0.2">
      <c r="A3196" s="27" t="s">
        <v>6907</v>
      </c>
      <c r="B3196" s="6" t="s">
        <v>6913</v>
      </c>
      <c r="C3196" s="6" t="s">
        <v>6912</v>
      </c>
      <c r="D3196" s="2">
        <v>166214</v>
      </c>
      <c r="E3196" s="2">
        <v>168091</v>
      </c>
      <c r="F3196" s="3" t="s">
        <v>3885</v>
      </c>
      <c r="G3196" s="2">
        <v>168093</v>
      </c>
      <c r="H3196" s="3" t="s">
        <v>3901</v>
      </c>
      <c r="I3196" s="18">
        <v>45206</v>
      </c>
      <c r="J3196" s="28">
        <v>1253462326</v>
      </c>
      <c r="K3196" s="18">
        <v>45231</v>
      </c>
      <c r="L3196" s="18">
        <v>45230</v>
      </c>
      <c r="M3196" s="18"/>
      <c r="N3196" s="30">
        <v>8</v>
      </c>
      <c r="O3196" s="7">
        <v>10000</v>
      </c>
      <c r="P3196" s="30">
        <v>132</v>
      </c>
      <c r="Q3196" s="22">
        <v>5.8283715876113903E-2</v>
      </c>
      <c r="R3196" s="7">
        <v>7000</v>
      </c>
      <c r="S3196" s="2">
        <v>142</v>
      </c>
      <c r="T3196" s="11">
        <v>1758.65</v>
      </c>
      <c r="U3196" s="17" t="s">
        <v>6286</v>
      </c>
      <c r="V3196" s="21">
        <v>1</v>
      </c>
      <c r="W3196" s="9">
        <v>7000</v>
      </c>
      <c r="X3196" s="22">
        <f t="shared" si="245"/>
        <v>0</v>
      </c>
      <c r="Y3196" s="29">
        <v>1758.65</v>
      </c>
      <c r="Z3196" s="34">
        <f t="shared" si="246"/>
        <v>328000</v>
      </c>
      <c r="AA3196" s="34">
        <f t="shared" si="247"/>
        <v>2.1341463414634148E-2</v>
      </c>
      <c r="AB3196" s="35">
        <f t="shared" si="248"/>
        <v>2.8170731707317076</v>
      </c>
      <c r="AC3196" s="35">
        <f t="shared" si="249"/>
        <v>3.030487804878049</v>
      </c>
      <c r="AD3196" s="6">
        <f>IFERROR(VLOOKUP(E3196,marginal!$A$2:$E$4826,4,FALSE),0)</f>
        <v>-5211.5826923076747</v>
      </c>
    </row>
    <row r="3197" spans="1:30" x14ac:dyDescent="0.2">
      <c r="A3197" s="27" t="s">
        <v>6907</v>
      </c>
      <c r="B3197" s="6" t="s">
        <v>6913</v>
      </c>
      <c r="C3197" s="6" t="s">
        <v>6912</v>
      </c>
      <c r="D3197" s="2">
        <v>166728</v>
      </c>
      <c r="E3197" s="2">
        <v>168091</v>
      </c>
      <c r="F3197" s="3" t="s">
        <v>3885</v>
      </c>
      <c r="G3197" s="2">
        <v>168094</v>
      </c>
      <c r="H3197" s="3" t="s">
        <v>3902</v>
      </c>
      <c r="I3197" s="18">
        <v>45212</v>
      </c>
      <c r="J3197" s="28">
        <v>1257617016</v>
      </c>
      <c r="K3197" s="18">
        <v>45231</v>
      </c>
      <c r="L3197" s="18">
        <v>45230</v>
      </c>
      <c r="M3197" s="18"/>
      <c r="N3197" s="30">
        <v>10</v>
      </c>
      <c r="O3197" s="7">
        <v>5000</v>
      </c>
      <c r="P3197" s="30">
        <v>147</v>
      </c>
      <c r="Q3197" s="22">
        <v>0.11226939921536</v>
      </c>
      <c r="R3197" s="7">
        <v>7000</v>
      </c>
      <c r="S3197" s="2">
        <v>142</v>
      </c>
      <c r="T3197" s="11">
        <v>1758.65</v>
      </c>
      <c r="U3197" s="17" t="s">
        <v>6286</v>
      </c>
      <c r="V3197" s="21">
        <v>1</v>
      </c>
      <c r="W3197" s="9">
        <v>7000</v>
      </c>
      <c r="X3197" s="22">
        <f t="shared" si="245"/>
        <v>0</v>
      </c>
      <c r="Y3197" s="29">
        <v>1758.65</v>
      </c>
      <c r="Z3197" s="34">
        <f t="shared" si="246"/>
        <v>118000</v>
      </c>
      <c r="AA3197" s="34">
        <f t="shared" si="247"/>
        <v>5.9322033898305086E-2</v>
      </c>
      <c r="AB3197" s="35">
        <f t="shared" si="248"/>
        <v>8.7203389830508478</v>
      </c>
      <c r="AC3197" s="35">
        <f t="shared" si="249"/>
        <v>8.4237288135593218</v>
      </c>
      <c r="AD3197" s="6">
        <f>IFERROR(VLOOKUP(E3197,marginal!$A$2:$E$4826,4,FALSE),0)</f>
        <v>-5211.5826923076747</v>
      </c>
    </row>
    <row r="3198" spans="1:30" x14ac:dyDescent="0.2">
      <c r="A3198" s="27" t="s">
        <v>6907</v>
      </c>
      <c r="B3198" s="6" t="s">
        <v>6913</v>
      </c>
      <c r="C3198" s="6" t="s">
        <v>6912</v>
      </c>
      <c r="D3198" s="2">
        <v>167295</v>
      </c>
      <c r="E3198" s="2">
        <v>168091</v>
      </c>
      <c r="F3198" s="3" t="s">
        <v>3885</v>
      </c>
      <c r="G3198" s="2">
        <v>168095</v>
      </c>
      <c r="H3198" s="3" t="s">
        <v>3903</v>
      </c>
      <c r="I3198" s="18">
        <v>45220</v>
      </c>
      <c r="J3198" s="28">
        <v>1262594346</v>
      </c>
      <c r="K3198" s="18">
        <v>45231</v>
      </c>
      <c r="L3198" s="18">
        <v>45230</v>
      </c>
      <c r="M3198" s="18"/>
      <c r="N3198" s="30">
        <v>9</v>
      </c>
      <c r="O3198" s="7">
        <v>10000</v>
      </c>
      <c r="P3198" s="30">
        <v>147</v>
      </c>
      <c r="Q3198" s="22">
        <v>7.9000519063170294E-2</v>
      </c>
      <c r="R3198" s="7">
        <v>7000</v>
      </c>
      <c r="S3198" s="2">
        <v>142</v>
      </c>
      <c r="T3198" s="11">
        <v>1758.65</v>
      </c>
      <c r="U3198" s="17" t="s">
        <v>6286</v>
      </c>
      <c r="V3198" s="21">
        <v>1</v>
      </c>
      <c r="W3198" s="9">
        <v>7000</v>
      </c>
      <c r="X3198" s="22">
        <f t="shared" si="245"/>
        <v>0</v>
      </c>
      <c r="Y3198" s="29">
        <v>1758.65</v>
      </c>
      <c r="Z3198" s="34">
        <f t="shared" si="246"/>
        <v>368000</v>
      </c>
      <c r="AA3198" s="34">
        <f t="shared" si="247"/>
        <v>1.9021739130434784E-2</v>
      </c>
      <c r="AB3198" s="35">
        <f t="shared" si="248"/>
        <v>2.7961956521739131</v>
      </c>
      <c r="AC3198" s="35">
        <f t="shared" si="249"/>
        <v>2.7010869565217392</v>
      </c>
      <c r="AD3198" s="6">
        <f>IFERROR(VLOOKUP(E3198,marginal!$A$2:$E$4826,4,FALSE),0)</f>
        <v>-5211.5826923076747</v>
      </c>
    </row>
    <row r="3199" spans="1:30" x14ac:dyDescent="0.2">
      <c r="A3199" s="27" t="s">
        <v>6907</v>
      </c>
      <c r="B3199" s="6" t="s">
        <v>6913</v>
      </c>
      <c r="C3199" s="6" t="s">
        <v>6912</v>
      </c>
      <c r="D3199" s="2">
        <v>167845</v>
      </c>
      <c r="E3199" s="2">
        <v>168091</v>
      </c>
      <c r="F3199" s="3" t="s">
        <v>3885</v>
      </c>
      <c r="G3199" s="2">
        <v>168096</v>
      </c>
      <c r="H3199" s="3" t="s">
        <v>3904</v>
      </c>
      <c r="I3199" s="18">
        <v>45226</v>
      </c>
      <c r="J3199" s="28">
        <v>1267305789</v>
      </c>
      <c r="K3199" s="18">
        <v>45231</v>
      </c>
      <c r="L3199" s="18">
        <v>45230</v>
      </c>
      <c r="M3199" s="18"/>
      <c r="N3199" s="30">
        <v>9</v>
      </c>
      <c r="O3199" s="7">
        <v>9000</v>
      </c>
      <c r="P3199" s="30">
        <v>146</v>
      </c>
      <c r="Q3199" s="22">
        <v>8.1278822863721623E-2</v>
      </c>
      <c r="R3199" s="7">
        <v>7000</v>
      </c>
      <c r="S3199" s="2">
        <v>142</v>
      </c>
      <c r="T3199" s="11">
        <v>1758.65</v>
      </c>
      <c r="U3199" s="17" t="s">
        <v>6286</v>
      </c>
      <c r="V3199" s="21">
        <v>1</v>
      </c>
      <c r="W3199" s="9">
        <v>7000</v>
      </c>
      <c r="X3199" s="22">
        <f t="shared" si="245"/>
        <v>0</v>
      </c>
      <c r="Y3199" s="29">
        <v>1758.65</v>
      </c>
      <c r="Z3199" s="34">
        <f t="shared" si="246"/>
        <v>368000</v>
      </c>
      <c r="AA3199" s="34">
        <f t="shared" si="247"/>
        <v>1.9021739130434784E-2</v>
      </c>
      <c r="AB3199" s="35">
        <f t="shared" si="248"/>
        <v>2.7771739130434785</v>
      </c>
      <c r="AC3199" s="35">
        <f t="shared" si="249"/>
        <v>2.7010869565217392</v>
      </c>
      <c r="AD3199" s="6">
        <f>IFERROR(VLOOKUP(E3199,marginal!$A$2:$E$4826,4,FALSE),0)</f>
        <v>-5211.5826923076747</v>
      </c>
    </row>
    <row r="3200" spans="1:30" x14ac:dyDescent="0.2">
      <c r="A3200" s="27" t="s">
        <v>6907</v>
      </c>
      <c r="B3200" s="6" t="s">
        <v>6908</v>
      </c>
      <c r="C3200" s="6" t="s">
        <v>6909</v>
      </c>
      <c r="D3200" s="2">
        <v>167346</v>
      </c>
      <c r="E3200" s="2">
        <v>168103</v>
      </c>
      <c r="F3200" s="3" t="s">
        <v>3887</v>
      </c>
      <c r="G3200" s="2">
        <v>168105</v>
      </c>
      <c r="H3200" s="3" t="s">
        <v>3905</v>
      </c>
      <c r="I3200" s="18">
        <v>45222</v>
      </c>
      <c r="J3200" s="28">
        <v>1263591900</v>
      </c>
      <c r="K3200" s="18">
        <v>45231</v>
      </c>
      <c r="L3200" s="18">
        <v>45230</v>
      </c>
      <c r="M3200" s="18"/>
      <c r="N3200" s="30">
        <v>5</v>
      </c>
      <c r="O3200" s="7">
        <v>10000</v>
      </c>
      <c r="P3200" s="30">
        <v>110</v>
      </c>
      <c r="Q3200" s="22">
        <v>3.3741050530766099E-2</v>
      </c>
      <c r="R3200" s="7">
        <v>9000</v>
      </c>
      <c r="S3200" s="2">
        <v>142</v>
      </c>
      <c r="T3200" s="11">
        <v>2255.2800000000002</v>
      </c>
      <c r="U3200" s="17" t="s">
        <v>6286</v>
      </c>
      <c r="V3200" s="21">
        <v>0.65400629775567087</v>
      </c>
      <c r="W3200" s="9">
        <v>5886.0566798010377</v>
      </c>
      <c r="X3200" s="22">
        <f t="shared" si="245"/>
        <v>-0.34599370224432913</v>
      </c>
      <c r="Y3200" s="29">
        <v>1474.9673232024095</v>
      </c>
      <c r="Z3200" s="34">
        <f t="shared" si="246"/>
        <v>184000</v>
      </c>
      <c r="AA3200" s="34">
        <f t="shared" si="247"/>
        <v>4.8913043478260872E-2</v>
      </c>
      <c r="AB3200" s="35">
        <f t="shared" si="248"/>
        <v>5.3804347826086962</v>
      </c>
      <c r="AC3200" s="35">
        <f t="shared" si="249"/>
        <v>6.9456521739130439</v>
      </c>
      <c r="AD3200" s="6">
        <f>IFERROR(VLOOKUP(E3200,marginal!$A$2:$E$4826,4,FALSE),0)</f>
        <v>-966.86615384615402</v>
      </c>
    </row>
    <row r="3201" spans="1:30" x14ac:dyDescent="0.2">
      <c r="A3201" s="27" t="s">
        <v>6907</v>
      </c>
      <c r="B3201" s="6" t="s">
        <v>6908</v>
      </c>
      <c r="C3201" s="6" t="s">
        <v>6909</v>
      </c>
      <c r="D3201" s="2">
        <v>167903</v>
      </c>
      <c r="E3201" s="2">
        <v>168103</v>
      </c>
      <c r="F3201" s="3" t="s">
        <v>3887</v>
      </c>
      <c r="G3201" s="2">
        <v>168106</v>
      </c>
      <c r="H3201" s="3" t="s">
        <v>3906</v>
      </c>
      <c r="I3201" s="18">
        <v>45226</v>
      </c>
      <c r="J3201" s="28">
        <v>1267534048</v>
      </c>
      <c r="K3201" s="18">
        <v>45231</v>
      </c>
      <c r="L3201" s="18">
        <v>45230</v>
      </c>
      <c r="M3201" s="18"/>
      <c r="N3201" s="30">
        <v>5</v>
      </c>
      <c r="O3201" s="7">
        <v>10000</v>
      </c>
      <c r="P3201" s="30">
        <v>110</v>
      </c>
      <c r="Q3201" s="22">
        <v>3.3741050530766099E-2</v>
      </c>
      <c r="R3201" s="7">
        <v>6000</v>
      </c>
      <c r="S3201" s="2">
        <v>142</v>
      </c>
      <c r="T3201" s="11">
        <v>1503.37</v>
      </c>
      <c r="U3201" s="17" t="s">
        <v>6286</v>
      </c>
      <c r="V3201" s="21">
        <v>0.65400629775567087</v>
      </c>
      <c r="W3201" s="9">
        <v>3924.0377865340251</v>
      </c>
      <c r="X3201" s="22">
        <f t="shared" si="245"/>
        <v>-0.34599370224432913</v>
      </c>
      <c r="Y3201" s="29">
        <v>983.21344785694282</v>
      </c>
      <c r="Z3201" s="34">
        <f t="shared" si="246"/>
        <v>184000</v>
      </c>
      <c r="AA3201" s="34">
        <f t="shared" si="247"/>
        <v>3.2608695652173912E-2</v>
      </c>
      <c r="AB3201" s="35">
        <f t="shared" si="248"/>
        <v>3.5869565217391304</v>
      </c>
      <c r="AC3201" s="35">
        <f t="shared" si="249"/>
        <v>4.6304347826086953</v>
      </c>
      <c r="AD3201" s="6">
        <f>IFERROR(VLOOKUP(E3201,marginal!$A$2:$E$4826,4,FALSE),0)</f>
        <v>-966.86615384615402</v>
      </c>
    </row>
    <row r="3202" spans="1:30" x14ac:dyDescent="0.2">
      <c r="A3202" s="27" t="s">
        <v>6907</v>
      </c>
      <c r="B3202" s="6" t="s">
        <v>6908</v>
      </c>
      <c r="C3202" s="6" t="s">
        <v>6909</v>
      </c>
      <c r="D3202" s="2">
        <v>167336</v>
      </c>
      <c r="E3202" s="2">
        <v>168103</v>
      </c>
      <c r="F3202" s="3" t="s">
        <v>3887</v>
      </c>
      <c r="G3202" s="2">
        <v>168107</v>
      </c>
      <c r="H3202" s="3" t="s">
        <v>3907</v>
      </c>
      <c r="I3202" s="18">
        <v>45222</v>
      </c>
      <c r="J3202" s="28">
        <v>1263516908</v>
      </c>
      <c r="K3202" s="18">
        <v>45231</v>
      </c>
      <c r="L3202" s="18">
        <v>45230</v>
      </c>
      <c r="M3202" s="18"/>
      <c r="N3202" s="30">
        <v>6</v>
      </c>
      <c r="O3202" s="7">
        <v>10000</v>
      </c>
      <c r="P3202" s="30">
        <v>115</v>
      </c>
      <c r="Q3202" s="22">
        <v>3.97705569269148E-2</v>
      </c>
      <c r="R3202" s="7">
        <v>7000</v>
      </c>
      <c r="S3202" s="2">
        <v>142</v>
      </c>
      <c r="T3202" s="11">
        <v>1758.65</v>
      </c>
      <c r="U3202" s="17" t="s">
        <v>6286</v>
      </c>
      <c r="V3202" s="21">
        <v>0.65400629775567087</v>
      </c>
      <c r="W3202" s="9">
        <v>4578.044084289696</v>
      </c>
      <c r="X3202" s="22">
        <f t="shared" si="245"/>
        <v>-0.34599370224432913</v>
      </c>
      <c r="Y3202" s="29">
        <v>1150.1681755480106</v>
      </c>
      <c r="Z3202" s="34">
        <f t="shared" si="246"/>
        <v>277000</v>
      </c>
      <c r="AA3202" s="34">
        <f t="shared" si="247"/>
        <v>2.5270758122743681E-2</v>
      </c>
      <c r="AB3202" s="35">
        <f t="shared" si="248"/>
        <v>2.9061371841155235</v>
      </c>
      <c r="AC3202" s="35">
        <f t="shared" si="249"/>
        <v>3.5884476534296028</v>
      </c>
      <c r="AD3202" s="6">
        <f>IFERROR(VLOOKUP(E3202,marginal!$A$2:$E$4826,4,FALSE),0)</f>
        <v>-966.86615384615402</v>
      </c>
    </row>
    <row r="3203" spans="1:30" x14ac:dyDescent="0.2">
      <c r="A3203" s="27" t="s">
        <v>6907</v>
      </c>
      <c r="B3203" s="6" t="s">
        <v>6908</v>
      </c>
      <c r="C3203" s="6" t="s">
        <v>6909</v>
      </c>
      <c r="D3203" s="2">
        <v>167900</v>
      </c>
      <c r="E3203" s="2">
        <v>168103</v>
      </c>
      <c r="F3203" s="3" t="s">
        <v>3887</v>
      </c>
      <c r="G3203" s="2">
        <v>168108</v>
      </c>
      <c r="H3203" s="3" t="s">
        <v>3908</v>
      </c>
      <c r="I3203" s="18">
        <v>45226</v>
      </c>
      <c r="J3203" s="28">
        <v>1267528645</v>
      </c>
      <c r="K3203" s="18">
        <v>45231</v>
      </c>
      <c r="L3203" s="18">
        <v>45230</v>
      </c>
      <c r="M3203" s="18"/>
      <c r="N3203" s="30">
        <v>6</v>
      </c>
      <c r="O3203" s="7">
        <v>10000</v>
      </c>
      <c r="P3203" s="30">
        <v>115</v>
      </c>
      <c r="Q3203" s="22">
        <v>3.97705569269148E-2</v>
      </c>
      <c r="R3203" s="7">
        <v>6000</v>
      </c>
      <c r="S3203" s="2">
        <v>142</v>
      </c>
      <c r="T3203" s="11">
        <v>1503.37</v>
      </c>
      <c r="U3203" s="17" t="s">
        <v>6286</v>
      </c>
      <c r="V3203" s="21">
        <v>0.65400629775567087</v>
      </c>
      <c r="W3203" s="9">
        <v>3924.0377865340251</v>
      </c>
      <c r="X3203" s="22">
        <f t="shared" ref="X3203:X3266" si="250">W3203/R3203-1</f>
        <v>-0.34599370224432913</v>
      </c>
      <c r="Y3203" s="29">
        <v>983.21344785694282</v>
      </c>
      <c r="Z3203" s="34">
        <f t="shared" ref="Z3203:Z3266" si="251">SUMIFS($R:$R,$L:$L,$L3203,$N:$N,$N3203)</f>
        <v>277000</v>
      </c>
      <c r="AA3203" s="34">
        <f t="shared" ref="AA3203:AA3266" si="252">$R3203/Z3203</f>
        <v>2.1660649819494584E-2</v>
      </c>
      <c r="AB3203" s="35">
        <f t="shared" ref="AB3203:AB3266" si="253">AA3203*$P3203</f>
        <v>2.4909747292418771</v>
      </c>
      <c r="AC3203" s="35">
        <f t="shared" ref="AC3203:AC3266" si="254">AA3203*$S3203</f>
        <v>3.0758122743682308</v>
      </c>
      <c r="AD3203" s="6">
        <f>IFERROR(VLOOKUP(E3203,marginal!$A$2:$E$4826,4,FALSE),0)</f>
        <v>-966.86615384615402</v>
      </c>
    </row>
    <row r="3204" spans="1:30" x14ac:dyDescent="0.2">
      <c r="A3204" s="27" t="s">
        <v>6907</v>
      </c>
      <c r="B3204" s="6" t="s">
        <v>6918</v>
      </c>
      <c r="C3204" s="6" t="s">
        <v>6912</v>
      </c>
      <c r="D3204" s="2">
        <v>166465</v>
      </c>
      <c r="E3204" s="2">
        <v>168163</v>
      </c>
      <c r="F3204" s="3" t="s">
        <v>3889</v>
      </c>
      <c r="G3204" s="2">
        <v>168165</v>
      </c>
      <c r="H3204" s="3" t="s">
        <v>3909</v>
      </c>
      <c r="I3204" s="18">
        <v>45210</v>
      </c>
      <c r="J3204" s="28">
        <v>1255911317</v>
      </c>
      <c r="K3204" s="18">
        <v>45231</v>
      </c>
      <c r="L3204" s="18">
        <v>45230</v>
      </c>
      <c r="M3204" s="18"/>
      <c r="N3204" s="30">
        <v>8</v>
      </c>
      <c r="O3204" s="7">
        <v>10000</v>
      </c>
      <c r="P3204" s="30">
        <v>132</v>
      </c>
      <c r="Q3204" s="22">
        <v>5.8283715876113903E-2</v>
      </c>
      <c r="R3204" s="7">
        <v>7000</v>
      </c>
      <c r="S3204" s="2">
        <v>142</v>
      </c>
      <c r="T3204" s="11">
        <v>1758.65</v>
      </c>
      <c r="U3204" s="17" t="s">
        <v>6286</v>
      </c>
      <c r="V3204" s="21">
        <v>0.65394890227316893</v>
      </c>
      <c r="W3204" s="9">
        <v>4577.6423159121823</v>
      </c>
      <c r="X3204" s="22">
        <f t="shared" si="250"/>
        <v>-0.34605109772683107</v>
      </c>
      <c r="Y3204" s="29">
        <v>1150.0672369827087</v>
      </c>
      <c r="Z3204" s="34">
        <f t="shared" si="251"/>
        <v>328000</v>
      </c>
      <c r="AA3204" s="34">
        <f t="shared" si="252"/>
        <v>2.1341463414634148E-2</v>
      </c>
      <c r="AB3204" s="35">
        <f t="shared" si="253"/>
        <v>2.8170731707317076</v>
      </c>
      <c r="AC3204" s="35">
        <f t="shared" si="254"/>
        <v>3.030487804878049</v>
      </c>
      <c r="AD3204" s="6">
        <f>IFERROR(VLOOKUP(E3204,marginal!$A$2:$E$4826,4,FALSE),0)</f>
        <v>-1820.7769230769234</v>
      </c>
    </row>
    <row r="3205" spans="1:30" x14ac:dyDescent="0.2">
      <c r="A3205" s="27" t="s">
        <v>6907</v>
      </c>
      <c r="B3205" s="6" t="s">
        <v>6918</v>
      </c>
      <c r="C3205" s="6" t="s">
        <v>6912</v>
      </c>
      <c r="D3205" s="2">
        <v>166457</v>
      </c>
      <c r="E3205" s="2">
        <v>168163</v>
      </c>
      <c r="F3205" s="3" t="s">
        <v>3889</v>
      </c>
      <c r="G3205" s="2">
        <v>168166</v>
      </c>
      <c r="H3205" s="3" t="s">
        <v>3910</v>
      </c>
      <c r="I3205" s="18">
        <v>45210</v>
      </c>
      <c r="J3205" s="28">
        <v>1255893260</v>
      </c>
      <c r="K3205" s="18">
        <v>45231</v>
      </c>
      <c r="L3205" s="18">
        <v>45230</v>
      </c>
      <c r="M3205" s="18"/>
      <c r="N3205" s="30">
        <v>9</v>
      </c>
      <c r="O3205" s="7">
        <v>10000</v>
      </c>
      <c r="P3205" s="30">
        <v>147</v>
      </c>
      <c r="Q3205" s="22">
        <v>7.9000519063170294E-2</v>
      </c>
      <c r="R3205" s="7">
        <v>7000</v>
      </c>
      <c r="S3205" s="2">
        <v>142</v>
      </c>
      <c r="T3205" s="11">
        <v>1758.65</v>
      </c>
      <c r="U3205" s="17" t="s">
        <v>6286</v>
      </c>
      <c r="V3205" s="21">
        <v>0.65394890227316893</v>
      </c>
      <c r="W3205" s="9">
        <v>4577.6423159121823</v>
      </c>
      <c r="X3205" s="22">
        <f t="shared" si="250"/>
        <v>-0.34605109772683107</v>
      </c>
      <c r="Y3205" s="29">
        <v>1150.0672369827087</v>
      </c>
      <c r="Z3205" s="34">
        <f t="shared" si="251"/>
        <v>368000</v>
      </c>
      <c r="AA3205" s="34">
        <f t="shared" si="252"/>
        <v>1.9021739130434784E-2</v>
      </c>
      <c r="AB3205" s="35">
        <f t="shared" si="253"/>
        <v>2.7961956521739131</v>
      </c>
      <c r="AC3205" s="35">
        <f t="shared" si="254"/>
        <v>2.7010869565217392</v>
      </c>
      <c r="AD3205" s="6">
        <f>IFERROR(VLOOKUP(E3205,marginal!$A$2:$E$4826,4,FALSE),0)</f>
        <v>-1820.7769230769234</v>
      </c>
    </row>
    <row r="3206" spans="1:30" x14ac:dyDescent="0.2">
      <c r="A3206" s="27" t="s">
        <v>6907</v>
      </c>
      <c r="B3206" s="6" t="s">
        <v>6918</v>
      </c>
      <c r="C3206" s="6" t="s">
        <v>6912</v>
      </c>
      <c r="D3206" s="2">
        <v>166383</v>
      </c>
      <c r="E3206" s="2">
        <v>168163</v>
      </c>
      <c r="F3206" s="3" t="s">
        <v>3889</v>
      </c>
      <c r="G3206" s="2">
        <v>168167</v>
      </c>
      <c r="H3206" s="3" t="s">
        <v>3911</v>
      </c>
      <c r="I3206" s="18">
        <v>45209</v>
      </c>
      <c r="J3206" s="28">
        <v>1255313188</v>
      </c>
      <c r="K3206" s="18">
        <v>45231</v>
      </c>
      <c r="L3206" s="18">
        <v>45230</v>
      </c>
      <c r="M3206" s="18"/>
      <c r="N3206" s="30">
        <v>9</v>
      </c>
      <c r="O3206" s="7">
        <v>9000</v>
      </c>
      <c r="P3206" s="30">
        <v>147</v>
      </c>
      <c r="Q3206" s="22">
        <v>8.456731836388684E-2</v>
      </c>
      <c r="R3206" s="7">
        <v>7000</v>
      </c>
      <c r="S3206" s="2">
        <v>142</v>
      </c>
      <c r="T3206" s="11">
        <v>1758.65</v>
      </c>
      <c r="U3206" s="17" t="s">
        <v>6286</v>
      </c>
      <c r="V3206" s="21">
        <v>0.65394890227316893</v>
      </c>
      <c r="W3206" s="9">
        <v>4577.6423159121823</v>
      </c>
      <c r="X3206" s="22">
        <f t="shared" si="250"/>
        <v>-0.34605109772683107</v>
      </c>
      <c r="Y3206" s="29">
        <v>1150.0672369827087</v>
      </c>
      <c r="Z3206" s="34">
        <f t="shared" si="251"/>
        <v>368000</v>
      </c>
      <c r="AA3206" s="34">
        <f t="shared" si="252"/>
        <v>1.9021739130434784E-2</v>
      </c>
      <c r="AB3206" s="35">
        <f t="shared" si="253"/>
        <v>2.7961956521739131</v>
      </c>
      <c r="AC3206" s="35">
        <f t="shared" si="254"/>
        <v>2.7010869565217392</v>
      </c>
      <c r="AD3206" s="6">
        <f>IFERROR(VLOOKUP(E3206,marginal!$A$2:$E$4826,4,FALSE),0)</f>
        <v>-1820.7769230769234</v>
      </c>
    </row>
    <row r="3207" spans="1:30" x14ac:dyDescent="0.2">
      <c r="A3207" s="27" t="s">
        <v>6907</v>
      </c>
      <c r="B3207" s="6" t="s">
        <v>6918</v>
      </c>
      <c r="C3207" s="6" t="s">
        <v>6912</v>
      </c>
      <c r="D3207" s="2">
        <v>167559</v>
      </c>
      <c r="E3207" s="2">
        <v>168163</v>
      </c>
      <c r="F3207" s="3" t="s">
        <v>3889</v>
      </c>
      <c r="G3207" s="2">
        <v>168168</v>
      </c>
      <c r="H3207" s="3" t="s">
        <v>3912</v>
      </c>
      <c r="I3207" s="18">
        <v>45224</v>
      </c>
      <c r="J3207" s="28">
        <v>1266125882</v>
      </c>
      <c r="K3207" s="18">
        <v>45231</v>
      </c>
      <c r="L3207" s="18">
        <v>45230</v>
      </c>
      <c r="M3207" s="18"/>
      <c r="N3207" s="30">
        <v>1</v>
      </c>
      <c r="O3207" s="7">
        <v>9000</v>
      </c>
      <c r="P3207" s="30">
        <v>122</v>
      </c>
      <c r="Q3207" s="22">
        <v>5.6446826052526725E-2</v>
      </c>
      <c r="R3207" s="7">
        <v>7000</v>
      </c>
      <c r="S3207" s="2">
        <v>142</v>
      </c>
      <c r="T3207" s="11">
        <v>1758.65</v>
      </c>
      <c r="U3207" s="17" t="s">
        <v>6286</v>
      </c>
      <c r="V3207" s="21">
        <v>0.65394890227316893</v>
      </c>
      <c r="W3207" s="9">
        <v>4577.6423159121823</v>
      </c>
      <c r="X3207" s="22">
        <f t="shared" si="250"/>
        <v>-0.34605109772683107</v>
      </c>
      <c r="Y3207" s="29">
        <v>1150.0672369827087</v>
      </c>
      <c r="Z3207" s="34">
        <f t="shared" si="251"/>
        <v>49000</v>
      </c>
      <c r="AA3207" s="34">
        <f t="shared" si="252"/>
        <v>0.14285714285714285</v>
      </c>
      <c r="AB3207" s="35">
        <f t="shared" si="253"/>
        <v>17.428571428571427</v>
      </c>
      <c r="AC3207" s="35">
        <f t="shared" si="254"/>
        <v>20.285714285714285</v>
      </c>
      <c r="AD3207" s="6">
        <f>IFERROR(VLOOKUP(E3207,marginal!$A$2:$E$4826,4,FALSE),0)</f>
        <v>-1820.7769230769234</v>
      </c>
    </row>
    <row r="3208" spans="1:30" x14ac:dyDescent="0.2">
      <c r="A3208" s="27" t="s">
        <v>6907</v>
      </c>
      <c r="B3208" s="6" t="s">
        <v>6920</v>
      </c>
      <c r="C3208" s="6" t="s">
        <v>6912</v>
      </c>
      <c r="D3208" s="2">
        <v>167245</v>
      </c>
      <c r="E3208" s="2">
        <v>167846</v>
      </c>
      <c r="F3208" s="3" t="s">
        <v>1115</v>
      </c>
      <c r="G3208" s="2">
        <v>168270</v>
      </c>
      <c r="H3208" s="3" t="s">
        <v>3913</v>
      </c>
      <c r="I3208" s="18" t="s">
        <v>6930</v>
      </c>
      <c r="J3208" s="28" t="s">
        <v>6930</v>
      </c>
      <c r="K3208" s="18">
        <v>45231</v>
      </c>
      <c r="L3208" s="18">
        <v>45230</v>
      </c>
      <c r="M3208" s="18"/>
      <c r="N3208" s="30">
        <v>6</v>
      </c>
      <c r="O3208" s="7">
        <v>10000</v>
      </c>
      <c r="P3208" s="30">
        <v>116</v>
      </c>
      <c r="Q3208" s="22">
        <v>2.7942683098729243E-2</v>
      </c>
      <c r="R3208" s="7">
        <v>7000</v>
      </c>
      <c r="S3208" s="2">
        <v>142</v>
      </c>
      <c r="T3208" s="11">
        <v>1758.65</v>
      </c>
      <c r="U3208" s="17" t="s">
        <v>6286</v>
      </c>
      <c r="V3208" s="21">
        <v>1</v>
      </c>
      <c r="W3208" s="9">
        <v>7000</v>
      </c>
      <c r="X3208" s="22">
        <f t="shared" si="250"/>
        <v>0</v>
      </c>
      <c r="Y3208" s="29">
        <v>1758.65</v>
      </c>
      <c r="Z3208" s="34">
        <f t="shared" si="251"/>
        <v>277000</v>
      </c>
      <c r="AA3208" s="34">
        <f t="shared" si="252"/>
        <v>2.5270758122743681E-2</v>
      </c>
      <c r="AB3208" s="35">
        <f t="shared" si="253"/>
        <v>2.9314079422382671</v>
      </c>
      <c r="AC3208" s="35">
        <f t="shared" si="254"/>
        <v>3.5884476534296028</v>
      </c>
      <c r="AD3208" s="6">
        <f>IFERROR(VLOOKUP(E3208,marginal!$A$2:$E$4826,4,FALSE),0)</f>
        <v>12574.247692307599</v>
      </c>
    </row>
    <row r="3209" spans="1:30" x14ac:dyDescent="0.2">
      <c r="A3209" s="27" t="s">
        <v>6907</v>
      </c>
      <c r="B3209" s="6" t="s">
        <v>6917</v>
      </c>
      <c r="C3209" s="6" t="s">
        <v>6909</v>
      </c>
      <c r="D3209" s="2">
        <v>168130</v>
      </c>
      <c r="E3209" s="2">
        <v>168212</v>
      </c>
      <c r="F3209" s="3" t="s">
        <v>1161</v>
      </c>
      <c r="G3209" s="2">
        <v>168236</v>
      </c>
      <c r="H3209" s="3" t="s">
        <v>3914</v>
      </c>
      <c r="I3209" s="18" t="s">
        <v>6930</v>
      </c>
      <c r="J3209" s="28" t="s">
        <v>6930</v>
      </c>
      <c r="K3209" s="18">
        <v>45231</v>
      </c>
      <c r="L3209" s="18">
        <v>45230</v>
      </c>
      <c r="M3209" s="18"/>
      <c r="N3209" s="30">
        <v>10</v>
      </c>
      <c r="O3209" s="7">
        <v>5000</v>
      </c>
      <c r="P3209" s="30">
        <v>147</v>
      </c>
      <c r="Q3209" s="22">
        <v>0.10761444073495681</v>
      </c>
      <c r="R3209" s="7">
        <v>5000</v>
      </c>
      <c r="S3209" s="2">
        <v>147</v>
      </c>
      <c r="T3209" s="11">
        <v>1303.3399999999999</v>
      </c>
      <c r="U3209" s="17" t="s">
        <v>6286</v>
      </c>
      <c r="V3209" s="21">
        <v>1</v>
      </c>
      <c r="W3209" s="9">
        <v>5000</v>
      </c>
      <c r="X3209" s="22">
        <f t="shared" si="250"/>
        <v>0</v>
      </c>
      <c r="Y3209" s="29">
        <v>1303.3399999999999</v>
      </c>
      <c r="Z3209" s="34">
        <f t="shared" si="251"/>
        <v>118000</v>
      </c>
      <c r="AA3209" s="34">
        <f t="shared" si="252"/>
        <v>4.2372881355932202E-2</v>
      </c>
      <c r="AB3209" s="35">
        <f t="shared" si="253"/>
        <v>6.2288135593220337</v>
      </c>
      <c r="AC3209" s="35">
        <f t="shared" si="254"/>
        <v>6.2288135593220337</v>
      </c>
      <c r="AD3209" s="6">
        <f>IFERROR(VLOOKUP(E3209,marginal!$A$2:$E$4826,4,FALSE),0)</f>
        <v>9244.1153846153793</v>
      </c>
    </row>
    <row r="3210" spans="1:30" x14ac:dyDescent="0.2">
      <c r="A3210" s="27" t="s">
        <v>6907</v>
      </c>
      <c r="B3210" s="6" t="s">
        <v>6914</v>
      </c>
      <c r="C3210" s="6" t="s">
        <v>6909</v>
      </c>
      <c r="D3210" s="2">
        <v>167726</v>
      </c>
      <c r="E3210" s="2">
        <v>168260</v>
      </c>
      <c r="F3210" s="3" t="s">
        <v>3891</v>
      </c>
      <c r="G3210" s="2">
        <v>168262</v>
      </c>
      <c r="H3210" s="3" t="s">
        <v>3915</v>
      </c>
      <c r="I3210" s="18">
        <v>45225</v>
      </c>
      <c r="J3210" s="28">
        <v>1266762264</v>
      </c>
      <c r="K3210" s="18">
        <v>45231</v>
      </c>
      <c r="L3210" s="18">
        <v>45230</v>
      </c>
      <c r="M3210" s="18"/>
      <c r="N3210" s="30">
        <v>10</v>
      </c>
      <c r="O3210" s="7">
        <v>5000</v>
      </c>
      <c r="P3210" s="30">
        <v>147</v>
      </c>
      <c r="Q3210" s="22">
        <v>0.11226939921536</v>
      </c>
      <c r="R3210" s="7">
        <v>7000</v>
      </c>
      <c r="S3210" s="2">
        <v>142</v>
      </c>
      <c r="T3210" s="11">
        <v>1758.65</v>
      </c>
      <c r="U3210" s="17" t="s">
        <v>6286</v>
      </c>
      <c r="V3210" s="21">
        <v>1</v>
      </c>
      <c r="W3210" s="9">
        <v>7000</v>
      </c>
      <c r="X3210" s="22">
        <f t="shared" si="250"/>
        <v>0</v>
      </c>
      <c r="Y3210" s="29">
        <v>1758.65</v>
      </c>
      <c r="Z3210" s="34">
        <f t="shared" si="251"/>
        <v>118000</v>
      </c>
      <c r="AA3210" s="34">
        <f t="shared" si="252"/>
        <v>5.9322033898305086E-2</v>
      </c>
      <c r="AB3210" s="35">
        <f t="shared" si="253"/>
        <v>8.7203389830508478</v>
      </c>
      <c r="AC3210" s="35">
        <f t="shared" si="254"/>
        <v>8.4237288135593218</v>
      </c>
      <c r="AD3210" s="6">
        <f>IFERROR(VLOOKUP(E3210,marginal!$A$2:$E$4826,4,FALSE),0)</f>
        <v>2269.4173076923048</v>
      </c>
    </row>
    <row r="3211" spans="1:30" x14ac:dyDescent="0.2">
      <c r="A3211" s="27" t="s">
        <v>6907</v>
      </c>
      <c r="B3211" s="6" t="s">
        <v>6914</v>
      </c>
      <c r="C3211" s="6" t="s">
        <v>6909</v>
      </c>
      <c r="D3211" s="2">
        <v>167590</v>
      </c>
      <c r="E3211" s="2">
        <v>168260</v>
      </c>
      <c r="F3211" s="3" t="s">
        <v>3891</v>
      </c>
      <c r="G3211" s="2">
        <v>168263</v>
      </c>
      <c r="H3211" s="3" t="s">
        <v>3916</v>
      </c>
      <c r="I3211" s="18">
        <v>45224</v>
      </c>
      <c r="J3211" s="28">
        <v>1266154370</v>
      </c>
      <c r="K3211" s="18">
        <v>45231</v>
      </c>
      <c r="L3211" s="18">
        <v>45230</v>
      </c>
      <c r="M3211" s="18"/>
      <c r="N3211" s="30">
        <v>5</v>
      </c>
      <c r="O3211" s="7">
        <v>10000</v>
      </c>
      <c r="P3211" s="30">
        <v>112</v>
      </c>
      <c r="Q3211" s="22">
        <v>3.3741050530766176E-2</v>
      </c>
      <c r="R3211" s="7">
        <v>8000</v>
      </c>
      <c r="S3211" s="2">
        <v>142</v>
      </c>
      <c r="T3211" s="11">
        <v>2013.74</v>
      </c>
      <c r="U3211" s="17" t="s">
        <v>6286</v>
      </c>
      <c r="V3211" s="21">
        <v>1</v>
      </c>
      <c r="W3211" s="9">
        <v>8000</v>
      </c>
      <c r="X3211" s="22">
        <f t="shared" si="250"/>
        <v>0</v>
      </c>
      <c r="Y3211" s="29">
        <v>2013.74</v>
      </c>
      <c r="Z3211" s="34">
        <f t="shared" si="251"/>
        <v>184000</v>
      </c>
      <c r="AA3211" s="34">
        <f t="shared" si="252"/>
        <v>4.3478260869565216E-2</v>
      </c>
      <c r="AB3211" s="35">
        <f t="shared" si="253"/>
        <v>4.8695652173913047</v>
      </c>
      <c r="AC3211" s="35">
        <f t="shared" si="254"/>
        <v>6.1739130434782608</v>
      </c>
      <c r="AD3211" s="6">
        <f>IFERROR(VLOOKUP(E3211,marginal!$A$2:$E$4826,4,FALSE),0)</f>
        <v>2269.4173076923048</v>
      </c>
    </row>
    <row r="3212" spans="1:30" x14ac:dyDescent="0.2">
      <c r="A3212" s="27" t="s">
        <v>6907</v>
      </c>
      <c r="B3212" s="6" t="s">
        <v>6914</v>
      </c>
      <c r="C3212" s="6" t="s">
        <v>6909</v>
      </c>
      <c r="D3212" s="2">
        <v>167586</v>
      </c>
      <c r="E3212" s="2">
        <v>168260</v>
      </c>
      <c r="F3212" s="3" t="s">
        <v>3891</v>
      </c>
      <c r="G3212" s="2">
        <v>168264</v>
      </c>
      <c r="H3212" s="3" t="s">
        <v>3917</v>
      </c>
      <c r="I3212" s="18">
        <v>45224</v>
      </c>
      <c r="J3212" s="28">
        <v>1266134218</v>
      </c>
      <c r="K3212" s="18">
        <v>45231</v>
      </c>
      <c r="L3212" s="18">
        <v>45230</v>
      </c>
      <c r="M3212" s="18"/>
      <c r="N3212" s="30">
        <v>8</v>
      </c>
      <c r="O3212" s="7">
        <v>10000</v>
      </c>
      <c r="P3212" s="30">
        <v>132</v>
      </c>
      <c r="Q3212" s="22">
        <v>5.8283715876113903E-2</v>
      </c>
      <c r="R3212" s="7">
        <v>5000</v>
      </c>
      <c r="S3212" s="2">
        <v>147</v>
      </c>
      <c r="T3212" s="11">
        <v>1303.3399999999999</v>
      </c>
      <c r="U3212" s="17" t="s">
        <v>6286</v>
      </c>
      <c r="V3212" s="21">
        <v>1</v>
      </c>
      <c r="W3212" s="9">
        <v>5000</v>
      </c>
      <c r="X3212" s="22">
        <f t="shared" si="250"/>
        <v>0</v>
      </c>
      <c r="Y3212" s="29">
        <v>1303.3399999999999</v>
      </c>
      <c r="Z3212" s="34">
        <f t="shared" si="251"/>
        <v>328000</v>
      </c>
      <c r="AA3212" s="34">
        <f t="shared" si="252"/>
        <v>1.524390243902439E-2</v>
      </c>
      <c r="AB3212" s="35">
        <f t="shared" si="253"/>
        <v>2.0121951219512195</v>
      </c>
      <c r="AC3212" s="35">
        <f t="shared" si="254"/>
        <v>2.2408536585365852</v>
      </c>
      <c r="AD3212" s="6">
        <f>IFERROR(VLOOKUP(E3212,marginal!$A$2:$E$4826,4,FALSE),0)</f>
        <v>2269.4173076923048</v>
      </c>
    </row>
    <row r="3213" spans="1:30" x14ac:dyDescent="0.2">
      <c r="A3213" s="27" t="s">
        <v>6907</v>
      </c>
      <c r="B3213" s="6" t="s">
        <v>6914</v>
      </c>
      <c r="C3213" s="6" t="s">
        <v>6909</v>
      </c>
      <c r="D3213" s="2">
        <v>167583</v>
      </c>
      <c r="E3213" s="2">
        <v>168260</v>
      </c>
      <c r="F3213" s="3" t="s">
        <v>3891</v>
      </c>
      <c r="G3213" s="2">
        <v>168265</v>
      </c>
      <c r="H3213" s="3" t="s">
        <v>3918</v>
      </c>
      <c r="I3213" s="18">
        <v>45224</v>
      </c>
      <c r="J3213" s="28">
        <v>1266095239</v>
      </c>
      <c r="K3213" s="18">
        <v>45231</v>
      </c>
      <c r="L3213" s="18">
        <v>45230</v>
      </c>
      <c r="M3213" s="18"/>
      <c r="N3213" s="30">
        <v>6</v>
      </c>
      <c r="O3213" s="7">
        <v>10000</v>
      </c>
      <c r="P3213" s="30">
        <v>115</v>
      </c>
      <c r="Q3213" s="22">
        <v>3.97705569269148E-2</v>
      </c>
      <c r="R3213" s="7">
        <v>7000</v>
      </c>
      <c r="S3213" s="2">
        <v>142</v>
      </c>
      <c r="T3213" s="11">
        <v>1758.65</v>
      </c>
      <c r="U3213" s="17" t="s">
        <v>6286</v>
      </c>
      <c r="V3213" s="21">
        <v>1</v>
      </c>
      <c r="W3213" s="9">
        <v>7000</v>
      </c>
      <c r="X3213" s="22">
        <f t="shared" si="250"/>
        <v>0</v>
      </c>
      <c r="Y3213" s="29">
        <v>1758.65</v>
      </c>
      <c r="Z3213" s="34">
        <f t="shared" si="251"/>
        <v>277000</v>
      </c>
      <c r="AA3213" s="34">
        <f t="shared" si="252"/>
        <v>2.5270758122743681E-2</v>
      </c>
      <c r="AB3213" s="35">
        <f t="shared" si="253"/>
        <v>2.9061371841155235</v>
      </c>
      <c r="AC3213" s="35">
        <f t="shared" si="254"/>
        <v>3.5884476534296028</v>
      </c>
      <c r="AD3213" s="6">
        <f>IFERROR(VLOOKUP(E3213,marginal!$A$2:$E$4826,4,FALSE),0)</f>
        <v>2269.4173076923048</v>
      </c>
    </row>
    <row r="3214" spans="1:30" x14ac:dyDescent="0.2">
      <c r="A3214" s="27" t="s">
        <v>6907</v>
      </c>
      <c r="B3214" s="6" t="s">
        <v>6914</v>
      </c>
      <c r="C3214" s="6" t="s">
        <v>6909</v>
      </c>
      <c r="D3214" s="2">
        <v>168086</v>
      </c>
      <c r="E3214" s="2">
        <v>168237</v>
      </c>
      <c r="F3214" s="3" t="s">
        <v>2729</v>
      </c>
      <c r="G3214" s="2">
        <v>168282</v>
      </c>
      <c r="H3214" s="3" t="s">
        <v>3919</v>
      </c>
      <c r="I3214" s="18">
        <v>45320</v>
      </c>
      <c r="J3214" s="28">
        <v>1329946613</v>
      </c>
      <c r="K3214" s="18">
        <v>45231</v>
      </c>
      <c r="L3214" s="18">
        <v>45230</v>
      </c>
      <c r="M3214" s="18"/>
      <c r="N3214" s="30">
        <v>2</v>
      </c>
      <c r="O3214" s="7">
        <v>7000</v>
      </c>
      <c r="P3214" s="30">
        <v>110</v>
      </c>
      <c r="Q3214" s="22">
        <v>1.8298129407071966E-2</v>
      </c>
      <c r="R3214" s="7">
        <v>5000</v>
      </c>
      <c r="S3214" s="2">
        <v>147</v>
      </c>
      <c r="T3214" s="11">
        <v>1303.3399999999999</v>
      </c>
      <c r="U3214" s="17" t="s">
        <v>6286</v>
      </c>
      <c r="V3214" s="21">
        <v>1</v>
      </c>
      <c r="W3214" s="9">
        <v>5000</v>
      </c>
      <c r="X3214" s="22">
        <f t="shared" si="250"/>
        <v>0</v>
      </c>
      <c r="Y3214" s="29">
        <v>1303.3399999999999</v>
      </c>
      <c r="Z3214" s="34">
        <f t="shared" si="251"/>
        <v>69000</v>
      </c>
      <c r="AA3214" s="34">
        <f t="shared" si="252"/>
        <v>7.2463768115942032E-2</v>
      </c>
      <c r="AB3214" s="35">
        <f t="shared" si="253"/>
        <v>7.9710144927536231</v>
      </c>
      <c r="AC3214" s="35">
        <f t="shared" si="254"/>
        <v>10.652173913043478</v>
      </c>
      <c r="AD3214" s="6">
        <f>IFERROR(VLOOKUP(E3214,marginal!$A$2:$E$4826,4,FALSE),0)</f>
        <v>10644.746153846099</v>
      </c>
    </row>
    <row r="3215" spans="1:30" x14ac:dyDescent="0.2">
      <c r="A3215" s="27" t="s">
        <v>6907</v>
      </c>
      <c r="B3215" s="6" t="s">
        <v>6925</v>
      </c>
      <c r="C3215" s="6" t="s">
        <v>6912</v>
      </c>
      <c r="D3215" s="2">
        <v>167874</v>
      </c>
      <c r="E3215" s="2">
        <v>168304</v>
      </c>
      <c r="F3215" s="3" t="s">
        <v>3893</v>
      </c>
      <c r="G3215" s="2">
        <v>168306</v>
      </c>
      <c r="H3215" s="3" t="s">
        <v>3920</v>
      </c>
      <c r="I3215" s="18">
        <v>45226</v>
      </c>
      <c r="J3215" s="28">
        <v>1267402942</v>
      </c>
      <c r="K3215" s="18">
        <v>45233</v>
      </c>
      <c r="L3215" s="18">
        <v>45230</v>
      </c>
      <c r="M3215" s="18"/>
      <c r="N3215" s="30">
        <v>8</v>
      </c>
      <c r="O3215" s="7">
        <v>10000</v>
      </c>
      <c r="P3215" s="30">
        <v>132</v>
      </c>
      <c r="Q3215" s="22">
        <v>5.8283715876113903E-2</v>
      </c>
      <c r="R3215" s="7">
        <v>8000</v>
      </c>
      <c r="S3215" s="2">
        <v>142</v>
      </c>
      <c r="T3215" s="11">
        <v>2013.74</v>
      </c>
      <c r="U3215" s="17" t="s">
        <v>6286</v>
      </c>
      <c r="V3215" s="21">
        <v>1</v>
      </c>
      <c r="W3215" s="9">
        <v>8000</v>
      </c>
      <c r="X3215" s="22">
        <f t="shared" si="250"/>
        <v>0</v>
      </c>
      <c r="Y3215" s="29">
        <v>2013.74</v>
      </c>
      <c r="Z3215" s="34">
        <f t="shared" si="251"/>
        <v>328000</v>
      </c>
      <c r="AA3215" s="34">
        <f t="shared" si="252"/>
        <v>2.4390243902439025E-2</v>
      </c>
      <c r="AB3215" s="35">
        <f t="shared" si="253"/>
        <v>3.2195121951219514</v>
      </c>
      <c r="AC3215" s="35">
        <f t="shared" si="254"/>
        <v>3.4634146341463414</v>
      </c>
      <c r="AD3215" s="6">
        <f>IFERROR(VLOOKUP(E3215,marginal!$A$2:$E$4826,4,FALSE),0)</f>
        <v>1869.6344615384601</v>
      </c>
    </row>
    <row r="3216" spans="1:30" x14ac:dyDescent="0.2">
      <c r="A3216" s="27" t="s">
        <v>6907</v>
      </c>
      <c r="B3216" s="6" t="s">
        <v>6925</v>
      </c>
      <c r="C3216" s="6" t="s">
        <v>6912</v>
      </c>
      <c r="D3216" s="2">
        <v>168024</v>
      </c>
      <c r="E3216" s="2">
        <v>168304</v>
      </c>
      <c r="F3216" s="3" t="s">
        <v>3893</v>
      </c>
      <c r="G3216" s="2">
        <v>168307</v>
      </c>
      <c r="H3216" s="3" t="s">
        <v>3921</v>
      </c>
      <c r="I3216" s="18">
        <v>45229</v>
      </c>
      <c r="J3216" s="28">
        <v>1269382175</v>
      </c>
      <c r="K3216" s="18">
        <v>45233</v>
      </c>
      <c r="L3216" s="18">
        <v>45230</v>
      </c>
      <c r="M3216" s="18"/>
      <c r="N3216" s="30">
        <v>8</v>
      </c>
      <c r="O3216" s="7">
        <v>10000</v>
      </c>
      <c r="P3216" s="30">
        <v>132</v>
      </c>
      <c r="Q3216" s="22">
        <v>5.8283715876113903E-2</v>
      </c>
      <c r="R3216" s="7">
        <v>8000</v>
      </c>
      <c r="S3216" s="2">
        <v>142</v>
      </c>
      <c r="T3216" s="11">
        <v>2013.74</v>
      </c>
      <c r="U3216" s="17" t="s">
        <v>6286</v>
      </c>
      <c r="V3216" s="21">
        <v>1</v>
      </c>
      <c r="W3216" s="9">
        <v>8000</v>
      </c>
      <c r="X3216" s="22">
        <f t="shared" si="250"/>
        <v>0</v>
      </c>
      <c r="Y3216" s="29">
        <v>2013.74</v>
      </c>
      <c r="Z3216" s="34">
        <f t="shared" si="251"/>
        <v>328000</v>
      </c>
      <c r="AA3216" s="34">
        <f t="shared" si="252"/>
        <v>2.4390243902439025E-2</v>
      </c>
      <c r="AB3216" s="35">
        <f t="shared" si="253"/>
        <v>3.2195121951219514</v>
      </c>
      <c r="AC3216" s="35">
        <f t="shared" si="254"/>
        <v>3.4634146341463414</v>
      </c>
      <c r="AD3216" s="6">
        <f>IFERROR(VLOOKUP(E3216,marginal!$A$2:$E$4826,4,FALSE),0)</f>
        <v>1869.6344615384601</v>
      </c>
    </row>
    <row r="3217" spans="1:30" x14ac:dyDescent="0.2">
      <c r="A3217" s="27" t="s">
        <v>6907</v>
      </c>
      <c r="B3217" s="6" t="s">
        <v>6925</v>
      </c>
      <c r="C3217" s="6" t="s">
        <v>6912</v>
      </c>
      <c r="D3217" s="2">
        <v>167867</v>
      </c>
      <c r="E3217" s="2">
        <v>168304</v>
      </c>
      <c r="F3217" s="3" t="s">
        <v>3893</v>
      </c>
      <c r="G3217" s="2">
        <v>168308</v>
      </c>
      <c r="H3217" s="3" t="s">
        <v>3922</v>
      </c>
      <c r="I3217" s="18">
        <v>45348</v>
      </c>
      <c r="J3217" s="28">
        <v>1348876391</v>
      </c>
      <c r="K3217" s="18">
        <v>45233</v>
      </c>
      <c r="L3217" s="18">
        <v>45230</v>
      </c>
      <c r="M3217" s="18"/>
      <c r="N3217" s="30">
        <v>9</v>
      </c>
      <c r="O3217" s="7">
        <v>10000</v>
      </c>
      <c r="P3217" s="30">
        <v>147</v>
      </c>
      <c r="Q3217" s="22">
        <v>7.9000519063170294E-2</v>
      </c>
      <c r="R3217" s="7">
        <v>6000</v>
      </c>
      <c r="S3217" s="2">
        <v>142</v>
      </c>
      <c r="T3217" s="11">
        <v>1503.37</v>
      </c>
      <c r="U3217" s="17" t="s">
        <v>6286</v>
      </c>
      <c r="V3217" s="21">
        <v>1</v>
      </c>
      <c r="W3217" s="9">
        <v>6000</v>
      </c>
      <c r="X3217" s="22">
        <f t="shared" si="250"/>
        <v>0</v>
      </c>
      <c r="Y3217" s="29">
        <v>1503.37</v>
      </c>
      <c r="Z3217" s="34">
        <f t="shared" si="251"/>
        <v>368000</v>
      </c>
      <c r="AA3217" s="34">
        <f t="shared" si="252"/>
        <v>1.6304347826086956E-2</v>
      </c>
      <c r="AB3217" s="35">
        <f t="shared" si="253"/>
        <v>2.3967391304347827</v>
      </c>
      <c r="AC3217" s="35">
        <f t="shared" si="254"/>
        <v>2.3152173913043477</v>
      </c>
      <c r="AD3217" s="6">
        <f>IFERROR(VLOOKUP(E3217,marginal!$A$2:$E$4826,4,FALSE),0)</f>
        <v>1869.6344615384601</v>
      </c>
    </row>
    <row r="3218" spans="1:30" x14ac:dyDescent="0.2">
      <c r="A3218" s="27" t="s">
        <v>6907</v>
      </c>
      <c r="B3218" s="6" t="s">
        <v>6925</v>
      </c>
      <c r="C3218" s="6" t="s">
        <v>6912</v>
      </c>
      <c r="D3218" s="2">
        <v>167884</v>
      </c>
      <c r="E3218" s="2">
        <v>168304</v>
      </c>
      <c r="F3218" s="3" t="s">
        <v>3893</v>
      </c>
      <c r="G3218" s="2">
        <v>168309</v>
      </c>
      <c r="H3218" s="3" t="s">
        <v>3923</v>
      </c>
      <c r="I3218" s="18">
        <v>45348</v>
      </c>
      <c r="J3218" s="28">
        <v>1348874310</v>
      </c>
      <c r="K3218" s="18">
        <v>45233</v>
      </c>
      <c r="L3218" s="18">
        <v>45230</v>
      </c>
      <c r="M3218" s="18"/>
      <c r="N3218" s="30">
        <v>6</v>
      </c>
      <c r="O3218" s="7">
        <v>10000</v>
      </c>
      <c r="P3218" s="30">
        <v>115</v>
      </c>
      <c r="Q3218" s="22">
        <v>3.97705569269148E-2</v>
      </c>
      <c r="R3218" s="7">
        <v>8000</v>
      </c>
      <c r="S3218" s="2">
        <v>142</v>
      </c>
      <c r="T3218" s="11">
        <v>2013.74</v>
      </c>
      <c r="U3218" s="17" t="s">
        <v>6286</v>
      </c>
      <c r="V3218" s="21">
        <v>1</v>
      </c>
      <c r="W3218" s="9">
        <v>8000</v>
      </c>
      <c r="X3218" s="22">
        <f t="shared" si="250"/>
        <v>0</v>
      </c>
      <c r="Y3218" s="29">
        <v>2013.74</v>
      </c>
      <c r="Z3218" s="34">
        <f t="shared" si="251"/>
        <v>277000</v>
      </c>
      <c r="AA3218" s="34">
        <f t="shared" si="252"/>
        <v>2.8880866425992781E-2</v>
      </c>
      <c r="AB3218" s="35">
        <f t="shared" si="253"/>
        <v>3.3212996389891698</v>
      </c>
      <c r="AC3218" s="35">
        <f t="shared" si="254"/>
        <v>4.1010830324909753</v>
      </c>
      <c r="AD3218" s="6">
        <f>IFERROR(VLOOKUP(E3218,marginal!$A$2:$E$4826,4,FALSE),0)</f>
        <v>1869.6344615384601</v>
      </c>
    </row>
    <row r="3219" spans="1:30" x14ac:dyDescent="0.2">
      <c r="A3219" s="27" t="s">
        <v>6907</v>
      </c>
      <c r="B3219" s="6" t="s">
        <v>6926</v>
      </c>
      <c r="C3219" s="6" t="s">
        <v>6909</v>
      </c>
      <c r="D3219" s="2">
        <v>168048</v>
      </c>
      <c r="E3219" s="2">
        <v>168311</v>
      </c>
      <c r="F3219" s="3" t="s">
        <v>3895</v>
      </c>
      <c r="G3219" s="2">
        <v>168313</v>
      </c>
      <c r="H3219" s="3" t="s">
        <v>3924</v>
      </c>
      <c r="I3219" s="18" t="s">
        <v>6930</v>
      </c>
      <c r="J3219" s="28" t="s">
        <v>6930</v>
      </c>
      <c r="K3219" s="18">
        <v>45233</v>
      </c>
      <c r="L3219" s="18">
        <v>45230</v>
      </c>
      <c r="M3219" s="18"/>
      <c r="N3219" s="30">
        <v>5</v>
      </c>
      <c r="O3219" s="7">
        <v>14000</v>
      </c>
      <c r="P3219" s="30">
        <v>121</v>
      </c>
      <c r="Q3219" s="22">
        <v>4.8603235157307835E-2</v>
      </c>
      <c r="R3219" s="7">
        <v>7000</v>
      </c>
      <c r="S3219" s="2">
        <v>142</v>
      </c>
      <c r="T3219" s="11">
        <v>1758.65</v>
      </c>
      <c r="U3219" s="17" t="s">
        <v>6286</v>
      </c>
      <c r="V3219" s="21">
        <v>0.36544597541191004</v>
      </c>
      <c r="W3219" s="9">
        <v>2558.1218278833703</v>
      </c>
      <c r="X3219" s="22">
        <f t="shared" si="250"/>
        <v>-0.63455402458808996</v>
      </c>
      <c r="Y3219" s="29">
        <v>642.69156465815558</v>
      </c>
      <c r="Z3219" s="34">
        <f t="shared" si="251"/>
        <v>184000</v>
      </c>
      <c r="AA3219" s="34">
        <f t="shared" si="252"/>
        <v>3.8043478260869568E-2</v>
      </c>
      <c r="AB3219" s="35">
        <f t="shared" si="253"/>
        <v>4.6032608695652177</v>
      </c>
      <c r="AC3219" s="35">
        <f t="shared" si="254"/>
        <v>5.4021739130434785</v>
      </c>
      <c r="AD3219" s="6">
        <f>IFERROR(VLOOKUP(E3219,marginal!$A$2:$E$4826,4,FALSE),0)</f>
        <v>-4615.3738461538396</v>
      </c>
    </row>
    <row r="3220" spans="1:30" x14ac:dyDescent="0.2">
      <c r="A3220" s="27" t="s">
        <v>6907</v>
      </c>
      <c r="B3220" s="6" t="s">
        <v>6926</v>
      </c>
      <c r="C3220" s="6" t="s">
        <v>6909</v>
      </c>
      <c r="D3220" s="2">
        <v>168050</v>
      </c>
      <c r="E3220" s="2">
        <v>168311</v>
      </c>
      <c r="F3220" s="3" t="s">
        <v>3895</v>
      </c>
      <c r="G3220" s="2">
        <v>168314</v>
      </c>
      <c r="H3220" s="3" t="s">
        <v>3925</v>
      </c>
      <c r="I3220" s="18" t="s">
        <v>6930</v>
      </c>
      <c r="J3220" s="28" t="s">
        <v>6930</v>
      </c>
      <c r="K3220" s="18">
        <v>45233</v>
      </c>
      <c r="L3220" s="18">
        <v>45230</v>
      </c>
      <c r="M3220" s="18"/>
      <c r="N3220" s="30">
        <v>10</v>
      </c>
      <c r="O3220" s="7">
        <v>7000</v>
      </c>
      <c r="P3220" s="30">
        <v>143</v>
      </c>
      <c r="Q3220" s="22">
        <v>9.5634959139265147E-2</v>
      </c>
      <c r="R3220" s="7">
        <v>9000</v>
      </c>
      <c r="S3220" s="2">
        <v>142</v>
      </c>
      <c r="T3220" s="11">
        <v>2255.2800000000002</v>
      </c>
      <c r="U3220" s="17" t="s">
        <v>6286</v>
      </c>
      <c r="V3220" s="21">
        <v>0.36544597541191004</v>
      </c>
      <c r="W3220" s="9">
        <v>3289.0137787071903</v>
      </c>
      <c r="X3220" s="22">
        <f t="shared" si="250"/>
        <v>-0.63455402458808996</v>
      </c>
      <c r="Y3220" s="29">
        <v>824.18299942697251</v>
      </c>
      <c r="Z3220" s="34">
        <f t="shared" si="251"/>
        <v>118000</v>
      </c>
      <c r="AA3220" s="34">
        <f t="shared" si="252"/>
        <v>7.6271186440677971E-2</v>
      </c>
      <c r="AB3220" s="35">
        <f t="shared" si="253"/>
        <v>10.90677966101695</v>
      </c>
      <c r="AC3220" s="35">
        <f t="shared" si="254"/>
        <v>10.830508474576272</v>
      </c>
      <c r="AD3220" s="6">
        <f>IFERROR(VLOOKUP(E3220,marginal!$A$2:$E$4826,4,FALSE),0)</f>
        <v>-4615.3738461538396</v>
      </c>
    </row>
    <row r="3221" spans="1:30" x14ac:dyDescent="0.2">
      <c r="A3221" s="27" t="s">
        <v>6907</v>
      </c>
      <c r="B3221" s="6" t="s">
        <v>6926</v>
      </c>
      <c r="C3221" s="6" t="s">
        <v>6909</v>
      </c>
      <c r="D3221" s="2">
        <v>168062</v>
      </c>
      <c r="E3221" s="2">
        <v>168311</v>
      </c>
      <c r="F3221" s="3" t="s">
        <v>3895</v>
      </c>
      <c r="G3221" s="2">
        <v>168315</v>
      </c>
      <c r="H3221" s="3" t="s">
        <v>3926</v>
      </c>
      <c r="I3221" s="18">
        <v>45229</v>
      </c>
      <c r="J3221" s="28">
        <v>1269515930</v>
      </c>
      <c r="K3221" s="18">
        <v>45233</v>
      </c>
      <c r="L3221" s="18">
        <v>45230</v>
      </c>
      <c r="M3221" s="18"/>
      <c r="N3221" s="30">
        <v>7</v>
      </c>
      <c r="O3221" s="7">
        <v>10000</v>
      </c>
      <c r="P3221" s="30">
        <v>127</v>
      </c>
      <c r="Q3221" s="22">
        <v>5.24391097594855E-2</v>
      </c>
      <c r="R3221" s="7">
        <v>9000</v>
      </c>
      <c r="S3221" s="2">
        <v>142</v>
      </c>
      <c r="T3221" s="11">
        <v>2255.2800000000002</v>
      </c>
      <c r="U3221" s="17" t="s">
        <v>6286</v>
      </c>
      <c r="V3221" s="21">
        <v>0.36544597541191004</v>
      </c>
      <c r="W3221" s="9">
        <v>3289.0137787071903</v>
      </c>
      <c r="X3221" s="22">
        <f t="shared" si="250"/>
        <v>-0.63455402458808996</v>
      </c>
      <c r="Y3221" s="29">
        <v>824.18299942697251</v>
      </c>
      <c r="Z3221" s="34">
        <f t="shared" si="251"/>
        <v>260000</v>
      </c>
      <c r="AA3221" s="34">
        <f t="shared" si="252"/>
        <v>3.4615384615384617E-2</v>
      </c>
      <c r="AB3221" s="35">
        <f t="shared" si="253"/>
        <v>4.3961538461538465</v>
      </c>
      <c r="AC3221" s="35">
        <f t="shared" si="254"/>
        <v>4.9153846153846157</v>
      </c>
      <c r="AD3221" s="6">
        <f>IFERROR(VLOOKUP(E3221,marginal!$A$2:$E$4826,4,FALSE),0)</f>
        <v>-4615.3738461538396</v>
      </c>
    </row>
    <row r="3222" spans="1:30" x14ac:dyDescent="0.2">
      <c r="A3222" s="27" t="s">
        <v>6907</v>
      </c>
      <c r="B3222" s="6" t="s">
        <v>6926</v>
      </c>
      <c r="C3222" s="6" t="s">
        <v>6909</v>
      </c>
      <c r="D3222" s="2">
        <v>168060</v>
      </c>
      <c r="E3222" s="2">
        <v>168311</v>
      </c>
      <c r="F3222" s="3" t="s">
        <v>3895</v>
      </c>
      <c r="G3222" s="2">
        <v>168316</v>
      </c>
      <c r="H3222" s="3" t="s">
        <v>3927</v>
      </c>
      <c r="I3222" s="18" t="s">
        <v>6930</v>
      </c>
      <c r="J3222" s="28" t="s">
        <v>6930</v>
      </c>
      <c r="K3222" s="18">
        <v>45233</v>
      </c>
      <c r="L3222" s="18">
        <v>45230</v>
      </c>
      <c r="M3222" s="18"/>
      <c r="N3222" s="30">
        <v>9</v>
      </c>
      <c r="O3222" s="7">
        <v>9000</v>
      </c>
      <c r="P3222" s="30">
        <v>139</v>
      </c>
      <c r="Q3222" s="22">
        <v>7.5443467707021011E-2</v>
      </c>
      <c r="R3222" s="7">
        <v>8000</v>
      </c>
      <c r="S3222" s="2">
        <v>142</v>
      </c>
      <c r="T3222" s="11">
        <v>2013.74</v>
      </c>
      <c r="U3222" s="17" t="s">
        <v>6286</v>
      </c>
      <c r="V3222" s="21">
        <v>0.36544597541191004</v>
      </c>
      <c r="W3222" s="9">
        <v>2923.5678032952801</v>
      </c>
      <c r="X3222" s="22">
        <f t="shared" si="250"/>
        <v>-0.63455402458808996</v>
      </c>
      <c r="Y3222" s="29">
        <v>735.91317852597967</v>
      </c>
      <c r="Z3222" s="34">
        <f t="shared" si="251"/>
        <v>368000</v>
      </c>
      <c r="AA3222" s="34">
        <f t="shared" si="252"/>
        <v>2.1739130434782608E-2</v>
      </c>
      <c r="AB3222" s="35">
        <f t="shared" si="253"/>
        <v>3.0217391304347827</v>
      </c>
      <c r="AC3222" s="35">
        <f t="shared" si="254"/>
        <v>3.0869565217391304</v>
      </c>
      <c r="AD3222" s="6">
        <f>IFERROR(VLOOKUP(E3222,marginal!$A$2:$E$4826,4,FALSE),0)</f>
        <v>-4615.3738461538396</v>
      </c>
    </row>
    <row r="3223" spans="1:30" x14ac:dyDescent="0.2">
      <c r="A3223" s="27" t="s">
        <v>6907</v>
      </c>
      <c r="B3223" s="6" t="s">
        <v>6917</v>
      </c>
      <c r="C3223" s="6" t="s">
        <v>6909</v>
      </c>
      <c r="D3223" s="2">
        <v>168088</v>
      </c>
      <c r="E3223" s="2">
        <v>168222</v>
      </c>
      <c r="F3223" s="3" t="s">
        <v>2725</v>
      </c>
      <c r="G3223" s="2">
        <v>168296</v>
      </c>
      <c r="H3223" s="3" t="s">
        <v>3928</v>
      </c>
      <c r="I3223" s="18">
        <v>45229</v>
      </c>
      <c r="J3223" s="28">
        <v>1269588343</v>
      </c>
      <c r="K3223" s="18">
        <v>45233</v>
      </c>
      <c r="L3223" s="18">
        <v>45230</v>
      </c>
      <c r="M3223" s="18"/>
      <c r="N3223" s="30">
        <v>8</v>
      </c>
      <c r="O3223" s="7">
        <v>10000</v>
      </c>
      <c r="P3223" s="30">
        <v>132</v>
      </c>
      <c r="Q3223" s="22">
        <v>5.8283715876113903E-2</v>
      </c>
      <c r="R3223" s="7">
        <v>8000</v>
      </c>
      <c r="S3223" s="2">
        <v>142</v>
      </c>
      <c r="T3223" s="11">
        <v>2013.74</v>
      </c>
      <c r="U3223" s="17" t="s">
        <v>6286</v>
      </c>
      <c r="V3223" s="21">
        <v>1</v>
      </c>
      <c r="W3223" s="9">
        <v>8000</v>
      </c>
      <c r="X3223" s="22">
        <f t="shared" si="250"/>
        <v>0</v>
      </c>
      <c r="Y3223" s="29">
        <v>2013.74</v>
      </c>
      <c r="Z3223" s="34">
        <f t="shared" si="251"/>
        <v>328000</v>
      </c>
      <c r="AA3223" s="34">
        <f t="shared" si="252"/>
        <v>2.4390243902439025E-2</v>
      </c>
      <c r="AB3223" s="35">
        <f t="shared" si="253"/>
        <v>3.2195121951219514</v>
      </c>
      <c r="AC3223" s="35">
        <f t="shared" si="254"/>
        <v>3.4634146341463414</v>
      </c>
      <c r="AD3223" s="6">
        <f>IFERROR(VLOOKUP(E3223,marginal!$A$2:$E$4826,4,FALSE),0)</f>
        <v>8783.3792307692001</v>
      </c>
    </row>
    <row r="3224" spans="1:30" x14ac:dyDescent="0.2">
      <c r="A3224" s="27" t="s">
        <v>6907</v>
      </c>
      <c r="B3224" s="6" t="s">
        <v>6917</v>
      </c>
      <c r="C3224" s="6" t="s">
        <v>6909</v>
      </c>
      <c r="D3224" s="2">
        <v>168089</v>
      </c>
      <c r="E3224" s="2">
        <v>168222</v>
      </c>
      <c r="F3224" s="3" t="s">
        <v>2725</v>
      </c>
      <c r="G3224" s="2">
        <v>168297</v>
      </c>
      <c r="H3224" s="3" t="s">
        <v>3929</v>
      </c>
      <c r="I3224" s="18">
        <v>45328</v>
      </c>
      <c r="J3224" s="28">
        <v>1334932867</v>
      </c>
      <c r="K3224" s="18">
        <v>45233</v>
      </c>
      <c r="L3224" s="18">
        <v>45230</v>
      </c>
      <c r="M3224" s="18"/>
      <c r="N3224" s="30">
        <v>10</v>
      </c>
      <c r="O3224" s="7">
        <v>8000</v>
      </c>
      <c r="P3224" s="30">
        <v>138</v>
      </c>
      <c r="Q3224" s="22">
        <v>0.11226939921536</v>
      </c>
      <c r="R3224" s="7">
        <v>5000</v>
      </c>
      <c r="S3224" s="2">
        <v>147</v>
      </c>
      <c r="T3224" s="11">
        <v>1303.3399999999999</v>
      </c>
      <c r="U3224" s="17" t="s">
        <v>6286</v>
      </c>
      <c r="V3224" s="21">
        <v>1</v>
      </c>
      <c r="W3224" s="9">
        <v>5000</v>
      </c>
      <c r="X3224" s="22">
        <f t="shared" si="250"/>
        <v>0</v>
      </c>
      <c r="Y3224" s="29">
        <v>1303.3399999999999</v>
      </c>
      <c r="Z3224" s="34">
        <f t="shared" si="251"/>
        <v>118000</v>
      </c>
      <c r="AA3224" s="34">
        <f t="shared" si="252"/>
        <v>4.2372881355932202E-2</v>
      </c>
      <c r="AB3224" s="35">
        <f t="shared" si="253"/>
        <v>5.8474576271186436</v>
      </c>
      <c r="AC3224" s="35">
        <f t="shared" si="254"/>
        <v>6.2288135593220337</v>
      </c>
      <c r="AD3224" s="6">
        <f>IFERROR(VLOOKUP(E3224,marginal!$A$2:$E$4826,4,FALSE),0)</f>
        <v>8783.3792307692001</v>
      </c>
    </row>
    <row r="3225" spans="1:30" x14ac:dyDescent="0.2">
      <c r="A3225" s="27" t="s">
        <v>6907</v>
      </c>
      <c r="B3225" s="6" t="s">
        <v>6916</v>
      </c>
      <c r="C3225" s="6" t="s">
        <v>6912</v>
      </c>
      <c r="D3225" s="2">
        <v>167537</v>
      </c>
      <c r="E3225" s="2">
        <v>168122</v>
      </c>
      <c r="F3225" s="3" t="s">
        <v>3897</v>
      </c>
      <c r="G3225" s="2">
        <v>168124</v>
      </c>
      <c r="H3225" s="3" t="s">
        <v>3930</v>
      </c>
      <c r="I3225" s="18">
        <v>45223</v>
      </c>
      <c r="J3225" s="28">
        <v>1264911633</v>
      </c>
      <c r="K3225" s="18">
        <v>45231</v>
      </c>
      <c r="L3225" s="18">
        <v>45230</v>
      </c>
      <c r="M3225" s="18"/>
      <c r="N3225" s="30">
        <v>8</v>
      </c>
      <c r="O3225" s="7">
        <v>10000</v>
      </c>
      <c r="P3225" s="30">
        <v>132</v>
      </c>
      <c r="Q3225" s="22">
        <v>5.8283715876113903E-2</v>
      </c>
      <c r="R3225" s="7">
        <v>15000</v>
      </c>
      <c r="S3225" s="2">
        <v>122</v>
      </c>
      <c r="T3225" s="11">
        <v>3193.08</v>
      </c>
      <c r="U3225" s="17" t="s">
        <v>6286</v>
      </c>
      <c r="V3225" s="21">
        <v>1</v>
      </c>
      <c r="W3225" s="9">
        <v>15000</v>
      </c>
      <c r="X3225" s="22">
        <f t="shared" si="250"/>
        <v>0</v>
      </c>
      <c r="Y3225" s="29">
        <v>3193.08</v>
      </c>
      <c r="Z3225" s="34">
        <f t="shared" si="251"/>
        <v>328000</v>
      </c>
      <c r="AA3225" s="34">
        <f t="shared" si="252"/>
        <v>4.573170731707317E-2</v>
      </c>
      <c r="AB3225" s="35">
        <f t="shared" si="253"/>
        <v>6.0365853658536581</v>
      </c>
      <c r="AC3225" s="35">
        <f t="shared" si="254"/>
        <v>5.5792682926829267</v>
      </c>
      <c r="AD3225" s="6">
        <f>IFERROR(VLOOKUP(E3225,marginal!$A$2:$E$4826,4,FALSE),0)</f>
        <v>2280.0525274725287</v>
      </c>
    </row>
    <row r="3226" spans="1:30" x14ac:dyDescent="0.2">
      <c r="A3226" s="27" t="s">
        <v>6907</v>
      </c>
      <c r="B3226" s="6" t="s">
        <v>6916</v>
      </c>
      <c r="C3226" s="6" t="s">
        <v>6912</v>
      </c>
      <c r="D3226" s="2">
        <v>167532</v>
      </c>
      <c r="E3226" s="2">
        <v>168122</v>
      </c>
      <c r="F3226" s="3" t="s">
        <v>3897</v>
      </c>
      <c r="G3226" s="2">
        <v>168125</v>
      </c>
      <c r="H3226" s="3" t="s">
        <v>3931</v>
      </c>
      <c r="I3226" s="18">
        <v>45223</v>
      </c>
      <c r="J3226" s="28">
        <v>1264798706</v>
      </c>
      <c r="K3226" s="18">
        <v>45231</v>
      </c>
      <c r="L3226" s="18">
        <v>45230</v>
      </c>
      <c r="M3226" s="18"/>
      <c r="N3226" s="30">
        <v>7</v>
      </c>
      <c r="O3226" s="7">
        <v>10000</v>
      </c>
      <c r="P3226" s="30">
        <v>127</v>
      </c>
      <c r="Q3226" s="22">
        <v>5.24391097594855E-2</v>
      </c>
      <c r="R3226" s="7">
        <v>10000</v>
      </c>
      <c r="S3226" s="2">
        <v>122</v>
      </c>
      <c r="T3226" s="11">
        <v>2137.87</v>
      </c>
      <c r="U3226" s="17" t="s">
        <v>6286</v>
      </c>
      <c r="V3226" s="21">
        <v>1</v>
      </c>
      <c r="W3226" s="9">
        <v>10000</v>
      </c>
      <c r="X3226" s="22">
        <f t="shared" si="250"/>
        <v>0</v>
      </c>
      <c r="Y3226" s="29">
        <v>2137.87</v>
      </c>
      <c r="Z3226" s="34">
        <f t="shared" si="251"/>
        <v>260000</v>
      </c>
      <c r="AA3226" s="34">
        <f t="shared" si="252"/>
        <v>3.8461538461538464E-2</v>
      </c>
      <c r="AB3226" s="35">
        <f t="shared" si="253"/>
        <v>4.884615384615385</v>
      </c>
      <c r="AC3226" s="35">
        <f t="shared" si="254"/>
        <v>4.6923076923076925</v>
      </c>
      <c r="AD3226" s="6">
        <f>IFERROR(VLOOKUP(E3226,marginal!$A$2:$E$4826,4,FALSE),0)</f>
        <v>2280.0525274725287</v>
      </c>
    </row>
    <row r="3227" spans="1:30" x14ac:dyDescent="0.2">
      <c r="A3227" s="27" t="s">
        <v>6907</v>
      </c>
      <c r="B3227" s="6" t="s">
        <v>6916</v>
      </c>
      <c r="C3227" s="6" t="s">
        <v>6912</v>
      </c>
      <c r="D3227" s="2">
        <v>167860</v>
      </c>
      <c r="E3227" s="2">
        <v>168122</v>
      </c>
      <c r="F3227" s="3" t="s">
        <v>3897</v>
      </c>
      <c r="G3227" s="2">
        <v>168126</v>
      </c>
      <c r="H3227" s="3" t="s">
        <v>3932</v>
      </c>
      <c r="I3227" s="18">
        <v>45336</v>
      </c>
      <c r="J3227" s="28">
        <v>1339768369</v>
      </c>
      <c r="K3227" s="18">
        <v>45231</v>
      </c>
      <c r="L3227" s="18">
        <v>45230</v>
      </c>
      <c r="M3227" s="18"/>
      <c r="N3227" s="30">
        <v>8</v>
      </c>
      <c r="O3227" s="7">
        <v>10000</v>
      </c>
      <c r="P3227" s="30">
        <v>132</v>
      </c>
      <c r="Q3227" s="22">
        <v>5.8283715876113903E-2</v>
      </c>
      <c r="R3227" s="7">
        <v>7000</v>
      </c>
      <c r="S3227" s="2">
        <v>122</v>
      </c>
      <c r="T3227" s="11">
        <v>1496.57</v>
      </c>
      <c r="U3227" s="17" t="s">
        <v>6286</v>
      </c>
      <c r="V3227" s="21">
        <v>1</v>
      </c>
      <c r="W3227" s="9">
        <v>7000</v>
      </c>
      <c r="X3227" s="22">
        <f t="shared" si="250"/>
        <v>0</v>
      </c>
      <c r="Y3227" s="29">
        <v>1496.57</v>
      </c>
      <c r="Z3227" s="34">
        <f t="shared" si="251"/>
        <v>328000</v>
      </c>
      <c r="AA3227" s="34">
        <f t="shared" si="252"/>
        <v>2.1341463414634148E-2</v>
      </c>
      <c r="AB3227" s="35">
        <f t="shared" si="253"/>
        <v>2.8170731707317076</v>
      </c>
      <c r="AC3227" s="35">
        <f t="shared" si="254"/>
        <v>2.6036585365853662</v>
      </c>
      <c r="AD3227" s="6">
        <f>IFERROR(VLOOKUP(E3227,marginal!$A$2:$E$4826,4,FALSE),0)</f>
        <v>2280.0525274725287</v>
      </c>
    </row>
    <row r="3228" spans="1:30" x14ac:dyDescent="0.2">
      <c r="A3228" s="27" t="s">
        <v>6907</v>
      </c>
      <c r="B3228" s="6" t="s">
        <v>6916</v>
      </c>
      <c r="C3228" s="6" t="s">
        <v>6912</v>
      </c>
      <c r="D3228" s="2">
        <v>167530</v>
      </c>
      <c r="E3228" s="2">
        <v>168122</v>
      </c>
      <c r="F3228" s="3" t="s">
        <v>3897</v>
      </c>
      <c r="G3228" s="2">
        <v>168127</v>
      </c>
      <c r="H3228" s="3" t="s">
        <v>3933</v>
      </c>
      <c r="I3228" s="18">
        <v>45336</v>
      </c>
      <c r="J3228" s="28">
        <v>1339768520</v>
      </c>
      <c r="K3228" s="18">
        <v>45231</v>
      </c>
      <c r="L3228" s="18">
        <v>45230</v>
      </c>
      <c r="M3228" s="18"/>
      <c r="N3228" s="30">
        <v>6</v>
      </c>
      <c r="O3228" s="7">
        <v>10000</v>
      </c>
      <c r="P3228" s="30">
        <v>115</v>
      </c>
      <c r="Q3228" s="22">
        <v>3.97705569269148E-2</v>
      </c>
      <c r="R3228" s="7">
        <v>10000</v>
      </c>
      <c r="S3228" s="2">
        <v>122</v>
      </c>
      <c r="T3228" s="11">
        <v>2137.87</v>
      </c>
      <c r="U3228" s="17" t="s">
        <v>6286</v>
      </c>
      <c r="V3228" s="21">
        <v>1</v>
      </c>
      <c r="W3228" s="9">
        <v>10000</v>
      </c>
      <c r="X3228" s="22">
        <f t="shared" si="250"/>
        <v>0</v>
      </c>
      <c r="Y3228" s="29">
        <v>2137.87</v>
      </c>
      <c r="Z3228" s="34">
        <f t="shared" si="251"/>
        <v>277000</v>
      </c>
      <c r="AA3228" s="34">
        <f t="shared" si="252"/>
        <v>3.6101083032490974E-2</v>
      </c>
      <c r="AB3228" s="35">
        <f t="shared" si="253"/>
        <v>4.1516245487364625</v>
      </c>
      <c r="AC3228" s="35">
        <f t="shared" si="254"/>
        <v>4.4043321299638984</v>
      </c>
      <c r="AD3228" s="6">
        <f>IFERROR(VLOOKUP(E3228,marginal!$A$2:$E$4826,4,FALSE),0)</f>
        <v>2280.0525274725287</v>
      </c>
    </row>
    <row r="3229" spans="1:30" x14ac:dyDescent="0.2">
      <c r="A3229" s="27" t="s">
        <v>6907</v>
      </c>
      <c r="B3229" s="6" t="s">
        <v>6916</v>
      </c>
      <c r="C3229" s="6" t="s">
        <v>6912</v>
      </c>
      <c r="D3229" s="2">
        <v>167528</v>
      </c>
      <c r="E3229" s="2">
        <v>168122</v>
      </c>
      <c r="F3229" s="3" t="s">
        <v>3897</v>
      </c>
      <c r="G3229" s="2">
        <v>168128</v>
      </c>
      <c r="H3229" s="3" t="s">
        <v>3934</v>
      </c>
      <c r="I3229" s="18">
        <v>45223</v>
      </c>
      <c r="J3229" s="28">
        <v>1264753819</v>
      </c>
      <c r="K3229" s="18">
        <v>45231</v>
      </c>
      <c r="L3229" s="18">
        <v>45230</v>
      </c>
      <c r="M3229" s="18"/>
      <c r="N3229" s="30">
        <v>6</v>
      </c>
      <c r="O3229" s="7">
        <v>10000</v>
      </c>
      <c r="P3229" s="30">
        <v>115</v>
      </c>
      <c r="Q3229" s="22">
        <v>3.97705569269148E-2</v>
      </c>
      <c r="R3229" s="7">
        <v>10000</v>
      </c>
      <c r="S3229" s="2">
        <v>122</v>
      </c>
      <c r="T3229" s="11">
        <v>2137.87</v>
      </c>
      <c r="U3229" s="17" t="s">
        <v>6286</v>
      </c>
      <c r="V3229" s="21">
        <v>1</v>
      </c>
      <c r="W3229" s="9">
        <v>10000</v>
      </c>
      <c r="X3229" s="22">
        <f t="shared" si="250"/>
        <v>0</v>
      </c>
      <c r="Y3229" s="29">
        <v>2137.87</v>
      </c>
      <c r="Z3229" s="34">
        <f t="shared" si="251"/>
        <v>277000</v>
      </c>
      <c r="AA3229" s="34">
        <f t="shared" si="252"/>
        <v>3.6101083032490974E-2</v>
      </c>
      <c r="AB3229" s="35">
        <f t="shared" si="253"/>
        <v>4.1516245487364625</v>
      </c>
      <c r="AC3229" s="35">
        <f t="shared" si="254"/>
        <v>4.4043321299638984</v>
      </c>
      <c r="AD3229" s="6">
        <f>IFERROR(VLOOKUP(E3229,marginal!$A$2:$E$4826,4,FALSE),0)</f>
        <v>2280.0525274725287</v>
      </c>
    </row>
    <row r="3230" spans="1:30" x14ac:dyDescent="0.2">
      <c r="A3230" s="27" t="s">
        <v>6907</v>
      </c>
      <c r="B3230" s="6" t="s">
        <v>6916</v>
      </c>
      <c r="C3230" s="6" t="s">
        <v>6912</v>
      </c>
      <c r="D3230" s="2">
        <v>167538</v>
      </c>
      <c r="E3230" s="2">
        <v>168122</v>
      </c>
      <c r="F3230" s="3" t="s">
        <v>3897</v>
      </c>
      <c r="G3230" s="2">
        <v>168129</v>
      </c>
      <c r="H3230" s="3" t="s">
        <v>3935</v>
      </c>
      <c r="I3230" s="18">
        <v>45336</v>
      </c>
      <c r="J3230" s="28">
        <v>1339770090</v>
      </c>
      <c r="K3230" s="18">
        <v>45231</v>
      </c>
      <c r="L3230" s="18">
        <v>45230</v>
      </c>
      <c r="M3230" s="18"/>
      <c r="N3230" s="30">
        <v>6</v>
      </c>
      <c r="O3230" s="7">
        <v>10000</v>
      </c>
      <c r="P3230" s="30">
        <v>115</v>
      </c>
      <c r="Q3230" s="22">
        <v>3.97705569269148E-2</v>
      </c>
      <c r="R3230" s="7">
        <v>5000</v>
      </c>
      <c r="S3230" s="2">
        <v>122</v>
      </c>
      <c r="T3230" s="11">
        <v>1068.94</v>
      </c>
      <c r="U3230" s="17" t="s">
        <v>6286</v>
      </c>
      <c r="V3230" s="21">
        <v>1</v>
      </c>
      <c r="W3230" s="9">
        <v>5000</v>
      </c>
      <c r="X3230" s="22">
        <f t="shared" si="250"/>
        <v>0</v>
      </c>
      <c r="Y3230" s="29">
        <v>1068.94</v>
      </c>
      <c r="Z3230" s="34">
        <f t="shared" si="251"/>
        <v>277000</v>
      </c>
      <c r="AA3230" s="34">
        <f t="shared" si="252"/>
        <v>1.8050541516245487E-2</v>
      </c>
      <c r="AB3230" s="35">
        <f t="shared" si="253"/>
        <v>2.0758122743682312</v>
      </c>
      <c r="AC3230" s="35">
        <f t="shared" si="254"/>
        <v>2.2021660649819492</v>
      </c>
      <c r="AD3230" s="6">
        <f>IFERROR(VLOOKUP(E3230,marginal!$A$2:$E$4826,4,FALSE),0)</f>
        <v>2280.0525274725287</v>
      </c>
    </row>
    <row r="3231" spans="1:30" x14ac:dyDescent="0.2">
      <c r="A3231" s="27" t="s">
        <v>6907</v>
      </c>
      <c r="B3231" s="6" t="s">
        <v>6916</v>
      </c>
      <c r="C3231" s="6" t="s">
        <v>6912</v>
      </c>
      <c r="D3231" s="2">
        <v>167692</v>
      </c>
      <c r="E3231" s="2">
        <v>168244</v>
      </c>
      <c r="F3231" s="3" t="s">
        <v>3899</v>
      </c>
      <c r="G3231" s="2">
        <v>168246</v>
      </c>
      <c r="H3231" s="3" t="s">
        <v>3936</v>
      </c>
      <c r="I3231" s="18" t="s">
        <v>6930</v>
      </c>
      <c r="J3231" s="28" t="s">
        <v>6930</v>
      </c>
      <c r="K3231" s="18">
        <v>45231</v>
      </c>
      <c r="L3231" s="18">
        <v>45230</v>
      </c>
      <c r="M3231" s="18"/>
      <c r="N3231" s="30">
        <v>7</v>
      </c>
      <c r="O3231" s="7">
        <v>13000</v>
      </c>
      <c r="P3231" s="30">
        <v>129</v>
      </c>
      <c r="Q3231" s="22">
        <v>5.5218805602622253E-2</v>
      </c>
      <c r="R3231" s="7">
        <v>8000</v>
      </c>
      <c r="S3231" s="2">
        <v>122</v>
      </c>
      <c r="T3231" s="11">
        <v>1710.45</v>
      </c>
      <c r="U3231" s="17" t="s">
        <v>6286</v>
      </c>
      <c r="V3231" s="21">
        <v>1</v>
      </c>
      <c r="W3231" s="9">
        <v>8000</v>
      </c>
      <c r="X3231" s="22">
        <f t="shared" si="250"/>
        <v>0</v>
      </c>
      <c r="Y3231" s="29">
        <v>1710.45</v>
      </c>
      <c r="Z3231" s="34">
        <f t="shared" si="251"/>
        <v>260000</v>
      </c>
      <c r="AA3231" s="34">
        <f t="shared" si="252"/>
        <v>3.0769230769230771E-2</v>
      </c>
      <c r="AB3231" s="35">
        <f t="shared" si="253"/>
        <v>3.9692307692307693</v>
      </c>
      <c r="AC3231" s="35">
        <f t="shared" si="254"/>
        <v>3.7538461538461538</v>
      </c>
      <c r="AD3231" s="6">
        <f>IFERROR(VLOOKUP(E3231,marginal!$A$2:$E$4826,4,FALSE),0)</f>
        <v>1510.4005128205117</v>
      </c>
    </row>
    <row r="3232" spans="1:30" x14ac:dyDescent="0.2">
      <c r="A3232" s="27" t="s">
        <v>6907</v>
      </c>
      <c r="B3232" s="6" t="s">
        <v>6916</v>
      </c>
      <c r="C3232" s="6" t="s">
        <v>6912</v>
      </c>
      <c r="D3232" s="2">
        <v>166955</v>
      </c>
      <c r="E3232" s="2">
        <v>168244</v>
      </c>
      <c r="F3232" s="3" t="s">
        <v>3899</v>
      </c>
      <c r="G3232" s="2">
        <v>168247</v>
      </c>
      <c r="H3232" s="3" t="s">
        <v>3937</v>
      </c>
      <c r="I3232" s="18">
        <v>45216</v>
      </c>
      <c r="J3232" s="28">
        <v>1260018396</v>
      </c>
      <c r="K3232" s="18">
        <v>45231</v>
      </c>
      <c r="L3232" s="18">
        <v>45230</v>
      </c>
      <c r="M3232" s="18"/>
      <c r="N3232" s="30">
        <v>5</v>
      </c>
      <c r="O3232" s="7">
        <v>10000</v>
      </c>
      <c r="P3232" s="30">
        <v>110</v>
      </c>
      <c r="Q3232" s="22">
        <v>3.3741050530766099E-2</v>
      </c>
      <c r="R3232" s="7">
        <v>6000</v>
      </c>
      <c r="S3232" s="2">
        <v>122</v>
      </c>
      <c r="T3232" s="11">
        <v>1282.8499999999999</v>
      </c>
      <c r="U3232" s="17" t="s">
        <v>6286</v>
      </c>
      <c r="V3232" s="21">
        <v>1</v>
      </c>
      <c r="W3232" s="9">
        <v>6000</v>
      </c>
      <c r="X3232" s="22">
        <f t="shared" si="250"/>
        <v>0</v>
      </c>
      <c r="Y3232" s="29">
        <v>1282.8499999999999</v>
      </c>
      <c r="Z3232" s="34">
        <f t="shared" si="251"/>
        <v>184000</v>
      </c>
      <c r="AA3232" s="34">
        <f t="shared" si="252"/>
        <v>3.2608695652173912E-2</v>
      </c>
      <c r="AB3232" s="35">
        <f t="shared" si="253"/>
        <v>3.5869565217391304</v>
      </c>
      <c r="AC3232" s="35">
        <f t="shared" si="254"/>
        <v>3.9782608695652173</v>
      </c>
      <c r="AD3232" s="6">
        <f>IFERROR(VLOOKUP(E3232,marginal!$A$2:$E$4826,4,FALSE),0)</f>
        <v>1510.4005128205117</v>
      </c>
    </row>
    <row r="3233" spans="1:30" x14ac:dyDescent="0.2">
      <c r="A3233" s="27" t="s">
        <v>6907</v>
      </c>
      <c r="B3233" s="6" t="s">
        <v>6916</v>
      </c>
      <c r="C3233" s="6" t="s">
        <v>6912</v>
      </c>
      <c r="D3233" s="2">
        <v>167204</v>
      </c>
      <c r="E3233" s="2">
        <v>168244</v>
      </c>
      <c r="F3233" s="3" t="s">
        <v>3899</v>
      </c>
      <c r="G3233" s="2">
        <v>168248</v>
      </c>
      <c r="H3233" s="3" t="s">
        <v>3938</v>
      </c>
      <c r="I3233" s="18">
        <v>45219</v>
      </c>
      <c r="J3233" s="28">
        <v>1261923030</v>
      </c>
      <c r="K3233" s="18">
        <v>45231</v>
      </c>
      <c r="L3233" s="18">
        <v>45230</v>
      </c>
      <c r="M3233" s="18"/>
      <c r="N3233" s="30">
        <v>10</v>
      </c>
      <c r="O3233" s="7">
        <v>5000</v>
      </c>
      <c r="P3233" s="30">
        <v>147</v>
      </c>
      <c r="Q3233" s="22">
        <v>0.11226939921536</v>
      </c>
      <c r="R3233" s="7">
        <v>6000</v>
      </c>
      <c r="S3233" s="2">
        <v>142</v>
      </c>
      <c r="T3233" s="11">
        <v>1503.37</v>
      </c>
      <c r="U3233" s="17" t="s">
        <v>6286</v>
      </c>
      <c r="V3233" s="21">
        <v>1</v>
      </c>
      <c r="W3233" s="9">
        <v>6000</v>
      </c>
      <c r="X3233" s="22">
        <f t="shared" si="250"/>
        <v>0</v>
      </c>
      <c r="Y3233" s="29">
        <v>1503.37</v>
      </c>
      <c r="Z3233" s="34">
        <f t="shared" si="251"/>
        <v>118000</v>
      </c>
      <c r="AA3233" s="34">
        <f t="shared" si="252"/>
        <v>5.0847457627118647E-2</v>
      </c>
      <c r="AB3233" s="35">
        <f t="shared" si="253"/>
        <v>7.4745762711864412</v>
      </c>
      <c r="AC3233" s="35">
        <f t="shared" si="254"/>
        <v>7.2203389830508478</v>
      </c>
      <c r="AD3233" s="6">
        <f>IFERROR(VLOOKUP(E3233,marginal!$A$2:$E$4826,4,FALSE),0)</f>
        <v>1510.4005128205117</v>
      </c>
    </row>
    <row r="3234" spans="1:30" x14ac:dyDescent="0.2">
      <c r="A3234" s="27" t="s">
        <v>6907</v>
      </c>
      <c r="B3234" s="6" t="s">
        <v>6916</v>
      </c>
      <c r="C3234" s="6" t="s">
        <v>6912</v>
      </c>
      <c r="D3234" s="2">
        <v>167211</v>
      </c>
      <c r="E3234" s="2">
        <v>168244</v>
      </c>
      <c r="F3234" s="3" t="s">
        <v>3899</v>
      </c>
      <c r="G3234" s="2">
        <v>168249</v>
      </c>
      <c r="H3234" s="3" t="s">
        <v>3939</v>
      </c>
      <c r="I3234" s="18" t="s">
        <v>6930</v>
      </c>
      <c r="J3234" s="28" t="s">
        <v>6930</v>
      </c>
      <c r="K3234" s="18">
        <v>45231</v>
      </c>
      <c r="L3234" s="18">
        <v>45230</v>
      </c>
      <c r="M3234" s="18"/>
      <c r="N3234" s="30">
        <v>10</v>
      </c>
      <c r="O3234" s="7">
        <v>6000</v>
      </c>
      <c r="P3234" s="30">
        <v>145</v>
      </c>
      <c r="Q3234" s="22">
        <v>9.5634959139265147E-2</v>
      </c>
      <c r="R3234" s="7">
        <v>6000</v>
      </c>
      <c r="S3234" s="2">
        <v>122</v>
      </c>
      <c r="T3234" s="11">
        <v>1282.8499999999999</v>
      </c>
      <c r="U3234" s="17" t="s">
        <v>6286</v>
      </c>
      <c r="V3234" s="21">
        <v>1</v>
      </c>
      <c r="W3234" s="9">
        <v>6000</v>
      </c>
      <c r="X3234" s="22">
        <f t="shared" si="250"/>
        <v>0</v>
      </c>
      <c r="Y3234" s="29">
        <v>1282.8499999999999</v>
      </c>
      <c r="Z3234" s="34">
        <f t="shared" si="251"/>
        <v>118000</v>
      </c>
      <c r="AA3234" s="34">
        <f t="shared" si="252"/>
        <v>5.0847457627118647E-2</v>
      </c>
      <c r="AB3234" s="35">
        <f t="shared" si="253"/>
        <v>7.3728813559322042</v>
      </c>
      <c r="AC3234" s="35">
        <f t="shared" si="254"/>
        <v>6.2033898305084749</v>
      </c>
      <c r="AD3234" s="6">
        <f>IFERROR(VLOOKUP(E3234,marginal!$A$2:$E$4826,4,FALSE),0)</f>
        <v>1510.4005128205117</v>
      </c>
    </row>
    <row r="3235" spans="1:30" x14ac:dyDescent="0.2">
      <c r="A3235" s="27" t="s">
        <v>6907</v>
      </c>
      <c r="B3235" s="6" t="s">
        <v>6916</v>
      </c>
      <c r="C3235" s="6" t="s">
        <v>6912</v>
      </c>
      <c r="D3235" s="2">
        <v>167230</v>
      </c>
      <c r="E3235" s="2">
        <v>168244</v>
      </c>
      <c r="F3235" s="3" t="s">
        <v>3899</v>
      </c>
      <c r="G3235" s="2">
        <v>168250</v>
      </c>
      <c r="H3235" s="3" t="s">
        <v>3940</v>
      </c>
      <c r="I3235" s="18" t="s">
        <v>6930</v>
      </c>
      <c r="J3235" s="28" t="s">
        <v>6930</v>
      </c>
      <c r="K3235" s="18">
        <v>45231</v>
      </c>
      <c r="L3235" s="18">
        <v>45230</v>
      </c>
      <c r="M3235" s="18"/>
      <c r="N3235" s="30">
        <v>6</v>
      </c>
      <c r="O3235" s="7">
        <v>12000</v>
      </c>
      <c r="P3235" s="30">
        <v>122</v>
      </c>
      <c r="Q3235" s="22">
        <v>4.6603438441845293E-2</v>
      </c>
      <c r="R3235" s="7">
        <v>8000</v>
      </c>
      <c r="S3235" s="2">
        <v>122</v>
      </c>
      <c r="T3235" s="11">
        <v>1710.45</v>
      </c>
      <c r="U3235" s="17" t="s">
        <v>6286</v>
      </c>
      <c r="V3235" s="21">
        <v>1</v>
      </c>
      <c r="W3235" s="9">
        <v>8000</v>
      </c>
      <c r="X3235" s="22">
        <f t="shared" si="250"/>
        <v>0</v>
      </c>
      <c r="Y3235" s="29">
        <v>1710.45</v>
      </c>
      <c r="Z3235" s="34">
        <f t="shared" si="251"/>
        <v>277000</v>
      </c>
      <c r="AA3235" s="34">
        <f t="shared" si="252"/>
        <v>2.8880866425992781E-2</v>
      </c>
      <c r="AB3235" s="35">
        <f t="shared" si="253"/>
        <v>3.5234657039711195</v>
      </c>
      <c r="AC3235" s="35">
        <f t="shared" si="254"/>
        <v>3.5234657039711195</v>
      </c>
      <c r="AD3235" s="6">
        <f>IFERROR(VLOOKUP(E3235,marginal!$A$2:$E$4826,4,FALSE),0)</f>
        <v>1510.4005128205117</v>
      </c>
    </row>
    <row r="3236" spans="1:30" x14ac:dyDescent="0.2">
      <c r="A3236" s="27" t="s">
        <v>6907</v>
      </c>
      <c r="B3236" s="6" t="s">
        <v>6916</v>
      </c>
      <c r="C3236" s="6" t="s">
        <v>6912</v>
      </c>
      <c r="D3236" s="4">
        <v>167539</v>
      </c>
      <c r="E3236" s="4">
        <v>168289</v>
      </c>
      <c r="F3236" s="5" t="s">
        <v>3941</v>
      </c>
      <c r="G3236" s="4">
        <v>168290</v>
      </c>
      <c r="H3236" s="5" t="s">
        <v>3942</v>
      </c>
      <c r="I3236" s="18" t="s">
        <v>6930</v>
      </c>
      <c r="J3236" s="28" t="s">
        <v>6930</v>
      </c>
      <c r="K3236" s="18">
        <v>45233</v>
      </c>
      <c r="L3236" s="18">
        <v>45260</v>
      </c>
      <c r="M3236" s="18"/>
      <c r="N3236" s="30">
        <v>6</v>
      </c>
      <c r="O3236" s="7">
        <v>12000</v>
      </c>
      <c r="P3236" s="30">
        <v>122</v>
      </c>
      <c r="Q3236" s="22">
        <v>4.4527436709070889E-2</v>
      </c>
      <c r="R3236" s="8">
        <v>10000</v>
      </c>
      <c r="S3236" s="4">
        <v>122</v>
      </c>
      <c r="T3236" s="10">
        <v>2137.87</v>
      </c>
      <c r="U3236" s="17" t="s">
        <v>6286</v>
      </c>
      <c r="V3236" s="21">
        <v>1</v>
      </c>
      <c r="W3236" s="9">
        <v>10000</v>
      </c>
      <c r="X3236" s="22">
        <f t="shared" si="250"/>
        <v>0</v>
      </c>
      <c r="Y3236" s="29">
        <v>2137.87</v>
      </c>
      <c r="Z3236" s="34">
        <f t="shared" si="251"/>
        <v>310000</v>
      </c>
      <c r="AA3236" s="34">
        <f t="shared" si="252"/>
        <v>3.2258064516129031E-2</v>
      </c>
      <c r="AB3236" s="35">
        <f t="shared" si="253"/>
        <v>3.935483870967742</v>
      </c>
      <c r="AC3236" s="35">
        <f t="shared" si="254"/>
        <v>3.935483870967742</v>
      </c>
      <c r="AD3236" s="6">
        <f>IFERROR(VLOOKUP(E3236,marginal!$A$2:$E$4826,4,FALSE),0)</f>
        <v>1572.8364102564101</v>
      </c>
    </row>
    <row r="3237" spans="1:30" x14ac:dyDescent="0.2">
      <c r="A3237" s="27" t="s">
        <v>6907</v>
      </c>
      <c r="B3237" s="6" t="s">
        <v>6916</v>
      </c>
      <c r="C3237" s="6" t="s">
        <v>6912</v>
      </c>
      <c r="D3237" s="2">
        <v>167545</v>
      </c>
      <c r="E3237" s="2">
        <v>168289</v>
      </c>
      <c r="F3237" s="3" t="s">
        <v>3941</v>
      </c>
      <c r="G3237" s="2">
        <v>168291</v>
      </c>
      <c r="H3237" s="3" t="s">
        <v>3943</v>
      </c>
      <c r="I3237" s="18">
        <v>45223</v>
      </c>
      <c r="J3237" s="28">
        <v>1264953863</v>
      </c>
      <c r="K3237" s="18">
        <v>45233</v>
      </c>
      <c r="L3237" s="18">
        <v>45260</v>
      </c>
      <c r="M3237" s="18"/>
      <c r="N3237" s="30">
        <v>6</v>
      </c>
      <c r="O3237" s="7">
        <v>10000</v>
      </c>
      <c r="P3237" s="30">
        <v>115</v>
      </c>
      <c r="Q3237" s="22">
        <v>3.97705569269148E-2</v>
      </c>
      <c r="R3237" s="7">
        <v>10000</v>
      </c>
      <c r="S3237" s="2">
        <v>122</v>
      </c>
      <c r="T3237" s="11">
        <v>2137.87</v>
      </c>
      <c r="U3237" s="17" t="s">
        <v>6286</v>
      </c>
      <c r="V3237" s="21">
        <v>1</v>
      </c>
      <c r="W3237" s="9">
        <v>10000</v>
      </c>
      <c r="X3237" s="22">
        <f t="shared" si="250"/>
        <v>0</v>
      </c>
      <c r="Y3237" s="29">
        <v>2137.87</v>
      </c>
      <c r="Z3237" s="34">
        <f t="shared" si="251"/>
        <v>310000</v>
      </c>
      <c r="AA3237" s="34">
        <f t="shared" si="252"/>
        <v>3.2258064516129031E-2</v>
      </c>
      <c r="AB3237" s="35">
        <f t="shared" si="253"/>
        <v>3.7096774193548385</v>
      </c>
      <c r="AC3237" s="35">
        <f t="shared" si="254"/>
        <v>3.935483870967742</v>
      </c>
      <c r="AD3237" s="6">
        <f>IFERROR(VLOOKUP(E3237,marginal!$A$2:$E$4826,4,FALSE),0)</f>
        <v>1572.8364102564101</v>
      </c>
    </row>
    <row r="3238" spans="1:30" x14ac:dyDescent="0.2">
      <c r="A3238" s="27" t="s">
        <v>6907</v>
      </c>
      <c r="B3238" s="6" t="s">
        <v>6916</v>
      </c>
      <c r="C3238" s="6" t="s">
        <v>6912</v>
      </c>
      <c r="D3238" s="2">
        <v>167541</v>
      </c>
      <c r="E3238" s="2">
        <v>168289</v>
      </c>
      <c r="F3238" s="3" t="s">
        <v>3941</v>
      </c>
      <c r="G3238" s="2">
        <v>168292</v>
      </c>
      <c r="H3238" s="3" t="s">
        <v>3944</v>
      </c>
      <c r="I3238" s="18">
        <v>45223</v>
      </c>
      <c r="J3238" s="28">
        <v>1264954606</v>
      </c>
      <c r="K3238" s="18">
        <v>45233</v>
      </c>
      <c r="L3238" s="18">
        <v>45260</v>
      </c>
      <c r="M3238" s="18"/>
      <c r="N3238" s="30">
        <v>7</v>
      </c>
      <c r="O3238" s="7">
        <v>10000</v>
      </c>
      <c r="P3238" s="30">
        <v>127</v>
      </c>
      <c r="Q3238" s="22">
        <v>5.24391097594855E-2</v>
      </c>
      <c r="R3238" s="7">
        <v>6000</v>
      </c>
      <c r="S3238" s="2">
        <v>142</v>
      </c>
      <c r="T3238" s="11">
        <v>1503.37</v>
      </c>
      <c r="U3238" s="17" t="s">
        <v>6286</v>
      </c>
      <c r="V3238" s="21">
        <v>1</v>
      </c>
      <c r="W3238" s="9">
        <v>6000</v>
      </c>
      <c r="X3238" s="22">
        <f t="shared" si="250"/>
        <v>0</v>
      </c>
      <c r="Y3238" s="29">
        <v>1503.37</v>
      </c>
      <c r="Z3238" s="34">
        <f t="shared" si="251"/>
        <v>366000</v>
      </c>
      <c r="AA3238" s="34">
        <f t="shared" si="252"/>
        <v>1.6393442622950821E-2</v>
      </c>
      <c r="AB3238" s="35">
        <f t="shared" si="253"/>
        <v>2.0819672131147544</v>
      </c>
      <c r="AC3238" s="35">
        <f t="shared" si="254"/>
        <v>2.3278688524590163</v>
      </c>
      <c r="AD3238" s="6">
        <f>IFERROR(VLOOKUP(E3238,marginal!$A$2:$E$4826,4,FALSE),0)</f>
        <v>1572.8364102564101</v>
      </c>
    </row>
    <row r="3239" spans="1:30" x14ac:dyDescent="0.2">
      <c r="A3239" s="27" t="s">
        <v>6907</v>
      </c>
      <c r="B3239" s="6" t="s">
        <v>6916</v>
      </c>
      <c r="C3239" s="6" t="s">
        <v>6912</v>
      </c>
      <c r="D3239" s="2">
        <v>167543</v>
      </c>
      <c r="E3239" s="2">
        <v>168289</v>
      </c>
      <c r="F3239" s="3" t="s">
        <v>3941</v>
      </c>
      <c r="G3239" s="2">
        <v>168293</v>
      </c>
      <c r="H3239" s="3" t="s">
        <v>3945</v>
      </c>
      <c r="I3239" s="18">
        <v>45223</v>
      </c>
      <c r="J3239" s="28">
        <v>1264954298</v>
      </c>
      <c r="K3239" s="18">
        <v>45233</v>
      </c>
      <c r="L3239" s="18">
        <v>45260</v>
      </c>
      <c r="M3239" s="18"/>
      <c r="N3239" s="30">
        <v>6</v>
      </c>
      <c r="O3239" s="7">
        <v>10000</v>
      </c>
      <c r="P3239" s="30">
        <v>115</v>
      </c>
      <c r="Q3239" s="22">
        <v>3.97705569269148E-2</v>
      </c>
      <c r="R3239" s="7">
        <v>7000</v>
      </c>
      <c r="S3239" s="2">
        <v>122</v>
      </c>
      <c r="T3239" s="11">
        <v>1496.57</v>
      </c>
      <c r="U3239" s="17" t="s">
        <v>6286</v>
      </c>
      <c r="V3239" s="21">
        <v>1</v>
      </c>
      <c r="W3239" s="9">
        <v>7000</v>
      </c>
      <c r="X3239" s="22">
        <f t="shared" si="250"/>
        <v>0</v>
      </c>
      <c r="Y3239" s="29">
        <v>1496.57</v>
      </c>
      <c r="Z3239" s="34">
        <f t="shared" si="251"/>
        <v>310000</v>
      </c>
      <c r="AA3239" s="34">
        <f t="shared" si="252"/>
        <v>2.2580645161290321E-2</v>
      </c>
      <c r="AB3239" s="35">
        <f t="shared" si="253"/>
        <v>2.596774193548387</v>
      </c>
      <c r="AC3239" s="35">
        <f t="shared" si="254"/>
        <v>2.7548387096774194</v>
      </c>
      <c r="AD3239" s="6">
        <f>IFERROR(VLOOKUP(E3239,marginal!$A$2:$E$4826,4,FALSE),0)</f>
        <v>1572.8364102564101</v>
      </c>
    </row>
    <row r="3240" spans="1:30" x14ac:dyDescent="0.2">
      <c r="A3240" s="27" t="s">
        <v>6907</v>
      </c>
      <c r="B3240" s="6" t="s">
        <v>6916</v>
      </c>
      <c r="C3240" s="6" t="s">
        <v>6912</v>
      </c>
      <c r="D3240" s="2">
        <v>167544</v>
      </c>
      <c r="E3240" s="2">
        <v>168289</v>
      </c>
      <c r="F3240" s="3" t="s">
        <v>3941</v>
      </c>
      <c r="G3240" s="2">
        <v>168294</v>
      </c>
      <c r="H3240" s="3" t="s">
        <v>3946</v>
      </c>
      <c r="I3240" s="18">
        <v>45223</v>
      </c>
      <c r="J3240" s="28">
        <v>1264954058</v>
      </c>
      <c r="K3240" s="18">
        <v>45233</v>
      </c>
      <c r="L3240" s="18">
        <v>45260</v>
      </c>
      <c r="M3240" s="18"/>
      <c r="N3240" s="30">
        <v>7</v>
      </c>
      <c r="O3240" s="7">
        <v>10000</v>
      </c>
      <c r="P3240" s="30">
        <v>127</v>
      </c>
      <c r="Q3240" s="22">
        <v>5.24391097594855E-2</v>
      </c>
      <c r="R3240" s="7">
        <v>6000</v>
      </c>
      <c r="S3240" s="2">
        <v>122</v>
      </c>
      <c r="T3240" s="11">
        <v>1282.8499999999999</v>
      </c>
      <c r="U3240" s="17" t="s">
        <v>6286</v>
      </c>
      <c r="V3240" s="21">
        <v>1</v>
      </c>
      <c r="W3240" s="9">
        <v>6000</v>
      </c>
      <c r="X3240" s="22">
        <f t="shared" si="250"/>
        <v>0</v>
      </c>
      <c r="Y3240" s="29">
        <v>1282.8499999999999</v>
      </c>
      <c r="Z3240" s="34">
        <f t="shared" si="251"/>
        <v>366000</v>
      </c>
      <c r="AA3240" s="34">
        <f t="shared" si="252"/>
        <v>1.6393442622950821E-2</v>
      </c>
      <c r="AB3240" s="35">
        <f t="shared" si="253"/>
        <v>2.0819672131147544</v>
      </c>
      <c r="AC3240" s="35">
        <f t="shared" si="254"/>
        <v>2</v>
      </c>
      <c r="AD3240" s="6">
        <f>IFERROR(VLOOKUP(E3240,marginal!$A$2:$E$4826,4,FALSE),0)</f>
        <v>1572.8364102564101</v>
      </c>
    </row>
    <row r="3241" spans="1:30" x14ac:dyDescent="0.2">
      <c r="A3241" s="27" t="s">
        <v>6907</v>
      </c>
      <c r="B3241" s="6" t="s">
        <v>6916</v>
      </c>
      <c r="C3241" s="6" t="s">
        <v>6912</v>
      </c>
      <c r="D3241" s="2">
        <v>167971</v>
      </c>
      <c r="E3241" s="2">
        <v>168289</v>
      </c>
      <c r="F3241" s="3" t="s">
        <v>3941</v>
      </c>
      <c r="G3241" s="2">
        <v>168295</v>
      </c>
      <c r="H3241" s="3" t="s">
        <v>3947</v>
      </c>
      <c r="I3241" s="18">
        <v>45229</v>
      </c>
      <c r="J3241" s="28">
        <v>1269369218</v>
      </c>
      <c r="K3241" s="18">
        <v>45233</v>
      </c>
      <c r="L3241" s="18">
        <v>45260</v>
      </c>
      <c r="M3241" s="18"/>
      <c r="N3241" s="30">
        <v>8</v>
      </c>
      <c r="O3241" s="7">
        <v>10000</v>
      </c>
      <c r="P3241" s="30">
        <v>132</v>
      </c>
      <c r="Q3241" s="22">
        <v>5.8283715876113903E-2</v>
      </c>
      <c r="R3241" s="7">
        <v>5000</v>
      </c>
      <c r="S3241" s="2">
        <v>122</v>
      </c>
      <c r="T3241" s="11">
        <v>1068.94</v>
      </c>
      <c r="U3241" s="17" t="s">
        <v>6286</v>
      </c>
      <c r="V3241" s="21">
        <v>1</v>
      </c>
      <c r="W3241" s="9">
        <v>5000</v>
      </c>
      <c r="X3241" s="22">
        <f t="shared" si="250"/>
        <v>0</v>
      </c>
      <c r="Y3241" s="29">
        <v>1068.94</v>
      </c>
      <c r="Z3241" s="34">
        <f t="shared" si="251"/>
        <v>458000</v>
      </c>
      <c r="AA3241" s="34">
        <f t="shared" si="252"/>
        <v>1.0917030567685589E-2</v>
      </c>
      <c r="AB3241" s="35">
        <f t="shared" si="253"/>
        <v>1.4410480349344978</v>
      </c>
      <c r="AC3241" s="35">
        <f t="shared" si="254"/>
        <v>1.3318777292576418</v>
      </c>
      <c r="AD3241" s="6">
        <f>IFERROR(VLOOKUP(E3241,marginal!$A$2:$E$4826,4,FALSE),0)</f>
        <v>1572.8364102564101</v>
      </c>
    </row>
    <row r="3242" spans="1:30" x14ac:dyDescent="0.2">
      <c r="A3242" s="27" t="s">
        <v>6907</v>
      </c>
      <c r="B3242" s="6" t="s">
        <v>6924</v>
      </c>
      <c r="C3242" s="6" t="s">
        <v>6912</v>
      </c>
      <c r="D3242" s="4">
        <v>167660</v>
      </c>
      <c r="E3242" s="4">
        <v>168461</v>
      </c>
      <c r="F3242" s="5" t="s">
        <v>3948</v>
      </c>
      <c r="G3242" s="4">
        <v>168462</v>
      </c>
      <c r="H3242" s="5" t="s">
        <v>3949</v>
      </c>
      <c r="I3242" s="18">
        <v>45338</v>
      </c>
      <c r="J3242" s="28">
        <v>1341180942</v>
      </c>
      <c r="K3242" s="18">
        <v>45234</v>
      </c>
      <c r="L3242" s="18">
        <v>45260</v>
      </c>
      <c r="M3242" s="18"/>
      <c r="N3242" s="30">
        <v>8</v>
      </c>
      <c r="O3242" s="7">
        <v>10000</v>
      </c>
      <c r="P3242" s="30">
        <v>132</v>
      </c>
      <c r="Q3242" s="22">
        <v>5.8283715876113903E-2</v>
      </c>
      <c r="R3242" s="8">
        <v>8000</v>
      </c>
      <c r="S3242" s="4">
        <v>90</v>
      </c>
      <c r="T3242" s="10">
        <v>1241.3900000000001</v>
      </c>
      <c r="U3242" s="17" t="s">
        <v>6286</v>
      </c>
      <c r="V3242" s="21">
        <v>1</v>
      </c>
      <c r="W3242" s="9">
        <v>8000</v>
      </c>
      <c r="X3242" s="22">
        <f t="shared" si="250"/>
        <v>0</v>
      </c>
      <c r="Y3242" s="29">
        <v>1241.3900000000001</v>
      </c>
      <c r="Z3242" s="34">
        <f t="shared" si="251"/>
        <v>458000</v>
      </c>
      <c r="AA3242" s="34">
        <f t="shared" si="252"/>
        <v>1.7467248908296942E-2</v>
      </c>
      <c r="AB3242" s="35">
        <f t="shared" si="253"/>
        <v>2.3056768558951966</v>
      </c>
      <c r="AC3242" s="35">
        <f t="shared" si="254"/>
        <v>1.5720524017467248</v>
      </c>
      <c r="AD3242" s="6">
        <f>IFERROR(VLOOKUP(E3242,marginal!$A$2:$E$4826,4,FALSE),0)</f>
        <v>1644.9485714285713</v>
      </c>
    </row>
    <row r="3243" spans="1:30" x14ac:dyDescent="0.2">
      <c r="A3243" s="27" t="s">
        <v>6907</v>
      </c>
      <c r="B3243" s="6" t="s">
        <v>6924</v>
      </c>
      <c r="C3243" s="6" t="s">
        <v>6912</v>
      </c>
      <c r="D3243" s="2">
        <v>167604</v>
      </c>
      <c r="E3243" s="2">
        <v>168461</v>
      </c>
      <c r="F3243" s="3" t="s">
        <v>3948</v>
      </c>
      <c r="G3243" s="2">
        <v>168464</v>
      </c>
      <c r="H3243" s="3" t="s">
        <v>3950</v>
      </c>
      <c r="I3243" s="18" t="s">
        <v>6930</v>
      </c>
      <c r="J3243" s="28" t="s">
        <v>6930</v>
      </c>
      <c r="K3243" s="18">
        <v>45234</v>
      </c>
      <c r="L3243" s="18">
        <v>45260</v>
      </c>
      <c r="M3243" s="18"/>
      <c r="N3243" s="30">
        <v>8</v>
      </c>
      <c r="O3243" s="7">
        <v>9000</v>
      </c>
      <c r="P3243" s="30">
        <v>132</v>
      </c>
      <c r="Q3243" s="22">
        <v>5.8283715876113903E-2</v>
      </c>
      <c r="R3243" s="7">
        <v>5000</v>
      </c>
      <c r="S3243" s="2">
        <v>85</v>
      </c>
      <c r="T3243" s="11">
        <v>737.85</v>
      </c>
      <c r="U3243" s="17" t="s">
        <v>6286</v>
      </c>
      <c r="V3243" s="21">
        <v>1</v>
      </c>
      <c r="W3243" s="9">
        <v>5000</v>
      </c>
      <c r="X3243" s="22">
        <f t="shared" si="250"/>
        <v>0</v>
      </c>
      <c r="Y3243" s="29">
        <v>737.85</v>
      </c>
      <c r="Z3243" s="34">
        <f t="shared" si="251"/>
        <v>458000</v>
      </c>
      <c r="AA3243" s="34">
        <f t="shared" si="252"/>
        <v>1.0917030567685589E-2</v>
      </c>
      <c r="AB3243" s="35">
        <f t="shared" si="253"/>
        <v>1.4410480349344978</v>
      </c>
      <c r="AC3243" s="35">
        <f t="shared" si="254"/>
        <v>0.92794759825327511</v>
      </c>
      <c r="AD3243" s="6">
        <f>IFERROR(VLOOKUP(E3243,marginal!$A$2:$E$4826,4,FALSE),0)</f>
        <v>1644.9485714285713</v>
      </c>
    </row>
    <row r="3244" spans="1:30" x14ac:dyDescent="0.2">
      <c r="A3244" s="27" t="s">
        <v>6907</v>
      </c>
      <c r="B3244" s="6" t="s">
        <v>6924</v>
      </c>
      <c r="C3244" s="6" t="s">
        <v>6912</v>
      </c>
      <c r="D3244" s="2">
        <v>167618</v>
      </c>
      <c r="E3244" s="2">
        <v>168461</v>
      </c>
      <c r="F3244" s="3" t="s">
        <v>3948</v>
      </c>
      <c r="G3244" s="2">
        <v>168465</v>
      </c>
      <c r="H3244" s="3" t="s">
        <v>3951</v>
      </c>
      <c r="I3244" s="18">
        <v>45224</v>
      </c>
      <c r="J3244" s="28">
        <v>1266313910</v>
      </c>
      <c r="K3244" s="18">
        <v>45234</v>
      </c>
      <c r="L3244" s="18">
        <v>45260</v>
      </c>
      <c r="M3244" s="18"/>
      <c r="N3244" s="30">
        <v>7</v>
      </c>
      <c r="O3244" s="7">
        <v>10000</v>
      </c>
      <c r="P3244" s="30">
        <v>127</v>
      </c>
      <c r="Q3244" s="22">
        <v>5.24391097594855E-2</v>
      </c>
      <c r="R3244" s="7">
        <v>8000</v>
      </c>
      <c r="S3244" s="2">
        <v>80</v>
      </c>
      <c r="T3244" s="11">
        <v>1103.3599999999999</v>
      </c>
      <c r="U3244" s="17" t="s">
        <v>6286</v>
      </c>
      <c r="V3244" s="21">
        <v>1</v>
      </c>
      <c r="W3244" s="9">
        <v>8000</v>
      </c>
      <c r="X3244" s="22">
        <f t="shared" si="250"/>
        <v>0</v>
      </c>
      <c r="Y3244" s="29">
        <v>1103.3599999999999</v>
      </c>
      <c r="Z3244" s="34">
        <f t="shared" si="251"/>
        <v>366000</v>
      </c>
      <c r="AA3244" s="34">
        <f t="shared" si="252"/>
        <v>2.185792349726776E-2</v>
      </c>
      <c r="AB3244" s="35">
        <f t="shared" si="253"/>
        <v>2.7759562841530054</v>
      </c>
      <c r="AC3244" s="35">
        <f t="shared" si="254"/>
        <v>1.7486338797814207</v>
      </c>
      <c r="AD3244" s="6">
        <f>IFERROR(VLOOKUP(E3244,marginal!$A$2:$E$4826,4,FALSE),0)</f>
        <v>1644.9485714285713</v>
      </c>
    </row>
    <row r="3245" spans="1:30" x14ac:dyDescent="0.2">
      <c r="A3245" s="27" t="s">
        <v>6907</v>
      </c>
      <c r="B3245" s="6" t="s">
        <v>6924</v>
      </c>
      <c r="C3245" s="6" t="s">
        <v>6912</v>
      </c>
      <c r="D3245" s="2">
        <v>167621</v>
      </c>
      <c r="E3245" s="2">
        <v>168461</v>
      </c>
      <c r="F3245" s="3" t="s">
        <v>3948</v>
      </c>
      <c r="G3245" s="2">
        <v>168466</v>
      </c>
      <c r="H3245" s="3" t="s">
        <v>3952</v>
      </c>
      <c r="I3245" s="18">
        <v>45338</v>
      </c>
      <c r="J3245" s="28">
        <v>1341181472</v>
      </c>
      <c r="K3245" s="18">
        <v>45234</v>
      </c>
      <c r="L3245" s="18">
        <v>45260</v>
      </c>
      <c r="M3245" s="18"/>
      <c r="N3245" s="30">
        <v>7</v>
      </c>
      <c r="O3245" s="7">
        <v>10000</v>
      </c>
      <c r="P3245" s="30">
        <v>127</v>
      </c>
      <c r="Q3245" s="22">
        <v>5.24391097594855E-2</v>
      </c>
      <c r="R3245" s="7">
        <v>15000</v>
      </c>
      <c r="S3245" s="2">
        <v>90</v>
      </c>
      <c r="T3245" s="11">
        <v>2324.0300000000002</v>
      </c>
      <c r="U3245" s="17" t="s">
        <v>6286</v>
      </c>
      <c r="V3245" s="21">
        <v>1</v>
      </c>
      <c r="W3245" s="9">
        <v>15000</v>
      </c>
      <c r="X3245" s="22">
        <f t="shared" si="250"/>
        <v>0</v>
      </c>
      <c r="Y3245" s="29">
        <v>2324.0300000000002</v>
      </c>
      <c r="Z3245" s="34">
        <f t="shared" si="251"/>
        <v>366000</v>
      </c>
      <c r="AA3245" s="34">
        <f t="shared" si="252"/>
        <v>4.0983606557377046E-2</v>
      </c>
      <c r="AB3245" s="35">
        <f t="shared" si="253"/>
        <v>5.2049180327868845</v>
      </c>
      <c r="AC3245" s="35">
        <f t="shared" si="254"/>
        <v>3.6885245901639343</v>
      </c>
      <c r="AD3245" s="6">
        <f>IFERROR(VLOOKUP(E3245,marginal!$A$2:$E$4826,4,FALSE),0)</f>
        <v>1644.9485714285713</v>
      </c>
    </row>
    <row r="3246" spans="1:30" x14ac:dyDescent="0.2">
      <c r="A3246" s="27" t="s">
        <v>6907</v>
      </c>
      <c r="B3246" s="6" t="s">
        <v>6924</v>
      </c>
      <c r="C3246" s="6" t="s">
        <v>6912</v>
      </c>
      <c r="D3246" s="2">
        <v>167615</v>
      </c>
      <c r="E3246" s="2">
        <v>168461</v>
      </c>
      <c r="F3246" s="3" t="s">
        <v>3948</v>
      </c>
      <c r="G3246" s="2">
        <v>168467</v>
      </c>
      <c r="H3246" s="3" t="s">
        <v>3953</v>
      </c>
      <c r="I3246" s="18">
        <v>45338</v>
      </c>
      <c r="J3246" s="28">
        <v>1341188762</v>
      </c>
      <c r="K3246" s="18">
        <v>45234</v>
      </c>
      <c r="L3246" s="18">
        <v>45260</v>
      </c>
      <c r="M3246" s="18"/>
      <c r="N3246" s="30">
        <v>6</v>
      </c>
      <c r="O3246" s="7">
        <v>15000</v>
      </c>
      <c r="P3246" s="30">
        <v>115</v>
      </c>
      <c r="Q3246" s="22">
        <v>3.97705569269148E-2</v>
      </c>
      <c r="R3246" s="7">
        <v>15000</v>
      </c>
      <c r="S3246" s="2">
        <v>90</v>
      </c>
      <c r="T3246" s="11">
        <v>2324.0300000000002</v>
      </c>
      <c r="U3246" s="17" t="s">
        <v>6286</v>
      </c>
      <c r="V3246" s="21">
        <v>1</v>
      </c>
      <c r="W3246" s="9">
        <v>15000</v>
      </c>
      <c r="X3246" s="22">
        <f t="shared" si="250"/>
        <v>0</v>
      </c>
      <c r="Y3246" s="29">
        <v>2324.0300000000002</v>
      </c>
      <c r="Z3246" s="34">
        <f t="shared" si="251"/>
        <v>310000</v>
      </c>
      <c r="AA3246" s="34">
        <f t="shared" si="252"/>
        <v>4.8387096774193547E-2</v>
      </c>
      <c r="AB3246" s="35">
        <f t="shared" si="253"/>
        <v>5.564516129032258</v>
      </c>
      <c r="AC3246" s="35">
        <f t="shared" si="254"/>
        <v>4.354838709677419</v>
      </c>
      <c r="AD3246" s="6">
        <f>IFERROR(VLOOKUP(E3246,marginal!$A$2:$E$4826,4,FALSE),0)</f>
        <v>1644.9485714285713</v>
      </c>
    </row>
    <row r="3247" spans="1:30" x14ac:dyDescent="0.2">
      <c r="A3247" s="27" t="s">
        <v>6907</v>
      </c>
      <c r="B3247" s="6" t="s">
        <v>6924</v>
      </c>
      <c r="C3247" s="6" t="s">
        <v>6912</v>
      </c>
      <c r="D3247" s="2">
        <v>167624</v>
      </c>
      <c r="E3247" s="2">
        <v>168461</v>
      </c>
      <c r="F3247" s="3" t="s">
        <v>3948</v>
      </c>
      <c r="G3247" s="2">
        <v>168468</v>
      </c>
      <c r="H3247" s="3" t="s">
        <v>3954</v>
      </c>
      <c r="I3247" s="18" t="s">
        <v>6930</v>
      </c>
      <c r="J3247" s="28" t="s">
        <v>6930</v>
      </c>
      <c r="K3247" s="18">
        <v>45234</v>
      </c>
      <c r="L3247" s="18">
        <v>45260</v>
      </c>
      <c r="M3247" s="18"/>
      <c r="N3247" s="30">
        <v>5</v>
      </c>
      <c r="O3247" s="7">
        <v>13000</v>
      </c>
      <c r="P3247" s="30">
        <v>117</v>
      </c>
      <c r="Q3247" s="22">
        <v>3.3741050530766099E-2</v>
      </c>
      <c r="R3247" s="7">
        <v>15000</v>
      </c>
      <c r="S3247" s="2">
        <v>90</v>
      </c>
      <c r="T3247" s="11">
        <v>2324.0300000000002</v>
      </c>
      <c r="U3247" s="17" t="s">
        <v>6286</v>
      </c>
      <c r="V3247" s="21">
        <v>1</v>
      </c>
      <c r="W3247" s="9">
        <v>15000</v>
      </c>
      <c r="X3247" s="22">
        <f t="shared" si="250"/>
        <v>0</v>
      </c>
      <c r="Y3247" s="29">
        <v>2324.0300000000002</v>
      </c>
      <c r="Z3247" s="34">
        <f t="shared" si="251"/>
        <v>186000</v>
      </c>
      <c r="AA3247" s="34">
        <f t="shared" si="252"/>
        <v>8.0645161290322578E-2</v>
      </c>
      <c r="AB3247" s="35">
        <f t="shared" si="253"/>
        <v>9.435483870967742</v>
      </c>
      <c r="AC3247" s="35">
        <f t="shared" si="254"/>
        <v>7.258064516129032</v>
      </c>
      <c r="AD3247" s="6">
        <f>IFERROR(VLOOKUP(E3247,marginal!$A$2:$E$4826,4,FALSE),0)</f>
        <v>1644.9485714285713</v>
      </c>
    </row>
    <row r="3248" spans="1:30" x14ac:dyDescent="0.2">
      <c r="A3248" s="27" t="s">
        <v>6907</v>
      </c>
      <c r="B3248" s="6" t="s">
        <v>6924</v>
      </c>
      <c r="C3248" s="6" t="s">
        <v>6912</v>
      </c>
      <c r="D3248" s="2">
        <v>167605</v>
      </c>
      <c r="E3248" s="2">
        <v>168461</v>
      </c>
      <c r="F3248" s="3" t="s">
        <v>3948</v>
      </c>
      <c r="G3248" s="2">
        <v>168469</v>
      </c>
      <c r="H3248" s="3" t="s">
        <v>3955</v>
      </c>
      <c r="I3248" s="18" t="s">
        <v>6930</v>
      </c>
      <c r="J3248" s="28" t="s">
        <v>6930</v>
      </c>
      <c r="K3248" s="18">
        <v>45234</v>
      </c>
      <c r="L3248" s="18">
        <v>45260</v>
      </c>
      <c r="M3248" s="18"/>
      <c r="N3248" s="30">
        <v>9</v>
      </c>
      <c r="O3248" s="7">
        <v>9000</v>
      </c>
      <c r="P3248" s="30">
        <v>141</v>
      </c>
      <c r="Q3248" s="22">
        <v>5.8283715876113903E-2</v>
      </c>
      <c r="R3248" s="7">
        <v>5000</v>
      </c>
      <c r="S3248" s="2">
        <v>85</v>
      </c>
      <c r="T3248" s="11">
        <v>737.85</v>
      </c>
      <c r="U3248" s="17" t="s">
        <v>6286</v>
      </c>
      <c r="V3248" s="21">
        <v>1</v>
      </c>
      <c r="W3248" s="9">
        <v>5000</v>
      </c>
      <c r="X3248" s="22">
        <f t="shared" si="250"/>
        <v>0</v>
      </c>
      <c r="Y3248" s="29">
        <v>737.85</v>
      </c>
      <c r="Z3248" s="34">
        <f t="shared" si="251"/>
        <v>222000</v>
      </c>
      <c r="AA3248" s="34">
        <f t="shared" si="252"/>
        <v>2.2522522522522521E-2</v>
      </c>
      <c r="AB3248" s="35">
        <f t="shared" si="253"/>
        <v>3.1756756756756754</v>
      </c>
      <c r="AC3248" s="35">
        <f t="shared" si="254"/>
        <v>1.9144144144144144</v>
      </c>
      <c r="AD3248" s="6">
        <f>IFERROR(VLOOKUP(E3248,marginal!$A$2:$E$4826,4,FALSE),0)</f>
        <v>1644.9485714285713</v>
      </c>
    </row>
    <row r="3249" spans="1:30" x14ac:dyDescent="0.2">
      <c r="A3249" s="27" t="s">
        <v>6907</v>
      </c>
      <c r="B3249" s="6" t="s">
        <v>6924</v>
      </c>
      <c r="C3249" s="6" t="s">
        <v>6912</v>
      </c>
      <c r="D3249" s="2">
        <v>167602</v>
      </c>
      <c r="E3249" s="2">
        <v>168461</v>
      </c>
      <c r="F3249" s="3" t="s">
        <v>3948</v>
      </c>
      <c r="G3249" s="2">
        <v>168471</v>
      </c>
      <c r="H3249" s="3" t="s">
        <v>3956</v>
      </c>
      <c r="I3249" s="18">
        <v>45224</v>
      </c>
      <c r="J3249" s="28">
        <v>1266199706</v>
      </c>
      <c r="K3249" s="18">
        <v>45236</v>
      </c>
      <c r="L3249" s="18">
        <v>45260</v>
      </c>
      <c r="M3249" s="18"/>
      <c r="N3249" s="30">
        <v>6</v>
      </c>
      <c r="O3249" s="7">
        <v>20000</v>
      </c>
      <c r="P3249" s="30">
        <v>115</v>
      </c>
      <c r="Q3249" s="22">
        <v>3.97705569269148E-2</v>
      </c>
      <c r="R3249" s="7">
        <v>20000</v>
      </c>
      <c r="S3249" s="2">
        <v>80</v>
      </c>
      <c r="T3249" s="11">
        <v>2731.04</v>
      </c>
      <c r="U3249" s="17" t="s">
        <v>6286</v>
      </c>
      <c r="V3249" s="21">
        <v>1</v>
      </c>
      <c r="W3249" s="9">
        <v>20000</v>
      </c>
      <c r="X3249" s="22">
        <f t="shared" si="250"/>
        <v>0</v>
      </c>
      <c r="Y3249" s="29">
        <v>2731.04</v>
      </c>
      <c r="Z3249" s="34">
        <f t="shared" si="251"/>
        <v>310000</v>
      </c>
      <c r="AA3249" s="34">
        <f t="shared" si="252"/>
        <v>6.4516129032258063E-2</v>
      </c>
      <c r="AB3249" s="35">
        <f t="shared" si="253"/>
        <v>7.419354838709677</v>
      </c>
      <c r="AC3249" s="35">
        <f t="shared" si="254"/>
        <v>5.161290322580645</v>
      </c>
      <c r="AD3249" s="6">
        <f>IFERROR(VLOOKUP(E3249,marginal!$A$2:$E$4826,4,FALSE),0)</f>
        <v>1644.9485714285713</v>
      </c>
    </row>
    <row r="3250" spans="1:30" x14ac:dyDescent="0.2">
      <c r="A3250" s="27" t="s">
        <v>6907</v>
      </c>
      <c r="B3250" s="6" t="s">
        <v>6919</v>
      </c>
      <c r="C3250" s="6" t="s">
        <v>6909</v>
      </c>
      <c r="D3250" s="2">
        <v>168478</v>
      </c>
      <c r="E3250" s="2">
        <v>168345</v>
      </c>
      <c r="F3250" s="3" t="s">
        <v>3957</v>
      </c>
      <c r="G3250" s="2">
        <v>168486</v>
      </c>
      <c r="H3250" s="3" t="s">
        <v>3958</v>
      </c>
      <c r="I3250" s="18" t="s">
        <v>6930</v>
      </c>
      <c r="J3250" s="28" t="s">
        <v>6930</v>
      </c>
      <c r="K3250" s="18">
        <v>45236</v>
      </c>
      <c r="L3250" s="18">
        <v>45260</v>
      </c>
      <c r="M3250" s="18"/>
      <c r="N3250" s="30">
        <v>6</v>
      </c>
      <c r="O3250" s="7">
        <v>15000</v>
      </c>
      <c r="P3250" s="30">
        <v>118</v>
      </c>
      <c r="Q3250" s="22">
        <v>4.4674302193946733E-2</v>
      </c>
      <c r="R3250" s="7">
        <v>5000</v>
      </c>
      <c r="S3250" s="2">
        <v>147</v>
      </c>
      <c r="T3250" s="11">
        <v>1303.3399999999999</v>
      </c>
      <c r="U3250" s="17" t="s">
        <v>6286</v>
      </c>
      <c r="V3250" s="21">
        <v>0.78977606888995699</v>
      </c>
      <c r="W3250" s="9">
        <v>3948.8803444497848</v>
      </c>
      <c r="X3250" s="22">
        <f t="shared" si="250"/>
        <v>-0.21022393111004301</v>
      </c>
      <c r="Y3250" s="29">
        <v>1029.3467416270364</v>
      </c>
      <c r="Z3250" s="34">
        <f t="shared" si="251"/>
        <v>310000</v>
      </c>
      <c r="AA3250" s="34">
        <f t="shared" si="252"/>
        <v>1.6129032258064516E-2</v>
      </c>
      <c r="AB3250" s="35">
        <f t="shared" si="253"/>
        <v>1.9032258064516128</v>
      </c>
      <c r="AC3250" s="35">
        <f t="shared" si="254"/>
        <v>2.370967741935484</v>
      </c>
      <c r="AD3250" s="6">
        <f>IFERROR(VLOOKUP(E3250,marginal!$A$2:$E$4826,4,FALSE),0)</f>
        <v>406.74615384614998</v>
      </c>
    </row>
    <row r="3251" spans="1:30" x14ac:dyDescent="0.2">
      <c r="A3251" s="27" t="s">
        <v>6907</v>
      </c>
      <c r="B3251" s="6" t="s">
        <v>6913</v>
      </c>
      <c r="C3251" s="6" t="s">
        <v>6912</v>
      </c>
      <c r="D3251" s="2">
        <v>167452</v>
      </c>
      <c r="E3251" s="2">
        <v>168485</v>
      </c>
      <c r="F3251" s="3" t="s">
        <v>2670</v>
      </c>
      <c r="G3251" s="2">
        <v>168492</v>
      </c>
      <c r="H3251" s="3" t="s">
        <v>3959</v>
      </c>
      <c r="I3251" s="18">
        <v>45223</v>
      </c>
      <c r="J3251" s="28">
        <v>1264147693</v>
      </c>
      <c r="K3251" s="18">
        <v>45236</v>
      </c>
      <c r="L3251" s="18">
        <v>45260</v>
      </c>
      <c r="M3251" s="18"/>
      <c r="N3251" s="30">
        <v>7</v>
      </c>
      <c r="O3251" s="7">
        <v>10000</v>
      </c>
      <c r="P3251" s="30">
        <v>127</v>
      </c>
      <c r="Q3251" s="22">
        <v>5.24391097594855E-2</v>
      </c>
      <c r="R3251" s="7">
        <v>5000</v>
      </c>
      <c r="S3251" s="2">
        <v>147</v>
      </c>
      <c r="T3251" s="11">
        <v>1303.3399999999999</v>
      </c>
      <c r="U3251" s="17" t="s">
        <v>6286</v>
      </c>
      <c r="V3251" s="21">
        <v>0.38845359128145113</v>
      </c>
      <c r="W3251" s="9">
        <v>1942.2679564072557</v>
      </c>
      <c r="X3251" s="22">
        <f t="shared" si="250"/>
        <v>-0.61154640871854893</v>
      </c>
      <c r="Y3251" s="29">
        <v>506.28710366076649</v>
      </c>
      <c r="Z3251" s="34">
        <f t="shared" si="251"/>
        <v>366000</v>
      </c>
      <c r="AA3251" s="34">
        <f t="shared" si="252"/>
        <v>1.3661202185792349E-2</v>
      </c>
      <c r="AB3251" s="35">
        <f t="shared" si="253"/>
        <v>1.7349726775956285</v>
      </c>
      <c r="AC3251" s="35">
        <f t="shared" si="254"/>
        <v>2.0081967213114753</v>
      </c>
      <c r="AD3251" s="6">
        <f>IFERROR(VLOOKUP(E3251,marginal!$A$2:$E$4826,4,FALSE),0)</f>
        <v>-19481.420769230699</v>
      </c>
    </row>
    <row r="3252" spans="1:30" x14ac:dyDescent="0.2">
      <c r="A3252" s="27" t="s">
        <v>6907</v>
      </c>
      <c r="B3252" s="6" t="s">
        <v>6919</v>
      </c>
      <c r="C3252" s="6" t="s">
        <v>6909</v>
      </c>
      <c r="D3252" s="2">
        <v>168519</v>
      </c>
      <c r="E3252" s="2">
        <v>168345</v>
      </c>
      <c r="F3252" s="3" t="s">
        <v>3957</v>
      </c>
      <c r="G3252" s="2">
        <v>168539</v>
      </c>
      <c r="H3252" s="3" t="s">
        <v>3960</v>
      </c>
      <c r="I3252" s="18">
        <v>45236</v>
      </c>
      <c r="J3252" s="28">
        <v>1273233917</v>
      </c>
      <c r="K3252" s="18">
        <v>45236</v>
      </c>
      <c r="L3252" s="18">
        <v>45260</v>
      </c>
      <c r="M3252" s="18"/>
      <c r="N3252" s="30">
        <v>1</v>
      </c>
      <c r="O3252" s="7">
        <v>7000</v>
      </c>
      <c r="P3252" s="30">
        <v>114</v>
      </c>
      <c r="Q3252" s="22">
        <v>5.9818464604665163E-3</v>
      </c>
      <c r="R3252" s="7">
        <v>5000</v>
      </c>
      <c r="S3252" s="2">
        <v>147</v>
      </c>
      <c r="T3252" s="11">
        <v>1303.3399999999999</v>
      </c>
      <c r="U3252" s="17" t="s">
        <v>6286</v>
      </c>
      <c r="V3252" s="21">
        <v>0.78977606888995699</v>
      </c>
      <c r="W3252" s="9">
        <v>3948.8803444497848</v>
      </c>
      <c r="X3252" s="22">
        <f t="shared" si="250"/>
        <v>-0.21022393111004301</v>
      </c>
      <c r="Y3252" s="29">
        <v>1029.3467416270364</v>
      </c>
      <c r="Z3252" s="34">
        <f t="shared" si="251"/>
        <v>364000</v>
      </c>
      <c r="AA3252" s="34">
        <f t="shared" si="252"/>
        <v>1.3736263736263736E-2</v>
      </c>
      <c r="AB3252" s="35">
        <f t="shared" si="253"/>
        <v>1.5659340659340659</v>
      </c>
      <c r="AC3252" s="35">
        <f t="shared" si="254"/>
        <v>2.0192307692307692</v>
      </c>
      <c r="AD3252" s="6">
        <f>IFERROR(VLOOKUP(E3252,marginal!$A$2:$E$4826,4,FALSE),0)</f>
        <v>406.74615384614998</v>
      </c>
    </row>
    <row r="3253" spans="1:30" x14ac:dyDescent="0.2">
      <c r="A3253" s="27" t="s">
        <v>6907</v>
      </c>
      <c r="B3253" s="6" t="s">
        <v>6915</v>
      </c>
      <c r="C3253" s="6" t="s">
        <v>6909</v>
      </c>
      <c r="D3253" s="2">
        <v>168554</v>
      </c>
      <c r="E3253" s="2">
        <v>168685</v>
      </c>
      <c r="F3253" s="3" t="s">
        <v>2801</v>
      </c>
      <c r="G3253" s="2">
        <v>168692</v>
      </c>
      <c r="H3253" s="3" t="s">
        <v>3961</v>
      </c>
      <c r="I3253" s="18">
        <v>45236</v>
      </c>
      <c r="J3253" s="28">
        <v>1273369138</v>
      </c>
      <c r="K3253" s="18">
        <v>45238</v>
      </c>
      <c r="L3253" s="18">
        <v>45260</v>
      </c>
      <c r="M3253" s="18"/>
      <c r="N3253" s="30">
        <v>1</v>
      </c>
      <c r="O3253" s="7">
        <v>10000</v>
      </c>
      <c r="P3253" s="30">
        <v>90</v>
      </c>
      <c r="Q3253" s="22">
        <v>5.9818464604665302E-3</v>
      </c>
      <c r="R3253" s="7">
        <v>10000</v>
      </c>
      <c r="S3253" s="2">
        <v>142</v>
      </c>
      <c r="T3253" s="11">
        <v>2510.34</v>
      </c>
      <c r="U3253" s="17" t="s">
        <v>6286</v>
      </c>
      <c r="V3253" s="21">
        <v>1</v>
      </c>
      <c r="W3253" s="9">
        <v>10000</v>
      </c>
      <c r="X3253" s="22">
        <f t="shared" si="250"/>
        <v>0</v>
      </c>
      <c r="Y3253" s="29">
        <v>2510.34</v>
      </c>
      <c r="Z3253" s="34">
        <f t="shared" si="251"/>
        <v>364000</v>
      </c>
      <c r="AA3253" s="34">
        <f t="shared" si="252"/>
        <v>2.7472527472527472E-2</v>
      </c>
      <c r="AB3253" s="35">
        <f t="shared" si="253"/>
        <v>2.4725274725274726</v>
      </c>
      <c r="AC3253" s="35">
        <f t="shared" si="254"/>
        <v>3.901098901098901</v>
      </c>
      <c r="AD3253" s="6">
        <f>IFERROR(VLOOKUP(E3253,marginal!$A$2:$E$4826,4,FALSE),0)</f>
        <v>18148.610769230701</v>
      </c>
    </row>
    <row r="3254" spans="1:30" x14ac:dyDescent="0.2">
      <c r="A3254" s="27" t="s">
        <v>6907</v>
      </c>
      <c r="B3254" s="6" t="s">
        <v>6913</v>
      </c>
      <c r="C3254" s="6" t="s">
        <v>6912</v>
      </c>
      <c r="D3254" s="4">
        <v>166605</v>
      </c>
      <c r="E3254" s="4">
        <v>168434</v>
      </c>
      <c r="F3254" s="5" t="s">
        <v>3962</v>
      </c>
      <c r="G3254" s="4">
        <v>168435</v>
      </c>
      <c r="H3254" s="5" t="s">
        <v>3963</v>
      </c>
      <c r="I3254" s="18">
        <v>45211</v>
      </c>
      <c r="J3254" s="28">
        <v>1256562616</v>
      </c>
      <c r="K3254" s="18">
        <v>45233</v>
      </c>
      <c r="L3254" s="18">
        <v>45260</v>
      </c>
      <c r="M3254" s="18"/>
      <c r="N3254" s="30">
        <v>9</v>
      </c>
      <c r="O3254" s="7">
        <v>10000</v>
      </c>
      <c r="P3254" s="30">
        <v>147</v>
      </c>
      <c r="Q3254" s="22">
        <v>7.9000519063170294E-2</v>
      </c>
      <c r="R3254" s="8">
        <v>6000</v>
      </c>
      <c r="S3254" s="4">
        <v>75</v>
      </c>
      <c r="T3254" s="10">
        <v>772.49</v>
      </c>
      <c r="U3254" s="17" t="s">
        <v>6286</v>
      </c>
      <c r="V3254" s="21">
        <v>1</v>
      </c>
      <c r="W3254" s="9">
        <v>6000</v>
      </c>
      <c r="X3254" s="22">
        <f t="shared" si="250"/>
        <v>0</v>
      </c>
      <c r="Y3254" s="29">
        <v>772.49</v>
      </c>
      <c r="Z3254" s="34">
        <f t="shared" si="251"/>
        <v>222000</v>
      </c>
      <c r="AA3254" s="34">
        <f t="shared" si="252"/>
        <v>2.7027027027027029E-2</v>
      </c>
      <c r="AB3254" s="35">
        <f t="shared" si="253"/>
        <v>3.9729729729729732</v>
      </c>
      <c r="AC3254" s="35">
        <f t="shared" si="254"/>
        <v>2.0270270270270272</v>
      </c>
      <c r="AD3254" s="6">
        <f>IFERROR(VLOOKUP(E3254,marginal!$A$2:$E$4826,4,FALSE),0)</f>
        <v>1174.4876923076899</v>
      </c>
    </row>
    <row r="3255" spans="1:30" x14ac:dyDescent="0.2">
      <c r="A3255" s="27" t="s">
        <v>6907</v>
      </c>
      <c r="B3255" s="6" t="s">
        <v>6917</v>
      </c>
      <c r="C3255" s="6" t="s">
        <v>6909</v>
      </c>
      <c r="D3255" s="4">
        <v>167886</v>
      </c>
      <c r="E3255" s="4">
        <v>168441</v>
      </c>
      <c r="F3255" s="5" t="s">
        <v>3964</v>
      </c>
      <c r="G3255" s="4">
        <v>168442</v>
      </c>
      <c r="H3255" s="5" t="s">
        <v>3965</v>
      </c>
      <c r="I3255" s="18" t="s">
        <v>6930</v>
      </c>
      <c r="J3255" s="28" t="s">
        <v>6930</v>
      </c>
      <c r="K3255" s="18">
        <v>45233</v>
      </c>
      <c r="L3255" s="18">
        <v>45260</v>
      </c>
      <c r="M3255" s="18"/>
      <c r="N3255" s="30">
        <v>9</v>
      </c>
      <c r="O3255" s="7">
        <v>10000</v>
      </c>
      <c r="P3255" s="30">
        <v>147</v>
      </c>
      <c r="Q3255" s="22">
        <v>7.9000519063170321E-2</v>
      </c>
      <c r="R3255" s="8">
        <v>20000</v>
      </c>
      <c r="S3255" s="4">
        <v>80</v>
      </c>
      <c r="T3255" s="10">
        <v>2731.04</v>
      </c>
      <c r="U3255" s="17" t="s">
        <v>6286</v>
      </c>
      <c r="V3255" s="21">
        <v>1</v>
      </c>
      <c r="W3255" s="9">
        <v>20000</v>
      </c>
      <c r="X3255" s="22">
        <f t="shared" si="250"/>
        <v>0</v>
      </c>
      <c r="Y3255" s="29">
        <v>2731.04</v>
      </c>
      <c r="Z3255" s="34">
        <f t="shared" si="251"/>
        <v>222000</v>
      </c>
      <c r="AA3255" s="34">
        <f t="shared" si="252"/>
        <v>9.0090090090090086E-2</v>
      </c>
      <c r="AB3255" s="35">
        <f t="shared" si="253"/>
        <v>13.243243243243242</v>
      </c>
      <c r="AC3255" s="35">
        <f t="shared" si="254"/>
        <v>7.2072072072072064</v>
      </c>
      <c r="AD3255" s="6">
        <f>IFERROR(VLOOKUP(E3255,marginal!$A$2:$E$4826,4,FALSE),0)</f>
        <v>1910.45692307692</v>
      </c>
    </row>
    <row r="3256" spans="1:30" x14ac:dyDescent="0.2">
      <c r="A3256" s="27" t="s">
        <v>6907</v>
      </c>
      <c r="B3256" s="6" t="s">
        <v>6910</v>
      </c>
      <c r="C3256" s="6" t="s">
        <v>6909</v>
      </c>
      <c r="D3256" s="4">
        <v>167856</v>
      </c>
      <c r="E3256" s="4">
        <v>168772</v>
      </c>
      <c r="F3256" s="5" t="s">
        <v>3966</v>
      </c>
      <c r="G3256" s="4">
        <v>168773</v>
      </c>
      <c r="H3256" s="5" t="s">
        <v>3967</v>
      </c>
      <c r="I3256" s="18" t="s">
        <v>6930</v>
      </c>
      <c r="J3256" s="28" t="s">
        <v>6930</v>
      </c>
      <c r="K3256" s="18">
        <v>45238</v>
      </c>
      <c r="L3256" s="18">
        <v>45260</v>
      </c>
      <c r="M3256" s="18"/>
      <c r="N3256" s="30">
        <v>4</v>
      </c>
      <c r="O3256" s="7">
        <v>10000</v>
      </c>
      <c r="P3256" s="30">
        <v>120</v>
      </c>
      <c r="Q3256" s="22">
        <v>3.167661201969011E-2</v>
      </c>
      <c r="R3256" s="8">
        <v>10000</v>
      </c>
      <c r="S3256" s="4">
        <v>85</v>
      </c>
      <c r="T3256" s="10">
        <v>1462.14</v>
      </c>
      <c r="U3256" s="17" t="s">
        <v>6286</v>
      </c>
      <c r="V3256" s="21">
        <v>1</v>
      </c>
      <c r="W3256" s="9">
        <v>10000</v>
      </c>
      <c r="X3256" s="22">
        <f t="shared" si="250"/>
        <v>0</v>
      </c>
      <c r="Y3256" s="29">
        <v>1462.14</v>
      </c>
      <c r="Z3256" s="34">
        <f t="shared" si="251"/>
        <v>166000</v>
      </c>
      <c r="AA3256" s="34">
        <f t="shared" si="252"/>
        <v>6.0240963855421686E-2</v>
      </c>
      <c r="AB3256" s="35">
        <f t="shared" si="253"/>
        <v>7.2289156626506026</v>
      </c>
      <c r="AC3256" s="35">
        <f t="shared" si="254"/>
        <v>5.1204819277108431</v>
      </c>
      <c r="AD3256" s="6">
        <f>IFERROR(VLOOKUP(E3256,marginal!$A$2:$E$4826,4,FALSE),0)</f>
        <v>1010.9799999999999</v>
      </c>
    </row>
    <row r="3257" spans="1:30" x14ac:dyDescent="0.2">
      <c r="A3257" s="27" t="s">
        <v>6907</v>
      </c>
      <c r="B3257" s="6" t="s">
        <v>6913</v>
      </c>
      <c r="C3257" s="6" t="s">
        <v>6912</v>
      </c>
      <c r="D3257" s="2">
        <v>166599</v>
      </c>
      <c r="E3257" s="2">
        <v>168434</v>
      </c>
      <c r="F3257" s="3" t="s">
        <v>3962</v>
      </c>
      <c r="G3257" s="2">
        <v>168436</v>
      </c>
      <c r="H3257" s="3" t="s">
        <v>3968</v>
      </c>
      <c r="I3257" s="18">
        <v>45439</v>
      </c>
      <c r="J3257" s="28">
        <v>1410869867</v>
      </c>
      <c r="K3257" s="18">
        <v>45233</v>
      </c>
      <c r="L3257" s="18">
        <v>45260</v>
      </c>
      <c r="M3257" s="18"/>
      <c r="N3257" s="30">
        <v>8</v>
      </c>
      <c r="O3257" s="7">
        <v>10000</v>
      </c>
      <c r="P3257" s="30">
        <v>132</v>
      </c>
      <c r="Q3257" s="22">
        <v>5.8283715876113903E-2</v>
      </c>
      <c r="R3257" s="7">
        <v>13000</v>
      </c>
      <c r="S3257" s="2">
        <v>75</v>
      </c>
      <c r="T3257" s="11">
        <v>1662.04</v>
      </c>
      <c r="U3257" s="17" t="s">
        <v>6286</v>
      </c>
      <c r="V3257" s="21">
        <v>1</v>
      </c>
      <c r="W3257" s="9">
        <v>13000</v>
      </c>
      <c r="X3257" s="22">
        <f t="shared" si="250"/>
        <v>0</v>
      </c>
      <c r="Y3257" s="29">
        <v>1662.04</v>
      </c>
      <c r="Z3257" s="34">
        <f t="shared" si="251"/>
        <v>458000</v>
      </c>
      <c r="AA3257" s="34">
        <f t="shared" si="252"/>
        <v>2.8384279475982533E-2</v>
      </c>
      <c r="AB3257" s="35">
        <f t="shared" si="253"/>
        <v>3.7467248908296944</v>
      </c>
      <c r="AC3257" s="35">
        <f t="shared" si="254"/>
        <v>2.1288209606986901</v>
      </c>
      <c r="AD3257" s="6">
        <f>IFERROR(VLOOKUP(E3257,marginal!$A$2:$E$4826,4,FALSE),0)</f>
        <v>1174.4876923076899</v>
      </c>
    </row>
    <row r="3258" spans="1:30" x14ac:dyDescent="0.2">
      <c r="A3258" s="27" t="s">
        <v>6907</v>
      </c>
      <c r="B3258" s="6" t="s">
        <v>6913</v>
      </c>
      <c r="C3258" s="6" t="s">
        <v>6912</v>
      </c>
      <c r="D3258" s="2">
        <v>166602</v>
      </c>
      <c r="E3258" s="2">
        <v>168434</v>
      </c>
      <c r="F3258" s="3" t="s">
        <v>3962</v>
      </c>
      <c r="G3258" s="2">
        <v>168437</v>
      </c>
      <c r="H3258" s="3" t="s">
        <v>3969</v>
      </c>
      <c r="I3258" s="18">
        <v>45439</v>
      </c>
      <c r="J3258" s="28">
        <v>1410870367</v>
      </c>
      <c r="K3258" s="18">
        <v>45233</v>
      </c>
      <c r="L3258" s="18">
        <v>45260</v>
      </c>
      <c r="M3258" s="18"/>
      <c r="N3258" s="30">
        <v>7</v>
      </c>
      <c r="O3258" s="7">
        <v>10000</v>
      </c>
      <c r="P3258" s="30">
        <v>127</v>
      </c>
      <c r="Q3258" s="22">
        <v>5.24391097594855E-2</v>
      </c>
      <c r="R3258" s="7">
        <v>8000</v>
      </c>
      <c r="S3258" s="2">
        <v>75</v>
      </c>
      <c r="T3258" s="11">
        <v>1034.56</v>
      </c>
      <c r="U3258" s="17" t="s">
        <v>6286</v>
      </c>
      <c r="V3258" s="21">
        <v>1</v>
      </c>
      <c r="W3258" s="9">
        <v>8000</v>
      </c>
      <c r="X3258" s="22">
        <f t="shared" si="250"/>
        <v>0</v>
      </c>
      <c r="Y3258" s="29">
        <v>1034.56</v>
      </c>
      <c r="Z3258" s="34">
        <f t="shared" si="251"/>
        <v>366000</v>
      </c>
      <c r="AA3258" s="34">
        <f t="shared" si="252"/>
        <v>2.185792349726776E-2</v>
      </c>
      <c r="AB3258" s="35">
        <f t="shared" si="253"/>
        <v>2.7759562841530054</v>
      </c>
      <c r="AC3258" s="35">
        <f t="shared" si="254"/>
        <v>1.639344262295082</v>
      </c>
      <c r="AD3258" s="6">
        <f>IFERROR(VLOOKUP(E3258,marginal!$A$2:$E$4826,4,FALSE),0)</f>
        <v>1174.4876923076899</v>
      </c>
    </row>
    <row r="3259" spans="1:30" x14ac:dyDescent="0.2">
      <c r="A3259" s="27" t="s">
        <v>6907</v>
      </c>
      <c r="B3259" s="6" t="s">
        <v>6913</v>
      </c>
      <c r="C3259" s="6" t="s">
        <v>6912</v>
      </c>
      <c r="D3259" s="2">
        <v>166600</v>
      </c>
      <c r="E3259" s="2">
        <v>168434</v>
      </c>
      <c r="F3259" s="3" t="s">
        <v>3962</v>
      </c>
      <c r="G3259" s="2">
        <v>168439</v>
      </c>
      <c r="H3259" s="3" t="s">
        <v>3970</v>
      </c>
      <c r="I3259" s="18">
        <v>45439</v>
      </c>
      <c r="J3259" s="28">
        <v>1410870063</v>
      </c>
      <c r="K3259" s="18">
        <v>45233</v>
      </c>
      <c r="L3259" s="18">
        <v>45260</v>
      </c>
      <c r="M3259" s="18"/>
      <c r="N3259" s="30">
        <v>8</v>
      </c>
      <c r="O3259" s="7">
        <v>10000</v>
      </c>
      <c r="P3259" s="30">
        <v>132</v>
      </c>
      <c r="Q3259" s="22">
        <v>5.8283715876113903E-2</v>
      </c>
      <c r="R3259" s="7">
        <v>15000</v>
      </c>
      <c r="S3259" s="2">
        <v>75</v>
      </c>
      <c r="T3259" s="11">
        <v>1924.13</v>
      </c>
      <c r="U3259" s="17" t="s">
        <v>6286</v>
      </c>
      <c r="V3259" s="21">
        <v>1</v>
      </c>
      <c r="W3259" s="9">
        <v>15000</v>
      </c>
      <c r="X3259" s="22">
        <f t="shared" si="250"/>
        <v>0</v>
      </c>
      <c r="Y3259" s="29">
        <v>1924.13</v>
      </c>
      <c r="Z3259" s="34">
        <f t="shared" si="251"/>
        <v>458000</v>
      </c>
      <c r="AA3259" s="34">
        <f t="shared" si="252"/>
        <v>3.2751091703056769E-2</v>
      </c>
      <c r="AB3259" s="35">
        <f t="shared" si="253"/>
        <v>4.3231441048034931</v>
      </c>
      <c r="AC3259" s="35">
        <f t="shared" si="254"/>
        <v>2.4563318777292578</v>
      </c>
      <c r="AD3259" s="6">
        <f>IFERROR(VLOOKUP(E3259,marginal!$A$2:$E$4826,4,FALSE),0)</f>
        <v>1174.4876923076899</v>
      </c>
    </row>
    <row r="3260" spans="1:30" x14ac:dyDescent="0.2">
      <c r="A3260" s="27" t="s">
        <v>6907</v>
      </c>
      <c r="B3260" s="6" t="s">
        <v>6913</v>
      </c>
      <c r="C3260" s="6" t="s">
        <v>6912</v>
      </c>
      <c r="D3260" s="2">
        <v>167041</v>
      </c>
      <c r="E3260" s="2">
        <v>168434</v>
      </c>
      <c r="F3260" s="3" t="s">
        <v>3962</v>
      </c>
      <c r="G3260" s="2">
        <v>168440</v>
      </c>
      <c r="H3260" s="3" t="s">
        <v>3971</v>
      </c>
      <c r="I3260" s="18" t="s">
        <v>6930</v>
      </c>
      <c r="J3260" s="28" t="s">
        <v>6930</v>
      </c>
      <c r="K3260" s="18">
        <v>45233</v>
      </c>
      <c r="L3260" s="18">
        <v>45260</v>
      </c>
      <c r="M3260" s="18"/>
      <c r="N3260" s="30">
        <v>9</v>
      </c>
      <c r="O3260" s="7">
        <v>9000</v>
      </c>
      <c r="P3260" s="30">
        <v>146</v>
      </c>
      <c r="Q3260" s="22">
        <v>7.2094918000818173E-2</v>
      </c>
      <c r="R3260" s="7">
        <v>15000</v>
      </c>
      <c r="S3260" s="2">
        <v>75</v>
      </c>
      <c r="T3260" s="11">
        <v>1924.13</v>
      </c>
      <c r="U3260" s="17" t="s">
        <v>6286</v>
      </c>
      <c r="V3260" s="21">
        <v>1</v>
      </c>
      <c r="W3260" s="9">
        <v>15000</v>
      </c>
      <c r="X3260" s="22">
        <f t="shared" si="250"/>
        <v>0</v>
      </c>
      <c r="Y3260" s="29">
        <v>1924.13</v>
      </c>
      <c r="Z3260" s="34">
        <f t="shared" si="251"/>
        <v>222000</v>
      </c>
      <c r="AA3260" s="34">
        <f t="shared" si="252"/>
        <v>6.7567567567567571E-2</v>
      </c>
      <c r="AB3260" s="35">
        <f t="shared" si="253"/>
        <v>9.8648648648648649</v>
      </c>
      <c r="AC3260" s="35">
        <f t="shared" si="254"/>
        <v>5.0675675675675675</v>
      </c>
      <c r="AD3260" s="6">
        <f>IFERROR(VLOOKUP(E3260,marginal!$A$2:$E$4826,4,FALSE),0)</f>
        <v>1174.4876923076899</v>
      </c>
    </row>
    <row r="3261" spans="1:30" x14ac:dyDescent="0.2">
      <c r="A3261" s="27" t="s">
        <v>6907</v>
      </c>
      <c r="B3261" s="6" t="s">
        <v>6910</v>
      </c>
      <c r="C3261" s="6" t="s">
        <v>6909</v>
      </c>
      <c r="D3261" s="2">
        <v>168590</v>
      </c>
      <c r="E3261" s="2">
        <v>168737</v>
      </c>
      <c r="F3261" s="3" t="s">
        <v>2727</v>
      </c>
      <c r="G3261" s="2">
        <v>168749</v>
      </c>
      <c r="H3261" s="3" t="s">
        <v>3972</v>
      </c>
      <c r="I3261" s="18">
        <v>45343</v>
      </c>
      <c r="J3261" s="28">
        <v>1344243990</v>
      </c>
      <c r="K3261" s="18">
        <v>45238</v>
      </c>
      <c r="L3261" s="18">
        <v>45260</v>
      </c>
      <c r="M3261" s="18"/>
      <c r="N3261" s="30">
        <v>4</v>
      </c>
      <c r="O3261" s="7">
        <v>10000</v>
      </c>
      <c r="P3261" s="30">
        <v>110</v>
      </c>
      <c r="Q3261" s="22">
        <v>3.11605023919212E-2</v>
      </c>
      <c r="R3261" s="7">
        <v>6000</v>
      </c>
      <c r="S3261" s="2">
        <v>142</v>
      </c>
      <c r="T3261" s="11">
        <v>1503.37</v>
      </c>
      <c r="U3261" s="17" t="s">
        <v>6286</v>
      </c>
      <c r="V3261" s="21">
        <v>1</v>
      </c>
      <c r="W3261" s="9">
        <v>6000</v>
      </c>
      <c r="X3261" s="22">
        <f t="shared" si="250"/>
        <v>0</v>
      </c>
      <c r="Y3261" s="29">
        <v>1503.37</v>
      </c>
      <c r="Z3261" s="34">
        <f t="shared" si="251"/>
        <v>166000</v>
      </c>
      <c r="AA3261" s="34">
        <f t="shared" si="252"/>
        <v>3.614457831325301E-2</v>
      </c>
      <c r="AB3261" s="35">
        <f t="shared" si="253"/>
        <v>3.975903614457831</v>
      </c>
      <c r="AC3261" s="35">
        <f t="shared" si="254"/>
        <v>5.1325301204819276</v>
      </c>
      <c r="AD3261" s="6">
        <f>IFERROR(VLOOKUP(E3261,marginal!$A$2:$E$4826,4,FALSE),0)</f>
        <v>10345.983076922999</v>
      </c>
    </row>
    <row r="3262" spans="1:30" x14ac:dyDescent="0.2">
      <c r="A3262" s="27" t="s">
        <v>6907</v>
      </c>
      <c r="B3262" s="6" t="s">
        <v>6917</v>
      </c>
      <c r="C3262" s="6" t="s">
        <v>6909</v>
      </c>
      <c r="D3262" s="2">
        <v>167887</v>
      </c>
      <c r="E3262" s="2">
        <v>168441</v>
      </c>
      <c r="F3262" s="3" t="s">
        <v>3964</v>
      </c>
      <c r="G3262" s="2">
        <v>168443</v>
      </c>
      <c r="H3262" s="3" t="s">
        <v>3973</v>
      </c>
      <c r="I3262" s="18">
        <v>45226</v>
      </c>
      <c r="J3262" s="28">
        <v>1267641337</v>
      </c>
      <c r="K3262" s="18">
        <v>45233</v>
      </c>
      <c r="L3262" s="18">
        <v>45260</v>
      </c>
      <c r="M3262" s="18"/>
      <c r="N3262" s="30">
        <v>7</v>
      </c>
      <c r="O3262" s="7">
        <v>20000</v>
      </c>
      <c r="P3262" s="30">
        <v>127</v>
      </c>
      <c r="Q3262" s="22">
        <v>5.24391097594855E-2</v>
      </c>
      <c r="R3262" s="7">
        <v>20000</v>
      </c>
      <c r="S3262" s="2">
        <v>75</v>
      </c>
      <c r="T3262" s="11">
        <v>2565.5500000000002</v>
      </c>
      <c r="U3262" s="17" t="s">
        <v>6286</v>
      </c>
      <c r="V3262" s="21">
        <v>1</v>
      </c>
      <c r="W3262" s="9">
        <v>20000</v>
      </c>
      <c r="X3262" s="22">
        <f t="shared" si="250"/>
        <v>0</v>
      </c>
      <c r="Y3262" s="29">
        <v>2565.5500000000002</v>
      </c>
      <c r="Z3262" s="34">
        <f t="shared" si="251"/>
        <v>366000</v>
      </c>
      <c r="AA3262" s="34">
        <f t="shared" si="252"/>
        <v>5.4644808743169397E-2</v>
      </c>
      <c r="AB3262" s="35">
        <f t="shared" si="253"/>
        <v>6.9398907103825138</v>
      </c>
      <c r="AC3262" s="35">
        <f t="shared" si="254"/>
        <v>4.0983606557377046</v>
      </c>
      <c r="AD3262" s="6">
        <f>IFERROR(VLOOKUP(E3262,marginal!$A$2:$E$4826,4,FALSE),0)</f>
        <v>1910.45692307692</v>
      </c>
    </row>
    <row r="3263" spans="1:30" x14ac:dyDescent="0.2">
      <c r="A3263" s="27" t="s">
        <v>6907</v>
      </c>
      <c r="B3263" s="6" t="s">
        <v>6917</v>
      </c>
      <c r="C3263" s="6" t="s">
        <v>6909</v>
      </c>
      <c r="D3263" s="2">
        <v>167896</v>
      </c>
      <c r="E3263" s="2">
        <v>168441</v>
      </c>
      <c r="F3263" s="3" t="s">
        <v>3964</v>
      </c>
      <c r="G3263" s="2">
        <v>168444</v>
      </c>
      <c r="H3263" s="3" t="s">
        <v>3974</v>
      </c>
      <c r="I3263" s="18">
        <v>45226</v>
      </c>
      <c r="J3263" s="28">
        <v>1267623116</v>
      </c>
      <c r="K3263" s="18">
        <v>45233</v>
      </c>
      <c r="L3263" s="18">
        <v>45260</v>
      </c>
      <c r="M3263" s="18"/>
      <c r="N3263" s="30">
        <v>8</v>
      </c>
      <c r="O3263" s="7">
        <v>10000</v>
      </c>
      <c r="P3263" s="30">
        <v>132</v>
      </c>
      <c r="Q3263" s="22">
        <v>5.8283715876113903E-2</v>
      </c>
      <c r="R3263" s="7">
        <v>20000</v>
      </c>
      <c r="S3263" s="2">
        <v>90</v>
      </c>
      <c r="T3263" s="11">
        <v>3089.74</v>
      </c>
      <c r="U3263" s="17" t="s">
        <v>6286</v>
      </c>
      <c r="V3263" s="21">
        <v>1</v>
      </c>
      <c r="W3263" s="9">
        <v>20000</v>
      </c>
      <c r="X3263" s="22">
        <f t="shared" si="250"/>
        <v>0</v>
      </c>
      <c r="Y3263" s="29">
        <v>3089.74</v>
      </c>
      <c r="Z3263" s="34">
        <f t="shared" si="251"/>
        <v>458000</v>
      </c>
      <c r="AA3263" s="34">
        <f t="shared" si="252"/>
        <v>4.3668122270742356E-2</v>
      </c>
      <c r="AB3263" s="35">
        <f t="shared" si="253"/>
        <v>5.7641921397379914</v>
      </c>
      <c r="AC3263" s="35">
        <f t="shared" si="254"/>
        <v>3.9301310043668121</v>
      </c>
      <c r="AD3263" s="6">
        <f>IFERROR(VLOOKUP(E3263,marginal!$A$2:$E$4826,4,FALSE),0)</f>
        <v>1910.45692307692</v>
      </c>
    </row>
    <row r="3264" spans="1:30" x14ac:dyDescent="0.2">
      <c r="A3264" s="27" t="s">
        <v>6907</v>
      </c>
      <c r="B3264" s="6" t="s">
        <v>6917</v>
      </c>
      <c r="C3264" s="6" t="s">
        <v>6909</v>
      </c>
      <c r="D3264" s="2">
        <v>167935</v>
      </c>
      <c r="E3264" s="2">
        <v>168441</v>
      </c>
      <c r="F3264" s="3" t="s">
        <v>3964</v>
      </c>
      <c r="G3264" s="2">
        <v>168445</v>
      </c>
      <c r="H3264" s="3" t="s">
        <v>3975</v>
      </c>
      <c r="I3264" s="18" t="s">
        <v>6930</v>
      </c>
      <c r="J3264" s="28" t="s">
        <v>6930</v>
      </c>
      <c r="K3264" s="18">
        <v>45233</v>
      </c>
      <c r="L3264" s="18">
        <v>45260</v>
      </c>
      <c r="M3264" s="18"/>
      <c r="N3264" s="30">
        <v>9</v>
      </c>
      <c r="O3264" s="7">
        <v>10000</v>
      </c>
      <c r="P3264" s="30">
        <v>147</v>
      </c>
      <c r="Q3264" s="22">
        <v>7.9000519063170294E-2</v>
      </c>
      <c r="R3264" s="7">
        <v>8000</v>
      </c>
      <c r="S3264" s="2">
        <v>75</v>
      </c>
      <c r="T3264" s="11">
        <v>1034.56</v>
      </c>
      <c r="U3264" s="17" t="s">
        <v>6286</v>
      </c>
      <c r="V3264" s="21">
        <v>1</v>
      </c>
      <c r="W3264" s="9">
        <v>8000</v>
      </c>
      <c r="X3264" s="22">
        <f t="shared" si="250"/>
        <v>0</v>
      </c>
      <c r="Y3264" s="29">
        <v>1034.56</v>
      </c>
      <c r="Z3264" s="34">
        <f t="shared" si="251"/>
        <v>222000</v>
      </c>
      <c r="AA3264" s="34">
        <f t="shared" si="252"/>
        <v>3.6036036036036036E-2</v>
      </c>
      <c r="AB3264" s="35">
        <f t="shared" si="253"/>
        <v>5.2972972972972974</v>
      </c>
      <c r="AC3264" s="35">
        <f t="shared" si="254"/>
        <v>2.7027027027027026</v>
      </c>
      <c r="AD3264" s="6">
        <f>IFERROR(VLOOKUP(E3264,marginal!$A$2:$E$4826,4,FALSE),0)</f>
        <v>1910.45692307692</v>
      </c>
    </row>
    <row r="3265" spans="1:30" x14ac:dyDescent="0.2">
      <c r="A3265" s="27" t="s">
        <v>6907</v>
      </c>
      <c r="B3265" s="6" t="s">
        <v>6917</v>
      </c>
      <c r="C3265" s="6" t="s">
        <v>6909</v>
      </c>
      <c r="D3265" s="2">
        <v>167989</v>
      </c>
      <c r="E3265" s="2">
        <v>168441</v>
      </c>
      <c r="F3265" s="3" t="s">
        <v>3964</v>
      </c>
      <c r="G3265" s="2">
        <v>168446</v>
      </c>
      <c r="H3265" s="3" t="s">
        <v>3976</v>
      </c>
      <c r="I3265" s="18" t="s">
        <v>6930</v>
      </c>
      <c r="J3265" s="28" t="s">
        <v>6930</v>
      </c>
      <c r="K3265" s="18">
        <v>45233</v>
      </c>
      <c r="L3265" s="18">
        <v>45260</v>
      </c>
      <c r="M3265" s="18"/>
      <c r="N3265" s="30">
        <v>8</v>
      </c>
      <c r="O3265" s="7">
        <v>9000</v>
      </c>
      <c r="P3265" s="30">
        <v>136</v>
      </c>
      <c r="Q3265" s="22">
        <v>8.1420437307219373E-2</v>
      </c>
      <c r="R3265" s="7">
        <v>8000</v>
      </c>
      <c r="S3265" s="2">
        <v>142</v>
      </c>
      <c r="T3265" s="11">
        <v>2013.74</v>
      </c>
      <c r="U3265" s="17" t="s">
        <v>6286</v>
      </c>
      <c r="V3265" s="21">
        <v>1</v>
      </c>
      <c r="W3265" s="9">
        <v>8000</v>
      </c>
      <c r="X3265" s="22">
        <f t="shared" si="250"/>
        <v>0</v>
      </c>
      <c r="Y3265" s="29">
        <v>2013.74</v>
      </c>
      <c r="Z3265" s="34">
        <f t="shared" si="251"/>
        <v>458000</v>
      </c>
      <c r="AA3265" s="34">
        <f t="shared" si="252"/>
        <v>1.7467248908296942E-2</v>
      </c>
      <c r="AB3265" s="35">
        <f t="shared" si="253"/>
        <v>2.375545851528384</v>
      </c>
      <c r="AC3265" s="35">
        <f t="shared" si="254"/>
        <v>2.4803493449781659</v>
      </c>
      <c r="AD3265" s="6">
        <f>IFERROR(VLOOKUP(E3265,marginal!$A$2:$E$4826,4,FALSE),0)</f>
        <v>1910.45692307692</v>
      </c>
    </row>
    <row r="3266" spans="1:30" x14ac:dyDescent="0.2">
      <c r="A3266" s="27" t="s">
        <v>6907</v>
      </c>
      <c r="B3266" s="6" t="s">
        <v>6910</v>
      </c>
      <c r="C3266" s="6" t="s">
        <v>6909</v>
      </c>
      <c r="D3266" s="2">
        <v>167858</v>
      </c>
      <c r="E3266" s="2">
        <v>168772</v>
      </c>
      <c r="F3266" s="3" t="s">
        <v>3966</v>
      </c>
      <c r="G3266" s="2">
        <v>168774</v>
      </c>
      <c r="H3266" s="3" t="s">
        <v>3977</v>
      </c>
      <c r="I3266" s="18" t="s">
        <v>6930</v>
      </c>
      <c r="J3266" s="28" t="s">
        <v>6930</v>
      </c>
      <c r="K3266" s="18">
        <v>45238</v>
      </c>
      <c r="L3266" s="18">
        <v>45260</v>
      </c>
      <c r="M3266" s="18"/>
      <c r="N3266" s="30">
        <v>4</v>
      </c>
      <c r="O3266" s="7">
        <v>10000</v>
      </c>
      <c r="P3266" s="30">
        <v>120</v>
      </c>
      <c r="Q3266" s="22">
        <v>3.1590593748395276E-2</v>
      </c>
      <c r="R3266" s="7">
        <v>8000</v>
      </c>
      <c r="S3266" s="2">
        <v>85</v>
      </c>
      <c r="T3266" s="11">
        <v>1172.33</v>
      </c>
      <c r="U3266" s="17" t="s">
        <v>6286</v>
      </c>
      <c r="V3266" s="21">
        <v>1</v>
      </c>
      <c r="W3266" s="9">
        <v>8000</v>
      </c>
      <c r="X3266" s="22">
        <f t="shared" si="250"/>
        <v>0</v>
      </c>
      <c r="Y3266" s="29">
        <v>1172.33</v>
      </c>
      <c r="Z3266" s="34">
        <f t="shared" si="251"/>
        <v>166000</v>
      </c>
      <c r="AA3266" s="34">
        <f t="shared" si="252"/>
        <v>4.8192771084337352E-2</v>
      </c>
      <c r="AB3266" s="35">
        <f t="shared" si="253"/>
        <v>5.7831325301204819</v>
      </c>
      <c r="AC3266" s="35">
        <f t="shared" si="254"/>
        <v>4.096385542168675</v>
      </c>
      <c r="AD3266" s="6">
        <f>IFERROR(VLOOKUP(E3266,marginal!$A$2:$E$4826,4,FALSE),0)</f>
        <v>1010.9799999999999</v>
      </c>
    </row>
    <row r="3267" spans="1:30" x14ac:dyDescent="0.2">
      <c r="A3267" s="27" t="s">
        <v>6907</v>
      </c>
      <c r="B3267" s="6" t="s">
        <v>6910</v>
      </c>
      <c r="C3267" s="6" t="s">
        <v>6909</v>
      </c>
      <c r="D3267" s="2">
        <v>167802</v>
      </c>
      <c r="E3267" s="2">
        <v>168772</v>
      </c>
      <c r="F3267" s="3" t="s">
        <v>3966</v>
      </c>
      <c r="G3267" s="2">
        <v>168775</v>
      </c>
      <c r="H3267" s="3" t="s">
        <v>3978</v>
      </c>
      <c r="I3267" s="18">
        <v>45225</v>
      </c>
      <c r="J3267" s="28">
        <v>1267016150</v>
      </c>
      <c r="K3267" s="18">
        <v>45239</v>
      </c>
      <c r="L3267" s="18">
        <v>45260</v>
      </c>
      <c r="M3267" s="18"/>
      <c r="N3267" s="30">
        <v>3</v>
      </c>
      <c r="O3267" s="7">
        <v>10000</v>
      </c>
      <c r="P3267" s="30">
        <v>110</v>
      </c>
      <c r="Q3267" s="22">
        <v>3.3220596517330399E-2</v>
      </c>
      <c r="R3267" s="7">
        <v>7000</v>
      </c>
      <c r="S3267" s="2">
        <v>85</v>
      </c>
      <c r="T3267" s="11">
        <v>1027.67</v>
      </c>
      <c r="U3267" s="17" t="s">
        <v>6286</v>
      </c>
      <c r="V3267" s="21">
        <v>1</v>
      </c>
      <c r="W3267" s="9">
        <v>7000</v>
      </c>
      <c r="X3267" s="22">
        <f t="shared" ref="X3267:X3330" si="255">W3267/R3267-1</f>
        <v>0</v>
      </c>
      <c r="Y3267" s="29">
        <v>1027.67</v>
      </c>
      <c r="Z3267" s="34">
        <f t="shared" ref="Z3267:Z3330" si="256">SUMIFS($R:$R,$L:$L,$L3267,$N:$N,$N3267)</f>
        <v>167000</v>
      </c>
      <c r="AA3267" s="34">
        <f t="shared" ref="AA3267:AA3330" si="257">$R3267/Z3267</f>
        <v>4.1916167664670656E-2</v>
      </c>
      <c r="AB3267" s="35">
        <f t="shared" ref="AB3267:AB3330" si="258">AA3267*$P3267</f>
        <v>4.6107784431137722</v>
      </c>
      <c r="AC3267" s="35">
        <f t="shared" ref="AC3267:AC3330" si="259">AA3267*$S3267</f>
        <v>3.5628742514970058</v>
      </c>
      <c r="AD3267" s="6">
        <f>IFERROR(VLOOKUP(E3267,marginal!$A$2:$E$4826,4,FALSE),0)</f>
        <v>1010.9799999999999</v>
      </c>
    </row>
    <row r="3268" spans="1:30" x14ac:dyDescent="0.2">
      <c r="A3268" s="27" t="s">
        <v>6907</v>
      </c>
      <c r="B3268" s="6" t="s">
        <v>6910</v>
      </c>
      <c r="C3268" s="6" t="s">
        <v>6909</v>
      </c>
      <c r="D3268" s="2">
        <v>167657</v>
      </c>
      <c r="E3268" s="2">
        <v>168772</v>
      </c>
      <c r="F3268" s="3" t="s">
        <v>3966</v>
      </c>
      <c r="G3268" s="2">
        <v>168776</v>
      </c>
      <c r="H3268" s="3" t="s">
        <v>3979</v>
      </c>
      <c r="I3268" s="18">
        <v>45226</v>
      </c>
      <c r="J3268" s="28">
        <v>1267344672</v>
      </c>
      <c r="K3268" s="18">
        <v>45239</v>
      </c>
      <c r="L3268" s="18">
        <v>45260</v>
      </c>
      <c r="M3268" s="18"/>
      <c r="N3268" s="30">
        <v>2</v>
      </c>
      <c r="O3268" s="7">
        <v>10000</v>
      </c>
      <c r="P3268" s="30">
        <v>100</v>
      </c>
      <c r="Q3268" s="22">
        <v>1.82981294070719E-2</v>
      </c>
      <c r="R3268" s="7">
        <v>7000</v>
      </c>
      <c r="S3268" s="2">
        <v>85</v>
      </c>
      <c r="T3268" s="11">
        <v>1027.67</v>
      </c>
      <c r="U3268" s="17" t="s">
        <v>6286</v>
      </c>
      <c r="V3268" s="21">
        <v>1</v>
      </c>
      <c r="W3268" s="9">
        <v>7000</v>
      </c>
      <c r="X3268" s="22">
        <f t="shared" si="255"/>
        <v>0</v>
      </c>
      <c r="Y3268" s="29">
        <v>1027.67</v>
      </c>
      <c r="Z3268" s="34">
        <f t="shared" si="256"/>
        <v>140000</v>
      </c>
      <c r="AA3268" s="34">
        <f t="shared" si="257"/>
        <v>0.05</v>
      </c>
      <c r="AB3268" s="35">
        <f t="shared" si="258"/>
        <v>5</v>
      </c>
      <c r="AC3268" s="35">
        <f t="shared" si="259"/>
        <v>4.25</v>
      </c>
      <c r="AD3268" s="6">
        <f>IFERROR(VLOOKUP(E3268,marginal!$A$2:$E$4826,4,FALSE),0)</f>
        <v>1010.9799999999999</v>
      </c>
    </row>
    <row r="3269" spans="1:30" x14ac:dyDescent="0.2">
      <c r="A3269" s="27" t="s">
        <v>6907</v>
      </c>
      <c r="B3269" s="6" t="s">
        <v>6910</v>
      </c>
      <c r="C3269" s="6" t="s">
        <v>6909</v>
      </c>
      <c r="D3269" s="2">
        <v>167655</v>
      </c>
      <c r="E3269" s="2">
        <v>168772</v>
      </c>
      <c r="F3269" s="3" t="s">
        <v>3966</v>
      </c>
      <c r="G3269" s="2">
        <v>168777</v>
      </c>
      <c r="H3269" s="3" t="s">
        <v>3980</v>
      </c>
      <c r="I3269" s="18">
        <v>45224</v>
      </c>
      <c r="J3269" s="28">
        <v>1266415481</v>
      </c>
      <c r="K3269" s="18">
        <v>45239</v>
      </c>
      <c r="L3269" s="18">
        <v>45260</v>
      </c>
      <c r="M3269" s="18"/>
      <c r="N3269" s="30">
        <v>4</v>
      </c>
      <c r="O3269" s="7">
        <v>10000</v>
      </c>
      <c r="P3269" s="30">
        <v>110</v>
      </c>
      <c r="Q3269" s="22">
        <v>3.11605023919212E-2</v>
      </c>
      <c r="R3269" s="7">
        <v>7000</v>
      </c>
      <c r="S3269" s="2">
        <v>85</v>
      </c>
      <c r="T3269" s="11">
        <v>1027.67</v>
      </c>
      <c r="U3269" s="17" t="s">
        <v>6286</v>
      </c>
      <c r="V3269" s="21">
        <v>1</v>
      </c>
      <c r="W3269" s="9">
        <v>7000</v>
      </c>
      <c r="X3269" s="22">
        <f t="shared" si="255"/>
        <v>0</v>
      </c>
      <c r="Y3269" s="29">
        <v>1027.67</v>
      </c>
      <c r="Z3269" s="34">
        <f t="shared" si="256"/>
        <v>166000</v>
      </c>
      <c r="AA3269" s="34">
        <f t="shared" si="257"/>
        <v>4.2168674698795178E-2</v>
      </c>
      <c r="AB3269" s="35">
        <f t="shared" si="258"/>
        <v>4.6385542168674698</v>
      </c>
      <c r="AC3269" s="35">
        <f t="shared" si="259"/>
        <v>3.5843373493975901</v>
      </c>
      <c r="AD3269" s="6">
        <f>IFERROR(VLOOKUP(E3269,marginal!$A$2:$E$4826,4,FALSE),0)</f>
        <v>1010.9799999999999</v>
      </c>
    </row>
    <row r="3270" spans="1:30" x14ac:dyDescent="0.2">
      <c r="A3270" s="27" t="s">
        <v>6907</v>
      </c>
      <c r="B3270" s="6" t="s">
        <v>6913</v>
      </c>
      <c r="C3270" s="6" t="s">
        <v>6912</v>
      </c>
      <c r="D3270" s="4">
        <v>167626</v>
      </c>
      <c r="E3270" s="4">
        <v>168746</v>
      </c>
      <c r="F3270" s="5" t="s">
        <v>3981</v>
      </c>
      <c r="G3270" s="4">
        <v>168747</v>
      </c>
      <c r="H3270" s="5" t="s">
        <v>3982</v>
      </c>
      <c r="I3270" s="18">
        <v>45224</v>
      </c>
      <c r="J3270" s="28">
        <v>1266344920</v>
      </c>
      <c r="K3270" s="18">
        <v>45238</v>
      </c>
      <c r="L3270" s="18">
        <v>45260</v>
      </c>
      <c r="M3270" s="18"/>
      <c r="N3270" s="30">
        <v>7</v>
      </c>
      <c r="O3270" s="7">
        <v>10000</v>
      </c>
      <c r="P3270" s="30">
        <v>127</v>
      </c>
      <c r="Q3270" s="22">
        <v>5.24391097594855E-2</v>
      </c>
      <c r="R3270" s="8">
        <v>7000</v>
      </c>
      <c r="S3270" s="4">
        <v>95</v>
      </c>
      <c r="T3270" s="10">
        <v>1151.7</v>
      </c>
      <c r="U3270" s="17" t="s">
        <v>6286</v>
      </c>
      <c r="V3270" s="21">
        <v>1</v>
      </c>
      <c r="W3270" s="9">
        <v>7000</v>
      </c>
      <c r="X3270" s="22">
        <f t="shared" si="255"/>
        <v>0</v>
      </c>
      <c r="Y3270" s="29">
        <v>1151.7</v>
      </c>
      <c r="Z3270" s="34">
        <f t="shared" si="256"/>
        <v>366000</v>
      </c>
      <c r="AA3270" s="34">
        <f t="shared" si="257"/>
        <v>1.912568306010929E-2</v>
      </c>
      <c r="AB3270" s="35">
        <f t="shared" si="258"/>
        <v>2.4289617486338799</v>
      </c>
      <c r="AC3270" s="35">
        <f t="shared" si="259"/>
        <v>1.8169398907103826</v>
      </c>
      <c r="AD3270" s="6">
        <f>IFERROR(VLOOKUP(E3270,marginal!$A$2:$E$4826,4,FALSE),0)</f>
        <v>1330.167307692305</v>
      </c>
    </row>
    <row r="3271" spans="1:30" x14ac:dyDescent="0.2">
      <c r="A3271" s="27" t="s">
        <v>6907</v>
      </c>
      <c r="B3271" s="6" t="s">
        <v>6925</v>
      </c>
      <c r="C3271" s="6" t="s">
        <v>6912</v>
      </c>
      <c r="D3271" s="4">
        <v>166116</v>
      </c>
      <c r="E3271" s="4">
        <v>168760</v>
      </c>
      <c r="F3271" s="5" t="s">
        <v>3983</v>
      </c>
      <c r="G3271" s="4">
        <v>168761</v>
      </c>
      <c r="H3271" s="5" t="s">
        <v>3984</v>
      </c>
      <c r="I3271" s="18">
        <v>45346</v>
      </c>
      <c r="J3271" s="28">
        <v>1347859901</v>
      </c>
      <c r="K3271" s="18">
        <v>45238</v>
      </c>
      <c r="L3271" s="18">
        <v>45260</v>
      </c>
      <c r="M3271" s="18"/>
      <c r="N3271" s="30">
        <v>8</v>
      </c>
      <c r="O3271" s="7">
        <v>10000</v>
      </c>
      <c r="P3271" s="30">
        <v>132</v>
      </c>
      <c r="Q3271" s="22">
        <v>5.8283715876113903E-2</v>
      </c>
      <c r="R3271" s="8">
        <v>10000</v>
      </c>
      <c r="S3271" s="4">
        <v>120</v>
      </c>
      <c r="T3271" s="10">
        <v>2096.64</v>
      </c>
      <c r="U3271" s="17" t="s">
        <v>6286</v>
      </c>
      <c r="V3271" s="21">
        <v>1</v>
      </c>
      <c r="W3271" s="9">
        <v>10000</v>
      </c>
      <c r="X3271" s="22">
        <f t="shared" si="255"/>
        <v>0</v>
      </c>
      <c r="Y3271" s="29">
        <v>2096.64</v>
      </c>
      <c r="Z3271" s="34">
        <f t="shared" si="256"/>
        <v>458000</v>
      </c>
      <c r="AA3271" s="34">
        <f t="shared" si="257"/>
        <v>2.1834061135371178E-2</v>
      </c>
      <c r="AB3271" s="35">
        <f t="shared" si="258"/>
        <v>2.8820960698689957</v>
      </c>
      <c r="AC3271" s="35">
        <f t="shared" si="259"/>
        <v>2.6200873362445414</v>
      </c>
      <c r="AD3271" s="6">
        <f>IFERROR(VLOOKUP(E3271,marginal!$A$2:$E$4826,4,FALSE),0)</f>
        <v>1778.2876923076922</v>
      </c>
    </row>
    <row r="3272" spans="1:30" x14ac:dyDescent="0.2">
      <c r="A3272" s="27" t="s">
        <v>6907</v>
      </c>
      <c r="B3272" s="6" t="s">
        <v>6910</v>
      </c>
      <c r="C3272" s="6" t="s">
        <v>6909</v>
      </c>
      <c r="D3272" s="4">
        <v>166666</v>
      </c>
      <c r="E3272" s="4">
        <v>168531</v>
      </c>
      <c r="F3272" s="5" t="s">
        <v>3985</v>
      </c>
      <c r="G3272" s="4">
        <v>168532</v>
      </c>
      <c r="H3272" s="5" t="s">
        <v>3986</v>
      </c>
      <c r="I3272" s="18" t="s">
        <v>6930</v>
      </c>
      <c r="J3272" s="28" t="s">
        <v>6930</v>
      </c>
      <c r="K3272" s="18">
        <v>45236</v>
      </c>
      <c r="L3272" s="18">
        <v>45260</v>
      </c>
      <c r="M3272" s="18"/>
      <c r="N3272" s="30">
        <v>3</v>
      </c>
      <c r="O3272" s="7">
        <v>7000</v>
      </c>
      <c r="P3272" s="30">
        <v>111</v>
      </c>
      <c r="Q3272" s="22">
        <v>3.3220596517330447E-2</v>
      </c>
      <c r="R3272" s="8">
        <v>8000</v>
      </c>
      <c r="S3272" s="4">
        <v>85</v>
      </c>
      <c r="T3272" s="10">
        <v>1172.33</v>
      </c>
      <c r="U3272" s="17" t="s">
        <v>6286</v>
      </c>
      <c r="V3272" s="21">
        <v>1</v>
      </c>
      <c r="W3272" s="9">
        <v>8000</v>
      </c>
      <c r="X3272" s="22">
        <f t="shared" si="255"/>
        <v>0</v>
      </c>
      <c r="Y3272" s="29">
        <v>1172.33</v>
      </c>
      <c r="Z3272" s="34">
        <f t="shared" si="256"/>
        <v>167000</v>
      </c>
      <c r="AA3272" s="34">
        <f t="shared" si="257"/>
        <v>4.790419161676647E-2</v>
      </c>
      <c r="AB3272" s="35">
        <f t="shared" si="258"/>
        <v>5.317365269461078</v>
      </c>
      <c r="AC3272" s="35">
        <f t="shared" si="259"/>
        <v>4.0718562874251498</v>
      </c>
      <c r="AD3272" s="6">
        <f>IFERROR(VLOOKUP(E3272,marginal!$A$2:$E$4826,4,FALSE),0)</f>
        <v>1047.7008791208787</v>
      </c>
    </row>
    <row r="3273" spans="1:30" x14ac:dyDescent="0.2">
      <c r="A3273" s="27" t="s">
        <v>6907</v>
      </c>
      <c r="B3273" s="6" t="s">
        <v>6913</v>
      </c>
      <c r="C3273" s="6" t="s">
        <v>6912</v>
      </c>
      <c r="D3273" s="2">
        <v>167630</v>
      </c>
      <c r="E3273" s="2">
        <v>168746</v>
      </c>
      <c r="F3273" s="3" t="s">
        <v>3981</v>
      </c>
      <c r="G3273" s="2">
        <v>168748</v>
      </c>
      <c r="H3273" s="3" t="s">
        <v>3987</v>
      </c>
      <c r="I3273" s="18" t="s">
        <v>6930</v>
      </c>
      <c r="J3273" s="28" t="s">
        <v>6930</v>
      </c>
      <c r="K3273" s="18">
        <v>45238</v>
      </c>
      <c r="L3273" s="18">
        <v>45260</v>
      </c>
      <c r="M3273" s="18"/>
      <c r="N3273" s="30">
        <v>8</v>
      </c>
      <c r="O3273" s="7">
        <v>9000</v>
      </c>
      <c r="P3273" s="30">
        <v>139</v>
      </c>
      <c r="Q3273" s="22">
        <v>8.6183749348172869E-2</v>
      </c>
      <c r="R3273" s="7">
        <v>8000</v>
      </c>
      <c r="S3273" s="2">
        <v>95</v>
      </c>
      <c r="T3273" s="11">
        <v>1310.3499999999999</v>
      </c>
      <c r="U3273" s="17" t="s">
        <v>6286</v>
      </c>
      <c r="V3273" s="21">
        <v>1</v>
      </c>
      <c r="W3273" s="9">
        <v>8000</v>
      </c>
      <c r="X3273" s="22">
        <f t="shared" si="255"/>
        <v>0</v>
      </c>
      <c r="Y3273" s="29">
        <v>1310.3499999999999</v>
      </c>
      <c r="Z3273" s="34">
        <f t="shared" si="256"/>
        <v>458000</v>
      </c>
      <c r="AA3273" s="34">
        <f t="shared" si="257"/>
        <v>1.7467248908296942E-2</v>
      </c>
      <c r="AB3273" s="35">
        <f t="shared" si="258"/>
        <v>2.427947598253275</v>
      </c>
      <c r="AC3273" s="35">
        <f t="shared" si="259"/>
        <v>1.6593886462882095</v>
      </c>
      <c r="AD3273" s="6">
        <f>IFERROR(VLOOKUP(E3273,marginal!$A$2:$E$4826,4,FALSE),0)</f>
        <v>1330.167307692305</v>
      </c>
    </row>
    <row r="3274" spans="1:30" x14ac:dyDescent="0.2">
      <c r="A3274" s="27" t="s">
        <v>6907</v>
      </c>
      <c r="B3274" s="6" t="s">
        <v>6913</v>
      </c>
      <c r="C3274" s="6" t="s">
        <v>6912</v>
      </c>
      <c r="D3274" s="2">
        <v>167632</v>
      </c>
      <c r="E3274" s="2">
        <v>168746</v>
      </c>
      <c r="F3274" s="3" t="s">
        <v>3981</v>
      </c>
      <c r="G3274" s="2">
        <v>168766</v>
      </c>
      <c r="H3274" s="3" t="s">
        <v>3988</v>
      </c>
      <c r="I3274" s="18">
        <v>45224</v>
      </c>
      <c r="J3274" s="28">
        <v>1266364732</v>
      </c>
      <c r="K3274" s="18">
        <v>45238</v>
      </c>
      <c r="L3274" s="18">
        <v>45260</v>
      </c>
      <c r="M3274" s="18"/>
      <c r="N3274" s="30">
        <v>8</v>
      </c>
      <c r="O3274" s="7">
        <v>10000</v>
      </c>
      <c r="P3274" s="30">
        <v>132</v>
      </c>
      <c r="Q3274" s="22">
        <v>5.8283715876113903E-2</v>
      </c>
      <c r="R3274" s="7">
        <v>7000</v>
      </c>
      <c r="S3274" s="2">
        <v>95</v>
      </c>
      <c r="T3274" s="11">
        <v>1151.7</v>
      </c>
      <c r="U3274" s="17" t="s">
        <v>6286</v>
      </c>
      <c r="V3274" s="21">
        <v>1</v>
      </c>
      <c r="W3274" s="9">
        <v>7000</v>
      </c>
      <c r="X3274" s="22">
        <f t="shared" si="255"/>
        <v>0</v>
      </c>
      <c r="Y3274" s="29">
        <v>1151.7</v>
      </c>
      <c r="Z3274" s="34">
        <f t="shared" si="256"/>
        <v>458000</v>
      </c>
      <c r="AA3274" s="34">
        <f t="shared" si="257"/>
        <v>1.5283842794759825E-2</v>
      </c>
      <c r="AB3274" s="35">
        <f t="shared" si="258"/>
        <v>2.017467248908297</v>
      </c>
      <c r="AC3274" s="35">
        <f t="shared" si="259"/>
        <v>1.4519650655021834</v>
      </c>
      <c r="AD3274" s="6">
        <f>IFERROR(VLOOKUP(E3274,marginal!$A$2:$E$4826,4,FALSE),0)</f>
        <v>1330.167307692305</v>
      </c>
    </row>
    <row r="3275" spans="1:30" x14ac:dyDescent="0.2">
      <c r="A3275" s="27" t="s">
        <v>6907</v>
      </c>
      <c r="B3275" s="6" t="s">
        <v>6913</v>
      </c>
      <c r="C3275" s="6" t="s">
        <v>6912</v>
      </c>
      <c r="D3275" s="2">
        <v>86466</v>
      </c>
      <c r="E3275" s="2">
        <v>168746</v>
      </c>
      <c r="F3275" s="3" t="s">
        <v>3981</v>
      </c>
      <c r="G3275" s="2">
        <v>168767</v>
      </c>
      <c r="H3275" s="3" t="s">
        <v>3989</v>
      </c>
      <c r="I3275" s="18">
        <v>45224</v>
      </c>
      <c r="J3275" s="28">
        <v>1266348128</v>
      </c>
      <c r="K3275" s="18">
        <v>45238</v>
      </c>
      <c r="L3275" s="18">
        <v>45260</v>
      </c>
      <c r="M3275" s="18"/>
      <c r="N3275" s="30">
        <v>7</v>
      </c>
      <c r="O3275" s="7">
        <v>10000</v>
      </c>
      <c r="P3275" s="30">
        <v>127</v>
      </c>
      <c r="Q3275" s="22">
        <v>5.24391097594855E-2</v>
      </c>
      <c r="R3275" s="7">
        <v>8000</v>
      </c>
      <c r="S3275" s="2">
        <v>95</v>
      </c>
      <c r="T3275" s="11">
        <v>1310.3499999999999</v>
      </c>
      <c r="U3275" s="17" t="s">
        <v>6286</v>
      </c>
      <c r="V3275" s="21">
        <v>1</v>
      </c>
      <c r="W3275" s="9">
        <v>8000</v>
      </c>
      <c r="X3275" s="22">
        <f t="shared" si="255"/>
        <v>0</v>
      </c>
      <c r="Y3275" s="29">
        <v>1310.3499999999999</v>
      </c>
      <c r="Z3275" s="34">
        <f t="shared" si="256"/>
        <v>366000</v>
      </c>
      <c r="AA3275" s="34">
        <f t="shared" si="257"/>
        <v>2.185792349726776E-2</v>
      </c>
      <c r="AB3275" s="35">
        <f t="shared" si="258"/>
        <v>2.7759562841530054</v>
      </c>
      <c r="AC3275" s="35">
        <f t="shared" si="259"/>
        <v>2.0765027322404372</v>
      </c>
      <c r="AD3275" s="6">
        <f>IFERROR(VLOOKUP(E3275,marginal!$A$2:$E$4826,4,FALSE),0)</f>
        <v>1330.167307692305</v>
      </c>
    </row>
    <row r="3276" spans="1:30" x14ac:dyDescent="0.2">
      <c r="A3276" s="27" t="s">
        <v>6907</v>
      </c>
      <c r="B3276" s="6" t="s">
        <v>6913</v>
      </c>
      <c r="C3276" s="6" t="s">
        <v>6912</v>
      </c>
      <c r="D3276" s="2">
        <v>167628</v>
      </c>
      <c r="E3276" s="2">
        <v>168746</v>
      </c>
      <c r="F3276" s="3" t="s">
        <v>3981</v>
      </c>
      <c r="G3276" s="2">
        <v>168768</v>
      </c>
      <c r="H3276" s="3" t="s">
        <v>3990</v>
      </c>
      <c r="I3276" s="18">
        <v>45224</v>
      </c>
      <c r="J3276" s="28">
        <v>1266345099</v>
      </c>
      <c r="K3276" s="18">
        <v>45238</v>
      </c>
      <c r="L3276" s="18">
        <v>45260</v>
      </c>
      <c r="M3276" s="18"/>
      <c r="N3276" s="30">
        <v>6</v>
      </c>
      <c r="O3276" s="7">
        <v>10000</v>
      </c>
      <c r="P3276" s="30">
        <v>115</v>
      </c>
      <c r="Q3276" s="22">
        <v>3.97705569269148E-2</v>
      </c>
      <c r="R3276" s="7">
        <v>5000</v>
      </c>
      <c r="S3276" s="2">
        <v>95</v>
      </c>
      <c r="T3276" s="11">
        <v>820.56</v>
      </c>
      <c r="U3276" s="17" t="s">
        <v>6286</v>
      </c>
      <c r="V3276" s="21">
        <v>1</v>
      </c>
      <c r="W3276" s="9">
        <v>5000</v>
      </c>
      <c r="X3276" s="22">
        <f t="shared" si="255"/>
        <v>0</v>
      </c>
      <c r="Y3276" s="29">
        <v>820.56</v>
      </c>
      <c r="Z3276" s="34">
        <f t="shared" si="256"/>
        <v>310000</v>
      </c>
      <c r="AA3276" s="34">
        <f t="shared" si="257"/>
        <v>1.6129032258064516E-2</v>
      </c>
      <c r="AB3276" s="35">
        <f t="shared" si="258"/>
        <v>1.8548387096774193</v>
      </c>
      <c r="AC3276" s="35">
        <f t="shared" si="259"/>
        <v>1.532258064516129</v>
      </c>
      <c r="AD3276" s="6">
        <f>IFERROR(VLOOKUP(E3276,marginal!$A$2:$E$4826,4,FALSE),0)</f>
        <v>1330.167307692305</v>
      </c>
    </row>
    <row r="3277" spans="1:30" x14ac:dyDescent="0.2">
      <c r="A3277" s="27" t="s">
        <v>6907</v>
      </c>
      <c r="B3277" s="6" t="s">
        <v>6925</v>
      </c>
      <c r="C3277" s="6" t="s">
        <v>6912</v>
      </c>
      <c r="D3277" s="2">
        <v>167546</v>
      </c>
      <c r="E3277" s="2">
        <v>168760</v>
      </c>
      <c r="F3277" s="3" t="s">
        <v>3983</v>
      </c>
      <c r="G3277" s="2">
        <v>168762</v>
      </c>
      <c r="H3277" s="3" t="s">
        <v>3991</v>
      </c>
      <c r="I3277" s="18" t="s">
        <v>6930</v>
      </c>
      <c r="J3277" s="28" t="s">
        <v>6930</v>
      </c>
      <c r="K3277" s="18">
        <v>45238</v>
      </c>
      <c r="L3277" s="18">
        <v>45260</v>
      </c>
      <c r="M3277" s="18"/>
      <c r="N3277" s="30">
        <v>7</v>
      </c>
      <c r="O3277" s="7">
        <v>11000</v>
      </c>
      <c r="P3277" s="30">
        <v>129</v>
      </c>
      <c r="Q3277" s="22">
        <v>5.4856466042383221E-2</v>
      </c>
      <c r="R3277" s="7">
        <v>7000</v>
      </c>
      <c r="S3277" s="2">
        <v>120</v>
      </c>
      <c r="T3277" s="11">
        <v>1468.92</v>
      </c>
      <c r="U3277" s="17" t="s">
        <v>6286</v>
      </c>
      <c r="V3277" s="21">
        <v>1</v>
      </c>
      <c r="W3277" s="9">
        <v>7000</v>
      </c>
      <c r="X3277" s="22">
        <f t="shared" si="255"/>
        <v>0</v>
      </c>
      <c r="Y3277" s="29">
        <v>1468.92</v>
      </c>
      <c r="Z3277" s="34">
        <f t="shared" si="256"/>
        <v>366000</v>
      </c>
      <c r="AA3277" s="34">
        <f t="shared" si="257"/>
        <v>1.912568306010929E-2</v>
      </c>
      <c r="AB3277" s="35">
        <f t="shared" si="258"/>
        <v>2.4672131147540983</v>
      </c>
      <c r="AC3277" s="35">
        <f t="shared" si="259"/>
        <v>2.2950819672131146</v>
      </c>
      <c r="AD3277" s="6">
        <f>IFERROR(VLOOKUP(E3277,marginal!$A$2:$E$4826,4,FALSE),0)</f>
        <v>1778.2876923076922</v>
      </c>
    </row>
    <row r="3278" spans="1:30" x14ac:dyDescent="0.2">
      <c r="A3278" s="27" t="s">
        <v>6907</v>
      </c>
      <c r="B3278" s="6" t="s">
        <v>6925</v>
      </c>
      <c r="C3278" s="6" t="s">
        <v>6912</v>
      </c>
      <c r="D3278" s="2">
        <v>166115</v>
      </c>
      <c r="E3278" s="2">
        <v>168760</v>
      </c>
      <c r="F3278" s="3" t="s">
        <v>3983</v>
      </c>
      <c r="G3278" s="2">
        <v>168763</v>
      </c>
      <c r="H3278" s="3" t="s">
        <v>3992</v>
      </c>
      <c r="I3278" s="18">
        <v>45346</v>
      </c>
      <c r="J3278" s="28">
        <v>1347854541</v>
      </c>
      <c r="K3278" s="18">
        <v>45238</v>
      </c>
      <c r="L3278" s="18">
        <v>45260</v>
      </c>
      <c r="M3278" s="18"/>
      <c r="N3278" s="30">
        <v>6</v>
      </c>
      <c r="O3278" s="7">
        <v>10000</v>
      </c>
      <c r="P3278" s="30">
        <v>115</v>
      </c>
      <c r="Q3278" s="22">
        <v>3.97705569269148E-2</v>
      </c>
      <c r="R3278" s="7">
        <v>10000</v>
      </c>
      <c r="S3278" s="2">
        <v>127</v>
      </c>
      <c r="T3278" s="11">
        <v>2220.65</v>
      </c>
      <c r="U3278" s="17" t="s">
        <v>6286</v>
      </c>
      <c r="V3278" s="21">
        <v>1</v>
      </c>
      <c r="W3278" s="9">
        <v>10000</v>
      </c>
      <c r="X3278" s="22">
        <f t="shared" si="255"/>
        <v>0</v>
      </c>
      <c r="Y3278" s="29">
        <v>2220.65</v>
      </c>
      <c r="Z3278" s="34">
        <f t="shared" si="256"/>
        <v>310000</v>
      </c>
      <c r="AA3278" s="34">
        <f t="shared" si="257"/>
        <v>3.2258064516129031E-2</v>
      </c>
      <c r="AB3278" s="35">
        <f t="shared" si="258"/>
        <v>3.7096774193548385</v>
      </c>
      <c r="AC3278" s="35">
        <f t="shared" si="259"/>
        <v>4.096774193548387</v>
      </c>
      <c r="AD3278" s="6">
        <f>IFERROR(VLOOKUP(E3278,marginal!$A$2:$E$4826,4,FALSE),0)</f>
        <v>1778.2876923076922</v>
      </c>
    </row>
    <row r="3279" spans="1:30" x14ac:dyDescent="0.2">
      <c r="A3279" s="27" t="s">
        <v>6907</v>
      </c>
      <c r="B3279" s="6" t="s">
        <v>6925</v>
      </c>
      <c r="C3279" s="6" t="s">
        <v>6912</v>
      </c>
      <c r="D3279" s="2">
        <v>167302</v>
      </c>
      <c r="E3279" s="2">
        <v>168760</v>
      </c>
      <c r="F3279" s="3" t="s">
        <v>3983</v>
      </c>
      <c r="G3279" s="2">
        <v>168764</v>
      </c>
      <c r="H3279" s="3" t="s">
        <v>3993</v>
      </c>
      <c r="I3279" s="18">
        <v>45220</v>
      </c>
      <c r="J3279" s="28">
        <v>1262610184</v>
      </c>
      <c r="K3279" s="18">
        <v>45238</v>
      </c>
      <c r="L3279" s="18">
        <v>45260</v>
      </c>
      <c r="M3279" s="18"/>
      <c r="N3279" s="30">
        <v>7</v>
      </c>
      <c r="O3279" s="7">
        <v>10000</v>
      </c>
      <c r="P3279" s="30">
        <v>127</v>
      </c>
      <c r="Q3279" s="22">
        <v>5.24391097594855E-2</v>
      </c>
      <c r="R3279" s="7">
        <v>7000</v>
      </c>
      <c r="S3279" s="2">
        <v>120</v>
      </c>
      <c r="T3279" s="11">
        <v>1468.92</v>
      </c>
      <c r="U3279" s="17" t="s">
        <v>6286</v>
      </c>
      <c r="V3279" s="21">
        <v>1</v>
      </c>
      <c r="W3279" s="9">
        <v>7000</v>
      </c>
      <c r="X3279" s="22">
        <f t="shared" si="255"/>
        <v>0</v>
      </c>
      <c r="Y3279" s="29">
        <v>1468.92</v>
      </c>
      <c r="Z3279" s="34">
        <f t="shared" si="256"/>
        <v>366000</v>
      </c>
      <c r="AA3279" s="34">
        <f t="shared" si="257"/>
        <v>1.912568306010929E-2</v>
      </c>
      <c r="AB3279" s="35">
        <f t="shared" si="258"/>
        <v>2.4289617486338799</v>
      </c>
      <c r="AC3279" s="35">
        <f t="shared" si="259"/>
        <v>2.2950819672131146</v>
      </c>
      <c r="AD3279" s="6">
        <f>IFERROR(VLOOKUP(E3279,marginal!$A$2:$E$4826,4,FALSE),0)</f>
        <v>1778.2876923076922</v>
      </c>
    </row>
    <row r="3280" spans="1:30" x14ac:dyDescent="0.2">
      <c r="A3280" s="27" t="s">
        <v>6907</v>
      </c>
      <c r="B3280" s="6" t="s">
        <v>6925</v>
      </c>
      <c r="C3280" s="6" t="s">
        <v>6912</v>
      </c>
      <c r="D3280" s="2">
        <v>168322</v>
      </c>
      <c r="E3280" s="2">
        <v>168760</v>
      </c>
      <c r="F3280" s="3" t="s">
        <v>3983</v>
      </c>
      <c r="G3280" s="2">
        <v>168765</v>
      </c>
      <c r="H3280" s="3" t="s">
        <v>3994</v>
      </c>
      <c r="I3280" s="18">
        <v>45230</v>
      </c>
      <c r="J3280" s="28">
        <v>1270504907</v>
      </c>
      <c r="K3280" s="18">
        <v>45238</v>
      </c>
      <c r="L3280" s="18">
        <v>45260</v>
      </c>
      <c r="M3280" s="18"/>
      <c r="N3280" s="30">
        <v>7</v>
      </c>
      <c r="O3280" s="7">
        <v>10000</v>
      </c>
      <c r="P3280" s="30">
        <v>127</v>
      </c>
      <c r="Q3280" s="22">
        <v>5.24391097594855E-2</v>
      </c>
      <c r="R3280" s="7">
        <v>10000</v>
      </c>
      <c r="S3280" s="2">
        <v>115</v>
      </c>
      <c r="T3280" s="11">
        <v>2000.01</v>
      </c>
      <c r="U3280" s="17" t="s">
        <v>6286</v>
      </c>
      <c r="V3280" s="21">
        <v>1</v>
      </c>
      <c r="W3280" s="9">
        <v>10000</v>
      </c>
      <c r="X3280" s="22">
        <f t="shared" si="255"/>
        <v>0</v>
      </c>
      <c r="Y3280" s="29">
        <v>2000.01</v>
      </c>
      <c r="Z3280" s="34">
        <f t="shared" si="256"/>
        <v>366000</v>
      </c>
      <c r="AA3280" s="34">
        <f t="shared" si="257"/>
        <v>2.7322404371584699E-2</v>
      </c>
      <c r="AB3280" s="35">
        <f t="shared" si="258"/>
        <v>3.4699453551912569</v>
      </c>
      <c r="AC3280" s="35">
        <f t="shared" si="259"/>
        <v>3.1420765027322402</v>
      </c>
      <c r="AD3280" s="6">
        <f>IFERROR(VLOOKUP(E3280,marginal!$A$2:$E$4826,4,FALSE),0)</f>
        <v>1778.2876923076922</v>
      </c>
    </row>
    <row r="3281" spans="1:30" x14ac:dyDescent="0.2">
      <c r="A3281" s="27" t="s">
        <v>6907</v>
      </c>
      <c r="B3281" s="6" t="s">
        <v>6910</v>
      </c>
      <c r="C3281" s="6" t="s">
        <v>6909</v>
      </c>
      <c r="D3281" s="2">
        <v>166687</v>
      </c>
      <c r="E3281" s="2">
        <v>168531</v>
      </c>
      <c r="F3281" s="3" t="s">
        <v>3985</v>
      </c>
      <c r="G3281" s="2">
        <v>168533</v>
      </c>
      <c r="H3281" s="3" t="s">
        <v>3995</v>
      </c>
      <c r="I3281" s="18">
        <v>45212</v>
      </c>
      <c r="J3281" s="28">
        <v>1257341292</v>
      </c>
      <c r="K3281" s="18">
        <v>45236</v>
      </c>
      <c r="L3281" s="18">
        <v>45260</v>
      </c>
      <c r="M3281" s="18"/>
      <c r="N3281" s="30">
        <v>2</v>
      </c>
      <c r="O3281" s="7">
        <v>10000</v>
      </c>
      <c r="P3281" s="30">
        <v>100</v>
      </c>
      <c r="Q3281" s="22">
        <v>1.82981294070719E-2</v>
      </c>
      <c r="R3281" s="7">
        <v>6000</v>
      </c>
      <c r="S3281" s="2">
        <v>85</v>
      </c>
      <c r="T3281" s="11">
        <v>882.68</v>
      </c>
      <c r="U3281" s="17" t="s">
        <v>6286</v>
      </c>
      <c r="V3281" s="21">
        <v>1</v>
      </c>
      <c r="W3281" s="9">
        <v>6000</v>
      </c>
      <c r="X3281" s="22">
        <f t="shared" si="255"/>
        <v>0</v>
      </c>
      <c r="Y3281" s="29">
        <v>882.68</v>
      </c>
      <c r="Z3281" s="34">
        <f t="shared" si="256"/>
        <v>140000</v>
      </c>
      <c r="AA3281" s="34">
        <f t="shared" si="257"/>
        <v>4.2857142857142858E-2</v>
      </c>
      <c r="AB3281" s="35">
        <f t="shared" si="258"/>
        <v>4.2857142857142856</v>
      </c>
      <c r="AC3281" s="35">
        <f t="shared" si="259"/>
        <v>3.6428571428571428</v>
      </c>
      <c r="AD3281" s="6">
        <f>IFERROR(VLOOKUP(E3281,marginal!$A$2:$E$4826,4,FALSE),0)</f>
        <v>1047.7008791208787</v>
      </c>
    </row>
    <row r="3282" spans="1:30" x14ac:dyDescent="0.2">
      <c r="A3282" s="27" t="s">
        <v>6907</v>
      </c>
      <c r="B3282" s="6" t="s">
        <v>6910</v>
      </c>
      <c r="C3282" s="6" t="s">
        <v>6909</v>
      </c>
      <c r="D3282" s="2">
        <v>166674</v>
      </c>
      <c r="E3282" s="2">
        <v>168531</v>
      </c>
      <c r="F3282" s="3" t="s">
        <v>3985</v>
      </c>
      <c r="G3282" s="2">
        <v>168534</v>
      </c>
      <c r="H3282" s="3" t="s">
        <v>3996</v>
      </c>
      <c r="I3282" s="18">
        <v>45212</v>
      </c>
      <c r="J3282" s="28">
        <v>1257301647</v>
      </c>
      <c r="K3282" s="18">
        <v>45236</v>
      </c>
      <c r="L3282" s="18">
        <v>45260</v>
      </c>
      <c r="M3282" s="18"/>
      <c r="N3282" s="30">
        <v>4</v>
      </c>
      <c r="O3282" s="7">
        <v>10000</v>
      </c>
      <c r="P3282" s="30">
        <v>110</v>
      </c>
      <c r="Q3282" s="22">
        <v>3.11605023919212E-2</v>
      </c>
      <c r="R3282" s="7">
        <v>8000</v>
      </c>
      <c r="S3282" s="2">
        <v>85</v>
      </c>
      <c r="T3282" s="11">
        <v>1172.33</v>
      </c>
      <c r="U3282" s="17" t="s">
        <v>6286</v>
      </c>
      <c r="V3282" s="21">
        <v>1</v>
      </c>
      <c r="W3282" s="9">
        <v>8000</v>
      </c>
      <c r="X3282" s="22">
        <f t="shared" si="255"/>
        <v>0</v>
      </c>
      <c r="Y3282" s="29">
        <v>1172.33</v>
      </c>
      <c r="Z3282" s="34">
        <f t="shared" si="256"/>
        <v>166000</v>
      </c>
      <c r="AA3282" s="34">
        <f t="shared" si="257"/>
        <v>4.8192771084337352E-2</v>
      </c>
      <c r="AB3282" s="35">
        <f t="shared" si="258"/>
        <v>5.3012048192771086</v>
      </c>
      <c r="AC3282" s="35">
        <f t="shared" si="259"/>
        <v>4.096385542168675</v>
      </c>
      <c r="AD3282" s="6">
        <f>IFERROR(VLOOKUP(E3282,marginal!$A$2:$E$4826,4,FALSE),0)</f>
        <v>1047.7008791208787</v>
      </c>
    </row>
    <row r="3283" spans="1:30" x14ac:dyDescent="0.2">
      <c r="A3283" s="27" t="s">
        <v>6907</v>
      </c>
      <c r="B3283" s="6" t="s">
        <v>6910</v>
      </c>
      <c r="C3283" s="6" t="s">
        <v>6909</v>
      </c>
      <c r="D3283" s="2">
        <v>166677</v>
      </c>
      <c r="E3283" s="2">
        <v>168531</v>
      </c>
      <c r="F3283" s="3" t="s">
        <v>3985</v>
      </c>
      <c r="G3283" s="2">
        <v>168535</v>
      </c>
      <c r="H3283" s="3" t="s">
        <v>3997</v>
      </c>
      <c r="I3283" s="18">
        <v>45212</v>
      </c>
      <c r="J3283" s="28">
        <v>1257315056</v>
      </c>
      <c r="K3283" s="18">
        <v>45236</v>
      </c>
      <c r="L3283" s="18">
        <v>45260</v>
      </c>
      <c r="M3283" s="18"/>
      <c r="N3283" s="30">
        <v>5</v>
      </c>
      <c r="O3283" s="7">
        <v>10000</v>
      </c>
      <c r="P3283" s="30">
        <v>110</v>
      </c>
      <c r="Q3283" s="22">
        <v>3.3741050530766099E-2</v>
      </c>
      <c r="R3283" s="7">
        <v>8000</v>
      </c>
      <c r="S3283" s="2">
        <v>85</v>
      </c>
      <c r="T3283" s="11">
        <v>1172.33</v>
      </c>
      <c r="U3283" s="17" t="s">
        <v>6286</v>
      </c>
      <c r="V3283" s="21">
        <v>1</v>
      </c>
      <c r="W3283" s="9">
        <v>8000</v>
      </c>
      <c r="X3283" s="22">
        <f t="shared" si="255"/>
        <v>0</v>
      </c>
      <c r="Y3283" s="29">
        <v>1172.33</v>
      </c>
      <c r="Z3283" s="34">
        <f t="shared" si="256"/>
        <v>186000</v>
      </c>
      <c r="AA3283" s="34">
        <f t="shared" si="257"/>
        <v>4.3010752688172046E-2</v>
      </c>
      <c r="AB3283" s="35">
        <f t="shared" si="258"/>
        <v>4.731182795698925</v>
      </c>
      <c r="AC3283" s="35">
        <f t="shared" si="259"/>
        <v>3.655913978494624</v>
      </c>
      <c r="AD3283" s="6">
        <f>IFERROR(VLOOKUP(E3283,marginal!$A$2:$E$4826,4,FALSE),0)</f>
        <v>1047.7008791208787</v>
      </c>
    </row>
    <row r="3284" spans="1:30" x14ac:dyDescent="0.2">
      <c r="A3284" s="27" t="s">
        <v>6907</v>
      </c>
      <c r="B3284" s="6" t="s">
        <v>6910</v>
      </c>
      <c r="C3284" s="6" t="s">
        <v>6909</v>
      </c>
      <c r="D3284" s="2">
        <v>166691</v>
      </c>
      <c r="E3284" s="2">
        <v>168531</v>
      </c>
      <c r="F3284" s="3" t="s">
        <v>3985</v>
      </c>
      <c r="G3284" s="2">
        <v>168536</v>
      </c>
      <c r="H3284" s="3" t="s">
        <v>3998</v>
      </c>
      <c r="I3284" s="18" t="s">
        <v>6930</v>
      </c>
      <c r="J3284" s="28" t="s">
        <v>6930</v>
      </c>
      <c r="K3284" s="18">
        <v>45236</v>
      </c>
      <c r="L3284" s="18">
        <v>45260</v>
      </c>
      <c r="M3284" s="18"/>
      <c r="N3284" s="30">
        <v>2</v>
      </c>
      <c r="O3284" s="7">
        <v>15000</v>
      </c>
      <c r="P3284" s="30">
        <v>100</v>
      </c>
      <c r="Q3284" s="22">
        <v>1.82981294070719E-2</v>
      </c>
      <c r="R3284" s="7">
        <v>5000</v>
      </c>
      <c r="S3284" s="2">
        <v>85</v>
      </c>
      <c r="T3284" s="11">
        <v>737.85</v>
      </c>
      <c r="U3284" s="17" t="s">
        <v>6286</v>
      </c>
      <c r="V3284" s="21">
        <v>1</v>
      </c>
      <c r="W3284" s="9">
        <v>5000</v>
      </c>
      <c r="X3284" s="22">
        <f t="shared" si="255"/>
        <v>0</v>
      </c>
      <c r="Y3284" s="29">
        <v>737.85</v>
      </c>
      <c r="Z3284" s="34">
        <f t="shared" si="256"/>
        <v>140000</v>
      </c>
      <c r="AA3284" s="34">
        <f t="shared" si="257"/>
        <v>3.5714285714285712E-2</v>
      </c>
      <c r="AB3284" s="35">
        <f t="shared" si="258"/>
        <v>3.5714285714285712</v>
      </c>
      <c r="AC3284" s="35">
        <f t="shared" si="259"/>
        <v>3.0357142857142856</v>
      </c>
      <c r="AD3284" s="6">
        <f>IFERROR(VLOOKUP(E3284,marginal!$A$2:$E$4826,4,FALSE),0)</f>
        <v>1047.7008791208787</v>
      </c>
    </row>
    <row r="3285" spans="1:30" x14ac:dyDescent="0.2">
      <c r="A3285" s="27" t="s">
        <v>6907</v>
      </c>
      <c r="B3285" s="6" t="s">
        <v>6910</v>
      </c>
      <c r="C3285" s="6" t="s">
        <v>6909</v>
      </c>
      <c r="D3285" s="2">
        <v>166676</v>
      </c>
      <c r="E3285" s="2">
        <v>168531</v>
      </c>
      <c r="F3285" s="3" t="s">
        <v>3985</v>
      </c>
      <c r="G3285" s="2">
        <v>168537</v>
      </c>
      <c r="H3285" s="3" t="s">
        <v>3999</v>
      </c>
      <c r="I3285" s="18">
        <v>45212</v>
      </c>
      <c r="J3285" s="28">
        <v>1257315341</v>
      </c>
      <c r="K3285" s="18">
        <v>45236</v>
      </c>
      <c r="L3285" s="18">
        <v>45260</v>
      </c>
      <c r="M3285" s="18"/>
      <c r="N3285" s="30">
        <v>6</v>
      </c>
      <c r="O3285" s="7">
        <v>10000</v>
      </c>
      <c r="P3285" s="30">
        <v>115</v>
      </c>
      <c r="Q3285" s="22">
        <v>3.97705569269148E-2</v>
      </c>
      <c r="R3285" s="7">
        <v>5000</v>
      </c>
      <c r="S3285" s="2">
        <v>147</v>
      </c>
      <c r="T3285" s="11">
        <v>1303.3399999999999</v>
      </c>
      <c r="U3285" s="17" t="s">
        <v>6286</v>
      </c>
      <c r="V3285" s="21">
        <v>1</v>
      </c>
      <c r="W3285" s="9">
        <v>5000</v>
      </c>
      <c r="X3285" s="22">
        <f t="shared" si="255"/>
        <v>0</v>
      </c>
      <c r="Y3285" s="29">
        <v>1303.3399999999999</v>
      </c>
      <c r="Z3285" s="34">
        <f t="shared" si="256"/>
        <v>310000</v>
      </c>
      <c r="AA3285" s="34">
        <f t="shared" si="257"/>
        <v>1.6129032258064516E-2</v>
      </c>
      <c r="AB3285" s="35">
        <f t="shared" si="258"/>
        <v>1.8548387096774193</v>
      </c>
      <c r="AC3285" s="35">
        <f t="shared" si="259"/>
        <v>2.370967741935484</v>
      </c>
      <c r="AD3285" s="6">
        <f>IFERROR(VLOOKUP(E3285,marginal!$A$2:$E$4826,4,FALSE),0)</f>
        <v>1047.7008791208787</v>
      </c>
    </row>
    <row r="3286" spans="1:30" x14ac:dyDescent="0.2">
      <c r="A3286" s="27" t="s">
        <v>6907</v>
      </c>
      <c r="B3286" s="6" t="s">
        <v>6910</v>
      </c>
      <c r="C3286" s="6" t="s">
        <v>6909</v>
      </c>
      <c r="D3286" s="2">
        <v>166675</v>
      </c>
      <c r="E3286" s="2">
        <v>168531</v>
      </c>
      <c r="F3286" s="3" t="s">
        <v>3985</v>
      </c>
      <c r="G3286" s="2">
        <v>168538</v>
      </c>
      <c r="H3286" s="3" t="s">
        <v>4000</v>
      </c>
      <c r="I3286" s="18">
        <v>45212</v>
      </c>
      <c r="J3286" s="28">
        <v>1257301367</v>
      </c>
      <c r="K3286" s="18">
        <v>45236</v>
      </c>
      <c r="L3286" s="18">
        <v>45260</v>
      </c>
      <c r="M3286" s="18"/>
      <c r="N3286" s="30">
        <v>5</v>
      </c>
      <c r="O3286" s="7">
        <v>10000</v>
      </c>
      <c r="P3286" s="30">
        <v>110</v>
      </c>
      <c r="Q3286" s="22">
        <v>3.3741050530766099E-2</v>
      </c>
      <c r="R3286" s="7">
        <v>5000</v>
      </c>
      <c r="S3286" s="2">
        <v>147</v>
      </c>
      <c r="T3286" s="11">
        <v>1303.3399999999999</v>
      </c>
      <c r="U3286" s="17" t="s">
        <v>6286</v>
      </c>
      <c r="V3286" s="21">
        <v>1</v>
      </c>
      <c r="W3286" s="9">
        <v>5000</v>
      </c>
      <c r="X3286" s="22">
        <f t="shared" si="255"/>
        <v>0</v>
      </c>
      <c r="Y3286" s="29">
        <v>1303.3399999999999</v>
      </c>
      <c r="Z3286" s="34">
        <f t="shared" si="256"/>
        <v>186000</v>
      </c>
      <c r="AA3286" s="34">
        <f t="shared" si="257"/>
        <v>2.6881720430107527E-2</v>
      </c>
      <c r="AB3286" s="35">
        <f t="shared" si="258"/>
        <v>2.956989247311828</v>
      </c>
      <c r="AC3286" s="35">
        <f t="shared" si="259"/>
        <v>3.9516129032258065</v>
      </c>
      <c r="AD3286" s="6">
        <f>IFERROR(VLOOKUP(E3286,marginal!$A$2:$E$4826,4,FALSE),0)</f>
        <v>1047.7008791208787</v>
      </c>
    </row>
    <row r="3287" spans="1:30" x14ac:dyDescent="0.2">
      <c r="A3287" s="27" t="s">
        <v>6907</v>
      </c>
      <c r="B3287" s="6" t="s">
        <v>6917</v>
      </c>
      <c r="C3287" s="6" t="s">
        <v>6909</v>
      </c>
      <c r="D3287" s="2">
        <v>168419</v>
      </c>
      <c r="E3287" s="2">
        <v>168804</v>
      </c>
      <c r="F3287" s="3" t="s">
        <v>1326</v>
      </c>
      <c r="G3287" s="2">
        <v>168816</v>
      </c>
      <c r="H3287" s="3" t="s">
        <v>4001</v>
      </c>
      <c r="I3287" s="18">
        <v>45233</v>
      </c>
      <c r="J3287" s="28">
        <v>1271961002</v>
      </c>
      <c r="K3287" s="18">
        <v>45239</v>
      </c>
      <c r="L3287" s="18">
        <v>45260</v>
      </c>
      <c r="M3287" s="18"/>
      <c r="N3287" s="30">
        <v>10</v>
      </c>
      <c r="O3287" s="7">
        <v>5000</v>
      </c>
      <c r="P3287" s="30">
        <v>147</v>
      </c>
      <c r="Q3287" s="22">
        <v>0.11226939921536</v>
      </c>
      <c r="R3287" s="7">
        <v>5000</v>
      </c>
      <c r="S3287" s="2">
        <v>147</v>
      </c>
      <c r="T3287" s="11">
        <v>1303.3399999999999</v>
      </c>
      <c r="U3287" s="17" t="s">
        <v>6286</v>
      </c>
      <c r="V3287" s="21">
        <v>1</v>
      </c>
      <c r="W3287" s="9">
        <v>5000</v>
      </c>
      <c r="X3287" s="22">
        <f t="shared" si="255"/>
        <v>0</v>
      </c>
      <c r="Y3287" s="29">
        <v>1303.3399999999999</v>
      </c>
      <c r="Z3287" s="34">
        <f t="shared" si="256"/>
        <v>93000</v>
      </c>
      <c r="AA3287" s="34">
        <f t="shared" si="257"/>
        <v>5.3763440860215055E-2</v>
      </c>
      <c r="AB3287" s="35">
        <f t="shared" si="258"/>
        <v>7.903225806451613</v>
      </c>
      <c r="AC3287" s="35">
        <f t="shared" si="259"/>
        <v>7.903225806451613</v>
      </c>
      <c r="AD3287" s="6">
        <f>IFERROR(VLOOKUP(E3287,marginal!$A$2:$E$4826,4,FALSE),0)</f>
        <v>7748.7461538461503</v>
      </c>
    </row>
    <row r="3288" spans="1:30" x14ac:dyDescent="0.2">
      <c r="A3288" s="27" t="s">
        <v>6907</v>
      </c>
      <c r="B3288" s="6" t="s">
        <v>6918</v>
      </c>
      <c r="C3288" s="6" t="s">
        <v>6912</v>
      </c>
      <c r="D3288" s="2">
        <v>143242</v>
      </c>
      <c r="E3288" s="2">
        <v>168860</v>
      </c>
      <c r="F3288" s="3" t="s">
        <v>1100</v>
      </c>
      <c r="G3288" s="2">
        <v>168868</v>
      </c>
      <c r="H3288" s="3" t="s">
        <v>4002</v>
      </c>
      <c r="I3288" s="18">
        <v>44972</v>
      </c>
      <c r="J3288" s="28">
        <v>1093337034</v>
      </c>
      <c r="K3288" s="18">
        <v>45240</v>
      </c>
      <c r="L3288" s="18">
        <v>45260</v>
      </c>
      <c r="M3288" s="18"/>
      <c r="N3288" s="30">
        <v>7</v>
      </c>
      <c r="O3288" s="7">
        <v>10000</v>
      </c>
      <c r="P3288" s="30">
        <v>127</v>
      </c>
      <c r="Q3288" s="22">
        <v>5.24391097594855E-2</v>
      </c>
      <c r="R3288" s="7">
        <v>7000</v>
      </c>
      <c r="S3288" s="2">
        <v>142</v>
      </c>
      <c r="T3288" s="11">
        <v>1758.65</v>
      </c>
      <c r="U3288" s="17" t="s">
        <v>6286</v>
      </c>
      <c r="V3288" s="21">
        <v>1</v>
      </c>
      <c r="W3288" s="9">
        <v>7000</v>
      </c>
      <c r="X3288" s="22">
        <f t="shared" si="255"/>
        <v>0</v>
      </c>
      <c r="Y3288" s="29">
        <v>1758.65</v>
      </c>
      <c r="Z3288" s="34">
        <f t="shared" si="256"/>
        <v>366000</v>
      </c>
      <c r="AA3288" s="34">
        <f t="shared" si="257"/>
        <v>1.912568306010929E-2</v>
      </c>
      <c r="AB3288" s="35">
        <f t="shared" si="258"/>
        <v>2.4289617486338799</v>
      </c>
      <c r="AC3288" s="35">
        <f t="shared" si="259"/>
        <v>2.7158469945355193</v>
      </c>
      <c r="AD3288" s="6">
        <f>IFERROR(VLOOKUP(E3288,marginal!$A$2:$E$4826,4,FALSE),0)</f>
        <v>12865.4038461538</v>
      </c>
    </row>
    <row r="3289" spans="1:30" x14ac:dyDescent="0.2">
      <c r="A3289" s="27" t="s">
        <v>6907</v>
      </c>
      <c r="B3289" s="6" t="s">
        <v>6914</v>
      </c>
      <c r="C3289" s="6" t="s">
        <v>6909</v>
      </c>
      <c r="D3289" s="2">
        <v>168811</v>
      </c>
      <c r="E3289" s="2">
        <v>168947</v>
      </c>
      <c r="F3289" s="3" t="s">
        <v>2868</v>
      </c>
      <c r="G3289" s="2">
        <v>168967</v>
      </c>
      <c r="H3289" s="3" t="s">
        <v>4003</v>
      </c>
      <c r="I3289" s="18">
        <v>45238</v>
      </c>
      <c r="J3289" s="28">
        <v>1274728602</v>
      </c>
      <c r="K3289" s="18">
        <v>45240</v>
      </c>
      <c r="L3289" s="18">
        <v>45260</v>
      </c>
      <c r="M3289" s="18"/>
      <c r="N3289" s="30">
        <v>6</v>
      </c>
      <c r="O3289" s="7">
        <v>10000</v>
      </c>
      <c r="P3289" s="30">
        <v>115</v>
      </c>
      <c r="Q3289" s="22">
        <v>3.97705569269148E-2</v>
      </c>
      <c r="R3289" s="7">
        <v>7000</v>
      </c>
      <c r="S3289" s="2">
        <v>142</v>
      </c>
      <c r="T3289" s="11">
        <v>1758.65</v>
      </c>
      <c r="U3289" s="17" t="s">
        <v>6286</v>
      </c>
      <c r="V3289" s="21">
        <v>1</v>
      </c>
      <c r="W3289" s="9">
        <v>7000</v>
      </c>
      <c r="X3289" s="22">
        <f t="shared" si="255"/>
        <v>0</v>
      </c>
      <c r="Y3289" s="29">
        <v>1758.65</v>
      </c>
      <c r="Z3289" s="34">
        <f t="shared" si="256"/>
        <v>310000</v>
      </c>
      <c r="AA3289" s="34">
        <f t="shared" si="257"/>
        <v>2.2580645161290321E-2</v>
      </c>
      <c r="AB3289" s="35">
        <f t="shared" si="258"/>
        <v>2.596774193548387</v>
      </c>
      <c r="AC3289" s="35">
        <f t="shared" si="259"/>
        <v>3.2064516129032254</v>
      </c>
      <c r="AD3289" s="6">
        <f>IFERROR(VLOOKUP(E3289,marginal!$A$2:$E$4826,4,FALSE),0)</f>
        <v>14876.092307692301</v>
      </c>
    </row>
    <row r="3290" spans="1:30" x14ac:dyDescent="0.2">
      <c r="A3290" s="27" t="s">
        <v>6907</v>
      </c>
      <c r="B3290" s="6" t="s">
        <v>6914</v>
      </c>
      <c r="C3290" s="6" t="s">
        <v>6909</v>
      </c>
      <c r="D3290" s="2">
        <v>168826</v>
      </c>
      <c r="E3290" s="2">
        <v>168947</v>
      </c>
      <c r="F3290" s="3" t="s">
        <v>2868</v>
      </c>
      <c r="G3290" s="2">
        <v>168968</v>
      </c>
      <c r="H3290" s="3" t="s">
        <v>4004</v>
      </c>
      <c r="I3290" s="18">
        <v>45238</v>
      </c>
      <c r="J3290" s="28">
        <v>1274848109</v>
      </c>
      <c r="K3290" s="18">
        <v>45240</v>
      </c>
      <c r="L3290" s="18">
        <v>45260</v>
      </c>
      <c r="M3290" s="18"/>
      <c r="N3290" s="30">
        <v>3</v>
      </c>
      <c r="O3290" s="7">
        <v>7000</v>
      </c>
      <c r="P3290" s="30">
        <v>112</v>
      </c>
      <c r="Q3290" s="22">
        <v>3.3220596517330447E-2</v>
      </c>
      <c r="R3290" s="7">
        <v>7000</v>
      </c>
      <c r="S3290" s="2">
        <v>142</v>
      </c>
      <c r="T3290" s="11">
        <v>1758.65</v>
      </c>
      <c r="U3290" s="17" t="s">
        <v>6286</v>
      </c>
      <c r="V3290" s="21">
        <v>1</v>
      </c>
      <c r="W3290" s="9">
        <v>7000</v>
      </c>
      <c r="X3290" s="22">
        <f t="shared" si="255"/>
        <v>0</v>
      </c>
      <c r="Y3290" s="29">
        <v>1758.65</v>
      </c>
      <c r="Z3290" s="34">
        <f t="shared" si="256"/>
        <v>167000</v>
      </c>
      <c r="AA3290" s="34">
        <f t="shared" si="257"/>
        <v>4.1916167664670656E-2</v>
      </c>
      <c r="AB3290" s="35">
        <f t="shared" si="258"/>
        <v>4.6946107784431135</v>
      </c>
      <c r="AC3290" s="35">
        <f t="shared" si="259"/>
        <v>5.9520958083832332</v>
      </c>
      <c r="AD3290" s="6">
        <f>IFERROR(VLOOKUP(E3290,marginal!$A$2:$E$4826,4,FALSE),0)</f>
        <v>14876.092307692301</v>
      </c>
    </row>
    <row r="3291" spans="1:30" x14ac:dyDescent="0.2">
      <c r="A3291" s="27" t="s">
        <v>6907</v>
      </c>
      <c r="B3291" s="6" t="s">
        <v>6913</v>
      </c>
      <c r="C3291" s="6" t="s">
        <v>6912</v>
      </c>
      <c r="D3291" s="4">
        <v>168272</v>
      </c>
      <c r="E3291" s="4">
        <v>168697</v>
      </c>
      <c r="F3291" s="5" t="s">
        <v>4005</v>
      </c>
      <c r="G3291" s="4">
        <v>168699</v>
      </c>
      <c r="H3291" s="5" t="s">
        <v>4006</v>
      </c>
      <c r="I3291" s="18" t="s">
        <v>6930</v>
      </c>
      <c r="J3291" s="28" t="s">
        <v>6930</v>
      </c>
      <c r="K3291" s="18">
        <v>45238</v>
      </c>
      <c r="L3291" s="18">
        <v>45260</v>
      </c>
      <c r="M3291" s="18"/>
      <c r="N3291" s="30">
        <v>7</v>
      </c>
      <c r="O3291" s="7">
        <v>12000</v>
      </c>
      <c r="P3291" s="30">
        <v>133</v>
      </c>
      <c r="Q3291" s="22">
        <v>6.3968647869008965E-2</v>
      </c>
      <c r="R3291" s="8">
        <v>8000</v>
      </c>
      <c r="S3291" s="4">
        <v>75</v>
      </c>
      <c r="T3291" s="10">
        <v>1034.56</v>
      </c>
      <c r="U3291" s="17" t="s">
        <v>6286</v>
      </c>
      <c r="V3291" s="21">
        <v>1</v>
      </c>
      <c r="W3291" s="9">
        <v>8000</v>
      </c>
      <c r="X3291" s="22">
        <f t="shared" si="255"/>
        <v>0</v>
      </c>
      <c r="Y3291" s="29">
        <v>1034.56</v>
      </c>
      <c r="Z3291" s="34">
        <f t="shared" si="256"/>
        <v>366000</v>
      </c>
      <c r="AA3291" s="34">
        <f t="shared" si="257"/>
        <v>2.185792349726776E-2</v>
      </c>
      <c r="AB3291" s="35">
        <f t="shared" si="258"/>
        <v>2.9071038251366121</v>
      </c>
      <c r="AC3291" s="35">
        <f t="shared" si="259"/>
        <v>1.639344262295082</v>
      </c>
      <c r="AD3291" s="6">
        <f>IFERROR(VLOOKUP(E3291,marginal!$A$2:$E$4826,4,FALSE),0)</f>
        <v>906.73384615384509</v>
      </c>
    </row>
    <row r="3292" spans="1:30" x14ac:dyDescent="0.2">
      <c r="A3292" s="27" t="s">
        <v>6907</v>
      </c>
      <c r="B3292" s="6" t="s">
        <v>6913</v>
      </c>
      <c r="C3292" s="6" t="s">
        <v>6912</v>
      </c>
      <c r="D3292" s="2">
        <v>168266</v>
      </c>
      <c r="E3292" s="2">
        <v>168697</v>
      </c>
      <c r="F3292" s="3" t="s">
        <v>4005</v>
      </c>
      <c r="G3292" s="2">
        <v>168700</v>
      </c>
      <c r="H3292" s="3" t="s">
        <v>4007</v>
      </c>
      <c r="I3292" s="18">
        <v>45230</v>
      </c>
      <c r="J3292" s="28">
        <v>1270363864</v>
      </c>
      <c r="K3292" s="18">
        <v>45238</v>
      </c>
      <c r="L3292" s="18">
        <v>45260</v>
      </c>
      <c r="M3292" s="18"/>
      <c r="N3292" s="30">
        <v>6</v>
      </c>
      <c r="O3292" s="7">
        <v>10000</v>
      </c>
      <c r="P3292" s="30">
        <v>115</v>
      </c>
      <c r="Q3292" s="22">
        <v>3.97705569269148E-2</v>
      </c>
      <c r="R3292" s="7">
        <v>5000</v>
      </c>
      <c r="S3292" s="2">
        <v>75</v>
      </c>
      <c r="T3292" s="11">
        <v>641.42999999999995</v>
      </c>
      <c r="U3292" s="17" t="s">
        <v>6286</v>
      </c>
      <c r="V3292" s="21">
        <v>1</v>
      </c>
      <c r="W3292" s="9">
        <v>5000</v>
      </c>
      <c r="X3292" s="22">
        <f t="shared" si="255"/>
        <v>0</v>
      </c>
      <c r="Y3292" s="29">
        <v>641.42999999999995</v>
      </c>
      <c r="Z3292" s="34">
        <f t="shared" si="256"/>
        <v>310000</v>
      </c>
      <c r="AA3292" s="34">
        <f t="shared" si="257"/>
        <v>1.6129032258064516E-2</v>
      </c>
      <c r="AB3292" s="35">
        <f t="shared" si="258"/>
        <v>1.8548387096774193</v>
      </c>
      <c r="AC3292" s="35">
        <f t="shared" si="259"/>
        <v>1.2096774193548387</v>
      </c>
      <c r="AD3292" s="6">
        <f>IFERROR(VLOOKUP(E3292,marginal!$A$2:$E$4826,4,FALSE),0)</f>
        <v>906.73384615384509</v>
      </c>
    </row>
    <row r="3293" spans="1:30" x14ac:dyDescent="0.2">
      <c r="A3293" s="27" t="s">
        <v>6907</v>
      </c>
      <c r="B3293" s="6" t="s">
        <v>6913</v>
      </c>
      <c r="C3293" s="6" t="s">
        <v>6912</v>
      </c>
      <c r="D3293" s="2">
        <v>168330</v>
      </c>
      <c r="E3293" s="2">
        <v>168697</v>
      </c>
      <c r="F3293" s="3" t="s">
        <v>4005</v>
      </c>
      <c r="G3293" s="2">
        <v>168701</v>
      </c>
      <c r="H3293" s="3" t="s">
        <v>4008</v>
      </c>
      <c r="I3293" s="18" t="s">
        <v>6930</v>
      </c>
      <c r="J3293" s="28" t="s">
        <v>6930</v>
      </c>
      <c r="K3293" s="18">
        <v>45238</v>
      </c>
      <c r="L3293" s="18">
        <v>45260</v>
      </c>
      <c r="M3293" s="18"/>
      <c r="N3293" s="30">
        <v>8</v>
      </c>
      <c r="O3293" s="7">
        <v>9000</v>
      </c>
      <c r="P3293" s="30">
        <v>139</v>
      </c>
      <c r="Q3293" s="22">
        <v>8.6183749348172869E-2</v>
      </c>
      <c r="R3293" s="7">
        <v>8000</v>
      </c>
      <c r="S3293" s="2">
        <v>75</v>
      </c>
      <c r="T3293" s="11">
        <v>1034.56</v>
      </c>
      <c r="U3293" s="17" t="s">
        <v>6286</v>
      </c>
      <c r="V3293" s="21">
        <v>1</v>
      </c>
      <c r="W3293" s="9">
        <v>8000</v>
      </c>
      <c r="X3293" s="22">
        <f t="shared" si="255"/>
        <v>0</v>
      </c>
      <c r="Y3293" s="29">
        <v>1034.56</v>
      </c>
      <c r="Z3293" s="34">
        <f t="shared" si="256"/>
        <v>458000</v>
      </c>
      <c r="AA3293" s="34">
        <f t="shared" si="257"/>
        <v>1.7467248908296942E-2</v>
      </c>
      <c r="AB3293" s="35">
        <f t="shared" si="258"/>
        <v>2.427947598253275</v>
      </c>
      <c r="AC3293" s="35">
        <f t="shared" si="259"/>
        <v>1.3100436681222707</v>
      </c>
      <c r="AD3293" s="6">
        <f>IFERROR(VLOOKUP(E3293,marginal!$A$2:$E$4826,4,FALSE),0)</f>
        <v>906.73384615384509</v>
      </c>
    </row>
    <row r="3294" spans="1:30" x14ac:dyDescent="0.2">
      <c r="A3294" s="27" t="s">
        <v>6907</v>
      </c>
      <c r="B3294" s="6" t="s">
        <v>6913</v>
      </c>
      <c r="C3294" s="6" t="s">
        <v>6912</v>
      </c>
      <c r="D3294" s="2">
        <v>168274</v>
      </c>
      <c r="E3294" s="2">
        <v>168697</v>
      </c>
      <c r="F3294" s="3" t="s">
        <v>4005</v>
      </c>
      <c r="G3294" s="2">
        <v>168702</v>
      </c>
      <c r="H3294" s="3" t="s">
        <v>4009</v>
      </c>
      <c r="I3294" s="18" t="s">
        <v>6930</v>
      </c>
      <c r="J3294" s="28" t="s">
        <v>6930</v>
      </c>
      <c r="K3294" s="18">
        <v>45238</v>
      </c>
      <c r="L3294" s="18">
        <v>45260</v>
      </c>
      <c r="M3294" s="18"/>
      <c r="N3294" s="30">
        <v>6</v>
      </c>
      <c r="O3294" s="7">
        <v>13000</v>
      </c>
      <c r="P3294" s="30">
        <v>124</v>
      </c>
      <c r="Q3294" s="22">
        <v>5.7972957174443604E-2</v>
      </c>
      <c r="R3294" s="7">
        <v>8000</v>
      </c>
      <c r="S3294" s="2">
        <v>75</v>
      </c>
      <c r="T3294" s="11">
        <v>1034.56</v>
      </c>
      <c r="U3294" s="17" t="s">
        <v>6286</v>
      </c>
      <c r="V3294" s="21">
        <v>1</v>
      </c>
      <c r="W3294" s="9">
        <v>8000</v>
      </c>
      <c r="X3294" s="22">
        <f t="shared" si="255"/>
        <v>0</v>
      </c>
      <c r="Y3294" s="29">
        <v>1034.56</v>
      </c>
      <c r="Z3294" s="34">
        <f t="shared" si="256"/>
        <v>310000</v>
      </c>
      <c r="AA3294" s="34">
        <f t="shared" si="257"/>
        <v>2.5806451612903226E-2</v>
      </c>
      <c r="AB3294" s="35">
        <f t="shared" si="258"/>
        <v>3.2</v>
      </c>
      <c r="AC3294" s="35">
        <f t="shared" si="259"/>
        <v>1.935483870967742</v>
      </c>
      <c r="AD3294" s="6">
        <f>IFERROR(VLOOKUP(E3294,marginal!$A$2:$E$4826,4,FALSE),0)</f>
        <v>906.73384615384509</v>
      </c>
    </row>
    <row r="3295" spans="1:30" x14ac:dyDescent="0.2">
      <c r="A3295" s="27" t="s">
        <v>6907</v>
      </c>
      <c r="B3295" s="6" t="s">
        <v>6913</v>
      </c>
      <c r="C3295" s="6" t="s">
        <v>6912</v>
      </c>
      <c r="D3295" s="2">
        <v>168269</v>
      </c>
      <c r="E3295" s="2">
        <v>168697</v>
      </c>
      <c r="F3295" s="3" t="s">
        <v>4005</v>
      </c>
      <c r="G3295" s="2">
        <v>168703</v>
      </c>
      <c r="H3295" s="3" t="s">
        <v>4010</v>
      </c>
      <c r="I3295" s="18" t="s">
        <v>6930</v>
      </c>
      <c r="J3295" s="28" t="s">
        <v>6930</v>
      </c>
      <c r="K3295" s="18">
        <v>45238</v>
      </c>
      <c r="L3295" s="18">
        <v>45260</v>
      </c>
      <c r="M3295" s="18"/>
      <c r="N3295" s="30">
        <v>8</v>
      </c>
      <c r="O3295" s="7">
        <v>9000</v>
      </c>
      <c r="P3295" s="30">
        <v>139</v>
      </c>
      <c r="Q3295" s="22">
        <v>8.6183749348172869E-2</v>
      </c>
      <c r="R3295" s="7">
        <v>8000</v>
      </c>
      <c r="S3295" s="2">
        <v>75</v>
      </c>
      <c r="T3295" s="11">
        <v>1034.56</v>
      </c>
      <c r="U3295" s="17" t="s">
        <v>6286</v>
      </c>
      <c r="V3295" s="21">
        <v>1</v>
      </c>
      <c r="W3295" s="9">
        <v>8000</v>
      </c>
      <c r="X3295" s="22">
        <f t="shared" si="255"/>
        <v>0</v>
      </c>
      <c r="Y3295" s="29">
        <v>1034.56</v>
      </c>
      <c r="Z3295" s="34">
        <f t="shared" si="256"/>
        <v>458000</v>
      </c>
      <c r="AA3295" s="34">
        <f t="shared" si="257"/>
        <v>1.7467248908296942E-2</v>
      </c>
      <c r="AB3295" s="35">
        <f t="shared" si="258"/>
        <v>2.427947598253275</v>
      </c>
      <c r="AC3295" s="35">
        <f t="shared" si="259"/>
        <v>1.3100436681222707</v>
      </c>
      <c r="AD3295" s="6">
        <f>IFERROR(VLOOKUP(E3295,marginal!$A$2:$E$4826,4,FALSE),0)</f>
        <v>906.73384615384509</v>
      </c>
    </row>
    <row r="3296" spans="1:30" x14ac:dyDescent="0.2">
      <c r="A3296" s="27" t="s">
        <v>6907</v>
      </c>
      <c r="B3296" s="6" t="s">
        <v>6913</v>
      </c>
      <c r="C3296" s="6" t="s">
        <v>6912</v>
      </c>
      <c r="D3296" s="2">
        <v>168285</v>
      </c>
      <c r="E3296" s="2">
        <v>168697</v>
      </c>
      <c r="F3296" s="3" t="s">
        <v>4005</v>
      </c>
      <c r="G3296" s="2">
        <v>168704</v>
      </c>
      <c r="H3296" s="3" t="s">
        <v>4011</v>
      </c>
      <c r="I3296" s="18">
        <v>45230</v>
      </c>
      <c r="J3296" s="28">
        <v>1270402248</v>
      </c>
      <c r="K3296" s="18">
        <v>45238</v>
      </c>
      <c r="L3296" s="18">
        <v>45260</v>
      </c>
      <c r="M3296" s="18"/>
      <c r="N3296" s="30">
        <v>9</v>
      </c>
      <c r="O3296" s="7">
        <v>10000</v>
      </c>
      <c r="P3296" s="30">
        <v>147</v>
      </c>
      <c r="Q3296" s="22">
        <v>7.9000519063170294E-2</v>
      </c>
      <c r="R3296" s="7">
        <v>5000</v>
      </c>
      <c r="S3296" s="2">
        <v>147</v>
      </c>
      <c r="T3296" s="11">
        <v>1303.3399999999999</v>
      </c>
      <c r="U3296" s="17" t="s">
        <v>6286</v>
      </c>
      <c r="V3296" s="21">
        <v>1</v>
      </c>
      <c r="W3296" s="9">
        <v>5000</v>
      </c>
      <c r="X3296" s="22">
        <f t="shared" si="255"/>
        <v>0</v>
      </c>
      <c r="Y3296" s="29">
        <v>1303.3399999999999</v>
      </c>
      <c r="Z3296" s="34">
        <f t="shared" si="256"/>
        <v>222000</v>
      </c>
      <c r="AA3296" s="34">
        <f t="shared" si="257"/>
        <v>2.2522522522522521E-2</v>
      </c>
      <c r="AB3296" s="35">
        <f t="shared" si="258"/>
        <v>3.3108108108108105</v>
      </c>
      <c r="AC3296" s="35">
        <f t="shared" si="259"/>
        <v>3.3108108108108105</v>
      </c>
      <c r="AD3296" s="6">
        <f>IFERROR(VLOOKUP(E3296,marginal!$A$2:$E$4826,4,FALSE),0)</f>
        <v>906.73384615384509</v>
      </c>
    </row>
    <row r="3297" spans="1:30" x14ac:dyDescent="0.2">
      <c r="A3297" s="27" t="s">
        <v>6907</v>
      </c>
      <c r="B3297" s="6" t="s">
        <v>6918</v>
      </c>
      <c r="C3297" s="6" t="s">
        <v>6912</v>
      </c>
      <c r="D3297" s="2">
        <v>168852</v>
      </c>
      <c r="E3297" s="2">
        <v>169013</v>
      </c>
      <c r="F3297" s="3" t="s">
        <v>2866</v>
      </c>
      <c r="G3297" s="2">
        <v>169019</v>
      </c>
      <c r="H3297" s="3" t="s">
        <v>4012</v>
      </c>
      <c r="I3297" s="18">
        <v>45239</v>
      </c>
      <c r="J3297" s="28">
        <v>1275281005</v>
      </c>
      <c r="K3297" s="18">
        <v>45243</v>
      </c>
      <c r="L3297" s="18">
        <v>45260</v>
      </c>
      <c r="M3297" s="18"/>
      <c r="N3297" s="30">
        <v>9</v>
      </c>
      <c r="O3297" s="7">
        <v>10000</v>
      </c>
      <c r="P3297" s="30">
        <v>147</v>
      </c>
      <c r="Q3297" s="22">
        <v>7.9000519063170294E-2</v>
      </c>
      <c r="R3297" s="7">
        <v>7000</v>
      </c>
      <c r="S3297" s="2">
        <v>142</v>
      </c>
      <c r="T3297" s="11">
        <v>1758.65</v>
      </c>
      <c r="U3297" s="17" t="s">
        <v>6286</v>
      </c>
      <c r="V3297" s="21">
        <v>0.8632836991324635</v>
      </c>
      <c r="W3297" s="9">
        <v>6042.9858939272444</v>
      </c>
      <c r="X3297" s="22">
        <f t="shared" si="255"/>
        <v>-0.1367163008675365</v>
      </c>
      <c r="Y3297" s="29">
        <v>1518.213877479307</v>
      </c>
      <c r="Z3297" s="34">
        <f t="shared" si="256"/>
        <v>222000</v>
      </c>
      <c r="AA3297" s="34">
        <f t="shared" si="257"/>
        <v>3.1531531531531529E-2</v>
      </c>
      <c r="AB3297" s="35">
        <f t="shared" si="258"/>
        <v>4.6351351351351351</v>
      </c>
      <c r="AC3297" s="35">
        <f t="shared" si="259"/>
        <v>4.4774774774774775</v>
      </c>
      <c r="AD3297" s="6">
        <f>IFERROR(VLOOKUP(E3297,marginal!$A$2:$E$4826,4,FALSE),0)</f>
        <v>4042.90076923077</v>
      </c>
    </row>
    <row r="3298" spans="1:30" x14ac:dyDescent="0.2">
      <c r="A3298" s="27" t="s">
        <v>6907</v>
      </c>
      <c r="B3298" s="6" t="s">
        <v>6926</v>
      </c>
      <c r="C3298" s="6" t="s">
        <v>6909</v>
      </c>
      <c r="D3298" s="2">
        <v>168802</v>
      </c>
      <c r="E3298" s="2">
        <v>168927</v>
      </c>
      <c r="F3298" s="3" t="s">
        <v>2874</v>
      </c>
      <c r="G3298" s="2">
        <v>169010</v>
      </c>
      <c r="H3298" s="3" t="s">
        <v>4013</v>
      </c>
      <c r="I3298" s="18">
        <v>45238</v>
      </c>
      <c r="J3298" s="28">
        <v>1274695366</v>
      </c>
      <c r="K3298" s="18">
        <v>45243</v>
      </c>
      <c r="L3298" s="18">
        <v>45260</v>
      </c>
      <c r="M3298" s="18"/>
      <c r="N3298" s="30">
        <v>6</v>
      </c>
      <c r="O3298" s="7">
        <v>10000</v>
      </c>
      <c r="P3298" s="30">
        <v>115</v>
      </c>
      <c r="Q3298" s="22">
        <v>3.97705569269148E-2</v>
      </c>
      <c r="R3298" s="7">
        <v>7000</v>
      </c>
      <c r="S3298" s="2">
        <v>142</v>
      </c>
      <c r="T3298" s="11">
        <v>1758.65</v>
      </c>
      <c r="U3298" s="17" t="s">
        <v>6286</v>
      </c>
      <c r="V3298" s="21">
        <v>1</v>
      </c>
      <c r="W3298" s="9">
        <v>7000</v>
      </c>
      <c r="X3298" s="22">
        <f t="shared" si="255"/>
        <v>0</v>
      </c>
      <c r="Y3298" s="29">
        <v>1758.65</v>
      </c>
      <c r="Z3298" s="34">
        <f t="shared" si="256"/>
        <v>310000</v>
      </c>
      <c r="AA3298" s="34">
        <f t="shared" si="257"/>
        <v>2.2580645161290321E-2</v>
      </c>
      <c r="AB3298" s="35">
        <f t="shared" si="258"/>
        <v>2.596774193548387</v>
      </c>
      <c r="AC3298" s="35">
        <f t="shared" si="259"/>
        <v>3.2064516129032254</v>
      </c>
      <c r="AD3298" s="6">
        <f>IFERROR(VLOOKUP(E3298,marginal!$A$2:$E$4826,4,FALSE),0)</f>
        <v>14579.2907692307</v>
      </c>
    </row>
    <row r="3299" spans="1:30" x14ac:dyDescent="0.2">
      <c r="A3299" s="27" t="s">
        <v>6907</v>
      </c>
      <c r="B3299" s="6" t="s">
        <v>6919</v>
      </c>
      <c r="C3299" s="6" t="s">
        <v>6909</v>
      </c>
      <c r="D3299" s="2">
        <v>168907</v>
      </c>
      <c r="E3299" s="2">
        <v>169023</v>
      </c>
      <c r="F3299" s="3" t="s">
        <v>4014</v>
      </c>
      <c r="G3299" s="2">
        <v>169048</v>
      </c>
      <c r="H3299" s="3" t="s">
        <v>4015</v>
      </c>
      <c r="I3299" s="18">
        <v>45348</v>
      </c>
      <c r="J3299" s="28">
        <v>1348637516</v>
      </c>
      <c r="K3299" s="18">
        <v>45245</v>
      </c>
      <c r="L3299" s="18">
        <v>45260</v>
      </c>
      <c r="M3299" s="18"/>
      <c r="N3299" s="30">
        <v>1</v>
      </c>
      <c r="O3299" s="7">
        <v>7000</v>
      </c>
      <c r="P3299" s="30">
        <v>114</v>
      </c>
      <c r="Q3299" s="22">
        <v>5.9818464604665163E-3</v>
      </c>
      <c r="R3299" s="7">
        <v>10000</v>
      </c>
      <c r="S3299" s="2">
        <v>142</v>
      </c>
      <c r="T3299" s="11">
        <v>2510.34</v>
      </c>
      <c r="U3299" s="17" t="s">
        <v>6286</v>
      </c>
      <c r="V3299" s="21">
        <v>1</v>
      </c>
      <c r="W3299" s="9">
        <v>10000</v>
      </c>
      <c r="X3299" s="22">
        <f t="shared" si="255"/>
        <v>0</v>
      </c>
      <c r="Y3299" s="29">
        <v>2510.34</v>
      </c>
      <c r="Z3299" s="34">
        <f t="shared" si="256"/>
        <v>364000</v>
      </c>
      <c r="AA3299" s="34">
        <f t="shared" si="257"/>
        <v>2.7472527472527472E-2</v>
      </c>
      <c r="AB3299" s="35">
        <f t="shared" si="258"/>
        <v>3.1318681318681318</v>
      </c>
      <c r="AC3299" s="35">
        <f t="shared" si="259"/>
        <v>3.901098901098901</v>
      </c>
      <c r="AD3299" s="6">
        <f>IFERROR(VLOOKUP(E3299,marginal!$A$2:$E$4826,4,FALSE),0)</f>
        <v>6063.8473076923001</v>
      </c>
    </row>
    <row r="3300" spans="1:30" x14ac:dyDescent="0.2">
      <c r="A3300" s="27" t="s">
        <v>6907</v>
      </c>
      <c r="B3300" s="6" t="s">
        <v>6919</v>
      </c>
      <c r="C3300" s="6" t="s">
        <v>6909</v>
      </c>
      <c r="D3300" s="2">
        <v>168869</v>
      </c>
      <c r="E3300" s="2">
        <v>169023</v>
      </c>
      <c r="F3300" s="3" t="s">
        <v>4014</v>
      </c>
      <c r="G3300" s="2">
        <v>169126</v>
      </c>
      <c r="H3300" s="3" t="s">
        <v>4016</v>
      </c>
      <c r="I3300" s="18">
        <v>45348</v>
      </c>
      <c r="J3300" s="28">
        <v>1348636066</v>
      </c>
      <c r="K3300" s="18">
        <v>45245</v>
      </c>
      <c r="L3300" s="18">
        <v>45260</v>
      </c>
      <c r="M3300" s="18"/>
      <c r="N3300" s="30">
        <v>2</v>
      </c>
      <c r="O3300" s="7">
        <v>7000</v>
      </c>
      <c r="P3300" s="30">
        <v>110</v>
      </c>
      <c r="Q3300" s="22">
        <v>1.8298129407071966E-2</v>
      </c>
      <c r="R3300" s="7">
        <v>10000</v>
      </c>
      <c r="S3300" s="2">
        <v>142</v>
      </c>
      <c r="T3300" s="11">
        <v>2510.34</v>
      </c>
      <c r="U3300" s="17" t="s">
        <v>6286</v>
      </c>
      <c r="V3300" s="21">
        <v>1</v>
      </c>
      <c r="W3300" s="9">
        <v>10000</v>
      </c>
      <c r="X3300" s="22">
        <f t="shared" si="255"/>
        <v>0</v>
      </c>
      <c r="Y3300" s="29">
        <v>2510.34</v>
      </c>
      <c r="Z3300" s="34">
        <f t="shared" si="256"/>
        <v>140000</v>
      </c>
      <c r="AA3300" s="34">
        <f t="shared" si="257"/>
        <v>7.1428571428571425E-2</v>
      </c>
      <c r="AB3300" s="35">
        <f t="shared" si="258"/>
        <v>7.8571428571428568</v>
      </c>
      <c r="AC3300" s="35">
        <f t="shared" si="259"/>
        <v>10.142857142857142</v>
      </c>
      <c r="AD3300" s="6">
        <f>IFERROR(VLOOKUP(E3300,marginal!$A$2:$E$4826,4,FALSE),0)</f>
        <v>6063.8473076923001</v>
      </c>
    </row>
    <row r="3301" spans="1:30" x14ac:dyDescent="0.2">
      <c r="A3301" s="27" t="s">
        <v>6907</v>
      </c>
      <c r="B3301" s="6" t="s">
        <v>6919</v>
      </c>
      <c r="C3301" s="6" t="s">
        <v>6909</v>
      </c>
      <c r="D3301" s="2">
        <v>167956</v>
      </c>
      <c r="E3301" s="2">
        <v>169023</v>
      </c>
      <c r="F3301" s="3" t="s">
        <v>4014</v>
      </c>
      <c r="G3301" s="2">
        <v>169132</v>
      </c>
      <c r="H3301" s="3" t="s">
        <v>4017</v>
      </c>
      <c r="I3301" s="18">
        <v>45229</v>
      </c>
      <c r="J3301" s="28">
        <v>1269372591</v>
      </c>
      <c r="K3301" s="18">
        <v>45245</v>
      </c>
      <c r="L3301" s="18">
        <v>45260</v>
      </c>
      <c r="M3301" s="18"/>
      <c r="N3301" s="30">
        <v>2</v>
      </c>
      <c r="O3301" s="7">
        <v>7000</v>
      </c>
      <c r="P3301" s="30">
        <v>110</v>
      </c>
      <c r="Q3301" s="22">
        <v>1.8298129407071966E-2</v>
      </c>
      <c r="R3301" s="7">
        <v>10000</v>
      </c>
      <c r="S3301" s="2">
        <v>142</v>
      </c>
      <c r="T3301" s="11">
        <v>2510.34</v>
      </c>
      <c r="U3301" s="17" t="s">
        <v>6286</v>
      </c>
      <c r="V3301" s="21">
        <v>1</v>
      </c>
      <c r="W3301" s="9">
        <v>10000</v>
      </c>
      <c r="X3301" s="22">
        <f t="shared" si="255"/>
        <v>0</v>
      </c>
      <c r="Y3301" s="29">
        <v>2510.34</v>
      </c>
      <c r="Z3301" s="34">
        <f t="shared" si="256"/>
        <v>140000</v>
      </c>
      <c r="AA3301" s="34">
        <f t="shared" si="257"/>
        <v>7.1428571428571425E-2</v>
      </c>
      <c r="AB3301" s="35">
        <f t="shared" si="258"/>
        <v>7.8571428571428568</v>
      </c>
      <c r="AC3301" s="35">
        <f t="shared" si="259"/>
        <v>10.142857142857142</v>
      </c>
      <c r="AD3301" s="6">
        <f>IFERROR(VLOOKUP(E3301,marginal!$A$2:$E$4826,4,FALSE),0)</f>
        <v>6063.8473076923001</v>
      </c>
    </row>
    <row r="3302" spans="1:30" x14ac:dyDescent="0.2">
      <c r="A3302" s="27" t="s">
        <v>6907</v>
      </c>
      <c r="B3302" s="6" t="s">
        <v>6910</v>
      </c>
      <c r="C3302" s="6" t="s">
        <v>6909</v>
      </c>
      <c r="D3302" s="2">
        <v>168803</v>
      </c>
      <c r="E3302" s="2">
        <v>169117</v>
      </c>
      <c r="F3302" s="3" t="s">
        <v>2856</v>
      </c>
      <c r="G3302" s="2">
        <v>169124</v>
      </c>
      <c r="H3302" s="3" t="s">
        <v>4018</v>
      </c>
      <c r="I3302" s="18">
        <v>45238</v>
      </c>
      <c r="J3302" s="28">
        <v>1274698917</v>
      </c>
      <c r="K3302" s="18">
        <v>45245</v>
      </c>
      <c r="L3302" s="18">
        <v>45260</v>
      </c>
      <c r="M3302" s="18"/>
      <c r="N3302" s="30">
        <v>2</v>
      </c>
      <c r="O3302" s="7">
        <v>10000</v>
      </c>
      <c r="P3302" s="30">
        <v>100</v>
      </c>
      <c r="Q3302" s="22">
        <v>1.82981294070719E-2</v>
      </c>
      <c r="R3302" s="7">
        <v>8000</v>
      </c>
      <c r="S3302" s="2">
        <v>142</v>
      </c>
      <c r="T3302" s="11">
        <v>2013.74</v>
      </c>
      <c r="U3302" s="17" t="s">
        <v>6286</v>
      </c>
      <c r="V3302" s="21">
        <v>1</v>
      </c>
      <c r="W3302" s="9">
        <v>8000</v>
      </c>
      <c r="X3302" s="22">
        <f t="shared" si="255"/>
        <v>0</v>
      </c>
      <c r="Y3302" s="29">
        <v>2013.74</v>
      </c>
      <c r="Z3302" s="34">
        <f t="shared" si="256"/>
        <v>140000</v>
      </c>
      <c r="AA3302" s="34">
        <f t="shared" si="257"/>
        <v>5.7142857142857141E-2</v>
      </c>
      <c r="AB3302" s="35">
        <f t="shared" si="258"/>
        <v>5.7142857142857144</v>
      </c>
      <c r="AC3302" s="35">
        <f t="shared" si="259"/>
        <v>8.1142857142857139</v>
      </c>
      <c r="AD3302" s="6">
        <f>IFERROR(VLOOKUP(E3302,marginal!$A$2:$E$4826,4,FALSE),0)</f>
        <v>15119.52</v>
      </c>
    </row>
    <row r="3303" spans="1:30" x14ac:dyDescent="0.2">
      <c r="A3303" s="27" t="s">
        <v>6907</v>
      </c>
      <c r="B3303" s="6" t="s">
        <v>6915</v>
      </c>
      <c r="C3303" s="6" t="s">
        <v>6909</v>
      </c>
      <c r="D3303" s="2">
        <v>169138</v>
      </c>
      <c r="E3303" s="2">
        <v>169178</v>
      </c>
      <c r="F3303" s="3" t="s">
        <v>1677</v>
      </c>
      <c r="G3303" s="2">
        <v>169205</v>
      </c>
      <c r="H3303" s="3" t="s">
        <v>4019</v>
      </c>
      <c r="I3303" s="18">
        <v>45243</v>
      </c>
      <c r="J3303" s="28">
        <v>1278216548</v>
      </c>
      <c r="K3303" s="18">
        <v>45245</v>
      </c>
      <c r="L3303" s="18">
        <v>45260</v>
      </c>
      <c r="M3303" s="18"/>
      <c r="N3303" s="30">
        <v>1</v>
      </c>
      <c r="O3303" s="7">
        <v>10000</v>
      </c>
      <c r="P3303" s="30">
        <v>90</v>
      </c>
      <c r="Q3303" s="22">
        <v>5.9818464604665302E-3</v>
      </c>
      <c r="R3303" s="7">
        <v>10000</v>
      </c>
      <c r="S3303" s="2">
        <v>142</v>
      </c>
      <c r="T3303" s="11">
        <v>2510.34</v>
      </c>
      <c r="U3303" s="17" t="s">
        <v>6286</v>
      </c>
      <c r="V3303" s="21">
        <v>1</v>
      </c>
      <c r="W3303" s="9">
        <v>10000</v>
      </c>
      <c r="X3303" s="22">
        <f t="shared" si="255"/>
        <v>0</v>
      </c>
      <c r="Y3303" s="29">
        <v>2510.34</v>
      </c>
      <c r="Z3303" s="34">
        <f t="shared" si="256"/>
        <v>364000</v>
      </c>
      <c r="AA3303" s="34">
        <f t="shared" si="257"/>
        <v>2.7472527472527472E-2</v>
      </c>
      <c r="AB3303" s="35">
        <f t="shared" si="258"/>
        <v>2.4725274725274726</v>
      </c>
      <c r="AC3303" s="35">
        <f t="shared" si="259"/>
        <v>3.901098901098901</v>
      </c>
      <c r="AD3303" s="6">
        <f>IFERROR(VLOOKUP(E3303,marginal!$A$2:$E$4826,4,FALSE),0)</f>
        <v>11916.8823076923</v>
      </c>
    </row>
    <row r="3304" spans="1:30" x14ac:dyDescent="0.2">
      <c r="A3304" s="27" t="s">
        <v>6907</v>
      </c>
      <c r="B3304" s="6" t="s">
        <v>6915</v>
      </c>
      <c r="C3304" s="6" t="s">
        <v>6909</v>
      </c>
      <c r="D3304" s="2">
        <v>169137</v>
      </c>
      <c r="E3304" s="2">
        <v>169178</v>
      </c>
      <c r="F3304" s="3" t="s">
        <v>1677</v>
      </c>
      <c r="G3304" s="2">
        <v>169206</v>
      </c>
      <c r="H3304" s="3" t="s">
        <v>4020</v>
      </c>
      <c r="I3304" s="18">
        <v>45338</v>
      </c>
      <c r="J3304" s="28">
        <v>1341003105</v>
      </c>
      <c r="K3304" s="18">
        <v>45245</v>
      </c>
      <c r="L3304" s="18">
        <v>45260</v>
      </c>
      <c r="M3304" s="18"/>
      <c r="N3304" s="30">
        <v>1</v>
      </c>
      <c r="O3304" s="7">
        <v>10000</v>
      </c>
      <c r="P3304" s="30">
        <v>90</v>
      </c>
      <c r="Q3304" s="22">
        <v>5.9818464604665302E-3</v>
      </c>
      <c r="R3304" s="7">
        <v>5000</v>
      </c>
      <c r="S3304" s="2">
        <v>147</v>
      </c>
      <c r="T3304" s="11">
        <v>1303.3399999999999</v>
      </c>
      <c r="U3304" s="17" t="s">
        <v>6286</v>
      </c>
      <c r="V3304" s="21">
        <v>1</v>
      </c>
      <c r="W3304" s="9">
        <v>5000</v>
      </c>
      <c r="X3304" s="22">
        <f t="shared" si="255"/>
        <v>0</v>
      </c>
      <c r="Y3304" s="29">
        <v>1303.3399999999999</v>
      </c>
      <c r="Z3304" s="34">
        <f t="shared" si="256"/>
        <v>364000</v>
      </c>
      <c r="AA3304" s="34">
        <f t="shared" si="257"/>
        <v>1.3736263736263736E-2</v>
      </c>
      <c r="AB3304" s="35">
        <f t="shared" si="258"/>
        <v>1.2362637362637363</v>
      </c>
      <c r="AC3304" s="35">
        <f t="shared" si="259"/>
        <v>2.0192307692307692</v>
      </c>
      <c r="AD3304" s="6">
        <f>IFERROR(VLOOKUP(E3304,marginal!$A$2:$E$4826,4,FALSE),0)</f>
        <v>11916.8823076923</v>
      </c>
    </row>
    <row r="3305" spans="1:30" x14ac:dyDescent="0.2">
      <c r="A3305" s="27" t="s">
        <v>6907</v>
      </c>
      <c r="B3305" s="6" t="s">
        <v>6915</v>
      </c>
      <c r="C3305" s="6" t="s">
        <v>6909</v>
      </c>
      <c r="D3305" s="4">
        <v>168916</v>
      </c>
      <c r="E3305" s="4">
        <v>169405</v>
      </c>
      <c r="F3305" s="5" t="s">
        <v>4021</v>
      </c>
      <c r="G3305" s="4">
        <v>169406</v>
      </c>
      <c r="H3305" s="5" t="s">
        <v>4022</v>
      </c>
      <c r="I3305" s="18">
        <v>45239</v>
      </c>
      <c r="J3305" s="28">
        <v>1275504813</v>
      </c>
      <c r="K3305" s="18">
        <v>45246</v>
      </c>
      <c r="L3305" s="18">
        <v>45260</v>
      </c>
      <c r="M3305" s="18"/>
      <c r="N3305" s="30">
        <v>1</v>
      </c>
      <c r="O3305" s="7">
        <v>8000</v>
      </c>
      <c r="P3305" s="30">
        <v>110</v>
      </c>
      <c r="Q3305" s="22">
        <v>5.9818464604665163E-3</v>
      </c>
      <c r="R3305" s="8">
        <v>10000</v>
      </c>
      <c r="S3305" s="4">
        <v>142</v>
      </c>
      <c r="T3305" s="10">
        <v>2510.34</v>
      </c>
      <c r="U3305" s="17" t="s">
        <v>6286</v>
      </c>
      <c r="V3305" s="21">
        <v>1</v>
      </c>
      <c r="W3305" s="9">
        <v>10000</v>
      </c>
      <c r="X3305" s="22">
        <f t="shared" si="255"/>
        <v>0</v>
      </c>
      <c r="Y3305" s="29">
        <v>2510.34</v>
      </c>
      <c r="Z3305" s="34">
        <f t="shared" si="256"/>
        <v>364000</v>
      </c>
      <c r="AA3305" s="34">
        <f t="shared" si="257"/>
        <v>2.7472527472527472E-2</v>
      </c>
      <c r="AB3305" s="35">
        <f t="shared" si="258"/>
        <v>3.0219780219780219</v>
      </c>
      <c r="AC3305" s="35">
        <f t="shared" si="259"/>
        <v>3.901098901098901</v>
      </c>
      <c r="AD3305" s="6">
        <f>IFERROR(VLOOKUP(E3305,marginal!$A$2:$E$4826,4,FALSE),0)</f>
        <v>10776.1307692307</v>
      </c>
    </row>
    <row r="3306" spans="1:30" x14ac:dyDescent="0.2">
      <c r="A3306" s="27" t="s">
        <v>6907</v>
      </c>
      <c r="B3306" s="6" t="s">
        <v>6920</v>
      </c>
      <c r="C3306" s="6" t="s">
        <v>6912</v>
      </c>
      <c r="D3306" s="2">
        <v>169027</v>
      </c>
      <c r="E3306" s="2">
        <v>169154</v>
      </c>
      <c r="F3306" s="3" t="s">
        <v>988</v>
      </c>
      <c r="G3306" s="2">
        <v>169323</v>
      </c>
      <c r="H3306" s="3" t="s">
        <v>4023</v>
      </c>
      <c r="I3306" s="18">
        <v>45432</v>
      </c>
      <c r="J3306" s="28">
        <v>1404956557</v>
      </c>
      <c r="K3306" s="18">
        <v>45246</v>
      </c>
      <c r="L3306" s="18">
        <v>45260</v>
      </c>
      <c r="M3306" s="18"/>
      <c r="N3306" s="30">
        <v>4</v>
      </c>
      <c r="O3306" s="7">
        <v>10000</v>
      </c>
      <c r="P3306" s="30">
        <v>110</v>
      </c>
      <c r="Q3306" s="22">
        <v>3.11605023919212E-2</v>
      </c>
      <c r="R3306" s="7">
        <v>5000</v>
      </c>
      <c r="S3306" s="2">
        <v>147</v>
      </c>
      <c r="T3306" s="11">
        <v>1303.3399999999999</v>
      </c>
      <c r="U3306" s="17" t="s">
        <v>6286</v>
      </c>
      <c r="V3306" s="21">
        <v>1</v>
      </c>
      <c r="W3306" s="9">
        <v>5000</v>
      </c>
      <c r="X3306" s="22">
        <f t="shared" si="255"/>
        <v>0</v>
      </c>
      <c r="Y3306" s="29">
        <v>1303.3399999999999</v>
      </c>
      <c r="Z3306" s="34">
        <f t="shared" si="256"/>
        <v>166000</v>
      </c>
      <c r="AA3306" s="34">
        <f t="shared" si="257"/>
        <v>3.0120481927710843E-2</v>
      </c>
      <c r="AB3306" s="35">
        <f t="shared" si="258"/>
        <v>3.3132530120481927</v>
      </c>
      <c r="AC3306" s="35">
        <f t="shared" si="259"/>
        <v>4.427710843373494</v>
      </c>
      <c r="AD3306" s="6">
        <f>IFERROR(VLOOKUP(E3306,marginal!$A$2:$E$4826,4,FALSE),0)</f>
        <v>4202.8346153846151</v>
      </c>
    </row>
    <row r="3307" spans="1:30" x14ac:dyDescent="0.2">
      <c r="A3307" s="27" t="s">
        <v>6907</v>
      </c>
      <c r="B3307" s="6" t="s">
        <v>6915</v>
      </c>
      <c r="C3307" s="6" t="s">
        <v>6909</v>
      </c>
      <c r="D3307" s="2">
        <v>168915</v>
      </c>
      <c r="E3307" s="2">
        <v>169405</v>
      </c>
      <c r="F3307" s="3" t="s">
        <v>4021</v>
      </c>
      <c r="G3307" s="2">
        <v>169407</v>
      </c>
      <c r="H3307" s="3" t="s">
        <v>4024</v>
      </c>
      <c r="I3307" s="18">
        <v>45239</v>
      </c>
      <c r="J3307" s="28">
        <v>1275505544</v>
      </c>
      <c r="K3307" s="18">
        <v>45246</v>
      </c>
      <c r="L3307" s="18">
        <v>45260</v>
      </c>
      <c r="M3307" s="18"/>
      <c r="N3307" s="30">
        <v>1</v>
      </c>
      <c r="O3307" s="7">
        <v>8000</v>
      </c>
      <c r="P3307" s="30">
        <v>110</v>
      </c>
      <c r="Q3307" s="22">
        <v>5.9818464604665163E-3</v>
      </c>
      <c r="R3307" s="7">
        <v>5000</v>
      </c>
      <c r="S3307" s="2">
        <v>147</v>
      </c>
      <c r="T3307" s="11">
        <v>1303.3399999999999</v>
      </c>
      <c r="U3307" s="17" t="s">
        <v>6286</v>
      </c>
      <c r="V3307" s="21">
        <v>1</v>
      </c>
      <c r="W3307" s="9">
        <v>5000</v>
      </c>
      <c r="X3307" s="22">
        <f t="shared" si="255"/>
        <v>0</v>
      </c>
      <c r="Y3307" s="29">
        <v>1303.3399999999999</v>
      </c>
      <c r="Z3307" s="34">
        <f t="shared" si="256"/>
        <v>364000</v>
      </c>
      <c r="AA3307" s="34">
        <f t="shared" si="257"/>
        <v>1.3736263736263736E-2</v>
      </c>
      <c r="AB3307" s="35">
        <f t="shared" si="258"/>
        <v>1.5109890109890109</v>
      </c>
      <c r="AC3307" s="35">
        <f t="shared" si="259"/>
        <v>2.0192307692307692</v>
      </c>
      <c r="AD3307" s="6">
        <f>IFERROR(VLOOKUP(E3307,marginal!$A$2:$E$4826,4,FALSE),0)</f>
        <v>10776.1307692307</v>
      </c>
    </row>
    <row r="3308" spans="1:30" x14ac:dyDescent="0.2">
      <c r="A3308" s="27" t="s">
        <v>6907</v>
      </c>
      <c r="B3308" s="6" t="s">
        <v>6915</v>
      </c>
      <c r="C3308" s="6" t="s">
        <v>6909</v>
      </c>
      <c r="D3308" s="2">
        <v>168913</v>
      </c>
      <c r="E3308" s="2">
        <v>169405</v>
      </c>
      <c r="F3308" s="3" t="s">
        <v>4021</v>
      </c>
      <c r="G3308" s="2">
        <v>169408</v>
      </c>
      <c r="H3308" s="3" t="s">
        <v>4025</v>
      </c>
      <c r="I3308" s="18">
        <v>45239</v>
      </c>
      <c r="J3308" s="28">
        <v>1275508764</v>
      </c>
      <c r="K3308" s="18">
        <v>45246</v>
      </c>
      <c r="L3308" s="18">
        <v>45260</v>
      </c>
      <c r="M3308" s="18"/>
      <c r="N3308" s="30">
        <v>7</v>
      </c>
      <c r="O3308" s="7">
        <v>10000</v>
      </c>
      <c r="P3308" s="30">
        <v>142</v>
      </c>
      <c r="Q3308" s="22">
        <v>5.2439109759484744E-2</v>
      </c>
      <c r="R3308" s="7">
        <v>10000</v>
      </c>
      <c r="S3308" s="2">
        <v>142</v>
      </c>
      <c r="T3308" s="11">
        <v>2510.34</v>
      </c>
      <c r="U3308" s="17" t="s">
        <v>6286</v>
      </c>
      <c r="V3308" s="21">
        <v>1</v>
      </c>
      <c r="W3308" s="9">
        <v>10000</v>
      </c>
      <c r="X3308" s="22">
        <f t="shared" si="255"/>
        <v>0</v>
      </c>
      <c r="Y3308" s="29">
        <v>2510.34</v>
      </c>
      <c r="Z3308" s="34">
        <f t="shared" si="256"/>
        <v>366000</v>
      </c>
      <c r="AA3308" s="34">
        <f t="shared" si="257"/>
        <v>2.7322404371584699E-2</v>
      </c>
      <c r="AB3308" s="35">
        <f t="shared" si="258"/>
        <v>3.8797814207650272</v>
      </c>
      <c r="AC3308" s="35">
        <f t="shared" si="259"/>
        <v>3.8797814207650272</v>
      </c>
      <c r="AD3308" s="6">
        <f>IFERROR(VLOOKUP(E3308,marginal!$A$2:$E$4826,4,FALSE),0)</f>
        <v>10776.1307692307</v>
      </c>
    </row>
    <row r="3309" spans="1:30" x14ac:dyDescent="0.2">
      <c r="A3309" s="27" t="s">
        <v>6907</v>
      </c>
      <c r="B3309" s="6" t="s">
        <v>6915</v>
      </c>
      <c r="C3309" s="6" t="s">
        <v>6909</v>
      </c>
      <c r="D3309" s="2">
        <v>169128</v>
      </c>
      <c r="E3309" s="2">
        <v>169405</v>
      </c>
      <c r="F3309" s="3" t="s">
        <v>4021</v>
      </c>
      <c r="G3309" s="2">
        <v>169409</v>
      </c>
      <c r="H3309" s="3" t="s">
        <v>4026</v>
      </c>
      <c r="I3309" s="18">
        <v>45243</v>
      </c>
      <c r="J3309" s="28">
        <v>1278121112</v>
      </c>
      <c r="K3309" s="18">
        <v>45246</v>
      </c>
      <c r="L3309" s="18">
        <v>45260</v>
      </c>
      <c r="M3309" s="18"/>
      <c r="N3309" s="30">
        <v>8</v>
      </c>
      <c r="O3309" s="7">
        <v>5000</v>
      </c>
      <c r="P3309" s="30">
        <v>147</v>
      </c>
      <c r="Q3309" s="22">
        <v>5.8283715876113994E-2</v>
      </c>
      <c r="R3309" s="7">
        <v>10000</v>
      </c>
      <c r="S3309" s="2">
        <v>142</v>
      </c>
      <c r="T3309" s="11">
        <v>2510.34</v>
      </c>
      <c r="U3309" s="17" t="s">
        <v>6286</v>
      </c>
      <c r="V3309" s="21">
        <v>1</v>
      </c>
      <c r="W3309" s="9">
        <v>10000</v>
      </c>
      <c r="X3309" s="22">
        <f t="shared" si="255"/>
        <v>0</v>
      </c>
      <c r="Y3309" s="29">
        <v>2510.34</v>
      </c>
      <c r="Z3309" s="34">
        <f t="shared" si="256"/>
        <v>458000</v>
      </c>
      <c r="AA3309" s="34">
        <f t="shared" si="257"/>
        <v>2.1834061135371178E-2</v>
      </c>
      <c r="AB3309" s="35">
        <f t="shared" si="258"/>
        <v>3.2096069868995634</v>
      </c>
      <c r="AC3309" s="35">
        <f t="shared" si="259"/>
        <v>3.1004366812227073</v>
      </c>
      <c r="AD3309" s="6">
        <f>IFERROR(VLOOKUP(E3309,marginal!$A$2:$E$4826,4,FALSE),0)</f>
        <v>10776.1307692307</v>
      </c>
    </row>
    <row r="3310" spans="1:30" x14ac:dyDescent="0.2">
      <c r="A3310" s="27" t="s">
        <v>6907</v>
      </c>
      <c r="B3310" s="6" t="s">
        <v>6915</v>
      </c>
      <c r="C3310" s="6" t="s">
        <v>6909</v>
      </c>
      <c r="D3310" s="2">
        <v>169136</v>
      </c>
      <c r="E3310" s="2">
        <v>169405</v>
      </c>
      <c r="F3310" s="3" t="s">
        <v>4021</v>
      </c>
      <c r="G3310" s="2">
        <v>169412</v>
      </c>
      <c r="H3310" s="3" t="s">
        <v>4027</v>
      </c>
      <c r="I3310" s="18" t="s">
        <v>6930</v>
      </c>
      <c r="J3310" s="28" t="s">
        <v>6930</v>
      </c>
      <c r="K3310" s="18">
        <v>45246</v>
      </c>
      <c r="L3310" s="18">
        <v>45260</v>
      </c>
      <c r="M3310" s="18"/>
      <c r="N3310" s="30">
        <v>6</v>
      </c>
      <c r="O3310" s="7">
        <v>14000</v>
      </c>
      <c r="P3310" s="30">
        <v>95</v>
      </c>
      <c r="Q3310" s="22">
        <v>1.1744970637098232E-2</v>
      </c>
      <c r="R3310" s="7">
        <v>8000</v>
      </c>
      <c r="S3310" s="2">
        <v>142</v>
      </c>
      <c r="T3310" s="11">
        <v>2013.74</v>
      </c>
      <c r="U3310" s="17" t="s">
        <v>6286</v>
      </c>
      <c r="V3310" s="21">
        <v>1</v>
      </c>
      <c r="W3310" s="9">
        <v>8000</v>
      </c>
      <c r="X3310" s="22">
        <f t="shared" si="255"/>
        <v>0</v>
      </c>
      <c r="Y3310" s="29">
        <v>2013.74</v>
      </c>
      <c r="Z3310" s="34">
        <f t="shared" si="256"/>
        <v>310000</v>
      </c>
      <c r="AA3310" s="34">
        <f t="shared" si="257"/>
        <v>2.5806451612903226E-2</v>
      </c>
      <c r="AB3310" s="35">
        <f t="shared" si="258"/>
        <v>2.4516129032258065</v>
      </c>
      <c r="AC3310" s="35">
        <f t="shared" si="259"/>
        <v>3.6645161290322581</v>
      </c>
      <c r="AD3310" s="6">
        <f>IFERROR(VLOOKUP(E3310,marginal!$A$2:$E$4826,4,FALSE),0)</f>
        <v>10776.1307692307</v>
      </c>
    </row>
    <row r="3311" spans="1:30" x14ac:dyDescent="0.2">
      <c r="A3311" s="27" t="s">
        <v>6907</v>
      </c>
      <c r="B3311" s="6" t="s">
        <v>6916</v>
      </c>
      <c r="C3311" s="6" t="s">
        <v>6912</v>
      </c>
      <c r="D3311" s="2">
        <v>169101</v>
      </c>
      <c r="E3311" s="2">
        <v>169356</v>
      </c>
      <c r="F3311" s="3" t="s">
        <v>1620</v>
      </c>
      <c r="G3311" s="2">
        <v>169376</v>
      </c>
      <c r="H3311" s="3" t="s">
        <v>4028</v>
      </c>
      <c r="I3311" s="18">
        <v>45243</v>
      </c>
      <c r="J3311" s="28">
        <v>1277948859</v>
      </c>
      <c r="K3311" s="18">
        <v>45246</v>
      </c>
      <c r="L3311" s="18">
        <v>45260</v>
      </c>
      <c r="M3311" s="18"/>
      <c r="N3311" s="30">
        <v>5</v>
      </c>
      <c r="O3311" s="7">
        <v>10000</v>
      </c>
      <c r="P3311" s="30">
        <v>110</v>
      </c>
      <c r="Q3311" s="22">
        <v>3.3741050530766099E-2</v>
      </c>
      <c r="R3311" s="7">
        <v>5000</v>
      </c>
      <c r="S3311" s="2">
        <v>147</v>
      </c>
      <c r="T3311" s="11">
        <v>1303.3399999999999</v>
      </c>
      <c r="U3311" s="17" t="s">
        <v>6286</v>
      </c>
      <c r="V3311" s="21">
        <v>1</v>
      </c>
      <c r="W3311" s="9">
        <v>5000</v>
      </c>
      <c r="X3311" s="22">
        <f t="shared" si="255"/>
        <v>0</v>
      </c>
      <c r="Y3311" s="29">
        <v>1303.3399999999999</v>
      </c>
      <c r="Z3311" s="34">
        <f t="shared" si="256"/>
        <v>186000</v>
      </c>
      <c r="AA3311" s="34">
        <f t="shared" si="257"/>
        <v>2.6881720430107527E-2</v>
      </c>
      <c r="AB3311" s="35">
        <f t="shared" si="258"/>
        <v>2.956989247311828</v>
      </c>
      <c r="AC3311" s="35">
        <f t="shared" si="259"/>
        <v>3.9516129032258065</v>
      </c>
      <c r="AD3311" s="6">
        <f>IFERROR(VLOOKUP(E3311,marginal!$A$2:$E$4826,4,FALSE),0)</f>
        <v>10001.183846153799</v>
      </c>
    </row>
    <row r="3312" spans="1:30" x14ac:dyDescent="0.2">
      <c r="A3312" s="27" t="s">
        <v>6907</v>
      </c>
      <c r="B3312" s="6" t="s">
        <v>6916</v>
      </c>
      <c r="C3312" s="6" t="s">
        <v>6912</v>
      </c>
      <c r="D3312" s="2">
        <v>169099</v>
      </c>
      <c r="E3312" s="2">
        <v>169356</v>
      </c>
      <c r="F3312" s="3" t="s">
        <v>1620</v>
      </c>
      <c r="G3312" s="2">
        <v>169378</v>
      </c>
      <c r="H3312" s="3" t="s">
        <v>4029</v>
      </c>
      <c r="I3312" s="18">
        <v>45243</v>
      </c>
      <c r="J3312" s="28">
        <v>1277941940</v>
      </c>
      <c r="K3312" s="18">
        <v>45246</v>
      </c>
      <c r="L3312" s="18">
        <v>45260</v>
      </c>
      <c r="M3312" s="18"/>
      <c r="N3312" s="30">
        <v>7</v>
      </c>
      <c r="O3312" s="7">
        <v>10000</v>
      </c>
      <c r="P3312" s="30">
        <v>127</v>
      </c>
      <c r="Q3312" s="22">
        <v>5.24391097594855E-2</v>
      </c>
      <c r="R3312" s="7">
        <v>8000</v>
      </c>
      <c r="S3312" s="2">
        <v>142</v>
      </c>
      <c r="T3312" s="11">
        <v>2013.74</v>
      </c>
      <c r="U3312" s="17" t="s">
        <v>6286</v>
      </c>
      <c r="V3312" s="21">
        <v>1</v>
      </c>
      <c r="W3312" s="9">
        <v>8000</v>
      </c>
      <c r="X3312" s="22">
        <f t="shared" si="255"/>
        <v>0</v>
      </c>
      <c r="Y3312" s="29">
        <v>2013.74</v>
      </c>
      <c r="Z3312" s="34">
        <f t="shared" si="256"/>
        <v>366000</v>
      </c>
      <c r="AA3312" s="34">
        <f t="shared" si="257"/>
        <v>2.185792349726776E-2</v>
      </c>
      <c r="AB3312" s="35">
        <f t="shared" si="258"/>
        <v>2.7759562841530054</v>
      </c>
      <c r="AC3312" s="35">
        <f t="shared" si="259"/>
        <v>3.1038251366120218</v>
      </c>
      <c r="AD3312" s="6">
        <f>IFERROR(VLOOKUP(E3312,marginal!$A$2:$E$4826,4,FALSE),0)</f>
        <v>10001.183846153799</v>
      </c>
    </row>
    <row r="3313" spans="1:30" x14ac:dyDescent="0.2">
      <c r="A3313" s="27" t="s">
        <v>6907</v>
      </c>
      <c r="B3313" s="6" t="s">
        <v>6924</v>
      </c>
      <c r="C3313" s="6" t="s">
        <v>6912</v>
      </c>
      <c r="D3313" s="2">
        <v>168817</v>
      </c>
      <c r="E3313" s="2">
        <v>169292</v>
      </c>
      <c r="F3313" s="3" t="s">
        <v>2878</v>
      </c>
      <c r="G3313" s="2">
        <v>169299</v>
      </c>
      <c r="H3313" s="3" t="s">
        <v>4030</v>
      </c>
      <c r="I3313" s="18">
        <v>45238</v>
      </c>
      <c r="J3313" s="28">
        <v>1274771552</v>
      </c>
      <c r="K3313" s="18">
        <v>45246</v>
      </c>
      <c r="L3313" s="18">
        <v>45260</v>
      </c>
      <c r="M3313" s="18"/>
      <c r="N3313" s="30">
        <v>8</v>
      </c>
      <c r="O3313" s="7">
        <v>5000</v>
      </c>
      <c r="P3313" s="30">
        <v>147</v>
      </c>
      <c r="Q3313" s="22">
        <v>5.8283715876113994E-2</v>
      </c>
      <c r="R3313" s="7">
        <v>7000</v>
      </c>
      <c r="S3313" s="2">
        <v>142</v>
      </c>
      <c r="T3313" s="11">
        <v>1758.65</v>
      </c>
      <c r="U3313" s="17" t="s">
        <v>6286</v>
      </c>
      <c r="V3313" s="21">
        <v>1</v>
      </c>
      <c r="W3313" s="9">
        <v>7000</v>
      </c>
      <c r="X3313" s="22">
        <f t="shared" si="255"/>
        <v>0</v>
      </c>
      <c r="Y3313" s="29">
        <v>1758.65</v>
      </c>
      <c r="Z3313" s="34">
        <f t="shared" si="256"/>
        <v>458000</v>
      </c>
      <c r="AA3313" s="34">
        <f t="shared" si="257"/>
        <v>1.5283842794759825E-2</v>
      </c>
      <c r="AB3313" s="35">
        <f t="shared" si="258"/>
        <v>2.2467248908296944</v>
      </c>
      <c r="AC3313" s="35">
        <f t="shared" si="259"/>
        <v>2.1703056768558953</v>
      </c>
      <c r="AD3313" s="6">
        <f>IFERROR(VLOOKUP(E3313,marginal!$A$2:$E$4826,4,FALSE),0)</f>
        <v>4870.0738461538504</v>
      </c>
    </row>
    <row r="3314" spans="1:30" x14ac:dyDescent="0.2">
      <c r="A3314" s="27" t="s">
        <v>6907</v>
      </c>
      <c r="B3314" s="6" t="s">
        <v>6924</v>
      </c>
      <c r="C3314" s="6" t="s">
        <v>6912</v>
      </c>
      <c r="D3314" s="2">
        <v>168708</v>
      </c>
      <c r="E3314" s="2">
        <v>169292</v>
      </c>
      <c r="F3314" s="3" t="s">
        <v>2878</v>
      </c>
      <c r="G3314" s="2">
        <v>169300</v>
      </c>
      <c r="H3314" s="3" t="s">
        <v>4031</v>
      </c>
      <c r="I3314" s="18" t="s">
        <v>6930</v>
      </c>
      <c r="J3314" s="28" t="s">
        <v>6930</v>
      </c>
      <c r="K3314" s="18">
        <v>45246</v>
      </c>
      <c r="L3314" s="18">
        <v>45260</v>
      </c>
      <c r="M3314" s="18"/>
      <c r="N3314" s="30">
        <v>5</v>
      </c>
      <c r="O3314" s="7">
        <v>13000</v>
      </c>
      <c r="P3314" s="30">
        <v>117</v>
      </c>
      <c r="Q3314" s="22">
        <v>3.3741050530766176E-2</v>
      </c>
      <c r="R3314" s="7">
        <v>7000</v>
      </c>
      <c r="S3314" s="2">
        <v>142</v>
      </c>
      <c r="T3314" s="11">
        <v>1758.65</v>
      </c>
      <c r="U3314" s="17" t="s">
        <v>6286</v>
      </c>
      <c r="V3314" s="21">
        <v>1</v>
      </c>
      <c r="W3314" s="9">
        <v>7000</v>
      </c>
      <c r="X3314" s="22">
        <f t="shared" si="255"/>
        <v>0</v>
      </c>
      <c r="Y3314" s="29">
        <v>1758.65</v>
      </c>
      <c r="Z3314" s="34">
        <f t="shared" si="256"/>
        <v>186000</v>
      </c>
      <c r="AA3314" s="34">
        <f t="shared" si="257"/>
        <v>3.7634408602150539E-2</v>
      </c>
      <c r="AB3314" s="35">
        <f t="shared" si="258"/>
        <v>4.403225806451613</v>
      </c>
      <c r="AC3314" s="35">
        <f t="shared" si="259"/>
        <v>5.3440860215053769</v>
      </c>
      <c r="AD3314" s="6">
        <f>IFERROR(VLOOKUP(E3314,marginal!$A$2:$E$4826,4,FALSE),0)</f>
        <v>4870.0738461538504</v>
      </c>
    </row>
    <row r="3315" spans="1:30" x14ac:dyDescent="0.2">
      <c r="A3315" s="27" t="s">
        <v>6907</v>
      </c>
      <c r="B3315" s="6" t="s">
        <v>6911</v>
      </c>
      <c r="C3315" s="6" t="s">
        <v>6912</v>
      </c>
      <c r="D3315" s="2">
        <v>169167</v>
      </c>
      <c r="E3315" s="2">
        <v>169271</v>
      </c>
      <c r="F3315" s="3" t="s">
        <v>223</v>
      </c>
      <c r="G3315" s="2">
        <v>169278</v>
      </c>
      <c r="H3315" s="3" t="s">
        <v>4032</v>
      </c>
      <c r="I3315" s="18" t="s">
        <v>6930</v>
      </c>
      <c r="J3315" s="28" t="s">
        <v>6930</v>
      </c>
      <c r="K3315" s="18">
        <v>45246</v>
      </c>
      <c r="L3315" s="18">
        <v>45260</v>
      </c>
      <c r="M3315" s="18"/>
      <c r="N3315" s="30">
        <v>9</v>
      </c>
      <c r="O3315" s="7">
        <v>10000</v>
      </c>
      <c r="P3315" s="30">
        <v>130</v>
      </c>
      <c r="Q3315" s="22">
        <v>6.6561950662098204E-2</v>
      </c>
      <c r="R3315" s="7">
        <v>5000</v>
      </c>
      <c r="S3315" s="2">
        <v>147</v>
      </c>
      <c r="T3315" s="11">
        <v>1303.3399999999999</v>
      </c>
      <c r="U3315" s="17" t="s">
        <v>6286</v>
      </c>
      <c r="V3315" s="21">
        <v>1</v>
      </c>
      <c r="W3315" s="9">
        <v>5000</v>
      </c>
      <c r="X3315" s="22">
        <f t="shared" si="255"/>
        <v>0</v>
      </c>
      <c r="Y3315" s="29">
        <v>1303.3399999999999</v>
      </c>
      <c r="Z3315" s="34">
        <f t="shared" si="256"/>
        <v>222000</v>
      </c>
      <c r="AA3315" s="34">
        <f t="shared" si="257"/>
        <v>2.2522522522522521E-2</v>
      </c>
      <c r="AB3315" s="35">
        <f t="shared" si="258"/>
        <v>2.9279279279279278</v>
      </c>
      <c r="AC3315" s="35">
        <f t="shared" si="259"/>
        <v>3.3108108108108105</v>
      </c>
      <c r="AD3315" s="6">
        <f>IFERROR(VLOOKUP(E3315,marginal!$A$2:$E$4826,4,FALSE),0)</f>
        <v>4493.2784615384599</v>
      </c>
    </row>
    <row r="3316" spans="1:30" x14ac:dyDescent="0.2">
      <c r="A3316" s="27" t="s">
        <v>6907</v>
      </c>
      <c r="B3316" s="6" t="s">
        <v>6911</v>
      </c>
      <c r="C3316" s="6" t="s">
        <v>6912</v>
      </c>
      <c r="D3316" s="2">
        <v>168972</v>
      </c>
      <c r="E3316" s="2">
        <v>169271</v>
      </c>
      <c r="F3316" s="3" t="s">
        <v>223</v>
      </c>
      <c r="G3316" s="2">
        <v>169279</v>
      </c>
      <c r="H3316" s="3" t="s">
        <v>4033</v>
      </c>
      <c r="I3316" s="18">
        <v>45240</v>
      </c>
      <c r="J3316" s="28">
        <v>1275913201</v>
      </c>
      <c r="K3316" s="18">
        <v>45246</v>
      </c>
      <c r="L3316" s="18">
        <v>45260</v>
      </c>
      <c r="M3316" s="18"/>
      <c r="N3316" s="30">
        <v>5</v>
      </c>
      <c r="O3316" s="7">
        <v>10000</v>
      </c>
      <c r="P3316" s="30">
        <v>110</v>
      </c>
      <c r="Q3316" s="22">
        <v>3.3741050530766099E-2</v>
      </c>
      <c r="R3316" s="7">
        <v>10000</v>
      </c>
      <c r="S3316" s="2">
        <v>142</v>
      </c>
      <c r="T3316" s="11">
        <v>2510.34</v>
      </c>
      <c r="U3316" s="17" t="s">
        <v>6286</v>
      </c>
      <c r="V3316" s="21">
        <v>1</v>
      </c>
      <c r="W3316" s="9">
        <v>10000</v>
      </c>
      <c r="X3316" s="22">
        <f t="shared" si="255"/>
        <v>0</v>
      </c>
      <c r="Y3316" s="29">
        <v>2510.34</v>
      </c>
      <c r="Z3316" s="34">
        <f t="shared" si="256"/>
        <v>186000</v>
      </c>
      <c r="AA3316" s="34">
        <f t="shared" si="257"/>
        <v>5.3763440860215055E-2</v>
      </c>
      <c r="AB3316" s="35">
        <f t="shared" si="258"/>
        <v>5.913978494623656</v>
      </c>
      <c r="AC3316" s="35">
        <f t="shared" si="259"/>
        <v>7.634408602150538</v>
      </c>
      <c r="AD3316" s="6">
        <f>IFERROR(VLOOKUP(E3316,marginal!$A$2:$E$4826,4,FALSE),0)</f>
        <v>4493.2784615384599</v>
      </c>
    </row>
    <row r="3317" spans="1:30" x14ac:dyDescent="0.2">
      <c r="A3317" s="27" t="s">
        <v>6907</v>
      </c>
      <c r="B3317" s="6" t="s">
        <v>6917</v>
      </c>
      <c r="C3317" s="6" t="s">
        <v>6909</v>
      </c>
      <c r="D3317" s="2">
        <v>168235</v>
      </c>
      <c r="E3317" s="2">
        <v>169416</v>
      </c>
      <c r="F3317" s="3" t="s">
        <v>2860</v>
      </c>
      <c r="G3317" s="2">
        <v>169510</v>
      </c>
      <c r="H3317" s="3" t="s">
        <v>4034</v>
      </c>
      <c r="I3317" s="18">
        <v>45349</v>
      </c>
      <c r="J3317" s="28">
        <v>1349559682</v>
      </c>
      <c r="K3317" s="18">
        <v>45247</v>
      </c>
      <c r="L3317" s="18">
        <v>45260</v>
      </c>
      <c r="M3317" s="18"/>
      <c r="N3317" s="30">
        <v>6</v>
      </c>
      <c r="O3317" s="7">
        <v>10000</v>
      </c>
      <c r="P3317" s="30">
        <v>115</v>
      </c>
      <c r="Q3317" s="22">
        <v>3.97705569269148E-2</v>
      </c>
      <c r="R3317" s="7">
        <v>10000</v>
      </c>
      <c r="S3317" s="2">
        <v>110</v>
      </c>
      <c r="T3317" s="11">
        <v>1917.29</v>
      </c>
      <c r="U3317" s="17" t="s">
        <v>6286</v>
      </c>
      <c r="V3317" s="21">
        <v>1</v>
      </c>
      <c r="W3317" s="9">
        <v>10000</v>
      </c>
      <c r="X3317" s="22">
        <f t="shared" si="255"/>
        <v>0</v>
      </c>
      <c r="Y3317" s="29">
        <v>1917.29</v>
      </c>
      <c r="Z3317" s="34">
        <f t="shared" si="256"/>
        <v>310000</v>
      </c>
      <c r="AA3317" s="34">
        <f t="shared" si="257"/>
        <v>3.2258064516129031E-2</v>
      </c>
      <c r="AB3317" s="35">
        <f t="shared" si="258"/>
        <v>3.7096774193548385</v>
      </c>
      <c r="AC3317" s="35">
        <f t="shared" si="259"/>
        <v>3.5483870967741935</v>
      </c>
      <c r="AD3317" s="6">
        <f>IFERROR(VLOOKUP(E3317,marginal!$A$2:$E$4826,4,FALSE),0)</f>
        <v>5383.2984615384503</v>
      </c>
    </row>
    <row r="3318" spans="1:30" x14ac:dyDescent="0.2">
      <c r="A3318" s="27" t="s">
        <v>6907</v>
      </c>
      <c r="B3318" s="6" t="s">
        <v>6917</v>
      </c>
      <c r="C3318" s="6" t="s">
        <v>6909</v>
      </c>
      <c r="D3318" s="2">
        <v>168822</v>
      </c>
      <c r="E3318" s="2">
        <v>169416</v>
      </c>
      <c r="F3318" s="3" t="s">
        <v>2860</v>
      </c>
      <c r="G3318" s="2">
        <v>169511</v>
      </c>
      <c r="H3318" s="3" t="s">
        <v>4035</v>
      </c>
      <c r="I3318" s="18">
        <v>45349</v>
      </c>
      <c r="J3318" s="28">
        <v>1349561102</v>
      </c>
      <c r="K3318" s="18">
        <v>45247</v>
      </c>
      <c r="L3318" s="18">
        <v>45260</v>
      </c>
      <c r="M3318" s="18"/>
      <c r="N3318" s="30">
        <v>10</v>
      </c>
      <c r="O3318" s="7">
        <v>8000</v>
      </c>
      <c r="P3318" s="30">
        <v>138</v>
      </c>
      <c r="Q3318" s="22">
        <v>0.11226939921536</v>
      </c>
      <c r="R3318" s="7">
        <v>10000</v>
      </c>
      <c r="S3318" s="2">
        <v>110</v>
      </c>
      <c r="T3318" s="11">
        <v>1917.29</v>
      </c>
      <c r="U3318" s="17" t="s">
        <v>6286</v>
      </c>
      <c r="V3318" s="21">
        <v>1</v>
      </c>
      <c r="W3318" s="9">
        <v>10000</v>
      </c>
      <c r="X3318" s="22">
        <f t="shared" si="255"/>
        <v>0</v>
      </c>
      <c r="Y3318" s="29">
        <v>1917.29</v>
      </c>
      <c r="Z3318" s="34">
        <f t="shared" si="256"/>
        <v>93000</v>
      </c>
      <c r="AA3318" s="34">
        <f t="shared" si="257"/>
        <v>0.10752688172043011</v>
      </c>
      <c r="AB3318" s="35">
        <f t="shared" si="258"/>
        <v>14.838709677419356</v>
      </c>
      <c r="AC3318" s="35">
        <f t="shared" si="259"/>
        <v>11.827956989247312</v>
      </c>
      <c r="AD3318" s="6">
        <f>IFERROR(VLOOKUP(E3318,marginal!$A$2:$E$4826,4,FALSE),0)</f>
        <v>5383.2984615384503</v>
      </c>
    </row>
    <row r="3319" spans="1:30" x14ac:dyDescent="0.2">
      <c r="A3319" s="27" t="s">
        <v>6907</v>
      </c>
      <c r="B3319" s="6" t="s">
        <v>6917</v>
      </c>
      <c r="C3319" s="6" t="s">
        <v>6909</v>
      </c>
      <c r="D3319" s="4">
        <v>168992</v>
      </c>
      <c r="E3319" s="4">
        <v>169568</v>
      </c>
      <c r="F3319" s="5" t="s">
        <v>4036</v>
      </c>
      <c r="G3319" s="4">
        <v>169569</v>
      </c>
      <c r="H3319" s="5" t="s">
        <v>4037</v>
      </c>
      <c r="I3319" s="18" t="s">
        <v>6930</v>
      </c>
      <c r="J3319" s="28" t="s">
        <v>6930</v>
      </c>
      <c r="K3319" s="18">
        <v>45248</v>
      </c>
      <c r="L3319" s="18">
        <v>45260</v>
      </c>
      <c r="M3319" s="18"/>
      <c r="N3319" s="30">
        <v>9</v>
      </c>
      <c r="O3319" s="7">
        <v>10000</v>
      </c>
      <c r="P3319" s="30">
        <v>147</v>
      </c>
      <c r="Q3319" s="22">
        <v>8.1929772295374514E-2</v>
      </c>
      <c r="R3319" s="8">
        <v>5000</v>
      </c>
      <c r="S3319" s="4">
        <v>80</v>
      </c>
      <c r="T3319" s="10">
        <v>684.41</v>
      </c>
      <c r="U3319" s="17" t="s">
        <v>6286</v>
      </c>
      <c r="V3319" s="21">
        <v>1</v>
      </c>
      <c r="W3319" s="9">
        <v>5000</v>
      </c>
      <c r="X3319" s="22">
        <f t="shared" si="255"/>
        <v>0</v>
      </c>
      <c r="Y3319" s="29">
        <v>684.41</v>
      </c>
      <c r="Z3319" s="34">
        <f t="shared" si="256"/>
        <v>222000</v>
      </c>
      <c r="AA3319" s="34">
        <f t="shared" si="257"/>
        <v>2.2522522522522521E-2</v>
      </c>
      <c r="AB3319" s="35">
        <f t="shared" si="258"/>
        <v>3.3108108108108105</v>
      </c>
      <c r="AC3319" s="35">
        <f t="shared" si="259"/>
        <v>1.8018018018018016</v>
      </c>
      <c r="AD3319" s="6">
        <f>IFERROR(VLOOKUP(E3319,marginal!$A$2:$E$4826,4,FALSE),0)</f>
        <v>726.96461538461404</v>
      </c>
    </row>
    <row r="3320" spans="1:30" x14ac:dyDescent="0.2">
      <c r="A3320" s="27" t="s">
        <v>6907</v>
      </c>
      <c r="B3320" s="6" t="s">
        <v>6917</v>
      </c>
      <c r="C3320" s="6" t="s">
        <v>6909</v>
      </c>
      <c r="D3320" s="4">
        <v>169061</v>
      </c>
      <c r="E3320" s="4">
        <v>169584</v>
      </c>
      <c r="F3320" s="5" t="s">
        <v>4038</v>
      </c>
      <c r="G3320" s="4">
        <v>169585</v>
      </c>
      <c r="H3320" s="5" t="s">
        <v>4039</v>
      </c>
      <c r="I3320" s="18">
        <v>45351</v>
      </c>
      <c r="J3320" s="28">
        <v>1350840247</v>
      </c>
      <c r="K3320" s="18">
        <v>45251</v>
      </c>
      <c r="L3320" s="18">
        <v>45260</v>
      </c>
      <c r="M3320" s="18"/>
      <c r="N3320" s="30">
        <v>7</v>
      </c>
      <c r="O3320" s="7">
        <v>10000</v>
      </c>
      <c r="P3320" s="30">
        <v>127</v>
      </c>
      <c r="Q3320" s="22">
        <v>5.24391097594855E-2</v>
      </c>
      <c r="R3320" s="8">
        <v>8000</v>
      </c>
      <c r="S3320" s="4">
        <v>90</v>
      </c>
      <c r="T3320" s="10">
        <v>1241.3900000000001</v>
      </c>
      <c r="U3320" s="17" t="s">
        <v>6286</v>
      </c>
      <c r="V3320" s="21">
        <v>1</v>
      </c>
      <c r="W3320" s="9">
        <v>8000</v>
      </c>
      <c r="X3320" s="22">
        <f t="shared" si="255"/>
        <v>0</v>
      </c>
      <c r="Y3320" s="29">
        <v>1241.3900000000001</v>
      </c>
      <c r="Z3320" s="34">
        <f t="shared" si="256"/>
        <v>366000</v>
      </c>
      <c r="AA3320" s="34">
        <f t="shared" si="257"/>
        <v>2.185792349726776E-2</v>
      </c>
      <c r="AB3320" s="35">
        <f t="shared" si="258"/>
        <v>2.7759562841530054</v>
      </c>
      <c r="AC3320" s="35">
        <f t="shared" si="259"/>
        <v>1.9672131147540983</v>
      </c>
      <c r="AD3320" s="6">
        <f>IFERROR(VLOOKUP(E3320,marginal!$A$2:$E$4826,4,FALSE),0)</f>
        <v>1139.8107692307681</v>
      </c>
    </row>
    <row r="3321" spans="1:30" x14ac:dyDescent="0.2">
      <c r="A3321" s="27" t="s">
        <v>6907</v>
      </c>
      <c r="B3321" s="6" t="s">
        <v>6917</v>
      </c>
      <c r="C3321" s="6" t="s">
        <v>6909</v>
      </c>
      <c r="D3321" s="2">
        <v>168983</v>
      </c>
      <c r="E3321" s="2">
        <v>169568</v>
      </c>
      <c r="F3321" s="3" t="s">
        <v>4036</v>
      </c>
      <c r="G3321" s="2">
        <v>169570</v>
      </c>
      <c r="H3321" s="3" t="s">
        <v>4040</v>
      </c>
      <c r="I3321" s="18">
        <v>45240</v>
      </c>
      <c r="J3321" s="28">
        <v>1276099447</v>
      </c>
      <c r="K3321" s="18">
        <v>45248</v>
      </c>
      <c r="L3321" s="18">
        <v>45260</v>
      </c>
      <c r="M3321" s="18"/>
      <c r="N3321" s="30">
        <v>8</v>
      </c>
      <c r="O3321" s="7">
        <v>10000</v>
      </c>
      <c r="P3321" s="30">
        <v>132</v>
      </c>
      <c r="Q3321" s="22">
        <v>5.8283715876113903E-2</v>
      </c>
      <c r="R3321" s="7">
        <v>6000</v>
      </c>
      <c r="S3321" s="2">
        <v>75</v>
      </c>
      <c r="T3321" s="11">
        <v>772.49</v>
      </c>
      <c r="U3321" s="17" t="s">
        <v>6286</v>
      </c>
      <c r="V3321" s="21">
        <v>1</v>
      </c>
      <c r="W3321" s="9">
        <v>6000</v>
      </c>
      <c r="X3321" s="22">
        <f t="shared" si="255"/>
        <v>0</v>
      </c>
      <c r="Y3321" s="29">
        <v>772.49</v>
      </c>
      <c r="Z3321" s="34">
        <f t="shared" si="256"/>
        <v>458000</v>
      </c>
      <c r="AA3321" s="34">
        <f t="shared" si="257"/>
        <v>1.3100436681222707E-2</v>
      </c>
      <c r="AB3321" s="35">
        <f t="shared" si="258"/>
        <v>1.7292576419213972</v>
      </c>
      <c r="AC3321" s="35">
        <f t="shared" si="259"/>
        <v>0.98253275109170302</v>
      </c>
      <c r="AD3321" s="6">
        <f>IFERROR(VLOOKUP(E3321,marginal!$A$2:$E$4826,4,FALSE),0)</f>
        <v>726.96461538461404</v>
      </c>
    </row>
    <row r="3322" spans="1:30" x14ac:dyDescent="0.2">
      <c r="A3322" s="27" t="s">
        <v>6907</v>
      </c>
      <c r="B3322" s="6" t="s">
        <v>6917</v>
      </c>
      <c r="C3322" s="6" t="s">
        <v>6909</v>
      </c>
      <c r="D3322" s="2">
        <v>168988</v>
      </c>
      <c r="E3322" s="2">
        <v>169568</v>
      </c>
      <c r="F3322" s="3" t="s">
        <v>4036</v>
      </c>
      <c r="G3322" s="2">
        <v>169571</v>
      </c>
      <c r="H3322" s="3" t="s">
        <v>4041</v>
      </c>
      <c r="I3322" s="18" t="s">
        <v>6930</v>
      </c>
      <c r="J3322" s="28" t="s">
        <v>6930</v>
      </c>
      <c r="K3322" s="18">
        <v>45248</v>
      </c>
      <c r="L3322" s="18">
        <v>45260</v>
      </c>
      <c r="M3322" s="18"/>
      <c r="N3322" s="30">
        <v>9</v>
      </c>
      <c r="O3322" s="7">
        <v>10000</v>
      </c>
      <c r="P3322" s="30">
        <v>147</v>
      </c>
      <c r="Q3322" s="22">
        <v>7.9000519063170335E-2</v>
      </c>
      <c r="R3322" s="7">
        <v>6000</v>
      </c>
      <c r="S3322" s="2">
        <v>75</v>
      </c>
      <c r="T3322" s="11">
        <v>772.49</v>
      </c>
      <c r="U3322" s="17" t="s">
        <v>6286</v>
      </c>
      <c r="V3322" s="21">
        <v>1</v>
      </c>
      <c r="W3322" s="9">
        <v>6000</v>
      </c>
      <c r="X3322" s="22">
        <f t="shared" si="255"/>
        <v>0</v>
      </c>
      <c r="Y3322" s="29">
        <v>772.49</v>
      </c>
      <c r="Z3322" s="34">
        <f t="shared" si="256"/>
        <v>222000</v>
      </c>
      <c r="AA3322" s="34">
        <f t="shared" si="257"/>
        <v>2.7027027027027029E-2</v>
      </c>
      <c r="AB3322" s="35">
        <f t="shared" si="258"/>
        <v>3.9729729729729732</v>
      </c>
      <c r="AC3322" s="35">
        <f t="shared" si="259"/>
        <v>2.0270270270270272</v>
      </c>
      <c r="AD3322" s="6">
        <f>IFERROR(VLOOKUP(E3322,marginal!$A$2:$E$4826,4,FALSE),0)</f>
        <v>726.96461538461404</v>
      </c>
    </row>
    <row r="3323" spans="1:30" x14ac:dyDescent="0.2">
      <c r="A3323" s="27" t="s">
        <v>6907</v>
      </c>
      <c r="B3323" s="6" t="s">
        <v>6917</v>
      </c>
      <c r="C3323" s="6" t="s">
        <v>6909</v>
      </c>
      <c r="D3323" s="2">
        <v>168986</v>
      </c>
      <c r="E3323" s="2">
        <v>169568</v>
      </c>
      <c r="F3323" s="3" t="s">
        <v>4036</v>
      </c>
      <c r="G3323" s="2">
        <v>169572</v>
      </c>
      <c r="H3323" s="3" t="s">
        <v>4042</v>
      </c>
      <c r="I3323" s="18" t="s">
        <v>6930</v>
      </c>
      <c r="J3323" s="28" t="s">
        <v>6930</v>
      </c>
      <c r="K3323" s="18">
        <v>45248</v>
      </c>
      <c r="L3323" s="18">
        <v>45260</v>
      </c>
      <c r="M3323" s="18"/>
      <c r="N3323" s="30">
        <v>8</v>
      </c>
      <c r="O3323" s="7">
        <v>9000</v>
      </c>
      <c r="P3323" s="30">
        <v>136</v>
      </c>
      <c r="Q3323" s="22">
        <v>6.1736516407289971E-2</v>
      </c>
      <c r="R3323" s="7">
        <v>6000</v>
      </c>
      <c r="S3323" s="2">
        <v>85</v>
      </c>
      <c r="T3323" s="11">
        <v>882.68</v>
      </c>
      <c r="U3323" s="17" t="s">
        <v>6286</v>
      </c>
      <c r="V3323" s="21">
        <v>1</v>
      </c>
      <c r="W3323" s="9">
        <v>6000</v>
      </c>
      <c r="X3323" s="22">
        <f t="shared" si="255"/>
        <v>0</v>
      </c>
      <c r="Y3323" s="29">
        <v>882.68</v>
      </c>
      <c r="Z3323" s="34">
        <f t="shared" si="256"/>
        <v>458000</v>
      </c>
      <c r="AA3323" s="34">
        <f t="shared" si="257"/>
        <v>1.3100436681222707E-2</v>
      </c>
      <c r="AB3323" s="35">
        <f t="shared" si="258"/>
        <v>1.7816593886462881</v>
      </c>
      <c r="AC3323" s="35">
        <f t="shared" si="259"/>
        <v>1.1135371179039302</v>
      </c>
      <c r="AD3323" s="6">
        <f>IFERROR(VLOOKUP(E3323,marginal!$A$2:$E$4826,4,FALSE),0)</f>
        <v>726.96461538461404</v>
      </c>
    </row>
    <row r="3324" spans="1:30" x14ac:dyDescent="0.2">
      <c r="A3324" s="27" t="s">
        <v>6907</v>
      </c>
      <c r="B3324" s="6" t="s">
        <v>6917</v>
      </c>
      <c r="C3324" s="6" t="s">
        <v>6909</v>
      </c>
      <c r="D3324" s="2">
        <v>168984</v>
      </c>
      <c r="E3324" s="2">
        <v>169568</v>
      </c>
      <c r="F3324" s="3" t="s">
        <v>4036</v>
      </c>
      <c r="G3324" s="2">
        <v>169573</v>
      </c>
      <c r="H3324" s="3" t="s">
        <v>4043</v>
      </c>
      <c r="I3324" s="18" t="s">
        <v>6930</v>
      </c>
      <c r="J3324" s="28" t="s">
        <v>6930</v>
      </c>
      <c r="K3324" s="18">
        <v>45248</v>
      </c>
      <c r="L3324" s="18">
        <v>45260</v>
      </c>
      <c r="M3324" s="18"/>
      <c r="N3324" s="30">
        <v>8</v>
      </c>
      <c r="O3324" s="7">
        <v>9000</v>
      </c>
      <c r="P3324" s="30">
        <v>136</v>
      </c>
      <c r="Q3324" s="22">
        <v>6.1736516407289971E-2</v>
      </c>
      <c r="R3324" s="7">
        <v>6000</v>
      </c>
      <c r="S3324" s="2">
        <v>85</v>
      </c>
      <c r="T3324" s="11">
        <v>882.68</v>
      </c>
      <c r="U3324" s="17" t="s">
        <v>6286</v>
      </c>
      <c r="V3324" s="21">
        <v>1</v>
      </c>
      <c r="W3324" s="9">
        <v>6000</v>
      </c>
      <c r="X3324" s="22">
        <f t="shared" si="255"/>
        <v>0</v>
      </c>
      <c r="Y3324" s="29">
        <v>882.68</v>
      </c>
      <c r="Z3324" s="34">
        <f t="shared" si="256"/>
        <v>458000</v>
      </c>
      <c r="AA3324" s="34">
        <f t="shared" si="257"/>
        <v>1.3100436681222707E-2</v>
      </c>
      <c r="AB3324" s="35">
        <f t="shared" si="258"/>
        <v>1.7816593886462881</v>
      </c>
      <c r="AC3324" s="35">
        <f t="shared" si="259"/>
        <v>1.1135371179039302</v>
      </c>
      <c r="AD3324" s="6">
        <f>IFERROR(VLOOKUP(E3324,marginal!$A$2:$E$4826,4,FALSE),0)</f>
        <v>726.96461538461404</v>
      </c>
    </row>
    <row r="3325" spans="1:30" x14ac:dyDescent="0.2">
      <c r="A3325" s="27" t="s">
        <v>6907</v>
      </c>
      <c r="B3325" s="6" t="s">
        <v>6917</v>
      </c>
      <c r="C3325" s="6" t="s">
        <v>6909</v>
      </c>
      <c r="D3325" s="2">
        <v>169067</v>
      </c>
      <c r="E3325" s="2">
        <v>169584</v>
      </c>
      <c r="F3325" s="3" t="s">
        <v>4038</v>
      </c>
      <c r="G3325" s="2">
        <v>169586</v>
      </c>
      <c r="H3325" s="3" t="s">
        <v>4044</v>
      </c>
      <c r="I3325" s="18">
        <v>45243</v>
      </c>
      <c r="J3325" s="28">
        <v>1277863752</v>
      </c>
      <c r="K3325" s="18">
        <v>45251</v>
      </c>
      <c r="L3325" s="18">
        <v>45260</v>
      </c>
      <c r="M3325" s="18"/>
      <c r="N3325" s="30">
        <v>8</v>
      </c>
      <c r="O3325" s="7">
        <v>10000</v>
      </c>
      <c r="P3325" s="30">
        <v>132</v>
      </c>
      <c r="Q3325" s="22">
        <v>5.8283715876113903E-2</v>
      </c>
      <c r="R3325" s="7">
        <v>10000</v>
      </c>
      <c r="S3325" s="2">
        <v>80</v>
      </c>
      <c r="T3325" s="11">
        <v>1365.58</v>
      </c>
      <c r="U3325" s="17" t="s">
        <v>6286</v>
      </c>
      <c r="V3325" s="21">
        <v>1</v>
      </c>
      <c r="W3325" s="9">
        <v>10000</v>
      </c>
      <c r="X3325" s="22">
        <f t="shared" si="255"/>
        <v>0</v>
      </c>
      <c r="Y3325" s="29">
        <v>1365.58</v>
      </c>
      <c r="Z3325" s="34">
        <f t="shared" si="256"/>
        <v>458000</v>
      </c>
      <c r="AA3325" s="34">
        <f t="shared" si="257"/>
        <v>2.1834061135371178E-2</v>
      </c>
      <c r="AB3325" s="35">
        <f t="shared" si="258"/>
        <v>2.8820960698689957</v>
      </c>
      <c r="AC3325" s="35">
        <f t="shared" si="259"/>
        <v>1.7467248908296942</v>
      </c>
      <c r="AD3325" s="6">
        <f>IFERROR(VLOOKUP(E3325,marginal!$A$2:$E$4826,4,FALSE),0)</f>
        <v>1139.8107692307681</v>
      </c>
    </row>
    <row r="3326" spans="1:30" x14ac:dyDescent="0.2">
      <c r="A3326" s="27" t="s">
        <v>6907</v>
      </c>
      <c r="B3326" s="6" t="s">
        <v>6917</v>
      </c>
      <c r="C3326" s="6" t="s">
        <v>6909</v>
      </c>
      <c r="D3326" s="2">
        <v>169062</v>
      </c>
      <c r="E3326" s="2">
        <v>169584</v>
      </c>
      <c r="F3326" s="3" t="s">
        <v>4038</v>
      </c>
      <c r="G3326" s="2">
        <v>169587</v>
      </c>
      <c r="H3326" s="3" t="s">
        <v>4045</v>
      </c>
      <c r="I3326" s="18">
        <v>45243</v>
      </c>
      <c r="J3326" s="28">
        <v>1277857442</v>
      </c>
      <c r="K3326" s="18">
        <v>45251</v>
      </c>
      <c r="L3326" s="18">
        <v>45260</v>
      </c>
      <c r="M3326" s="18"/>
      <c r="N3326" s="30">
        <v>8</v>
      </c>
      <c r="O3326" s="7">
        <v>10000</v>
      </c>
      <c r="P3326" s="30">
        <v>132</v>
      </c>
      <c r="Q3326" s="22">
        <v>5.8283715876113903E-2</v>
      </c>
      <c r="R3326" s="7">
        <v>10000</v>
      </c>
      <c r="S3326" s="2">
        <v>80</v>
      </c>
      <c r="T3326" s="11">
        <v>1365.58</v>
      </c>
      <c r="U3326" s="17" t="s">
        <v>6286</v>
      </c>
      <c r="V3326" s="21">
        <v>1</v>
      </c>
      <c r="W3326" s="9">
        <v>10000</v>
      </c>
      <c r="X3326" s="22">
        <f t="shared" si="255"/>
        <v>0</v>
      </c>
      <c r="Y3326" s="29">
        <v>1365.58</v>
      </c>
      <c r="Z3326" s="34">
        <f t="shared" si="256"/>
        <v>458000</v>
      </c>
      <c r="AA3326" s="34">
        <f t="shared" si="257"/>
        <v>2.1834061135371178E-2</v>
      </c>
      <c r="AB3326" s="35">
        <f t="shared" si="258"/>
        <v>2.8820960698689957</v>
      </c>
      <c r="AC3326" s="35">
        <f t="shared" si="259"/>
        <v>1.7467248908296942</v>
      </c>
      <c r="AD3326" s="6">
        <f>IFERROR(VLOOKUP(E3326,marginal!$A$2:$E$4826,4,FALSE),0)</f>
        <v>1139.8107692307681</v>
      </c>
    </row>
    <row r="3327" spans="1:30" x14ac:dyDescent="0.2">
      <c r="A3327" s="27" t="s">
        <v>6907</v>
      </c>
      <c r="B3327" s="6" t="s">
        <v>6917</v>
      </c>
      <c r="C3327" s="6" t="s">
        <v>6909</v>
      </c>
      <c r="D3327" s="2">
        <v>169064</v>
      </c>
      <c r="E3327" s="2">
        <v>169584</v>
      </c>
      <c r="F3327" s="3" t="s">
        <v>4038</v>
      </c>
      <c r="G3327" s="2">
        <v>169588</v>
      </c>
      <c r="H3327" s="3" t="s">
        <v>4046</v>
      </c>
      <c r="I3327" s="18">
        <v>45351</v>
      </c>
      <c r="J3327" s="28">
        <v>1350844413</v>
      </c>
      <c r="K3327" s="18">
        <v>45251</v>
      </c>
      <c r="L3327" s="18">
        <v>45260</v>
      </c>
      <c r="M3327" s="18"/>
      <c r="N3327" s="30">
        <v>10</v>
      </c>
      <c r="O3327" s="7">
        <v>9000</v>
      </c>
      <c r="P3327" s="30">
        <v>146</v>
      </c>
      <c r="Q3327" s="22">
        <v>0.11226939921536</v>
      </c>
      <c r="R3327" s="7">
        <v>10000</v>
      </c>
      <c r="S3327" s="2">
        <v>90</v>
      </c>
      <c r="T3327" s="11">
        <v>1544.8</v>
      </c>
      <c r="U3327" s="17" t="s">
        <v>6286</v>
      </c>
      <c r="V3327" s="21">
        <v>1</v>
      </c>
      <c r="W3327" s="9">
        <v>10000</v>
      </c>
      <c r="X3327" s="22">
        <f t="shared" si="255"/>
        <v>0</v>
      </c>
      <c r="Y3327" s="29">
        <v>1544.8</v>
      </c>
      <c r="Z3327" s="34">
        <f t="shared" si="256"/>
        <v>93000</v>
      </c>
      <c r="AA3327" s="34">
        <f t="shared" si="257"/>
        <v>0.10752688172043011</v>
      </c>
      <c r="AB3327" s="35">
        <f t="shared" si="258"/>
        <v>15.698924731182796</v>
      </c>
      <c r="AC3327" s="35">
        <f t="shared" si="259"/>
        <v>9.67741935483871</v>
      </c>
      <c r="AD3327" s="6">
        <f>IFERROR(VLOOKUP(E3327,marginal!$A$2:$E$4826,4,FALSE),0)</f>
        <v>1139.8107692307681</v>
      </c>
    </row>
    <row r="3328" spans="1:30" x14ac:dyDescent="0.2">
      <c r="A3328" s="27" t="s">
        <v>6907</v>
      </c>
      <c r="B3328" s="6" t="s">
        <v>6917</v>
      </c>
      <c r="C3328" s="6" t="s">
        <v>6909</v>
      </c>
      <c r="D3328" s="2">
        <v>169070</v>
      </c>
      <c r="E3328" s="2">
        <v>169584</v>
      </c>
      <c r="F3328" s="3" t="s">
        <v>4038</v>
      </c>
      <c r="G3328" s="2">
        <v>169589</v>
      </c>
      <c r="H3328" s="3" t="s">
        <v>4047</v>
      </c>
      <c r="I3328" s="18">
        <v>45243</v>
      </c>
      <c r="J3328" s="28">
        <v>1277866309</v>
      </c>
      <c r="K3328" s="18">
        <v>45251</v>
      </c>
      <c r="L3328" s="18">
        <v>45260</v>
      </c>
      <c r="M3328" s="18"/>
      <c r="N3328" s="30">
        <v>9</v>
      </c>
      <c r="O3328" s="7">
        <v>10000</v>
      </c>
      <c r="P3328" s="30">
        <v>147</v>
      </c>
      <c r="Q3328" s="22">
        <v>7.9000519063170294E-2</v>
      </c>
      <c r="R3328" s="7">
        <v>8000</v>
      </c>
      <c r="S3328" s="2">
        <v>80</v>
      </c>
      <c r="T3328" s="11">
        <v>1103.3599999999999</v>
      </c>
      <c r="U3328" s="17" t="s">
        <v>6286</v>
      </c>
      <c r="V3328" s="21">
        <v>1</v>
      </c>
      <c r="W3328" s="9">
        <v>8000</v>
      </c>
      <c r="X3328" s="22">
        <f t="shared" si="255"/>
        <v>0</v>
      </c>
      <c r="Y3328" s="29">
        <v>1103.3599999999999</v>
      </c>
      <c r="Z3328" s="34">
        <f t="shared" si="256"/>
        <v>222000</v>
      </c>
      <c r="AA3328" s="34">
        <f t="shared" si="257"/>
        <v>3.6036036036036036E-2</v>
      </c>
      <c r="AB3328" s="35">
        <f t="shared" si="258"/>
        <v>5.2972972972972974</v>
      </c>
      <c r="AC3328" s="35">
        <f t="shared" si="259"/>
        <v>2.8828828828828827</v>
      </c>
      <c r="AD3328" s="6">
        <f>IFERROR(VLOOKUP(E3328,marginal!$A$2:$E$4826,4,FALSE),0)</f>
        <v>1139.8107692307681</v>
      </c>
    </row>
    <row r="3329" spans="1:30" x14ac:dyDescent="0.2">
      <c r="A3329" s="27" t="s">
        <v>6907</v>
      </c>
      <c r="B3329" s="6" t="s">
        <v>6914</v>
      </c>
      <c r="C3329" s="6" t="s">
        <v>6909</v>
      </c>
      <c r="D3329" s="2">
        <v>169251</v>
      </c>
      <c r="E3329" s="2">
        <v>169841</v>
      </c>
      <c r="F3329" s="3" t="s">
        <v>1583</v>
      </c>
      <c r="G3329" s="2">
        <v>169864</v>
      </c>
      <c r="H3329" s="3" t="s">
        <v>4048</v>
      </c>
      <c r="I3329" s="18" t="s">
        <v>6930</v>
      </c>
      <c r="J3329" s="28" t="s">
        <v>6930</v>
      </c>
      <c r="K3329" s="18">
        <v>45252</v>
      </c>
      <c r="L3329" s="18">
        <v>45260</v>
      </c>
      <c r="M3329" s="18"/>
      <c r="N3329" s="30">
        <v>6</v>
      </c>
      <c r="O3329" s="7">
        <v>11000</v>
      </c>
      <c r="P3329" s="30">
        <v>119</v>
      </c>
      <c r="Q3329" s="22">
        <v>4.4808469477509841E-2</v>
      </c>
      <c r="R3329" s="7">
        <v>5000</v>
      </c>
      <c r="S3329" s="2">
        <v>147</v>
      </c>
      <c r="T3329" s="11">
        <v>1303.3399999999999</v>
      </c>
      <c r="U3329" s="17" t="s">
        <v>6286</v>
      </c>
      <c r="V3329" s="21">
        <v>1</v>
      </c>
      <c r="W3329" s="9">
        <v>5000</v>
      </c>
      <c r="X3329" s="22">
        <f t="shared" si="255"/>
        <v>0</v>
      </c>
      <c r="Y3329" s="29">
        <v>1303.3399999999999</v>
      </c>
      <c r="Z3329" s="34">
        <f t="shared" si="256"/>
        <v>310000</v>
      </c>
      <c r="AA3329" s="34">
        <f t="shared" si="257"/>
        <v>1.6129032258064516E-2</v>
      </c>
      <c r="AB3329" s="35">
        <f t="shared" si="258"/>
        <v>1.9193548387096773</v>
      </c>
      <c r="AC3329" s="35">
        <f t="shared" si="259"/>
        <v>2.370967741935484</v>
      </c>
      <c r="AD3329" s="6">
        <f>IFERROR(VLOOKUP(E3329,marginal!$A$2:$E$4826,4,FALSE),0)</f>
        <v>5923.9488461538003</v>
      </c>
    </row>
    <row r="3330" spans="1:30" x14ac:dyDescent="0.2">
      <c r="A3330" s="27" t="s">
        <v>6907</v>
      </c>
      <c r="B3330" s="6" t="s">
        <v>6914</v>
      </c>
      <c r="C3330" s="6" t="s">
        <v>6909</v>
      </c>
      <c r="D3330" s="2">
        <v>169520</v>
      </c>
      <c r="E3330" s="2">
        <v>169841</v>
      </c>
      <c r="F3330" s="3" t="s">
        <v>1583</v>
      </c>
      <c r="G3330" s="2">
        <v>169868</v>
      </c>
      <c r="H3330" s="3" t="s">
        <v>4049</v>
      </c>
      <c r="I3330" s="18">
        <v>45247</v>
      </c>
      <c r="J3330" s="28">
        <v>1280892234</v>
      </c>
      <c r="K3330" s="18">
        <v>45252</v>
      </c>
      <c r="L3330" s="18">
        <v>45260</v>
      </c>
      <c r="M3330" s="18"/>
      <c r="N3330" s="30">
        <v>8</v>
      </c>
      <c r="O3330" s="7">
        <v>10000</v>
      </c>
      <c r="P3330" s="30">
        <v>132</v>
      </c>
      <c r="Q3330" s="22">
        <v>5.8283715876113903E-2</v>
      </c>
      <c r="R3330" s="7">
        <v>6000</v>
      </c>
      <c r="S3330" s="2">
        <v>142</v>
      </c>
      <c r="T3330" s="11">
        <v>1503.37</v>
      </c>
      <c r="U3330" s="17" t="s">
        <v>6286</v>
      </c>
      <c r="V3330" s="21">
        <v>1</v>
      </c>
      <c r="W3330" s="9">
        <v>6000</v>
      </c>
      <c r="X3330" s="22">
        <f t="shared" si="255"/>
        <v>0</v>
      </c>
      <c r="Y3330" s="29">
        <v>1503.37</v>
      </c>
      <c r="Z3330" s="34">
        <f t="shared" si="256"/>
        <v>458000</v>
      </c>
      <c r="AA3330" s="34">
        <f t="shared" si="257"/>
        <v>1.3100436681222707E-2</v>
      </c>
      <c r="AB3330" s="35">
        <f t="shared" si="258"/>
        <v>1.7292576419213972</v>
      </c>
      <c r="AC3330" s="35">
        <f t="shared" si="259"/>
        <v>1.8602620087336244</v>
      </c>
      <c r="AD3330" s="6">
        <f>IFERROR(VLOOKUP(E3330,marginal!$A$2:$E$4826,4,FALSE),0)</f>
        <v>5923.9488461538003</v>
      </c>
    </row>
    <row r="3331" spans="1:30" x14ac:dyDescent="0.2">
      <c r="A3331" s="27" t="s">
        <v>6907</v>
      </c>
      <c r="B3331" s="6" t="s">
        <v>6910</v>
      </c>
      <c r="C3331" s="6" t="s">
        <v>6909</v>
      </c>
      <c r="D3331" s="2">
        <v>168923</v>
      </c>
      <c r="E3331" s="2">
        <v>169475</v>
      </c>
      <c r="F3331" s="3" t="s">
        <v>2805</v>
      </c>
      <c r="G3331" s="2">
        <v>169731</v>
      </c>
      <c r="H3331" s="3" t="s">
        <v>4050</v>
      </c>
      <c r="I3331" s="18">
        <v>45239</v>
      </c>
      <c r="J3331" s="28">
        <v>1275570063</v>
      </c>
      <c r="K3331" s="18">
        <v>45252</v>
      </c>
      <c r="L3331" s="18">
        <v>45260</v>
      </c>
      <c r="M3331" s="18"/>
      <c r="N3331" s="30">
        <v>3</v>
      </c>
      <c r="O3331" s="7">
        <v>10000</v>
      </c>
      <c r="P3331" s="30">
        <v>110</v>
      </c>
      <c r="Q3331" s="22">
        <v>3.3220596517330399E-2</v>
      </c>
      <c r="R3331" s="7">
        <v>8000</v>
      </c>
      <c r="S3331" s="2">
        <v>142</v>
      </c>
      <c r="T3331" s="11">
        <v>2013.74</v>
      </c>
      <c r="U3331" s="17" t="s">
        <v>6286</v>
      </c>
      <c r="V3331" s="21">
        <v>1</v>
      </c>
      <c r="W3331" s="9">
        <v>8000</v>
      </c>
      <c r="X3331" s="22">
        <f t="shared" ref="X3331:X3394" si="260">W3331/R3331-1</f>
        <v>0</v>
      </c>
      <c r="Y3331" s="29">
        <v>2013.74</v>
      </c>
      <c r="Z3331" s="34">
        <f t="shared" ref="Z3331:Z3394" si="261">SUMIFS($R:$R,$L:$L,$L3331,$N:$N,$N3331)</f>
        <v>167000</v>
      </c>
      <c r="AA3331" s="34">
        <f t="shared" ref="AA3331:AA3394" si="262">$R3331/Z3331</f>
        <v>4.790419161676647E-2</v>
      </c>
      <c r="AB3331" s="35">
        <f t="shared" ref="AB3331:AB3394" si="263">AA3331*$P3331</f>
        <v>5.2694610778443121</v>
      </c>
      <c r="AC3331" s="35">
        <f t="shared" ref="AC3331:AC3394" si="264">AA3331*$S3331</f>
        <v>6.8023952095808387</v>
      </c>
      <c r="AD3331" s="6">
        <f>IFERROR(VLOOKUP(E3331,marginal!$A$2:$E$4826,4,FALSE),0)</f>
        <v>8394.7461538461503</v>
      </c>
    </row>
    <row r="3332" spans="1:30" x14ac:dyDescent="0.2">
      <c r="A3332" s="27" t="s">
        <v>6907</v>
      </c>
      <c r="B3332" s="6" t="s">
        <v>6924</v>
      </c>
      <c r="C3332" s="6" t="s">
        <v>6912</v>
      </c>
      <c r="D3332" s="2">
        <v>168716</v>
      </c>
      <c r="E3332" s="2">
        <v>169860</v>
      </c>
      <c r="F3332" s="3" t="s">
        <v>4051</v>
      </c>
      <c r="G3332" s="2">
        <v>169861</v>
      </c>
      <c r="H3332" s="3" t="s">
        <v>4052</v>
      </c>
      <c r="I3332" s="18">
        <v>45349</v>
      </c>
      <c r="J3332" s="28">
        <v>1349339139</v>
      </c>
      <c r="K3332" s="18">
        <v>45252</v>
      </c>
      <c r="L3332" s="18">
        <v>45260</v>
      </c>
      <c r="M3332" s="18"/>
      <c r="N3332" s="30">
        <v>10</v>
      </c>
      <c r="O3332" s="7">
        <v>9000</v>
      </c>
      <c r="P3332" s="30">
        <v>146</v>
      </c>
      <c r="Q3332" s="22">
        <v>0.11226939921536</v>
      </c>
      <c r="R3332" s="7">
        <v>8000</v>
      </c>
      <c r="S3332" s="2">
        <v>90</v>
      </c>
      <c r="T3332" s="11">
        <v>1241.3900000000001</v>
      </c>
      <c r="U3332" s="17" t="s">
        <v>6286</v>
      </c>
      <c r="V3332" s="21">
        <v>1</v>
      </c>
      <c r="W3332" s="9">
        <v>8000</v>
      </c>
      <c r="X3332" s="22">
        <f t="shared" si="260"/>
        <v>0</v>
      </c>
      <c r="Y3332" s="29">
        <v>1241.3900000000001</v>
      </c>
      <c r="Z3332" s="34">
        <f t="shared" si="261"/>
        <v>93000</v>
      </c>
      <c r="AA3332" s="34">
        <f t="shared" si="262"/>
        <v>8.6021505376344093E-2</v>
      </c>
      <c r="AB3332" s="35">
        <f t="shared" si="263"/>
        <v>12.559139784946238</v>
      </c>
      <c r="AC3332" s="35">
        <f t="shared" si="264"/>
        <v>7.741935483870968</v>
      </c>
      <c r="AD3332" s="6">
        <f>IFERROR(VLOOKUP(E3332,marginal!$A$2:$E$4826,4,FALSE),0)</f>
        <v>1070.2876923076919</v>
      </c>
    </row>
    <row r="3333" spans="1:30" x14ac:dyDescent="0.2">
      <c r="A3333" s="27" t="s">
        <v>6907</v>
      </c>
      <c r="B3333" s="6" t="s">
        <v>6926</v>
      </c>
      <c r="C3333" s="6" t="s">
        <v>6909</v>
      </c>
      <c r="D3333" s="2">
        <v>169241</v>
      </c>
      <c r="E3333" s="2">
        <v>169852</v>
      </c>
      <c r="F3333" s="3" t="s">
        <v>1157</v>
      </c>
      <c r="G3333" s="2">
        <v>169940</v>
      </c>
      <c r="H3333" s="3" t="s">
        <v>4053</v>
      </c>
      <c r="I3333" s="18">
        <v>45347</v>
      </c>
      <c r="J3333" s="28">
        <v>1348508387</v>
      </c>
      <c r="K3333" s="18">
        <v>45253</v>
      </c>
      <c r="L3333" s="18">
        <v>45260</v>
      </c>
      <c r="M3333" s="18"/>
      <c r="N3333" s="30">
        <v>7</v>
      </c>
      <c r="O3333" s="7">
        <v>10000</v>
      </c>
      <c r="P3333" s="30">
        <v>127</v>
      </c>
      <c r="Q3333" s="22">
        <v>5.24391097594855E-2</v>
      </c>
      <c r="R3333" s="7">
        <v>10000</v>
      </c>
      <c r="S3333" s="2">
        <v>142</v>
      </c>
      <c r="T3333" s="11">
        <v>2510.34</v>
      </c>
      <c r="U3333" s="17" t="s">
        <v>6286</v>
      </c>
      <c r="V3333" s="21">
        <v>1</v>
      </c>
      <c r="W3333" s="9">
        <v>10000</v>
      </c>
      <c r="X3333" s="22">
        <f t="shared" si="260"/>
        <v>0</v>
      </c>
      <c r="Y3333" s="29">
        <v>2510.34</v>
      </c>
      <c r="Z3333" s="34">
        <f t="shared" si="261"/>
        <v>366000</v>
      </c>
      <c r="AA3333" s="34">
        <f t="shared" si="262"/>
        <v>2.7322404371584699E-2</v>
      </c>
      <c r="AB3333" s="35">
        <f t="shared" si="263"/>
        <v>3.4699453551912569</v>
      </c>
      <c r="AC3333" s="35">
        <f t="shared" si="264"/>
        <v>3.8797814207650272</v>
      </c>
      <c r="AD3333" s="6">
        <f>IFERROR(VLOOKUP(E3333,marginal!$A$2:$E$4826,4,FALSE),0)</f>
        <v>9792.5923076923009</v>
      </c>
    </row>
    <row r="3334" spans="1:30" x14ac:dyDescent="0.2">
      <c r="A3334" s="27" t="s">
        <v>6907</v>
      </c>
      <c r="B3334" s="6" t="s">
        <v>6926</v>
      </c>
      <c r="C3334" s="6" t="s">
        <v>6909</v>
      </c>
      <c r="D3334" s="2">
        <v>169322</v>
      </c>
      <c r="E3334" s="2">
        <v>169852</v>
      </c>
      <c r="F3334" s="3" t="s">
        <v>1157</v>
      </c>
      <c r="G3334" s="2">
        <v>169941</v>
      </c>
      <c r="H3334" s="3" t="s">
        <v>4054</v>
      </c>
      <c r="I3334" s="18" t="s">
        <v>6930</v>
      </c>
      <c r="J3334" s="28" t="s">
        <v>6930</v>
      </c>
      <c r="K3334" s="18">
        <v>45253</v>
      </c>
      <c r="L3334" s="18">
        <v>45260</v>
      </c>
      <c r="M3334" s="18"/>
      <c r="N3334" s="30">
        <v>8</v>
      </c>
      <c r="O3334" s="7">
        <v>9000</v>
      </c>
      <c r="P3334" s="30">
        <v>135</v>
      </c>
      <c r="Q3334" s="22">
        <v>6.2074335512328715E-2</v>
      </c>
      <c r="R3334" s="7">
        <v>7000</v>
      </c>
      <c r="S3334" s="2">
        <v>142</v>
      </c>
      <c r="T3334" s="11">
        <v>1758.65</v>
      </c>
      <c r="U3334" s="17" t="s">
        <v>6286</v>
      </c>
      <c r="V3334" s="21">
        <v>1</v>
      </c>
      <c r="W3334" s="9">
        <v>7000</v>
      </c>
      <c r="X3334" s="22">
        <f t="shared" si="260"/>
        <v>0</v>
      </c>
      <c r="Y3334" s="29">
        <v>1758.65</v>
      </c>
      <c r="Z3334" s="34">
        <f t="shared" si="261"/>
        <v>458000</v>
      </c>
      <c r="AA3334" s="34">
        <f t="shared" si="262"/>
        <v>1.5283842794759825E-2</v>
      </c>
      <c r="AB3334" s="35">
        <f t="shared" si="263"/>
        <v>2.0633187772925763</v>
      </c>
      <c r="AC3334" s="35">
        <f t="shared" si="264"/>
        <v>2.1703056768558953</v>
      </c>
      <c r="AD3334" s="6">
        <f>IFERROR(VLOOKUP(E3334,marginal!$A$2:$E$4826,4,FALSE),0)</f>
        <v>9792.5923076923009</v>
      </c>
    </row>
    <row r="3335" spans="1:30" x14ac:dyDescent="0.2">
      <c r="A3335" s="27" t="s">
        <v>6907</v>
      </c>
      <c r="B3335" s="6" t="s">
        <v>6915</v>
      </c>
      <c r="C3335" s="6" t="s">
        <v>6909</v>
      </c>
      <c r="D3335" s="2">
        <v>169441</v>
      </c>
      <c r="E3335" s="2">
        <v>169833</v>
      </c>
      <c r="F3335" s="3" t="s">
        <v>4055</v>
      </c>
      <c r="G3335" s="2">
        <v>169837</v>
      </c>
      <c r="H3335" s="3" t="s">
        <v>4056</v>
      </c>
      <c r="I3335" s="18">
        <v>45246</v>
      </c>
      <c r="J3335" s="28">
        <v>1280174775</v>
      </c>
      <c r="K3335" s="18">
        <v>45252</v>
      </c>
      <c r="L3335" s="18">
        <v>45260</v>
      </c>
      <c r="M3335" s="18"/>
      <c r="N3335" s="30">
        <v>1</v>
      </c>
      <c r="O3335" s="7">
        <v>10000</v>
      </c>
      <c r="P3335" s="30">
        <v>90</v>
      </c>
      <c r="Q3335" s="22">
        <v>5.9818464604665302E-3</v>
      </c>
      <c r="R3335" s="7">
        <v>5000</v>
      </c>
      <c r="S3335" s="2">
        <v>147</v>
      </c>
      <c r="T3335" s="11">
        <v>1303.3399999999999</v>
      </c>
      <c r="U3335" s="17" t="s">
        <v>6286</v>
      </c>
      <c r="V3335" s="21">
        <v>1</v>
      </c>
      <c r="W3335" s="9">
        <v>5000</v>
      </c>
      <c r="X3335" s="22">
        <f t="shared" si="260"/>
        <v>0</v>
      </c>
      <c r="Y3335" s="29">
        <v>1303.3399999999999</v>
      </c>
      <c r="Z3335" s="34">
        <f t="shared" si="261"/>
        <v>364000</v>
      </c>
      <c r="AA3335" s="34">
        <f t="shared" si="262"/>
        <v>1.3736263736263736E-2</v>
      </c>
      <c r="AB3335" s="35">
        <f t="shared" si="263"/>
        <v>1.2362637362637363</v>
      </c>
      <c r="AC3335" s="35">
        <f t="shared" si="264"/>
        <v>2.0192307692307692</v>
      </c>
      <c r="AD3335" s="6">
        <f>IFERROR(VLOOKUP(E3335,marginal!$A$2:$E$4826,4,FALSE),0)</f>
        <v>1793.1338461538439</v>
      </c>
    </row>
    <row r="3336" spans="1:30" x14ac:dyDescent="0.2">
      <c r="A3336" s="27" t="s">
        <v>6907</v>
      </c>
      <c r="B3336" s="6" t="s">
        <v>6915</v>
      </c>
      <c r="C3336" s="6" t="s">
        <v>6909</v>
      </c>
      <c r="D3336" s="2">
        <v>169435</v>
      </c>
      <c r="E3336" s="2">
        <v>169833</v>
      </c>
      <c r="F3336" s="3" t="s">
        <v>4055</v>
      </c>
      <c r="G3336" s="2">
        <v>169838</v>
      </c>
      <c r="H3336" s="3" t="s">
        <v>4057</v>
      </c>
      <c r="I3336" s="18">
        <v>45246</v>
      </c>
      <c r="J3336" s="28">
        <v>1280175453</v>
      </c>
      <c r="K3336" s="18">
        <v>45252</v>
      </c>
      <c r="L3336" s="18">
        <v>45260</v>
      </c>
      <c r="M3336" s="18"/>
      <c r="N3336" s="30">
        <v>1</v>
      </c>
      <c r="O3336" s="7">
        <v>10000</v>
      </c>
      <c r="P3336" s="30">
        <v>90</v>
      </c>
      <c r="Q3336" s="22">
        <v>5.9818464604665302E-3</v>
      </c>
      <c r="R3336" s="7">
        <v>8000</v>
      </c>
      <c r="S3336" s="2">
        <v>142</v>
      </c>
      <c r="T3336" s="11">
        <v>2013.74</v>
      </c>
      <c r="U3336" s="17" t="s">
        <v>6286</v>
      </c>
      <c r="V3336" s="21">
        <v>1</v>
      </c>
      <c r="W3336" s="9">
        <v>8000</v>
      </c>
      <c r="X3336" s="22">
        <f t="shared" si="260"/>
        <v>0</v>
      </c>
      <c r="Y3336" s="29">
        <v>2013.74</v>
      </c>
      <c r="Z3336" s="34">
        <f t="shared" si="261"/>
        <v>364000</v>
      </c>
      <c r="AA3336" s="34">
        <f t="shared" si="262"/>
        <v>2.197802197802198E-2</v>
      </c>
      <c r="AB3336" s="35">
        <f t="shared" si="263"/>
        <v>1.9780219780219781</v>
      </c>
      <c r="AC3336" s="35">
        <f t="shared" si="264"/>
        <v>3.1208791208791213</v>
      </c>
      <c r="AD3336" s="6">
        <f>IFERROR(VLOOKUP(E3336,marginal!$A$2:$E$4826,4,FALSE),0)</f>
        <v>1793.1338461538439</v>
      </c>
    </row>
    <row r="3337" spans="1:30" x14ac:dyDescent="0.2">
      <c r="A3337" s="27" t="s">
        <v>6907</v>
      </c>
      <c r="B3337" s="6" t="s">
        <v>6924</v>
      </c>
      <c r="C3337" s="6" t="s">
        <v>6912</v>
      </c>
      <c r="D3337" s="2">
        <v>168433</v>
      </c>
      <c r="E3337" s="2">
        <v>169860</v>
      </c>
      <c r="F3337" s="3" t="s">
        <v>4051</v>
      </c>
      <c r="G3337" s="2">
        <v>169862</v>
      </c>
      <c r="H3337" s="3" t="s">
        <v>4058</v>
      </c>
      <c r="I3337" s="18">
        <v>45349</v>
      </c>
      <c r="J3337" s="28">
        <v>1349339461</v>
      </c>
      <c r="K3337" s="18">
        <v>45252</v>
      </c>
      <c r="L3337" s="18">
        <v>45260</v>
      </c>
      <c r="M3337" s="18"/>
      <c r="N3337" s="30">
        <v>8</v>
      </c>
      <c r="O3337" s="7">
        <v>10000</v>
      </c>
      <c r="P3337" s="30">
        <v>132</v>
      </c>
      <c r="Q3337" s="22">
        <v>5.8283715876113903E-2</v>
      </c>
      <c r="R3337" s="7">
        <v>9000</v>
      </c>
      <c r="S3337" s="2">
        <v>90</v>
      </c>
      <c r="T3337" s="11">
        <v>1399.94</v>
      </c>
      <c r="U3337" s="17" t="s">
        <v>6286</v>
      </c>
      <c r="V3337" s="21">
        <v>1</v>
      </c>
      <c r="W3337" s="9">
        <v>9000</v>
      </c>
      <c r="X3337" s="22">
        <f t="shared" si="260"/>
        <v>0</v>
      </c>
      <c r="Y3337" s="29">
        <v>1399.94</v>
      </c>
      <c r="Z3337" s="34">
        <f t="shared" si="261"/>
        <v>458000</v>
      </c>
      <c r="AA3337" s="34">
        <f t="shared" si="262"/>
        <v>1.9650655021834062E-2</v>
      </c>
      <c r="AB3337" s="35">
        <f t="shared" si="263"/>
        <v>2.5938864628820961</v>
      </c>
      <c r="AC3337" s="35">
        <f t="shared" si="264"/>
        <v>1.7685589519650655</v>
      </c>
      <c r="AD3337" s="6">
        <f>IFERROR(VLOOKUP(E3337,marginal!$A$2:$E$4826,4,FALSE),0)</f>
        <v>1070.2876923076919</v>
      </c>
    </row>
    <row r="3338" spans="1:30" x14ac:dyDescent="0.2">
      <c r="A3338" s="27" t="s">
        <v>6907</v>
      </c>
      <c r="B3338" s="6" t="s">
        <v>6924</v>
      </c>
      <c r="C3338" s="6" t="s">
        <v>6912</v>
      </c>
      <c r="D3338" s="2">
        <v>168720</v>
      </c>
      <c r="E3338" s="2">
        <v>169860</v>
      </c>
      <c r="F3338" s="3" t="s">
        <v>4051</v>
      </c>
      <c r="G3338" s="2">
        <v>169863</v>
      </c>
      <c r="H3338" s="3" t="s">
        <v>4059</v>
      </c>
      <c r="I3338" s="18">
        <v>45237</v>
      </c>
      <c r="J3338" s="28">
        <v>1274220565</v>
      </c>
      <c r="K3338" s="18">
        <v>45252</v>
      </c>
      <c r="L3338" s="18">
        <v>45260</v>
      </c>
      <c r="M3338" s="18"/>
      <c r="N3338" s="30">
        <v>8</v>
      </c>
      <c r="O3338" s="7">
        <v>10000</v>
      </c>
      <c r="P3338" s="30">
        <v>132</v>
      </c>
      <c r="Q3338" s="22">
        <v>5.8283715876113903E-2</v>
      </c>
      <c r="R3338" s="7">
        <v>8000</v>
      </c>
      <c r="S3338" s="2">
        <v>80</v>
      </c>
      <c r="T3338" s="11">
        <v>1103.3599999999999</v>
      </c>
      <c r="U3338" s="17" t="s">
        <v>6286</v>
      </c>
      <c r="V3338" s="21">
        <v>1</v>
      </c>
      <c r="W3338" s="9">
        <v>8000</v>
      </c>
      <c r="X3338" s="22">
        <f t="shared" si="260"/>
        <v>0</v>
      </c>
      <c r="Y3338" s="29">
        <v>1103.3599999999999</v>
      </c>
      <c r="Z3338" s="34">
        <f t="shared" si="261"/>
        <v>458000</v>
      </c>
      <c r="AA3338" s="34">
        <f t="shared" si="262"/>
        <v>1.7467248908296942E-2</v>
      </c>
      <c r="AB3338" s="35">
        <f t="shared" si="263"/>
        <v>2.3056768558951966</v>
      </c>
      <c r="AC3338" s="35">
        <f t="shared" si="264"/>
        <v>1.3973799126637554</v>
      </c>
      <c r="AD3338" s="6">
        <f>IFERROR(VLOOKUP(E3338,marginal!$A$2:$E$4826,4,FALSE),0)</f>
        <v>1070.2876923076919</v>
      </c>
    </row>
    <row r="3339" spans="1:30" x14ac:dyDescent="0.2">
      <c r="A3339" s="27" t="s">
        <v>6907</v>
      </c>
      <c r="B3339" s="6" t="s">
        <v>6924</v>
      </c>
      <c r="C3339" s="6" t="s">
        <v>6912</v>
      </c>
      <c r="D3339" s="2">
        <v>168395</v>
      </c>
      <c r="E3339" s="2">
        <v>169860</v>
      </c>
      <c r="F3339" s="3" t="s">
        <v>4051</v>
      </c>
      <c r="G3339" s="2">
        <v>169865</v>
      </c>
      <c r="H3339" s="3" t="s">
        <v>4060</v>
      </c>
      <c r="I3339" s="18">
        <v>45231</v>
      </c>
      <c r="J3339" s="28">
        <v>1270954578</v>
      </c>
      <c r="K3339" s="18">
        <v>45252</v>
      </c>
      <c r="L3339" s="18">
        <v>45260</v>
      </c>
      <c r="M3339" s="18"/>
      <c r="N3339" s="30">
        <v>9</v>
      </c>
      <c r="O3339" s="7">
        <v>14000</v>
      </c>
      <c r="P3339" s="30">
        <v>147</v>
      </c>
      <c r="Q3339" s="22">
        <v>7.9000519063170294E-2</v>
      </c>
      <c r="R3339" s="7">
        <v>14000</v>
      </c>
      <c r="S3339" s="2">
        <v>75</v>
      </c>
      <c r="T3339" s="11">
        <v>1793.1</v>
      </c>
      <c r="U3339" s="17" t="s">
        <v>6286</v>
      </c>
      <c r="V3339" s="21">
        <v>1</v>
      </c>
      <c r="W3339" s="9">
        <v>14000</v>
      </c>
      <c r="X3339" s="22">
        <f t="shared" si="260"/>
        <v>0</v>
      </c>
      <c r="Y3339" s="29">
        <v>1793.1</v>
      </c>
      <c r="Z3339" s="34">
        <f t="shared" si="261"/>
        <v>222000</v>
      </c>
      <c r="AA3339" s="34">
        <f t="shared" si="262"/>
        <v>6.3063063063063057E-2</v>
      </c>
      <c r="AB3339" s="35">
        <f t="shared" si="263"/>
        <v>9.2702702702702702</v>
      </c>
      <c r="AC3339" s="35">
        <f t="shared" si="264"/>
        <v>4.7297297297297289</v>
      </c>
      <c r="AD3339" s="6">
        <f>IFERROR(VLOOKUP(E3339,marginal!$A$2:$E$4826,4,FALSE),0)</f>
        <v>1070.2876923076919</v>
      </c>
    </row>
    <row r="3340" spans="1:30" x14ac:dyDescent="0.2">
      <c r="A3340" s="27" t="s">
        <v>6907</v>
      </c>
      <c r="B3340" s="6" t="s">
        <v>6924</v>
      </c>
      <c r="C3340" s="6" t="s">
        <v>6912</v>
      </c>
      <c r="D3340" s="2">
        <v>168721</v>
      </c>
      <c r="E3340" s="2">
        <v>169860</v>
      </c>
      <c r="F3340" s="3" t="s">
        <v>4051</v>
      </c>
      <c r="G3340" s="2">
        <v>169866</v>
      </c>
      <c r="H3340" s="3" t="s">
        <v>4061</v>
      </c>
      <c r="I3340" s="18">
        <v>45237</v>
      </c>
      <c r="J3340" s="28">
        <v>1274220374</v>
      </c>
      <c r="K3340" s="18">
        <v>45252</v>
      </c>
      <c r="L3340" s="18">
        <v>45260</v>
      </c>
      <c r="M3340" s="18"/>
      <c r="N3340" s="30">
        <v>9</v>
      </c>
      <c r="O3340" s="7">
        <v>10000</v>
      </c>
      <c r="P3340" s="30">
        <v>147</v>
      </c>
      <c r="Q3340" s="22">
        <v>7.9000519063170294E-2</v>
      </c>
      <c r="R3340" s="7">
        <v>5000</v>
      </c>
      <c r="S3340" s="2">
        <v>80</v>
      </c>
      <c r="T3340" s="11">
        <v>684.41</v>
      </c>
      <c r="U3340" s="17" t="s">
        <v>6286</v>
      </c>
      <c r="V3340" s="21">
        <v>1</v>
      </c>
      <c r="W3340" s="9">
        <v>5000</v>
      </c>
      <c r="X3340" s="22">
        <f t="shared" si="260"/>
        <v>0</v>
      </c>
      <c r="Y3340" s="29">
        <v>684.41</v>
      </c>
      <c r="Z3340" s="34">
        <f t="shared" si="261"/>
        <v>222000</v>
      </c>
      <c r="AA3340" s="34">
        <f t="shared" si="262"/>
        <v>2.2522522522522521E-2</v>
      </c>
      <c r="AB3340" s="35">
        <f t="shared" si="263"/>
        <v>3.3108108108108105</v>
      </c>
      <c r="AC3340" s="35">
        <f t="shared" si="264"/>
        <v>1.8018018018018016</v>
      </c>
      <c r="AD3340" s="6">
        <f>IFERROR(VLOOKUP(E3340,marginal!$A$2:$E$4826,4,FALSE),0)</f>
        <v>1070.2876923076919</v>
      </c>
    </row>
    <row r="3341" spans="1:30" x14ac:dyDescent="0.2">
      <c r="A3341" s="27" t="s">
        <v>6907</v>
      </c>
      <c r="B3341" s="6" t="s">
        <v>6908</v>
      </c>
      <c r="C3341" s="6" t="s">
        <v>6909</v>
      </c>
      <c r="D3341" s="2">
        <v>169332</v>
      </c>
      <c r="E3341" s="2">
        <v>169890</v>
      </c>
      <c r="F3341" s="3" t="s">
        <v>4062</v>
      </c>
      <c r="G3341" s="2">
        <v>169943</v>
      </c>
      <c r="H3341" s="3" t="s">
        <v>4063</v>
      </c>
      <c r="I3341" s="18">
        <v>45246</v>
      </c>
      <c r="J3341" s="28">
        <v>1280171449</v>
      </c>
      <c r="K3341" s="18">
        <v>45253</v>
      </c>
      <c r="L3341" s="18">
        <v>45260</v>
      </c>
      <c r="M3341" s="18"/>
      <c r="N3341" s="30">
        <v>4</v>
      </c>
      <c r="O3341" s="7">
        <v>10000</v>
      </c>
      <c r="P3341" s="30">
        <v>110</v>
      </c>
      <c r="Q3341" s="22">
        <v>3.11605023919212E-2</v>
      </c>
      <c r="R3341" s="7">
        <v>8000</v>
      </c>
      <c r="S3341" s="2">
        <v>142</v>
      </c>
      <c r="T3341" s="11">
        <v>2013.74</v>
      </c>
      <c r="U3341" s="17" t="s">
        <v>6286</v>
      </c>
      <c r="V3341" s="21">
        <v>1</v>
      </c>
      <c r="W3341" s="9">
        <v>8000</v>
      </c>
      <c r="X3341" s="22">
        <f t="shared" si="260"/>
        <v>0</v>
      </c>
      <c r="Y3341" s="29">
        <v>2013.74</v>
      </c>
      <c r="Z3341" s="34">
        <f t="shared" si="261"/>
        <v>166000</v>
      </c>
      <c r="AA3341" s="34">
        <f t="shared" si="262"/>
        <v>4.8192771084337352E-2</v>
      </c>
      <c r="AB3341" s="35">
        <f t="shared" si="263"/>
        <v>5.3012048192771086</v>
      </c>
      <c r="AC3341" s="35">
        <f t="shared" si="264"/>
        <v>6.8433734939759043</v>
      </c>
      <c r="AD3341" s="6">
        <f>IFERROR(VLOOKUP(E3341,marginal!$A$2:$E$4826,4,FALSE),0)</f>
        <v>17495.917692307699</v>
      </c>
    </row>
    <row r="3342" spans="1:30" x14ac:dyDescent="0.2">
      <c r="A3342" s="27" t="s">
        <v>6907</v>
      </c>
      <c r="B3342" s="6" t="s">
        <v>6908</v>
      </c>
      <c r="C3342" s="6" t="s">
        <v>6909</v>
      </c>
      <c r="D3342" s="2">
        <v>169333</v>
      </c>
      <c r="E3342" s="2">
        <v>169890</v>
      </c>
      <c r="F3342" s="3" t="s">
        <v>4062</v>
      </c>
      <c r="G3342" s="2">
        <v>169944</v>
      </c>
      <c r="H3342" s="3" t="s">
        <v>4064</v>
      </c>
      <c r="I3342" s="18">
        <v>45246</v>
      </c>
      <c r="J3342" s="28">
        <v>1280171531</v>
      </c>
      <c r="K3342" s="18">
        <v>45253</v>
      </c>
      <c r="L3342" s="18">
        <v>45260</v>
      </c>
      <c r="M3342" s="18"/>
      <c r="N3342" s="30">
        <v>4</v>
      </c>
      <c r="O3342" s="7">
        <v>10000</v>
      </c>
      <c r="P3342" s="30">
        <v>110</v>
      </c>
      <c r="Q3342" s="22">
        <v>3.11605023919212E-2</v>
      </c>
      <c r="R3342" s="7">
        <v>10000</v>
      </c>
      <c r="S3342" s="2">
        <v>142</v>
      </c>
      <c r="T3342" s="11">
        <v>2510.34</v>
      </c>
      <c r="U3342" s="17" t="s">
        <v>6286</v>
      </c>
      <c r="V3342" s="21">
        <v>1</v>
      </c>
      <c r="W3342" s="9">
        <v>10000</v>
      </c>
      <c r="X3342" s="22">
        <f t="shared" si="260"/>
        <v>0</v>
      </c>
      <c r="Y3342" s="29">
        <v>2510.34</v>
      </c>
      <c r="Z3342" s="34">
        <f t="shared" si="261"/>
        <v>166000</v>
      </c>
      <c r="AA3342" s="34">
        <f t="shared" si="262"/>
        <v>6.0240963855421686E-2</v>
      </c>
      <c r="AB3342" s="35">
        <f t="shared" si="263"/>
        <v>6.6265060240963853</v>
      </c>
      <c r="AC3342" s="35">
        <f t="shared" si="264"/>
        <v>8.5542168674698793</v>
      </c>
      <c r="AD3342" s="6">
        <f>IFERROR(VLOOKUP(E3342,marginal!$A$2:$E$4826,4,FALSE),0)</f>
        <v>17495.917692307699</v>
      </c>
    </row>
    <row r="3343" spans="1:30" x14ac:dyDescent="0.2">
      <c r="A3343" s="27" t="s">
        <v>6907</v>
      </c>
      <c r="B3343" s="6" t="s">
        <v>6914</v>
      </c>
      <c r="C3343" s="6" t="s">
        <v>6909</v>
      </c>
      <c r="D3343" s="2">
        <v>169548</v>
      </c>
      <c r="E3343" s="2">
        <v>169932</v>
      </c>
      <c r="F3343" s="3" t="s">
        <v>3216</v>
      </c>
      <c r="G3343" s="2">
        <v>169980</v>
      </c>
      <c r="H3343" s="3" t="s">
        <v>4065</v>
      </c>
      <c r="I3343" s="18">
        <v>45247</v>
      </c>
      <c r="J3343" s="28">
        <v>1281075612</v>
      </c>
      <c r="K3343" s="18">
        <v>45253</v>
      </c>
      <c r="L3343" s="18">
        <v>45260</v>
      </c>
      <c r="M3343" s="18"/>
      <c r="N3343" s="30">
        <v>10</v>
      </c>
      <c r="O3343" s="7">
        <v>7000</v>
      </c>
      <c r="P3343" s="30">
        <v>121</v>
      </c>
      <c r="Q3343" s="22">
        <v>0.11226939921536</v>
      </c>
      <c r="R3343" s="7">
        <v>7000</v>
      </c>
      <c r="S3343" s="2">
        <v>142</v>
      </c>
      <c r="T3343" s="11">
        <v>1758.65</v>
      </c>
      <c r="U3343" s="17" t="s">
        <v>6286</v>
      </c>
      <c r="V3343" s="21">
        <v>0.30581607615301565</v>
      </c>
      <c r="W3343" s="9">
        <v>2140.7125330711096</v>
      </c>
      <c r="X3343" s="22">
        <f t="shared" si="260"/>
        <v>-0.69418392384698435</v>
      </c>
      <c r="Y3343" s="29">
        <v>537.82344232650098</v>
      </c>
      <c r="Z3343" s="34">
        <f t="shared" si="261"/>
        <v>93000</v>
      </c>
      <c r="AA3343" s="34">
        <f t="shared" si="262"/>
        <v>7.5268817204301078E-2</v>
      </c>
      <c r="AB3343" s="35">
        <f t="shared" si="263"/>
        <v>9.10752688172043</v>
      </c>
      <c r="AC3343" s="35">
        <f t="shared" si="264"/>
        <v>10.688172043010754</v>
      </c>
      <c r="AD3343" s="6">
        <f>IFERROR(VLOOKUP(E3343,marginal!$A$2:$E$4826,4,FALSE),0)</f>
        <v>-20705.437692307649</v>
      </c>
    </row>
    <row r="3344" spans="1:30" x14ac:dyDescent="0.2">
      <c r="A3344" s="27" t="s">
        <v>6907</v>
      </c>
      <c r="B3344" s="6" t="s">
        <v>6914</v>
      </c>
      <c r="C3344" s="6" t="s">
        <v>6909</v>
      </c>
      <c r="D3344" s="2">
        <v>169549</v>
      </c>
      <c r="E3344" s="2">
        <v>169932</v>
      </c>
      <c r="F3344" s="3" t="s">
        <v>3216</v>
      </c>
      <c r="G3344" s="2">
        <v>169981</v>
      </c>
      <c r="H3344" s="3" t="s">
        <v>4066</v>
      </c>
      <c r="I3344" s="18" t="s">
        <v>6930</v>
      </c>
      <c r="J3344" s="28" t="s">
        <v>6930</v>
      </c>
      <c r="K3344" s="18">
        <v>45253</v>
      </c>
      <c r="L3344" s="18">
        <v>45260</v>
      </c>
      <c r="M3344" s="18"/>
      <c r="N3344" s="30">
        <v>6</v>
      </c>
      <c r="O3344" s="7">
        <v>11000</v>
      </c>
      <c r="P3344" s="30">
        <v>119</v>
      </c>
      <c r="Q3344" s="22">
        <v>4.4808469477509841E-2</v>
      </c>
      <c r="R3344" s="7">
        <v>5000</v>
      </c>
      <c r="S3344" s="2">
        <v>147</v>
      </c>
      <c r="T3344" s="11">
        <v>1303.3399999999999</v>
      </c>
      <c r="U3344" s="17" t="s">
        <v>6286</v>
      </c>
      <c r="V3344" s="21">
        <v>0.30581607615301565</v>
      </c>
      <c r="W3344" s="9">
        <v>1529.0803807650782</v>
      </c>
      <c r="X3344" s="22">
        <f t="shared" si="260"/>
        <v>-0.69418392384698435</v>
      </c>
      <c r="Y3344" s="29">
        <v>398.5823246932714</v>
      </c>
      <c r="Z3344" s="34">
        <f t="shared" si="261"/>
        <v>310000</v>
      </c>
      <c r="AA3344" s="34">
        <f t="shared" si="262"/>
        <v>1.6129032258064516E-2</v>
      </c>
      <c r="AB3344" s="35">
        <f t="shared" si="263"/>
        <v>1.9193548387096773</v>
      </c>
      <c r="AC3344" s="35">
        <f t="shared" si="264"/>
        <v>2.370967741935484</v>
      </c>
      <c r="AD3344" s="6">
        <f>IFERROR(VLOOKUP(E3344,marginal!$A$2:$E$4826,4,FALSE),0)</f>
        <v>-20705.437692307649</v>
      </c>
    </row>
    <row r="3345" spans="1:30" x14ac:dyDescent="0.2">
      <c r="A3345" s="27" t="s">
        <v>6907</v>
      </c>
      <c r="B3345" s="6" t="s">
        <v>6926</v>
      </c>
      <c r="C3345" s="6" t="s">
        <v>6909</v>
      </c>
      <c r="D3345" s="4">
        <v>169028</v>
      </c>
      <c r="E3345" s="4">
        <v>170102</v>
      </c>
      <c r="F3345" s="5" t="s">
        <v>4067</v>
      </c>
      <c r="G3345" s="4">
        <v>170103</v>
      </c>
      <c r="H3345" s="5" t="s">
        <v>4068</v>
      </c>
      <c r="I3345" s="18">
        <v>45243</v>
      </c>
      <c r="J3345" s="28">
        <v>1278102470</v>
      </c>
      <c r="K3345" s="18">
        <v>45255</v>
      </c>
      <c r="L3345" s="18">
        <v>45260</v>
      </c>
      <c r="M3345" s="18"/>
      <c r="N3345" s="30">
        <v>6</v>
      </c>
      <c r="O3345" s="7">
        <v>10000</v>
      </c>
      <c r="P3345" s="30">
        <v>115</v>
      </c>
      <c r="Q3345" s="22">
        <v>3.97705569269148E-2</v>
      </c>
      <c r="R3345" s="8">
        <v>10000</v>
      </c>
      <c r="S3345" s="4">
        <v>142</v>
      </c>
      <c r="T3345" s="10">
        <v>2510.34</v>
      </c>
      <c r="U3345" s="17" t="s">
        <v>6286</v>
      </c>
      <c r="V3345" s="21">
        <v>1</v>
      </c>
      <c r="W3345" s="9">
        <v>10000</v>
      </c>
      <c r="X3345" s="22">
        <f t="shared" si="260"/>
        <v>0</v>
      </c>
      <c r="Y3345" s="29">
        <v>2510.34</v>
      </c>
      <c r="Z3345" s="34">
        <f t="shared" si="261"/>
        <v>310000</v>
      </c>
      <c r="AA3345" s="34">
        <f t="shared" si="262"/>
        <v>3.2258064516129031E-2</v>
      </c>
      <c r="AB3345" s="35">
        <f t="shared" si="263"/>
        <v>3.7096774193548385</v>
      </c>
      <c r="AC3345" s="35">
        <f t="shared" si="264"/>
        <v>4.5806451612903221</v>
      </c>
      <c r="AD3345" s="6">
        <f>IFERROR(VLOOKUP(E3345,marginal!$A$2:$E$4826,4,FALSE),0)</f>
        <v>2094.7646153845999</v>
      </c>
    </row>
    <row r="3346" spans="1:30" x14ac:dyDescent="0.2">
      <c r="A3346" s="27" t="s">
        <v>6907</v>
      </c>
      <c r="B3346" s="6" t="s">
        <v>6914</v>
      </c>
      <c r="C3346" s="6" t="s">
        <v>6909</v>
      </c>
      <c r="D3346" s="2">
        <v>169769</v>
      </c>
      <c r="E3346" s="2">
        <v>169972</v>
      </c>
      <c r="F3346" s="3" t="s">
        <v>4069</v>
      </c>
      <c r="G3346" s="2">
        <v>170015</v>
      </c>
      <c r="H3346" s="3" t="s">
        <v>4070</v>
      </c>
      <c r="I3346" s="18">
        <v>45251</v>
      </c>
      <c r="J3346" s="28">
        <v>1284514498</v>
      </c>
      <c r="K3346" s="18">
        <v>45253</v>
      </c>
      <c r="L3346" s="18">
        <v>45260</v>
      </c>
      <c r="M3346" s="18"/>
      <c r="N3346" s="30">
        <v>6</v>
      </c>
      <c r="O3346" s="7">
        <v>10000</v>
      </c>
      <c r="P3346" s="30">
        <v>115</v>
      </c>
      <c r="Q3346" s="22">
        <v>3.97705569269148E-2</v>
      </c>
      <c r="R3346" s="7">
        <v>10000</v>
      </c>
      <c r="S3346" s="2">
        <v>142</v>
      </c>
      <c r="T3346" s="11">
        <v>2510.34</v>
      </c>
      <c r="U3346" s="17" t="s">
        <v>6286</v>
      </c>
      <c r="V3346" s="21">
        <v>1</v>
      </c>
      <c r="W3346" s="9">
        <v>10000</v>
      </c>
      <c r="X3346" s="22">
        <f t="shared" si="260"/>
        <v>0</v>
      </c>
      <c r="Y3346" s="29">
        <v>2510.34</v>
      </c>
      <c r="Z3346" s="34">
        <f t="shared" si="261"/>
        <v>310000</v>
      </c>
      <c r="AA3346" s="34">
        <f t="shared" si="262"/>
        <v>3.2258064516129031E-2</v>
      </c>
      <c r="AB3346" s="35">
        <f t="shared" si="263"/>
        <v>3.7096774193548385</v>
      </c>
      <c r="AC3346" s="35">
        <f t="shared" si="264"/>
        <v>4.5806451612903221</v>
      </c>
      <c r="AD3346" s="6">
        <f>IFERROR(VLOOKUP(E3346,marginal!$A$2:$E$4826,4,FALSE),0)</f>
        <v>14897.9769230769</v>
      </c>
    </row>
    <row r="3347" spans="1:30" x14ac:dyDescent="0.2">
      <c r="A3347" s="27" t="s">
        <v>6907</v>
      </c>
      <c r="B3347" s="6" t="s">
        <v>6926</v>
      </c>
      <c r="C3347" s="6" t="s">
        <v>6909</v>
      </c>
      <c r="D3347" s="2">
        <v>169031</v>
      </c>
      <c r="E3347" s="2">
        <v>170102</v>
      </c>
      <c r="F3347" s="3" t="s">
        <v>4067</v>
      </c>
      <c r="G3347" s="2">
        <v>170104</v>
      </c>
      <c r="H3347" s="3" t="s">
        <v>4071</v>
      </c>
      <c r="I3347" s="18" t="s">
        <v>6930</v>
      </c>
      <c r="J3347" s="28" t="s">
        <v>6930</v>
      </c>
      <c r="K3347" s="18">
        <v>45255</v>
      </c>
      <c r="L3347" s="18">
        <v>45260</v>
      </c>
      <c r="M3347" s="18"/>
      <c r="N3347" s="30">
        <v>8</v>
      </c>
      <c r="O3347" s="7">
        <v>9000</v>
      </c>
      <c r="P3347" s="30">
        <v>135</v>
      </c>
      <c r="Q3347" s="22">
        <v>6.2074335512328715E-2</v>
      </c>
      <c r="R3347" s="7">
        <v>7000</v>
      </c>
      <c r="S3347" s="2">
        <v>142</v>
      </c>
      <c r="T3347" s="11">
        <v>1758.65</v>
      </c>
      <c r="U3347" s="17" t="s">
        <v>6286</v>
      </c>
      <c r="V3347" s="21">
        <v>1</v>
      </c>
      <c r="W3347" s="9">
        <v>7000</v>
      </c>
      <c r="X3347" s="22">
        <f t="shared" si="260"/>
        <v>0</v>
      </c>
      <c r="Y3347" s="29">
        <v>1758.65</v>
      </c>
      <c r="Z3347" s="34">
        <f t="shared" si="261"/>
        <v>458000</v>
      </c>
      <c r="AA3347" s="34">
        <f t="shared" si="262"/>
        <v>1.5283842794759825E-2</v>
      </c>
      <c r="AB3347" s="35">
        <f t="shared" si="263"/>
        <v>2.0633187772925763</v>
      </c>
      <c r="AC3347" s="35">
        <f t="shared" si="264"/>
        <v>2.1703056768558953</v>
      </c>
      <c r="AD3347" s="6">
        <f>IFERROR(VLOOKUP(E3347,marginal!$A$2:$E$4826,4,FALSE),0)</f>
        <v>2094.7646153845999</v>
      </c>
    </row>
    <row r="3348" spans="1:30" x14ac:dyDescent="0.2">
      <c r="A3348" s="27" t="s">
        <v>6907</v>
      </c>
      <c r="B3348" s="6" t="s">
        <v>6926</v>
      </c>
      <c r="C3348" s="6" t="s">
        <v>6909</v>
      </c>
      <c r="D3348" s="2">
        <v>169379</v>
      </c>
      <c r="E3348" s="2">
        <v>170102</v>
      </c>
      <c r="F3348" s="3" t="s">
        <v>4067</v>
      </c>
      <c r="G3348" s="2">
        <v>170105</v>
      </c>
      <c r="H3348" s="3" t="s">
        <v>4072</v>
      </c>
      <c r="I3348" s="18">
        <v>45246</v>
      </c>
      <c r="J3348" s="28">
        <v>1280261525</v>
      </c>
      <c r="K3348" s="18">
        <v>45255</v>
      </c>
      <c r="L3348" s="18">
        <v>45260</v>
      </c>
      <c r="M3348" s="18"/>
      <c r="N3348" s="30">
        <v>8</v>
      </c>
      <c r="O3348" s="7">
        <v>10000</v>
      </c>
      <c r="P3348" s="30">
        <v>132</v>
      </c>
      <c r="Q3348" s="22">
        <v>5.8283715876113903E-2</v>
      </c>
      <c r="R3348" s="7">
        <v>9000</v>
      </c>
      <c r="S3348" s="2">
        <v>142</v>
      </c>
      <c r="T3348" s="11">
        <v>2255.2800000000002</v>
      </c>
      <c r="U3348" s="17" t="s">
        <v>6286</v>
      </c>
      <c r="V3348" s="21">
        <v>1</v>
      </c>
      <c r="W3348" s="9">
        <v>9000</v>
      </c>
      <c r="X3348" s="22">
        <f t="shared" si="260"/>
        <v>0</v>
      </c>
      <c r="Y3348" s="29">
        <v>2255.2800000000002</v>
      </c>
      <c r="Z3348" s="34">
        <f t="shared" si="261"/>
        <v>458000</v>
      </c>
      <c r="AA3348" s="34">
        <f t="shared" si="262"/>
        <v>1.9650655021834062E-2</v>
      </c>
      <c r="AB3348" s="35">
        <f t="shared" si="263"/>
        <v>2.5938864628820961</v>
      </c>
      <c r="AC3348" s="35">
        <f t="shared" si="264"/>
        <v>2.7903930131004366</v>
      </c>
      <c r="AD3348" s="6">
        <f>IFERROR(VLOOKUP(E3348,marginal!$A$2:$E$4826,4,FALSE),0)</f>
        <v>2094.7646153845999</v>
      </c>
    </row>
    <row r="3349" spans="1:30" x14ac:dyDescent="0.2">
      <c r="A3349" s="27" t="s">
        <v>6907</v>
      </c>
      <c r="B3349" s="6" t="s">
        <v>6926</v>
      </c>
      <c r="C3349" s="6" t="s">
        <v>6909</v>
      </c>
      <c r="D3349" s="2">
        <v>169032</v>
      </c>
      <c r="E3349" s="2">
        <v>170102</v>
      </c>
      <c r="F3349" s="3" t="s">
        <v>4067</v>
      </c>
      <c r="G3349" s="2">
        <v>170106</v>
      </c>
      <c r="H3349" s="3" t="s">
        <v>4073</v>
      </c>
      <c r="I3349" s="18">
        <v>45241</v>
      </c>
      <c r="J3349" s="28">
        <v>1276978738</v>
      </c>
      <c r="K3349" s="18">
        <v>45255</v>
      </c>
      <c r="L3349" s="18">
        <v>45260</v>
      </c>
      <c r="M3349" s="18"/>
      <c r="N3349" s="30">
        <v>5</v>
      </c>
      <c r="O3349" s="7">
        <v>10000</v>
      </c>
      <c r="P3349" s="30">
        <v>110</v>
      </c>
      <c r="Q3349" s="22">
        <v>3.3741050530766099E-2</v>
      </c>
      <c r="R3349" s="7">
        <v>9000</v>
      </c>
      <c r="S3349" s="2">
        <v>142</v>
      </c>
      <c r="T3349" s="11">
        <v>2255.2800000000002</v>
      </c>
      <c r="U3349" s="17" t="s">
        <v>6286</v>
      </c>
      <c r="V3349" s="21">
        <v>1</v>
      </c>
      <c r="W3349" s="9">
        <v>9000</v>
      </c>
      <c r="X3349" s="22">
        <f t="shared" si="260"/>
        <v>0</v>
      </c>
      <c r="Y3349" s="29">
        <v>2255.2800000000002</v>
      </c>
      <c r="Z3349" s="34">
        <f t="shared" si="261"/>
        <v>186000</v>
      </c>
      <c r="AA3349" s="34">
        <f t="shared" si="262"/>
        <v>4.8387096774193547E-2</v>
      </c>
      <c r="AB3349" s="35">
        <f t="shared" si="263"/>
        <v>5.32258064516129</v>
      </c>
      <c r="AC3349" s="35">
        <f t="shared" si="264"/>
        <v>6.870967741935484</v>
      </c>
      <c r="AD3349" s="6">
        <f>IFERROR(VLOOKUP(E3349,marginal!$A$2:$E$4826,4,FALSE),0)</f>
        <v>2094.7646153845999</v>
      </c>
    </row>
    <row r="3350" spans="1:30" x14ac:dyDescent="0.2">
      <c r="A3350" s="27" t="s">
        <v>6907</v>
      </c>
      <c r="B3350" s="6" t="s">
        <v>6926</v>
      </c>
      <c r="C3350" s="6" t="s">
        <v>6909</v>
      </c>
      <c r="D3350" s="2">
        <v>169214</v>
      </c>
      <c r="E3350" s="2">
        <v>170102</v>
      </c>
      <c r="F3350" s="3" t="s">
        <v>4067</v>
      </c>
      <c r="G3350" s="2">
        <v>170107</v>
      </c>
      <c r="H3350" s="3" t="s">
        <v>4074</v>
      </c>
      <c r="I3350" s="18" t="s">
        <v>6930</v>
      </c>
      <c r="J3350" s="28" t="s">
        <v>6930</v>
      </c>
      <c r="K3350" s="18">
        <v>45255</v>
      </c>
      <c r="L3350" s="18">
        <v>45260</v>
      </c>
      <c r="M3350" s="18"/>
      <c r="N3350" s="30">
        <v>7</v>
      </c>
      <c r="O3350" s="7">
        <v>11000</v>
      </c>
      <c r="P3350" s="30">
        <v>134</v>
      </c>
      <c r="Q3350" s="22">
        <v>5.7794490376783518E-2</v>
      </c>
      <c r="R3350" s="7">
        <v>7000</v>
      </c>
      <c r="S3350" s="2">
        <v>142</v>
      </c>
      <c r="T3350" s="11">
        <v>1758.65</v>
      </c>
      <c r="U3350" s="17" t="s">
        <v>6286</v>
      </c>
      <c r="V3350" s="21">
        <v>1</v>
      </c>
      <c r="W3350" s="9">
        <v>7000</v>
      </c>
      <c r="X3350" s="22">
        <f t="shared" si="260"/>
        <v>0</v>
      </c>
      <c r="Y3350" s="29">
        <v>1758.65</v>
      </c>
      <c r="Z3350" s="34">
        <f t="shared" si="261"/>
        <v>366000</v>
      </c>
      <c r="AA3350" s="34">
        <f t="shared" si="262"/>
        <v>1.912568306010929E-2</v>
      </c>
      <c r="AB3350" s="35">
        <f t="shared" si="263"/>
        <v>2.5628415300546448</v>
      </c>
      <c r="AC3350" s="35">
        <f t="shared" si="264"/>
        <v>2.7158469945355193</v>
      </c>
      <c r="AD3350" s="6">
        <f>IFERROR(VLOOKUP(E3350,marginal!$A$2:$E$4826,4,FALSE),0)</f>
        <v>2094.7646153845999</v>
      </c>
    </row>
    <row r="3351" spans="1:30" x14ac:dyDescent="0.2">
      <c r="A3351" s="27" t="s">
        <v>6907</v>
      </c>
      <c r="B3351" s="6" t="s">
        <v>6911</v>
      </c>
      <c r="C3351" s="6" t="s">
        <v>6912</v>
      </c>
      <c r="D3351" s="2">
        <v>169920</v>
      </c>
      <c r="E3351" s="2">
        <v>169995</v>
      </c>
      <c r="F3351" s="3" t="s">
        <v>1451</v>
      </c>
      <c r="G3351" s="2">
        <v>170003</v>
      </c>
      <c r="H3351" s="3" t="s">
        <v>4075</v>
      </c>
      <c r="I3351" s="18" t="s">
        <v>6930</v>
      </c>
      <c r="J3351" s="28" t="s">
        <v>6930</v>
      </c>
      <c r="K3351" s="18">
        <v>45253</v>
      </c>
      <c r="L3351" s="18">
        <v>45260</v>
      </c>
      <c r="M3351" s="18"/>
      <c r="N3351" s="30">
        <v>5</v>
      </c>
      <c r="O3351" s="7">
        <v>20000</v>
      </c>
      <c r="P3351" s="30">
        <v>113</v>
      </c>
      <c r="Q3351" s="22">
        <v>3.5677249408633836E-2</v>
      </c>
      <c r="R3351" s="7">
        <v>5000</v>
      </c>
      <c r="S3351" s="2">
        <v>147</v>
      </c>
      <c r="T3351" s="11">
        <v>1303.3399999999999</v>
      </c>
      <c r="U3351" s="17" t="s">
        <v>6286</v>
      </c>
      <c r="V3351" s="21">
        <v>1</v>
      </c>
      <c r="W3351" s="9">
        <v>5000</v>
      </c>
      <c r="X3351" s="22">
        <f t="shared" si="260"/>
        <v>0</v>
      </c>
      <c r="Y3351" s="29">
        <v>1303.3399999999999</v>
      </c>
      <c r="Z3351" s="34">
        <f t="shared" si="261"/>
        <v>186000</v>
      </c>
      <c r="AA3351" s="34">
        <f t="shared" si="262"/>
        <v>2.6881720430107527E-2</v>
      </c>
      <c r="AB3351" s="35">
        <f t="shared" si="263"/>
        <v>3.0376344086021505</v>
      </c>
      <c r="AC3351" s="35">
        <f t="shared" si="264"/>
        <v>3.9516129032258065</v>
      </c>
      <c r="AD3351" s="6">
        <f>IFERROR(VLOOKUP(E3351,marginal!$A$2:$E$4826,4,FALSE),0)</f>
        <v>7408.8969230768998</v>
      </c>
    </row>
    <row r="3352" spans="1:30" x14ac:dyDescent="0.2">
      <c r="A3352" s="27" t="s">
        <v>6907</v>
      </c>
      <c r="B3352" s="6" t="s">
        <v>6911</v>
      </c>
      <c r="C3352" s="6" t="s">
        <v>6912</v>
      </c>
      <c r="D3352" s="2">
        <v>169921</v>
      </c>
      <c r="E3352" s="2">
        <v>169995</v>
      </c>
      <c r="F3352" s="3" t="s">
        <v>1451</v>
      </c>
      <c r="G3352" s="2">
        <v>170004</v>
      </c>
      <c r="H3352" s="3" t="s">
        <v>4076</v>
      </c>
      <c r="I3352" s="18">
        <v>45252</v>
      </c>
      <c r="J3352" s="28">
        <v>1285558091</v>
      </c>
      <c r="K3352" s="18">
        <v>45253</v>
      </c>
      <c r="L3352" s="18">
        <v>45260</v>
      </c>
      <c r="M3352" s="18"/>
      <c r="N3352" s="30">
        <v>6</v>
      </c>
      <c r="O3352" s="7">
        <v>10000</v>
      </c>
      <c r="P3352" s="30">
        <v>115</v>
      </c>
      <c r="Q3352" s="22">
        <v>3.97705569269148E-2</v>
      </c>
      <c r="R3352" s="7">
        <v>6000</v>
      </c>
      <c r="S3352" s="2">
        <v>142</v>
      </c>
      <c r="T3352" s="11">
        <v>1503.37</v>
      </c>
      <c r="U3352" s="17" t="s">
        <v>6286</v>
      </c>
      <c r="V3352" s="21">
        <v>1</v>
      </c>
      <c r="W3352" s="9">
        <v>6000</v>
      </c>
      <c r="X3352" s="22">
        <f t="shared" si="260"/>
        <v>0</v>
      </c>
      <c r="Y3352" s="29">
        <v>1503.37</v>
      </c>
      <c r="Z3352" s="34">
        <f t="shared" si="261"/>
        <v>310000</v>
      </c>
      <c r="AA3352" s="34">
        <f t="shared" si="262"/>
        <v>1.935483870967742E-2</v>
      </c>
      <c r="AB3352" s="35">
        <f t="shared" si="263"/>
        <v>2.2258064516129035</v>
      </c>
      <c r="AC3352" s="35">
        <f t="shared" si="264"/>
        <v>2.7483870967741937</v>
      </c>
      <c r="AD3352" s="6">
        <f>IFERROR(VLOOKUP(E3352,marginal!$A$2:$E$4826,4,FALSE),0)</f>
        <v>7408.8969230768998</v>
      </c>
    </row>
    <row r="3353" spans="1:30" x14ac:dyDescent="0.2">
      <c r="A3353" s="27" t="s">
        <v>6907</v>
      </c>
      <c r="B3353" s="6" t="s">
        <v>6925</v>
      </c>
      <c r="C3353" s="6" t="s">
        <v>6912</v>
      </c>
      <c r="D3353" s="4">
        <v>169565</v>
      </c>
      <c r="E3353" s="4">
        <v>170173</v>
      </c>
      <c r="F3353" s="5" t="s">
        <v>4077</v>
      </c>
      <c r="G3353" s="4">
        <v>170174</v>
      </c>
      <c r="H3353" s="5" t="s">
        <v>4078</v>
      </c>
      <c r="I3353" s="18" t="s">
        <v>6930</v>
      </c>
      <c r="J3353" s="28" t="s">
        <v>6930</v>
      </c>
      <c r="K3353" s="18">
        <v>45255</v>
      </c>
      <c r="L3353" s="18">
        <v>45260</v>
      </c>
      <c r="M3353" s="18"/>
      <c r="N3353" s="30">
        <v>8</v>
      </c>
      <c r="O3353" s="7">
        <v>9000</v>
      </c>
      <c r="P3353" s="30">
        <v>134</v>
      </c>
      <c r="Q3353" s="22">
        <v>5.7767754488533454E-2</v>
      </c>
      <c r="R3353" s="8">
        <v>10000</v>
      </c>
      <c r="S3353" s="4">
        <v>147</v>
      </c>
      <c r="T3353" s="10">
        <v>2606.85</v>
      </c>
      <c r="U3353" s="17" t="s">
        <v>6286</v>
      </c>
      <c r="V3353" s="21">
        <v>1</v>
      </c>
      <c r="W3353" s="9">
        <v>10000</v>
      </c>
      <c r="X3353" s="22">
        <f t="shared" si="260"/>
        <v>0</v>
      </c>
      <c r="Y3353" s="29">
        <v>2606.85</v>
      </c>
      <c r="Z3353" s="34">
        <f t="shared" si="261"/>
        <v>458000</v>
      </c>
      <c r="AA3353" s="34">
        <f t="shared" si="262"/>
        <v>2.1834061135371178E-2</v>
      </c>
      <c r="AB3353" s="35">
        <f t="shared" si="263"/>
        <v>2.9257641921397379</v>
      </c>
      <c r="AC3353" s="35">
        <f t="shared" si="264"/>
        <v>3.2096069868995634</v>
      </c>
      <c r="AD3353" s="6">
        <f>IFERROR(VLOOKUP(E3353,marginal!$A$2:$E$4826,4,FALSE),0)</f>
        <v>2363.8107692307599</v>
      </c>
    </row>
    <row r="3354" spans="1:30" x14ac:dyDescent="0.2">
      <c r="A3354" s="27" t="s">
        <v>6907</v>
      </c>
      <c r="B3354" s="6" t="s">
        <v>6925</v>
      </c>
      <c r="C3354" s="6" t="s">
        <v>6912</v>
      </c>
      <c r="D3354" s="2">
        <v>169168</v>
      </c>
      <c r="E3354" s="2">
        <v>170173</v>
      </c>
      <c r="F3354" s="3" t="s">
        <v>4077</v>
      </c>
      <c r="G3354" s="2">
        <v>170175</v>
      </c>
      <c r="H3354" s="3" t="s">
        <v>4079</v>
      </c>
      <c r="I3354" s="18">
        <v>45244</v>
      </c>
      <c r="J3354" s="28">
        <v>1278522992</v>
      </c>
      <c r="K3354" s="18">
        <v>45255</v>
      </c>
      <c r="L3354" s="18">
        <v>45260</v>
      </c>
      <c r="M3354" s="18"/>
      <c r="N3354" s="30">
        <v>7</v>
      </c>
      <c r="O3354" s="7">
        <v>10000</v>
      </c>
      <c r="P3354" s="30">
        <v>127</v>
      </c>
      <c r="Q3354" s="22">
        <v>5.24391097594855E-2</v>
      </c>
      <c r="R3354" s="7">
        <v>10000</v>
      </c>
      <c r="S3354" s="2">
        <v>142</v>
      </c>
      <c r="T3354" s="11">
        <v>2510.34</v>
      </c>
      <c r="U3354" s="17" t="s">
        <v>6286</v>
      </c>
      <c r="V3354" s="21">
        <v>1</v>
      </c>
      <c r="W3354" s="9">
        <v>10000</v>
      </c>
      <c r="X3354" s="22">
        <f t="shared" si="260"/>
        <v>0</v>
      </c>
      <c r="Y3354" s="29">
        <v>2510.34</v>
      </c>
      <c r="Z3354" s="34">
        <f t="shared" si="261"/>
        <v>366000</v>
      </c>
      <c r="AA3354" s="34">
        <f t="shared" si="262"/>
        <v>2.7322404371584699E-2</v>
      </c>
      <c r="AB3354" s="35">
        <f t="shared" si="263"/>
        <v>3.4699453551912569</v>
      </c>
      <c r="AC3354" s="35">
        <f t="shared" si="264"/>
        <v>3.8797814207650272</v>
      </c>
      <c r="AD3354" s="6">
        <f>IFERROR(VLOOKUP(E3354,marginal!$A$2:$E$4826,4,FALSE),0)</f>
        <v>2363.8107692307599</v>
      </c>
    </row>
    <row r="3355" spans="1:30" x14ac:dyDescent="0.2">
      <c r="A3355" s="27" t="s">
        <v>6907</v>
      </c>
      <c r="B3355" s="6" t="s">
        <v>6925</v>
      </c>
      <c r="C3355" s="6" t="s">
        <v>6912</v>
      </c>
      <c r="D3355" s="2">
        <v>169327</v>
      </c>
      <c r="E3355" s="2">
        <v>170173</v>
      </c>
      <c r="F3355" s="3" t="s">
        <v>4077</v>
      </c>
      <c r="G3355" s="2">
        <v>170176</v>
      </c>
      <c r="H3355" s="3" t="s">
        <v>4080</v>
      </c>
      <c r="I3355" s="18" t="s">
        <v>6930</v>
      </c>
      <c r="J3355" s="28" t="s">
        <v>6930</v>
      </c>
      <c r="K3355" s="18">
        <v>45255</v>
      </c>
      <c r="L3355" s="18">
        <v>45260</v>
      </c>
      <c r="M3355" s="18"/>
      <c r="N3355" s="30">
        <v>8</v>
      </c>
      <c r="O3355" s="7">
        <v>9000</v>
      </c>
      <c r="P3355" s="30">
        <v>134</v>
      </c>
      <c r="Q3355" s="22">
        <v>5.7767754488533454E-2</v>
      </c>
      <c r="R3355" s="7">
        <v>10000</v>
      </c>
      <c r="S3355" s="2">
        <v>147</v>
      </c>
      <c r="T3355" s="11">
        <v>2606.85</v>
      </c>
      <c r="U3355" s="17" t="s">
        <v>6286</v>
      </c>
      <c r="V3355" s="21">
        <v>1</v>
      </c>
      <c r="W3355" s="9">
        <v>10000</v>
      </c>
      <c r="X3355" s="22">
        <f t="shared" si="260"/>
        <v>0</v>
      </c>
      <c r="Y3355" s="29">
        <v>2606.85</v>
      </c>
      <c r="Z3355" s="34">
        <f t="shared" si="261"/>
        <v>458000</v>
      </c>
      <c r="AA3355" s="34">
        <f t="shared" si="262"/>
        <v>2.1834061135371178E-2</v>
      </c>
      <c r="AB3355" s="35">
        <f t="shared" si="263"/>
        <v>2.9257641921397379</v>
      </c>
      <c r="AC3355" s="35">
        <f t="shared" si="264"/>
        <v>3.2096069868995634</v>
      </c>
      <c r="AD3355" s="6">
        <f>IFERROR(VLOOKUP(E3355,marginal!$A$2:$E$4826,4,FALSE),0)</f>
        <v>2363.8107692307599</v>
      </c>
    </row>
    <row r="3356" spans="1:30" x14ac:dyDescent="0.2">
      <c r="A3356" s="27" t="s">
        <v>6907</v>
      </c>
      <c r="B3356" s="6" t="s">
        <v>6925</v>
      </c>
      <c r="C3356" s="6" t="s">
        <v>6912</v>
      </c>
      <c r="D3356" s="2">
        <v>169063</v>
      </c>
      <c r="E3356" s="2">
        <v>170173</v>
      </c>
      <c r="F3356" s="3" t="s">
        <v>4077</v>
      </c>
      <c r="G3356" s="2">
        <v>170177</v>
      </c>
      <c r="H3356" s="3" t="s">
        <v>4081</v>
      </c>
      <c r="I3356" s="18" t="s">
        <v>6930</v>
      </c>
      <c r="J3356" s="28" t="s">
        <v>6930</v>
      </c>
      <c r="K3356" s="18">
        <v>45255</v>
      </c>
      <c r="L3356" s="18">
        <v>45260</v>
      </c>
      <c r="M3356" s="18"/>
      <c r="N3356" s="30">
        <v>7</v>
      </c>
      <c r="O3356" s="7">
        <v>11000</v>
      </c>
      <c r="P3356" s="30">
        <v>129</v>
      </c>
      <c r="Q3356" s="22">
        <v>5.4391024530964803E-2</v>
      </c>
      <c r="R3356" s="7">
        <v>10000</v>
      </c>
      <c r="S3356" s="2">
        <v>147</v>
      </c>
      <c r="T3356" s="11">
        <v>2606.85</v>
      </c>
      <c r="U3356" s="17" t="s">
        <v>6286</v>
      </c>
      <c r="V3356" s="21">
        <v>1</v>
      </c>
      <c r="W3356" s="9">
        <v>10000</v>
      </c>
      <c r="X3356" s="22">
        <f t="shared" si="260"/>
        <v>0</v>
      </c>
      <c r="Y3356" s="29">
        <v>2606.85</v>
      </c>
      <c r="Z3356" s="34">
        <f t="shared" si="261"/>
        <v>366000</v>
      </c>
      <c r="AA3356" s="34">
        <f t="shared" si="262"/>
        <v>2.7322404371584699E-2</v>
      </c>
      <c r="AB3356" s="35">
        <f t="shared" si="263"/>
        <v>3.5245901639344259</v>
      </c>
      <c r="AC3356" s="35">
        <f t="shared" si="264"/>
        <v>4.0163934426229506</v>
      </c>
      <c r="AD3356" s="6">
        <f>IFERROR(VLOOKUP(E3356,marginal!$A$2:$E$4826,4,FALSE),0)</f>
        <v>2363.8107692307599</v>
      </c>
    </row>
    <row r="3357" spans="1:30" x14ac:dyDescent="0.2">
      <c r="A3357" s="27" t="s">
        <v>6907</v>
      </c>
      <c r="B3357" s="6" t="s">
        <v>6925</v>
      </c>
      <c r="C3357" s="6" t="s">
        <v>6912</v>
      </c>
      <c r="D3357" s="2">
        <v>169191</v>
      </c>
      <c r="E3357" s="2">
        <v>170173</v>
      </c>
      <c r="F3357" s="3" t="s">
        <v>4077</v>
      </c>
      <c r="G3357" s="2">
        <v>170178</v>
      </c>
      <c r="H3357" s="3" t="s">
        <v>4082</v>
      </c>
      <c r="I3357" s="18" t="s">
        <v>6930</v>
      </c>
      <c r="J3357" s="28" t="s">
        <v>6930</v>
      </c>
      <c r="K3357" s="18">
        <v>45255</v>
      </c>
      <c r="L3357" s="18">
        <v>45260</v>
      </c>
      <c r="M3357" s="18"/>
      <c r="N3357" s="30">
        <v>8</v>
      </c>
      <c r="O3357" s="7">
        <v>9000</v>
      </c>
      <c r="P3357" s="30">
        <v>134</v>
      </c>
      <c r="Q3357" s="22">
        <v>5.6069373597402335E-2</v>
      </c>
      <c r="R3357" s="7">
        <v>6000</v>
      </c>
      <c r="S3357" s="2">
        <v>147</v>
      </c>
      <c r="T3357" s="11">
        <v>1558.57</v>
      </c>
      <c r="U3357" s="17" t="s">
        <v>6286</v>
      </c>
      <c r="V3357" s="21">
        <v>1</v>
      </c>
      <c r="W3357" s="9">
        <v>6000</v>
      </c>
      <c r="X3357" s="22">
        <f t="shared" si="260"/>
        <v>0</v>
      </c>
      <c r="Y3357" s="29">
        <v>1558.57</v>
      </c>
      <c r="Z3357" s="34">
        <f t="shared" si="261"/>
        <v>458000</v>
      </c>
      <c r="AA3357" s="34">
        <f t="shared" si="262"/>
        <v>1.3100436681222707E-2</v>
      </c>
      <c r="AB3357" s="35">
        <f t="shared" si="263"/>
        <v>1.7554585152838427</v>
      </c>
      <c r="AC3357" s="35">
        <f t="shared" si="264"/>
        <v>1.9257641921397379</v>
      </c>
      <c r="AD3357" s="6">
        <f>IFERROR(VLOOKUP(E3357,marginal!$A$2:$E$4826,4,FALSE),0)</f>
        <v>2363.8107692307599</v>
      </c>
    </row>
    <row r="3358" spans="1:30" x14ac:dyDescent="0.2">
      <c r="A3358" s="27" t="s">
        <v>6907</v>
      </c>
      <c r="B3358" s="6" t="s">
        <v>6919</v>
      </c>
      <c r="C3358" s="6" t="s">
        <v>6909</v>
      </c>
      <c r="D3358" s="4">
        <v>169467</v>
      </c>
      <c r="E3358" s="4">
        <v>170207</v>
      </c>
      <c r="F3358" s="5" t="s">
        <v>4083</v>
      </c>
      <c r="G3358" s="4">
        <v>170208</v>
      </c>
      <c r="H3358" s="5" t="s">
        <v>4084</v>
      </c>
      <c r="I3358" s="18" t="s">
        <v>6930</v>
      </c>
      <c r="J3358" s="28" t="s">
        <v>6930</v>
      </c>
      <c r="K3358" s="18">
        <v>45257</v>
      </c>
      <c r="L3358" s="18">
        <v>45260</v>
      </c>
      <c r="M3358" s="18"/>
      <c r="N3358" s="30">
        <v>5</v>
      </c>
      <c r="O3358" s="7">
        <v>14000</v>
      </c>
      <c r="P3358" s="30">
        <v>112</v>
      </c>
      <c r="Q3358" s="22">
        <v>3.4956090887866123E-2</v>
      </c>
      <c r="R3358" s="8">
        <v>6000</v>
      </c>
      <c r="S3358" s="4">
        <v>142</v>
      </c>
      <c r="T3358" s="10">
        <v>1503.37</v>
      </c>
      <c r="U3358" s="17" t="s">
        <v>6286</v>
      </c>
      <c r="V3358" s="21">
        <v>1</v>
      </c>
      <c r="W3358" s="9">
        <v>6000</v>
      </c>
      <c r="X3358" s="22">
        <f t="shared" si="260"/>
        <v>0</v>
      </c>
      <c r="Y3358" s="29">
        <v>1503.37</v>
      </c>
      <c r="Z3358" s="34">
        <f t="shared" si="261"/>
        <v>186000</v>
      </c>
      <c r="AA3358" s="34">
        <f t="shared" si="262"/>
        <v>3.2258064516129031E-2</v>
      </c>
      <c r="AB3358" s="35">
        <f t="shared" si="263"/>
        <v>3.6129032258064515</v>
      </c>
      <c r="AC3358" s="35">
        <f t="shared" si="264"/>
        <v>4.5806451612903221</v>
      </c>
      <c r="AD3358" s="6">
        <f>IFERROR(VLOOKUP(E3358,marginal!$A$2:$E$4826,4,FALSE),0)</f>
        <v>9432.8646153846094</v>
      </c>
    </row>
    <row r="3359" spans="1:30" x14ac:dyDescent="0.2">
      <c r="A3359" s="27" t="s">
        <v>6907</v>
      </c>
      <c r="B3359" s="6" t="s">
        <v>6911</v>
      </c>
      <c r="C3359" s="6" t="s">
        <v>6912</v>
      </c>
      <c r="D3359" s="4">
        <v>169574</v>
      </c>
      <c r="E3359" s="4">
        <v>170251</v>
      </c>
      <c r="F3359" s="5" t="s">
        <v>4085</v>
      </c>
      <c r="G3359" s="4">
        <v>170252</v>
      </c>
      <c r="H3359" s="5" t="s">
        <v>4086</v>
      </c>
      <c r="I3359" s="18">
        <v>45247</v>
      </c>
      <c r="J3359" s="28">
        <v>1281422845</v>
      </c>
      <c r="K3359" s="18">
        <v>45257</v>
      </c>
      <c r="L3359" s="18">
        <v>45260</v>
      </c>
      <c r="M3359" s="18"/>
      <c r="N3359" s="30">
        <v>6</v>
      </c>
      <c r="O3359" s="7">
        <v>10000</v>
      </c>
      <c r="P3359" s="30">
        <v>115</v>
      </c>
      <c r="Q3359" s="22">
        <v>3.97705569269148E-2</v>
      </c>
      <c r="R3359" s="8">
        <v>5000</v>
      </c>
      <c r="S3359" s="4">
        <v>80</v>
      </c>
      <c r="T3359" s="10">
        <v>684.41</v>
      </c>
      <c r="U3359" s="17" t="s">
        <v>6286</v>
      </c>
      <c r="V3359" s="21">
        <v>1</v>
      </c>
      <c r="W3359" s="9">
        <v>5000</v>
      </c>
      <c r="X3359" s="22">
        <f t="shared" si="260"/>
        <v>0</v>
      </c>
      <c r="Y3359" s="29">
        <v>684.41</v>
      </c>
      <c r="Z3359" s="34">
        <f t="shared" si="261"/>
        <v>310000</v>
      </c>
      <c r="AA3359" s="34">
        <f t="shared" si="262"/>
        <v>1.6129032258064516E-2</v>
      </c>
      <c r="AB3359" s="35">
        <f t="shared" si="263"/>
        <v>1.8548387096774193</v>
      </c>
      <c r="AC3359" s="35">
        <f t="shared" si="264"/>
        <v>1.2903225806451613</v>
      </c>
      <c r="AD3359" s="6">
        <f>IFERROR(VLOOKUP(E3359,marginal!$A$2:$E$4826,4,FALSE),0)</f>
        <v>1664.0425641025633</v>
      </c>
    </row>
    <row r="3360" spans="1:30" x14ac:dyDescent="0.2">
      <c r="A3360" s="27" t="s">
        <v>6907</v>
      </c>
      <c r="B3360" s="6" t="s">
        <v>6914</v>
      </c>
      <c r="C3360" s="6" t="s">
        <v>6909</v>
      </c>
      <c r="D3360" s="4">
        <v>169647</v>
      </c>
      <c r="E3360" s="4">
        <v>170339</v>
      </c>
      <c r="F3360" s="5" t="s">
        <v>4087</v>
      </c>
      <c r="G3360" s="4">
        <v>170340</v>
      </c>
      <c r="H3360" s="5" t="s">
        <v>4088</v>
      </c>
      <c r="I3360" s="18">
        <v>45254</v>
      </c>
      <c r="J3360" s="28">
        <v>1282245115</v>
      </c>
      <c r="K3360" s="18">
        <v>45257</v>
      </c>
      <c r="L3360" s="18">
        <v>45260</v>
      </c>
      <c r="M3360" s="18"/>
      <c r="N3360" s="30">
        <v>6</v>
      </c>
      <c r="O3360" s="7">
        <v>10000</v>
      </c>
      <c r="P3360" s="30">
        <v>115</v>
      </c>
      <c r="Q3360" s="22">
        <v>3.97705569269148E-2</v>
      </c>
      <c r="R3360" s="8">
        <v>8000</v>
      </c>
      <c r="S3360" s="4">
        <v>142</v>
      </c>
      <c r="T3360" s="10">
        <v>2013.74</v>
      </c>
      <c r="U3360" s="17" t="s">
        <v>6286</v>
      </c>
      <c r="V3360" s="21">
        <v>1</v>
      </c>
      <c r="W3360" s="9">
        <v>8000</v>
      </c>
      <c r="X3360" s="22">
        <f t="shared" si="260"/>
        <v>0</v>
      </c>
      <c r="Y3360" s="29">
        <v>2013.74</v>
      </c>
      <c r="Z3360" s="34">
        <f t="shared" si="261"/>
        <v>310000</v>
      </c>
      <c r="AA3360" s="34">
        <f t="shared" si="262"/>
        <v>2.5806451612903226E-2</v>
      </c>
      <c r="AB3360" s="35">
        <f t="shared" si="263"/>
        <v>2.967741935483871</v>
      </c>
      <c r="AC3360" s="35">
        <f t="shared" si="264"/>
        <v>3.6645161290322581</v>
      </c>
      <c r="AD3360" s="6">
        <f>IFERROR(VLOOKUP(E3360,marginal!$A$2:$E$4826,4,FALSE),0)</f>
        <v>2737.6096153846001</v>
      </c>
    </row>
    <row r="3361" spans="1:30" x14ac:dyDescent="0.2">
      <c r="A3361" s="27" t="s">
        <v>6907</v>
      </c>
      <c r="B3361" s="6" t="s">
        <v>6919</v>
      </c>
      <c r="C3361" s="6" t="s">
        <v>6909</v>
      </c>
      <c r="D3361" s="2">
        <v>169487</v>
      </c>
      <c r="E3361" s="2">
        <v>170207</v>
      </c>
      <c r="F3361" s="3" t="s">
        <v>4083</v>
      </c>
      <c r="G3361" s="2">
        <v>170209</v>
      </c>
      <c r="H3361" s="3" t="s">
        <v>4089</v>
      </c>
      <c r="I3361" s="18">
        <v>45246</v>
      </c>
      <c r="J3361" s="28">
        <v>1280333369</v>
      </c>
      <c r="K3361" s="18">
        <v>45257</v>
      </c>
      <c r="L3361" s="18">
        <v>45260</v>
      </c>
      <c r="M3361" s="18"/>
      <c r="N3361" s="30">
        <v>3</v>
      </c>
      <c r="O3361" s="7">
        <v>7000</v>
      </c>
      <c r="P3361" s="30">
        <v>111</v>
      </c>
      <c r="Q3361" s="22">
        <v>3.3220596517330447E-2</v>
      </c>
      <c r="R3361" s="7">
        <v>7000</v>
      </c>
      <c r="S3361" s="2">
        <v>142</v>
      </c>
      <c r="T3361" s="11">
        <v>1758.65</v>
      </c>
      <c r="U3361" s="17" t="s">
        <v>6286</v>
      </c>
      <c r="V3361" s="21">
        <v>1</v>
      </c>
      <c r="W3361" s="9">
        <v>7000</v>
      </c>
      <c r="X3361" s="22">
        <f t="shared" si="260"/>
        <v>0</v>
      </c>
      <c r="Y3361" s="29">
        <v>1758.65</v>
      </c>
      <c r="Z3361" s="34">
        <f t="shared" si="261"/>
        <v>167000</v>
      </c>
      <c r="AA3361" s="34">
        <f t="shared" si="262"/>
        <v>4.1916167664670656E-2</v>
      </c>
      <c r="AB3361" s="35">
        <f t="shared" si="263"/>
        <v>4.6526946107784433</v>
      </c>
      <c r="AC3361" s="35">
        <f t="shared" si="264"/>
        <v>5.9520958083832332</v>
      </c>
      <c r="AD3361" s="6">
        <f>IFERROR(VLOOKUP(E3361,marginal!$A$2:$E$4826,4,FALSE),0)</f>
        <v>9432.8646153846094</v>
      </c>
    </row>
    <row r="3362" spans="1:30" x14ac:dyDescent="0.2">
      <c r="A3362" s="27" t="s">
        <v>6907</v>
      </c>
      <c r="B3362" s="6" t="s">
        <v>6919</v>
      </c>
      <c r="C3362" s="6" t="s">
        <v>6909</v>
      </c>
      <c r="D3362" s="2">
        <v>169541</v>
      </c>
      <c r="E3362" s="2">
        <v>170207</v>
      </c>
      <c r="F3362" s="3" t="s">
        <v>4083</v>
      </c>
      <c r="G3362" s="2">
        <v>170210</v>
      </c>
      <c r="H3362" s="3" t="s">
        <v>4090</v>
      </c>
      <c r="I3362" s="18">
        <v>45247</v>
      </c>
      <c r="J3362" s="28">
        <v>1280997706</v>
      </c>
      <c r="K3362" s="18">
        <v>45257</v>
      </c>
      <c r="L3362" s="18">
        <v>45260</v>
      </c>
      <c r="M3362" s="18"/>
      <c r="N3362" s="30">
        <v>1</v>
      </c>
      <c r="O3362" s="7">
        <v>7000</v>
      </c>
      <c r="P3362" s="30">
        <v>114</v>
      </c>
      <c r="Q3362" s="22">
        <v>5.9818464604665163E-3</v>
      </c>
      <c r="R3362" s="7">
        <v>6000</v>
      </c>
      <c r="S3362" s="2">
        <v>142</v>
      </c>
      <c r="T3362" s="11">
        <v>1503.37</v>
      </c>
      <c r="U3362" s="17" t="s">
        <v>6286</v>
      </c>
      <c r="V3362" s="21">
        <v>1</v>
      </c>
      <c r="W3362" s="9">
        <v>6000</v>
      </c>
      <c r="X3362" s="22">
        <f t="shared" si="260"/>
        <v>0</v>
      </c>
      <c r="Y3362" s="29">
        <v>1503.37</v>
      </c>
      <c r="Z3362" s="34">
        <f t="shared" si="261"/>
        <v>364000</v>
      </c>
      <c r="AA3362" s="34">
        <f t="shared" si="262"/>
        <v>1.6483516483516484E-2</v>
      </c>
      <c r="AB3362" s="35">
        <f t="shared" si="263"/>
        <v>1.8791208791208791</v>
      </c>
      <c r="AC3362" s="35">
        <f t="shared" si="264"/>
        <v>2.3406593406593408</v>
      </c>
      <c r="AD3362" s="6">
        <f>IFERROR(VLOOKUP(E3362,marginal!$A$2:$E$4826,4,FALSE),0)</f>
        <v>9432.8646153846094</v>
      </c>
    </row>
    <row r="3363" spans="1:30" x14ac:dyDescent="0.2">
      <c r="A3363" s="27" t="s">
        <v>6907</v>
      </c>
      <c r="B3363" s="6" t="s">
        <v>6919</v>
      </c>
      <c r="C3363" s="6" t="s">
        <v>6909</v>
      </c>
      <c r="D3363" s="2">
        <v>169537</v>
      </c>
      <c r="E3363" s="2">
        <v>170207</v>
      </c>
      <c r="F3363" s="3" t="s">
        <v>4083</v>
      </c>
      <c r="G3363" s="2">
        <v>170211</v>
      </c>
      <c r="H3363" s="3" t="s">
        <v>4091</v>
      </c>
      <c r="I3363" s="18">
        <v>45247</v>
      </c>
      <c r="J3363" s="28">
        <v>1280966524</v>
      </c>
      <c r="K3363" s="18">
        <v>45257</v>
      </c>
      <c r="L3363" s="18">
        <v>45260</v>
      </c>
      <c r="M3363" s="18"/>
      <c r="N3363" s="30">
        <v>3</v>
      </c>
      <c r="O3363" s="7">
        <v>7000</v>
      </c>
      <c r="P3363" s="30">
        <v>111</v>
      </c>
      <c r="Q3363" s="22">
        <v>3.3220596517330447E-2</v>
      </c>
      <c r="R3363" s="7">
        <v>6000</v>
      </c>
      <c r="S3363" s="2">
        <v>142</v>
      </c>
      <c r="T3363" s="11">
        <v>1503.37</v>
      </c>
      <c r="U3363" s="17" t="s">
        <v>6286</v>
      </c>
      <c r="V3363" s="21">
        <v>1</v>
      </c>
      <c r="W3363" s="9">
        <v>6000</v>
      </c>
      <c r="X3363" s="22">
        <f t="shared" si="260"/>
        <v>0</v>
      </c>
      <c r="Y3363" s="29">
        <v>1503.37</v>
      </c>
      <c r="Z3363" s="34">
        <f t="shared" si="261"/>
        <v>167000</v>
      </c>
      <c r="AA3363" s="34">
        <f t="shared" si="262"/>
        <v>3.5928143712574849E-2</v>
      </c>
      <c r="AB3363" s="35">
        <f t="shared" si="263"/>
        <v>3.9880239520958081</v>
      </c>
      <c r="AC3363" s="35">
        <f t="shared" si="264"/>
        <v>5.1017964071856285</v>
      </c>
      <c r="AD3363" s="6">
        <f>IFERROR(VLOOKUP(E3363,marginal!$A$2:$E$4826,4,FALSE),0)</f>
        <v>9432.8646153846094</v>
      </c>
    </row>
    <row r="3364" spans="1:30" x14ac:dyDescent="0.2">
      <c r="A3364" s="27" t="s">
        <v>6907</v>
      </c>
      <c r="B3364" s="6" t="s">
        <v>6919</v>
      </c>
      <c r="C3364" s="6" t="s">
        <v>6909</v>
      </c>
      <c r="D3364" s="2">
        <v>169498</v>
      </c>
      <c r="E3364" s="2">
        <v>170207</v>
      </c>
      <c r="F3364" s="3" t="s">
        <v>4083</v>
      </c>
      <c r="G3364" s="2">
        <v>170212</v>
      </c>
      <c r="H3364" s="3" t="s">
        <v>4092</v>
      </c>
      <c r="I3364" s="18">
        <v>45357</v>
      </c>
      <c r="J3364" s="28">
        <v>1355031903</v>
      </c>
      <c r="K3364" s="18">
        <v>45257</v>
      </c>
      <c r="L3364" s="18">
        <v>45260</v>
      </c>
      <c r="M3364" s="18"/>
      <c r="N3364" s="30">
        <v>1</v>
      </c>
      <c r="O3364" s="7">
        <v>7000</v>
      </c>
      <c r="P3364" s="30">
        <v>114</v>
      </c>
      <c r="Q3364" s="22">
        <v>5.9818464604665163E-3</v>
      </c>
      <c r="R3364" s="7">
        <v>6000</v>
      </c>
      <c r="S3364" s="2">
        <v>142</v>
      </c>
      <c r="T3364" s="11">
        <v>1503.37</v>
      </c>
      <c r="U3364" s="17" t="s">
        <v>6286</v>
      </c>
      <c r="V3364" s="21">
        <v>1</v>
      </c>
      <c r="W3364" s="9">
        <v>6000</v>
      </c>
      <c r="X3364" s="22">
        <f t="shared" si="260"/>
        <v>0</v>
      </c>
      <c r="Y3364" s="29">
        <v>1503.37</v>
      </c>
      <c r="Z3364" s="34">
        <f t="shared" si="261"/>
        <v>364000</v>
      </c>
      <c r="AA3364" s="34">
        <f t="shared" si="262"/>
        <v>1.6483516483516484E-2</v>
      </c>
      <c r="AB3364" s="35">
        <f t="shared" si="263"/>
        <v>1.8791208791208791</v>
      </c>
      <c r="AC3364" s="35">
        <f t="shared" si="264"/>
        <v>2.3406593406593408</v>
      </c>
      <c r="AD3364" s="6">
        <f>IFERROR(VLOOKUP(E3364,marginal!$A$2:$E$4826,4,FALSE),0)</f>
        <v>9432.8646153846094</v>
      </c>
    </row>
    <row r="3365" spans="1:30" x14ac:dyDescent="0.2">
      <c r="A3365" s="27" t="s">
        <v>6907</v>
      </c>
      <c r="B3365" s="6" t="s">
        <v>6919</v>
      </c>
      <c r="C3365" s="6" t="s">
        <v>6909</v>
      </c>
      <c r="D3365" s="2">
        <v>169466</v>
      </c>
      <c r="E3365" s="2">
        <v>170207</v>
      </c>
      <c r="F3365" s="3" t="s">
        <v>4083</v>
      </c>
      <c r="G3365" s="2">
        <v>170214</v>
      </c>
      <c r="H3365" s="3" t="s">
        <v>4093</v>
      </c>
      <c r="I3365" s="18">
        <v>45357</v>
      </c>
      <c r="J3365" s="28">
        <v>1355030656</v>
      </c>
      <c r="K3365" s="18">
        <v>45257</v>
      </c>
      <c r="L3365" s="18">
        <v>45260</v>
      </c>
      <c r="M3365" s="18"/>
      <c r="N3365" s="30">
        <v>6</v>
      </c>
      <c r="O3365" s="7">
        <v>10000</v>
      </c>
      <c r="P3365" s="30">
        <v>115</v>
      </c>
      <c r="Q3365" s="22">
        <v>3.97705569269148E-2</v>
      </c>
      <c r="R3365" s="7">
        <v>6000</v>
      </c>
      <c r="S3365" s="2">
        <v>142</v>
      </c>
      <c r="T3365" s="11">
        <v>1503.37</v>
      </c>
      <c r="U3365" s="17" t="s">
        <v>6286</v>
      </c>
      <c r="V3365" s="21">
        <v>1</v>
      </c>
      <c r="W3365" s="9">
        <v>6000</v>
      </c>
      <c r="X3365" s="22">
        <f t="shared" si="260"/>
        <v>0</v>
      </c>
      <c r="Y3365" s="29">
        <v>1503.37</v>
      </c>
      <c r="Z3365" s="34">
        <f t="shared" si="261"/>
        <v>310000</v>
      </c>
      <c r="AA3365" s="34">
        <f t="shared" si="262"/>
        <v>1.935483870967742E-2</v>
      </c>
      <c r="AB3365" s="35">
        <f t="shared" si="263"/>
        <v>2.2258064516129035</v>
      </c>
      <c r="AC3365" s="35">
        <f t="shared" si="264"/>
        <v>2.7483870967741937</v>
      </c>
      <c r="AD3365" s="6">
        <f>IFERROR(VLOOKUP(E3365,marginal!$A$2:$E$4826,4,FALSE),0)</f>
        <v>9432.8646153846094</v>
      </c>
    </row>
    <row r="3366" spans="1:30" x14ac:dyDescent="0.2">
      <c r="A3366" s="27" t="s">
        <v>6907</v>
      </c>
      <c r="B3366" s="6" t="s">
        <v>6918</v>
      </c>
      <c r="C3366" s="6" t="s">
        <v>6912</v>
      </c>
      <c r="D3366" s="2">
        <v>169775</v>
      </c>
      <c r="E3366" s="2">
        <v>170260</v>
      </c>
      <c r="F3366" s="3" t="s">
        <v>3054</v>
      </c>
      <c r="G3366" s="2">
        <v>170266</v>
      </c>
      <c r="H3366" s="3" t="s">
        <v>4094</v>
      </c>
      <c r="I3366" s="18">
        <v>45254</v>
      </c>
      <c r="J3366" s="28">
        <v>1284572008</v>
      </c>
      <c r="K3366" s="18">
        <v>45257</v>
      </c>
      <c r="L3366" s="18">
        <v>45260</v>
      </c>
      <c r="M3366" s="18"/>
      <c r="N3366" s="30">
        <v>10</v>
      </c>
      <c r="O3366" s="7">
        <v>5000</v>
      </c>
      <c r="P3366" s="30">
        <v>147</v>
      </c>
      <c r="Q3366" s="22">
        <v>0.11226939921536</v>
      </c>
      <c r="R3366" s="7">
        <v>7000</v>
      </c>
      <c r="S3366" s="2">
        <v>142</v>
      </c>
      <c r="T3366" s="11">
        <v>1758.65</v>
      </c>
      <c r="U3366" s="17" t="s">
        <v>6286</v>
      </c>
      <c r="V3366" s="21">
        <v>1</v>
      </c>
      <c r="W3366" s="9">
        <v>7000</v>
      </c>
      <c r="X3366" s="22">
        <f t="shared" si="260"/>
        <v>0</v>
      </c>
      <c r="Y3366" s="29">
        <v>1758.65</v>
      </c>
      <c r="Z3366" s="34">
        <f t="shared" si="261"/>
        <v>93000</v>
      </c>
      <c r="AA3366" s="34">
        <f t="shared" si="262"/>
        <v>7.5268817204301078E-2</v>
      </c>
      <c r="AB3366" s="35">
        <f t="shared" si="263"/>
        <v>11.064516129032258</v>
      </c>
      <c r="AC3366" s="35">
        <f t="shared" si="264"/>
        <v>10.688172043010754</v>
      </c>
      <c r="AD3366" s="6">
        <f>IFERROR(VLOOKUP(E3366,marginal!$A$2:$E$4826,4,FALSE),0)</f>
        <v>3329.1869230768998</v>
      </c>
    </row>
    <row r="3367" spans="1:30" x14ac:dyDescent="0.2">
      <c r="A3367" s="27" t="s">
        <v>6907</v>
      </c>
      <c r="B3367" s="6" t="s">
        <v>6918</v>
      </c>
      <c r="C3367" s="6" t="s">
        <v>6912</v>
      </c>
      <c r="D3367" s="2">
        <v>169555</v>
      </c>
      <c r="E3367" s="2">
        <v>170260</v>
      </c>
      <c r="F3367" s="3" t="s">
        <v>3054</v>
      </c>
      <c r="G3367" s="2">
        <v>170267</v>
      </c>
      <c r="H3367" s="3" t="s">
        <v>4095</v>
      </c>
      <c r="I3367" s="18">
        <v>45252</v>
      </c>
      <c r="J3367" s="28">
        <v>1281184750</v>
      </c>
      <c r="K3367" s="18">
        <v>45257</v>
      </c>
      <c r="L3367" s="18">
        <v>45260</v>
      </c>
      <c r="M3367" s="18"/>
      <c r="N3367" s="30">
        <v>7</v>
      </c>
      <c r="O3367" s="7">
        <v>10000</v>
      </c>
      <c r="P3367" s="30">
        <v>127</v>
      </c>
      <c r="Q3367" s="22">
        <v>5.24391097594855E-2</v>
      </c>
      <c r="R3367" s="7">
        <v>7000</v>
      </c>
      <c r="S3367" s="2">
        <v>142</v>
      </c>
      <c r="T3367" s="11">
        <v>1758.65</v>
      </c>
      <c r="U3367" s="17" t="s">
        <v>6286</v>
      </c>
      <c r="V3367" s="21">
        <v>1</v>
      </c>
      <c r="W3367" s="9">
        <v>7000</v>
      </c>
      <c r="X3367" s="22">
        <f t="shared" si="260"/>
        <v>0</v>
      </c>
      <c r="Y3367" s="29">
        <v>1758.65</v>
      </c>
      <c r="Z3367" s="34">
        <f t="shared" si="261"/>
        <v>366000</v>
      </c>
      <c r="AA3367" s="34">
        <f t="shared" si="262"/>
        <v>1.912568306010929E-2</v>
      </c>
      <c r="AB3367" s="35">
        <f t="shared" si="263"/>
        <v>2.4289617486338799</v>
      </c>
      <c r="AC3367" s="35">
        <f t="shared" si="264"/>
        <v>2.7158469945355193</v>
      </c>
      <c r="AD3367" s="6">
        <f>IFERROR(VLOOKUP(E3367,marginal!$A$2:$E$4826,4,FALSE),0)</f>
        <v>3329.1869230768998</v>
      </c>
    </row>
    <row r="3368" spans="1:30" x14ac:dyDescent="0.2">
      <c r="A3368" s="27" t="s">
        <v>6907</v>
      </c>
      <c r="B3368" s="6" t="s">
        <v>6918</v>
      </c>
      <c r="C3368" s="6" t="s">
        <v>6912</v>
      </c>
      <c r="D3368" s="2">
        <v>169536</v>
      </c>
      <c r="E3368" s="2">
        <v>170260</v>
      </c>
      <c r="F3368" s="3" t="s">
        <v>3054</v>
      </c>
      <c r="G3368" s="2">
        <v>170268</v>
      </c>
      <c r="H3368" s="3" t="s">
        <v>4096</v>
      </c>
      <c r="I3368" s="18">
        <v>45247</v>
      </c>
      <c r="J3368" s="28">
        <v>1280957343</v>
      </c>
      <c r="K3368" s="18">
        <v>45257</v>
      </c>
      <c r="L3368" s="18">
        <v>45260</v>
      </c>
      <c r="M3368" s="18"/>
      <c r="N3368" s="30">
        <v>8</v>
      </c>
      <c r="O3368" s="7">
        <v>10000</v>
      </c>
      <c r="P3368" s="30">
        <v>132</v>
      </c>
      <c r="Q3368" s="22">
        <v>5.8283715876113903E-2</v>
      </c>
      <c r="R3368" s="7">
        <v>7000</v>
      </c>
      <c r="S3368" s="2">
        <v>142</v>
      </c>
      <c r="T3368" s="11">
        <v>1758.65</v>
      </c>
      <c r="U3368" s="17" t="s">
        <v>6286</v>
      </c>
      <c r="V3368" s="21">
        <v>1</v>
      </c>
      <c r="W3368" s="9">
        <v>7000</v>
      </c>
      <c r="X3368" s="22">
        <f t="shared" si="260"/>
        <v>0</v>
      </c>
      <c r="Y3368" s="29">
        <v>1758.65</v>
      </c>
      <c r="Z3368" s="34">
        <f t="shared" si="261"/>
        <v>458000</v>
      </c>
      <c r="AA3368" s="34">
        <f t="shared" si="262"/>
        <v>1.5283842794759825E-2</v>
      </c>
      <c r="AB3368" s="35">
        <f t="shared" si="263"/>
        <v>2.017467248908297</v>
      </c>
      <c r="AC3368" s="35">
        <f t="shared" si="264"/>
        <v>2.1703056768558953</v>
      </c>
      <c r="AD3368" s="6">
        <f>IFERROR(VLOOKUP(E3368,marginal!$A$2:$E$4826,4,FALSE),0)</f>
        <v>3329.1869230768998</v>
      </c>
    </row>
    <row r="3369" spans="1:30" x14ac:dyDescent="0.2">
      <c r="A3369" s="27" t="s">
        <v>6907</v>
      </c>
      <c r="B3369" s="6" t="s">
        <v>6918</v>
      </c>
      <c r="C3369" s="6" t="s">
        <v>6912</v>
      </c>
      <c r="D3369" s="2">
        <v>169534</v>
      </c>
      <c r="E3369" s="2">
        <v>170260</v>
      </c>
      <c r="F3369" s="3" t="s">
        <v>3054</v>
      </c>
      <c r="G3369" s="2">
        <v>170269</v>
      </c>
      <c r="H3369" s="3" t="s">
        <v>4097</v>
      </c>
      <c r="I3369" s="18">
        <v>45252</v>
      </c>
      <c r="J3369" s="28">
        <v>1280947494</v>
      </c>
      <c r="K3369" s="18">
        <v>45257</v>
      </c>
      <c r="L3369" s="18">
        <v>45260</v>
      </c>
      <c r="M3369" s="18"/>
      <c r="N3369" s="30">
        <v>9</v>
      </c>
      <c r="O3369" s="7">
        <v>10000</v>
      </c>
      <c r="P3369" s="30">
        <v>147</v>
      </c>
      <c r="Q3369" s="22">
        <v>7.9000519063170294E-2</v>
      </c>
      <c r="R3369" s="7">
        <v>7000</v>
      </c>
      <c r="S3369" s="2">
        <v>142</v>
      </c>
      <c r="T3369" s="11">
        <v>1758.65</v>
      </c>
      <c r="U3369" s="17" t="s">
        <v>6286</v>
      </c>
      <c r="V3369" s="21">
        <v>1</v>
      </c>
      <c r="W3369" s="9">
        <v>7000</v>
      </c>
      <c r="X3369" s="22">
        <f t="shared" si="260"/>
        <v>0</v>
      </c>
      <c r="Y3369" s="29">
        <v>1758.65</v>
      </c>
      <c r="Z3369" s="34">
        <f t="shared" si="261"/>
        <v>222000</v>
      </c>
      <c r="AA3369" s="34">
        <f t="shared" si="262"/>
        <v>3.1531531531531529E-2</v>
      </c>
      <c r="AB3369" s="35">
        <f t="shared" si="263"/>
        <v>4.6351351351351351</v>
      </c>
      <c r="AC3369" s="35">
        <f t="shared" si="264"/>
        <v>4.4774774774774775</v>
      </c>
      <c r="AD3369" s="6">
        <f>IFERROR(VLOOKUP(E3369,marginal!$A$2:$E$4826,4,FALSE),0)</f>
        <v>3329.1869230768998</v>
      </c>
    </row>
    <row r="3370" spans="1:30" x14ac:dyDescent="0.2">
      <c r="A3370" s="27" t="s">
        <v>6907</v>
      </c>
      <c r="B3370" s="6" t="s">
        <v>6911</v>
      </c>
      <c r="C3370" s="6" t="s">
        <v>6912</v>
      </c>
      <c r="D3370" s="2">
        <v>169575</v>
      </c>
      <c r="E3370" s="2">
        <v>170251</v>
      </c>
      <c r="F3370" s="3" t="s">
        <v>4085</v>
      </c>
      <c r="G3370" s="2">
        <v>170256</v>
      </c>
      <c r="H3370" s="3" t="s">
        <v>4098</v>
      </c>
      <c r="I3370" s="18" t="s">
        <v>6930</v>
      </c>
      <c r="J3370" s="28" t="s">
        <v>6930</v>
      </c>
      <c r="K3370" s="18">
        <v>45257</v>
      </c>
      <c r="L3370" s="18">
        <v>45260</v>
      </c>
      <c r="M3370" s="18"/>
      <c r="N3370" s="30">
        <v>5</v>
      </c>
      <c r="O3370" s="7">
        <v>20000</v>
      </c>
      <c r="P3370" s="30">
        <v>113</v>
      </c>
      <c r="Q3370" s="22">
        <v>3.5677249408633836E-2</v>
      </c>
      <c r="R3370" s="7">
        <v>5000</v>
      </c>
      <c r="S3370" s="2">
        <v>85</v>
      </c>
      <c r="T3370" s="11">
        <v>737.85</v>
      </c>
      <c r="U3370" s="17" t="s">
        <v>6286</v>
      </c>
      <c r="V3370" s="21">
        <v>1</v>
      </c>
      <c r="W3370" s="9">
        <v>5000</v>
      </c>
      <c r="X3370" s="22">
        <f t="shared" si="260"/>
        <v>0</v>
      </c>
      <c r="Y3370" s="29">
        <v>737.85</v>
      </c>
      <c r="Z3370" s="34">
        <f t="shared" si="261"/>
        <v>186000</v>
      </c>
      <c r="AA3370" s="34">
        <f t="shared" si="262"/>
        <v>2.6881720430107527E-2</v>
      </c>
      <c r="AB3370" s="35">
        <f t="shared" si="263"/>
        <v>3.0376344086021505</v>
      </c>
      <c r="AC3370" s="35">
        <f t="shared" si="264"/>
        <v>2.28494623655914</v>
      </c>
      <c r="AD3370" s="6">
        <f>IFERROR(VLOOKUP(E3370,marginal!$A$2:$E$4826,4,FALSE),0)</f>
        <v>1664.0425641025633</v>
      </c>
    </row>
    <row r="3371" spans="1:30" x14ac:dyDescent="0.2">
      <c r="A3371" s="27" t="s">
        <v>6907</v>
      </c>
      <c r="B3371" s="6" t="s">
        <v>6911</v>
      </c>
      <c r="C3371" s="6" t="s">
        <v>6912</v>
      </c>
      <c r="D3371" s="2">
        <v>169576</v>
      </c>
      <c r="E3371" s="2">
        <v>170251</v>
      </c>
      <c r="F3371" s="3" t="s">
        <v>4085</v>
      </c>
      <c r="G3371" s="2">
        <v>170259</v>
      </c>
      <c r="H3371" s="3" t="s">
        <v>4099</v>
      </c>
      <c r="I3371" s="18" t="s">
        <v>6930</v>
      </c>
      <c r="J3371" s="28" t="s">
        <v>6930</v>
      </c>
      <c r="K3371" s="18">
        <v>45257</v>
      </c>
      <c r="L3371" s="18">
        <v>45260</v>
      </c>
      <c r="M3371" s="18"/>
      <c r="N3371" s="30">
        <v>6</v>
      </c>
      <c r="O3371" s="7">
        <v>14000</v>
      </c>
      <c r="P3371" s="30">
        <v>117</v>
      </c>
      <c r="Q3371" s="22">
        <v>3.7338901947233501E-2</v>
      </c>
      <c r="R3371" s="7">
        <v>5000</v>
      </c>
      <c r="S3371" s="2">
        <v>85</v>
      </c>
      <c r="T3371" s="11">
        <v>737.85</v>
      </c>
      <c r="U3371" s="17" t="s">
        <v>6286</v>
      </c>
      <c r="V3371" s="21">
        <v>1</v>
      </c>
      <c r="W3371" s="9">
        <v>5000</v>
      </c>
      <c r="X3371" s="22">
        <f t="shared" si="260"/>
        <v>0</v>
      </c>
      <c r="Y3371" s="29">
        <v>737.85</v>
      </c>
      <c r="Z3371" s="34">
        <f t="shared" si="261"/>
        <v>310000</v>
      </c>
      <c r="AA3371" s="34">
        <f t="shared" si="262"/>
        <v>1.6129032258064516E-2</v>
      </c>
      <c r="AB3371" s="35">
        <f t="shared" si="263"/>
        <v>1.8870967741935483</v>
      </c>
      <c r="AC3371" s="35">
        <f t="shared" si="264"/>
        <v>1.3709677419354838</v>
      </c>
      <c r="AD3371" s="6">
        <f>IFERROR(VLOOKUP(E3371,marginal!$A$2:$E$4826,4,FALSE),0)</f>
        <v>1664.0425641025633</v>
      </c>
    </row>
    <row r="3372" spans="1:30" x14ac:dyDescent="0.2">
      <c r="A3372" s="27" t="s">
        <v>6907</v>
      </c>
      <c r="B3372" s="6" t="s">
        <v>6911</v>
      </c>
      <c r="C3372" s="6" t="s">
        <v>6912</v>
      </c>
      <c r="D3372" s="2">
        <v>169927</v>
      </c>
      <c r="E3372" s="2">
        <v>170128</v>
      </c>
      <c r="F3372" s="3" t="s">
        <v>3072</v>
      </c>
      <c r="G3372" s="2">
        <v>170219</v>
      </c>
      <c r="H3372" s="3" t="s">
        <v>4100</v>
      </c>
      <c r="I3372" s="18">
        <v>45252</v>
      </c>
      <c r="J3372" s="28">
        <v>1285601934</v>
      </c>
      <c r="K3372" s="18">
        <v>45257</v>
      </c>
      <c r="L3372" s="18">
        <v>45260</v>
      </c>
      <c r="M3372" s="18"/>
      <c r="N3372" s="30">
        <v>3</v>
      </c>
      <c r="O3372" s="7">
        <v>10000</v>
      </c>
      <c r="P3372" s="30">
        <v>110</v>
      </c>
      <c r="Q3372" s="22">
        <v>3.3220596517330399E-2</v>
      </c>
      <c r="R3372" s="7">
        <v>7000</v>
      </c>
      <c r="S3372" s="2">
        <v>142</v>
      </c>
      <c r="T3372" s="11">
        <v>1758.65</v>
      </c>
      <c r="U3372" s="17" t="s">
        <v>6286</v>
      </c>
      <c r="V3372" s="21">
        <v>1</v>
      </c>
      <c r="W3372" s="9">
        <v>7000</v>
      </c>
      <c r="X3372" s="22">
        <f t="shared" si="260"/>
        <v>0</v>
      </c>
      <c r="Y3372" s="29">
        <v>1758.65</v>
      </c>
      <c r="Z3372" s="34">
        <f t="shared" si="261"/>
        <v>167000</v>
      </c>
      <c r="AA3372" s="34">
        <f t="shared" si="262"/>
        <v>4.1916167664670656E-2</v>
      </c>
      <c r="AB3372" s="35">
        <f t="shared" si="263"/>
        <v>4.6107784431137722</v>
      </c>
      <c r="AC3372" s="35">
        <f t="shared" si="264"/>
        <v>5.9520958083832332</v>
      </c>
      <c r="AD3372" s="6">
        <f>IFERROR(VLOOKUP(E3372,marginal!$A$2:$E$4826,4,FALSE),0)</f>
        <v>12206.986153846099</v>
      </c>
    </row>
    <row r="3373" spans="1:30" x14ac:dyDescent="0.2">
      <c r="A3373" s="27" t="s">
        <v>6907</v>
      </c>
      <c r="B3373" s="6" t="s">
        <v>6914</v>
      </c>
      <c r="C3373" s="6" t="s">
        <v>6909</v>
      </c>
      <c r="D3373" s="2">
        <v>170061</v>
      </c>
      <c r="E3373" s="2">
        <v>170339</v>
      </c>
      <c r="F3373" s="3" t="s">
        <v>4087</v>
      </c>
      <c r="G3373" s="2">
        <v>170341</v>
      </c>
      <c r="H3373" s="3" t="s">
        <v>4101</v>
      </c>
      <c r="I3373" s="18">
        <v>45253</v>
      </c>
      <c r="J3373" s="28">
        <v>1286713265</v>
      </c>
      <c r="K3373" s="18">
        <v>45257</v>
      </c>
      <c r="L3373" s="18">
        <v>45260</v>
      </c>
      <c r="M3373" s="18"/>
      <c r="N3373" s="30">
        <v>5</v>
      </c>
      <c r="O3373" s="7">
        <v>10000</v>
      </c>
      <c r="P3373" s="30">
        <v>110</v>
      </c>
      <c r="Q3373" s="22">
        <v>3.3741050530766099E-2</v>
      </c>
      <c r="R3373" s="7">
        <v>10000</v>
      </c>
      <c r="S3373" s="2">
        <v>142</v>
      </c>
      <c r="T3373" s="11">
        <v>2510.34</v>
      </c>
      <c r="U3373" s="17" t="s">
        <v>6286</v>
      </c>
      <c r="V3373" s="21">
        <v>1</v>
      </c>
      <c r="W3373" s="9">
        <v>10000</v>
      </c>
      <c r="X3373" s="22">
        <f t="shared" si="260"/>
        <v>0</v>
      </c>
      <c r="Y3373" s="29">
        <v>2510.34</v>
      </c>
      <c r="Z3373" s="34">
        <f t="shared" si="261"/>
        <v>186000</v>
      </c>
      <c r="AA3373" s="34">
        <f t="shared" si="262"/>
        <v>5.3763440860215055E-2</v>
      </c>
      <c r="AB3373" s="35">
        <f t="shared" si="263"/>
        <v>5.913978494623656</v>
      </c>
      <c r="AC3373" s="35">
        <f t="shared" si="264"/>
        <v>7.634408602150538</v>
      </c>
      <c r="AD3373" s="6">
        <f>IFERROR(VLOOKUP(E3373,marginal!$A$2:$E$4826,4,FALSE),0)</f>
        <v>2737.6096153846001</v>
      </c>
    </row>
    <row r="3374" spans="1:30" x14ac:dyDescent="0.2">
      <c r="A3374" s="27" t="s">
        <v>6907</v>
      </c>
      <c r="B3374" s="6" t="s">
        <v>6914</v>
      </c>
      <c r="C3374" s="6" t="s">
        <v>6909</v>
      </c>
      <c r="D3374" s="2">
        <v>169529</v>
      </c>
      <c r="E3374" s="2">
        <v>170339</v>
      </c>
      <c r="F3374" s="3" t="s">
        <v>4087</v>
      </c>
      <c r="G3374" s="2">
        <v>170342</v>
      </c>
      <c r="H3374" s="3" t="s">
        <v>4102</v>
      </c>
      <c r="I3374" s="18">
        <v>45247</v>
      </c>
      <c r="J3374" s="28">
        <v>1280921067</v>
      </c>
      <c r="K3374" s="18">
        <v>45257</v>
      </c>
      <c r="L3374" s="18">
        <v>45260</v>
      </c>
      <c r="M3374" s="18"/>
      <c r="N3374" s="30">
        <v>4</v>
      </c>
      <c r="O3374" s="7">
        <v>10000</v>
      </c>
      <c r="P3374" s="30">
        <v>110</v>
      </c>
      <c r="Q3374" s="22">
        <v>3.11605023919212E-2</v>
      </c>
      <c r="R3374" s="7">
        <v>10000</v>
      </c>
      <c r="S3374" s="2">
        <v>142</v>
      </c>
      <c r="T3374" s="11">
        <v>2510.34</v>
      </c>
      <c r="U3374" s="17" t="s">
        <v>6286</v>
      </c>
      <c r="V3374" s="21">
        <v>1</v>
      </c>
      <c r="W3374" s="9">
        <v>10000</v>
      </c>
      <c r="X3374" s="22">
        <f t="shared" si="260"/>
        <v>0</v>
      </c>
      <c r="Y3374" s="29">
        <v>2510.34</v>
      </c>
      <c r="Z3374" s="34">
        <f t="shared" si="261"/>
        <v>166000</v>
      </c>
      <c r="AA3374" s="34">
        <f t="shared" si="262"/>
        <v>6.0240963855421686E-2</v>
      </c>
      <c r="AB3374" s="35">
        <f t="shared" si="263"/>
        <v>6.6265060240963853</v>
      </c>
      <c r="AC3374" s="35">
        <f t="shared" si="264"/>
        <v>8.5542168674698793</v>
      </c>
      <c r="AD3374" s="6">
        <f>IFERROR(VLOOKUP(E3374,marginal!$A$2:$E$4826,4,FALSE),0)</f>
        <v>2737.6096153846001</v>
      </c>
    </row>
    <row r="3375" spans="1:30" x14ac:dyDescent="0.2">
      <c r="A3375" s="27" t="s">
        <v>6907</v>
      </c>
      <c r="B3375" s="6" t="s">
        <v>6914</v>
      </c>
      <c r="C3375" s="6" t="s">
        <v>6909</v>
      </c>
      <c r="D3375" s="2">
        <v>169648</v>
      </c>
      <c r="E3375" s="2">
        <v>170339</v>
      </c>
      <c r="F3375" s="3" t="s">
        <v>4087</v>
      </c>
      <c r="G3375" s="2">
        <v>170343</v>
      </c>
      <c r="H3375" s="3" t="s">
        <v>4103</v>
      </c>
      <c r="I3375" s="18">
        <v>45248</v>
      </c>
      <c r="J3375" s="28">
        <v>1282257338</v>
      </c>
      <c r="K3375" s="18">
        <v>45257</v>
      </c>
      <c r="L3375" s="18">
        <v>45260</v>
      </c>
      <c r="M3375" s="18"/>
      <c r="N3375" s="30">
        <v>7</v>
      </c>
      <c r="O3375" s="7">
        <v>10000</v>
      </c>
      <c r="P3375" s="30">
        <v>127</v>
      </c>
      <c r="Q3375" s="22">
        <v>5.24391097594855E-2</v>
      </c>
      <c r="R3375" s="7">
        <v>6000</v>
      </c>
      <c r="S3375" s="2">
        <v>142</v>
      </c>
      <c r="T3375" s="11">
        <v>1503.37</v>
      </c>
      <c r="U3375" s="17" t="s">
        <v>6286</v>
      </c>
      <c r="V3375" s="21">
        <v>1</v>
      </c>
      <c r="W3375" s="9">
        <v>6000</v>
      </c>
      <c r="X3375" s="22">
        <f t="shared" si="260"/>
        <v>0</v>
      </c>
      <c r="Y3375" s="29">
        <v>1503.37</v>
      </c>
      <c r="Z3375" s="34">
        <f t="shared" si="261"/>
        <v>366000</v>
      </c>
      <c r="AA3375" s="34">
        <f t="shared" si="262"/>
        <v>1.6393442622950821E-2</v>
      </c>
      <c r="AB3375" s="35">
        <f t="shared" si="263"/>
        <v>2.0819672131147544</v>
      </c>
      <c r="AC3375" s="35">
        <f t="shared" si="264"/>
        <v>2.3278688524590163</v>
      </c>
      <c r="AD3375" s="6">
        <f>IFERROR(VLOOKUP(E3375,marginal!$A$2:$E$4826,4,FALSE),0)</f>
        <v>2737.6096153846001</v>
      </c>
    </row>
    <row r="3376" spans="1:30" x14ac:dyDescent="0.2">
      <c r="A3376" s="27" t="s">
        <v>6907</v>
      </c>
      <c r="B3376" s="6" t="s">
        <v>6914</v>
      </c>
      <c r="C3376" s="6" t="s">
        <v>6909</v>
      </c>
      <c r="D3376" s="2">
        <v>169994</v>
      </c>
      <c r="E3376" s="2">
        <v>170339</v>
      </c>
      <c r="F3376" s="3" t="s">
        <v>4087</v>
      </c>
      <c r="G3376" s="2">
        <v>170344</v>
      </c>
      <c r="H3376" s="3" t="s">
        <v>4104</v>
      </c>
      <c r="I3376" s="18">
        <v>45253</v>
      </c>
      <c r="J3376" s="28">
        <v>1286394523</v>
      </c>
      <c r="K3376" s="18">
        <v>45257</v>
      </c>
      <c r="L3376" s="18">
        <v>45260</v>
      </c>
      <c r="M3376" s="18"/>
      <c r="N3376" s="30">
        <v>1</v>
      </c>
      <c r="O3376" s="7">
        <v>7000</v>
      </c>
      <c r="P3376" s="30">
        <v>111</v>
      </c>
      <c r="Q3376" s="22">
        <v>5.9818464604665163E-3</v>
      </c>
      <c r="R3376" s="7">
        <v>10000</v>
      </c>
      <c r="S3376" s="2">
        <v>142</v>
      </c>
      <c r="T3376" s="11">
        <v>2510.34</v>
      </c>
      <c r="U3376" s="17" t="s">
        <v>6286</v>
      </c>
      <c r="V3376" s="21">
        <v>1</v>
      </c>
      <c r="W3376" s="9">
        <v>10000</v>
      </c>
      <c r="X3376" s="22">
        <f t="shared" si="260"/>
        <v>0</v>
      </c>
      <c r="Y3376" s="29">
        <v>2510.34</v>
      </c>
      <c r="Z3376" s="34">
        <f t="shared" si="261"/>
        <v>364000</v>
      </c>
      <c r="AA3376" s="34">
        <f t="shared" si="262"/>
        <v>2.7472527472527472E-2</v>
      </c>
      <c r="AB3376" s="35">
        <f t="shared" si="263"/>
        <v>3.0494505494505493</v>
      </c>
      <c r="AC3376" s="35">
        <f t="shared" si="264"/>
        <v>3.901098901098901</v>
      </c>
      <c r="AD3376" s="6">
        <f>IFERROR(VLOOKUP(E3376,marginal!$A$2:$E$4826,4,FALSE),0)</f>
        <v>2737.6096153846001</v>
      </c>
    </row>
    <row r="3377" spans="1:30" x14ac:dyDescent="0.2">
      <c r="A3377" s="27" t="s">
        <v>6907</v>
      </c>
      <c r="B3377" s="6" t="s">
        <v>6918</v>
      </c>
      <c r="C3377" s="6" t="s">
        <v>6912</v>
      </c>
      <c r="D3377" s="4">
        <v>169808</v>
      </c>
      <c r="E3377" s="4">
        <v>170570</v>
      </c>
      <c r="F3377" s="5" t="s">
        <v>4105</v>
      </c>
      <c r="G3377" s="4">
        <v>170571</v>
      </c>
      <c r="H3377" s="5" t="s">
        <v>4106</v>
      </c>
      <c r="I3377" s="18">
        <v>45254</v>
      </c>
      <c r="J3377" s="28">
        <v>1285572413</v>
      </c>
      <c r="K3377" s="18">
        <v>45259</v>
      </c>
      <c r="L3377" s="18">
        <v>45260</v>
      </c>
      <c r="M3377" s="18"/>
      <c r="N3377" s="30">
        <v>1</v>
      </c>
      <c r="O3377" s="7">
        <v>8000</v>
      </c>
      <c r="P3377" s="30">
        <v>110</v>
      </c>
      <c r="Q3377" s="22">
        <v>5.9818464604665163E-3</v>
      </c>
      <c r="R3377" s="8">
        <v>7000</v>
      </c>
      <c r="S3377" s="4">
        <v>142</v>
      </c>
      <c r="T3377" s="10">
        <v>1758.65</v>
      </c>
      <c r="U3377" s="17" t="s">
        <v>6286</v>
      </c>
      <c r="V3377" s="21">
        <v>1</v>
      </c>
      <c r="W3377" s="9">
        <v>7000</v>
      </c>
      <c r="X3377" s="22">
        <f t="shared" si="260"/>
        <v>0</v>
      </c>
      <c r="Y3377" s="29">
        <v>1758.65</v>
      </c>
      <c r="Z3377" s="34">
        <f t="shared" si="261"/>
        <v>364000</v>
      </c>
      <c r="AA3377" s="34">
        <f t="shared" si="262"/>
        <v>1.9230769230769232E-2</v>
      </c>
      <c r="AB3377" s="35">
        <f t="shared" si="263"/>
        <v>2.1153846153846154</v>
      </c>
      <c r="AC3377" s="35">
        <f t="shared" si="264"/>
        <v>2.7307692307692308</v>
      </c>
      <c r="AD3377" s="6">
        <f>IFERROR(VLOOKUP(E3377,marginal!$A$2:$E$4826,4,FALSE),0)</f>
        <v>2952.8897435897397</v>
      </c>
    </row>
    <row r="3378" spans="1:30" x14ac:dyDescent="0.2">
      <c r="A3378" s="27" t="s">
        <v>6907</v>
      </c>
      <c r="B3378" s="6" t="s">
        <v>6914</v>
      </c>
      <c r="C3378" s="6" t="s">
        <v>6909</v>
      </c>
      <c r="D3378" s="2">
        <v>169931</v>
      </c>
      <c r="E3378" s="2">
        <v>170355</v>
      </c>
      <c r="F3378" s="3" t="s">
        <v>860</v>
      </c>
      <c r="G3378" s="2">
        <v>170419</v>
      </c>
      <c r="H3378" s="3" t="s">
        <v>4107</v>
      </c>
      <c r="I3378" s="18">
        <v>45253</v>
      </c>
      <c r="J3378" s="28">
        <v>1285631255</v>
      </c>
      <c r="K3378" s="18">
        <v>45259</v>
      </c>
      <c r="L3378" s="18">
        <v>45260</v>
      </c>
      <c r="M3378" s="18"/>
      <c r="N3378" s="30">
        <v>7</v>
      </c>
      <c r="O3378" s="7">
        <v>10000</v>
      </c>
      <c r="P3378" s="30">
        <v>127</v>
      </c>
      <c r="Q3378" s="22">
        <v>5.24391097594855E-2</v>
      </c>
      <c r="R3378" s="7">
        <v>6000</v>
      </c>
      <c r="S3378" s="2">
        <v>142</v>
      </c>
      <c r="T3378" s="11">
        <v>1503.37</v>
      </c>
      <c r="U3378" s="17" t="s">
        <v>6286</v>
      </c>
      <c r="V3378" s="21">
        <v>0.77136203299525896</v>
      </c>
      <c r="W3378" s="9">
        <v>4628.1721979715539</v>
      </c>
      <c r="X3378" s="22">
        <f t="shared" si="260"/>
        <v>-0.22863796700474104</v>
      </c>
      <c r="Y3378" s="29">
        <v>1159.6425395440824</v>
      </c>
      <c r="Z3378" s="34">
        <f t="shared" si="261"/>
        <v>366000</v>
      </c>
      <c r="AA3378" s="34">
        <f t="shared" si="262"/>
        <v>1.6393442622950821E-2</v>
      </c>
      <c r="AB3378" s="35">
        <f t="shared" si="263"/>
        <v>2.0819672131147544</v>
      </c>
      <c r="AC3378" s="35">
        <f t="shared" si="264"/>
        <v>2.3278688524590163</v>
      </c>
      <c r="AD3378" s="6">
        <f>IFERROR(VLOOKUP(E3378,marginal!$A$2:$E$4826,4,FALSE),0)</f>
        <v>-420.24025641025668</v>
      </c>
    </row>
    <row r="3379" spans="1:30" x14ac:dyDescent="0.2">
      <c r="A3379" s="27" t="s">
        <v>6907</v>
      </c>
      <c r="B3379" s="6" t="s">
        <v>6914</v>
      </c>
      <c r="C3379" s="6" t="s">
        <v>6909</v>
      </c>
      <c r="D3379" s="2">
        <v>169451</v>
      </c>
      <c r="E3379" s="2">
        <v>170355</v>
      </c>
      <c r="F3379" s="3" t="s">
        <v>860</v>
      </c>
      <c r="G3379" s="2">
        <v>170420</v>
      </c>
      <c r="H3379" s="3" t="s">
        <v>4108</v>
      </c>
      <c r="I3379" s="18">
        <v>45257</v>
      </c>
      <c r="J3379" s="28">
        <v>1280236015</v>
      </c>
      <c r="K3379" s="18">
        <v>45259</v>
      </c>
      <c r="L3379" s="18">
        <v>45260</v>
      </c>
      <c r="M3379" s="18"/>
      <c r="N3379" s="30">
        <v>7</v>
      </c>
      <c r="O3379" s="7">
        <v>10000</v>
      </c>
      <c r="P3379" s="30">
        <v>127</v>
      </c>
      <c r="Q3379" s="22">
        <v>5.24391097594855E-2</v>
      </c>
      <c r="R3379" s="7">
        <v>6000</v>
      </c>
      <c r="S3379" s="2">
        <v>142</v>
      </c>
      <c r="T3379" s="11">
        <v>1503.37</v>
      </c>
      <c r="U3379" s="17" t="s">
        <v>6286</v>
      </c>
      <c r="V3379" s="21">
        <v>0.77136203299525896</v>
      </c>
      <c r="W3379" s="9">
        <v>4628.1721979715539</v>
      </c>
      <c r="X3379" s="22">
        <f t="shared" si="260"/>
        <v>-0.22863796700474104</v>
      </c>
      <c r="Y3379" s="29">
        <v>1159.6425395440824</v>
      </c>
      <c r="Z3379" s="34">
        <f t="shared" si="261"/>
        <v>366000</v>
      </c>
      <c r="AA3379" s="34">
        <f t="shared" si="262"/>
        <v>1.6393442622950821E-2</v>
      </c>
      <c r="AB3379" s="35">
        <f t="shared" si="263"/>
        <v>2.0819672131147544</v>
      </c>
      <c r="AC3379" s="35">
        <f t="shared" si="264"/>
        <v>2.3278688524590163</v>
      </c>
      <c r="AD3379" s="6">
        <f>IFERROR(VLOOKUP(E3379,marginal!$A$2:$E$4826,4,FALSE),0)</f>
        <v>-420.24025641025668</v>
      </c>
    </row>
    <row r="3380" spans="1:30" x14ac:dyDescent="0.2">
      <c r="A3380" s="27" t="s">
        <v>6907</v>
      </c>
      <c r="B3380" s="6" t="s">
        <v>6910</v>
      </c>
      <c r="C3380" s="6" t="s">
        <v>6909</v>
      </c>
      <c r="D3380" s="2">
        <v>170059</v>
      </c>
      <c r="E3380" s="2">
        <v>170395</v>
      </c>
      <c r="F3380" s="3" t="s">
        <v>4109</v>
      </c>
      <c r="G3380" s="2">
        <v>170416</v>
      </c>
      <c r="H3380" s="3" t="s">
        <v>4110</v>
      </c>
      <c r="I3380" s="18">
        <v>45253</v>
      </c>
      <c r="J3380" s="28">
        <v>1286711118</v>
      </c>
      <c r="K3380" s="18">
        <v>45259</v>
      </c>
      <c r="L3380" s="18">
        <v>45260</v>
      </c>
      <c r="M3380" s="18"/>
      <c r="N3380" s="30">
        <v>4</v>
      </c>
      <c r="O3380" s="7">
        <v>10000</v>
      </c>
      <c r="P3380" s="30">
        <v>110</v>
      </c>
      <c r="Q3380" s="22">
        <v>3.11605023919212E-2</v>
      </c>
      <c r="R3380" s="7">
        <v>8000</v>
      </c>
      <c r="S3380" s="2">
        <v>142</v>
      </c>
      <c r="T3380" s="11">
        <v>2013.74</v>
      </c>
      <c r="U3380" s="17" t="s">
        <v>6286</v>
      </c>
      <c r="V3380" s="21">
        <v>1</v>
      </c>
      <c r="W3380" s="9">
        <v>8000</v>
      </c>
      <c r="X3380" s="22">
        <f t="shared" si="260"/>
        <v>0</v>
      </c>
      <c r="Y3380" s="29">
        <v>2013.74</v>
      </c>
      <c r="Z3380" s="34">
        <f t="shared" si="261"/>
        <v>166000</v>
      </c>
      <c r="AA3380" s="34">
        <f t="shared" si="262"/>
        <v>4.8192771084337352E-2</v>
      </c>
      <c r="AB3380" s="35">
        <f t="shared" si="263"/>
        <v>5.3012048192771086</v>
      </c>
      <c r="AC3380" s="35">
        <f t="shared" si="264"/>
        <v>6.8433734939759043</v>
      </c>
      <c r="AD3380" s="6">
        <f>IFERROR(VLOOKUP(E3380,marginal!$A$2:$E$4826,4,FALSE),0)</f>
        <v>11022.106923076901</v>
      </c>
    </row>
    <row r="3381" spans="1:30" x14ac:dyDescent="0.2">
      <c r="A3381" s="27" t="s">
        <v>6907</v>
      </c>
      <c r="B3381" s="6" t="s">
        <v>6910</v>
      </c>
      <c r="C3381" s="6" t="s">
        <v>6909</v>
      </c>
      <c r="D3381" s="2">
        <v>170253</v>
      </c>
      <c r="E3381" s="2">
        <v>170395</v>
      </c>
      <c r="F3381" s="3" t="s">
        <v>4109</v>
      </c>
      <c r="G3381" s="2">
        <v>170417</v>
      </c>
      <c r="H3381" s="3" t="s">
        <v>4111</v>
      </c>
      <c r="I3381" s="18">
        <v>45255</v>
      </c>
      <c r="J3381" s="28">
        <v>1288548539</v>
      </c>
      <c r="K3381" s="18">
        <v>45259</v>
      </c>
      <c r="L3381" s="18">
        <v>45260</v>
      </c>
      <c r="M3381" s="18"/>
      <c r="N3381" s="30">
        <v>3</v>
      </c>
      <c r="O3381" s="7">
        <v>10000</v>
      </c>
      <c r="P3381" s="30">
        <v>110</v>
      </c>
      <c r="Q3381" s="22">
        <v>3.3220596517330399E-2</v>
      </c>
      <c r="R3381" s="7">
        <v>8000</v>
      </c>
      <c r="S3381" s="2">
        <v>142</v>
      </c>
      <c r="T3381" s="11">
        <v>2013.74</v>
      </c>
      <c r="U3381" s="17" t="s">
        <v>6286</v>
      </c>
      <c r="V3381" s="21">
        <v>1</v>
      </c>
      <c r="W3381" s="9">
        <v>8000</v>
      </c>
      <c r="X3381" s="22">
        <f t="shared" si="260"/>
        <v>0</v>
      </c>
      <c r="Y3381" s="29">
        <v>2013.74</v>
      </c>
      <c r="Z3381" s="34">
        <f t="shared" si="261"/>
        <v>167000</v>
      </c>
      <c r="AA3381" s="34">
        <f t="shared" si="262"/>
        <v>4.790419161676647E-2</v>
      </c>
      <c r="AB3381" s="35">
        <f t="shared" si="263"/>
        <v>5.2694610778443121</v>
      </c>
      <c r="AC3381" s="35">
        <f t="shared" si="264"/>
        <v>6.8023952095808387</v>
      </c>
      <c r="AD3381" s="6">
        <f>IFERROR(VLOOKUP(E3381,marginal!$A$2:$E$4826,4,FALSE),0)</f>
        <v>11022.106923076901</v>
      </c>
    </row>
    <row r="3382" spans="1:30" x14ac:dyDescent="0.2">
      <c r="A3382" s="27" t="s">
        <v>6907</v>
      </c>
      <c r="B3382" s="6" t="s">
        <v>6918</v>
      </c>
      <c r="C3382" s="6" t="s">
        <v>6912</v>
      </c>
      <c r="D3382" s="2">
        <v>169239</v>
      </c>
      <c r="E3382" s="2">
        <v>170570</v>
      </c>
      <c r="F3382" s="3" t="s">
        <v>4105</v>
      </c>
      <c r="G3382" s="2">
        <v>170572</v>
      </c>
      <c r="H3382" s="3" t="s">
        <v>4112</v>
      </c>
      <c r="I3382" s="18">
        <v>45244</v>
      </c>
      <c r="J3382" s="28">
        <v>1278752802</v>
      </c>
      <c r="K3382" s="18">
        <v>45259</v>
      </c>
      <c r="L3382" s="18">
        <v>45260</v>
      </c>
      <c r="M3382" s="18"/>
      <c r="N3382" s="30">
        <v>8</v>
      </c>
      <c r="O3382" s="7">
        <v>10000</v>
      </c>
      <c r="P3382" s="30">
        <v>132</v>
      </c>
      <c r="Q3382" s="22">
        <v>5.8283715876113903E-2</v>
      </c>
      <c r="R3382" s="7">
        <v>7000</v>
      </c>
      <c r="S3382" s="2">
        <v>142</v>
      </c>
      <c r="T3382" s="11">
        <v>1758.65</v>
      </c>
      <c r="U3382" s="17" t="s">
        <v>6286</v>
      </c>
      <c r="V3382" s="21">
        <v>1</v>
      </c>
      <c r="W3382" s="9">
        <v>7000</v>
      </c>
      <c r="X3382" s="22">
        <f t="shared" si="260"/>
        <v>0</v>
      </c>
      <c r="Y3382" s="29">
        <v>1758.65</v>
      </c>
      <c r="Z3382" s="34">
        <f t="shared" si="261"/>
        <v>458000</v>
      </c>
      <c r="AA3382" s="34">
        <f t="shared" si="262"/>
        <v>1.5283842794759825E-2</v>
      </c>
      <c r="AB3382" s="35">
        <f t="shared" si="263"/>
        <v>2.017467248908297</v>
      </c>
      <c r="AC3382" s="35">
        <f t="shared" si="264"/>
        <v>2.1703056768558953</v>
      </c>
      <c r="AD3382" s="6">
        <f>IFERROR(VLOOKUP(E3382,marginal!$A$2:$E$4826,4,FALSE),0)</f>
        <v>2952.8897435897397</v>
      </c>
    </row>
    <row r="3383" spans="1:30" x14ac:dyDescent="0.2">
      <c r="A3383" s="27" t="s">
        <v>6907</v>
      </c>
      <c r="B3383" s="6" t="s">
        <v>6918</v>
      </c>
      <c r="C3383" s="6" t="s">
        <v>6912</v>
      </c>
      <c r="D3383" s="2">
        <v>168696</v>
      </c>
      <c r="E3383" s="2">
        <v>170570</v>
      </c>
      <c r="F3383" s="3" t="s">
        <v>4105</v>
      </c>
      <c r="G3383" s="2">
        <v>170574</v>
      </c>
      <c r="H3383" s="3" t="s">
        <v>4113</v>
      </c>
      <c r="I3383" s="18">
        <v>45237</v>
      </c>
      <c r="J3383" s="28">
        <v>1274043270</v>
      </c>
      <c r="K3383" s="18">
        <v>45259</v>
      </c>
      <c r="L3383" s="18">
        <v>45260</v>
      </c>
      <c r="M3383" s="18"/>
      <c r="N3383" s="30">
        <v>3</v>
      </c>
      <c r="O3383" s="7">
        <v>7000</v>
      </c>
      <c r="P3383" s="30">
        <v>111</v>
      </c>
      <c r="Q3383" s="22">
        <v>3.3220596517330447E-2</v>
      </c>
      <c r="R3383" s="7">
        <v>7000</v>
      </c>
      <c r="S3383" s="2">
        <v>142</v>
      </c>
      <c r="T3383" s="11">
        <v>1758.65</v>
      </c>
      <c r="U3383" s="17" t="s">
        <v>6286</v>
      </c>
      <c r="V3383" s="21">
        <v>1</v>
      </c>
      <c r="W3383" s="9">
        <v>7000</v>
      </c>
      <c r="X3383" s="22">
        <f t="shared" si="260"/>
        <v>0</v>
      </c>
      <c r="Y3383" s="29">
        <v>1758.65</v>
      </c>
      <c r="Z3383" s="34">
        <f t="shared" si="261"/>
        <v>167000</v>
      </c>
      <c r="AA3383" s="34">
        <f t="shared" si="262"/>
        <v>4.1916167664670656E-2</v>
      </c>
      <c r="AB3383" s="35">
        <f t="shared" si="263"/>
        <v>4.6526946107784433</v>
      </c>
      <c r="AC3383" s="35">
        <f t="shared" si="264"/>
        <v>5.9520958083832332</v>
      </c>
      <c r="AD3383" s="6">
        <f>IFERROR(VLOOKUP(E3383,marginal!$A$2:$E$4826,4,FALSE),0)</f>
        <v>2952.8897435897397</v>
      </c>
    </row>
    <row r="3384" spans="1:30" x14ac:dyDescent="0.2">
      <c r="A3384" s="27" t="s">
        <v>6907</v>
      </c>
      <c r="B3384" s="6" t="s">
        <v>6918</v>
      </c>
      <c r="C3384" s="6" t="s">
        <v>6912</v>
      </c>
      <c r="D3384" s="2">
        <v>168691</v>
      </c>
      <c r="E3384" s="2">
        <v>170570</v>
      </c>
      <c r="F3384" s="3" t="s">
        <v>4105</v>
      </c>
      <c r="G3384" s="2">
        <v>170575</v>
      </c>
      <c r="H3384" s="3" t="s">
        <v>4114</v>
      </c>
      <c r="I3384" s="18">
        <v>45357</v>
      </c>
      <c r="J3384" s="28">
        <v>1354037000</v>
      </c>
      <c r="K3384" s="18">
        <v>45259</v>
      </c>
      <c r="L3384" s="18">
        <v>45260</v>
      </c>
      <c r="M3384" s="18"/>
      <c r="N3384" s="30">
        <v>10</v>
      </c>
      <c r="O3384" s="7">
        <v>5000</v>
      </c>
      <c r="P3384" s="30">
        <v>147</v>
      </c>
      <c r="Q3384" s="22">
        <v>0.11226939921536</v>
      </c>
      <c r="R3384" s="7">
        <v>7000</v>
      </c>
      <c r="S3384" s="2">
        <v>142</v>
      </c>
      <c r="T3384" s="11">
        <v>1758.65</v>
      </c>
      <c r="U3384" s="17" t="s">
        <v>6286</v>
      </c>
      <c r="V3384" s="21">
        <v>1</v>
      </c>
      <c r="W3384" s="9">
        <v>7000</v>
      </c>
      <c r="X3384" s="22">
        <f t="shared" si="260"/>
        <v>0</v>
      </c>
      <c r="Y3384" s="29">
        <v>1758.65</v>
      </c>
      <c r="Z3384" s="34">
        <f t="shared" si="261"/>
        <v>93000</v>
      </c>
      <c r="AA3384" s="34">
        <f t="shared" si="262"/>
        <v>7.5268817204301078E-2</v>
      </c>
      <c r="AB3384" s="35">
        <f t="shared" si="263"/>
        <v>11.064516129032258</v>
      </c>
      <c r="AC3384" s="35">
        <f t="shared" si="264"/>
        <v>10.688172043010754</v>
      </c>
      <c r="AD3384" s="6">
        <f>IFERROR(VLOOKUP(E3384,marginal!$A$2:$E$4826,4,FALSE),0)</f>
        <v>2952.8897435897397</v>
      </c>
    </row>
    <row r="3385" spans="1:30" x14ac:dyDescent="0.2">
      <c r="A3385" s="27" t="s">
        <v>6907</v>
      </c>
      <c r="B3385" s="6" t="s">
        <v>6918</v>
      </c>
      <c r="C3385" s="6" t="s">
        <v>6912</v>
      </c>
      <c r="D3385" s="2">
        <v>168684</v>
      </c>
      <c r="E3385" s="2">
        <v>170570</v>
      </c>
      <c r="F3385" s="3" t="s">
        <v>4105</v>
      </c>
      <c r="G3385" s="2">
        <v>170576</v>
      </c>
      <c r="H3385" s="3" t="s">
        <v>4115</v>
      </c>
      <c r="I3385" s="18" t="s">
        <v>6930</v>
      </c>
      <c r="J3385" s="28" t="s">
        <v>6930</v>
      </c>
      <c r="K3385" s="18">
        <v>45259</v>
      </c>
      <c r="L3385" s="18">
        <v>45260</v>
      </c>
      <c r="M3385" s="18"/>
      <c r="N3385" s="30">
        <v>10</v>
      </c>
      <c r="O3385" s="7">
        <v>5000</v>
      </c>
      <c r="P3385" s="30">
        <v>147</v>
      </c>
      <c r="Q3385" s="22">
        <v>0.10902082693372984</v>
      </c>
      <c r="R3385" s="7">
        <v>7000</v>
      </c>
      <c r="S3385" s="2">
        <v>142</v>
      </c>
      <c r="T3385" s="11">
        <v>1758.65</v>
      </c>
      <c r="U3385" s="17" t="s">
        <v>6286</v>
      </c>
      <c r="V3385" s="21">
        <v>1</v>
      </c>
      <c r="W3385" s="9">
        <v>7000</v>
      </c>
      <c r="X3385" s="22">
        <f t="shared" si="260"/>
        <v>0</v>
      </c>
      <c r="Y3385" s="29">
        <v>1758.65</v>
      </c>
      <c r="Z3385" s="34">
        <f t="shared" si="261"/>
        <v>93000</v>
      </c>
      <c r="AA3385" s="34">
        <f t="shared" si="262"/>
        <v>7.5268817204301078E-2</v>
      </c>
      <c r="AB3385" s="35">
        <f t="shared" si="263"/>
        <v>11.064516129032258</v>
      </c>
      <c r="AC3385" s="35">
        <f t="shared" si="264"/>
        <v>10.688172043010754</v>
      </c>
      <c r="AD3385" s="6">
        <f>IFERROR(VLOOKUP(E3385,marginal!$A$2:$E$4826,4,FALSE),0)</f>
        <v>2952.8897435897397</v>
      </c>
    </row>
    <row r="3386" spans="1:30" x14ac:dyDescent="0.2">
      <c r="A3386" s="27" t="s">
        <v>6907</v>
      </c>
      <c r="B3386" s="6" t="s">
        <v>6924</v>
      </c>
      <c r="C3386" s="6" t="s">
        <v>6912</v>
      </c>
      <c r="D3386" s="4">
        <v>169173</v>
      </c>
      <c r="E3386" s="4">
        <v>170537</v>
      </c>
      <c r="F3386" s="5" t="s">
        <v>4116</v>
      </c>
      <c r="G3386" s="4">
        <v>170538</v>
      </c>
      <c r="H3386" s="5" t="s">
        <v>4117</v>
      </c>
      <c r="I3386" s="18">
        <v>45349</v>
      </c>
      <c r="J3386" s="28">
        <v>1349356104</v>
      </c>
      <c r="K3386" s="18">
        <v>45259</v>
      </c>
      <c r="L3386" s="18">
        <v>45260</v>
      </c>
      <c r="M3386" s="18"/>
      <c r="N3386" s="30">
        <v>6</v>
      </c>
      <c r="O3386" s="7">
        <v>10000</v>
      </c>
      <c r="P3386" s="30">
        <v>115</v>
      </c>
      <c r="Q3386" s="22">
        <v>3.97705569269148E-2</v>
      </c>
      <c r="R3386" s="8">
        <v>8000</v>
      </c>
      <c r="S3386" s="4">
        <v>90</v>
      </c>
      <c r="T3386" s="10">
        <v>1241.3900000000001</v>
      </c>
      <c r="U3386" s="17" t="s">
        <v>6286</v>
      </c>
      <c r="V3386" s="21">
        <v>1</v>
      </c>
      <c r="W3386" s="9">
        <v>8000</v>
      </c>
      <c r="X3386" s="22">
        <f t="shared" si="260"/>
        <v>0</v>
      </c>
      <c r="Y3386" s="29">
        <v>1241.3900000000001</v>
      </c>
      <c r="Z3386" s="34">
        <f t="shared" si="261"/>
        <v>310000</v>
      </c>
      <c r="AA3386" s="34">
        <f t="shared" si="262"/>
        <v>2.5806451612903226E-2</v>
      </c>
      <c r="AB3386" s="35">
        <f t="shared" si="263"/>
        <v>2.967741935483871</v>
      </c>
      <c r="AC3386" s="35">
        <f t="shared" si="264"/>
        <v>2.3225806451612905</v>
      </c>
      <c r="AD3386" s="6">
        <f>IFERROR(VLOOKUP(E3386,marginal!$A$2:$E$4826,4,FALSE),0)</f>
        <v>1095.7338461538461</v>
      </c>
    </row>
    <row r="3387" spans="1:30" x14ac:dyDescent="0.2">
      <c r="A3387" s="27" t="s">
        <v>6907</v>
      </c>
      <c r="B3387" s="6" t="s">
        <v>6925</v>
      </c>
      <c r="C3387" s="6" t="s">
        <v>6912</v>
      </c>
      <c r="D3387" s="4">
        <v>169713</v>
      </c>
      <c r="E3387" s="4">
        <v>169956</v>
      </c>
      <c r="F3387" s="5" t="s">
        <v>4118</v>
      </c>
      <c r="G3387" s="4">
        <v>169957</v>
      </c>
      <c r="H3387" s="5" t="s">
        <v>4119</v>
      </c>
      <c r="I3387" s="18">
        <v>45251</v>
      </c>
      <c r="J3387" s="28">
        <v>1284331651</v>
      </c>
      <c r="K3387" s="18">
        <v>45253</v>
      </c>
      <c r="L3387" s="18">
        <v>45260</v>
      </c>
      <c r="M3387" s="18"/>
      <c r="N3387" s="30">
        <v>5</v>
      </c>
      <c r="O3387" s="7">
        <v>6000</v>
      </c>
      <c r="P3387" s="30">
        <v>132</v>
      </c>
      <c r="Q3387" s="22">
        <v>3.3741050530766176E-2</v>
      </c>
      <c r="R3387" s="8">
        <v>6000</v>
      </c>
      <c r="S3387" s="4">
        <v>142</v>
      </c>
      <c r="T3387" s="10">
        <v>1503.37</v>
      </c>
      <c r="U3387" s="17" t="s">
        <v>6286</v>
      </c>
      <c r="V3387" s="21">
        <v>1</v>
      </c>
      <c r="W3387" s="9">
        <v>6000</v>
      </c>
      <c r="X3387" s="22">
        <f t="shared" si="260"/>
        <v>0</v>
      </c>
      <c r="Y3387" s="29">
        <v>1503.37</v>
      </c>
      <c r="Z3387" s="34">
        <f t="shared" si="261"/>
        <v>186000</v>
      </c>
      <c r="AA3387" s="34">
        <f t="shared" si="262"/>
        <v>3.2258064516129031E-2</v>
      </c>
      <c r="AB3387" s="35">
        <f t="shared" si="263"/>
        <v>4.258064516129032</v>
      </c>
      <c r="AC3387" s="35">
        <f t="shared" si="264"/>
        <v>4.5806451612903221</v>
      </c>
      <c r="AD3387" s="6">
        <f>IFERROR(VLOOKUP(E3387,marginal!$A$2:$E$4826,4,FALSE),0)</f>
        <v>1838.9113846153839</v>
      </c>
    </row>
    <row r="3388" spans="1:30" x14ac:dyDescent="0.2">
      <c r="A3388" s="27" t="s">
        <v>6907</v>
      </c>
      <c r="B3388" s="6" t="s">
        <v>6908</v>
      </c>
      <c r="C3388" s="6" t="s">
        <v>6909</v>
      </c>
      <c r="D3388" s="4">
        <v>169622</v>
      </c>
      <c r="E3388" s="4">
        <v>170629</v>
      </c>
      <c r="F3388" s="5" t="s">
        <v>4120</v>
      </c>
      <c r="G3388" s="4">
        <v>170630</v>
      </c>
      <c r="H3388" s="5" t="s">
        <v>4121</v>
      </c>
      <c r="I3388" s="18">
        <v>45257</v>
      </c>
      <c r="J3388" s="28">
        <v>1282041146</v>
      </c>
      <c r="K3388" s="18">
        <v>45259</v>
      </c>
      <c r="L3388" s="18">
        <v>45260</v>
      </c>
      <c r="M3388" s="18"/>
      <c r="N3388" s="30">
        <v>9</v>
      </c>
      <c r="O3388" s="7">
        <v>10000</v>
      </c>
      <c r="P3388" s="30">
        <v>147</v>
      </c>
      <c r="Q3388" s="22">
        <v>7.9000519063170294E-2</v>
      </c>
      <c r="R3388" s="8">
        <v>7000</v>
      </c>
      <c r="S3388" s="4">
        <v>142</v>
      </c>
      <c r="T3388" s="10">
        <v>1758.65</v>
      </c>
      <c r="U3388" s="17" t="s">
        <v>6286</v>
      </c>
      <c r="V3388" s="21">
        <v>1</v>
      </c>
      <c r="W3388" s="9">
        <v>7000</v>
      </c>
      <c r="X3388" s="22">
        <f t="shared" si="260"/>
        <v>0</v>
      </c>
      <c r="Y3388" s="29">
        <v>1758.65</v>
      </c>
      <c r="Z3388" s="34">
        <f t="shared" si="261"/>
        <v>222000</v>
      </c>
      <c r="AA3388" s="34">
        <f t="shared" si="262"/>
        <v>3.1531531531531529E-2</v>
      </c>
      <c r="AB3388" s="35">
        <f t="shared" si="263"/>
        <v>4.6351351351351351</v>
      </c>
      <c r="AC3388" s="35">
        <f t="shared" si="264"/>
        <v>4.4774774774774775</v>
      </c>
      <c r="AD3388" s="6">
        <f>IFERROR(VLOOKUP(E3388,marginal!$A$2:$E$4826,4,FALSE),0)</f>
        <v>2376.5519230769223</v>
      </c>
    </row>
    <row r="3389" spans="1:30" x14ac:dyDescent="0.2">
      <c r="A3389" s="27" t="s">
        <v>6907</v>
      </c>
      <c r="B3389" s="6" t="s">
        <v>6916</v>
      </c>
      <c r="C3389" s="6" t="s">
        <v>6912</v>
      </c>
      <c r="D3389" s="4">
        <v>170148</v>
      </c>
      <c r="E3389" s="4">
        <v>170635</v>
      </c>
      <c r="F3389" s="5" t="s">
        <v>4122</v>
      </c>
      <c r="G3389" s="4">
        <v>170636</v>
      </c>
      <c r="H3389" s="5" t="s">
        <v>4123</v>
      </c>
      <c r="I3389" s="18">
        <v>45254</v>
      </c>
      <c r="J3389" s="28">
        <v>1287158257</v>
      </c>
      <c r="K3389" s="18">
        <v>45259</v>
      </c>
      <c r="L3389" s="18">
        <v>45260</v>
      </c>
      <c r="M3389" s="18"/>
      <c r="N3389" s="30">
        <v>7</v>
      </c>
      <c r="O3389" s="7">
        <v>10000</v>
      </c>
      <c r="P3389" s="30">
        <v>127</v>
      </c>
      <c r="Q3389" s="22">
        <v>5.24391097594855E-2</v>
      </c>
      <c r="R3389" s="8">
        <v>6000</v>
      </c>
      <c r="S3389" s="4">
        <v>142</v>
      </c>
      <c r="T3389" s="10">
        <v>1503.37</v>
      </c>
      <c r="U3389" s="17" t="s">
        <v>6286</v>
      </c>
      <c r="V3389" s="21">
        <v>1</v>
      </c>
      <c r="W3389" s="9">
        <v>6000</v>
      </c>
      <c r="X3389" s="22">
        <f t="shared" si="260"/>
        <v>0</v>
      </c>
      <c r="Y3389" s="29">
        <v>1503.37</v>
      </c>
      <c r="Z3389" s="34">
        <f t="shared" si="261"/>
        <v>366000</v>
      </c>
      <c r="AA3389" s="34">
        <f t="shared" si="262"/>
        <v>1.6393442622950821E-2</v>
      </c>
      <c r="AB3389" s="35">
        <f t="shared" si="263"/>
        <v>2.0819672131147544</v>
      </c>
      <c r="AC3389" s="35">
        <f t="shared" si="264"/>
        <v>2.3278688524590163</v>
      </c>
      <c r="AD3389" s="6">
        <f>IFERROR(VLOOKUP(E3389,marginal!$A$2:$E$4826,4,FALSE),0)</f>
        <v>1727.8723076923059</v>
      </c>
    </row>
    <row r="3390" spans="1:30" x14ac:dyDescent="0.2">
      <c r="A3390" s="27" t="s">
        <v>6907</v>
      </c>
      <c r="B3390" s="6" t="s">
        <v>6926</v>
      </c>
      <c r="C3390" s="6" t="s">
        <v>6909</v>
      </c>
      <c r="D3390" s="4">
        <v>170232</v>
      </c>
      <c r="E3390" s="4">
        <v>170647</v>
      </c>
      <c r="F3390" s="5" t="s">
        <v>4124</v>
      </c>
      <c r="G3390" s="4">
        <v>170738</v>
      </c>
      <c r="H3390" s="5" t="s">
        <v>4125</v>
      </c>
      <c r="I3390" s="18">
        <v>45259</v>
      </c>
      <c r="J3390" s="28">
        <v>1287511605</v>
      </c>
      <c r="K3390" s="18">
        <v>45260</v>
      </c>
      <c r="L3390" s="18">
        <v>45260</v>
      </c>
      <c r="M3390" s="18"/>
      <c r="N3390" s="30">
        <v>2</v>
      </c>
      <c r="O3390" s="7">
        <v>7000</v>
      </c>
      <c r="P3390" s="30">
        <v>110</v>
      </c>
      <c r="Q3390" s="22">
        <v>1.8298129407071966E-2</v>
      </c>
      <c r="R3390" s="8">
        <v>10000</v>
      </c>
      <c r="S3390" s="4">
        <v>142</v>
      </c>
      <c r="T3390" s="10">
        <v>2510.34</v>
      </c>
      <c r="U3390" s="17" t="s">
        <v>6286</v>
      </c>
      <c r="V3390" s="21">
        <v>1</v>
      </c>
      <c r="W3390" s="9">
        <v>10000</v>
      </c>
      <c r="X3390" s="22">
        <f t="shared" si="260"/>
        <v>0</v>
      </c>
      <c r="Y3390" s="29">
        <v>2510.34</v>
      </c>
      <c r="Z3390" s="34">
        <f t="shared" si="261"/>
        <v>140000</v>
      </c>
      <c r="AA3390" s="34">
        <f t="shared" si="262"/>
        <v>7.1428571428571425E-2</v>
      </c>
      <c r="AB3390" s="35">
        <f t="shared" si="263"/>
        <v>7.8571428571428568</v>
      </c>
      <c r="AC3390" s="35">
        <f t="shared" si="264"/>
        <v>10.142857142857142</v>
      </c>
      <c r="AD3390" s="6">
        <f>IFERROR(VLOOKUP(E3390,marginal!$A$2:$E$4826,4,FALSE),0)</f>
        <v>6065.9884615384499</v>
      </c>
    </row>
    <row r="3391" spans="1:30" x14ac:dyDescent="0.2">
      <c r="A3391" s="27" t="s">
        <v>6907</v>
      </c>
      <c r="B3391" s="6" t="s">
        <v>6916</v>
      </c>
      <c r="C3391" s="6" t="s">
        <v>6912</v>
      </c>
      <c r="D3391" s="4">
        <v>170052</v>
      </c>
      <c r="E3391" s="4">
        <v>170511</v>
      </c>
      <c r="F3391" s="5" t="s">
        <v>4126</v>
      </c>
      <c r="G3391" s="4">
        <v>170512</v>
      </c>
      <c r="H3391" s="5" t="s">
        <v>4127</v>
      </c>
      <c r="I3391" s="18">
        <v>45257</v>
      </c>
      <c r="J3391" s="28">
        <v>1286696185</v>
      </c>
      <c r="K3391" s="18">
        <v>45259</v>
      </c>
      <c r="L3391" s="18">
        <v>45260</v>
      </c>
      <c r="M3391" s="18"/>
      <c r="N3391" s="30">
        <v>5</v>
      </c>
      <c r="O3391" s="7">
        <v>10000</v>
      </c>
      <c r="P3391" s="30">
        <v>110</v>
      </c>
      <c r="Q3391" s="22">
        <v>3.3741050530766099E-2</v>
      </c>
      <c r="R3391" s="8">
        <v>6000</v>
      </c>
      <c r="S3391" s="4">
        <v>110</v>
      </c>
      <c r="T3391" s="10">
        <v>1144.83</v>
      </c>
      <c r="U3391" s="17" t="s">
        <v>6286</v>
      </c>
      <c r="V3391" s="21">
        <v>1</v>
      </c>
      <c r="W3391" s="9">
        <v>6000</v>
      </c>
      <c r="X3391" s="22">
        <f t="shared" si="260"/>
        <v>0</v>
      </c>
      <c r="Y3391" s="29">
        <v>1144.83</v>
      </c>
      <c r="Z3391" s="34">
        <f t="shared" si="261"/>
        <v>186000</v>
      </c>
      <c r="AA3391" s="34">
        <f t="shared" si="262"/>
        <v>3.2258064516129031E-2</v>
      </c>
      <c r="AB3391" s="35">
        <f t="shared" si="263"/>
        <v>3.5483870967741935</v>
      </c>
      <c r="AC3391" s="35">
        <f t="shared" si="264"/>
        <v>3.5483870967741935</v>
      </c>
      <c r="AD3391" s="6">
        <f>IFERROR(VLOOKUP(E3391,marginal!$A$2:$E$4826,4,FALSE),0)</f>
        <v>1282.733846153845</v>
      </c>
    </row>
    <row r="3392" spans="1:30" x14ac:dyDescent="0.2">
      <c r="A3392" s="27" t="s">
        <v>6907</v>
      </c>
      <c r="B3392" s="6" t="s">
        <v>6924</v>
      </c>
      <c r="C3392" s="6" t="s">
        <v>6912</v>
      </c>
      <c r="D3392" s="2">
        <v>169247</v>
      </c>
      <c r="E3392" s="2">
        <v>170537</v>
      </c>
      <c r="F3392" s="3" t="s">
        <v>4116</v>
      </c>
      <c r="G3392" s="2">
        <v>170539</v>
      </c>
      <c r="H3392" s="3" t="s">
        <v>4128</v>
      </c>
      <c r="I3392" s="18" t="s">
        <v>6930</v>
      </c>
      <c r="J3392" s="28" t="s">
        <v>6930</v>
      </c>
      <c r="K3392" s="18">
        <v>45259</v>
      </c>
      <c r="L3392" s="18">
        <v>45260</v>
      </c>
      <c r="M3392" s="18"/>
      <c r="N3392" s="30">
        <v>8</v>
      </c>
      <c r="O3392" s="7">
        <v>9000</v>
      </c>
      <c r="P3392" s="30">
        <v>132</v>
      </c>
      <c r="Q3392" s="22">
        <v>5.0164460854171401E-2</v>
      </c>
      <c r="R3392" s="7">
        <v>6000</v>
      </c>
      <c r="S3392" s="2">
        <v>90</v>
      </c>
      <c r="T3392" s="11">
        <v>937.98</v>
      </c>
      <c r="U3392" s="17" t="s">
        <v>6286</v>
      </c>
      <c r="V3392" s="21">
        <v>1</v>
      </c>
      <c r="W3392" s="9">
        <v>6000</v>
      </c>
      <c r="X3392" s="22">
        <f t="shared" si="260"/>
        <v>0</v>
      </c>
      <c r="Y3392" s="29">
        <v>937.98</v>
      </c>
      <c r="Z3392" s="34">
        <f t="shared" si="261"/>
        <v>458000</v>
      </c>
      <c r="AA3392" s="34">
        <f t="shared" si="262"/>
        <v>1.3100436681222707E-2</v>
      </c>
      <c r="AB3392" s="35">
        <f t="shared" si="263"/>
        <v>1.7292576419213972</v>
      </c>
      <c r="AC3392" s="35">
        <f t="shared" si="264"/>
        <v>1.1790393013100435</v>
      </c>
      <c r="AD3392" s="6">
        <f>IFERROR(VLOOKUP(E3392,marginal!$A$2:$E$4826,4,FALSE),0)</f>
        <v>1095.7338461538461</v>
      </c>
    </row>
    <row r="3393" spans="1:30" x14ac:dyDescent="0.2">
      <c r="A3393" s="27" t="s">
        <v>6907</v>
      </c>
      <c r="B3393" s="6" t="s">
        <v>6924</v>
      </c>
      <c r="C3393" s="6" t="s">
        <v>6912</v>
      </c>
      <c r="D3393" s="2">
        <v>169171</v>
      </c>
      <c r="E3393" s="2">
        <v>170537</v>
      </c>
      <c r="F3393" s="3" t="s">
        <v>4116</v>
      </c>
      <c r="G3393" s="2">
        <v>170540</v>
      </c>
      <c r="H3393" s="3" t="s">
        <v>4129</v>
      </c>
      <c r="I3393" s="18" t="s">
        <v>6930</v>
      </c>
      <c r="J3393" s="28" t="s">
        <v>6930</v>
      </c>
      <c r="K3393" s="18">
        <v>45259</v>
      </c>
      <c r="L3393" s="18">
        <v>45260</v>
      </c>
      <c r="M3393" s="18"/>
      <c r="N3393" s="30">
        <v>7</v>
      </c>
      <c r="O3393" s="7">
        <v>14000</v>
      </c>
      <c r="P3393" s="30">
        <v>129</v>
      </c>
      <c r="Q3393" s="22">
        <v>5.8283715876113903E-2</v>
      </c>
      <c r="R3393" s="7">
        <v>6000</v>
      </c>
      <c r="S3393" s="2">
        <v>90</v>
      </c>
      <c r="T3393" s="11">
        <v>937.98</v>
      </c>
      <c r="U3393" s="17" t="s">
        <v>6286</v>
      </c>
      <c r="V3393" s="21">
        <v>1</v>
      </c>
      <c r="W3393" s="9">
        <v>6000</v>
      </c>
      <c r="X3393" s="22">
        <f t="shared" si="260"/>
        <v>0</v>
      </c>
      <c r="Y3393" s="29">
        <v>937.98</v>
      </c>
      <c r="Z3393" s="34">
        <f t="shared" si="261"/>
        <v>366000</v>
      </c>
      <c r="AA3393" s="34">
        <f t="shared" si="262"/>
        <v>1.6393442622950821E-2</v>
      </c>
      <c r="AB3393" s="35">
        <f t="shared" si="263"/>
        <v>2.1147540983606556</v>
      </c>
      <c r="AC3393" s="35">
        <f t="shared" si="264"/>
        <v>1.4754098360655739</v>
      </c>
      <c r="AD3393" s="6">
        <f>IFERROR(VLOOKUP(E3393,marginal!$A$2:$E$4826,4,FALSE),0)</f>
        <v>1095.7338461538461</v>
      </c>
    </row>
    <row r="3394" spans="1:30" x14ac:dyDescent="0.2">
      <c r="A3394" s="27" t="s">
        <v>6907</v>
      </c>
      <c r="B3394" s="6" t="s">
        <v>6924</v>
      </c>
      <c r="C3394" s="6" t="s">
        <v>6912</v>
      </c>
      <c r="D3394" s="2">
        <v>169170</v>
      </c>
      <c r="E3394" s="2">
        <v>170537</v>
      </c>
      <c r="F3394" s="3" t="s">
        <v>4116</v>
      </c>
      <c r="G3394" s="2">
        <v>170541</v>
      </c>
      <c r="H3394" s="3" t="s">
        <v>4130</v>
      </c>
      <c r="I3394" s="18">
        <v>45244</v>
      </c>
      <c r="J3394" s="28">
        <v>1278531038</v>
      </c>
      <c r="K3394" s="18">
        <v>45259</v>
      </c>
      <c r="L3394" s="18">
        <v>45260</v>
      </c>
      <c r="M3394" s="18"/>
      <c r="N3394" s="30">
        <v>8</v>
      </c>
      <c r="O3394" s="7">
        <v>10000</v>
      </c>
      <c r="P3394" s="30">
        <v>132</v>
      </c>
      <c r="Q3394" s="22">
        <v>5.8283715876113903E-2</v>
      </c>
      <c r="R3394" s="7">
        <v>10000</v>
      </c>
      <c r="S3394" s="2">
        <v>85</v>
      </c>
      <c r="T3394" s="11">
        <v>1462.14</v>
      </c>
      <c r="U3394" s="17" t="s">
        <v>6286</v>
      </c>
      <c r="V3394" s="21">
        <v>1</v>
      </c>
      <c r="W3394" s="9">
        <v>10000</v>
      </c>
      <c r="X3394" s="22">
        <f t="shared" si="260"/>
        <v>0</v>
      </c>
      <c r="Y3394" s="29">
        <v>1462.14</v>
      </c>
      <c r="Z3394" s="34">
        <f t="shared" si="261"/>
        <v>458000</v>
      </c>
      <c r="AA3394" s="34">
        <f t="shared" si="262"/>
        <v>2.1834061135371178E-2</v>
      </c>
      <c r="AB3394" s="35">
        <f t="shared" si="263"/>
        <v>2.8820960698689957</v>
      </c>
      <c r="AC3394" s="35">
        <f t="shared" si="264"/>
        <v>1.8558951965065502</v>
      </c>
      <c r="AD3394" s="6">
        <f>IFERROR(VLOOKUP(E3394,marginal!$A$2:$E$4826,4,FALSE),0)</f>
        <v>1095.7338461538461</v>
      </c>
    </row>
    <row r="3395" spans="1:30" x14ac:dyDescent="0.2">
      <c r="A3395" s="27" t="s">
        <v>6907</v>
      </c>
      <c r="B3395" s="6" t="s">
        <v>6924</v>
      </c>
      <c r="C3395" s="6" t="s">
        <v>6912</v>
      </c>
      <c r="D3395" s="2">
        <v>169919</v>
      </c>
      <c r="E3395" s="2">
        <v>170537</v>
      </c>
      <c r="F3395" s="3" t="s">
        <v>4116</v>
      </c>
      <c r="G3395" s="2">
        <v>170542</v>
      </c>
      <c r="H3395" s="3" t="s">
        <v>4131</v>
      </c>
      <c r="I3395" s="18">
        <v>45252</v>
      </c>
      <c r="J3395" s="28">
        <v>1285546330</v>
      </c>
      <c r="K3395" s="18">
        <v>45259</v>
      </c>
      <c r="L3395" s="18">
        <v>45260</v>
      </c>
      <c r="M3395" s="18"/>
      <c r="N3395" s="30">
        <v>8</v>
      </c>
      <c r="O3395" s="7">
        <v>10000</v>
      </c>
      <c r="P3395" s="30">
        <v>132</v>
      </c>
      <c r="Q3395" s="22">
        <v>5.8283715876113903E-2</v>
      </c>
      <c r="R3395" s="7">
        <v>5000</v>
      </c>
      <c r="S3395" s="2">
        <v>147</v>
      </c>
      <c r="T3395" s="11">
        <v>1303.3399999999999</v>
      </c>
      <c r="U3395" s="17" t="s">
        <v>6286</v>
      </c>
      <c r="V3395" s="21">
        <v>1</v>
      </c>
      <c r="W3395" s="9">
        <v>5000</v>
      </c>
      <c r="X3395" s="22">
        <f t="shared" ref="X3395:X3458" si="265">W3395/R3395-1</f>
        <v>0</v>
      </c>
      <c r="Y3395" s="29">
        <v>1303.3399999999999</v>
      </c>
      <c r="Z3395" s="34">
        <f t="shared" ref="Z3395:Z3458" si="266">SUMIFS($R:$R,$L:$L,$L3395,$N:$N,$N3395)</f>
        <v>458000</v>
      </c>
      <c r="AA3395" s="34">
        <f t="shared" ref="AA3395:AA3458" si="267">$R3395/Z3395</f>
        <v>1.0917030567685589E-2</v>
      </c>
      <c r="AB3395" s="35">
        <f t="shared" ref="AB3395:AB3458" si="268">AA3395*$P3395</f>
        <v>1.4410480349344978</v>
      </c>
      <c r="AC3395" s="35">
        <f t="shared" ref="AC3395:AC3458" si="269">AA3395*$S3395</f>
        <v>1.6048034934497817</v>
      </c>
      <c r="AD3395" s="6">
        <f>IFERROR(VLOOKUP(E3395,marginal!$A$2:$E$4826,4,FALSE),0)</f>
        <v>1095.7338461538461</v>
      </c>
    </row>
    <row r="3396" spans="1:30" x14ac:dyDescent="0.2">
      <c r="A3396" s="27" t="s">
        <v>6907</v>
      </c>
      <c r="B3396" s="6" t="s">
        <v>6925</v>
      </c>
      <c r="C3396" s="6" t="s">
        <v>6912</v>
      </c>
      <c r="D3396" s="2">
        <v>169313</v>
      </c>
      <c r="E3396" s="2">
        <v>169956</v>
      </c>
      <c r="F3396" s="3" t="s">
        <v>4118</v>
      </c>
      <c r="G3396" s="2">
        <v>169964</v>
      </c>
      <c r="H3396" s="3" t="s">
        <v>4132</v>
      </c>
      <c r="I3396" s="18">
        <v>45246</v>
      </c>
      <c r="J3396" s="28">
        <v>1279327542</v>
      </c>
      <c r="K3396" s="18">
        <v>45253</v>
      </c>
      <c r="L3396" s="18">
        <v>45260</v>
      </c>
      <c r="M3396" s="18"/>
      <c r="N3396" s="30">
        <v>7</v>
      </c>
      <c r="O3396" s="7">
        <v>10000</v>
      </c>
      <c r="P3396" s="30">
        <v>127</v>
      </c>
      <c r="Q3396" s="22">
        <v>5.24391097594855E-2</v>
      </c>
      <c r="R3396" s="7">
        <v>6000</v>
      </c>
      <c r="S3396" s="2">
        <v>142</v>
      </c>
      <c r="T3396" s="11">
        <v>1503.37</v>
      </c>
      <c r="U3396" s="17" t="s">
        <v>6286</v>
      </c>
      <c r="V3396" s="21">
        <v>1</v>
      </c>
      <c r="W3396" s="9">
        <v>6000</v>
      </c>
      <c r="X3396" s="22">
        <f t="shared" si="265"/>
        <v>0</v>
      </c>
      <c r="Y3396" s="29">
        <v>1503.37</v>
      </c>
      <c r="Z3396" s="34">
        <f t="shared" si="266"/>
        <v>366000</v>
      </c>
      <c r="AA3396" s="34">
        <f t="shared" si="267"/>
        <v>1.6393442622950821E-2</v>
      </c>
      <c r="AB3396" s="35">
        <f t="shared" si="268"/>
        <v>2.0819672131147544</v>
      </c>
      <c r="AC3396" s="35">
        <f t="shared" si="269"/>
        <v>2.3278688524590163</v>
      </c>
      <c r="AD3396" s="6">
        <f>IFERROR(VLOOKUP(E3396,marginal!$A$2:$E$4826,4,FALSE),0)</f>
        <v>1838.9113846153839</v>
      </c>
    </row>
    <row r="3397" spans="1:30" x14ac:dyDescent="0.2">
      <c r="A3397" s="27" t="s">
        <v>6907</v>
      </c>
      <c r="B3397" s="6" t="s">
        <v>6925</v>
      </c>
      <c r="C3397" s="6" t="s">
        <v>6912</v>
      </c>
      <c r="D3397" s="2">
        <v>169637</v>
      </c>
      <c r="E3397" s="2">
        <v>169956</v>
      </c>
      <c r="F3397" s="3" t="s">
        <v>4118</v>
      </c>
      <c r="G3397" s="2">
        <v>169965</v>
      </c>
      <c r="H3397" s="3" t="s">
        <v>4133</v>
      </c>
      <c r="I3397" s="18">
        <v>45248</v>
      </c>
      <c r="J3397" s="28">
        <v>1282170809</v>
      </c>
      <c r="K3397" s="18">
        <v>45253</v>
      </c>
      <c r="L3397" s="18">
        <v>45260</v>
      </c>
      <c r="M3397" s="18"/>
      <c r="N3397" s="30">
        <v>5</v>
      </c>
      <c r="O3397" s="7">
        <v>10000</v>
      </c>
      <c r="P3397" s="30">
        <v>110</v>
      </c>
      <c r="Q3397" s="22">
        <v>3.3741050530766099E-2</v>
      </c>
      <c r="R3397" s="7">
        <v>6000</v>
      </c>
      <c r="S3397" s="2">
        <v>142</v>
      </c>
      <c r="T3397" s="11">
        <v>1503.37</v>
      </c>
      <c r="U3397" s="17" t="s">
        <v>6286</v>
      </c>
      <c r="V3397" s="21">
        <v>1</v>
      </c>
      <c r="W3397" s="9">
        <v>6000</v>
      </c>
      <c r="X3397" s="22">
        <f t="shared" si="265"/>
        <v>0</v>
      </c>
      <c r="Y3397" s="29">
        <v>1503.37</v>
      </c>
      <c r="Z3397" s="34">
        <f t="shared" si="266"/>
        <v>186000</v>
      </c>
      <c r="AA3397" s="34">
        <f t="shared" si="267"/>
        <v>3.2258064516129031E-2</v>
      </c>
      <c r="AB3397" s="35">
        <f t="shared" si="268"/>
        <v>3.5483870967741935</v>
      </c>
      <c r="AC3397" s="35">
        <f t="shared" si="269"/>
        <v>4.5806451612903221</v>
      </c>
      <c r="AD3397" s="6">
        <f>IFERROR(VLOOKUP(E3397,marginal!$A$2:$E$4826,4,FALSE),0)</f>
        <v>1838.9113846153839</v>
      </c>
    </row>
    <row r="3398" spans="1:30" x14ac:dyDescent="0.2">
      <c r="A3398" s="27" t="s">
        <v>6907</v>
      </c>
      <c r="B3398" s="6" t="s">
        <v>6925</v>
      </c>
      <c r="C3398" s="6" t="s">
        <v>6912</v>
      </c>
      <c r="D3398" s="2">
        <v>169305</v>
      </c>
      <c r="E3398" s="2">
        <v>169956</v>
      </c>
      <c r="F3398" s="3" t="s">
        <v>4118</v>
      </c>
      <c r="G3398" s="2">
        <v>169966</v>
      </c>
      <c r="H3398" s="3" t="s">
        <v>4134</v>
      </c>
      <c r="I3398" s="18">
        <v>45245</v>
      </c>
      <c r="J3398" s="28">
        <v>1279376116</v>
      </c>
      <c r="K3398" s="18">
        <v>45253</v>
      </c>
      <c r="L3398" s="18">
        <v>45260</v>
      </c>
      <c r="M3398" s="18"/>
      <c r="N3398" s="30">
        <v>5</v>
      </c>
      <c r="O3398" s="7">
        <v>10000</v>
      </c>
      <c r="P3398" s="30">
        <v>110</v>
      </c>
      <c r="Q3398" s="22">
        <v>3.3741050530766099E-2</v>
      </c>
      <c r="R3398" s="7">
        <v>6000</v>
      </c>
      <c r="S3398" s="2">
        <v>142</v>
      </c>
      <c r="T3398" s="11">
        <v>1503.37</v>
      </c>
      <c r="U3398" s="17" t="s">
        <v>6286</v>
      </c>
      <c r="V3398" s="21">
        <v>1</v>
      </c>
      <c r="W3398" s="9">
        <v>6000</v>
      </c>
      <c r="X3398" s="22">
        <f t="shared" si="265"/>
        <v>0</v>
      </c>
      <c r="Y3398" s="29">
        <v>1503.37</v>
      </c>
      <c r="Z3398" s="34">
        <f t="shared" si="266"/>
        <v>186000</v>
      </c>
      <c r="AA3398" s="34">
        <f t="shared" si="267"/>
        <v>3.2258064516129031E-2</v>
      </c>
      <c r="AB3398" s="35">
        <f t="shared" si="268"/>
        <v>3.5483870967741935</v>
      </c>
      <c r="AC3398" s="35">
        <f t="shared" si="269"/>
        <v>4.5806451612903221</v>
      </c>
      <c r="AD3398" s="6">
        <f>IFERROR(VLOOKUP(E3398,marginal!$A$2:$E$4826,4,FALSE),0)</f>
        <v>1838.9113846153839</v>
      </c>
    </row>
    <row r="3399" spans="1:30" x14ac:dyDescent="0.2">
      <c r="A3399" s="27" t="s">
        <v>6907</v>
      </c>
      <c r="B3399" s="6" t="s">
        <v>6925</v>
      </c>
      <c r="C3399" s="6" t="s">
        <v>6912</v>
      </c>
      <c r="D3399" s="2">
        <v>169640</v>
      </c>
      <c r="E3399" s="2">
        <v>169956</v>
      </c>
      <c r="F3399" s="3" t="s">
        <v>4118</v>
      </c>
      <c r="G3399" s="2">
        <v>169967</v>
      </c>
      <c r="H3399" s="3" t="s">
        <v>4135</v>
      </c>
      <c r="I3399" s="18">
        <v>45248</v>
      </c>
      <c r="J3399" s="28">
        <v>1282197586</v>
      </c>
      <c r="K3399" s="18">
        <v>45253</v>
      </c>
      <c r="L3399" s="18">
        <v>45260</v>
      </c>
      <c r="M3399" s="18"/>
      <c r="N3399" s="30">
        <v>4</v>
      </c>
      <c r="O3399" s="7">
        <v>10000</v>
      </c>
      <c r="P3399" s="30">
        <v>110</v>
      </c>
      <c r="Q3399" s="22">
        <v>3.11605023919212E-2</v>
      </c>
      <c r="R3399" s="7">
        <v>6000</v>
      </c>
      <c r="S3399" s="2">
        <v>142</v>
      </c>
      <c r="T3399" s="11">
        <v>1503.37</v>
      </c>
      <c r="U3399" s="17" t="s">
        <v>6286</v>
      </c>
      <c r="V3399" s="21">
        <v>1</v>
      </c>
      <c r="W3399" s="9">
        <v>6000</v>
      </c>
      <c r="X3399" s="22">
        <f t="shared" si="265"/>
        <v>0</v>
      </c>
      <c r="Y3399" s="29">
        <v>1503.37</v>
      </c>
      <c r="Z3399" s="34">
        <f t="shared" si="266"/>
        <v>166000</v>
      </c>
      <c r="AA3399" s="34">
        <f t="shared" si="267"/>
        <v>3.614457831325301E-2</v>
      </c>
      <c r="AB3399" s="35">
        <f t="shared" si="268"/>
        <v>3.975903614457831</v>
      </c>
      <c r="AC3399" s="35">
        <f t="shared" si="269"/>
        <v>5.1325301204819276</v>
      </c>
      <c r="AD3399" s="6">
        <f>IFERROR(VLOOKUP(E3399,marginal!$A$2:$E$4826,4,FALSE),0)</f>
        <v>1838.9113846153839</v>
      </c>
    </row>
    <row r="3400" spans="1:30" x14ac:dyDescent="0.2">
      <c r="A3400" s="27" t="s">
        <v>6907</v>
      </c>
      <c r="B3400" s="6" t="s">
        <v>6925</v>
      </c>
      <c r="C3400" s="6" t="s">
        <v>6912</v>
      </c>
      <c r="D3400" s="2">
        <v>169439</v>
      </c>
      <c r="E3400" s="2">
        <v>169956</v>
      </c>
      <c r="F3400" s="3" t="s">
        <v>4118</v>
      </c>
      <c r="G3400" s="2">
        <v>169968</v>
      </c>
      <c r="H3400" s="3" t="s">
        <v>4136</v>
      </c>
      <c r="I3400" s="18">
        <v>45246</v>
      </c>
      <c r="J3400" s="28">
        <v>1280146380</v>
      </c>
      <c r="K3400" s="18">
        <v>45253</v>
      </c>
      <c r="L3400" s="18">
        <v>45260</v>
      </c>
      <c r="M3400" s="18"/>
      <c r="N3400" s="30">
        <v>5</v>
      </c>
      <c r="O3400" s="7">
        <v>10000</v>
      </c>
      <c r="P3400" s="30">
        <v>110</v>
      </c>
      <c r="Q3400" s="22">
        <v>3.3741050530766099E-2</v>
      </c>
      <c r="R3400" s="7">
        <v>6000</v>
      </c>
      <c r="S3400" s="2">
        <v>142</v>
      </c>
      <c r="T3400" s="11">
        <v>1503.37</v>
      </c>
      <c r="U3400" s="17" t="s">
        <v>6286</v>
      </c>
      <c r="V3400" s="21">
        <v>1</v>
      </c>
      <c r="W3400" s="9">
        <v>6000</v>
      </c>
      <c r="X3400" s="22">
        <f t="shared" si="265"/>
        <v>0</v>
      </c>
      <c r="Y3400" s="29">
        <v>1503.37</v>
      </c>
      <c r="Z3400" s="34">
        <f t="shared" si="266"/>
        <v>186000</v>
      </c>
      <c r="AA3400" s="34">
        <f t="shared" si="267"/>
        <v>3.2258064516129031E-2</v>
      </c>
      <c r="AB3400" s="35">
        <f t="shared" si="268"/>
        <v>3.5483870967741935</v>
      </c>
      <c r="AC3400" s="35">
        <f t="shared" si="269"/>
        <v>4.5806451612903221</v>
      </c>
      <c r="AD3400" s="6">
        <f>IFERROR(VLOOKUP(E3400,marginal!$A$2:$E$4826,4,FALSE),0)</f>
        <v>1838.9113846153839</v>
      </c>
    </row>
    <row r="3401" spans="1:30" x14ac:dyDescent="0.2">
      <c r="A3401" s="27" t="s">
        <v>6907</v>
      </c>
      <c r="B3401" s="6" t="s">
        <v>6908</v>
      </c>
      <c r="C3401" s="6" t="s">
        <v>6909</v>
      </c>
      <c r="D3401" s="2">
        <v>169714</v>
      </c>
      <c r="E3401" s="2">
        <v>170629</v>
      </c>
      <c r="F3401" s="3" t="s">
        <v>4120</v>
      </c>
      <c r="G3401" s="2">
        <v>170631</v>
      </c>
      <c r="H3401" s="3" t="s">
        <v>4137</v>
      </c>
      <c r="I3401" s="18">
        <v>45251</v>
      </c>
      <c r="J3401" s="28">
        <v>1284333692</v>
      </c>
      <c r="K3401" s="18">
        <v>45259</v>
      </c>
      <c r="L3401" s="18">
        <v>45260</v>
      </c>
      <c r="M3401" s="18"/>
      <c r="N3401" s="30">
        <v>4</v>
      </c>
      <c r="O3401" s="7">
        <v>10000</v>
      </c>
      <c r="P3401" s="30">
        <v>110</v>
      </c>
      <c r="Q3401" s="22">
        <v>3.11605023919212E-2</v>
      </c>
      <c r="R3401" s="7">
        <v>6000</v>
      </c>
      <c r="S3401" s="2">
        <v>142</v>
      </c>
      <c r="T3401" s="11">
        <v>1503.37</v>
      </c>
      <c r="U3401" s="17" t="s">
        <v>6286</v>
      </c>
      <c r="V3401" s="21">
        <v>1</v>
      </c>
      <c r="W3401" s="9">
        <v>6000</v>
      </c>
      <c r="X3401" s="22">
        <f t="shared" si="265"/>
        <v>0</v>
      </c>
      <c r="Y3401" s="29">
        <v>1503.37</v>
      </c>
      <c r="Z3401" s="34">
        <f t="shared" si="266"/>
        <v>166000</v>
      </c>
      <c r="AA3401" s="34">
        <f t="shared" si="267"/>
        <v>3.614457831325301E-2</v>
      </c>
      <c r="AB3401" s="35">
        <f t="shared" si="268"/>
        <v>3.975903614457831</v>
      </c>
      <c r="AC3401" s="35">
        <f t="shared" si="269"/>
        <v>5.1325301204819276</v>
      </c>
      <c r="AD3401" s="6">
        <f>IFERROR(VLOOKUP(E3401,marginal!$A$2:$E$4826,4,FALSE),0)</f>
        <v>2376.5519230769223</v>
      </c>
    </row>
    <row r="3402" spans="1:30" x14ac:dyDescent="0.2">
      <c r="A3402" s="27" t="s">
        <v>6907</v>
      </c>
      <c r="B3402" s="6" t="s">
        <v>6908</v>
      </c>
      <c r="C3402" s="6" t="s">
        <v>6909</v>
      </c>
      <c r="D3402" s="2">
        <v>169620</v>
      </c>
      <c r="E3402" s="2">
        <v>170629</v>
      </c>
      <c r="F3402" s="3" t="s">
        <v>4120</v>
      </c>
      <c r="G3402" s="2">
        <v>170637</v>
      </c>
      <c r="H3402" s="3" t="s">
        <v>4138</v>
      </c>
      <c r="I3402" s="18">
        <v>45248</v>
      </c>
      <c r="J3402" s="28">
        <v>1282040860</v>
      </c>
      <c r="K3402" s="18">
        <v>45259</v>
      </c>
      <c r="L3402" s="18">
        <v>45260</v>
      </c>
      <c r="M3402" s="18"/>
      <c r="N3402" s="30">
        <v>3</v>
      </c>
      <c r="O3402" s="7">
        <v>10000</v>
      </c>
      <c r="P3402" s="30">
        <v>110</v>
      </c>
      <c r="Q3402" s="22">
        <v>3.3220596517330399E-2</v>
      </c>
      <c r="R3402" s="7">
        <v>6000</v>
      </c>
      <c r="S3402" s="2">
        <v>142</v>
      </c>
      <c r="T3402" s="11">
        <v>1503.37</v>
      </c>
      <c r="U3402" s="17" t="s">
        <v>6286</v>
      </c>
      <c r="V3402" s="21">
        <v>1</v>
      </c>
      <c r="W3402" s="9">
        <v>6000</v>
      </c>
      <c r="X3402" s="22">
        <f t="shared" si="265"/>
        <v>0</v>
      </c>
      <c r="Y3402" s="29">
        <v>1503.37</v>
      </c>
      <c r="Z3402" s="34">
        <f t="shared" si="266"/>
        <v>167000</v>
      </c>
      <c r="AA3402" s="34">
        <f t="shared" si="267"/>
        <v>3.5928143712574849E-2</v>
      </c>
      <c r="AB3402" s="35">
        <f t="shared" si="268"/>
        <v>3.9520958083832336</v>
      </c>
      <c r="AC3402" s="35">
        <f t="shared" si="269"/>
        <v>5.1017964071856285</v>
      </c>
      <c r="AD3402" s="6">
        <f>IFERROR(VLOOKUP(E3402,marginal!$A$2:$E$4826,4,FALSE),0)</f>
        <v>2376.5519230769223</v>
      </c>
    </row>
    <row r="3403" spans="1:30" x14ac:dyDescent="0.2">
      <c r="A3403" s="27" t="s">
        <v>6907</v>
      </c>
      <c r="B3403" s="6" t="s">
        <v>6908</v>
      </c>
      <c r="C3403" s="6" t="s">
        <v>6909</v>
      </c>
      <c r="D3403" s="2">
        <v>169619</v>
      </c>
      <c r="E3403" s="2">
        <v>170629</v>
      </c>
      <c r="F3403" s="3" t="s">
        <v>4120</v>
      </c>
      <c r="G3403" s="2">
        <v>170641</v>
      </c>
      <c r="H3403" s="3" t="s">
        <v>4139</v>
      </c>
      <c r="I3403" s="18">
        <v>45248</v>
      </c>
      <c r="J3403" s="28">
        <v>1282040731</v>
      </c>
      <c r="K3403" s="18">
        <v>45259</v>
      </c>
      <c r="L3403" s="18">
        <v>45260</v>
      </c>
      <c r="M3403" s="18"/>
      <c r="N3403" s="30">
        <v>6</v>
      </c>
      <c r="O3403" s="7">
        <v>10000</v>
      </c>
      <c r="P3403" s="30">
        <v>115</v>
      </c>
      <c r="Q3403" s="22">
        <v>3.97705569269148E-2</v>
      </c>
      <c r="R3403" s="7">
        <v>6000</v>
      </c>
      <c r="S3403" s="2">
        <v>142</v>
      </c>
      <c r="T3403" s="11">
        <v>1503.37</v>
      </c>
      <c r="U3403" s="17" t="s">
        <v>6286</v>
      </c>
      <c r="V3403" s="21">
        <v>1</v>
      </c>
      <c r="W3403" s="9">
        <v>6000</v>
      </c>
      <c r="X3403" s="22">
        <f t="shared" si="265"/>
        <v>0</v>
      </c>
      <c r="Y3403" s="29">
        <v>1503.37</v>
      </c>
      <c r="Z3403" s="34">
        <f t="shared" si="266"/>
        <v>310000</v>
      </c>
      <c r="AA3403" s="34">
        <f t="shared" si="267"/>
        <v>1.935483870967742E-2</v>
      </c>
      <c r="AB3403" s="35">
        <f t="shared" si="268"/>
        <v>2.2258064516129035</v>
      </c>
      <c r="AC3403" s="35">
        <f t="shared" si="269"/>
        <v>2.7483870967741937</v>
      </c>
      <c r="AD3403" s="6">
        <f>IFERROR(VLOOKUP(E3403,marginal!$A$2:$E$4826,4,FALSE),0)</f>
        <v>2376.5519230769223</v>
      </c>
    </row>
    <row r="3404" spans="1:30" x14ac:dyDescent="0.2">
      <c r="A3404" s="27" t="s">
        <v>6907</v>
      </c>
      <c r="B3404" s="6" t="s">
        <v>6916</v>
      </c>
      <c r="C3404" s="6" t="s">
        <v>6912</v>
      </c>
      <c r="D3404" s="2">
        <v>169633</v>
      </c>
      <c r="E3404" s="2">
        <v>170635</v>
      </c>
      <c r="F3404" s="3" t="s">
        <v>4122</v>
      </c>
      <c r="G3404" s="2">
        <v>170638</v>
      </c>
      <c r="H3404" s="3" t="s">
        <v>4140</v>
      </c>
      <c r="I3404" s="18">
        <v>45258</v>
      </c>
      <c r="J3404" s="28">
        <v>1282155968</v>
      </c>
      <c r="K3404" s="18">
        <v>45259</v>
      </c>
      <c r="L3404" s="18">
        <v>45260</v>
      </c>
      <c r="M3404" s="18"/>
      <c r="N3404" s="30">
        <v>8</v>
      </c>
      <c r="O3404" s="7">
        <v>10000</v>
      </c>
      <c r="P3404" s="30">
        <v>132</v>
      </c>
      <c r="Q3404" s="22">
        <v>5.8283715876113903E-2</v>
      </c>
      <c r="R3404" s="7">
        <v>7000</v>
      </c>
      <c r="S3404" s="2">
        <v>142</v>
      </c>
      <c r="T3404" s="11">
        <v>1758.65</v>
      </c>
      <c r="U3404" s="17" t="s">
        <v>6286</v>
      </c>
      <c r="V3404" s="21">
        <v>1</v>
      </c>
      <c r="W3404" s="9">
        <v>7000</v>
      </c>
      <c r="X3404" s="22">
        <f t="shared" si="265"/>
        <v>0</v>
      </c>
      <c r="Y3404" s="29">
        <v>1758.65</v>
      </c>
      <c r="Z3404" s="34">
        <f t="shared" si="266"/>
        <v>458000</v>
      </c>
      <c r="AA3404" s="34">
        <f t="shared" si="267"/>
        <v>1.5283842794759825E-2</v>
      </c>
      <c r="AB3404" s="35">
        <f t="shared" si="268"/>
        <v>2.017467248908297</v>
      </c>
      <c r="AC3404" s="35">
        <f t="shared" si="269"/>
        <v>2.1703056768558953</v>
      </c>
      <c r="AD3404" s="6">
        <f>IFERROR(VLOOKUP(E3404,marginal!$A$2:$E$4826,4,FALSE),0)</f>
        <v>1727.8723076923059</v>
      </c>
    </row>
    <row r="3405" spans="1:30" x14ac:dyDescent="0.2">
      <c r="A3405" s="27" t="s">
        <v>6907</v>
      </c>
      <c r="B3405" s="6" t="s">
        <v>6916</v>
      </c>
      <c r="C3405" s="6" t="s">
        <v>6912</v>
      </c>
      <c r="D3405" s="2">
        <v>170146</v>
      </c>
      <c r="E3405" s="2">
        <v>170635</v>
      </c>
      <c r="F3405" s="3" t="s">
        <v>4122</v>
      </c>
      <c r="G3405" s="2">
        <v>170639</v>
      </c>
      <c r="H3405" s="3" t="s">
        <v>4141</v>
      </c>
      <c r="I3405" s="18">
        <v>45254</v>
      </c>
      <c r="J3405" s="28">
        <v>1287152420</v>
      </c>
      <c r="K3405" s="18">
        <v>45259</v>
      </c>
      <c r="L3405" s="18">
        <v>45260</v>
      </c>
      <c r="M3405" s="18"/>
      <c r="N3405" s="30">
        <v>5</v>
      </c>
      <c r="O3405" s="7">
        <v>10000</v>
      </c>
      <c r="P3405" s="30">
        <v>110</v>
      </c>
      <c r="Q3405" s="22">
        <v>3.3741050530766099E-2</v>
      </c>
      <c r="R3405" s="7">
        <v>7000</v>
      </c>
      <c r="S3405" s="2">
        <v>142</v>
      </c>
      <c r="T3405" s="11">
        <v>1758.65</v>
      </c>
      <c r="U3405" s="17" t="s">
        <v>6286</v>
      </c>
      <c r="V3405" s="21">
        <v>1</v>
      </c>
      <c r="W3405" s="9">
        <v>7000</v>
      </c>
      <c r="X3405" s="22">
        <f t="shared" si="265"/>
        <v>0</v>
      </c>
      <c r="Y3405" s="29">
        <v>1758.65</v>
      </c>
      <c r="Z3405" s="34">
        <f t="shared" si="266"/>
        <v>186000</v>
      </c>
      <c r="AA3405" s="34">
        <f t="shared" si="267"/>
        <v>3.7634408602150539E-2</v>
      </c>
      <c r="AB3405" s="35">
        <f t="shared" si="268"/>
        <v>4.139784946236559</v>
      </c>
      <c r="AC3405" s="35">
        <f t="shared" si="269"/>
        <v>5.3440860215053769</v>
      </c>
      <c r="AD3405" s="6">
        <f>IFERROR(VLOOKUP(E3405,marginal!$A$2:$E$4826,4,FALSE),0)</f>
        <v>1727.8723076923059</v>
      </c>
    </row>
    <row r="3406" spans="1:30" x14ac:dyDescent="0.2">
      <c r="A3406" s="27" t="s">
        <v>6907</v>
      </c>
      <c r="B3406" s="6" t="s">
        <v>6916</v>
      </c>
      <c r="C3406" s="6" t="s">
        <v>6912</v>
      </c>
      <c r="D3406" s="2">
        <v>170275</v>
      </c>
      <c r="E3406" s="2">
        <v>170635</v>
      </c>
      <c r="F3406" s="3" t="s">
        <v>4122</v>
      </c>
      <c r="G3406" s="2">
        <v>170640</v>
      </c>
      <c r="H3406" s="3" t="s">
        <v>4142</v>
      </c>
      <c r="I3406" s="18">
        <v>45255</v>
      </c>
      <c r="J3406" s="28">
        <v>1288774020</v>
      </c>
      <c r="K3406" s="18">
        <v>45259</v>
      </c>
      <c r="L3406" s="18">
        <v>45260</v>
      </c>
      <c r="M3406" s="18"/>
      <c r="N3406" s="30">
        <v>8</v>
      </c>
      <c r="O3406" s="7">
        <v>10000</v>
      </c>
      <c r="P3406" s="30">
        <v>132</v>
      </c>
      <c r="Q3406" s="22">
        <v>5.8283715876113903E-2</v>
      </c>
      <c r="R3406" s="7">
        <v>7000</v>
      </c>
      <c r="S3406" s="2">
        <v>142</v>
      </c>
      <c r="T3406" s="11">
        <v>1758.65</v>
      </c>
      <c r="U3406" s="17" t="s">
        <v>6286</v>
      </c>
      <c r="V3406" s="21">
        <v>1</v>
      </c>
      <c r="W3406" s="9">
        <v>7000</v>
      </c>
      <c r="X3406" s="22">
        <f t="shared" si="265"/>
        <v>0</v>
      </c>
      <c r="Y3406" s="29">
        <v>1758.65</v>
      </c>
      <c r="Z3406" s="34">
        <f t="shared" si="266"/>
        <v>458000</v>
      </c>
      <c r="AA3406" s="34">
        <f t="shared" si="267"/>
        <v>1.5283842794759825E-2</v>
      </c>
      <c r="AB3406" s="35">
        <f t="shared" si="268"/>
        <v>2.017467248908297</v>
      </c>
      <c r="AC3406" s="35">
        <f t="shared" si="269"/>
        <v>2.1703056768558953</v>
      </c>
      <c r="AD3406" s="6">
        <f>IFERROR(VLOOKUP(E3406,marginal!$A$2:$E$4826,4,FALSE),0)</f>
        <v>1727.8723076923059</v>
      </c>
    </row>
    <row r="3407" spans="1:30" x14ac:dyDescent="0.2">
      <c r="A3407" s="27" t="s">
        <v>6907</v>
      </c>
      <c r="B3407" s="6" t="s">
        <v>6916</v>
      </c>
      <c r="C3407" s="6" t="s">
        <v>6912</v>
      </c>
      <c r="D3407" s="2">
        <v>170272</v>
      </c>
      <c r="E3407" s="2">
        <v>170635</v>
      </c>
      <c r="F3407" s="3" t="s">
        <v>4122</v>
      </c>
      <c r="G3407" s="2">
        <v>170642</v>
      </c>
      <c r="H3407" s="3" t="s">
        <v>4143</v>
      </c>
      <c r="I3407" s="18">
        <v>45255</v>
      </c>
      <c r="J3407" s="28">
        <v>1288678645</v>
      </c>
      <c r="K3407" s="18">
        <v>45259</v>
      </c>
      <c r="L3407" s="18">
        <v>45260</v>
      </c>
      <c r="M3407" s="18"/>
      <c r="N3407" s="30">
        <v>9</v>
      </c>
      <c r="O3407" s="7">
        <v>10000</v>
      </c>
      <c r="P3407" s="30">
        <v>147</v>
      </c>
      <c r="Q3407" s="22">
        <v>7.9000519063170294E-2</v>
      </c>
      <c r="R3407" s="7">
        <v>7000</v>
      </c>
      <c r="S3407" s="2">
        <v>142</v>
      </c>
      <c r="T3407" s="11">
        <v>1758.65</v>
      </c>
      <c r="U3407" s="17" t="s">
        <v>6286</v>
      </c>
      <c r="V3407" s="21">
        <v>1</v>
      </c>
      <c r="W3407" s="9">
        <v>7000</v>
      </c>
      <c r="X3407" s="22">
        <f t="shared" si="265"/>
        <v>0</v>
      </c>
      <c r="Y3407" s="29">
        <v>1758.65</v>
      </c>
      <c r="Z3407" s="34">
        <f t="shared" si="266"/>
        <v>222000</v>
      </c>
      <c r="AA3407" s="34">
        <f t="shared" si="267"/>
        <v>3.1531531531531529E-2</v>
      </c>
      <c r="AB3407" s="35">
        <f t="shared" si="268"/>
        <v>4.6351351351351351</v>
      </c>
      <c r="AC3407" s="35">
        <f t="shared" si="269"/>
        <v>4.4774774774774775</v>
      </c>
      <c r="AD3407" s="6">
        <f>IFERROR(VLOOKUP(E3407,marginal!$A$2:$E$4826,4,FALSE),0)</f>
        <v>1727.8723076923059</v>
      </c>
    </row>
    <row r="3408" spans="1:30" x14ac:dyDescent="0.2">
      <c r="A3408" s="27" t="s">
        <v>6907</v>
      </c>
      <c r="B3408" s="6" t="s">
        <v>6926</v>
      </c>
      <c r="C3408" s="6" t="s">
        <v>6909</v>
      </c>
      <c r="D3408" s="2">
        <v>170231</v>
      </c>
      <c r="E3408" s="2">
        <v>170647</v>
      </c>
      <c r="F3408" s="3" t="s">
        <v>4124</v>
      </c>
      <c r="G3408" s="2">
        <v>170648</v>
      </c>
      <c r="H3408" s="3" t="s">
        <v>4144</v>
      </c>
      <c r="I3408" s="18">
        <v>45254</v>
      </c>
      <c r="J3408" s="28">
        <v>1287511504</v>
      </c>
      <c r="K3408" s="18">
        <v>45259</v>
      </c>
      <c r="L3408" s="18">
        <v>45260</v>
      </c>
      <c r="M3408" s="18"/>
      <c r="N3408" s="30">
        <v>7</v>
      </c>
      <c r="O3408" s="7">
        <v>10000</v>
      </c>
      <c r="P3408" s="30">
        <v>127</v>
      </c>
      <c r="Q3408" s="22">
        <v>5.24391097594855E-2</v>
      </c>
      <c r="R3408" s="7">
        <v>9000</v>
      </c>
      <c r="S3408" s="2">
        <v>142</v>
      </c>
      <c r="T3408" s="11">
        <v>2255.2800000000002</v>
      </c>
      <c r="U3408" s="17" t="s">
        <v>6286</v>
      </c>
      <c r="V3408" s="21">
        <v>1</v>
      </c>
      <c r="W3408" s="9">
        <v>9000</v>
      </c>
      <c r="X3408" s="22">
        <f t="shared" si="265"/>
        <v>0</v>
      </c>
      <c r="Y3408" s="29">
        <v>2255.2800000000002</v>
      </c>
      <c r="Z3408" s="34">
        <f t="shared" si="266"/>
        <v>366000</v>
      </c>
      <c r="AA3408" s="34">
        <f t="shared" si="267"/>
        <v>2.4590163934426229E-2</v>
      </c>
      <c r="AB3408" s="35">
        <f t="shared" si="268"/>
        <v>3.122950819672131</v>
      </c>
      <c r="AC3408" s="35">
        <f t="shared" si="269"/>
        <v>3.4918032786885247</v>
      </c>
      <c r="AD3408" s="6">
        <f>IFERROR(VLOOKUP(E3408,marginal!$A$2:$E$4826,4,FALSE),0)</f>
        <v>6065.9884615384499</v>
      </c>
    </row>
    <row r="3409" spans="1:30" x14ac:dyDescent="0.2">
      <c r="A3409" s="27" t="s">
        <v>6907</v>
      </c>
      <c r="B3409" s="6" t="s">
        <v>6926</v>
      </c>
      <c r="C3409" s="6" t="s">
        <v>6909</v>
      </c>
      <c r="D3409" s="2">
        <v>170233</v>
      </c>
      <c r="E3409" s="2">
        <v>170647</v>
      </c>
      <c r="F3409" s="3" t="s">
        <v>4124</v>
      </c>
      <c r="G3409" s="2">
        <v>170649</v>
      </c>
      <c r="H3409" s="3" t="s">
        <v>4145</v>
      </c>
      <c r="I3409" s="18">
        <v>45254</v>
      </c>
      <c r="J3409" s="28">
        <v>1287511706</v>
      </c>
      <c r="K3409" s="18">
        <v>45259</v>
      </c>
      <c r="L3409" s="18">
        <v>45260</v>
      </c>
      <c r="M3409" s="18"/>
      <c r="N3409" s="30">
        <v>6</v>
      </c>
      <c r="O3409" s="7">
        <v>10000</v>
      </c>
      <c r="P3409" s="30">
        <v>115</v>
      </c>
      <c r="Q3409" s="22">
        <v>3.97705569269148E-2</v>
      </c>
      <c r="R3409" s="7">
        <v>10000</v>
      </c>
      <c r="S3409" s="2">
        <v>142</v>
      </c>
      <c r="T3409" s="11">
        <v>2510.34</v>
      </c>
      <c r="U3409" s="17" t="s">
        <v>6286</v>
      </c>
      <c r="V3409" s="21">
        <v>1</v>
      </c>
      <c r="W3409" s="9">
        <v>10000</v>
      </c>
      <c r="X3409" s="22">
        <f t="shared" si="265"/>
        <v>0</v>
      </c>
      <c r="Y3409" s="29">
        <v>2510.34</v>
      </c>
      <c r="Z3409" s="34">
        <f t="shared" si="266"/>
        <v>310000</v>
      </c>
      <c r="AA3409" s="34">
        <f t="shared" si="267"/>
        <v>3.2258064516129031E-2</v>
      </c>
      <c r="AB3409" s="35">
        <f t="shared" si="268"/>
        <v>3.7096774193548385</v>
      </c>
      <c r="AC3409" s="35">
        <f t="shared" si="269"/>
        <v>4.5806451612903221</v>
      </c>
      <c r="AD3409" s="6">
        <f>IFERROR(VLOOKUP(E3409,marginal!$A$2:$E$4826,4,FALSE),0)</f>
        <v>6065.9884615384499</v>
      </c>
    </row>
    <row r="3410" spans="1:30" x14ac:dyDescent="0.2">
      <c r="A3410" s="27" t="s">
        <v>6907</v>
      </c>
      <c r="B3410" s="6" t="s">
        <v>6926</v>
      </c>
      <c r="C3410" s="6" t="s">
        <v>6909</v>
      </c>
      <c r="D3410" s="2">
        <v>170234</v>
      </c>
      <c r="E3410" s="2">
        <v>170647</v>
      </c>
      <c r="F3410" s="3" t="s">
        <v>4124</v>
      </c>
      <c r="G3410" s="2">
        <v>170736</v>
      </c>
      <c r="H3410" s="3" t="s">
        <v>4146</v>
      </c>
      <c r="I3410" s="18">
        <v>45259</v>
      </c>
      <c r="J3410" s="28">
        <v>1287511829</v>
      </c>
      <c r="K3410" s="18">
        <v>45260</v>
      </c>
      <c r="L3410" s="18">
        <v>45260</v>
      </c>
      <c r="M3410" s="18"/>
      <c r="N3410" s="30">
        <v>1</v>
      </c>
      <c r="O3410" s="7">
        <v>7000</v>
      </c>
      <c r="P3410" s="30">
        <v>111</v>
      </c>
      <c r="Q3410" s="22">
        <v>5.9818464604665163E-3</v>
      </c>
      <c r="R3410" s="7">
        <v>10000</v>
      </c>
      <c r="S3410" s="2">
        <v>142</v>
      </c>
      <c r="T3410" s="11">
        <v>2510.34</v>
      </c>
      <c r="U3410" s="17" t="s">
        <v>6286</v>
      </c>
      <c r="V3410" s="21">
        <v>1</v>
      </c>
      <c r="W3410" s="9">
        <v>10000</v>
      </c>
      <c r="X3410" s="22">
        <f t="shared" si="265"/>
        <v>0</v>
      </c>
      <c r="Y3410" s="29">
        <v>2510.34</v>
      </c>
      <c r="Z3410" s="34">
        <f t="shared" si="266"/>
        <v>364000</v>
      </c>
      <c r="AA3410" s="34">
        <f t="shared" si="267"/>
        <v>2.7472527472527472E-2</v>
      </c>
      <c r="AB3410" s="35">
        <f t="shared" si="268"/>
        <v>3.0494505494505493</v>
      </c>
      <c r="AC3410" s="35">
        <f t="shared" si="269"/>
        <v>3.901098901098901</v>
      </c>
      <c r="AD3410" s="6">
        <f>IFERROR(VLOOKUP(E3410,marginal!$A$2:$E$4826,4,FALSE),0)</f>
        <v>6065.9884615384499</v>
      </c>
    </row>
    <row r="3411" spans="1:30" x14ac:dyDescent="0.2">
      <c r="A3411" s="27" t="s">
        <v>6907</v>
      </c>
      <c r="B3411" s="6" t="s">
        <v>6926</v>
      </c>
      <c r="C3411" s="6" t="s">
        <v>6909</v>
      </c>
      <c r="D3411" s="2">
        <v>170230</v>
      </c>
      <c r="E3411" s="2">
        <v>170647</v>
      </c>
      <c r="F3411" s="3" t="s">
        <v>4124</v>
      </c>
      <c r="G3411" s="2">
        <v>170737</v>
      </c>
      <c r="H3411" s="3" t="s">
        <v>4147</v>
      </c>
      <c r="I3411" s="18">
        <v>45259</v>
      </c>
      <c r="J3411" s="28">
        <v>1287511387</v>
      </c>
      <c r="K3411" s="18">
        <v>45260</v>
      </c>
      <c r="L3411" s="18">
        <v>45260</v>
      </c>
      <c r="M3411" s="18"/>
      <c r="N3411" s="30">
        <v>2</v>
      </c>
      <c r="O3411" s="7">
        <v>7000</v>
      </c>
      <c r="P3411" s="30">
        <v>110</v>
      </c>
      <c r="Q3411" s="22">
        <v>1.8298129407071966E-2</v>
      </c>
      <c r="R3411" s="7">
        <v>10000</v>
      </c>
      <c r="S3411" s="2">
        <v>142</v>
      </c>
      <c r="T3411" s="11">
        <v>2510.34</v>
      </c>
      <c r="U3411" s="17" t="s">
        <v>6286</v>
      </c>
      <c r="V3411" s="21">
        <v>1</v>
      </c>
      <c r="W3411" s="9">
        <v>10000</v>
      </c>
      <c r="X3411" s="22">
        <f t="shared" si="265"/>
        <v>0</v>
      </c>
      <c r="Y3411" s="29">
        <v>2510.34</v>
      </c>
      <c r="Z3411" s="34">
        <f t="shared" si="266"/>
        <v>140000</v>
      </c>
      <c r="AA3411" s="34">
        <f t="shared" si="267"/>
        <v>7.1428571428571425E-2</v>
      </c>
      <c r="AB3411" s="35">
        <f t="shared" si="268"/>
        <v>7.8571428571428568</v>
      </c>
      <c r="AC3411" s="35">
        <f t="shared" si="269"/>
        <v>10.142857142857142</v>
      </c>
      <c r="AD3411" s="6">
        <f>IFERROR(VLOOKUP(E3411,marginal!$A$2:$E$4826,4,FALSE),0)</f>
        <v>6065.9884615384499</v>
      </c>
    </row>
    <row r="3412" spans="1:30" x14ac:dyDescent="0.2">
      <c r="A3412" s="27" t="s">
        <v>6907</v>
      </c>
      <c r="B3412" s="6" t="s">
        <v>6918</v>
      </c>
      <c r="C3412" s="6" t="s">
        <v>6912</v>
      </c>
      <c r="D3412" s="2">
        <v>169554</v>
      </c>
      <c r="E3412" s="2">
        <v>170187</v>
      </c>
      <c r="F3412" s="3" t="s">
        <v>2757</v>
      </c>
      <c r="G3412" s="2">
        <v>170194</v>
      </c>
      <c r="H3412" s="3" t="s">
        <v>4148</v>
      </c>
      <c r="I3412" s="18">
        <v>45252</v>
      </c>
      <c r="J3412" s="28">
        <v>1281165546</v>
      </c>
      <c r="K3412" s="18">
        <v>45257</v>
      </c>
      <c r="L3412" s="18">
        <v>45260</v>
      </c>
      <c r="M3412" s="18"/>
      <c r="N3412" s="30">
        <v>9</v>
      </c>
      <c r="O3412" s="7">
        <v>10000</v>
      </c>
      <c r="P3412" s="30">
        <v>147</v>
      </c>
      <c r="Q3412" s="22">
        <v>7.9000519063170294E-2</v>
      </c>
      <c r="R3412" s="7">
        <v>7000</v>
      </c>
      <c r="S3412" s="2">
        <v>142</v>
      </c>
      <c r="T3412" s="11">
        <v>1758.65</v>
      </c>
      <c r="U3412" s="17" t="s">
        <v>6286</v>
      </c>
      <c r="V3412" s="21">
        <v>1</v>
      </c>
      <c r="W3412" s="9">
        <v>7000</v>
      </c>
      <c r="X3412" s="22">
        <f t="shared" si="265"/>
        <v>0</v>
      </c>
      <c r="Y3412" s="29">
        <v>1758.65</v>
      </c>
      <c r="Z3412" s="34">
        <f t="shared" si="266"/>
        <v>222000</v>
      </c>
      <c r="AA3412" s="34">
        <f t="shared" si="267"/>
        <v>3.1531531531531529E-2</v>
      </c>
      <c r="AB3412" s="35">
        <f t="shared" si="268"/>
        <v>4.6351351351351351</v>
      </c>
      <c r="AC3412" s="35">
        <f t="shared" si="269"/>
        <v>4.4774774774774775</v>
      </c>
      <c r="AD3412" s="6">
        <f>IFERROR(VLOOKUP(E3412,marginal!$A$2:$E$4826,4,FALSE),0)</f>
        <v>4429.3346153846096</v>
      </c>
    </row>
    <row r="3413" spans="1:30" x14ac:dyDescent="0.2">
      <c r="A3413" s="27" t="s">
        <v>6907</v>
      </c>
      <c r="B3413" s="6" t="s">
        <v>6916</v>
      </c>
      <c r="C3413" s="6" t="s">
        <v>6912</v>
      </c>
      <c r="D3413" s="2">
        <v>170057</v>
      </c>
      <c r="E3413" s="2">
        <v>170511</v>
      </c>
      <c r="F3413" s="3" t="s">
        <v>4126</v>
      </c>
      <c r="G3413" s="2">
        <v>170513</v>
      </c>
      <c r="H3413" s="3" t="s">
        <v>4149</v>
      </c>
      <c r="I3413" s="18">
        <v>45257</v>
      </c>
      <c r="J3413" s="28">
        <v>1286705198</v>
      </c>
      <c r="K3413" s="18">
        <v>45259</v>
      </c>
      <c r="L3413" s="18">
        <v>45260</v>
      </c>
      <c r="M3413" s="18"/>
      <c r="N3413" s="30">
        <v>5</v>
      </c>
      <c r="O3413" s="7">
        <v>10000</v>
      </c>
      <c r="P3413" s="30">
        <v>110</v>
      </c>
      <c r="Q3413" s="22">
        <v>3.3741050530766099E-2</v>
      </c>
      <c r="R3413" s="7">
        <v>8000</v>
      </c>
      <c r="S3413" s="2">
        <v>110</v>
      </c>
      <c r="T3413" s="11">
        <v>1530.98</v>
      </c>
      <c r="U3413" s="17" t="s">
        <v>6286</v>
      </c>
      <c r="V3413" s="21">
        <v>1</v>
      </c>
      <c r="W3413" s="9">
        <v>8000</v>
      </c>
      <c r="X3413" s="22">
        <f t="shared" si="265"/>
        <v>0</v>
      </c>
      <c r="Y3413" s="29">
        <v>1530.98</v>
      </c>
      <c r="Z3413" s="34">
        <f t="shared" si="266"/>
        <v>186000</v>
      </c>
      <c r="AA3413" s="34">
        <f t="shared" si="267"/>
        <v>4.3010752688172046E-2</v>
      </c>
      <c r="AB3413" s="35">
        <f t="shared" si="268"/>
        <v>4.731182795698925</v>
      </c>
      <c r="AC3413" s="35">
        <f t="shared" si="269"/>
        <v>4.731182795698925</v>
      </c>
      <c r="AD3413" s="6">
        <f>IFERROR(VLOOKUP(E3413,marginal!$A$2:$E$4826,4,FALSE),0)</f>
        <v>1282.733846153845</v>
      </c>
    </row>
    <row r="3414" spans="1:30" x14ac:dyDescent="0.2">
      <c r="A3414" s="27" t="s">
        <v>6907</v>
      </c>
      <c r="B3414" s="6" t="s">
        <v>6916</v>
      </c>
      <c r="C3414" s="6" t="s">
        <v>6912</v>
      </c>
      <c r="D3414" s="2">
        <v>170135</v>
      </c>
      <c r="E3414" s="2">
        <v>170511</v>
      </c>
      <c r="F3414" s="3" t="s">
        <v>4126</v>
      </c>
      <c r="G3414" s="2">
        <v>170514</v>
      </c>
      <c r="H3414" s="3" t="s">
        <v>4150</v>
      </c>
      <c r="I3414" s="18">
        <v>45254</v>
      </c>
      <c r="J3414" s="28">
        <v>1287137796</v>
      </c>
      <c r="K3414" s="18">
        <v>45259</v>
      </c>
      <c r="L3414" s="18">
        <v>45260</v>
      </c>
      <c r="M3414" s="18"/>
      <c r="N3414" s="30">
        <v>3</v>
      </c>
      <c r="O3414" s="7">
        <v>10000</v>
      </c>
      <c r="P3414" s="30">
        <v>110</v>
      </c>
      <c r="Q3414" s="22">
        <v>3.3220596517330399E-2</v>
      </c>
      <c r="R3414" s="7">
        <v>8000</v>
      </c>
      <c r="S3414" s="2">
        <v>110</v>
      </c>
      <c r="T3414" s="11">
        <v>1530.98</v>
      </c>
      <c r="U3414" s="17" t="s">
        <v>6286</v>
      </c>
      <c r="V3414" s="21">
        <v>1</v>
      </c>
      <c r="W3414" s="9">
        <v>8000</v>
      </c>
      <c r="X3414" s="22">
        <f t="shared" si="265"/>
        <v>0</v>
      </c>
      <c r="Y3414" s="29">
        <v>1530.98</v>
      </c>
      <c r="Z3414" s="34">
        <f t="shared" si="266"/>
        <v>167000</v>
      </c>
      <c r="AA3414" s="34">
        <f t="shared" si="267"/>
        <v>4.790419161676647E-2</v>
      </c>
      <c r="AB3414" s="35">
        <f t="shared" si="268"/>
        <v>5.2694610778443121</v>
      </c>
      <c r="AC3414" s="35">
        <f t="shared" si="269"/>
        <v>5.2694610778443121</v>
      </c>
      <c r="AD3414" s="6">
        <f>IFERROR(VLOOKUP(E3414,marginal!$A$2:$E$4826,4,FALSE),0)</f>
        <v>1282.733846153845</v>
      </c>
    </row>
    <row r="3415" spans="1:30" x14ac:dyDescent="0.2">
      <c r="A3415" s="27" t="s">
        <v>6907</v>
      </c>
      <c r="B3415" s="6" t="s">
        <v>6916</v>
      </c>
      <c r="C3415" s="6" t="s">
        <v>6912</v>
      </c>
      <c r="D3415" s="2">
        <v>170053</v>
      </c>
      <c r="E3415" s="2">
        <v>170511</v>
      </c>
      <c r="F3415" s="3" t="s">
        <v>4126</v>
      </c>
      <c r="G3415" s="2">
        <v>170515</v>
      </c>
      <c r="H3415" s="3" t="s">
        <v>4151</v>
      </c>
      <c r="I3415" s="18">
        <v>45253</v>
      </c>
      <c r="J3415" s="28">
        <v>1286699034</v>
      </c>
      <c r="K3415" s="18">
        <v>45259</v>
      </c>
      <c r="L3415" s="18">
        <v>45260</v>
      </c>
      <c r="M3415" s="18"/>
      <c r="N3415" s="30">
        <v>5</v>
      </c>
      <c r="O3415" s="7">
        <v>10000</v>
      </c>
      <c r="P3415" s="30">
        <v>110</v>
      </c>
      <c r="Q3415" s="22">
        <v>3.3741050530766099E-2</v>
      </c>
      <c r="R3415" s="7">
        <v>8000</v>
      </c>
      <c r="S3415" s="2">
        <v>110</v>
      </c>
      <c r="T3415" s="11">
        <v>1530.98</v>
      </c>
      <c r="U3415" s="17" t="s">
        <v>6286</v>
      </c>
      <c r="V3415" s="21">
        <v>1</v>
      </c>
      <c r="W3415" s="9">
        <v>8000</v>
      </c>
      <c r="X3415" s="22">
        <f t="shared" si="265"/>
        <v>0</v>
      </c>
      <c r="Y3415" s="29">
        <v>1530.98</v>
      </c>
      <c r="Z3415" s="34">
        <f t="shared" si="266"/>
        <v>186000</v>
      </c>
      <c r="AA3415" s="34">
        <f t="shared" si="267"/>
        <v>4.3010752688172046E-2</v>
      </c>
      <c r="AB3415" s="35">
        <f t="shared" si="268"/>
        <v>4.731182795698925</v>
      </c>
      <c r="AC3415" s="35">
        <f t="shared" si="269"/>
        <v>4.731182795698925</v>
      </c>
      <c r="AD3415" s="6">
        <f>IFERROR(VLOOKUP(E3415,marginal!$A$2:$E$4826,4,FALSE),0)</f>
        <v>1282.733846153845</v>
      </c>
    </row>
    <row r="3416" spans="1:30" x14ac:dyDescent="0.2">
      <c r="A3416" s="27" t="s">
        <v>6907</v>
      </c>
      <c r="B3416" s="6" t="s">
        <v>6916</v>
      </c>
      <c r="C3416" s="6" t="s">
        <v>6912</v>
      </c>
      <c r="D3416" s="2">
        <v>170060</v>
      </c>
      <c r="E3416" s="2">
        <v>170511</v>
      </c>
      <c r="F3416" s="3" t="s">
        <v>4126</v>
      </c>
      <c r="G3416" s="2">
        <v>170516</v>
      </c>
      <c r="H3416" s="3" t="s">
        <v>4152</v>
      </c>
      <c r="I3416" s="18">
        <v>45257</v>
      </c>
      <c r="J3416" s="28">
        <v>1286712235</v>
      </c>
      <c r="K3416" s="18">
        <v>45259</v>
      </c>
      <c r="L3416" s="18">
        <v>45260</v>
      </c>
      <c r="M3416" s="18"/>
      <c r="N3416" s="30">
        <v>8</v>
      </c>
      <c r="O3416" s="7">
        <v>10000</v>
      </c>
      <c r="P3416" s="30">
        <v>132</v>
      </c>
      <c r="Q3416" s="22">
        <v>5.8283715876113903E-2</v>
      </c>
      <c r="R3416" s="7">
        <v>6000</v>
      </c>
      <c r="S3416" s="2">
        <v>110</v>
      </c>
      <c r="T3416" s="11">
        <v>1144.83</v>
      </c>
      <c r="U3416" s="17" t="s">
        <v>6286</v>
      </c>
      <c r="V3416" s="21">
        <v>1</v>
      </c>
      <c r="W3416" s="9">
        <v>6000</v>
      </c>
      <c r="X3416" s="22">
        <f t="shared" si="265"/>
        <v>0</v>
      </c>
      <c r="Y3416" s="29">
        <v>1144.83</v>
      </c>
      <c r="Z3416" s="34">
        <f t="shared" si="266"/>
        <v>458000</v>
      </c>
      <c r="AA3416" s="34">
        <f t="shared" si="267"/>
        <v>1.3100436681222707E-2</v>
      </c>
      <c r="AB3416" s="35">
        <f t="shared" si="268"/>
        <v>1.7292576419213972</v>
      </c>
      <c r="AC3416" s="35">
        <f t="shared" si="269"/>
        <v>1.4410480349344978</v>
      </c>
      <c r="AD3416" s="6">
        <f>IFERROR(VLOOKUP(E3416,marginal!$A$2:$E$4826,4,FALSE),0)</f>
        <v>1282.733846153845</v>
      </c>
    </row>
    <row r="3417" spans="1:30" x14ac:dyDescent="0.2">
      <c r="A3417" s="27" t="s">
        <v>6907</v>
      </c>
      <c r="B3417" s="6" t="s">
        <v>6916</v>
      </c>
      <c r="C3417" s="6" t="s">
        <v>6912</v>
      </c>
      <c r="D3417" s="2">
        <v>170055</v>
      </c>
      <c r="E3417" s="2">
        <v>170511</v>
      </c>
      <c r="F3417" s="3" t="s">
        <v>4126</v>
      </c>
      <c r="G3417" s="2">
        <v>170517</v>
      </c>
      <c r="H3417" s="3" t="s">
        <v>4153</v>
      </c>
      <c r="I3417" s="18">
        <v>45253</v>
      </c>
      <c r="J3417" s="28">
        <v>1286702471</v>
      </c>
      <c r="K3417" s="18">
        <v>45259</v>
      </c>
      <c r="L3417" s="18">
        <v>45260</v>
      </c>
      <c r="M3417" s="18"/>
      <c r="N3417" s="30">
        <v>6</v>
      </c>
      <c r="O3417" s="7">
        <v>10000</v>
      </c>
      <c r="P3417" s="30">
        <v>115</v>
      </c>
      <c r="Q3417" s="22">
        <v>3.97705569269148E-2</v>
      </c>
      <c r="R3417" s="7">
        <v>6000</v>
      </c>
      <c r="S3417" s="2">
        <v>110</v>
      </c>
      <c r="T3417" s="11">
        <v>1144.83</v>
      </c>
      <c r="U3417" s="17" t="s">
        <v>6286</v>
      </c>
      <c r="V3417" s="21">
        <v>1</v>
      </c>
      <c r="W3417" s="9">
        <v>6000</v>
      </c>
      <c r="X3417" s="22">
        <f t="shared" si="265"/>
        <v>0</v>
      </c>
      <c r="Y3417" s="29">
        <v>1144.83</v>
      </c>
      <c r="Z3417" s="34">
        <f t="shared" si="266"/>
        <v>310000</v>
      </c>
      <c r="AA3417" s="34">
        <f t="shared" si="267"/>
        <v>1.935483870967742E-2</v>
      </c>
      <c r="AB3417" s="35">
        <f t="shared" si="268"/>
        <v>2.2258064516129035</v>
      </c>
      <c r="AC3417" s="35">
        <f t="shared" si="269"/>
        <v>2.129032258064516</v>
      </c>
      <c r="AD3417" s="6">
        <f>IFERROR(VLOOKUP(E3417,marginal!$A$2:$E$4826,4,FALSE),0)</f>
        <v>1282.733846153845</v>
      </c>
    </row>
    <row r="3418" spans="1:30" x14ac:dyDescent="0.2">
      <c r="A3418" s="27" t="s">
        <v>6907</v>
      </c>
      <c r="B3418" s="6" t="s">
        <v>6918</v>
      </c>
      <c r="C3418" s="6" t="s">
        <v>6912</v>
      </c>
      <c r="D3418" s="2">
        <v>170685</v>
      </c>
      <c r="E3418" s="2">
        <v>170187</v>
      </c>
      <c r="F3418" s="3" t="s">
        <v>2757</v>
      </c>
      <c r="G3418" s="2">
        <v>170723</v>
      </c>
      <c r="H3418" s="3" t="s">
        <v>4154</v>
      </c>
      <c r="I3418" s="18">
        <v>45259</v>
      </c>
      <c r="J3418" s="28">
        <v>1291626517</v>
      </c>
      <c r="K3418" s="18">
        <v>45260</v>
      </c>
      <c r="L3418" s="18">
        <v>45260</v>
      </c>
      <c r="M3418" s="18"/>
      <c r="N3418" s="30">
        <v>8</v>
      </c>
      <c r="O3418" s="7">
        <v>10000</v>
      </c>
      <c r="P3418" s="30">
        <v>132</v>
      </c>
      <c r="Q3418" s="22">
        <v>5.8283715876113903E-2</v>
      </c>
      <c r="R3418" s="7">
        <v>7000</v>
      </c>
      <c r="S3418" s="2">
        <v>142</v>
      </c>
      <c r="T3418" s="11">
        <v>1758.65</v>
      </c>
      <c r="U3418" s="17" t="s">
        <v>6286</v>
      </c>
      <c r="V3418" s="21">
        <v>1</v>
      </c>
      <c r="W3418" s="9">
        <v>7000</v>
      </c>
      <c r="X3418" s="22">
        <f t="shared" si="265"/>
        <v>0</v>
      </c>
      <c r="Y3418" s="29">
        <v>1758.65</v>
      </c>
      <c r="Z3418" s="34">
        <f t="shared" si="266"/>
        <v>458000</v>
      </c>
      <c r="AA3418" s="34">
        <f t="shared" si="267"/>
        <v>1.5283842794759825E-2</v>
      </c>
      <c r="AB3418" s="35">
        <f t="shared" si="268"/>
        <v>2.017467248908297</v>
      </c>
      <c r="AC3418" s="35">
        <f t="shared" si="269"/>
        <v>2.1703056768558953</v>
      </c>
      <c r="AD3418" s="6">
        <f>IFERROR(VLOOKUP(E3418,marginal!$A$2:$E$4826,4,FALSE),0)</f>
        <v>4429.3346153846096</v>
      </c>
    </row>
    <row r="3419" spans="1:30" x14ac:dyDescent="0.2">
      <c r="A3419" s="27" t="s">
        <v>6907</v>
      </c>
      <c r="B3419" s="6" t="s">
        <v>6924</v>
      </c>
      <c r="C3419" s="6" t="s">
        <v>6912</v>
      </c>
      <c r="D3419" s="4">
        <v>169316</v>
      </c>
      <c r="E3419" s="4">
        <v>170814</v>
      </c>
      <c r="F3419" s="5" t="s">
        <v>4155</v>
      </c>
      <c r="G3419" s="4">
        <v>170815</v>
      </c>
      <c r="H3419" s="5" t="s">
        <v>4156</v>
      </c>
      <c r="I3419" s="18">
        <v>45246</v>
      </c>
      <c r="J3419" s="28">
        <v>1279344912</v>
      </c>
      <c r="K3419" s="18">
        <v>45260</v>
      </c>
      <c r="L3419" s="18">
        <v>45260</v>
      </c>
      <c r="M3419" s="18"/>
      <c r="N3419" s="30">
        <v>10</v>
      </c>
      <c r="O3419" s="7">
        <v>5000</v>
      </c>
      <c r="P3419" s="30">
        <v>147</v>
      </c>
      <c r="Q3419" s="22">
        <v>0.11226939921535857</v>
      </c>
      <c r="R3419" s="8">
        <v>10000</v>
      </c>
      <c r="S3419" s="4">
        <v>80</v>
      </c>
      <c r="T3419" s="10">
        <v>1365.58</v>
      </c>
      <c r="U3419" s="17" t="s">
        <v>6286</v>
      </c>
      <c r="V3419" s="21">
        <v>1</v>
      </c>
      <c r="W3419" s="9">
        <v>10000</v>
      </c>
      <c r="X3419" s="22">
        <f t="shared" si="265"/>
        <v>0</v>
      </c>
      <c r="Y3419" s="29">
        <v>1365.58</v>
      </c>
      <c r="Z3419" s="34">
        <f t="shared" si="266"/>
        <v>93000</v>
      </c>
      <c r="AA3419" s="34">
        <f t="shared" si="267"/>
        <v>0.10752688172043011</v>
      </c>
      <c r="AB3419" s="35">
        <f t="shared" si="268"/>
        <v>15.806451612903226</v>
      </c>
      <c r="AC3419" s="35">
        <f t="shared" si="269"/>
        <v>8.6021505376344081</v>
      </c>
      <c r="AD3419" s="6">
        <f>IFERROR(VLOOKUP(E3419,marginal!$A$2:$E$4826,4,FALSE),0)</f>
        <v>6154.0476923076503</v>
      </c>
    </row>
    <row r="3420" spans="1:30" x14ac:dyDescent="0.2">
      <c r="A3420" s="27" t="s">
        <v>6907</v>
      </c>
      <c r="B3420" s="6" t="s">
        <v>6915</v>
      </c>
      <c r="C3420" s="6" t="s">
        <v>6909</v>
      </c>
      <c r="D3420" s="4">
        <v>170672</v>
      </c>
      <c r="E3420" s="4">
        <v>170864</v>
      </c>
      <c r="F3420" s="5" t="s">
        <v>4157</v>
      </c>
      <c r="G3420" s="4">
        <v>170865</v>
      </c>
      <c r="H3420" s="5" t="s">
        <v>4158</v>
      </c>
      <c r="I3420" s="18">
        <v>45259</v>
      </c>
      <c r="J3420" s="28">
        <v>1291585881</v>
      </c>
      <c r="K3420" s="18">
        <v>45260</v>
      </c>
      <c r="L3420" s="18">
        <v>45260</v>
      </c>
      <c r="M3420" s="18"/>
      <c r="N3420" s="30">
        <v>1</v>
      </c>
      <c r="O3420" s="7">
        <v>10000</v>
      </c>
      <c r="P3420" s="30">
        <v>90</v>
      </c>
      <c r="Q3420" s="22">
        <v>5.9818464604665302E-3</v>
      </c>
      <c r="R3420" s="8">
        <v>5000</v>
      </c>
      <c r="S3420" s="4">
        <v>147</v>
      </c>
      <c r="T3420" s="10">
        <v>1303.3399999999999</v>
      </c>
      <c r="U3420" s="17" t="s">
        <v>6286</v>
      </c>
      <c r="V3420" s="21">
        <v>1</v>
      </c>
      <c r="W3420" s="9">
        <v>5000</v>
      </c>
      <c r="X3420" s="22">
        <f t="shared" si="265"/>
        <v>0</v>
      </c>
      <c r="Y3420" s="29">
        <v>1303.3399999999999</v>
      </c>
      <c r="Z3420" s="34">
        <f t="shared" si="266"/>
        <v>364000</v>
      </c>
      <c r="AA3420" s="34">
        <f t="shared" si="267"/>
        <v>1.3736263736263736E-2</v>
      </c>
      <c r="AB3420" s="35">
        <f t="shared" si="268"/>
        <v>1.2362637362637363</v>
      </c>
      <c r="AC3420" s="35">
        <f t="shared" si="269"/>
        <v>2.0192307692307692</v>
      </c>
      <c r="AD3420" s="6">
        <f>IFERROR(VLOOKUP(E3420,marginal!$A$2:$E$4826,4,FALSE),0)</f>
        <v>2819.5564102564099</v>
      </c>
    </row>
    <row r="3421" spans="1:30" x14ac:dyDescent="0.2">
      <c r="A3421" s="27" t="s">
        <v>6907</v>
      </c>
      <c r="B3421" s="6" t="s">
        <v>6926</v>
      </c>
      <c r="C3421" s="6" t="s">
        <v>6909</v>
      </c>
      <c r="D3421" s="4">
        <v>170257</v>
      </c>
      <c r="E3421" s="4">
        <v>170870</v>
      </c>
      <c r="F3421" s="5" t="s">
        <v>4159</v>
      </c>
      <c r="G3421" s="4">
        <v>170871</v>
      </c>
      <c r="H3421" s="5" t="s">
        <v>4160</v>
      </c>
      <c r="I3421" s="18">
        <v>45255</v>
      </c>
      <c r="J3421" s="28">
        <v>1288560857</v>
      </c>
      <c r="K3421" s="18">
        <v>45260</v>
      </c>
      <c r="L3421" s="18">
        <v>45260</v>
      </c>
      <c r="M3421" s="18"/>
      <c r="N3421" s="30">
        <v>2</v>
      </c>
      <c r="O3421" s="7">
        <v>7000</v>
      </c>
      <c r="P3421" s="30">
        <v>110</v>
      </c>
      <c r="Q3421" s="22">
        <v>1.8298129407071966E-2</v>
      </c>
      <c r="R3421" s="8">
        <v>7000</v>
      </c>
      <c r="S3421" s="4">
        <v>142</v>
      </c>
      <c r="T3421" s="10">
        <v>1758.65</v>
      </c>
      <c r="U3421" s="17" t="s">
        <v>6286</v>
      </c>
      <c r="V3421" s="21">
        <v>1</v>
      </c>
      <c r="W3421" s="9">
        <v>7000</v>
      </c>
      <c r="X3421" s="22">
        <f t="shared" si="265"/>
        <v>0</v>
      </c>
      <c r="Y3421" s="29">
        <v>1758.65</v>
      </c>
      <c r="Z3421" s="34">
        <f t="shared" si="266"/>
        <v>140000</v>
      </c>
      <c r="AA3421" s="34">
        <f t="shared" si="267"/>
        <v>0.05</v>
      </c>
      <c r="AB3421" s="35">
        <f t="shared" si="268"/>
        <v>5.5</v>
      </c>
      <c r="AC3421" s="35">
        <f t="shared" si="269"/>
        <v>7.1000000000000005</v>
      </c>
      <c r="AD3421" s="6">
        <f>IFERROR(VLOOKUP(E3421,marginal!$A$2:$E$4826,4,FALSE),0)</f>
        <v>12395.1369230769</v>
      </c>
    </row>
    <row r="3422" spans="1:30" x14ac:dyDescent="0.2">
      <c r="A3422" s="27" t="s">
        <v>6907</v>
      </c>
      <c r="B3422" s="6" t="s">
        <v>6908</v>
      </c>
      <c r="C3422" s="6" t="s">
        <v>6909</v>
      </c>
      <c r="D3422" s="4">
        <v>166547</v>
      </c>
      <c r="E3422" s="4">
        <v>170839</v>
      </c>
      <c r="F3422" s="5" t="s">
        <v>4161</v>
      </c>
      <c r="G3422" s="4">
        <v>170840</v>
      </c>
      <c r="H3422" s="5" t="s">
        <v>4162</v>
      </c>
      <c r="I3422" s="18">
        <v>45211</v>
      </c>
      <c r="J3422" s="28">
        <v>1256488395</v>
      </c>
      <c r="K3422" s="18">
        <v>45260</v>
      </c>
      <c r="L3422" s="18">
        <v>45260</v>
      </c>
      <c r="M3422" s="18"/>
      <c r="N3422" s="30">
        <v>1</v>
      </c>
      <c r="O3422" s="7">
        <v>7000</v>
      </c>
      <c r="P3422" s="30">
        <v>110</v>
      </c>
      <c r="Q3422" s="22">
        <v>5.9818464604665163E-3</v>
      </c>
      <c r="R3422" s="8">
        <v>8000</v>
      </c>
      <c r="S3422" s="4">
        <v>142</v>
      </c>
      <c r="T3422" s="10">
        <v>2013.74</v>
      </c>
      <c r="U3422" s="17" t="s">
        <v>6286</v>
      </c>
      <c r="V3422" s="21">
        <v>1</v>
      </c>
      <c r="W3422" s="9">
        <v>8000</v>
      </c>
      <c r="X3422" s="22">
        <f t="shared" si="265"/>
        <v>0</v>
      </c>
      <c r="Y3422" s="29">
        <v>2013.74</v>
      </c>
      <c r="Z3422" s="34">
        <f t="shared" si="266"/>
        <v>364000</v>
      </c>
      <c r="AA3422" s="34">
        <f t="shared" si="267"/>
        <v>2.197802197802198E-2</v>
      </c>
      <c r="AB3422" s="35">
        <f t="shared" si="268"/>
        <v>2.4175824175824179</v>
      </c>
      <c r="AC3422" s="35">
        <f t="shared" si="269"/>
        <v>3.1208791208791213</v>
      </c>
      <c r="AD3422" s="6">
        <f>IFERROR(VLOOKUP(E3422,marginal!$A$2:$E$4826,4,FALSE),0)</f>
        <v>3499.2743589743332</v>
      </c>
    </row>
    <row r="3423" spans="1:30" x14ac:dyDescent="0.2">
      <c r="A3423" s="27" t="s">
        <v>6907</v>
      </c>
      <c r="B3423" s="6" t="s">
        <v>6916</v>
      </c>
      <c r="C3423" s="6" t="s">
        <v>6912</v>
      </c>
      <c r="D3423" s="4">
        <v>170066</v>
      </c>
      <c r="E3423" s="4">
        <v>170724</v>
      </c>
      <c r="F3423" s="5" t="s">
        <v>4163</v>
      </c>
      <c r="G3423" s="4">
        <v>170725</v>
      </c>
      <c r="H3423" s="5" t="s">
        <v>4164</v>
      </c>
      <c r="I3423" s="18">
        <v>45253</v>
      </c>
      <c r="J3423" s="28">
        <v>1286741221</v>
      </c>
      <c r="K3423" s="18">
        <v>45260</v>
      </c>
      <c r="L3423" s="18">
        <v>45260</v>
      </c>
      <c r="M3423" s="18"/>
      <c r="N3423" s="30">
        <v>8</v>
      </c>
      <c r="O3423" s="7">
        <v>10000</v>
      </c>
      <c r="P3423" s="30">
        <v>132</v>
      </c>
      <c r="Q3423" s="22">
        <v>5.8283715876113903E-2</v>
      </c>
      <c r="R3423" s="8">
        <v>6000</v>
      </c>
      <c r="S3423" s="4">
        <v>142</v>
      </c>
      <c r="T3423" s="10">
        <v>1503.37</v>
      </c>
      <c r="U3423" s="17" t="s">
        <v>6286</v>
      </c>
      <c r="V3423" s="21">
        <v>1</v>
      </c>
      <c r="W3423" s="9">
        <v>6000</v>
      </c>
      <c r="X3423" s="22">
        <f t="shared" si="265"/>
        <v>0</v>
      </c>
      <c r="Y3423" s="29">
        <v>1503.37</v>
      </c>
      <c r="Z3423" s="34">
        <f t="shared" si="266"/>
        <v>458000</v>
      </c>
      <c r="AA3423" s="34">
        <f t="shared" si="267"/>
        <v>1.3100436681222707E-2</v>
      </c>
      <c r="AB3423" s="35">
        <f t="shared" si="268"/>
        <v>1.7292576419213972</v>
      </c>
      <c r="AC3423" s="35">
        <f t="shared" si="269"/>
        <v>1.8602620087336244</v>
      </c>
      <c r="AD3423" s="6">
        <f>IFERROR(VLOOKUP(E3423,marginal!$A$2:$E$4826,4,FALSE),0)</f>
        <v>1544.426153846154</v>
      </c>
    </row>
    <row r="3424" spans="1:30" x14ac:dyDescent="0.2">
      <c r="A3424" s="27" t="s">
        <v>6907</v>
      </c>
      <c r="B3424" s="6" t="s">
        <v>6915</v>
      </c>
      <c r="C3424" s="6" t="s">
        <v>6909</v>
      </c>
      <c r="D3424" s="4">
        <v>167960</v>
      </c>
      <c r="E3424" s="4">
        <v>170795</v>
      </c>
      <c r="F3424" s="5" t="s">
        <v>4165</v>
      </c>
      <c r="G3424" s="4">
        <v>170796</v>
      </c>
      <c r="H3424" s="5" t="s">
        <v>4166</v>
      </c>
      <c r="I3424" s="18">
        <v>45230</v>
      </c>
      <c r="J3424" s="28">
        <v>1270190053</v>
      </c>
      <c r="K3424" s="18">
        <v>45260</v>
      </c>
      <c r="L3424" s="18">
        <v>45260</v>
      </c>
      <c r="M3424" s="18"/>
      <c r="N3424" s="30">
        <v>1</v>
      </c>
      <c r="O3424" s="7">
        <v>10000</v>
      </c>
      <c r="P3424" s="30">
        <v>90</v>
      </c>
      <c r="Q3424" s="22">
        <v>5.9818464604665302E-3</v>
      </c>
      <c r="R3424" s="8">
        <v>10000</v>
      </c>
      <c r="S3424" s="4">
        <v>75</v>
      </c>
      <c r="T3424" s="10">
        <v>1282.69</v>
      </c>
      <c r="U3424" s="17" t="s">
        <v>6286</v>
      </c>
      <c r="V3424" s="21">
        <v>1</v>
      </c>
      <c r="W3424" s="9">
        <v>10000</v>
      </c>
      <c r="X3424" s="22">
        <f t="shared" si="265"/>
        <v>0</v>
      </c>
      <c r="Y3424" s="29">
        <v>1282.69</v>
      </c>
      <c r="Z3424" s="34">
        <f t="shared" si="266"/>
        <v>364000</v>
      </c>
      <c r="AA3424" s="34">
        <f t="shared" si="267"/>
        <v>2.7472527472527472E-2</v>
      </c>
      <c r="AB3424" s="35">
        <f t="shared" si="268"/>
        <v>2.4725274725274726</v>
      </c>
      <c r="AC3424" s="35">
        <f t="shared" si="269"/>
        <v>2.0604395604395602</v>
      </c>
      <c r="AD3424" s="6">
        <f>IFERROR(VLOOKUP(E3424,marginal!$A$2:$E$4826,4,FALSE),0)</f>
        <v>2533.1734065934002</v>
      </c>
    </row>
    <row r="3425" spans="1:30" x14ac:dyDescent="0.2">
      <c r="A3425" s="27" t="s">
        <v>6907</v>
      </c>
      <c r="B3425" s="6" t="s">
        <v>6926</v>
      </c>
      <c r="C3425" s="6" t="s">
        <v>6909</v>
      </c>
      <c r="D3425" s="4">
        <v>170278</v>
      </c>
      <c r="E3425" s="4">
        <v>170984</v>
      </c>
      <c r="F3425" s="5" t="s">
        <v>4167</v>
      </c>
      <c r="G3425" s="4">
        <v>170985</v>
      </c>
      <c r="H3425" s="5" t="s">
        <v>4168</v>
      </c>
      <c r="I3425" s="18">
        <v>45255</v>
      </c>
      <c r="J3425" s="28">
        <v>1288806464</v>
      </c>
      <c r="K3425" s="18">
        <v>45260</v>
      </c>
      <c r="L3425" s="18">
        <v>45260</v>
      </c>
      <c r="M3425" s="18"/>
      <c r="N3425" s="30">
        <v>10</v>
      </c>
      <c r="O3425" s="7">
        <v>5000</v>
      </c>
      <c r="P3425" s="30">
        <v>147</v>
      </c>
      <c r="Q3425" s="22">
        <v>0.11226939921536</v>
      </c>
      <c r="R3425" s="8">
        <v>10000</v>
      </c>
      <c r="S3425" s="4">
        <v>142</v>
      </c>
      <c r="T3425" s="10">
        <v>2510.34</v>
      </c>
      <c r="U3425" s="17" t="s">
        <v>6286</v>
      </c>
      <c r="V3425" s="21">
        <v>1</v>
      </c>
      <c r="W3425" s="9">
        <v>10000</v>
      </c>
      <c r="X3425" s="22">
        <f t="shared" si="265"/>
        <v>0</v>
      </c>
      <c r="Y3425" s="29">
        <v>2510.34</v>
      </c>
      <c r="Z3425" s="34">
        <f t="shared" si="266"/>
        <v>93000</v>
      </c>
      <c r="AA3425" s="34">
        <f t="shared" si="267"/>
        <v>0.10752688172043011</v>
      </c>
      <c r="AB3425" s="35">
        <f t="shared" si="268"/>
        <v>15.806451612903226</v>
      </c>
      <c r="AC3425" s="35">
        <f t="shared" si="269"/>
        <v>15.268817204301076</v>
      </c>
      <c r="AD3425" s="6">
        <f>IFERROR(VLOOKUP(E3425,marginal!$A$2:$E$4826,4,FALSE),0)</f>
        <v>3883.1205128205002</v>
      </c>
    </row>
    <row r="3426" spans="1:30" x14ac:dyDescent="0.2">
      <c r="A3426" s="27" t="s">
        <v>6907</v>
      </c>
      <c r="B3426" s="6" t="s">
        <v>6911</v>
      </c>
      <c r="C3426" s="6" t="s">
        <v>6912</v>
      </c>
      <c r="D3426" s="4">
        <v>169886</v>
      </c>
      <c r="E3426" s="4">
        <v>170851</v>
      </c>
      <c r="F3426" s="5" t="s">
        <v>4169</v>
      </c>
      <c r="G3426" s="4">
        <v>170852</v>
      </c>
      <c r="H3426" s="5" t="s">
        <v>4170</v>
      </c>
      <c r="I3426" s="18">
        <v>45252</v>
      </c>
      <c r="J3426" s="28">
        <v>1285447013</v>
      </c>
      <c r="K3426" s="18">
        <v>45260</v>
      </c>
      <c r="L3426" s="18">
        <v>45260</v>
      </c>
      <c r="M3426" s="18"/>
      <c r="N3426" s="30">
        <v>4</v>
      </c>
      <c r="O3426" s="7">
        <v>10000</v>
      </c>
      <c r="P3426" s="30">
        <v>110</v>
      </c>
      <c r="Q3426" s="22">
        <v>3.11605023919212E-2</v>
      </c>
      <c r="R3426" s="8">
        <v>14000</v>
      </c>
      <c r="S3426" s="4">
        <v>90</v>
      </c>
      <c r="T3426" s="10">
        <v>2165.48</v>
      </c>
      <c r="U3426" s="17" t="s">
        <v>6286</v>
      </c>
      <c r="V3426" s="21">
        <v>1</v>
      </c>
      <c r="W3426" s="9">
        <v>14000</v>
      </c>
      <c r="X3426" s="22">
        <f t="shared" si="265"/>
        <v>0</v>
      </c>
      <c r="Y3426" s="29">
        <v>2165.48</v>
      </c>
      <c r="Z3426" s="34">
        <f t="shared" si="266"/>
        <v>166000</v>
      </c>
      <c r="AA3426" s="34">
        <f t="shared" si="267"/>
        <v>8.4337349397590355E-2</v>
      </c>
      <c r="AB3426" s="35">
        <f t="shared" si="268"/>
        <v>9.2771084337349397</v>
      </c>
      <c r="AC3426" s="35">
        <f t="shared" si="269"/>
        <v>7.5903614457831319</v>
      </c>
      <c r="AD3426" s="6">
        <f>IFERROR(VLOOKUP(E3426,marginal!$A$2:$E$4826,4,FALSE),0)</f>
        <v>1696.4701098901</v>
      </c>
    </row>
    <row r="3427" spans="1:30" x14ac:dyDescent="0.2">
      <c r="A3427" s="27" t="s">
        <v>6907</v>
      </c>
      <c r="B3427" s="6" t="s">
        <v>6910</v>
      </c>
      <c r="C3427" s="6" t="s">
        <v>6909</v>
      </c>
      <c r="D3427" s="4">
        <v>169580</v>
      </c>
      <c r="E3427" s="4">
        <v>170988</v>
      </c>
      <c r="F3427" s="5" t="s">
        <v>4171</v>
      </c>
      <c r="G3427" s="4">
        <v>170989</v>
      </c>
      <c r="H3427" s="5" t="s">
        <v>4172</v>
      </c>
      <c r="I3427" s="18">
        <v>45260</v>
      </c>
      <c r="J3427" s="28">
        <v>1281479830</v>
      </c>
      <c r="K3427" s="18">
        <v>45260</v>
      </c>
      <c r="L3427" s="18">
        <v>45260</v>
      </c>
      <c r="M3427" s="18"/>
      <c r="N3427" s="30">
        <v>4</v>
      </c>
      <c r="O3427" s="7">
        <v>10000</v>
      </c>
      <c r="P3427" s="30">
        <v>110</v>
      </c>
      <c r="Q3427" s="22">
        <v>3.11605023919212E-2</v>
      </c>
      <c r="R3427" s="8">
        <v>8000</v>
      </c>
      <c r="S3427" s="4">
        <v>80</v>
      </c>
      <c r="T3427" s="10">
        <v>1103.3599999999999</v>
      </c>
      <c r="U3427" s="17" t="s">
        <v>6286</v>
      </c>
      <c r="V3427" s="21">
        <v>1</v>
      </c>
      <c r="W3427" s="9">
        <v>8000</v>
      </c>
      <c r="X3427" s="22">
        <f t="shared" si="265"/>
        <v>0</v>
      </c>
      <c r="Y3427" s="29">
        <v>1103.3599999999999</v>
      </c>
      <c r="Z3427" s="34">
        <f t="shared" si="266"/>
        <v>166000</v>
      </c>
      <c r="AA3427" s="34">
        <f t="shared" si="267"/>
        <v>4.8192771084337352E-2</v>
      </c>
      <c r="AB3427" s="35">
        <f t="shared" si="268"/>
        <v>5.3012048192771086</v>
      </c>
      <c r="AC3427" s="35">
        <f t="shared" si="269"/>
        <v>3.8554216867469879</v>
      </c>
      <c r="AD3427" s="6">
        <f>IFERROR(VLOOKUP(E3427,marginal!$A$2:$E$4826,4,FALSE),0)</f>
        <v>991.56461538461406</v>
      </c>
    </row>
    <row r="3428" spans="1:30" x14ac:dyDescent="0.2">
      <c r="A3428" s="27" t="s">
        <v>6907</v>
      </c>
      <c r="B3428" s="6" t="s">
        <v>6908</v>
      </c>
      <c r="C3428" s="6" t="s">
        <v>6909</v>
      </c>
      <c r="D3428" s="4">
        <v>170561</v>
      </c>
      <c r="E3428" s="4">
        <v>171002</v>
      </c>
      <c r="F3428" s="5" t="s">
        <v>4173</v>
      </c>
      <c r="G3428" s="4">
        <v>171003</v>
      </c>
      <c r="H3428" s="5" t="s">
        <v>4174</v>
      </c>
      <c r="I3428" s="18">
        <v>45259</v>
      </c>
      <c r="J3428" s="28">
        <v>1290836283</v>
      </c>
      <c r="K3428" s="18">
        <v>45260</v>
      </c>
      <c r="L3428" s="18">
        <v>45260</v>
      </c>
      <c r="M3428" s="18"/>
      <c r="N3428" s="30">
        <v>7</v>
      </c>
      <c r="O3428" s="7">
        <v>10000</v>
      </c>
      <c r="P3428" s="30">
        <v>127</v>
      </c>
      <c r="Q3428" s="22">
        <v>5.24391097594855E-2</v>
      </c>
      <c r="R3428" s="8">
        <v>7000</v>
      </c>
      <c r="S3428" s="4">
        <v>142</v>
      </c>
      <c r="T3428" s="10">
        <v>1758.65</v>
      </c>
      <c r="U3428" s="17" t="s">
        <v>6286</v>
      </c>
      <c r="V3428" s="21">
        <v>1</v>
      </c>
      <c r="W3428" s="9">
        <v>7000</v>
      </c>
      <c r="X3428" s="22">
        <f t="shared" si="265"/>
        <v>0</v>
      </c>
      <c r="Y3428" s="29">
        <v>1758.65</v>
      </c>
      <c r="Z3428" s="34">
        <f t="shared" si="266"/>
        <v>366000</v>
      </c>
      <c r="AA3428" s="34">
        <f t="shared" si="267"/>
        <v>1.912568306010929E-2</v>
      </c>
      <c r="AB3428" s="35">
        <f t="shared" si="268"/>
        <v>2.4289617486338799</v>
      </c>
      <c r="AC3428" s="35">
        <f t="shared" si="269"/>
        <v>2.7158469945355193</v>
      </c>
      <c r="AD3428" s="6">
        <f>IFERROR(VLOOKUP(E3428,marginal!$A$2:$E$4826,4,FALSE),0)</f>
        <v>3343.4025641025332</v>
      </c>
    </row>
    <row r="3429" spans="1:30" x14ac:dyDescent="0.2">
      <c r="A3429" s="27" t="s">
        <v>6907</v>
      </c>
      <c r="B3429" s="6" t="s">
        <v>6925</v>
      </c>
      <c r="C3429" s="6" t="s">
        <v>6912</v>
      </c>
      <c r="D3429" s="4">
        <v>169757</v>
      </c>
      <c r="E3429" s="4">
        <v>170831</v>
      </c>
      <c r="F3429" s="5" t="s">
        <v>4175</v>
      </c>
      <c r="G3429" s="4">
        <v>170832</v>
      </c>
      <c r="H3429" s="5" t="s">
        <v>4176</v>
      </c>
      <c r="I3429" s="18" t="s">
        <v>6930</v>
      </c>
      <c r="J3429" s="28" t="s">
        <v>6930</v>
      </c>
      <c r="K3429" s="18">
        <v>45260</v>
      </c>
      <c r="L3429" s="18">
        <v>45260</v>
      </c>
      <c r="M3429" s="18"/>
      <c r="N3429" s="30">
        <v>10</v>
      </c>
      <c r="O3429" s="7">
        <v>7000</v>
      </c>
      <c r="P3429" s="30">
        <v>142</v>
      </c>
      <c r="Q3429" s="22">
        <v>8.9909953448003149E-2</v>
      </c>
      <c r="R3429" s="8">
        <v>6000</v>
      </c>
      <c r="S3429" s="4">
        <v>115</v>
      </c>
      <c r="T3429" s="10">
        <v>1199.92</v>
      </c>
      <c r="U3429" s="17" t="s">
        <v>6286</v>
      </c>
      <c r="V3429" s="21">
        <v>0.73614519276869483</v>
      </c>
      <c r="W3429" s="9">
        <v>4416.8711566121692</v>
      </c>
      <c r="X3429" s="22">
        <f t="shared" si="265"/>
        <v>-0.26385480723130517</v>
      </c>
      <c r="Y3429" s="29">
        <v>883.31533970701241</v>
      </c>
      <c r="Z3429" s="34">
        <f t="shared" si="266"/>
        <v>93000</v>
      </c>
      <c r="AA3429" s="34">
        <f t="shared" si="267"/>
        <v>6.4516129032258063E-2</v>
      </c>
      <c r="AB3429" s="35">
        <f t="shared" si="268"/>
        <v>9.1612903225806441</v>
      </c>
      <c r="AC3429" s="35">
        <f t="shared" si="269"/>
        <v>7.419354838709677</v>
      </c>
      <c r="AD3429" s="6">
        <f>IFERROR(VLOOKUP(E3429,marginal!$A$2:$E$4826,4,FALSE),0)</f>
        <v>-783.60461538461402</v>
      </c>
    </row>
    <row r="3430" spans="1:30" x14ac:dyDescent="0.2">
      <c r="A3430" s="27" t="s">
        <v>6907</v>
      </c>
      <c r="B3430" s="6" t="s">
        <v>6916</v>
      </c>
      <c r="C3430" s="6" t="s">
        <v>6912</v>
      </c>
      <c r="D3430" s="4">
        <v>170021</v>
      </c>
      <c r="E3430" s="4">
        <v>170837</v>
      </c>
      <c r="F3430" s="5" t="s">
        <v>4177</v>
      </c>
      <c r="G3430" s="4">
        <v>170838</v>
      </c>
      <c r="H3430" s="5" t="s">
        <v>4178</v>
      </c>
      <c r="I3430" s="18">
        <v>45253</v>
      </c>
      <c r="J3430" s="28">
        <v>1286538382</v>
      </c>
      <c r="K3430" s="18">
        <v>45260</v>
      </c>
      <c r="L3430" s="18">
        <v>45260</v>
      </c>
      <c r="M3430" s="18"/>
      <c r="N3430" s="30">
        <v>8</v>
      </c>
      <c r="O3430" s="7">
        <v>10000</v>
      </c>
      <c r="P3430" s="30">
        <v>132</v>
      </c>
      <c r="Q3430" s="22">
        <v>5.8283715876113903E-2</v>
      </c>
      <c r="R3430" s="8">
        <v>7000</v>
      </c>
      <c r="S3430" s="4">
        <v>142</v>
      </c>
      <c r="T3430" s="10">
        <v>1758.65</v>
      </c>
      <c r="U3430" s="17" t="s">
        <v>6286</v>
      </c>
      <c r="V3430" s="21">
        <v>1</v>
      </c>
      <c r="W3430" s="9">
        <v>7000</v>
      </c>
      <c r="X3430" s="22">
        <f t="shared" si="265"/>
        <v>0</v>
      </c>
      <c r="Y3430" s="29">
        <v>1758.65</v>
      </c>
      <c r="Z3430" s="34">
        <f t="shared" si="266"/>
        <v>458000</v>
      </c>
      <c r="AA3430" s="34">
        <f t="shared" si="267"/>
        <v>1.5283842794759825E-2</v>
      </c>
      <c r="AB3430" s="35">
        <f t="shared" si="268"/>
        <v>2.017467248908297</v>
      </c>
      <c r="AC3430" s="35">
        <f t="shared" si="269"/>
        <v>2.1703056768558953</v>
      </c>
      <c r="AD3430" s="6">
        <f>IFERROR(VLOOKUP(E3430,marginal!$A$2:$E$4826,4,FALSE),0)</f>
        <v>1782.7338461538438</v>
      </c>
    </row>
    <row r="3431" spans="1:30" x14ac:dyDescent="0.2">
      <c r="A3431" s="27" t="s">
        <v>6907</v>
      </c>
      <c r="B3431" s="6" t="s">
        <v>6924</v>
      </c>
      <c r="C3431" s="6" t="s">
        <v>6912</v>
      </c>
      <c r="D3431" s="4">
        <v>169455</v>
      </c>
      <c r="E3431" s="4">
        <v>171029</v>
      </c>
      <c r="F3431" s="5" t="s">
        <v>4179</v>
      </c>
      <c r="G3431" s="4">
        <v>171030</v>
      </c>
      <c r="H3431" s="5" t="s">
        <v>4180</v>
      </c>
      <c r="I3431" s="18">
        <v>45246</v>
      </c>
      <c r="J3431" s="28">
        <v>1280255923</v>
      </c>
      <c r="K3431" s="18">
        <v>45260</v>
      </c>
      <c r="L3431" s="18">
        <v>45260</v>
      </c>
      <c r="M3431" s="18"/>
      <c r="N3431" s="30">
        <v>7</v>
      </c>
      <c r="O3431" s="7">
        <v>10000</v>
      </c>
      <c r="P3431" s="30">
        <v>127</v>
      </c>
      <c r="Q3431" s="22">
        <v>5.24391097594855E-2</v>
      </c>
      <c r="R3431" s="8">
        <v>8000</v>
      </c>
      <c r="S3431" s="4">
        <v>80</v>
      </c>
      <c r="T3431" s="10">
        <v>1103.3599999999999</v>
      </c>
      <c r="U3431" s="17" t="s">
        <v>6286</v>
      </c>
      <c r="V3431" s="21">
        <v>1</v>
      </c>
      <c r="W3431" s="9">
        <v>8000</v>
      </c>
      <c r="X3431" s="22">
        <f t="shared" si="265"/>
        <v>0</v>
      </c>
      <c r="Y3431" s="29">
        <v>1103.3599999999999</v>
      </c>
      <c r="Z3431" s="34">
        <f t="shared" si="266"/>
        <v>366000</v>
      </c>
      <c r="AA3431" s="34">
        <f t="shared" si="267"/>
        <v>2.185792349726776E-2</v>
      </c>
      <c r="AB3431" s="35">
        <f t="shared" si="268"/>
        <v>2.7759562841530054</v>
      </c>
      <c r="AC3431" s="35">
        <f t="shared" si="269"/>
        <v>1.7486338797814207</v>
      </c>
      <c r="AD3431" s="6">
        <f>IFERROR(VLOOKUP(E3431,marginal!$A$2:$E$4826,4,FALSE),0)</f>
        <v>1552.0543589743584</v>
      </c>
    </row>
    <row r="3432" spans="1:30" x14ac:dyDescent="0.2">
      <c r="A3432" s="27" t="s">
        <v>6907</v>
      </c>
      <c r="B3432" s="6" t="s">
        <v>6908</v>
      </c>
      <c r="C3432" s="6" t="s">
        <v>6909</v>
      </c>
      <c r="D3432" s="4">
        <v>170043</v>
      </c>
      <c r="E3432" s="4">
        <v>171040</v>
      </c>
      <c r="F3432" s="5" t="s">
        <v>4181</v>
      </c>
      <c r="G3432" s="4">
        <v>171041</v>
      </c>
      <c r="H3432" s="5" t="s">
        <v>4182</v>
      </c>
      <c r="I3432" s="18">
        <v>45253</v>
      </c>
      <c r="J3432" s="28">
        <v>1286695254</v>
      </c>
      <c r="K3432" s="18">
        <v>45260</v>
      </c>
      <c r="L3432" s="18">
        <v>45260</v>
      </c>
      <c r="M3432" s="18"/>
      <c r="N3432" s="30">
        <v>6</v>
      </c>
      <c r="O3432" s="7">
        <v>10000</v>
      </c>
      <c r="P3432" s="30">
        <v>115</v>
      </c>
      <c r="Q3432" s="22">
        <v>3.97705569269148E-2</v>
      </c>
      <c r="R3432" s="8">
        <v>9000</v>
      </c>
      <c r="S3432" s="4">
        <v>142</v>
      </c>
      <c r="T3432" s="10">
        <v>2255.2800000000002</v>
      </c>
      <c r="U3432" s="17" t="s">
        <v>6286</v>
      </c>
      <c r="V3432" s="21">
        <v>1</v>
      </c>
      <c r="W3432" s="9">
        <v>9000</v>
      </c>
      <c r="X3432" s="22">
        <f t="shared" si="265"/>
        <v>0</v>
      </c>
      <c r="Y3432" s="29">
        <v>2255.2800000000002</v>
      </c>
      <c r="Z3432" s="34">
        <f t="shared" si="266"/>
        <v>310000</v>
      </c>
      <c r="AA3432" s="34">
        <f t="shared" si="267"/>
        <v>2.903225806451613E-2</v>
      </c>
      <c r="AB3432" s="35">
        <f t="shared" si="268"/>
        <v>3.338709677419355</v>
      </c>
      <c r="AC3432" s="35">
        <f t="shared" si="269"/>
        <v>4.1225806451612907</v>
      </c>
      <c r="AD3432" s="6">
        <f>IFERROR(VLOOKUP(E3432,marginal!$A$2:$E$4826,4,FALSE),0)</f>
        <v>2945.8897435897397</v>
      </c>
    </row>
    <row r="3433" spans="1:30" x14ac:dyDescent="0.2">
      <c r="A3433" s="27" t="s">
        <v>6907</v>
      </c>
      <c r="B3433" s="6" t="s">
        <v>6919</v>
      </c>
      <c r="C3433" s="6" t="s">
        <v>6909</v>
      </c>
      <c r="D3433" s="4">
        <v>170247</v>
      </c>
      <c r="E3433" s="4">
        <v>171070</v>
      </c>
      <c r="F3433" s="5" t="s">
        <v>4183</v>
      </c>
      <c r="G3433" s="4">
        <v>171071</v>
      </c>
      <c r="H3433" s="5" t="s">
        <v>4184</v>
      </c>
      <c r="I3433" s="18">
        <v>45255</v>
      </c>
      <c r="J3433" s="28">
        <v>1288473430</v>
      </c>
      <c r="K3433" s="18">
        <v>45260</v>
      </c>
      <c r="L3433" s="18">
        <v>45260</v>
      </c>
      <c r="M3433" s="18"/>
      <c r="N3433" s="30">
        <v>2</v>
      </c>
      <c r="O3433" s="7">
        <v>7000</v>
      </c>
      <c r="P3433" s="30">
        <v>110</v>
      </c>
      <c r="Q3433" s="22">
        <v>1.8298129407071966E-2</v>
      </c>
      <c r="R3433" s="8">
        <v>6000</v>
      </c>
      <c r="S3433" s="4">
        <v>142</v>
      </c>
      <c r="T3433" s="10">
        <v>1503.37</v>
      </c>
      <c r="U3433" s="17" t="s">
        <v>6286</v>
      </c>
      <c r="V3433" s="21">
        <v>1</v>
      </c>
      <c r="W3433" s="9">
        <v>6000</v>
      </c>
      <c r="X3433" s="22">
        <f t="shared" si="265"/>
        <v>0</v>
      </c>
      <c r="Y3433" s="29">
        <v>1503.37</v>
      </c>
      <c r="Z3433" s="34">
        <f t="shared" si="266"/>
        <v>140000</v>
      </c>
      <c r="AA3433" s="34">
        <f t="shared" si="267"/>
        <v>4.2857142857142858E-2</v>
      </c>
      <c r="AB3433" s="35">
        <f t="shared" si="268"/>
        <v>4.7142857142857144</v>
      </c>
      <c r="AC3433" s="35">
        <f t="shared" si="269"/>
        <v>6.0857142857142854</v>
      </c>
      <c r="AD3433" s="6">
        <f>IFERROR(VLOOKUP(E3433,marginal!$A$2:$E$4826,4,FALSE),0)</f>
        <v>11380.590769230699</v>
      </c>
    </row>
    <row r="3434" spans="1:30" x14ac:dyDescent="0.2">
      <c r="A3434" s="27" t="s">
        <v>6907</v>
      </c>
      <c r="B3434" s="6" t="s">
        <v>6911</v>
      </c>
      <c r="C3434" s="6" t="s">
        <v>6912</v>
      </c>
      <c r="D3434" s="4">
        <v>169742</v>
      </c>
      <c r="E3434" s="4">
        <v>171088</v>
      </c>
      <c r="F3434" s="5" t="s">
        <v>4185</v>
      </c>
      <c r="G3434" s="4">
        <v>171089</v>
      </c>
      <c r="H3434" s="5" t="s">
        <v>4186</v>
      </c>
      <c r="I3434" s="18">
        <v>45251</v>
      </c>
      <c r="J3434" s="28">
        <v>1284558034</v>
      </c>
      <c r="K3434" s="18">
        <v>45261</v>
      </c>
      <c r="L3434" s="18">
        <v>45260</v>
      </c>
      <c r="M3434" s="18"/>
      <c r="N3434" s="30">
        <v>4</v>
      </c>
      <c r="O3434" s="7">
        <v>10000</v>
      </c>
      <c r="P3434" s="30">
        <v>110</v>
      </c>
      <c r="Q3434" s="22">
        <v>3.11605023919212E-2</v>
      </c>
      <c r="R3434" s="8">
        <v>8000</v>
      </c>
      <c r="S3434" s="4">
        <v>127</v>
      </c>
      <c r="T3434" s="10">
        <v>1779.26</v>
      </c>
      <c r="U3434" s="17" t="s">
        <v>6286</v>
      </c>
      <c r="V3434" s="21">
        <v>1</v>
      </c>
      <c r="W3434" s="9">
        <v>8000</v>
      </c>
      <c r="X3434" s="22">
        <f t="shared" si="265"/>
        <v>0</v>
      </c>
      <c r="Y3434" s="29">
        <v>1779.26</v>
      </c>
      <c r="Z3434" s="34">
        <f t="shared" si="266"/>
        <v>166000</v>
      </c>
      <c r="AA3434" s="34">
        <f t="shared" si="267"/>
        <v>4.8192771084337352E-2</v>
      </c>
      <c r="AB3434" s="35">
        <f t="shared" si="268"/>
        <v>5.3012048192771086</v>
      </c>
      <c r="AC3434" s="35">
        <f t="shared" si="269"/>
        <v>6.120481927710844</v>
      </c>
      <c r="AD3434" s="6">
        <f>IFERROR(VLOOKUP(E3434,marginal!$A$2:$E$4826,4,FALSE),0)</f>
        <v>1613.9005128205133</v>
      </c>
    </row>
    <row r="3435" spans="1:30" x14ac:dyDescent="0.2">
      <c r="A3435" s="27" t="s">
        <v>6907</v>
      </c>
      <c r="B3435" s="6" t="s">
        <v>6926</v>
      </c>
      <c r="C3435" s="6" t="s">
        <v>6909</v>
      </c>
      <c r="D3435" s="4">
        <v>171015</v>
      </c>
      <c r="E3435" s="4">
        <v>171147</v>
      </c>
      <c r="F3435" s="5" t="s">
        <v>4187</v>
      </c>
      <c r="G3435" s="4">
        <v>171148</v>
      </c>
      <c r="H3435" s="5" t="s">
        <v>4188</v>
      </c>
      <c r="I3435" s="18">
        <v>45260</v>
      </c>
      <c r="J3435" s="28">
        <v>1292396616</v>
      </c>
      <c r="K3435" s="18">
        <v>45261</v>
      </c>
      <c r="L3435" s="18">
        <v>45260</v>
      </c>
      <c r="M3435" s="18"/>
      <c r="N3435" s="30">
        <v>8</v>
      </c>
      <c r="O3435" s="7">
        <v>5000</v>
      </c>
      <c r="P3435" s="30">
        <v>147</v>
      </c>
      <c r="Q3435" s="22">
        <v>5.8283715876113994E-2</v>
      </c>
      <c r="R3435" s="8">
        <v>7000</v>
      </c>
      <c r="S3435" s="4">
        <v>142</v>
      </c>
      <c r="T3435" s="10">
        <v>1758.65</v>
      </c>
      <c r="U3435" s="17" t="s">
        <v>6286</v>
      </c>
      <c r="V3435" s="21">
        <v>1</v>
      </c>
      <c r="W3435" s="9">
        <v>7000</v>
      </c>
      <c r="X3435" s="22">
        <f t="shared" si="265"/>
        <v>0</v>
      </c>
      <c r="Y3435" s="29">
        <v>1758.65</v>
      </c>
      <c r="Z3435" s="34">
        <f t="shared" si="266"/>
        <v>458000</v>
      </c>
      <c r="AA3435" s="34">
        <f t="shared" si="267"/>
        <v>1.5283842794759825E-2</v>
      </c>
      <c r="AB3435" s="35">
        <f t="shared" si="268"/>
        <v>2.2467248908296944</v>
      </c>
      <c r="AC3435" s="35">
        <f t="shared" si="269"/>
        <v>2.1703056768558953</v>
      </c>
      <c r="AD3435" s="6">
        <f>IFERROR(VLOOKUP(E3435,marginal!$A$2:$E$4826,4,FALSE),0)</f>
        <v>10696.1307692307</v>
      </c>
    </row>
    <row r="3436" spans="1:30" x14ac:dyDescent="0.2">
      <c r="A3436" s="27" t="s">
        <v>6907</v>
      </c>
      <c r="B3436" s="6" t="s">
        <v>6916</v>
      </c>
      <c r="C3436" s="6" t="s">
        <v>6912</v>
      </c>
      <c r="D3436" s="4">
        <v>170436</v>
      </c>
      <c r="E3436" s="4">
        <v>171251</v>
      </c>
      <c r="F3436" s="5" t="s">
        <v>4189</v>
      </c>
      <c r="G3436" s="4">
        <v>171252</v>
      </c>
      <c r="H3436" s="5" t="s">
        <v>4190</v>
      </c>
      <c r="I3436" s="18">
        <v>45257</v>
      </c>
      <c r="J3436" s="28">
        <v>1290407169</v>
      </c>
      <c r="K3436" s="18">
        <v>45264</v>
      </c>
      <c r="L3436" s="18">
        <v>45260</v>
      </c>
      <c r="M3436" s="18"/>
      <c r="N3436" s="30">
        <v>8</v>
      </c>
      <c r="O3436" s="7">
        <v>10000</v>
      </c>
      <c r="P3436" s="30">
        <v>132</v>
      </c>
      <c r="Q3436" s="22">
        <v>5.8283715876113903E-2</v>
      </c>
      <c r="R3436" s="8">
        <v>10000</v>
      </c>
      <c r="S3436" s="4">
        <v>142</v>
      </c>
      <c r="T3436" s="10">
        <v>2510.34</v>
      </c>
      <c r="U3436" s="17" t="s">
        <v>6286</v>
      </c>
      <c r="V3436" s="21">
        <v>0.59036030540529028</v>
      </c>
      <c r="W3436" s="9">
        <v>5903.6030540529027</v>
      </c>
      <c r="X3436" s="22">
        <f t="shared" si="265"/>
        <v>-0.40963969459470972</v>
      </c>
      <c r="Y3436" s="29">
        <v>1482.0050890711166</v>
      </c>
      <c r="Z3436" s="34">
        <f t="shared" si="266"/>
        <v>458000</v>
      </c>
      <c r="AA3436" s="34">
        <f t="shared" si="267"/>
        <v>2.1834061135371178E-2</v>
      </c>
      <c r="AB3436" s="35">
        <f t="shared" si="268"/>
        <v>2.8820960698689957</v>
      </c>
      <c r="AC3436" s="35">
        <f t="shared" si="269"/>
        <v>3.1004366812227073</v>
      </c>
      <c r="AD3436" s="6">
        <f>IFERROR(VLOOKUP(E3436,marginal!$A$2:$E$4826,4,FALSE),0)</f>
        <v>-11862.14676923076</v>
      </c>
    </row>
    <row r="3437" spans="1:30" x14ac:dyDescent="0.2">
      <c r="A3437" s="27" t="s">
        <v>6907</v>
      </c>
      <c r="B3437" s="6" t="s">
        <v>6914</v>
      </c>
      <c r="C3437" s="6" t="s">
        <v>6909</v>
      </c>
      <c r="D3437" s="2">
        <v>170491</v>
      </c>
      <c r="E3437" s="2">
        <v>170778</v>
      </c>
      <c r="F3437" s="3" t="s">
        <v>3198</v>
      </c>
      <c r="G3437" s="2">
        <v>170787</v>
      </c>
      <c r="H3437" s="3" t="s">
        <v>4191</v>
      </c>
      <c r="I3437" s="18">
        <v>45258</v>
      </c>
      <c r="J3437" s="28">
        <v>1290633179</v>
      </c>
      <c r="K3437" s="18">
        <v>45260</v>
      </c>
      <c r="L3437" s="18">
        <v>45260</v>
      </c>
      <c r="M3437" s="18"/>
      <c r="N3437" s="30">
        <v>5</v>
      </c>
      <c r="O3437" s="7">
        <v>10000</v>
      </c>
      <c r="P3437" s="30">
        <v>110</v>
      </c>
      <c r="Q3437" s="22">
        <v>3.3741050530766099E-2</v>
      </c>
      <c r="R3437" s="7">
        <v>6000</v>
      </c>
      <c r="S3437" s="2">
        <v>142</v>
      </c>
      <c r="T3437" s="11">
        <v>1503.37</v>
      </c>
      <c r="U3437" s="17" t="s">
        <v>6286</v>
      </c>
      <c r="V3437" s="21">
        <v>0.86980772036491305</v>
      </c>
      <c r="W3437" s="9">
        <v>5218.8463221894781</v>
      </c>
      <c r="X3437" s="22">
        <f t="shared" si="265"/>
        <v>-0.13019227963508695</v>
      </c>
      <c r="Y3437" s="29">
        <v>1307.6428325649993</v>
      </c>
      <c r="Z3437" s="34">
        <f t="shared" si="266"/>
        <v>186000</v>
      </c>
      <c r="AA3437" s="34">
        <f t="shared" si="267"/>
        <v>3.2258064516129031E-2</v>
      </c>
      <c r="AB3437" s="35">
        <f t="shared" si="268"/>
        <v>3.5483870967741935</v>
      </c>
      <c r="AC3437" s="35">
        <f t="shared" si="269"/>
        <v>4.5806451612903221</v>
      </c>
      <c r="AD3437" s="6">
        <f>IFERROR(VLOOKUP(E3437,marginal!$A$2:$E$4826,4,FALSE),0)</f>
        <v>-2005.52</v>
      </c>
    </row>
    <row r="3438" spans="1:30" x14ac:dyDescent="0.2">
      <c r="A3438" s="27" t="s">
        <v>6907</v>
      </c>
      <c r="B3438" s="6" t="s">
        <v>6924</v>
      </c>
      <c r="C3438" s="6" t="s">
        <v>6912</v>
      </c>
      <c r="D3438" s="2">
        <v>169318</v>
      </c>
      <c r="E3438" s="2">
        <v>170814</v>
      </c>
      <c r="F3438" s="3" t="s">
        <v>4155</v>
      </c>
      <c r="G3438" s="2">
        <v>170816</v>
      </c>
      <c r="H3438" s="3" t="s">
        <v>4192</v>
      </c>
      <c r="I3438" s="18">
        <v>45246</v>
      </c>
      <c r="J3438" s="28">
        <v>1279346231</v>
      </c>
      <c r="K3438" s="18">
        <v>45260</v>
      </c>
      <c r="L3438" s="18">
        <v>45260</v>
      </c>
      <c r="M3438" s="18"/>
      <c r="N3438" s="30">
        <v>9</v>
      </c>
      <c r="O3438" s="7">
        <v>5000</v>
      </c>
      <c r="P3438" s="30">
        <v>147</v>
      </c>
      <c r="Q3438" s="22">
        <v>7.9000519063171556E-2</v>
      </c>
      <c r="R3438" s="7">
        <v>25000</v>
      </c>
      <c r="S3438" s="2">
        <v>80</v>
      </c>
      <c r="T3438" s="11">
        <v>3413.91</v>
      </c>
      <c r="U3438" s="17" t="s">
        <v>6286</v>
      </c>
      <c r="V3438" s="21">
        <v>1</v>
      </c>
      <c r="W3438" s="9">
        <v>25000</v>
      </c>
      <c r="X3438" s="22">
        <f t="shared" si="265"/>
        <v>0</v>
      </c>
      <c r="Y3438" s="29">
        <v>3413.91</v>
      </c>
      <c r="Z3438" s="34">
        <f t="shared" si="266"/>
        <v>222000</v>
      </c>
      <c r="AA3438" s="34">
        <f t="shared" si="267"/>
        <v>0.11261261261261261</v>
      </c>
      <c r="AB3438" s="35">
        <f t="shared" si="268"/>
        <v>16.554054054054053</v>
      </c>
      <c r="AC3438" s="35">
        <f t="shared" si="269"/>
        <v>9.0090090090090094</v>
      </c>
      <c r="AD3438" s="6">
        <f>IFERROR(VLOOKUP(E3438,marginal!$A$2:$E$4826,4,FALSE),0)</f>
        <v>6154.0476923076503</v>
      </c>
    </row>
    <row r="3439" spans="1:30" x14ac:dyDescent="0.2">
      <c r="A3439" s="27" t="s">
        <v>6907</v>
      </c>
      <c r="B3439" s="6" t="s">
        <v>6924</v>
      </c>
      <c r="C3439" s="6" t="s">
        <v>6912</v>
      </c>
      <c r="D3439" s="2">
        <v>169317</v>
      </c>
      <c r="E3439" s="2">
        <v>170814</v>
      </c>
      <c r="F3439" s="3" t="s">
        <v>4155</v>
      </c>
      <c r="G3439" s="2">
        <v>170817</v>
      </c>
      <c r="H3439" s="3" t="s">
        <v>4193</v>
      </c>
      <c r="I3439" s="18">
        <v>45246</v>
      </c>
      <c r="J3439" s="28">
        <v>1279345612</v>
      </c>
      <c r="K3439" s="18">
        <v>45260</v>
      </c>
      <c r="L3439" s="18">
        <v>45260</v>
      </c>
      <c r="M3439" s="18"/>
      <c r="N3439" s="30">
        <v>6</v>
      </c>
      <c r="O3439" s="7">
        <v>16000</v>
      </c>
      <c r="P3439" s="30">
        <v>127</v>
      </c>
      <c r="Q3439" s="22">
        <v>3.9770556926914676E-2</v>
      </c>
      <c r="R3439" s="7">
        <v>16000</v>
      </c>
      <c r="S3439" s="2">
        <v>75</v>
      </c>
      <c r="T3439" s="11">
        <v>2055.13</v>
      </c>
      <c r="U3439" s="17" t="s">
        <v>6286</v>
      </c>
      <c r="V3439" s="21">
        <v>1</v>
      </c>
      <c r="W3439" s="9">
        <v>16000</v>
      </c>
      <c r="X3439" s="22">
        <f t="shared" si="265"/>
        <v>0</v>
      </c>
      <c r="Y3439" s="29">
        <v>2055.13</v>
      </c>
      <c r="Z3439" s="34">
        <f t="shared" si="266"/>
        <v>310000</v>
      </c>
      <c r="AA3439" s="34">
        <f t="shared" si="267"/>
        <v>5.1612903225806452E-2</v>
      </c>
      <c r="AB3439" s="35">
        <f t="shared" si="268"/>
        <v>6.5548387096774192</v>
      </c>
      <c r="AC3439" s="35">
        <f t="shared" si="269"/>
        <v>3.870967741935484</v>
      </c>
      <c r="AD3439" s="6">
        <f>IFERROR(VLOOKUP(E3439,marginal!$A$2:$E$4826,4,FALSE),0)</f>
        <v>6154.0476923076503</v>
      </c>
    </row>
    <row r="3440" spans="1:30" x14ac:dyDescent="0.2">
      <c r="A3440" s="27" t="s">
        <v>6907</v>
      </c>
      <c r="B3440" s="6" t="s">
        <v>6924</v>
      </c>
      <c r="C3440" s="6" t="s">
        <v>6912</v>
      </c>
      <c r="D3440" s="2">
        <v>169411</v>
      </c>
      <c r="E3440" s="2">
        <v>170814</v>
      </c>
      <c r="F3440" s="3" t="s">
        <v>4155</v>
      </c>
      <c r="G3440" s="2">
        <v>170818</v>
      </c>
      <c r="H3440" s="3" t="s">
        <v>4194</v>
      </c>
      <c r="I3440" s="18">
        <v>45257</v>
      </c>
      <c r="J3440" s="28">
        <v>1280066851</v>
      </c>
      <c r="K3440" s="18">
        <v>45260</v>
      </c>
      <c r="L3440" s="18">
        <v>45260</v>
      </c>
      <c r="M3440" s="18"/>
      <c r="N3440" s="30">
        <v>9</v>
      </c>
      <c r="O3440" s="7">
        <v>10000</v>
      </c>
      <c r="P3440" s="30">
        <v>147</v>
      </c>
      <c r="Q3440" s="22">
        <v>7.9000519063170294E-2</v>
      </c>
      <c r="R3440" s="7">
        <v>30000</v>
      </c>
      <c r="S3440" s="2">
        <v>90</v>
      </c>
      <c r="T3440" s="11">
        <v>4634.53</v>
      </c>
      <c r="U3440" s="17" t="s">
        <v>6286</v>
      </c>
      <c r="V3440" s="21">
        <v>1</v>
      </c>
      <c r="W3440" s="9">
        <v>30000</v>
      </c>
      <c r="X3440" s="22">
        <f t="shared" si="265"/>
        <v>0</v>
      </c>
      <c r="Y3440" s="29">
        <v>4634.53</v>
      </c>
      <c r="Z3440" s="34">
        <f t="shared" si="266"/>
        <v>222000</v>
      </c>
      <c r="AA3440" s="34">
        <f t="shared" si="267"/>
        <v>0.13513513513513514</v>
      </c>
      <c r="AB3440" s="35">
        <f t="shared" si="268"/>
        <v>19.864864864864867</v>
      </c>
      <c r="AC3440" s="35">
        <f t="shared" si="269"/>
        <v>12.162162162162163</v>
      </c>
      <c r="AD3440" s="6">
        <f>IFERROR(VLOOKUP(E3440,marginal!$A$2:$E$4826,4,FALSE),0)</f>
        <v>6154.0476923076503</v>
      </c>
    </row>
    <row r="3441" spans="1:30" x14ac:dyDescent="0.2">
      <c r="A3441" s="27" t="s">
        <v>6907</v>
      </c>
      <c r="B3441" s="6" t="s">
        <v>6924</v>
      </c>
      <c r="C3441" s="6" t="s">
        <v>6912</v>
      </c>
      <c r="D3441" s="2">
        <v>169315</v>
      </c>
      <c r="E3441" s="2">
        <v>170814</v>
      </c>
      <c r="F3441" s="3" t="s">
        <v>4155</v>
      </c>
      <c r="G3441" s="2">
        <v>170819</v>
      </c>
      <c r="H3441" s="3" t="s">
        <v>4195</v>
      </c>
      <c r="I3441" s="18">
        <v>45246</v>
      </c>
      <c r="J3441" s="28">
        <v>1279344184</v>
      </c>
      <c r="K3441" s="18">
        <v>45260</v>
      </c>
      <c r="L3441" s="18">
        <v>45260</v>
      </c>
      <c r="M3441" s="18"/>
      <c r="N3441" s="30">
        <v>7</v>
      </c>
      <c r="O3441" s="7">
        <v>10000</v>
      </c>
      <c r="P3441" s="30">
        <v>127</v>
      </c>
      <c r="Q3441" s="22">
        <v>5.24391097594855E-2</v>
      </c>
      <c r="R3441" s="7">
        <v>10000</v>
      </c>
      <c r="S3441" s="2">
        <v>80</v>
      </c>
      <c r="T3441" s="11">
        <v>1365.58</v>
      </c>
      <c r="U3441" s="17" t="s">
        <v>6286</v>
      </c>
      <c r="V3441" s="21">
        <v>1</v>
      </c>
      <c r="W3441" s="9">
        <v>10000</v>
      </c>
      <c r="X3441" s="22">
        <f t="shared" si="265"/>
        <v>0</v>
      </c>
      <c r="Y3441" s="29">
        <v>1365.58</v>
      </c>
      <c r="Z3441" s="34">
        <f t="shared" si="266"/>
        <v>366000</v>
      </c>
      <c r="AA3441" s="34">
        <f t="shared" si="267"/>
        <v>2.7322404371584699E-2</v>
      </c>
      <c r="AB3441" s="35">
        <f t="shared" si="268"/>
        <v>3.4699453551912569</v>
      </c>
      <c r="AC3441" s="35">
        <f t="shared" si="269"/>
        <v>2.1857923497267757</v>
      </c>
      <c r="AD3441" s="6">
        <f>IFERROR(VLOOKUP(E3441,marginal!$A$2:$E$4826,4,FALSE),0)</f>
        <v>6154.0476923076503</v>
      </c>
    </row>
    <row r="3442" spans="1:30" x14ac:dyDescent="0.2">
      <c r="A3442" s="27" t="s">
        <v>6907</v>
      </c>
      <c r="B3442" s="6" t="s">
        <v>6924</v>
      </c>
      <c r="C3442" s="6" t="s">
        <v>6912</v>
      </c>
      <c r="D3442" s="2">
        <v>169314</v>
      </c>
      <c r="E3442" s="2">
        <v>170814</v>
      </c>
      <c r="F3442" s="3" t="s">
        <v>4155</v>
      </c>
      <c r="G3442" s="2">
        <v>170820</v>
      </c>
      <c r="H3442" s="3" t="s">
        <v>4196</v>
      </c>
      <c r="I3442" s="18">
        <v>45257</v>
      </c>
      <c r="J3442" s="28">
        <v>1279342222</v>
      </c>
      <c r="K3442" s="18">
        <v>45260</v>
      </c>
      <c r="L3442" s="18">
        <v>45260</v>
      </c>
      <c r="M3442" s="18"/>
      <c r="N3442" s="30">
        <v>8</v>
      </c>
      <c r="O3442" s="7">
        <v>5000</v>
      </c>
      <c r="P3442" s="30">
        <v>147</v>
      </c>
      <c r="Q3442" s="22">
        <v>5.8283715876113994E-2</v>
      </c>
      <c r="R3442" s="7">
        <v>15000</v>
      </c>
      <c r="S3442" s="2">
        <v>90</v>
      </c>
      <c r="T3442" s="11">
        <v>2324.0300000000002</v>
      </c>
      <c r="U3442" s="17" t="s">
        <v>6286</v>
      </c>
      <c r="V3442" s="21">
        <v>1</v>
      </c>
      <c r="W3442" s="9">
        <v>15000</v>
      </c>
      <c r="X3442" s="22">
        <f t="shared" si="265"/>
        <v>0</v>
      </c>
      <c r="Y3442" s="29">
        <v>2324.0300000000002</v>
      </c>
      <c r="Z3442" s="34">
        <f t="shared" si="266"/>
        <v>458000</v>
      </c>
      <c r="AA3442" s="34">
        <f t="shared" si="267"/>
        <v>3.2751091703056769E-2</v>
      </c>
      <c r="AB3442" s="35">
        <f t="shared" si="268"/>
        <v>4.8144104803493448</v>
      </c>
      <c r="AC3442" s="35">
        <f t="shared" si="269"/>
        <v>2.947598253275109</v>
      </c>
      <c r="AD3442" s="6">
        <f>IFERROR(VLOOKUP(E3442,marginal!$A$2:$E$4826,4,FALSE),0)</f>
        <v>6154.0476923076503</v>
      </c>
    </row>
    <row r="3443" spans="1:30" x14ac:dyDescent="0.2">
      <c r="A3443" s="27" t="s">
        <v>6907</v>
      </c>
      <c r="B3443" s="6" t="s">
        <v>6915</v>
      </c>
      <c r="C3443" s="6" t="s">
        <v>6909</v>
      </c>
      <c r="D3443" s="2">
        <v>170620</v>
      </c>
      <c r="E3443" s="2">
        <v>170864</v>
      </c>
      <c r="F3443" s="3" t="s">
        <v>4157</v>
      </c>
      <c r="G3443" s="2">
        <v>170868</v>
      </c>
      <c r="H3443" s="3" t="s">
        <v>4197</v>
      </c>
      <c r="I3443" s="18">
        <v>45259</v>
      </c>
      <c r="J3443" s="28">
        <v>1291053063</v>
      </c>
      <c r="K3443" s="18">
        <v>45260</v>
      </c>
      <c r="L3443" s="18">
        <v>45260</v>
      </c>
      <c r="M3443" s="18"/>
      <c r="N3443" s="30">
        <v>1</v>
      </c>
      <c r="O3443" s="7">
        <v>10000</v>
      </c>
      <c r="P3443" s="30">
        <v>90</v>
      </c>
      <c r="Q3443" s="22">
        <v>5.9818464604665302E-3</v>
      </c>
      <c r="R3443" s="7">
        <v>5000</v>
      </c>
      <c r="S3443" s="2">
        <v>147</v>
      </c>
      <c r="T3443" s="11">
        <v>1303.3399999999999</v>
      </c>
      <c r="U3443" s="17" t="s">
        <v>6286</v>
      </c>
      <c r="V3443" s="21">
        <v>1</v>
      </c>
      <c r="W3443" s="9">
        <v>5000</v>
      </c>
      <c r="X3443" s="22">
        <f t="shared" si="265"/>
        <v>0</v>
      </c>
      <c r="Y3443" s="29">
        <v>1303.3399999999999</v>
      </c>
      <c r="Z3443" s="34">
        <f t="shared" si="266"/>
        <v>364000</v>
      </c>
      <c r="AA3443" s="34">
        <f t="shared" si="267"/>
        <v>1.3736263736263736E-2</v>
      </c>
      <c r="AB3443" s="35">
        <f t="shared" si="268"/>
        <v>1.2362637362637363</v>
      </c>
      <c r="AC3443" s="35">
        <f t="shared" si="269"/>
        <v>2.0192307692307692</v>
      </c>
      <c r="AD3443" s="6">
        <f>IFERROR(VLOOKUP(E3443,marginal!$A$2:$E$4826,4,FALSE),0)</f>
        <v>2819.5564102564099</v>
      </c>
    </row>
    <row r="3444" spans="1:30" x14ac:dyDescent="0.2">
      <c r="A3444" s="27" t="s">
        <v>6907</v>
      </c>
      <c r="B3444" s="6" t="s">
        <v>6915</v>
      </c>
      <c r="C3444" s="6" t="s">
        <v>6909</v>
      </c>
      <c r="D3444" s="2">
        <v>170622</v>
      </c>
      <c r="E3444" s="2">
        <v>170864</v>
      </c>
      <c r="F3444" s="3" t="s">
        <v>4157</v>
      </c>
      <c r="G3444" s="2">
        <v>170869</v>
      </c>
      <c r="H3444" s="3" t="s">
        <v>4198</v>
      </c>
      <c r="I3444" s="18">
        <v>45258</v>
      </c>
      <c r="J3444" s="28">
        <v>1291052564</v>
      </c>
      <c r="K3444" s="18">
        <v>45260</v>
      </c>
      <c r="L3444" s="18">
        <v>45260</v>
      </c>
      <c r="M3444" s="18"/>
      <c r="N3444" s="30">
        <v>1</v>
      </c>
      <c r="O3444" s="7">
        <v>10000</v>
      </c>
      <c r="P3444" s="30">
        <v>90</v>
      </c>
      <c r="Q3444" s="22">
        <v>5.9818464604665302E-3</v>
      </c>
      <c r="R3444" s="7">
        <v>5000</v>
      </c>
      <c r="S3444" s="2">
        <v>147</v>
      </c>
      <c r="T3444" s="11">
        <v>1303.3399999999999</v>
      </c>
      <c r="U3444" s="17" t="s">
        <v>6286</v>
      </c>
      <c r="V3444" s="21">
        <v>1</v>
      </c>
      <c r="W3444" s="9">
        <v>5000</v>
      </c>
      <c r="X3444" s="22">
        <f t="shared" si="265"/>
        <v>0</v>
      </c>
      <c r="Y3444" s="29">
        <v>1303.3399999999999</v>
      </c>
      <c r="Z3444" s="34">
        <f t="shared" si="266"/>
        <v>364000</v>
      </c>
      <c r="AA3444" s="34">
        <f t="shared" si="267"/>
        <v>1.3736263736263736E-2</v>
      </c>
      <c r="AB3444" s="35">
        <f t="shared" si="268"/>
        <v>1.2362637362637363</v>
      </c>
      <c r="AC3444" s="35">
        <f t="shared" si="269"/>
        <v>2.0192307692307692</v>
      </c>
      <c r="AD3444" s="6">
        <f>IFERROR(VLOOKUP(E3444,marginal!$A$2:$E$4826,4,FALSE),0)</f>
        <v>2819.5564102564099</v>
      </c>
    </row>
    <row r="3445" spans="1:30" x14ac:dyDescent="0.2">
      <c r="A3445" s="27" t="s">
        <v>6907</v>
      </c>
      <c r="B3445" s="6" t="s">
        <v>6926</v>
      </c>
      <c r="C3445" s="6" t="s">
        <v>6909</v>
      </c>
      <c r="D3445" s="2">
        <v>170606</v>
      </c>
      <c r="E3445" s="2">
        <v>170870</v>
      </c>
      <c r="F3445" s="3" t="s">
        <v>4159</v>
      </c>
      <c r="G3445" s="2">
        <v>170872</v>
      </c>
      <c r="H3445" s="3" t="s">
        <v>4199</v>
      </c>
      <c r="I3445" s="18">
        <v>45259</v>
      </c>
      <c r="J3445" s="28">
        <v>1290970721</v>
      </c>
      <c r="K3445" s="18">
        <v>45260</v>
      </c>
      <c r="L3445" s="18">
        <v>45260</v>
      </c>
      <c r="M3445" s="18"/>
      <c r="N3445" s="30">
        <v>1</v>
      </c>
      <c r="O3445" s="7">
        <v>7000</v>
      </c>
      <c r="P3445" s="30">
        <v>111</v>
      </c>
      <c r="Q3445" s="22">
        <v>5.9818464604665163E-3</v>
      </c>
      <c r="R3445" s="7">
        <v>7000</v>
      </c>
      <c r="S3445" s="2">
        <v>142</v>
      </c>
      <c r="T3445" s="11">
        <v>1758.65</v>
      </c>
      <c r="U3445" s="17" t="s">
        <v>6286</v>
      </c>
      <c r="V3445" s="21">
        <v>1</v>
      </c>
      <c r="W3445" s="9">
        <v>7000</v>
      </c>
      <c r="X3445" s="22">
        <f t="shared" si="265"/>
        <v>0</v>
      </c>
      <c r="Y3445" s="29">
        <v>1758.65</v>
      </c>
      <c r="Z3445" s="34">
        <f t="shared" si="266"/>
        <v>364000</v>
      </c>
      <c r="AA3445" s="34">
        <f t="shared" si="267"/>
        <v>1.9230769230769232E-2</v>
      </c>
      <c r="AB3445" s="35">
        <f t="shared" si="268"/>
        <v>2.1346153846153846</v>
      </c>
      <c r="AC3445" s="35">
        <f t="shared" si="269"/>
        <v>2.7307692307692308</v>
      </c>
      <c r="AD3445" s="6">
        <f>IFERROR(VLOOKUP(E3445,marginal!$A$2:$E$4826,4,FALSE),0)</f>
        <v>12395.1369230769</v>
      </c>
    </row>
    <row r="3446" spans="1:30" x14ac:dyDescent="0.2">
      <c r="A3446" s="27" t="s">
        <v>6907</v>
      </c>
      <c r="B3446" s="6" t="s">
        <v>6926</v>
      </c>
      <c r="C3446" s="6" t="s">
        <v>6909</v>
      </c>
      <c r="D3446" s="2">
        <v>170373</v>
      </c>
      <c r="E3446" s="2">
        <v>170870</v>
      </c>
      <c r="F3446" s="3" t="s">
        <v>4159</v>
      </c>
      <c r="G3446" s="2">
        <v>170873</v>
      </c>
      <c r="H3446" s="3" t="s">
        <v>4200</v>
      </c>
      <c r="I3446" s="18">
        <v>45259</v>
      </c>
      <c r="J3446" s="28">
        <v>1290259701</v>
      </c>
      <c r="K3446" s="18">
        <v>45260</v>
      </c>
      <c r="L3446" s="18">
        <v>45260</v>
      </c>
      <c r="M3446" s="18"/>
      <c r="N3446" s="30">
        <v>2</v>
      </c>
      <c r="O3446" s="7">
        <v>7000</v>
      </c>
      <c r="P3446" s="30">
        <v>110</v>
      </c>
      <c r="Q3446" s="22">
        <v>1.8298129407071966E-2</v>
      </c>
      <c r="R3446" s="7">
        <v>7000</v>
      </c>
      <c r="S3446" s="2">
        <v>142</v>
      </c>
      <c r="T3446" s="11">
        <v>1758.65</v>
      </c>
      <c r="U3446" s="17" t="s">
        <v>6286</v>
      </c>
      <c r="V3446" s="21">
        <v>1</v>
      </c>
      <c r="W3446" s="9">
        <v>7000</v>
      </c>
      <c r="X3446" s="22">
        <f t="shared" si="265"/>
        <v>0</v>
      </c>
      <c r="Y3446" s="29">
        <v>1758.65</v>
      </c>
      <c r="Z3446" s="34">
        <f t="shared" si="266"/>
        <v>140000</v>
      </c>
      <c r="AA3446" s="34">
        <f t="shared" si="267"/>
        <v>0.05</v>
      </c>
      <c r="AB3446" s="35">
        <f t="shared" si="268"/>
        <v>5.5</v>
      </c>
      <c r="AC3446" s="35">
        <f t="shared" si="269"/>
        <v>7.1000000000000005</v>
      </c>
      <c r="AD3446" s="6">
        <f>IFERROR(VLOOKUP(E3446,marginal!$A$2:$E$4826,4,FALSE),0)</f>
        <v>12395.1369230769</v>
      </c>
    </row>
    <row r="3447" spans="1:30" x14ac:dyDescent="0.2">
      <c r="A3447" s="27" t="s">
        <v>6907</v>
      </c>
      <c r="B3447" s="6" t="s">
        <v>6926</v>
      </c>
      <c r="C3447" s="6" t="s">
        <v>6909</v>
      </c>
      <c r="D3447" s="2">
        <v>170621</v>
      </c>
      <c r="E3447" s="2">
        <v>170870</v>
      </c>
      <c r="F3447" s="3" t="s">
        <v>4159</v>
      </c>
      <c r="G3447" s="2">
        <v>170874</v>
      </c>
      <c r="H3447" s="3" t="s">
        <v>4201</v>
      </c>
      <c r="I3447" s="18">
        <v>45258</v>
      </c>
      <c r="J3447" s="28">
        <v>1291039345</v>
      </c>
      <c r="K3447" s="18">
        <v>45260</v>
      </c>
      <c r="L3447" s="18">
        <v>45260</v>
      </c>
      <c r="M3447" s="18"/>
      <c r="N3447" s="30">
        <v>1</v>
      </c>
      <c r="O3447" s="7">
        <v>7000</v>
      </c>
      <c r="P3447" s="30">
        <v>111</v>
      </c>
      <c r="Q3447" s="22">
        <v>5.9818464604665163E-3</v>
      </c>
      <c r="R3447" s="7">
        <v>7000</v>
      </c>
      <c r="S3447" s="2">
        <v>142</v>
      </c>
      <c r="T3447" s="11">
        <v>1758.65</v>
      </c>
      <c r="U3447" s="17" t="s">
        <v>6286</v>
      </c>
      <c r="V3447" s="21">
        <v>1</v>
      </c>
      <c r="W3447" s="9">
        <v>7000</v>
      </c>
      <c r="X3447" s="22">
        <f t="shared" si="265"/>
        <v>0</v>
      </c>
      <c r="Y3447" s="29">
        <v>1758.65</v>
      </c>
      <c r="Z3447" s="34">
        <f t="shared" si="266"/>
        <v>364000</v>
      </c>
      <c r="AA3447" s="34">
        <f t="shared" si="267"/>
        <v>1.9230769230769232E-2</v>
      </c>
      <c r="AB3447" s="35">
        <f t="shared" si="268"/>
        <v>2.1346153846153846</v>
      </c>
      <c r="AC3447" s="35">
        <f t="shared" si="269"/>
        <v>2.7307692307692308</v>
      </c>
      <c r="AD3447" s="6">
        <f>IFERROR(VLOOKUP(E3447,marginal!$A$2:$E$4826,4,FALSE),0)</f>
        <v>12395.1369230769</v>
      </c>
    </row>
    <row r="3448" spans="1:30" x14ac:dyDescent="0.2">
      <c r="A3448" s="27" t="s">
        <v>6907</v>
      </c>
      <c r="B3448" s="6" t="s">
        <v>6926</v>
      </c>
      <c r="C3448" s="6" t="s">
        <v>6909</v>
      </c>
      <c r="D3448" s="2">
        <v>170577</v>
      </c>
      <c r="E3448" s="2">
        <v>170870</v>
      </c>
      <c r="F3448" s="3" t="s">
        <v>4159</v>
      </c>
      <c r="G3448" s="2">
        <v>170875</v>
      </c>
      <c r="H3448" s="3" t="s">
        <v>4202</v>
      </c>
      <c r="I3448" s="18">
        <v>45259</v>
      </c>
      <c r="J3448" s="28">
        <v>1290901218</v>
      </c>
      <c r="K3448" s="18">
        <v>45260</v>
      </c>
      <c r="L3448" s="18">
        <v>45260</v>
      </c>
      <c r="M3448" s="18"/>
      <c r="N3448" s="30">
        <v>3</v>
      </c>
      <c r="O3448" s="7">
        <v>8000</v>
      </c>
      <c r="P3448" s="30">
        <v>110</v>
      </c>
      <c r="Q3448" s="22">
        <v>3.3220596517330447E-2</v>
      </c>
      <c r="R3448" s="7">
        <v>7000</v>
      </c>
      <c r="S3448" s="2">
        <v>142</v>
      </c>
      <c r="T3448" s="11">
        <v>1758.65</v>
      </c>
      <c r="U3448" s="17" t="s">
        <v>6286</v>
      </c>
      <c r="V3448" s="21">
        <v>1</v>
      </c>
      <c r="W3448" s="9">
        <v>7000</v>
      </c>
      <c r="X3448" s="22">
        <f t="shared" si="265"/>
        <v>0</v>
      </c>
      <c r="Y3448" s="29">
        <v>1758.65</v>
      </c>
      <c r="Z3448" s="34">
        <f t="shared" si="266"/>
        <v>167000</v>
      </c>
      <c r="AA3448" s="34">
        <f t="shared" si="267"/>
        <v>4.1916167664670656E-2</v>
      </c>
      <c r="AB3448" s="35">
        <f t="shared" si="268"/>
        <v>4.6107784431137722</v>
      </c>
      <c r="AC3448" s="35">
        <f t="shared" si="269"/>
        <v>5.9520958083832332</v>
      </c>
      <c r="AD3448" s="6">
        <f>IFERROR(VLOOKUP(E3448,marginal!$A$2:$E$4826,4,FALSE),0)</f>
        <v>12395.1369230769</v>
      </c>
    </row>
    <row r="3449" spans="1:30" x14ac:dyDescent="0.2">
      <c r="A3449" s="27" t="s">
        <v>6907</v>
      </c>
      <c r="B3449" s="6" t="s">
        <v>6926</v>
      </c>
      <c r="C3449" s="6" t="s">
        <v>6909</v>
      </c>
      <c r="D3449" s="2">
        <v>170578</v>
      </c>
      <c r="E3449" s="2">
        <v>170870</v>
      </c>
      <c r="F3449" s="3" t="s">
        <v>4159</v>
      </c>
      <c r="G3449" s="2">
        <v>170876</v>
      </c>
      <c r="H3449" s="3" t="s">
        <v>4203</v>
      </c>
      <c r="I3449" s="18">
        <v>45258</v>
      </c>
      <c r="J3449" s="28">
        <v>1290901392</v>
      </c>
      <c r="K3449" s="18">
        <v>45260</v>
      </c>
      <c r="L3449" s="18">
        <v>45260</v>
      </c>
      <c r="M3449" s="18"/>
      <c r="N3449" s="30">
        <v>2</v>
      </c>
      <c r="O3449" s="7">
        <v>7000</v>
      </c>
      <c r="P3449" s="30">
        <v>110</v>
      </c>
      <c r="Q3449" s="22">
        <v>1.8298129407071966E-2</v>
      </c>
      <c r="R3449" s="7">
        <v>7000</v>
      </c>
      <c r="S3449" s="2">
        <v>142</v>
      </c>
      <c r="T3449" s="11">
        <v>1758.65</v>
      </c>
      <c r="U3449" s="17" t="s">
        <v>6286</v>
      </c>
      <c r="V3449" s="21">
        <v>1</v>
      </c>
      <c r="W3449" s="9">
        <v>7000</v>
      </c>
      <c r="X3449" s="22">
        <f t="shared" si="265"/>
        <v>0</v>
      </c>
      <c r="Y3449" s="29">
        <v>1758.65</v>
      </c>
      <c r="Z3449" s="34">
        <f t="shared" si="266"/>
        <v>140000</v>
      </c>
      <c r="AA3449" s="34">
        <f t="shared" si="267"/>
        <v>0.05</v>
      </c>
      <c r="AB3449" s="35">
        <f t="shared" si="268"/>
        <v>5.5</v>
      </c>
      <c r="AC3449" s="35">
        <f t="shared" si="269"/>
        <v>7.1000000000000005</v>
      </c>
      <c r="AD3449" s="6">
        <f>IFERROR(VLOOKUP(E3449,marginal!$A$2:$E$4826,4,FALSE),0)</f>
        <v>12395.1369230769</v>
      </c>
    </row>
    <row r="3450" spans="1:30" x14ac:dyDescent="0.2">
      <c r="A3450" s="27" t="s">
        <v>6907</v>
      </c>
      <c r="B3450" s="6" t="s">
        <v>6926</v>
      </c>
      <c r="C3450" s="6" t="s">
        <v>6909</v>
      </c>
      <c r="D3450" s="2">
        <v>170676</v>
      </c>
      <c r="E3450" s="2">
        <v>170870</v>
      </c>
      <c r="F3450" s="3" t="s">
        <v>4159</v>
      </c>
      <c r="G3450" s="2">
        <v>170877</v>
      </c>
      <c r="H3450" s="3" t="s">
        <v>4204</v>
      </c>
      <c r="I3450" s="18">
        <v>45259</v>
      </c>
      <c r="J3450" s="28">
        <v>1291596604</v>
      </c>
      <c r="K3450" s="18">
        <v>45260</v>
      </c>
      <c r="L3450" s="18">
        <v>45260</v>
      </c>
      <c r="M3450" s="18"/>
      <c r="N3450" s="30">
        <v>2</v>
      </c>
      <c r="O3450" s="7">
        <v>7000</v>
      </c>
      <c r="P3450" s="30">
        <v>110</v>
      </c>
      <c r="Q3450" s="22">
        <v>1.8298129407071966E-2</v>
      </c>
      <c r="R3450" s="7">
        <v>7000</v>
      </c>
      <c r="S3450" s="2">
        <v>142</v>
      </c>
      <c r="T3450" s="11">
        <v>1758.65</v>
      </c>
      <c r="U3450" s="17" t="s">
        <v>6286</v>
      </c>
      <c r="V3450" s="21">
        <v>1</v>
      </c>
      <c r="W3450" s="9">
        <v>7000</v>
      </c>
      <c r="X3450" s="22">
        <f t="shared" si="265"/>
        <v>0</v>
      </c>
      <c r="Y3450" s="29">
        <v>1758.65</v>
      </c>
      <c r="Z3450" s="34">
        <f t="shared" si="266"/>
        <v>140000</v>
      </c>
      <c r="AA3450" s="34">
        <f t="shared" si="267"/>
        <v>0.05</v>
      </c>
      <c r="AB3450" s="35">
        <f t="shared" si="268"/>
        <v>5.5</v>
      </c>
      <c r="AC3450" s="35">
        <f t="shared" si="269"/>
        <v>7.1000000000000005</v>
      </c>
      <c r="AD3450" s="6">
        <f>IFERROR(VLOOKUP(E3450,marginal!$A$2:$E$4826,4,FALSE),0)</f>
        <v>12395.1369230769</v>
      </c>
    </row>
    <row r="3451" spans="1:30" x14ac:dyDescent="0.2">
      <c r="A3451" s="27" t="s">
        <v>6907</v>
      </c>
      <c r="B3451" s="6" t="s">
        <v>6918</v>
      </c>
      <c r="C3451" s="6" t="s">
        <v>6912</v>
      </c>
      <c r="D3451" s="2">
        <v>170619</v>
      </c>
      <c r="E3451" s="2">
        <v>170698</v>
      </c>
      <c r="F3451" s="3" t="s">
        <v>3221</v>
      </c>
      <c r="G3451" s="2">
        <v>170704</v>
      </c>
      <c r="H3451" s="3" t="s">
        <v>4205</v>
      </c>
      <c r="I3451" s="18">
        <v>45259</v>
      </c>
      <c r="J3451" s="28">
        <v>1291568021</v>
      </c>
      <c r="K3451" s="18">
        <v>45260</v>
      </c>
      <c r="L3451" s="18">
        <v>45260</v>
      </c>
      <c r="M3451" s="18"/>
      <c r="N3451" s="30">
        <v>9</v>
      </c>
      <c r="O3451" s="7">
        <v>10000</v>
      </c>
      <c r="P3451" s="30">
        <v>147</v>
      </c>
      <c r="Q3451" s="22">
        <v>7.9000519063170294E-2</v>
      </c>
      <c r="R3451" s="7">
        <v>7000</v>
      </c>
      <c r="S3451" s="2">
        <v>142</v>
      </c>
      <c r="T3451" s="11">
        <v>1758.65</v>
      </c>
      <c r="U3451" s="17" t="s">
        <v>6286</v>
      </c>
      <c r="V3451" s="21">
        <v>1</v>
      </c>
      <c r="W3451" s="9">
        <v>7000</v>
      </c>
      <c r="X3451" s="22">
        <f t="shared" si="265"/>
        <v>0</v>
      </c>
      <c r="Y3451" s="29">
        <v>1758.65</v>
      </c>
      <c r="Z3451" s="34">
        <f t="shared" si="266"/>
        <v>222000</v>
      </c>
      <c r="AA3451" s="34">
        <f t="shared" si="267"/>
        <v>3.1531531531531529E-2</v>
      </c>
      <c r="AB3451" s="35">
        <f t="shared" si="268"/>
        <v>4.6351351351351351</v>
      </c>
      <c r="AC3451" s="35">
        <f t="shared" si="269"/>
        <v>4.4774774774774775</v>
      </c>
      <c r="AD3451" s="6">
        <f>IFERROR(VLOOKUP(E3451,marginal!$A$2:$E$4826,4,FALSE),0)</f>
        <v>9774.9</v>
      </c>
    </row>
    <row r="3452" spans="1:30" x14ac:dyDescent="0.2">
      <c r="A3452" s="27" t="s">
        <v>6907</v>
      </c>
      <c r="B3452" s="6" t="s">
        <v>6918</v>
      </c>
      <c r="C3452" s="6" t="s">
        <v>6912</v>
      </c>
      <c r="D3452" s="2">
        <v>169725</v>
      </c>
      <c r="E3452" s="2">
        <v>170745</v>
      </c>
      <c r="F3452" s="3" t="s">
        <v>3104</v>
      </c>
      <c r="G3452" s="2">
        <v>170752</v>
      </c>
      <c r="H3452" s="3" t="s">
        <v>4206</v>
      </c>
      <c r="I3452" s="18">
        <v>45258</v>
      </c>
      <c r="J3452" s="28">
        <v>1284363747</v>
      </c>
      <c r="K3452" s="18">
        <v>45260</v>
      </c>
      <c r="L3452" s="18">
        <v>45260</v>
      </c>
      <c r="M3452" s="18"/>
      <c r="N3452" s="30">
        <v>9</v>
      </c>
      <c r="O3452" s="7">
        <v>10000</v>
      </c>
      <c r="P3452" s="30">
        <v>147</v>
      </c>
      <c r="Q3452" s="22">
        <v>7.9000519063170294E-2</v>
      </c>
      <c r="R3452" s="7">
        <v>7000</v>
      </c>
      <c r="S3452" s="2">
        <v>142</v>
      </c>
      <c r="T3452" s="11">
        <v>1758.65</v>
      </c>
      <c r="U3452" s="17" t="s">
        <v>6286</v>
      </c>
      <c r="V3452" s="21">
        <v>1</v>
      </c>
      <c r="W3452" s="9">
        <v>7000</v>
      </c>
      <c r="X3452" s="22">
        <f t="shared" si="265"/>
        <v>0</v>
      </c>
      <c r="Y3452" s="29">
        <v>1758.65</v>
      </c>
      <c r="Z3452" s="34">
        <f t="shared" si="266"/>
        <v>222000</v>
      </c>
      <c r="AA3452" s="34">
        <f t="shared" si="267"/>
        <v>3.1531531531531529E-2</v>
      </c>
      <c r="AB3452" s="35">
        <f t="shared" si="268"/>
        <v>4.6351351351351351</v>
      </c>
      <c r="AC3452" s="35">
        <f t="shared" si="269"/>
        <v>4.4774774774774775</v>
      </c>
      <c r="AD3452" s="6">
        <f>IFERROR(VLOOKUP(E3452,marginal!$A$2:$E$4826,4,FALSE),0)</f>
        <v>10508.823076922999</v>
      </c>
    </row>
    <row r="3453" spans="1:30" x14ac:dyDescent="0.2">
      <c r="A3453" s="27" t="s">
        <v>6907</v>
      </c>
      <c r="B3453" s="6" t="s">
        <v>6908</v>
      </c>
      <c r="C3453" s="6" t="s">
        <v>6909</v>
      </c>
      <c r="D3453" s="2">
        <v>166598</v>
      </c>
      <c r="E3453" s="2">
        <v>170839</v>
      </c>
      <c r="F3453" s="3" t="s">
        <v>4161</v>
      </c>
      <c r="G3453" s="2">
        <v>170841</v>
      </c>
      <c r="H3453" s="3" t="s">
        <v>4207</v>
      </c>
      <c r="I3453" s="18">
        <v>45211</v>
      </c>
      <c r="J3453" s="28">
        <v>1256541382</v>
      </c>
      <c r="K3453" s="18">
        <v>45260</v>
      </c>
      <c r="L3453" s="18">
        <v>45260</v>
      </c>
      <c r="M3453" s="18"/>
      <c r="N3453" s="30">
        <v>2</v>
      </c>
      <c r="O3453" s="7">
        <v>7000</v>
      </c>
      <c r="P3453" s="30">
        <v>109</v>
      </c>
      <c r="Q3453" s="22">
        <v>1.8298129407071966E-2</v>
      </c>
      <c r="R3453" s="7">
        <v>7000</v>
      </c>
      <c r="S3453" s="2">
        <v>142</v>
      </c>
      <c r="T3453" s="11">
        <v>1758.65</v>
      </c>
      <c r="U3453" s="17" t="s">
        <v>6286</v>
      </c>
      <c r="V3453" s="21">
        <v>1</v>
      </c>
      <c r="W3453" s="9">
        <v>7000</v>
      </c>
      <c r="X3453" s="22">
        <f t="shared" si="265"/>
        <v>0</v>
      </c>
      <c r="Y3453" s="29">
        <v>1758.65</v>
      </c>
      <c r="Z3453" s="34">
        <f t="shared" si="266"/>
        <v>140000</v>
      </c>
      <c r="AA3453" s="34">
        <f t="shared" si="267"/>
        <v>0.05</v>
      </c>
      <c r="AB3453" s="35">
        <f t="shared" si="268"/>
        <v>5.45</v>
      </c>
      <c r="AC3453" s="35">
        <f t="shared" si="269"/>
        <v>7.1000000000000005</v>
      </c>
      <c r="AD3453" s="6">
        <f>IFERROR(VLOOKUP(E3453,marginal!$A$2:$E$4826,4,FALSE),0)</f>
        <v>3499.2743589743332</v>
      </c>
    </row>
    <row r="3454" spans="1:30" x14ac:dyDescent="0.2">
      <c r="A3454" s="27" t="s">
        <v>6907</v>
      </c>
      <c r="B3454" s="6" t="s">
        <v>6908</v>
      </c>
      <c r="C3454" s="6" t="s">
        <v>6909</v>
      </c>
      <c r="D3454" s="2">
        <v>166574</v>
      </c>
      <c r="E3454" s="2">
        <v>170839</v>
      </c>
      <c r="F3454" s="3" t="s">
        <v>4161</v>
      </c>
      <c r="G3454" s="2">
        <v>170842</v>
      </c>
      <c r="H3454" s="3" t="s">
        <v>4208</v>
      </c>
      <c r="I3454" s="18">
        <v>45259</v>
      </c>
      <c r="J3454" s="28">
        <v>1256488185</v>
      </c>
      <c r="K3454" s="18">
        <v>45260</v>
      </c>
      <c r="L3454" s="18">
        <v>45260</v>
      </c>
      <c r="M3454" s="18"/>
      <c r="N3454" s="30">
        <v>4</v>
      </c>
      <c r="O3454" s="7">
        <v>10000</v>
      </c>
      <c r="P3454" s="30">
        <v>110</v>
      </c>
      <c r="Q3454" s="22">
        <v>3.11605023919212E-2</v>
      </c>
      <c r="R3454" s="7">
        <v>9000</v>
      </c>
      <c r="S3454" s="2">
        <v>142</v>
      </c>
      <c r="T3454" s="11">
        <v>2255.2800000000002</v>
      </c>
      <c r="U3454" s="17" t="s">
        <v>6286</v>
      </c>
      <c r="V3454" s="21">
        <v>1</v>
      </c>
      <c r="W3454" s="9">
        <v>9000</v>
      </c>
      <c r="X3454" s="22">
        <f t="shared" si="265"/>
        <v>0</v>
      </c>
      <c r="Y3454" s="29">
        <v>2255.2800000000002</v>
      </c>
      <c r="Z3454" s="34">
        <f t="shared" si="266"/>
        <v>166000</v>
      </c>
      <c r="AA3454" s="34">
        <f t="shared" si="267"/>
        <v>5.4216867469879519E-2</v>
      </c>
      <c r="AB3454" s="35">
        <f t="shared" si="268"/>
        <v>5.9638554216867474</v>
      </c>
      <c r="AC3454" s="35">
        <f t="shared" si="269"/>
        <v>7.6987951807228914</v>
      </c>
      <c r="AD3454" s="6">
        <f>IFERROR(VLOOKUP(E3454,marginal!$A$2:$E$4826,4,FALSE),0)</f>
        <v>3499.2743589743332</v>
      </c>
    </row>
    <row r="3455" spans="1:30" x14ac:dyDescent="0.2">
      <c r="A3455" s="27" t="s">
        <v>6907</v>
      </c>
      <c r="B3455" s="6" t="s">
        <v>6908</v>
      </c>
      <c r="C3455" s="6" t="s">
        <v>6909</v>
      </c>
      <c r="D3455" s="2">
        <v>170049</v>
      </c>
      <c r="E3455" s="2">
        <v>170839</v>
      </c>
      <c r="F3455" s="3" t="s">
        <v>4161</v>
      </c>
      <c r="G3455" s="2">
        <v>170843</v>
      </c>
      <c r="H3455" s="3" t="s">
        <v>4209</v>
      </c>
      <c r="I3455" s="18">
        <v>45253</v>
      </c>
      <c r="J3455" s="28">
        <v>1286696148</v>
      </c>
      <c r="K3455" s="18">
        <v>45260</v>
      </c>
      <c r="L3455" s="18">
        <v>45260</v>
      </c>
      <c r="M3455" s="18"/>
      <c r="N3455" s="30">
        <v>5</v>
      </c>
      <c r="O3455" s="7">
        <v>10000</v>
      </c>
      <c r="P3455" s="30">
        <v>110</v>
      </c>
      <c r="Q3455" s="22">
        <v>3.3741050530766099E-2</v>
      </c>
      <c r="R3455" s="7">
        <v>9000</v>
      </c>
      <c r="S3455" s="2">
        <v>142</v>
      </c>
      <c r="T3455" s="11">
        <v>2255.2800000000002</v>
      </c>
      <c r="U3455" s="17" t="s">
        <v>6286</v>
      </c>
      <c r="V3455" s="21">
        <v>1</v>
      </c>
      <c r="W3455" s="9">
        <v>9000</v>
      </c>
      <c r="X3455" s="22">
        <f t="shared" si="265"/>
        <v>0</v>
      </c>
      <c r="Y3455" s="29">
        <v>2255.2800000000002</v>
      </c>
      <c r="Z3455" s="34">
        <f t="shared" si="266"/>
        <v>186000</v>
      </c>
      <c r="AA3455" s="34">
        <f t="shared" si="267"/>
        <v>4.8387096774193547E-2</v>
      </c>
      <c r="AB3455" s="35">
        <f t="shared" si="268"/>
        <v>5.32258064516129</v>
      </c>
      <c r="AC3455" s="35">
        <f t="shared" si="269"/>
        <v>6.870967741935484</v>
      </c>
      <c r="AD3455" s="6">
        <f>IFERROR(VLOOKUP(E3455,marginal!$A$2:$E$4826,4,FALSE),0)</f>
        <v>3499.2743589743332</v>
      </c>
    </row>
    <row r="3456" spans="1:30" x14ac:dyDescent="0.2">
      <c r="A3456" s="27" t="s">
        <v>6907</v>
      </c>
      <c r="B3456" s="6" t="s">
        <v>6908</v>
      </c>
      <c r="C3456" s="6" t="s">
        <v>6909</v>
      </c>
      <c r="D3456" s="2">
        <v>170137</v>
      </c>
      <c r="E3456" s="2">
        <v>170839</v>
      </c>
      <c r="F3456" s="3" t="s">
        <v>4161</v>
      </c>
      <c r="G3456" s="2">
        <v>170844</v>
      </c>
      <c r="H3456" s="3" t="s">
        <v>4210</v>
      </c>
      <c r="I3456" s="18">
        <v>45254</v>
      </c>
      <c r="J3456" s="28">
        <v>1287144124</v>
      </c>
      <c r="K3456" s="18">
        <v>45260</v>
      </c>
      <c r="L3456" s="18">
        <v>45260</v>
      </c>
      <c r="M3456" s="18"/>
      <c r="N3456" s="30">
        <v>3</v>
      </c>
      <c r="O3456" s="7">
        <v>10000</v>
      </c>
      <c r="P3456" s="30">
        <v>110</v>
      </c>
      <c r="Q3456" s="22">
        <v>3.3220596517330399E-2</v>
      </c>
      <c r="R3456" s="7">
        <v>9000</v>
      </c>
      <c r="S3456" s="2">
        <v>142</v>
      </c>
      <c r="T3456" s="11">
        <v>2255.2800000000002</v>
      </c>
      <c r="U3456" s="17" t="s">
        <v>6286</v>
      </c>
      <c r="V3456" s="21">
        <v>1</v>
      </c>
      <c r="W3456" s="9">
        <v>9000</v>
      </c>
      <c r="X3456" s="22">
        <f t="shared" si="265"/>
        <v>0</v>
      </c>
      <c r="Y3456" s="29">
        <v>2255.2800000000002</v>
      </c>
      <c r="Z3456" s="34">
        <f t="shared" si="266"/>
        <v>167000</v>
      </c>
      <c r="AA3456" s="34">
        <f t="shared" si="267"/>
        <v>5.3892215568862277E-2</v>
      </c>
      <c r="AB3456" s="35">
        <f t="shared" si="268"/>
        <v>5.9281437125748502</v>
      </c>
      <c r="AC3456" s="35">
        <f t="shared" si="269"/>
        <v>7.6526946107784433</v>
      </c>
      <c r="AD3456" s="6">
        <f>IFERROR(VLOOKUP(E3456,marginal!$A$2:$E$4826,4,FALSE),0)</f>
        <v>3499.2743589743332</v>
      </c>
    </row>
    <row r="3457" spans="1:30" x14ac:dyDescent="0.2">
      <c r="A3457" s="27" t="s">
        <v>6907</v>
      </c>
      <c r="B3457" s="6" t="s">
        <v>6916</v>
      </c>
      <c r="C3457" s="6" t="s">
        <v>6912</v>
      </c>
      <c r="D3457" s="2">
        <v>170067</v>
      </c>
      <c r="E3457" s="2">
        <v>170724</v>
      </c>
      <c r="F3457" s="3" t="s">
        <v>4163</v>
      </c>
      <c r="G3457" s="2">
        <v>170726</v>
      </c>
      <c r="H3457" s="3" t="s">
        <v>4211</v>
      </c>
      <c r="I3457" s="18">
        <v>45253</v>
      </c>
      <c r="J3457" s="28">
        <v>1286744075</v>
      </c>
      <c r="K3457" s="18">
        <v>45260</v>
      </c>
      <c r="L3457" s="18">
        <v>45260</v>
      </c>
      <c r="M3457" s="18"/>
      <c r="N3457" s="30">
        <v>6</v>
      </c>
      <c r="O3457" s="7">
        <v>10000</v>
      </c>
      <c r="P3457" s="30">
        <v>115</v>
      </c>
      <c r="Q3457" s="22">
        <v>3.97705569269148E-2</v>
      </c>
      <c r="R3457" s="7">
        <v>6000</v>
      </c>
      <c r="S3457" s="2">
        <v>142</v>
      </c>
      <c r="T3457" s="11">
        <v>1503.37</v>
      </c>
      <c r="U3457" s="17" t="s">
        <v>6286</v>
      </c>
      <c r="V3457" s="21">
        <v>1</v>
      </c>
      <c r="W3457" s="9">
        <v>6000</v>
      </c>
      <c r="X3457" s="22">
        <f t="shared" si="265"/>
        <v>0</v>
      </c>
      <c r="Y3457" s="29">
        <v>1503.37</v>
      </c>
      <c r="Z3457" s="34">
        <f t="shared" si="266"/>
        <v>310000</v>
      </c>
      <c r="AA3457" s="34">
        <f t="shared" si="267"/>
        <v>1.935483870967742E-2</v>
      </c>
      <c r="AB3457" s="35">
        <f t="shared" si="268"/>
        <v>2.2258064516129035</v>
      </c>
      <c r="AC3457" s="35">
        <f t="shared" si="269"/>
        <v>2.7483870967741937</v>
      </c>
      <c r="AD3457" s="6">
        <f>IFERROR(VLOOKUP(E3457,marginal!$A$2:$E$4826,4,FALSE),0)</f>
        <v>1544.426153846154</v>
      </c>
    </row>
    <row r="3458" spans="1:30" x14ac:dyDescent="0.2">
      <c r="A3458" s="27" t="s">
        <v>6907</v>
      </c>
      <c r="B3458" s="6" t="s">
        <v>6916</v>
      </c>
      <c r="C3458" s="6" t="s">
        <v>6912</v>
      </c>
      <c r="D3458" s="2">
        <v>170069</v>
      </c>
      <c r="E3458" s="2">
        <v>170724</v>
      </c>
      <c r="F3458" s="3" t="s">
        <v>4163</v>
      </c>
      <c r="G3458" s="2">
        <v>170727</v>
      </c>
      <c r="H3458" s="3" t="s">
        <v>4212</v>
      </c>
      <c r="I3458" s="18">
        <v>45254</v>
      </c>
      <c r="J3458" s="28">
        <v>1286747181</v>
      </c>
      <c r="K3458" s="18">
        <v>45260</v>
      </c>
      <c r="L3458" s="18">
        <v>45260</v>
      </c>
      <c r="M3458" s="18"/>
      <c r="N3458" s="30">
        <v>5</v>
      </c>
      <c r="O3458" s="7">
        <v>10000</v>
      </c>
      <c r="P3458" s="30">
        <v>110</v>
      </c>
      <c r="Q3458" s="22">
        <v>3.3741050530766099E-2</v>
      </c>
      <c r="R3458" s="7">
        <v>6000</v>
      </c>
      <c r="S3458" s="2">
        <v>142</v>
      </c>
      <c r="T3458" s="11">
        <v>1503.37</v>
      </c>
      <c r="U3458" s="17" t="s">
        <v>6286</v>
      </c>
      <c r="V3458" s="21">
        <v>1</v>
      </c>
      <c r="W3458" s="9">
        <v>6000</v>
      </c>
      <c r="X3458" s="22">
        <f t="shared" si="265"/>
        <v>0</v>
      </c>
      <c r="Y3458" s="29">
        <v>1503.37</v>
      </c>
      <c r="Z3458" s="34">
        <f t="shared" si="266"/>
        <v>186000</v>
      </c>
      <c r="AA3458" s="34">
        <f t="shared" si="267"/>
        <v>3.2258064516129031E-2</v>
      </c>
      <c r="AB3458" s="35">
        <f t="shared" si="268"/>
        <v>3.5483870967741935</v>
      </c>
      <c r="AC3458" s="35">
        <f t="shared" si="269"/>
        <v>4.5806451612903221</v>
      </c>
      <c r="AD3458" s="6">
        <f>IFERROR(VLOOKUP(E3458,marginal!$A$2:$E$4826,4,FALSE),0)</f>
        <v>1544.426153846154</v>
      </c>
    </row>
    <row r="3459" spans="1:30" x14ac:dyDescent="0.2">
      <c r="A3459" s="27" t="s">
        <v>6907</v>
      </c>
      <c r="B3459" s="6" t="s">
        <v>6916</v>
      </c>
      <c r="C3459" s="6" t="s">
        <v>6912</v>
      </c>
      <c r="D3459" s="2">
        <v>170064</v>
      </c>
      <c r="E3459" s="2">
        <v>170724</v>
      </c>
      <c r="F3459" s="3" t="s">
        <v>4163</v>
      </c>
      <c r="G3459" s="2">
        <v>170728</v>
      </c>
      <c r="H3459" s="3" t="s">
        <v>4213</v>
      </c>
      <c r="I3459" s="18">
        <v>45253</v>
      </c>
      <c r="J3459" s="28">
        <v>1286739735</v>
      </c>
      <c r="K3459" s="18">
        <v>45260</v>
      </c>
      <c r="L3459" s="18">
        <v>45260</v>
      </c>
      <c r="M3459" s="18"/>
      <c r="N3459" s="30">
        <v>5</v>
      </c>
      <c r="O3459" s="7">
        <v>10000</v>
      </c>
      <c r="P3459" s="30">
        <v>110</v>
      </c>
      <c r="Q3459" s="22">
        <v>3.3741050530766099E-2</v>
      </c>
      <c r="R3459" s="7">
        <v>6000</v>
      </c>
      <c r="S3459" s="2">
        <v>142</v>
      </c>
      <c r="T3459" s="11">
        <v>1503.37</v>
      </c>
      <c r="U3459" s="17" t="s">
        <v>6286</v>
      </c>
      <c r="V3459" s="21">
        <v>1</v>
      </c>
      <c r="W3459" s="9">
        <v>6000</v>
      </c>
      <c r="X3459" s="22">
        <f t="shared" ref="X3459:X3522" si="270">W3459/R3459-1</f>
        <v>0</v>
      </c>
      <c r="Y3459" s="29">
        <v>1503.37</v>
      </c>
      <c r="Z3459" s="34">
        <f t="shared" ref="Z3459:Z3522" si="271">SUMIFS($R:$R,$L:$L,$L3459,$N:$N,$N3459)</f>
        <v>186000</v>
      </c>
      <c r="AA3459" s="34">
        <f t="shared" ref="AA3459:AA3522" si="272">$R3459/Z3459</f>
        <v>3.2258064516129031E-2</v>
      </c>
      <c r="AB3459" s="35">
        <f t="shared" ref="AB3459:AB3522" si="273">AA3459*$P3459</f>
        <v>3.5483870967741935</v>
      </c>
      <c r="AC3459" s="35">
        <f t="shared" ref="AC3459:AC3522" si="274">AA3459*$S3459</f>
        <v>4.5806451612903221</v>
      </c>
      <c r="AD3459" s="6">
        <f>IFERROR(VLOOKUP(E3459,marginal!$A$2:$E$4826,4,FALSE),0)</f>
        <v>1544.426153846154</v>
      </c>
    </row>
    <row r="3460" spans="1:30" x14ac:dyDescent="0.2">
      <c r="A3460" s="27" t="s">
        <v>6907</v>
      </c>
      <c r="B3460" s="6" t="s">
        <v>6916</v>
      </c>
      <c r="C3460" s="6" t="s">
        <v>6912</v>
      </c>
      <c r="D3460" s="2">
        <v>170070</v>
      </c>
      <c r="E3460" s="2">
        <v>170724</v>
      </c>
      <c r="F3460" s="3" t="s">
        <v>4163</v>
      </c>
      <c r="G3460" s="2">
        <v>170729</v>
      </c>
      <c r="H3460" s="3" t="s">
        <v>4214</v>
      </c>
      <c r="I3460" s="18">
        <v>45254</v>
      </c>
      <c r="J3460" s="28">
        <v>1286749952</v>
      </c>
      <c r="K3460" s="18">
        <v>45260</v>
      </c>
      <c r="L3460" s="18">
        <v>45260</v>
      </c>
      <c r="M3460" s="18"/>
      <c r="N3460" s="30">
        <v>7</v>
      </c>
      <c r="O3460" s="7">
        <v>10000</v>
      </c>
      <c r="P3460" s="30">
        <v>127</v>
      </c>
      <c r="Q3460" s="22">
        <v>5.24391097594855E-2</v>
      </c>
      <c r="R3460" s="7">
        <v>6000</v>
      </c>
      <c r="S3460" s="2">
        <v>142</v>
      </c>
      <c r="T3460" s="11">
        <v>1503.37</v>
      </c>
      <c r="U3460" s="17" t="s">
        <v>6286</v>
      </c>
      <c r="V3460" s="21">
        <v>1</v>
      </c>
      <c r="W3460" s="9">
        <v>6000</v>
      </c>
      <c r="X3460" s="22">
        <f t="shared" si="270"/>
        <v>0</v>
      </c>
      <c r="Y3460" s="29">
        <v>1503.37</v>
      </c>
      <c r="Z3460" s="34">
        <f t="shared" si="271"/>
        <v>366000</v>
      </c>
      <c r="AA3460" s="34">
        <f t="shared" si="272"/>
        <v>1.6393442622950821E-2</v>
      </c>
      <c r="AB3460" s="35">
        <f t="shared" si="273"/>
        <v>2.0819672131147544</v>
      </c>
      <c r="AC3460" s="35">
        <f t="shared" si="274"/>
        <v>2.3278688524590163</v>
      </c>
      <c r="AD3460" s="6">
        <f>IFERROR(VLOOKUP(E3460,marginal!$A$2:$E$4826,4,FALSE),0)</f>
        <v>1544.426153846154</v>
      </c>
    </row>
    <row r="3461" spans="1:30" x14ac:dyDescent="0.2">
      <c r="A3461" s="27" t="s">
        <v>6907</v>
      </c>
      <c r="B3461" s="6" t="s">
        <v>6915</v>
      </c>
      <c r="C3461" s="6" t="s">
        <v>6909</v>
      </c>
      <c r="D3461" s="2">
        <v>167968</v>
      </c>
      <c r="E3461" s="2">
        <v>170795</v>
      </c>
      <c r="F3461" s="3" t="s">
        <v>4165</v>
      </c>
      <c r="G3461" s="2">
        <v>170797</v>
      </c>
      <c r="H3461" s="3" t="s">
        <v>4215</v>
      </c>
      <c r="I3461" s="18">
        <v>45230</v>
      </c>
      <c r="J3461" s="28">
        <v>1270189787</v>
      </c>
      <c r="K3461" s="18">
        <v>45260</v>
      </c>
      <c r="L3461" s="18">
        <v>45260</v>
      </c>
      <c r="M3461" s="18"/>
      <c r="N3461" s="30">
        <v>1</v>
      </c>
      <c r="O3461" s="7">
        <v>53000</v>
      </c>
      <c r="P3461" s="30">
        <v>90</v>
      </c>
      <c r="Q3461" s="22">
        <v>5.9818464604665302E-3</v>
      </c>
      <c r="R3461" s="7">
        <v>53000</v>
      </c>
      <c r="S3461" s="2">
        <v>75</v>
      </c>
      <c r="T3461" s="11">
        <v>6779.39</v>
      </c>
      <c r="U3461" s="17" t="s">
        <v>6286</v>
      </c>
      <c r="V3461" s="21">
        <v>1</v>
      </c>
      <c r="W3461" s="9">
        <v>53000</v>
      </c>
      <c r="X3461" s="22">
        <f t="shared" si="270"/>
        <v>0</v>
      </c>
      <c r="Y3461" s="29">
        <v>6779.39</v>
      </c>
      <c r="Z3461" s="34">
        <f t="shared" si="271"/>
        <v>364000</v>
      </c>
      <c r="AA3461" s="34">
        <f t="shared" si="272"/>
        <v>0.14560439560439561</v>
      </c>
      <c r="AB3461" s="35">
        <f t="shared" si="273"/>
        <v>13.104395604395606</v>
      </c>
      <c r="AC3461" s="35">
        <f t="shared" si="274"/>
        <v>10.920329670329672</v>
      </c>
      <c r="AD3461" s="6">
        <f>IFERROR(VLOOKUP(E3461,marginal!$A$2:$E$4826,4,FALSE),0)</f>
        <v>2533.1734065934002</v>
      </c>
    </row>
    <row r="3462" spans="1:30" x14ac:dyDescent="0.2">
      <c r="A3462" s="27" t="s">
        <v>6907</v>
      </c>
      <c r="B3462" s="6" t="s">
        <v>6915</v>
      </c>
      <c r="C3462" s="6" t="s">
        <v>6909</v>
      </c>
      <c r="D3462" s="2">
        <v>167959</v>
      </c>
      <c r="E3462" s="2">
        <v>170795</v>
      </c>
      <c r="F3462" s="3" t="s">
        <v>4165</v>
      </c>
      <c r="G3462" s="2">
        <v>170805</v>
      </c>
      <c r="H3462" s="3" t="s">
        <v>4216</v>
      </c>
      <c r="I3462" s="18">
        <v>45230</v>
      </c>
      <c r="J3462" s="28">
        <v>1270203330</v>
      </c>
      <c r="K3462" s="18">
        <v>45260</v>
      </c>
      <c r="L3462" s="18">
        <v>45260</v>
      </c>
      <c r="M3462" s="18"/>
      <c r="N3462" s="30">
        <v>1</v>
      </c>
      <c r="O3462" s="7">
        <v>60000</v>
      </c>
      <c r="P3462" s="30">
        <v>90</v>
      </c>
      <c r="Q3462" s="22">
        <v>5.9818464604665302E-3</v>
      </c>
      <c r="R3462" s="7">
        <v>60000</v>
      </c>
      <c r="S3462" s="2">
        <v>75</v>
      </c>
      <c r="T3462" s="11">
        <v>7668.98</v>
      </c>
      <c r="U3462" s="17" t="s">
        <v>6286</v>
      </c>
      <c r="V3462" s="21">
        <v>1</v>
      </c>
      <c r="W3462" s="9">
        <v>60000</v>
      </c>
      <c r="X3462" s="22">
        <f t="shared" si="270"/>
        <v>0</v>
      </c>
      <c r="Y3462" s="29">
        <v>7668.98</v>
      </c>
      <c r="Z3462" s="34">
        <f t="shared" si="271"/>
        <v>364000</v>
      </c>
      <c r="AA3462" s="34">
        <f t="shared" si="272"/>
        <v>0.16483516483516483</v>
      </c>
      <c r="AB3462" s="35">
        <f t="shared" si="273"/>
        <v>14.835164835164836</v>
      </c>
      <c r="AC3462" s="35">
        <f t="shared" si="274"/>
        <v>12.362637362637363</v>
      </c>
      <c r="AD3462" s="6">
        <f>IFERROR(VLOOKUP(E3462,marginal!$A$2:$E$4826,4,FALSE),0)</f>
        <v>2533.1734065934002</v>
      </c>
    </row>
    <row r="3463" spans="1:30" x14ac:dyDescent="0.2">
      <c r="A3463" s="27" t="s">
        <v>6907</v>
      </c>
      <c r="B3463" s="6" t="s">
        <v>6915</v>
      </c>
      <c r="C3463" s="6" t="s">
        <v>6909</v>
      </c>
      <c r="D3463" s="2">
        <v>168734</v>
      </c>
      <c r="E3463" s="2">
        <v>170795</v>
      </c>
      <c r="F3463" s="3" t="s">
        <v>4165</v>
      </c>
      <c r="G3463" s="2">
        <v>170806</v>
      </c>
      <c r="H3463" s="3" t="s">
        <v>4217</v>
      </c>
      <c r="I3463" s="18">
        <v>45258</v>
      </c>
      <c r="J3463" s="28">
        <v>1274489168</v>
      </c>
      <c r="K3463" s="18">
        <v>45260</v>
      </c>
      <c r="L3463" s="18">
        <v>45260</v>
      </c>
      <c r="M3463" s="18"/>
      <c r="N3463" s="30">
        <v>1</v>
      </c>
      <c r="O3463" s="7">
        <v>10000</v>
      </c>
      <c r="P3463" s="30">
        <v>90</v>
      </c>
      <c r="Q3463" s="22">
        <v>5.9818464604665302E-3</v>
      </c>
      <c r="R3463" s="7">
        <v>30000</v>
      </c>
      <c r="S3463" s="2">
        <v>75</v>
      </c>
      <c r="T3463" s="11">
        <v>3834.48</v>
      </c>
      <c r="U3463" s="17" t="s">
        <v>6286</v>
      </c>
      <c r="V3463" s="21">
        <v>1</v>
      </c>
      <c r="W3463" s="9">
        <v>30000</v>
      </c>
      <c r="X3463" s="22">
        <f t="shared" si="270"/>
        <v>0</v>
      </c>
      <c r="Y3463" s="29">
        <v>3834.48</v>
      </c>
      <c r="Z3463" s="34">
        <f t="shared" si="271"/>
        <v>364000</v>
      </c>
      <c r="AA3463" s="34">
        <f t="shared" si="272"/>
        <v>8.2417582417582416E-2</v>
      </c>
      <c r="AB3463" s="35">
        <f t="shared" si="273"/>
        <v>7.4175824175824179</v>
      </c>
      <c r="AC3463" s="35">
        <f t="shared" si="274"/>
        <v>6.1813186813186816</v>
      </c>
      <c r="AD3463" s="6">
        <f>IFERROR(VLOOKUP(E3463,marginal!$A$2:$E$4826,4,FALSE),0)</f>
        <v>2533.1734065934002</v>
      </c>
    </row>
    <row r="3464" spans="1:30" x14ac:dyDescent="0.2">
      <c r="A3464" s="27" t="s">
        <v>6907</v>
      </c>
      <c r="B3464" s="6" t="s">
        <v>6915</v>
      </c>
      <c r="C3464" s="6" t="s">
        <v>6909</v>
      </c>
      <c r="D3464" s="2">
        <v>167961</v>
      </c>
      <c r="E3464" s="2">
        <v>170795</v>
      </c>
      <c r="F3464" s="3" t="s">
        <v>4165</v>
      </c>
      <c r="G3464" s="2">
        <v>170808</v>
      </c>
      <c r="H3464" s="3" t="s">
        <v>4218</v>
      </c>
      <c r="I3464" s="18">
        <v>45258</v>
      </c>
      <c r="J3464" s="28">
        <v>1270189944</v>
      </c>
      <c r="K3464" s="18">
        <v>45260</v>
      </c>
      <c r="L3464" s="18">
        <v>45260</v>
      </c>
      <c r="M3464" s="18"/>
      <c r="N3464" s="30">
        <v>1</v>
      </c>
      <c r="O3464" s="7">
        <v>10000</v>
      </c>
      <c r="P3464" s="30">
        <v>90</v>
      </c>
      <c r="Q3464" s="22">
        <v>5.9818464604665302E-3</v>
      </c>
      <c r="R3464" s="7">
        <v>12000</v>
      </c>
      <c r="S3464" s="2">
        <v>75</v>
      </c>
      <c r="T3464" s="11">
        <v>1544.75</v>
      </c>
      <c r="U3464" s="17" t="s">
        <v>6286</v>
      </c>
      <c r="V3464" s="21">
        <v>1</v>
      </c>
      <c r="W3464" s="9">
        <v>12000</v>
      </c>
      <c r="X3464" s="22">
        <f t="shared" si="270"/>
        <v>0</v>
      </c>
      <c r="Y3464" s="29">
        <v>1544.75</v>
      </c>
      <c r="Z3464" s="34">
        <f t="shared" si="271"/>
        <v>364000</v>
      </c>
      <c r="AA3464" s="34">
        <f t="shared" si="272"/>
        <v>3.2967032967032968E-2</v>
      </c>
      <c r="AB3464" s="35">
        <f t="shared" si="273"/>
        <v>2.9670329670329672</v>
      </c>
      <c r="AC3464" s="35">
        <f t="shared" si="274"/>
        <v>2.4725274725274726</v>
      </c>
      <c r="AD3464" s="6">
        <f>IFERROR(VLOOKUP(E3464,marginal!$A$2:$E$4826,4,FALSE),0)</f>
        <v>2533.1734065934002</v>
      </c>
    </row>
    <row r="3465" spans="1:30" x14ac:dyDescent="0.2">
      <c r="A3465" s="27" t="s">
        <v>6907</v>
      </c>
      <c r="B3465" s="6" t="s">
        <v>6915</v>
      </c>
      <c r="C3465" s="6" t="s">
        <v>6909</v>
      </c>
      <c r="D3465" s="2">
        <v>167958</v>
      </c>
      <c r="E3465" s="2">
        <v>170795</v>
      </c>
      <c r="F3465" s="3" t="s">
        <v>4165</v>
      </c>
      <c r="G3465" s="2">
        <v>170810</v>
      </c>
      <c r="H3465" s="3" t="s">
        <v>4219</v>
      </c>
      <c r="I3465" s="18">
        <v>45230</v>
      </c>
      <c r="J3465" s="28">
        <v>1270190344</v>
      </c>
      <c r="K3465" s="18">
        <v>45260</v>
      </c>
      <c r="L3465" s="18">
        <v>45260</v>
      </c>
      <c r="M3465" s="18"/>
      <c r="N3465" s="30">
        <v>1</v>
      </c>
      <c r="O3465" s="7">
        <v>10000</v>
      </c>
      <c r="P3465" s="30">
        <v>90</v>
      </c>
      <c r="Q3465" s="22">
        <v>5.9818464604665302E-3</v>
      </c>
      <c r="R3465" s="7">
        <v>5000</v>
      </c>
      <c r="S3465" s="2">
        <v>147</v>
      </c>
      <c r="T3465" s="11">
        <v>1303.3399999999999</v>
      </c>
      <c r="U3465" s="17" t="s">
        <v>6286</v>
      </c>
      <c r="V3465" s="21">
        <v>1</v>
      </c>
      <c r="W3465" s="9">
        <v>5000</v>
      </c>
      <c r="X3465" s="22">
        <f t="shared" si="270"/>
        <v>0</v>
      </c>
      <c r="Y3465" s="29">
        <v>1303.3399999999999</v>
      </c>
      <c r="Z3465" s="34">
        <f t="shared" si="271"/>
        <v>364000</v>
      </c>
      <c r="AA3465" s="34">
        <f t="shared" si="272"/>
        <v>1.3736263736263736E-2</v>
      </c>
      <c r="AB3465" s="35">
        <f t="shared" si="273"/>
        <v>1.2362637362637363</v>
      </c>
      <c r="AC3465" s="35">
        <f t="shared" si="274"/>
        <v>2.0192307692307692</v>
      </c>
      <c r="AD3465" s="6">
        <f>IFERROR(VLOOKUP(E3465,marginal!$A$2:$E$4826,4,FALSE),0)</f>
        <v>2533.1734065934002</v>
      </c>
    </row>
    <row r="3466" spans="1:30" x14ac:dyDescent="0.2">
      <c r="A3466" s="27" t="s">
        <v>6907</v>
      </c>
      <c r="B3466" s="6" t="s">
        <v>6915</v>
      </c>
      <c r="C3466" s="6" t="s">
        <v>6909</v>
      </c>
      <c r="D3466" s="2">
        <v>168027</v>
      </c>
      <c r="E3466" s="2">
        <v>170795</v>
      </c>
      <c r="F3466" s="3" t="s">
        <v>4165</v>
      </c>
      <c r="G3466" s="2">
        <v>170811</v>
      </c>
      <c r="H3466" s="3" t="s">
        <v>4220</v>
      </c>
      <c r="I3466" s="18">
        <v>45258</v>
      </c>
      <c r="J3466" s="28">
        <v>1270189605</v>
      </c>
      <c r="K3466" s="18">
        <v>45260</v>
      </c>
      <c r="L3466" s="18">
        <v>45260</v>
      </c>
      <c r="M3466" s="18"/>
      <c r="N3466" s="30">
        <v>1</v>
      </c>
      <c r="O3466" s="7">
        <v>10000</v>
      </c>
      <c r="P3466" s="30">
        <v>90</v>
      </c>
      <c r="Q3466" s="22">
        <v>5.9818464604665302E-3</v>
      </c>
      <c r="R3466" s="7">
        <v>6000</v>
      </c>
      <c r="S3466" s="2">
        <v>75</v>
      </c>
      <c r="T3466" s="11">
        <v>772.49</v>
      </c>
      <c r="U3466" s="17" t="s">
        <v>6286</v>
      </c>
      <c r="V3466" s="21">
        <v>1</v>
      </c>
      <c r="W3466" s="9">
        <v>6000</v>
      </c>
      <c r="X3466" s="22">
        <f t="shared" si="270"/>
        <v>0</v>
      </c>
      <c r="Y3466" s="29">
        <v>772.49</v>
      </c>
      <c r="Z3466" s="34">
        <f t="shared" si="271"/>
        <v>364000</v>
      </c>
      <c r="AA3466" s="34">
        <f t="shared" si="272"/>
        <v>1.6483516483516484E-2</v>
      </c>
      <c r="AB3466" s="35">
        <f t="shared" si="273"/>
        <v>1.4835164835164836</v>
      </c>
      <c r="AC3466" s="35">
        <f t="shared" si="274"/>
        <v>1.2362637362637363</v>
      </c>
      <c r="AD3466" s="6">
        <f>IFERROR(VLOOKUP(E3466,marginal!$A$2:$E$4826,4,FALSE),0)</f>
        <v>2533.1734065934002</v>
      </c>
    </row>
    <row r="3467" spans="1:30" x14ac:dyDescent="0.2">
      <c r="A3467" s="27" t="s">
        <v>6907</v>
      </c>
      <c r="B3467" s="6" t="s">
        <v>6918</v>
      </c>
      <c r="C3467" s="6" t="s">
        <v>6912</v>
      </c>
      <c r="D3467" s="2">
        <v>170162</v>
      </c>
      <c r="E3467" s="2">
        <v>170915</v>
      </c>
      <c r="F3467" s="3" t="s">
        <v>3160</v>
      </c>
      <c r="G3467" s="2">
        <v>170921</v>
      </c>
      <c r="H3467" s="3" t="s">
        <v>4221</v>
      </c>
      <c r="I3467" s="18">
        <v>45254</v>
      </c>
      <c r="J3467" s="28">
        <v>1287211053</v>
      </c>
      <c r="K3467" s="18">
        <v>45260</v>
      </c>
      <c r="L3467" s="18">
        <v>45260</v>
      </c>
      <c r="M3467" s="18"/>
      <c r="N3467" s="30">
        <v>1</v>
      </c>
      <c r="O3467" s="7">
        <v>8000</v>
      </c>
      <c r="P3467" s="30">
        <v>110</v>
      </c>
      <c r="Q3467" s="22">
        <v>5.9818464604665163E-3</v>
      </c>
      <c r="R3467" s="7">
        <v>7000</v>
      </c>
      <c r="S3467" s="2">
        <v>142</v>
      </c>
      <c r="T3467" s="11">
        <v>1758.65</v>
      </c>
      <c r="U3467" s="17" t="s">
        <v>6286</v>
      </c>
      <c r="V3467" s="21">
        <v>0.79043656650254357</v>
      </c>
      <c r="W3467" s="9">
        <v>5533.0559655178049</v>
      </c>
      <c r="X3467" s="22">
        <f t="shared" si="270"/>
        <v>-0.20956343349745643</v>
      </c>
      <c r="Y3467" s="29">
        <v>1390.1012676796984</v>
      </c>
      <c r="Z3467" s="34">
        <f t="shared" si="271"/>
        <v>364000</v>
      </c>
      <c r="AA3467" s="34">
        <f t="shared" si="272"/>
        <v>1.9230769230769232E-2</v>
      </c>
      <c r="AB3467" s="35">
        <f t="shared" si="273"/>
        <v>2.1153846153846154</v>
      </c>
      <c r="AC3467" s="35">
        <f t="shared" si="274"/>
        <v>2.7307692307692308</v>
      </c>
      <c r="AD3467" s="6">
        <f>IFERROR(VLOOKUP(E3467,marginal!$A$2:$E$4826,4,FALSE),0)</f>
        <v>536.51538461538405</v>
      </c>
    </row>
    <row r="3468" spans="1:30" x14ac:dyDescent="0.2">
      <c r="A3468" s="27" t="s">
        <v>6907</v>
      </c>
      <c r="B3468" s="6" t="s">
        <v>6918</v>
      </c>
      <c r="C3468" s="6" t="s">
        <v>6912</v>
      </c>
      <c r="D3468" s="2">
        <v>170041</v>
      </c>
      <c r="E3468" s="2">
        <v>170915</v>
      </c>
      <c r="F3468" s="3" t="s">
        <v>3160</v>
      </c>
      <c r="G3468" s="2">
        <v>170922</v>
      </c>
      <c r="H3468" s="3" t="s">
        <v>4222</v>
      </c>
      <c r="I3468" s="18">
        <v>45254</v>
      </c>
      <c r="J3468" s="28">
        <v>1286628651</v>
      </c>
      <c r="K3468" s="18">
        <v>45260</v>
      </c>
      <c r="L3468" s="18">
        <v>45260</v>
      </c>
      <c r="M3468" s="18"/>
      <c r="N3468" s="30">
        <v>2</v>
      </c>
      <c r="O3468" s="7">
        <v>7000</v>
      </c>
      <c r="P3468" s="30">
        <v>111</v>
      </c>
      <c r="Q3468" s="22">
        <v>1.8298129407071966E-2</v>
      </c>
      <c r="R3468" s="7">
        <v>7000</v>
      </c>
      <c r="S3468" s="2">
        <v>142</v>
      </c>
      <c r="T3468" s="11">
        <v>1758.65</v>
      </c>
      <c r="U3468" s="17" t="s">
        <v>6286</v>
      </c>
      <c r="V3468" s="21">
        <v>0.79043656650254357</v>
      </c>
      <c r="W3468" s="9">
        <v>5533.0559655178049</v>
      </c>
      <c r="X3468" s="22">
        <f t="shared" si="270"/>
        <v>-0.20956343349745643</v>
      </c>
      <c r="Y3468" s="29">
        <v>1390.1012676796984</v>
      </c>
      <c r="Z3468" s="34">
        <f t="shared" si="271"/>
        <v>140000</v>
      </c>
      <c r="AA3468" s="34">
        <f t="shared" si="272"/>
        <v>0.05</v>
      </c>
      <c r="AB3468" s="35">
        <f t="shared" si="273"/>
        <v>5.5500000000000007</v>
      </c>
      <c r="AC3468" s="35">
        <f t="shared" si="274"/>
        <v>7.1000000000000005</v>
      </c>
      <c r="AD3468" s="6">
        <f>IFERROR(VLOOKUP(E3468,marginal!$A$2:$E$4826,4,FALSE),0)</f>
        <v>536.51538461538405</v>
      </c>
    </row>
    <row r="3469" spans="1:30" x14ac:dyDescent="0.2">
      <c r="A3469" s="27" t="s">
        <v>6907</v>
      </c>
      <c r="B3469" s="6" t="s">
        <v>6914</v>
      </c>
      <c r="C3469" s="6" t="s">
        <v>6909</v>
      </c>
      <c r="D3469" s="2">
        <v>170421</v>
      </c>
      <c r="E3469" s="2">
        <v>170753</v>
      </c>
      <c r="F3469" s="3" t="s">
        <v>3302</v>
      </c>
      <c r="G3469" s="2">
        <v>170769</v>
      </c>
      <c r="H3469" s="3" t="s">
        <v>4223</v>
      </c>
      <c r="I3469" s="18">
        <v>45259</v>
      </c>
      <c r="J3469" s="28">
        <v>1290396357</v>
      </c>
      <c r="K3469" s="18">
        <v>45260</v>
      </c>
      <c r="L3469" s="18">
        <v>45260</v>
      </c>
      <c r="M3469" s="18"/>
      <c r="N3469" s="30">
        <v>6</v>
      </c>
      <c r="O3469" s="7">
        <v>10000</v>
      </c>
      <c r="P3469" s="30">
        <v>115</v>
      </c>
      <c r="Q3469" s="22">
        <v>3.97705569269148E-2</v>
      </c>
      <c r="R3469" s="7">
        <v>6000</v>
      </c>
      <c r="S3469" s="2">
        <v>147</v>
      </c>
      <c r="T3469" s="11">
        <v>1558.57</v>
      </c>
      <c r="U3469" s="17" t="s">
        <v>6286</v>
      </c>
      <c r="V3469" s="21">
        <v>1</v>
      </c>
      <c r="W3469" s="9">
        <v>6000</v>
      </c>
      <c r="X3469" s="22">
        <f t="shared" si="270"/>
        <v>0</v>
      </c>
      <c r="Y3469" s="29">
        <v>1558.57</v>
      </c>
      <c r="Z3469" s="34">
        <f t="shared" si="271"/>
        <v>310000</v>
      </c>
      <c r="AA3469" s="34">
        <f t="shared" si="272"/>
        <v>1.935483870967742E-2</v>
      </c>
      <c r="AB3469" s="35">
        <f t="shared" si="273"/>
        <v>2.2258064516129035</v>
      </c>
      <c r="AC3469" s="35">
        <f t="shared" si="274"/>
        <v>2.8451612903225807</v>
      </c>
      <c r="AD3469" s="6">
        <f>IFERROR(VLOOKUP(E3469,marginal!$A$2:$E$4826,4,FALSE),0)</f>
        <v>19701.701538461501</v>
      </c>
    </row>
    <row r="3470" spans="1:30" x14ac:dyDescent="0.2">
      <c r="A3470" s="27" t="s">
        <v>6907</v>
      </c>
      <c r="B3470" s="6" t="s">
        <v>6924</v>
      </c>
      <c r="C3470" s="6" t="s">
        <v>6912</v>
      </c>
      <c r="D3470" s="2">
        <v>169319</v>
      </c>
      <c r="E3470" s="2">
        <v>170931</v>
      </c>
      <c r="F3470" s="3" t="s">
        <v>305</v>
      </c>
      <c r="G3470" s="2">
        <v>170941</v>
      </c>
      <c r="H3470" s="3" t="s">
        <v>4224</v>
      </c>
      <c r="I3470" s="18">
        <v>45245</v>
      </c>
      <c r="J3470" s="28">
        <v>1279362424</v>
      </c>
      <c r="K3470" s="18">
        <v>45260</v>
      </c>
      <c r="L3470" s="18">
        <v>45260</v>
      </c>
      <c r="M3470" s="18"/>
      <c r="N3470" s="30">
        <v>8</v>
      </c>
      <c r="O3470" s="7">
        <v>5000</v>
      </c>
      <c r="P3470" s="30">
        <v>147</v>
      </c>
      <c r="Q3470" s="22">
        <v>5.8283715876113994E-2</v>
      </c>
      <c r="R3470" s="7">
        <v>10000</v>
      </c>
      <c r="S3470" s="2">
        <v>142</v>
      </c>
      <c r="T3470" s="11">
        <v>2510.34</v>
      </c>
      <c r="U3470" s="17" t="s">
        <v>6286</v>
      </c>
      <c r="V3470" s="21">
        <v>1</v>
      </c>
      <c r="W3470" s="9">
        <v>10000</v>
      </c>
      <c r="X3470" s="22">
        <f t="shared" si="270"/>
        <v>0</v>
      </c>
      <c r="Y3470" s="29">
        <v>2510.34</v>
      </c>
      <c r="Z3470" s="34">
        <f t="shared" si="271"/>
        <v>458000</v>
      </c>
      <c r="AA3470" s="34">
        <f t="shared" si="272"/>
        <v>2.1834061135371178E-2</v>
      </c>
      <c r="AB3470" s="35">
        <f t="shared" si="273"/>
        <v>3.2096069868995634</v>
      </c>
      <c r="AC3470" s="35">
        <f t="shared" si="274"/>
        <v>3.1004366812227073</v>
      </c>
      <c r="AD3470" s="6">
        <f>IFERROR(VLOOKUP(E3470,marginal!$A$2:$E$4826,4,FALSE),0)</f>
        <v>30859.2599999999</v>
      </c>
    </row>
    <row r="3471" spans="1:30" x14ac:dyDescent="0.2">
      <c r="A3471" s="27" t="s">
        <v>6907</v>
      </c>
      <c r="B3471" s="6" t="s">
        <v>6926</v>
      </c>
      <c r="C3471" s="6" t="s">
        <v>6909</v>
      </c>
      <c r="D3471" s="2">
        <v>170282</v>
      </c>
      <c r="E3471" s="2">
        <v>170984</v>
      </c>
      <c r="F3471" s="3" t="s">
        <v>4167</v>
      </c>
      <c r="G3471" s="2">
        <v>170986</v>
      </c>
      <c r="H3471" s="3" t="s">
        <v>4225</v>
      </c>
      <c r="I3471" s="18">
        <v>45255</v>
      </c>
      <c r="J3471" s="28">
        <v>1288806667</v>
      </c>
      <c r="K3471" s="18">
        <v>45260</v>
      </c>
      <c r="L3471" s="18">
        <v>45260</v>
      </c>
      <c r="M3471" s="18"/>
      <c r="N3471" s="30">
        <v>8</v>
      </c>
      <c r="O3471" s="7">
        <v>10000</v>
      </c>
      <c r="P3471" s="30">
        <v>132</v>
      </c>
      <c r="Q3471" s="22">
        <v>5.8283715876113903E-2</v>
      </c>
      <c r="R3471" s="7">
        <v>10000</v>
      </c>
      <c r="S3471" s="2">
        <v>142</v>
      </c>
      <c r="T3471" s="11">
        <v>2510.34</v>
      </c>
      <c r="U3471" s="17" t="s">
        <v>6286</v>
      </c>
      <c r="V3471" s="21">
        <v>1</v>
      </c>
      <c r="W3471" s="9">
        <v>10000</v>
      </c>
      <c r="X3471" s="22">
        <f t="shared" si="270"/>
        <v>0</v>
      </c>
      <c r="Y3471" s="29">
        <v>2510.34</v>
      </c>
      <c r="Z3471" s="34">
        <f t="shared" si="271"/>
        <v>458000</v>
      </c>
      <c r="AA3471" s="34">
        <f t="shared" si="272"/>
        <v>2.1834061135371178E-2</v>
      </c>
      <c r="AB3471" s="35">
        <f t="shared" si="273"/>
        <v>2.8820960698689957</v>
      </c>
      <c r="AC3471" s="35">
        <f t="shared" si="274"/>
        <v>3.1004366812227073</v>
      </c>
      <c r="AD3471" s="6">
        <f>IFERROR(VLOOKUP(E3471,marginal!$A$2:$E$4826,4,FALSE),0)</f>
        <v>3883.1205128205002</v>
      </c>
    </row>
    <row r="3472" spans="1:30" x14ac:dyDescent="0.2">
      <c r="A3472" s="27" t="s">
        <v>6907</v>
      </c>
      <c r="B3472" s="6" t="s">
        <v>6926</v>
      </c>
      <c r="C3472" s="6" t="s">
        <v>6909</v>
      </c>
      <c r="D3472" s="2">
        <v>170279</v>
      </c>
      <c r="E3472" s="2">
        <v>170984</v>
      </c>
      <c r="F3472" s="3" t="s">
        <v>4167</v>
      </c>
      <c r="G3472" s="2">
        <v>170987</v>
      </c>
      <c r="H3472" s="3" t="s">
        <v>4226</v>
      </c>
      <c r="I3472" s="18">
        <v>45259</v>
      </c>
      <c r="J3472" s="28">
        <v>1288806540</v>
      </c>
      <c r="K3472" s="18">
        <v>45260</v>
      </c>
      <c r="L3472" s="18">
        <v>45260</v>
      </c>
      <c r="M3472" s="18"/>
      <c r="N3472" s="30">
        <v>9</v>
      </c>
      <c r="O3472" s="7">
        <v>10000</v>
      </c>
      <c r="P3472" s="30">
        <v>147</v>
      </c>
      <c r="Q3472" s="22">
        <v>7.9000519063170294E-2</v>
      </c>
      <c r="R3472" s="7">
        <v>10000</v>
      </c>
      <c r="S3472" s="2">
        <v>142</v>
      </c>
      <c r="T3472" s="11">
        <v>2510.34</v>
      </c>
      <c r="U3472" s="17" t="s">
        <v>6286</v>
      </c>
      <c r="V3472" s="21">
        <v>1</v>
      </c>
      <c r="W3472" s="9">
        <v>10000</v>
      </c>
      <c r="X3472" s="22">
        <f t="shared" si="270"/>
        <v>0</v>
      </c>
      <c r="Y3472" s="29">
        <v>2510.34</v>
      </c>
      <c r="Z3472" s="34">
        <f t="shared" si="271"/>
        <v>222000</v>
      </c>
      <c r="AA3472" s="34">
        <f t="shared" si="272"/>
        <v>4.5045045045045043E-2</v>
      </c>
      <c r="AB3472" s="35">
        <f t="shared" si="273"/>
        <v>6.621621621621621</v>
      </c>
      <c r="AC3472" s="35">
        <f t="shared" si="274"/>
        <v>6.3963963963963959</v>
      </c>
      <c r="AD3472" s="6">
        <f>IFERROR(VLOOKUP(E3472,marginal!$A$2:$E$4826,4,FALSE),0)</f>
        <v>3883.1205128205002</v>
      </c>
    </row>
    <row r="3473" spans="1:30" x14ac:dyDescent="0.2">
      <c r="A3473" s="27" t="s">
        <v>6907</v>
      </c>
      <c r="B3473" s="6" t="s">
        <v>6926</v>
      </c>
      <c r="C3473" s="6" t="s">
        <v>6909</v>
      </c>
      <c r="D3473" s="2">
        <v>170277</v>
      </c>
      <c r="E3473" s="2">
        <v>170984</v>
      </c>
      <c r="F3473" s="3" t="s">
        <v>4167</v>
      </c>
      <c r="G3473" s="2">
        <v>170992</v>
      </c>
      <c r="H3473" s="3" t="s">
        <v>4227</v>
      </c>
      <c r="I3473" s="18">
        <v>45255</v>
      </c>
      <c r="J3473" s="28">
        <v>1288806058</v>
      </c>
      <c r="K3473" s="18">
        <v>45260</v>
      </c>
      <c r="L3473" s="18">
        <v>45260</v>
      </c>
      <c r="M3473" s="18"/>
      <c r="N3473" s="30">
        <v>3</v>
      </c>
      <c r="O3473" s="7">
        <v>8000</v>
      </c>
      <c r="P3473" s="30">
        <v>110</v>
      </c>
      <c r="Q3473" s="22">
        <v>3.3220596517330447E-2</v>
      </c>
      <c r="R3473" s="7">
        <v>10000</v>
      </c>
      <c r="S3473" s="2">
        <v>142</v>
      </c>
      <c r="T3473" s="11">
        <v>2510.34</v>
      </c>
      <c r="U3473" s="17" t="s">
        <v>6286</v>
      </c>
      <c r="V3473" s="21">
        <v>1</v>
      </c>
      <c r="W3473" s="9">
        <v>10000</v>
      </c>
      <c r="X3473" s="22">
        <f t="shared" si="270"/>
        <v>0</v>
      </c>
      <c r="Y3473" s="29">
        <v>2510.34</v>
      </c>
      <c r="Z3473" s="34">
        <f t="shared" si="271"/>
        <v>167000</v>
      </c>
      <c r="AA3473" s="34">
        <f t="shared" si="272"/>
        <v>5.9880239520958084E-2</v>
      </c>
      <c r="AB3473" s="35">
        <f t="shared" si="273"/>
        <v>6.5868263473053892</v>
      </c>
      <c r="AC3473" s="35">
        <f t="shared" si="274"/>
        <v>8.5029940119760479</v>
      </c>
      <c r="AD3473" s="6">
        <f>IFERROR(VLOOKUP(E3473,marginal!$A$2:$E$4826,4,FALSE),0)</f>
        <v>3883.1205128205002</v>
      </c>
    </row>
    <row r="3474" spans="1:30" x14ac:dyDescent="0.2">
      <c r="A3474" s="27" t="s">
        <v>6907</v>
      </c>
      <c r="B3474" s="6" t="s">
        <v>6926</v>
      </c>
      <c r="C3474" s="6" t="s">
        <v>6909</v>
      </c>
      <c r="D3474" s="2">
        <v>170678</v>
      </c>
      <c r="E3474" s="2">
        <v>170984</v>
      </c>
      <c r="F3474" s="3" t="s">
        <v>4167</v>
      </c>
      <c r="G3474" s="2">
        <v>170995</v>
      </c>
      <c r="H3474" s="3" t="s">
        <v>4228</v>
      </c>
      <c r="I3474" s="18">
        <v>45260</v>
      </c>
      <c r="J3474" s="28">
        <v>1291596707</v>
      </c>
      <c r="K3474" s="18">
        <v>45260</v>
      </c>
      <c r="L3474" s="18">
        <v>45260</v>
      </c>
      <c r="M3474" s="18"/>
      <c r="N3474" s="30">
        <v>3</v>
      </c>
      <c r="O3474" s="7">
        <v>8000</v>
      </c>
      <c r="P3474" s="30">
        <v>110</v>
      </c>
      <c r="Q3474" s="22">
        <v>3.3220596517330447E-2</v>
      </c>
      <c r="R3474" s="7">
        <v>7000</v>
      </c>
      <c r="S3474" s="2">
        <v>142</v>
      </c>
      <c r="T3474" s="11">
        <v>1758.65</v>
      </c>
      <c r="U3474" s="17" t="s">
        <v>6286</v>
      </c>
      <c r="V3474" s="21">
        <v>1</v>
      </c>
      <c r="W3474" s="9">
        <v>7000</v>
      </c>
      <c r="X3474" s="22">
        <f t="shared" si="270"/>
        <v>0</v>
      </c>
      <c r="Y3474" s="29">
        <v>1758.65</v>
      </c>
      <c r="Z3474" s="34">
        <f t="shared" si="271"/>
        <v>167000</v>
      </c>
      <c r="AA3474" s="34">
        <f t="shared" si="272"/>
        <v>4.1916167664670656E-2</v>
      </c>
      <c r="AB3474" s="35">
        <f t="shared" si="273"/>
        <v>4.6107784431137722</v>
      </c>
      <c r="AC3474" s="35">
        <f t="shared" si="274"/>
        <v>5.9520958083832332</v>
      </c>
      <c r="AD3474" s="6">
        <f>IFERROR(VLOOKUP(E3474,marginal!$A$2:$E$4826,4,FALSE),0)</f>
        <v>3883.1205128205002</v>
      </c>
    </row>
    <row r="3475" spans="1:30" x14ac:dyDescent="0.2">
      <c r="A3475" s="27" t="s">
        <v>6907</v>
      </c>
      <c r="B3475" s="6" t="s">
        <v>6911</v>
      </c>
      <c r="C3475" s="6" t="s">
        <v>6912</v>
      </c>
      <c r="D3475" s="2">
        <v>169889</v>
      </c>
      <c r="E3475" s="2">
        <v>170851</v>
      </c>
      <c r="F3475" s="3" t="s">
        <v>4169</v>
      </c>
      <c r="G3475" s="2">
        <v>170853</v>
      </c>
      <c r="H3475" s="3" t="s">
        <v>4229</v>
      </c>
      <c r="I3475" s="18">
        <v>45252</v>
      </c>
      <c r="J3475" s="28">
        <v>1285455406</v>
      </c>
      <c r="K3475" s="18">
        <v>45260</v>
      </c>
      <c r="L3475" s="18">
        <v>45260</v>
      </c>
      <c r="M3475" s="18"/>
      <c r="N3475" s="30">
        <v>7</v>
      </c>
      <c r="O3475" s="7">
        <v>11000</v>
      </c>
      <c r="P3475" s="30">
        <v>127</v>
      </c>
      <c r="Q3475" s="22">
        <v>5.24391097594855E-2</v>
      </c>
      <c r="R3475" s="7">
        <v>11000</v>
      </c>
      <c r="S3475" s="2">
        <v>100</v>
      </c>
      <c r="T3475" s="11">
        <v>1910.34</v>
      </c>
      <c r="U3475" s="17" t="s">
        <v>6286</v>
      </c>
      <c r="V3475" s="21">
        <v>1</v>
      </c>
      <c r="W3475" s="9">
        <v>11000</v>
      </c>
      <c r="X3475" s="22">
        <f t="shared" si="270"/>
        <v>0</v>
      </c>
      <c r="Y3475" s="29">
        <v>1910.34</v>
      </c>
      <c r="Z3475" s="34">
        <f t="shared" si="271"/>
        <v>366000</v>
      </c>
      <c r="AA3475" s="34">
        <f t="shared" si="272"/>
        <v>3.0054644808743168E-2</v>
      </c>
      <c r="AB3475" s="35">
        <f t="shared" si="273"/>
        <v>3.8169398907103824</v>
      </c>
      <c r="AC3475" s="35">
        <f t="shared" si="274"/>
        <v>3.0054644808743167</v>
      </c>
      <c r="AD3475" s="6">
        <f>IFERROR(VLOOKUP(E3475,marginal!$A$2:$E$4826,4,FALSE),0)</f>
        <v>1696.4701098901</v>
      </c>
    </row>
    <row r="3476" spans="1:30" x14ac:dyDescent="0.2">
      <c r="A3476" s="27" t="s">
        <v>6907</v>
      </c>
      <c r="B3476" s="6" t="s">
        <v>6911</v>
      </c>
      <c r="C3476" s="6" t="s">
        <v>6912</v>
      </c>
      <c r="D3476" s="2">
        <v>169884</v>
      </c>
      <c r="E3476" s="2">
        <v>170851</v>
      </c>
      <c r="F3476" s="3" t="s">
        <v>4169</v>
      </c>
      <c r="G3476" s="2">
        <v>170854</v>
      </c>
      <c r="H3476" s="3" t="s">
        <v>4230</v>
      </c>
      <c r="I3476" s="18">
        <v>45252</v>
      </c>
      <c r="J3476" s="28">
        <v>1285443973</v>
      </c>
      <c r="K3476" s="18">
        <v>45260</v>
      </c>
      <c r="L3476" s="18">
        <v>45260</v>
      </c>
      <c r="M3476" s="18"/>
      <c r="N3476" s="30">
        <v>7</v>
      </c>
      <c r="O3476" s="7">
        <v>12000</v>
      </c>
      <c r="P3476" s="30">
        <v>127</v>
      </c>
      <c r="Q3476" s="22">
        <v>5.24391097594855E-2</v>
      </c>
      <c r="R3476" s="7">
        <v>12000</v>
      </c>
      <c r="S3476" s="2">
        <v>100</v>
      </c>
      <c r="T3476" s="11">
        <v>2082.81</v>
      </c>
      <c r="U3476" s="17" t="s">
        <v>6286</v>
      </c>
      <c r="V3476" s="21">
        <v>1</v>
      </c>
      <c r="W3476" s="9">
        <v>12000</v>
      </c>
      <c r="X3476" s="22">
        <f t="shared" si="270"/>
        <v>0</v>
      </c>
      <c r="Y3476" s="29">
        <v>2082.81</v>
      </c>
      <c r="Z3476" s="34">
        <f t="shared" si="271"/>
        <v>366000</v>
      </c>
      <c r="AA3476" s="34">
        <f t="shared" si="272"/>
        <v>3.2786885245901641E-2</v>
      </c>
      <c r="AB3476" s="35">
        <f t="shared" si="273"/>
        <v>4.1639344262295088</v>
      </c>
      <c r="AC3476" s="35">
        <f t="shared" si="274"/>
        <v>3.278688524590164</v>
      </c>
      <c r="AD3476" s="6">
        <f>IFERROR(VLOOKUP(E3476,marginal!$A$2:$E$4826,4,FALSE),0)</f>
        <v>1696.4701098901</v>
      </c>
    </row>
    <row r="3477" spans="1:30" x14ac:dyDescent="0.2">
      <c r="A3477" s="27" t="s">
        <v>6907</v>
      </c>
      <c r="B3477" s="6" t="s">
        <v>6911</v>
      </c>
      <c r="C3477" s="6" t="s">
        <v>6912</v>
      </c>
      <c r="D3477" s="2">
        <v>169883</v>
      </c>
      <c r="E3477" s="2">
        <v>170851</v>
      </c>
      <c r="F3477" s="3" t="s">
        <v>4169</v>
      </c>
      <c r="G3477" s="2">
        <v>170855</v>
      </c>
      <c r="H3477" s="3" t="s">
        <v>4231</v>
      </c>
      <c r="I3477" s="18">
        <v>45252</v>
      </c>
      <c r="J3477" s="28">
        <v>1285439568</v>
      </c>
      <c r="K3477" s="18">
        <v>45260</v>
      </c>
      <c r="L3477" s="18">
        <v>45260</v>
      </c>
      <c r="M3477" s="18"/>
      <c r="N3477" s="30">
        <v>5</v>
      </c>
      <c r="O3477" s="7">
        <v>10000</v>
      </c>
      <c r="P3477" s="30">
        <v>110</v>
      </c>
      <c r="Q3477" s="22">
        <v>3.3741050530766099E-2</v>
      </c>
      <c r="R3477" s="7">
        <v>10000</v>
      </c>
      <c r="S3477" s="2">
        <v>85</v>
      </c>
      <c r="T3477" s="11">
        <v>1462.14</v>
      </c>
      <c r="U3477" s="17" t="s">
        <v>6286</v>
      </c>
      <c r="V3477" s="21">
        <v>1</v>
      </c>
      <c r="W3477" s="9">
        <v>10000</v>
      </c>
      <c r="X3477" s="22">
        <f t="shared" si="270"/>
        <v>0</v>
      </c>
      <c r="Y3477" s="29">
        <v>1462.14</v>
      </c>
      <c r="Z3477" s="34">
        <f t="shared" si="271"/>
        <v>186000</v>
      </c>
      <c r="AA3477" s="34">
        <f t="shared" si="272"/>
        <v>5.3763440860215055E-2</v>
      </c>
      <c r="AB3477" s="35">
        <f t="shared" si="273"/>
        <v>5.913978494623656</v>
      </c>
      <c r="AC3477" s="35">
        <f t="shared" si="274"/>
        <v>4.56989247311828</v>
      </c>
      <c r="AD3477" s="6">
        <f>IFERROR(VLOOKUP(E3477,marginal!$A$2:$E$4826,4,FALSE),0)</f>
        <v>1696.4701098901</v>
      </c>
    </row>
    <row r="3478" spans="1:30" x14ac:dyDescent="0.2">
      <c r="A3478" s="27" t="s">
        <v>6907</v>
      </c>
      <c r="B3478" s="6" t="s">
        <v>6911</v>
      </c>
      <c r="C3478" s="6" t="s">
        <v>6912</v>
      </c>
      <c r="D3478" s="2">
        <v>169887</v>
      </c>
      <c r="E3478" s="2">
        <v>170851</v>
      </c>
      <c r="F3478" s="3" t="s">
        <v>4169</v>
      </c>
      <c r="G3478" s="2">
        <v>170856</v>
      </c>
      <c r="H3478" s="3" t="s">
        <v>4232</v>
      </c>
      <c r="I3478" s="18">
        <v>45252</v>
      </c>
      <c r="J3478" s="28">
        <v>1285452358</v>
      </c>
      <c r="K3478" s="18">
        <v>45260</v>
      </c>
      <c r="L3478" s="18">
        <v>45260</v>
      </c>
      <c r="M3478" s="18"/>
      <c r="N3478" s="30">
        <v>8</v>
      </c>
      <c r="O3478" s="7">
        <v>10000</v>
      </c>
      <c r="P3478" s="30">
        <v>132</v>
      </c>
      <c r="Q3478" s="22">
        <v>5.8283715876113903E-2</v>
      </c>
      <c r="R3478" s="7">
        <v>20000</v>
      </c>
      <c r="S3478" s="2">
        <v>90</v>
      </c>
      <c r="T3478" s="11">
        <v>3089.74</v>
      </c>
      <c r="U3478" s="17" t="s">
        <v>6286</v>
      </c>
      <c r="V3478" s="21">
        <v>1</v>
      </c>
      <c r="W3478" s="9">
        <v>20000</v>
      </c>
      <c r="X3478" s="22">
        <f t="shared" si="270"/>
        <v>0</v>
      </c>
      <c r="Y3478" s="29">
        <v>3089.74</v>
      </c>
      <c r="Z3478" s="34">
        <f t="shared" si="271"/>
        <v>458000</v>
      </c>
      <c r="AA3478" s="34">
        <f t="shared" si="272"/>
        <v>4.3668122270742356E-2</v>
      </c>
      <c r="AB3478" s="35">
        <f t="shared" si="273"/>
        <v>5.7641921397379914</v>
      </c>
      <c r="AC3478" s="35">
        <f t="shared" si="274"/>
        <v>3.9301310043668121</v>
      </c>
      <c r="AD3478" s="6">
        <f>IFERROR(VLOOKUP(E3478,marginal!$A$2:$E$4826,4,FALSE),0)</f>
        <v>1696.4701098901</v>
      </c>
    </row>
    <row r="3479" spans="1:30" x14ac:dyDescent="0.2">
      <c r="A3479" s="27" t="s">
        <v>6907</v>
      </c>
      <c r="B3479" s="6" t="s">
        <v>6911</v>
      </c>
      <c r="C3479" s="6" t="s">
        <v>6912</v>
      </c>
      <c r="D3479" s="2">
        <v>170022</v>
      </c>
      <c r="E3479" s="2">
        <v>170851</v>
      </c>
      <c r="F3479" s="3" t="s">
        <v>4169</v>
      </c>
      <c r="G3479" s="2">
        <v>170857</v>
      </c>
      <c r="H3479" s="3" t="s">
        <v>4233</v>
      </c>
      <c r="I3479" s="18">
        <v>45253</v>
      </c>
      <c r="J3479" s="28">
        <v>1286547075</v>
      </c>
      <c r="K3479" s="18">
        <v>45260</v>
      </c>
      <c r="L3479" s="18">
        <v>45260</v>
      </c>
      <c r="M3479" s="18"/>
      <c r="N3479" s="30">
        <v>6</v>
      </c>
      <c r="O3479" s="7">
        <v>10000</v>
      </c>
      <c r="P3479" s="30">
        <v>115</v>
      </c>
      <c r="Q3479" s="22">
        <v>3.97705569269148E-2</v>
      </c>
      <c r="R3479" s="7">
        <v>7000</v>
      </c>
      <c r="S3479" s="2">
        <v>142</v>
      </c>
      <c r="T3479" s="11">
        <v>1758.65</v>
      </c>
      <c r="U3479" s="17" t="s">
        <v>6286</v>
      </c>
      <c r="V3479" s="21">
        <v>1</v>
      </c>
      <c r="W3479" s="9">
        <v>7000</v>
      </c>
      <c r="X3479" s="22">
        <f t="shared" si="270"/>
        <v>0</v>
      </c>
      <c r="Y3479" s="29">
        <v>1758.65</v>
      </c>
      <c r="Z3479" s="34">
        <f t="shared" si="271"/>
        <v>310000</v>
      </c>
      <c r="AA3479" s="34">
        <f t="shared" si="272"/>
        <v>2.2580645161290321E-2</v>
      </c>
      <c r="AB3479" s="35">
        <f t="shared" si="273"/>
        <v>2.596774193548387</v>
      </c>
      <c r="AC3479" s="35">
        <f t="shared" si="274"/>
        <v>3.2064516129032254</v>
      </c>
      <c r="AD3479" s="6">
        <f>IFERROR(VLOOKUP(E3479,marginal!$A$2:$E$4826,4,FALSE),0)</f>
        <v>1696.4701098901</v>
      </c>
    </row>
    <row r="3480" spans="1:30" x14ac:dyDescent="0.2">
      <c r="A3480" s="27" t="s">
        <v>6907</v>
      </c>
      <c r="B3480" s="6" t="s">
        <v>6911</v>
      </c>
      <c r="C3480" s="6" t="s">
        <v>6912</v>
      </c>
      <c r="D3480" s="2">
        <v>170149</v>
      </c>
      <c r="E3480" s="2">
        <v>170851</v>
      </c>
      <c r="F3480" s="3" t="s">
        <v>4169</v>
      </c>
      <c r="G3480" s="2">
        <v>170858</v>
      </c>
      <c r="H3480" s="3" t="s">
        <v>4234</v>
      </c>
      <c r="I3480" s="18">
        <v>45254</v>
      </c>
      <c r="J3480" s="28">
        <v>1287164043</v>
      </c>
      <c r="K3480" s="18">
        <v>45260</v>
      </c>
      <c r="L3480" s="18">
        <v>45260</v>
      </c>
      <c r="M3480" s="18"/>
      <c r="N3480" s="30">
        <v>3</v>
      </c>
      <c r="O3480" s="7">
        <v>10000</v>
      </c>
      <c r="P3480" s="30">
        <v>110</v>
      </c>
      <c r="Q3480" s="22">
        <v>3.3220596517330399E-2</v>
      </c>
      <c r="R3480" s="7">
        <v>8000</v>
      </c>
      <c r="S3480" s="2">
        <v>75</v>
      </c>
      <c r="T3480" s="11">
        <v>1034.56</v>
      </c>
      <c r="U3480" s="17" t="s">
        <v>6286</v>
      </c>
      <c r="V3480" s="21">
        <v>1</v>
      </c>
      <c r="W3480" s="9">
        <v>8000</v>
      </c>
      <c r="X3480" s="22">
        <f t="shared" si="270"/>
        <v>0</v>
      </c>
      <c r="Y3480" s="29">
        <v>1034.56</v>
      </c>
      <c r="Z3480" s="34">
        <f t="shared" si="271"/>
        <v>167000</v>
      </c>
      <c r="AA3480" s="34">
        <f t="shared" si="272"/>
        <v>4.790419161676647E-2</v>
      </c>
      <c r="AB3480" s="35">
        <f t="shared" si="273"/>
        <v>5.2694610778443121</v>
      </c>
      <c r="AC3480" s="35">
        <f t="shared" si="274"/>
        <v>3.5928143712574854</v>
      </c>
      <c r="AD3480" s="6">
        <f>IFERROR(VLOOKUP(E3480,marginal!$A$2:$E$4826,4,FALSE),0)</f>
        <v>1696.4701098901</v>
      </c>
    </row>
    <row r="3481" spans="1:30" x14ac:dyDescent="0.2">
      <c r="A3481" s="27" t="s">
        <v>6907</v>
      </c>
      <c r="B3481" s="6" t="s">
        <v>6920</v>
      </c>
      <c r="C3481" s="6" t="s">
        <v>6912</v>
      </c>
      <c r="D3481" s="2">
        <v>170595</v>
      </c>
      <c r="E3481" s="2">
        <v>170730</v>
      </c>
      <c r="F3481" s="3" t="s">
        <v>1447</v>
      </c>
      <c r="G3481" s="2">
        <v>170882</v>
      </c>
      <c r="H3481" s="3" t="s">
        <v>4235</v>
      </c>
      <c r="I3481" s="18">
        <v>45258</v>
      </c>
      <c r="J3481" s="28">
        <v>1290931816</v>
      </c>
      <c r="K3481" s="18">
        <v>45260</v>
      </c>
      <c r="L3481" s="18">
        <v>45260</v>
      </c>
      <c r="M3481" s="18"/>
      <c r="N3481" s="30">
        <v>5</v>
      </c>
      <c r="O3481" s="7">
        <v>10000</v>
      </c>
      <c r="P3481" s="30">
        <v>110</v>
      </c>
      <c r="Q3481" s="22">
        <v>3.3741050530766099E-2</v>
      </c>
      <c r="R3481" s="7">
        <v>5000</v>
      </c>
      <c r="S3481" s="2">
        <v>147</v>
      </c>
      <c r="T3481" s="11">
        <v>1303.3399999999999</v>
      </c>
      <c r="U3481" s="17" t="s">
        <v>6286</v>
      </c>
      <c r="V3481" s="21">
        <v>1</v>
      </c>
      <c r="W3481" s="9">
        <v>5000</v>
      </c>
      <c r="X3481" s="22">
        <f t="shared" si="270"/>
        <v>0</v>
      </c>
      <c r="Y3481" s="29">
        <v>1303.3399999999999</v>
      </c>
      <c r="Z3481" s="34">
        <f t="shared" si="271"/>
        <v>186000</v>
      </c>
      <c r="AA3481" s="34">
        <f t="shared" si="272"/>
        <v>2.6881720430107527E-2</v>
      </c>
      <c r="AB3481" s="35">
        <f t="shared" si="273"/>
        <v>2.956989247311828</v>
      </c>
      <c r="AC3481" s="35">
        <f t="shared" si="274"/>
        <v>3.9516129032258065</v>
      </c>
      <c r="AD3481" s="6">
        <f>IFERROR(VLOOKUP(E3481,marginal!$A$2:$E$4826,4,FALSE),0)</f>
        <v>11159.2076923076</v>
      </c>
    </row>
    <row r="3482" spans="1:30" x14ac:dyDescent="0.2">
      <c r="A3482" s="27" t="s">
        <v>6907</v>
      </c>
      <c r="B3482" s="6" t="s">
        <v>6910</v>
      </c>
      <c r="C3482" s="6" t="s">
        <v>6909</v>
      </c>
      <c r="D3482" s="2">
        <v>169811</v>
      </c>
      <c r="E3482" s="2">
        <v>170988</v>
      </c>
      <c r="F3482" s="3" t="s">
        <v>4171</v>
      </c>
      <c r="G3482" s="2">
        <v>170990</v>
      </c>
      <c r="H3482" s="3" t="s">
        <v>4236</v>
      </c>
      <c r="I3482" s="18">
        <v>45260</v>
      </c>
      <c r="J3482" s="28">
        <v>1285343526</v>
      </c>
      <c r="K3482" s="18">
        <v>45260</v>
      </c>
      <c r="L3482" s="18">
        <v>45260</v>
      </c>
      <c r="M3482" s="18"/>
      <c r="N3482" s="30">
        <v>4</v>
      </c>
      <c r="O3482" s="7">
        <v>10000</v>
      </c>
      <c r="P3482" s="30">
        <v>110</v>
      </c>
      <c r="Q3482" s="22">
        <v>3.11605023919212E-2</v>
      </c>
      <c r="R3482" s="7">
        <v>8000</v>
      </c>
      <c r="S3482" s="2">
        <v>80</v>
      </c>
      <c r="T3482" s="11">
        <v>1103.3599999999999</v>
      </c>
      <c r="U3482" s="17" t="s">
        <v>6286</v>
      </c>
      <c r="V3482" s="21">
        <v>1</v>
      </c>
      <c r="W3482" s="9">
        <v>8000</v>
      </c>
      <c r="X3482" s="22">
        <f t="shared" si="270"/>
        <v>0</v>
      </c>
      <c r="Y3482" s="29">
        <v>1103.3599999999999</v>
      </c>
      <c r="Z3482" s="34">
        <f t="shared" si="271"/>
        <v>166000</v>
      </c>
      <c r="AA3482" s="34">
        <f t="shared" si="272"/>
        <v>4.8192771084337352E-2</v>
      </c>
      <c r="AB3482" s="35">
        <f t="shared" si="273"/>
        <v>5.3012048192771086</v>
      </c>
      <c r="AC3482" s="35">
        <f t="shared" si="274"/>
        <v>3.8554216867469879</v>
      </c>
      <c r="AD3482" s="6">
        <f>IFERROR(VLOOKUP(E3482,marginal!$A$2:$E$4826,4,FALSE),0)</f>
        <v>991.56461538461406</v>
      </c>
    </row>
    <row r="3483" spans="1:30" x14ac:dyDescent="0.2">
      <c r="A3483" s="27" t="s">
        <v>6907</v>
      </c>
      <c r="B3483" s="6" t="s">
        <v>6910</v>
      </c>
      <c r="C3483" s="6" t="s">
        <v>6909</v>
      </c>
      <c r="D3483" s="2">
        <v>169581</v>
      </c>
      <c r="E3483" s="2">
        <v>170988</v>
      </c>
      <c r="F3483" s="3" t="s">
        <v>4171</v>
      </c>
      <c r="G3483" s="2">
        <v>170991</v>
      </c>
      <c r="H3483" s="3" t="s">
        <v>4237</v>
      </c>
      <c r="I3483" s="18">
        <v>45247</v>
      </c>
      <c r="J3483" s="28">
        <v>1281480131</v>
      </c>
      <c r="K3483" s="18">
        <v>45260</v>
      </c>
      <c r="L3483" s="18">
        <v>45260</v>
      </c>
      <c r="M3483" s="18"/>
      <c r="N3483" s="30">
        <v>2</v>
      </c>
      <c r="O3483" s="7">
        <v>12000</v>
      </c>
      <c r="P3483" s="30">
        <v>100</v>
      </c>
      <c r="Q3483" s="22">
        <v>1.82981294070719E-2</v>
      </c>
      <c r="R3483" s="7">
        <v>12000</v>
      </c>
      <c r="S3483" s="2">
        <v>80</v>
      </c>
      <c r="T3483" s="11">
        <v>1641.37</v>
      </c>
      <c r="U3483" s="17" t="s">
        <v>6286</v>
      </c>
      <c r="V3483" s="21">
        <v>1</v>
      </c>
      <c r="W3483" s="9">
        <v>12000</v>
      </c>
      <c r="X3483" s="22">
        <f t="shared" si="270"/>
        <v>0</v>
      </c>
      <c r="Y3483" s="29">
        <v>1641.37</v>
      </c>
      <c r="Z3483" s="34">
        <f t="shared" si="271"/>
        <v>140000</v>
      </c>
      <c r="AA3483" s="34">
        <f t="shared" si="272"/>
        <v>8.5714285714285715E-2</v>
      </c>
      <c r="AB3483" s="35">
        <f t="shared" si="273"/>
        <v>8.5714285714285712</v>
      </c>
      <c r="AC3483" s="35">
        <f t="shared" si="274"/>
        <v>6.8571428571428577</v>
      </c>
      <c r="AD3483" s="6">
        <f>IFERROR(VLOOKUP(E3483,marginal!$A$2:$E$4826,4,FALSE),0)</f>
        <v>991.56461538461406</v>
      </c>
    </row>
    <row r="3484" spans="1:30" x14ac:dyDescent="0.2">
      <c r="A3484" s="27" t="s">
        <v>6907</v>
      </c>
      <c r="B3484" s="6" t="s">
        <v>6910</v>
      </c>
      <c r="C3484" s="6" t="s">
        <v>6909</v>
      </c>
      <c r="D3484" s="2">
        <v>169582</v>
      </c>
      <c r="E3484" s="2">
        <v>170988</v>
      </c>
      <c r="F3484" s="3" t="s">
        <v>4171</v>
      </c>
      <c r="G3484" s="2">
        <v>170993</v>
      </c>
      <c r="H3484" s="3" t="s">
        <v>4238</v>
      </c>
      <c r="I3484" s="18">
        <v>45247</v>
      </c>
      <c r="J3484" s="28">
        <v>1281480604</v>
      </c>
      <c r="K3484" s="18">
        <v>45260</v>
      </c>
      <c r="L3484" s="18">
        <v>45260</v>
      </c>
      <c r="M3484" s="18"/>
      <c r="N3484" s="30">
        <v>6</v>
      </c>
      <c r="O3484" s="7">
        <v>10000</v>
      </c>
      <c r="P3484" s="30">
        <v>115</v>
      </c>
      <c r="Q3484" s="22">
        <v>3.97705569269148E-2</v>
      </c>
      <c r="R3484" s="7">
        <v>6000</v>
      </c>
      <c r="S3484" s="2">
        <v>80</v>
      </c>
      <c r="T3484" s="11">
        <v>827.6</v>
      </c>
      <c r="U3484" s="17" t="s">
        <v>6286</v>
      </c>
      <c r="V3484" s="21">
        <v>1</v>
      </c>
      <c r="W3484" s="9">
        <v>6000</v>
      </c>
      <c r="X3484" s="22">
        <f t="shared" si="270"/>
        <v>0</v>
      </c>
      <c r="Y3484" s="29">
        <v>827.6</v>
      </c>
      <c r="Z3484" s="34">
        <f t="shared" si="271"/>
        <v>310000</v>
      </c>
      <c r="AA3484" s="34">
        <f t="shared" si="272"/>
        <v>1.935483870967742E-2</v>
      </c>
      <c r="AB3484" s="35">
        <f t="shared" si="273"/>
        <v>2.2258064516129035</v>
      </c>
      <c r="AC3484" s="35">
        <f t="shared" si="274"/>
        <v>1.5483870967741935</v>
      </c>
      <c r="AD3484" s="6">
        <f>IFERROR(VLOOKUP(E3484,marginal!$A$2:$E$4826,4,FALSE),0)</f>
        <v>991.56461538461406</v>
      </c>
    </row>
    <row r="3485" spans="1:30" x14ac:dyDescent="0.2">
      <c r="A3485" s="27" t="s">
        <v>6907</v>
      </c>
      <c r="B3485" s="6" t="s">
        <v>6910</v>
      </c>
      <c r="C3485" s="6" t="s">
        <v>6909</v>
      </c>
      <c r="D3485" s="2">
        <v>169583</v>
      </c>
      <c r="E3485" s="2">
        <v>170988</v>
      </c>
      <c r="F3485" s="3" t="s">
        <v>4171</v>
      </c>
      <c r="G3485" s="2">
        <v>170994</v>
      </c>
      <c r="H3485" s="3" t="s">
        <v>4239</v>
      </c>
      <c r="I3485" s="18">
        <v>45247</v>
      </c>
      <c r="J3485" s="28">
        <v>1281481093</v>
      </c>
      <c r="K3485" s="18">
        <v>45260</v>
      </c>
      <c r="L3485" s="18">
        <v>45260</v>
      </c>
      <c r="M3485" s="18"/>
      <c r="N3485" s="30">
        <v>3</v>
      </c>
      <c r="O3485" s="7">
        <v>10000</v>
      </c>
      <c r="P3485" s="30">
        <v>110</v>
      </c>
      <c r="Q3485" s="22">
        <v>3.3220596517330399E-2</v>
      </c>
      <c r="R3485" s="7">
        <v>8000</v>
      </c>
      <c r="S3485" s="2">
        <v>80</v>
      </c>
      <c r="T3485" s="11">
        <v>1103.3599999999999</v>
      </c>
      <c r="U3485" s="17" t="s">
        <v>6286</v>
      </c>
      <c r="V3485" s="21">
        <v>1</v>
      </c>
      <c r="W3485" s="9">
        <v>8000</v>
      </c>
      <c r="X3485" s="22">
        <f t="shared" si="270"/>
        <v>0</v>
      </c>
      <c r="Y3485" s="29">
        <v>1103.3599999999999</v>
      </c>
      <c r="Z3485" s="34">
        <f t="shared" si="271"/>
        <v>167000</v>
      </c>
      <c r="AA3485" s="34">
        <f t="shared" si="272"/>
        <v>4.790419161676647E-2</v>
      </c>
      <c r="AB3485" s="35">
        <f t="shared" si="273"/>
        <v>5.2694610778443121</v>
      </c>
      <c r="AC3485" s="35">
        <f t="shared" si="274"/>
        <v>3.8323353293413174</v>
      </c>
      <c r="AD3485" s="6">
        <f>IFERROR(VLOOKUP(E3485,marginal!$A$2:$E$4826,4,FALSE),0)</f>
        <v>991.56461538461406</v>
      </c>
    </row>
    <row r="3486" spans="1:30" x14ac:dyDescent="0.2">
      <c r="A3486" s="27" t="s">
        <v>6907</v>
      </c>
      <c r="B3486" s="6" t="s">
        <v>6908</v>
      </c>
      <c r="C3486" s="6" t="s">
        <v>6909</v>
      </c>
      <c r="D3486" s="2">
        <v>170478</v>
      </c>
      <c r="E3486" s="2">
        <v>171002</v>
      </c>
      <c r="F3486" s="3" t="s">
        <v>4173</v>
      </c>
      <c r="G3486" s="2">
        <v>171005</v>
      </c>
      <c r="H3486" s="3" t="s">
        <v>4240</v>
      </c>
      <c r="I3486" s="18">
        <v>45258</v>
      </c>
      <c r="J3486" s="28">
        <v>1290613765</v>
      </c>
      <c r="K3486" s="18">
        <v>45260</v>
      </c>
      <c r="L3486" s="18">
        <v>45260</v>
      </c>
      <c r="M3486" s="18"/>
      <c r="N3486" s="30">
        <v>5</v>
      </c>
      <c r="O3486" s="7">
        <v>10000</v>
      </c>
      <c r="P3486" s="30">
        <v>110</v>
      </c>
      <c r="Q3486" s="22">
        <v>3.3741050530766099E-2</v>
      </c>
      <c r="R3486" s="7">
        <v>6000</v>
      </c>
      <c r="S3486" s="2">
        <v>142</v>
      </c>
      <c r="T3486" s="11">
        <v>1503.37</v>
      </c>
      <c r="U3486" s="17" t="s">
        <v>6286</v>
      </c>
      <c r="V3486" s="21">
        <v>1</v>
      </c>
      <c r="W3486" s="9">
        <v>6000</v>
      </c>
      <c r="X3486" s="22">
        <f t="shared" si="270"/>
        <v>0</v>
      </c>
      <c r="Y3486" s="29">
        <v>1503.37</v>
      </c>
      <c r="Z3486" s="34">
        <f t="shared" si="271"/>
        <v>186000</v>
      </c>
      <c r="AA3486" s="34">
        <f t="shared" si="272"/>
        <v>3.2258064516129031E-2</v>
      </c>
      <c r="AB3486" s="35">
        <f t="shared" si="273"/>
        <v>3.5483870967741935</v>
      </c>
      <c r="AC3486" s="35">
        <f t="shared" si="274"/>
        <v>4.5806451612903221</v>
      </c>
      <c r="AD3486" s="6">
        <f>IFERROR(VLOOKUP(E3486,marginal!$A$2:$E$4826,4,FALSE),0)</f>
        <v>3343.4025641025332</v>
      </c>
    </row>
    <row r="3487" spans="1:30" x14ac:dyDescent="0.2">
      <c r="A3487" s="27" t="s">
        <v>6907</v>
      </c>
      <c r="B3487" s="6" t="s">
        <v>6908</v>
      </c>
      <c r="C3487" s="6" t="s">
        <v>6909</v>
      </c>
      <c r="D3487" s="2">
        <v>170483</v>
      </c>
      <c r="E3487" s="2">
        <v>171002</v>
      </c>
      <c r="F3487" s="3" t="s">
        <v>4173</v>
      </c>
      <c r="G3487" s="2">
        <v>171006</v>
      </c>
      <c r="H3487" s="3" t="s">
        <v>4241</v>
      </c>
      <c r="I3487" s="18">
        <v>45258</v>
      </c>
      <c r="J3487" s="28">
        <v>1290614692</v>
      </c>
      <c r="K3487" s="18">
        <v>45260</v>
      </c>
      <c r="L3487" s="18">
        <v>45260</v>
      </c>
      <c r="M3487" s="18"/>
      <c r="N3487" s="30">
        <v>3</v>
      </c>
      <c r="O3487" s="7">
        <v>10000</v>
      </c>
      <c r="P3487" s="30">
        <v>100</v>
      </c>
      <c r="Q3487" s="22">
        <v>3.3220596517330447E-2</v>
      </c>
      <c r="R3487" s="7">
        <v>10000</v>
      </c>
      <c r="S3487" s="2">
        <v>142</v>
      </c>
      <c r="T3487" s="11">
        <v>2510.34</v>
      </c>
      <c r="U3487" s="17" t="s">
        <v>6286</v>
      </c>
      <c r="V3487" s="21">
        <v>1</v>
      </c>
      <c r="W3487" s="9">
        <v>10000</v>
      </c>
      <c r="X3487" s="22">
        <f t="shared" si="270"/>
        <v>0</v>
      </c>
      <c r="Y3487" s="29">
        <v>2510.34</v>
      </c>
      <c r="Z3487" s="34">
        <f t="shared" si="271"/>
        <v>167000</v>
      </c>
      <c r="AA3487" s="34">
        <f t="shared" si="272"/>
        <v>5.9880239520958084E-2</v>
      </c>
      <c r="AB3487" s="35">
        <f t="shared" si="273"/>
        <v>5.9880239520958085</v>
      </c>
      <c r="AC3487" s="35">
        <f t="shared" si="274"/>
        <v>8.5029940119760479</v>
      </c>
      <c r="AD3487" s="6">
        <f>IFERROR(VLOOKUP(E3487,marginal!$A$2:$E$4826,4,FALSE),0)</f>
        <v>3343.4025641025332</v>
      </c>
    </row>
    <row r="3488" spans="1:30" x14ac:dyDescent="0.2">
      <c r="A3488" s="27" t="s">
        <v>6907</v>
      </c>
      <c r="B3488" s="6" t="s">
        <v>6908</v>
      </c>
      <c r="C3488" s="6" t="s">
        <v>6909</v>
      </c>
      <c r="D3488" s="2">
        <v>170482</v>
      </c>
      <c r="E3488" s="2">
        <v>171002</v>
      </c>
      <c r="F3488" s="3" t="s">
        <v>4173</v>
      </c>
      <c r="G3488" s="2">
        <v>171007</v>
      </c>
      <c r="H3488" s="3" t="s">
        <v>4242</v>
      </c>
      <c r="I3488" s="18">
        <v>45258</v>
      </c>
      <c r="J3488" s="28">
        <v>1290614470</v>
      </c>
      <c r="K3488" s="18">
        <v>45260</v>
      </c>
      <c r="L3488" s="18">
        <v>45260</v>
      </c>
      <c r="M3488" s="18"/>
      <c r="N3488" s="30">
        <v>8</v>
      </c>
      <c r="O3488" s="7">
        <v>5000</v>
      </c>
      <c r="P3488" s="30">
        <v>147</v>
      </c>
      <c r="Q3488" s="22">
        <v>5.8283715876113994E-2</v>
      </c>
      <c r="R3488" s="7">
        <v>7000</v>
      </c>
      <c r="S3488" s="2">
        <v>142</v>
      </c>
      <c r="T3488" s="11">
        <v>1758.65</v>
      </c>
      <c r="U3488" s="17" t="s">
        <v>6286</v>
      </c>
      <c r="V3488" s="21">
        <v>1</v>
      </c>
      <c r="W3488" s="9">
        <v>7000</v>
      </c>
      <c r="X3488" s="22">
        <f t="shared" si="270"/>
        <v>0</v>
      </c>
      <c r="Y3488" s="29">
        <v>1758.65</v>
      </c>
      <c r="Z3488" s="34">
        <f t="shared" si="271"/>
        <v>458000</v>
      </c>
      <c r="AA3488" s="34">
        <f t="shared" si="272"/>
        <v>1.5283842794759825E-2</v>
      </c>
      <c r="AB3488" s="35">
        <f t="shared" si="273"/>
        <v>2.2467248908296944</v>
      </c>
      <c r="AC3488" s="35">
        <f t="shared" si="274"/>
        <v>2.1703056768558953</v>
      </c>
      <c r="AD3488" s="6">
        <f>IFERROR(VLOOKUP(E3488,marginal!$A$2:$E$4826,4,FALSE),0)</f>
        <v>3343.4025641025332</v>
      </c>
    </row>
    <row r="3489" spans="1:30" x14ac:dyDescent="0.2">
      <c r="A3489" s="27" t="s">
        <v>6907</v>
      </c>
      <c r="B3489" s="6" t="s">
        <v>6919</v>
      </c>
      <c r="C3489" s="6" t="s">
        <v>6909</v>
      </c>
      <c r="D3489" s="2">
        <v>170770</v>
      </c>
      <c r="E3489" s="2">
        <v>171021</v>
      </c>
      <c r="F3489" s="3" t="s">
        <v>3162</v>
      </c>
      <c r="G3489" s="2">
        <v>171027</v>
      </c>
      <c r="H3489" s="3" t="s">
        <v>4243</v>
      </c>
      <c r="I3489" s="18">
        <v>45259</v>
      </c>
      <c r="J3489" s="28">
        <v>1291795753</v>
      </c>
      <c r="K3489" s="18">
        <v>45260</v>
      </c>
      <c r="L3489" s="18">
        <v>45260</v>
      </c>
      <c r="M3489" s="18"/>
      <c r="N3489" s="30">
        <v>1</v>
      </c>
      <c r="O3489" s="7">
        <v>7000</v>
      </c>
      <c r="P3489" s="30">
        <v>114</v>
      </c>
      <c r="Q3489" s="22">
        <v>5.9818464604665163E-3</v>
      </c>
      <c r="R3489" s="7">
        <v>8000</v>
      </c>
      <c r="S3489" s="2">
        <v>142</v>
      </c>
      <c r="T3489" s="11">
        <v>2013.74</v>
      </c>
      <c r="U3489" s="17" t="s">
        <v>6286</v>
      </c>
      <c r="V3489" s="21">
        <v>0.59416532302282665</v>
      </c>
      <c r="W3489" s="9">
        <v>4753.3225841826134</v>
      </c>
      <c r="X3489" s="22">
        <f t="shared" si="270"/>
        <v>-0.40583467697717335</v>
      </c>
      <c r="Y3489" s="29">
        <v>1196.494477583987</v>
      </c>
      <c r="Z3489" s="34">
        <f t="shared" si="271"/>
        <v>364000</v>
      </c>
      <c r="AA3489" s="34">
        <f t="shared" si="272"/>
        <v>2.197802197802198E-2</v>
      </c>
      <c r="AB3489" s="35">
        <f t="shared" si="273"/>
        <v>2.5054945054945055</v>
      </c>
      <c r="AC3489" s="35">
        <f t="shared" si="274"/>
        <v>3.1208791208791213</v>
      </c>
      <c r="AD3489" s="6">
        <f>IFERROR(VLOOKUP(E3489,marginal!$A$2:$E$4826,4,FALSE),0)</f>
        <v>-14482.9461538461</v>
      </c>
    </row>
    <row r="3490" spans="1:30" x14ac:dyDescent="0.2">
      <c r="A3490" s="27" t="s">
        <v>6907</v>
      </c>
      <c r="B3490" s="6" t="s">
        <v>6925</v>
      </c>
      <c r="C3490" s="6" t="s">
        <v>6912</v>
      </c>
      <c r="D3490" s="2">
        <v>169978</v>
      </c>
      <c r="E3490" s="2">
        <v>170831</v>
      </c>
      <c r="F3490" s="3" t="s">
        <v>4175</v>
      </c>
      <c r="G3490" s="2">
        <v>170833</v>
      </c>
      <c r="H3490" s="3" t="s">
        <v>4244</v>
      </c>
      <c r="I3490" s="18">
        <v>45253</v>
      </c>
      <c r="J3490" s="28">
        <v>1286361408</v>
      </c>
      <c r="K3490" s="18">
        <v>45260</v>
      </c>
      <c r="L3490" s="18">
        <v>45260</v>
      </c>
      <c r="M3490" s="18"/>
      <c r="N3490" s="30">
        <v>6</v>
      </c>
      <c r="O3490" s="7">
        <v>10000</v>
      </c>
      <c r="P3490" s="30">
        <v>115</v>
      </c>
      <c r="Q3490" s="22">
        <v>3.97705569269148E-2</v>
      </c>
      <c r="R3490" s="7">
        <v>6000</v>
      </c>
      <c r="S3490" s="2">
        <v>105</v>
      </c>
      <c r="T3490" s="11">
        <v>1089.76</v>
      </c>
      <c r="U3490" s="17" t="s">
        <v>6286</v>
      </c>
      <c r="V3490" s="21">
        <v>0.73614519276869483</v>
      </c>
      <c r="W3490" s="9">
        <v>4416.8711566121692</v>
      </c>
      <c r="X3490" s="22">
        <f t="shared" si="270"/>
        <v>-0.26385480723130517</v>
      </c>
      <c r="Y3490" s="29">
        <v>802.22158527161287</v>
      </c>
      <c r="Z3490" s="34">
        <f t="shared" si="271"/>
        <v>310000</v>
      </c>
      <c r="AA3490" s="34">
        <f t="shared" si="272"/>
        <v>1.935483870967742E-2</v>
      </c>
      <c r="AB3490" s="35">
        <f t="shared" si="273"/>
        <v>2.2258064516129035</v>
      </c>
      <c r="AC3490" s="35">
        <f t="shared" si="274"/>
        <v>2.032258064516129</v>
      </c>
      <c r="AD3490" s="6">
        <f>IFERROR(VLOOKUP(E3490,marginal!$A$2:$E$4826,4,FALSE),0)</f>
        <v>-783.60461538461402</v>
      </c>
    </row>
    <row r="3491" spans="1:30" x14ac:dyDescent="0.2">
      <c r="A3491" s="27" t="s">
        <v>6907</v>
      </c>
      <c r="B3491" s="6" t="s">
        <v>6925</v>
      </c>
      <c r="C3491" s="6" t="s">
        <v>6912</v>
      </c>
      <c r="D3491" s="2">
        <v>169774</v>
      </c>
      <c r="E3491" s="2">
        <v>170831</v>
      </c>
      <c r="F3491" s="3" t="s">
        <v>4175</v>
      </c>
      <c r="G3491" s="2">
        <v>170834</v>
      </c>
      <c r="H3491" s="3" t="s">
        <v>4245</v>
      </c>
      <c r="I3491" s="18" t="s">
        <v>6930</v>
      </c>
      <c r="J3491" s="28" t="s">
        <v>6930</v>
      </c>
      <c r="K3491" s="18">
        <v>45260</v>
      </c>
      <c r="L3491" s="18">
        <v>45260</v>
      </c>
      <c r="M3491" s="18"/>
      <c r="N3491" s="30">
        <v>10</v>
      </c>
      <c r="O3491" s="7">
        <v>7000</v>
      </c>
      <c r="P3491" s="30">
        <v>142</v>
      </c>
      <c r="Q3491" s="22">
        <v>8.9909953448003149E-2</v>
      </c>
      <c r="R3491" s="7">
        <v>6000</v>
      </c>
      <c r="S3491" s="2">
        <v>115</v>
      </c>
      <c r="T3491" s="11">
        <v>1199.92</v>
      </c>
      <c r="U3491" s="17" t="s">
        <v>6286</v>
      </c>
      <c r="V3491" s="21">
        <v>0.73614519276869483</v>
      </c>
      <c r="W3491" s="9">
        <v>4416.8711566121692</v>
      </c>
      <c r="X3491" s="22">
        <f t="shared" si="270"/>
        <v>-0.26385480723130517</v>
      </c>
      <c r="Y3491" s="29">
        <v>883.31533970701241</v>
      </c>
      <c r="Z3491" s="34">
        <f t="shared" si="271"/>
        <v>93000</v>
      </c>
      <c r="AA3491" s="34">
        <f t="shared" si="272"/>
        <v>6.4516129032258063E-2</v>
      </c>
      <c r="AB3491" s="35">
        <f t="shared" si="273"/>
        <v>9.1612903225806441</v>
      </c>
      <c r="AC3491" s="35">
        <f t="shared" si="274"/>
        <v>7.419354838709677</v>
      </c>
      <c r="AD3491" s="6">
        <f>IFERROR(VLOOKUP(E3491,marginal!$A$2:$E$4826,4,FALSE),0)</f>
        <v>-783.60461538461402</v>
      </c>
    </row>
    <row r="3492" spans="1:30" x14ac:dyDescent="0.2">
      <c r="A3492" s="27" t="s">
        <v>6907</v>
      </c>
      <c r="B3492" s="6" t="s">
        <v>6925</v>
      </c>
      <c r="C3492" s="6" t="s">
        <v>6912</v>
      </c>
      <c r="D3492" s="2">
        <v>169758</v>
      </c>
      <c r="E3492" s="2">
        <v>170831</v>
      </c>
      <c r="F3492" s="3" t="s">
        <v>4175</v>
      </c>
      <c r="G3492" s="2">
        <v>170835</v>
      </c>
      <c r="H3492" s="3" t="s">
        <v>4246</v>
      </c>
      <c r="I3492" s="18">
        <v>45251</v>
      </c>
      <c r="J3492" s="28">
        <v>1284494038</v>
      </c>
      <c r="K3492" s="18">
        <v>45260</v>
      </c>
      <c r="L3492" s="18">
        <v>45260</v>
      </c>
      <c r="M3492" s="18"/>
      <c r="N3492" s="30">
        <v>8</v>
      </c>
      <c r="O3492" s="7">
        <v>10000</v>
      </c>
      <c r="P3492" s="30">
        <v>132</v>
      </c>
      <c r="Q3492" s="22">
        <v>5.8283715876113903E-2</v>
      </c>
      <c r="R3492" s="7">
        <v>10000</v>
      </c>
      <c r="S3492" s="2">
        <v>105</v>
      </c>
      <c r="T3492" s="11">
        <v>1820.74</v>
      </c>
      <c r="U3492" s="17" t="s">
        <v>6286</v>
      </c>
      <c r="V3492" s="21">
        <v>0.73614519276869483</v>
      </c>
      <c r="W3492" s="9">
        <v>7361.4519276869487</v>
      </c>
      <c r="X3492" s="22">
        <f t="shared" si="270"/>
        <v>-0.26385480723130517</v>
      </c>
      <c r="Y3492" s="29">
        <v>1340.3289982816734</v>
      </c>
      <c r="Z3492" s="34">
        <f t="shared" si="271"/>
        <v>458000</v>
      </c>
      <c r="AA3492" s="34">
        <f t="shared" si="272"/>
        <v>2.1834061135371178E-2</v>
      </c>
      <c r="AB3492" s="35">
        <f t="shared" si="273"/>
        <v>2.8820960698689957</v>
      </c>
      <c r="AC3492" s="35">
        <f t="shared" si="274"/>
        <v>2.2925764192139737</v>
      </c>
      <c r="AD3492" s="6">
        <f>IFERROR(VLOOKUP(E3492,marginal!$A$2:$E$4826,4,FALSE),0)</f>
        <v>-783.60461538461402</v>
      </c>
    </row>
    <row r="3493" spans="1:30" x14ac:dyDescent="0.2">
      <c r="A3493" s="27" t="s">
        <v>6907</v>
      </c>
      <c r="B3493" s="6" t="s">
        <v>6925</v>
      </c>
      <c r="C3493" s="6" t="s">
        <v>6912</v>
      </c>
      <c r="D3493" s="2">
        <v>169918</v>
      </c>
      <c r="E3493" s="2">
        <v>170831</v>
      </c>
      <c r="F3493" s="3" t="s">
        <v>4175</v>
      </c>
      <c r="G3493" s="2">
        <v>170836</v>
      </c>
      <c r="H3493" s="3" t="s">
        <v>4247</v>
      </c>
      <c r="I3493" s="18">
        <v>45252</v>
      </c>
      <c r="J3493" s="28">
        <v>1285933802</v>
      </c>
      <c r="K3493" s="18">
        <v>45260</v>
      </c>
      <c r="L3493" s="18">
        <v>45260</v>
      </c>
      <c r="M3493" s="18"/>
      <c r="N3493" s="30">
        <v>7</v>
      </c>
      <c r="O3493" s="7">
        <v>10000</v>
      </c>
      <c r="P3493" s="30">
        <v>127</v>
      </c>
      <c r="Q3493" s="22">
        <v>5.24391097594855E-2</v>
      </c>
      <c r="R3493" s="7">
        <v>8000</v>
      </c>
      <c r="S3493" s="2">
        <v>105</v>
      </c>
      <c r="T3493" s="11">
        <v>1461.94</v>
      </c>
      <c r="U3493" s="17" t="s">
        <v>6286</v>
      </c>
      <c r="V3493" s="21">
        <v>0.73614519276869483</v>
      </c>
      <c r="W3493" s="9">
        <v>5889.161542149559</v>
      </c>
      <c r="X3493" s="22">
        <f t="shared" si="270"/>
        <v>-0.26385480723130517</v>
      </c>
      <c r="Y3493" s="29">
        <v>1076.2001031162658</v>
      </c>
      <c r="Z3493" s="34">
        <f t="shared" si="271"/>
        <v>366000</v>
      </c>
      <c r="AA3493" s="34">
        <f t="shared" si="272"/>
        <v>2.185792349726776E-2</v>
      </c>
      <c r="AB3493" s="35">
        <f t="shared" si="273"/>
        <v>2.7759562841530054</v>
      </c>
      <c r="AC3493" s="35">
        <f t="shared" si="274"/>
        <v>2.2950819672131146</v>
      </c>
      <c r="AD3493" s="6">
        <f>IFERROR(VLOOKUP(E3493,marginal!$A$2:$E$4826,4,FALSE),0)</f>
        <v>-783.60461538461402</v>
      </c>
    </row>
    <row r="3494" spans="1:30" x14ac:dyDescent="0.2">
      <c r="A3494" s="27" t="s">
        <v>6907</v>
      </c>
      <c r="B3494" s="6" t="s">
        <v>6910</v>
      </c>
      <c r="C3494" s="6" t="s">
        <v>6909</v>
      </c>
      <c r="D3494" s="2">
        <v>170628</v>
      </c>
      <c r="E3494" s="2">
        <v>170901</v>
      </c>
      <c r="F3494" s="3" t="s">
        <v>4248</v>
      </c>
      <c r="G3494" s="2">
        <v>170961</v>
      </c>
      <c r="H3494" s="3" t="s">
        <v>4249</v>
      </c>
      <c r="I3494" s="18">
        <v>45260</v>
      </c>
      <c r="J3494" s="28">
        <v>1291548438</v>
      </c>
      <c r="K3494" s="18">
        <v>45260</v>
      </c>
      <c r="L3494" s="18">
        <v>45260</v>
      </c>
      <c r="M3494" s="18"/>
      <c r="N3494" s="30">
        <v>2</v>
      </c>
      <c r="O3494" s="7">
        <v>10000</v>
      </c>
      <c r="P3494" s="30">
        <v>100</v>
      </c>
      <c r="Q3494" s="22">
        <v>1.82981294070719E-2</v>
      </c>
      <c r="R3494" s="7">
        <v>8000</v>
      </c>
      <c r="S3494" s="2">
        <v>142</v>
      </c>
      <c r="T3494" s="11">
        <v>2013.74</v>
      </c>
      <c r="U3494" s="17" t="s">
        <v>6286</v>
      </c>
      <c r="V3494" s="21">
        <v>1</v>
      </c>
      <c r="W3494" s="9">
        <v>8000</v>
      </c>
      <c r="X3494" s="22">
        <f t="shared" si="270"/>
        <v>0</v>
      </c>
      <c r="Y3494" s="29">
        <v>2013.74</v>
      </c>
      <c r="Z3494" s="34">
        <f t="shared" si="271"/>
        <v>140000</v>
      </c>
      <c r="AA3494" s="34">
        <f t="shared" si="272"/>
        <v>5.7142857142857141E-2</v>
      </c>
      <c r="AB3494" s="35">
        <f t="shared" si="273"/>
        <v>5.7142857142857144</v>
      </c>
      <c r="AC3494" s="35">
        <f t="shared" si="274"/>
        <v>8.1142857142857139</v>
      </c>
      <c r="AD3494" s="6">
        <f>IFERROR(VLOOKUP(E3494,marginal!$A$2:$E$4826,4,FALSE),0)</f>
        <v>6182.6423076923002</v>
      </c>
    </row>
    <row r="3495" spans="1:30" x14ac:dyDescent="0.2">
      <c r="A3495" s="27" t="s">
        <v>6907</v>
      </c>
      <c r="B3495" s="6" t="s">
        <v>6910</v>
      </c>
      <c r="C3495" s="6" t="s">
        <v>6909</v>
      </c>
      <c r="D3495" s="2">
        <v>170634</v>
      </c>
      <c r="E3495" s="2">
        <v>170901</v>
      </c>
      <c r="F3495" s="3" t="s">
        <v>4248</v>
      </c>
      <c r="G3495" s="2">
        <v>170962</v>
      </c>
      <c r="H3495" s="3" t="s">
        <v>4250</v>
      </c>
      <c r="I3495" s="18">
        <v>45259</v>
      </c>
      <c r="J3495" s="28">
        <v>1291548969</v>
      </c>
      <c r="K3495" s="18">
        <v>45260</v>
      </c>
      <c r="L3495" s="18">
        <v>45260</v>
      </c>
      <c r="M3495" s="18"/>
      <c r="N3495" s="30">
        <v>3</v>
      </c>
      <c r="O3495" s="7">
        <v>10000</v>
      </c>
      <c r="P3495" s="30">
        <v>110</v>
      </c>
      <c r="Q3495" s="22">
        <v>3.3220596517330399E-2</v>
      </c>
      <c r="R3495" s="7">
        <v>8000</v>
      </c>
      <c r="S3495" s="2">
        <v>142</v>
      </c>
      <c r="T3495" s="11">
        <v>2013.74</v>
      </c>
      <c r="U3495" s="17" t="s">
        <v>6286</v>
      </c>
      <c r="V3495" s="21">
        <v>1</v>
      </c>
      <c r="W3495" s="9">
        <v>8000</v>
      </c>
      <c r="X3495" s="22">
        <f t="shared" si="270"/>
        <v>0</v>
      </c>
      <c r="Y3495" s="29">
        <v>2013.74</v>
      </c>
      <c r="Z3495" s="34">
        <f t="shared" si="271"/>
        <v>167000</v>
      </c>
      <c r="AA3495" s="34">
        <f t="shared" si="272"/>
        <v>4.790419161676647E-2</v>
      </c>
      <c r="AB3495" s="35">
        <f t="shared" si="273"/>
        <v>5.2694610778443121</v>
      </c>
      <c r="AC3495" s="35">
        <f t="shared" si="274"/>
        <v>6.8023952095808387</v>
      </c>
      <c r="AD3495" s="6">
        <f>IFERROR(VLOOKUP(E3495,marginal!$A$2:$E$4826,4,FALSE),0)</f>
        <v>6182.6423076923002</v>
      </c>
    </row>
    <row r="3496" spans="1:30" x14ac:dyDescent="0.2">
      <c r="A3496" s="27" t="s">
        <v>6907</v>
      </c>
      <c r="B3496" s="6" t="s">
        <v>6924</v>
      </c>
      <c r="C3496" s="6" t="s">
        <v>6912</v>
      </c>
      <c r="D3496" s="2">
        <v>169195</v>
      </c>
      <c r="E3496" s="2">
        <v>171029</v>
      </c>
      <c r="F3496" s="3" t="s">
        <v>4179</v>
      </c>
      <c r="G3496" s="2">
        <v>171031</v>
      </c>
      <c r="H3496" s="3" t="s">
        <v>4251</v>
      </c>
      <c r="I3496" s="18">
        <v>45258</v>
      </c>
      <c r="J3496" s="28">
        <v>1278594274</v>
      </c>
      <c r="K3496" s="18">
        <v>45260</v>
      </c>
      <c r="L3496" s="18">
        <v>45260</v>
      </c>
      <c r="M3496" s="18"/>
      <c r="N3496" s="30">
        <v>8</v>
      </c>
      <c r="O3496" s="7">
        <v>10000</v>
      </c>
      <c r="P3496" s="30">
        <v>132</v>
      </c>
      <c r="Q3496" s="22">
        <v>5.8283715876113903E-2</v>
      </c>
      <c r="R3496" s="7">
        <v>10000</v>
      </c>
      <c r="S3496" s="2">
        <v>90</v>
      </c>
      <c r="T3496" s="11">
        <v>1544.8</v>
      </c>
      <c r="U3496" s="17" t="s">
        <v>6286</v>
      </c>
      <c r="V3496" s="21">
        <v>1</v>
      </c>
      <c r="W3496" s="9">
        <v>10000</v>
      </c>
      <c r="X3496" s="22">
        <f t="shared" si="270"/>
        <v>0</v>
      </c>
      <c r="Y3496" s="29">
        <v>1544.8</v>
      </c>
      <c r="Z3496" s="34">
        <f t="shared" si="271"/>
        <v>458000</v>
      </c>
      <c r="AA3496" s="34">
        <f t="shared" si="272"/>
        <v>2.1834061135371178E-2</v>
      </c>
      <c r="AB3496" s="35">
        <f t="shared" si="273"/>
        <v>2.8820960698689957</v>
      </c>
      <c r="AC3496" s="35">
        <f t="shared" si="274"/>
        <v>1.965065502183406</v>
      </c>
      <c r="AD3496" s="6">
        <f>IFERROR(VLOOKUP(E3496,marginal!$A$2:$E$4826,4,FALSE),0)</f>
        <v>1552.0543589743584</v>
      </c>
    </row>
    <row r="3497" spans="1:30" x14ac:dyDescent="0.2">
      <c r="A3497" s="27" t="s">
        <v>6907</v>
      </c>
      <c r="B3497" s="6" t="s">
        <v>6924</v>
      </c>
      <c r="C3497" s="6" t="s">
        <v>6912</v>
      </c>
      <c r="D3497" s="2">
        <v>169454</v>
      </c>
      <c r="E3497" s="2">
        <v>171029</v>
      </c>
      <c r="F3497" s="3" t="s">
        <v>4179</v>
      </c>
      <c r="G3497" s="2">
        <v>171032</v>
      </c>
      <c r="H3497" s="3" t="s">
        <v>4252</v>
      </c>
      <c r="I3497" s="18">
        <v>45258</v>
      </c>
      <c r="J3497" s="28">
        <v>1280255425</v>
      </c>
      <c r="K3497" s="18">
        <v>45260</v>
      </c>
      <c r="L3497" s="18">
        <v>45260</v>
      </c>
      <c r="M3497" s="18"/>
      <c r="N3497" s="30">
        <v>8</v>
      </c>
      <c r="O3497" s="7">
        <v>10000</v>
      </c>
      <c r="P3497" s="30">
        <v>132</v>
      </c>
      <c r="Q3497" s="22">
        <v>5.8283715876113903E-2</v>
      </c>
      <c r="R3497" s="7">
        <v>12000</v>
      </c>
      <c r="S3497" s="2">
        <v>90</v>
      </c>
      <c r="T3497" s="11">
        <v>1862.13</v>
      </c>
      <c r="U3497" s="17" t="s">
        <v>6286</v>
      </c>
      <c r="V3497" s="21">
        <v>1</v>
      </c>
      <c r="W3497" s="9">
        <v>12000</v>
      </c>
      <c r="X3497" s="22">
        <f t="shared" si="270"/>
        <v>0</v>
      </c>
      <c r="Y3497" s="29">
        <v>1862.13</v>
      </c>
      <c r="Z3497" s="34">
        <f t="shared" si="271"/>
        <v>458000</v>
      </c>
      <c r="AA3497" s="34">
        <f t="shared" si="272"/>
        <v>2.6200873362445413E-2</v>
      </c>
      <c r="AB3497" s="35">
        <f t="shared" si="273"/>
        <v>3.4585152838427944</v>
      </c>
      <c r="AC3497" s="35">
        <f t="shared" si="274"/>
        <v>2.3580786026200871</v>
      </c>
      <c r="AD3497" s="6">
        <f>IFERROR(VLOOKUP(E3497,marginal!$A$2:$E$4826,4,FALSE),0)</f>
        <v>1552.0543589743584</v>
      </c>
    </row>
    <row r="3498" spans="1:30" x14ac:dyDescent="0.2">
      <c r="A3498" s="27" t="s">
        <v>6907</v>
      </c>
      <c r="B3498" s="6" t="s">
        <v>6924</v>
      </c>
      <c r="C3498" s="6" t="s">
        <v>6912</v>
      </c>
      <c r="D3498" s="2">
        <v>169452</v>
      </c>
      <c r="E3498" s="2">
        <v>171029</v>
      </c>
      <c r="F3498" s="3" t="s">
        <v>4179</v>
      </c>
      <c r="G3498" s="2">
        <v>171033</v>
      </c>
      <c r="H3498" s="3" t="s">
        <v>4253</v>
      </c>
      <c r="I3498" s="18">
        <v>45258</v>
      </c>
      <c r="J3498" s="28">
        <v>1280255092</v>
      </c>
      <c r="K3498" s="18">
        <v>45260</v>
      </c>
      <c r="L3498" s="18">
        <v>45260</v>
      </c>
      <c r="M3498" s="18"/>
      <c r="N3498" s="30">
        <v>7</v>
      </c>
      <c r="O3498" s="7">
        <v>15000</v>
      </c>
      <c r="P3498" s="30">
        <v>127</v>
      </c>
      <c r="Q3498" s="22">
        <v>5.24391097594855E-2</v>
      </c>
      <c r="R3498" s="7">
        <v>15000</v>
      </c>
      <c r="S3498" s="2">
        <v>90</v>
      </c>
      <c r="T3498" s="11">
        <v>2324.0300000000002</v>
      </c>
      <c r="U3498" s="17" t="s">
        <v>6286</v>
      </c>
      <c r="V3498" s="21">
        <v>1</v>
      </c>
      <c r="W3498" s="9">
        <v>15000</v>
      </c>
      <c r="X3498" s="22">
        <f t="shared" si="270"/>
        <v>0</v>
      </c>
      <c r="Y3498" s="29">
        <v>2324.0300000000002</v>
      </c>
      <c r="Z3498" s="34">
        <f t="shared" si="271"/>
        <v>366000</v>
      </c>
      <c r="AA3498" s="34">
        <f t="shared" si="272"/>
        <v>4.0983606557377046E-2</v>
      </c>
      <c r="AB3498" s="35">
        <f t="shared" si="273"/>
        <v>5.2049180327868845</v>
      </c>
      <c r="AC3498" s="35">
        <f t="shared" si="274"/>
        <v>3.6885245901639343</v>
      </c>
      <c r="AD3498" s="6">
        <f>IFERROR(VLOOKUP(E3498,marginal!$A$2:$E$4826,4,FALSE),0)</f>
        <v>1552.0543589743584</v>
      </c>
    </row>
    <row r="3499" spans="1:30" x14ac:dyDescent="0.2">
      <c r="A3499" s="27" t="s">
        <v>6907</v>
      </c>
      <c r="B3499" s="6" t="s">
        <v>6924</v>
      </c>
      <c r="C3499" s="6" t="s">
        <v>6912</v>
      </c>
      <c r="D3499" s="2">
        <v>169719</v>
      </c>
      <c r="E3499" s="2">
        <v>171029</v>
      </c>
      <c r="F3499" s="3" t="s">
        <v>4179</v>
      </c>
      <c r="G3499" s="2">
        <v>171035</v>
      </c>
      <c r="H3499" s="3" t="s">
        <v>4254</v>
      </c>
      <c r="I3499" s="18">
        <v>45258</v>
      </c>
      <c r="J3499" s="28">
        <v>1284350329</v>
      </c>
      <c r="K3499" s="18">
        <v>45260</v>
      </c>
      <c r="L3499" s="18">
        <v>45260</v>
      </c>
      <c r="M3499" s="18"/>
      <c r="N3499" s="30">
        <v>6</v>
      </c>
      <c r="O3499" s="7">
        <v>10000</v>
      </c>
      <c r="P3499" s="30">
        <v>115</v>
      </c>
      <c r="Q3499" s="22">
        <v>3.97705569269148E-2</v>
      </c>
      <c r="R3499" s="7">
        <v>18000</v>
      </c>
      <c r="S3499" s="2">
        <v>90</v>
      </c>
      <c r="T3499" s="11">
        <v>2786.17</v>
      </c>
      <c r="U3499" s="17" t="s">
        <v>6286</v>
      </c>
      <c r="V3499" s="21">
        <v>1</v>
      </c>
      <c r="W3499" s="9">
        <v>18000</v>
      </c>
      <c r="X3499" s="22">
        <f t="shared" si="270"/>
        <v>0</v>
      </c>
      <c r="Y3499" s="29">
        <v>2786.17</v>
      </c>
      <c r="Z3499" s="34">
        <f t="shared" si="271"/>
        <v>310000</v>
      </c>
      <c r="AA3499" s="34">
        <f t="shared" si="272"/>
        <v>5.8064516129032261E-2</v>
      </c>
      <c r="AB3499" s="35">
        <f t="shared" si="273"/>
        <v>6.67741935483871</v>
      </c>
      <c r="AC3499" s="35">
        <f t="shared" si="274"/>
        <v>5.225806451612903</v>
      </c>
      <c r="AD3499" s="6">
        <f>IFERROR(VLOOKUP(E3499,marginal!$A$2:$E$4826,4,FALSE),0)</f>
        <v>1552.0543589743584</v>
      </c>
    </row>
    <row r="3500" spans="1:30" x14ac:dyDescent="0.2">
      <c r="A3500" s="27" t="s">
        <v>6907</v>
      </c>
      <c r="B3500" s="6" t="s">
        <v>6924</v>
      </c>
      <c r="C3500" s="6" t="s">
        <v>6912</v>
      </c>
      <c r="D3500" s="2">
        <v>169433</v>
      </c>
      <c r="E3500" s="2">
        <v>171029</v>
      </c>
      <c r="F3500" s="3" t="s">
        <v>4179</v>
      </c>
      <c r="G3500" s="2">
        <v>171036</v>
      </c>
      <c r="H3500" s="3" t="s">
        <v>4255</v>
      </c>
      <c r="I3500" s="18">
        <v>45258</v>
      </c>
      <c r="J3500" s="28">
        <v>1280118264</v>
      </c>
      <c r="K3500" s="18">
        <v>45260</v>
      </c>
      <c r="L3500" s="18">
        <v>45260</v>
      </c>
      <c r="M3500" s="18"/>
      <c r="N3500" s="30">
        <v>8</v>
      </c>
      <c r="O3500" s="7">
        <v>10000</v>
      </c>
      <c r="P3500" s="30">
        <v>132</v>
      </c>
      <c r="Q3500" s="22">
        <v>5.8283715876113903E-2</v>
      </c>
      <c r="R3500" s="7">
        <v>8000</v>
      </c>
      <c r="S3500" s="2">
        <v>90</v>
      </c>
      <c r="T3500" s="11">
        <v>1241.3900000000001</v>
      </c>
      <c r="U3500" s="17" t="s">
        <v>6286</v>
      </c>
      <c r="V3500" s="21">
        <v>1</v>
      </c>
      <c r="W3500" s="9">
        <v>8000</v>
      </c>
      <c r="X3500" s="22">
        <f t="shared" si="270"/>
        <v>0</v>
      </c>
      <c r="Y3500" s="29">
        <v>1241.3900000000001</v>
      </c>
      <c r="Z3500" s="34">
        <f t="shared" si="271"/>
        <v>458000</v>
      </c>
      <c r="AA3500" s="34">
        <f t="shared" si="272"/>
        <v>1.7467248908296942E-2</v>
      </c>
      <c r="AB3500" s="35">
        <f t="shared" si="273"/>
        <v>2.3056768558951966</v>
      </c>
      <c r="AC3500" s="35">
        <f t="shared" si="274"/>
        <v>1.5720524017467248</v>
      </c>
      <c r="AD3500" s="6">
        <f>IFERROR(VLOOKUP(E3500,marginal!$A$2:$E$4826,4,FALSE),0)</f>
        <v>1552.0543589743584</v>
      </c>
    </row>
    <row r="3501" spans="1:30" x14ac:dyDescent="0.2">
      <c r="A3501" s="27" t="s">
        <v>6907</v>
      </c>
      <c r="B3501" s="6" t="s">
        <v>6908</v>
      </c>
      <c r="C3501" s="6" t="s">
        <v>6909</v>
      </c>
      <c r="D3501" s="2">
        <v>170051</v>
      </c>
      <c r="E3501" s="2">
        <v>171040</v>
      </c>
      <c r="F3501" s="3" t="s">
        <v>4181</v>
      </c>
      <c r="G3501" s="2">
        <v>171042</v>
      </c>
      <c r="H3501" s="3" t="s">
        <v>4256</v>
      </c>
      <c r="I3501" s="18">
        <v>45253</v>
      </c>
      <c r="J3501" s="28">
        <v>1286696320</v>
      </c>
      <c r="K3501" s="18">
        <v>45260</v>
      </c>
      <c r="L3501" s="18">
        <v>45260</v>
      </c>
      <c r="M3501" s="18"/>
      <c r="N3501" s="30">
        <v>3</v>
      </c>
      <c r="O3501" s="7">
        <v>10000</v>
      </c>
      <c r="P3501" s="30">
        <v>110</v>
      </c>
      <c r="Q3501" s="22">
        <v>3.3220596517330399E-2</v>
      </c>
      <c r="R3501" s="7">
        <v>6000</v>
      </c>
      <c r="S3501" s="2">
        <v>142</v>
      </c>
      <c r="T3501" s="11">
        <v>1503.37</v>
      </c>
      <c r="U3501" s="17" t="s">
        <v>6286</v>
      </c>
      <c r="V3501" s="21">
        <v>1</v>
      </c>
      <c r="W3501" s="9">
        <v>6000</v>
      </c>
      <c r="X3501" s="22">
        <f t="shared" si="270"/>
        <v>0</v>
      </c>
      <c r="Y3501" s="29">
        <v>1503.37</v>
      </c>
      <c r="Z3501" s="34">
        <f t="shared" si="271"/>
        <v>167000</v>
      </c>
      <c r="AA3501" s="34">
        <f t="shared" si="272"/>
        <v>3.5928143712574849E-2</v>
      </c>
      <c r="AB3501" s="35">
        <f t="shared" si="273"/>
        <v>3.9520958083832336</v>
      </c>
      <c r="AC3501" s="35">
        <f t="shared" si="274"/>
        <v>5.1017964071856285</v>
      </c>
      <c r="AD3501" s="6">
        <f>IFERROR(VLOOKUP(E3501,marginal!$A$2:$E$4826,4,FALSE),0)</f>
        <v>2945.8897435897397</v>
      </c>
    </row>
    <row r="3502" spans="1:30" x14ac:dyDescent="0.2">
      <c r="A3502" s="27" t="s">
        <v>6907</v>
      </c>
      <c r="B3502" s="6" t="s">
        <v>6908</v>
      </c>
      <c r="C3502" s="6" t="s">
        <v>6909</v>
      </c>
      <c r="D3502" s="2">
        <v>170044</v>
      </c>
      <c r="E3502" s="2">
        <v>171040</v>
      </c>
      <c r="F3502" s="3" t="s">
        <v>4181</v>
      </c>
      <c r="G3502" s="2">
        <v>171044</v>
      </c>
      <c r="H3502" s="3" t="s">
        <v>4257</v>
      </c>
      <c r="I3502" s="18">
        <v>45253</v>
      </c>
      <c r="J3502" s="28">
        <v>1286695604</v>
      </c>
      <c r="K3502" s="18">
        <v>45260</v>
      </c>
      <c r="L3502" s="18">
        <v>45260</v>
      </c>
      <c r="M3502" s="18"/>
      <c r="N3502" s="30">
        <v>4</v>
      </c>
      <c r="O3502" s="7">
        <v>10000</v>
      </c>
      <c r="P3502" s="30">
        <v>110</v>
      </c>
      <c r="Q3502" s="22">
        <v>3.11605023919212E-2</v>
      </c>
      <c r="R3502" s="7">
        <v>6000</v>
      </c>
      <c r="S3502" s="2">
        <v>142</v>
      </c>
      <c r="T3502" s="11">
        <v>1503.37</v>
      </c>
      <c r="U3502" s="17" t="s">
        <v>6286</v>
      </c>
      <c r="V3502" s="21">
        <v>1</v>
      </c>
      <c r="W3502" s="9">
        <v>6000</v>
      </c>
      <c r="X3502" s="22">
        <f t="shared" si="270"/>
        <v>0</v>
      </c>
      <c r="Y3502" s="29">
        <v>1503.37</v>
      </c>
      <c r="Z3502" s="34">
        <f t="shared" si="271"/>
        <v>166000</v>
      </c>
      <c r="AA3502" s="34">
        <f t="shared" si="272"/>
        <v>3.614457831325301E-2</v>
      </c>
      <c r="AB3502" s="35">
        <f t="shared" si="273"/>
        <v>3.975903614457831</v>
      </c>
      <c r="AC3502" s="35">
        <f t="shared" si="274"/>
        <v>5.1325301204819276</v>
      </c>
      <c r="AD3502" s="6">
        <f>IFERROR(VLOOKUP(E3502,marginal!$A$2:$E$4826,4,FALSE),0)</f>
        <v>2945.8897435897397</v>
      </c>
    </row>
    <row r="3503" spans="1:30" x14ac:dyDescent="0.2">
      <c r="A3503" s="27" t="s">
        <v>6907</v>
      </c>
      <c r="B3503" s="6" t="s">
        <v>6908</v>
      </c>
      <c r="C3503" s="6" t="s">
        <v>6909</v>
      </c>
      <c r="D3503" s="2">
        <v>170047</v>
      </c>
      <c r="E3503" s="2">
        <v>171040</v>
      </c>
      <c r="F3503" s="3" t="s">
        <v>4181</v>
      </c>
      <c r="G3503" s="2">
        <v>171046</v>
      </c>
      <c r="H3503" s="3" t="s">
        <v>4258</v>
      </c>
      <c r="I3503" s="18">
        <v>45253</v>
      </c>
      <c r="J3503" s="28">
        <v>1286695872</v>
      </c>
      <c r="K3503" s="18">
        <v>45260</v>
      </c>
      <c r="L3503" s="18">
        <v>45260</v>
      </c>
      <c r="M3503" s="18"/>
      <c r="N3503" s="30">
        <v>1</v>
      </c>
      <c r="O3503" s="7">
        <v>7000</v>
      </c>
      <c r="P3503" s="30">
        <v>110</v>
      </c>
      <c r="Q3503" s="22">
        <v>5.9818464604665163E-3</v>
      </c>
      <c r="R3503" s="7">
        <v>6000</v>
      </c>
      <c r="S3503" s="2">
        <v>142</v>
      </c>
      <c r="T3503" s="11">
        <v>1503.37</v>
      </c>
      <c r="U3503" s="17" t="s">
        <v>6286</v>
      </c>
      <c r="V3503" s="21">
        <v>1</v>
      </c>
      <c r="W3503" s="9">
        <v>6000</v>
      </c>
      <c r="X3503" s="22">
        <f t="shared" si="270"/>
        <v>0</v>
      </c>
      <c r="Y3503" s="29">
        <v>1503.37</v>
      </c>
      <c r="Z3503" s="34">
        <f t="shared" si="271"/>
        <v>364000</v>
      </c>
      <c r="AA3503" s="34">
        <f t="shared" si="272"/>
        <v>1.6483516483516484E-2</v>
      </c>
      <c r="AB3503" s="35">
        <f t="shared" si="273"/>
        <v>1.8131868131868132</v>
      </c>
      <c r="AC3503" s="35">
        <f t="shared" si="274"/>
        <v>2.3406593406593408</v>
      </c>
      <c r="AD3503" s="6">
        <f>IFERROR(VLOOKUP(E3503,marginal!$A$2:$E$4826,4,FALSE),0)</f>
        <v>2945.8897435897397</v>
      </c>
    </row>
    <row r="3504" spans="1:30" x14ac:dyDescent="0.2">
      <c r="A3504" s="27" t="s">
        <v>6907</v>
      </c>
      <c r="B3504" s="6" t="s">
        <v>6919</v>
      </c>
      <c r="C3504" s="6" t="s">
        <v>6909</v>
      </c>
      <c r="D3504" s="2">
        <v>170664</v>
      </c>
      <c r="E3504" s="2">
        <v>170923</v>
      </c>
      <c r="F3504" s="3" t="s">
        <v>1524</v>
      </c>
      <c r="G3504" s="2">
        <v>171058</v>
      </c>
      <c r="H3504" s="3" t="s">
        <v>4259</v>
      </c>
      <c r="I3504" s="18">
        <v>45259</v>
      </c>
      <c r="J3504" s="28">
        <v>1291551971</v>
      </c>
      <c r="K3504" s="18">
        <v>45260</v>
      </c>
      <c r="L3504" s="18">
        <v>45260</v>
      </c>
      <c r="M3504" s="18"/>
      <c r="N3504" s="30">
        <v>1</v>
      </c>
      <c r="O3504" s="7">
        <v>7000</v>
      </c>
      <c r="P3504" s="30">
        <v>114</v>
      </c>
      <c r="Q3504" s="22">
        <v>5.9818464604665163E-3</v>
      </c>
      <c r="R3504" s="7">
        <v>5000</v>
      </c>
      <c r="S3504" s="2">
        <v>147</v>
      </c>
      <c r="T3504" s="11">
        <v>1303.3399999999999</v>
      </c>
      <c r="U3504" s="17" t="s">
        <v>6286</v>
      </c>
      <c r="V3504" s="21">
        <v>1</v>
      </c>
      <c r="W3504" s="9">
        <v>5000</v>
      </c>
      <c r="X3504" s="22">
        <f t="shared" si="270"/>
        <v>0</v>
      </c>
      <c r="Y3504" s="29">
        <v>1303.3399999999999</v>
      </c>
      <c r="Z3504" s="34">
        <f t="shared" si="271"/>
        <v>364000</v>
      </c>
      <c r="AA3504" s="34">
        <f t="shared" si="272"/>
        <v>1.3736263736263736E-2</v>
      </c>
      <c r="AB3504" s="35">
        <f t="shared" si="273"/>
        <v>1.5659340659340659</v>
      </c>
      <c r="AC3504" s="35">
        <f t="shared" si="274"/>
        <v>2.0192307692307692</v>
      </c>
      <c r="AD3504" s="6">
        <f>IFERROR(VLOOKUP(E3504,marginal!$A$2:$E$4826,4,FALSE),0)</f>
        <v>-50377.395384615302</v>
      </c>
    </row>
    <row r="3505" spans="1:30" x14ac:dyDescent="0.2">
      <c r="A3505" s="27" t="s">
        <v>6907</v>
      </c>
      <c r="B3505" s="6" t="s">
        <v>6919</v>
      </c>
      <c r="C3505" s="6" t="s">
        <v>6909</v>
      </c>
      <c r="D3505" s="2">
        <v>169631</v>
      </c>
      <c r="E3505" s="2">
        <v>171070</v>
      </c>
      <c r="F3505" s="3" t="s">
        <v>4183</v>
      </c>
      <c r="G3505" s="2">
        <v>171072</v>
      </c>
      <c r="H3505" s="3" t="s">
        <v>4260</v>
      </c>
      <c r="I3505" s="18">
        <v>45358</v>
      </c>
      <c r="J3505" s="28">
        <v>1355805792</v>
      </c>
      <c r="K3505" s="18">
        <v>45260</v>
      </c>
      <c r="L3505" s="18">
        <v>45260</v>
      </c>
      <c r="M3505" s="18"/>
      <c r="N3505" s="30">
        <v>1</v>
      </c>
      <c r="O3505" s="7">
        <v>7000</v>
      </c>
      <c r="P3505" s="30">
        <v>114</v>
      </c>
      <c r="Q3505" s="22">
        <v>5.9818464604665163E-3</v>
      </c>
      <c r="R3505" s="7">
        <v>9000</v>
      </c>
      <c r="S3505" s="2">
        <v>142</v>
      </c>
      <c r="T3505" s="11">
        <v>2255.2800000000002</v>
      </c>
      <c r="U3505" s="17" t="s">
        <v>6286</v>
      </c>
      <c r="V3505" s="21">
        <v>1</v>
      </c>
      <c r="W3505" s="9">
        <v>9000</v>
      </c>
      <c r="X3505" s="22">
        <f t="shared" si="270"/>
        <v>0</v>
      </c>
      <c r="Y3505" s="29">
        <v>2255.2800000000002</v>
      </c>
      <c r="Z3505" s="34">
        <f t="shared" si="271"/>
        <v>364000</v>
      </c>
      <c r="AA3505" s="34">
        <f t="shared" si="272"/>
        <v>2.4725274725274724E-2</v>
      </c>
      <c r="AB3505" s="35">
        <f t="shared" si="273"/>
        <v>2.8186813186813184</v>
      </c>
      <c r="AC3505" s="35">
        <f t="shared" si="274"/>
        <v>3.5109890109890109</v>
      </c>
      <c r="AD3505" s="6">
        <f>IFERROR(VLOOKUP(E3505,marginal!$A$2:$E$4826,4,FALSE),0)</f>
        <v>11380.590769230699</v>
      </c>
    </row>
    <row r="3506" spans="1:30" x14ac:dyDescent="0.2">
      <c r="A3506" s="27" t="s">
        <v>6907</v>
      </c>
      <c r="B3506" s="6" t="s">
        <v>6919</v>
      </c>
      <c r="C3506" s="6" t="s">
        <v>6909</v>
      </c>
      <c r="D3506" s="2">
        <v>170479</v>
      </c>
      <c r="E3506" s="2">
        <v>171070</v>
      </c>
      <c r="F3506" s="3" t="s">
        <v>4183</v>
      </c>
      <c r="G3506" s="2">
        <v>171073</v>
      </c>
      <c r="H3506" s="3" t="s">
        <v>4261</v>
      </c>
      <c r="I3506" s="18">
        <v>45258</v>
      </c>
      <c r="J3506" s="28">
        <v>1290609474</v>
      </c>
      <c r="K3506" s="18">
        <v>45260</v>
      </c>
      <c r="L3506" s="18">
        <v>45260</v>
      </c>
      <c r="M3506" s="18"/>
      <c r="N3506" s="30">
        <v>3</v>
      </c>
      <c r="O3506" s="7">
        <v>7000</v>
      </c>
      <c r="P3506" s="30">
        <v>111</v>
      </c>
      <c r="Q3506" s="22">
        <v>3.3220596517330447E-2</v>
      </c>
      <c r="R3506" s="7">
        <v>9000</v>
      </c>
      <c r="S3506" s="2">
        <v>142</v>
      </c>
      <c r="T3506" s="11">
        <v>2255.2800000000002</v>
      </c>
      <c r="U3506" s="17" t="s">
        <v>6286</v>
      </c>
      <c r="V3506" s="21">
        <v>1</v>
      </c>
      <c r="W3506" s="9">
        <v>9000</v>
      </c>
      <c r="X3506" s="22">
        <f t="shared" si="270"/>
        <v>0</v>
      </c>
      <c r="Y3506" s="29">
        <v>2255.2800000000002</v>
      </c>
      <c r="Z3506" s="34">
        <f t="shared" si="271"/>
        <v>167000</v>
      </c>
      <c r="AA3506" s="34">
        <f t="shared" si="272"/>
        <v>5.3892215568862277E-2</v>
      </c>
      <c r="AB3506" s="35">
        <f t="shared" si="273"/>
        <v>5.9820359281437128</v>
      </c>
      <c r="AC3506" s="35">
        <f t="shared" si="274"/>
        <v>7.6526946107784433</v>
      </c>
      <c r="AD3506" s="6">
        <f>IFERROR(VLOOKUP(E3506,marginal!$A$2:$E$4826,4,FALSE),0)</f>
        <v>11380.590769230699</v>
      </c>
    </row>
    <row r="3507" spans="1:30" x14ac:dyDescent="0.2">
      <c r="A3507" s="27" t="s">
        <v>6907</v>
      </c>
      <c r="B3507" s="6" t="s">
        <v>6919</v>
      </c>
      <c r="C3507" s="6" t="s">
        <v>6909</v>
      </c>
      <c r="D3507" s="2">
        <v>170337</v>
      </c>
      <c r="E3507" s="2">
        <v>171070</v>
      </c>
      <c r="F3507" s="3" t="s">
        <v>4183</v>
      </c>
      <c r="G3507" s="2">
        <v>171074</v>
      </c>
      <c r="H3507" s="3" t="s">
        <v>4262</v>
      </c>
      <c r="I3507" s="18">
        <v>45258</v>
      </c>
      <c r="J3507" s="28">
        <v>1290147437</v>
      </c>
      <c r="K3507" s="18">
        <v>45260</v>
      </c>
      <c r="L3507" s="18">
        <v>45260</v>
      </c>
      <c r="M3507" s="18"/>
      <c r="N3507" s="30">
        <v>2</v>
      </c>
      <c r="O3507" s="7">
        <v>7000</v>
      </c>
      <c r="P3507" s="30">
        <v>110</v>
      </c>
      <c r="Q3507" s="22">
        <v>1.8298129407071966E-2</v>
      </c>
      <c r="R3507" s="7">
        <v>6000</v>
      </c>
      <c r="S3507" s="2">
        <v>142</v>
      </c>
      <c r="T3507" s="11">
        <v>1503.37</v>
      </c>
      <c r="U3507" s="17" t="s">
        <v>6286</v>
      </c>
      <c r="V3507" s="21">
        <v>1</v>
      </c>
      <c r="W3507" s="9">
        <v>6000</v>
      </c>
      <c r="X3507" s="22">
        <f t="shared" si="270"/>
        <v>0</v>
      </c>
      <c r="Y3507" s="29">
        <v>1503.37</v>
      </c>
      <c r="Z3507" s="34">
        <f t="shared" si="271"/>
        <v>140000</v>
      </c>
      <c r="AA3507" s="34">
        <f t="shared" si="272"/>
        <v>4.2857142857142858E-2</v>
      </c>
      <c r="AB3507" s="35">
        <f t="shared" si="273"/>
        <v>4.7142857142857144</v>
      </c>
      <c r="AC3507" s="35">
        <f t="shared" si="274"/>
        <v>6.0857142857142854</v>
      </c>
      <c r="AD3507" s="6">
        <f>IFERROR(VLOOKUP(E3507,marginal!$A$2:$E$4826,4,FALSE),0)</f>
        <v>11380.590769230699</v>
      </c>
    </row>
    <row r="3508" spans="1:30" x14ac:dyDescent="0.2">
      <c r="A3508" s="27" t="s">
        <v>6907</v>
      </c>
      <c r="B3508" s="6" t="s">
        <v>6919</v>
      </c>
      <c r="C3508" s="6" t="s">
        <v>6909</v>
      </c>
      <c r="D3508" s="2">
        <v>169624</v>
      </c>
      <c r="E3508" s="2">
        <v>171070</v>
      </c>
      <c r="F3508" s="3" t="s">
        <v>4183</v>
      </c>
      <c r="G3508" s="2">
        <v>171075</v>
      </c>
      <c r="H3508" s="3" t="s">
        <v>4263</v>
      </c>
      <c r="I3508" s="18">
        <v>45248</v>
      </c>
      <c r="J3508" s="28">
        <v>1282080887</v>
      </c>
      <c r="K3508" s="18">
        <v>45260</v>
      </c>
      <c r="L3508" s="18">
        <v>45260</v>
      </c>
      <c r="M3508" s="18"/>
      <c r="N3508" s="30">
        <v>3</v>
      </c>
      <c r="O3508" s="7">
        <v>7000</v>
      </c>
      <c r="P3508" s="30">
        <v>111</v>
      </c>
      <c r="Q3508" s="22">
        <v>3.3220596517330447E-2</v>
      </c>
      <c r="R3508" s="7">
        <v>6000</v>
      </c>
      <c r="S3508" s="2">
        <v>142</v>
      </c>
      <c r="T3508" s="11">
        <v>1503.37</v>
      </c>
      <c r="U3508" s="17" t="s">
        <v>6286</v>
      </c>
      <c r="V3508" s="21">
        <v>1</v>
      </c>
      <c r="W3508" s="9">
        <v>6000</v>
      </c>
      <c r="X3508" s="22">
        <f t="shared" si="270"/>
        <v>0</v>
      </c>
      <c r="Y3508" s="29">
        <v>1503.37</v>
      </c>
      <c r="Z3508" s="34">
        <f t="shared" si="271"/>
        <v>167000</v>
      </c>
      <c r="AA3508" s="34">
        <f t="shared" si="272"/>
        <v>3.5928143712574849E-2</v>
      </c>
      <c r="AB3508" s="35">
        <f t="shared" si="273"/>
        <v>3.9880239520958081</v>
      </c>
      <c r="AC3508" s="35">
        <f t="shared" si="274"/>
        <v>5.1017964071856285</v>
      </c>
      <c r="AD3508" s="6">
        <f>IFERROR(VLOOKUP(E3508,marginal!$A$2:$E$4826,4,FALSE),0)</f>
        <v>11380.590769230699</v>
      </c>
    </row>
    <row r="3509" spans="1:30" x14ac:dyDescent="0.2">
      <c r="A3509" s="27" t="s">
        <v>6907</v>
      </c>
      <c r="B3509" s="6" t="s">
        <v>6919</v>
      </c>
      <c r="C3509" s="6" t="s">
        <v>6909</v>
      </c>
      <c r="D3509" s="2">
        <v>168886</v>
      </c>
      <c r="E3509" s="2">
        <v>171070</v>
      </c>
      <c r="F3509" s="3" t="s">
        <v>4183</v>
      </c>
      <c r="G3509" s="2">
        <v>171076</v>
      </c>
      <c r="H3509" s="3" t="s">
        <v>4264</v>
      </c>
      <c r="I3509" s="18" t="s">
        <v>6930</v>
      </c>
      <c r="J3509" s="28" t="s">
        <v>6930</v>
      </c>
      <c r="K3509" s="18">
        <v>45260</v>
      </c>
      <c r="L3509" s="18">
        <v>45260</v>
      </c>
      <c r="M3509" s="18"/>
      <c r="N3509" s="30">
        <v>6</v>
      </c>
      <c r="O3509" s="7">
        <v>15000</v>
      </c>
      <c r="P3509" s="30">
        <v>118</v>
      </c>
      <c r="Q3509" s="22">
        <v>4.2637369962707131E-2</v>
      </c>
      <c r="R3509" s="7">
        <v>7000</v>
      </c>
      <c r="S3509" s="2">
        <v>142</v>
      </c>
      <c r="T3509" s="11">
        <v>1758.65</v>
      </c>
      <c r="U3509" s="17" t="s">
        <v>6286</v>
      </c>
      <c r="V3509" s="21">
        <v>1</v>
      </c>
      <c r="W3509" s="9">
        <v>7000</v>
      </c>
      <c r="X3509" s="22">
        <f t="shared" si="270"/>
        <v>0</v>
      </c>
      <c r="Y3509" s="29">
        <v>1758.65</v>
      </c>
      <c r="Z3509" s="34">
        <f t="shared" si="271"/>
        <v>310000</v>
      </c>
      <c r="AA3509" s="34">
        <f t="shared" si="272"/>
        <v>2.2580645161290321E-2</v>
      </c>
      <c r="AB3509" s="35">
        <f t="shared" si="273"/>
        <v>2.6645161290322581</v>
      </c>
      <c r="AC3509" s="35">
        <f t="shared" si="274"/>
        <v>3.2064516129032254</v>
      </c>
      <c r="AD3509" s="6">
        <f>IFERROR(VLOOKUP(E3509,marginal!$A$2:$E$4826,4,FALSE),0)</f>
        <v>11380.590769230699</v>
      </c>
    </row>
    <row r="3510" spans="1:30" x14ac:dyDescent="0.2">
      <c r="A3510" s="27" t="s">
        <v>6907</v>
      </c>
      <c r="B3510" s="6" t="s">
        <v>6916</v>
      </c>
      <c r="C3510" s="6" t="s">
        <v>6912</v>
      </c>
      <c r="D3510" s="2">
        <v>169963</v>
      </c>
      <c r="E3510" s="2">
        <v>170837</v>
      </c>
      <c r="F3510" s="3" t="s">
        <v>4177</v>
      </c>
      <c r="G3510" s="2">
        <v>171077</v>
      </c>
      <c r="H3510" s="3" t="s">
        <v>4265</v>
      </c>
      <c r="I3510" s="18">
        <v>45252</v>
      </c>
      <c r="J3510" s="28">
        <v>1285731145</v>
      </c>
      <c r="K3510" s="18">
        <v>45261</v>
      </c>
      <c r="L3510" s="18">
        <v>45260</v>
      </c>
      <c r="M3510" s="18"/>
      <c r="N3510" s="30">
        <v>8</v>
      </c>
      <c r="O3510" s="7">
        <v>10000</v>
      </c>
      <c r="P3510" s="30">
        <v>132</v>
      </c>
      <c r="Q3510" s="22">
        <v>5.8283715876113903E-2</v>
      </c>
      <c r="R3510" s="7">
        <v>7000</v>
      </c>
      <c r="S3510" s="2">
        <v>142</v>
      </c>
      <c r="T3510" s="11">
        <v>1758.65</v>
      </c>
      <c r="U3510" s="17" t="s">
        <v>6286</v>
      </c>
      <c r="V3510" s="21">
        <v>1</v>
      </c>
      <c r="W3510" s="9">
        <v>7000</v>
      </c>
      <c r="X3510" s="22">
        <f t="shared" si="270"/>
        <v>0</v>
      </c>
      <c r="Y3510" s="29">
        <v>1758.65</v>
      </c>
      <c r="Z3510" s="34">
        <f t="shared" si="271"/>
        <v>458000</v>
      </c>
      <c r="AA3510" s="34">
        <f t="shared" si="272"/>
        <v>1.5283842794759825E-2</v>
      </c>
      <c r="AB3510" s="35">
        <f t="shared" si="273"/>
        <v>2.017467248908297</v>
      </c>
      <c r="AC3510" s="35">
        <f t="shared" si="274"/>
        <v>2.1703056768558953</v>
      </c>
      <c r="AD3510" s="6">
        <f>IFERROR(VLOOKUP(E3510,marginal!$A$2:$E$4826,4,FALSE),0)</f>
        <v>1782.7338461538438</v>
      </c>
    </row>
    <row r="3511" spans="1:30" x14ac:dyDescent="0.2">
      <c r="A3511" s="27" t="s">
        <v>6907</v>
      </c>
      <c r="B3511" s="6" t="s">
        <v>6916</v>
      </c>
      <c r="C3511" s="6" t="s">
        <v>6912</v>
      </c>
      <c r="D3511" s="2">
        <v>169942</v>
      </c>
      <c r="E3511" s="2">
        <v>170837</v>
      </c>
      <c r="F3511" s="3" t="s">
        <v>4177</v>
      </c>
      <c r="G3511" s="2">
        <v>171078</v>
      </c>
      <c r="H3511" s="3" t="s">
        <v>4266</v>
      </c>
      <c r="I3511" s="18">
        <v>45252</v>
      </c>
      <c r="J3511" s="28">
        <v>1285678123</v>
      </c>
      <c r="K3511" s="18">
        <v>45261</v>
      </c>
      <c r="L3511" s="18">
        <v>45260</v>
      </c>
      <c r="M3511" s="18"/>
      <c r="N3511" s="30">
        <v>7</v>
      </c>
      <c r="O3511" s="7">
        <v>10000</v>
      </c>
      <c r="P3511" s="30">
        <v>127</v>
      </c>
      <c r="Q3511" s="22">
        <v>5.24391097594855E-2</v>
      </c>
      <c r="R3511" s="7">
        <v>7000</v>
      </c>
      <c r="S3511" s="2">
        <v>142</v>
      </c>
      <c r="T3511" s="11">
        <v>1758.65</v>
      </c>
      <c r="U3511" s="17" t="s">
        <v>6286</v>
      </c>
      <c r="V3511" s="21">
        <v>1</v>
      </c>
      <c r="W3511" s="9">
        <v>7000</v>
      </c>
      <c r="X3511" s="22">
        <f t="shared" si="270"/>
        <v>0</v>
      </c>
      <c r="Y3511" s="29">
        <v>1758.65</v>
      </c>
      <c r="Z3511" s="34">
        <f t="shared" si="271"/>
        <v>366000</v>
      </c>
      <c r="AA3511" s="34">
        <f t="shared" si="272"/>
        <v>1.912568306010929E-2</v>
      </c>
      <c r="AB3511" s="35">
        <f t="shared" si="273"/>
        <v>2.4289617486338799</v>
      </c>
      <c r="AC3511" s="35">
        <f t="shared" si="274"/>
        <v>2.7158469945355193</v>
      </c>
      <c r="AD3511" s="6">
        <f>IFERROR(VLOOKUP(E3511,marginal!$A$2:$E$4826,4,FALSE),0)</f>
        <v>1782.7338461538438</v>
      </c>
    </row>
    <row r="3512" spans="1:30" x14ac:dyDescent="0.2">
      <c r="A3512" s="27" t="s">
        <v>6907</v>
      </c>
      <c r="B3512" s="6" t="s">
        <v>6916</v>
      </c>
      <c r="C3512" s="6" t="s">
        <v>6912</v>
      </c>
      <c r="D3512" s="2">
        <v>169951</v>
      </c>
      <c r="E3512" s="2">
        <v>170837</v>
      </c>
      <c r="F3512" s="3" t="s">
        <v>4177</v>
      </c>
      <c r="G3512" s="2">
        <v>171079</v>
      </c>
      <c r="H3512" s="3" t="s">
        <v>4267</v>
      </c>
      <c r="I3512" s="18">
        <v>45254</v>
      </c>
      <c r="J3512" s="28">
        <v>1285706974</v>
      </c>
      <c r="K3512" s="18">
        <v>45261</v>
      </c>
      <c r="L3512" s="18">
        <v>45260</v>
      </c>
      <c r="M3512" s="18"/>
      <c r="N3512" s="30">
        <v>7</v>
      </c>
      <c r="O3512" s="7">
        <v>10000</v>
      </c>
      <c r="P3512" s="30">
        <v>127</v>
      </c>
      <c r="Q3512" s="22">
        <v>5.24391097594855E-2</v>
      </c>
      <c r="R3512" s="7">
        <v>7000</v>
      </c>
      <c r="S3512" s="2">
        <v>142</v>
      </c>
      <c r="T3512" s="11">
        <v>1758.65</v>
      </c>
      <c r="U3512" s="17" t="s">
        <v>6286</v>
      </c>
      <c r="V3512" s="21">
        <v>1</v>
      </c>
      <c r="W3512" s="9">
        <v>7000</v>
      </c>
      <c r="X3512" s="22">
        <f t="shared" si="270"/>
        <v>0</v>
      </c>
      <c r="Y3512" s="29">
        <v>1758.65</v>
      </c>
      <c r="Z3512" s="34">
        <f t="shared" si="271"/>
        <v>366000</v>
      </c>
      <c r="AA3512" s="34">
        <f t="shared" si="272"/>
        <v>1.912568306010929E-2</v>
      </c>
      <c r="AB3512" s="35">
        <f t="shared" si="273"/>
        <v>2.4289617486338799</v>
      </c>
      <c r="AC3512" s="35">
        <f t="shared" si="274"/>
        <v>2.7158469945355193</v>
      </c>
      <c r="AD3512" s="6">
        <f>IFERROR(VLOOKUP(E3512,marginal!$A$2:$E$4826,4,FALSE),0)</f>
        <v>1782.7338461538438</v>
      </c>
    </row>
    <row r="3513" spans="1:30" x14ac:dyDescent="0.2">
      <c r="A3513" s="27" t="s">
        <v>6907</v>
      </c>
      <c r="B3513" s="6" t="s">
        <v>6916</v>
      </c>
      <c r="C3513" s="6" t="s">
        <v>6912</v>
      </c>
      <c r="D3513" s="2">
        <v>170374</v>
      </c>
      <c r="E3513" s="2">
        <v>170837</v>
      </c>
      <c r="F3513" s="3" t="s">
        <v>4177</v>
      </c>
      <c r="G3513" s="2">
        <v>171080</v>
      </c>
      <c r="H3513" s="3" t="s">
        <v>4268</v>
      </c>
      <c r="I3513" s="18">
        <v>45257</v>
      </c>
      <c r="J3513" s="28">
        <v>1290280688</v>
      </c>
      <c r="K3513" s="18">
        <v>45261</v>
      </c>
      <c r="L3513" s="18">
        <v>45260</v>
      </c>
      <c r="M3513" s="18"/>
      <c r="N3513" s="30">
        <v>6</v>
      </c>
      <c r="O3513" s="7">
        <v>10000</v>
      </c>
      <c r="P3513" s="30">
        <v>115</v>
      </c>
      <c r="Q3513" s="22">
        <v>3.97705569269148E-2</v>
      </c>
      <c r="R3513" s="7">
        <v>7000</v>
      </c>
      <c r="S3513" s="2">
        <v>142</v>
      </c>
      <c r="T3513" s="11">
        <v>1758.65</v>
      </c>
      <c r="U3513" s="17" t="s">
        <v>6286</v>
      </c>
      <c r="V3513" s="21">
        <v>1</v>
      </c>
      <c r="W3513" s="9">
        <v>7000</v>
      </c>
      <c r="X3513" s="22">
        <f t="shared" si="270"/>
        <v>0</v>
      </c>
      <c r="Y3513" s="29">
        <v>1758.65</v>
      </c>
      <c r="Z3513" s="34">
        <f t="shared" si="271"/>
        <v>310000</v>
      </c>
      <c r="AA3513" s="34">
        <f t="shared" si="272"/>
        <v>2.2580645161290321E-2</v>
      </c>
      <c r="AB3513" s="35">
        <f t="shared" si="273"/>
        <v>2.596774193548387</v>
      </c>
      <c r="AC3513" s="35">
        <f t="shared" si="274"/>
        <v>3.2064516129032254</v>
      </c>
      <c r="AD3513" s="6">
        <f>IFERROR(VLOOKUP(E3513,marginal!$A$2:$E$4826,4,FALSE),0)</f>
        <v>1782.7338461538438</v>
      </c>
    </row>
    <row r="3514" spans="1:30" x14ac:dyDescent="0.2">
      <c r="A3514" s="27" t="s">
        <v>6907</v>
      </c>
      <c r="B3514" s="6" t="s">
        <v>6911</v>
      </c>
      <c r="C3514" s="6" t="s">
        <v>6912</v>
      </c>
      <c r="D3514" s="2">
        <v>169737</v>
      </c>
      <c r="E3514" s="2">
        <v>171088</v>
      </c>
      <c r="F3514" s="3" t="s">
        <v>4185</v>
      </c>
      <c r="G3514" s="2">
        <v>171090</v>
      </c>
      <c r="H3514" s="3" t="s">
        <v>4269</v>
      </c>
      <c r="I3514" s="18">
        <v>45259</v>
      </c>
      <c r="J3514" s="28">
        <v>1284389075</v>
      </c>
      <c r="K3514" s="18">
        <v>45261</v>
      </c>
      <c r="L3514" s="18">
        <v>45260</v>
      </c>
      <c r="M3514" s="18"/>
      <c r="N3514" s="30">
        <v>8</v>
      </c>
      <c r="O3514" s="7">
        <v>10000</v>
      </c>
      <c r="P3514" s="30">
        <v>132</v>
      </c>
      <c r="Q3514" s="22">
        <v>5.8283715876113903E-2</v>
      </c>
      <c r="R3514" s="7">
        <v>6000</v>
      </c>
      <c r="S3514" s="2">
        <v>127</v>
      </c>
      <c r="T3514" s="11">
        <v>1337.87</v>
      </c>
      <c r="U3514" s="17" t="s">
        <v>6286</v>
      </c>
      <c r="V3514" s="21">
        <v>1</v>
      </c>
      <c r="W3514" s="9">
        <v>6000</v>
      </c>
      <c r="X3514" s="22">
        <f t="shared" si="270"/>
        <v>0</v>
      </c>
      <c r="Y3514" s="29">
        <v>1337.87</v>
      </c>
      <c r="Z3514" s="34">
        <f t="shared" si="271"/>
        <v>458000</v>
      </c>
      <c r="AA3514" s="34">
        <f t="shared" si="272"/>
        <v>1.3100436681222707E-2</v>
      </c>
      <c r="AB3514" s="35">
        <f t="shared" si="273"/>
        <v>1.7292576419213972</v>
      </c>
      <c r="AC3514" s="35">
        <f t="shared" si="274"/>
        <v>1.6637554585152838</v>
      </c>
      <c r="AD3514" s="6">
        <f>IFERROR(VLOOKUP(E3514,marginal!$A$2:$E$4826,4,FALSE),0)</f>
        <v>1613.9005128205133</v>
      </c>
    </row>
    <row r="3515" spans="1:30" x14ac:dyDescent="0.2">
      <c r="A3515" s="27" t="s">
        <v>6907</v>
      </c>
      <c r="B3515" s="6" t="s">
        <v>6911</v>
      </c>
      <c r="C3515" s="6" t="s">
        <v>6912</v>
      </c>
      <c r="D3515" s="2">
        <v>169733</v>
      </c>
      <c r="E3515" s="2">
        <v>171088</v>
      </c>
      <c r="F3515" s="3" t="s">
        <v>4185</v>
      </c>
      <c r="G3515" s="2">
        <v>171091</v>
      </c>
      <c r="H3515" s="3" t="s">
        <v>4270</v>
      </c>
      <c r="I3515" s="18">
        <v>45251</v>
      </c>
      <c r="J3515" s="28">
        <v>1284381780</v>
      </c>
      <c r="K3515" s="18">
        <v>45261</v>
      </c>
      <c r="L3515" s="18">
        <v>45260</v>
      </c>
      <c r="M3515" s="18"/>
      <c r="N3515" s="30">
        <v>7</v>
      </c>
      <c r="O3515" s="7">
        <v>10000</v>
      </c>
      <c r="P3515" s="30">
        <v>127</v>
      </c>
      <c r="Q3515" s="22">
        <v>5.24391097594855E-2</v>
      </c>
      <c r="R3515" s="7">
        <v>8000</v>
      </c>
      <c r="S3515" s="2">
        <v>127</v>
      </c>
      <c r="T3515" s="11">
        <v>1779.26</v>
      </c>
      <c r="U3515" s="17" t="s">
        <v>6286</v>
      </c>
      <c r="V3515" s="21">
        <v>1</v>
      </c>
      <c r="W3515" s="9">
        <v>8000</v>
      </c>
      <c r="X3515" s="22">
        <f t="shared" si="270"/>
        <v>0</v>
      </c>
      <c r="Y3515" s="29">
        <v>1779.26</v>
      </c>
      <c r="Z3515" s="34">
        <f t="shared" si="271"/>
        <v>366000</v>
      </c>
      <c r="AA3515" s="34">
        <f t="shared" si="272"/>
        <v>2.185792349726776E-2</v>
      </c>
      <c r="AB3515" s="35">
        <f t="shared" si="273"/>
        <v>2.7759562841530054</v>
      </c>
      <c r="AC3515" s="35">
        <f t="shared" si="274"/>
        <v>2.7759562841530054</v>
      </c>
      <c r="AD3515" s="6">
        <f>IFERROR(VLOOKUP(E3515,marginal!$A$2:$E$4826,4,FALSE),0)</f>
        <v>1613.9005128205133</v>
      </c>
    </row>
    <row r="3516" spans="1:30" x14ac:dyDescent="0.2">
      <c r="A3516" s="27" t="s">
        <v>6907</v>
      </c>
      <c r="B3516" s="6" t="s">
        <v>6911</v>
      </c>
      <c r="C3516" s="6" t="s">
        <v>6912</v>
      </c>
      <c r="D3516" s="2">
        <v>169735</v>
      </c>
      <c r="E3516" s="2">
        <v>171088</v>
      </c>
      <c r="F3516" s="3" t="s">
        <v>4185</v>
      </c>
      <c r="G3516" s="2">
        <v>171092</v>
      </c>
      <c r="H3516" s="3" t="s">
        <v>4271</v>
      </c>
      <c r="I3516" s="18">
        <v>45251</v>
      </c>
      <c r="J3516" s="28">
        <v>1284385072</v>
      </c>
      <c r="K3516" s="18">
        <v>45261</v>
      </c>
      <c r="L3516" s="18">
        <v>45260</v>
      </c>
      <c r="M3516" s="18"/>
      <c r="N3516" s="30">
        <v>7</v>
      </c>
      <c r="O3516" s="7">
        <v>10000</v>
      </c>
      <c r="P3516" s="30">
        <v>127</v>
      </c>
      <c r="Q3516" s="22">
        <v>5.24391097594855E-2</v>
      </c>
      <c r="R3516" s="7">
        <v>5000</v>
      </c>
      <c r="S3516" s="2">
        <v>147</v>
      </c>
      <c r="T3516" s="11">
        <v>1303.3399999999999</v>
      </c>
      <c r="U3516" s="17" t="s">
        <v>6286</v>
      </c>
      <c r="V3516" s="21">
        <v>1</v>
      </c>
      <c r="W3516" s="9">
        <v>5000</v>
      </c>
      <c r="X3516" s="22">
        <f t="shared" si="270"/>
        <v>0</v>
      </c>
      <c r="Y3516" s="29">
        <v>1303.3399999999999</v>
      </c>
      <c r="Z3516" s="34">
        <f t="shared" si="271"/>
        <v>366000</v>
      </c>
      <c r="AA3516" s="34">
        <f t="shared" si="272"/>
        <v>1.3661202185792349E-2</v>
      </c>
      <c r="AB3516" s="35">
        <f t="shared" si="273"/>
        <v>1.7349726775956285</v>
      </c>
      <c r="AC3516" s="35">
        <f t="shared" si="274"/>
        <v>2.0081967213114753</v>
      </c>
      <c r="AD3516" s="6">
        <f>IFERROR(VLOOKUP(E3516,marginal!$A$2:$E$4826,4,FALSE),0)</f>
        <v>1613.9005128205133</v>
      </c>
    </row>
    <row r="3517" spans="1:30" x14ac:dyDescent="0.2">
      <c r="A3517" s="27" t="s">
        <v>6907</v>
      </c>
      <c r="B3517" s="6" t="s">
        <v>6911</v>
      </c>
      <c r="C3517" s="6" t="s">
        <v>6912</v>
      </c>
      <c r="D3517" s="2">
        <v>170274</v>
      </c>
      <c r="E3517" s="2">
        <v>171088</v>
      </c>
      <c r="F3517" s="3" t="s">
        <v>4185</v>
      </c>
      <c r="G3517" s="2">
        <v>171093</v>
      </c>
      <c r="H3517" s="3" t="s">
        <v>4272</v>
      </c>
      <c r="I3517" s="18">
        <v>45255</v>
      </c>
      <c r="J3517" s="28">
        <v>1288721762</v>
      </c>
      <c r="K3517" s="18">
        <v>45261</v>
      </c>
      <c r="L3517" s="18">
        <v>45260</v>
      </c>
      <c r="M3517" s="18"/>
      <c r="N3517" s="30">
        <v>4</v>
      </c>
      <c r="O3517" s="7">
        <v>10000</v>
      </c>
      <c r="P3517" s="30">
        <v>110</v>
      </c>
      <c r="Q3517" s="22">
        <v>3.11605023919212E-2</v>
      </c>
      <c r="R3517" s="7">
        <v>5000</v>
      </c>
      <c r="S3517" s="2">
        <v>147</v>
      </c>
      <c r="T3517" s="11">
        <v>1303.3399999999999</v>
      </c>
      <c r="U3517" s="17" t="s">
        <v>6286</v>
      </c>
      <c r="V3517" s="21">
        <v>1</v>
      </c>
      <c r="W3517" s="9">
        <v>5000</v>
      </c>
      <c r="X3517" s="22">
        <f t="shared" si="270"/>
        <v>0</v>
      </c>
      <c r="Y3517" s="29">
        <v>1303.3399999999999</v>
      </c>
      <c r="Z3517" s="34">
        <f t="shared" si="271"/>
        <v>166000</v>
      </c>
      <c r="AA3517" s="34">
        <f t="shared" si="272"/>
        <v>3.0120481927710843E-2</v>
      </c>
      <c r="AB3517" s="35">
        <f t="shared" si="273"/>
        <v>3.3132530120481927</v>
      </c>
      <c r="AC3517" s="35">
        <f t="shared" si="274"/>
        <v>4.427710843373494</v>
      </c>
      <c r="AD3517" s="6">
        <f>IFERROR(VLOOKUP(E3517,marginal!$A$2:$E$4826,4,FALSE),0)</f>
        <v>1613.9005128205133</v>
      </c>
    </row>
    <row r="3518" spans="1:30" x14ac:dyDescent="0.2">
      <c r="A3518" s="27" t="s">
        <v>6907</v>
      </c>
      <c r="B3518" s="6" t="s">
        <v>6911</v>
      </c>
      <c r="C3518" s="6" t="s">
        <v>6912</v>
      </c>
      <c r="D3518" s="2">
        <v>170273</v>
      </c>
      <c r="E3518" s="2">
        <v>171088</v>
      </c>
      <c r="F3518" s="3" t="s">
        <v>4185</v>
      </c>
      <c r="G3518" s="2">
        <v>171094</v>
      </c>
      <c r="H3518" s="3" t="s">
        <v>4273</v>
      </c>
      <c r="I3518" s="18">
        <v>45255</v>
      </c>
      <c r="J3518" s="28">
        <v>1288716425</v>
      </c>
      <c r="K3518" s="18">
        <v>45261</v>
      </c>
      <c r="L3518" s="18">
        <v>45260</v>
      </c>
      <c r="M3518" s="18"/>
      <c r="N3518" s="30">
        <v>4</v>
      </c>
      <c r="O3518" s="7">
        <v>10000</v>
      </c>
      <c r="P3518" s="30">
        <v>110</v>
      </c>
      <c r="Q3518" s="22">
        <v>3.11605023919212E-2</v>
      </c>
      <c r="R3518" s="7">
        <v>10000</v>
      </c>
      <c r="S3518" s="2">
        <v>127</v>
      </c>
      <c r="T3518" s="11">
        <v>2220.65</v>
      </c>
      <c r="U3518" s="17" t="s">
        <v>6286</v>
      </c>
      <c r="V3518" s="21">
        <v>1</v>
      </c>
      <c r="W3518" s="9">
        <v>10000</v>
      </c>
      <c r="X3518" s="22">
        <f t="shared" si="270"/>
        <v>0</v>
      </c>
      <c r="Y3518" s="29">
        <v>2220.65</v>
      </c>
      <c r="Z3518" s="34">
        <f t="shared" si="271"/>
        <v>166000</v>
      </c>
      <c r="AA3518" s="34">
        <f t="shared" si="272"/>
        <v>6.0240963855421686E-2</v>
      </c>
      <c r="AB3518" s="35">
        <f t="shared" si="273"/>
        <v>6.6265060240963853</v>
      </c>
      <c r="AC3518" s="35">
        <f t="shared" si="274"/>
        <v>7.6506024096385543</v>
      </c>
      <c r="AD3518" s="6">
        <f>IFERROR(VLOOKUP(E3518,marginal!$A$2:$E$4826,4,FALSE),0)</f>
        <v>1613.9005128205133</v>
      </c>
    </row>
    <row r="3519" spans="1:30" x14ac:dyDescent="0.2">
      <c r="A3519" s="27" t="s">
        <v>6907</v>
      </c>
      <c r="B3519" s="6" t="s">
        <v>6908</v>
      </c>
      <c r="C3519" s="6" t="s">
        <v>6909</v>
      </c>
      <c r="D3519" s="2">
        <v>169947</v>
      </c>
      <c r="E3519" s="2">
        <v>171098</v>
      </c>
      <c r="F3519" s="3" t="s">
        <v>4274</v>
      </c>
      <c r="G3519" s="2">
        <v>171101</v>
      </c>
      <c r="H3519" s="3" t="s">
        <v>4275</v>
      </c>
      <c r="I3519" s="18">
        <v>45252</v>
      </c>
      <c r="J3519" s="28">
        <v>1285712341</v>
      </c>
      <c r="K3519" s="18">
        <v>45261</v>
      </c>
      <c r="L3519" s="18">
        <v>45260</v>
      </c>
      <c r="M3519" s="18"/>
      <c r="N3519" s="30">
        <v>9</v>
      </c>
      <c r="O3519" s="7">
        <v>5000</v>
      </c>
      <c r="P3519" s="30">
        <v>147</v>
      </c>
      <c r="Q3519" s="22">
        <v>7.9000519063171556E-2</v>
      </c>
      <c r="R3519" s="7">
        <v>6000</v>
      </c>
      <c r="S3519" s="2">
        <v>142</v>
      </c>
      <c r="T3519" s="11">
        <v>1503.37</v>
      </c>
      <c r="U3519" s="17" t="s">
        <v>6286</v>
      </c>
      <c r="V3519" s="21">
        <v>1</v>
      </c>
      <c r="W3519" s="9">
        <v>6000</v>
      </c>
      <c r="X3519" s="22">
        <f t="shared" si="270"/>
        <v>0</v>
      </c>
      <c r="Y3519" s="29">
        <v>1503.37</v>
      </c>
      <c r="Z3519" s="34">
        <f t="shared" si="271"/>
        <v>222000</v>
      </c>
      <c r="AA3519" s="34">
        <f t="shared" si="272"/>
        <v>2.7027027027027029E-2</v>
      </c>
      <c r="AB3519" s="35">
        <f t="shared" si="273"/>
        <v>3.9729729729729732</v>
      </c>
      <c r="AC3519" s="35">
        <f t="shared" si="274"/>
        <v>3.8378378378378382</v>
      </c>
      <c r="AD3519" s="6">
        <f>IFERROR(VLOOKUP(E3519,marginal!$A$2:$E$4826,4,FALSE),0)</f>
        <v>4378.8346153846096</v>
      </c>
    </row>
    <row r="3520" spans="1:30" x14ac:dyDescent="0.2">
      <c r="A3520" s="27" t="s">
        <v>6907</v>
      </c>
      <c r="B3520" s="6" t="s">
        <v>6908</v>
      </c>
      <c r="C3520" s="6" t="s">
        <v>6909</v>
      </c>
      <c r="D3520" s="2">
        <v>168963</v>
      </c>
      <c r="E3520" s="2">
        <v>171098</v>
      </c>
      <c r="F3520" s="3" t="s">
        <v>4274</v>
      </c>
      <c r="G3520" s="2">
        <v>171102</v>
      </c>
      <c r="H3520" s="3" t="s">
        <v>4276</v>
      </c>
      <c r="I3520" s="18">
        <v>45240</v>
      </c>
      <c r="J3520" s="28">
        <v>1275886091</v>
      </c>
      <c r="K3520" s="18">
        <v>45261</v>
      </c>
      <c r="L3520" s="18">
        <v>45260</v>
      </c>
      <c r="M3520" s="18"/>
      <c r="N3520" s="30">
        <v>4</v>
      </c>
      <c r="O3520" s="7">
        <v>10000</v>
      </c>
      <c r="P3520" s="30">
        <v>110</v>
      </c>
      <c r="Q3520" s="22">
        <v>3.11605023919212E-2</v>
      </c>
      <c r="R3520" s="7">
        <v>6000</v>
      </c>
      <c r="S3520" s="2">
        <v>142</v>
      </c>
      <c r="T3520" s="11">
        <v>1503.37</v>
      </c>
      <c r="U3520" s="17" t="s">
        <v>6286</v>
      </c>
      <c r="V3520" s="21">
        <v>1</v>
      </c>
      <c r="W3520" s="9">
        <v>6000</v>
      </c>
      <c r="X3520" s="22">
        <f t="shared" si="270"/>
        <v>0</v>
      </c>
      <c r="Y3520" s="29">
        <v>1503.37</v>
      </c>
      <c r="Z3520" s="34">
        <f t="shared" si="271"/>
        <v>166000</v>
      </c>
      <c r="AA3520" s="34">
        <f t="shared" si="272"/>
        <v>3.614457831325301E-2</v>
      </c>
      <c r="AB3520" s="35">
        <f t="shared" si="273"/>
        <v>3.975903614457831</v>
      </c>
      <c r="AC3520" s="35">
        <f t="shared" si="274"/>
        <v>5.1325301204819276</v>
      </c>
      <c r="AD3520" s="6">
        <f>IFERROR(VLOOKUP(E3520,marginal!$A$2:$E$4826,4,FALSE),0)</f>
        <v>4378.8346153846096</v>
      </c>
    </row>
    <row r="3521" spans="1:30" x14ac:dyDescent="0.2">
      <c r="A3521" s="27" t="s">
        <v>6907</v>
      </c>
      <c r="B3521" s="6" t="s">
        <v>6908</v>
      </c>
      <c r="C3521" s="6" t="s">
        <v>6909</v>
      </c>
      <c r="D3521" s="2">
        <v>169946</v>
      </c>
      <c r="E3521" s="2">
        <v>171098</v>
      </c>
      <c r="F3521" s="3" t="s">
        <v>4274</v>
      </c>
      <c r="G3521" s="2">
        <v>171103</v>
      </c>
      <c r="H3521" s="3" t="s">
        <v>4277</v>
      </c>
      <c r="I3521" s="18">
        <v>45252</v>
      </c>
      <c r="J3521" s="28">
        <v>1285711981</v>
      </c>
      <c r="K3521" s="18">
        <v>45261</v>
      </c>
      <c r="L3521" s="18">
        <v>45260</v>
      </c>
      <c r="M3521" s="18"/>
      <c r="N3521" s="30">
        <v>7</v>
      </c>
      <c r="O3521" s="7">
        <v>10000</v>
      </c>
      <c r="P3521" s="30">
        <v>127</v>
      </c>
      <c r="Q3521" s="22">
        <v>5.24391097594855E-2</v>
      </c>
      <c r="R3521" s="7">
        <v>7000</v>
      </c>
      <c r="S3521" s="2">
        <v>142</v>
      </c>
      <c r="T3521" s="11">
        <v>1758.65</v>
      </c>
      <c r="U3521" s="17" t="s">
        <v>6286</v>
      </c>
      <c r="V3521" s="21">
        <v>1</v>
      </c>
      <c r="W3521" s="9">
        <v>7000</v>
      </c>
      <c r="X3521" s="22">
        <f t="shared" si="270"/>
        <v>0</v>
      </c>
      <c r="Y3521" s="29">
        <v>1758.65</v>
      </c>
      <c r="Z3521" s="34">
        <f t="shared" si="271"/>
        <v>366000</v>
      </c>
      <c r="AA3521" s="34">
        <f t="shared" si="272"/>
        <v>1.912568306010929E-2</v>
      </c>
      <c r="AB3521" s="35">
        <f t="shared" si="273"/>
        <v>2.4289617486338799</v>
      </c>
      <c r="AC3521" s="35">
        <f t="shared" si="274"/>
        <v>2.7158469945355193</v>
      </c>
      <c r="AD3521" s="6">
        <f>IFERROR(VLOOKUP(E3521,marginal!$A$2:$E$4826,4,FALSE),0)</f>
        <v>4378.8346153846096</v>
      </c>
    </row>
    <row r="3522" spans="1:30" x14ac:dyDescent="0.2">
      <c r="A3522" s="27" t="s">
        <v>6907</v>
      </c>
      <c r="B3522" s="6" t="s">
        <v>6926</v>
      </c>
      <c r="C3522" s="6" t="s">
        <v>6909</v>
      </c>
      <c r="D3522" s="2">
        <v>171012</v>
      </c>
      <c r="E3522" s="2">
        <v>171147</v>
      </c>
      <c r="F3522" s="3" t="s">
        <v>4187</v>
      </c>
      <c r="G3522" s="2">
        <v>171149</v>
      </c>
      <c r="H3522" s="3" t="s">
        <v>4278</v>
      </c>
      <c r="I3522" s="18">
        <v>45260</v>
      </c>
      <c r="J3522" s="28">
        <v>1292396364</v>
      </c>
      <c r="K3522" s="18">
        <v>45261</v>
      </c>
      <c r="L3522" s="18">
        <v>45260</v>
      </c>
      <c r="M3522" s="18"/>
      <c r="N3522" s="30">
        <v>7</v>
      </c>
      <c r="O3522" s="7">
        <v>8000</v>
      </c>
      <c r="P3522" s="30">
        <v>147</v>
      </c>
      <c r="Q3522" s="22">
        <v>5.2439109759484744E-2</v>
      </c>
      <c r="R3522" s="7">
        <v>9000</v>
      </c>
      <c r="S3522" s="2">
        <v>142</v>
      </c>
      <c r="T3522" s="11">
        <v>2255.2800000000002</v>
      </c>
      <c r="U3522" s="17" t="s">
        <v>6286</v>
      </c>
      <c r="V3522" s="21">
        <v>1</v>
      </c>
      <c r="W3522" s="9">
        <v>9000</v>
      </c>
      <c r="X3522" s="22">
        <f t="shared" si="270"/>
        <v>0</v>
      </c>
      <c r="Y3522" s="29">
        <v>2255.2800000000002</v>
      </c>
      <c r="Z3522" s="34">
        <f t="shared" si="271"/>
        <v>366000</v>
      </c>
      <c r="AA3522" s="34">
        <f t="shared" si="272"/>
        <v>2.4590163934426229E-2</v>
      </c>
      <c r="AB3522" s="35">
        <f t="shared" si="273"/>
        <v>3.6147540983606556</v>
      </c>
      <c r="AC3522" s="35">
        <f t="shared" si="274"/>
        <v>3.4918032786885247</v>
      </c>
      <c r="AD3522" s="6">
        <f>IFERROR(VLOOKUP(E3522,marginal!$A$2:$E$4826,4,FALSE),0)</f>
        <v>10696.1307692307</v>
      </c>
    </row>
    <row r="3523" spans="1:30" x14ac:dyDescent="0.2">
      <c r="A3523" s="27" t="s">
        <v>6907</v>
      </c>
      <c r="B3523" s="6" t="s">
        <v>6926</v>
      </c>
      <c r="C3523" s="6" t="s">
        <v>6909</v>
      </c>
      <c r="D3523" s="2">
        <v>171017</v>
      </c>
      <c r="E3523" s="2">
        <v>171147</v>
      </c>
      <c r="F3523" s="3" t="s">
        <v>4187</v>
      </c>
      <c r="G3523" s="2">
        <v>171150</v>
      </c>
      <c r="H3523" s="3" t="s">
        <v>4279</v>
      </c>
      <c r="I3523" s="18">
        <v>45260</v>
      </c>
      <c r="J3523" s="28">
        <v>1292396723</v>
      </c>
      <c r="K3523" s="18">
        <v>45261</v>
      </c>
      <c r="L3523" s="18">
        <v>45260</v>
      </c>
      <c r="M3523" s="18"/>
      <c r="N3523" s="30">
        <v>8</v>
      </c>
      <c r="O3523" s="7">
        <v>5000</v>
      </c>
      <c r="P3523" s="30">
        <v>147</v>
      </c>
      <c r="Q3523" s="22">
        <v>5.8283715876113994E-2</v>
      </c>
      <c r="R3523" s="7">
        <v>9000</v>
      </c>
      <c r="S3523" s="2">
        <v>142</v>
      </c>
      <c r="T3523" s="11">
        <v>2255.2800000000002</v>
      </c>
      <c r="U3523" s="17" t="s">
        <v>6286</v>
      </c>
      <c r="V3523" s="21">
        <v>1</v>
      </c>
      <c r="W3523" s="9">
        <v>9000</v>
      </c>
      <c r="X3523" s="22">
        <f t="shared" ref="X3523:X3586" si="275">W3523/R3523-1</f>
        <v>0</v>
      </c>
      <c r="Y3523" s="29">
        <v>2255.2800000000002</v>
      </c>
      <c r="Z3523" s="34">
        <f t="shared" ref="Z3523:Z3586" si="276">SUMIFS($R:$R,$L:$L,$L3523,$N:$N,$N3523)</f>
        <v>458000</v>
      </c>
      <c r="AA3523" s="34">
        <f t="shared" ref="AA3523:AA3586" si="277">$R3523/Z3523</f>
        <v>1.9650655021834062E-2</v>
      </c>
      <c r="AB3523" s="35">
        <f t="shared" ref="AB3523:AB3586" si="278">AA3523*$P3523</f>
        <v>2.8886462882096069</v>
      </c>
      <c r="AC3523" s="35">
        <f t="shared" ref="AC3523:AC3586" si="279">AA3523*$S3523</f>
        <v>2.7903930131004366</v>
      </c>
      <c r="AD3523" s="6">
        <f>IFERROR(VLOOKUP(E3523,marginal!$A$2:$E$4826,4,FALSE),0)</f>
        <v>10696.1307692307</v>
      </c>
    </row>
    <row r="3524" spans="1:30" x14ac:dyDescent="0.2">
      <c r="A3524" s="27" t="s">
        <v>6907</v>
      </c>
      <c r="B3524" s="6" t="s">
        <v>6926</v>
      </c>
      <c r="C3524" s="6" t="s">
        <v>6909</v>
      </c>
      <c r="D3524" s="2">
        <v>171014</v>
      </c>
      <c r="E3524" s="2">
        <v>171147</v>
      </c>
      <c r="F3524" s="3" t="s">
        <v>4187</v>
      </c>
      <c r="G3524" s="2">
        <v>171151</v>
      </c>
      <c r="H3524" s="3" t="s">
        <v>4280</v>
      </c>
      <c r="I3524" s="18">
        <v>45260</v>
      </c>
      <c r="J3524" s="28">
        <v>1292396495</v>
      </c>
      <c r="K3524" s="18">
        <v>45261</v>
      </c>
      <c r="L3524" s="18">
        <v>45260</v>
      </c>
      <c r="M3524" s="18"/>
      <c r="N3524" s="30">
        <v>7</v>
      </c>
      <c r="O3524" s="7">
        <v>10000</v>
      </c>
      <c r="P3524" s="30">
        <v>142</v>
      </c>
      <c r="Q3524" s="22">
        <v>5.2439109759484744E-2</v>
      </c>
      <c r="R3524" s="7">
        <v>9000</v>
      </c>
      <c r="S3524" s="2">
        <v>142</v>
      </c>
      <c r="T3524" s="11">
        <v>2255.2800000000002</v>
      </c>
      <c r="U3524" s="17" t="s">
        <v>6286</v>
      </c>
      <c r="V3524" s="21">
        <v>1</v>
      </c>
      <c r="W3524" s="9">
        <v>9000</v>
      </c>
      <c r="X3524" s="22">
        <f t="shared" si="275"/>
        <v>0</v>
      </c>
      <c r="Y3524" s="29">
        <v>2255.2800000000002</v>
      </c>
      <c r="Z3524" s="34">
        <f t="shared" si="276"/>
        <v>366000</v>
      </c>
      <c r="AA3524" s="34">
        <f t="shared" si="277"/>
        <v>2.4590163934426229E-2</v>
      </c>
      <c r="AB3524" s="35">
        <f t="shared" si="278"/>
        <v>3.4918032786885247</v>
      </c>
      <c r="AC3524" s="35">
        <f t="shared" si="279"/>
        <v>3.4918032786885247</v>
      </c>
      <c r="AD3524" s="6">
        <f>IFERROR(VLOOKUP(E3524,marginal!$A$2:$E$4826,4,FALSE),0)</f>
        <v>10696.1307692307</v>
      </c>
    </row>
    <row r="3525" spans="1:30" x14ac:dyDescent="0.2">
      <c r="A3525" s="27" t="s">
        <v>6907</v>
      </c>
      <c r="B3525" s="6" t="s">
        <v>6926</v>
      </c>
      <c r="C3525" s="6" t="s">
        <v>6909</v>
      </c>
      <c r="D3525" s="2">
        <v>171019</v>
      </c>
      <c r="E3525" s="2">
        <v>171147</v>
      </c>
      <c r="F3525" s="3" t="s">
        <v>4187</v>
      </c>
      <c r="G3525" s="2">
        <v>171154</v>
      </c>
      <c r="H3525" s="3" t="s">
        <v>4281</v>
      </c>
      <c r="I3525" s="18">
        <v>45260</v>
      </c>
      <c r="J3525" s="28">
        <v>1292396836</v>
      </c>
      <c r="K3525" s="18">
        <v>45261</v>
      </c>
      <c r="L3525" s="18">
        <v>45260</v>
      </c>
      <c r="M3525" s="18"/>
      <c r="N3525" s="30">
        <v>1</v>
      </c>
      <c r="O3525" s="7">
        <v>10000</v>
      </c>
      <c r="P3525" s="30">
        <v>100</v>
      </c>
      <c r="Q3525" s="22">
        <v>5.9818464604665163E-3</v>
      </c>
      <c r="R3525" s="7">
        <v>9000</v>
      </c>
      <c r="S3525" s="2">
        <v>142</v>
      </c>
      <c r="T3525" s="11">
        <v>2255.2800000000002</v>
      </c>
      <c r="U3525" s="17" t="s">
        <v>6286</v>
      </c>
      <c r="V3525" s="21">
        <v>1</v>
      </c>
      <c r="W3525" s="9">
        <v>9000</v>
      </c>
      <c r="X3525" s="22">
        <f t="shared" si="275"/>
        <v>0</v>
      </c>
      <c r="Y3525" s="29">
        <v>2255.2800000000002</v>
      </c>
      <c r="Z3525" s="34">
        <f t="shared" si="276"/>
        <v>364000</v>
      </c>
      <c r="AA3525" s="34">
        <f t="shared" si="277"/>
        <v>2.4725274725274724E-2</v>
      </c>
      <c r="AB3525" s="35">
        <f t="shared" si="278"/>
        <v>2.4725274725274726</v>
      </c>
      <c r="AC3525" s="35">
        <f t="shared" si="279"/>
        <v>3.5109890109890109</v>
      </c>
      <c r="AD3525" s="6">
        <f>IFERROR(VLOOKUP(E3525,marginal!$A$2:$E$4826,4,FALSE),0)</f>
        <v>10696.1307692307</v>
      </c>
    </row>
    <row r="3526" spans="1:30" x14ac:dyDescent="0.2">
      <c r="A3526" s="27" t="s">
        <v>6907</v>
      </c>
      <c r="B3526" s="6" t="s">
        <v>6916</v>
      </c>
      <c r="C3526" s="6" t="s">
        <v>6912</v>
      </c>
      <c r="D3526" s="2">
        <v>170614</v>
      </c>
      <c r="E3526" s="2">
        <v>171251</v>
      </c>
      <c r="F3526" s="3" t="s">
        <v>4189</v>
      </c>
      <c r="G3526" s="2">
        <v>171253</v>
      </c>
      <c r="H3526" s="3" t="s">
        <v>4282</v>
      </c>
      <c r="I3526" s="18">
        <v>45258</v>
      </c>
      <c r="J3526" s="28">
        <v>1291024486</v>
      </c>
      <c r="K3526" s="18">
        <v>45264</v>
      </c>
      <c r="L3526" s="18">
        <v>45291</v>
      </c>
      <c r="M3526" s="18"/>
      <c r="N3526" s="30">
        <v>9</v>
      </c>
      <c r="O3526" s="7">
        <v>10000</v>
      </c>
      <c r="P3526" s="30">
        <v>147</v>
      </c>
      <c r="Q3526" s="22">
        <v>7.9000519063170294E-2</v>
      </c>
      <c r="R3526" s="7">
        <v>7000</v>
      </c>
      <c r="S3526" s="2">
        <v>142</v>
      </c>
      <c r="T3526" s="11">
        <v>1758.65</v>
      </c>
      <c r="U3526" s="17" t="s">
        <v>6286</v>
      </c>
      <c r="V3526" s="21">
        <v>0.59036030540529028</v>
      </c>
      <c r="W3526" s="9">
        <v>4132.5221378370316</v>
      </c>
      <c r="X3526" s="22">
        <f t="shared" si="275"/>
        <v>-0.40963969459470972</v>
      </c>
      <c r="Y3526" s="29">
        <v>1038.2371511010138</v>
      </c>
      <c r="Z3526" s="34">
        <f t="shared" si="276"/>
        <v>320000</v>
      </c>
      <c r="AA3526" s="34">
        <f t="shared" si="277"/>
        <v>2.1874999999999999E-2</v>
      </c>
      <c r="AB3526" s="35">
        <f t="shared" si="278"/>
        <v>3.2156249999999997</v>
      </c>
      <c r="AC3526" s="35">
        <f t="shared" si="279"/>
        <v>3.1062499999999997</v>
      </c>
      <c r="AD3526" s="6">
        <f>IFERROR(VLOOKUP(E3526,marginal!$A$2:$E$4826,4,FALSE),0)</f>
        <v>-11862.14676923076</v>
      </c>
    </row>
    <row r="3527" spans="1:30" x14ac:dyDescent="0.2">
      <c r="A3527" s="27" t="s">
        <v>6907</v>
      </c>
      <c r="B3527" s="6" t="s">
        <v>6916</v>
      </c>
      <c r="C3527" s="6" t="s">
        <v>6912</v>
      </c>
      <c r="D3527" s="2">
        <v>170609</v>
      </c>
      <c r="E3527" s="2">
        <v>171251</v>
      </c>
      <c r="F3527" s="3" t="s">
        <v>4189</v>
      </c>
      <c r="G3527" s="2">
        <v>171254</v>
      </c>
      <c r="H3527" s="3" t="s">
        <v>4283</v>
      </c>
      <c r="I3527" s="18">
        <v>45258</v>
      </c>
      <c r="J3527" s="28">
        <v>1291002399</v>
      </c>
      <c r="K3527" s="18">
        <v>45264</v>
      </c>
      <c r="L3527" s="18">
        <v>45291</v>
      </c>
      <c r="M3527" s="18"/>
      <c r="N3527" s="30">
        <v>6</v>
      </c>
      <c r="O3527" s="7">
        <v>10000</v>
      </c>
      <c r="P3527" s="30">
        <v>115</v>
      </c>
      <c r="Q3527" s="22">
        <v>3.97705569269148E-2</v>
      </c>
      <c r="R3527" s="7">
        <v>10000</v>
      </c>
      <c r="S3527" s="2">
        <v>142</v>
      </c>
      <c r="T3527" s="11">
        <v>2510.34</v>
      </c>
      <c r="U3527" s="17" t="s">
        <v>6286</v>
      </c>
      <c r="V3527" s="21">
        <v>0.59036030540529028</v>
      </c>
      <c r="W3527" s="9">
        <v>5903.6030540529027</v>
      </c>
      <c r="X3527" s="22">
        <f t="shared" si="275"/>
        <v>-0.40963969459470972</v>
      </c>
      <c r="Y3527" s="29">
        <v>1482.0050890711166</v>
      </c>
      <c r="Z3527" s="34">
        <f t="shared" si="276"/>
        <v>342000</v>
      </c>
      <c r="AA3527" s="34">
        <f t="shared" si="277"/>
        <v>2.9239766081871343E-2</v>
      </c>
      <c r="AB3527" s="35">
        <f t="shared" si="278"/>
        <v>3.3625730994152043</v>
      </c>
      <c r="AC3527" s="35">
        <f t="shared" si="279"/>
        <v>4.1520467836257309</v>
      </c>
      <c r="AD3527" s="6">
        <f>IFERROR(VLOOKUP(E3527,marginal!$A$2:$E$4826,4,FALSE),0)</f>
        <v>-11862.14676923076</v>
      </c>
    </row>
    <row r="3528" spans="1:30" x14ac:dyDescent="0.2">
      <c r="A3528" s="27" t="s">
        <v>6907</v>
      </c>
      <c r="B3528" s="6" t="s">
        <v>6916</v>
      </c>
      <c r="C3528" s="6" t="s">
        <v>6912</v>
      </c>
      <c r="D3528" s="2">
        <v>170535</v>
      </c>
      <c r="E3528" s="2">
        <v>171251</v>
      </c>
      <c r="F3528" s="3" t="s">
        <v>4189</v>
      </c>
      <c r="G3528" s="2">
        <v>171255</v>
      </c>
      <c r="H3528" s="3" t="s">
        <v>4284</v>
      </c>
      <c r="I3528" s="18">
        <v>45258</v>
      </c>
      <c r="J3528" s="28">
        <v>1290739184</v>
      </c>
      <c r="K3528" s="18">
        <v>45264</v>
      </c>
      <c r="L3528" s="18">
        <v>45291</v>
      </c>
      <c r="M3528" s="18"/>
      <c r="N3528" s="30">
        <v>6</v>
      </c>
      <c r="O3528" s="7">
        <v>10000</v>
      </c>
      <c r="P3528" s="30">
        <v>115</v>
      </c>
      <c r="Q3528" s="22">
        <v>3.97705569269148E-2</v>
      </c>
      <c r="R3528" s="7">
        <v>10000</v>
      </c>
      <c r="S3528" s="2">
        <v>142</v>
      </c>
      <c r="T3528" s="11">
        <v>2510.34</v>
      </c>
      <c r="U3528" s="17" t="s">
        <v>6286</v>
      </c>
      <c r="V3528" s="21">
        <v>0.59036030540529028</v>
      </c>
      <c r="W3528" s="9">
        <v>5903.6030540529027</v>
      </c>
      <c r="X3528" s="22">
        <f t="shared" si="275"/>
        <v>-0.40963969459470972</v>
      </c>
      <c r="Y3528" s="29">
        <v>1482.0050890711166</v>
      </c>
      <c r="Z3528" s="34">
        <f t="shared" si="276"/>
        <v>342000</v>
      </c>
      <c r="AA3528" s="34">
        <f t="shared" si="277"/>
        <v>2.9239766081871343E-2</v>
      </c>
      <c r="AB3528" s="35">
        <f t="shared" si="278"/>
        <v>3.3625730994152043</v>
      </c>
      <c r="AC3528" s="35">
        <f t="shared" si="279"/>
        <v>4.1520467836257309</v>
      </c>
      <c r="AD3528" s="6">
        <f>IFERROR(VLOOKUP(E3528,marginal!$A$2:$E$4826,4,FALSE),0)</f>
        <v>-11862.14676923076</v>
      </c>
    </row>
    <row r="3529" spans="1:30" x14ac:dyDescent="0.2">
      <c r="A3529" s="27" t="s">
        <v>6907</v>
      </c>
      <c r="B3529" s="6" t="s">
        <v>6917</v>
      </c>
      <c r="C3529" s="6" t="s">
        <v>6909</v>
      </c>
      <c r="D3529" s="2">
        <v>170973</v>
      </c>
      <c r="E3529" s="2">
        <v>171131</v>
      </c>
      <c r="F3529" s="3" t="s">
        <v>1698</v>
      </c>
      <c r="G3529" s="2">
        <v>171258</v>
      </c>
      <c r="H3529" s="3" t="s">
        <v>4285</v>
      </c>
      <c r="I3529" s="18">
        <v>45260</v>
      </c>
      <c r="J3529" s="28">
        <v>1292288861</v>
      </c>
      <c r="K3529" s="18">
        <v>45264</v>
      </c>
      <c r="L3529" s="18">
        <v>45291</v>
      </c>
      <c r="M3529" s="18"/>
      <c r="N3529" s="30">
        <v>7</v>
      </c>
      <c r="O3529" s="7">
        <v>10000</v>
      </c>
      <c r="P3529" s="30">
        <v>142</v>
      </c>
      <c r="Q3529" s="22">
        <v>5.2439109759484744E-2</v>
      </c>
      <c r="R3529" s="7">
        <v>5000</v>
      </c>
      <c r="S3529" s="2">
        <v>147</v>
      </c>
      <c r="T3529" s="11">
        <v>1303.3399999999999</v>
      </c>
      <c r="U3529" s="17" t="s">
        <v>6286</v>
      </c>
      <c r="V3529" s="21">
        <v>1</v>
      </c>
      <c r="W3529" s="9">
        <v>5000</v>
      </c>
      <c r="X3529" s="22">
        <f t="shared" si="275"/>
        <v>0</v>
      </c>
      <c r="Y3529" s="29">
        <v>1303.3399999999999</v>
      </c>
      <c r="Z3529" s="34">
        <f t="shared" si="276"/>
        <v>208000</v>
      </c>
      <c r="AA3529" s="34">
        <f t="shared" si="277"/>
        <v>2.403846153846154E-2</v>
      </c>
      <c r="AB3529" s="35">
        <f t="shared" si="278"/>
        <v>3.4134615384615388</v>
      </c>
      <c r="AC3529" s="35">
        <f t="shared" si="279"/>
        <v>3.5336538461538463</v>
      </c>
      <c r="AD3529" s="6">
        <f>IFERROR(VLOOKUP(E3529,marginal!$A$2:$E$4826,4,FALSE),0)</f>
        <v>7397.6692307692201</v>
      </c>
    </row>
    <row r="3530" spans="1:30" x14ac:dyDescent="0.2">
      <c r="A3530" s="27" t="s">
        <v>6907</v>
      </c>
      <c r="B3530" s="6" t="s">
        <v>6917</v>
      </c>
      <c r="C3530" s="6" t="s">
        <v>6909</v>
      </c>
      <c r="D3530" s="2">
        <v>170972</v>
      </c>
      <c r="E3530" s="2">
        <v>171131</v>
      </c>
      <c r="F3530" s="3" t="s">
        <v>1698</v>
      </c>
      <c r="G3530" s="2">
        <v>171259</v>
      </c>
      <c r="H3530" s="3" t="s">
        <v>4286</v>
      </c>
      <c r="I3530" s="18">
        <v>45260</v>
      </c>
      <c r="J3530" s="28">
        <v>1292282731</v>
      </c>
      <c r="K3530" s="18">
        <v>45264</v>
      </c>
      <c r="L3530" s="18">
        <v>45291</v>
      </c>
      <c r="M3530" s="18"/>
      <c r="N3530" s="30">
        <v>2</v>
      </c>
      <c r="O3530" s="7">
        <v>7000</v>
      </c>
      <c r="P3530" s="30">
        <v>111</v>
      </c>
      <c r="Q3530" s="22">
        <v>1.8298129407071966E-2</v>
      </c>
      <c r="R3530" s="7">
        <v>5000</v>
      </c>
      <c r="S3530" s="2">
        <v>147</v>
      </c>
      <c r="T3530" s="11">
        <v>1303.3399999999999</v>
      </c>
      <c r="U3530" s="17" t="s">
        <v>6286</v>
      </c>
      <c r="V3530" s="21">
        <v>1</v>
      </c>
      <c r="W3530" s="9">
        <v>5000</v>
      </c>
      <c r="X3530" s="22">
        <f t="shared" si="275"/>
        <v>0</v>
      </c>
      <c r="Y3530" s="29">
        <v>1303.3399999999999</v>
      </c>
      <c r="Z3530" s="34">
        <f t="shared" si="276"/>
        <v>131000</v>
      </c>
      <c r="AA3530" s="34">
        <f t="shared" si="277"/>
        <v>3.8167938931297711E-2</v>
      </c>
      <c r="AB3530" s="35">
        <f t="shared" si="278"/>
        <v>4.2366412213740459</v>
      </c>
      <c r="AC3530" s="35">
        <f t="shared" si="279"/>
        <v>5.6106870229007635</v>
      </c>
      <c r="AD3530" s="6">
        <f>IFERROR(VLOOKUP(E3530,marginal!$A$2:$E$4826,4,FALSE),0)</f>
        <v>7397.6692307692201</v>
      </c>
    </row>
    <row r="3531" spans="1:30" x14ac:dyDescent="0.2">
      <c r="A3531" s="27" t="s">
        <v>6907</v>
      </c>
      <c r="B3531" s="6" t="s">
        <v>6916</v>
      </c>
      <c r="C3531" s="6" t="s">
        <v>6912</v>
      </c>
      <c r="D3531" s="2">
        <v>170744</v>
      </c>
      <c r="E3531" s="2">
        <v>171251</v>
      </c>
      <c r="F3531" s="3" t="s">
        <v>4189</v>
      </c>
      <c r="G3531" s="2">
        <v>171261</v>
      </c>
      <c r="H3531" s="3" t="s">
        <v>4287</v>
      </c>
      <c r="I3531" s="18">
        <v>45259</v>
      </c>
      <c r="J3531" s="28">
        <v>1291767436</v>
      </c>
      <c r="K3531" s="18">
        <v>45264</v>
      </c>
      <c r="L3531" s="18">
        <v>45291</v>
      </c>
      <c r="M3531" s="18"/>
      <c r="N3531" s="30">
        <v>8</v>
      </c>
      <c r="O3531" s="7">
        <v>10000</v>
      </c>
      <c r="P3531" s="30">
        <v>132</v>
      </c>
      <c r="Q3531" s="22">
        <v>5.8283715876113903E-2</v>
      </c>
      <c r="R3531" s="7">
        <v>6000</v>
      </c>
      <c r="S3531" s="2">
        <v>142</v>
      </c>
      <c r="T3531" s="11">
        <v>1503.37</v>
      </c>
      <c r="U3531" s="17" t="s">
        <v>6286</v>
      </c>
      <c r="V3531" s="21">
        <v>0.59036030540529028</v>
      </c>
      <c r="W3531" s="9">
        <v>3542.1618324317415</v>
      </c>
      <c r="X3531" s="22">
        <f t="shared" si="275"/>
        <v>-0.40963969459470972</v>
      </c>
      <c r="Y3531" s="29">
        <v>887.52997233715121</v>
      </c>
      <c r="Z3531" s="34">
        <f t="shared" si="276"/>
        <v>348000</v>
      </c>
      <c r="AA3531" s="34">
        <f t="shared" si="277"/>
        <v>1.7241379310344827E-2</v>
      </c>
      <c r="AB3531" s="35">
        <f t="shared" si="278"/>
        <v>2.2758620689655173</v>
      </c>
      <c r="AC3531" s="35">
        <f t="shared" si="279"/>
        <v>2.4482758620689653</v>
      </c>
      <c r="AD3531" s="6">
        <f>IFERROR(VLOOKUP(E3531,marginal!$A$2:$E$4826,4,FALSE),0)</f>
        <v>-11862.14676923076</v>
      </c>
    </row>
    <row r="3532" spans="1:30" x14ac:dyDescent="0.2">
      <c r="A3532" s="27" t="s">
        <v>6907</v>
      </c>
      <c r="B3532" s="6" t="s">
        <v>6910</v>
      </c>
      <c r="C3532" s="6" t="s">
        <v>6909</v>
      </c>
      <c r="D3532" s="4">
        <v>168910</v>
      </c>
      <c r="E3532" s="4">
        <v>171344</v>
      </c>
      <c r="F3532" s="5" t="s">
        <v>4288</v>
      </c>
      <c r="G3532" s="4">
        <v>171345</v>
      </c>
      <c r="H3532" s="5" t="s">
        <v>4289</v>
      </c>
      <c r="I3532" s="18">
        <v>45239</v>
      </c>
      <c r="J3532" s="28">
        <v>1275488467</v>
      </c>
      <c r="K3532" s="18">
        <v>45265</v>
      </c>
      <c r="L3532" s="18">
        <v>45291</v>
      </c>
      <c r="M3532" s="18"/>
      <c r="N3532" s="30">
        <v>2</v>
      </c>
      <c r="O3532" s="7">
        <v>10000</v>
      </c>
      <c r="P3532" s="30">
        <v>100</v>
      </c>
      <c r="Q3532" s="22">
        <v>1.82981294070719E-2</v>
      </c>
      <c r="R3532" s="8">
        <v>7000</v>
      </c>
      <c r="S3532" s="4">
        <v>142</v>
      </c>
      <c r="T3532" s="10">
        <v>1758.65</v>
      </c>
      <c r="U3532" s="17" t="s">
        <v>6286</v>
      </c>
      <c r="V3532" s="21">
        <v>1</v>
      </c>
      <c r="W3532" s="9">
        <v>7000</v>
      </c>
      <c r="X3532" s="22">
        <f t="shared" si="275"/>
        <v>0</v>
      </c>
      <c r="Y3532" s="29">
        <v>1758.65</v>
      </c>
      <c r="Z3532" s="34">
        <f t="shared" si="276"/>
        <v>131000</v>
      </c>
      <c r="AA3532" s="34">
        <f t="shared" si="277"/>
        <v>5.3435114503816793E-2</v>
      </c>
      <c r="AB3532" s="35">
        <f t="shared" si="278"/>
        <v>5.343511450381679</v>
      </c>
      <c r="AC3532" s="35">
        <f t="shared" si="279"/>
        <v>7.5877862595419847</v>
      </c>
      <c r="AD3532" s="6">
        <f>IFERROR(VLOOKUP(E3532,marginal!$A$2:$E$4826,4,FALSE),0)</f>
        <v>1284.333846153844</v>
      </c>
    </row>
    <row r="3533" spans="1:30" x14ac:dyDescent="0.2">
      <c r="A3533" s="27" t="s">
        <v>6907</v>
      </c>
      <c r="B3533" s="6" t="s">
        <v>6919</v>
      </c>
      <c r="C3533" s="6" t="s">
        <v>6909</v>
      </c>
      <c r="D3533" s="2">
        <v>119716</v>
      </c>
      <c r="E3533" s="2">
        <v>171478</v>
      </c>
      <c r="F3533" s="3" t="s">
        <v>1458</v>
      </c>
      <c r="G3533" s="2">
        <v>171484</v>
      </c>
      <c r="H3533" s="3" t="s">
        <v>4290</v>
      </c>
      <c r="I3533" s="18">
        <v>45237</v>
      </c>
      <c r="J3533" s="28">
        <v>1273941384</v>
      </c>
      <c r="K3533" s="18">
        <v>45266</v>
      </c>
      <c r="L3533" s="18">
        <v>45291</v>
      </c>
      <c r="M3533" s="18"/>
      <c r="N3533" s="30">
        <v>7</v>
      </c>
      <c r="O3533" s="7">
        <v>10000</v>
      </c>
      <c r="P3533" s="30">
        <v>127</v>
      </c>
      <c r="Q3533" s="22">
        <v>5.24391097594855E-2</v>
      </c>
      <c r="R3533" s="7">
        <v>5000</v>
      </c>
      <c r="S3533" s="2">
        <v>147</v>
      </c>
      <c r="T3533" s="11">
        <v>1303.3399999999999</v>
      </c>
      <c r="U3533" s="17" t="s">
        <v>6286</v>
      </c>
      <c r="V3533" s="21">
        <v>1</v>
      </c>
      <c r="W3533" s="9">
        <v>5000</v>
      </c>
      <c r="X3533" s="22">
        <f t="shared" si="275"/>
        <v>0</v>
      </c>
      <c r="Y3533" s="29">
        <v>1303.3399999999999</v>
      </c>
      <c r="Z3533" s="34">
        <f t="shared" si="276"/>
        <v>208000</v>
      </c>
      <c r="AA3533" s="34">
        <f t="shared" si="277"/>
        <v>2.403846153846154E-2</v>
      </c>
      <c r="AB3533" s="35">
        <f t="shared" si="278"/>
        <v>3.0528846153846154</v>
      </c>
      <c r="AC3533" s="35">
        <f t="shared" si="279"/>
        <v>3.5336538461538463</v>
      </c>
      <c r="AD3533" s="6">
        <f>IFERROR(VLOOKUP(E3533,marginal!$A$2:$E$4826,4,FALSE),0)</f>
        <v>15012.669230769199</v>
      </c>
    </row>
    <row r="3534" spans="1:30" x14ac:dyDescent="0.2">
      <c r="A3534" s="27" t="s">
        <v>6907</v>
      </c>
      <c r="B3534" s="6" t="s">
        <v>6910</v>
      </c>
      <c r="C3534" s="6" t="s">
        <v>6909</v>
      </c>
      <c r="D3534" s="2">
        <v>168902</v>
      </c>
      <c r="E3534" s="2">
        <v>171344</v>
      </c>
      <c r="F3534" s="3" t="s">
        <v>4288</v>
      </c>
      <c r="G3534" s="2">
        <v>171346</v>
      </c>
      <c r="H3534" s="3" t="s">
        <v>4291</v>
      </c>
      <c r="I3534" s="18">
        <v>45239</v>
      </c>
      <c r="J3534" s="28">
        <v>1275489564</v>
      </c>
      <c r="K3534" s="18">
        <v>45265</v>
      </c>
      <c r="L3534" s="18">
        <v>45291</v>
      </c>
      <c r="M3534" s="18"/>
      <c r="N3534" s="30">
        <v>4</v>
      </c>
      <c r="O3534" s="7">
        <v>10000</v>
      </c>
      <c r="P3534" s="30">
        <v>110</v>
      </c>
      <c r="Q3534" s="22">
        <v>3.11605023919212E-2</v>
      </c>
      <c r="R3534" s="7">
        <v>7000</v>
      </c>
      <c r="S3534" s="2">
        <v>100</v>
      </c>
      <c r="T3534" s="11">
        <v>1220.7</v>
      </c>
      <c r="U3534" s="17" t="s">
        <v>6286</v>
      </c>
      <c r="V3534" s="21">
        <v>1</v>
      </c>
      <c r="W3534" s="9">
        <v>7000</v>
      </c>
      <c r="X3534" s="22">
        <f t="shared" si="275"/>
        <v>0</v>
      </c>
      <c r="Y3534" s="29">
        <v>1220.7</v>
      </c>
      <c r="Z3534" s="34">
        <f t="shared" si="276"/>
        <v>102000</v>
      </c>
      <c r="AA3534" s="34">
        <f t="shared" si="277"/>
        <v>6.8627450980392163E-2</v>
      </c>
      <c r="AB3534" s="35">
        <f t="shared" si="278"/>
        <v>7.549019607843138</v>
      </c>
      <c r="AC3534" s="35">
        <f t="shared" si="279"/>
        <v>6.8627450980392162</v>
      </c>
      <c r="AD3534" s="6">
        <f>IFERROR(VLOOKUP(E3534,marginal!$A$2:$E$4826,4,FALSE),0)</f>
        <v>1284.333846153844</v>
      </c>
    </row>
    <row r="3535" spans="1:30" x14ac:dyDescent="0.2">
      <c r="A3535" s="27" t="s">
        <v>6907</v>
      </c>
      <c r="B3535" s="6" t="s">
        <v>6910</v>
      </c>
      <c r="C3535" s="6" t="s">
        <v>6909</v>
      </c>
      <c r="D3535" s="2">
        <v>168893</v>
      </c>
      <c r="E3535" s="2">
        <v>171344</v>
      </c>
      <c r="F3535" s="3" t="s">
        <v>4288</v>
      </c>
      <c r="G3535" s="2">
        <v>171347</v>
      </c>
      <c r="H3535" s="3" t="s">
        <v>4292</v>
      </c>
      <c r="I3535" s="18">
        <v>45262</v>
      </c>
      <c r="J3535" s="28">
        <v>1275489796</v>
      </c>
      <c r="K3535" s="18">
        <v>45265</v>
      </c>
      <c r="L3535" s="18">
        <v>45291</v>
      </c>
      <c r="M3535" s="18"/>
      <c r="N3535" s="30">
        <v>5</v>
      </c>
      <c r="O3535" s="7">
        <v>10000</v>
      </c>
      <c r="P3535" s="30">
        <v>110</v>
      </c>
      <c r="Q3535" s="22">
        <v>3.3741050530766099E-2</v>
      </c>
      <c r="R3535" s="7">
        <v>7000</v>
      </c>
      <c r="S3535" s="2">
        <v>105</v>
      </c>
      <c r="T3535" s="11">
        <v>1275.96</v>
      </c>
      <c r="U3535" s="17" t="s">
        <v>6286</v>
      </c>
      <c r="V3535" s="21">
        <v>1</v>
      </c>
      <c r="W3535" s="9">
        <v>7000</v>
      </c>
      <c r="X3535" s="22">
        <f t="shared" si="275"/>
        <v>0</v>
      </c>
      <c r="Y3535" s="29">
        <v>1275.96</v>
      </c>
      <c r="Z3535" s="34">
        <f t="shared" si="276"/>
        <v>157000</v>
      </c>
      <c r="AA3535" s="34">
        <f t="shared" si="277"/>
        <v>4.4585987261146494E-2</v>
      </c>
      <c r="AB3535" s="35">
        <f t="shared" si="278"/>
        <v>4.904458598726114</v>
      </c>
      <c r="AC3535" s="35">
        <f t="shared" si="279"/>
        <v>4.6815286624203818</v>
      </c>
      <c r="AD3535" s="6">
        <f>IFERROR(VLOOKUP(E3535,marginal!$A$2:$E$4826,4,FALSE),0)</f>
        <v>1284.333846153844</v>
      </c>
    </row>
    <row r="3536" spans="1:30" x14ac:dyDescent="0.2">
      <c r="A3536" s="27" t="s">
        <v>6907</v>
      </c>
      <c r="B3536" s="6" t="s">
        <v>6910</v>
      </c>
      <c r="C3536" s="6" t="s">
        <v>6909</v>
      </c>
      <c r="D3536" s="2">
        <v>170591</v>
      </c>
      <c r="E3536" s="2">
        <v>171344</v>
      </c>
      <c r="F3536" s="3" t="s">
        <v>4288</v>
      </c>
      <c r="G3536" s="2">
        <v>171348</v>
      </c>
      <c r="H3536" s="3" t="s">
        <v>4293</v>
      </c>
      <c r="I3536" s="18">
        <v>45258</v>
      </c>
      <c r="J3536" s="28">
        <v>1290919974</v>
      </c>
      <c r="K3536" s="18">
        <v>45265</v>
      </c>
      <c r="L3536" s="18">
        <v>45291</v>
      </c>
      <c r="M3536" s="18"/>
      <c r="N3536" s="30">
        <v>5</v>
      </c>
      <c r="O3536" s="7">
        <v>10000</v>
      </c>
      <c r="P3536" s="30">
        <v>110</v>
      </c>
      <c r="Q3536" s="22">
        <v>3.3741050530766099E-2</v>
      </c>
      <c r="R3536" s="7">
        <v>7000</v>
      </c>
      <c r="S3536" s="2">
        <v>100</v>
      </c>
      <c r="T3536" s="11">
        <v>1220.7</v>
      </c>
      <c r="U3536" s="17" t="s">
        <v>6286</v>
      </c>
      <c r="V3536" s="21">
        <v>1</v>
      </c>
      <c r="W3536" s="9">
        <v>7000</v>
      </c>
      <c r="X3536" s="22">
        <f t="shared" si="275"/>
        <v>0</v>
      </c>
      <c r="Y3536" s="29">
        <v>1220.7</v>
      </c>
      <c r="Z3536" s="34">
        <f t="shared" si="276"/>
        <v>157000</v>
      </c>
      <c r="AA3536" s="34">
        <f t="shared" si="277"/>
        <v>4.4585987261146494E-2</v>
      </c>
      <c r="AB3536" s="35">
        <f t="shared" si="278"/>
        <v>4.904458598726114</v>
      </c>
      <c r="AC3536" s="35">
        <f t="shared" si="279"/>
        <v>4.4585987261146496</v>
      </c>
      <c r="AD3536" s="6">
        <f>IFERROR(VLOOKUP(E3536,marginal!$A$2:$E$4826,4,FALSE),0)</f>
        <v>1284.333846153844</v>
      </c>
    </row>
    <row r="3537" spans="1:30" x14ac:dyDescent="0.2">
      <c r="A3537" s="27" t="s">
        <v>6907</v>
      </c>
      <c r="B3537" s="6" t="s">
        <v>6910</v>
      </c>
      <c r="C3537" s="6" t="s">
        <v>6909</v>
      </c>
      <c r="D3537" s="2">
        <v>169971</v>
      </c>
      <c r="E3537" s="2">
        <v>171344</v>
      </c>
      <c r="F3537" s="3" t="s">
        <v>4288</v>
      </c>
      <c r="G3537" s="2">
        <v>171350</v>
      </c>
      <c r="H3537" s="3" t="s">
        <v>4294</v>
      </c>
      <c r="I3537" s="18">
        <v>45252</v>
      </c>
      <c r="J3537" s="28">
        <v>1285776132</v>
      </c>
      <c r="K3537" s="18">
        <v>45265</v>
      </c>
      <c r="L3537" s="18">
        <v>45291</v>
      </c>
      <c r="M3537" s="18"/>
      <c r="N3537" s="30">
        <v>4</v>
      </c>
      <c r="O3537" s="7">
        <v>10000</v>
      </c>
      <c r="P3537" s="30">
        <v>110</v>
      </c>
      <c r="Q3537" s="22">
        <v>3.11605023919212E-2</v>
      </c>
      <c r="R3537" s="7">
        <v>7000</v>
      </c>
      <c r="S3537" s="2">
        <v>100</v>
      </c>
      <c r="T3537" s="11">
        <v>1220.7</v>
      </c>
      <c r="U3537" s="17" t="s">
        <v>6286</v>
      </c>
      <c r="V3537" s="21">
        <v>1</v>
      </c>
      <c r="W3537" s="9">
        <v>7000</v>
      </c>
      <c r="X3537" s="22">
        <f t="shared" si="275"/>
        <v>0</v>
      </c>
      <c r="Y3537" s="29">
        <v>1220.7</v>
      </c>
      <c r="Z3537" s="34">
        <f t="shared" si="276"/>
        <v>102000</v>
      </c>
      <c r="AA3537" s="34">
        <f t="shared" si="277"/>
        <v>6.8627450980392163E-2</v>
      </c>
      <c r="AB3537" s="35">
        <f t="shared" si="278"/>
        <v>7.549019607843138</v>
      </c>
      <c r="AC3537" s="35">
        <f t="shared" si="279"/>
        <v>6.8627450980392162</v>
      </c>
      <c r="AD3537" s="6">
        <f>IFERROR(VLOOKUP(E3537,marginal!$A$2:$E$4826,4,FALSE),0)</f>
        <v>1284.333846153844</v>
      </c>
    </row>
    <row r="3538" spans="1:30" x14ac:dyDescent="0.2">
      <c r="A3538" s="27" t="s">
        <v>6907</v>
      </c>
      <c r="B3538" s="6" t="s">
        <v>6920</v>
      </c>
      <c r="C3538" s="6" t="s">
        <v>6912</v>
      </c>
      <c r="D3538" s="2">
        <v>170555</v>
      </c>
      <c r="E3538" s="2">
        <v>171541</v>
      </c>
      <c r="F3538" s="3" t="s">
        <v>3181</v>
      </c>
      <c r="G3538" s="2">
        <v>171548</v>
      </c>
      <c r="H3538" s="3" t="s">
        <v>4295</v>
      </c>
      <c r="I3538" s="18">
        <v>45265</v>
      </c>
      <c r="J3538" s="28">
        <v>1290821108</v>
      </c>
      <c r="K3538" s="18">
        <v>45267</v>
      </c>
      <c r="L3538" s="18">
        <v>45291</v>
      </c>
      <c r="M3538" s="18"/>
      <c r="N3538" s="30">
        <v>2</v>
      </c>
      <c r="O3538" s="7">
        <v>8000</v>
      </c>
      <c r="P3538" s="30">
        <v>108</v>
      </c>
      <c r="Q3538" s="22">
        <v>1.8298129407071966E-2</v>
      </c>
      <c r="R3538" s="7">
        <v>5000</v>
      </c>
      <c r="S3538" s="2">
        <v>147</v>
      </c>
      <c r="T3538" s="11">
        <v>1303.3399999999999</v>
      </c>
      <c r="U3538" s="17" t="s">
        <v>6286</v>
      </c>
      <c r="V3538" s="21">
        <v>1</v>
      </c>
      <c r="W3538" s="9">
        <v>5000</v>
      </c>
      <c r="X3538" s="22">
        <f t="shared" si="275"/>
        <v>0</v>
      </c>
      <c r="Y3538" s="29">
        <v>1303.3399999999999</v>
      </c>
      <c r="Z3538" s="34">
        <f t="shared" si="276"/>
        <v>131000</v>
      </c>
      <c r="AA3538" s="34">
        <f t="shared" si="277"/>
        <v>3.8167938931297711E-2</v>
      </c>
      <c r="AB3538" s="35">
        <f t="shared" si="278"/>
        <v>4.1221374045801529</v>
      </c>
      <c r="AC3538" s="35">
        <f t="shared" si="279"/>
        <v>5.6106870229007635</v>
      </c>
      <c r="AD3538" s="6">
        <f>IFERROR(VLOOKUP(E3538,marginal!$A$2:$E$4826,4,FALSE),0)</f>
        <v>12433.672307692301</v>
      </c>
    </row>
    <row r="3539" spans="1:30" x14ac:dyDescent="0.2">
      <c r="A3539" s="27" t="s">
        <v>6907</v>
      </c>
      <c r="B3539" s="6" t="s">
        <v>6920</v>
      </c>
      <c r="C3539" s="6" t="s">
        <v>6912</v>
      </c>
      <c r="D3539" s="2">
        <v>170551</v>
      </c>
      <c r="E3539" s="2">
        <v>171541</v>
      </c>
      <c r="F3539" s="3" t="s">
        <v>3181</v>
      </c>
      <c r="G3539" s="2">
        <v>171549</v>
      </c>
      <c r="H3539" s="3" t="s">
        <v>4296</v>
      </c>
      <c r="I3539" s="18">
        <v>45258</v>
      </c>
      <c r="J3539" s="28">
        <v>1290817248</v>
      </c>
      <c r="K3539" s="18">
        <v>45267</v>
      </c>
      <c r="L3539" s="18">
        <v>45291</v>
      </c>
      <c r="M3539" s="18"/>
      <c r="N3539" s="30">
        <v>2</v>
      </c>
      <c r="O3539" s="7">
        <v>8000</v>
      </c>
      <c r="P3539" s="30">
        <v>108</v>
      </c>
      <c r="Q3539" s="22">
        <v>1.8298129407071966E-2</v>
      </c>
      <c r="R3539" s="7">
        <v>8000</v>
      </c>
      <c r="S3539" s="2">
        <v>142</v>
      </c>
      <c r="T3539" s="11">
        <v>2013.74</v>
      </c>
      <c r="U3539" s="17" t="s">
        <v>6286</v>
      </c>
      <c r="V3539" s="21">
        <v>1</v>
      </c>
      <c r="W3539" s="9">
        <v>8000</v>
      </c>
      <c r="X3539" s="22">
        <f t="shared" si="275"/>
        <v>0</v>
      </c>
      <c r="Y3539" s="29">
        <v>2013.74</v>
      </c>
      <c r="Z3539" s="34">
        <f t="shared" si="276"/>
        <v>131000</v>
      </c>
      <c r="AA3539" s="34">
        <f t="shared" si="277"/>
        <v>6.1068702290076333E-2</v>
      </c>
      <c r="AB3539" s="35">
        <f t="shared" si="278"/>
        <v>6.5954198473282437</v>
      </c>
      <c r="AC3539" s="35">
        <f t="shared" si="279"/>
        <v>8.6717557251908399</v>
      </c>
      <c r="AD3539" s="6">
        <f>IFERROR(VLOOKUP(E3539,marginal!$A$2:$E$4826,4,FALSE),0)</f>
        <v>12433.672307692301</v>
      </c>
    </row>
    <row r="3540" spans="1:30" x14ac:dyDescent="0.2">
      <c r="A3540" s="27" t="s">
        <v>6907</v>
      </c>
      <c r="B3540" s="6" t="s">
        <v>6915</v>
      </c>
      <c r="C3540" s="6" t="s">
        <v>6909</v>
      </c>
      <c r="D3540" s="2">
        <v>171497</v>
      </c>
      <c r="E3540" s="2">
        <v>171556</v>
      </c>
      <c r="F3540" s="3" t="s">
        <v>1731</v>
      </c>
      <c r="G3540" s="2">
        <v>171562</v>
      </c>
      <c r="H3540" s="3" t="s">
        <v>4297</v>
      </c>
      <c r="I3540" s="18">
        <v>45265</v>
      </c>
      <c r="J3540" s="28">
        <v>1295063803</v>
      </c>
      <c r="K3540" s="18">
        <v>45267</v>
      </c>
      <c r="L3540" s="18">
        <v>45291</v>
      </c>
      <c r="M3540" s="18"/>
      <c r="N3540" s="30">
        <v>1</v>
      </c>
      <c r="O3540" s="7">
        <v>10000</v>
      </c>
      <c r="P3540" s="30">
        <v>100</v>
      </c>
      <c r="Q3540" s="22">
        <v>5.9818464604665163E-3</v>
      </c>
      <c r="R3540" s="7">
        <v>10000</v>
      </c>
      <c r="S3540" s="2">
        <v>142</v>
      </c>
      <c r="T3540" s="11">
        <v>2510.34</v>
      </c>
      <c r="U3540" s="17" t="s">
        <v>6286</v>
      </c>
      <c r="V3540" s="21">
        <v>1</v>
      </c>
      <c r="W3540" s="9">
        <v>10000</v>
      </c>
      <c r="X3540" s="22">
        <f t="shared" si="275"/>
        <v>0</v>
      </c>
      <c r="Y3540" s="29">
        <v>2510.34</v>
      </c>
      <c r="Z3540" s="34">
        <f t="shared" si="276"/>
        <v>73000</v>
      </c>
      <c r="AA3540" s="34">
        <f t="shared" si="277"/>
        <v>0.13698630136986301</v>
      </c>
      <c r="AB3540" s="35">
        <f t="shared" si="278"/>
        <v>13.698630136986301</v>
      </c>
      <c r="AC3540" s="35">
        <f t="shared" si="279"/>
        <v>19.452054794520546</v>
      </c>
      <c r="AD3540" s="6">
        <f>IFERROR(VLOOKUP(E3540,marginal!$A$2:$E$4826,4,FALSE),0)</f>
        <v>23244.456153846098</v>
      </c>
    </row>
    <row r="3541" spans="1:30" x14ac:dyDescent="0.2">
      <c r="A3541" s="27" t="s">
        <v>6907</v>
      </c>
      <c r="B3541" s="6" t="s">
        <v>6916</v>
      </c>
      <c r="C3541" s="6" t="s">
        <v>6912</v>
      </c>
      <c r="D3541" s="2">
        <v>169635</v>
      </c>
      <c r="E3541" s="2">
        <v>171499</v>
      </c>
      <c r="F3541" s="3" t="s">
        <v>4298</v>
      </c>
      <c r="G3541" s="2">
        <v>171501</v>
      </c>
      <c r="H3541" s="3" t="s">
        <v>4299</v>
      </c>
      <c r="I3541" s="18">
        <v>45248</v>
      </c>
      <c r="J3541" s="28">
        <v>1282161540</v>
      </c>
      <c r="K3541" s="18">
        <v>45266</v>
      </c>
      <c r="L3541" s="18">
        <v>45291</v>
      </c>
      <c r="M3541" s="18"/>
      <c r="N3541" s="30">
        <v>8</v>
      </c>
      <c r="O3541" s="7">
        <v>10000</v>
      </c>
      <c r="P3541" s="30">
        <v>132</v>
      </c>
      <c r="Q3541" s="22">
        <v>5.8283715876113903E-2</v>
      </c>
      <c r="R3541" s="7">
        <v>7000</v>
      </c>
      <c r="S3541" s="2">
        <v>142</v>
      </c>
      <c r="T3541" s="11">
        <v>1758.65</v>
      </c>
      <c r="U3541" s="17" t="s">
        <v>6286</v>
      </c>
      <c r="V3541" s="21">
        <v>1</v>
      </c>
      <c r="W3541" s="9">
        <v>7000</v>
      </c>
      <c r="X3541" s="22">
        <f t="shared" si="275"/>
        <v>0</v>
      </c>
      <c r="Y3541" s="29">
        <v>1758.65</v>
      </c>
      <c r="Z3541" s="34">
        <f t="shared" si="276"/>
        <v>348000</v>
      </c>
      <c r="AA3541" s="34">
        <f t="shared" si="277"/>
        <v>2.0114942528735632E-2</v>
      </c>
      <c r="AB3541" s="35">
        <f t="shared" si="278"/>
        <v>2.6551724137931032</v>
      </c>
      <c r="AC3541" s="35">
        <f t="shared" si="279"/>
        <v>2.8563218390804597</v>
      </c>
      <c r="AD3541" s="6">
        <f>IFERROR(VLOOKUP(E3541,marginal!$A$2:$E$4826,4,FALSE),0)</f>
        <v>2951.2230769230732</v>
      </c>
    </row>
    <row r="3542" spans="1:30" x14ac:dyDescent="0.2">
      <c r="A3542" s="27" t="s">
        <v>6907</v>
      </c>
      <c r="B3542" s="6" t="s">
        <v>6916</v>
      </c>
      <c r="C3542" s="6" t="s">
        <v>6912</v>
      </c>
      <c r="D3542" s="2">
        <v>170327</v>
      </c>
      <c r="E3542" s="2">
        <v>171499</v>
      </c>
      <c r="F3542" s="3" t="s">
        <v>4298</v>
      </c>
      <c r="G3542" s="2">
        <v>171502</v>
      </c>
      <c r="H3542" s="3" t="s">
        <v>4300</v>
      </c>
      <c r="I3542" s="18">
        <v>45260</v>
      </c>
      <c r="J3542" s="28">
        <v>1290127759</v>
      </c>
      <c r="K3542" s="18">
        <v>45266</v>
      </c>
      <c r="L3542" s="18">
        <v>45291</v>
      </c>
      <c r="M3542" s="18"/>
      <c r="N3542" s="30">
        <v>6</v>
      </c>
      <c r="O3542" s="7">
        <v>10000</v>
      </c>
      <c r="P3542" s="30">
        <v>115</v>
      </c>
      <c r="Q3542" s="22">
        <v>3.97705569269148E-2</v>
      </c>
      <c r="R3542" s="7">
        <v>7000</v>
      </c>
      <c r="S3542" s="2">
        <v>142</v>
      </c>
      <c r="T3542" s="11">
        <v>1758.65</v>
      </c>
      <c r="U3542" s="17" t="s">
        <v>6286</v>
      </c>
      <c r="V3542" s="21">
        <v>1</v>
      </c>
      <c r="W3542" s="9">
        <v>7000</v>
      </c>
      <c r="X3542" s="22">
        <f t="shared" si="275"/>
        <v>0</v>
      </c>
      <c r="Y3542" s="29">
        <v>1758.65</v>
      </c>
      <c r="Z3542" s="34">
        <f t="shared" si="276"/>
        <v>342000</v>
      </c>
      <c r="AA3542" s="34">
        <f t="shared" si="277"/>
        <v>2.046783625730994E-2</v>
      </c>
      <c r="AB3542" s="35">
        <f t="shared" si="278"/>
        <v>2.3538011695906431</v>
      </c>
      <c r="AC3542" s="35">
        <f t="shared" si="279"/>
        <v>2.9064327485380117</v>
      </c>
      <c r="AD3542" s="6">
        <f>IFERROR(VLOOKUP(E3542,marginal!$A$2:$E$4826,4,FALSE),0)</f>
        <v>2951.2230769230732</v>
      </c>
    </row>
    <row r="3543" spans="1:30" x14ac:dyDescent="0.2">
      <c r="A3543" s="27" t="s">
        <v>6907</v>
      </c>
      <c r="B3543" s="6" t="s">
        <v>6916</v>
      </c>
      <c r="C3543" s="6" t="s">
        <v>6912</v>
      </c>
      <c r="D3543" s="2">
        <v>170159</v>
      </c>
      <c r="E3543" s="2">
        <v>171499</v>
      </c>
      <c r="F3543" s="3" t="s">
        <v>4298</v>
      </c>
      <c r="G3543" s="2">
        <v>171503</v>
      </c>
      <c r="H3543" s="3" t="s">
        <v>4301</v>
      </c>
      <c r="I3543" s="18">
        <v>45254</v>
      </c>
      <c r="J3543" s="28">
        <v>1287194858</v>
      </c>
      <c r="K3543" s="18">
        <v>45266</v>
      </c>
      <c r="L3543" s="18">
        <v>45291</v>
      </c>
      <c r="M3543" s="18"/>
      <c r="N3543" s="30">
        <v>6</v>
      </c>
      <c r="O3543" s="7">
        <v>10000</v>
      </c>
      <c r="P3543" s="30">
        <v>115</v>
      </c>
      <c r="Q3543" s="22">
        <v>3.97705569269148E-2</v>
      </c>
      <c r="R3543" s="7">
        <v>7000</v>
      </c>
      <c r="S3543" s="2">
        <v>142</v>
      </c>
      <c r="T3543" s="11">
        <v>1758.65</v>
      </c>
      <c r="U3543" s="17" t="s">
        <v>6286</v>
      </c>
      <c r="V3543" s="21">
        <v>1</v>
      </c>
      <c r="W3543" s="9">
        <v>7000</v>
      </c>
      <c r="X3543" s="22">
        <f t="shared" si="275"/>
        <v>0</v>
      </c>
      <c r="Y3543" s="29">
        <v>1758.65</v>
      </c>
      <c r="Z3543" s="34">
        <f t="shared" si="276"/>
        <v>342000</v>
      </c>
      <c r="AA3543" s="34">
        <f t="shared" si="277"/>
        <v>2.046783625730994E-2</v>
      </c>
      <c r="AB3543" s="35">
        <f t="shared" si="278"/>
        <v>2.3538011695906431</v>
      </c>
      <c r="AC3543" s="35">
        <f t="shared" si="279"/>
        <v>2.9064327485380117</v>
      </c>
      <c r="AD3543" s="6">
        <f>IFERROR(VLOOKUP(E3543,marginal!$A$2:$E$4826,4,FALSE),0)</f>
        <v>2951.2230769230732</v>
      </c>
    </row>
    <row r="3544" spans="1:30" x14ac:dyDescent="0.2">
      <c r="A3544" s="27" t="s">
        <v>6907</v>
      </c>
      <c r="B3544" s="6" t="s">
        <v>6916</v>
      </c>
      <c r="C3544" s="6" t="s">
        <v>6912</v>
      </c>
      <c r="D3544" s="2">
        <v>170845</v>
      </c>
      <c r="E3544" s="2">
        <v>171499</v>
      </c>
      <c r="F3544" s="3" t="s">
        <v>4298</v>
      </c>
      <c r="G3544" s="2">
        <v>171505</v>
      </c>
      <c r="H3544" s="3" t="s">
        <v>4302</v>
      </c>
      <c r="I3544" s="18">
        <v>45259</v>
      </c>
      <c r="J3544" s="28">
        <v>1291891207</v>
      </c>
      <c r="K3544" s="18">
        <v>45266</v>
      </c>
      <c r="L3544" s="18">
        <v>45291</v>
      </c>
      <c r="M3544" s="18"/>
      <c r="N3544" s="30">
        <v>2</v>
      </c>
      <c r="O3544" s="7">
        <v>10000</v>
      </c>
      <c r="P3544" s="30">
        <v>95</v>
      </c>
      <c r="Q3544" s="22">
        <v>1.8298129407071966E-2</v>
      </c>
      <c r="R3544" s="7">
        <v>7000</v>
      </c>
      <c r="S3544" s="2">
        <v>142</v>
      </c>
      <c r="T3544" s="11">
        <v>1758.65</v>
      </c>
      <c r="U3544" s="17" t="s">
        <v>6286</v>
      </c>
      <c r="V3544" s="21">
        <v>1</v>
      </c>
      <c r="W3544" s="9">
        <v>7000</v>
      </c>
      <c r="X3544" s="22">
        <f t="shared" si="275"/>
        <v>0</v>
      </c>
      <c r="Y3544" s="29">
        <v>1758.65</v>
      </c>
      <c r="Z3544" s="34">
        <f t="shared" si="276"/>
        <v>131000</v>
      </c>
      <c r="AA3544" s="34">
        <f t="shared" si="277"/>
        <v>5.3435114503816793E-2</v>
      </c>
      <c r="AB3544" s="35">
        <f t="shared" si="278"/>
        <v>5.0763358778625953</v>
      </c>
      <c r="AC3544" s="35">
        <f t="shared" si="279"/>
        <v>7.5877862595419847</v>
      </c>
      <c r="AD3544" s="6">
        <f>IFERROR(VLOOKUP(E3544,marginal!$A$2:$E$4826,4,FALSE),0)</f>
        <v>2951.2230769230732</v>
      </c>
    </row>
    <row r="3545" spans="1:30" x14ac:dyDescent="0.2">
      <c r="A3545" s="27" t="s">
        <v>6907</v>
      </c>
      <c r="B3545" s="6" t="s">
        <v>6920</v>
      </c>
      <c r="C3545" s="6" t="s">
        <v>6912</v>
      </c>
      <c r="D3545" s="4">
        <v>171408</v>
      </c>
      <c r="E3545" s="4">
        <v>171608</v>
      </c>
      <c r="F3545" s="5" t="s">
        <v>1717</v>
      </c>
      <c r="G3545" s="4">
        <v>171660</v>
      </c>
      <c r="H3545" s="5" t="s">
        <v>4303</v>
      </c>
      <c r="I3545" s="18">
        <v>45264</v>
      </c>
      <c r="J3545" s="28">
        <v>1294777516</v>
      </c>
      <c r="K3545" s="18">
        <v>45267</v>
      </c>
      <c r="L3545" s="18">
        <v>45291</v>
      </c>
      <c r="M3545" s="18"/>
      <c r="N3545" s="30">
        <v>3</v>
      </c>
      <c r="O3545" s="7">
        <v>10000</v>
      </c>
      <c r="P3545" s="30">
        <v>110</v>
      </c>
      <c r="Q3545" s="22">
        <v>3.3220596517330399E-2</v>
      </c>
      <c r="R3545" s="8">
        <v>5000</v>
      </c>
      <c r="S3545" s="4">
        <v>147</v>
      </c>
      <c r="T3545" s="10">
        <v>1303.3399999999999</v>
      </c>
      <c r="U3545" s="17" t="s">
        <v>6286</v>
      </c>
      <c r="V3545" s="21">
        <v>1</v>
      </c>
      <c r="W3545" s="9">
        <v>5000</v>
      </c>
      <c r="X3545" s="22">
        <f t="shared" si="275"/>
        <v>0</v>
      </c>
      <c r="Y3545" s="29">
        <v>1303.3399999999999</v>
      </c>
      <c r="Z3545" s="34">
        <f t="shared" si="276"/>
        <v>54000</v>
      </c>
      <c r="AA3545" s="34">
        <f t="shared" si="277"/>
        <v>9.2592592592592587E-2</v>
      </c>
      <c r="AB3545" s="35">
        <f t="shared" si="278"/>
        <v>10.185185185185185</v>
      </c>
      <c r="AC3545" s="35">
        <f t="shared" si="279"/>
        <v>13.611111111111111</v>
      </c>
      <c r="AD3545" s="6">
        <f>IFERROR(VLOOKUP(E3545,marginal!$A$2:$E$4826,4,FALSE),0)</f>
        <v>10095.10807692305</v>
      </c>
    </row>
    <row r="3546" spans="1:30" x14ac:dyDescent="0.2">
      <c r="A3546" s="27" t="s">
        <v>6907</v>
      </c>
      <c r="B3546" s="6" t="s">
        <v>6920</v>
      </c>
      <c r="C3546" s="6" t="s">
        <v>6912</v>
      </c>
      <c r="D3546" s="4">
        <v>171409</v>
      </c>
      <c r="E3546" s="4">
        <v>171608</v>
      </c>
      <c r="F3546" s="5" t="s">
        <v>1717</v>
      </c>
      <c r="G3546" s="4">
        <v>171670</v>
      </c>
      <c r="H3546" s="5" t="s">
        <v>4304</v>
      </c>
      <c r="I3546" s="18">
        <v>45264</v>
      </c>
      <c r="J3546" s="28">
        <v>1294777849</v>
      </c>
      <c r="K3546" s="18">
        <v>45267</v>
      </c>
      <c r="L3546" s="18">
        <v>45291</v>
      </c>
      <c r="M3546" s="18"/>
      <c r="N3546" s="30">
        <v>2</v>
      </c>
      <c r="O3546" s="7">
        <v>10000</v>
      </c>
      <c r="P3546" s="30">
        <v>100</v>
      </c>
      <c r="Q3546" s="22">
        <v>1.82981294070719E-2</v>
      </c>
      <c r="R3546" s="8">
        <v>5000</v>
      </c>
      <c r="S3546" s="4">
        <v>147</v>
      </c>
      <c r="T3546" s="10">
        <v>1303.3399999999999</v>
      </c>
      <c r="U3546" s="17" t="s">
        <v>6286</v>
      </c>
      <c r="V3546" s="21">
        <v>1</v>
      </c>
      <c r="W3546" s="9">
        <v>5000</v>
      </c>
      <c r="X3546" s="22">
        <f t="shared" si="275"/>
        <v>0</v>
      </c>
      <c r="Y3546" s="29">
        <v>1303.3399999999999</v>
      </c>
      <c r="Z3546" s="34">
        <f t="shared" si="276"/>
        <v>131000</v>
      </c>
      <c r="AA3546" s="34">
        <f t="shared" si="277"/>
        <v>3.8167938931297711E-2</v>
      </c>
      <c r="AB3546" s="35">
        <f t="shared" si="278"/>
        <v>3.8167938931297711</v>
      </c>
      <c r="AC3546" s="35">
        <f t="shared" si="279"/>
        <v>5.6106870229007635</v>
      </c>
      <c r="AD3546" s="6">
        <f>IFERROR(VLOOKUP(E3546,marginal!$A$2:$E$4826,4,FALSE),0)</f>
        <v>10095.10807692305</v>
      </c>
    </row>
    <row r="3547" spans="1:30" x14ac:dyDescent="0.2">
      <c r="A3547" s="27" t="s">
        <v>6907</v>
      </c>
      <c r="B3547" s="6" t="s">
        <v>6914</v>
      </c>
      <c r="C3547" s="6" t="s">
        <v>6909</v>
      </c>
      <c r="D3547" s="4">
        <v>170415</v>
      </c>
      <c r="E3547" s="4">
        <v>171808</v>
      </c>
      <c r="F3547" s="5" t="s">
        <v>4305</v>
      </c>
      <c r="G3547" s="4">
        <v>171809</v>
      </c>
      <c r="H3547" s="5" t="s">
        <v>4306</v>
      </c>
      <c r="I3547" s="18">
        <v>45257</v>
      </c>
      <c r="J3547" s="28">
        <v>1290384121</v>
      </c>
      <c r="K3547" s="18">
        <v>45268</v>
      </c>
      <c r="L3547" s="18">
        <v>45291</v>
      </c>
      <c r="M3547" s="18"/>
      <c r="N3547" s="30">
        <v>5</v>
      </c>
      <c r="O3547" s="7">
        <v>10000</v>
      </c>
      <c r="P3547" s="30">
        <v>110</v>
      </c>
      <c r="Q3547" s="22">
        <v>3.3741050530766099E-2</v>
      </c>
      <c r="R3547" s="8">
        <v>7000</v>
      </c>
      <c r="S3547" s="4">
        <v>142</v>
      </c>
      <c r="T3547" s="10">
        <v>1758.65</v>
      </c>
      <c r="U3547" s="17" t="s">
        <v>6286</v>
      </c>
      <c r="V3547" s="21">
        <v>1</v>
      </c>
      <c r="W3547" s="9">
        <v>7000</v>
      </c>
      <c r="X3547" s="22">
        <f t="shared" si="275"/>
        <v>0</v>
      </c>
      <c r="Y3547" s="29">
        <v>1758.65</v>
      </c>
      <c r="Z3547" s="34">
        <f t="shared" si="276"/>
        <v>157000</v>
      </c>
      <c r="AA3547" s="34">
        <f t="shared" si="277"/>
        <v>4.4585987261146494E-2</v>
      </c>
      <c r="AB3547" s="35">
        <f t="shared" si="278"/>
        <v>4.904458598726114</v>
      </c>
      <c r="AC3547" s="35">
        <f t="shared" si="279"/>
        <v>6.3312101910828025</v>
      </c>
      <c r="AD3547" s="6">
        <f>IFERROR(VLOOKUP(E3547,marginal!$A$2:$E$4826,4,FALSE),0)</f>
        <v>2951.2230769230732</v>
      </c>
    </row>
    <row r="3548" spans="1:30" x14ac:dyDescent="0.2">
      <c r="A3548" s="27" t="s">
        <v>6907</v>
      </c>
      <c r="B3548" s="6" t="s">
        <v>6914</v>
      </c>
      <c r="C3548" s="6" t="s">
        <v>6909</v>
      </c>
      <c r="D3548" s="4">
        <v>170418</v>
      </c>
      <c r="E3548" s="4">
        <v>171808</v>
      </c>
      <c r="F3548" s="5" t="s">
        <v>4305</v>
      </c>
      <c r="G3548" s="4">
        <v>171813</v>
      </c>
      <c r="H3548" s="5" t="s">
        <v>4307</v>
      </c>
      <c r="I3548" s="18">
        <v>45259</v>
      </c>
      <c r="J3548" s="28">
        <v>1290426729</v>
      </c>
      <c r="K3548" s="18">
        <v>45268</v>
      </c>
      <c r="L3548" s="18">
        <v>45291</v>
      </c>
      <c r="M3548" s="18"/>
      <c r="N3548" s="30">
        <v>9</v>
      </c>
      <c r="O3548" s="7">
        <v>10000</v>
      </c>
      <c r="P3548" s="30">
        <v>147</v>
      </c>
      <c r="Q3548" s="22">
        <v>7.9000519063170294E-2</v>
      </c>
      <c r="R3548" s="8">
        <v>7000</v>
      </c>
      <c r="S3548" s="4">
        <v>142</v>
      </c>
      <c r="T3548" s="10">
        <v>1758.65</v>
      </c>
      <c r="U3548" s="17" t="s">
        <v>6286</v>
      </c>
      <c r="V3548" s="21">
        <v>1</v>
      </c>
      <c r="W3548" s="9">
        <v>7000</v>
      </c>
      <c r="X3548" s="22">
        <f t="shared" si="275"/>
        <v>0</v>
      </c>
      <c r="Y3548" s="29">
        <v>1758.65</v>
      </c>
      <c r="Z3548" s="34">
        <f t="shared" si="276"/>
        <v>320000</v>
      </c>
      <c r="AA3548" s="34">
        <f t="shared" si="277"/>
        <v>2.1874999999999999E-2</v>
      </c>
      <c r="AB3548" s="35">
        <f t="shared" si="278"/>
        <v>3.2156249999999997</v>
      </c>
      <c r="AC3548" s="35">
        <f t="shared" si="279"/>
        <v>3.1062499999999997</v>
      </c>
      <c r="AD3548" s="6">
        <f>IFERROR(VLOOKUP(E3548,marginal!$A$2:$E$4826,4,FALSE),0)</f>
        <v>2951.2230769230732</v>
      </c>
    </row>
    <row r="3549" spans="1:30" x14ac:dyDescent="0.2">
      <c r="A3549" s="27" t="s">
        <v>6907</v>
      </c>
      <c r="B3549" s="6" t="s">
        <v>6914</v>
      </c>
      <c r="C3549" s="6" t="s">
        <v>6909</v>
      </c>
      <c r="D3549" s="4">
        <v>171314</v>
      </c>
      <c r="E3549" s="4">
        <v>171808</v>
      </c>
      <c r="F3549" s="5" t="s">
        <v>4305</v>
      </c>
      <c r="G3549" s="4">
        <v>171816</v>
      </c>
      <c r="H3549" s="5" t="s">
        <v>4308</v>
      </c>
      <c r="I3549" s="18">
        <v>45264</v>
      </c>
      <c r="J3549" s="28">
        <v>1294280159</v>
      </c>
      <c r="K3549" s="18">
        <v>45268</v>
      </c>
      <c r="L3549" s="18">
        <v>45291</v>
      </c>
      <c r="M3549" s="18"/>
      <c r="N3549" s="30">
        <v>7</v>
      </c>
      <c r="O3549" s="7">
        <v>10000</v>
      </c>
      <c r="P3549" s="30">
        <v>142</v>
      </c>
      <c r="Q3549" s="22">
        <v>5.2439109759484744E-2</v>
      </c>
      <c r="R3549" s="8">
        <v>7000</v>
      </c>
      <c r="S3549" s="4">
        <v>142</v>
      </c>
      <c r="T3549" s="10">
        <v>1758.65</v>
      </c>
      <c r="U3549" s="17" t="s">
        <v>6286</v>
      </c>
      <c r="V3549" s="21">
        <v>1</v>
      </c>
      <c r="W3549" s="9">
        <v>7000</v>
      </c>
      <c r="X3549" s="22">
        <f t="shared" si="275"/>
        <v>0</v>
      </c>
      <c r="Y3549" s="29">
        <v>1758.65</v>
      </c>
      <c r="Z3549" s="34">
        <f t="shared" si="276"/>
        <v>208000</v>
      </c>
      <c r="AA3549" s="34">
        <f t="shared" si="277"/>
        <v>3.3653846153846152E-2</v>
      </c>
      <c r="AB3549" s="35">
        <f t="shared" si="278"/>
        <v>4.7788461538461533</v>
      </c>
      <c r="AC3549" s="35">
        <f t="shared" si="279"/>
        <v>4.7788461538461533</v>
      </c>
      <c r="AD3549" s="6">
        <f>IFERROR(VLOOKUP(E3549,marginal!$A$2:$E$4826,4,FALSE),0)</f>
        <v>2951.2230769230732</v>
      </c>
    </row>
    <row r="3550" spans="1:30" x14ac:dyDescent="0.2">
      <c r="A3550" s="27" t="s">
        <v>6907</v>
      </c>
      <c r="B3550" s="6" t="s">
        <v>6914</v>
      </c>
      <c r="C3550" s="6" t="s">
        <v>6909</v>
      </c>
      <c r="D3550" s="4">
        <v>171668</v>
      </c>
      <c r="E3550" s="4">
        <v>171808</v>
      </c>
      <c r="F3550" s="5" t="s">
        <v>4305</v>
      </c>
      <c r="G3550" s="4">
        <v>171817</v>
      </c>
      <c r="H3550" s="5" t="s">
        <v>4309</v>
      </c>
      <c r="I3550" s="18">
        <v>45266</v>
      </c>
      <c r="J3550" s="28">
        <v>1295948662</v>
      </c>
      <c r="K3550" s="18">
        <v>45268</v>
      </c>
      <c r="L3550" s="18">
        <v>45291</v>
      </c>
      <c r="M3550" s="18"/>
      <c r="N3550" s="30">
        <v>5</v>
      </c>
      <c r="O3550" s="7">
        <v>7000</v>
      </c>
      <c r="P3550" s="30">
        <v>125</v>
      </c>
      <c r="Q3550" s="22">
        <v>3.3741050530766176E-2</v>
      </c>
      <c r="R3550" s="8">
        <v>7000</v>
      </c>
      <c r="S3550" s="4">
        <v>142</v>
      </c>
      <c r="T3550" s="10">
        <v>1758.65</v>
      </c>
      <c r="U3550" s="17" t="s">
        <v>6286</v>
      </c>
      <c r="V3550" s="21">
        <v>1</v>
      </c>
      <c r="W3550" s="9">
        <v>7000</v>
      </c>
      <c r="X3550" s="22">
        <f t="shared" si="275"/>
        <v>0</v>
      </c>
      <c r="Y3550" s="29">
        <v>1758.65</v>
      </c>
      <c r="Z3550" s="34">
        <f t="shared" si="276"/>
        <v>157000</v>
      </c>
      <c r="AA3550" s="34">
        <f t="shared" si="277"/>
        <v>4.4585987261146494E-2</v>
      </c>
      <c r="AB3550" s="35">
        <f t="shared" si="278"/>
        <v>5.5732484076433115</v>
      </c>
      <c r="AC3550" s="35">
        <f t="shared" si="279"/>
        <v>6.3312101910828025</v>
      </c>
      <c r="AD3550" s="6">
        <f>IFERROR(VLOOKUP(E3550,marginal!$A$2:$E$4826,4,FALSE),0)</f>
        <v>2951.2230769230732</v>
      </c>
    </row>
    <row r="3551" spans="1:30" x14ac:dyDescent="0.2">
      <c r="A3551" s="27" t="s">
        <v>6907</v>
      </c>
      <c r="B3551" s="6" t="s">
        <v>6914</v>
      </c>
      <c r="C3551" s="6" t="s">
        <v>6909</v>
      </c>
      <c r="D3551" s="4">
        <v>170688</v>
      </c>
      <c r="E3551" s="4">
        <v>171808</v>
      </c>
      <c r="F3551" s="5" t="s">
        <v>4305</v>
      </c>
      <c r="G3551" s="4">
        <v>171821</v>
      </c>
      <c r="H3551" s="5" t="s">
        <v>4310</v>
      </c>
      <c r="I3551" s="18">
        <v>45259</v>
      </c>
      <c r="J3551" s="28">
        <v>1291628394</v>
      </c>
      <c r="K3551" s="18">
        <v>45268</v>
      </c>
      <c r="L3551" s="18">
        <v>45291</v>
      </c>
      <c r="M3551" s="18"/>
      <c r="N3551" s="30">
        <v>5</v>
      </c>
      <c r="O3551" s="7">
        <v>10000</v>
      </c>
      <c r="P3551" s="30">
        <v>110</v>
      </c>
      <c r="Q3551" s="22">
        <v>3.3741050530766099E-2</v>
      </c>
      <c r="R3551" s="8">
        <v>7000</v>
      </c>
      <c r="S3551" s="4">
        <v>142</v>
      </c>
      <c r="T3551" s="10">
        <v>1758.65</v>
      </c>
      <c r="U3551" s="17" t="s">
        <v>6286</v>
      </c>
      <c r="V3551" s="21">
        <v>1</v>
      </c>
      <c r="W3551" s="9">
        <v>7000</v>
      </c>
      <c r="X3551" s="22">
        <f t="shared" si="275"/>
        <v>0</v>
      </c>
      <c r="Y3551" s="29">
        <v>1758.65</v>
      </c>
      <c r="Z3551" s="34">
        <f t="shared" si="276"/>
        <v>157000</v>
      </c>
      <c r="AA3551" s="34">
        <f t="shared" si="277"/>
        <v>4.4585987261146494E-2</v>
      </c>
      <c r="AB3551" s="35">
        <f t="shared" si="278"/>
        <v>4.904458598726114</v>
      </c>
      <c r="AC3551" s="35">
        <f t="shared" si="279"/>
        <v>6.3312101910828025</v>
      </c>
      <c r="AD3551" s="6">
        <f>IFERROR(VLOOKUP(E3551,marginal!$A$2:$E$4826,4,FALSE),0)</f>
        <v>2951.2230769230732</v>
      </c>
    </row>
    <row r="3552" spans="1:30" x14ac:dyDescent="0.2">
      <c r="A3552" s="27" t="s">
        <v>6907</v>
      </c>
      <c r="B3552" s="6" t="s">
        <v>6923</v>
      </c>
      <c r="C3552" s="6" t="s">
        <v>6909</v>
      </c>
      <c r="D3552" s="4">
        <v>171316</v>
      </c>
      <c r="E3552" s="4">
        <v>171863</v>
      </c>
      <c r="F3552" s="5" t="s">
        <v>2150</v>
      </c>
      <c r="G3552" s="4">
        <v>171871</v>
      </c>
      <c r="H3552" s="5" t="s">
        <v>4311</v>
      </c>
      <c r="I3552" s="18">
        <v>45264</v>
      </c>
      <c r="J3552" s="28">
        <v>1294556732</v>
      </c>
      <c r="K3552" s="18">
        <v>45268</v>
      </c>
      <c r="L3552" s="18">
        <v>45291</v>
      </c>
      <c r="M3552" s="18"/>
      <c r="N3552" s="30">
        <v>6</v>
      </c>
      <c r="O3552" s="7">
        <v>10000</v>
      </c>
      <c r="P3552" s="30">
        <v>115</v>
      </c>
      <c r="Q3552" s="22">
        <v>3.97705569269148E-2</v>
      </c>
      <c r="R3552" s="8">
        <v>10000</v>
      </c>
      <c r="S3552" s="4">
        <v>142</v>
      </c>
      <c r="T3552" s="10">
        <v>2510.34</v>
      </c>
      <c r="U3552" s="17" t="s">
        <v>6286</v>
      </c>
      <c r="V3552" s="21">
        <v>1</v>
      </c>
      <c r="W3552" s="9">
        <v>10000</v>
      </c>
      <c r="X3552" s="22">
        <f t="shared" si="275"/>
        <v>0</v>
      </c>
      <c r="Y3552" s="29">
        <v>2510.34</v>
      </c>
      <c r="Z3552" s="34">
        <f t="shared" si="276"/>
        <v>342000</v>
      </c>
      <c r="AA3552" s="34">
        <f t="shared" si="277"/>
        <v>2.9239766081871343E-2</v>
      </c>
      <c r="AB3552" s="35">
        <f t="shared" si="278"/>
        <v>3.3625730994152043</v>
      </c>
      <c r="AC3552" s="35">
        <f t="shared" si="279"/>
        <v>4.1520467836257309</v>
      </c>
      <c r="AD3552" s="6">
        <f>IFERROR(VLOOKUP(E3552,marginal!$A$2:$E$4826,4,FALSE),0)</f>
        <v>8994.5149999999994</v>
      </c>
    </row>
    <row r="3553" spans="1:30" x14ac:dyDescent="0.2">
      <c r="A3553" s="27" t="s">
        <v>6907</v>
      </c>
      <c r="B3553" s="6" t="s">
        <v>6923</v>
      </c>
      <c r="C3553" s="6" t="s">
        <v>6909</v>
      </c>
      <c r="D3553" s="4">
        <v>164818</v>
      </c>
      <c r="E3553" s="4">
        <v>171863</v>
      </c>
      <c r="F3553" s="5" t="s">
        <v>2150</v>
      </c>
      <c r="G3553" s="4">
        <v>171872</v>
      </c>
      <c r="H3553" s="5" t="s">
        <v>4312</v>
      </c>
      <c r="I3553" s="18">
        <v>45188</v>
      </c>
      <c r="J3553" s="28">
        <v>1240435508</v>
      </c>
      <c r="K3553" s="18">
        <v>45268</v>
      </c>
      <c r="L3553" s="18">
        <v>45291</v>
      </c>
      <c r="M3553" s="18"/>
      <c r="N3553" s="30">
        <v>6</v>
      </c>
      <c r="O3553" s="7">
        <v>10000</v>
      </c>
      <c r="P3553" s="30">
        <v>115</v>
      </c>
      <c r="Q3553" s="22">
        <v>3.97705569269148E-2</v>
      </c>
      <c r="R3553" s="8">
        <v>10000</v>
      </c>
      <c r="S3553" s="4">
        <v>142</v>
      </c>
      <c r="T3553" s="10">
        <v>2510.34</v>
      </c>
      <c r="U3553" s="17" t="s">
        <v>6286</v>
      </c>
      <c r="V3553" s="21">
        <v>1</v>
      </c>
      <c r="W3553" s="9">
        <v>10000</v>
      </c>
      <c r="X3553" s="22">
        <f t="shared" si="275"/>
        <v>0</v>
      </c>
      <c r="Y3553" s="29">
        <v>2510.34</v>
      </c>
      <c r="Z3553" s="34">
        <f t="shared" si="276"/>
        <v>342000</v>
      </c>
      <c r="AA3553" s="34">
        <f t="shared" si="277"/>
        <v>2.9239766081871343E-2</v>
      </c>
      <c r="AB3553" s="35">
        <f t="shared" si="278"/>
        <v>3.3625730994152043</v>
      </c>
      <c r="AC3553" s="35">
        <f t="shared" si="279"/>
        <v>4.1520467836257309</v>
      </c>
      <c r="AD3553" s="6">
        <f>IFERROR(VLOOKUP(E3553,marginal!$A$2:$E$4826,4,FALSE),0)</f>
        <v>8994.5149999999994</v>
      </c>
    </row>
    <row r="3554" spans="1:30" x14ac:dyDescent="0.2">
      <c r="A3554" s="27" t="s">
        <v>6907</v>
      </c>
      <c r="B3554" s="6" t="s">
        <v>6925</v>
      </c>
      <c r="C3554" s="6" t="s">
        <v>6912</v>
      </c>
      <c r="D3554" s="4">
        <v>171788</v>
      </c>
      <c r="E3554" s="4">
        <v>171822</v>
      </c>
      <c r="F3554" s="5" t="s">
        <v>3439</v>
      </c>
      <c r="G3554" s="4">
        <v>171828</v>
      </c>
      <c r="H3554" s="5" t="s">
        <v>4313</v>
      </c>
      <c r="I3554" s="18">
        <v>45267</v>
      </c>
      <c r="J3554" s="28">
        <v>1296737606</v>
      </c>
      <c r="K3554" s="18">
        <v>45268</v>
      </c>
      <c r="L3554" s="18">
        <v>45291</v>
      </c>
      <c r="M3554" s="18"/>
      <c r="N3554" s="30">
        <v>9</v>
      </c>
      <c r="O3554" s="7">
        <v>10000</v>
      </c>
      <c r="P3554" s="30">
        <v>147</v>
      </c>
      <c r="Q3554" s="22">
        <v>7.9000519063170294E-2</v>
      </c>
      <c r="R3554" s="8">
        <v>10000</v>
      </c>
      <c r="S3554" s="4">
        <v>142</v>
      </c>
      <c r="T3554" s="10">
        <v>2510.34</v>
      </c>
      <c r="U3554" s="17" t="s">
        <v>6286</v>
      </c>
      <c r="V3554" s="21">
        <v>1</v>
      </c>
      <c r="W3554" s="9">
        <v>10000</v>
      </c>
      <c r="X3554" s="22">
        <f t="shared" si="275"/>
        <v>0</v>
      </c>
      <c r="Y3554" s="29">
        <v>2510.34</v>
      </c>
      <c r="Z3554" s="34">
        <f t="shared" si="276"/>
        <v>320000</v>
      </c>
      <c r="AA3554" s="34">
        <f t="shared" si="277"/>
        <v>3.125E-2</v>
      </c>
      <c r="AB3554" s="35">
        <f t="shared" si="278"/>
        <v>4.59375</v>
      </c>
      <c r="AC3554" s="35">
        <f t="shared" si="279"/>
        <v>4.4375</v>
      </c>
      <c r="AD3554" s="6">
        <f>IFERROR(VLOOKUP(E3554,marginal!$A$2:$E$4826,4,FALSE),0)</f>
        <v>9688.5192307692305</v>
      </c>
    </row>
    <row r="3555" spans="1:30" x14ac:dyDescent="0.2">
      <c r="A3555" s="27" t="s">
        <v>6907</v>
      </c>
      <c r="B3555" s="6" t="s">
        <v>6915</v>
      </c>
      <c r="C3555" s="6" t="s">
        <v>6909</v>
      </c>
      <c r="D3555" s="4">
        <v>171061</v>
      </c>
      <c r="E3555" s="4">
        <v>171875</v>
      </c>
      <c r="F3555" s="5" t="s">
        <v>4314</v>
      </c>
      <c r="G3555" s="4">
        <v>171876</v>
      </c>
      <c r="H3555" s="5" t="s">
        <v>4315</v>
      </c>
      <c r="I3555" s="18">
        <v>45260</v>
      </c>
      <c r="J3555" s="28">
        <v>1292492096</v>
      </c>
      <c r="K3555" s="18">
        <v>45268</v>
      </c>
      <c r="L3555" s="18">
        <v>45291</v>
      </c>
      <c r="M3555" s="18"/>
      <c r="N3555" s="30">
        <v>8</v>
      </c>
      <c r="O3555" s="7">
        <v>5000</v>
      </c>
      <c r="P3555" s="30">
        <v>147</v>
      </c>
      <c r="Q3555" s="22">
        <v>5.8283715876113994E-2</v>
      </c>
      <c r="R3555" s="8">
        <v>6000</v>
      </c>
      <c r="S3555" s="4">
        <v>142</v>
      </c>
      <c r="T3555" s="10">
        <v>1503.37</v>
      </c>
      <c r="U3555" s="17" t="s">
        <v>6286</v>
      </c>
      <c r="V3555" s="21">
        <v>1</v>
      </c>
      <c r="W3555" s="9">
        <v>6000</v>
      </c>
      <c r="X3555" s="22">
        <f t="shared" si="275"/>
        <v>0</v>
      </c>
      <c r="Y3555" s="29">
        <v>1503.37</v>
      </c>
      <c r="Z3555" s="34">
        <f t="shared" si="276"/>
        <v>348000</v>
      </c>
      <c r="AA3555" s="34">
        <f t="shared" si="277"/>
        <v>1.7241379310344827E-2</v>
      </c>
      <c r="AB3555" s="35">
        <f t="shared" si="278"/>
        <v>2.5344827586206895</v>
      </c>
      <c r="AC3555" s="35">
        <f t="shared" si="279"/>
        <v>2.4482758620689653</v>
      </c>
      <c r="AD3555" s="6">
        <f>IFERROR(VLOOKUP(E3555,marginal!$A$2:$E$4826,4,FALSE),0)</f>
        <v>12867.326153846099</v>
      </c>
    </row>
    <row r="3556" spans="1:30" x14ac:dyDescent="0.2">
      <c r="A3556" s="27" t="s">
        <v>6907</v>
      </c>
      <c r="B3556" s="6" t="s">
        <v>6915</v>
      </c>
      <c r="C3556" s="6" t="s">
        <v>6909</v>
      </c>
      <c r="D3556" s="4">
        <v>171069</v>
      </c>
      <c r="E3556" s="4">
        <v>171875</v>
      </c>
      <c r="F3556" s="5" t="s">
        <v>4314</v>
      </c>
      <c r="G3556" s="4">
        <v>171877</v>
      </c>
      <c r="H3556" s="5" t="s">
        <v>4316</v>
      </c>
      <c r="I3556" s="18">
        <v>45260</v>
      </c>
      <c r="J3556" s="28">
        <v>1292493360</v>
      </c>
      <c r="K3556" s="18">
        <v>45268</v>
      </c>
      <c r="L3556" s="18">
        <v>45291</v>
      </c>
      <c r="M3556" s="18"/>
      <c r="N3556" s="30">
        <v>10</v>
      </c>
      <c r="O3556" s="7">
        <v>5000</v>
      </c>
      <c r="P3556" s="30">
        <v>147</v>
      </c>
      <c r="Q3556" s="22">
        <v>0.11226939921535857</v>
      </c>
      <c r="R3556" s="8">
        <v>8000</v>
      </c>
      <c r="S3556" s="4">
        <v>142</v>
      </c>
      <c r="T3556" s="10">
        <v>2013.74</v>
      </c>
      <c r="U3556" s="17" t="s">
        <v>6286</v>
      </c>
      <c r="V3556" s="21">
        <v>1</v>
      </c>
      <c r="W3556" s="9">
        <v>8000</v>
      </c>
      <c r="X3556" s="22">
        <f t="shared" si="275"/>
        <v>0</v>
      </c>
      <c r="Y3556" s="29">
        <v>2013.74</v>
      </c>
      <c r="Z3556" s="34">
        <f t="shared" si="276"/>
        <v>191000</v>
      </c>
      <c r="AA3556" s="34">
        <f t="shared" si="277"/>
        <v>4.1884816753926704E-2</v>
      </c>
      <c r="AB3556" s="35">
        <f t="shared" si="278"/>
        <v>6.1570680628272259</v>
      </c>
      <c r="AC3556" s="35">
        <f t="shared" si="279"/>
        <v>5.9476439790575917</v>
      </c>
      <c r="AD3556" s="6">
        <f>IFERROR(VLOOKUP(E3556,marginal!$A$2:$E$4826,4,FALSE),0)</f>
        <v>12867.326153846099</v>
      </c>
    </row>
    <row r="3557" spans="1:30" x14ac:dyDescent="0.2">
      <c r="A3557" s="27" t="s">
        <v>6907</v>
      </c>
      <c r="B3557" s="6" t="s">
        <v>6915</v>
      </c>
      <c r="C3557" s="6" t="s">
        <v>6909</v>
      </c>
      <c r="D3557" s="4">
        <v>171060</v>
      </c>
      <c r="E3557" s="4">
        <v>171875</v>
      </c>
      <c r="F3557" s="5" t="s">
        <v>4314</v>
      </c>
      <c r="G3557" s="4">
        <v>171878</v>
      </c>
      <c r="H3557" s="5" t="s">
        <v>4317</v>
      </c>
      <c r="I3557" s="18">
        <v>45260</v>
      </c>
      <c r="J3557" s="28">
        <v>1292491724</v>
      </c>
      <c r="K3557" s="18">
        <v>45268</v>
      </c>
      <c r="L3557" s="18">
        <v>45291</v>
      </c>
      <c r="M3557" s="18"/>
      <c r="N3557" s="30">
        <v>5</v>
      </c>
      <c r="O3557" s="7">
        <v>10000</v>
      </c>
      <c r="P3557" s="30">
        <v>112</v>
      </c>
      <c r="Q3557" s="22">
        <v>3.3741050530766176E-2</v>
      </c>
      <c r="R3557" s="8">
        <v>7000</v>
      </c>
      <c r="S3557" s="4">
        <v>142</v>
      </c>
      <c r="T3557" s="10">
        <v>1758.65</v>
      </c>
      <c r="U3557" s="17" t="s">
        <v>6286</v>
      </c>
      <c r="V3557" s="21">
        <v>1</v>
      </c>
      <c r="W3557" s="9">
        <v>7000</v>
      </c>
      <c r="X3557" s="22">
        <f t="shared" si="275"/>
        <v>0</v>
      </c>
      <c r="Y3557" s="29">
        <v>1758.65</v>
      </c>
      <c r="Z3557" s="34">
        <f t="shared" si="276"/>
        <v>157000</v>
      </c>
      <c r="AA3557" s="34">
        <f t="shared" si="277"/>
        <v>4.4585987261146494E-2</v>
      </c>
      <c r="AB3557" s="35">
        <f t="shared" si="278"/>
        <v>4.9936305732484074</v>
      </c>
      <c r="AC3557" s="35">
        <f t="shared" si="279"/>
        <v>6.3312101910828025</v>
      </c>
      <c r="AD3557" s="6">
        <f>IFERROR(VLOOKUP(E3557,marginal!$A$2:$E$4826,4,FALSE),0)</f>
        <v>12867.326153846099</v>
      </c>
    </row>
    <row r="3558" spans="1:30" x14ac:dyDescent="0.2">
      <c r="A3558" s="27" t="s">
        <v>6907</v>
      </c>
      <c r="B3558" s="6" t="s">
        <v>6915</v>
      </c>
      <c r="C3558" s="6" t="s">
        <v>6909</v>
      </c>
      <c r="D3558" s="4">
        <v>171064</v>
      </c>
      <c r="E3558" s="4">
        <v>171875</v>
      </c>
      <c r="F3558" s="5" t="s">
        <v>4314</v>
      </c>
      <c r="G3558" s="4">
        <v>171880</v>
      </c>
      <c r="H3558" s="5" t="s">
        <v>4318</v>
      </c>
      <c r="I3558" s="18">
        <v>45266</v>
      </c>
      <c r="J3558" s="28">
        <v>1292492725</v>
      </c>
      <c r="K3558" s="18">
        <v>45268</v>
      </c>
      <c r="L3558" s="18">
        <v>45291</v>
      </c>
      <c r="M3558" s="18"/>
      <c r="N3558" s="30">
        <v>10</v>
      </c>
      <c r="O3558" s="7">
        <v>5000</v>
      </c>
      <c r="P3558" s="30">
        <v>147</v>
      </c>
      <c r="Q3558" s="22">
        <v>0.11226939921535857</v>
      </c>
      <c r="R3558" s="8">
        <v>8000</v>
      </c>
      <c r="S3558" s="4">
        <v>142</v>
      </c>
      <c r="T3558" s="10">
        <v>2013.74</v>
      </c>
      <c r="U3558" s="17" t="s">
        <v>6286</v>
      </c>
      <c r="V3558" s="21">
        <v>1</v>
      </c>
      <c r="W3558" s="9">
        <v>8000</v>
      </c>
      <c r="X3558" s="22">
        <f t="shared" si="275"/>
        <v>0</v>
      </c>
      <c r="Y3558" s="29">
        <v>2013.74</v>
      </c>
      <c r="Z3558" s="34">
        <f t="shared" si="276"/>
        <v>191000</v>
      </c>
      <c r="AA3558" s="34">
        <f t="shared" si="277"/>
        <v>4.1884816753926704E-2</v>
      </c>
      <c r="AB3558" s="35">
        <f t="shared" si="278"/>
        <v>6.1570680628272259</v>
      </c>
      <c r="AC3558" s="35">
        <f t="shared" si="279"/>
        <v>5.9476439790575917</v>
      </c>
      <c r="AD3558" s="6">
        <f>IFERROR(VLOOKUP(E3558,marginal!$A$2:$E$4826,4,FALSE),0)</f>
        <v>12867.326153846099</v>
      </c>
    </row>
    <row r="3559" spans="1:30" x14ac:dyDescent="0.2">
      <c r="A3559" s="27" t="s">
        <v>6907</v>
      </c>
      <c r="B3559" s="6" t="s">
        <v>6915</v>
      </c>
      <c r="C3559" s="6" t="s">
        <v>6909</v>
      </c>
      <c r="D3559" s="4">
        <v>171066</v>
      </c>
      <c r="E3559" s="4">
        <v>171875</v>
      </c>
      <c r="F3559" s="5" t="s">
        <v>4314</v>
      </c>
      <c r="G3559" s="4">
        <v>171881</v>
      </c>
      <c r="H3559" s="5" t="s">
        <v>4319</v>
      </c>
      <c r="I3559" s="18">
        <v>45267</v>
      </c>
      <c r="J3559" s="28">
        <v>1292493085</v>
      </c>
      <c r="K3559" s="18">
        <v>45268</v>
      </c>
      <c r="L3559" s="18">
        <v>45291</v>
      </c>
      <c r="M3559" s="18"/>
      <c r="N3559" s="30">
        <v>8</v>
      </c>
      <c r="O3559" s="7">
        <v>5000</v>
      </c>
      <c r="P3559" s="30">
        <v>147</v>
      </c>
      <c r="Q3559" s="22">
        <v>5.8283715876113994E-2</v>
      </c>
      <c r="R3559" s="8">
        <v>6000</v>
      </c>
      <c r="S3559" s="4">
        <v>142</v>
      </c>
      <c r="T3559" s="10">
        <v>1503.37</v>
      </c>
      <c r="U3559" s="17" t="s">
        <v>6286</v>
      </c>
      <c r="V3559" s="21">
        <v>1</v>
      </c>
      <c r="W3559" s="9">
        <v>6000</v>
      </c>
      <c r="X3559" s="22">
        <f t="shared" si="275"/>
        <v>0</v>
      </c>
      <c r="Y3559" s="29">
        <v>1503.37</v>
      </c>
      <c r="Z3559" s="34">
        <f t="shared" si="276"/>
        <v>348000</v>
      </c>
      <c r="AA3559" s="34">
        <f t="shared" si="277"/>
        <v>1.7241379310344827E-2</v>
      </c>
      <c r="AB3559" s="35">
        <f t="shared" si="278"/>
        <v>2.5344827586206895</v>
      </c>
      <c r="AC3559" s="35">
        <f t="shared" si="279"/>
        <v>2.4482758620689653</v>
      </c>
      <c r="AD3559" s="6">
        <f>IFERROR(VLOOKUP(E3559,marginal!$A$2:$E$4826,4,FALSE),0)</f>
        <v>12867.326153846099</v>
      </c>
    </row>
    <row r="3560" spans="1:30" x14ac:dyDescent="0.2">
      <c r="A3560" s="27" t="s">
        <v>6907</v>
      </c>
      <c r="B3560" s="6" t="s">
        <v>6920</v>
      </c>
      <c r="C3560" s="6" t="s">
        <v>6912</v>
      </c>
      <c r="D3560" s="4">
        <v>171010</v>
      </c>
      <c r="E3560" s="4">
        <v>171855</v>
      </c>
      <c r="F3560" s="5" t="s">
        <v>3026</v>
      </c>
      <c r="G3560" s="4">
        <v>171874</v>
      </c>
      <c r="H3560" s="5" t="s">
        <v>4320</v>
      </c>
      <c r="I3560" s="18">
        <v>45260</v>
      </c>
      <c r="J3560" s="28">
        <v>1292369179</v>
      </c>
      <c r="K3560" s="18">
        <v>45268</v>
      </c>
      <c r="L3560" s="18">
        <v>45291</v>
      </c>
      <c r="M3560" s="18"/>
      <c r="N3560" s="30">
        <v>7</v>
      </c>
      <c r="O3560" s="7">
        <v>8000</v>
      </c>
      <c r="P3560" s="30">
        <v>147</v>
      </c>
      <c r="Q3560" s="22">
        <v>5.2439109759484744E-2</v>
      </c>
      <c r="R3560" s="8">
        <v>10000</v>
      </c>
      <c r="S3560" s="4">
        <v>142</v>
      </c>
      <c r="T3560" s="10">
        <v>2510.34</v>
      </c>
      <c r="U3560" s="17" t="s">
        <v>6286</v>
      </c>
      <c r="V3560" s="21">
        <v>1</v>
      </c>
      <c r="W3560" s="9">
        <v>10000</v>
      </c>
      <c r="X3560" s="22">
        <f t="shared" si="275"/>
        <v>0</v>
      </c>
      <c r="Y3560" s="29">
        <v>2510.34</v>
      </c>
      <c r="Z3560" s="34">
        <f t="shared" si="276"/>
        <v>208000</v>
      </c>
      <c r="AA3560" s="34">
        <f t="shared" si="277"/>
        <v>4.807692307692308E-2</v>
      </c>
      <c r="AB3560" s="35">
        <f t="shared" si="278"/>
        <v>7.0673076923076925</v>
      </c>
      <c r="AC3560" s="35">
        <f t="shared" si="279"/>
        <v>6.8269230769230775</v>
      </c>
      <c r="AD3560" s="6">
        <f>IFERROR(VLOOKUP(E3560,marginal!$A$2:$E$4826,4,FALSE),0)</f>
        <v>12705.2076923076</v>
      </c>
    </row>
    <row r="3561" spans="1:30" x14ac:dyDescent="0.2">
      <c r="A3561" s="27" t="s">
        <v>6907</v>
      </c>
      <c r="B3561" s="6" t="s">
        <v>6920</v>
      </c>
      <c r="C3561" s="6" t="s">
        <v>6912</v>
      </c>
      <c r="D3561" s="4">
        <v>171008</v>
      </c>
      <c r="E3561" s="4">
        <v>171855</v>
      </c>
      <c r="F3561" s="5" t="s">
        <v>3026</v>
      </c>
      <c r="G3561" s="4">
        <v>171889</v>
      </c>
      <c r="H3561" s="5" t="s">
        <v>4321</v>
      </c>
      <c r="I3561" s="18">
        <v>45268</v>
      </c>
      <c r="J3561" s="28">
        <v>1292336020</v>
      </c>
      <c r="K3561" s="18">
        <v>45268</v>
      </c>
      <c r="L3561" s="18">
        <v>45291</v>
      </c>
      <c r="M3561" s="18"/>
      <c r="N3561" s="30">
        <v>2</v>
      </c>
      <c r="O3561" s="7">
        <v>8000</v>
      </c>
      <c r="P3561" s="30">
        <v>108</v>
      </c>
      <c r="Q3561" s="22">
        <v>1.8298129407071966E-2</v>
      </c>
      <c r="R3561" s="8">
        <v>10000</v>
      </c>
      <c r="S3561" s="4">
        <v>142</v>
      </c>
      <c r="T3561" s="10">
        <v>2510.34</v>
      </c>
      <c r="U3561" s="17" t="s">
        <v>6286</v>
      </c>
      <c r="V3561" s="21">
        <v>1</v>
      </c>
      <c r="W3561" s="9">
        <v>10000</v>
      </c>
      <c r="X3561" s="22">
        <f t="shared" si="275"/>
        <v>0</v>
      </c>
      <c r="Y3561" s="29">
        <v>2510.34</v>
      </c>
      <c r="Z3561" s="34">
        <f t="shared" si="276"/>
        <v>131000</v>
      </c>
      <c r="AA3561" s="34">
        <f t="shared" si="277"/>
        <v>7.6335877862595422E-2</v>
      </c>
      <c r="AB3561" s="35">
        <f t="shared" si="278"/>
        <v>8.2442748091603058</v>
      </c>
      <c r="AC3561" s="35">
        <f t="shared" si="279"/>
        <v>10.83969465648855</v>
      </c>
      <c r="AD3561" s="6">
        <f>IFERROR(VLOOKUP(E3561,marginal!$A$2:$E$4826,4,FALSE),0)</f>
        <v>12705.2076923076</v>
      </c>
    </row>
    <row r="3562" spans="1:30" x14ac:dyDescent="0.2">
      <c r="A3562" s="27" t="s">
        <v>6907</v>
      </c>
      <c r="B3562" s="6" t="s">
        <v>6919</v>
      </c>
      <c r="C3562" s="6" t="s">
        <v>6909</v>
      </c>
      <c r="D3562" s="4">
        <v>171307</v>
      </c>
      <c r="E3562" s="4">
        <v>171917</v>
      </c>
      <c r="F3562" s="5" t="s">
        <v>3235</v>
      </c>
      <c r="G3562" s="4">
        <v>171923</v>
      </c>
      <c r="H3562" s="5" t="s">
        <v>4322</v>
      </c>
      <c r="I3562" s="18">
        <v>45264</v>
      </c>
      <c r="J3562" s="28">
        <v>1294225252</v>
      </c>
      <c r="K3562" s="18">
        <v>45271</v>
      </c>
      <c r="L3562" s="18">
        <v>45291</v>
      </c>
      <c r="M3562" s="18"/>
      <c r="N3562" s="30">
        <v>2</v>
      </c>
      <c r="O3562" s="7">
        <v>10000</v>
      </c>
      <c r="P3562" s="30">
        <v>95</v>
      </c>
      <c r="Q3562" s="22">
        <v>1.8298129407071966E-2</v>
      </c>
      <c r="R3562" s="8">
        <v>6000</v>
      </c>
      <c r="S3562" s="4">
        <v>142</v>
      </c>
      <c r="T3562" s="10">
        <v>1503.37</v>
      </c>
      <c r="U3562" s="17" t="s">
        <v>6286</v>
      </c>
      <c r="V3562" s="21">
        <v>0.65893300272807187</v>
      </c>
      <c r="W3562" s="9">
        <v>3953.5980163684312</v>
      </c>
      <c r="X3562" s="22">
        <f t="shared" si="275"/>
        <v>-0.34106699727192813</v>
      </c>
      <c r="Y3562" s="29">
        <v>990.62010831130135</v>
      </c>
      <c r="Z3562" s="34">
        <f t="shared" si="276"/>
        <v>131000</v>
      </c>
      <c r="AA3562" s="34">
        <f t="shared" si="277"/>
        <v>4.5801526717557252E-2</v>
      </c>
      <c r="AB3562" s="35">
        <f t="shared" si="278"/>
        <v>4.3511450381679388</v>
      </c>
      <c r="AC3562" s="35">
        <f t="shared" si="279"/>
        <v>6.5038167938931295</v>
      </c>
      <c r="AD3562" s="6">
        <f>IFERROR(VLOOKUP(E3562,marginal!$A$2:$E$4826,4,FALSE),0)</f>
        <v>-9929.07923076923</v>
      </c>
    </row>
    <row r="3563" spans="1:30" x14ac:dyDescent="0.2">
      <c r="A3563" s="27" t="s">
        <v>6907</v>
      </c>
      <c r="B3563" s="6" t="s">
        <v>6919</v>
      </c>
      <c r="C3563" s="6" t="s">
        <v>6909</v>
      </c>
      <c r="D3563" s="4">
        <v>171306</v>
      </c>
      <c r="E3563" s="4">
        <v>171917</v>
      </c>
      <c r="F3563" s="5" t="s">
        <v>3235</v>
      </c>
      <c r="G3563" s="4">
        <v>171924</v>
      </c>
      <c r="H3563" s="5" t="s">
        <v>4323</v>
      </c>
      <c r="I3563" s="18">
        <v>45264</v>
      </c>
      <c r="J3563" s="28">
        <v>1294219366</v>
      </c>
      <c r="K3563" s="18">
        <v>45271</v>
      </c>
      <c r="L3563" s="18">
        <v>45291</v>
      </c>
      <c r="M3563" s="18"/>
      <c r="N3563" s="30">
        <v>6</v>
      </c>
      <c r="O3563" s="7">
        <v>10000</v>
      </c>
      <c r="P3563" s="30">
        <v>127</v>
      </c>
      <c r="Q3563" s="22">
        <v>3.9770556926914676E-2</v>
      </c>
      <c r="R3563" s="8">
        <v>8000</v>
      </c>
      <c r="S3563" s="4">
        <v>142</v>
      </c>
      <c r="T3563" s="10">
        <v>2013.74</v>
      </c>
      <c r="U3563" s="17" t="s">
        <v>6286</v>
      </c>
      <c r="V3563" s="21">
        <v>0.65893300272807187</v>
      </c>
      <c r="W3563" s="9">
        <v>5271.464021824575</v>
      </c>
      <c r="X3563" s="22">
        <f t="shared" si="275"/>
        <v>-0.34106699727192813</v>
      </c>
      <c r="Y3563" s="29">
        <v>1326.9197449136275</v>
      </c>
      <c r="Z3563" s="34">
        <f t="shared" si="276"/>
        <v>342000</v>
      </c>
      <c r="AA3563" s="34">
        <f t="shared" si="277"/>
        <v>2.3391812865497075E-2</v>
      </c>
      <c r="AB3563" s="35">
        <f t="shared" si="278"/>
        <v>2.9707602339181287</v>
      </c>
      <c r="AC3563" s="35">
        <f t="shared" si="279"/>
        <v>3.3216374269005846</v>
      </c>
      <c r="AD3563" s="6">
        <f>IFERROR(VLOOKUP(E3563,marginal!$A$2:$E$4826,4,FALSE),0)</f>
        <v>-9929.07923076923</v>
      </c>
    </row>
    <row r="3564" spans="1:30" x14ac:dyDescent="0.2">
      <c r="A3564" s="27" t="s">
        <v>6907</v>
      </c>
      <c r="B3564" s="6" t="s">
        <v>6914</v>
      </c>
      <c r="C3564" s="6" t="s">
        <v>6909</v>
      </c>
      <c r="D3564" s="4">
        <v>170435</v>
      </c>
      <c r="E3564" s="4">
        <v>171968</v>
      </c>
      <c r="F3564" s="5" t="s">
        <v>3257</v>
      </c>
      <c r="G3564" s="4">
        <v>171976</v>
      </c>
      <c r="H3564" s="5" t="s">
        <v>4324</v>
      </c>
      <c r="I3564" s="18">
        <v>45257</v>
      </c>
      <c r="J3564" s="28">
        <v>1290406494</v>
      </c>
      <c r="K3564" s="18">
        <v>45271</v>
      </c>
      <c r="L3564" s="18">
        <v>45291</v>
      </c>
      <c r="M3564" s="18"/>
      <c r="N3564" s="30">
        <v>4</v>
      </c>
      <c r="O3564" s="7">
        <v>7000</v>
      </c>
      <c r="P3564" s="30">
        <v>121</v>
      </c>
      <c r="Q3564" s="22">
        <v>3.1160502391921113E-2</v>
      </c>
      <c r="R3564" s="8">
        <v>7000</v>
      </c>
      <c r="S3564" s="4">
        <v>142</v>
      </c>
      <c r="T3564" s="10">
        <v>1758.65</v>
      </c>
      <c r="U3564" s="17" t="s">
        <v>6286</v>
      </c>
      <c r="V3564" s="21">
        <v>1</v>
      </c>
      <c r="W3564" s="9">
        <v>7000</v>
      </c>
      <c r="X3564" s="22">
        <f t="shared" si="275"/>
        <v>0</v>
      </c>
      <c r="Y3564" s="29">
        <v>1758.65</v>
      </c>
      <c r="Z3564" s="34">
        <f t="shared" si="276"/>
        <v>102000</v>
      </c>
      <c r="AA3564" s="34">
        <f t="shared" si="277"/>
        <v>6.8627450980392163E-2</v>
      </c>
      <c r="AB3564" s="35">
        <f t="shared" si="278"/>
        <v>8.3039215686274517</v>
      </c>
      <c r="AC3564" s="35">
        <f t="shared" si="279"/>
        <v>9.7450980392156872</v>
      </c>
      <c r="AD3564" s="6">
        <f>IFERROR(VLOOKUP(E3564,marginal!$A$2:$E$4826,4,FALSE),0)</f>
        <v>20997.126923076899</v>
      </c>
    </row>
    <row r="3565" spans="1:30" x14ac:dyDescent="0.2">
      <c r="A3565" s="27" t="s">
        <v>6907</v>
      </c>
      <c r="B3565" s="6" t="s">
        <v>6914</v>
      </c>
      <c r="C3565" s="6" t="s">
        <v>6909</v>
      </c>
      <c r="D3565" s="4">
        <v>171424</v>
      </c>
      <c r="E3565" s="4">
        <v>171968</v>
      </c>
      <c r="F3565" s="5" t="s">
        <v>3257</v>
      </c>
      <c r="G3565" s="4">
        <v>171977</v>
      </c>
      <c r="H3565" s="5" t="s">
        <v>4325</v>
      </c>
      <c r="I3565" s="18">
        <v>45268</v>
      </c>
      <c r="J3565" s="28">
        <v>1294958851</v>
      </c>
      <c r="K3565" s="18">
        <v>45271</v>
      </c>
      <c r="L3565" s="18">
        <v>45291</v>
      </c>
      <c r="M3565" s="18"/>
      <c r="N3565" s="30">
        <v>3</v>
      </c>
      <c r="O3565" s="7">
        <v>7000</v>
      </c>
      <c r="P3565" s="30">
        <v>112</v>
      </c>
      <c r="Q3565" s="22">
        <v>3.3220596517330447E-2</v>
      </c>
      <c r="R3565" s="8">
        <v>10000</v>
      </c>
      <c r="S3565" s="4">
        <v>142</v>
      </c>
      <c r="T3565" s="10">
        <v>2510.34</v>
      </c>
      <c r="U3565" s="17" t="s">
        <v>6286</v>
      </c>
      <c r="V3565" s="21">
        <v>1</v>
      </c>
      <c r="W3565" s="9">
        <v>10000</v>
      </c>
      <c r="X3565" s="22">
        <f t="shared" si="275"/>
        <v>0</v>
      </c>
      <c r="Y3565" s="29">
        <v>2510.34</v>
      </c>
      <c r="Z3565" s="34">
        <f t="shared" si="276"/>
        <v>54000</v>
      </c>
      <c r="AA3565" s="34">
        <f t="shared" si="277"/>
        <v>0.18518518518518517</v>
      </c>
      <c r="AB3565" s="35">
        <f t="shared" si="278"/>
        <v>20.74074074074074</v>
      </c>
      <c r="AC3565" s="35">
        <f t="shared" si="279"/>
        <v>26.296296296296294</v>
      </c>
      <c r="AD3565" s="6">
        <f>IFERROR(VLOOKUP(E3565,marginal!$A$2:$E$4826,4,FALSE),0)</f>
        <v>20997.126923076899</v>
      </c>
    </row>
    <row r="3566" spans="1:30" x14ac:dyDescent="0.2">
      <c r="A3566" s="27" t="s">
        <v>6907</v>
      </c>
      <c r="B3566" s="6" t="s">
        <v>6914</v>
      </c>
      <c r="C3566" s="6" t="s">
        <v>6909</v>
      </c>
      <c r="D3566" s="4">
        <v>170439</v>
      </c>
      <c r="E3566" s="4">
        <v>171968</v>
      </c>
      <c r="F3566" s="5" t="s">
        <v>3257</v>
      </c>
      <c r="G3566" s="4">
        <v>171978</v>
      </c>
      <c r="H3566" s="5" t="s">
        <v>4326</v>
      </c>
      <c r="I3566" s="18">
        <v>45268</v>
      </c>
      <c r="J3566" s="28">
        <v>1290408998</v>
      </c>
      <c r="K3566" s="18">
        <v>45271</v>
      </c>
      <c r="L3566" s="18">
        <v>45291</v>
      </c>
      <c r="M3566" s="18"/>
      <c r="N3566" s="30">
        <v>2</v>
      </c>
      <c r="O3566" s="7">
        <v>7000</v>
      </c>
      <c r="P3566" s="30">
        <v>110</v>
      </c>
      <c r="Q3566" s="22">
        <v>1.8298129407071966E-2</v>
      </c>
      <c r="R3566" s="8">
        <v>6000</v>
      </c>
      <c r="S3566" s="4">
        <v>142</v>
      </c>
      <c r="T3566" s="10">
        <v>1503.37</v>
      </c>
      <c r="U3566" s="17" t="s">
        <v>6286</v>
      </c>
      <c r="V3566" s="21">
        <v>1</v>
      </c>
      <c r="W3566" s="9">
        <v>6000</v>
      </c>
      <c r="X3566" s="22">
        <f t="shared" si="275"/>
        <v>0</v>
      </c>
      <c r="Y3566" s="29">
        <v>1503.37</v>
      </c>
      <c r="Z3566" s="34">
        <f t="shared" si="276"/>
        <v>131000</v>
      </c>
      <c r="AA3566" s="34">
        <f t="shared" si="277"/>
        <v>4.5801526717557252E-2</v>
      </c>
      <c r="AB3566" s="35">
        <f t="shared" si="278"/>
        <v>5.0381679389312977</v>
      </c>
      <c r="AC3566" s="35">
        <f t="shared" si="279"/>
        <v>6.5038167938931295</v>
      </c>
      <c r="AD3566" s="6">
        <f>IFERROR(VLOOKUP(E3566,marginal!$A$2:$E$4826,4,FALSE),0)</f>
        <v>20997.126923076899</v>
      </c>
    </row>
    <row r="3567" spans="1:30" x14ac:dyDescent="0.2">
      <c r="A3567" s="27" t="s">
        <v>6907</v>
      </c>
      <c r="B3567" s="6" t="s">
        <v>6926</v>
      </c>
      <c r="C3567" s="6" t="s">
        <v>6909</v>
      </c>
      <c r="D3567" s="4">
        <v>171564</v>
      </c>
      <c r="E3567" s="4">
        <v>172172</v>
      </c>
      <c r="F3567" s="5" t="s">
        <v>4327</v>
      </c>
      <c r="G3567" s="4">
        <v>172173</v>
      </c>
      <c r="H3567" s="5" t="s">
        <v>4328</v>
      </c>
      <c r="I3567" s="18">
        <v>45267</v>
      </c>
      <c r="J3567" s="28">
        <v>1295323467</v>
      </c>
      <c r="K3567" s="18">
        <v>45273</v>
      </c>
      <c r="L3567" s="18">
        <v>45291</v>
      </c>
      <c r="M3567" s="18"/>
      <c r="N3567" s="30">
        <v>8</v>
      </c>
      <c r="O3567" s="7">
        <v>5000</v>
      </c>
      <c r="P3567" s="30">
        <v>147</v>
      </c>
      <c r="Q3567" s="22">
        <v>5.8283715876113994E-2</v>
      </c>
      <c r="R3567" s="8">
        <v>7000</v>
      </c>
      <c r="S3567" s="4">
        <v>142</v>
      </c>
      <c r="T3567" s="10">
        <v>1758.65</v>
      </c>
      <c r="U3567" s="17" t="s">
        <v>6286</v>
      </c>
      <c r="V3567" s="21">
        <v>1</v>
      </c>
      <c r="W3567" s="9">
        <v>7000</v>
      </c>
      <c r="X3567" s="22">
        <f t="shared" si="275"/>
        <v>0</v>
      </c>
      <c r="Y3567" s="29">
        <v>1758.65</v>
      </c>
      <c r="Z3567" s="34">
        <f t="shared" si="276"/>
        <v>348000</v>
      </c>
      <c r="AA3567" s="34">
        <f t="shared" si="277"/>
        <v>2.0114942528735632E-2</v>
      </c>
      <c r="AB3567" s="35">
        <f t="shared" si="278"/>
        <v>2.9568965517241379</v>
      </c>
      <c r="AC3567" s="35">
        <f t="shared" si="279"/>
        <v>2.8563218390804597</v>
      </c>
      <c r="AD3567" s="6">
        <f>IFERROR(VLOOKUP(E3567,marginal!$A$2:$E$4826,4,FALSE),0)</f>
        <v>11350.438461538401</v>
      </c>
    </row>
    <row r="3568" spans="1:30" x14ac:dyDescent="0.2">
      <c r="A3568" s="27" t="s">
        <v>6907</v>
      </c>
      <c r="B3568" s="6" t="s">
        <v>6926</v>
      </c>
      <c r="C3568" s="6" t="s">
        <v>6909</v>
      </c>
      <c r="D3568" s="4">
        <v>171590</v>
      </c>
      <c r="E3568" s="4">
        <v>172172</v>
      </c>
      <c r="F3568" s="5" t="s">
        <v>4327</v>
      </c>
      <c r="G3568" s="4">
        <v>172174</v>
      </c>
      <c r="H3568" s="5" t="s">
        <v>4329</v>
      </c>
      <c r="I3568" s="18">
        <v>45265</v>
      </c>
      <c r="J3568" s="28">
        <v>1295370611</v>
      </c>
      <c r="K3568" s="18">
        <v>45273</v>
      </c>
      <c r="L3568" s="18">
        <v>45291</v>
      </c>
      <c r="M3568" s="18"/>
      <c r="N3568" s="30">
        <v>9</v>
      </c>
      <c r="O3568" s="7">
        <v>5000</v>
      </c>
      <c r="P3568" s="30">
        <v>147</v>
      </c>
      <c r="Q3568" s="22">
        <v>7.9000519063171556E-2</v>
      </c>
      <c r="R3568" s="8">
        <v>10000</v>
      </c>
      <c r="S3568" s="4">
        <v>142</v>
      </c>
      <c r="T3568" s="10">
        <v>2510.34</v>
      </c>
      <c r="U3568" s="17" t="s">
        <v>6286</v>
      </c>
      <c r="V3568" s="21">
        <v>1</v>
      </c>
      <c r="W3568" s="9">
        <v>10000</v>
      </c>
      <c r="X3568" s="22">
        <f t="shared" si="275"/>
        <v>0</v>
      </c>
      <c r="Y3568" s="29">
        <v>2510.34</v>
      </c>
      <c r="Z3568" s="34">
        <f t="shared" si="276"/>
        <v>320000</v>
      </c>
      <c r="AA3568" s="34">
        <f t="shared" si="277"/>
        <v>3.125E-2</v>
      </c>
      <c r="AB3568" s="35">
        <f t="shared" si="278"/>
        <v>4.59375</v>
      </c>
      <c r="AC3568" s="35">
        <f t="shared" si="279"/>
        <v>4.4375</v>
      </c>
      <c r="AD3568" s="6">
        <f>IFERROR(VLOOKUP(E3568,marginal!$A$2:$E$4826,4,FALSE),0)</f>
        <v>11350.438461538401</v>
      </c>
    </row>
    <row r="3569" spans="1:30" x14ac:dyDescent="0.2">
      <c r="A3569" s="27" t="s">
        <v>6907</v>
      </c>
      <c r="B3569" s="6" t="s">
        <v>6926</v>
      </c>
      <c r="C3569" s="6" t="s">
        <v>6909</v>
      </c>
      <c r="D3569" s="4">
        <v>171600</v>
      </c>
      <c r="E3569" s="4">
        <v>172172</v>
      </c>
      <c r="F3569" s="5" t="s">
        <v>4327</v>
      </c>
      <c r="G3569" s="4">
        <v>172176</v>
      </c>
      <c r="H3569" s="5" t="s">
        <v>4330</v>
      </c>
      <c r="I3569" s="18">
        <v>45267</v>
      </c>
      <c r="J3569" s="28">
        <v>1295773769</v>
      </c>
      <c r="K3569" s="18">
        <v>45273</v>
      </c>
      <c r="L3569" s="18">
        <v>45291</v>
      </c>
      <c r="M3569" s="18"/>
      <c r="N3569" s="30">
        <v>6</v>
      </c>
      <c r="O3569" s="7">
        <v>6000</v>
      </c>
      <c r="P3569" s="30">
        <v>147</v>
      </c>
      <c r="Q3569" s="22">
        <v>3.9770556926914676E-2</v>
      </c>
      <c r="R3569" s="8">
        <v>7000</v>
      </c>
      <c r="S3569" s="4">
        <v>142</v>
      </c>
      <c r="T3569" s="10">
        <v>1758.65</v>
      </c>
      <c r="U3569" s="17" t="s">
        <v>6286</v>
      </c>
      <c r="V3569" s="21">
        <v>1</v>
      </c>
      <c r="W3569" s="9">
        <v>7000</v>
      </c>
      <c r="X3569" s="22">
        <f t="shared" si="275"/>
        <v>0</v>
      </c>
      <c r="Y3569" s="29">
        <v>1758.65</v>
      </c>
      <c r="Z3569" s="34">
        <f t="shared" si="276"/>
        <v>342000</v>
      </c>
      <c r="AA3569" s="34">
        <f t="shared" si="277"/>
        <v>2.046783625730994E-2</v>
      </c>
      <c r="AB3569" s="35">
        <f t="shared" si="278"/>
        <v>3.0087719298245612</v>
      </c>
      <c r="AC3569" s="35">
        <f t="shared" si="279"/>
        <v>2.9064327485380117</v>
      </c>
      <c r="AD3569" s="6">
        <f>IFERROR(VLOOKUP(E3569,marginal!$A$2:$E$4826,4,FALSE),0)</f>
        <v>11350.438461538401</v>
      </c>
    </row>
    <row r="3570" spans="1:30" x14ac:dyDescent="0.2">
      <c r="A3570" s="27" t="s">
        <v>6907</v>
      </c>
      <c r="B3570" s="6" t="s">
        <v>6926</v>
      </c>
      <c r="C3570" s="6" t="s">
        <v>6909</v>
      </c>
      <c r="D3570" s="4">
        <v>171702</v>
      </c>
      <c r="E3570" s="4">
        <v>172172</v>
      </c>
      <c r="F3570" s="5" t="s">
        <v>4327</v>
      </c>
      <c r="G3570" s="4">
        <v>172177</v>
      </c>
      <c r="H3570" s="5" t="s">
        <v>4331</v>
      </c>
      <c r="I3570" s="18">
        <v>45266</v>
      </c>
      <c r="J3570" s="28">
        <v>1296182502</v>
      </c>
      <c r="K3570" s="18">
        <v>45273</v>
      </c>
      <c r="L3570" s="18">
        <v>45291</v>
      </c>
      <c r="M3570" s="18"/>
      <c r="N3570" s="30">
        <v>8</v>
      </c>
      <c r="O3570" s="7">
        <v>10000</v>
      </c>
      <c r="P3570" s="30">
        <v>132</v>
      </c>
      <c r="Q3570" s="22">
        <v>5.8283715876113903E-2</v>
      </c>
      <c r="R3570" s="8">
        <v>10000</v>
      </c>
      <c r="S3570" s="4">
        <v>142</v>
      </c>
      <c r="T3570" s="10">
        <v>2510.34</v>
      </c>
      <c r="U3570" s="17" t="s">
        <v>6286</v>
      </c>
      <c r="V3570" s="21">
        <v>1</v>
      </c>
      <c r="W3570" s="9">
        <v>10000</v>
      </c>
      <c r="X3570" s="22">
        <f t="shared" si="275"/>
        <v>0</v>
      </c>
      <c r="Y3570" s="29">
        <v>2510.34</v>
      </c>
      <c r="Z3570" s="34">
        <f t="shared" si="276"/>
        <v>348000</v>
      </c>
      <c r="AA3570" s="34">
        <f t="shared" si="277"/>
        <v>2.8735632183908046E-2</v>
      </c>
      <c r="AB3570" s="35">
        <f t="shared" si="278"/>
        <v>3.7931034482758621</v>
      </c>
      <c r="AC3570" s="35">
        <f t="shared" si="279"/>
        <v>4.0804597701149428</v>
      </c>
      <c r="AD3570" s="6">
        <f>IFERROR(VLOOKUP(E3570,marginal!$A$2:$E$4826,4,FALSE),0)</f>
        <v>11350.438461538401</v>
      </c>
    </row>
    <row r="3571" spans="1:30" x14ac:dyDescent="0.2">
      <c r="A3571" s="27" t="s">
        <v>6907</v>
      </c>
      <c r="B3571" s="6" t="s">
        <v>6923</v>
      </c>
      <c r="C3571" s="6" t="s">
        <v>6909</v>
      </c>
      <c r="D3571" s="4">
        <v>171655</v>
      </c>
      <c r="E3571" s="4">
        <v>172134</v>
      </c>
      <c r="F3571" s="5" t="s">
        <v>3328</v>
      </c>
      <c r="G3571" s="4">
        <v>172140</v>
      </c>
      <c r="H3571" s="5" t="s">
        <v>4332</v>
      </c>
      <c r="I3571" s="18">
        <v>45266</v>
      </c>
      <c r="J3571" s="28">
        <v>1295869860</v>
      </c>
      <c r="K3571" s="18">
        <v>45273</v>
      </c>
      <c r="L3571" s="18">
        <v>45291</v>
      </c>
      <c r="M3571" s="18"/>
      <c r="N3571" s="30">
        <v>9</v>
      </c>
      <c r="O3571" s="7">
        <v>5000</v>
      </c>
      <c r="P3571" s="30">
        <v>147</v>
      </c>
      <c r="Q3571" s="22">
        <v>7.9000519063171556E-2</v>
      </c>
      <c r="R3571" s="8">
        <v>5000</v>
      </c>
      <c r="S3571" s="4">
        <v>147</v>
      </c>
      <c r="T3571" s="10">
        <v>1303.3399999999999</v>
      </c>
      <c r="U3571" s="17" t="s">
        <v>6286</v>
      </c>
      <c r="V3571" s="21">
        <v>1</v>
      </c>
      <c r="W3571" s="9">
        <v>5000</v>
      </c>
      <c r="X3571" s="22">
        <f t="shared" si="275"/>
        <v>0</v>
      </c>
      <c r="Y3571" s="29">
        <v>1303.3399999999999</v>
      </c>
      <c r="Z3571" s="34">
        <f t="shared" si="276"/>
        <v>320000</v>
      </c>
      <c r="AA3571" s="34">
        <f t="shared" si="277"/>
        <v>1.5625E-2</v>
      </c>
      <c r="AB3571" s="35">
        <f t="shared" si="278"/>
        <v>2.296875</v>
      </c>
      <c r="AC3571" s="35">
        <f t="shared" si="279"/>
        <v>2.296875</v>
      </c>
      <c r="AD3571" s="6">
        <f>IFERROR(VLOOKUP(E3571,marginal!$A$2:$E$4826,4,FALSE),0)</f>
        <v>9073.9769230769198</v>
      </c>
    </row>
    <row r="3572" spans="1:30" x14ac:dyDescent="0.2">
      <c r="A3572" s="27" t="s">
        <v>6907</v>
      </c>
      <c r="B3572" s="6" t="s">
        <v>6917</v>
      </c>
      <c r="C3572" s="6" t="s">
        <v>6909</v>
      </c>
      <c r="D3572" s="4">
        <v>170407</v>
      </c>
      <c r="E3572" s="4">
        <v>172142</v>
      </c>
      <c r="F3572" s="5" t="s">
        <v>3471</v>
      </c>
      <c r="G3572" s="4">
        <v>172162</v>
      </c>
      <c r="H3572" s="5" t="s">
        <v>4333</v>
      </c>
      <c r="I3572" s="18">
        <v>45272</v>
      </c>
      <c r="J3572" s="28">
        <v>1290360422</v>
      </c>
      <c r="K3572" s="18">
        <v>45273</v>
      </c>
      <c r="L3572" s="18">
        <v>45291</v>
      </c>
      <c r="M3572" s="18"/>
      <c r="N3572" s="30">
        <v>10</v>
      </c>
      <c r="O3572" s="7">
        <v>7000</v>
      </c>
      <c r="P3572" s="30">
        <v>126</v>
      </c>
      <c r="Q3572" s="22">
        <v>0.11226939921536</v>
      </c>
      <c r="R3572" s="8">
        <v>5000</v>
      </c>
      <c r="S3572" s="4">
        <v>147</v>
      </c>
      <c r="T3572" s="10">
        <v>1303.3399999999999</v>
      </c>
      <c r="U3572" s="17" t="s">
        <v>6286</v>
      </c>
      <c r="V3572" s="21">
        <v>1</v>
      </c>
      <c r="W3572" s="9">
        <v>5000</v>
      </c>
      <c r="X3572" s="22">
        <f t="shared" si="275"/>
        <v>0</v>
      </c>
      <c r="Y3572" s="29">
        <v>1303.3399999999999</v>
      </c>
      <c r="Z3572" s="34">
        <f t="shared" si="276"/>
        <v>191000</v>
      </c>
      <c r="AA3572" s="34">
        <f t="shared" si="277"/>
        <v>2.6178010471204188E-2</v>
      </c>
      <c r="AB3572" s="35">
        <f t="shared" si="278"/>
        <v>3.2984293193717278</v>
      </c>
      <c r="AC3572" s="35">
        <f t="shared" si="279"/>
        <v>3.8481675392670156</v>
      </c>
      <c r="AD3572" s="6">
        <f>IFERROR(VLOOKUP(E3572,marginal!$A$2:$E$4826,4,FALSE),0)</f>
        <v>10410.043076923001</v>
      </c>
    </row>
    <row r="3573" spans="1:30" x14ac:dyDescent="0.2">
      <c r="A3573" s="27" t="s">
        <v>6907</v>
      </c>
      <c r="B3573" s="6" t="s">
        <v>6926</v>
      </c>
      <c r="C3573" s="6" t="s">
        <v>6909</v>
      </c>
      <c r="D3573" s="4">
        <v>171596</v>
      </c>
      <c r="E3573" s="4">
        <v>172172</v>
      </c>
      <c r="F3573" s="5" t="s">
        <v>4327</v>
      </c>
      <c r="G3573" s="4">
        <v>172175</v>
      </c>
      <c r="H3573" s="5" t="s">
        <v>4334</v>
      </c>
      <c r="I3573" s="18">
        <v>45266</v>
      </c>
      <c r="J3573" s="28">
        <v>1295773636</v>
      </c>
      <c r="K3573" s="18">
        <v>45273</v>
      </c>
      <c r="L3573" s="18">
        <v>45291</v>
      </c>
      <c r="M3573" s="18"/>
      <c r="N3573" s="30">
        <v>8</v>
      </c>
      <c r="O3573" s="7">
        <v>5000</v>
      </c>
      <c r="P3573" s="30">
        <v>147</v>
      </c>
      <c r="Q3573" s="22">
        <v>5.8283715876113994E-2</v>
      </c>
      <c r="R3573" s="8">
        <v>10000</v>
      </c>
      <c r="S3573" s="4">
        <v>142</v>
      </c>
      <c r="T3573" s="10">
        <v>2510.34</v>
      </c>
      <c r="U3573" s="17" t="s">
        <v>6286</v>
      </c>
      <c r="V3573" s="21">
        <v>1</v>
      </c>
      <c r="W3573" s="9">
        <v>10000</v>
      </c>
      <c r="X3573" s="22">
        <f t="shared" si="275"/>
        <v>0</v>
      </c>
      <c r="Y3573" s="29">
        <v>2510.34</v>
      </c>
      <c r="Z3573" s="34">
        <f t="shared" si="276"/>
        <v>348000</v>
      </c>
      <c r="AA3573" s="34">
        <f t="shared" si="277"/>
        <v>2.8735632183908046E-2</v>
      </c>
      <c r="AB3573" s="35">
        <f t="shared" si="278"/>
        <v>4.2241379310344831</v>
      </c>
      <c r="AC3573" s="35">
        <f t="shared" si="279"/>
        <v>4.0804597701149428</v>
      </c>
      <c r="AD3573" s="6">
        <f>IFERROR(VLOOKUP(E3573,marginal!$A$2:$E$4826,4,FALSE),0)</f>
        <v>11350.438461538401</v>
      </c>
    </row>
    <row r="3574" spans="1:30" x14ac:dyDescent="0.2">
      <c r="A3574" s="27" t="s">
        <v>6907</v>
      </c>
      <c r="B3574" s="6" t="s">
        <v>6918</v>
      </c>
      <c r="C3574" s="6" t="s">
        <v>6912</v>
      </c>
      <c r="D3574" s="4">
        <v>171323</v>
      </c>
      <c r="E3574" s="4">
        <v>172182</v>
      </c>
      <c r="F3574" s="5" t="s">
        <v>3319</v>
      </c>
      <c r="G3574" s="4">
        <v>172189</v>
      </c>
      <c r="H3574" s="5" t="s">
        <v>4335</v>
      </c>
      <c r="I3574" s="18">
        <v>45264</v>
      </c>
      <c r="J3574" s="28">
        <v>1294339263</v>
      </c>
      <c r="K3574" s="18">
        <v>45273</v>
      </c>
      <c r="L3574" s="18">
        <v>45291</v>
      </c>
      <c r="M3574" s="18"/>
      <c r="N3574" s="30">
        <v>10</v>
      </c>
      <c r="O3574" s="7">
        <v>5000</v>
      </c>
      <c r="P3574" s="30">
        <v>147</v>
      </c>
      <c r="Q3574" s="22">
        <v>0.11226939921535857</v>
      </c>
      <c r="R3574" s="8">
        <v>7000</v>
      </c>
      <c r="S3574" s="4">
        <v>142</v>
      </c>
      <c r="T3574" s="10">
        <v>1758.65</v>
      </c>
      <c r="U3574" s="17" t="s">
        <v>6286</v>
      </c>
      <c r="V3574" s="21">
        <v>0.2607974894305809</v>
      </c>
      <c r="W3574" s="9">
        <v>1825.5824260140662</v>
      </c>
      <c r="X3574" s="22">
        <f t="shared" si="275"/>
        <v>-0.7392025105694191</v>
      </c>
      <c r="Y3574" s="29">
        <v>458.65150478709114</v>
      </c>
      <c r="Z3574" s="34">
        <f t="shared" si="276"/>
        <v>191000</v>
      </c>
      <c r="AA3574" s="34">
        <f t="shared" si="277"/>
        <v>3.6649214659685861E-2</v>
      </c>
      <c r="AB3574" s="35">
        <f t="shared" si="278"/>
        <v>5.3874345549738214</v>
      </c>
      <c r="AC3574" s="35">
        <f t="shared" si="279"/>
        <v>5.2041884816753923</v>
      </c>
      <c r="AD3574" s="6">
        <f>IFERROR(VLOOKUP(E3574,marginal!$A$2:$E$4826,4,FALSE),0)</f>
        <v>-29147.791538461501</v>
      </c>
    </row>
    <row r="3575" spans="1:30" x14ac:dyDescent="0.2">
      <c r="A3575" s="27" t="s">
        <v>6907</v>
      </c>
      <c r="B3575" s="6" t="s">
        <v>6916</v>
      </c>
      <c r="C3575" s="6" t="s">
        <v>6912</v>
      </c>
      <c r="D3575" s="4">
        <v>171751</v>
      </c>
      <c r="E3575" s="4">
        <v>172220</v>
      </c>
      <c r="F3575" s="5" t="s">
        <v>4336</v>
      </c>
      <c r="G3575" s="4">
        <v>172221</v>
      </c>
      <c r="H3575" s="5" t="s">
        <v>4337</v>
      </c>
      <c r="I3575" s="18">
        <v>45267</v>
      </c>
      <c r="J3575" s="28">
        <v>1296593617</v>
      </c>
      <c r="K3575" s="18">
        <v>45273</v>
      </c>
      <c r="L3575" s="18">
        <v>45291</v>
      </c>
      <c r="M3575" s="18"/>
      <c r="N3575" s="30">
        <v>8</v>
      </c>
      <c r="O3575" s="7">
        <v>10000</v>
      </c>
      <c r="P3575" s="30">
        <v>132</v>
      </c>
      <c r="Q3575" s="22">
        <v>5.8283715876113903E-2</v>
      </c>
      <c r="R3575" s="8">
        <v>8000</v>
      </c>
      <c r="S3575" s="4">
        <v>142</v>
      </c>
      <c r="T3575" s="10">
        <v>2013.74</v>
      </c>
      <c r="U3575" s="17" t="s">
        <v>6286</v>
      </c>
      <c r="V3575" s="21">
        <v>1</v>
      </c>
      <c r="W3575" s="9">
        <v>8000</v>
      </c>
      <c r="X3575" s="22">
        <f t="shared" si="275"/>
        <v>0</v>
      </c>
      <c r="Y3575" s="29">
        <v>2013.74</v>
      </c>
      <c r="Z3575" s="34">
        <f t="shared" si="276"/>
        <v>348000</v>
      </c>
      <c r="AA3575" s="34">
        <f t="shared" si="277"/>
        <v>2.2988505747126436E-2</v>
      </c>
      <c r="AB3575" s="35">
        <f t="shared" si="278"/>
        <v>3.0344827586206895</v>
      </c>
      <c r="AC3575" s="35">
        <f t="shared" si="279"/>
        <v>3.264367816091954</v>
      </c>
      <c r="AD3575" s="6">
        <f>IFERROR(VLOOKUP(E3575,marginal!$A$2:$E$4826,4,FALSE),0)</f>
        <v>2449.4749999999999</v>
      </c>
    </row>
    <row r="3576" spans="1:30" x14ac:dyDescent="0.2">
      <c r="A3576" s="27" t="s">
        <v>6907</v>
      </c>
      <c r="B3576" s="6" t="s">
        <v>6916</v>
      </c>
      <c r="C3576" s="6" t="s">
        <v>6912</v>
      </c>
      <c r="D3576" s="4">
        <v>171762</v>
      </c>
      <c r="E3576" s="4">
        <v>172220</v>
      </c>
      <c r="F3576" s="5" t="s">
        <v>4336</v>
      </c>
      <c r="G3576" s="4">
        <v>172242</v>
      </c>
      <c r="H3576" s="5" t="s">
        <v>4338</v>
      </c>
      <c r="I3576" s="18">
        <v>45267</v>
      </c>
      <c r="J3576" s="28">
        <v>1296620564</v>
      </c>
      <c r="K3576" s="18">
        <v>45273</v>
      </c>
      <c r="L3576" s="18">
        <v>45291</v>
      </c>
      <c r="M3576" s="18"/>
      <c r="N3576" s="30">
        <v>9</v>
      </c>
      <c r="O3576" s="7">
        <v>10000</v>
      </c>
      <c r="P3576" s="30">
        <v>147</v>
      </c>
      <c r="Q3576" s="22">
        <v>7.9000519063170294E-2</v>
      </c>
      <c r="R3576" s="8">
        <v>7000</v>
      </c>
      <c r="S3576" s="4">
        <v>142</v>
      </c>
      <c r="T3576" s="10">
        <v>1758.65</v>
      </c>
      <c r="U3576" s="17" t="s">
        <v>6286</v>
      </c>
      <c r="V3576" s="21">
        <v>1</v>
      </c>
      <c r="W3576" s="9">
        <v>7000</v>
      </c>
      <c r="X3576" s="22">
        <f t="shared" si="275"/>
        <v>0</v>
      </c>
      <c r="Y3576" s="29">
        <v>1758.65</v>
      </c>
      <c r="Z3576" s="34">
        <f t="shared" si="276"/>
        <v>320000</v>
      </c>
      <c r="AA3576" s="34">
        <f t="shared" si="277"/>
        <v>2.1874999999999999E-2</v>
      </c>
      <c r="AB3576" s="35">
        <f t="shared" si="278"/>
        <v>3.2156249999999997</v>
      </c>
      <c r="AC3576" s="35">
        <f t="shared" si="279"/>
        <v>3.1062499999999997</v>
      </c>
      <c r="AD3576" s="6">
        <f>IFERROR(VLOOKUP(E3576,marginal!$A$2:$E$4826,4,FALSE),0)</f>
        <v>2449.4749999999999</v>
      </c>
    </row>
    <row r="3577" spans="1:30" x14ac:dyDescent="0.2">
      <c r="A3577" s="27" t="s">
        <v>6907</v>
      </c>
      <c r="B3577" s="6" t="s">
        <v>6916</v>
      </c>
      <c r="C3577" s="6" t="s">
        <v>6912</v>
      </c>
      <c r="D3577" s="4">
        <v>171750</v>
      </c>
      <c r="E3577" s="4">
        <v>172220</v>
      </c>
      <c r="F3577" s="5" t="s">
        <v>4336</v>
      </c>
      <c r="G3577" s="4">
        <v>172243</v>
      </c>
      <c r="H3577" s="5" t="s">
        <v>4339</v>
      </c>
      <c r="I3577" s="18">
        <v>45267</v>
      </c>
      <c r="J3577" s="28">
        <v>1296588236</v>
      </c>
      <c r="K3577" s="18">
        <v>45273</v>
      </c>
      <c r="L3577" s="18">
        <v>45291</v>
      </c>
      <c r="M3577" s="18"/>
      <c r="N3577" s="30">
        <v>8</v>
      </c>
      <c r="O3577" s="7">
        <v>10000</v>
      </c>
      <c r="P3577" s="30">
        <v>132</v>
      </c>
      <c r="Q3577" s="22">
        <v>5.8283715876113903E-2</v>
      </c>
      <c r="R3577" s="8">
        <v>8000</v>
      </c>
      <c r="S3577" s="4">
        <v>142</v>
      </c>
      <c r="T3577" s="10">
        <v>2013.74</v>
      </c>
      <c r="U3577" s="17" t="s">
        <v>6286</v>
      </c>
      <c r="V3577" s="21">
        <v>1</v>
      </c>
      <c r="W3577" s="9">
        <v>8000</v>
      </c>
      <c r="X3577" s="22">
        <f t="shared" si="275"/>
        <v>0</v>
      </c>
      <c r="Y3577" s="29">
        <v>2013.74</v>
      </c>
      <c r="Z3577" s="34">
        <f t="shared" si="276"/>
        <v>348000</v>
      </c>
      <c r="AA3577" s="34">
        <f t="shared" si="277"/>
        <v>2.2988505747126436E-2</v>
      </c>
      <c r="AB3577" s="35">
        <f t="shared" si="278"/>
        <v>3.0344827586206895</v>
      </c>
      <c r="AC3577" s="35">
        <f t="shared" si="279"/>
        <v>3.264367816091954</v>
      </c>
      <c r="AD3577" s="6">
        <f>IFERROR(VLOOKUP(E3577,marginal!$A$2:$E$4826,4,FALSE),0)</f>
        <v>2449.4749999999999</v>
      </c>
    </row>
    <row r="3578" spans="1:30" x14ac:dyDescent="0.2">
      <c r="A3578" s="27" t="s">
        <v>6907</v>
      </c>
      <c r="B3578" s="6" t="s">
        <v>6916</v>
      </c>
      <c r="C3578" s="6" t="s">
        <v>6912</v>
      </c>
      <c r="D3578" s="4">
        <v>171761</v>
      </c>
      <c r="E3578" s="4">
        <v>172220</v>
      </c>
      <c r="F3578" s="5" t="s">
        <v>4336</v>
      </c>
      <c r="G3578" s="4">
        <v>172245</v>
      </c>
      <c r="H3578" s="5" t="s">
        <v>4340</v>
      </c>
      <c r="I3578" s="18">
        <v>45267</v>
      </c>
      <c r="J3578" s="28">
        <v>1296614563</v>
      </c>
      <c r="K3578" s="18">
        <v>45273</v>
      </c>
      <c r="L3578" s="18">
        <v>45291</v>
      </c>
      <c r="M3578" s="18"/>
      <c r="N3578" s="30">
        <v>8</v>
      </c>
      <c r="O3578" s="7">
        <v>10000</v>
      </c>
      <c r="P3578" s="30">
        <v>132</v>
      </c>
      <c r="Q3578" s="22">
        <v>5.8283715876113903E-2</v>
      </c>
      <c r="R3578" s="8">
        <v>9000</v>
      </c>
      <c r="S3578" s="4">
        <v>142</v>
      </c>
      <c r="T3578" s="10">
        <v>2255.2800000000002</v>
      </c>
      <c r="U3578" s="17" t="s">
        <v>6286</v>
      </c>
      <c r="V3578" s="21">
        <v>1</v>
      </c>
      <c r="W3578" s="9">
        <v>9000</v>
      </c>
      <c r="X3578" s="22">
        <f t="shared" si="275"/>
        <v>0</v>
      </c>
      <c r="Y3578" s="29">
        <v>2255.2800000000002</v>
      </c>
      <c r="Z3578" s="34">
        <f t="shared" si="276"/>
        <v>348000</v>
      </c>
      <c r="AA3578" s="34">
        <f t="shared" si="277"/>
        <v>2.5862068965517241E-2</v>
      </c>
      <c r="AB3578" s="35">
        <f t="shared" si="278"/>
        <v>3.4137931034482758</v>
      </c>
      <c r="AC3578" s="35">
        <f t="shared" si="279"/>
        <v>3.6724137931034484</v>
      </c>
      <c r="AD3578" s="6">
        <f>IFERROR(VLOOKUP(E3578,marginal!$A$2:$E$4826,4,FALSE),0)</f>
        <v>2449.4749999999999</v>
      </c>
    </row>
    <row r="3579" spans="1:30" x14ac:dyDescent="0.2">
      <c r="A3579" s="27" t="s">
        <v>6907</v>
      </c>
      <c r="B3579" s="6" t="s">
        <v>6916</v>
      </c>
      <c r="C3579" s="6" t="s">
        <v>6912</v>
      </c>
      <c r="D3579" s="4">
        <v>172163</v>
      </c>
      <c r="E3579" s="4">
        <v>172220</v>
      </c>
      <c r="F3579" s="5" t="s">
        <v>4336</v>
      </c>
      <c r="G3579" s="4">
        <v>172250</v>
      </c>
      <c r="H3579" s="5" t="s">
        <v>4341</v>
      </c>
      <c r="I3579" s="18">
        <v>45272</v>
      </c>
      <c r="J3579" s="28">
        <v>1299572697</v>
      </c>
      <c r="K3579" s="18">
        <v>45273</v>
      </c>
      <c r="L3579" s="18">
        <v>45291</v>
      </c>
      <c r="M3579" s="18"/>
      <c r="N3579" s="30">
        <v>6</v>
      </c>
      <c r="O3579" s="7">
        <v>8000</v>
      </c>
      <c r="P3579" s="30">
        <v>138</v>
      </c>
      <c r="Q3579" s="22">
        <v>3.9770556926914676E-2</v>
      </c>
      <c r="R3579" s="8">
        <v>7000</v>
      </c>
      <c r="S3579" s="4">
        <v>142</v>
      </c>
      <c r="T3579" s="10">
        <v>1758.65</v>
      </c>
      <c r="U3579" s="17" t="s">
        <v>6286</v>
      </c>
      <c r="V3579" s="21">
        <v>1</v>
      </c>
      <c r="W3579" s="9">
        <v>7000</v>
      </c>
      <c r="X3579" s="22">
        <f t="shared" si="275"/>
        <v>0</v>
      </c>
      <c r="Y3579" s="29">
        <v>1758.65</v>
      </c>
      <c r="Z3579" s="34">
        <f t="shared" si="276"/>
        <v>342000</v>
      </c>
      <c r="AA3579" s="34">
        <f t="shared" si="277"/>
        <v>2.046783625730994E-2</v>
      </c>
      <c r="AB3579" s="35">
        <f t="shared" si="278"/>
        <v>2.8245614035087718</v>
      </c>
      <c r="AC3579" s="35">
        <f t="shared" si="279"/>
        <v>2.9064327485380117</v>
      </c>
      <c r="AD3579" s="6">
        <f>IFERROR(VLOOKUP(E3579,marginal!$A$2:$E$4826,4,FALSE),0)</f>
        <v>2449.4749999999999</v>
      </c>
    </row>
    <row r="3580" spans="1:30" x14ac:dyDescent="0.2">
      <c r="A3580" s="27" t="s">
        <v>6907</v>
      </c>
      <c r="B3580" s="6" t="s">
        <v>6914</v>
      </c>
      <c r="C3580" s="6" t="s">
        <v>6909</v>
      </c>
      <c r="D3580" s="4">
        <v>172058</v>
      </c>
      <c r="E3580" s="4">
        <v>172223</v>
      </c>
      <c r="F3580" s="5" t="s">
        <v>1690</v>
      </c>
      <c r="G3580" s="4">
        <v>172283</v>
      </c>
      <c r="H3580" s="5" t="s">
        <v>4342</v>
      </c>
      <c r="I3580" s="18">
        <v>45271</v>
      </c>
      <c r="J3580" s="28">
        <v>1299067028</v>
      </c>
      <c r="K3580" s="18">
        <v>45273</v>
      </c>
      <c r="L3580" s="18">
        <v>45291</v>
      </c>
      <c r="M3580" s="18"/>
      <c r="N3580" s="30">
        <v>3</v>
      </c>
      <c r="O3580" s="7">
        <v>7000</v>
      </c>
      <c r="P3580" s="30">
        <v>112</v>
      </c>
      <c r="Q3580" s="22">
        <v>3.3220596517330447E-2</v>
      </c>
      <c r="R3580" s="8">
        <v>5000</v>
      </c>
      <c r="S3580" s="4">
        <v>147</v>
      </c>
      <c r="T3580" s="10">
        <v>1303.3399999999999</v>
      </c>
      <c r="U3580" s="17" t="s">
        <v>6286</v>
      </c>
      <c r="V3580" s="21">
        <v>1</v>
      </c>
      <c r="W3580" s="9">
        <v>5000</v>
      </c>
      <c r="X3580" s="22">
        <f t="shared" si="275"/>
        <v>0</v>
      </c>
      <c r="Y3580" s="29">
        <v>1303.3399999999999</v>
      </c>
      <c r="Z3580" s="34">
        <f t="shared" si="276"/>
        <v>54000</v>
      </c>
      <c r="AA3580" s="34">
        <f t="shared" si="277"/>
        <v>9.2592592592592587E-2</v>
      </c>
      <c r="AB3580" s="35">
        <f t="shared" si="278"/>
        <v>10.37037037037037</v>
      </c>
      <c r="AC3580" s="35">
        <f t="shared" si="279"/>
        <v>13.611111111111111</v>
      </c>
      <c r="AD3580" s="6">
        <f>IFERROR(VLOOKUP(E3580,marginal!$A$2:$E$4826,4,FALSE),0)</f>
        <v>11977.2076923076</v>
      </c>
    </row>
    <row r="3581" spans="1:30" x14ac:dyDescent="0.2">
      <c r="A3581" s="27" t="s">
        <v>6907</v>
      </c>
      <c r="B3581" s="6" t="s">
        <v>6923</v>
      </c>
      <c r="C3581" s="6" t="s">
        <v>6909</v>
      </c>
      <c r="D3581" s="4">
        <v>172045</v>
      </c>
      <c r="E3581" s="4">
        <v>172342</v>
      </c>
      <c r="F3581" s="5" t="s">
        <v>1309</v>
      </c>
      <c r="G3581" s="4">
        <v>172351</v>
      </c>
      <c r="H3581" s="5" t="s">
        <v>4343</v>
      </c>
      <c r="I3581" s="18">
        <v>45271</v>
      </c>
      <c r="J3581" s="28">
        <v>1299021114</v>
      </c>
      <c r="K3581" s="18">
        <v>45273</v>
      </c>
      <c r="L3581" s="18">
        <v>45291</v>
      </c>
      <c r="M3581" s="18"/>
      <c r="N3581" s="30">
        <v>8</v>
      </c>
      <c r="O3581" s="7">
        <v>10000</v>
      </c>
      <c r="P3581" s="30">
        <v>132</v>
      </c>
      <c r="Q3581" s="22">
        <v>5.8283715876113903E-2</v>
      </c>
      <c r="R3581" s="8">
        <v>10000</v>
      </c>
      <c r="S3581" s="4">
        <v>142</v>
      </c>
      <c r="T3581" s="10">
        <v>2510.34</v>
      </c>
      <c r="U3581" s="17" t="s">
        <v>6286</v>
      </c>
      <c r="V3581" s="21">
        <v>1</v>
      </c>
      <c r="W3581" s="9">
        <v>10000</v>
      </c>
      <c r="X3581" s="22">
        <f t="shared" si="275"/>
        <v>0</v>
      </c>
      <c r="Y3581" s="29">
        <v>2510.34</v>
      </c>
      <c r="Z3581" s="34">
        <f t="shared" si="276"/>
        <v>348000</v>
      </c>
      <c r="AA3581" s="34">
        <f t="shared" si="277"/>
        <v>2.8735632183908046E-2</v>
      </c>
      <c r="AB3581" s="35">
        <f t="shared" si="278"/>
        <v>3.7931034482758621</v>
      </c>
      <c r="AC3581" s="35">
        <f t="shared" si="279"/>
        <v>4.0804597701149428</v>
      </c>
      <c r="AD3581" s="6">
        <f>IFERROR(VLOOKUP(E3581,marginal!$A$2:$E$4826,4,FALSE),0)</f>
        <v>12897.3238461538</v>
      </c>
    </row>
    <row r="3582" spans="1:30" x14ac:dyDescent="0.2">
      <c r="A3582" s="27" t="s">
        <v>6907</v>
      </c>
      <c r="B3582" s="6" t="s">
        <v>6910</v>
      </c>
      <c r="C3582" s="6" t="s">
        <v>6909</v>
      </c>
      <c r="D3582" s="4">
        <v>172211</v>
      </c>
      <c r="E3582" s="4">
        <v>172313</v>
      </c>
      <c r="F3582" s="5" t="s">
        <v>4344</v>
      </c>
      <c r="G3582" s="4">
        <v>172314</v>
      </c>
      <c r="H3582" s="5" t="s">
        <v>4345</v>
      </c>
      <c r="I3582" s="18">
        <v>45272</v>
      </c>
      <c r="J3582" s="28">
        <v>1299710977</v>
      </c>
      <c r="K3582" s="18">
        <v>45273</v>
      </c>
      <c r="L3582" s="18">
        <v>45291</v>
      </c>
      <c r="M3582" s="18"/>
      <c r="N3582" s="30">
        <v>2</v>
      </c>
      <c r="O3582" s="7">
        <v>10000</v>
      </c>
      <c r="P3582" s="30">
        <v>100</v>
      </c>
      <c r="Q3582" s="22">
        <v>1.82981294070719E-2</v>
      </c>
      <c r="R3582" s="8">
        <v>8000</v>
      </c>
      <c r="S3582" s="4">
        <v>142</v>
      </c>
      <c r="T3582" s="10">
        <v>2013.74</v>
      </c>
      <c r="U3582" s="17" t="s">
        <v>6286</v>
      </c>
      <c r="V3582" s="21">
        <v>1</v>
      </c>
      <c r="W3582" s="9">
        <v>8000</v>
      </c>
      <c r="X3582" s="22">
        <f t="shared" si="275"/>
        <v>0</v>
      </c>
      <c r="Y3582" s="29">
        <v>2013.74</v>
      </c>
      <c r="Z3582" s="34">
        <f t="shared" si="276"/>
        <v>131000</v>
      </c>
      <c r="AA3582" s="34">
        <f t="shared" si="277"/>
        <v>6.1068702290076333E-2</v>
      </c>
      <c r="AB3582" s="35">
        <f t="shared" si="278"/>
        <v>6.1068702290076331</v>
      </c>
      <c r="AC3582" s="35">
        <f t="shared" si="279"/>
        <v>8.6717557251908399</v>
      </c>
      <c r="AD3582" s="6">
        <f>IFERROR(VLOOKUP(E3582,marginal!$A$2:$E$4826,4,FALSE),0)</f>
        <v>3030.6589743589734</v>
      </c>
    </row>
    <row r="3583" spans="1:30" x14ac:dyDescent="0.2">
      <c r="A3583" s="27" t="s">
        <v>6907</v>
      </c>
      <c r="B3583" s="6" t="s">
        <v>6910</v>
      </c>
      <c r="C3583" s="6" t="s">
        <v>6909</v>
      </c>
      <c r="D3583" s="4">
        <v>170714</v>
      </c>
      <c r="E3583" s="4">
        <v>172313</v>
      </c>
      <c r="F3583" s="5" t="s">
        <v>4344</v>
      </c>
      <c r="G3583" s="4">
        <v>172370</v>
      </c>
      <c r="H3583" s="5" t="s">
        <v>4346</v>
      </c>
      <c r="I3583" s="18">
        <v>45272</v>
      </c>
      <c r="J3583" s="28">
        <v>1291710738</v>
      </c>
      <c r="K3583" s="18">
        <v>45273</v>
      </c>
      <c r="L3583" s="18">
        <v>45291</v>
      </c>
      <c r="M3583" s="18"/>
      <c r="N3583" s="30">
        <v>4</v>
      </c>
      <c r="O3583" s="7">
        <v>10000</v>
      </c>
      <c r="P3583" s="30">
        <v>110</v>
      </c>
      <c r="Q3583" s="22">
        <v>3.11605023919212E-2</v>
      </c>
      <c r="R3583" s="8">
        <v>8000</v>
      </c>
      <c r="S3583" s="4">
        <v>142</v>
      </c>
      <c r="T3583" s="10">
        <v>2013.74</v>
      </c>
      <c r="U3583" s="17" t="s">
        <v>6286</v>
      </c>
      <c r="V3583" s="21">
        <v>1</v>
      </c>
      <c r="W3583" s="9">
        <v>8000</v>
      </c>
      <c r="X3583" s="22">
        <f t="shared" si="275"/>
        <v>0</v>
      </c>
      <c r="Y3583" s="29">
        <v>2013.74</v>
      </c>
      <c r="Z3583" s="34">
        <f t="shared" si="276"/>
        <v>102000</v>
      </c>
      <c r="AA3583" s="34">
        <f t="shared" si="277"/>
        <v>7.8431372549019607E-2</v>
      </c>
      <c r="AB3583" s="35">
        <f t="shared" si="278"/>
        <v>8.6274509803921564</v>
      </c>
      <c r="AC3583" s="35">
        <f t="shared" si="279"/>
        <v>11.137254901960784</v>
      </c>
      <c r="AD3583" s="6">
        <f>IFERROR(VLOOKUP(E3583,marginal!$A$2:$E$4826,4,FALSE),0)</f>
        <v>3030.6589743589734</v>
      </c>
    </row>
    <row r="3584" spans="1:30" x14ac:dyDescent="0.2">
      <c r="A3584" s="27" t="s">
        <v>6907</v>
      </c>
      <c r="B3584" s="6" t="s">
        <v>6910</v>
      </c>
      <c r="C3584" s="6" t="s">
        <v>6909</v>
      </c>
      <c r="D3584" s="4">
        <v>171360</v>
      </c>
      <c r="E3584" s="4">
        <v>172313</v>
      </c>
      <c r="F3584" s="5" t="s">
        <v>4344</v>
      </c>
      <c r="G3584" s="4">
        <v>172371</v>
      </c>
      <c r="H3584" s="5" t="s">
        <v>4347</v>
      </c>
      <c r="I3584" s="18">
        <v>45264</v>
      </c>
      <c r="J3584" s="28">
        <v>1294544321</v>
      </c>
      <c r="K3584" s="18">
        <v>45273</v>
      </c>
      <c r="L3584" s="18">
        <v>45291</v>
      </c>
      <c r="M3584" s="18"/>
      <c r="N3584" s="30">
        <v>2</v>
      </c>
      <c r="O3584" s="7">
        <v>9000</v>
      </c>
      <c r="P3584" s="30">
        <v>100</v>
      </c>
      <c r="Q3584" s="22">
        <v>1.8298129407071966E-2</v>
      </c>
      <c r="R3584" s="8">
        <v>6000</v>
      </c>
      <c r="S3584" s="4">
        <v>142</v>
      </c>
      <c r="T3584" s="10">
        <v>1503.37</v>
      </c>
      <c r="U3584" s="17" t="s">
        <v>6286</v>
      </c>
      <c r="V3584" s="21">
        <v>1</v>
      </c>
      <c r="W3584" s="9">
        <v>6000</v>
      </c>
      <c r="X3584" s="22">
        <f t="shared" si="275"/>
        <v>0</v>
      </c>
      <c r="Y3584" s="29">
        <v>1503.37</v>
      </c>
      <c r="Z3584" s="34">
        <f t="shared" si="276"/>
        <v>131000</v>
      </c>
      <c r="AA3584" s="34">
        <f t="shared" si="277"/>
        <v>4.5801526717557252E-2</v>
      </c>
      <c r="AB3584" s="35">
        <f t="shared" si="278"/>
        <v>4.5801526717557248</v>
      </c>
      <c r="AC3584" s="35">
        <f t="shared" si="279"/>
        <v>6.5038167938931295</v>
      </c>
      <c r="AD3584" s="6">
        <f>IFERROR(VLOOKUP(E3584,marginal!$A$2:$E$4826,4,FALSE),0)</f>
        <v>3030.6589743589734</v>
      </c>
    </row>
    <row r="3585" spans="1:30" x14ac:dyDescent="0.2">
      <c r="A3585" s="27" t="s">
        <v>6907</v>
      </c>
      <c r="B3585" s="6" t="s">
        <v>6910</v>
      </c>
      <c r="C3585" s="6" t="s">
        <v>6909</v>
      </c>
      <c r="D3585" s="4">
        <v>171362</v>
      </c>
      <c r="E3585" s="4">
        <v>172313</v>
      </c>
      <c r="F3585" s="5" t="s">
        <v>4344</v>
      </c>
      <c r="G3585" s="4">
        <v>172372</v>
      </c>
      <c r="H3585" s="5" t="s">
        <v>4348</v>
      </c>
      <c r="I3585" s="18">
        <v>45264</v>
      </c>
      <c r="J3585" s="28">
        <v>1294544620</v>
      </c>
      <c r="K3585" s="18">
        <v>45273</v>
      </c>
      <c r="L3585" s="18">
        <v>45291</v>
      </c>
      <c r="M3585" s="18"/>
      <c r="N3585" s="30">
        <v>7</v>
      </c>
      <c r="O3585" s="7">
        <v>9000</v>
      </c>
      <c r="P3585" s="30">
        <v>146</v>
      </c>
      <c r="Q3585" s="22">
        <v>5.2439109759484744E-2</v>
      </c>
      <c r="R3585" s="8">
        <v>6000</v>
      </c>
      <c r="S3585" s="4">
        <v>142</v>
      </c>
      <c r="T3585" s="10">
        <v>1503.37</v>
      </c>
      <c r="U3585" s="17" t="s">
        <v>6286</v>
      </c>
      <c r="V3585" s="21">
        <v>1</v>
      </c>
      <c r="W3585" s="9">
        <v>6000</v>
      </c>
      <c r="X3585" s="22">
        <f t="shared" si="275"/>
        <v>0</v>
      </c>
      <c r="Y3585" s="29">
        <v>1503.37</v>
      </c>
      <c r="Z3585" s="34">
        <f t="shared" si="276"/>
        <v>208000</v>
      </c>
      <c r="AA3585" s="34">
        <f t="shared" si="277"/>
        <v>2.8846153846153848E-2</v>
      </c>
      <c r="AB3585" s="35">
        <f t="shared" si="278"/>
        <v>4.2115384615384617</v>
      </c>
      <c r="AC3585" s="35">
        <f t="shared" si="279"/>
        <v>4.0961538461538467</v>
      </c>
      <c r="AD3585" s="6">
        <f>IFERROR(VLOOKUP(E3585,marginal!$A$2:$E$4826,4,FALSE),0)</f>
        <v>3030.6589743589734</v>
      </c>
    </row>
    <row r="3586" spans="1:30" x14ac:dyDescent="0.2">
      <c r="A3586" s="27" t="s">
        <v>6907</v>
      </c>
      <c r="B3586" s="6" t="s">
        <v>6910</v>
      </c>
      <c r="C3586" s="6" t="s">
        <v>6909</v>
      </c>
      <c r="D3586" s="4">
        <v>171734</v>
      </c>
      <c r="E3586" s="4">
        <v>172313</v>
      </c>
      <c r="F3586" s="5" t="s">
        <v>4344</v>
      </c>
      <c r="G3586" s="4">
        <v>172373</v>
      </c>
      <c r="H3586" s="5" t="s">
        <v>4349</v>
      </c>
      <c r="I3586" s="18">
        <v>45267</v>
      </c>
      <c r="J3586" s="28">
        <v>1296498820</v>
      </c>
      <c r="K3586" s="18">
        <v>45273</v>
      </c>
      <c r="L3586" s="18">
        <v>45291</v>
      </c>
      <c r="M3586" s="18"/>
      <c r="N3586" s="30">
        <v>2</v>
      </c>
      <c r="O3586" s="7">
        <v>10000</v>
      </c>
      <c r="P3586" s="30">
        <v>100</v>
      </c>
      <c r="Q3586" s="22">
        <v>1.82981294070719E-2</v>
      </c>
      <c r="R3586" s="8">
        <v>8000</v>
      </c>
      <c r="S3586" s="4">
        <v>142</v>
      </c>
      <c r="T3586" s="10">
        <v>2013.74</v>
      </c>
      <c r="U3586" s="17" t="s">
        <v>6286</v>
      </c>
      <c r="V3586" s="21">
        <v>1</v>
      </c>
      <c r="W3586" s="9">
        <v>8000</v>
      </c>
      <c r="X3586" s="22">
        <f t="shared" si="275"/>
        <v>0</v>
      </c>
      <c r="Y3586" s="29">
        <v>2013.74</v>
      </c>
      <c r="Z3586" s="34">
        <f t="shared" si="276"/>
        <v>131000</v>
      </c>
      <c r="AA3586" s="34">
        <f t="shared" si="277"/>
        <v>6.1068702290076333E-2</v>
      </c>
      <c r="AB3586" s="35">
        <f t="shared" si="278"/>
        <v>6.1068702290076331</v>
      </c>
      <c r="AC3586" s="35">
        <f t="shared" si="279"/>
        <v>8.6717557251908399</v>
      </c>
      <c r="AD3586" s="6">
        <f>IFERROR(VLOOKUP(E3586,marginal!$A$2:$E$4826,4,FALSE),0)</f>
        <v>3030.6589743589734</v>
      </c>
    </row>
    <row r="3587" spans="1:30" x14ac:dyDescent="0.2">
      <c r="A3587" s="27" t="s">
        <v>6907</v>
      </c>
      <c r="B3587" s="6" t="s">
        <v>6917</v>
      </c>
      <c r="C3587" s="6" t="s">
        <v>6909</v>
      </c>
      <c r="D3587" s="4">
        <v>172046</v>
      </c>
      <c r="E3587" s="4">
        <v>172353</v>
      </c>
      <c r="F3587" s="5" t="s">
        <v>3317</v>
      </c>
      <c r="G3587" s="4">
        <v>172386</v>
      </c>
      <c r="H3587" s="5" t="s">
        <v>4350</v>
      </c>
      <c r="I3587" s="18">
        <v>45271</v>
      </c>
      <c r="J3587" s="28">
        <v>1299073681</v>
      </c>
      <c r="K3587" s="18">
        <v>45274</v>
      </c>
      <c r="L3587" s="18">
        <v>45291</v>
      </c>
      <c r="M3587" s="18"/>
      <c r="N3587" s="30">
        <v>9</v>
      </c>
      <c r="O3587" s="7">
        <v>10000</v>
      </c>
      <c r="P3587" s="30">
        <v>147</v>
      </c>
      <c r="Q3587" s="22">
        <v>7.9000519063170294E-2</v>
      </c>
      <c r="R3587" s="8">
        <v>5000</v>
      </c>
      <c r="S3587" s="4">
        <v>147</v>
      </c>
      <c r="T3587" s="10">
        <v>1303.3399999999999</v>
      </c>
      <c r="U3587" s="17" t="s">
        <v>6286</v>
      </c>
      <c r="V3587" s="21">
        <v>1</v>
      </c>
      <c r="W3587" s="9">
        <v>5000</v>
      </c>
      <c r="X3587" s="22">
        <f t="shared" ref="X3587:X3650" si="280">W3587/R3587-1</f>
        <v>0</v>
      </c>
      <c r="Y3587" s="29">
        <v>1303.3399999999999</v>
      </c>
      <c r="Z3587" s="34">
        <f t="shared" ref="Z3587:Z3650" si="281">SUMIFS($R:$R,$L:$L,$L3587,$N:$N,$N3587)</f>
        <v>320000</v>
      </c>
      <c r="AA3587" s="34">
        <f t="shared" ref="AA3587:AA3650" si="282">$R3587/Z3587</f>
        <v>1.5625E-2</v>
      </c>
      <c r="AB3587" s="35">
        <f t="shared" ref="AB3587:AB3650" si="283">AA3587*$P3587</f>
        <v>2.296875</v>
      </c>
      <c r="AC3587" s="35">
        <f t="shared" ref="AC3587:AC3650" si="284">AA3587*$S3587</f>
        <v>2.296875</v>
      </c>
      <c r="AD3587" s="6">
        <f>IFERROR(VLOOKUP(E3587,marginal!$A$2:$E$4826,4,FALSE),0)</f>
        <v>14672.713076923001</v>
      </c>
    </row>
    <row r="3588" spans="1:30" x14ac:dyDescent="0.2">
      <c r="A3588" s="27" t="s">
        <v>6907</v>
      </c>
      <c r="B3588" s="6" t="s">
        <v>6915</v>
      </c>
      <c r="C3588" s="6" t="s">
        <v>6909</v>
      </c>
      <c r="D3588" s="4">
        <v>172158</v>
      </c>
      <c r="E3588" s="4">
        <v>172252</v>
      </c>
      <c r="F3588" s="5" t="s">
        <v>269</v>
      </c>
      <c r="G3588" s="4">
        <v>172264</v>
      </c>
      <c r="H3588" s="5" t="s">
        <v>4351</v>
      </c>
      <c r="I3588" s="18">
        <v>45272</v>
      </c>
      <c r="J3588" s="28">
        <v>1299567815</v>
      </c>
      <c r="K3588" s="18">
        <v>45273</v>
      </c>
      <c r="L3588" s="18">
        <v>45291</v>
      </c>
      <c r="M3588" s="18"/>
      <c r="N3588" s="30">
        <v>1</v>
      </c>
      <c r="O3588" s="7">
        <v>10000</v>
      </c>
      <c r="P3588" s="30">
        <v>90</v>
      </c>
      <c r="Q3588" s="22">
        <v>5.9818464604665302E-3</v>
      </c>
      <c r="R3588" s="8">
        <v>10000</v>
      </c>
      <c r="S3588" s="4">
        <v>142</v>
      </c>
      <c r="T3588" s="10">
        <v>2510.34</v>
      </c>
      <c r="U3588" s="17" t="s">
        <v>6286</v>
      </c>
      <c r="V3588" s="21">
        <v>1</v>
      </c>
      <c r="W3588" s="9">
        <v>10000</v>
      </c>
      <c r="X3588" s="22">
        <f t="shared" si="280"/>
        <v>0</v>
      </c>
      <c r="Y3588" s="29">
        <v>2510.34</v>
      </c>
      <c r="Z3588" s="34">
        <f t="shared" si="281"/>
        <v>73000</v>
      </c>
      <c r="AA3588" s="34">
        <f t="shared" si="282"/>
        <v>0.13698630136986301</v>
      </c>
      <c r="AB3588" s="35">
        <f t="shared" si="283"/>
        <v>12.328767123287671</v>
      </c>
      <c r="AC3588" s="35">
        <f t="shared" si="284"/>
        <v>19.452054794520546</v>
      </c>
      <c r="AD3588" s="6">
        <f>IFERROR(VLOOKUP(E3588,marginal!$A$2:$E$4826,4,FALSE),0)</f>
        <v>17901.855384615352</v>
      </c>
    </row>
    <row r="3589" spans="1:30" x14ac:dyDescent="0.2">
      <c r="A3589" s="27" t="s">
        <v>6907</v>
      </c>
      <c r="B3589" s="6" t="s">
        <v>6915</v>
      </c>
      <c r="C3589" s="6" t="s">
        <v>6909</v>
      </c>
      <c r="D3589" s="4">
        <v>172159</v>
      </c>
      <c r="E3589" s="4">
        <v>172252</v>
      </c>
      <c r="F3589" s="5" t="s">
        <v>269</v>
      </c>
      <c r="G3589" s="4">
        <v>172265</v>
      </c>
      <c r="H3589" s="5" t="s">
        <v>4352</v>
      </c>
      <c r="I3589" s="18">
        <v>45272</v>
      </c>
      <c r="J3589" s="28">
        <v>1299567533</v>
      </c>
      <c r="K3589" s="18">
        <v>45273</v>
      </c>
      <c r="L3589" s="18">
        <v>45291</v>
      </c>
      <c r="M3589" s="18"/>
      <c r="N3589" s="30">
        <v>1</v>
      </c>
      <c r="O3589" s="7">
        <v>10000</v>
      </c>
      <c r="P3589" s="30">
        <v>90</v>
      </c>
      <c r="Q3589" s="22">
        <v>5.9818464604665302E-3</v>
      </c>
      <c r="R3589" s="8">
        <v>5000</v>
      </c>
      <c r="S3589" s="4">
        <v>147</v>
      </c>
      <c r="T3589" s="10">
        <v>1303.3399999999999</v>
      </c>
      <c r="U3589" s="17" t="s">
        <v>6286</v>
      </c>
      <c r="V3589" s="21">
        <v>1</v>
      </c>
      <c r="W3589" s="9">
        <v>5000</v>
      </c>
      <c r="X3589" s="22">
        <f t="shared" si="280"/>
        <v>0</v>
      </c>
      <c r="Y3589" s="29">
        <v>1303.3399999999999</v>
      </c>
      <c r="Z3589" s="34">
        <f t="shared" si="281"/>
        <v>73000</v>
      </c>
      <c r="AA3589" s="34">
        <f t="shared" si="282"/>
        <v>6.8493150684931503E-2</v>
      </c>
      <c r="AB3589" s="35">
        <f t="shared" si="283"/>
        <v>6.1643835616438354</v>
      </c>
      <c r="AC3589" s="35">
        <f t="shared" si="284"/>
        <v>10.068493150684931</v>
      </c>
      <c r="AD3589" s="6">
        <f>IFERROR(VLOOKUP(E3589,marginal!$A$2:$E$4826,4,FALSE),0)</f>
        <v>17901.855384615352</v>
      </c>
    </row>
    <row r="3590" spans="1:30" x14ac:dyDescent="0.2">
      <c r="A3590" s="27" t="s">
        <v>6907</v>
      </c>
      <c r="B3590" s="6" t="s">
        <v>6914</v>
      </c>
      <c r="C3590" s="6" t="s">
        <v>6909</v>
      </c>
      <c r="D3590" s="4">
        <v>172382</v>
      </c>
      <c r="E3590" s="4">
        <v>172521</v>
      </c>
      <c r="F3590" s="5" t="s">
        <v>3461</v>
      </c>
      <c r="G3590" s="4">
        <v>172528</v>
      </c>
      <c r="H3590" s="5" t="s">
        <v>4353</v>
      </c>
      <c r="I3590" s="18">
        <v>45274</v>
      </c>
      <c r="J3590" s="28">
        <v>1300360678</v>
      </c>
      <c r="K3590" s="18">
        <v>45275</v>
      </c>
      <c r="L3590" s="18">
        <v>45291</v>
      </c>
      <c r="M3590" s="18"/>
      <c r="N3590" s="30">
        <v>7</v>
      </c>
      <c r="O3590" s="7">
        <v>10000</v>
      </c>
      <c r="P3590" s="30">
        <v>127</v>
      </c>
      <c r="Q3590" s="22">
        <v>5.24391097594855E-2</v>
      </c>
      <c r="R3590" s="8">
        <v>5000</v>
      </c>
      <c r="S3590" s="4">
        <v>147</v>
      </c>
      <c r="T3590" s="10">
        <v>1303.3399999999999</v>
      </c>
      <c r="U3590" s="17" t="s">
        <v>6286</v>
      </c>
      <c r="V3590" s="21">
        <v>1</v>
      </c>
      <c r="W3590" s="9">
        <v>5000</v>
      </c>
      <c r="X3590" s="22">
        <f t="shared" si="280"/>
        <v>0</v>
      </c>
      <c r="Y3590" s="29">
        <v>1303.3399999999999</v>
      </c>
      <c r="Z3590" s="34">
        <f t="shared" si="281"/>
        <v>208000</v>
      </c>
      <c r="AA3590" s="34">
        <f t="shared" si="282"/>
        <v>2.403846153846154E-2</v>
      </c>
      <c r="AB3590" s="35">
        <f t="shared" si="283"/>
        <v>3.0528846153846154</v>
      </c>
      <c r="AC3590" s="35">
        <f t="shared" si="284"/>
        <v>3.5336538461538463</v>
      </c>
      <c r="AD3590" s="6">
        <f>IFERROR(VLOOKUP(E3590,marginal!$A$2:$E$4826,4,FALSE),0)</f>
        <v>14768.695384615299</v>
      </c>
    </row>
    <row r="3591" spans="1:30" x14ac:dyDescent="0.2">
      <c r="A3591" s="27" t="s">
        <v>6907</v>
      </c>
      <c r="B3591" s="6" t="s">
        <v>6916</v>
      </c>
      <c r="C3591" s="6" t="s">
        <v>6912</v>
      </c>
      <c r="D3591" s="4">
        <v>172090</v>
      </c>
      <c r="E3591" s="4">
        <v>172533</v>
      </c>
      <c r="F3591" s="5" t="s">
        <v>3347</v>
      </c>
      <c r="G3591" s="4">
        <v>172541</v>
      </c>
      <c r="H3591" s="5" t="s">
        <v>4354</v>
      </c>
      <c r="I3591" s="18">
        <v>45271</v>
      </c>
      <c r="J3591" s="28">
        <v>1299151868</v>
      </c>
      <c r="K3591" s="18">
        <v>45275</v>
      </c>
      <c r="L3591" s="18">
        <v>45291</v>
      </c>
      <c r="M3591" s="18"/>
      <c r="N3591" s="30">
        <v>10</v>
      </c>
      <c r="O3591" s="7">
        <v>5000</v>
      </c>
      <c r="P3591" s="30">
        <v>147</v>
      </c>
      <c r="Q3591" s="22">
        <v>0.11226939921536</v>
      </c>
      <c r="R3591" s="8">
        <v>7000</v>
      </c>
      <c r="S3591" s="4">
        <v>142</v>
      </c>
      <c r="T3591" s="10">
        <v>1758.65</v>
      </c>
      <c r="U3591" s="17" t="s">
        <v>6286</v>
      </c>
      <c r="V3591" s="21">
        <v>1</v>
      </c>
      <c r="W3591" s="9">
        <v>7000</v>
      </c>
      <c r="X3591" s="22">
        <f t="shared" si="280"/>
        <v>0</v>
      </c>
      <c r="Y3591" s="29">
        <v>1758.65</v>
      </c>
      <c r="Z3591" s="34">
        <f t="shared" si="281"/>
        <v>191000</v>
      </c>
      <c r="AA3591" s="34">
        <f t="shared" si="282"/>
        <v>3.6649214659685861E-2</v>
      </c>
      <c r="AB3591" s="35">
        <f t="shared" si="283"/>
        <v>5.3874345549738214</v>
      </c>
      <c r="AC3591" s="35">
        <f t="shared" si="284"/>
        <v>5.2041884816753923</v>
      </c>
      <c r="AD3591" s="6">
        <f>IFERROR(VLOOKUP(E3591,marginal!$A$2:$E$4826,4,FALSE),0)</f>
        <v>12450.2907692307</v>
      </c>
    </row>
    <row r="3592" spans="1:30" x14ac:dyDescent="0.2">
      <c r="A3592" s="27" t="s">
        <v>6907</v>
      </c>
      <c r="B3592" s="6" t="s">
        <v>6916</v>
      </c>
      <c r="C3592" s="6" t="s">
        <v>6912</v>
      </c>
      <c r="D3592" s="4">
        <v>172080</v>
      </c>
      <c r="E3592" s="4">
        <v>172533</v>
      </c>
      <c r="F3592" s="5" t="s">
        <v>3347</v>
      </c>
      <c r="G3592" s="4">
        <v>172542</v>
      </c>
      <c r="H3592" s="5" t="s">
        <v>4355</v>
      </c>
      <c r="I3592" s="18">
        <v>45273</v>
      </c>
      <c r="J3592" s="28">
        <v>1299492270</v>
      </c>
      <c r="K3592" s="18">
        <v>45275</v>
      </c>
      <c r="L3592" s="18">
        <v>45291</v>
      </c>
      <c r="M3592" s="18"/>
      <c r="N3592" s="30">
        <v>6</v>
      </c>
      <c r="O3592" s="7">
        <v>8000</v>
      </c>
      <c r="P3592" s="30">
        <v>138</v>
      </c>
      <c r="Q3592" s="22">
        <v>3.9770556926914676E-2</v>
      </c>
      <c r="R3592" s="8">
        <v>7000</v>
      </c>
      <c r="S3592" s="4">
        <v>142</v>
      </c>
      <c r="T3592" s="10">
        <v>1758.65</v>
      </c>
      <c r="U3592" s="17" t="s">
        <v>6286</v>
      </c>
      <c r="V3592" s="21">
        <v>1</v>
      </c>
      <c r="W3592" s="9">
        <v>7000</v>
      </c>
      <c r="X3592" s="22">
        <f t="shared" si="280"/>
        <v>0</v>
      </c>
      <c r="Y3592" s="29">
        <v>1758.65</v>
      </c>
      <c r="Z3592" s="34">
        <f t="shared" si="281"/>
        <v>342000</v>
      </c>
      <c r="AA3592" s="34">
        <f t="shared" si="282"/>
        <v>2.046783625730994E-2</v>
      </c>
      <c r="AB3592" s="35">
        <f t="shared" si="283"/>
        <v>2.8245614035087718</v>
      </c>
      <c r="AC3592" s="35">
        <f t="shared" si="284"/>
        <v>2.9064327485380117</v>
      </c>
      <c r="AD3592" s="6">
        <f>IFERROR(VLOOKUP(E3592,marginal!$A$2:$E$4826,4,FALSE),0)</f>
        <v>12450.2907692307</v>
      </c>
    </row>
    <row r="3593" spans="1:30" x14ac:dyDescent="0.2">
      <c r="A3593" s="27" t="s">
        <v>6907</v>
      </c>
      <c r="B3593" s="6" t="s">
        <v>6908</v>
      </c>
      <c r="C3593" s="6" t="s">
        <v>6909</v>
      </c>
      <c r="D3593" s="4">
        <v>170332</v>
      </c>
      <c r="E3593" s="4">
        <v>172547</v>
      </c>
      <c r="F3593" s="5" t="s">
        <v>4356</v>
      </c>
      <c r="G3593" s="4">
        <v>172548</v>
      </c>
      <c r="H3593" s="5" t="s">
        <v>4357</v>
      </c>
      <c r="I3593" s="18">
        <v>45257</v>
      </c>
      <c r="J3593" s="28">
        <v>1290171245</v>
      </c>
      <c r="K3593" s="18">
        <v>45275</v>
      </c>
      <c r="L3593" s="18">
        <v>45291</v>
      </c>
      <c r="M3593" s="18"/>
      <c r="N3593" s="30">
        <v>7</v>
      </c>
      <c r="O3593" s="7">
        <v>10000</v>
      </c>
      <c r="P3593" s="30">
        <v>142</v>
      </c>
      <c r="Q3593" s="22">
        <v>5.2439109759484744E-2</v>
      </c>
      <c r="R3593" s="8">
        <v>6000</v>
      </c>
      <c r="S3593" s="4">
        <v>142</v>
      </c>
      <c r="T3593" s="10">
        <v>1503.37</v>
      </c>
      <c r="U3593" s="17" t="s">
        <v>6286</v>
      </c>
      <c r="V3593" s="21">
        <v>1</v>
      </c>
      <c r="W3593" s="9">
        <v>6000</v>
      </c>
      <c r="X3593" s="22">
        <f t="shared" si="280"/>
        <v>0</v>
      </c>
      <c r="Y3593" s="29">
        <v>1503.37</v>
      </c>
      <c r="Z3593" s="34">
        <f t="shared" si="281"/>
        <v>208000</v>
      </c>
      <c r="AA3593" s="34">
        <f t="shared" si="282"/>
        <v>2.8846153846153848E-2</v>
      </c>
      <c r="AB3593" s="35">
        <f t="shared" si="283"/>
        <v>4.0961538461538467</v>
      </c>
      <c r="AC3593" s="35">
        <f t="shared" si="284"/>
        <v>4.0961538461538467</v>
      </c>
      <c r="AD3593" s="6">
        <f>IFERROR(VLOOKUP(E3593,marginal!$A$2:$E$4826,4,FALSE),0)</f>
        <v>3146.6333333333332</v>
      </c>
    </row>
    <row r="3594" spans="1:30" x14ac:dyDescent="0.2">
      <c r="A3594" s="27" t="s">
        <v>6907</v>
      </c>
      <c r="B3594" s="6" t="s">
        <v>6908</v>
      </c>
      <c r="C3594" s="6" t="s">
        <v>6909</v>
      </c>
      <c r="D3594" s="4">
        <v>170335</v>
      </c>
      <c r="E3594" s="4">
        <v>172547</v>
      </c>
      <c r="F3594" s="5" t="s">
        <v>4356</v>
      </c>
      <c r="G3594" s="4">
        <v>172549</v>
      </c>
      <c r="H3594" s="5" t="s">
        <v>4358</v>
      </c>
      <c r="I3594" s="18">
        <v>45274</v>
      </c>
      <c r="J3594" s="28">
        <v>1290171493</v>
      </c>
      <c r="K3594" s="18">
        <v>45275</v>
      </c>
      <c r="L3594" s="18">
        <v>45291</v>
      </c>
      <c r="M3594" s="18"/>
      <c r="N3594" s="30">
        <v>7</v>
      </c>
      <c r="O3594" s="7">
        <v>10000</v>
      </c>
      <c r="P3594" s="30">
        <v>127</v>
      </c>
      <c r="Q3594" s="22">
        <v>5.24391097594855E-2</v>
      </c>
      <c r="R3594" s="8">
        <v>15000</v>
      </c>
      <c r="S3594" s="4">
        <v>132</v>
      </c>
      <c r="T3594" s="10">
        <v>3482.83</v>
      </c>
      <c r="U3594" s="17" t="s">
        <v>6286</v>
      </c>
      <c r="V3594" s="21">
        <v>1</v>
      </c>
      <c r="W3594" s="9">
        <v>15000</v>
      </c>
      <c r="X3594" s="22">
        <f t="shared" si="280"/>
        <v>0</v>
      </c>
      <c r="Y3594" s="29">
        <v>3482.83</v>
      </c>
      <c r="Z3594" s="34">
        <f t="shared" si="281"/>
        <v>208000</v>
      </c>
      <c r="AA3594" s="34">
        <f t="shared" si="282"/>
        <v>7.2115384615384609E-2</v>
      </c>
      <c r="AB3594" s="35">
        <f t="shared" si="283"/>
        <v>9.1586538461538449</v>
      </c>
      <c r="AC3594" s="35">
        <f t="shared" si="284"/>
        <v>9.5192307692307683</v>
      </c>
      <c r="AD3594" s="6">
        <f>IFERROR(VLOOKUP(E3594,marginal!$A$2:$E$4826,4,FALSE),0)</f>
        <v>3146.6333333333332</v>
      </c>
    </row>
    <row r="3595" spans="1:30" x14ac:dyDescent="0.2">
      <c r="A3595" s="27" t="s">
        <v>6907</v>
      </c>
      <c r="B3595" s="6" t="s">
        <v>6908</v>
      </c>
      <c r="C3595" s="6" t="s">
        <v>6909</v>
      </c>
      <c r="D3595" s="4">
        <v>170334</v>
      </c>
      <c r="E3595" s="4">
        <v>172547</v>
      </c>
      <c r="F3595" s="5" t="s">
        <v>4356</v>
      </c>
      <c r="G3595" s="4">
        <v>172550</v>
      </c>
      <c r="H3595" s="5" t="s">
        <v>4359</v>
      </c>
      <c r="I3595" s="18">
        <v>45274</v>
      </c>
      <c r="J3595" s="28">
        <v>1290171373</v>
      </c>
      <c r="K3595" s="18">
        <v>45275</v>
      </c>
      <c r="L3595" s="18">
        <v>45291</v>
      </c>
      <c r="M3595" s="18"/>
      <c r="N3595" s="30">
        <v>5</v>
      </c>
      <c r="O3595" s="7">
        <v>10000</v>
      </c>
      <c r="P3595" s="30">
        <v>112</v>
      </c>
      <c r="Q3595" s="22">
        <v>3.3741050530766176E-2</v>
      </c>
      <c r="R3595" s="8">
        <v>6000</v>
      </c>
      <c r="S3595" s="4">
        <v>142</v>
      </c>
      <c r="T3595" s="10">
        <v>1503.37</v>
      </c>
      <c r="U3595" s="17" t="s">
        <v>6286</v>
      </c>
      <c r="V3595" s="21">
        <v>1</v>
      </c>
      <c r="W3595" s="9">
        <v>6000</v>
      </c>
      <c r="X3595" s="22">
        <f t="shared" si="280"/>
        <v>0</v>
      </c>
      <c r="Y3595" s="29">
        <v>1503.37</v>
      </c>
      <c r="Z3595" s="34">
        <f t="shared" si="281"/>
        <v>157000</v>
      </c>
      <c r="AA3595" s="34">
        <f t="shared" si="282"/>
        <v>3.8216560509554139E-2</v>
      </c>
      <c r="AB3595" s="35">
        <f t="shared" si="283"/>
        <v>4.2802547770700636</v>
      </c>
      <c r="AC3595" s="35">
        <f t="shared" si="284"/>
        <v>5.4267515923566876</v>
      </c>
      <c r="AD3595" s="6">
        <f>IFERROR(VLOOKUP(E3595,marginal!$A$2:$E$4826,4,FALSE),0)</f>
        <v>3146.6333333333332</v>
      </c>
    </row>
    <row r="3596" spans="1:30" x14ac:dyDescent="0.2">
      <c r="A3596" s="27" t="s">
        <v>6907</v>
      </c>
      <c r="B3596" s="6" t="s">
        <v>6908</v>
      </c>
      <c r="C3596" s="6" t="s">
        <v>6909</v>
      </c>
      <c r="D3596" s="4">
        <v>170330</v>
      </c>
      <c r="E3596" s="4">
        <v>172547</v>
      </c>
      <c r="F3596" s="5" t="s">
        <v>4356</v>
      </c>
      <c r="G3596" s="4">
        <v>172551</v>
      </c>
      <c r="H3596" s="5" t="s">
        <v>4360</v>
      </c>
      <c r="I3596" s="18">
        <v>45274</v>
      </c>
      <c r="J3596" s="28">
        <v>1290171088</v>
      </c>
      <c r="K3596" s="18">
        <v>45275</v>
      </c>
      <c r="L3596" s="18">
        <v>45291</v>
      </c>
      <c r="M3596" s="18"/>
      <c r="N3596" s="30">
        <v>8</v>
      </c>
      <c r="O3596" s="7">
        <v>10000</v>
      </c>
      <c r="P3596" s="30">
        <v>132</v>
      </c>
      <c r="Q3596" s="22">
        <v>5.8283715876113903E-2</v>
      </c>
      <c r="R3596" s="8">
        <v>6000</v>
      </c>
      <c r="S3596" s="4">
        <v>142</v>
      </c>
      <c r="T3596" s="10">
        <v>1503.37</v>
      </c>
      <c r="U3596" s="17" t="s">
        <v>6286</v>
      </c>
      <c r="V3596" s="21">
        <v>1</v>
      </c>
      <c r="W3596" s="9">
        <v>6000</v>
      </c>
      <c r="X3596" s="22">
        <f t="shared" si="280"/>
        <v>0</v>
      </c>
      <c r="Y3596" s="29">
        <v>1503.37</v>
      </c>
      <c r="Z3596" s="34">
        <f t="shared" si="281"/>
        <v>348000</v>
      </c>
      <c r="AA3596" s="34">
        <f t="shared" si="282"/>
        <v>1.7241379310344827E-2</v>
      </c>
      <c r="AB3596" s="35">
        <f t="shared" si="283"/>
        <v>2.2758620689655173</v>
      </c>
      <c r="AC3596" s="35">
        <f t="shared" si="284"/>
        <v>2.4482758620689653</v>
      </c>
      <c r="AD3596" s="6">
        <f>IFERROR(VLOOKUP(E3596,marginal!$A$2:$E$4826,4,FALSE),0)</f>
        <v>3146.6333333333332</v>
      </c>
    </row>
    <row r="3597" spans="1:30" x14ac:dyDescent="0.2">
      <c r="A3597" s="27" t="s">
        <v>6907</v>
      </c>
      <c r="B3597" s="6" t="s">
        <v>6908</v>
      </c>
      <c r="C3597" s="6" t="s">
        <v>6909</v>
      </c>
      <c r="D3597" s="4">
        <v>171662</v>
      </c>
      <c r="E3597" s="4">
        <v>172547</v>
      </c>
      <c r="F3597" s="5" t="s">
        <v>4356</v>
      </c>
      <c r="G3597" s="4">
        <v>172552</v>
      </c>
      <c r="H3597" s="5" t="s">
        <v>4361</v>
      </c>
      <c r="I3597" s="18">
        <v>45274</v>
      </c>
      <c r="J3597" s="28">
        <v>1295920409</v>
      </c>
      <c r="K3597" s="18">
        <v>45275</v>
      </c>
      <c r="L3597" s="18">
        <v>45291</v>
      </c>
      <c r="M3597" s="18"/>
      <c r="N3597" s="30">
        <v>7</v>
      </c>
      <c r="O3597" s="7">
        <v>10000</v>
      </c>
      <c r="P3597" s="30">
        <v>127</v>
      </c>
      <c r="Q3597" s="22">
        <v>5.24391097594855E-2</v>
      </c>
      <c r="R3597" s="8">
        <v>6000</v>
      </c>
      <c r="S3597" s="4">
        <v>142</v>
      </c>
      <c r="T3597" s="10">
        <v>1503.37</v>
      </c>
      <c r="U3597" s="17" t="s">
        <v>6286</v>
      </c>
      <c r="V3597" s="21">
        <v>1</v>
      </c>
      <c r="W3597" s="9">
        <v>6000</v>
      </c>
      <c r="X3597" s="22">
        <f t="shared" si="280"/>
        <v>0</v>
      </c>
      <c r="Y3597" s="29">
        <v>1503.37</v>
      </c>
      <c r="Z3597" s="34">
        <f t="shared" si="281"/>
        <v>208000</v>
      </c>
      <c r="AA3597" s="34">
        <f t="shared" si="282"/>
        <v>2.8846153846153848E-2</v>
      </c>
      <c r="AB3597" s="35">
        <f t="shared" si="283"/>
        <v>3.6634615384615388</v>
      </c>
      <c r="AC3597" s="35">
        <f t="shared" si="284"/>
        <v>4.0961538461538467</v>
      </c>
      <c r="AD3597" s="6">
        <f>IFERROR(VLOOKUP(E3597,marginal!$A$2:$E$4826,4,FALSE),0)</f>
        <v>3146.6333333333332</v>
      </c>
    </row>
    <row r="3598" spans="1:30" x14ac:dyDescent="0.2">
      <c r="A3598" s="27" t="s">
        <v>6907</v>
      </c>
      <c r="B3598" s="6" t="s">
        <v>6911</v>
      </c>
      <c r="C3598" s="6" t="s">
        <v>6912</v>
      </c>
      <c r="D3598" s="4">
        <v>172151</v>
      </c>
      <c r="E3598" s="4">
        <v>172564</v>
      </c>
      <c r="F3598" s="5" t="s">
        <v>3361</v>
      </c>
      <c r="G3598" s="4">
        <v>172630</v>
      </c>
      <c r="H3598" s="5" t="s">
        <v>4362</v>
      </c>
      <c r="I3598" s="18">
        <v>45272</v>
      </c>
      <c r="J3598" s="28">
        <v>1299548435</v>
      </c>
      <c r="K3598" s="18">
        <v>45278</v>
      </c>
      <c r="L3598" s="18">
        <v>45291</v>
      </c>
      <c r="M3598" s="18"/>
      <c r="N3598" s="30">
        <v>6</v>
      </c>
      <c r="O3598" s="7">
        <v>8000</v>
      </c>
      <c r="P3598" s="30">
        <v>138</v>
      </c>
      <c r="Q3598" s="22">
        <v>3.9770556926914676E-2</v>
      </c>
      <c r="R3598" s="8">
        <v>7000</v>
      </c>
      <c r="S3598" s="4">
        <v>142</v>
      </c>
      <c r="T3598" s="10">
        <v>1758.65</v>
      </c>
      <c r="U3598" s="17" t="s">
        <v>6286</v>
      </c>
      <c r="V3598" s="21">
        <v>1</v>
      </c>
      <c r="W3598" s="9">
        <v>7000</v>
      </c>
      <c r="X3598" s="22">
        <f t="shared" si="280"/>
        <v>0</v>
      </c>
      <c r="Y3598" s="29">
        <v>1758.65</v>
      </c>
      <c r="Z3598" s="34">
        <f t="shared" si="281"/>
        <v>342000</v>
      </c>
      <c r="AA3598" s="34">
        <f t="shared" si="282"/>
        <v>2.046783625730994E-2</v>
      </c>
      <c r="AB3598" s="35">
        <f t="shared" si="283"/>
        <v>2.8245614035087718</v>
      </c>
      <c r="AC3598" s="35">
        <f t="shared" si="284"/>
        <v>2.9064327485380117</v>
      </c>
      <c r="AD3598" s="6">
        <f>IFERROR(VLOOKUP(E3598,marginal!$A$2:$E$4826,4,FALSE),0)</f>
        <v>15884.773846153799</v>
      </c>
    </row>
    <row r="3599" spans="1:30" x14ac:dyDescent="0.2">
      <c r="A3599" s="27" t="s">
        <v>6907</v>
      </c>
      <c r="B3599" s="6" t="s">
        <v>6911</v>
      </c>
      <c r="C3599" s="6" t="s">
        <v>6912</v>
      </c>
      <c r="D3599" s="4">
        <v>172310</v>
      </c>
      <c r="E3599" s="4">
        <v>172564</v>
      </c>
      <c r="F3599" s="5" t="s">
        <v>3361</v>
      </c>
      <c r="G3599" s="4">
        <v>172631</v>
      </c>
      <c r="H3599" s="5" t="s">
        <v>4363</v>
      </c>
      <c r="I3599" s="18">
        <v>45273</v>
      </c>
      <c r="J3599" s="28">
        <v>1300099239</v>
      </c>
      <c r="K3599" s="18">
        <v>45278</v>
      </c>
      <c r="L3599" s="18">
        <v>45291</v>
      </c>
      <c r="M3599" s="18"/>
      <c r="N3599" s="30">
        <v>7</v>
      </c>
      <c r="O3599" s="7">
        <v>9000</v>
      </c>
      <c r="P3599" s="30">
        <v>146</v>
      </c>
      <c r="Q3599" s="22">
        <v>5.2439109759484744E-2</v>
      </c>
      <c r="R3599" s="8">
        <v>5000</v>
      </c>
      <c r="S3599" s="4">
        <v>147</v>
      </c>
      <c r="T3599" s="10">
        <v>1303.3399999999999</v>
      </c>
      <c r="U3599" s="17" t="s">
        <v>6286</v>
      </c>
      <c r="V3599" s="21">
        <v>1</v>
      </c>
      <c r="W3599" s="9">
        <v>5000</v>
      </c>
      <c r="X3599" s="22">
        <f t="shared" si="280"/>
        <v>0</v>
      </c>
      <c r="Y3599" s="29">
        <v>1303.3399999999999</v>
      </c>
      <c r="Z3599" s="34">
        <f t="shared" si="281"/>
        <v>208000</v>
      </c>
      <c r="AA3599" s="34">
        <f t="shared" si="282"/>
        <v>2.403846153846154E-2</v>
      </c>
      <c r="AB3599" s="35">
        <f t="shared" si="283"/>
        <v>3.509615384615385</v>
      </c>
      <c r="AC3599" s="35">
        <f t="shared" si="284"/>
        <v>3.5336538461538463</v>
      </c>
      <c r="AD3599" s="6">
        <f>IFERROR(VLOOKUP(E3599,marginal!$A$2:$E$4826,4,FALSE),0)</f>
        <v>15884.773846153799</v>
      </c>
    </row>
    <row r="3600" spans="1:30" x14ac:dyDescent="0.2">
      <c r="A3600" s="27" t="s">
        <v>6907</v>
      </c>
      <c r="B3600" s="6" t="s">
        <v>6911</v>
      </c>
      <c r="C3600" s="6" t="s">
        <v>6912</v>
      </c>
      <c r="D3600" s="4">
        <v>172413</v>
      </c>
      <c r="E3600" s="4">
        <v>172564</v>
      </c>
      <c r="F3600" s="5" t="s">
        <v>3361</v>
      </c>
      <c r="G3600" s="4">
        <v>172632</v>
      </c>
      <c r="H3600" s="5" t="s">
        <v>4364</v>
      </c>
      <c r="I3600" s="18">
        <v>45274</v>
      </c>
      <c r="J3600" s="28">
        <v>1300703785</v>
      </c>
      <c r="K3600" s="18">
        <v>45278</v>
      </c>
      <c r="L3600" s="18">
        <v>45291</v>
      </c>
      <c r="M3600" s="18"/>
      <c r="N3600" s="30">
        <v>4</v>
      </c>
      <c r="O3600" s="7">
        <v>7000</v>
      </c>
      <c r="P3600" s="30">
        <v>122</v>
      </c>
      <c r="Q3600" s="22">
        <v>3.1160502391921113E-2</v>
      </c>
      <c r="R3600" s="8">
        <v>7000</v>
      </c>
      <c r="S3600" s="4">
        <v>142</v>
      </c>
      <c r="T3600" s="10">
        <v>1758.65</v>
      </c>
      <c r="U3600" s="17" t="s">
        <v>6286</v>
      </c>
      <c r="V3600" s="21">
        <v>1</v>
      </c>
      <c r="W3600" s="9">
        <v>7000</v>
      </c>
      <c r="X3600" s="22">
        <f t="shared" si="280"/>
        <v>0</v>
      </c>
      <c r="Y3600" s="29">
        <v>1758.65</v>
      </c>
      <c r="Z3600" s="34">
        <f t="shared" si="281"/>
        <v>102000</v>
      </c>
      <c r="AA3600" s="34">
        <f t="shared" si="282"/>
        <v>6.8627450980392163E-2</v>
      </c>
      <c r="AB3600" s="35">
        <f t="shared" si="283"/>
        <v>8.3725490196078436</v>
      </c>
      <c r="AC3600" s="35">
        <f t="shared" si="284"/>
        <v>9.7450980392156872</v>
      </c>
      <c r="AD3600" s="6">
        <f>IFERROR(VLOOKUP(E3600,marginal!$A$2:$E$4826,4,FALSE),0)</f>
        <v>15884.773846153799</v>
      </c>
    </row>
    <row r="3601" spans="1:30" x14ac:dyDescent="0.2">
      <c r="A3601" s="27" t="s">
        <v>6907</v>
      </c>
      <c r="B3601" s="6" t="s">
        <v>6918</v>
      </c>
      <c r="C3601" s="6" t="s">
        <v>6912</v>
      </c>
      <c r="D3601" s="4">
        <v>172483</v>
      </c>
      <c r="E3601" s="4">
        <v>172662</v>
      </c>
      <c r="F3601" s="5" t="s">
        <v>3345</v>
      </c>
      <c r="G3601" s="4">
        <v>172675</v>
      </c>
      <c r="H3601" s="5" t="s">
        <v>4365</v>
      </c>
      <c r="I3601" s="18">
        <v>45274</v>
      </c>
      <c r="J3601" s="28">
        <v>1301022011</v>
      </c>
      <c r="K3601" s="18">
        <v>45278</v>
      </c>
      <c r="L3601" s="18">
        <v>45291</v>
      </c>
      <c r="M3601" s="18"/>
      <c r="N3601" s="30">
        <v>10</v>
      </c>
      <c r="O3601" s="7">
        <v>8000</v>
      </c>
      <c r="P3601" s="30">
        <v>110</v>
      </c>
      <c r="Q3601" s="22">
        <v>0.11226939921536</v>
      </c>
      <c r="R3601" s="8">
        <v>5000</v>
      </c>
      <c r="S3601" s="4">
        <v>147</v>
      </c>
      <c r="T3601" s="10">
        <v>1303.3399999999999</v>
      </c>
      <c r="U3601" s="17" t="s">
        <v>6286</v>
      </c>
      <c r="V3601" s="21">
        <v>0.70125829882096979</v>
      </c>
      <c r="W3601" s="9">
        <v>3506.2914941048489</v>
      </c>
      <c r="X3601" s="22">
        <f t="shared" si="280"/>
        <v>-0.29874170117903021</v>
      </c>
      <c r="Y3601" s="29">
        <v>913.97799118532271</v>
      </c>
      <c r="Z3601" s="34">
        <f t="shared" si="281"/>
        <v>191000</v>
      </c>
      <c r="AA3601" s="34">
        <f t="shared" si="282"/>
        <v>2.6178010471204188E-2</v>
      </c>
      <c r="AB3601" s="35">
        <f t="shared" si="283"/>
        <v>2.8795811518324608</v>
      </c>
      <c r="AC3601" s="35">
        <f t="shared" si="284"/>
        <v>3.8481675392670156</v>
      </c>
      <c r="AD3601" s="6">
        <f>IFERROR(VLOOKUP(E3601,marginal!$A$2:$E$4826,4,FALSE),0)</f>
        <v>-1584.7946153846101</v>
      </c>
    </row>
    <row r="3602" spans="1:30" x14ac:dyDescent="0.2">
      <c r="A3602" s="27" t="s">
        <v>6907</v>
      </c>
      <c r="B3602" s="6" t="s">
        <v>6910</v>
      </c>
      <c r="C3602" s="6" t="s">
        <v>6909</v>
      </c>
      <c r="D3602" s="4">
        <v>172455</v>
      </c>
      <c r="E3602" s="4">
        <v>172443</v>
      </c>
      <c r="F3602" s="5" t="s">
        <v>2282</v>
      </c>
      <c r="G3602" s="4">
        <v>172517</v>
      </c>
      <c r="H3602" s="5" t="s">
        <v>4366</v>
      </c>
      <c r="I3602" s="18">
        <v>45274</v>
      </c>
      <c r="J3602" s="28">
        <v>1300956546</v>
      </c>
      <c r="K3602" s="18">
        <v>45275</v>
      </c>
      <c r="L3602" s="18">
        <v>45291</v>
      </c>
      <c r="M3602" s="18"/>
      <c r="N3602" s="30">
        <v>2</v>
      </c>
      <c r="O3602" s="7">
        <v>10000</v>
      </c>
      <c r="P3602" s="30">
        <v>100</v>
      </c>
      <c r="Q3602" s="22">
        <v>1.82981294070719E-2</v>
      </c>
      <c r="R3602" s="8">
        <v>8000</v>
      </c>
      <c r="S3602" s="4">
        <v>142</v>
      </c>
      <c r="T3602" s="10">
        <v>2013.74</v>
      </c>
      <c r="U3602" s="17" t="s">
        <v>6286</v>
      </c>
      <c r="V3602" s="21">
        <v>1</v>
      </c>
      <c r="W3602" s="9">
        <v>8000</v>
      </c>
      <c r="X3602" s="22">
        <f t="shared" si="280"/>
        <v>0</v>
      </c>
      <c r="Y3602" s="29">
        <v>2013.74</v>
      </c>
      <c r="Z3602" s="34">
        <f t="shared" si="281"/>
        <v>131000</v>
      </c>
      <c r="AA3602" s="34">
        <f t="shared" si="282"/>
        <v>6.1068702290076333E-2</v>
      </c>
      <c r="AB3602" s="35">
        <f t="shared" si="283"/>
        <v>6.1068702290076331</v>
      </c>
      <c r="AC3602" s="35">
        <f t="shared" si="284"/>
        <v>8.6717557251908399</v>
      </c>
      <c r="AD3602" s="6">
        <f>IFERROR(VLOOKUP(E3602,marginal!$A$2:$E$4826,4,FALSE),0)</f>
        <v>8481.7461538461503</v>
      </c>
    </row>
    <row r="3603" spans="1:30" x14ac:dyDescent="0.2">
      <c r="A3603" s="27" t="s">
        <v>6907</v>
      </c>
      <c r="B3603" s="6" t="s">
        <v>6908</v>
      </c>
      <c r="C3603" s="6" t="s">
        <v>6909</v>
      </c>
      <c r="D3603" s="4">
        <v>172132</v>
      </c>
      <c r="E3603" s="4">
        <v>172707</v>
      </c>
      <c r="F3603" s="5" t="s">
        <v>375</v>
      </c>
      <c r="G3603" s="4">
        <v>172750</v>
      </c>
      <c r="H3603" s="5" t="s">
        <v>4367</v>
      </c>
      <c r="I3603" s="18">
        <v>45272</v>
      </c>
      <c r="J3603" s="28">
        <v>1299516273</v>
      </c>
      <c r="K3603" s="18">
        <v>45279</v>
      </c>
      <c r="L3603" s="18">
        <v>45291</v>
      </c>
      <c r="M3603" s="18"/>
      <c r="N3603" s="30">
        <v>4</v>
      </c>
      <c r="O3603" s="7">
        <v>10000</v>
      </c>
      <c r="P3603" s="30">
        <v>110</v>
      </c>
      <c r="Q3603" s="22">
        <v>3.11605023919212E-2</v>
      </c>
      <c r="R3603" s="8">
        <v>5000</v>
      </c>
      <c r="S3603" s="4">
        <v>147</v>
      </c>
      <c r="T3603" s="10">
        <v>1303.3399999999999</v>
      </c>
      <c r="U3603" s="17" t="s">
        <v>6286</v>
      </c>
      <c r="V3603" s="21">
        <v>1</v>
      </c>
      <c r="W3603" s="9">
        <v>5000</v>
      </c>
      <c r="X3603" s="22">
        <f t="shared" si="280"/>
        <v>0</v>
      </c>
      <c r="Y3603" s="29">
        <v>1303.3399999999999</v>
      </c>
      <c r="Z3603" s="34">
        <f t="shared" si="281"/>
        <v>102000</v>
      </c>
      <c r="AA3603" s="34">
        <f t="shared" si="282"/>
        <v>4.9019607843137254E-2</v>
      </c>
      <c r="AB3603" s="35">
        <f t="shared" si="283"/>
        <v>5.3921568627450975</v>
      </c>
      <c r="AC3603" s="35">
        <f t="shared" si="284"/>
        <v>7.2058823529411766</v>
      </c>
      <c r="AD3603" s="6">
        <f>IFERROR(VLOOKUP(E3603,marginal!$A$2:$E$4826,4,FALSE),0)</f>
        <v>10560.773076923049</v>
      </c>
    </row>
    <row r="3604" spans="1:30" x14ac:dyDescent="0.2">
      <c r="A3604" s="27" t="s">
        <v>6907</v>
      </c>
      <c r="B3604" s="6" t="s">
        <v>6908</v>
      </c>
      <c r="C3604" s="6" t="s">
        <v>6909</v>
      </c>
      <c r="D3604" s="4">
        <v>172131</v>
      </c>
      <c r="E3604" s="4">
        <v>172707</v>
      </c>
      <c r="F3604" s="5" t="s">
        <v>375</v>
      </c>
      <c r="G3604" s="4">
        <v>172751</v>
      </c>
      <c r="H3604" s="5" t="s">
        <v>4368</v>
      </c>
      <c r="I3604" s="18">
        <v>45272</v>
      </c>
      <c r="J3604" s="28">
        <v>1299516025</v>
      </c>
      <c r="K3604" s="18">
        <v>45279</v>
      </c>
      <c r="L3604" s="18">
        <v>45291</v>
      </c>
      <c r="M3604" s="18"/>
      <c r="N3604" s="30">
        <v>6</v>
      </c>
      <c r="O3604" s="7">
        <v>10000</v>
      </c>
      <c r="P3604" s="30">
        <v>115</v>
      </c>
      <c r="Q3604" s="22">
        <v>3.97705569269148E-2</v>
      </c>
      <c r="R3604" s="8">
        <v>5000</v>
      </c>
      <c r="S3604" s="4">
        <v>147</v>
      </c>
      <c r="T3604" s="10">
        <v>1303.3399999999999</v>
      </c>
      <c r="U3604" s="17" t="s">
        <v>6286</v>
      </c>
      <c r="V3604" s="21">
        <v>1</v>
      </c>
      <c r="W3604" s="9">
        <v>5000</v>
      </c>
      <c r="X3604" s="22">
        <f t="shared" si="280"/>
        <v>0</v>
      </c>
      <c r="Y3604" s="29">
        <v>1303.3399999999999</v>
      </c>
      <c r="Z3604" s="34">
        <f t="shared" si="281"/>
        <v>342000</v>
      </c>
      <c r="AA3604" s="34">
        <f t="shared" si="282"/>
        <v>1.4619883040935672E-2</v>
      </c>
      <c r="AB3604" s="35">
        <f t="shared" si="283"/>
        <v>1.6812865497076022</v>
      </c>
      <c r="AC3604" s="35">
        <f t="shared" si="284"/>
        <v>2.1491228070175437</v>
      </c>
      <c r="AD3604" s="6">
        <f>IFERROR(VLOOKUP(E3604,marginal!$A$2:$E$4826,4,FALSE),0)</f>
        <v>10560.773076923049</v>
      </c>
    </row>
    <row r="3605" spans="1:30" x14ac:dyDescent="0.2">
      <c r="A3605" s="27" t="s">
        <v>6907</v>
      </c>
      <c r="B3605" s="6" t="s">
        <v>6920</v>
      </c>
      <c r="C3605" s="6" t="s">
        <v>6912</v>
      </c>
      <c r="D3605" s="4">
        <v>172706</v>
      </c>
      <c r="E3605" s="4">
        <v>172645</v>
      </c>
      <c r="F3605" s="5" t="s">
        <v>3540</v>
      </c>
      <c r="G3605" s="4">
        <v>172815</v>
      </c>
      <c r="H3605" s="5" t="s">
        <v>4369</v>
      </c>
      <c r="I3605" s="18">
        <v>45278</v>
      </c>
      <c r="J3605" s="28">
        <v>1302850704</v>
      </c>
      <c r="K3605" s="18">
        <v>45279</v>
      </c>
      <c r="L3605" s="18">
        <v>45291</v>
      </c>
      <c r="M3605" s="18"/>
      <c r="N3605" s="30">
        <v>6</v>
      </c>
      <c r="O3605" s="7">
        <v>8000</v>
      </c>
      <c r="P3605" s="30">
        <v>139</v>
      </c>
      <c r="Q3605" s="22">
        <v>3.9770556926914676E-2</v>
      </c>
      <c r="R3605" s="8">
        <v>5000</v>
      </c>
      <c r="S3605" s="4">
        <v>147</v>
      </c>
      <c r="T3605" s="10">
        <v>1303.3399999999999</v>
      </c>
      <c r="U3605" s="17" t="s">
        <v>6286</v>
      </c>
      <c r="V3605" s="21">
        <v>1</v>
      </c>
      <c r="W3605" s="9">
        <v>5000</v>
      </c>
      <c r="X3605" s="22">
        <f t="shared" si="280"/>
        <v>0</v>
      </c>
      <c r="Y3605" s="29">
        <v>1303.3399999999999</v>
      </c>
      <c r="Z3605" s="34">
        <f t="shared" si="281"/>
        <v>342000</v>
      </c>
      <c r="AA3605" s="34">
        <f t="shared" si="282"/>
        <v>1.4619883040935672E-2</v>
      </c>
      <c r="AB3605" s="35">
        <f t="shared" si="283"/>
        <v>2.0321637426900585</v>
      </c>
      <c r="AC3605" s="35">
        <f t="shared" si="284"/>
        <v>2.1491228070175437</v>
      </c>
      <c r="AD3605" s="6">
        <f>IFERROR(VLOOKUP(E3605,marginal!$A$2:$E$4826,4,FALSE),0)</f>
        <v>12992.7384615384</v>
      </c>
    </row>
    <row r="3606" spans="1:30" x14ac:dyDescent="0.2">
      <c r="A3606" s="27" t="s">
        <v>6907</v>
      </c>
      <c r="B3606" s="6" t="s">
        <v>6918</v>
      </c>
      <c r="C3606" s="6" t="s">
        <v>6912</v>
      </c>
      <c r="D3606" s="4">
        <v>172480</v>
      </c>
      <c r="E3606" s="4">
        <v>172882</v>
      </c>
      <c r="F3606" s="5" t="s">
        <v>3372</v>
      </c>
      <c r="G3606" s="4">
        <v>172888</v>
      </c>
      <c r="H3606" s="5" t="s">
        <v>4370</v>
      </c>
      <c r="I3606" s="18">
        <v>45274</v>
      </c>
      <c r="J3606" s="28">
        <v>1301040312</v>
      </c>
      <c r="K3606" s="18">
        <v>45279</v>
      </c>
      <c r="L3606" s="18">
        <v>45291</v>
      </c>
      <c r="M3606" s="18"/>
      <c r="N3606" s="30">
        <v>6</v>
      </c>
      <c r="O3606" s="7">
        <v>10000</v>
      </c>
      <c r="P3606" s="30">
        <v>115</v>
      </c>
      <c r="Q3606" s="22">
        <v>3.97705569269148E-2</v>
      </c>
      <c r="R3606" s="8">
        <v>7000</v>
      </c>
      <c r="S3606" s="4">
        <v>142</v>
      </c>
      <c r="T3606" s="10">
        <v>1758.65</v>
      </c>
      <c r="U3606" s="17" t="s">
        <v>6286</v>
      </c>
      <c r="V3606" s="21">
        <v>0.50459857905940408</v>
      </c>
      <c r="W3606" s="9">
        <v>3532.1900534158285</v>
      </c>
      <c r="X3606" s="22">
        <f t="shared" si="280"/>
        <v>-0.49540142094059592</v>
      </c>
      <c r="Y3606" s="29">
        <v>887.41229106282105</v>
      </c>
      <c r="Z3606" s="34">
        <f t="shared" si="281"/>
        <v>342000</v>
      </c>
      <c r="AA3606" s="34">
        <f t="shared" si="282"/>
        <v>2.046783625730994E-2</v>
      </c>
      <c r="AB3606" s="35">
        <f t="shared" si="283"/>
        <v>2.3538011695906431</v>
      </c>
      <c r="AC3606" s="35">
        <f t="shared" si="284"/>
        <v>2.9064327485380117</v>
      </c>
      <c r="AD3606" s="6">
        <f>IFERROR(VLOOKUP(E3606,marginal!$A$2:$E$4826,4,FALSE),0)</f>
        <v>-5073.1246153845996</v>
      </c>
    </row>
    <row r="3607" spans="1:30" x14ac:dyDescent="0.2">
      <c r="A3607" s="27" t="s">
        <v>6907</v>
      </c>
      <c r="B3607" s="6" t="s">
        <v>6918</v>
      </c>
      <c r="C3607" s="6" t="s">
        <v>6912</v>
      </c>
      <c r="D3607" s="4">
        <v>172362</v>
      </c>
      <c r="E3607" s="4">
        <v>172882</v>
      </c>
      <c r="F3607" s="5" t="s">
        <v>3372</v>
      </c>
      <c r="G3607" s="4">
        <v>172889</v>
      </c>
      <c r="H3607" s="5" t="s">
        <v>4371</v>
      </c>
      <c r="I3607" s="18">
        <v>45275</v>
      </c>
      <c r="J3607" s="28">
        <v>1300349514</v>
      </c>
      <c r="K3607" s="18">
        <v>45279</v>
      </c>
      <c r="L3607" s="18">
        <v>45291</v>
      </c>
      <c r="M3607" s="18"/>
      <c r="N3607" s="30">
        <v>10</v>
      </c>
      <c r="O3607" s="7">
        <v>5000</v>
      </c>
      <c r="P3607" s="30">
        <v>147</v>
      </c>
      <c r="Q3607" s="22">
        <v>0.11226939921536</v>
      </c>
      <c r="R3607" s="8">
        <v>7000</v>
      </c>
      <c r="S3607" s="4">
        <v>142</v>
      </c>
      <c r="T3607" s="10">
        <v>1758.65</v>
      </c>
      <c r="U3607" s="17" t="s">
        <v>6286</v>
      </c>
      <c r="V3607" s="21">
        <v>0.50459857905940408</v>
      </c>
      <c r="W3607" s="9">
        <v>3532.1900534158285</v>
      </c>
      <c r="X3607" s="22">
        <f t="shared" si="280"/>
        <v>-0.49540142094059592</v>
      </c>
      <c r="Y3607" s="29">
        <v>887.41229106282105</v>
      </c>
      <c r="Z3607" s="34">
        <f t="shared" si="281"/>
        <v>191000</v>
      </c>
      <c r="AA3607" s="34">
        <f t="shared" si="282"/>
        <v>3.6649214659685861E-2</v>
      </c>
      <c r="AB3607" s="35">
        <f t="shared" si="283"/>
        <v>5.3874345549738214</v>
      </c>
      <c r="AC3607" s="35">
        <f t="shared" si="284"/>
        <v>5.2041884816753923</v>
      </c>
      <c r="AD3607" s="6">
        <f>IFERROR(VLOOKUP(E3607,marginal!$A$2:$E$4826,4,FALSE),0)</f>
        <v>-5073.1246153845996</v>
      </c>
    </row>
    <row r="3608" spans="1:30" x14ac:dyDescent="0.2">
      <c r="A3608" s="27" t="s">
        <v>6907</v>
      </c>
      <c r="B3608" s="6" t="s">
        <v>6918</v>
      </c>
      <c r="C3608" s="6" t="s">
        <v>6912</v>
      </c>
      <c r="D3608" s="4">
        <v>172164</v>
      </c>
      <c r="E3608" s="4">
        <v>172882</v>
      </c>
      <c r="F3608" s="5" t="s">
        <v>3372</v>
      </c>
      <c r="G3608" s="4">
        <v>172890</v>
      </c>
      <c r="H3608" s="5" t="s">
        <v>4372</v>
      </c>
      <c r="I3608" s="18">
        <v>45275</v>
      </c>
      <c r="J3608" s="28">
        <v>1299585435</v>
      </c>
      <c r="K3608" s="18">
        <v>45279</v>
      </c>
      <c r="L3608" s="18">
        <v>45291</v>
      </c>
      <c r="M3608" s="18"/>
      <c r="N3608" s="30">
        <v>9</v>
      </c>
      <c r="O3608" s="7">
        <v>10000</v>
      </c>
      <c r="P3608" s="30">
        <v>147</v>
      </c>
      <c r="Q3608" s="22">
        <v>7.9000519063170294E-2</v>
      </c>
      <c r="R3608" s="8">
        <v>7000</v>
      </c>
      <c r="S3608" s="4">
        <v>142</v>
      </c>
      <c r="T3608" s="10">
        <v>1758.65</v>
      </c>
      <c r="U3608" s="17" t="s">
        <v>6286</v>
      </c>
      <c r="V3608" s="21">
        <v>0.50459857905940408</v>
      </c>
      <c r="W3608" s="9">
        <v>3532.1900534158285</v>
      </c>
      <c r="X3608" s="22">
        <f t="shared" si="280"/>
        <v>-0.49540142094059592</v>
      </c>
      <c r="Y3608" s="29">
        <v>887.41229106282105</v>
      </c>
      <c r="Z3608" s="34">
        <f t="shared" si="281"/>
        <v>320000</v>
      </c>
      <c r="AA3608" s="34">
        <f t="shared" si="282"/>
        <v>2.1874999999999999E-2</v>
      </c>
      <c r="AB3608" s="35">
        <f t="shared" si="283"/>
        <v>3.2156249999999997</v>
      </c>
      <c r="AC3608" s="35">
        <f t="shared" si="284"/>
        <v>3.1062499999999997</v>
      </c>
      <c r="AD3608" s="6">
        <f>IFERROR(VLOOKUP(E3608,marginal!$A$2:$E$4826,4,FALSE),0)</f>
        <v>-5073.1246153845996</v>
      </c>
    </row>
    <row r="3609" spans="1:30" x14ac:dyDescent="0.2">
      <c r="A3609" s="27" t="s">
        <v>6907</v>
      </c>
      <c r="B3609" s="6" t="s">
        <v>6915</v>
      </c>
      <c r="C3609" s="6" t="s">
        <v>6909</v>
      </c>
      <c r="D3609" s="6">
        <v>171803</v>
      </c>
      <c r="E3609" s="6">
        <v>172789</v>
      </c>
      <c r="F3609" s="6" t="s">
        <v>377</v>
      </c>
      <c r="G3609" s="6">
        <v>172880</v>
      </c>
      <c r="H3609" s="6" t="s">
        <v>4373</v>
      </c>
      <c r="I3609" s="18">
        <v>45267</v>
      </c>
      <c r="J3609" s="28">
        <v>1296913105</v>
      </c>
      <c r="K3609" s="18">
        <v>45279</v>
      </c>
      <c r="L3609" s="18">
        <v>45291</v>
      </c>
      <c r="M3609" s="18"/>
      <c r="N3609" s="30">
        <v>1</v>
      </c>
      <c r="O3609" s="7">
        <v>10000</v>
      </c>
      <c r="P3609" s="30">
        <v>90</v>
      </c>
      <c r="Q3609" s="22">
        <v>5.9818464604665302E-3</v>
      </c>
      <c r="R3609" s="9">
        <v>5000</v>
      </c>
      <c r="S3609" s="6">
        <v>147</v>
      </c>
      <c r="T3609" s="6">
        <v>1303.3399999999999</v>
      </c>
      <c r="U3609" s="17" t="s">
        <v>6286</v>
      </c>
      <c r="V3609" s="21">
        <v>1</v>
      </c>
      <c r="W3609" s="9">
        <v>5000</v>
      </c>
      <c r="X3609" s="22">
        <f t="shared" si="280"/>
        <v>0</v>
      </c>
      <c r="Y3609" s="29">
        <v>1303.3399999999999</v>
      </c>
      <c r="Z3609" s="34">
        <f t="shared" si="281"/>
        <v>73000</v>
      </c>
      <c r="AA3609" s="34">
        <f t="shared" si="282"/>
        <v>6.8493150684931503E-2</v>
      </c>
      <c r="AB3609" s="35">
        <f t="shared" si="283"/>
        <v>6.1643835616438354</v>
      </c>
      <c r="AC3609" s="35">
        <f t="shared" si="284"/>
        <v>10.068493150684931</v>
      </c>
      <c r="AD3609" s="6">
        <f>IFERROR(VLOOKUP(E3609,marginal!$A$2:$E$4826,4,FALSE),0)</f>
        <v>30176.737692307601</v>
      </c>
    </row>
    <row r="3610" spans="1:30" x14ac:dyDescent="0.2">
      <c r="A3610" s="27" t="s">
        <v>6907</v>
      </c>
      <c r="B3610" s="6" t="s">
        <v>6918</v>
      </c>
      <c r="C3610" s="6" t="s">
        <v>6912</v>
      </c>
      <c r="D3610" s="6">
        <v>169346</v>
      </c>
      <c r="E3610" s="6">
        <v>173020</v>
      </c>
      <c r="F3610" s="6" t="s">
        <v>2759</v>
      </c>
      <c r="G3610" s="6">
        <v>173027</v>
      </c>
      <c r="H3610" s="6" t="s">
        <v>4374</v>
      </c>
      <c r="I3610" s="18">
        <v>45274</v>
      </c>
      <c r="J3610" s="28">
        <v>1279570561</v>
      </c>
      <c r="K3610" s="18">
        <v>45282</v>
      </c>
      <c r="L3610" s="18">
        <v>45291</v>
      </c>
      <c r="M3610" s="18"/>
      <c r="N3610" s="30">
        <v>10</v>
      </c>
      <c r="O3610" s="7">
        <v>5000</v>
      </c>
      <c r="P3610" s="30">
        <v>147</v>
      </c>
      <c r="Q3610" s="22">
        <v>0.11226939921536</v>
      </c>
      <c r="R3610" s="9">
        <v>7000</v>
      </c>
      <c r="S3610" s="6">
        <v>142</v>
      </c>
      <c r="T3610" s="6">
        <v>1758.65</v>
      </c>
      <c r="U3610" s="17" t="s">
        <v>6286</v>
      </c>
      <c r="V3610" s="21">
        <v>1</v>
      </c>
      <c r="W3610" s="9">
        <v>7000</v>
      </c>
      <c r="X3610" s="22">
        <f t="shared" si="280"/>
        <v>0</v>
      </c>
      <c r="Y3610" s="29">
        <v>1758.65</v>
      </c>
      <c r="Z3610" s="34">
        <f t="shared" si="281"/>
        <v>191000</v>
      </c>
      <c r="AA3610" s="34">
        <f t="shared" si="282"/>
        <v>3.6649214659685861E-2</v>
      </c>
      <c r="AB3610" s="35">
        <f t="shared" si="283"/>
        <v>5.3874345549738214</v>
      </c>
      <c r="AC3610" s="35">
        <f t="shared" si="284"/>
        <v>5.2041884816753923</v>
      </c>
      <c r="AD3610" s="6">
        <f>IFERROR(VLOOKUP(E3610,marginal!$A$2:$E$4826,4,FALSE),0)</f>
        <v>4887.45</v>
      </c>
    </row>
    <row r="3611" spans="1:30" x14ac:dyDescent="0.2">
      <c r="A3611" s="27" t="s">
        <v>6907</v>
      </c>
      <c r="B3611" s="6" t="s">
        <v>6918</v>
      </c>
      <c r="C3611" s="6" t="s">
        <v>6912</v>
      </c>
      <c r="D3611" s="6">
        <v>169355</v>
      </c>
      <c r="E3611" s="6">
        <v>173020</v>
      </c>
      <c r="F3611" s="6" t="s">
        <v>2759</v>
      </c>
      <c r="G3611" s="6">
        <v>173028</v>
      </c>
      <c r="H3611" s="6" t="s">
        <v>4375</v>
      </c>
      <c r="I3611" s="18">
        <v>45274</v>
      </c>
      <c r="J3611" s="28">
        <v>1279627078</v>
      </c>
      <c r="K3611" s="18">
        <v>45282</v>
      </c>
      <c r="L3611" s="18">
        <v>45291</v>
      </c>
      <c r="M3611" s="18"/>
      <c r="N3611" s="30">
        <v>9</v>
      </c>
      <c r="O3611" s="7">
        <v>10000</v>
      </c>
      <c r="P3611" s="30">
        <v>147</v>
      </c>
      <c r="Q3611" s="22">
        <v>7.9000519063170294E-2</v>
      </c>
      <c r="R3611" s="9">
        <v>7000</v>
      </c>
      <c r="S3611" s="6">
        <v>142</v>
      </c>
      <c r="T3611" s="6">
        <v>1758.65</v>
      </c>
      <c r="U3611" s="17" t="s">
        <v>6286</v>
      </c>
      <c r="V3611" s="21">
        <v>1</v>
      </c>
      <c r="W3611" s="9">
        <v>7000</v>
      </c>
      <c r="X3611" s="22">
        <f t="shared" si="280"/>
        <v>0</v>
      </c>
      <c r="Y3611" s="29">
        <v>1758.65</v>
      </c>
      <c r="Z3611" s="34">
        <f t="shared" si="281"/>
        <v>320000</v>
      </c>
      <c r="AA3611" s="34">
        <f t="shared" si="282"/>
        <v>2.1874999999999999E-2</v>
      </c>
      <c r="AB3611" s="35">
        <f t="shared" si="283"/>
        <v>3.2156249999999997</v>
      </c>
      <c r="AC3611" s="35">
        <f t="shared" si="284"/>
        <v>3.1062499999999997</v>
      </c>
      <c r="AD3611" s="6">
        <f>IFERROR(VLOOKUP(E3611,marginal!$A$2:$E$4826,4,FALSE),0)</f>
        <v>4887.45</v>
      </c>
    </row>
    <row r="3612" spans="1:30" x14ac:dyDescent="0.2">
      <c r="A3612" s="27" t="s">
        <v>6907</v>
      </c>
      <c r="B3612" s="6" t="s">
        <v>6918</v>
      </c>
      <c r="C3612" s="6" t="s">
        <v>6912</v>
      </c>
      <c r="D3612" s="6">
        <v>171320</v>
      </c>
      <c r="E3612" s="6">
        <v>173020</v>
      </c>
      <c r="F3612" s="6" t="s">
        <v>2759</v>
      </c>
      <c r="G3612" s="6">
        <v>173029</v>
      </c>
      <c r="H3612" s="6" t="s">
        <v>4376</v>
      </c>
      <c r="I3612" s="18">
        <v>45264</v>
      </c>
      <c r="J3612" s="28">
        <v>1294334930</v>
      </c>
      <c r="K3612" s="18">
        <v>45282</v>
      </c>
      <c r="L3612" s="18">
        <v>45291</v>
      </c>
      <c r="M3612" s="18"/>
      <c r="N3612" s="30">
        <v>2</v>
      </c>
      <c r="O3612" s="7">
        <v>7000</v>
      </c>
      <c r="P3612" s="30">
        <v>111</v>
      </c>
      <c r="Q3612" s="22">
        <v>1.8298129407071966E-2</v>
      </c>
      <c r="R3612" s="9">
        <v>7000</v>
      </c>
      <c r="S3612" s="6">
        <v>142</v>
      </c>
      <c r="T3612" s="6">
        <v>1758.65</v>
      </c>
      <c r="U3612" s="17" t="s">
        <v>6286</v>
      </c>
      <c r="V3612" s="21">
        <v>1</v>
      </c>
      <c r="W3612" s="9">
        <v>7000</v>
      </c>
      <c r="X3612" s="22">
        <f t="shared" si="280"/>
        <v>0</v>
      </c>
      <c r="Y3612" s="29">
        <v>1758.65</v>
      </c>
      <c r="Z3612" s="34">
        <f t="shared" si="281"/>
        <v>131000</v>
      </c>
      <c r="AA3612" s="34">
        <f t="shared" si="282"/>
        <v>5.3435114503816793E-2</v>
      </c>
      <c r="AB3612" s="35">
        <f t="shared" si="283"/>
        <v>5.9312977099236637</v>
      </c>
      <c r="AC3612" s="35">
        <f t="shared" si="284"/>
        <v>7.5877862595419847</v>
      </c>
      <c r="AD3612" s="6">
        <f>IFERROR(VLOOKUP(E3612,marginal!$A$2:$E$4826,4,FALSE),0)</f>
        <v>4887.45</v>
      </c>
    </row>
    <row r="3613" spans="1:30" x14ac:dyDescent="0.2">
      <c r="A3613" s="27" t="s">
        <v>6907</v>
      </c>
      <c r="B3613" s="6" t="s">
        <v>6914</v>
      </c>
      <c r="C3613" s="6" t="s">
        <v>6909</v>
      </c>
      <c r="D3613" s="4">
        <v>171001</v>
      </c>
      <c r="E3613" s="4">
        <v>172959</v>
      </c>
      <c r="F3613" s="5" t="s">
        <v>4377</v>
      </c>
      <c r="G3613" s="4">
        <v>172960</v>
      </c>
      <c r="H3613" s="5" t="s">
        <v>4378</v>
      </c>
      <c r="I3613" s="18">
        <v>45260</v>
      </c>
      <c r="J3613" s="28">
        <v>1292339398</v>
      </c>
      <c r="K3613" s="18">
        <v>45281</v>
      </c>
      <c r="L3613" s="18">
        <v>45291</v>
      </c>
      <c r="M3613" s="18"/>
      <c r="N3613" s="30">
        <v>6</v>
      </c>
      <c r="O3613" s="7">
        <v>10000</v>
      </c>
      <c r="P3613" s="30">
        <v>127</v>
      </c>
      <c r="Q3613" s="22">
        <v>3.9770556926914676E-2</v>
      </c>
      <c r="R3613" s="8">
        <v>6000</v>
      </c>
      <c r="S3613" s="4">
        <v>142</v>
      </c>
      <c r="T3613" s="10">
        <v>1503.37</v>
      </c>
      <c r="U3613" s="17" t="s">
        <v>6286</v>
      </c>
      <c r="V3613" s="21">
        <v>1</v>
      </c>
      <c r="W3613" s="9">
        <v>6000</v>
      </c>
      <c r="X3613" s="22">
        <f t="shared" si="280"/>
        <v>0</v>
      </c>
      <c r="Y3613" s="29">
        <v>1503.37</v>
      </c>
      <c r="Z3613" s="34">
        <f t="shared" si="281"/>
        <v>342000</v>
      </c>
      <c r="AA3613" s="34">
        <f t="shared" si="282"/>
        <v>1.7543859649122806E-2</v>
      </c>
      <c r="AB3613" s="35">
        <f t="shared" si="283"/>
        <v>2.2280701754385963</v>
      </c>
      <c r="AC3613" s="35">
        <f t="shared" si="284"/>
        <v>2.4912280701754383</v>
      </c>
      <c r="AD3613" s="6">
        <f>IFERROR(VLOOKUP(E3613,marginal!$A$2:$E$4826,4,FALSE),0)</f>
        <v>3006.7497435897435</v>
      </c>
    </row>
    <row r="3614" spans="1:30" x14ac:dyDescent="0.2">
      <c r="A3614" s="27" t="s">
        <v>6907</v>
      </c>
      <c r="B3614" s="6" t="s">
        <v>6914</v>
      </c>
      <c r="C3614" s="6" t="s">
        <v>6909</v>
      </c>
      <c r="D3614" s="4">
        <v>170409</v>
      </c>
      <c r="E3614" s="4">
        <v>172959</v>
      </c>
      <c r="F3614" s="5" t="s">
        <v>4377</v>
      </c>
      <c r="G3614" s="4">
        <v>172961</v>
      </c>
      <c r="H3614" s="5" t="s">
        <v>4379</v>
      </c>
      <c r="I3614" s="18">
        <v>45257</v>
      </c>
      <c r="J3614" s="28">
        <v>1290367472</v>
      </c>
      <c r="K3614" s="18">
        <v>45281</v>
      </c>
      <c r="L3614" s="18">
        <v>45291</v>
      </c>
      <c r="M3614" s="18"/>
      <c r="N3614" s="30">
        <v>9</v>
      </c>
      <c r="O3614" s="7">
        <v>10000</v>
      </c>
      <c r="P3614" s="30">
        <v>147</v>
      </c>
      <c r="Q3614" s="22">
        <v>7.9000519063170294E-2</v>
      </c>
      <c r="R3614" s="8">
        <v>6000</v>
      </c>
      <c r="S3614" s="4">
        <v>142</v>
      </c>
      <c r="T3614" s="10">
        <v>1503.37</v>
      </c>
      <c r="U3614" s="17" t="s">
        <v>6286</v>
      </c>
      <c r="V3614" s="21">
        <v>1</v>
      </c>
      <c r="W3614" s="9">
        <v>6000</v>
      </c>
      <c r="X3614" s="22">
        <f t="shared" si="280"/>
        <v>0</v>
      </c>
      <c r="Y3614" s="29">
        <v>1503.37</v>
      </c>
      <c r="Z3614" s="34">
        <f t="shared" si="281"/>
        <v>320000</v>
      </c>
      <c r="AA3614" s="34">
        <f t="shared" si="282"/>
        <v>1.8749999999999999E-2</v>
      </c>
      <c r="AB3614" s="35">
        <f t="shared" si="283"/>
        <v>2.7562500000000001</v>
      </c>
      <c r="AC3614" s="35">
        <f t="shared" si="284"/>
        <v>2.6625000000000001</v>
      </c>
      <c r="AD3614" s="6">
        <f>IFERROR(VLOOKUP(E3614,marginal!$A$2:$E$4826,4,FALSE),0)</f>
        <v>3006.7497435897435</v>
      </c>
    </row>
    <row r="3615" spans="1:30" x14ac:dyDescent="0.2">
      <c r="A3615" s="27" t="s">
        <v>6907</v>
      </c>
      <c r="B3615" s="6" t="s">
        <v>6914</v>
      </c>
      <c r="C3615" s="6" t="s">
        <v>6909</v>
      </c>
      <c r="D3615" s="4">
        <v>171352</v>
      </c>
      <c r="E3615" s="4">
        <v>172959</v>
      </c>
      <c r="F3615" s="5" t="s">
        <v>4377</v>
      </c>
      <c r="G3615" s="4">
        <v>172964</v>
      </c>
      <c r="H3615" s="5" t="s">
        <v>4380</v>
      </c>
      <c r="I3615" s="18">
        <v>45264</v>
      </c>
      <c r="J3615" s="28">
        <v>1294530602</v>
      </c>
      <c r="K3615" s="18">
        <v>45281</v>
      </c>
      <c r="L3615" s="18">
        <v>45291</v>
      </c>
      <c r="M3615" s="18"/>
      <c r="N3615" s="30">
        <v>3</v>
      </c>
      <c r="O3615" s="7">
        <v>10000</v>
      </c>
      <c r="P3615" s="30">
        <v>100</v>
      </c>
      <c r="Q3615" s="22">
        <v>3.3220596517330447E-2</v>
      </c>
      <c r="R3615" s="8">
        <v>5000</v>
      </c>
      <c r="S3615" s="4">
        <v>147</v>
      </c>
      <c r="T3615" s="10">
        <v>1303.3399999999999</v>
      </c>
      <c r="U3615" s="17" t="s">
        <v>6286</v>
      </c>
      <c r="V3615" s="21">
        <v>1</v>
      </c>
      <c r="W3615" s="9">
        <v>5000</v>
      </c>
      <c r="X3615" s="22">
        <f t="shared" si="280"/>
        <v>0</v>
      </c>
      <c r="Y3615" s="29">
        <v>1303.3399999999999</v>
      </c>
      <c r="Z3615" s="34">
        <f t="shared" si="281"/>
        <v>54000</v>
      </c>
      <c r="AA3615" s="34">
        <f t="shared" si="282"/>
        <v>9.2592592592592587E-2</v>
      </c>
      <c r="AB3615" s="35">
        <f t="shared" si="283"/>
        <v>9.2592592592592595</v>
      </c>
      <c r="AC3615" s="35">
        <f t="shared" si="284"/>
        <v>13.611111111111111</v>
      </c>
      <c r="AD3615" s="6">
        <f>IFERROR(VLOOKUP(E3615,marginal!$A$2:$E$4826,4,FALSE),0)</f>
        <v>3006.7497435897435</v>
      </c>
    </row>
    <row r="3616" spans="1:30" x14ac:dyDescent="0.2">
      <c r="A3616" s="27" t="s">
        <v>6907</v>
      </c>
      <c r="B3616" s="6" t="s">
        <v>6914</v>
      </c>
      <c r="C3616" s="6" t="s">
        <v>6909</v>
      </c>
      <c r="D3616" s="4">
        <v>171658</v>
      </c>
      <c r="E3616" s="4">
        <v>172959</v>
      </c>
      <c r="F3616" s="5" t="s">
        <v>4377</v>
      </c>
      <c r="G3616" s="4">
        <v>172975</v>
      </c>
      <c r="H3616" s="5" t="s">
        <v>4381</v>
      </c>
      <c r="I3616" s="18">
        <v>45266</v>
      </c>
      <c r="J3616" s="28">
        <v>1295909406</v>
      </c>
      <c r="K3616" s="18">
        <v>45282</v>
      </c>
      <c r="L3616" s="18">
        <v>45291</v>
      </c>
      <c r="M3616" s="18"/>
      <c r="N3616" s="30">
        <v>5</v>
      </c>
      <c r="O3616" s="7">
        <v>10000</v>
      </c>
      <c r="P3616" s="30">
        <v>110</v>
      </c>
      <c r="Q3616" s="22">
        <v>3.3741050530766099E-2</v>
      </c>
      <c r="R3616" s="8">
        <v>6000</v>
      </c>
      <c r="S3616" s="4">
        <v>142</v>
      </c>
      <c r="T3616" s="10">
        <v>1503.37</v>
      </c>
      <c r="U3616" s="17" t="s">
        <v>6286</v>
      </c>
      <c r="V3616" s="21">
        <v>1</v>
      </c>
      <c r="W3616" s="9">
        <v>6000</v>
      </c>
      <c r="X3616" s="22">
        <f t="shared" si="280"/>
        <v>0</v>
      </c>
      <c r="Y3616" s="29">
        <v>1503.37</v>
      </c>
      <c r="Z3616" s="34">
        <f t="shared" si="281"/>
        <v>157000</v>
      </c>
      <c r="AA3616" s="34">
        <f t="shared" si="282"/>
        <v>3.8216560509554139E-2</v>
      </c>
      <c r="AB3616" s="35">
        <f t="shared" si="283"/>
        <v>4.2038216560509554</v>
      </c>
      <c r="AC3616" s="35">
        <f t="shared" si="284"/>
        <v>5.4267515923566876</v>
      </c>
      <c r="AD3616" s="6">
        <f>IFERROR(VLOOKUP(E3616,marginal!$A$2:$E$4826,4,FALSE),0)</f>
        <v>3006.7497435897435</v>
      </c>
    </row>
    <row r="3617" spans="1:30" x14ac:dyDescent="0.2">
      <c r="A3617" s="27" t="s">
        <v>6907</v>
      </c>
      <c r="B3617" s="6" t="s">
        <v>6914</v>
      </c>
      <c r="C3617" s="6" t="s">
        <v>6909</v>
      </c>
      <c r="D3617" s="4">
        <v>171676</v>
      </c>
      <c r="E3617" s="4">
        <v>172959</v>
      </c>
      <c r="F3617" s="5" t="s">
        <v>4377</v>
      </c>
      <c r="G3617" s="4">
        <v>172980</v>
      </c>
      <c r="H3617" s="5" t="s">
        <v>4382</v>
      </c>
      <c r="I3617" s="18">
        <v>45266</v>
      </c>
      <c r="J3617" s="28">
        <v>1296057748</v>
      </c>
      <c r="K3617" s="18">
        <v>45282</v>
      </c>
      <c r="L3617" s="18">
        <v>45291</v>
      </c>
      <c r="M3617" s="18"/>
      <c r="N3617" s="30">
        <v>6</v>
      </c>
      <c r="O3617" s="7">
        <v>10000</v>
      </c>
      <c r="P3617" s="30">
        <v>115</v>
      </c>
      <c r="Q3617" s="22">
        <v>3.97705569269148E-2</v>
      </c>
      <c r="R3617" s="8">
        <v>6000</v>
      </c>
      <c r="S3617" s="4">
        <v>142</v>
      </c>
      <c r="T3617" s="10">
        <v>1503.37</v>
      </c>
      <c r="U3617" s="17" t="s">
        <v>6286</v>
      </c>
      <c r="V3617" s="21">
        <v>1</v>
      </c>
      <c r="W3617" s="9">
        <v>6000</v>
      </c>
      <c r="X3617" s="22">
        <f t="shared" si="280"/>
        <v>0</v>
      </c>
      <c r="Y3617" s="29">
        <v>1503.37</v>
      </c>
      <c r="Z3617" s="34">
        <f t="shared" si="281"/>
        <v>342000</v>
      </c>
      <c r="AA3617" s="34">
        <f t="shared" si="282"/>
        <v>1.7543859649122806E-2</v>
      </c>
      <c r="AB3617" s="35">
        <f t="shared" si="283"/>
        <v>2.0175438596491229</v>
      </c>
      <c r="AC3617" s="35">
        <f t="shared" si="284"/>
        <v>2.4912280701754383</v>
      </c>
      <c r="AD3617" s="6">
        <f>IFERROR(VLOOKUP(E3617,marginal!$A$2:$E$4826,4,FALSE),0)</f>
        <v>3006.7497435897435</v>
      </c>
    </row>
    <row r="3618" spans="1:30" x14ac:dyDescent="0.2">
      <c r="A3618" s="27" t="s">
        <v>6907</v>
      </c>
      <c r="B3618" s="6" t="s">
        <v>6914</v>
      </c>
      <c r="C3618" s="6" t="s">
        <v>6909</v>
      </c>
      <c r="D3618" s="4">
        <v>171104</v>
      </c>
      <c r="E3618" s="4">
        <v>172959</v>
      </c>
      <c r="F3618" s="5" t="s">
        <v>4377</v>
      </c>
      <c r="G3618" s="4">
        <v>173107</v>
      </c>
      <c r="H3618" s="5" t="s">
        <v>4383</v>
      </c>
      <c r="I3618" s="18">
        <v>45261</v>
      </c>
      <c r="J3618" s="28">
        <v>1292802054</v>
      </c>
      <c r="K3618" s="18">
        <v>45282</v>
      </c>
      <c r="L3618" s="18">
        <v>45291</v>
      </c>
      <c r="M3618" s="18"/>
      <c r="N3618" s="30">
        <v>4</v>
      </c>
      <c r="O3618" s="7">
        <v>10000</v>
      </c>
      <c r="P3618" s="30">
        <v>110</v>
      </c>
      <c r="Q3618" s="22">
        <v>3.1160502391921113E-2</v>
      </c>
      <c r="R3618" s="8">
        <v>6000</v>
      </c>
      <c r="S3618" s="4">
        <v>142</v>
      </c>
      <c r="T3618" s="10">
        <v>1503.37</v>
      </c>
      <c r="U3618" s="17" t="s">
        <v>6286</v>
      </c>
      <c r="V3618" s="21">
        <v>1</v>
      </c>
      <c r="W3618" s="9">
        <v>6000</v>
      </c>
      <c r="X3618" s="22">
        <f t="shared" si="280"/>
        <v>0</v>
      </c>
      <c r="Y3618" s="29">
        <v>1503.37</v>
      </c>
      <c r="Z3618" s="34">
        <f t="shared" si="281"/>
        <v>102000</v>
      </c>
      <c r="AA3618" s="34">
        <f t="shared" si="282"/>
        <v>5.8823529411764705E-2</v>
      </c>
      <c r="AB3618" s="35">
        <f t="shared" si="283"/>
        <v>6.4705882352941178</v>
      </c>
      <c r="AC3618" s="35">
        <f t="shared" si="284"/>
        <v>8.3529411764705888</v>
      </c>
      <c r="AD3618" s="6">
        <f>IFERROR(VLOOKUP(E3618,marginal!$A$2:$E$4826,4,FALSE),0)</f>
        <v>3006.7497435897435</v>
      </c>
    </row>
    <row r="3619" spans="1:30" x14ac:dyDescent="0.2">
      <c r="A3619" s="27" t="s">
        <v>6907</v>
      </c>
      <c r="B3619" s="6" t="s">
        <v>6926</v>
      </c>
      <c r="C3619" s="6" t="s">
        <v>6909</v>
      </c>
      <c r="D3619" s="4">
        <v>172963</v>
      </c>
      <c r="E3619" s="4">
        <v>173167</v>
      </c>
      <c r="F3619" s="5" t="s">
        <v>4384</v>
      </c>
      <c r="G3619" s="4">
        <v>173168</v>
      </c>
      <c r="H3619" s="5" t="s">
        <v>4385</v>
      </c>
      <c r="I3619" s="18">
        <v>45280</v>
      </c>
      <c r="J3619" s="28">
        <v>1304017718</v>
      </c>
      <c r="K3619" s="18">
        <v>45282</v>
      </c>
      <c r="L3619" s="18">
        <v>45291</v>
      </c>
      <c r="M3619" s="18"/>
      <c r="N3619" s="30">
        <v>7</v>
      </c>
      <c r="O3619" s="7">
        <v>10000</v>
      </c>
      <c r="P3619" s="30">
        <v>127</v>
      </c>
      <c r="Q3619" s="22">
        <v>5.24391097594855E-2</v>
      </c>
      <c r="R3619" s="8">
        <v>10000</v>
      </c>
      <c r="S3619" s="4">
        <v>142</v>
      </c>
      <c r="T3619" s="10">
        <v>2510.34</v>
      </c>
      <c r="U3619" s="17" t="s">
        <v>6286</v>
      </c>
      <c r="V3619" s="21">
        <v>1</v>
      </c>
      <c r="W3619" s="9">
        <v>10000</v>
      </c>
      <c r="X3619" s="22">
        <f t="shared" si="280"/>
        <v>0</v>
      </c>
      <c r="Y3619" s="29">
        <v>2510.34</v>
      </c>
      <c r="Z3619" s="34">
        <f t="shared" si="281"/>
        <v>208000</v>
      </c>
      <c r="AA3619" s="34">
        <f t="shared" si="282"/>
        <v>4.807692307692308E-2</v>
      </c>
      <c r="AB3619" s="35">
        <f t="shared" si="283"/>
        <v>6.1057692307692308</v>
      </c>
      <c r="AC3619" s="35">
        <f t="shared" si="284"/>
        <v>6.8269230769230775</v>
      </c>
      <c r="AD3619" s="6">
        <f>IFERROR(VLOOKUP(E3619,marginal!$A$2:$E$4826,4,FALSE),0)</f>
        <v>537.09038461538501</v>
      </c>
    </row>
    <row r="3620" spans="1:30" x14ac:dyDescent="0.2">
      <c r="A3620" s="27" t="s">
        <v>6907</v>
      </c>
      <c r="B3620" s="6" t="s">
        <v>6926</v>
      </c>
      <c r="C3620" s="6" t="s">
        <v>6909</v>
      </c>
      <c r="D3620" s="4">
        <v>172962</v>
      </c>
      <c r="E3620" s="4">
        <v>173167</v>
      </c>
      <c r="F3620" s="5" t="s">
        <v>4384</v>
      </c>
      <c r="G3620" s="4">
        <v>173169</v>
      </c>
      <c r="H3620" s="5" t="s">
        <v>4386</v>
      </c>
      <c r="I3620" s="18">
        <v>45279</v>
      </c>
      <c r="J3620" s="28">
        <v>1304017564</v>
      </c>
      <c r="K3620" s="18">
        <v>45282</v>
      </c>
      <c r="L3620" s="18">
        <v>45291</v>
      </c>
      <c r="M3620" s="18"/>
      <c r="N3620" s="30">
        <v>9</v>
      </c>
      <c r="O3620" s="7">
        <v>10000</v>
      </c>
      <c r="P3620" s="30">
        <v>147</v>
      </c>
      <c r="Q3620" s="22">
        <v>7.9000519063170294E-2</v>
      </c>
      <c r="R3620" s="8">
        <v>10000</v>
      </c>
      <c r="S3620" s="4">
        <v>142</v>
      </c>
      <c r="T3620" s="10">
        <v>2510.34</v>
      </c>
      <c r="U3620" s="17" t="s">
        <v>6286</v>
      </c>
      <c r="V3620" s="21">
        <v>1</v>
      </c>
      <c r="W3620" s="9">
        <v>10000</v>
      </c>
      <c r="X3620" s="22">
        <f t="shared" si="280"/>
        <v>0</v>
      </c>
      <c r="Y3620" s="29">
        <v>2510.34</v>
      </c>
      <c r="Z3620" s="34">
        <f t="shared" si="281"/>
        <v>320000</v>
      </c>
      <c r="AA3620" s="34">
        <f t="shared" si="282"/>
        <v>3.125E-2</v>
      </c>
      <c r="AB3620" s="35">
        <f t="shared" si="283"/>
        <v>4.59375</v>
      </c>
      <c r="AC3620" s="35">
        <f t="shared" si="284"/>
        <v>4.4375</v>
      </c>
      <c r="AD3620" s="6">
        <f>IFERROR(VLOOKUP(E3620,marginal!$A$2:$E$4826,4,FALSE),0)</f>
        <v>537.09038461538501</v>
      </c>
    </row>
    <row r="3621" spans="1:30" x14ac:dyDescent="0.2">
      <c r="A3621" s="27" t="s">
        <v>6907</v>
      </c>
      <c r="B3621" s="6" t="s">
        <v>6926</v>
      </c>
      <c r="C3621" s="6" t="s">
        <v>6909</v>
      </c>
      <c r="D3621" s="4">
        <v>172816</v>
      </c>
      <c r="E3621" s="4">
        <v>173167</v>
      </c>
      <c r="F3621" s="5" t="s">
        <v>4384</v>
      </c>
      <c r="G3621" s="4">
        <v>173170</v>
      </c>
      <c r="H3621" s="5" t="s">
        <v>4387</v>
      </c>
      <c r="I3621" s="18">
        <v>45280</v>
      </c>
      <c r="J3621" s="28">
        <v>1303189511</v>
      </c>
      <c r="K3621" s="18">
        <v>45282</v>
      </c>
      <c r="L3621" s="18">
        <v>45291</v>
      </c>
      <c r="M3621" s="18"/>
      <c r="N3621" s="30">
        <v>8</v>
      </c>
      <c r="O3621" s="7">
        <v>10000</v>
      </c>
      <c r="P3621" s="30">
        <v>132</v>
      </c>
      <c r="Q3621" s="22">
        <v>5.8283715876113903E-2</v>
      </c>
      <c r="R3621" s="8">
        <v>10000</v>
      </c>
      <c r="S3621" s="4">
        <v>142</v>
      </c>
      <c r="T3621" s="10">
        <v>2510.34</v>
      </c>
      <c r="U3621" s="17" t="s">
        <v>6286</v>
      </c>
      <c r="V3621" s="21">
        <v>1</v>
      </c>
      <c r="W3621" s="9">
        <v>10000</v>
      </c>
      <c r="X3621" s="22">
        <f t="shared" si="280"/>
        <v>0</v>
      </c>
      <c r="Y3621" s="29">
        <v>2510.34</v>
      </c>
      <c r="Z3621" s="34">
        <f t="shared" si="281"/>
        <v>348000</v>
      </c>
      <c r="AA3621" s="34">
        <f t="shared" si="282"/>
        <v>2.8735632183908046E-2</v>
      </c>
      <c r="AB3621" s="35">
        <f t="shared" si="283"/>
        <v>3.7931034482758621</v>
      </c>
      <c r="AC3621" s="35">
        <f t="shared" si="284"/>
        <v>4.0804597701149428</v>
      </c>
      <c r="AD3621" s="6">
        <f>IFERROR(VLOOKUP(E3621,marginal!$A$2:$E$4826,4,FALSE),0)</f>
        <v>537.09038461538501</v>
      </c>
    </row>
    <row r="3622" spans="1:30" x14ac:dyDescent="0.2">
      <c r="A3622" s="27" t="s">
        <v>6907</v>
      </c>
      <c r="B3622" s="6" t="s">
        <v>6926</v>
      </c>
      <c r="C3622" s="6" t="s">
        <v>6909</v>
      </c>
      <c r="D3622" s="4">
        <v>172818</v>
      </c>
      <c r="E3622" s="4">
        <v>173167</v>
      </c>
      <c r="F3622" s="5" t="s">
        <v>4384</v>
      </c>
      <c r="G3622" s="4">
        <v>173171</v>
      </c>
      <c r="H3622" s="5" t="s">
        <v>4388</v>
      </c>
      <c r="I3622" s="18">
        <v>45278</v>
      </c>
      <c r="J3622" s="28">
        <v>1303189662</v>
      </c>
      <c r="K3622" s="18">
        <v>45282</v>
      </c>
      <c r="L3622" s="18">
        <v>45291</v>
      </c>
      <c r="M3622" s="18"/>
      <c r="N3622" s="30">
        <v>10</v>
      </c>
      <c r="O3622" s="7">
        <v>9000</v>
      </c>
      <c r="P3622" s="30">
        <v>146</v>
      </c>
      <c r="Q3622" s="22">
        <v>0.11226939921536</v>
      </c>
      <c r="R3622" s="8">
        <v>10000</v>
      </c>
      <c r="S3622" s="4">
        <v>142</v>
      </c>
      <c r="T3622" s="10">
        <v>2510.34</v>
      </c>
      <c r="U3622" s="17" t="s">
        <v>6286</v>
      </c>
      <c r="V3622" s="21">
        <v>1</v>
      </c>
      <c r="W3622" s="9">
        <v>10000</v>
      </c>
      <c r="X3622" s="22">
        <f t="shared" si="280"/>
        <v>0</v>
      </c>
      <c r="Y3622" s="29">
        <v>2510.34</v>
      </c>
      <c r="Z3622" s="34">
        <f t="shared" si="281"/>
        <v>191000</v>
      </c>
      <c r="AA3622" s="34">
        <f t="shared" si="282"/>
        <v>5.2356020942408377E-2</v>
      </c>
      <c r="AB3622" s="35">
        <f t="shared" si="283"/>
        <v>7.6439790575916229</v>
      </c>
      <c r="AC3622" s="35">
        <f t="shared" si="284"/>
        <v>7.4345549738219896</v>
      </c>
      <c r="AD3622" s="6">
        <f>IFERROR(VLOOKUP(E3622,marginal!$A$2:$E$4826,4,FALSE),0)</f>
        <v>537.09038461538501</v>
      </c>
    </row>
    <row r="3623" spans="1:30" x14ac:dyDescent="0.2">
      <c r="A3623" s="27" t="s">
        <v>6907</v>
      </c>
      <c r="B3623" s="6" t="s">
        <v>6926</v>
      </c>
      <c r="C3623" s="6" t="s">
        <v>6909</v>
      </c>
      <c r="D3623" s="4">
        <v>173150</v>
      </c>
      <c r="E3623" s="4">
        <v>173167</v>
      </c>
      <c r="F3623" s="5" t="s">
        <v>4384</v>
      </c>
      <c r="G3623" s="4">
        <v>173235</v>
      </c>
      <c r="H3623" s="5" t="s">
        <v>4389</v>
      </c>
      <c r="I3623" s="18">
        <v>45281</v>
      </c>
      <c r="J3623" s="28">
        <v>1305258207</v>
      </c>
      <c r="K3623" s="18">
        <v>45282</v>
      </c>
      <c r="L3623" s="18">
        <v>45291</v>
      </c>
      <c r="M3623" s="18"/>
      <c r="N3623" s="30">
        <v>2</v>
      </c>
      <c r="O3623" s="7">
        <v>7000</v>
      </c>
      <c r="P3623" s="30">
        <v>110</v>
      </c>
      <c r="Q3623" s="22">
        <v>1.8298129407071966E-2</v>
      </c>
      <c r="R3623" s="8">
        <v>7000</v>
      </c>
      <c r="S3623" s="4">
        <v>142</v>
      </c>
      <c r="T3623" s="10">
        <v>1758.65</v>
      </c>
      <c r="U3623" s="17" t="s">
        <v>6286</v>
      </c>
      <c r="V3623" s="21">
        <v>1</v>
      </c>
      <c r="W3623" s="9">
        <v>7000</v>
      </c>
      <c r="X3623" s="22">
        <f t="shared" si="280"/>
        <v>0</v>
      </c>
      <c r="Y3623" s="29">
        <v>1758.65</v>
      </c>
      <c r="Z3623" s="34">
        <f t="shared" si="281"/>
        <v>131000</v>
      </c>
      <c r="AA3623" s="34">
        <f t="shared" si="282"/>
        <v>5.3435114503816793E-2</v>
      </c>
      <c r="AB3623" s="35">
        <f t="shared" si="283"/>
        <v>5.8778625954198471</v>
      </c>
      <c r="AC3623" s="35">
        <f t="shared" si="284"/>
        <v>7.5877862595419847</v>
      </c>
      <c r="AD3623" s="6">
        <f>IFERROR(VLOOKUP(E3623,marginal!$A$2:$E$4826,4,FALSE),0)</f>
        <v>537.09038461538501</v>
      </c>
    </row>
    <row r="3624" spans="1:30" x14ac:dyDescent="0.2">
      <c r="A3624" s="27" t="s">
        <v>6907</v>
      </c>
      <c r="B3624" s="6" t="s">
        <v>6916</v>
      </c>
      <c r="C3624" s="6" t="s">
        <v>6912</v>
      </c>
      <c r="D3624" s="4">
        <v>172274</v>
      </c>
      <c r="E3624" s="4">
        <v>173279</v>
      </c>
      <c r="F3624" s="5" t="s">
        <v>4390</v>
      </c>
      <c r="G3624" s="4">
        <v>173280</v>
      </c>
      <c r="H3624" s="5" t="s">
        <v>4391</v>
      </c>
      <c r="I3624" s="18">
        <v>45273</v>
      </c>
      <c r="J3624" s="28">
        <v>1300046445</v>
      </c>
      <c r="K3624" s="18">
        <v>45282</v>
      </c>
      <c r="L3624" s="18">
        <v>45291</v>
      </c>
      <c r="M3624" s="18"/>
      <c r="N3624" s="30">
        <v>9</v>
      </c>
      <c r="O3624" s="7">
        <v>10000</v>
      </c>
      <c r="P3624" s="30">
        <v>147</v>
      </c>
      <c r="Q3624" s="22">
        <v>7.9000519063170294E-2</v>
      </c>
      <c r="R3624" s="8">
        <v>8000</v>
      </c>
      <c r="S3624" s="4">
        <v>142</v>
      </c>
      <c r="T3624" s="10">
        <v>2013.74</v>
      </c>
      <c r="U3624" s="17" t="s">
        <v>6286</v>
      </c>
      <c r="V3624" s="21">
        <v>1</v>
      </c>
      <c r="W3624" s="9">
        <v>8000</v>
      </c>
      <c r="X3624" s="22">
        <f t="shared" si="280"/>
        <v>0</v>
      </c>
      <c r="Y3624" s="29">
        <v>2013.74</v>
      </c>
      <c r="Z3624" s="34">
        <f t="shared" si="281"/>
        <v>320000</v>
      </c>
      <c r="AA3624" s="34">
        <f t="shared" si="282"/>
        <v>2.5000000000000001E-2</v>
      </c>
      <c r="AB3624" s="35">
        <f t="shared" si="283"/>
        <v>3.6750000000000003</v>
      </c>
      <c r="AC3624" s="35">
        <f t="shared" si="284"/>
        <v>3.5500000000000003</v>
      </c>
      <c r="AD3624" s="6">
        <f>IFERROR(VLOOKUP(E3624,marginal!$A$2:$E$4826,4,FALSE),0)</f>
        <v>2334.3211538461524</v>
      </c>
    </row>
    <row r="3625" spans="1:30" x14ac:dyDescent="0.2">
      <c r="A3625" s="27" t="s">
        <v>6907</v>
      </c>
      <c r="B3625" s="6" t="s">
        <v>6916</v>
      </c>
      <c r="C3625" s="6" t="s">
        <v>6912</v>
      </c>
      <c r="D3625" s="4">
        <v>171899</v>
      </c>
      <c r="E3625" s="4">
        <v>173279</v>
      </c>
      <c r="F3625" s="5" t="s">
        <v>4390</v>
      </c>
      <c r="G3625" s="4">
        <v>173282</v>
      </c>
      <c r="H3625" s="5" t="s">
        <v>4392</v>
      </c>
      <c r="I3625" s="18">
        <v>45268</v>
      </c>
      <c r="J3625" s="28">
        <v>1297627986</v>
      </c>
      <c r="K3625" s="18">
        <v>45282</v>
      </c>
      <c r="L3625" s="18">
        <v>45291</v>
      </c>
      <c r="M3625" s="18"/>
      <c r="N3625" s="30">
        <v>6</v>
      </c>
      <c r="O3625" s="7">
        <v>10000</v>
      </c>
      <c r="P3625" s="30">
        <v>127</v>
      </c>
      <c r="Q3625" s="22">
        <v>3.9770556926914676E-2</v>
      </c>
      <c r="R3625" s="8">
        <v>8000</v>
      </c>
      <c r="S3625" s="4">
        <v>142</v>
      </c>
      <c r="T3625" s="10">
        <v>2013.74</v>
      </c>
      <c r="U3625" s="17" t="s">
        <v>6286</v>
      </c>
      <c r="V3625" s="21">
        <v>1</v>
      </c>
      <c r="W3625" s="9">
        <v>8000</v>
      </c>
      <c r="X3625" s="22">
        <f t="shared" si="280"/>
        <v>0</v>
      </c>
      <c r="Y3625" s="29">
        <v>2013.74</v>
      </c>
      <c r="Z3625" s="34">
        <f t="shared" si="281"/>
        <v>342000</v>
      </c>
      <c r="AA3625" s="34">
        <f t="shared" si="282"/>
        <v>2.3391812865497075E-2</v>
      </c>
      <c r="AB3625" s="35">
        <f t="shared" si="283"/>
        <v>2.9707602339181287</v>
      </c>
      <c r="AC3625" s="35">
        <f t="shared" si="284"/>
        <v>3.3216374269005846</v>
      </c>
      <c r="AD3625" s="6">
        <f>IFERROR(VLOOKUP(E3625,marginal!$A$2:$E$4826,4,FALSE),0)</f>
        <v>2334.3211538461524</v>
      </c>
    </row>
    <row r="3626" spans="1:30" x14ac:dyDescent="0.2">
      <c r="A3626" s="27" t="s">
        <v>6907</v>
      </c>
      <c r="B3626" s="6" t="s">
        <v>6916</v>
      </c>
      <c r="C3626" s="6" t="s">
        <v>6912</v>
      </c>
      <c r="D3626" s="4">
        <v>171966</v>
      </c>
      <c r="E3626" s="4">
        <v>173279</v>
      </c>
      <c r="F3626" s="5" t="s">
        <v>4390</v>
      </c>
      <c r="G3626" s="4">
        <v>173283</v>
      </c>
      <c r="H3626" s="5" t="s">
        <v>4393</v>
      </c>
      <c r="I3626" s="18">
        <v>45273</v>
      </c>
      <c r="J3626" s="28">
        <v>1297974017</v>
      </c>
      <c r="K3626" s="18">
        <v>45282</v>
      </c>
      <c r="L3626" s="18">
        <v>45291</v>
      </c>
      <c r="M3626" s="18"/>
      <c r="N3626" s="30">
        <v>8</v>
      </c>
      <c r="O3626" s="7">
        <v>10000</v>
      </c>
      <c r="P3626" s="30">
        <v>132</v>
      </c>
      <c r="Q3626" s="22">
        <v>5.8283715876113903E-2</v>
      </c>
      <c r="R3626" s="8">
        <v>6000</v>
      </c>
      <c r="S3626" s="4">
        <v>142</v>
      </c>
      <c r="T3626" s="10">
        <v>1503.37</v>
      </c>
      <c r="U3626" s="17" t="s">
        <v>6286</v>
      </c>
      <c r="V3626" s="21">
        <v>1</v>
      </c>
      <c r="W3626" s="9">
        <v>6000</v>
      </c>
      <c r="X3626" s="22">
        <f t="shared" si="280"/>
        <v>0</v>
      </c>
      <c r="Y3626" s="29">
        <v>1503.37</v>
      </c>
      <c r="Z3626" s="34">
        <f t="shared" si="281"/>
        <v>348000</v>
      </c>
      <c r="AA3626" s="34">
        <f t="shared" si="282"/>
        <v>1.7241379310344827E-2</v>
      </c>
      <c r="AB3626" s="35">
        <f t="shared" si="283"/>
        <v>2.2758620689655173</v>
      </c>
      <c r="AC3626" s="35">
        <f t="shared" si="284"/>
        <v>2.4482758620689653</v>
      </c>
      <c r="AD3626" s="6">
        <f>IFERROR(VLOOKUP(E3626,marginal!$A$2:$E$4826,4,FALSE),0)</f>
        <v>2334.3211538461524</v>
      </c>
    </row>
    <row r="3627" spans="1:30" x14ac:dyDescent="0.2">
      <c r="A3627" s="27" t="s">
        <v>6907</v>
      </c>
      <c r="B3627" s="6" t="s">
        <v>6916</v>
      </c>
      <c r="C3627" s="6" t="s">
        <v>6912</v>
      </c>
      <c r="D3627" s="4">
        <v>171901</v>
      </c>
      <c r="E3627" s="4">
        <v>173279</v>
      </c>
      <c r="F3627" s="5" t="s">
        <v>4390</v>
      </c>
      <c r="G3627" s="4">
        <v>173284</v>
      </c>
      <c r="H3627" s="5" t="s">
        <v>4394</v>
      </c>
      <c r="I3627" s="18">
        <v>45268</v>
      </c>
      <c r="J3627" s="28">
        <v>1297629067</v>
      </c>
      <c r="K3627" s="18">
        <v>45282</v>
      </c>
      <c r="L3627" s="18">
        <v>45291</v>
      </c>
      <c r="M3627" s="18"/>
      <c r="N3627" s="30">
        <v>5</v>
      </c>
      <c r="O3627" s="7">
        <v>10000</v>
      </c>
      <c r="P3627" s="30">
        <v>110</v>
      </c>
      <c r="Q3627" s="22">
        <v>3.3741050530766099E-2</v>
      </c>
      <c r="R3627" s="8">
        <v>8000</v>
      </c>
      <c r="S3627" s="4">
        <v>142</v>
      </c>
      <c r="T3627" s="10">
        <v>2013.74</v>
      </c>
      <c r="U3627" s="17" t="s">
        <v>6286</v>
      </c>
      <c r="V3627" s="21">
        <v>1</v>
      </c>
      <c r="W3627" s="9">
        <v>8000</v>
      </c>
      <c r="X3627" s="22">
        <f t="shared" si="280"/>
        <v>0</v>
      </c>
      <c r="Y3627" s="29">
        <v>2013.74</v>
      </c>
      <c r="Z3627" s="34">
        <f t="shared" si="281"/>
        <v>157000</v>
      </c>
      <c r="AA3627" s="34">
        <f t="shared" si="282"/>
        <v>5.0955414012738856E-2</v>
      </c>
      <c r="AB3627" s="35">
        <f t="shared" si="283"/>
        <v>5.6050955414012744</v>
      </c>
      <c r="AC3627" s="35">
        <f t="shared" si="284"/>
        <v>7.2356687898089174</v>
      </c>
      <c r="AD3627" s="6">
        <f>IFERROR(VLOOKUP(E3627,marginal!$A$2:$E$4826,4,FALSE),0)</f>
        <v>2334.3211538461524</v>
      </c>
    </row>
    <row r="3628" spans="1:30" x14ac:dyDescent="0.2">
      <c r="A3628" s="27" t="s">
        <v>6907</v>
      </c>
      <c r="B3628" s="6" t="s">
        <v>6916</v>
      </c>
      <c r="C3628" s="6" t="s">
        <v>6912</v>
      </c>
      <c r="D3628" s="4">
        <v>172093</v>
      </c>
      <c r="E3628" s="4">
        <v>173279</v>
      </c>
      <c r="F3628" s="5" t="s">
        <v>4390</v>
      </c>
      <c r="G3628" s="4">
        <v>173286</v>
      </c>
      <c r="H3628" s="5" t="s">
        <v>4395</v>
      </c>
      <c r="I3628" s="18">
        <v>45271</v>
      </c>
      <c r="J3628" s="28">
        <v>1299155243</v>
      </c>
      <c r="K3628" s="18">
        <v>45282</v>
      </c>
      <c r="L3628" s="18">
        <v>45291</v>
      </c>
      <c r="M3628" s="18"/>
      <c r="N3628" s="30">
        <v>6</v>
      </c>
      <c r="O3628" s="7">
        <v>10000</v>
      </c>
      <c r="P3628" s="30">
        <v>115</v>
      </c>
      <c r="Q3628" s="22">
        <v>3.97705569269148E-2</v>
      </c>
      <c r="R3628" s="8">
        <v>7000</v>
      </c>
      <c r="S3628" s="4">
        <v>142</v>
      </c>
      <c r="T3628" s="10">
        <v>1758.65</v>
      </c>
      <c r="U3628" s="17" t="s">
        <v>6286</v>
      </c>
      <c r="V3628" s="21">
        <v>1</v>
      </c>
      <c r="W3628" s="9">
        <v>7000</v>
      </c>
      <c r="X3628" s="22">
        <f t="shared" si="280"/>
        <v>0</v>
      </c>
      <c r="Y3628" s="29">
        <v>1758.65</v>
      </c>
      <c r="Z3628" s="34">
        <f t="shared" si="281"/>
        <v>342000</v>
      </c>
      <c r="AA3628" s="34">
        <f t="shared" si="282"/>
        <v>2.046783625730994E-2</v>
      </c>
      <c r="AB3628" s="35">
        <f t="shared" si="283"/>
        <v>2.3538011695906431</v>
      </c>
      <c r="AC3628" s="35">
        <f t="shared" si="284"/>
        <v>2.9064327485380117</v>
      </c>
      <c r="AD3628" s="6">
        <f>IFERROR(VLOOKUP(E3628,marginal!$A$2:$E$4826,4,FALSE),0)</f>
        <v>2334.3211538461524</v>
      </c>
    </row>
    <row r="3629" spans="1:30" x14ac:dyDescent="0.2">
      <c r="A3629" s="27" t="s">
        <v>6907</v>
      </c>
      <c r="B3629" s="6" t="s">
        <v>6917</v>
      </c>
      <c r="C3629" s="6" t="s">
        <v>6909</v>
      </c>
      <c r="D3629" s="4">
        <v>171806</v>
      </c>
      <c r="E3629" s="4">
        <v>172785</v>
      </c>
      <c r="F3629" s="5" t="s">
        <v>4396</v>
      </c>
      <c r="G3629" s="4">
        <v>172786</v>
      </c>
      <c r="H3629" s="5" t="s">
        <v>4397</v>
      </c>
      <c r="I3629" s="18">
        <v>45268</v>
      </c>
      <c r="J3629" s="28">
        <v>1296983610</v>
      </c>
      <c r="K3629" s="18">
        <v>45279</v>
      </c>
      <c r="L3629" s="18">
        <v>45291</v>
      </c>
      <c r="M3629" s="18"/>
      <c r="N3629" s="30">
        <v>10</v>
      </c>
      <c r="O3629" s="7">
        <v>5000</v>
      </c>
      <c r="P3629" s="30">
        <v>147</v>
      </c>
      <c r="Q3629" s="22">
        <v>0.11226939921536</v>
      </c>
      <c r="R3629" s="8">
        <v>7000</v>
      </c>
      <c r="S3629" s="4">
        <v>142</v>
      </c>
      <c r="T3629" s="10">
        <v>1758.65</v>
      </c>
      <c r="U3629" s="17" t="s">
        <v>6286</v>
      </c>
      <c r="V3629" s="21">
        <v>1</v>
      </c>
      <c r="W3629" s="9">
        <v>7000</v>
      </c>
      <c r="X3629" s="22">
        <f t="shared" si="280"/>
        <v>0</v>
      </c>
      <c r="Y3629" s="29">
        <v>1758.65</v>
      </c>
      <c r="Z3629" s="34">
        <f t="shared" si="281"/>
        <v>191000</v>
      </c>
      <c r="AA3629" s="34">
        <f t="shared" si="282"/>
        <v>3.6649214659685861E-2</v>
      </c>
      <c r="AB3629" s="35">
        <f t="shared" si="283"/>
        <v>5.3874345549738214</v>
      </c>
      <c r="AC3629" s="35">
        <f t="shared" si="284"/>
        <v>5.2041884816753923</v>
      </c>
      <c r="AD3629" s="6">
        <f>IFERROR(VLOOKUP(E3629,marginal!$A$2:$E$4826,4,FALSE),0)</f>
        <v>1770.7338461538438</v>
      </c>
    </row>
    <row r="3630" spans="1:30" x14ac:dyDescent="0.2">
      <c r="A3630" s="27" t="s">
        <v>6907</v>
      </c>
      <c r="B3630" s="6" t="s">
        <v>6917</v>
      </c>
      <c r="C3630" s="6" t="s">
        <v>6909</v>
      </c>
      <c r="D3630" s="4">
        <v>171829</v>
      </c>
      <c r="E3630" s="4">
        <v>172785</v>
      </c>
      <c r="F3630" s="5" t="s">
        <v>4396</v>
      </c>
      <c r="G3630" s="4">
        <v>172806</v>
      </c>
      <c r="H3630" s="5" t="s">
        <v>4398</v>
      </c>
      <c r="I3630" s="18">
        <v>45268</v>
      </c>
      <c r="J3630" s="28">
        <v>1297425154</v>
      </c>
      <c r="K3630" s="18">
        <v>45279</v>
      </c>
      <c r="L3630" s="18">
        <v>45291</v>
      </c>
      <c r="M3630" s="18"/>
      <c r="N3630" s="30">
        <v>8</v>
      </c>
      <c r="O3630" s="7">
        <v>10000</v>
      </c>
      <c r="P3630" s="30">
        <v>132</v>
      </c>
      <c r="Q3630" s="22">
        <v>5.8283715876113903E-2</v>
      </c>
      <c r="R3630" s="8">
        <v>7000</v>
      </c>
      <c r="S3630" s="4">
        <v>142</v>
      </c>
      <c r="T3630" s="10">
        <v>1758.65</v>
      </c>
      <c r="U3630" s="17" t="s">
        <v>6286</v>
      </c>
      <c r="V3630" s="21">
        <v>1</v>
      </c>
      <c r="W3630" s="9">
        <v>7000</v>
      </c>
      <c r="X3630" s="22">
        <f t="shared" si="280"/>
        <v>0</v>
      </c>
      <c r="Y3630" s="29">
        <v>1758.65</v>
      </c>
      <c r="Z3630" s="34">
        <f t="shared" si="281"/>
        <v>348000</v>
      </c>
      <c r="AA3630" s="34">
        <f t="shared" si="282"/>
        <v>2.0114942528735632E-2</v>
      </c>
      <c r="AB3630" s="35">
        <f t="shared" si="283"/>
        <v>2.6551724137931032</v>
      </c>
      <c r="AC3630" s="35">
        <f t="shared" si="284"/>
        <v>2.8563218390804597</v>
      </c>
      <c r="AD3630" s="6">
        <f>IFERROR(VLOOKUP(E3630,marginal!$A$2:$E$4826,4,FALSE),0)</f>
        <v>1770.7338461538438</v>
      </c>
    </row>
    <row r="3631" spans="1:30" x14ac:dyDescent="0.2">
      <c r="A3631" s="27" t="s">
        <v>6907</v>
      </c>
      <c r="B3631" s="6" t="s">
        <v>6917</v>
      </c>
      <c r="C3631" s="6" t="s">
        <v>6909</v>
      </c>
      <c r="D3631" s="4">
        <v>171964</v>
      </c>
      <c r="E3631" s="4">
        <v>172785</v>
      </c>
      <c r="F3631" s="5" t="s">
        <v>4396</v>
      </c>
      <c r="G3631" s="4">
        <v>172852</v>
      </c>
      <c r="H3631" s="5" t="s">
        <v>4399</v>
      </c>
      <c r="I3631" s="18">
        <v>45271</v>
      </c>
      <c r="J3631" s="28">
        <v>1298842569</v>
      </c>
      <c r="K3631" s="18">
        <v>45279</v>
      </c>
      <c r="L3631" s="18">
        <v>45291</v>
      </c>
      <c r="M3631" s="18"/>
      <c r="N3631" s="30">
        <v>9</v>
      </c>
      <c r="O3631" s="7">
        <v>10000</v>
      </c>
      <c r="P3631" s="30">
        <v>147</v>
      </c>
      <c r="Q3631" s="22">
        <v>7.9000519063170294E-2</v>
      </c>
      <c r="R3631" s="8">
        <v>7000</v>
      </c>
      <c r="S3631" s="4">
        <v>142</v>
      </c>
      <c r="T3631" s="10">
        <v>1758.65</v>
      </c>
      <c r="U3631" s="17" t="s">
        <v>6286</v>
      </c>
      <c r="V3631" s="21">
        <v>1</v>
      </c>
      <c r="W3631" s="9">
        <v>7000</v>
      </c>
      <c r="X3631" s="22">
        <f t="shared" si="280"/>
        <v>0</v>
      </c>
      <c r="Y3631" s="29">
        <v>1758.65</v>
      </c>
      <c r="Z3631" s="34">
        <f t="shared" si="281"/>
        <v>320000</v>
      </c>
      <c r="AA3631" s="34">
        <f t="shared" si="282"/>
        <v>2.1874999999999999E-2</v>
      </c>
      <c r="AB3631" s="35">
        <f t="shared" si="283"/>
        <v>3.2156249999999997</v>
      </c>
      <c r="AC3631" s="35">
        <f t="shared" si="284"/>
        <v>3.1062499999999997</v>
      </c>
      <c r="AD3631" s="6">
        <f>IFERROR(VLOOKUP(E3631,marginal!$A$2:$E$4826,4,FALSE),0)</f>
        <v>1770.7338461538438</v>
      </c>
    </row>
    <row r="3632" spans="1:30" x14ac:dyDescent="0.2">
      <c r="A3632" s="27" t="s">
        <v>6907</v>
      </c>
      <c r="B3632" s="6" t="s">
        <v>6917</v>
      </c>
      <c r="C3632" s="6" t="s">
        <v>6909</v>
      </c>
      <c r="D3632" s="4">
        <v>172350</v>
      </c>
      <c r="E3632" s="4">
        <v>172785</v>
      </c>
      <c r="F3632" s="5" t="s">
        <v>4396</v>
      </c>
      <c r="G3632" s="4">
        <v>172853</v>
      </c>
      <c r="H3632" s="5" t="s">
        <v>4400</v>
      </c>
      <c r="I3632" s="18">
        <v>45273</v>
      </c>
      <c r="J3632" s="28">
        <v>1300253260</v>
      </c>
      <c r="K3632" s="18">
        <v>45279</v>
      </c>
      <c r="L3632" s="18">
        <v>45291</v>
      </c>
      <c r="M3632" s="18"/>
      <c r="N3632" s="30">
        <v>10</v>
      </c>
      <c r="O3632" s="7">
        <v>7000</v>
      </c>
      <c r="P3632" s="30">
        <v>126</v>
      </c>
      <c r="Q3632" s="22">
        <v>0.11226939921536</v>
      </c>
      <c r="R3632" s="8">
        <v>7000</v>
      </c>
      <c r="S3632" s="4">
        <v>142</v>
      </c>
      <c r="T3632" s="10">
        <v>1758.65</v>
      </c>
      <c r="U3632" s="17" t="s">
        <v>6286</v>
      </c>
      <c r="V3632" s="21">
        <v>1</v>
      </c>
      <c r="W3632" s="9">
        <v>7000</v>
      </c>
      <c r="X3632" s="22">
        <f t="shared" si="280"/>
        <v>0</v>
      </c>
      <c r="Y3632" s="29">
        <v>1758.65</v>
      </c>
      <c r="Z3632" s="34">
        <f t="shared" si="281"/>
        <v>191000</v>
      </c>
      <c r="AA3632" s="34">
        <f t="shared" si="282"/>
        <v>3.6649214659685861E-2</v>
      </c>
      <c r="AB3632" s="35">
        <f t="shared" si="283"/>
        <v>4.6178010471204187</v>
      </c>
      <c r="AC3632" s="35">
        <f t="shared" si="284"/>
        <v>5.2041884816753923</v>
      </c>
      <c r="AD3632" s="6">
        <f>IFERROR(VLOOKUP(E3632,marginal!$A$2:$E$4826,4,FALSE),0)</f>
        <v>1770.7338461538438</v>
      </c>
    </row>
    <row r="3633" spans="1:30" x14ac:dyDescent="0.2">
      <c r="A3633" s="27" t="s">
        <v>6907</v>
      </c>
      <c r="B3633" s="6" t="s">
        <v>6917</v>
      </c>
      <c r="C3633" s="6" t="s">
        <v>6909</v>
      </c>
      <c r="D3633" s="4">
        <v>171811</v>
      </c>
      <c r="E3633" s="4">
        <v>172785</v>
      </c>
      <c r="F3633" s="5" t="s">
        <v>4396</v>
      </c>
      <c r="G3633" s="4">
        <v>172891</v>
      </c>
      <c r="H3633" s="5" t="s">
        <v>4401</v>
      </c>
      <c r="I3633" s="18">
        <v>45267</v>
      </c>
      <c r="J3633" s="28">
        <v>1296983969</v>
      </c>
      <c r="K3633" s="18">
        <v>45279</v>
      </c>
      <c r="L3633" s="18">
        <v>45291</v>
      </c>
      <c r="M3633" s="18"/>
      <c r="N3633" s="30">
        <v>10</v>
      </c>
      <c r="O3633" s="7">
        <v>7000</v>
      </c>
      <c r="P3633" s="30">
        <v>111</v>
      </c>
      <c r="Q3633" s="22">
        <v>0.11226939921536</v>
      </c>
      <c r="R3633" s="8">
        <v>7000</v>
      </c>
      <c r="S3633" s="4">
        <v>142</v>
      </c>
      <c r="T3633" s="10">
        <v>1758.65</v>
      </c>
      <c r="U3633" s="17" t="s">
        <v>6286</v>
      </c>
      <c r="V3633" s="21">
        <v>1</v>
      </c>
      <c r="W3633" s="9">
        <v>7000</v>
      </c>
      <c r="X3633" s="22">
        <f t="shared" si="280"/>
        <v>0</v>
      </c>
      <c r="Y3633" s="29">
        <v>1758.65</v>
      </c>
      <c r="Z3633" s="34">
        <f t="shared" si="281"/>
        <v>191000</v>
      </c>
      <c r="AA3633" s="34">
        <f t="shared" si="282"/>
        <v>3.6649214659685861E-2</v>
      </c>
      <c r="AB3633" s="35">
        <f t="shared" si="283"/>
        <v>4.0680628272251305</v>
      </c>
      <c r="AC3633" s="35">
        <f t="shared" si="284"/>
        <v>5.2041884816753923</v>
      </c>
      <c r="AD3633" s="6">
        <f>IFERROR(VLOOKUP(E3633,marginal!$A$2:$E$4826,4,FALSE),0)</f>
        <v>1770.7338461538438</v>
      </c>
    </row>
    <row r="3634" spans="1:30" x14ac:dyDescent="0.2">
      <c r="A3634" s="27" t="s">
        <v>6907</v>
      </c>
      <c r="B3634" s="6" t="s">
        <v>6925</v>
      </c>
      <c r="C3634" s="6" t="s">
        <v>6912</v>
      </c>
      <c r="D3634" s="4">
        <v>172819</v>
      </c>
      <c r="E3634" s="4">
        <v>173331</v>
      </c>
      <c r="F3634" s="5" t="s">
        <v>4402</v>
      </c>
      <c r="G3634" s="4">
        <v>173332</v>
      </c>
      <c r="H3634" s="5" t="s">
        <v>4403</v>
      </c>
      <c r="I3634" s="18">
        <v>45280</v>
      </c>
      <c r="J3634" s="28">
        <v>1304746987</v>
      </c>
      <c r="K3634" s="18">
        <v>45283</v>
      </c>
      <c r="L3634" s="18">
        <v>45291</v>
      </c>
      <c r="M3634" s="18"/>
      <c r="N3634" s="30">
        <v>8</v>
      </c>
      <c r="O3634" s="7">
        <v>10000</v>
      </c>
      <c r="P3634" s="30">
        <v>132</v>
      </c>
      <c r="Q3634" s="22">
        <v>5.8283715876113903E-2</v>
      </c>
      <c r="R3634" s="8">
        <v>10000</v>
      </c>
      <c r="S3634" s="4">
        <v>142</v>
      </c>
      <c r="T3634" s="10">
        <v>2510.34</v>
      </c>
      <c r="U3634" s="17" t="s">
        <v>6286</v>
      </c>
      <c r="V3634" s="21">
        <v>1</v>
      </c>
      <c r="W3634" s="9">
        <v>10000</v>
      </c>
      <c r="X3634" s="22">
        <f t="shared" si="280"/>
        <v>0</v>
      </c>
      <c r="Y3634" s="29">
        <v>2510.34</v>
      </c>
      <c r="Z3634" s="34">
        <f t="shared" si="281"/>
        <v>348000</v>
      </c>
      <c r="AA3634" s="34">
        <f t="shared" si="282"/>
        <v>2.8735632183908046E-2</v>
      </c>
      <c r="AB3634" s="35">
        <f t="shared" si="283"/>
        <v>3.7931034482758621</v>
      </c>
      <c r="AC3634" s="35">
        <f t="shared" si="284"/>
        <v>4.0804597701149428</v>
      </c>
      <c r="AD3634" s="6">
        <f>IFERROR(VLOOKUP(E3634,marginal!$A$2:$E$4826,4,FALSE),0)</f>
        <v>5236.9115384614997</v>
      </c>
    </row>
    <row r="3635" spans="1:30" x14ac:dyDescent="0.2">
      <c r="A3635" s="27" t="s">
        <v>6907</v>
      </c>
      <c r="B3635" s="6" t="s">
        <v>6925</v>
      </c>
      <c r="C3635" s="6" t="s">
        <v>6912</v>
      </c>
      <c r="D3635" s="4">
        <v>172784</v>
      </c>
      <c r="E3635" s="4">
        <v>173331</v>
      </c>
      <c r="F3635" s="5" t="s">
        <v>4402</v>
      </c>
      <c r="G3635" s="4">
        <v>173333</v>
      </c>
      <c r="H3635" s="5" t="s">
        <v>4404</v>
      </c>
      <c r="I3635" s="18">
        <v>45278</v>
      </c>
      <c r="J3635" s="28">
        <v>1303139031</v>
      </c>
      <c r="K3635" s="18">
        <v>45283</v>
      </c>
      <c r="L3635" s="18">
        <v>45291</v>
      </c>
      <c r="M3635" s="18"/>
      <c r="N3635" s="30">
        <v>4</v>
      </c>
      <c r="O3635" s="7">
        <v>7000</v>
      </c>
      <c r="P3635" s="30">
        <v>122</v>
      </c>
      <c r="Q3635" s="22">
        <v>3.1160502391921113E-2</v>
      </c>
      <c r="R3635" s="8">
        <v>10000</v>
      </c>
      <c r="S3635" s="4">
        <v>142</v>
      </c>
      <c r="T3635" s="10">
        <v>2510.34</v>
      </c>
      <c r="U3635" s="17" t="s">
        <v>6286</v>
      </c>
      <c r="V3635" s="21">
        <v>1</v>
      </c>
      <c r="W3635" s="9">
        <v>10000</v>
      </c>
      <c r="X3635" s="22">
        <f t="shared" si="280"/>
        <v>0</v>
      </c>
      <c r="Y3635" s="29">
        <v>2510.34</v>
      </c>
      <c r="Z3635" s="34">
        <f t="shared" si="281"/>
        <v>102000</v>
      </c>
      <c r="AA3635" s="34">
        <f t="shared" si="282"/>
        <v>9.8039215686274508E-2</v>
      </c>
      <c r="AB3635" s="35">
        <f t="shared" si="283"/>
        <v>11.96078431372549</v>
      </c>
      <c r="AC3635" s="35">
        <f t="shared" si="284"/>
        <v>13.921568627450981</v>
      </c>
      <c r="AD3635" s="6">
        <f>IFERROR(VLOOKUP(E3635,marginal!$A$2:$E$4826,4,FALSE),0)</f>
        <v>5236.9115384614997</v>
      </c>
    </row>
    <row r="3636" spans="1:30" x14ac:dyDescent="0.2">
      <c r="A3636" s="27" t="s">
        <v>6907</v>
      </c>
      <c r="B3636" s="6" t="s">
        <v>6925</v>
      </c>
      <c r="C3636" s="6" t="s">
        <v>6912</v>
      </c>
      <c r="D3636" s="4">
        <v>172603</v>
      </c>
      <c r="E3636" s="4">
        <v>173331</v>
      </c>
      <c r="F3636" s="5" t="s">
        <v>4402</v>
      </c>
      <c r="G3636" s="4">
        <v>173335</v>
      </c>
      <c r="H3636" s="5" t="s">
        <v>4405</v>
      </c>
      <c r="I3636" s="18">
        <v>45276</v>
      </c>
      <c r="J3636" s="28">
        <v>1301937132</v>
      </c>
      <c r="K3636" s="18">
        <v>45283</v>
      </c>
      <c r="L3636" s="18">
        <v>45291</v>
      </c>
      <c r="M3636" s="18"/>
      <c r="N3636" s="30">
        <v>2</v>
      </c>
      <c r="O3636" s="7">
        <v>7000</v>
      </c>
      <c r="P3636" s="30">
        <v>110</v>
      </c>
      <c r="Q3636" s="22">
        <v>1.8298129407071966E-2</v>
      </c>
      <c r="R3636" s="8">
        <v>6000</v>
      </c>
      <c r="S3636" s="4">
        <v>142</v>
      </c>
      <c r="T3636" s="10">
        <v>1503.37</v>
      </c>
      <c r="U3636" s="17" t="s">
        <v>6286</v>
      </c>
      <c r="V3636" s="21">
        <v>1</v>
      </c>
      <c r="W3636" s="9">
        <v>6000</v>
      </c>
      <c r="X3636" s="22">
        <f t="shared" si="280"/>
        <v>0</v>
      </c>
      <c r="Y3636" s="29">
        <v>1503.37</v>
      </c>
      <c r="Z3636" s="34">
        <f t="shared" si="281"/>
        <v>131000</v>
      </c>
      <c r="AA3636" s="34">
        <f t="shared" si="282"/>
        <v>4.5801526717557252E-2</v>
      </c>
      <c r="AB3636" s="35">
        <f t="shared" si="283"/>
        <v>5.0381679389312977</v>
      </c>
      <c r="AC3636" s="35">
        <f t="shared" si="284"/>
        <v>6.5038167938931295</v>
      </c>
      <c r="AD3636" s="6">
        <f>IFERROR(VLOOKUP(E3636,marginal!$A$2:$E$4826,4,FALSE),0)</f>
        <v>5236.9115384614997</v>
      </c>
    </row>
    <row r="3637" spans="1:30" x14ac:dyDescent="0.2">
      <c r="A3637" s="27" t="s">
        <v>6907</v>
      </c>
      <c r="B3637" s="6" t="s">
        <v>6925</v>
      </c>
      <c r="C3637" s="6" t="s">
        <v>6912</v>
      </c>
      <c r="D3637" s="4">
        <v>173059</v>
      </c>
      <c r="E3637" s="4">
        <v>173331</v>
      </c>
      <c r="F3637" s="5" t="s">
        <v>4402</v>
      </c>
      <c r="G3637" s="4">
        <v>173336</v>
      </c>
      <c r="H3637" s="5" t="s">
        <v>4406</v>
      </c>
      <c r="I3637" s="18">
        <v>45280</v>
      </c>
      <c r="J3637" s="28">
        <v>1304772829</v>
      </c>
      <c r="K3637" s="18">
        <v>45283</v>
      </c>
      <c r="L3637" s="18">
        <v>45291</v>
      </c>
      <c r="M3637" s="18"/>
      <c r="N3637" s="30">
        <v>9</v>
      </c>
      <c r="O3637" s="7">
        <v>10000</v>
      </c>
      <c r="P3637" s="30">
        <v>147</v>
      </c>
      <c r="Q3637" s="22">
        <v>7.9000519063170294E-2</v>
      </c>
      <c r="R3637" s="8">
        <v>6000</v>
      </c>
      <c r="S3637" s="4">
        <v>142</v>
      </c>
      <c r="T3637" s="10">
        <v>1503.37</v>
      </c>
      <c r="U3637" s="17" t="s">
        <v>6286</v>
      </c>
      <c r="V3637" s="21">
        <v>1</v>
      </c>
      <c r="W3637" s="9">
        <v>6000</v>
      </c>
      <c r="X3637" s="22">
        <f t="shared" si="280"/>
        <v>0</v>
      </c>
      <c r="Y3637" s="29">
        <v>1503.37</v>
      </c>
      <c r="Z3637" s="34">
        <f t="shared" si="281"/>
        <v>320000</v>
      </c>
      <c r="AA3637" s="34">
        <f t="shared" si="282"/>
        <v>1.8749999999999999E-2</v>
      </c>
      <c r="AB3637" s="35">
        <f t="shared" si="283"/>
        <v>2.7562500000000001</v>
      </c>
      <c r="AC3637" s="35">
        <f t="shared" si="284"/>
        <v>2.6625000000000001</v>
      </c>
      <c r="AD3637" s="6">
        <f>IFERROR(VLOOKUP(E3637,marginal!$A$2:$E$4826,4,FALSE),0)</f>
        <v>5236.9115384614997</v>
      </c>
    </row>
    <row r="3638" spans="1:30" x14ac:dyDescent="0.2">
      <c r="A3638" s="27" t="s">
        <v>6907</v>
      </c>
      <c r="B3638" s="6" t="s">
        <v>6925</v>
      </c>
      <c r="C3638" s="6" t="s">
        <v>6912</v>
      </c>
      <c r="D3638" s="4">
        <v>173270</v>
      </c>
      <c r="E3638" s="4">
        <v>173331</v>
      </c>
      <c r="F3638" s="5" t="s">
        <v>4402</v>
      </c>
      <c r="G3638" s="4">
        <v>173337</v>
      </c>
      <c r="H3638" s="5" t="s">
        <v>4407</v>
      </c>
      <c r="I3638" s="18">
        <v>45282</v>
      </c>
      <c r="J3638" s="28">
        <v>1306475833</v>
      </c>
      <c r="K3638" s="18">
        <v>45283</v>
      </c>
      <c r="L3638" s="18">
        <v>45291</v>
      </c>
      <c r="M3638" s="18"/>
      <c r="N3638" s="30">
        <v>5</v>
      </c>
      <c r="O3638" s="7">
        <v>10000</v>
      </c>
      <c r="P3638" s="30">
        <v>112</v>
      </c>
      <c r="Q3638" s="22">
        <v>3.3741050530766176E-2</v>
      </c>
      <c r="R3638" s="8">
        <v>10000</v>
      </c>
      <c r="S3638" s="4">
        <v>142</v>
      </c>
      <c r="T3638" s="10">
        <v>2510.34</v>
      </c>
      <c r="U3638" s="17" t="s">
        <v>6286</v>
      </c>
      <c r="V3638" s="21">
        <v>1</v>
      </c>
      <c r="W3638" s="9">
        <v>10000</v>
      </c>
      <c r="X3638" s="22">
        <f t="shared" si="280"/>
        <v>0</v>
      </c>
      <c r="Y3638" s="29">
        <v>2510.34</v>
      </c>
      <c r="Z3638" s="34">
        <f t="shared" si="281"/>
        <v>157000</v>
      </c>
      <c r="AA3638" s="34">
        <f t="shared" si="282"/>
        <v>6.3694267515923567E-2</v>
      </c>
      <c r="AB3638" s="35">
        <f t="shared" si="283"/>
        <v>7.1337579617834397</v>
      </c>
      <c r="AC3638" s="35">
        <f t="shared" si="284"/>
        <v>9.0445859872611472</v>
      </c>
      <c r="AD3638" s="6">
        <f>IFERROR(VLOOKUP(E3638,marginal!$A$2:$E$4826,4,FALSE),0)</f>
        <v>5236.9115384614997</v>
      </c>
    </row>
    <row r="3639" spans="1:30" x14ac:dyDescent="0.2">
      <c r="A3639" s="27" t="s">
        <v>6907</v>
      </c>
      <c r="B3639" s="6" t="s">
        <v>6920</v>
      </c>
      <c r="C3639" s="6" t="s">
        <v>6912</v>
      </c>
      <c r="D3639" s="4">
        <v>173161</v>
      </c>
      <c r="E3639" s="4">
        <v>173305</v>
      </c>
      <c r="F3639" s="5" t="s">
        <v>4408</v>
      </c>
      <c r="G3639" s="4">
        <v>173365</v>
      </c>
      <c r="H3639" s="5" t="s">
        <v>4409</v>
      </c>
      <c r="I3639" s="18">
        <v>45281</v>
      </c>
      <c r="J3639" s="28">
        <v>1305303277</v>
      </c>
      <c r="K3639" s="18">
        <v>45283</v>
      </c>
      <c r="L3639" s="18">
        <v>45291</v>
      </c>
      <c r="M3639" s="18"/>
      <c r="N3639" s="30">
        <v>3</v>
      </c>
      <c r="O3639" s="7">
        <v>10000</v>
      </c>
      <c r="P3639" s="30">
        <v>110</v>
      </c>
      <c r="Q3639" s="22">
        <v>3.3220596517330399E-2</v>
      </c>
      <c r="R3639" s="8">
        <v>6000</v>
      </c>
      <c r="S3639" s="4">
        <v>142</v>
      </c>
      <c r="T3639" s="10">
        <v>1503.37</v>
      </c>
      <c r="U3639" s="17" t="s">
        <v>6286</v>
      </c>
      <c r="V3639" s="21">
        <v>1</v>
      </c>
      <c r="W3639" s="9">
        <v>6000</v>
      </c>
      <c r="X3639" s="22">
        <f t="shared" si="280"/>
        <v>0</v>
      </c>
      <c r="Y3639" s="29">
        <v>1503.37</v>
      </c>
      <c r="Z3639" s="34">
        <f t="shared" si="281"/>
        <v>54000</v>
      </c>
      <c r="AA3639" s="34">
        <f t="shared" si="282"/>
        <v>0.1111111111111111</v>
      </c>
      <c r="AB3639" s="35">
        <f t="shared" si="283"/>
        <v>12.222222222222221</v>
      </c>
      <c r="AC3639" s="35">
        <f t="shared" si="284"/>
        <v>15.777777777777777</v>
      </c>
      <c r="AD3639" s="6">
        <f>IFERROR(VLOOKUP(E3639,marginal!$A$2:$E$4826,4,FALSE),0)</f>
        <v>8752.6992307692199</v>
      </c>
    </row>
    <row r="3640" spans="1:30" x14ac:dyDescent="0.2">
      <c r="A3640" s="27" t="s">
        <v>6907</v>
      </c>
      <c r="B3640" s="6" t="s">
        <v>6920</v>
      </c>
      <c r="C3640" s="6" t="s">
        <v>6912</v>
      </c>
      <c r="D3640" s="4">
        <v>173158</v>
      </c>
      <c r="E3640" s="4">
        <v>173305</v>
      </c>
      <c r="F3640" s="5" t="s">
        <v>4408</v>
      </c>
      <c r="G3640" s="4">
        <v>173366</v>
      </c>
      <c r="H3640" s="5" t="s">
        <v>4410</v>
      </c>
      <c r="I3640" s="18">
        <v>45281</v>
      </c>
      <c r="J3640" s="28">
        <v>1305297829</v>
      </c>
      <c r="K3640" s="18">
        <v>45283</v>
      </c>
      <c r="L3640" s="18">
        <v>45291</v>
      </c>
      <c r="M3640" s="18"/>
      <c r="N3640" s="30">
        <v>7</v>
      </c>
      <c r="O3640" s="7">
        <v>9000</v>
      </c>
      <c r="P3640" s="30">
        <v>146</v>
      </c>
      <c r="Q3640" s="22">
        <v>5.2439109759484744E-2</v>
      </c>
      <c r="R3640" s="8">
        <v>6000</v>
      </c>
      <c r="S3640" s="4">
        <v>142</v>
      </c>
      <c r="T3640" s="10">
        <v>1503.37</v>
      </c>
      <c r="U3640" s="17" t="s">
        <v>6286</v>
      </c>
      <c r="V3640" s="21">
        <v>1</v>
      </c>
      <c r="W3640" s="9">
        <v>6000</v>
      </c>
      <c r="X3640" s="22">
        <f t="shared" si="280"/>
        <v>0</v>
      </c>
      <c r="Y3640" s="29">
        <v>1503.37</v>
      </c>
      <c r="Z3640" s="34">
        <f t="shared" si="281"/>
        <v>208000</v>
      </c>
      <c r="AA3640" s="34">
        <f t="shared" si="282"/>
        <v>2.8846153846153848E-2</v>
      </c>
      <c r="AB3640" s="35">
        <f t="shared" si="283"/>
        <v>4.2115384615384617</v>
      </c>
      <c r="AC3640" s="35">
        <f t="shared" si="284"/>
        <v>4.0961538461538467</v>
      </c>
      <c r="AD3640" s="6">
        <f>IFERROR(VLOOKUP(E3640,marginal!$A$2:$E$4826,4,FALSE),0)</f>
        <v>8752.6992307692199</v>
      </c>
    </row>
    <row r="3641" spans="1:30" x14ac:dyDescent="0.2">
      <c r="A3641" s="27" t="s">
        <v>6907</v>
      </c>
      <c r="B3641" s="6" t="s">
        <v>6920</v>
      </c>
      <c r="C3641" s="6" t="s">
        <v>6912</v>
      </c>
      <c r="D3641" s="4">
        <v>173157</v>
      </c>
      <c r="E3641" s="4">
        <v>173305</v>
      </c>
      <c r="F3641" s="5" t="s">
        <v>4408</v>
      </c>
      <c r="G3641" s="4">
        <v>173367</v>
      </c>
      <c r="H3641" s="5" t="s">
        <v>4411</v>
      </c>
      <c r="I3641" s="18">
        <v>45281</v>
      </c>
      <c r="J3641" s="28">
        <v>1305294267</v>
      </c>
      <c r="K3641" s="18">
        <v>45283</v>
      </c>
      <c r="L3641" s="18">
        <v>45291</v>
      </c>
      <c r="M3641" s="18"/>
      <c r="N3641" s="30">
        <v>6</v>
      </c>
      <c r="O3641" s="7">
        <v>8000</v>
      </c>
      <c r="P3641" s="30">
        <v>139</v>
      </c>
      <c r="Q3641" s="22">
        <v>3.9770556926914676E-2</v>
      </c>
      <c r="R3641" s="8">
        <v>6000</v>
      </c>
      <c r="S3641" s="4">
        <v>142</v>
      </c>
      <c r="T3641" s="10">
        <v>1503.37</v>
      </c>
      <c r="U3641" s="17" t="s">
        <v>6286</v>
      </c>
      <c r="V3641" s="21">
        <v>1</v>
      </c>
      <c r="W3641" s="9">
        <v>6000</v>
      </c>
      <c r="X3641" s="22">
        <f t="shared" si="280"/>
        <v>0</v>
      </c>
      <c r="Y3641" s="29">
        <v>1503.37</v>
      </c>
      <c r="Z3641" s="34">
        <f t="shared" si="281"/>
        <v>342000</v>
      </c>
      <c r="AA3641" s="34">
        <f t="shared" si="282"/>
        <v>1.7543859649122806E-2</v>
      </c>
      <c r="AB3641" s="35">
        <f t="shared" si="283"/>
        <v>2.4385964912280702</v>
      </c>
      <c r="AC3641" s="35">
        <f t="shared" si="284"/>
        <v>2.4912280701754383</v>
      </c>
      <c r="AD3641" s="6">
        <f>IFERROR(VLOOKUP(E3641,marginal!$A$2:$E$4826,4,FALSE),0)</f>
        <v>8752.6992307692199</v>
      </c>
    </row>
    <row r="3642" spans="1:30" x14ac:dyDescent="0.2">
      <c r="A3642" s="27" t="s">
        <v>6907</v>
      </c>
      <c r="B3642" s="6" t="s">
        <v>6920</v>
      </c>
      <c r="C3642" s="6" t="s">
        <v>6912</v>
      </c>
      <c r="D3642" s="4">
        <v>173148</v>
      </c>
      <c r="E3642" s="4">
        <v>173305</v>
      </c>
      <c r="F3642" s="5" t="s">
        <v>4408</v>
      </c>
      <c r="G3642" s="4">
        <v>173368</v>
      </c>
      <c r="H3642" s="5" t="s">
        <v>4412</v>
      </c>
      <c r="I3642" s="18">
        <v>45281</v>
      </c>
      <c r="J3642" s="28">
        <v>1305286904</v>
      </c>
      <c r="K3642" s="18">
        <v>45283</v>
      </c>
      <c r="L3642" s="18">
        <v>45291</v>
      </c>
      <c r="M3642" s="18"/>
      <c r="N3642" s="30">
        <v>5</v>
      </c>
      <c r="O3642" s="7">
        <v>7000</v>
      </c>
      <c r="P3642" s="30">
        <v>127</v>
      </c>
      <c r="Q3642" s="22">
        <v>3.3741050530766176E-2</v>
      </c>
      <c r="R3642" s="8">
        <v>8000</v>
      </c>
      <c r="S3642" s="4">
        <v>142</v>
      </c>
      <c r="T3642" s="10">
        <v>2013.74</v>
      </c>
      <c r="U3642" s="17" t="s">
        <v>6286</v>
      </c>
      <c r="V3642" s="21">
        <v>1</v>
      </c>
      <c r="W3642" s="9">
        <v>8000</v>
      </c>
      <c r="X3642" s="22">
        <f t="shared" si="280"/>
        <v>0</v>
      </c>
      <c r="Y3642" s="29">
        <v>2013.74</v>
      </c>
      <c r="Z3642" s="34">
        <f t="shared" si="281"/>
        <v>157000</v>
      </c>
      <c r="AA3642" s="34">
        <f t="shared" si="282"/>
        <v>5.0955414012738856E-2</v>
      </c>
      <c r="AB3642" s="35">
        <f t="shared" si="283"/>
        <v>6.4713375796178347</v>
      </c>
      <c r="AC3642" s="35">
        <f t="shared" si="284"/>
        <v>7.2356687898089174</v>
      </c>
      <c r="AD3642" s="6">
        <f>IFERROR(VLOOKUP(E3642,marginal!$A$2:$E$4826,4,FALSE),0)</f>
        <v>8752.6992307692199</v>
      </c>
    </row>
    <row r="3643" spans="1:30" x14ac:dyDescent="0.2">
      <c r="A3643" s="27" t="s">
        <v>6907</v>
      </c>
      <c r="B3643" s="6" t="s">
        <v>6914</v>
      </c>
      <c r="C3643" s="6" t="s">
        <v>6909</v>
      </c>
      <c r="D3643" s="4">
        <v>171266</v>
      </c>
      <c r="E3643" s="4">
        <v>173340</v>
      </c>
      <c r="F3643" s="5" t="s">
        <v>886</v>
      </c>
      <c r="G3643" s="4">
        <v>173350</v>
      </c>
      <c r="H3643" s="5" t="s">
        <v>4413</v>
      </c>
      <c r="I3643" s="18">
        <v>45264</v>
      </c>
      <c r="J3643" s="28">
        <v>1294220417</v>
      </c>
      <c r="K3643" s="18">
        <v>45283</v>
      </c>
      <c r="L3643" s="18">
        <v>45291</v>
      </c>
      <c r="M3643" s="18"/>
      <c r="N3643" s="30">
        <v>8</v>
      </c>
      <c r="O3643" s="7">
        <v>5000</v>
      </c>
      <c r="P3643" s="30">
        <v>147</v>
      </c>
      <c r="Q3643" s="22">
        <v>5.8283715876113994E-2</v>
      </c>
      <c r="R3643" s="8">
        <v>7000</v>
      </c>
      <c r="S3643" s="4">
        <v>142</v>
      </c>
      <c r="T3643" s="10">
        <v>1758.65</v>
      </c>
      <c r="U3643" s="17" t="s">
        <v>6286</v>
      </c>
      <c r="V3643" s="21">
        <v>1</v>
      </c>
      <c r="W3643" s="9">
        <v>7000</v>
      </c>
      <c r="X3643" s="22">
        <f t="shared" si="280"/>
        <v>0</v>
      </c>
      <c r="Y3643" s="29">
        <v>1758.65</v>
      </c>
      <c r="Z3643" s="34">
        <f t="shared" si="281"/>
        <v>348000</v>
      </c>
      <c r="AA3643" s="34">
        <f t="shared" si="282"/>
        <v>2.0114942528735632E-2</v>
      </c>
      <c r="AB3643" s="35">
        <f t="shared" si="283"/>
        <v>2.9568965517241379</v>
      </c>
      <c r="AC3643" s="35">
        <f t="shared" si="284"/>
        <v>2.8563218390804597</v>
      </c>
      <c r="AD3643" s="6">
        <f>IFERROR(VLOOKUP(E3643,marginal!$A$2:$E$4826,4,FALSE),0)</f>
        <v>11935.515384615301</v>
      </c>
    </row>
    <row r="3644" spans="1:30" x14ac:dyDescent="0.2">
      <c r="A3644" s="27" t="s">
        <v>6907</v>
      </c>
      <c r="B3644" s="6" t="s">
        <v>6914</v>
      </c>
      <c r="C3644" s="6" t="s">
        <v>6909</v>
      </c>
      <c r="D3644" s="4">
        <v>171085</v>
      </c>
      <c r="E3644" s="4">
        <v>173340</v>
      </c>
      <c r="F3644" s="5" t="s">
        <v>886</v>
      </c>
      <c r="G3644" s="4">
        <v>173351</v>
      </c>
      <c r="H3644" s="5" t="s">
        <v>4414</v>
      </c>
      <c r="I3644" s="18">
        <v>45261</v>
      </c>
      <c r="J3644" s="28">
        <v>1293089168</v>
      </c>
      <c r="K3644" s="18">
        <v>45283</v>
      </c>
      <c r="L3644" s="18">
        <v>45291</v>
      </c>
      <c r="M3644" s="18"/>
      <c r="N3644" s="30">
        <v>6</v>
      </c>
      <c r="O3644" s="7">
        <v>10000</v>
      </c>
      <c r="P3644" s="30">
        <v>127</v>
      </c>
      <c r="Q3644" s="22">
        <v>3.9770556926914676E-2</v>
      </c>
      <c r="R3644" s="8">
        <v>7000</v>
      </c>
      <c r="S3644" s="4">
        <v>142</v>
      </c>
      <c r="T3644" s="10">
        <v>1758.65</v>
      </c>
      <c r="U3644" s="17" t="s">
        <v>6286</v>
      </c>
      <c r="V3644" s="21">
        <v>1</v>
      </c>
      <c r="W3644" s="9">
        <v>7000</v>
      </c>
      <c r="X3644" s="22">
        <f t="shared" si="280"/>
        <v>0</v>
      </c>
      <c r="Y3644" s="29">
        <v>1758.65</v>
      </c>
      <c r="Z3644" s="34">
        <f t="shared" si="281"/>
        <v>342000</v>
      </c>
      <c r="AA3644" s="34">
        <f t="shared" si="282"/>
        <v>2.046783625730994E-2</v>
      </c>
      <c r="AB3644" s="35">
        <f t="shared" si="283"/>
        <v>2.5994152046783623</v>
      </c>
      <c r="AC3644" s="35">
        <f t="shared" si="284"/>
        <v>2.9064327485380117</v>
      </c>
      <c r="AD3644" s="6">
        <f>IFERROR(VLOOKUP(E3644,marginal!$A$2:$E$4826,4,FALSE),0)</f>
        <v>11935.515384615301</v>
      </c>
    </row>
    <row r="3645" spans="1:30" x14ac:dyDescent="0.2">
      <c r="A3645" s="27" t="s">
        <v>6907</v>
      </c>
      <c r="B3645" s="6" t="s">
        <v>6917</v>
      </c>
      <c r="C3645" s="6" t="s">
        <v>6909</v>
      </c>
      <c r="D3645" s="4">
        <v>170458</v>
      </c>
      <c r="E3645" s="4">
        <v>173387</v>
      </c>
      <c r="F3645" s="5" t="s">
        <v>4415</v>
      </c>
      <c r="G3645" s="4">
        <v>173388</v>
      </c>
      <c r="H3645" s="5" t="s">
        <v>4416</v>
      </c>
      <c r="I3645" s="18">
        <v>45260</v>
      </c>
      <c r="J3645" s="28">
        <v>1290435035</v>
      </c>
      <c r="K3645" s="18">
        <v>45286</v>
      </c>
      <c r="L3645" s="18">
        <v>45291</v>
      </c>
      <c r="M3645" s="18"/>
      <c r="N3645" s="30">
        <v>10</v>
      </c>
      <c r="O3645" s="7">
        <v>8000</v>
      </c>
      <c r="P3645" s="30">
        <v>138</v>
      </c>
      <c r="Q3645" s="22">
        <v>0.11226939921536</v>
      </c>
      <c r="R3645" s="8">
        <v>7000</v>
      </c>
      <c r="S3645" s="4">
        <v>100</v>
      </c>
      <c r="T3645" s="10">
        <v>1220.7</v>
      </c>
      <c r="U3645" s="17" t="s">
        <v>6286</v>
      </c>
      <c r="V3645" s="21">
        <v>1</v>
      </c>
      <c r="W3645" s="9">
        <v>7000</v>
      </c>
      <c r="X3645" s="22">
        <f t="shared" si="280"/>
        <v>0</v>
      </c>
      <c r="Y3645" s="29">
        <v>1220.7</v>
      </c>
      <c r="Z3645" s="34">
        <f t="shared" si="281"/>
        <v>191000</v>
      </c>
      <c r="AA3645" s="34">
        <f t="shared" si="282"/>
        <v>3.6649214659685861E-2</v>
      </c>
      <c r="AB3645" s="35">
        <f t="shared" si="283"/>
        <v>5.0575916230366484</v>
      </c>
      <c r="AC3645" s="35">
        <f t="shared" si="284"/>
        <v>3.664921465968586</v>
      </c>
      <c r="AD3645" s="6">
        <f>IFERROR(VLOOKUP(E3645,marginal!$A$2:$E$4826,4,FALSE),0)</f>
        <v>1146.7338461538441</v>
      </c>
    </row>
    <row r="3646" spans="1:30" x14ac:dyDescent="0.2">
      <c r="A3646" s="27" t="s">
        <v>6907</v>
      </c>
      <c r="B3646" s="6" t="s">
        <v>6917</v>
      </c>
      <c r="C3646" s="6" t="s">
        <v>6909</v>
      </c>
      <c r="D3646" s="4">
        <v>170461</v>
      </c>
      <c r="E3646" s="4">
        <v>173387</v>
      </c>
      <c r="F3646" s="5" t="s">
        <v>4415</v>
      </c>
      <c r="G3646" s="4">
        <v>173389</v>
      </c>
      <c r="H3646" s="5" t="s">
        <v>4417</v>
      </c>
      <c r="I3646" s="18">
        <v>45260</v>
      </c>
      <c r="J3646" s="28">
        <v>1290437718</v>
      </c>
      <c r="K3646" s="18">
        <v>45286</v>
      </c>
      <c r="L3646" s="18">
        <v>45291</v>
      </c>
      <c r="M3646" s="18"/>
      <c r="N3646" s="30">
        <v>10</v>
      </c>
      <c r="O3646" s="7">
        <v>5000</v>
      </c>
      <c r="P3646" s="30">
        <v>147</v>
      </c>
      <c r="Q3646" s="22">
        <v>0.11226939921536</v>
      </c>
      <c r="R3646" s="8">
        <v>7000</v>
      </c>
      <c r="S3646" s="4">
        <v>100</v>
      </c>
      <c r="T3646" s="10">
        <v>1220.7</v>
      </c>
      <c r="U3646" s="17" t="s">
        <v>6286</v>
      </c>
      <c r="V3646" s="21">
        <v>1</v>
      </c>
      <c r="W3646" s="9">
        <v>7000</v>
      </c>
      <c r="X3646" s="22">
        <f t="shared" si="280"/>
        <v>0</v>
      </c>
      <c r="Y3646" s="29">
        <v>1220.7</v>
      </c>
      <c r="Z3646" s="34">
        <f t="shared" si="281"/>
        <v>191000</v>
      </c>
      <c r="AA3646" s="34">
        <f t="shared" si="282"/>
        <v>3.6649214659685861E-2</v>
      </c>
      <c r="AB3646" s="35">
        <f t="shared" si="283"/>
        <v>5.3874345549738214</v>
      </c>
      <c r="AC3646" s="35">
        <f t="shared" si="284"/>
        <v>3.664921465968586</v>
      </c>
      <c r="AD3646" s="6">
        <f>IFERROR(VLOOKUP(E3646,marginal!$A$2:$E$4826,4,FALSE),0)</f>
        <v>1146.7338461538441</v>
      </c>
    </row>
    <row r="3647" spans="1:30" x14ac:dyDescent="0.2">
      <c r="A3647" s="27" t="s">
        <v>6907</v>
      </c>
      <c r="B3647" s="6" t="s">
        <v>6917</v>
      </c>
      <c r="C3647" s="6" t="s">
        <v>6909</v>
      </c>
      <c r="D3647" s="4">
        <v>170508</v>
      </c>
      <c r="E3647" s="4">
        <v>173387</v>
      </c>
      <c r="F3647" s="5" t="s">
        <v>4415</v>
      </c>
      <c r="G3647" s="4">
        <v>173390</v>
      </c>
      <c r="H3647" s="5" t="s">
        <v>4418</v>
      </c>
      <c r="I3647" s="18">
        <v>45260</v>
      </c>
      <c r="J3647" s="28">
        <v>1290659685</v>
      </c>
      <c r="K3647" s="18">
        <v>45286</v>
      </c>
      <c r="L3647" s="18">
        <v>45291</v>
      </c>
      <c r="M3647" s="18"/>
      <c r="N3647" s="30">
        <v>9</v>
      </c>
      <c r="O3647" s="7">
        <v>10000</v>
      </c>
      <c r="P3647" s="30">
        <v>147</v>
      </c>
      <c r="Q3647" s="22">
        <v>7.9000519063170294E-2</v>
      </c>
      <c r="R3647" s="8">
        <v>7000</v>
      </c>
      <c r="S3647" s="4">
        <v>100</v>
      </c>
      <c r="T3647" s="10">
        <v>1220.7</v>
      </c>
      <c r="U3647" s="17" t="s">
        <v>6286</v>
      </c>
      <c r="V3647" s="21">
        <v>1</v>
      </c>
      <c r="W3647" s="9">
        <v>7000</v>
      </c>
      <c r="X3647" s="22">
        <f t="shared" si="280"/>
        <v>0</v>
      </c>
      <c r="Y3647" s="29">
        <v>1220.7</v>
      </c>
      <c r="Z3647" s="34">
        <f t="shared" si="281"/>
        <v>320000</v>
      </c>
      <c r="AA3647" s="34">
        <f t="shared" si="282"/>
        <v>2.1874999999999999E-2</v>
      </c>
      <c r="AB3647" s="35">
        <f t="shared" si="283"/>
        <v>3.2156249999999997</v>
      </c>
      <c r="AC3647" s="35">
        <f t="shared" si="284"/>
        <v>2.1875</v>
      </c>
      <c r="AD3647" s="6">
        <f>IFERROR(VLOOKUP(E3647,marginal!$A$2:$E$4826,4,FALSE),0)</f>
        <v>1146.7338461538441</v>
      </c>
    </row>
    <row r="3648" spans="1:30" x14ac:dyDescent="0.2">
      <c r="A3648" s="27" t="s">
        <v>6907</v>
      </c>
      <c r="B3648" s="6" t="s">
        <v>6917</v>
      </c>
      <c r="C3648" s="6" t="s">
        <v>6909</v>
      </c>
      <c r="D3648" s="4">
        <v>170451</v>
      </c>
      <c r="E3648" s="4">
        <v>173387</v>
      </c>
      <c r="F3648" s="5" t="s">
        <v>4415</v>
      </c>
      <c r="G3648" s="4">
        <v>173391</v>
      </c>
      <c r="H3648" s="5" t="s">
        <v>4419</v>
      </c>
      <c r="I3648" s="18">
        <v>45260</v>
      </c>
      <c r="J3648" s="28">
        <v>1290429034</v>
      </c>
      <c r="K3648" s="18">
        <v>45286</v>
      </c>
      <c r="L3648" s="18">
        <v>45291</v>
      </c>
      <c r="M3648" s="18"/>
      <c r="N3648" s="30">
        <v>10</v>
      </c>
      <c r="O3648" s="7">
        <v>9000</v>
      </c>
      <c r="P3648" s="30">
        <v>146</v>
      </c>
      <c r="Q3648" s="22">
        <v>0.11226939921536</v>
      </c>
      <c r="R3648" s="8">
        <v>7000</v>
      </c>
      <c r="S3648" s="4">
        <v>100</v>
      </c>
      <c r="T3648" s="10">
        <v>1220.7</v>
      </c>
      <c r="U3648" s="17" t="s">
        <v>6286</v>
      </c>
      <c r="V3648" s="21">
        <v>1</v>
      </c>
      <c r="W3648" s="9">
        <v>7000</v>
      </c>
      <c r="X3648" s="22">
        <f t="shared" si="280"/>
        <v>0</v>
      </c>
      <c r="Y3648" s="29">
        <v>1220.7</v>
      </c>
      <c r="Z3648" s="34">
        <f t="shared" si="281"/>
        <v>191000</v>
      </c>
      <c r="AA3648" s="34">
        <f t="shared" si="282"/>
        <v>3.6649214659685861E-2</v>
      </c>
      <c r="AB3648" s="35">
        <f t="shared" si="283"/>
        <v>5.3507853403141361</v>
      </c>
      <c r="AC3648" s="35">
        <f t="shared" si="284"/>
        <v>3.664921465968586</v>
      </c>
      <c r="AD3648" s="6">
        <f>IFERROR(VLOOKUP(E3648,marginal!$A$2:$E$4826,4,FALSE),0)</f>
        <v>1146.7338461538441</v>
      </c>
    </row>
    <row r="3649" spans="1:30" x14ac:dyDescent="0.2">
      <c r="A3649" s="27" t="s">
        <v>6907</v>
      </c>
      <c r="B3649" s="6" t="s">
        <v>6917</v>
      </c>
      <c r="C3649" s="6" t="s">
        <v>6909</v>
      </c>
      <c r="D3649" s="4">
        <v>173153</v>
      </c>
      <c r="E3649" s="4">
        <v>173387</v>
      </c>
      <c r="F3649" s="5" t="s">
        <v>4415</v>
      </c>
      <c r="G3649" s="4">
        <v>173395</v>
      </c>
      <c r="H3649" s="5" t="s">
        <v>4420</v>
      </c>
      <c r="I3649" s="18">
        <v>45283</v>
      </c>
      <c r="J3649" s="28">
        <v>1305269954</v>
      </c>
      <c r="K3649" s="18">
        <v>45286</v>
      </c>
      <c r="L3649" s="18">
        <v>45291</v>
      </c>
      <c r="M3649" s="18"/>
      <c r="N3649" s="30">
        <v>10</v>
      </c>
      <c r="O3649" s="7">
        <v>7000</v>
      </c>
      <c r="P3649" s="30">
        <v>111</v>
      </c>
      <c r="Q3649" s="22">
        <v>0.11226939921536</v>
      </c>
      <c r="R3649" s="8">
        <v>7000</v>
      </c>
      <c r="S3649" s="4">
        <v>100</v>
      </c>
      <c r="T3649" s="10">
        <v>1220.7</v>
      </c>
      <c r="U3649" s="17" t="s">
        <v>6286</v>
      </c>
      <c r="V3649" s="21">
        <v>1</v>
      </c>
      <c r="W3649" s="9">
        <v>7000</v>
      </c>
      <c r="X3649" s="22">
        <f t="shared" si="280"/>
        <v>0</v>
      </c>
      <c r="Y3649" s="29">
        <v>1220.7</v>
      </c>
      <c r="Z3649" s="34">
        <f t="shared" si="281"/>
        <v>191000</v>
      </c>
      <c r="AA3649" s="34">
        <f t="shared" si="282"/>
        <v>3.6649214659685861E-2</v>
      </c>
      <c r="AB3649" s="35">
        <f t="shared" si="283"/>
        <v>4.0680628272251305</v>
      </c>
      <c r="AC3649" s="35">
        <f t="shared" si="284"/>
        <v>3.664921465968586</v>
      </c>
      <c r="AD3649" s="6">
        <f>IFERROR(VLOOKUP(E3649,marginal!$A$2:$E$4826,4,FALSE),0)</f>
        <v>1146.7338461538441</v>
      </c>
    </row>
    <row r="3650" spans="1:30" x14ac:dyDescent="0.2">
      <c r="A3650" s="27" t="s">
        <v>6907</v>
      </c>
      <c r="B3650" s="6" t="s">
        <v>6916</v>
      </c>
      <c r="C3650" s="6" t="s">
        <v>6912</v>
      </c>
      <c r="D3650" s="4">
        <v>172803</v>
      </c>
      <c r="E3650" s="4">
        <v>173423</v>
      </c>
      <c r="F3650" s="5" t="s">
        <v>4421</v>
      </c>
      <c r="G3650" s="4">
        <v>173424</v>
      </c>
      <c r="H3650" s="5" t="s">
        <v>4422</v>
      </c>
      <c r="I3650" s="18">
        <v>45278</v>
      </c>
      <c r="J3650" s="28">
        <v>1303107962</v>
      </c>
      <c r="K3650" s="18">
        <v>45286</v>
      </c>
      <c r="L3650" s="18">
        <v>45291</v>
      </c>
      <c r="M3650" s="18"/>
      <c r="N3650" s="30">
        <v>6</v>
      </c>
      <c r="O3650" s="7">
        <v>10000</v>
      </c>
      <c r="P3650" s="30">
        <v>115</v>
      </c>
      <c r="Q3650" s="22">
        <v>3.97705569269148E-2</v>
      </c>
      <c r="R3650" s="8">
        <v>8000</v>
      </c>
      <c r="S3650" s="4">
        <v>142</v>
      </c>
      <c r="T3650" s="10">
        <v>2013.74</v>
      </c>
      <c r="U3650" s="17" t="s">
        <v>6286</v>
      </c>
      <c r="V3650" s="21">
        <v>1</v>
      </c>
      <c r="W3650" s="9">
        <v>8000</v>
      </c>
      <c r="X3650" s="22">
        <f t="shared" si="280"/>
        <v>0</v>
      </c>
      <c r="Y3650" s="29">
        <v>2013.74</v>
      </c>
      <c r="Z3650" s="34">
        <f t="shared" si="281"/>
        <v>342000</v>
      </c>
      <c r="AA3650" s="34">
        <f t="shared" si="282"/>
        <v>2.3391812865497075E-2</v>
      </c>
      <c r="AB3650" s="35">
        <f t="shared" si="283"/>
        <v>2.6900584795321638</v>
      </c>
      <c r="AC3650" s="35">
        <f t="shared" si="284"/>
        <v>3.3216374269005846</v>
      </c>
      <c r="AD3650" s="6">
        <f>IFERROR(VLOOKUP(E3650,marginal!$A$2:$E$4826,4,FALSE),0)</f>
        <v>3348.4025641025332</v>
      </c>
    </row>
    <row r="3651" spans="1:30" x14ac:dyDescent="0.2">
      <c r="A3651" s="27" t="s">
        <v>6907</v>
      </c>
      <c r="B3651" s="6" t="s">
        <v>6916</v>
      </c>
      <c r="C3651" s="6" t="s">
        <v>6912</v>
      </c>
      <c r="D3651" s="4">
        <v>172614</v>
      </c>
      <c r="E3651" s="4">
        <v>173423</v>
      </c>
      <c r="F3651" s="5" t="s">
        <v>4421</v>
      </c>
      <c r="G3651" s="4">
        <v>173425</v>
      </c>
      <c r="H3651" s="5" t="s">
        <v>4423</v>
      </c>
      <c r="I3651" s="18">
        <v>45276</v>
      </c>
      <c r="J3651" s="28">
        <v>1301908221</v>
      </c>
      <c r="K3651" s="18">
        <v>45286</v>
      </c>
      <c r="L3651" s="18">
        <v>45291</v>
      </c>
      <c r="M3651" s="18"/>
      <c r="N3651" s="30">
        <v>9</v>
      </c>
      <c r="O3651" s="7">
        <v>10000</v>
      </c>
      <c r="P3651" s="30">
        <v>147</v>
      </c>
      <c r="Q3651" s="22">
        <v>7.9000519063170294E-2</v>
      </c>
      <c r="R3651" s="8">
        <v>8000</v>
      </c>
      <c r="S3651" s="4">
        <v>142</v>
      </c>
      <c r="T3651" s="10">
        <v>2013.74</v>
      </c>
      <c r="U3651" s="17" t="s">
        <v>6286</v>
      </c>
      <c r="V3651" s="21">
        <v>1</v>
      </c>
      <c r="W3651" s="9">
        <v>8000</v>
      </c>
      <c r="X3651" s="22">
        <f t="shared" ref="X3651:X3714" si="285">W3651/R3651-1</f>
        <v>0</v>
      </c>
      <c r="Y3651" s="29">
        <v>2013.74</v>
      </c>
      <c r="Z3651" s="34">
        <f t="shared" ref="Z3651:Z3714" si="286">SUMIFS($R:$R,$L:$L,$L3651,$N:$N,$N3651)</f>
        <v>320000</v>
      </c>
      <c r="AA3651" s="34">
        <f t="shared" ref="AA3651:AA3714" si="287">$R3651/Z3651</f>
        <v>2.5000000000000001E-2</v>
      </c>
      <c r="AB3651" s="35">
        <f t="shared" ref="AB3651:AB3714" si="288">AA3651*$P3651</f>
        <v>3.6750000000000003</v>
      </c>
      <c r="AC3651" s="35">
        <f t="shared" ref="AC3651:AC3714" si="289">AA3651*$S3651</f>
        <v>3.5500000000000003</v>
      </c>
      <c r="AD3651" s="6">
        <f>IFERROR(VLOOKUP(E3651,marginal!$A$2:$E$4826,4,FALSE),0)</f>
        <v>3348.4025641025332</v>
      </c>
    </row>
    <row r="3652" spans="1:30" x14ac:dyDescent="0.2">
      <c r="A3652" s="27" t="s">
        <v>6907</v>
      </c>
      <c r="B3652" s="6" t="s">
        <v>6916</v>
      </c>
      <c r="C3652" s="6" t="s">
        <v>6912</v>
      </c>
      <c r="D3652" s="4">
        <v>172611</v>
      </c>
      <c r="E3652" s="4">
        <v>173423</v>
      </c>
      <c r="F3652" s="5" t="s">
        <v>4421</v>
      </c>
      <c r="G3652" s="4">
        <v>173426</v>
      </c>
      <c r="H3652" s="5" t="s">
        <v>4424</v>
      </c>
      <c r="I3652" s="18">
        <v>45282</v>
      </c>
      <c r="J3652" s="28">
        <v>1301908021</v>
      </c>
      <c r="K3652" s="18">
        <v>45286</v>
      </c>
      <c r="L3652" s="18">
        <v>45291</v>
      </c>
      <c r="M3652" s="18"/>
      <c r="N3652" s="30">
        <v>5</v>
      </c>
      <c r="O3652" s="7">
        <v>7000</v>
      </c>
      <c r="P3652" s="30">
        <v>127</v>
      </c>
      <c r="Q3652" s="22">
        <v>3.3741050530766176E-2</v>
      </c>
      <c r="R3652" s="8">
        <v>8000</v>
      </c>
      <c r="S3652" s="4">
        <v>142</v>
      </c>
      <c r="T3652" s="10">
        <v>2013.74</v>
      </c>
      <c r="U3652" s="17" t="s">
        <v>6286</v>
      </c>
      <c r="V3652" s="21">
        <v>1</v>
      </c>
      <c r="W3652" s="9">
        <v>8000</v>
      </c>
      <c r="X3652" s="22">
        <f t="shared" si="285"/>
        <v>0</v>
      </c>
      <c r="Y3652" s="29">
        <v>2013.74</v>
      </c>
      <c r="Z3652" s="34">
        <f t="shared" si="286"/>
        <v>157000</v>
      </c>
      <c r="AA3652" s="34">
        <f t="shared" si="287"/>
        <v>5.0955414012738856E-2</v>
      </c>
      <c r="AB3652" s="35">
        <f t="shared" si="288"/>
        <v>6.4713375796178347</v>
      </c>
      <c r="AC3652" s="35">
        <f t="shared" si="289"/>
        <v>7.2356687898089174</v>
      </c>
      <c r="AD3652" s="6">
        <f>IFERROR(VLOOKUP(E3652,marginal!$A$2:$E$4826,4,FALSE),0)</f>
        <v>3348.4025641025332</v>
      </c>
    </row>
    <row r="3653" spans="1:30" x14ac:dyDescent="0.2">
      <c r="A3653" s="27" t="s">
        <v>6907</v>
      </c>
      <c r="B3653" s="6" t="s">
        <v>6916</v>
      </c>
      <c r="C3653" s="6" t="s">
        <v>6912</v>
      </c>
      <c r="D3653" s="4">
        <v>173080</v>
      </c>
      <c r="E3653" s="4">
        <v>173423</v>
      </c>
      <c r="F3653" s="5" t="s">
        <v>4421</v>
      </c>
      <c r="G3653" s="4">
        <v>173427</v>
      </c>
      <c r="H3653" s="5" t="s">
        <v>4425</v>
      </c>
      <c r="I3653" s="18">
        <v>45280</v>
      </c>
      <c r="J3653" s="28">
        <v>1304856606</v>
      </c>
      <c r="K3653" s="18">
        <v>45286</v>
      </c>
      <c r="L3653" s="18">
        <v>45291</v>
      </c>
      <c r="M3653" s="18"/>
      <c r="N3653" s="30">
        <v>8</v>
      </c>
      <c r="O3653" s="7">
        <v>10000</v>
      </c>
      <c r="P3653" s="30">
        <v>132</v>
      </c>
      <c r="Q3653" s="22">
        <v>5.8283715876113903E-2</v>
      </c>
      <c r="R3653" s="8">
        <v>8000</v>
      </c>
      <c r="S3653" s="4">
        <v>142</v>
      </c>
      <c r="T3653" s="10">
        <v>2013.74</v>
      </c>
      <c r="U3653" s="17" t="s">
        <v>6286</v>
      </c>
      <c r="V3653" s="21">
        <v>1</v>
      </c>
      <c r="W3653" s="9">
        <v>8000</v>
      </c>
      <c r="X3653" s="22">
        <f t="shared" si="285"/>
        <v>0</v>
      </c>
      <c r="Y3653" s="29">
        <v>2013.74</v>
      </c>
      <c r="Z3653" s="34">
        <f t="shared" si="286"/>
        <v>348000</v>
      </c>
      <c r="AA3653" s="34">
        <f t="shared" si="287"/>
        <v>2.2988505747126436E-2</v>
      </c>
      <c r="AB3653" s="35">
        <f t="shared" si="288"/>
        <v>3.0344827586206895</v>
      </c>
      <c r="AC3653" s="35">
        <f t="shared" si="289"/>
        <v>3.264367816091954</v>
      </c>
      <c r="AD3653" s="6">
        <f>IFERROR(VLOOKUP(E3653,marginal!$A$2:$E$4826,4,FALSE),0)</f>
        <v>3348.4025641025332</v>
      </c>
    </row>
    <row r="3654" spans="1:30" x14ac:dyDescent="0.2">
      <c r="A3654" s="27" t="s">
        <v>6907</v>
      </c>
      <c r="B3654" s="6" t="s">
        <v>6926</v>
      </c>
      <c r="C3654" s="6" t="s">
        <v>6909</v>
      </c>
      <c r="D3654" s="4">
        <v>173177</v>
      </c>
      <c r="E3654" s="4">
        <v>173471</v>
      </c>
      <c r="F3654" s="5" t="s">
        <v>4426</v>
      </c>
      <c r="G3654" s="4">
        <v>173472</v>
      </c>
      <c r="H3654" s="5" t="s">
        <v>4427</v>
      </c>
      <c r="I3654" s="18">
        <v>45282</v>
      </c>
      <c r="J3654" s="28">
        <v>1305413394</v>
      </c>
      <c r="K3654" s="18">
        <v>45287</v>
      </c>
      <c r="L3654" s="18">
        <v>45291</v>
      </c>
      <c r="M3654" s="18"/>
      <c r="N3654" s="30">
        <v>8</v>
      </c>
      <c r="O3654" s="7">
        <v>10000</v>
      </c>
      <c r="P3654" s="30">
        <v>132</v>
      </c>
      <c r="Q3654" s="22">
        <v>5.8283715876113903E-2</v>
      </c>
      <c r="R3654" s="8">
        <v>10000</v>
      </c>
      <c r="S3654" s="4">
        <v>142</v>
      </c>
      <c r="T3654" s="10">
        <v>2510.34</v>
      </c>
      <c r="U3654" s="17" t="s">
        <v>6286</v>
      </c>
      <c r="V3654" s="21">
        <v>1</v>
      </c>
      <c r="W3654" s="9">
        <v>10000</v>
      </c>
      <c r="X3654" s="22">
        <f t="shared" si="285"/>
        <v>0</v>
      </c>
      <c r="Y3654" s="29">
        <v>2510.34</v>
      </c>
      <c r="Z3654" s="34">
        <f t="shared" si="286"/>
        <v>348000</v>
      </c>
      <c r="AA3654" s="34">
        <f t="shared" si="287"/>
        <v>2.8735632183908046E-2</v>
      </c>
      <c r="AB3654" s="35">
        <f t="shared" si="288"/>
        <v>3.7931034482758621</v>
      </c>
      <c r="AC3654" s="35">
        <f t="shared" si="289"/>
        <v>4.0804597701149428</v>
      </c>
      <c r="AD3654" s="6">
        <f>IFERROR(VLOOKUP(E3654,marginal!$A$2:$E$4826,4,FALSE),0)</f>
        <v>6068.9884615384499</v>
      </c>
    </row>
    <row r="3655" spans="1:30" x14ac:dyDescent="0.2">
      <c r="A3655" s="27" t="s">
        <v>6907</v>
      </c>
      <c r="B3655" s="6" t="s">
        <v>6926</v>
      </c>
      <c r="C3655" s="6" t="s">
        <v>6909</v>
      </c>
      <c r="D3655" s="4">
        <v>173178</v>
      </c>
      <c r="E3655" s="4">
        <v>173471</v>
      </c>
      <c r="F3655" s="5" t="s">
        <v>4426</v>
      </c>
      <c r="G3655" s="4">
        <v>173473</v>
      </c>
      <c r="H3655" s="5" t="s">
        <v>4428</v>
      </c>
      <c r="I3655" s="18">
        <v>45282</v>
      </c>
      <c r="J3655" s="28">
        <v>1305413518</v>
      </c>
      <c r="K3655" s="18">
        <v>45287</v>
      </c>
      <c r="L3655" s="18">
        <v>45291</v>
      </c>
      <c r="M3655" s="18"/>
      <c r="N3655" s="30">
        <v>9</v>
      </c>
      <c r="O3655" s="7">
        <v>10000</v>
      </c>
      <c r="P3655" s="30">
        <v>147</v>
      </c>
      <c r="Q3655" s="22">
        <v>7.9000519063170294E-2</v>
      </c>
      <c r="R3655" s="8">
        <v>9000</v>
      </c>
      <c r="S3655" s="4">
        <v>142</v>
      </c>
      <c r="T3655" s="10">
        <v>2255.2800000000002</v>
      </c>
      <c r="U3655" s="17" t="s">
        <v>6286</v>
      </c>
      <c r="V3655" s="21">
        <v>1</v>
      </c>
      <c r="W3655" s="9">
        <v>9000</v>
      </c>
      <c r="X3655" s="22">
        <f t="shared" si="285"/>
        <v>0</v>
      </c>
      <c r="Y3655" s="29">
        <v>2255.2800000000002</v>
      </c>
      <c r="Z3655" s="34">
        <f t="shared" si="286"/>
        <v>320000</v>
      </c>
      <c r="AA3655" s="34">
        <f t="shared" si="287"/>
        <v>2.8125000000000001E-2</v>
      </c>
      <c r="AB3655" s="35">
        <f t="shared" si="288"/>
        <v>4.1343750000000004</v>
      </c>
      <c r="AC3655" s="35">
        <f t="shared" si="289"/>
        <v>3.9937499999999999</v>
      </c>
      <c r="AD3655" s="6">
        <f>IFERROR(VLOOKUP(E3655,marginal!$A$2:$E$4826,4,FALSE),0)</f>
        <v>6068.9884615384499</v>
      </c>
    </row>
    <row r="3656" spans="1:30" x14ac:dyDescent="0.2">
      <c r="A3656" s="27" t="s">
        <v>6907</v>
      </c>
      <c r="B3656" s="6" t="s">
        <v>6926</v>
      </c>
      <c r="C3656" s="6" t="s">
        <v>6909</v>
      </c>
      <c r="D3656" s="4">
        <v>173179</v>
      </c>
      <c r="E3656" s="4">
        <v>173471</v>
      </c>
      <c r="F3656" s="5" t="s">
        <v>4426</v>
      </c>
      <c r="G3656" s="4">
        <v>173474</v>
      </c>
      <c r="H3656" s="5" t="s">
        <v>4429</v>
      </c>
      <c r="I3656" s="18">
        <v>45282</v>
      </c>
      <c r="J3656" s="28">
        <v>1305413622</v>
      </c>
      <c r="K3656" s="18">
        <v>45287</v>
      </c>
      <c r="L3656" s="18">
        <v>45291</v>
      </c>
      <c r="M3656" s="18"/>
      <c r="N3656" s="30">
        <v>4</v>
      </c>
      <c r="O3656" s="7">
        <v>7000</v>
      </c>
      <c r="P3656" s="30">
        <v>121</v>
      </c>
      <c r="Q3656" s="22">
        <v>3.1160502391921113E-2</v>
      </c>
      <c r="R3656" s="8">
        <v>10000</v>
      </c>
      <c r="S3656" s="4">
        <v>142</v>
      </c>
      <c r="T3656" s="10">
        <v>2510.34</v>
      </c>
      <c r="U3656" s="17" t="s">
        <v>6286</v>
      </c>
      <c r="V3656" s="21">
        <v>1</v>
      </c>
      <c r="W3656" s="9">
        <v>10000</v>
      </c>
      <c r="X3656" s="22">
        <f t="shared" si="285"/>
        <v>0</v>
      </c>
      <c r="Y3656" s="29">
        <v>2510.34</v>
      </c>
      <c r="Z3656" s="34">
        <f t="shared" si="286"/>
        <v>102000</v>
      </c>
      <c r="AA3656" s="34">
        <f t="shared" si="287"/>
        <v>9.8039215686274508E-2</v>
      </c>
      <c r="AB3656" s="35">
        <f t="shared" si="288"/>
        <v>11.862745098039216</v>
      </c>
      <c r="AC3656" s="35">
        <f t="shared" si="289"/>
        <v>13.921568627450981</v>
      </c>
      <c r="AD3656" s="6">
        <f>IFERROR(VLOOKUP(E3656,marginal!$A$2:$E$4826,4,FALSE),0)</f>
        <v>6068.9884615384499</v>
      </c>
    </row>
    <row r="3657" spans="1:30" x14ac:dyDescent="0.2">
      <c r="A3657" s="27" t="s">
        <v>6907</v>
      </c>
      <c r="B3657" s="6" t="s">
        <v>6926</v>
      </c>
      <c r="C3657" s="6" t="s">
        <v>6909</v>
      </c>
      <c r="D3657" s="4">
        <v>173181</v>
      </c>
      <c r="E3657" s="4">
        <v>173471</v>
      </c>
      <c r="F3657" s="5" t="s">
        <v>4426</v>
      </c>
      <c r="G3657" s="4">
        <v>173475</v>
      </c>
      <c r="H3657" s="5" t="s">
        <v>4430</v>
      </c>
      <c r="I3657" s="18">
        <v>45281</v>
      </c>
      <c r="J3657" s="28">
        <v>1305413701</v>
      </c>
      <c r="K3657" s="18">
        <v>45287</v>
      </c>
      <c r="L3657" s="18">
        <v>45291</v>
      </c>
      <c r="M3657" s="18"/>
      <c r="N3657" s="30">
        <v>5</v>
      </c>
      <c r="O3657" s="7">
        <v>7000</v>
      </c>
      <c r="P3657" s="30">
        <v>126</v>
      </c>
      <c r="Q3657" s="22">
        <v>3.3741050530766176E-2</v>
      </c>
      <c r="R3657" s="8">
        <v>10000</v>
      </c>
      <c r="S3657" s="4">
        <v>142</v>
      </c>
      <c r="T3657" s="10">
        <v>2510.34</v>
      </c>
      <c r="U3657" s="17" t="s">
        <v>6286</v>
      </c>
      <c r="V3657" s="21">
        <v>1</v>
      </c>
      <c r="W3657" s="9">
        <v>10000</v>
      </c>
      <c r="X3657" s="22">
        <f t="shared" si="285"/>
        <v>0</v>
      </c>
      <c r="Y3657" s="29">
        <v>2510.34</v>
      </c>
      <c r="Z3657" s="34">
        <f t="shared" si="286"/>
        <v>157000</v>
      </c>
      <c r="AA3657" s="34">
        <f t="shared" si="287"/>
        <v>6.3694267515923567E-2</v>
      </c>
      <c r="AB3657" s="35">
        <f t="shared" si="288"/>
        <v>8.0254777070063685</v>
      </c>
      <c r="AC3657" s="35">
        <f t="shared" si="289"/>
        <v>9.0445859872611472</v>
      </c>
      <c r="AD3657" s="6">
        <f>IFERROR(VLOOKUP(E3657,marginal!$A$2:$E$4826,4,FALSE),0)</f>
        <v>6068.9884615384499</v>
      </c>
    </row>
    <row r="3658" spans="1:30" x14ac:dyDescent="0.2">
      <c r="A3658" s="27" t="s">
        <v>6907</v>
      </c>
      <c r="B3658" s="6" t="s">
        <v>6926</v>
      </c>
      <c r="C3658" s="6" t="s">
        <v>6909</v>
      </c>
      <c r="D3658" s="4">
        <v>173197</v>
      </c>
      <c r="E3658" s="4">
        <v>173471</v>
      </c>
      <c r="F3658" s="5" t="s">
        <v>4426</v>
      </c>
      <c r="G3658" s="4">
        <v>173476</v>
      </c>
      <c r="H3658" s="5" t="s">
        <v>4431</v>
      </c>
      <c r="I3658" s="18">
        <v>45282</v>
      </c>
      <c r="J3658" s="28">
        <v>1305413813</v>
      </c>
      <c r="K3658" s="18">
        <v>45287</v>
      </c>
      <c r="L3658" s="18">
        <v>45291</v>
      </c>
      <c r="M3658" s="18"/>
      <c r="N3658" s="30">
        <v>4</v>
      </c>
      <c r="O3658" s="7">
        <v>7000</v>
      </c>
      <c r="P3658" s="30">
        <v>121</v>
      </c>
      <c r="Q3658" s="22">
        <v>3.1160502391921113E-2</v>
      </c>
      <c r="R3658" s="8">
        <v>10000</v>
      </c>
      <c r="S3658" s="4">
        <v>142</v>
      </c>
      <c r="T3658" s="10">
        <v>2510.34</v>
      </c>
      <c r="U3658" s="17" t="s">
        <v>6286</v>
      </c>
      <c r="V3658" s="21">
        <v>1</v>
      </c>
      <c r="W3658" s="9">
        <v>10000</v>
      </c>
      <c r="X3658" s="22">
        <f t="shared" si="285"/>
        <v>0</v>
      </c>
      <c r="Y3658" s="29">
        <v>2510.34</v>
      </c>
      <c r="Z3658" s="34">
        <f t="shared" si="286"/>
        <v>102000</v>
      </c>
      <c r="AA3658" s="34">
        <f t="shared" si="287"/>
        <v>9.8039215686274508E-2</v>
      </c>
      <c r="AB3658" s="35">
        <f t="shared" si="288"/>
        <v>11.862745098039216</v>
      </c>
      <c r="AC3658" s="35">
        <f t="shared" si="289"/>
        <v>13.921568627450981</v>
      </c>
      <c r="AD3658" s="6">
        <f>IFERROR(VLOOKUP(E3658,marginal!$A$2:$E$4826,4,FALSE),0)</f>
        <v>6068.9884615384499</v>
      </c>
    </row>
    <row r="3659" spans="1:30" x14ac:dyDescent="0.2">
      <c r="A3659" s="27" t="s">
        <v>6907</v>
      </c>
      <c r="B3659" s="6" t="s">
        <v>6916</v>
      </c>
      <c r="C3659" s="6" t="s">
        <v>6912</v>
      </c>
      <c r="D3659" s="4">
        <v>173287</v>
      </c>
      <c r="E3659" s="4">
        <v>173423</v>
      </c>
      <c r="F3659" s="5" t="s">
        <v>4421</v>
      </c>
      <c r="G3659" s="4">
        <v>173503</v>
      </c>
      <c r="H3659" s="5" t="s">
        <v>4432</v>
      </c>
      <c r="I3659" s="18">
        <v>45282</v>
      </c>
      <c r="J3659" s="28">
        <v>1306514944</v>
      </c>
      <c r="K3659" s="18">
        <v>45287</v>
      </c>
      <c r="L3659" s="18">
        <v>45291</v>
      </c>
      <c r="M3659" s="18"/>
      <c r="N3659" s="30">
        <v>7</v>
      </c>
      <c r="O3659" s="7">
        <v>9000</v>
      </c>
      <c r="P3659" s="30">
        <v>146</v>
      </c>
      <c r="Q3659" s="22">
        <v>5.2439109759484744E-2</v>
      </c>
      <c r="R3659" s="8">
        <v>8000</v>
      </c>
      <c r="S3659" s="4">
        <v>142</v>
      </c>
      <c r="T3659" s="10">
        <v>2013.74</v>
      </c>
      <c r="U3659" s="17" t="s">
        <v>6286</v>
      </c>
      <c r="V3659" s="21">
        <v>1</v>
      </c>
      <c r="W3659" s="9">
        <v>8000</v>
      </c>
      <c r="X3659" s="22">
        <f t="shared" si="285"/>
        <v>0</v>
      </c>
      <c r="Y3659" s="29">
        <v>2013.74</v>
      </c>
      <c r="Z3659" s="34">
        <f t="shared" si="286"/>
        <v>208000</v>
      </c>
      <c r="AA3659" s="34">
        <f t="shared" si="287"/>
        <v>3.8461538461538464E-2</v>
      </c>
      <c r="AB3659" s="35">
        <f t="shared" si="288"/>
        <v>5.6153846153846159</v>
      </c>
      <c r="AC3659" s="35">
        <f t="shared" si="289"/>
        <v>5.4615384615384617</v>
      </c>
      <c r="AD3659" s="6">
        <f>IFERROR(VLOOKUP(E3659,marginal!$A$2:$E$4826,4,FALSE),0)</f>
        <v>3348.4025641025332</v>
      </c>
    </row>
    <row r="3660" spans="1:30" x14ac:dyDescent="0.2">
      <c r="A3660" s="27" t="s">
        <v>6907</v>
      </c>
      <c r="B3660" s="6" t="s">
        <v>6918</v>
      </c>
      <c r="C3660" s="6" t="s">
        <v>6912</v>
      </c>
      <c r="D3660" s="4">
        <v>171945</v>
      </c>
      <c r="E3660" s="4">
        <v>173525</v>
      </c>
      <c r="F3660" s="5" t="s">
        <v>4433</v>
      </c>
      <c r="G3660" s="4">
        <v>173526</v>
      </c>
      <c r="H3660" s="5" t="s">
        <v>4434</v>
      </c>
      <c r="I3660" s="18">
        <v>45268</v>
      </c>
      <c r="J3660" s="28">
        <v>1297728411</v>
      </c>
      <c r="K3660" s="18">
        <v>45287</v>
      </c>
      <c r="L3660" s="18">
        <v>45291</v>
      </c>
      <c r="M3660" s="18"/>
      <c r="N3660" s="30">
        <v>10</v>
      </c>
      <c r="O3660" s="7">
        <v>5000</v>
      </c>
      <c r="P3660" s="30">
        <v>147</v>
      </c>
      <c r="Q3660" s="22">
        <v>0.11226939921535857</v>
      </c>
      <c r="R3660" s="8">
        <v>7000</v>
      </c>
      <c r="S3660" s="4">
        <v>142</v>
      </c>
      <c r="T3660" s="10">
        <v>1758.65</v>
      </c>
      <c r="U3660" s="17" t="s">
        <v>6286</v>
      </c>
      <c r="V3660" s="21">
        <v>0.31801649161704704</v>
      </c>
      <c r="W3660" s="9">
        <v>2226.1154413193294</v>
      </c>
      <c r="X3660" s="22">
        <f t="shared" si="285"/>
        <v>-0.68198350838295296</v>
      </c>
      <c r="Y3660" s="29">
        <v>559.2797029823198</v>
      </c>
      <c r="Z3660" s="34">
        <f t="shared" si="286"/>
        <v>191000</v>
      </c>
      <c r="AA3660" s="34">
        <f t="shared" si="287"/>
        <v>3.6649214659685861E-2</v>
      </c>
      <c r="AB3660" s="35">
        <f t="shared" si="288"/>
        <v>5.3874345549738214</v>
      </c>
      <c r="AC3660" s="35">
        <f t="shared" si="289"/>
        <v>5.2041884816753923</v>
      </c>
      <c r="AD3660" s="6">
        <f>IFERROR(VLOOKUP(E3660,marginal!$A$2:$E$4826,4,FALSE),0)</f>
        <v>-5211.5826923076747</v>
      </c>
    </row>
    <row r="3661" spans="1:30" x14ac:dyDescent="0.2">
      <c r="A3661" s="27" t="s">
        <v>6907</v>
      </c>
      <c r="B3661" s="6" t="s">
        <v>6918</v>
      </c>
      <c r="C3661" s="6" t="s">
        <v>6912</v>
      </c>
      <c r="D3661" s="4">
        <v>172782</v>
      </c>
      <c r="E3661" s="4">
        <v>173525</v>
      </c>
      <c r="F3661" s="5" t="s">
        <v>4433</v>
      </c>
      <c r="G3661" s="4">
        <v>173527</v>
      </c>
      <c r="H3661" s="5" t="s">
        <v>4435</v>
      </c>
      <c r="I3661" s="18">
        <v>45278</v>
      </c>
      <c r="J3661" s="28">
        <v>1303082098</v>
      </c>
      <c r="K3661" s="18">
        <v>45287</v>
      </c>
      <c r="L3661" s="18">
        <v>45291</v>
      </c>
      <c r="M3661" s="18"/>
      <c r="N3661" s="30">
        <v>7</v>
      </c>
      <c r="O3661" s="7">
        <v>10000</v>
      </c>
      <c r="P3661" s="30">
        <v>127</v>
      </c>
      <c r="Q3661" s="22">
        <v>5.24391097594855E-2</v>
      </c>
      <c r="R3661" s="8">
        <v>7000</v>
      </c>
      <c r="S3661" s="4">
        <v>142</v>
      </c>
      <c r="T3661" s="10">
        <v>1758.65</v>
      </c>
      <c r="U3661" s="17" t="s">
        <v>6286</v>
      </c>
      <c r="V3661" s="21">
        <v>0.31801649161704704</v>
      </c>
      <c r="W3661" s="9">
        <v>2226.1154413193294</v>
      </c>
      <c r="X3661" s="22">
        <f t="shared" si="285"/>
        <v>-0.68198350838295296</v>
      </c>
      <c r="Y3661" s="29">
        <v>559.2797029823198</v>
      </c>
      <c r="Z3661" s="34">
        <f t="shared" si="286"/>
        <v>208000</v>
      </c>
      <c r="AA3661" s="34">
        <f t="shared" si="287"/>
        <v>3.3653846153846152E-2</v>
      </c>
      <c r="AB3661" s="35">
        <f t="shared" si="288"/>
        <v>4.2740384615384617</v>
      </c>
      <c r="AC3661" s="35">
        <f t="shared" si="289"/>
        <v>4.7788461538461533</v>
      </c>
      <c r="AD3661" s="6">
        <f>IFERROR(VLOOKUP(E3661,marginal!$A$2:$E$4826,4,FALSE),0)</f>
        <v>-5211.5826923076747</v>
      </c>
    </row>
    <row r="3662" spans="1:30" x14ac:dyDescent="0.2">
      <c r="A3662" s="27" t="s">
        <v>6907</v>
      </c>
      <c r="B3662" s="6" t="s">
        <v>6918</v>
      </c>
      <c r="C3662" s="6" t="s">
        <v>6912</v>
      </c>
      <c r="D3662" s="4">
        <v>173016</v>
      </c>
      <c r="E3662" s="4">
        <v>173525</v>
      </c>
      <c r="F3662" s="5" t="s">
        <v>4433</v>
      </c>
      <c r="G3662" s="4">
        <v>173528</v>
      </c>
      <c r="H3662" s="5" t="s">
        <v>4436</v>
      </c>
      <c r="I3662" s="18">
        <v>45280</v>
      </c>
      <c r="J3662" s="28">
        <v>1304596925</v>
      </c>
      <c r="K3662" s="18">
        <v>45287</v>
      </c>
      <c r="L3662" s="18">
        <v>45291</v>
      </c>
      <c r="M3662" s="18"/>
      <c r="N3662" s="30">
        <v>9</v>
      </c>
      <c r="O3662" s="7">
        <v>10000</v>
      </c>
      <c r="P3662" s="30">
        <v>147</v>
      </c>
      <c r="Q3662" s="22">
        <v>7.9000519063170294E-2</v>
      </c>
      <c r="R3662" s="8">
        <v>7000</v>
      </c>
      <c r="S3662" s="4">
        <v>142</v>
      </c>
      <c r="T3662" s="10">
        <v>1758.65</v>
      </c>
      <c r="U3662" s="17" t="s">
        <v>6286</v>
      </c>
      <c r="V3662" s="21">
        <v>0.31801649161704704</v>
      </c>
      <c r="W3662" s="9">
        <v>2226.1154413193294</v>
      </c>
      <c r="X3662" s="22">
        <f t="shared" si="285"/>
        <v>-0.68198350838295296</v>
      </c>
      <c r="Y3662" s="29">
        <v>559.2797029823198</v>
      </c>
      <c r="Z3662" s="34">
        <f t="shared" si="286"/>
        <v>320000</v>
      </c>
      <c r="AA3662" s="34">
        <f t="shared" si="287"/>
        <v>2.1874999999999999E-2</v>
      </c>
      <c r="AB3662" s="35">
        <f t="shared" si="288"/>
        <v>3.2156249999999997</v>
      </c>
      <c r="AC3662" s="35">
        <f t="shared" si="289"/>
        <v>3.1062499999999997</v>
      </c>
      <c r="AD3662" s="6">
        <f>IFERROR(VLOOKUP(E3662,marginal!$A$2:$E$4826,4,FALSE),0)</f>
        <v>-5211.5826923076747</v>
      </c>
    </row>
    <row r="3663" spans="1:30" x14ac:dyDescent="0.2">
      <c r="A3663" s="27" t="s">
        <v>6907</v>
      </c>
      <c r="B3663" s="6" t="s">
        <v>6918</v>
      </c>
      <c r="C3663" s="6" t="s">
        <v>6912</v>
      </c>
      <c r="D3663" s="4">
        <v>172471</v>
      </c>
      <c r="E3663" s="4">
        <v>173525</v>
      </c>
      <c r="F3663" s="5" t="s">
        <v>4433</v>
      </c>
      <c r="G3663" s="4">
        <v>173530</v>
      </c>
      <c r="H3663" s="5" t="s">
        <v>4437</v>
      </c>
      <c r="I3663" s="18">
        <v>45274</v>
      </c>
      <c r="J3663" s="28">
        <v>1300996646</v>
      </c>
      <c r="K3663" s="18">
        <v>45287</v>
      </c>
      <c r="L3663" s="18">
        <v>45291</v>
      </c>
      <c r="M3663" s="18"/>
      <c r="N3663" s="30">
        <v>9</v>
      </c>
      <c r="O3663" s="7">
        <v>10000</v>
      </c>
      <c r="P3663" s="30">
        <v>147</v>
      </c>
      <c r="Q3663" s="22">
        <v>7.9000519063170294E-2</v>
      </c>
      <c r="R3663" s="8">
        <v>7000</v>
      </c>
      <c r="S3663" s="4">
        <v>142</v>
      </c>
      <c r="T3663" s="10">
        <v>1758.65</v>
      </c>
      <c r="U3663" s="17" t="s">
        <v>6286</v>
      </c>
      <c r="V3663" s="21">
        <v>0.31801649161704704</v>
      </c>
      <c r="W3663" s="9">
        <v>2226.1154413193294</v>
      </c>
      <c r="X3663" s="22">
        <f t="shared" si="285"/>
        <v>-0.68198350838295296</v>
      </c>
      <c r="Y3663" s="29">
        <v>559.2797029823198</v>
      </c>
      <c r="Z3663" s="34">
        <f t="shared" si="286"/>
        <v>320000</v>
      </c>
      <c r="AA3663" s="34">
        <f t="shared" si="287"/>
        <v>2.1874999999999999E-2</v>
      </c>
      <c r="AB3663" s="35">
        <f t="shared" si="288"/>
        <v>3.2156249999999997</v>
      </c>
      <c r="AC3663" s="35">
        <f t="shared" si="289"/>
        <v>3.1062499999999997</v>
      </c>
      <c r="AD3663" s="6">
        <f>IFERROR(VLOOKUP(E3663,marginal!$A$2:$E$4826,4,FALSE),0)</f>
        <v>-5211.5826923076747</v>
      </c>
    </row>
    <row r="3664" spans="1:30" x14ac:dyDescent="0.2">
      <c r="A3664" s="27" t="s">
        <v>6907</v>
      </c>
      <c r="B3664" s="6" t="s">
        <v>6918</v>
      </c>
      <c r="C3664" s="6" t="s">
        <v>6912</v>
      </c>
      <c r="D3664" s="4">
        <v>172069</v>
      </c>
      <c r="E3664" s="4">
        <v>173525</v>
      </c>
      <c r="F3664" s="5" t="s">
        <v>4433</v>
      </c>
      <c r="G3664" s="4">
        <v>173531</v>
      </c>
      <c r="H3664" s="5" t="s">
        <v>4438</v>
      </c>
      <c r="I3664" s="18">
        <v>45280</v>
      </c>
      <c r="J3664" s="28">
        <v>1299130679</v>
      </c>
      <c r="K3664" s="18">
        <v>45287</v>
      </c>
      <c r="L3664" s="18">
        <v>45291</v>
      </c>
      <c r="M3664" s="18"/>
      <c r="N3664" s="30">
        <v>10</v>
      </c>
      <c r="O3664" s="7">
        <v>5000</v>
      </c>
      <c r="P3664" s="30">
        <v>147</v>
      </c>
      <c r="Q3664" s="22">
        <v>0.11226939921536</v>
      </c>
      <c r="R3664" s="8">
        <v>7000</v>
      </c>
      <c r="S3664" s="4">
        <v>142</v>
      </c>
      <c r="T3664" s="10">
        <v>1758.65</v>
      </c>
      <c r="U3664" s="17" t="s">
        <v>6286</v>
      </c>
      <c r="V3664" s="21">
        <v>0.31801649161704704</v>
      </c>
      <c r="W3664" s="9">
        <v>2226.1154413193294</v>
      </c>
      <c r="X3664" s="22">
        <f t="shared" si="285"/>
        <v>-0.68198350838295296</v>
      </c>
      <c r="Y3664" s="29">
        <v>559.2797029823198</v>
      </c>
      <c r="Z3664" s="34">
        <f t="shared" si="286"/>
        <v>191000</v>
      </c>
      <c r="AA3664" s="34">
        <f t="shared" si="287"/>
        <v>3.6649214659685861E-2</v>
      </c>
      <c r="AB3664" s="35">
        <f t="shared" si="288"/>
        <v>5.3874345549738214</v>
      </c>
      <c r="AC3664" s="35">
        <f t="shared" si="289"/>
        <v>5.2041884816753923</v>
      </c>
      <c r="AD3664" s="6">
        <f>IFERROR(VLOOKUP(E3664,marginal!$A$2:$E$4826,4,FALSE),0)</f>
        <v>-5211.5826923076747</v>
      </c>
    </row>
    <row r="3665" spans="1:30" x14ac:dyDescent="0.2">
      <c r="A3665" s="27" t="s">
        <v>6907</v>
      </c>
      <c r="B3665" s="6" t="s">
        <v>6924</v>
      </c>
      <c r="C3665" s="6" t="s">
        <v>6912</v>
      </c>
      <c r="D3665" s="4">
        <v>172366</v>
      </c>
      <c r="E3665" s="4">
        <v>173562</v>
      </c>
      <c r="F3665" s="5" t="s">
        <v>4439</v>
      </c>
      <c r="G3665" s="4">
        <v>173565</v>
      </c>
      <c r="H3665" s="5" t="s">
        <v>4440</v>
      </c>
      <c r="I3665" s="18">
        <v>45282</v>
      </c>
      <c r="J3665" s="28">
        <v>1300352049</v>
      </c>
      <c r="K3665" s="18">
        <v>45288</v>
      </c>
      <c r="L3665" s="18">
        <v>45291</v>
      </c>
      <c r="M3665" s="18"/>
      <c r="N3665" s="30">
        <v>6</v>
      </c>
      <c r="O3665" s="7">
        <v>10000</v>
      </c>
      <c r="P3665" s="30">
        <v>115</v>
      </c>
      <c r="Q3665" s="22">
        <v>3.97705569269148E-2</v>
      </c>
      <c r="R3665" s="8">
        <v>30000</v>
      </c>
      <c r="S3665" s="4">
        <v>90</v>
      </c>
      <c r="T3665" s="10">
        <v>4634.53</v>
      </c>
      <c r="U3665" s="17" t="s">
        <v>6286</v>
      </c>
      <c r="V3665" s="21">
        <v>1</v>
      </c>
      <c r="W3665" s="9">
        <v>30000</v>
      </c>
      <c r="X3665" s="22">
        <f t="shared" si="285"/>
        <v>0</v>
      </c>
      <c r="Y3665" s="29">
        <v>4634.53</v>
      </c>
      <c r="Z3665" s="34">
        <f t="shared" si="286"/>
        <v>342000</v>
      </c>
      <c r="AA3665" s="34">
        <f t="shared" si="287"/>
        <v>8.771929824561403E-2</v>
      </c>
      <c r="AB3665" s="35">
        <f t="shared" si="288"/>
        <v>10.087719298245613</v>
      </c>
      <c r="AC3665" s="35">
        <f t="shared" si="289"/>
        <v>7.8947368421052628</v>
      </c>
      <c r="AD3665" s="6">
        <f>IFERROR(VLOOKUP(E3665,marginal!$A$2:$E$4826,4,FALSE),0)</f>
        <v>5073.9557692307499</v>
      </c>
    </row>
    <row r="3666" spans="1:30" x14ac:dyDescent="0.2">
      <c r="A3666" s="27" t="s">
        <v>6907</v>
      </c>
      <c r="B3666" s="6" t="s">
        <v>6924</v>
      </c>
      <c r="C3666" s="6" t="s">
        <v>6912</v>
      </c>
      <c r="D3666" s="4">
        <v>172403</v>
      </c>
      <c r="E3666" s="4">
        <v>173562</v>
      </c>
      <c r="F3666" s="5" t="s">
        <v>4439</v>
      </c>
      <c r="G3666" s="4">
        <v>173566</v>
      </c>
      <c r="H3666" s="5" t="s">
        <v>4441</v>
      </c>
      <c r="I3666" s="18">
        <v>45282</v>
      </c>
      <c r="J3666" s="28">
        <v>1300742172</v>
      </c>
      <c r="K3666" s="18">
        <v>45288</v>
      </c>
      <c r="L3666" s="18">
        <v>45291</v>
      </c>
      <c r="M3666" s="18"/>
      <c r="N3666" s="30">
        <v>10</v>
      </c>
      <c r="O3666" s="7">
        <v>5000</v>
      </c>
      <c r="P3666" s="30">
        <v>147</v>
      </c>
      <c r="Q3666" s="22">
        <v>0.11226939921535857</v>
      </c>
      <c r="R3666" s="8">
        <v>30000</v>
      </c>
      <c r="S3666" s="4">
        <v>90</v>
      </c>
      <c r="T3666" s="10">
        <v>4634.53</v>
      </c>
      <c r="U3666" s="17" t="s">
        <v>6286</v>
      </c>
      <c r="V3666" s="21">
        <v>1</v>
      </c>
      <c r="W3666" s="9">
        <v>30000</v>
      </c>
      <c r="X3666" s="22">
        <f t="shared" si="285"/>
        <v>0</v>
      </c>
      <c r="Y3666" s="29">
        <v>4634.53</v>
      </c>
      <c r="Z3666" s="34">
        <f t="shared" si="286"/>
        <v>191000</v>
      </c>
      <c r="AA3666" s="34">
        <f t="shared" si="287"/>
        <v>0.15706806282722513</v>
      </c>
      <c r="AB3666" s="35">
        <f t="shared" si="288"/>
        <v>23.089005235602095</v>
      </c>
      <c r="AC3666" s="35">
        <f t="shared" si="289"/>
        <v>14.136125654450261</v>
      </c>
      <c r="AD3666" s="6">
        <f>IFERROR(VLOOKUP(E3666,marginal!$A$2:$E$4826,4,FALSE),0)</f>
        <v>5073.9557692307499</v>
      </c>
    </row>
    <row r="3667" spans="1:30" x14ac:dyDescent="0.2">
      <c r="A3667" s="27" t="s">
        <v>6907</v>
      </c>
      <c r="B3667" s="6" t="s">
        <v>6924</v>
      </c>
      <c r="C3667" s="6" t="s">
        <v>6912</v>
      </c>
      <c r="D3667" s="4">
        <v>172365</v>
      </c>
      <c r="E3667" s="4">
        <v>173562</v>
      </c>
      <c r="F3667" s="5" t="s">
        <v>4439</v>
      </c>
      <c r="G3667" s="4">
        <v>173567</v>
      </c>
      <c r="H3667" s="5" t="s">
        <v>4442</v>
      </c>
      <c r="I3667" s="18">
        <v>45282</v>
      </c>
      <c r="J3667" s="28">
        <v>1300352390</v>
      </c>
      <c r="K3667" s="18">
        <v>45288</v>
      </c>
      <c r="L3667" s="18">
        <v>45291</v>
      </c>
      <c r="M3667" s="18"/>
      <c r="N3667" s="30">
        <v>6</v>
      </c>
      <c r="O3667" s="7">
        <v>10000</v>
      </c>
      <c r="P3667" s="30">
        <v>115</v>
      </c>
      <c r="Q3667" s="22">
        <v>3.97705569269148E-2</v>
      </c>
      <c r="R3667" s="8">
        <v>30000</v>
      </c>
      <c r="S3667" s="4">
        <v>90</v>
      </c>
      <c r="T3667" s="10">
        <v>4634.53</v>
      </c>
      <c r="U3667" s="17" t="s">
        <v>6286</v>
      </c>
      <c r="V3667" s="21">
        <v>1</v>
      </c>
      <c r="W3667" s="9">
        <v>30000</v>
      </c>
      <c r="X3667" s="22">
        <f t="shared" si="285"/>
        <v>0</v>
      </c>
      <c r="Y3667" s="29">
        <v>4634.53</v>
      </c>
      <c r="Z3667" s="34">
        <f t="shared" si="286"/>
        <v>342000</v>
      </c>
      <c r="AA3667" s="34">
        <f t="shared" si="287"/>
        <v>8.771929824561403E-2</v>
      </c>
      <c r="AB3667" s="35">
        <f t="shared" si="288"/>
        <v>10.087719298245613</v>
      </c>
      <c r="AC3667" s="35">
        <f t="shared" si="289"/>
        <v>7.8947368421052628</v>
      </c>
      <c r="AD3667" s="6">
        <f>IFERROR(VLOOKUP(E3667,marginal!$A$2:$E$4826,4,FALSE),0)</f>
        <v>5073.9557692307499</v>
      </c>
    </row>
    <row r="3668" spans="1:30" x14ac:dyDescent="0.2">
      <c r="A3668" s="27" t="s">
        <v>6907</v>
      </c>
      <c r="B3668" s="6" t="s">
        <v>6924</v>
      </c>
      <c r="C3668" s="6" t="s">
        <v>6912</v>
      </c>
      <c r="D3668" s="4">
        <v>172361</v>
      </c>
      <c r="E3668" s="4">
        <v>173562</v>
      </c>
      <c r="F3668" s="5" t="s">
        <v>4439</v>
      </c>
      <c r="G3668" s="4">
        <v>173563</v>
      </c>
      <c r="H3668" s="5" t="s">
        <v>4443</v>
      </c>
      <c r="I3668" s="18">
        <v>45273</v>
      </c>
      <c r="J3668" s="28">
        <v>1300352559</v>
      </c>
      <c r="K3668" s="18">
        <v>45288</v>
      </c>
      <c r="L3668" s="18">
        <v>45291</v>
      </c>
      <c r="M3668" s="18"/>
      <c r="N3668" s="30">
        <v>8</v>
      </c>
      <c r="O3668" s="7">
        <v>50000</v>
      </c>
      <c r="P3668" s="30">
        <v>132</v>
      </c>
      <c r="Q3668" s="22">
        <v>5.8283715876113903E-2</v>
      </c>
      <c r="R3668" s="8">
        <v>50000</v>
      </c>
      <c r="S3668" s="4">
        <v>75</v>
      </c>
      <c r="T3668" s="10">
        <v>6386.28</v>
      </c>
      <c r="U3668" s="17" t="s">
        <v>6286</v>
      </c>
      <c r="V3668" s="21">
        <v>1</v>
      </c>
      <c r="W3668" s="9">
        <v>50000</v>
      </c>
      <c r="X3668" s="22">
        <f t="shared" si="285"/>
        <v>0</v>
      </c>
      <c r="Y3668" s="29">
        <v>6386.28</v>
      </c>
      <c r="Z3668" s="34">
        <f t="shared" si="286"/>
        <v>348000</v>
      </c>
      <c r="AA3668" s="34">
        <f t="shared" si="287"/>
        <v>0.14367816091954022</v>
      </c>
      <c r="AB3668" s="35">
        <f t="shared" si="288"/>
        <v>18.96551724137931</v>
      </c>
      <c r="AC3668" s="35">
        <f t="shared" si="289"/>
        <v>10.775862068965516</v>
      </c>
      <c r="AD3668" s="6">
        <f>IFERROR(VLOOKUP(E3668,marginal!$A$2:$E$4826,4,FALSE),0)</f>
        <v>5073.9557692307499</v>
      </c>
    </row>
    <row r="3669" spans="1:30" x14ac:dyDescent="0.2">
      <c r="A3669" s="27" t="s">
        <v>6907</v>
      </c>
      <c r="B3669" s="6" t="s">
        <v>6924</v>
      </c>
      <c r="C3669" s="6" t="s">
        <v>6912</v>
      </c>
      <c r="D3669" s="4">
        <v>172367</v>
      </c>
      <c r="E3669" s="4">
        <v>173562</v>
      </c>
      <c r="F3669" s="5" t="s">
        <v>4439</v>
      </c>
      <c r="G3669" s="4">
        <v>173564</v>
      </c>
      <c r="H3669" s="5" t="s">
        <v>4444</v>
      </c>
      <c r="I3669" s="18">
        <v>45274</v>
      </c>
      <c r="J3669" s="28">
        <v>1300655666</v>
      </c>
      <c r="K3669" s="18">
        <v>45288</v>
      </c>
      <c r="L3669" s="18">
        <v>45291</v>
      </c>
      <c r="M3669" s="18"/>
      <c r="N3669" s="30">
        <v>9</v>
      </c>
      <c r="O3669" s="7">
        <v>10000</v>
      </c>
      <c r="P3669" s="30">
        <v>147</v>
      </c>
      <c r="Q3669" s="22">
        <v>7.9000519063170294E-2</v>
      </c>
      <c r="R3669" s="8">
        <v>45000</v>
      </c>
      <c r="S3669" s="4">
        <v>75</v>
      </c>
      <c r="T3669" s="10">
        <v>5758.62</v>
      </c>
      <c r="U3669" s="17" t="s">
        <v>6286</v>
      </c>
      <c r="V3669" s="21">
        <v>1</v>
      </c>
      <c r="W3669" s="9">
        <v>45000</v>
      </c>
      <c r="X3669" s="22">
        <f t="shared" si="285"/>
        <v>0</v>
      </c>
      <c r="Y3669" s="29">
        <v>5758.62</v>
      </c>
      <c r="Z3669" s="34">
        <f t="shared" si="286"/>
        <v>320000</v>
      </c>
      <c r="AA3669" s="34">
        <f t="shared" si="287"/>
        <v>0.140625</v>
      </c>
      <c r="AB3669" s="35">
        <f t="shared" si="288"/>
        <v>20.671875</v>
      </c>
      <c r="AC3669" s="35">
        <f t="shared" si="289"/>
        <v>10.546875</v>
      </c>
      <c r="AD3669" s="6">
        <f>IFERROR(VLOOKUP(E3669,marginal!$A$2:$E$4826,4,FALSE),0)</f>
        <v>5073.9557692307499</v>
      </c>
    </row>
    <row r="3670" spans="1:30" x14ac:dyDescent="0.2">
      <c r="A3670" s="27" t="s">
        <v>6907</v>
      </c>
      <c r="B3670" s="6" t="s">
        <v>6924</v>
      </c>
      <c r="C3670" s="6" t="s">
        <v>6912</v>
      </c>
      <c r="D3670" s="4">
        <v>171847</v>
      </c>
      <c r="E3670" s="4">
        <v>173517</v>
      </c>
      <c r="F3670" s="5" t="s">
        <v>4445</v>
      </c>
      <c r="G3670" s="4">
        <v>173518</v>
      </c>
      <c r="H3670" s="5" t="s">
        <v>4446</v>
      </c>
      <c r="I3670" s="18">
        <v>45280</v>
      </c>
      <c r="J3670" s="28">
        <v>1297491338</v>
      </c>
      <c r="K3670" s="18">
        <v>45287</v>
      </c>
      <c r="L3670" s="18">
        <v>45291</v>
      </c>
      <c r="M3670" s="18"/>
      <c r="N3670" s="30">
        <v>9</v>
      </c>
      <c r="O3670" s="7">
        <v>10000</v>
      </c>
      <c r="P3670" s="30">
        <v>147</v>
      </c>
      <c r="Q3670" s="22">
        <v>7.9000519063170294E-2</v>
      </c>
      <c r="R3670" s="8">
        <v>10000</v>
      </c>
      <c r="S3670" s="4">
        <v>90</v>
      </c>
      <c r="T3670" s="10">
        <v>1544.8</v>
      </c>
      <c r="U3670" s="17" t="s">
        <v>6286</v>
      </c>
      <c r="V3670" s="21">
        <v>1</v>
      </c>
      <c r="W3670" s="9">
        <v>10000</v>
      </c>
      <c r="X3670" s="22">
        <f t="shared" si="285"/>
        <v>0</v>
      </c>
      <c r="Y3670" s="29">
        <v>1544.8</v>
      </c>
      <c r="Z3670" s="34">
        <f t="shared" si="286"/>
        <v>320000</v>
      </c>
      <c r="AA3670" s="34">
        <f t="shared" si="287"/>
        <v>3.125E-2</v>
      </c>
      <c r="AB3670" s="35">
        <f t="shared" si="288"/>
        <v>4.59375</v>
      </c>
      <c r="AC3670" s="35">
        <f t="shared" si="289"/>
        <v>2.8125</v>
      </c>
      <c r="AD3670" s="6">
        <f>IFERROR(VLOOKUP(E3670,marginal!$A$2:$E$4826,4,FALSE),0)</f>
        <v>1434.0964835164716</v>
      </c>
    </row>
    <row r="3671" spans="1:30" x14ac:dyDescent="0.2">
      <c r="A3671" s="27" t="s">
        <v>6907</v>
      </c>
      <c r="B3671" s="6" t="s">
        <v>6924</v>
      </c>
      <c r="C3671" s="6" t="s">
        <v>6912</v>
      </c>
      <c r="D3671" s="4">
        <v>172485</v>
      </c>
      <c r="E3671" s="4">
        <v>173517</v>
      </c>
      <c r="F3671" s="5" t="s">
        <v>4445</v>
      </c>
      <c r="G3671" s="4">
        <v>173519</v>
      </c>
      <c r="H3671" s="5" t="s">
        <v>4447</v>
      </c>
      <c r="I3671" s="18">
        <v>45275</v>
      </c>
      <c r="J3671" s="28">
        <v>1301299922</v>
      </c>
      <c r="K3671" s="18">
        <v>45287</v>
      </c>
      <c r="L3671" s="18">
        <v>45291</v>
      </c>
      <c r="M3671" s="18"/>
      <c r="N3671" s="30">
        <v>9</v>
      </c>
      <c r="O3671" s="7">
        <v>10000</v>
      </c>
      <c r="P3671" s="30">
        <v>147</v>
      </c>
      <c r="Q3671" s="22">
        <v>7.9000519063170294E-2</v>
      </c>
      <c r="R3671" s="8">
        <v>15000</v>
      </c>
      <c r="S3671" s="4">
        <v>80</v>
      </c>
      <c r="T3671" s="10">
        <v>2048.2800000000002</v>
      </c>
      <c r="U3671" s="17" t="s">
        <v>6286</v>
      </c>
      <c r="V3671" s="21">
        <v>1</v>
      </c>
      <c r="W3671" s="9">
        <v>15000</v>
      </c>
      <c r="X3671" s="22">
        <f t="shared" si="285"/>
        <v>0</v>
      </c>
      <c r="Y3671" s="29">
        <v>2048.2800000000002</v>
      </c>
      <c r="Z3671" s="34">
        <f t="shared" si="286"/>
        <v>320000</v>
      </c>
      <c r="AA3671" s="34">
        <f t="shared" si="287"/>
        <v>4.6875E-2</v>
      </c>
      <c r="AB3671" s="35">
        <f t="shared" si="288"/>
        <v>6.890625</v>
      </c>
      <c r="AC3671" s="35">
        <f t="shared" si="289"/>
        <v>3.75</v>
      </c>
      <c r="AD3671" s="6">
        <f>IFERROR(VLOOKUP(E3671,marginal!$A$2:$E$4826,4,FALSE),0)</f>
        <v>1434.0964835164716</v>
      </c>
    </row>
    <row r="3672" spans="1:30" x14ac:dyDescent="0.2">
      <c r="A3672" s="27" t="s">
        <v>6907</v>
      </c>
      <c r="B3672" s="6" t="s">
        <v>6924</v>
      </c>
      <c r="C3672" s="6" t="s">
        <v>6912</v>
      </c>
      <c r="D3672" s="4">
        <v>171850</v>
      </c>
      <c r="E3672" s="4">
        <v>173517</v>
      </c>
      <c r="F3672" s="5" t="s">
        <v>4445</v>
      </c>
      <c r="G3672" s="4">
        <v>173520</v>
      </c>
      <c r="H3672" s="5" t="s">
        <v>4448</v>
      </c>
      <c r="I3672" s="18">
        <v>45280</v>
      </c>
      <c r="J3672" s="28">
        <v>1297494618</v>
      </c>
      <c r="K3672" s="18">
        <v>45287</v>
      </c>
      <c r="L3672" s="18">
        <v>45291</v>
      </c>
      <c r="M3672" s="18"/>
      <c r="N3672" s="30">
        <v>8</v>
      </c>
      <c r="O3672" s="7">
        <v>10000</v>
      </c>
      <c r="P3672" s="30">
        <v>132</v>
      </c>
      <c r="Q3672" s="22">
        <v>5.8283715876113903E-2</v>
      </c>
      <c r="R3672" s="8">
        <v>10000</v>
      </c>
      <c r="S3672" s="4">
        <v>90</v>
      </c>
      <c r="T3672" s="10">
        <v>1544.8</v>
      </c>
      <c r="U3672" s="17" t="s">
        <v>6286</v>
      </c>
      <c r="V3672" s="21">
        <v>1</v>
      </c>
      <c r="W3672" s="9">
        <v>10000</v>
      </c>
      <c r="X3672" s="22">
        <f t="shared" si="285"/>
        <v>0</v>
      </c>
      <c r="Y3672" s="29">
        <v>1544.8</v>
      </c>
      <c r="Z3672" s="34">
        <f t="shared" si="286"/>
        <v>348000</v>
      </c>
      <c r="AA3672" s="34">
        <f t="shared" si="287"/>
        <v>2.8735632183908046E-2</v>
      </c>
      <c r="AB3672" s="35">
        <f t="shared" si="288"/>
        <v>3.7931034482758621</v>
      </c>
      <c r="AC3672" s="35">
        <f t="shared" si="289"/>
        <v>2.5862068965517242</v>
      </c>
      <c r="AD3672" s="6">
        <f>IFERROR(VLOOKUP(E3672,marginal!$A$2:$E$4826,4,FALSE),0)</f>
        <v>1434.0964835164716</v>
      </c>
    </row>
    <row r="3673" spans="1:30" x14ac:dyDescent="0.2">
      <c r="A3673" s="27" t="s">
        <v>6907</v>
      </c>
      <c r="B3673" s="6" t="s">
        <v>6924</v>
      </c>
      <c r="C3673" s="6" t="s">
        <v>6912</v>
      </c>
      <c r="D3673" s="4">
        <v>171849</v>
      </c>
      <c r="E3673" s="4">
        <v>173517</v>
      </c>
      <c r="F3673" s="5" t="s">
        <v>4445</v>
      </c>
      <c r="G3673" s="4">
        <v>173521</v>
      </c>
      <c r="H3673" s="5" t="s">
        <v>4449</v>
      </c>
      <c r="I3673" s="18">
        <v>45280</v>
      </c>
      <c r="J3673" s="28">
        <v>1297490482</v>
      </c>
      <c r="K3673" s="18">
        <v>45287</v>
      </c>
      <c r="L3673" s="18">
        <v>45291</v>
      </c>
      <c r="M3673" s="18"/>
      <c r="N3673" s="30">
        <v>8</v>
      </c>
      <c r="O3673" s="7">
        <v>10000</v>
      </c>
      <c r="P3673" s="30">
        <v>132</v>
      </c>
      <c r="Q3673" s="22">
        <v>5.8283715876113903E-2</v>
      </c>
      <c r="R3673" s="8">
        <v>10000</v>
      </c>
      <c r="S3673" s="4">
        <v>90</v>
      </c>
      <c r="T3673" s="10">
        <v>1544.8</v>
      </c>
      <c r="U3673" s="17" t="s">
        <v>6286</v>
      </c>
      <c r="V3673" s="21">
        <v>1</v>
      </c>
      <c r="W3673" s="9">
        <v>10000</v>
      </c>
      <c r="X3673" s="22">
        <f t="shared" si="285"/>
        <v>0</v>
      </c>
      <c r="Y3673" s="29">
        <v>1544.8</v>
      </c>
      <c r="Z3673" s="34">
        <f t="shared" si="286"/>
        <v>348000</v>
      </c>
      <c r="AA3673" s="34">
        <f t="shared" si="287"/>
        <v>2.8735632183908046E-2</v>
      </c>
      <c r="AB3673" s="35">
        <f t="shared" si="288"/>
        <v>3.7931034482758621</v>
      </c>
      <c r="AC3673" s="35">
        <f t="shared" si="289"/>
        <v>2.5862068965517242</v>
      </c>
      <c r="AD3673" s="6">
        <f>IFERROR(VLOOKUP(E3673,marginal!$A$2:$E$4826,4,FALSE),0)</f>
        <v>1434.0964835164716</v>
      </c>
    </row>
    <row r="3674" spans="1:30" x14ac:dyDescent="0.2">
      <c r="A3674" s="27" t="s">
        <v>6907</v>
      </c>
      <c r="B3674" s="6" t="s">
        <v>6924</v>
      </c>
      <c r="C3674" s="6" t="s">
        <v>6912</v>
      </c>
      <c r="D3674" s="4">
        <v>171848</v>
      </c>
      <c r="E3674" s="4">
        <v>173517</v>
      </c>
      <c r="F3674" s="5" t="s">
        <v>4445</v>
      </c>
      <c r="G3674" s="4">
        <v>173522</v>
      </c>
      <c r="H3674" s="5" t="s">
        <v>4450</v>
      </c>
      <c r="I3674" s="18">
        <v>45280</v>
      </c>
      <c r="J3674" s="28">
        <v>1297491164</v>
      </c>
      <c r="K3674" s="18">
        <v>45287</v>
      </c>
      <c r="L3674" s="18">
        <v>45291</v>
      </c>
      <c r="M3674" s="18"/>
      <c r="N3674" s="30">
        <v>7</v>
      </c>
      <c r="O3674" s="7">
        <v>10000</v>
      </c>
      <c r="P3674" s="30">
        <v>127</v>
      </c>
      <c r="Q3674" s="22">
        <v>5.24391097594855E-2</v>
      </c>
      <c r="R3674" s="8">
        <v>10000</v>
      </c>
      <c r="S3674" s="4">
        <v>90</v>
      </c>
      <c r="T3674" s="10">
        <v>1544.8</v>
      </c>
      <c r="U3674" s="17" t="s">
        <v>6286</v>
      </c>
      <c r="V3674" s="21">
        <v>1</v>
      </c>
      <c r="W3674" s="9">
        <v>10000</v>
      </c>
      <c r="X3674" s="22">
        <f t="shared" si="285"/>
        <v>0</v>
      </c>
      <c r="Y3674" s="29">
        <v>1544.8</v>
      </c>
      <c r="Z3674" s="34">
        <f t="shared" si="286"/>
        <v>208000</v>
      </c>
      <c r="AA3674" s="34">
        <f t="shared" si="287"/>
        <v>4.807692307692308E-2</v>
      </c>
      <c r="AB3674" s="35">
        <f t="shared" si="288"/>
        <v>6.1057692307692308</v>
      </c>
      <c r="AC3674" s="35">
        <f t="shared" si="289"/>
        <v>4.3269230769230775</v>
      </c>
      <c r="AD3674" s="6">
        <f>IFERROR(VLOOKUP(E3674,marginal!$A$2:$E$4826,4,FALSE),0)</f>
        <v>1434.0964835164716</v>
      </c>
    </row>
    <row r="3675" spans="1:30" x14ac:dyDescent="0.2">
      <c r="A3675" s="27" t="s">
        <v>6907</v>
      </c>
      <c r="B3675" s="6" t="s">
        <v>6924</v>
      </c>
      <c r="C3675" s="6" t="s">
        <v>6912</v>
      </c>
      <c r="D3675" s="4">
        <v>172452</v>
      </c>
      <c r="E3675" s="4">
        <v>173517</v>
      </c>
      <c r="F3675" s="5" t="s">
        <v>4445</v>
      </c>
      <c r="G3675" s="4">
        <v>173523</v>
      </c>
      <c r="H3675" s="5" t="s">
        <v>4451</v>
      </c>
      <c r="I3675" s="18">
        <v>45275</v>
      </c>
      <c r="J3675" s="28">
        <v>1301287511</v>
      </c>
      <c r="K3675" s="18">
        <v>45287</v>
      </c>
      <c r="L3675" s="18">
        <v>45291</v>
      </c>
      <c r="M3675" s="18"/>
      <c r="N3675" s="30">
        <v>8</v>
      </c>
      <c r="O3675" s="7">
        <v>10000</v>
      </c>
      <c r="P3675" s="30">
        <v>132</v>
      </c>
      <c r="Q3675" s="22">
        <v>5.8283715876113903E-2</v>
      </c>
      <c r="R3675" s="8">
        <v>15000</v>
      </c>
      <c r="S3675" s="4">
        <v>80</v>
      </c>
      <c r="T3675" s="10">
        <v>2048.2800000000002</v>
      </c>
      <c r="U3675" s="17" t="s">
        <v>6286</v>
      </c>
      <c r="V3675" s="21">
        <v>1</v>
      </c>
      <c r="W3675" s="9">
        <v>15000</v>
      </c>
      <c r="X3675" s="22">
        <f t="shared" si="285"/>
        <v>0</v>
      </c>
      <c r="Y3675" s="29">
        <v>2048.2800000000002</v>
      </c>
      <c r="Z3675" s="34">
        <f t="shared" si="286"/>
        <v>348000</v>
      </c>
      <c r="AA3675" s="34">
        <f t="shared" si="287"/>
        <v>4.3103448275862072E-2</v>
      </c>
      <c r="AB3675" s="35">
        <f t="shared" si="288"/>
        <v>5.6896551724137936</v>
      </c>
      <c r="AC3675" s="35">
        <f t="shared" si="289"/>
        <v>3.4482758620689657</v>
      </c>
      <c r="AD3675" s="6">
        <f>IFERROR(VLOOKUP(E3675,marginal!$A$2:$E$4826,4,FALSE),0)</f>
        <v>1434.0964835164716</v>
      </c>
    </row>
    <row r="3676" spans="1:30" x14ac:dyDescent="0.2">
      <c r="A3676" s="27" t="s">
        <v>6907</v>
      </c>
      <c r="B3676" s="6" t="s">
        <v>6924</v>
      </c>
      <c r="C3676" s="6" t="s">
        <v>6912</v>
      </c>
      <c r="D3676" s="4">
        <v>171853</v>
      </c>
      <c r="E3676" s="4">
        <v>173517</v>
      </c>
      <c r="F3676" s="5" t="s">
        <v>4445</v>
      </c>
      <c r="G3676" s="4">
        <v>173524</v>
      </c>
      <c r="H3676" s="5" t="s">
        <v>4452</v>
      </c>
      <c r="I3676" s="18">
        <v>45280</v>
      </c>
      <c r="J3676" s="28">
        <v>1298857296</v>
      </c>
      <c r="K3676" s="18">
        <v>45287</v>
      </c>
      <c r="L3676" s="18">
        <v>45291</v>
      </c>
      <c r="M3676" s="18"/>
      <c r="N3676" s="30">
        <v>8</v>
      </c>
      <c r="O3676" s="7">
        <v>10000</v>
      </c>
      <c r="P3676" s="30">
        <v>132</v>
      </c>
      <c r="Q3676" s="22">
        <v>5.8283715876113903E-2</v>
      </c>
      <c r="R3676" s="8">
        <v>10000</v>
      </c>
      <c r="S3676" s="4">
        <v>90</v>
      </c>
      <c r="T3676" s="10">
        <v>1544.8</v>
      </c>
      <c r="U3676" s="17" t="s">
        <v>6286</v>
      </c>
      <c r="V3676" s="21">
        <v>1</v>
      </c>
      <c r="W3676" s="9">
        <v>10000</v>
      </c>
      <c r="X3676" s="22">
        <f t="shared" si="285"/>
        <v>0</v>
      </c>
      <c r="Y3676" s="29">
        <v>1544.8</v>
      </c>
      <c r="Z3676" s="34">
        <f t="shared" si="286"/>
        <v>348000</v>
      </c>
      <c r="AA3676" s="34">
        <f t="shared" si="287"/>
        <v>2.8735632183908046E-2</v>
      </c>
      <c r="AB3676" s="35">
        <f t="shared" si="288"/>
        <v>3.7931034482758621</v>
      </c>
      <c r="AC3676" s="35">
        <f t="shared" si="289"/>
        <v>2.5862068965517242</v>
      </c>
      <c r="AD3676" s="6">
        <f>IFERROR(VLOOKUP(E3676,marginal!$A$2:$E$4826,4,FALSE),0)</f>
        <v>1434.0964835164716</v>
      </c>
    </row>
    <row r="3677" spans="1:30" x14ac:dyDescent="0.2">
      <c r="A3677" s="27" t="s">
        <v>6907</v>
      </c>
      <c r="B3677" s="6" t="s">
        <v>6919</v>
      </c>
      <c r="C3677" s="6" t="s">
        <v>6909</v>
      </c>
      <c r="D3677" s="4">
        <v>173164</v>
      </c>
      <c r="E3677" s="4">
        <v>173586</v>
      </c>
      <c r="F3677" s="5" t="s">
        <v>4453</v>
      </c>
      <c r="G3677" s="4">
        <v>173587</v>
      </c>
      <c r="H3677" s="5" t="s">
        <v>4454</v>
      </c>
      <c r="I3677" s="18">
        <v>45281</v>
      </c>
      <c r="J3677" s="28">
        <v>1305330833</v>
      </c>
      <c r="K3677" s="18">
        <v>45288</v>
      </c>
      <c r="L3677" s="18">
        <v>45291</v>
      </c>
      <c r="M3677" s="18"/>
      <c r="N3677" s="30">
        <v>5</v>
      </c>
      <c r="O3677" s="7">
        <v>10000</v>
      </c>
      <c r="P3677" s="30">
        <v>110</v>
      </c>
      <c r="Q3677" s="22">
        <v>3.3741050530766099E-2</v>
      </c>
      <c r="R3677" s="8">
        <v>10000</v>
      </c>
      <c r="S3677" s="4">
        <v>142</v>
      </c>
      <c r="T3677" s="10">
        <v>2510.34</v>
      </c>
      <c r="U3677" s="17" t="s">
        <v>6286</v>
      </c>
      <c r="V3677" s="21">
        <v>0.40708260164616805</v>
      </c>
      <c r="W3677" s="9">
        <v>4070.8260164616804</v>
      </c>
      <c r="X3677" s="22">
        <f t="shared" si="285"/>
        <v>-0.59291739835383195</v>
      </c>
      <c r="Y3677" s="29">
        <v>1021.9157382164416</v>
      </c>
      <c r="Z3677" s="34">
        <f t="shared" si="286"/>
        <v>157000</v>
      </c>
      <c r="AA3677" s="34">
        <f t="shared" si="287"/>
        <v>6.3694267515923567E-2</v>
      </c>
      <c r="AB3677" s="35">
        <f t="shared" si="288"/>
        <v>7.0063694267515926</v>
      </c>
      <c r="AC3677" s="35">
        <f t="shared" si="289"/>
        <v>9.0445859872611472</v>
      </c>
      <c r="AD3677" s="6">
        <f>IFERROR(VLOOKUP(E3677,marginal!$A$2:$E$4826,4,FALSE),0)</f>
        <v>-4035.69692307692</v>
      </c>
    </row>
    <row r="3678" spans="1:30" x14ac:dyDescent="0.2">
      <c r="A3678" s="27" t="s">
        <v>6907</v>
      </c>
      <c r="B3678" s="6" t="s">
        <v>6919</v>
      </c>
      <c r="C3678" s="6" t="s">
        <v>6909</v>
      </c>
      <c r="D3678" s="4">
        <v>171999</v>
      </c>
      <c r="E3678" s="4">
        <v>173586</v>
      </c>
      <c r="F3678" s="5" t="s">
        <v>4453</v>
      </c>
      <c r="G3678" s="4">
        <v>173588</v>
      </c>
      <c r="H3678" s="5" t="s">
        <v>4455</v>
      </c>
      <c r="I3678" s="18">
        <v>45271</v>
      </c>
      <c r="J3678" s="28">
        <v>1298822488</v>
      </c>
      <c r="K3678" s="18">
        <v>45288</v>
      </c>
      <c r="L3678" s="18">
        <v>45291</v>
      </c>
      <c r="M3678" s="18"/>
      <c r="N3678" s="30">
        <v>3</v>
      </c>
      <c r="O3678" s="7">
        <v>10000</v>
      </c>
      <c r="P3678" s="30">
        <v>110</v>
      </c>
      <c r="Q3678" s="22">
        <v>3.3220596517330399E-2</v>
      </c>
      <c r="R3678" s="8">
        <v>7000</v>
      </c>
      <c r="S3678" s="4">
        <v>142</v>
      </c>
      <c r="T3678" s="10">
        <v>1758.65</v>
      </c>
      <c r="U3678" s="17" t="s">
        <v>6286</v>
      </c>
      <c r="V3678" s="21">
        <v>0.40708260164616805</v>
      </c>
      <c r="W3678" s="9">
        <v>2849.5782115231764</v>
      </c>
      <c r="X3678" s="22">
        <f t="shared" si="285"/>
        <v>-0.59291739835383195</v>
      </c>
      <c r="Y3678" s="29">
        <v>715.91581738503351</v>
      </c>
      <c r="Z3678" s="34">
        <f t="shared" si="286"/>
        <v>54000</v>
      </c>
      <c r="AA3678" s="34">
        <f t="shared" si="287"/>
        <v>0.12962962962962962</v>
      </c>
      <c r="AB3678" s="35">
        <f t="shared" si="288"/>
        <v>14.259259259259258</v>
      </c>
      <c r="AC3678" s="35">
        <f t="shared" si="289"/>
        <v>18.407407407407405</v>
      </c>
      <c r="AD3678" s="6">
        <f>IFERROR(VLOOKUP(E3678,marginal!$A$2:$E$4826,4,FALSE),0)</f>
        <v>-4035.69692307692</v>
      </c>
    </row>
    <row r="3679" spans="1:30" x14ac:dyDescent="0.2">
      <c r="A3679" s="27" t="s">
        <v>6907</v>
      </c>
      <c r="B3679" s="6" t="s">
        <v>6919</v>
      </c>
      <c r="C3679" s="6" t="s">
        <v>6909</v>
      </c>
      <c r="D3679" s="4">
        <v>171885</v>
      </c>
      <c r="E3679" s="4">
        <v>173586</v>
      </c>
      <c r="F3679" s="5" t="s">
        <v>4453</v>
      </c>
      <c r="G3679" s="4">
        <v>173589</v>
      </c>
      <c r="H3679" s="5" t="s">
        <v>4456</v>
      </c>
      <c r="I3679" s="18">
        <v>45269</v>
      </c>
      <c r="J3679" s="28">
        <v>1297971486</v>
      </c>
      <c r="K3679" s="18">
        <v>45288</v>
      </c>
      <c r="L3679" s="18">
        <v>45291</v>
      </c>
      <c r="M3679" s="18"/>
      <c r="N3679" s="30">
        <v>7</v>
      </c>
      <c r="O3679" s="7">
        <v>10000</v>
      </c>
      <c r="P3679" s="30">
        <v>127</v>
      </c>
      <c r="Q3679" s="22">
        <v>5.24391097594855E-2</v>
      </c>
      <c r="R3679" s="8">
        <v>7000</v>
      </c>
      <c r="S3679" s="4">
        <v>142</v>
      </c>
      <c r="T3679" s="10">
        <v>1758.65</v>
      </c>
      <c r="U3679" s="17" t="s">
        <v>6286</v>
      </c>
      <c r="V3679" s="21">
        <v>0.40708260164616805</v>
      </c>
      <c r="W3679" s="9">
        <v>2849.5782115231764</v>
      </c>
      <c r="X3679" s="22">
        <f t="shared" si="285"/>
        <v>-0.59291739835383195</v>
      </c>
      <c r="Y3679" s="29">
        <v>715.91581738503351</v>
      </c>
      <c r="Z3679" s="34">
        <f t="shared" si="286"/>
        <v>208000</v>
      </c>
      <c r="AA3679" s="34">
        <f t="shared" si="287"/>
        <v>3.3653846153846152E-2</v>
      </c>
      <c r="AB3679" s="35">
        <f t="shared" si="288"/>
        <v>4.2740384615384617</v>
      </c>
      <c r="AC3679" s="35">
        <f t="shared" si="289"/>
        <v>4.7788461538461533</v>
      </c>
      <c r="AD3679" s="6">
        <f>IFERROR(VLOOKUP(E3679,marginal!$A$2:$E$4826,4,FALSE),0)</f>
        <v>-4035.69692307692</v>
      </c>
    </row>
    <row r="3680" spans="1:30" x14ac:dyDescent="0.2">
      <c r="A3680" s="27" t="s">
        <v>6907</v>
      </c>
      <c r="B3680" s="6" t="s">
        <v>6919</v>
      </c>
      <c r="C3680" s="6" t="s">
        <v>6909</v>
      </c>
      <c r="D3680" s="4">
        <v>171883</v>
      </c>
      <c r="E3680" s="4">
        <v>173586</v>
      </c>
      <c r="F3680" s="5" t="s">
        <v>4453</v>
      </c>
      <c r="G3680" s="4">
        <v>173590</v>
      </c>
      <c r="H3680" s="5" t="s">
        <v>4457</v>
      </c>
      <c r="I3680" s="18">
        <v>45273</v>
      </c>
      <c r="J3680" s="28">
        <v>1297971368</v>
      </c>
      <c r="K3680" s="18">
        <v>45288</v>
      </c>
      <c r="L3680" s="18">
        <v>45291</v>
      </c>
      <c r="M3680" s="18"/>
      <c r="N3680" s="30">
        <v>9</v>
      </c>
      <c r="O3680" s="7">
        <v>10000</v>
      </c>
      <c r="P3680" s="30">
        <v>147</v>
      </c>
      <c r="Q3680" s="22">
        <v>7.9000519063170294E-2</v>
      </c>
      <c r="R3680" s="8">
        <v>7000</v>
      </c>
      <c r="S3680" s="4">
        <v>142</v>
      </c>
      <c r="T3680" s="10">
        <v>1758.65</v>
      </c>
      <c r="U3680" s="17" t="s">
        <v>6286</v>
      </c>
      <c r="V3680" s="21">
        <v>0.40708260164616805</v>
      </c>
      <c r="W3680" s="9">
        <v>2849.5782115231764</v>
      </c>
      <c r="X3680" s="22">
        <f t="shared" si="285"/>
        <v>-0.59291739835383195</v>
      </c>
      <c r="Y3680" s="29">
        <v>715.91581738503351</v>
      </c>
      <c r="Z3680" s="34">
        <f t="shared" si="286"/>
        <v>320000</v>
      </c>
      <c r="AA3680" s="34">
        <f t="shared" si="287"/>
        <v>2.1874999999999999E-2</v>
      </c>
      <c r="AB3680" s="35">
        <f t="shared" si="288"/>
        <v>3.2156249999999997</v>
      </c>
      <c r="AC3680" s="35">
        <f t="shared" si="289"/>
        <v>3.1062499999999997</v>
      </c>
      <c r="AD3680" s="6">
        <f>IFERROR(VLOOKUP(E3680,marginal!$A$2:$E$4826,4,FALSE),0)</f>
        <v>-4035.69692307692</v>
      </c>
    </row>
    <row r="3681" spans="1:30" x14ac:dyDescent="0.2">
      <c r="A3681" s="27" t="s">
        <v>6907</v>
      </c>
      <c r="B3681" s="6" t="s">
        <v>6919</v>
      </c>
      <c r="C3681" s="6" t="s">
        <v>6909</v>
      </c>
      <c r="D3681" s="4">
        <v>172582</v>
      </c>
      <c r="E3681" s="4">
        <v>173586</v>
      </c>
      <c r="F3681" s="5" t="s">
        <v>4453</v>
      </c>
      <c r="G3681" s="4">
        <v>173612</v>
      </c>
      <c r="H3681" s="5" t="s">
        <v>4458</v>
      </c>
      <c r="I3681" s="18">
        <v>45275</v>
      </c>
      <c r="J3681" s="28">
        <v>1301582139</v>
      </c>
      <c r="K3681" s="18">
        <v>45288</v>
      </c>
      <c r="L3681" s="18">
        <v>45291</v>
      </c>
      <c r="M3681" s="18"/>
      <c r="N3681" s="30">
        <v>6</v>
      </c>
      <c r="O3681" s="7">
        <v>10000</v>
      </c>
      <c r="P3681" s="30">
        <v>115</v>
      </c>
      <c r="Q3681" s="22">
        <v>3.97705569269148E-2</v>
      </c>
      <c r="R3681" s="8">
        <v>10000</v>
      </c>
      <c r="S3681" s="4">
        <v>142</v>
      </c>
      <c r="T3681" s="10">
        <v>2510.34</v>
      </c>
      <c r="U3681" s="17" t="s">
        <v>6286</v>
      </c>
      <c r="V3681" s="21">
        <v>0.40708260164616805</v>
      </c>
      <c r="W3681" s="9">
        <v>4070.8260164616804</v>
      </c>
      <c r="X3681" s="22">
        <f t="shared" si="285"/>
        <v>-0.59291739835383195</v>
      </c>
      <c r="Y3681" s="29">
        <v>1021.9157382164416</v>
      </c>
      <c r="Z3681" s="34">
        <f t="shared" si="286"/>
        <v>342000</v>
      </c>
      <c r="AA3681" s="34">
        <f t="shared" si="287"/>
        <v>2.9239766081871343E-2</v>
      </c>
      <c r="AB3681" s="35">
        <f t="shared" si="288"/>
        <v>3.3625730994152043</v>
      </c>
      <c r="AC3681" s="35">
        <f t="shared" si="289"/>
        <v>4.1520467836257309</v>
      </c>
      <c r="AD3681" s="6">
        <f>IFERROR(VLOOKUP(E3681,marginal!$A$2:$E$4826,4,FALSE),0)</f>
        <v>-4035.69692307692</v>
      </c>
    </row>
    <row r="3682" spans="1:30" x14ac:dyDescent="0.2">
      <c r="A3682" s="27" t="s">
        <v>6907</v>
      </c>
      <c r="B3682" s="6" t="s">
        <v>6911</v>
      </c>
      <c r="C3682" s="6" t="s">
        <v>6912</v>
      </c>
      <c r="D3682" s="4">
        <v>170065</v>
      </c>
      <c r="E3682" s="4">
        <v>173655</v>
      </c>
      <c r="F3682" s="5" t="s">
        <v>4459</v>
      </c>
      <c r="G3682" s="4">
        <v>173656</v>
      </c>
      <c r="H3682" s="5" t="s">
        <v>4460</v>
      </c>
      <c r="I3682" s="18">
        <v>45253</v>
      </c>
      <c r="J3682" s="28">
        <v>1286740886</v>
      </c>
      <c r="K3682" s="18">
        <v>45288</v>
      </c>
      <c r="L3682" s="18">
        <v>45291</v>
      </c>
      <c r="M3682" s="18"/>
      <c r="N3682" s="30">
        <v>4</v>
      </c>
      <c r="O3682" s="7">
        <v>10000</v>
      </c>
      <c r="P3682" s="30">
        <v>110</v>
      </c>
      <c r="Q3682" s="22">
        <v>3.11605023919212E-2</v>
      </c>
      <c r="R3682" s="8">
        <v>5000</v>
      </c>
      <c r="S3682" s="4">
        <v>147</v>
      </c>
      <c r="T3682" s="10">
        <v>1303.3399999999999</v>
      </c>
      <c r="U3682" s="17" t="s">
        <v>6286</v>
      </c>
      <c r="V3682" s="21">
        <v>0.89734543588098836</v>
      </c>
      <c r="W3682" s="9">
        <v>4486.727179404942</v>
      </c>
      <c r="X3682" s="22">
        <f t="shared" si="285"/>
        <v>-0.10265456411901164</v>
      </c>
      <c r="Y3682" s="29">
        <v>1169.5462004011274</v>
      </c>
      <c r="Z3682" s="34">
        <f t="shared" si="286"/>
        <v>102000</v>
      </c>
      <c r="AA3682" s="34">
        <f t="shared" si="287"/>
        <v>4.9019607843137254E-2</v>
      </c>
      <c r="AB3682" s="35">
        <f t="shared" si="288"/>
        <v>5.3921568627450975</v>
      </c>
      <c r="AC3682" s="35">
        <f t="shared" si="289"/>
        <v>7.2058823529411766</v>
      </c>
      <c r="AD3682" s="6">
        <f>IFERROR(VLOOKUP(E3682,marginal!$A$2:$E$4826,4,FALSE),0)</f>
        <v>1542.4806153846162</v>
      </c>
    </row>
    <row r="3683" spans="1:30" x14ac:dyDescent="0.2">
      <c r="A3683" s="27" t="s">
        <v>6907</v>
      </c>
      <c r="B3683" s="6" t="s">
        <v>6911</v>
      </c>
      <c r="C3683" s="6" t="s">
        <v>6912</v>
      </c>
      <c r="D3683" s="4">
        <v>171452</v>
      </c>
      <c r="E3683" s="4">
        <v>173655</v>
      </c>
      <c r="F3683" s="5" t="s">
        <v>4459</v>
      </c>
      <c r="G3683" s="4">
        <v>173658</v>
      </c>
      <c r="H3683" s="5" t="s">
        <v>4461</v>
      </c>
      <c r="I3683" s="18">
        <v>45265</v>
      </c>
      <c r="J3683" s="28">
        <v>1294999995</v>
      </c>
      <c r="K3683" s="18">
        <v>45288</v>
      </c>
      <c r="L3683" s="18">
        <v>45291</v>
      </c>
      <c r="M3683" s="18"/>
      <c r="N3683" s="30">
        <v>4</v>
      </c>
      <c r="O3683" s="7">
        <v>10000</v>
      </c>
      <c r="P3683" s="30">
        <v>110</v>
      </c>
      <c r="Q3683" s="22">
        <v>3.1160502391921113E-2</v>
      </c>
      <c r="R3683" s="8">
        <v>10000</v>
      </c>
      <c r="S3683" s="4">
        <v>142</v>
      </c>
      <c r="T3683" s="10">
        <v>2510.34</v>
      </c>
      <c r="U3683" s="17" t="s">
        <v>6286</v>
      </c>
      <c r="V3683" s="21">
        <v>0.89734543588098836</v>
      </c>
      <c r="W3683" s="9">
        <v>8973.4543588098841</v>
      </c>
      <c r="X3683" s="22">
        <f t="shared" si="285"/>
        <v>-0.10265456411901164</v>
      </c>
      <c r="Y3683" s="29">
        <v>2252.6421415094806</v>
      </c>
      <c r="Z3683" s="34">
        <f t="shared" si="286"/>
        <v>102000</v>
      </c>
      <c r="AA3683" s="34">
        <f t="shared" si="287"/>
        <v>9.8039215686274508E-2</v>
      </c>
      <c r="AB3683" s="35">
        <f t="shared" si="288"/>
        <v>10.784313725490195</v>
      </c>
      <c r="AC3683" s="35">
        <f t="shared" si="289"/>
        <v>13.921568627450981</v>
      </c>
      <c r="AD3683" s="6">
        <f>IFERROR(VLOOKUP(E3683,marginal!$A$2:$E$4826,4,FALSE),0)</f>
        <v>1542.4806153846162</v>
      </c>
    </row>
    <row r="3684" spans="1:30" x14ac:dyDescent="0.2">
      <c r="A3684" s="27" t="s">
        <v>6907</v>
      </c>
      <c r="B3684" s="6" t="s">
        <v>6911</v>
      </c>
      <c r="C3684" s="6" t="s">
        <v>6912</v>
      </c>
      <c r="D3684" s="4">
        <v>171716</v>
      </c>
      <c r="E3684" s="4">
        <v>173655</v>
      </c>
      <c r="F3684" s="5" t="s">
        <v>4459</v>
      </c>
      <c r="G3684" s="4">
        <v>173659</v>
      </c>
      <c r="H3684" s="5" t="s">
        <v>4462</v>
      </c>
      <c r="I3684" s="18">
        <v>45266</v>
      </c>
      <c r="J3684" s="28">
        <v>1296202420</v>
      </c>
      <c r="K3684" s="18">
        <v>45288</v>
      </c>
      <c r="L3684" s="18">
        <v>45291</v>
      </c>
      <c r="M3684" s="18"/>
      <c r="N3684" s="30">
        <v>9</v>
      </c>
      <c r="O3684" s="7">
        <v>10000</v>
      </c>
      <c r="P3684" s="30">
        <v>147</v>
      </c>
      <c r="Q3684" s="22">
        <v>7.9000519063170294E-2</v>
      </c>
      <c r="R3684" s="8">
        <v>10000</v>
      </c>
      <c r="S3684" s="4">
        <v>142</v>
      </c>
      <c r="T3684" s="10">
        <v>2510.34</v>
      </c>
      <c r="U3684" s="17" t="s">
        <v>6286</v>
      </c>
      <c r="V3684" s="21">
        <v>0.89734543588098836</v>
      </c>
      <c r="W3684" s="9">
        <v>8973.4543588098841</v>
      </c>
      <c r="X3684" s="22">
        <f t="shared" si="285"/>
        <v>-0.10265456411901164</v>
      </c>
      <c r="Y3684" s="29">
        <v>2252.6421415094806</v>
      </c>
      <c r="Z3684" s="34">
        <f t="shared" si="286"/>
        <v>320000</v>
      </c>
      <c r="AA3684" s="34">
        <f t="shared" si="287"/>
        <v>3.125E-2</v>
      </c>
      <c r="AB3684" s="35">
        <f t="shared" si="288"/>
        <v>4.59375</v>
      </c>
      <c r="AC3684" s="35">
        <f t="shared" si="289"/>
        <v>4.4375</v>
      </c>
      <c r="AD3684" s="6">
        <f>IFERROR(VLOOKUP(E3684,marginal!$A$2:$E$4826,4,FALSE),0)</f>
        <v>1542.4806153846162</v>
      </c>
    </row>
    <row r="3685" spans="1:30" x14ac:dyDescent="0.2">
      <c r="A3685" s="27" t="s">
        <v>6907</v>
      </c>
      <c r="B3685" s="6" t="s">
        <v>6911</v>
      </c>
      <c r="C3685" s="6" t="s">
        <v>6912</v>
      </c>
      <c r="D3685" s="4">
        <v>172047</v>
      </c>
      <c r="E3685" s="4">
        <v>173655</v>
      </c>
      <c r="F3685" s="5" t="s">
        <v>4459</v>
      </c>
      <c r="G3685" s="4">
        <v>173660</v>
      </c>
      <c r="H3685" s="5" t="s">
        <v>4463</v>
      </c>
      <c r="I3685" s="18">
        <v>45271</v>
      </c>
      <c r="J3685" s="28">
        <v>1299019833</v>
      </c>
      <c r="K3685" s="18">
        <v>45288</v>
      </c>
      <c r="L3685" s="18">
        <v>45291</v>
      </c>
      <c r="M3685" s="18"/>
      <c r="N3685" s="30">
        <v>6</v>
      </c>
      <c r="O3685" s="7">
        <v>10000</v>
      </c>
      <c r="P3685" s="30">
        <v>115</v>
      </c>
      <c r="Q3685" s="22">
        <v>3.97705569269148E-2</v>
      </c>
      <c r="R3685" s="8">
        <v>10000</v>
      </c>
      <c r="S3685" s="4">
        <v>142</v>
      </c>
      <c r="T3685" s="10">
        <v>2510.34</v>
      </c>
      <c r="U3685" s="17" t="s">
        <v>6286</v>
      </c>
      <c r="V3685" s="21">
        <v>0.89734543588098836</v>
      </c>
      <c r="W3685" s="9">
        <v>8973.4543588098841</v>
      </c>
      <c r="X3685" s="22">
        <f t="shared" si="285"/>
        <v>-0.10265456411901164</v>
      </c>
      <c r="Y3685" s="29">
        <v>2252.6421415094806</v>
      </c>
      <c r="Z3685" s="34">
        <f t="shared" si="286"/>
        <v>342000</v>
      </c>
      <c r="AA3685" s="34">
        <f t="shared" si="287"/>
        <v>2.9239766081871343E-2</v>
      </c>
      <c r="AB3685" s="35">
        <f t="shared" si="288"/>
        <v>3.3625730994152043</v>
      </c>
      <c r="AC3685" s="35">
        <f t="shared" si="289"/>
        <v>4.1520467836257309</v>
      </c>
      <c r="AD3685" s="6">
        <f>IFERROR(VLOOKUP(E3685,marginal!$A$2:$E$4826,4,FALSE),0)</f>
        <v>1542.4806153846162</v>
      </c>
    </row>
    <row r="3686" spans="1:30" x14ac:dyDescent="0.2">
      <c r="A3686" s="27" t="s">
        <v>6907</v>
      </c>
      <c r="B3686" s="6" t="s">
        <v>6911</v>
      </c>
      <c r="C3686" s="6" t="s">
        <v>6912</v>
      </c>
      <c r="D3686" s="4">
        <v>171845</v>
      </c>
      <c r="E3686" s="4">
        <v>173655</v>
      </c>
      <c r="F3686" s="5" t="s">
        <v>4459</v>
      </c>
      <c r="G3686" s="4">
        <v>173661</v>
      </c>
      <c r="H3686" s="5" t="s">
        <v>4464</v>
      </c>
      <c r="I3686" s="18">
        <v>45268</v>
      </c>
      <c r="J3686" s="28">
        <v>1297464881</v>
      </c>
      <c r="K3686" s="18">
        <v>45288</v>
      </c>
      <c r="L3686" s="18">
        <v>45291</v>
      </c>
      <c r="M3686" s="18"/>
      <c r="N3686" s="30">
        <v>6</v>
      </c>
      <c r="O3686" s="7">
        <v>10000</v>
      </c>
      <c r="P3686" s="30">
        <v>115</v>
      </c>
      <c r="Q3686" s="22">
        <v>3.97705569269148E-2</v>
      </c>
      <c r="R3686" s="8">
        <v>10000</v>
      </c>
      <c r="S3686" s="4">
        <v>142</v>
      </c>
      <c r="T3686" s="10">
        <v>2510.34</v>
      </c>
      <c r="U3686" s="17" t="s">
        <v>6286</v>
      </c>
      <c r="V3686" s="21">
        <v>0.89734543588098836</v>
      </c>
      <c r="W3686" s="9">
        <v>8973.4543588098841</v>
      </c>
      <c r="X3686" s="22">
        <f t="shared" si="285"/>
        <v>-0.10265456411901164</v>
      </c>
      <c r="Y3686" s="29">
        <v>2252.6421415094806</v>
      </c>
      <c r="Z3686" s="34">
        <f t="shared" si="286"/>
        <v>342000</v>
      </c>
      <c r="AA3686" s="34">
        <f t="shared" si="287"/>
        <v>2.9239766081871343E-2</v>
      </c>
      <c r="AB3686" s="35">
        <f t="shared" si="288"/>
        <v>3.3625730994152043</v>
      </c>
      <c r="AC3686" s="35">
        <f t="shared" si="289"/>
        <v>4.1520467836257309</v>
      </c>
      <c r="AD3686" s="6">
        <f>IFERROR(VLOOKUP(E3686,marginal!$A$2:$E$4826,4,FALSE),0)</f>
        <v>1542.4806153846162</v>
      </c>
    </row>
    <row r="3687" spans="1:30" x14ac:dyDescent="0.2">
      <c r="A3687" s="27" t="s">
        <v>6907</v>
      </c>
      <c r="B3687" s="6" t="s">
        <v>6911</v>
      </c>
      <c r="C3687" s="6" t="s">
        <v>6912</v>
      </c>
      <c r="D3687" s="4">
        <v>171844</v>
      </c>
      <c r="E3687" s="4">
        <v>173655</v>
      </c>
      <c r="F3687" s="5" t="s">
        <v>4459</v>
      </c>
      <c r="G3687" s="4">
        <v>173662</v>
      </c>
      <c r="H3687" s="5" t="s">
        <v>4465</v>
      </c>
      <c r="I3687" s="18">
        <v>45268</v>
      </c>
      <c r="J3687" s="28">
        <v>1297464824</v>
      </c>
      <c r="K3687" s="18">
        <v>45288</v>
      </c>
      <c r="L3687" s="18">
        <v>45291</v>
      </c>
      <c r="M3687" s="18"/>
      <c r="N3687" s="30">
        <v>5</v>
      </c>
      <c r="O3687" s="7">
        <v>10000</v>
      </c>
      <c r="P3687" s="30">
        <v>110</v>
      </c>
      <c r="Q3687" s="22">
        <v>3.3741050530766099E-2</v>
      </c>
      <c r="R3687" s="8">
        <v>10000</v>
      </c>
      <c r="S3687" s="4">
        <v>142</v>
      </c>
      <c r="T3687" s="10">
        <v>2510.34</v>
      </c>
      <c r="U3687" s="17" t="s">
        <v>6286</v>
      </c>
      <c r="V3687" s="21">
        <v>0.89734543588098836</v>
      </c>
      <c r="W3687" s="9">
        <v>8973.4543588098841</v>
      </c>
      <c r="X3687" s="22">
        <f t="shared" si="285"/>
        <v>-0.10265456411901164</v>
      </c>
      <c r="Y3687" s="29">
        <v>2252.6421415094806</v>
      </c>
      <c r="Z3687" s="34">
        <f t="shared" si="286"/>
        <v>157000</v>
      </c>
      <c r="AA3687" s="34">
        <f t="shared" si="287"/>
        <v>6.3694267515923567E-2</v>
      </c>
      <c r="AB3687" s="35">
        <f t="shared" si="288"/>
        <v>7.0063694267515926</v>
      </c>
      <c r="AC3687" s="35">
        <f t="shared" si="289"/>
        <v>9.0445859872611472</v>
      </c>
      <c r="AD3687" s="6">
        <f>IFERROR(VLOOKUP(E3687,marginal!$A$2:$E$4826,4,FALSE),0)</f>
        <v>1542.4806153846162</v>
      </c>
    </row>
    <row r="3688" spans="1:30" x14ac:dyDescent="0.2">
      <c r="A3688" s="27" t="s">
        <v>6907</v>
      </c>
      <c r="B3688" s="6" t="s">
        <v>6911</v>
      </c>
      <c r="C3688" s="6" t="s">
        <v>6912</v>
      </c>
      <c r="D3688" s="4">
        <v>172518</v>
      </c>
      <c r="E3688" s="4">
        <v>173724</v>
      </c>
      <c r="F3688" s="5" t="s">
        <v>4466</v>
      </c>
      <c r="G3688" s="4">
        <v>173725</v>
      </c>
      <c r="H3688" s="5" t="s">
        <v>4467</v>
      </c>
      <c r="I3688" s="18">
        <v>45275</v>
      </c>
      <c r="J3688" s="28">
        <v>1301347016</v>
      </c>
      <c r="K3688" s="18">
        <v>45289</v>
      </c>
      <c r="L3688" s="18">
        <v>45291</v>
      </c>
      <c r="M3688" s="18"/>
      <c r="N3688" s="30">
        <v>7</v>
      </c>
      <c r="O3688" s="7">
        <v>10000</v>
      </c>
      <c r="P3688" s="30">
        <v>127</v>
      </c>
      <c r="Q3688" s="22">
        <v>5.24391097594855E-2</v>
      </c>
      <c r="R3688" s="8">
        <v>8000</v>
      </c>
      <c r="S3688" s="4">
        <v>142</v>
      </c>
      <c r="T3688" s="10">
        <v>2013.74</v>
      </c>
      <c r="U3688" s="17" t="s">
        <v>6286</v>
      </c>
      <c r="V3688" s="21">
        <v>0.55521561119609719</v>
      </c>
      <c r="W3688" s="9">
        <v>4441.7248895687771</v>
      </c>
      <c r="X3688" s="22">
        <f t="shared" si="285"/>
        <v>-0.44478438880390281</v>
      </c>
      <c r="Y3688" s="29">
        <v>1118.0598848900288</v>
      </c>
      <c r="Z3688" s="34">
        <f t="shared" si="286"/>
        <v>208000</v>
      </c>
      <c r="AA3688" s="34">
        <f t="shared" si="287"/>
        <v>3.8461538461538464E-2</v>
      </c>
      <c r="AB3688" s="35">
        <f t="shared" si="288"/>
        <v>4.884615384615385</v>
      </c>
      <c r="AC3688" s="35">
        <f t="shared" si="289"/>
        <v>5.4615384615384617</v>
      </c>
      <c r="AD3688" s="6">
        <f>IFERROR(VLOOKUP(E3688,marginal!$A$2:$E$4826,4,FALSE),0)</f>
        <v>-2756.9104615384599</v>
      </c>
    </row>
    <row r="3689" spans="1:30" x14ac:dyDescent="0.2">
      <c r="A3689" s="27" t="s">
        <v>6907</v>
      </c>
      <c r="B3689" s="6" t="s">
        <v>6911</v>
      </c>
      <c r="C3689" s="6" t="s">
        <v>6912</v>
      </c>
      <c r="D3689" s="4">
        <v>173620</v>
      </c>
      <c r="E3689" s="4">
        <v>173724</v>
      </c>
      <c r="F3689" s="5" t="s">
        <v>4466</v>
      </c>
      <c r="G3689" s="4">
        <v>173726</v>
      </c>
      <c r="H3689" s="5" t="s">
        <v>4468</v>
      </c>
      <c r="I3689" s="18">
        <v>45288</v>
      </c>
      <c r="J3689" s="28">
        <v>1309095750</v>
      </c>
      <c r="K3689" s="18">
        <v>45289</v>
      </c>
      <c r="L3689" s="18">
        <v>45291</v>
      </c>
      <c r="M3689" s="18"/>
      <c r="N3689" s="30">
        <v>9</v>
      </c>
      <c r="O3689" s="7">
        <v>10000</v>
      </c>
      <c r="P3689" s="30">
        <v>147</v>
      </c>
      <c r="Q3689" s="22">
        <v>7.9000519063170294E-2</v>
      </c>
      <c r="R3689" s="8">
        <v>6000</v>
      </c>
      <c r="S3689" s="4">
        <v>142</v>
      </c>
      <c r="T3689" s="10">
        <v>1503.37</v>
      </c>
      <c r="U3689" s="17" t="s">
        <v>6286</v>
      </c>
      <c r="V3689" s="21">
        <v>0.55521561119609719</v>
      </c>
      <c r="W3689" s="9">
        <v>3331.2936671765833</v>
      </c>
      <c r="X3689" s="22">
        <f t="shared" si="285"/>
        <v>-0.44478438880390281</v>
      </c>
      <c r="Y3689" s="29">
        <v>834.69449340387655</v>
      </c>
      <c r="Z3689" s="34">
        <f t="shared" si="286"/>
        <v>320000</v>
      </c>
      <c r="AA3689" s="34">
        <f t="shared" si="287"/>
        <v>1.8749999999999999E-2</v>
      </c>
      <c r="AB3689" s="35">
        <f t="shared" si="288"/>
        <v>2.7562500000000001</v>
      </c>
      <c r="AC3689" s="35">
        <f t="shared" si="289"/>
        <v>2.6625000000000001</v>
      </c>
      <c r="AD3689" s="6">
        <f>IFERROR(VLOOKUP(E3689,marginal!$A$2:$E$4826,4,FALSE),0)</f>
        <v>-2756.9104615384599</v>
      </c>
    </row>
    <row r="3690" spans="1:30" x14ac:dyDescent="0.2">
      <c r="A3690" s="27" t="s">
        <v>6907</v>
      </c>
      <c r="B3690" s="6" t="s">
        <v>6911</v>
      </c>
      <c r="C3690" s="6" t="s">
        <v>6912</v>
      </c>
      <c r="D3690" s="4">
        <v>172470</v>
      </c>
      <c r="E3690" s="4">
        <v>173724</v>
      </c>
      <c r="F3690" s="5" t="s">
        <v>4466</v>
      </c>
      <c r="G3690" s="4">
        <v>173727</v>
      </c>
      <c r="H3690" s="5" t="s">
        <v>4469</v>
      </c>
      <c r="I3690" s="18">
        <v>45274</v>
      </c>
      <c r="J3690" s="28">
        <v>1300987427</v>
      </c>
      <c r="K3690" s="18">
        <v>45289</v>
      </c>
      <c r="L3690" s="18">
        <v>45291</v>
      </c>
      <c r="M3690" s="18"/>
      <c r="N3690" s="30">
        <v>8</v>
      </c>
      <c r="O3690" s="7">
        <v>10000</v>
      </c>
      <c r="P3690" s="30">
        <v>132</v>
      </c>
      <c r="Q3690" s="22">
        <v>5.8283715876113903E-2</v>
      </c>
      <c r="R3690" s="8">
        <v>10000</v>
      </c>
      <c r="S3690" s="4">
        <v>142</v>
      </c>
      <c r="T3690" s="10">
        <v>2510.34</v>
      </c>
      <c r="U3690" s="17" t="s">
        <v>6286</v>
      </c>
      <c r="V3690" s="21">
        <v>0.55521561119609719</v>
      </c>
      <c r="W3690" s="9">
        <v>5552.1561119609723</v>
      </c>
      <c r="X3690" s="22">
        <f t="shared" si="285"/>
        <v>-0.44478438880390281</v>
      </c>
      <c r="Y3690" s="29">
        <v>1393.7799574100106</v>
      </c>
      <c r="Z3690" s="34">
        <f t="shared" si="286"/>
        <v>348000</v>
      </c>
      <c r="AA3690" s="34">
        <f t="shared" si="287"/>
        <v>2.8735632183908046E-2</v>
      </c>
      <c r="AB3690" s="35">
        <f t="shared" si="288"/>
        <v>3.7931034482758621</v>
      </c>
      <c r="AC3690" s="35">
        <f t="shared" si="289"/>
        <v>4.0804597701149428</v>
      </c>
      <c r="AD3690" s="6">
        <f>IFERROR(VLOOKUP(E3690,marginal!$A$2:$E$4826,4,FALSE),0)</f>
        <v>-2756.9104615384599</v>
      </c>
    </row>
    <row r="3691" spans="1:30" x14ac:dyDescent="0.2">
      <c r="A3691" s="27" t="s">
        <v>6907</v>
      </c>
      <c r="B3691" s="6" t="s">
        <v>6911</v>
      </c>
      <c r="C3691" s="6" t="s">
        <v>6912</v>
      </c>
      <c r="D3691" s="4">
        <v>172481</v>
      </c>
      <c r="E3691" s="4">
        <v>173724</v>
      </c>
      <c r="F3691" s="5" t="s">
        <v>4466</v>
      </c>
      <c r="G3691" s="4">
        <v>173728</v>
      </c>
      <c r="H3691" s="5" t="s">
        <v>4470</v>
      </c>
      <c r="I3691" s="18">
        <v>45274</v>
      </c>
      <c r="J3691" s="28">
        <v>1301002938</v>
      </c>
      <c r="K3691" s="18">
        <v>45289</v>
      </c>
      <c r="L3691" s="18">
        <v>45291</v>
      </c>
      <c r="M3691" s="18"/>
      <c r="N3691" s="30">
        <v>9</v>
      </c>
      <c r="O3691" s="7">
        <v>10000</v>
      </c>
      <c r="P3691" s="30">
        <v>147</v>
      </c>
      <c r="Q3691" s="22">
        <v>7.9000519063170294E-2</v>
      </c>
      <c r="R3691" s="8">
        <v>6000</v>
      </c>
      <c r="S3691" s="4">
        <v>142</v>
      </c>
      <c r="T3691" s="10">
        <v>1503.37</v>
      </c>
      <c r="U3691" s="17" t="s">
        <v>6286</v>
      </c>
      <c r="V3691" s="21">
        <v>0.55521561119609719</v>
      </c>
      <c r="W3691" s="9">
        <v>3331.2936671765833</v>
      </c>
      <c r="X3691" s="22">
        <f t="shared" si="285"/>
        <v>-0.44478438880390281</v>
      </c>
      <c r="Y3691" s="29">
        <v>834.69449340387655</v>
      </c>
      <c r="Z3691" s="34">
        <f t="shared" si="286"/>
        <v>320000</v>
      </c>
      <c r="AA3691" s="34">
        <f t="shared" si="287"/>
        <v>1.8749999999999999E-2</v>
      </c>
      <c r="AB3691" s="35">
        <f t="shared" si="288"/>
        <v>2.7562500000000001</v>
      </c>
      <c r="AC3691" s="35">
        <f t="shared" si="289"/>
        <v>2.6625000000000001</v>
      </c>
      <c r="AD3691" s="6">
        <f>IFERROR(VLOOKUP(E3691,marginal!$A$2:$E$4826,4,FALSE),0)</f>
        <v>-2756.9104615384599</v>
      </c>
    </row>
    <row r="3692" spans="1:30" x14ac:dyDescent="0.2">
      <c r="A3692" s="27" t="s">
        <v>6907</v>
      </c>
      <c r="B3692" s="6" t="s">
        <v>6911</v>
      </c>
      <c r="C3692" s="6" t="s">
        <v>6912</v>
      </c>
      <c r="D3692" s="4">
        <v>172530</v>
      </c>
      <c r="E3692" s="4">
        <v>173724</v>
      </c>
      <c r="F3692" s="5" t="s">
        <v>4466</v>
      </c>
      <c r="G3692" s="4">
        <v>173730</v>
      </c>
      <c r="H3692" s="5" t="s">
        <v>4471</v>
      </c>
      <c r="I3692" s="18">
        <v>45275</v>
      </c>
      <c r="J3692" s="28">
        <v>1301384249</v>
      </c>
      <c r="K3692" s="18">
        <v>45289</v>
      </c>
      <c r="L3692" s="18">
        <v>45291</v>
      </c>
      <c r="M3692" s="18"/>
      <c r="N3692" s="30">
        <v>6</v>
      </c>
      <c r="O3692" s="7">
        <v>10000</v>
      </c>
      <c r="P3692" s="30">
        <v>115</v>
      </c>
      <c r="Q3692" s="22">
        <v>3.97705569269148E-2</v>
      </c>
      <c r="R3692" s="8">
        <v>10000</v>
      </c>
      <c r="S3692" s="4">
        <v>142</v>
      </c>
      <c r="T3692" s="10">
        <v>2510.34</v>
      </c>
      <c r="U3692" s="17" t="s">
        <v>6286</v>
      </c>
      <c r="V3692" s="21">
        <v>0.55521561119609719</v>
      </c>
      <c r="W3692" s="9">
        <v>5552.1561119609723</v>
      </c>
      <c r="X3692" s="22">
        <f t="shared" si="285"/>
        <v>-0.44478438880390281</v>
      </c>
      <c r="Y3692" s="29">
        <v>1393.7799574100106</v>
      </c>
      <c r="Z3692" s="34">
        <f t="shared" si="286"/>
        <v>342000</v>
      </c>
      <c r="AA3692" s="34">
        <f t="shared" si="287"/>
        <v>2.9239766081871343E-2</v>
      </c>
      <c r="AB3692" s="35">
        <f t="shared" si="288"/>
        <v>3.3625730994152043</v>
      </c>
      <c r="AC3692" s="35">
        <f t="shared" si="289"/>
        <v>4.1520467836257309</v>
      </c>
      <c r="AD3692" s="6">
        <f>IFERROR(VLOOKUP(E3692,marginal!$A$2:$E$4826,4,FALSE),0)</f>
        <v>-2756.9104615384599</v>
      </c>
    </row>
    <row r="3693" spans="1:30" x14ac:dyDescent="0.2">
      <c r="A3693" s="27" t="s">
        <v>6907</v>
      </c>
      <c r="B3693" s="6" t="s">
        <v>6913</v>
      </c>
      <c r="C3693" s="6" t="s">
        <v>6912</v>
      </c>
      <c r="D3693" s="4">
        <v>173075</v>
      </c>
      <c r="E3693" s="4">
        <v>173571</v>
      </c>
      <c r="F3693" s="5" t="s">
        <v>3225</v>
      </c>
      <c r="G3693" s="4">
        <v>173577</v>
      </c>
      <c r="H3693" s="5" t="s">
        <v>4472</v>
      </c>
      <c r="I3693" s="18">
        <v>45280</v>
      </c>
      <c r="J3693" s="28">
        <v>1304808530</v>
      </c>
      <c r="K3693" s="18">
        <v>45288</v>
      </c>
      <c r="L3693" s="18">
        <v>45291</v>
      </c>
      <c r="M3693" s="18"/>
      <c r="N3693" s="30">
        <v>4</v>
      </c>
      <c r="O3693" s="7">
        <v>7000</v>
      </c>
      <c r="P3693" s="30">
        <v>121</v>
      </c>
      <c r="Q3693" s="22">
        <v>3.1160502391921113E-2</v>
      </c>
      <c r="R3693" s="8">
        <v>5000</v>
      </c>
      <c r="S3693" s="4">
        <v>147</v>
      </c>
      <c r="T3693" s="10">
        <v>1303.3399999999999</v>
      </c>
      <c r="U3693" s="17" t="s">
        <v>6286</v>
      </c>
      <c r="V3693" s="21">
        <v>1</v>
      </c>
      <c r="W3693" s="9">
        <v>5000</v>
      </c>
      <c r="X3693" s="22">
        <f t="shared" si="285"/>
        <v>0</v>
      </c>
      <c r="Y3693" s="29">
        <v>1303.3399999999999</v>
      </c>
      <c r="Z3693" s="34">
        <f t="shared" si="286"/>
        <v>102000</v>
      </c>
      <c r="AA3693" s="34">
        <f t="shared" si="287"/>
        <v>4.9019607843137254E-2</v>
      </c>
      <c r="AB3693" s="35">
        <f t="shared" si="288"/>
        <v>5.9313725490196081</v>
      </c>
      <c r="AC3693" s="35">
        <f t="shared" si="289"/>
        <v>7.2058823529411766</v>
      </c>
      <c r="AD3693" s="6">
        <f>IFERROR(VLOOKUP(E3693,marginal!$A$2:$E$4826,4,FALSE),0)</f>
        <v>10011.515384615301</v>
      </c>
    </row>
    <row r="3694" spans="1:30" x14ac:dyDescent="0.2">
      <c r="A3694" s="27" t="s">
        <v>6907</v>
      </c>
      <c r="B3694" s="6" t="s">
        <v>6913</v>
      </c>
      <c r="C3694" s="6" t="s">
        <v>6912</v>
      </c>
      <c r="D3694" s="4">
        <v>173385</v>
      </c>
      <c r="E3694" s="4">
        <v>173571</v>
      </c>
      <c r="F3694" s="5" t="s">
        <v>3225</v>
      </c>
      <c r="G3694" s="4">
        <v>173578</v>
      </c>
      <c r="H3694" s="5" t="s">
        <v>4473</v>
      </c>
      <c r="I3694" s="18">
        <v>45283</v>
      </c>
      <c r="J3694" s="28">
        <v>1306998607</v>
      </c>
      <c r="K3694" s="18">
        <v>45288</v>
      </c>
      <c r="L3694" s="18">
        <v>45291</v>
      </c>
      <c r="M3694" s="18"/>
      <c r="N3694" s="30">
        <v>2</v>
      </c>
      <c r="O3694" s="7">
        <v>8000</v>
      </c>
      <c r="P3694" s="30">
        <v>108</v>
      </c>
      <c r="Q3694" s="22">
        <v>1.8298129407071966E-2</v>
      </c>
      <c r="R3694" s="8">
        <v>5000</v>
      </c>
      <c r="S3694" s="4">
        <v>147</v>
      </c>
      <c r="T3694" s="10">
        <v>1303.3399999999999</v>
      </c>
      <c r="U3694" s="17" t="s">
        <v>6286</v>
      </c>
      <c r="V3694" s="21">
        <v>1</v>
      </c>
      <c r="W3694" s="9">
        <v>5000</v>
      </c>
      <c r="X3694" s="22">
        <f t="shared" si="285"/>
        <v>0</v>
      </c>
      <c r="Y3694" s="29">
        <v>1303.3399999999999</v>
      </c>
      <c r="Z3694" s="34">
        <f t="shared" si="286"/>
        <v>131000</v>
      </c>
      <c r="AA3694" s="34">
        <f t="shared" si="287"/>
        <v>3.8167938931297711E-2</v>
      </c>
      <c r="AB3694" s="35">
        <f t="shared" si="288"/>
        <v>4.1221374045801529</v>
      </c>
      <c r="AC3694" s="35">
        <f t="shared" si="289"/>
        <v>5.6106870229007635</v>
      </c>
      <c r="AD3694" s="6">
        <f>IFERROR(VLOOKUP(E3694,marginal!$A$2:$E$4826,4,FALSE),0)</f>
        <v>10011.515384615301</v>
      </c>
    </row>
    <row r="3695" spans="1:30" x14ac:dyDescent="0.2">
      <c r="A3695" s="27" t="s">
        <v>6907</v>
      </c>
      <c r="B3695" s="6" t="s">
        <v>6910</v>
      </c>
      <c r="C3695" s="6" t="s">
        <v>6909</v>
      </c>
      <c r="D3695" s="4">
        <v>173491</v>
      </c>
      <c r="E3695" s="4">
        <v>173771</v>
      </c>
      <c r="F3695" s="5" t="s">
        <v>4474</v>
      </c>
      <c r="G3695" s="4">
        <v>173772</v>
      </c>
      <c r="H3695" s="5" t="s">
        <v>4475</v>
      </c>
      <c r="I3695" s="18">
        <v>45288</v>
      </c>
      <c r="J3695" s="28">
        <v>1308678370</v>
      </c>
      <c r="K3695" s="18">
        <v>45289</v>
      </c>
      <c r="L3695" s="18">
        <v>45291</v>
      </c>
      <c r="M3695" s="18"/>
      <c r="N3695" s="30">
        <v>8</v>
      </c>
      <c r="O3695" s="7">
        <v>5000</v>
      </c>
      <c r="P3695" s="30">
        <v>147</v>
      </c>
      <c r="Q3695" s="22">
        <v>5.8283715876113994E-2</v>
      </c>
      <c r="R3695" s="8">
        <v>7000</v>
      </c>
      <c r="S3695" s="4">
        <v>142</v>
      </c>
      <c r="T3695" s="10">
        <v>1758.65</v>
      </c>
      <c r="U3695" s="17" t="s">
        <v>6286</v>
      </c>
      <c r="V3695" s="21">
        <v>1</v>
      </c>
      <c r="W3695" s="9">
        <v>7000</v>
      </c>
      <c r="X3695" s="22">
        <f t="shared" si="285"/>
        <v>0</v>
      </c>
      <c r="Y3695" s="29">
        <v>1758.65</v>
      </c>
      <c r="Z3695" s="34">
        <f t="shared" si="286"/>
        <v>348000</v>
      </c>
      <c r="AA3695" s="34">
        <f t="shared" si="287"/>
        <v>2.0114942528735632E-2</v>
      </c>
      <c r="AB3695" s="35">
        <f t="shared" si="288"/>
        <v>2.9568965517241379</v>
      </c>
      <c r="AC3695" s="35">
        <f t="shared" si="289"/>
        <v>2.8563218390804597</v>
      </c>
      <c r="AD3695" s="6">
        <f>IFERROR(VLOOKUP(E3695,marginal!$A$2:$E$4826,4,FALSE),0)</f>
        <v>9382.2846153846094</v>
      </c>
    </row>
    <row r="3696" spans="1:30" x14ac:dyDescent="0.2">
      <c r="A3696" s="27" t="s">
        <v>6907</v>
      </c>
      <c r="B3696" s="6" t="s">
        <v>6910</v>
      </c>
      <c r="C3696" s="6" t="s">
        <v>6909</v>
      </c>
      <c r="D3696" s="4">
        <v>173490</v>
      </c>
      <c r="E3696" s="4">
        <v>173771</v>
      </c>
      <c r="F3696" s="5" t="s">
        <v>4474</v>
      </c>
      <c r="G3696" s="4">
        <v>173773</v>
      </c>
      <c r="H3696" s="5" t="s">
        <v>4476</v>
      </c>
      <c r="I3696" s="18">
        <v>45287</v>
      </c>
      <c r="J3696" s="28">
        <v>1308678307</v>
      </c>
      <c r="K3696" s="18">
        <v>45289</v>
      </c>
      <c r="L3696" s="18">
        <v>45291</v>
      </c>
      <c r="M3696" s="18"/>
      <c r="N3696" s="30">
        <v>7</v>
      </c>
      <c r="O3696" s="7">
        <v>9000</v>
      </c>
      <c r="P3696" s="30">
        <v>147</v>
      </c>
      <c r="Q3696" s="22">
        <v>5.2439109759484744E-2</v>
      </c>
      <c r="R3696" s="8">
        <v>9000</v>
      </c>
      <c r="S3696" s="4">
        <v>142</v>
      </c>
      <c r="T3696" s="10">
        <v>2255.2800000000002</v>
      </c>
      <c r="U3696" s="17" t="s">
        <v>6286</v>
      </c>
      <c r="V3696" s="21">
        <v>1</v>
      </c>
      <c r="W3696" s="9">
        <v>9000</v>
      </c>
      <c r="X3696" s="22">
        <f t="shared" si="285"/>
        <v>0</v>
      </c>
      <c r="Y3696" s="29">
        <v>2255.2800000000002</v>
      </c>
      <c r="Z3696" s="34">
        <f t="shared" si="286"/>
        <v>208000</v>
      </c>
      <c r="AA3696" s="34">
        <f t="shared" si="287"/>
        <v>4.3269230769230768E-2</v>
      </c>
      <c r="AB3696" s="35">
        <f t="shared" si="288"/>
        <v>6.3605769230769234</v>
      </c>
      <c r="AC3696" s="35">
        <f t="shared" si="289"/>
        <v>6.1442307692307692</v>
      </c>
      <c r="AD3696" s="6">
        <f>IFERROR(VLOOKUP(E3696,marginal!$A$2:$E$4826,4,FALSE),0)</f>
        <v>9382.2846153846094</v>
      </c>
    </row>
    <row r="3697" spans="1:30" x14ac:dyDescent="0.2">
      <c r="A3697" s="27" t="s">
        <v>6907</v>
      </c>
      <c r="B3697" s="6" t="s">
        <v>6910</v>
      </c>
      <c r="C3697" s="6" t="s">
        <v>6909</v>
      </c>
      <c r="D3697" s="4">
        <v>173489</v>
      </c>
      <c r="E3697" s="4">
        <v>173771</v>
      </c>
      <c r="F3697" s="5" t="s">
        <v>4474</v>
      </c>
      <c r="G3697" s="4">
        <v>173774</v>
      </c>
      <c r="H3697" s="5" t="s">
        <v>4477</v>
      </c>
      <c r="I3697" s="18">
        <v>45287</v>
      </c>
      <c r="J3697" s="28">
        <v>1308678226</v>
      </c>
      <c r="K3697" s="18">
        <v>45289</v>
      </c>
      <c r="L3697" s="18">
        <v>45291</v>
      </c>
      <c r="M3697" s="18"/>
      <c r="N3697" s="30">
        <v>7</v>
      </c>
      <c r="O3697" s="7">
        <v>9000</v>
      </c>
      <c r="P3697" s="30">
        <v>147</v>
      </c>
      <c r="Q3697" s="22">
        <v>5.2439109759484744E-2</v>
      </c>
      <c r="R3697" s="8">
        <v>9000</v>
      </c>
      <c r="S3697" s="4">
        <v>142</v>
      </c>
      <c r="T3697" s="10">
        <v>2255.2800000000002</v>
      </c>
      <c r="U3697" s="17" t="s">
        <v>6286</v>
      </c>
      <c r="V3697" s="21">
        <v>1</v>
      </c>
      <c r="W3697" s="9">
        <v>9000</v>
      </c>
      <c r="X3697" s="22">
        <f t="shared" si="285"/>
        <v>0</v>
      </c>
      <c r="Y3697" s="29">
        <v>2255.2800000000002</v>
      </c>
      <c r="Z3697" s="34">
        <f t="shared" si="286"/>
        <v>208000</v>
      </c>
      <c r="AA3697" s="34">
        <f t="shared" si="287"/>
        <v>4.3269230769230768E-2</v>
      </c>
      <c r="AB3697" s="35">
        <f t="shared" si="288"/>
        <v>6.3605769230769234</v>
      </c>
      <c r="AC3697" s="35">
        <f t="shared" si="289"/>
        <v>6.1442307692307692</v>
      </c>
      <c r="AD3697" s="6">
        <f>IFERROR(VLOOKUP(E3697,marginal!$A$2:$E$4826,4,FALSE),0)</f>
        <v>9382.2846153846094</v>
      </c>
    </row>
    <row r="3698" spans="1:30" x14ac:dyDescent="0.2">
      <c r="A3698" s="27" t="s">
        <v>6907</v>
      </c>
      <c r="B3698" s="6" t="s">
        <v>6910</v>
      </c>
      <c r="C3698" s="6" t="s">
        <v>6909</v>
      </c>
      <c r="D3698" s="4">
        <v>173353</v>
      </c>
      <c r="E3698" s="4">
        <v>173771</v>
      </c>
      <c r="F3698" s="5" t="s">
        <v>4474</v>
      </c>
      <c r="G3698" s="4">
        <v>173775</v>
      </c>
      <c r="H3698" s="5" t="s">
        <v>4478</v>
      </c>
      <c r="I3698" s="18">
        <v>45282</v>
      </c>
      <c r="J3698" s="28">
        <v>1306696048</v>
      </c>
      <c r="K3698" s="18">
        <v>45289</v>
      </c>
      <c r="L3698" s="18">
        <v>45291</v>
      </c>
      <c r="M3698" s="18"/>
      <c r="N3698" s="30">
        <v>7</v>
      </c>
      <c r="O3698" s="7">
        <v>10000</v>
      </c>
      <c r="P3698" s="30">
        <v>142</v>
      </c>
      <c r="Q3698" s="22">
        <v>5.2439109759484744E-2</v>
      </c>
      <c r="R3698" s="8">
        <v>5000</v>
      </c>
      <c r="S3698" s="4">
        <v>147</v>
      </c>
      <c r="T3698" s="10">
        <v>1303.3399999999999</v>
      </c>
      <c r="U3698" s="17" t="s">
        <v>6286</v>
      </c>
      <c r="V3698" s="21">
        <v>1</v>
      </c>
      <c r="W3698" s="9">
        <v>5000</v>
      </c>
      <c r="X3698" s="22">
        <f t="shared" si="285"/>
        <v>0</v>
      </c>
      <c r="Y3698" s="29">
        <v>1303.3399999999999</v>
      </c>
      <c r="Z3698" s="34">
        <f t="shared" si="286"/>
        <v>208000</v>
      </c>
      <c r="AA3698" s="34">
        <f t="shared" si="287"/>
        <v>2.403846153846154E-2</v>
      </c>
      <c r="AB3698" s="35">
        <f t="shared" si="288"/>
        <v>3.4134615384615388</v>
      </c>
      <c r="AC3698" s="35">
        <f t="shared" si="289"/>
        <v>3.5336538461538463</v>
      </c>
      <c r="AD3698" s="6">
        <f>IFERROR(VLOOKUP(E3698,marginal!$A$2:$E$4826,4,FALSE),0)</f>
        <v>9382.2846153846094</v>
      </c>
    </row>
    <row r="3699" spans="1:30" x14ac:dyDescent="0.2">
      <c r="A3699" s="27" t="s">
        <v>6907</v>
      </c>
      <c r="B3699" s="6" t="s">
        <v>6910</v>
      </c>
      <c r="C3699" s="6" t="s">
        <v>6909</v>
      </c>
      <c r="D3699" s="4">
        <v>173493</v>
      </c>
      <c r="E3699" s="4">
        <v>173771</v>
      </c>
      <c r="F3699" s="5" t="s">
        <v>4474</v>
      </c>
      <c r="G3699" s="4">
        <v>173776</v>
      </c>
      <c r="H3699" s="5" t="s">
        <v>4479</v>
      </c>
      <c r="I3699" s="18">
        <v>45288</v>
      </c>
      <c r="J3699" s="28">
        <v>1308678454</v>
      </c>
      <c r="K3699" s="18">
        <v>45289</v>
      </c>
      <c r="L3699" s="18">
        <v>45291</v>
      </c>
      <c r="M3699" s="18"/>
      <c r="N3699" s="30">
        <v>9</v>
      </c>
      <c r="O3699" s="7">
        <v>5000</v>
      </c>
      <c r="P3699" s="30">
        <v>147</v>
      </c>
      <c r="Q3699" s="22">
        <v>7.9000519063171556E-2</v>
      </c>
      <c r="R3699" s="8">
        <v>7000</v>
      </c>
      <c r="S3699" s="4">
        <v>142</v>
      </c>
      <c r="T3699" s="10">
        <v>1758.65</v>
      </c>
      <c r="U3699" s="17" t="s">
        <v>6286</v>
      </c>
      <c r="V3699" s="21">
        <v>1</v>
      </c>
      <c r="W3699" s="9">
        <v>7000</v>
      </c>
      <c r="X3699" s="22">
        <f t="shared" si="285"/>
        <v>0</v>
      </c>
      <c r="Y3699" s="29">
        <v>1758.65</v>
      </c>
      <c r="Z3699" s="34">
        <f t="shared" si="286"/>
        <v>320000</v>
      </c>
      <c r="AA3699" s="34">
        <f t="shared" si="287"/>
        <v>2.1874999999999999E-2</v>
      </c>
      <c r="AB3699" s="35">
        <f t="shared" si="288"/>
        <v>3.2156249999999997</v>
      </c>
      <c r="AC3699" s="35">
        <f t="shared" si="289"/>
        <v>3.1062499999999997</v>
      </c>
      <c r="AD3699" s="6">
        <f>IFERROR(VLOOKUP(E3699,marginal!$A$2:$E$4826,4,FALSE),0)</f>
        <v>9382.2846153846094</v>
      </c>
    </row>
    <row r="3700" spans="1:30" x14ac:dyDescent="0.2">
      <c r="A3700" s="27" t="s">
        <v>6907</v>
      </c>
      <c r="B3700" s="6" t="s">
        <v>6908</v>
      </c>
      <c r="C3700" s="6" t="s">
        <v>6909</v>
      </c>
      <c r="D3700" s="4">
        <v>172060</v>
      </c>
      <c r="E3700" s="4">
        <v>173406</v>
      </c>
      <c r="F3700" s="5" t="s">
        <v>4480</v>
      </c>
      <c r="G3700" s="4">
        <v>173407</v>
      </c>
      <c r="H3700" s="5" t="s">
        <v>4481</v>
      </c>
      <c r="I3700" s="18">
        <v>45280</v>
      </c>
      <c r="J3700" s="28">
        <v>1299525063</v>
      </c>
      <c r="K3700" s="18">
        <v>45286</v>
      </c>
      <c r="L3700" s="18">
        <v>45291</v>
      </c>
      <c r="M3700" s="18"/>
      <c r="N3700" s="30">
        <v>8</v>
      </c>
      <c r="O3700" s="7">
        <v>10000</v>
      </c>
      <c r="P3700" s="30">
        <v>132</v>
      </c>
      <c r="Q3700" s="22">
        <v>5.8283715876113903E-2</v>
      </c>
      <c r="R3700" s="8">
        <v>9000</v>
      </c>
      <c r="S3700" s="4">
        <v>127</v>
      </c>
      <c r="T3700" s="10">
        <v>2006.93</v>
      </c>
      <c r="U3700" s="17" t="s">
        <v>6286</v>
      </c>
      <c r="V3700" s="21">
        <v>1</v>
      </c>
      <c r="W3700" s="9">
        <v>9000</v>
      </c>
      <c r="X3700" s="22">
        <f t="shared" si="285"/>
        <v>0</v>
      </c>
      <c r="Y3700" s="29">
        <v>2006.93</v>
      </c>
      <c r="Z3700" s="34">
        <f t="shared" si="286"/>
        <v>348000</v>
      </c>
      <c r="AA3700" s="34">
        <f t="shared" si="287"/>
        <v>2.5862068965517241E-2</v>
      </c>
      <c r="AB3700" s="35">
        <f t="shared" si="288"/>
        <v>3.4137931034482758</v>
      </c>
      <c r="AC3700" s="35">
        <f t="shared" si="289"/>
        <v>3.2844827586206895</v>
      </c>
      <c r="AD3700" s="6">
        <f>IFERROR(VLOOKUP(E3700,marginal!$A$2:$E$4826,4,FALSE),0)</f>
        <v>1864.5184615384601</v>
      </c>
    </row>
    <row r="3701" spans="1:30" x14ac:dyDescent="0.2">
      <c r="A3701" s="27" t="s">
        <v>6907</v>
      </c>
      <c r="B3701" s="6" t="s">
        <v>6908</v>
      </c>
      <c r="C3701" s="6" t="s">
        <v>6909</v>
      </c>
      <c r="D3701" s="4">
        <v>172056</v>
      </c>
      <c r="E3701" s="4">
        <v>173406</v>
      </c>
      <c r="F3701" s="5" t="s">
        <v>4480</v>
      </c>
      <c r="G3701" s="4">
        <v>173748</v>
      </c>
      <c r="H3701" s="5" t="s">
        <v>4482</v>
      </c>
      <c r="I3701" s="18">
        <v>45280</v>
      </c>
      <c r="J3701" s="28">
        <v>1299524719</v>
      </c>
      <c r="K3701" s="18">
        <v>45289</v>
      </c>
      <c r="L3701" s="18">
        <v>45291</v>
      </c>
      <c r="M3701" s="18"/>
      <c r="N3701" s="30">
        <v>7</v>
      </c>
      <c r="O3701" s="7">
        <v>10000</v>
      </c>
      <c r="P3701" s="30">
        <v>127</v>
      </c>
      <c r="Q3701" s="22">
        <v>5.24391097594855E-2</v>
      </c>
      <c r="R3701" s="8">
        <v>6000</v>
      </c>
      <c r="S3701" s="4">
        <v>127</v>
      </c>
      <c r="T3701" s="10">
        <v>1337.87</v>
      </c>
      <c r="U3701" s="17" t="s">
        <v>6286</v>
      </c>
      <c r="V3701" s="21">
        <v>1</v>
      </c>
      <c r="W3701" s="9">
        <v>6000</v>
      </c>
      <c r="X3701" s="22">
        <f t="shared" si="285"/>
        <v>0</v>
      </c>
      <c r="Y3701" s="29">
        <v>1337.87</v>
      </c>
      <c r="Z3701" s="34">
        <f t="shared" si="286"/>
        <v>208000</v>
      </c>
      <c r="AA3701" s="34">
        <f t="shared" si="287"/>
        <v>2.8846153846153848E-2</v>
      </c>
      <c r="AB3701" s="35">
        <f t="shared" si="288"/>
        <v>3.6634615384615388</v>
      </c>
      <c r="AC3701" s="35">
        <f t="shared" si="289"/>
        <v>3.6634615384615388</v>
      </c>
      <c r="AD3701" s="6">
        <f>IFERROR(VLOOKUP(E3701,marginal!$A$2:$E$4826,4,FALSE),0)</f>
        <v>1864.5184615384601</v>
      </c>
    </row>
    <row r="3702" spans="1:30" x14ac:dyDescent="0.2">
      <c r="A3702" s="27" t="s">
        <v>6907</v>
      </c>
      <c r="B3702" s="6" t="s">
        <v>6908</v>
      </c>
      <c r="C3702" s="6" t="s">
        <v>6909</v>
      </c>
      <c r="D3702" s="4">
        <v>172055</v>
      </c>
      <c r="E3702" s="4">
        <v>173406</v>
      </c>
      <c r="F3702" s="5" t="s">
        <v>4480</v>
      </c>
      <c r="G3702" s="4">
        <v>173750</v>
      </c>
      <c r="H3702" s="5" t="s">
        <v>4483</v>
      </c>
      <c r="I3702" s="18">
        <v>45280</v>
      </c>
      <c r="J3702" s="28">
        <v>1299524344</v>
      </c>
      <c r="K3702" s="18">
        <v>45289</v>
      </c>
      <c r="L3702" s="18">
        <v>45291</v>
      </c>
      <c r="M3702" s="18"/>
      <c r="N3702" s="30">
        <v>9</v>
      </c>
      <c r="O3702" s="7">
        <v>10000</v>
      </c>
      <c r="P3702" s="30">
        <v>147</v>
      </c>
      <c r="Q3702" s="22">
        <v>7.9000519063170294E-2</v>
      </c>
      <c r="R3702" s="8">
        <v>12000</v>
      </c>
      <c r="S3702" s="4">
        <v>105</v>
      </c>
      <c r="T3702" s="10">
        <v>2179.37</v>
      </c>
      <c r="U3702" s="17" t="s">
        <v>6286</v>
      </c>
      <c r="V3702" s="21">
        <v>1</v>
      </c>
      <c r="W3702" s="9">
        <v>12000</v>
      </c>
      <c r="X3702" s="22">
        <f t="shared" si="285"/>
        <v>0</v>
      </c>
      <c r="Y3702" s="29">
        <v>2179.37</v>
      </c>
      <c r="Z3702" s="34">
        <f t="shared" si="286"/>
        <v>320000</v>
      </c>
      <c r="AA3702" s="34">
        <f t="shared" si="287"/>
        <v>3.7499999999999999E-2</v>
      </c>
      <c r="AB3702" s="35">
        <f t="shared" si="288"/>
        <v>5.5125000000000002</v>
      </c>
      <c r="AC3702" s="35">
        <f t="shared" si="289"/>
        <v>3.9375</v>
      </c>
      <c r="AD3702" s="6">
        <f>IFERROR(VLOOKUP(E3702,marginal!$A$2:$E$4826,4,FALSE),0)</f>
        <v>1864.5184615384601</v>
      </c>
    </row>
    <row r="3703" spans="1:30" x14ac:dyDescent="0.2">
      <c r="A3703" s="27" t="s">
        <v>6907</v>
      </c>
      <c r="B3703" s="6" t="s">
        <v>6908</v>
      </c>
      <c r="C3703" s="6" t="s">
        <v>6909</v>
      </c>
      <c r="D3703" s="4">
        <v>172352</v>
      </c>
      <c r="E3703" s="4">
        <v>173406</v>
      </c>
      <c r="F3703" s="5" t="s">
        <v>4480</v>
      </c>
      <c r="G3703" s="4">
        <v>173807</v>
      </c>
      <c r="H3703" s="5" t="s">
        <v>4484</v>
      </c>
      <c r="I3703" s="18">
        <v>45280</v>
      </c>
      <c r="J3703" s="28">
        <v>1300364441</v>
      </c>
      <c r="K3703" s="18">
        <v>45289</v>
      </c>
      <c r="L3703" s="18">
        <v>45291</v>
      </c>
      <c r="M3703" s="18"/>
      <c r="N3703" s="30">
        <v>6</v>
      </c>
      <c r="O3703" s="7">
        <v>10000</v>
      </c>
      <c r="P3703" s="30">
        <v>115</v>
      </c>
      <c r="Q3703" s="22">
        <v>3.97705569269148E-2</v>
      </c>
      <c r="R3703" s="8">
        <v>12000</v>
      </c>
      <c r="S3703" s="4">
        <v>110</v>
      </c>
      <c r="T3703" s="10">
        <v>2289.52</v>
      </c>
      <c r="U3703" s="17" t="s">
        <v>6286</v>
      </c>
      <c r="V3703" s="21">
        <v>1</v>
      </c>
      <c r="W3703" s="9">
        <v>12000</v>
      </c>
      <c r="X3703" s="22">
        <f t="shared" si="285"/>
        <v>0</v>
      </c>
      <c r="Y3703" s="29">
        <v>2289.52</v>
      </c>
      <c r="Z3703" s="34">
        <f t="shared" si="286"/>
        <v>342000</v>
      </c>
      <c r="AA3703" s="34">
        <f t="shared" si="287"/>
        <v>3.5087719298245612E-2</v>
      </c>
      <c r="AB3703" s="35">
        <f t="shared" si="288"/>
        <v>4.0350877192982457</v>
      </c>
      <c r="AC3703" s="35">
        <f t="shared" si="289"/>
        <v>3.8596491228070171</v>
      </c>
      <c r="AD3703" s="6">
        <f>IFERROR(VLOOKUP(E3703,marginal!$A$2:$E$4826,4,FALSE),0)</f>
        <v>1864.5184615384601</v>
      </c>
    </row>
    <row r="3704" spans="1:30" x14ac:dyDescent="0.2">
      <c r="A3704" s="27" t="s">
        <v>6907</v>
      </c>
      <c r="B3704" s="6" t="s">
        <v>6908</v>
      </c>
      <c r="C3704" s="6" t="s">
        <v>6909</v>
      </c>
      <c r="D3704" s="4">
        <v>172061</v>
      </c>
      <c r="E3704" s="4">
        <v>173406</v>
      </c>
      <c r="F3704" s="5" t="s">
        <v>4480</v>
      </c>
      <c r="G3704" s="4">
        <v>173808</v>
      </c>
      <c r="H3704" s="5" t="s">
        <v>4485</v>
      </c>
      <c r="I3704" s="18">
        <v>45280</v>
      </c>
      <c r="J3704" s="28">
        <v>1299525288</v>
      </c>
      <c r="K3704" s="18">
        <v>45289</v>
      </c>
      <c r="L3704" s="18">
        <v>45291</v>
      </c>
      <c r="M3704" s="18"/>
      <c r="N3704" s="30">
        <v>9</v>
      </c>
      <c r="O3704" s="7">
        <v>12000</v>
      </c>
      <c r="P3704" s="30">
        <v>147</v>
      </c>
      <c r="Q3704" s="22">
        <v>7.9000519063170294E-2</v>
      </c>
      <c r="R3704" s="8">
        <v>12000</v>
      </c>
      <c r="S3704" s="4">
        <v>105</v>
      </c>
      <c r="T3704" s="10">
        <v>2179.37</v>
      </c>
      <c r="U3704" s="17" t="s">
        <v>6286</v>
      </c>
      <c r="V3704" s="21">
        <v>1</v>
      </c>
      <c r="W3704" s="9">
        <v>12000</v>
      </c>
      <c r="X3704" s="22">
        <f t="shared" si="285"/>
        <v>0</v>
      </c>
      <c r="Y3704" s="29">
        <v>2179.37</v>
      </c>
      <c r="Z3704" s="34">
        <f t="shared" si="286"/>
        <v>320000</v>
      </c>
      <c r="AA3704" s="34">
        <f t="shared" si="287"/>
        <v>3.7499999999999999E-2</v>
      </c>
      <c r="AB3704" s="35">
        <f t="shared" si="288"/>
        <v>5.5125000000000002</v>
      </c>
      <c r="AC3704" s="35">
        <f t="shared" si="289"/>
        <v>3.9375</v>
      </c>
      <c r="AD3704" s="6">
        <f>IFERROR(VLOOKUP(E3704,marginal!$A$2:$E$4826,4,FALSE),0)</f>
        <v>1864.5184615384601</v>
      </c>
    </row>
    <row r="3705" spans="1:30" x14ac:dyDescent="0.2">
      <c r="A3705" s="27" t="s">
        <v>6907</v>
      </c>
      <c r="B3705" s="6" t="s">
        <v>6917</v>
      </c>
      <c r="C3705" s="6" t="s">
        <v>6909</v>
      </c>
      <c r="D3705" s="4">
        <v>171280</v>
      </c>
      <c r="E3705" s="4">
        <v>172009</v>
      </c>
      <c r="F3705" s="5" t="s">
        <v>1778</v>
      </c>
      <c r="G3705" s="4">
        <v>172035</v>
      </c>
      <c r="H3705" s="5" t="s">
        <v>4486</v>
      </c>
      <c r="I3705" s="18">
        <v>45262</v>
      </c>
      <c r="J3705" s="28">
        <v>1293424807</v>
      </c>
      <c r="K3705" s="18">
        <v>45273</v>
      </c>
      <c r="L3705" s="18">
        <v>45291</v>
      </c>
      <c r="M3705" s="18"/>
      <c r="N3705" s="30">
        <v>7</v>
      </c>
      <c r="O3705" s="7">
        <v>10000</v>
      </c>
      <c r="P3705" s="30">
        <v>142</v>
      </c>
      <c r="Q3705" s="22">
        <v>5.2439109759484744E-2</v>
      </c>
      <c r="R3705" s="8">
        <v>10000</v>
      </c>
      <c r="S3705" s="4">
        <v>142</v>
      </c>
      <c r="T3705" s="10">
        <v>2510.34</v>
      </c>
      <c r="U3705" s="17" t="s">
        <v>6286</v>
      </c>
      <c r="V3705" s="21">
        <v>1</v>
      </c>
      <c r="W3705" s="9">
        <v>10000</v>
      </c>
      <c r="X3705" s="22">
        <f t="shared" si="285"/>
        <v>0</v>
      </c>
      <c r="Y3705" s="29">
        <v>2510.34</v>
      </c>
      <c r="Z3705" s="34">
        <f t="shared" si="286"/>
        <v>208000</v>
      </c>
      <c r="AA3705" s="34">
        <f t="shared" si="287"/>
        <v>4.807692307692308E-2</v>
      </c>
      <c r="AB3705" s="35">
        <f t="shared" si="288"/>
        <v>6.8269230769230775</v>
      </c>
      <c r="AC3705" s="35">
        <f t="shared" si="289"/>
        <v>6.8269230769230775</v>
      </c>
      <c r="AD3705" s="6">
        <f>IFERROR(VLOOKUP(E3705,marginal!$A$2:$E$4826,4,FALSE),0)</f>
        <v>11927.7038461538</v>
      </c>
    </row>
    <row r="3706" spans="1:30" x14ac:dyDescent="0.2">
      <c r="A3706" s="27" t="s">
        <v>6907</v>
      </c>
      <c r="B3706" s="6" t="s">
        <v>6925</v>
      </c>
      <c r="C3706" s="6" t="s">
        <v>6912</v>
      </c>
      <c r="D3706" s="4">
        <v>173420</v>
      </c>
      <c r="E3706" s="4">
        <v>173883</v>
      </c>
      <c r="F3706" s="5" t="s">
        <v>4487</v>
      </c>
      <c r="G3706" s="4">
        <v>173884</v>
      </c>
      <c r="H3706" s="5" t="s">
        <v>4488</v>
      </c>
      <c r="I3706" s="18">
        <v>45287</v>
      </c>
      <c r="J3706" s="28">
        <v>1307973864</v>
      </c>
      <c r="K3706" s="18">
        <v>45289</v>
      </c>
      <c r="L3706" s="18">
        <v>45291</v>
      </c>
      <c r="M3706" s="18"/>
      <c r="N3706" s="30">
        <v>8</v>
      </c>
      <c r="O3706" s="7">
        <v>5000</v>
      </c>
      <c r="P3706" s="30">
        <v>147</v>
      </c>
      <c r="Q3706" s="22">
        <v>5.8283715876113994E-2</v>
      </c>
      <c r="R3706" s="8">
        <v>8000</v>
      </c>
      <c r="S3706" s="4">
        <v>147</v>
      </c>
      <c r="T3706" s="10">
        <v>2082.7199999999998</v>
      </c>
      <c r="U3706" s="17" t="s">
        <v>6286</v>
      </c>
      <c r="V3706" s="21">
        <v>0.94102218290367745</v>
      </c>
      <c r="W3706" s="9">
        <v>7528.17746322942</v>
      </c>
      <c r="X3706" s="22">
        <f t="shared" si="285"/>
        <v>-5.8977817096322549E-2</v>
      </c>
      <c r="Y3706" s="29">
        <v>1959.8857207771468</v>
      </c>
      <c r="Z3706" s="34">
        <f t="shared" si="286"/>
        <v>348000</v>
      </c>
      <c r="AA3706" s="34">
        <f t="shared" si="287"/>
        <v>2.2988505747126436E-2</v>
      </c>
      <c r="AB3706" s="35">
        <f t="shared" si="288"/>
        <v>3.3793103448275863</v>
      </c>
      <c r="AC3706" s="35">
        <f t="shared" si="289"/>
        <v>3.3793103448275863</v>
      </c>
      <c r="AD3706" s="6">
        <f>IFERROR(VLOOKUP(E3706,marginal!$A$2:$E$4826,4,FALSE),0)</f>
        <v>2179.1087179487167</v>
      </c>
    </row>
    <row r="3707" spans="1:30" x14ac:dyDescent="0.2">
      <c r="A3707" s="27" t="s">
        <v>6907</v>
      </c>
      <c r="B3707" s="6" t="s">
        <v>6925</v>
      </c>
      <c r="C3707" s="6" t="s">
        <v>6912</v>
      </c>
      <c r="D3707" s="4">
        <v>173542</v>
      </c>
      <c r="E3707" s="4">
        <v>173883</v>
      </c>
      <c r="F3707" s="5" t="s">
        <v>4487</v>
      </c>
      <c r="G3707" s="4">
        <v>173885</v>
      </c>
      <c r="H3707" s="5" t="s">
        <v>4489</v>
      </c>
      <c r="I3707" s="18">
        <v>45287</v>
      </c>
      <c r="J3707" s="28">
        <v>1308811377</v>
      </c>
      <c r="K3707" s="18">
        <v>45289</v>
      </c>
      <c r="L3707" s="18">
        <v>45291</v>
      </c>
      <c r="M3707" s="18"/>
      <c r="N3707" s="30">
        <v>6</v>
      </c>
      <c r="O3707" s="7">
        <v>10000</v>
      </c>
      <c r="P3707" s="30">
        <v>115</v>
      </c>
      <c r="Q3707" s="22">
        <v>3.97705569269148E-2</v>
      </c>
      <c r="R3707" s="8">
        <v>8000</v>
      </c>
      <c r="S3707" s="4">
        <v>127</v>
      </c>
      <c r="T3707" s="10">
        <v>1779.26</v>
      </c>
      <c r="U3707" s="17" t="s">
        <v>6286</v>
      </c>
      <c r="V3707" s="21">
        <v>0.94102218290367745</v>
      </c>
      <c r="W3707" s="9">
        <v>7528.17746322942</v>
      </c>
      <c r="X3707" s="22">
        <f t="shared" si="285"/>
        <v>-5.8977817096322549E-2</v>
      </c>
      <c r="Y3707" s="29">
        <v>1674.3231291531972</v>
      </c>
      <c r="Z3707" s="34">
        <f t="shared" si="286"/>
        <v>342000</v>
      </c>
      <c r="AA3707" s="34">
        <f t="shared" si="287"/>
        <v>2.3391812865497075E-2</v>
      </c>
      <c r="AB3707" s="35">
        <f t="shared" si="288"/>
        <v>2.6900584795321638</v>
      </c>
      <c r="AC3707" s="35">
        <f t="shared" si="289"/>
        <v>2.9707602339181287</v>
      </c>
      <c r="AD3707" s="6">
        <f>IFERROR(VLOOKUP(E3707,marginal!$A$2:$E$4826,4,FALSE),0)</f>
        <v>2179.1087179487167</v>
      </c>
    </row>
    <row r="3708" spans="1:30" x14ac:dyDescent="0.2">
      <c r="A3708" s="27" t="s">
        <v>6907</v>
      </c>
      <c r="B3708" s="6" t="s">
        <v>6925</v>
      </c>
      <c r="C3708" s="6" t="s">
        <v>6912</v>
      </c>
      <c r="D3708" s="4">
        <v>173422</v>
      </c>
      <c r="E3708" s="4">
        <v>173883</v>
      </c>
      <c r="F3708" s="5" t="s">
        <v>4487</v>
      </c>
      <c r="G3708" s="4">
        <v>173886</v>
      </c>
      <c r="H3708" s="5" t="s">
        <v>4490</v>
      </c>
      <c r="I3708" s="18">
        <v>45286</v>
      </c>
      <c r="J3708" s="28">
        <v>1307980475</v>
      </c>
      <c r="K3708" s="18">
        <v>45289</v>
      </c>
      <c r="L3708" s="18">
        <v>45291</v>
      </c>
      <c r="M3708" s="18"/>
      <c r="N3708" s="30">
        <v>8</v>
      </c>
      <c r="O3708" s="7">
        <v>5000</v>
      </c>
      <c r="P3708" s="30">
        <v>147</v>
      </c>
      <c r="Q3708" s="22">
        <v>5.8283715876113994E-2</v>
      </c>
      <c r="R3708" s="8">
        <v>8000</v>
      </c>
      <c r="S3708" s="4">
        <v>127</v>
      </c>
      <c r="T3708" s="10">
        <v>1779.26</v>
      </c>
      <c r="U3708" s="17" t="s">
        <v>6286</v>
      </c>
      <c r="V3708" s="21">
        <v>0.94102218290367745</v>
      </c>
      <c r="W3708" s="9">
        <v>7528.17746322942</v>
      </c>
      <c r="X3708" s="22">
        <f t="shared" si="285"/>
        <v>-5.8977817096322549E-2</v>
      </c>
      <c r="Y3708" s="29">
        <v>1674.3231291531972</v>
      </c>
      <c r="Z3708" s="34">
        <f t="shared" si="286"/>
        <v>348000</v>
      </c>
      <c r="AA3708" s="34">
        <f t="shared" si="287"/>
        <v>2.2988505747126436E-2</v>
      </c>
      <c r="AB3708" s="35">
        <f t="shared" si="288"/>
        <v>3.3793103448275863</v>
      </c>
      <c r="AC3708" s="35">
        <f t="shared" si="289"/>
        <v>2.9195402298850572</v>
      </c>
      <c r="AD3708" s="6">
        <f>IFERROR(VLOOKUP(E3708,marginal!$A$2:$E$4826,4,FALSE),0)</f>
        <v>2179.1087179487167</v>
      </c>
    </row>
    <row r="3709" spans="1:30" x14ac:dyDescent="0.2">
      <c r="A3709" s="27" t="s">
        <v>6907</v>
      </c>
      <c r="B3709" s="6" t="s">
        <v>6925</v>
      </c>
      <c r="C3709" s="6" t="s">
        <v>6912</v>
      </c>
      <c r="D3709" s="4">
        <v>173430</v>
      </c>
      <c r="E3709" s="4">
        <v>173883</v>
      </c>
      <c r="F3709" s="5" t="s">
        <v>4487</v>
      </c>
      <c r="G3709" s="4">
        <v>173887</v>
      </c>
      <c r="H3709" s="5" t="s">
        <v>4491</v>
      </c>
      <c r="I3709" s="18">
        <v>45286</v>
      </c>
      <c r="J3709" s="28">
        <v>1308005818</v>
      </c>
      <c r="K3709" s="18">
        <v>45289</v>
      </c>
      <c r="L3709" s="18">
        <v>45291</v>
      </c>
      <c r="M3709" s="18"/>
      <c r="N3709" s="30">
        <v>7</v>
      </c>
      <c r="O3709" s="7">
        <v>10000</v>
      </c>
      <c r="P3709" s="30">
        <v>127</v>
      </c>
      <c r="Q3709" s="22">
        <v>5.24391097594855E-2</v>
      </c>
      <c r="R3709" s="8">
        <v>7000</v>
      </c>
      <c r="S3709" s="4">
        <v>105</v>
      </c>
      <c r="T3709" s="10">
        <v>1275.96</v>
      </c>
      <c r="U3709" s="17" t="s">
        <v>6286</v>
      </c>
      <c r="V3709" s="21">
        <v>0.94102218290367745</v>
      </c>
      <c r="W3709" s="9">
        <v>6587.1552803257418</v>
      </c>
      <c r="X3709" s="22">
        <f t="shared" si="285"/>
        <v>-5.8977817096322549E-2</v>
      </c>
      <c r="Y3709" s="29">
        <v>1200.7066644977763</v>
      </c>
      <c r="Z3709" s="34">
        <f t="shared" si="286"/>
        <v>208000</v>
      </c>
      <c r="AA3709" s="34">
        <f t="shared" si="287"/>
        <v>3.3653846153846152E-2</v>
      </c>
      <c r="AB3709" s="35">
        <f t="shared" si="288"/>
        <v>4.2740384615384617</v>
      </c>
      <c r="AC3709" s="35">
        <f t="shared" si="289"/>
        <v>3.5336538461538458</v>
      </c>
      <c r="AD3709" s="6">
        <f>IFERROR(VLOOKUP(E3709,marginal!$A$2:$E$4826,4,FALSE),0)</f>
        <v>2179.1087179487167</v>
      </c>
    </row>
    <row r="3710" spans="1:30" x14ac:dyDescent="0.2">
      <c r="A3710" s="27" t="s">
        <v>6907</v>
      </c>
      <c r="B3710" s="6" t="s">
        <v>6925</v>
      </c>
      <c r="C3710" s="6" t="s">
        <v>6912</v>
      </c>
      <c r="D3710" s="4">
        <v>173419</v>
      </c>
      <c r="E3710" s="4">
        <v>173883</v>
      </c>
      <c r="F3710" s="5" t="s">
        <v>4487</v>
      </c>
      <c r="G3710" s="4">
        <v>173888</v>
      </c>
      <c r="H3710" s="5" t="s">
        <v>4492</v>
      </c>
      <c r="I3710" s="18">
        <v>45286</v>
      </c>
      <c r="J3710" s="28">
        <v>1307971143</v>
      </c>
      <c r="K3710" s="18">
        <v>45289</v>
      </c>
      <c r="L3710" s="18">
        <v>45291</v>
      </c>
      <c r="M3710" s="18"/>
      <c r="N3710" s="30">
        <v>8</v>
      </c>
      <c r="O3710" s="7">
        <v>5000</v>
      </c>
      <c r="P3710" s="30">
        <v>147</v>
      </c>
      <c r="Q3710" s="22">
        <v>5.8283715876113994E-2</v>
      </c>
      <c r="R3710" s="8">
        <v>7000</v>
      </c>
      <c r="S3710" s="4">
        <v>105</v>
      </c>
      <c r="T3710" s="10">
        <v>1275.96</v>
      </c>
      <c r="U3710" s="17" t="s">
        <v>6286</v>
      </c>
      <c r="V3710" s="21">
        <v>0.94102218290367745</v>
      </c>
      <c r="W3710" s="9">
        <v>6587.1552803257418</v>
      </c>
      <c r="X3710" s="22">
        <f t="shared" si="285"/>
        <v>-5.8977817096322549E-2</v>
      </c>
      <c r="Y3710" s="29">
        <v>1200.7066644977763</v>
      </c>
      <c r="Z3710" s="34">
        <f t="shared" si="286"/>
        <v>348000</v>
      </c>
      <c r="AA3710" s="34">
        <f t="shared" si="287"/>
        <v>2.0114942528735632E-2</v>
      </c>
      <c r="AB3710" s="35">
        <f t="shared" si="288"/>
        <v>2.9568965517241379</v>
      </c>
      <c r="AC3710" s="35">
        <f t="shared" si="289"/>
        <v>2.1120689655172415</v>
      </c>
      <c r="AD3710" s="6">
        <f>IFERROR(VLOOKUP(E3710,marginal!$A$2:$E$4826,4,FALSE),0)</f>
        <v>2179.1087179487167</v>
      </c>
    </row>
    <row r="3711" spans="1:30" x14ac:dyDescent="0.2">
      <c r="A3711" s="27" t="s">
        <v>6907</v>
      </c>
      <c r="B3711" s="6" t="s">
        <v>6925</v>
      </c>
      <c r="C3711" s="6" t="s">
        <v>6912</v>
      </c>
      <c r="D3711" s="4">
        <v>173456</v>
      </c>
      <c r="E3711" s="4">
        <v>173883</v>
      </c>
      <c r="F3711" s="5" t="s">
        <v>4487</v>
      </c>
      <c r="G3711" s="4">
        <v>173889</v>
      </c>
      <c r="H3711" s="5" t="s">
        <v>4493</v>
      </c>
      <c r="I3711" s="18">
        <v>45286</v>
      </c>
      <c r="J3711" s="28">
        <v>1308115870</v>
      </c>
      <c r="K3711" s="18">
        <v>45289</v>
      </c>
      <c r="L3711" s="18">
        <v>45291</v>
      </c>
      <c r="M3711" s="18"/>
      <c r="N3711" s="30">
        <v>5</v>
      </c>
      <c r="O3711" s="7">
        <v>10000</v>
      </c>
      <c r="P3711" s="30">
        <v>110</v>
      </c>
      <c r="Q3711" s="22">
        <v>3.3741050530766099E-2</v>
      </c>
      <c r="R3711" s="8">
        <v>7000</v>
      </c>
      <c r="S3711" s="4">
        <v>95</v>
      </c>
      <c r="T3711" s="10">
        <v>1151.7</v>
      </c>
      <c r="U3711" s="17" t="s">
        <v>6286</v>
      </c>
      <c r="V3711" s="21">
        <v>0.94102218290367745</v>
      </c>
      <c r="W3711" s="9">
        <v>6587.1552803257418</v>
      </c>
      <c r="X3711" s="22">
        <f t="shared" si="285"/>
        <v>-5.8977817096322549E-2</v>
      </c>
      <c r="Y3711" s="29">
        <v>1083.7752480501654</v>
      </c>
      <c r="Z3711" s="34">
        <f t="shared" si="286"/>
        <v>157000</v>
      </c>
      <c r="AA3711" s="34">
        <f t="shared" si="287"/>
        <v>4.4585987261146494E-2</v>
      </c>
      <c r="AB3711" s="35">
        <f t="shared" si="288"/>
        <v>4.904458598726114</v>
      </c>
      <c r="AC3711" s="35">
        <f t="shared" si="289"/>
        <v>4.2356687898089165</v>
      </c>
      <c r="AD3711" s="6">
        <f>IFERROR(VLOOKUP(E3711,marginal!$A$2:$E$4826,4,FALSE),0)</f>
        <v>2179.1087179487167</v>
      </c>
    </row>
    <row r="3712" spans="1:30" x14ac:dyDescent="0.2">
      <c r="A3712" s="27" t="s">
        <v>6907</v>
      </c>
      <c r="B3712" s="6" t="s">
        <v>6916</v>
      </c>
      <c r="C3712" s="6" t="s">
        <v>6912</v>
      </c>
      <c r="D3712" s="4">
        <v>172877</v>
      </c>
      <c r="E3712" s="4">
        <v>173798</v>
      </c>
      <c r="F3712" s="5" t="s">
        <v>4494</v>
      </c>
      <c r="G3712" s="4">
        <v>173799</v>
      </c>
      <c r="H3712" s="5" t="s">
        <v>4495</v>
      </c>
      <c r="I3712" s="18">
        <v>45279</v>
      </c>
      <c r="J3712" s="28">
        <v>1303865872</v>
      </c>
      <c r="K3712" s="18">
        <v>45289</v>
      </c>
      <c r="L3712" s="18">
        <v>45291</v>
      </c>
      <c r="M3712" s="18"/>
      <c r="N3712" s="30">
        <v>5</v>
      </c>
      <c r="O3712" s="7">
        <v>10000</v>
      </c>
      <c r="P3712" s="30">
        <v>110</v>
      </c>
      <c r="Q3712" s="22">
        <v>3.3741050530766099E-2</v>
      </c>
      <c r="R3712" s="8">
        <v>7000</v>
      </c>
      <c r="S3712" s="4">
        <v>142</v>
      </c>
      <c r="T3712" s="10">
        <v>1758.65</v>
      </c>
      <c r="U3712" s="17" t="s">
        <v>6286</v>
      </c>
      <c r="V3712" s="21">
        <v>1</v>
      </c>
      <c r="W3712" s="9">
        <v>7000</v>
      </c>
      <c r="X3712" s="22">
        <f t="shared" si="285"/>
        <v>0</v>
      </c>
      <c r="Y3712" s="29">
        <v>1758.65</v>
      </c>
      <c r="Z3712" s="34">
        <f t="shared" si="286"/>
        <v>157000</v>
      </c>
      <c r="AA3712" s="34">
        <f t="shared" si="287"/>
        <v>4.4585987261146494E-2</v>
      </c>
      <c r="AB3712" s="35">
        <f t="shared" si="288"/>
        <v>4.904458598726114</v>
      </c>
      <c r="AC3712" s="35">
        <f t="shared" si="289"/>
        <v>6.3312101910828025</v>
      </c>
      <c r="AD3712" s="6">
        <f>IFERROR(VLOOKUP(E3712,marginal!$A$2:$E$4826,4,FALSE),0)</f>
        <v>1770.7338461538438</v>
      </c>
    </row>
    <row r="3713" spans="1:30" x14ac:dyDescent="0.2">
      <c r="A3713" s="27" t="s">
        <v>6907</v>
      </c>
      <c r="B3713" s="6" t="s">
        <v>6916</v>
      </c>
      <c r="C3713" s="6" t="s">
        <v>6912</v>
      </c>
      <c r="D3713" s="4">
        <v>172878</v>
      </c>
      <c r="E3713" s="4">
        <v>173798</v>
      </c>
      <c r="F3713" s="5" t="s">
        <v>4494</v>
      </c>
      <c r="G3713" s="4">
        <v>173800</v>
      </c>
      <c r="H3713" s="5" t="s">
        <v>4496</v>
      </c>
      <c r="I3713" s="18">
        <v>45282</v>
      </c>
      <c r="J3713" s="28">
        <v>1303866024</v>
      </c>
      <c r="K3713" s="18">
        <v>45289</v>
      </c>
      <c r="L3713" s="18">
        <v>45291</v>
      </c>
      <c r="M3713" s="18"/>
      <c r="N3713" s="30">
        <v>8</v>
      </c>
      <c r="O3713" s="7">
        <v>10000</v>
      </c>
      <c r="P3713" s="30">
        <v>132</v>
      </c>
      <c r="Q3713" s="22">
        <v>5.8283715876113903E-2</v>
      </c>
      <c r="R3713" s="8">
        <v>7000</v>
      </c>
      <c r="S3713" s="4">
        <v>142</v>
      </c>
      <c r="T3713" s="10">
        <v>1758.65</v>
      </c>
      <c r="U3713" s="17" t="s">
        <v>6286</v>
      </c>
      <c r="V3713" s="21">
        <v>1</v>
      </c>
      <c r="W3713" s="9">
        <v>7000</v>
      </c>
      <c r="X3713" s="22">
        <f t="shared" si="285"/>
        <v>0</v>
      </c>
      <c r="Y3713" s="29">
        <v>1758.65</v>
      </c>
      <c r="Z3713" s="34">
        <f t="shared" si="286"/>
        <v>348000</v>
      </c>
      <c r="AA3713" s="34">
        <f t="shared" si="287"/>
        <v>2.0114942528735632E-2</v>
      </c>
      <c r="AB3713" s="35">
        <f t="shared" si="288"/>
        <v>2.6551724137931032</v>
      </c>
      <c r="AC3713" s="35">
        <f t="shared" si="289"/>
        <v>2.8563218390804597</v>
      </c>
      <c r="AD3713" s="6">
        <f>IFERROR(VLOOKUP(E3713,marginal!$A$2:$E$4826,4,FALSE),0)</f>
        <v>1770.7338461538438</v>
      </c>
    </row>
    <row r="3714" spans="1:30" x14ac:dyDescent="0.2">
      <c r="A3714" s="27" t="s">
        <v>6907</v>
      </c>
      <c r="B3714" s="6" t="s">
        <v>6916</v>
      </c>
      <c r="C3714" s="6" t="s">
        <v>6912</v>
      </c>
      <c r="D3714" s="4">
        <v>172895</v>
      </c>
      <c r="E3714" s="4">
        <v>173798</v>
      </c>
      <c r="F3714" s="5" t="s">
        <v>4494</v>
      </c>
      <c r="G3714" s="4">
        <v>173801</v>
      </c>
      <c r="H3714" s="5" t="s">
        <v>4497</v>
      </c>
      <c r="I3714" s="18">
        <v>45282</v>
      </c>
      <c r="J3714" s="28">
        <v>1303895597</v>
      </c>
      <c r="K3714" s="18">
        <v>45289</v>
      </c>
      <c r="L3714" s="18">
        <v>45291</v>
      </c>
      <c r="M3714" s="18"/>
      <c r="N3714" s="30">
        <v>7</v>
      </c>
      <c r="O3714" s="7">
        <v>10000</v>
      </c>
      <c r="P3714" s="30">
        <v>127</v>
      </c>
      <c r="Q3714" s="22">
        <v>5.24391097594855E-2</v>
      </c>
      <c r="R3714" s="8">
        <v>7000</v>
      </c>
      <c r="S3714" s="4">
        <v>142</v>
      </c>
      <c r="T3714" s="10">
        <v>1758.65</v>
      </c>
      <c r="U3714" s="17" t="s">
        <v>6286</v>
      </c>
      <c r="V3714" s="21">
        <v>1</v>
      </c>
      <c r="W3714" s="9">
        <v>7000</v>
      </c>
      <c r="X3714" s="22">
        <f t="shared" si="285"/>
        <v>0</v>
      </c>
      <c r="Y3714" s="29">
        <v>1758.65</v>
      </c>
      <c r="Z3714" s="34">
        <f t="shared" si="286"/>
        <v>208000</v>
      </c>
      <c r="AA3714" s="34">
        <f t="shared" si="287"/>
        <v>3.3653846153846152E-2</v>
      </c>
      <c r="AB3714" s="35">
        <f t="shared" si="288"/>
        <v>4.2740384615384617</v>
      </c>
      <c r="AC3714" s="35">
        <f t="shared" si="289"/>
        <v>4.7788461538461533</v>
      </c>
      <c r="AD3714" s="6">
        <f>IFERROR(VLOOKUP(E3714,marginal!$A$2:$E$4826,4,FALSE),0)</f>
        <v>1770.7338461538438</v>
      </c>
    </row>
    <row r="3715" spans="1:30" x14ac:dyDescent="0.2">
      <c r="A3715" s="27" t="s">
        <v>6907</v>
      </c>
      <c r="B3715" s="6" t="s">
        <v>6916</v>
      </c>
      <c r="C3715" s="6" t="s">
        <v>6912</v>
      </c>
      <c r="D3715" s="4">
        <v>173091</v>
      </c>
      <c r="E3715" s="4">
        <v>173798</v>
      </c>
      <c r="F3715" s="5" t="s">
        <v>4494</v>
      </c>
      <c r="G3715" s="4">
        <v>173802</v>
      </c>
      <c r="H3715" s="5" t="s">
        <v>4498</v>
      </c>
      <c r="I3715" s="18">
        <v>45282</v>
      </c>
      <c r="J3715" s="28">
        <v>1304888588</v>
      </c>
      <c r="K3715" s="18">
        <v>45289</v>
      </c>
      <c r="L3715" s="18">
        <v>45291</v>
      </c>
      <c r="M3715" s="18"/>
      <c r="N3715" s="30">
        <v>10</v>
      </c>
      <c r="O3715" s="7">
        <v>7000</v>
      </c>
      <c r="P3715" s="30">
        <v>110</v>
      </c>
      <c r="Q3715" s="22">
        <v>0.11226939921536</v>
      </c>
      <c r="R3715" s="8">
        <v>7000</v>
      </c>
      <c r="S3715" s="4">
        <v>142</v>
      </c>
      <c r="T3715" s="10">
        <v>1758.65</v>
      </c>
      <c r="U3715" s="17" t="s">
        <v>6286</v>
      </c>
      <c r="V3715" s="21">
        <v>1</v>
      </c>
      <c r="W3715" s="9">
        <v>7000</v>
      </c>
      <c r="X3715" s="22">
        <f t="shared" ref="X3715:X3778" si="290">W3715/R3715-1</f>
        <v>0</v>
      </c>
      <c r="Y3715" s="29">
        <v>1758.65</v>
      </c>
      <c r="Z3715" s="34">
        <f t="shared" ref="Z3715:Z3778" si="291">SUMIFS($R:$R,$L:$L,$L3715,$N:$N,$N3715)</f>
        <v>191000</v>
      </c>
      <c r="AA3715" s="34">
        <f t="shared" ref="AA3715:AA3778" si="292">$R3715/Z3715</f>
        <v>3.6649214659685861E-2</v>
      </c>
      <c r="AB3715" s="35">
        <f t="shared" ref="AB3715:AB3778" si="293">AA3715*$P3715</f>
        <v>4.0314136125654443</v>
      </c>
      <c r="AC3715" s="35">
        <f t="shared" ref="AC3715:AC3778" si="294">AA3715*$S3715</f>
        <v>5.2041884816753923</v>
      </c>
      <c r="AD3715" s="6">
        <f>IFERROR(VLOOKUP(E3715,marginal!$A$2:$E$4826,4,FALSE),0)</f>
        <v>1770.7338461538438</v>
      </c>
    </row>
    <row r="3716" spans="1:30" x14ac:dyDescent="0.2">
      <c r="A3716" s="27" t="s">
        <v>6907</v>
      </c>
      <c r="B3716" s="6" t="s">
        <v>6916</v>
      </c>
      <c r="C3716" s="6" t="s">
        <v>6912</v>
      </c>
      <c r="D3716" s="4">
        <v>172875</v>
      </c>
      <c r="E3716" s="4">
        <v>173798</v>
      </c>
      <c r="F3716" s="5" t="s">
        <v>4494</v>
      </c>
      <c r="G3716" s="4">
        <v>173944</v>
      </c>
      <c r="H3716" s="5" t="s">
        <v>4499</v>
      </c>
      <c r="I3716" s="18">
        <v>45282</v>
      </c>
      <c r="J3716" s="28">
        <v>1303865687</v>
      </c>
      <c r="K3716" s="18">
        <v>45290</v>
      </c>
      <c r="L3716" s="18">
        <v>45291</v>
      </c>
      <c r="M3716" s="18"/>
      <c r="N3716" s="30">
        <v>6</v>
      </c>
      <c r="O3716" s="7">
        <v>10000</v>
      </c>
      <c r="P3716" s="30">
        <v>115</v>
      </c>
      <c r="Q3716" s="22">
        <v>3.97705569269148E-2</v>
      </c>
      <c r="R3716" s="8">
        <v>7000</v>
      </c>
      <c r="S3716" s="4">
        <v>142</v>
      </c>
      <c r="T3716" s="10">
        <v>1758.65</v>
      </c>
      <c r="U3716" s="17" t="s">
        <v>6286</v>
      </c>
      <c r="V3716" s="21">
        <v>1</v>
      </c>
      <c r="W3716" s="9">
        <v>7000</v>
      </c>
      <c r="X3716" s="22">
        <f t="shared" si="290"/>
        <v>0</v>
      </c>
      <c r="Y3716" s="29">
        <v>1758.65</v>
      </c>
      <c r="Z3716" s="34">
        <f t="shared" si="291"/>
        <v>342000</v>
      </c>
      <c r="AA3716" s="34">
        <f t="shared" si="292"/>
        <v>2.046783625730994E-2</v>
      </c>
      <c r="AB3716" s="35">
        <f t="shared" si="293"/>
        <v>2.3538011695906431</v>
      </c>
      <c r="AC3716" s="35">
        <f t="shared" si="294"/>
        <v>2.9064327485380117</v>
      </c>
      <c r="AD3716" s="6">
        <f>IFERROR(VLOOKUP(E3716,marginal!$A$2:$E$4826,4,FALSE),0)</f>
        <v>1770.7338461538438</v>
      </c>
    </row>
    <row r="3717" spans="1:30" x14ac:dyDescent="0.2">
      <c r="A3717" s="27" t="s">
        <v>6907</v>
      </c>
      <c r="B3717" s="6" t="s">
        <v>6917</v>
      </c>
      <c r="C3717" s="6" t="s">
        <v>6909</v>
      </c>
      <c r="D3717" s="4">
        <v>171733</v>
      </c>
      <c r="E3717" s="4">
        <v>173896</v>
      </c>
      <c r="F3717" s="5" t="s">
        <v>89</v>
      </c>
      <c r="G3717" s="4">
        <v>173928</v>
      </c>
      <c r="H3717" s="5" t="s">
        <v>4500</v>
      </c>
      <c r="I3717" s="18">
        <v>45267</v>
      </c>
      <c r="J3717" s="28">
        <v>1296495982</v>
      </c>
      <c r="K3717" s="18">
        <v>45290</v>
      </c>
      <c r="L3717" s="18">
        <v>45291</v>
      </c>
      <c r="M3717" s="18"/>
      <c r="N3717" s="30">
        <v>7</v>
      </c>
      <c r="O3717" s="7">
        <v>10000</v>
      </c>
      <c r="P3717" s="30">
        <v>127</v>
      </c>
      <c r="Q3717" s="22">
        <v>5.24391097594855E-2</v>
      </c>
      <c r="R3717" s="8">
        <v>5000</v>
      </c>
      <c r="S3717" s="4">
        <v>147</v>
      </c>
      <c r="T3717" s="10">
        <v>1303.3399999999999</v>
      </c>
      <c r="U3717" s="17" t="s">
        <v>6286</v>
      </c>
      <c r="V3717" s="21">
        <v>1</v>
      </c>
      <c r="W3717" s="9">
        <v>5000</v>
      </c>
      <c r="X3717" s="22">
        <f t="shared" si="290"/>
        <v>0</v>
      </c>
      <c r="Y3717" s="29">
        <v>1303.3399999999999</v>
      </c>
      <c r="Z3717" s="34">
        <f t="shared" si="291"/>
        <v>208000</v>
      </c>
      <c r="AA3717" s="34">
        <f t="shared" si="292"/>
        <v>2.403846153846154E-2</v>
      </c>
      <c r="AB3717" s="35">
        <f t="shared" si="293"/>
        <v>3.0528846153846154</v>
      </c>
      <c r="AC3717" s="35">
        <f t="shared" si="294"/>
        <v>3.5336538461538463</v>
      </c>
      <c r="AD3717" s="6">
        <f>IFERROR(VLOOKUP(E3717,marginal!$A$2:$E$4826,4,FALSE),0)</f>
        <v>5861.6807692307502</v>
      </c>
    </row>
    <row r="3718" spans="1:30" x14ac:dyDescent="0.2">
      <c r="A3718" s="27" t="s">
        <v>6907</v>
      </c>
      <c r="B3718" s="6" t="s">
        <v>6917</v>
      </c>
      <c r="C3718" s="6" t="s">
        <v>6909</v>
      </c>
      <c r="D3718" s="4">
        <v>173852</v>
      </c>
      <c r="E3718" s="4">
        <v>173896</v>
      </c>
      <c r="F3718" s="5" t="s">
        <v>89</v>
      </c>
      <c r="G3718" s="4">
        <v>173929</v>
      </c>
      <c r="H3718" s="5" t="s">
        <v>4501</v>
      </c>
      <c r="I3718" s="18">
        <v>45289</v>
      </c>
      <c r="J3718" s="28">
        <v>1310269751</v>
      </c>
      <c r="K3718" s="18">
        <v>45290</v>
      </c>
      <c r="L3718" s="18">
        <v>45291</v>
      </c>
      <c r="M3718" s="18"/>
      <c r="N3718" s="30">
        <v>8</v>
      </c>
      <c r="O3718" s="7">
        <v>10000</v>
      </c>
      <c r="P3718" s="30">
        <v>132</v>
      </c>
      <c r="Q3718" s="22">
        <v>5.8283715876113903E-2</v>
      </c>
      <c r="R3718" s="8">
        <v>5000</v>
      </c>
      <c r="S3718" s="4">
        <v>147</v>
      </c>
      <c r="T3718" s="10">
        <v>1303.3399999999999</v>
      </c>
      <c r="U3718" s="17" t="s">
        <v>6286</v>
      </c>
      <c r="V3718" s="21">
        <v>1</v>
      </c>
      <c r="W3718" s="9">
        <v>5000</v>
      </c>
      <c r="X3718" s="22">
        <f t="shared" si="290"/>
        <v>0</v>
      </c>
      <c r="Y3718" s="29">
        <v>1303.3399999999999</v>
      </c>
      <c r="Z3718" s="34">
        <f t="shared" si="291"/>
        <v>348000</v>
      </c>
      <c r="AA3718" s="34">
        <f t="shared" si="292"/>
        <v>1.4367816091954023E-2</v>
      </c>
      <c r="AB3718" s="35">
        <f t="shared" si="293"/>
        <v>1.896551724137931</v>
      </c>
      <c r="AC3718" s="35">
        <f t="shared" si="294"/>
        <v>2.1120689655172415</v>
      </c>
      <c r="AD3718" s="6">
        <f>IFERROR(VLOOKUP(E3718,marginal!$A$2:$E$4826,4,FALSE),0)</f>
        <v>5861.6807692307502</v>
      </c>
    </row>
    <row r="3719" spans="1:30" x14ac:dyDescent="0.2">
      <c r="A3719" s="27" t="s">
        <v>6907</v>
      </c>
      <c r="B3719" s="6" t="s">
        <v>6918</v>
      </c>
      <c r="C3719" s="6" t="s">
        <v>6912</v>
      </c>
      <c r="D3719" s="4">
        <v>170457</v>
      </c>
      <c r="E3719" s="4">
        <v>173992</v>
      </c>
      <c r="F3719" s="5" t="s">
        <v>4502</v>
      </c>
      <c r="G3719" s="4">
        <v>173993</v>
      </c>
      <c r="H3719" s="5" t="s">
        <v>4503</v>
      </c>
      <c r="I3719" s="18">
        <v>45258</v>
      </c>
      <c r="J3719" s="28">
        <v>1291005955</v>
      </c>
      <c r="K3719" s="18">
        <v>45290</v>
      </c>
      <c r="L3719" s="18">
        <v>45291</v>
      </c>
      <c r="M3719" s="18"/>
      <c r="N3719" s="30">
        <v>7</v>
      </c>
      <c r="O3719" s="7">
        <v>10000</v>
      </c>
      <c r="P3719" s="30">
        <v>127</v>
      </c>
      <c r="Q3719" s="22">
        <v>5.24391097594855E-2</v>
      </c>
      <c r="R3719" s="8">
        <v>7000</v>
      </c>
      <c r="S3719" s="4">
        <v>142</v>
      </c>
      <c r="T3719" s="10">
        <v>1758.65</v>
      </c>
      <c r="U3719" s="17" t="s">
        <v>6286</v>
      </c>
      <c r="V3719" s="21">
        <v>1</v>
      </c>
      <c r="W3719" s="9">
        <v>7000</v>
      </c>
      <c r="X3719" s="22">
        <f t="shared" si="290"/>
        <v>0</v>
      </c>
      <c r="Y3719" s="29">
        <v>1758.65</v>
      </c>
      <c r="Z3719" s="34">
        <f t="shared" si="291"/>
        <v>208000</v>
      </c>
      <c r="AA3719" s="34">
        <f t="shared" si="292"/>
        <v>3.3653846153846152E-2</v>
      </c>
      <c r="AB3719" s="35">
        <f t="shared" si="293"/>
        <v>4.2740384615384617</v>
      </c>
      <c r="AC3719" s="35">
        <f t="shared" si="294"/>
        <v>4.7788461538461533</v>
      </c>
      <c r="AD3719" s="6">
        <f>IFERROR(VLOOKUP(E3719,marginal!$A$2:$E$4826,4,FALSE),0)</f>
        <v>2656.25576923075</v>
      </c>
    </row>
    <row r="3720" spans="1:30" x14ac:dyDescent="0.2">
      <c r="A3720" s="27" t="s">
        <v>6907</v>
      </c>
      <c r="B3720" s="6" t="s">
        <v>6918</v>
      </c>
      <c r="C3720" s="6" t="s">
        <v>6912</v>
      </c>
      <c r="D3720" s="4">
        <v>171607</v>
      </c>
      <c r="E3720" s="4">
        <v>173992</v>
      </c>
      <c r="F3720" s="5" t="s">
        <v>4502</v>
      </c>
      <c r="G3720" s="4">
        <v>173995</v>
      </c>
      <c r="H3720" s="5" t="s">
        <v>4504</v>
      </c>
      <c r="I3720" s="18">
        <v>45266</v>
      </c>
      <c r="J3720" s="28">
        <v>1295799799</v>
      </c>
      <c r="K3720" s="18">
        <v>45290</v>
      </c>
      <c r="L3720" s="18">
        <v>45291</v>
      </c>
      <c r="M3720" s="18"/>
      <c r="N3720" s="30">
        <v>10</v>
      </c>
      <c r="O3720" s="7">
        <v>5000</v>
      </c>
      <c r="P3720" s="30">
        <v>147</v>
      </c>
      <c r="Q3720" s="22">
        <v>0.11226939921535857</v>
      </c>
      <c r="R3720" s="8">
        <v>7000</v>
      </c>
      <c r="S3720" s="4">
        <v>142</v>
      </c>
      <c r="T3720" s="10">
        <v>1758.65</v>
      </c>
      <c r="U3720" s="17" t="s">
        <v>6286</v>
      </c>
      <c r="V3720" s="21">
        <v>1</v>
      </c>
      <c r="W3720" s="9">
        <v>7000</v>
      </c>
      <c r="X3720" s="22">
        <f t="shared" si="290"/>
        <v>0</v>
      </c>
      <c r="Y3720" s="29">
        <v>1758.65</v>
      </c>
      <c r="Z3720" s="34">
        <f t="shared" si="291"/>
        <v>191000</v>
      </c>
      <c r="AA3720" s="34">
        <f t="shared" si="292"/>
        <v>3.6649214659685861E-2</v>
      </c>
      <c r="AB3720" s="35">
        <f t="shared" si="293"/>
        <v>5.3874345549738214</v>
      </c>
      <c r="AC3720" s="35">
        <f t="shared" si="294"/>
        <v>5.2041884816753923</v>
      </c>
      <c r="AD3720" s="6">
        <f>IFERROR(VLOOKUP(E3720,marginal!$A$2:$E$4826,4,FALSE),0)</f>
        <v>2656.25576923075</v>
      </c>
    </row>
    <row r="3721" spans="1:30" x14ac:dyDescent="0.2">
      <c r="A3721" s="27" t="s">
        <v>6907</v>
      </c>
      <c r="B3721" s="6" t="s">
        <v>6918</v>
      </c>
      <c r="C3721" s="6" t="s">
        <v>6912</v>
      </c>
      <c r="D3721" s="4">
        <v>173112</v>
      </c>
      <c r="E3721" s="4">
        <v>173992</v>
      </c>
      <c r="F3721" s="5" t="s">
        <v>4502</v>
      </c>
      <c r="G3721" s="4">
        <v>173996</v>
      </c>
      <c r="H3721" s="5" t="s">
        <v>4505</v>
      </c>
      <c r="I3721" s="18">
        <v>45281</v>
      </c>
      <c r="J3721" s="28">
        <v>1305209433</v>
      </c>
      <c r="K3721" s="18">
        <v>45290</v>
      </c>
      <c r="L3721" s="18">
        <v>45291</v>
      </c>
      <c r="M3721" s="18"/>
      <c r="N3721" s="30">
        <v>10</v>
      </c>
      <c r="O3721" s="7">
        <v>5000</v>
      </c>
      <c r="P3721" s="30">
        <v>147</v>
      </c>
      <c r="Q3721" s="22">
        <v>0.11226939921536</v>
      </c>
      <c r="R3721" s="8">
        <v>7000</v>
      </c>
      <c r="S3721" s="4">
        <v>142</v>
      </c>
      <c r="T3721" s="10">
        <v>1758.65</v>
      </c>
      <c r="U3721" s="17" t="s">
        <v>6286</v>
      </c>
      <c r="V3721" s="21">
        <v>1</v>
      </c>
      <c r="W3721" s="9">
        <v>7000</v>
      </c>
      <c r="X3721" s="22">
        <f t="shared" si="290"/>
        <v>0</v>
      </c>
      <c r="Y3721" s="29">
        <v>1758.65</v>
      </c>
      <c r="Z3721" s="34">
        <f t="shared" si="291"/>
        <v>191000</v>
      </c>
      <c r="AA3721" s="34">
        <f t="shared" si="292"/>
        <v>3.6649214659685861E-2</v>
      </c>
      <c r="AB3721" s="35">
        <f t="shared" si="293"/>
        <v>5.3874345549738214</v>
      </c>
      <c r="AC3721" s="35">
        <f t="shared" si="294"/>
        <v>5.2041884816753923</v>
      </c>
      <c r="AD3721" s="6">
        <f>IFERROR(VLOOKUP(E3721,marginal!$A$2:$E$4826,4,FALSE),0)</f>
        <v>2656.25576923075</v>
      </c>
    </row>
    <row r="3722" spans="1:30" x14ac:dyDescent="0.2">
      <c r="A3722" s="27" t="s">
        <v>6907</v>
      </c>
      <c r="B3722" s="6" t="s">
        <v>6918</v>
      </c>
      <c r="C3722" s="6" t="s">
        <v>6912</v>
      </c>
      <c r="D3722" s="4">
        <v>170443</v>
      </c>
      <c r="E3722" s="4">
        <v>173992</v>
      </c>
      <c r="F3722" s="5" t="s">
        <v>4502</v>
      </c>
      <c r="G3722" s="4">
        <v>173997</v>
      </c>
      <c r="H3722" s="5" t="s">
        <v>4506</v>
      </c>
      <c r="I3722" s="18">
        <v>45282</v>
      </c>
      <c r="J3722" s="28">
        <v>1291015074</v>
      </c>
      <c r="K3722" s="18">
        <v>45290</v>
      </c>
      <c r="L3722" s="18">
        <v>45291</v>
      </c>
      <c r="M3722" s="18"/>
      <c r="N3722" s="30">
        <v>10</v>
      </c>
      <c r="O3722" s="7">
        <v>5000</v>
      </c>
      <c r="P3722" s="30">
        <v>147</v>
      </c>
      <c r="Q3722" s="22">
        <v>0.11226939921536</v>
      </c>
      <c r="R3722" s="8">
        <v>7000</v>
      </c>
      <c r="S3722" s="4">
        <v>142</v>
      </c>
      <c r="T3722" s="10">
        <v>1758.65</v>
      </c>
      <c r="U3722" s="17" t="s">
        <v>6286</v>
      </c>
      <c r="V3722" s="21">
        <v>1</v>
      </c>
      <c r="W3722" s="9">
        <v>7000</v>
      </c>
      <c r="X3722" s="22">
        <f t="shared" si="290"/>
        <v>0</v>
      </c>
      <c r="Y3722" s="29">
        <v>1758.65</v>
      </c>
      <c r="Z3722" s="34">
        <f t="shared" si="291"/>
        <v>191000</v>
      </c>
      <c r="AA3722" s="34">
        <f t="shared" si="292"/>
        <v>3.6649214659685861E-2</v>
      </c>
      <c r="AB3722" s="35">
        <f t="shared" si="293"/>
        <v>5.3874345549738214</v>
      </c>
      <c r="AC3722" s="35">
        <f t="shared" si="294"/>
        <v>5.2041884816753923</v>
      </c>
      <c r="AD3722" s="6">
        <f>IFERROR(VLOOKUP(E3722,marginal!$A$2:$E$4826,4,FALSE),0)</f>
        <v>2656.25576923075</v>
      </c>
    </row>
    <row r="3723" spans="1:30" x14ac:dyDescent="0.2">
      <c r="A3723" s="27" t="s">
        <v>6907</v>
      </c>
      <c r="B3723" s="6" t="s">
        <v>6918</v>
      </c>
      <c r="C3723" s="6" t="s">
        <v>6912</v>
      </c>
      <c r="D3723" s="4">
        <v>173180</v>
      </c>
      <c r="E3723" s="4">
        <v>173992</v>
      </c>
      <c r="F3723" s="5" t="s">
        <v>4502</v>
      </c>
      <c r="G3723" s="4">
        <v>173998</v>
      </c>
      <c r="H3723" s="5" t="s">
        <v>4507</v>
      </c>
      <c r="I3723" s="18">
        <v>45282</v>
      </c>
      <c r="J3723" s="28">
        <v>1306608952</v>
      </c>
      <c r="K3723" s="18">
        <v>45290</v>
      </c>
      <c r="L3723" s="18">
        <v>45291</v>
      </c>
      <c r="M3723" s="18"/>
      <c r="N3723" s="30">
        <v>9</v>
      </c>
      <c r="O3723" s="7">
        <v>5000</v>
      </c>
      <c r="P3723" s="30">
        <v>147</v>
      </c>
      <c r="Q3723" s="22">
        <v>7.9000519063171556E-2</v>
      </c>
      <c r="R3723" s="8">
        <v>7000</v>
      </c>
      <c r="S3723" s="4">
        <v>142</v>
      </c>
      <c r="T3723" s="10">
        <v>1758.65</v>
      </c>
      <c r="U3723" s="17" t="s">
        <v>6286</v>
      </c>
      <c r="V3723" s="21">
        <v>1</v>
      </c>
      <c r="W3723" s="9">
        <v>7000</v>
      </c>
      <c r="X3723" s="22">
        <f t="shared" si="290"/>
        <v>0</v>
      </c>
      <c r="Y3723" s="29">
        <v>1758.65</v>
      </c>
      <c r="Z3723" s="34">
        <f t="shared" si="291"/>
        <v>320000</v>
      </c>
      <c r="AA3723" s="34">
        <f t="shared" si="292"/>
        <v>2.1874999999999999E-2</v>
      </c>
      <c r="AB3723" s="35">
        <f t="shared" si="293"/>
        <v>3.2156249999999997</v>
      </c>
      <c r="AC3723" s="35">
        <f t="shared" si="294"/>
        <v>3.1062499999999997</v>
      </c>
      <c r="AD3723" s="6">
        <f>IFERROR(VLOOKUP(E3723,marginal!$A$2:$E$4826,4,FALSE),0)</f>
        <v>2656.25576923075</v>
      </c>
    </row>
    <row r="3724" spans="1:30" x14ac:dyDescent="0.2">
      <c r="A3724" s="27" t="s">
        <v>6907</v>
      </c>
      <c r="B3724" s="6" t="s">
        <v>6919</v>
      </c>
      <c r="C3724" s="6" t="s">
        <v>6909</v>
      </c>
      <c r="D3724" s="4">
        <v>173713</v>
      </c>
      <c r="E3724" s="4">
        <v>174000</v>
      </c>
      <c r="F3724" s="5" t="s">
        <v>4508</v>
      </c>
      <c r="G3724" s="4">
        <v>174001</v>
      </c>
      <c r="H3724" s="5" t="s">
        <v>4509</v>
      </c>
      <c r="I3724" s="18">
        <v>45288</v>
      </c>
      <c r="J3724" s="28">
        <v>1309787545</v>
      </c>
      <c r="K3724" s="18">
        <v>45290</v>
      </c>
      <c r="L3724" s="18">
        <v>45291</v>
      </c>
      <c r="M3724" s="18"/>
      <c r="N3724" s="30">
        <v>5</v>
      </c>
      <c r="O3724" s="7">
        <v>10000</v>
      </c>
      <c r="P3724" s="30">
        <v>110</v>
      </c>
      <c r="Q3724" s="22">
        <v>3.3741050530766099E-2</v>
      </c>
      <c r="R3724" s="8">
        <v>10000</v>
      </c>
      <c r="S3724" s="4">
        <v>142</v>
      </c>
      <c r="T3724" s="10">
        <v>2510.34</v>
      </c>
      <c r="U3724" s="17" t="s">
        <v>6286</v>
      </c>
      <c r="V3724" s="21">
        <v>0.93462508171864789</v>
      </c>
      <c r="W3724" s="9">
        <v>9346.2508171864793</v>
      </c>
      <c r="X3724" s="22">
        <f t="shared" si="290"/>
        <v>-6.5374918281352112E-2</v>
      </c>
      <c r="Y3724" s="29">
        <v>2346.2267276415905</v>
      </c>
      <c r="Z3724" s="34">
        <f t="shared" si="291"/>
        <v>157000</v>
      </c>
      <c r="AA3724" s="34">
        <f t="shared" si="292"/>
        <v>6.3694267515923567E-2</v>
      </c>
      <c r="AB3724" s="35">
        <f t="shared" si="293"/>
        <v>7.0063694267515926</v>
      </c>
      <c r="AC3724" s="35">
        <f t="shared" si="294"/>
        <v>9.0445859872611472</v>
      </c>
      <c r="AD3724" s="6">
        <f>IFERROR(VLOOKUP(E3724,marginal!$A$2:$E$4826,4,FALSE),0)</f>
        <v>4036.6038461538451</v>
      </c>
    </row>
    <row r="3725" spans="1:30" x14ac:dyDescent="0.2">
      <c r="A3725" s="27" t="s">
        <v>6907</v>
      </c>
      <c r="B3725" s="6" t="s">
        <v>6919</v>
      </c>
      <c r="C3725" s="6" t="s">
        <v>6909</v>
      </c>
      <c r="D3725" s="4">
        <v>173176</v>
      </c>
      <c r="E3725" s="4">
        <v>174000</v>
      </c>
      <c r="F3725" s="5" t="s">
        <v>4508</v>
      </c>
      <c r="G3725" s="4">
        <v>174002</v>
      </c>
      <c r="H3725" s="5" t="s">
        <v>4510</v>
      </c>
      <c r="I3725" s="18">
        <v>45281</v>
      </c>
      <c r="J3725" s="28">
        <v>1305372684</v>
      </c>
      <c r="K3725" s="18">
        <v>45290</v>
      </c>
      <c r="L3725" s="18">
        <v>45291</v>
      </c>
      <c r="M3725" s="18"/>
      <c r="N3725" s="30">
        <v>5</v>
      </c>
      <c r="O3725" s="7">
        <v>7000</v>
      </c>
      <c r="P3725" s="30">
        <v>126</v>
      </c>
      <c r="Q3725" s="22">
        <v>3.3741050530766176E-2</v>
      </c>
      <c r="R3725" s="8">
        <v>10000</v>
      </c>
      <c r="S3725" s="4">
        <v>142</v>
      </c>
      <c r="T3725" s="10">
        <v>2510.34</v>
      </c>
      <c r="U3725" s="17" t="s">
        <v>6286</v>
      </c>
      <c r="V3725" s="21">
        <v>0.93462508171864789</v>
      </c>
      <c r="W3725" s="9">
        <v>9346.2508171864793</v>
      </c>
      <c r="X3725" s="22">
        <f t="shared" si="290"/>
        <v>-6.5374918281352112E-2</v>
      </c>
      <c r="Y3725" s="29">
        <v>2346.2267276415905</v>
      </c>
      <c r="Z3725" s="34">
        <f t="shared" si="291"/>
        <v>157000</v>
      </c>
      <c r="AA3725" s="34">
        <f t="shared" si="292"/>
        <v>6.3694267515923567E-2</v>
      </c>
      <c r="AB3725" s="35">
        <f t="shared" si="293"/>
        <v>8.0254777070063685</v>
      </c>
      <c r="AC3725" s="35">
        <f t="shared" si="294"/>
        <v>9.0445859872611472</v>
      </c>
      <c r="AD3725" s="6">
        <f>IFERROR(VLOOKUP(E3725,marginal!$A$2:$E$4826,4,FALSE),0)</f>
        <v>4036.6038461538451</v>
      </c>
    </row>
    <row r="3726" spans="1:30" x14ac:dyDescent="0.2">
      <c r="A3726" s="27" t="s">
        <v>6907</v>
      </c>
      <c r="B3726" s="6" t="s">
        <v>6919</v>
      </c>
      <c r="C3726" s="6" t="s">
        <v>6909</v>
      </c>
      <c r="D3726" s="4">
        <v>169793</v>
      </c>
      <c r="E3726" s="4">
        <v>174000</v>
      </c>
      <c r="F3726" s="5" t="s">
        <v>4508</v>
      </c>
      <c r="G3726" s="4">
        <v>174003</v>
      </c>
      <c r="H3726" s="5" t="s">
        <v>4511</v>
      </c>
      <c r="I3726" s="18">
        <v>45251</v>
      </c>
      <c r="J3726" s="28">
        <v>1284636403</v>
      </c>
      <c r="K3726" s="18">
        <v>45290</v>
      </c>
      <c r="L3726" s="18">
        <v>45291</v>
      </c>
      <c r="M3726" s="18"/>
      <c r="N3726" s="30">
        <v>6</v>
      </c>
      <c r="O3726" s="7">
        <v>8000</v>
      </c>
      <c r="P3726" s="30">
        <v>138</v>
      </c>
      <c r="Q3726" s="22">
        <v>3.9770556926914676E-2</v>
      </c>
      <c r="R3726" s="8">
        <v>10000</v>
      </c>
      <c r="S3726" s="4">
        <v>142</v>
      </c>
      <c r="T3726" s="10">
        <v>2510.34</v>
      </c>
      <c r="U3726" s="17" t="s">
        <v>6286</v>
      </c>
      <c r="V3726" s="21">
        <v>0.93462508171864789</v>
      </c>
      <c r="W3726" s="9">
        <v>9346.2508171864793</v>
      </c>
      <c r="X3726" s="22">
        <f t="shared" si="290"/>
        <v>-6.5374918281352112E-2</v>
      </c>
      <c r="Y3726" s="29">
        <v>2346.2267276415905</v>
      </c>
      <c r="Z3726" s="34">
        <f t="shared" si="291"/>
        <v>342000</v>
      </c>
      <c r="AA3726" s="34">
        <f t="shared" si="292"/>
        <v>2.9239766081871343E-2</v>
      </c>
      <c r="AB3726" s="35">
        <f t="shared" si="293"/>
        <v>4.0350877192982457</v>
      </c>
      <c r="AC3726" s="35">
        <f t="shared" si="294"/>
        <v>4.1520467836257309</v>
      </c>
      <c r="AD3726" s="6">
        <f>IFERROR(VLOOKUP(E3726,marginal!$A$2:$E$4826,4,FALSE),0)</f>
        <v>4036.6038461538451</v>
      </c>
    </row>
    <row r="3727" spans="1:30" x14ac:dyDescent="0.2">
      <c r="A3727" s="27" t="s">
        <v>6907</v>
      </c>
      <c r="B3727" s="6" t="s">
        <v>6919</v>
      </c>
      <c r="C3727" s="6" t="s">
        <v>6909</v>
      </c>
      <c r="D3727" s="4">
        <v>172759</v>
      </c>
      <c r="E3727" s="4">
        <v>174000</v>
      </c>
      <c r="F3727" s="5" t="s">
        <v>4508</v>
      </c>
      <c r="G3727" s="4">
        <v>174004</v>
      </c>
      <c r="H3727" s="5" t="s">
        <v>4512</v>
      </c>
      <c r="I3727" s="18">
        <v>45279</v>
      </c>
      <c r="J3727" s="28">
        <v>1303100306</v>
      </c>
      <c r="K3727" s="18">
        <v>45290</v>
      </c>
      <c r="L3727" s="18">
        <v>45291</v>
      </c>
      <c r="M3727" s="18"/>
      <c r="N3727" s="30">
        <v>6</v>
      </c>
      <c r="O3727" s="7">
        <v>10000</v>
      </c>
      <c r="P3727" s="30">
        <v>115</v>
      </c>
      <c r="Q3727" s="22">
        <v>3.97705569269148E-2</v>
      </c>
      <c r="R3727" s="8">
        <v>5000</v>
      </c>
      <c r="S3727" s="4">
        <v>147</v>
      </c>
      <c r="T3727" s="10">
        <v>1303.3399999999999</v>
      </c>
      <c r="U3727" s="17" t="s">
        <v>6286</v>
      </c>
      <c r="V3727" s="21">
        <v>0.93462508171864789</v>
      </c>
      <c r="W3727" s="9">
        <v>4673.1254085932396</v>
      </c>
      <c r="X3727" s="22">
        <f t="shared" si="290"/>
        <v>-6.5374918281352112E-2</v>
      </c>
      <c r="Y3727" s="29">
        <v>1218.1342540071826</v>
      </c>
      <c r="Z3727" s="34">
        <f t="shared" si="291"/>
        <v>342000</v>
      </c>
      <c r="AA3727" s="34">
        <f t="shared" si="292"/>
        <v>1.4619883040935672E-2</v>
      </c>
      <c r="AB3727" s="35">
        <f t="shared" si="293"/>
        <v>1.6812865497076022</v>
      </c>
      <c r="AC3727" s="35">
        <f t="shared" si="294"/>
        <v>2.1491228070175437</v>
      </c>
      <c r="AD3727" s="6">
        <f>IFERROR(VLOOKUP(E3727,marginal!$A$2:$E$4826,4,FALSE),0)</f>
        <v>4036.6038461538451</v>
      </c>
    </row>
    <row r="3728" spans="1:30" x14ac:dyDescent="0.2">
      <c r="A3728" s="27" t="s">
        <v>6907</v>
      </c>
      <c r="B3728" s="6" t="s">
        <v>6919</v>
      </c>
      <c r="C3728" s="6" t="s">
        <v>6909</v>
      </c>
      <c r="D3728" s="4">
        <v>173304</v>
      </c>
      <c r="E3728" s="4">
        <v>174000</v>
      </c>
      <c r="F3728" s="5" t="s">
        <v>4508</v>
      </c>
      <c r="G3728" s="4">
        <v>174005</v>
      </c>
      <c r="H3728" s="5" t="s">
        <v>4513</v>
      </c>
      <c r="I3728" s="18">
        <v>45282</v>
      </c>
      <c r="J3728" s="28">
        <v>1306544622</v>
      </c>
      <c r="K3728" s="18">
        <v>45290</v>
      </c>
      <c r="L3728" s="18">
        <v>45291</v>
      </c>
      <c r="M3728" s="18"/>
      <c r="N3728" s="30">
        <v>4</v>
      </c>
      <c r="O3728" s="7">
        <v>7000</v>
      </c>
      <c r="P3728" s="30">
        <v>120</v>
      </c>
      <c r="Q3728" s="22">
        <v>3.1160502391921113E-2</v>
      </c>
      <c r="R3728" s="8">
        <v>5000</v>
      </c>
      <c r="S3728" s="4">
        <v>147</v>
      </c>
      <c r="T3728" s="10">
        <v>1303.3399999999999</v>
      </c>
      <c r="U3728" s="17" t="s">
        <v>6286</v>
      </c>
      <c r="V3728" s="21">
        <v>0.93462508171864789</v>
      </c>
      <c r="W3728" s="9">
        <v>4673.1254085932396</v>
      </c>
      <c r="X3728" s="22">
        <f t="shared" si="290"/>
        <v>-6.5374918281352112E-2</v>
      </c>
      <c r="Y3728" s="29">
        <v>1218.1342540071826</v>
      </c>
      <c r="Z3728" s="34">
        <f t="shared" si="291"/>
        <v>102000</v>
      </c>
      <c r="AA3728" s="34">
        <f t="shared" si="292"/>
        <v>4.9019607843137254E-2</v>
      </c>
      <c r="AB3728" s="35">
        <f t="shared" si="293"/>
        <v>5.8823529411764701</v>
      </c>
      <c r="AC3728" s="35">
        <f t="shared" si="294"/>
        <v>7.2058823529411766</v>
      </c>
      <c r="AD3728" s="6">
        <f>IFERROR(VLOOKUP(E3728,marginal!$A$2:$E$4826,4,FALSE),0)</f>
        <v>4036.6038461538451</v>
      </c>
    </row>
    <row r="3729" spans="1:30" x14ac:dyDescent="0.2">
      <c r="A3729" s="27" t="s">
        <v>6907</v>
      </c>
      <c r="B3729" s="6" t="s">
        <v>6914</v>
      </c>
      <c r="C3729" s="6" t="s">
        <v>6909</v>
      </c>
      <c r="D3729" s="4">
        <v>173359</v>
      </c>
      <c r="E3729" s="4">
        <v>174017</v>
      </c>
      <c r="F3729" s="5" t="s">
        <v>4514</v>
      </c>
      <c r="G3729" s="4">
        <v>174018</v>
      </c>
      <c r="H3729" s="5" t="s">
        <v>4515</v>
      </c>
      <c r="I3729" s="18">
        <v>45282</v>
      </c>
      <c r="J3729" s="28">
        <v>1306723881</v>
      </c>
      <c r="K3729" s="18">
        <v>45290</v>
      </c>
      <c r="L3729" s="18">
        <v>45291</v>
      </c>
      <c r="M3729" s="18"/>
      <c r="N3729" s="30">
        <v>5</v>
      </c>
      <c r="O3729" s="7">
        <v>10000</v>
      </c>
      <c r="P3729" s="30">
        <v>112</v>
      </c>
      <c r="Q3729" s="22">
        <v>3.3741050530766176E-2</v>
      </c>
      <c r="R3729" s="8">
        <v>5000</v>
      </c>
      <c r="S3729" s="4">
        <v>147</v>
      </c>
      <c r="T3729" s="10">
        <v>1303.3399999999999</v>
      </c>
      <c r="U3729" s="17" t="s">
        <v>6286</v>
      </c>
      <c r="V3729" s="21">
        <v>1</v>
      </c>
      <c r="W3729" s="9">
        <v>5000</v>
      </c>
      <c r="X3729" s="22">
        <f t="shared" si="290"/>
        <v>0</v>
      </c>
      <c r="Y3729" s="29">
        <v>1303.3399999999999</v>
      </c>
      <c r="Z3729" s="34">
        <f t="shared" si="291"/>
        <v>157000</v>
      </c>
      <c r="AA3729" s="34">
        <f t="shared" si="292"/>
        <v>3.1847133757961783E-2</v>
      </c>
      <c r="AB3729" s="35">
        <f t="shared" si="293"/>
        <v>3.5668789808917198</v>
      </c>
      <c r="AC3729" s="35">
        <f t="shared" si="294"/>
        <v>4.6815286624203818</v>
      </c>
      <c r="AD3729" s="6">
        <f>IFERROR(VLOOKUP(E3729,marginal!$A$2:$E$4826,4,FALSE),0)</f>
        <v>3462.7892307692</v>
      </c>
    </row>
    <row r="3730" spans="1:30" x14ac:dyDescent="0.2">
      <c r="A3730" s="27" t="s">
        <v>6907</v>
      </c>
      <c r="B3730" s="6" t="s">
        <v>6914</v>
      </c>
      <c r="C3730" s="6" t="s">
        <v>6909</v>
      </c>
      <c r="D3730" s="4">
        <v>172486</v>
      </c>
      <c r="E3730" s="4">
        <v>174017</v>
      </c>
      <c r="F3730" s="5" t="s">
        <v>4514</v>
      </c>
      <c r="G3730" s="4">
        <v>174019</v>
      </c>
      <c r="H3730" s="5" t="s">
        <v>4516</v>
      </c>
      <c r="I3730" s="18">
        <v>45275</v>
      </c>
      <c r="J3730" s="28">
        <v>1301276998</v>
      </c>
      <c r="K3730" s="18">
        <v>45290</v>
      </c>
      <c r="L3730" s="18">
        <v>45291</v>
      </c>
      <c r="M3730" s="18"/>
      <c r="N3730" s="30">
        <v>3</v>
      </c>
      <c r="O3730" s="7">
        <v>7000</v>
      </c>
      <c r="P3730" s="30">
        <v>112</v>
      </c>
      <c r="Q3730" s="22">
        <v>3.3220596517330447E-2</v>
      </c>
      <c r="R3730" s="8">
        <v>6000</v>
      </c>
      <c r="S3730" s="4">
        <v>142</v>
      </c>
      <c r="T3730" s="10">
        <v>1503.37</v>
      </c>
      <c r="U3730" s="17" t="s">
        <v>6286</v>
      </c>
      <c r="V3730" s="21">
        <v>1</v>
      </c>
      <c r="W3730" s="9">
        <v>6000</v>
      </c>
      <c r="X3730" s="22">
        <f t="shared" si="290"/>
        <v>0</v>
      </c>
      <c r="Y3730" s="29">
        <v>1503.37</v>
      </c>
      <c r="Z3730" s="34">
        <f t="shared" si="291"/>
        <v>54000</v>
      </c>
      <c r="AA3730" s="34">
        <f t="shared" si="292"/>
        <v>0.1111111111111111</v>
      </c>
      <c r="AB3730" s="35">
        <f t="shared" si="293"/>
        <v>12.444444444444443</v>
      </c>
      <c r="AC3730" s="35">
        <f t="shared" si="294"/>
        <v>15.777777777777777</v>
      </c>
      <c r="AD3730" s="6">
        <f>IFERROR(VLOOKUP(E3730,marginal!$A$2:$E$4826,4,FALSE),0)</f>
        <v>3462.7892307692</v>
      </c>
    </row>
    <row r="3731" spans="1:30" x14ac:dyDescent="0.2">
      <c r="A3731" s="27" t="s">
        <v>6907</v>
      </c>
      <c r="B3731" s="6" t="s">
        <v>6914</v>
      </c>
      <c r="C3731" s="6" t="s">
        <v>6909</v>
      </c>
      <c r="D3731" s="4">
        <v>173354</v>
      </c>
      <c r="E3731" s="4">
        <v>174017</v>
      </c>
      <c r="F3731" s="5" t="s">
        <v>4514</v>
      </c>
      <c r="G3731" s="4">
        <v>174020</v>
      </c>
      <c r="H3731" s="5" t="s">
        <v>4517</v>
      </c>
      <c r="I3731" s="18">
        <v>45282</v>
      </c>
      <c r="J3731" s="28">
        <v>1306715131</v>
      </c>
      <c r="K3731" s="18">
        <v>45290</v>
      </c>
      <c r="L3731" s="18">
        <v>45291</v>
      </c>
      <c r="M3731" s="18"/>
      <c r="N3731" s="30">
        <v>3</v>
      </c>
      <c r="O3731" s="7">
        <v>10000</v>
      </c>
      <c r="P3731" s="30">
        <v>100</v>
      </c>
      <c r="Q3731" s="22">
        <v>3.3220596517330447E-2</v>
      </c>
      <c r="R3731" s="8">
        <v>5000</v>
      </c>
      <c r="S3731" s="4">
        <v>147</v>
      </c>
      <c r="T3731" s="10">
        <v>1303.3399999999999</v>
      </c>
      <c r="U3731" s="17" t="s">
        <v>6286</v>
      </c>
      <c r="V3731" s="21">
        <v>1</v>
      </c>
      <c r="W3731" s="9">
        <v>5000</v>
      </c>
      <c r="X3731" s="22">
        <f t="shared" si="290"/>
        <v>0</v>
      </c>
      <c r="Y3731" s="29">
        <v>1303.3399999999999</v>
      </c>
      <c r="Z3731" s="34">
        <f t="shared" si="291"/>
        <v>54000</v>
      </c>
      <c r="AA3731" s="34">
        <f t="shared" si="292"/>
        <v>9.2592592592592587E-2</v>
      </c>
      <c r="AB3731" s="35">
        <f t="shared" si="293"/>
        <v>9.2592592592592595</v>
      </c>
      <c r="AC3731" s="35">
        <f t="shared" si="294"/>
        <v>13.611111111111111</v>
      </c>
      <c r="AD3731" s="6">
        <f>IFERROR(VLOOKUP(E3731,marginal!$A$2:$E$4826,4,FALSE),0)</f>
        <v>3462.7892307692</v>
      </c>
    </row>
    <row r="3732" spans="1:30" x14ac:dyDescent="0.2">
      <c r="A3732" s="27" t="s">
        <v>6907</v>
      </c>
      <c r="B3732" s="6" t="s">
        <v>6914</v>
      </c>
      <c r="C3732" s="6" t="s">
        <v>6909</v>
      </c>
      <c r="D3732" s="4">
        <v>173486</v>
      </c>
      <c r="E3732" s="4">
        <v>174017</v>
      </c>
      <c r="F3732" s="5" t="s">
        <v>4514</v>
      </c>
      <c r="G3732" s="4">
        <v>174021</v>
      </c>
      <c r="H3732" s="5" t="s">
        <v>4518</v>
      </c>
      <c r="I3732" s="18">
        <v>45286</v>
      </c>
      <c r="J3732" s="28">
        <v>1308256128</v>
      </c>
      <c r="K3732" s="18">
        <v>45290</v>
      </c>
      <c r="L3732" s="18">
        <v>45291</v>
      </c>
      <c r="M3732" s="18"/>
      <c r="N3732" s="30">
        <v>10</v>
      </c>
      <c r="O3732" s="7">
        <v>5000</v>
      </c>
      <c r="P3732" s="30">
        <v>147</v>
      </c>
      <c r="Q3732" s="22">
        <v>0.11226939921536</v>
      </c>
      <c r="R3732" s="8">
        <v>6000</v>
      </c>
      <c r="S3732" s="4">
        <v>142</v>
      </c>
      <c r="T3732" s="10">
        <v>1503.37</v>
      </c>
      <c r="U3732" s="17" t="s">
        <v>6286</v>
      </c>
      <c r="V3732" s="21">
        <v>1</v>
      </c>
      <c r="W3732" s="9">
        <v>6000</v>
      </c>
      <c r="X3732" s="22">
        <f t="shared" si="290"/>
        <v>0</v>
      </c>
      <c r="Y3732" s="29">
        <v>1503.37</v>
      </c>
      <c r="Z3732" s="34">
        <f t="shared" si="291"/>
        <v>191000</v>
      </c>
      <c r="AA3732" s="34">
        <f t="shared" si="292"/>
        <v>3.1413612565445025E-2</v>
      </c>
      <c r="AB3732" s="35">
        <f t="shared" si="293"/>
        <v>4.6178010471204187</v>
      </c>
      <c r="AC3732" s="35">
        <f t="shared" si="294"/>
        <v>4.4607329842931938</v>
      </c>
      <c r="AD3732" s="6">
        <f>IFERROR(VLOOKUP(E3732,marginal!$A$2:$E$4826,4,FALSE),0)</f>
        <v>3462.7892307692</v>
      </c>
    </row>
    <row r="3733" spans="1:30" x14ac:dyDescent="0.2">
      <c r="A3733" s="27" t="s">
        <v>6907</v>
      </c>
      <c r="B3733" s="6" t="s">
        <v>6914</v>
      </c>
      <c r="C3733" s="6" t="s">
        <v>6909</v>
      </c>
      <c r="D3733" s="4">
        <v>173487</v>
      </c>
      <c r="E3733" s="4">
        <v>174017</v>
      </c>
      <c r="F3733" s="5" t="s">
        <v>4514</v>
      </c>
      <c r="G3733" s="4">
        <v>174022</v>
      </c>
      <c r="H3733" s="5" t="s">
        <v>4519</v>
      </c>
      <c r="I3733" s="18">
        <v>45286</v>
      </c>
      <c r="J3733" s="28">
        <v>1308266268</v>
      </c>
      <c r="K3733" s="18">
        <v>45290</v>
      </c>
      <c r="L3733" s="18">
        <v>45291</v>
      </c>
      <c r="M3733" s="18"/>
      <c r="N3733" s="30">
        <v>8</v>
      </c>
      <c r="O3733" s="7">
        <v>10000</v>
      </c>
      <c r="P3733" s="30">
        <v>132</v>
      </c>
      <c r="Q3733" s="22">
        <v>5.8283715876113903E-2</v>
      </c>
      <c r="R3733" s="8">
        <v>6000</v>
      </c>
      <c r="S3733" s="4">
        <v>142</v>
      </c>
      <c r="T3733" s="10">
        <v>1503.37</v>
      </c>
      <c r="U3733" s="17" t="s">
        <v>6286</v>
      </c>
      <c r="V3733" s="21">
        <v>1</v>
      </c>
      <c r="W3733" s="9">
        <v>6000</v>
      </c>
      <c r="X3733" s="22">
        <f t="shared" si="290"/>
        <v>0</v>
      </c>
      <c r="Y3733" s="29">
        <v>1503.37</v>
      </c>
      <c r="Z3733" s="34">
        <f t="shared" si="291"/>
        <v>348000</v>
      </c>
      <c r="AA3733" s="34">
        <f t="shared" si="292"/>
        <v>1.7241379310344827E-2</v>
      </c>
      <c r="AB3733" s="35">
        <f t="shared" si="293"/>
        <v>2.2758620689655173</v>
      </c>
      <c r="AC3733" s="35">
        <f t="shared" si="294"/>
        <v>2.4482758620689653</v>
      </c>
      <c r="AD3733" s="6">
        <f>IFERROR(VLOOKUP(E3733,marginal!$A$2:$E$4826,4,FALSE),0)</f>
        <v>3462.7892307692</v>
      </c>
    </row>
    <row r="3734" spans="1:30" x14ac:dyDescent="0.2">
      <c r="A3734" s="27" t="s">
        <v>6907</v>
      </c>
      <c r="B3734" s="6" t="s">
        <v>6914</v>
      </c>
      <c r="C3734" s="6" t="s">
        <v>6909</v>
      </c>
      <c r="D3734" s="4">
        <v>173288</v>
      </c>
      <c r="E3734" s="4">
        <v>174017</v>
      </c>
      <c r="F3734" s="5" t="s">
        <v>4514</v>
      </c>
      <c r="G3734" s="4">
        <v>174023</v>
      </c>
      <c r="H3734" s="5" t="s">
        <v>4520</v>
      </c>
      <c r="I3734" s="18">
        <v>45288</v>
      </c>
      <c r="J3734" s="28">
        <v>1306524274</v>
      </c>
      <c r="K3734" s="18">
        <v>45290</v>
      </c>
      <c r="L3734" s="18">
        <v>45291</v>
      </c>
      <c r="M3734" s="18"/>
      <c r="N3734" s="30">
        <v>2</v>
      </c>
      <c r="O3734" s="7">
        <v>5000</v>
      </c>
      <c r="P3734" s="30">
        <v>122</v>
      </c>
      <c r="Q3734" s="22">
        <v>1.8298129407071966E-2</v>
      </c>
      <c r="R3734" s="8">
        <v>6000</v>
      </c>
      <c r="S3734" s="4">
        <v>142</v>
      </c>
      <c r="T3734" s="10">
        <v>1503.37</v>
      </c>
      <c r="U3734" s="17" t="s">
        <v>6286</v>
      </c>
      <c r="V3734" s="21">
        <v>1</v>
      </c>
      <c r="W3734" s="9">
        <v>6000</v>
      </c>
      <c r="X3734" s="22">
        <f t="shared" si="290"/>
        <v>0</v>
      </c>
      <c r="Y3734" s="29">
        <v>1503.37</v>
      </c>
      <c r="Z3734" s="34">
        <f t="shared" si="291"/>
        <v>131000</v>
      </c>
      <c r="AA3734" s="34">
        <f t="shared" si="292"/>
        <v>4.5801526717557252E-2</v>
      </c>
      <c r="AB3734" s="35">
        <f t="shared" si="293"/>
        <v>5.5877862595419847</v>
      </c>
      <c r="AC3734" s="35">
        <f t="shared" si="294"/>
        <v>6.5038167938931295</v>
      </c>
      <c r="AD3734" s="6">
        <f>IFERROR(VLOOKUP(E3734,marginal!$A$2:$E$4826,4,FALSE),0)</f>
        <v>3462.7892307692</v>
      </c>
    </row>
    <row r="3735" spans="1:30" x14ac:dyDescent="0.2">
      <c r="A3735" s="27" t="s">
        <v>6907</v>
      </c>
      <c r="B3735" s="6" t="s">
        <v>6914</v>
      </c>
      <c r="C3735" s="6" t="s">
        <v>6909</v>
      </c>
      <c r="D3735" s="4">
        <v>173160</v>
      </c>
      <c r="E3735" s="4">
        <v>174017</v>
      </c>
      <c r="F3735" s="5" t="s">
        <v>4514</v>
      </c>
      <c r="G3735" s="4">
        <v>174024</v>
      </c>
      <c r="H3735" s="5" t="s">
        <v>4521</v>
      </c>
      <c r="I3735" s="18">
        <v>45288</v>
      </c>
      <c r="J3735" s="28">
        <v>1305303522</v>
      </c>
      <c r="K3735" s="18">
        <v>45290</v>
      </c>
      <c r="L3735" s="18">
        <v>45291</v>
      </c>
      <c r="M3735" s="18"/>
      <c r="N3735" s="30">
        <v>2</v>
      </c>
      <c r="O3735" s="7">
        <v>10000</v>
      </c>
      <c r="P3735" s="30">
        <v>100</v>
      </c>
      <c r="Q3735" s="22">
        <v>1.82981294070719E-2</v>
      </c>
      <c r="R3735" s="8">
        <v>6000</v>
      </c>
      <c r="S3735" s="4">
        <v>142</v>
      </c>
      <c r="T3735" s="10">
        <v>1503.37</v>
      </c>
      <c r="U3735" s="17" t="s">
        <v>6286</v>
      </c>
      <c r="V3735" s="21">
        <v>1</v>
      </c>
      <c r="W3735" s="9">
        <v>6000</v>
      </c>
      <c r="X3735" s="22">
        <f t="shared" si="290"/>
        <v>0</v>
      </c>
      <c r="Y3735" s="29">
        <v>1503.37</v>
      </c>
      <c r="Z3735" s="34">
        <f t="shared" si="291"/>
        <v>131000</v>
      </c>
      <c r="AA3735" s="34">
        <f t="shared" si="292"/>
        <v>4.5801526717557252E-2</v>
      </c>
      <c r="AB3735" s="35">
        <f t="shared" si="293"/>
        <v>4.5801526717557248</v>
      </c>
      <c r="AC3735" s="35">
        <f t="shared" si="294"/>
        <v>6.5038167938931295</v>
      </c>
      <c r="AD3735" s="6">
        <f>IFERROR(VLOOKUP(E3735,marginal!$A$2:$E$4826,4,FALSE),0)</f>
        <v>3462.7892307692</v>
      </c>
    </row>
    <row r="3736" spans="1:30" x14ac:dyDescent="0.2">
      <c r="A3736" s="27" t="s">
        <v>6907</v>
      </c>
      <c r="B3736" s="6" t="s">
        <v>6926</v>
      </c>
      <c r="C3736" s="6" t="s">
        <v>6909</v>
      </c>
      <c r="D3736" s="4">
        <v>173627</v>
      </c>
      <c r="E3736" s="4">
        <v>174027</v>
      </c>
      <c r="F3736" s="5" t="s">
        <v>4522</v>
      </c>
      <c r="G3736" s="4">
        <v>174028</v>
      </c>
      <c r="H3736" s="5" t="s">
        <v>4523</v>
      </c>
      <c r="I3736" s="18">
        <v>45289</v>
      </c>
      <c r="J3736" s="28">
        <v>1309136344</v>
      </c>
      <c r="K3736" s="18">
        <v>45290</v>
      </c>
      <c r="L3736" s="18">
        <v>45291</v>
      </c>
      <c r="M3736" s="18"/>
      <c r="N3736" s="30">
        <v>9</v>
      </c>
      <c r="O3736" s="7">
        <v>10000</v>
      </c>
      <c r="P3736" s="30">
        <v>147</v>
      </c>
      <c r="Q3736" s="22">
        <v>7.9000519063170294E-2</v>
      </c>
      <c r="R3736" s="8">
        <v>10000</v>
      </c>
      <c r="S3736" s="4">
        <v>142</v>
      </c>
      <c r="T3736" s="10">
        <v>2510.34</v>
      </c>
      <c r="U3736" s="17" t="s">
        <v>6286</v>
      </c>
      <c r="V3736" s="21">
        <v>1</v>
      </c>
      <c r="W3736" s="9">
        <v>10000</v>
      </c>
      <c r="X3736" s="22">
        <f t="shared" si="290"/>
        <v>0</v>
      </c>
      <c r="Y3736" s="29">
        <v>2510.34</v>
      </c>
      <c r="Z3736" s="34">
        <f t="shared" si="291"/>
        <v>320000</v>
      </c>
      <c r="AA3736" s="34">
        <f t="shared" si="292"/>
        <v>3.125E-2</v>
      </c>
      <c r="AB3736" s="35">
        <f t="shared" si="293"/>
        <v>4.59375</v>
      </c>
      <c r="AC3736" s="35">
        <f t="shared" si="294"/>
        <v>4.4375</v>
      </c>
      <c r="AD3736" s="6">
        <f>IFERROR(VLOOKUP(E3736,marginal!$A$2:$E$4826,4,FALSE),0)</f>
        <v>2797.1865384615248</v>
      </c>
    </row>
    <row r="3737" spans="1:30" x14ac:dyDescent="0.2">
      <c r="A3737" s="27" t="s">
        <v>6907</v>
      </c>
      <c r="B3737" s="6" t="s">
        <v>6926</v>
      </c>
      <c r="C3737" s="6" t="s">
        <v>6909</v>
      </c>
      <c r="D3737" s="4">
        <v>172978</v>
      </c>
      <c r="E3737" s="4">
        <v>174027</v>
      </c>
      <c r="F3737" s="5" t="s">
        <v>4522</v>
      </c>
      <c r="G3737" s="4">
        <v>174029</v>
      </c>
      <c r="H3737" s="5" t="s">
        <v>4524</v>
      </c>
      <c r="I3737" s="18">
        <v>45282</v>
      </c>
      <c r="J3737" s="28">
        <v>1306775680</v>
      </c>
      <c r="K3737" s="18">
        <v>45290</v>
      </c>
      <c r="L3737" s="18">
        <v>45291</v>
      </c>
      <c r="M3737" s="18"/>
      <c r="N3737" s="30">
        <v>8</v>
      </c>
      <c r="O3737" s="7">
        <v>5000</v>
      </c>
      <c r="P3737" s="30">
        <v>147</v>
      </c>
      <c r="Q3737" s="22">
        <v>5.8283715876113994E-2</v>
      </c>
      <c r="R3737" s="8">
        <v>10000</v>
      </c>
      <c r="S3737" s="4">
        <v>142</v>
      </c>
      <c r="T3737" s="10">
        <v>2510.34</v>
      </c>
      <c r="U3737" s="17" t="s">
        <v>6286</v>
      </c>
      <c r="V3737" s="21">
        <v>1</v>
      </c>
      <c r="W3737" s="9">
        <v>10000</v>
      </c>
      <c r="X3737" s="22">
        <f t="shared" si="290"/>
        <v>0</v>
      </c>
      <c r="Y3737" s="29">
        <v>2510.34</v>
      </c>
      <c r="Z3737" s="34">
        <f t="shared" si="291"/>
        <v>348000</v>
      </c>
      <c r="AA3737" s="34">
        <f t="shared" si="292"/>
        <v>2.8735632183908046E-2</v>
      </c>
      <c r="AB3737" s="35">
        <f t="shared" si="293"/>
        <v>4.2241379310344831</v>
      </c>
      <c r="AC3737" s="35">
        <f t="shared" si="294"/>
        <v>4.0804597701149428</v>
      </c>
      <c r="AD3737" s="6">
        <f>IFERROR(VLOOKUP(E3737,marginal!$A$2:$E$4826,4,FALSE),0)</f>
        <v>2797.1865384615248</v>
      </c>
    </row>
    <row r="3738" spans="1:30" x14ac:dyDescent="0.2">
      <c r="A3738" s="27" t="s">
        <v>6907</v>
      </c>
      <c r="B3738" s="6" t="s">
        <v>6926</v>
      </c>
      <c r="C3738" s="6" t="s">
        <v>6909</v>
      </c>
      <c r="D3738" s="4">
        <v>173670</v>
      </c>
      <c r="E3738" s="4">
        <v>174027</v>
      </c>
      <c r="F3738" s="5" t="s">
        <v>4522</v>
      </c>
      <c r="G3738" s="4">
        <v>174030</v>
      </c>
      <c r="H3738" s="5" t="s">
        <v>4525</v>
      </c>
      <c r="I3738" s="18">
        <v>45289</v>
      </c>
      <c r="J3738" s="28">
        <v>1309627654</v>
      </c>
      <c r="K3738" s="18">
        <v>45290</v>
      </c>
      <c r="L3738" s="18">
        <v>45291</v>
      </c>
      <c r="M3738" s="18"/>
      <c r="N3738" s="30">
        <v>9</v>
      </c>
      <c r="O3738" s="7">
        <v>10000</v>
      </c>
      <c r="P3738" s="30">
        <v>147</v>
      </c>
      <c r="Q3738" s="22">
        <v>7.9000519063170294E-2</v>
      </c>
      <c r="R3738" s="8">
        <v>8000</v>
      </c>
      <c r="S3738" s="4">
        <v>142</v>
      </c>
      <c r="T3738" s="10">
        <v>2013.74</v>
      </c>
      <c r="U3738" s="17" t="s">
        <v>6286</v>
      </c>
      <c r="V3738" s="21">
        <v>1</v>
      </c>
      <c r="W3738" s="9">
        <v>8000</v>
      </c>
      <c r="X3738" s="22">
        <f t="shared" si="290"/>
        <v>0</v>
      </c>
      <c r="Y3738" s="29">
        <v>2013.74</v>
      </c>
      <c r="Z3738" s="34">
        <f t="shared" si="291"/>
        <v>320000</v>
      </c>
      <c r="AA3738" s="34">
        <f t="shared" si="292"/>
        <v>2.5000000000000001E-2</v>
      </c>
      <c r="AB3738" s="35">
        <f t="shared" si="293"/>
        <v>3.6750000000000003</v>
      </c>
      <c r="AC3738" s="35">
        <f t="shared" si="294"/>
        <v>3.5500000000000003</v>
      </c>
      <c r="AD3738" s="6">
        <f>IFERROR(VLOOKUP(E3738,marginal!$A$2:$E$4826,4,FALSE),0)</f>
        <v>2797.1865384615248</v>
      </c>
    </row>
    <row r="3739" spans="1:30" x14ac:dyDescent="0.2">
      <c r="A3739" s="27" t="s">
        <v>6907</v>
      </c>
      <c r="B3739" s="6" t="s">
        <v>6926</v>
      </c>
      <c r="C3739" s="6" t="s">
        <v>6909</v>
      </c>
      <c r="D3739" s="4">
        <v>173618</v>
      </c>
      <c r="E3739" s="4">
        <v>174027</v>
      </c>
      <c r="F3739" s="5" t="s">
        <v>4522</v>
      </c>
      <c r="G3739" s="4">
        <v>174031</v>
      </c>
      <c r="H3739" s="5" t="s">
        <v>4526</v>
      </c>
      <c r="I3739" s="18">
        <v>45289</v>
      </c>
      <c r="J3739" s="28">
        <v>1309136167</v>
      </c>
      <c r="K3739" s="18">
        <v>45290</v>
      </c>
      <c r="L3739" s="18">
        <v>45291</v>
      </c>
      <c r="M3739" s="18"/>
      <c r="N3739" s="30">
        <v>9</v>
      </c>
      <c r="O3739" s="7">
        <v>10000</v>
      </c>
      <c r="P3739" s="30">
        <v>147</v>
      </c>
      <c r="Q3739" s="22">
        <v>7.9000519063170294E-2</v>
      </c>
      <c r="R3739" s="8">
        <v>7000</v>
      </c>
      <c r="S3739" s="4">
        <v>142</v>
      </c>
      <c r="T3739" s="10">
        <v>1758.65</v>
      </c>
      <c r="U3739" s="17" t="s">
        <v>6286</v>
      </c>
      <c r="V3739" s="21">
        <v>1</v>
      </c>
      <c r="W3739" s="9">
        <v>7000</v>
      </c>
      <c r="X3739" s="22">
        <f t="shared" si="290"/>
        <v>0</v>
      </c>
      <c r="Y3739" s="29">
        <v>1758.65</v>
      </c>
      <c r="Z3739" s="34">
        <f t="shared" si="291"/>
        <v>320000</v>
      </c>
      <c r="AA3739" s="34">
        <f t="shared" si="292"/>
        <v>2.1874999999999999E-2</v>
      </c>
      <c r="AB3739" s="35">
        <f t="shared" si="293"/>
        <v>3.2156249999999997</v>
      </c>
      <c r="AC3739" s="35">
        <f t="shared" si="294"/>
        <v>3.1062499999999997</v>
      </c>
      <c r="AD3739" s="6">
        <f>IFERROR(VLOOKUP(E3739,marginal!$A$2:$E$4826,4,FALSE),0)</f>
        <v>2797.1865384615248</v>
      </c>
    </row>
    <row r="3740" spans="1:30" x14ac:dyDescent="0.2">
      <c r="A3740" s="27" t="s">
        <v>6907</v>
      </c>
      <c r="B3740" s="6" t="s">
        <v>6926</v>
      </c>
      <c r="C3740" s="6" t="s">
        <v>6909</v>
      </c>
      <c r="D3740" s="4">
        <v>172966</v>
      </c>
      <c r="E3740" s="4">
        <v>174027</v>
      </c>
      <c r="F3740" s="5" t="s">
        <v>4522</v>
      </c>
      <c r="G3740" s="4">
        <v>174032</v>
      </c>
      <c r="H3740" s="5" t="s">
        <v>4527</v>
      </c>
      <c r="I3740" s="18">
        <v>45280</v>
      </c>
      <c r="J3740" s="28">
        <v>1304574386</v>
      </c>
      <c r="K3740" s="18">
        <v>45290</v>
      </c>
      <c r="L3740" s="18">
        <v>45291</v>
      </c>
      <c r="M3740" s="18"/>
      <c r="N3740" s="30">
        <v>7</v>
      </c>
      <c r="O3740" s="7">
        <v>10000</v>
      </c>
      <c r="P3740" s="30">
        <v>127</v>
      </c>
      <c r="Q3740" s="22">
        <v>5.24391097594855E-2</v>
      </c>
      <c r="R3740" s="8">
        <v>10000</v>
      </c>
      <c r="S3740" s="4">
        <v>142</v>
      </c>
      <c r="T3740" s="10">
        <v>2510.34</v>
      </c>
      <c r="U3740" s="17" t="s">
        <v>6286</v>
      </c>
      <c r="V3740" s="21">
        <v>1</v>
      </c>
      <c r="W3740" s="9">
        <v>10000</v>
      </c>
      <c r="X3740" s="22">
        <f t="shared" si="290"/>
        <v>0</v>
      </c>
      <c r="Y3740" s="29">
        <v>2510.34</v>
      </c>
      <c r="Z3740" s="34">
        <f t="shared" si="291"/>
        <v>208000</v>
      </c>
      <c r="AA3740" s="34">
        <f t="shared" si="292"/>
        <v>4.807692307692308E-2</v>
      </c>
      <c r="AB3740" s="35">
        <f t="shared" si="293"/>
        <v>6.1057692307692308</v>
      </c>
      <c r="AC3740" s="35">
        <f t="shared" si="294"/>
        <v>6.8269230769230775</v>
      </c>
      <c r="AD3740" s="6">
        <f>IFERROR(VLOOKUP(E3740,marginal!$A$2:$E$4826,4,FALSE),0)</f>
        <v>2797.1865384615248</v>
      </c>
    </row>
    <row r="3741" spans="1:30" x14ac:dyDescent="0.2">
      <c r="A3741" s="27" t="s">
        <v>6907</v>
      </c>
      <c r="B3741" s="6" t="s">
        <v>6917</v>
      </c>
      <c r="C3741" s="6" t="s">
        <v>6909</v>
      </c>
      <c r="D3741" s="4">
        <v>173669</v>
      </c>
      <c r="E3741" s="4">
        <v>174045</v>
      </c>
      <c r="F3741" s="5" t="s">
        <v>4528</v>
      </c>
      <c r="G3741" s="4">
        <v>174046</v>
      </c>
      <c r="H3741" s="5" t="s">
        <v>4529</v>
      </c>
      <c r="I3741" s="18">
        <v>45288</v>
      </c>
      <c r="J3741" s="28">
        <v>1309624177</v>
      </c>
      <c r="K3741" s="18">
        <v>45290</v>
      </c>
      <c r="L3741" s="18">
        <v>45291</v>
      </c>
      <c r="M3741" s="18"/>
      <c r="N3741" s="30">
        <v>2</v>
      </c>
      <c r="O3741" s="7">
        <v>7000</v>
      </c>
      <c r="P3741" s="30">
        <v>111</v>
      </c>
      <c r="Q3741" s="22">
        <v>1.8298129407071966E-2</v>
      </c>
      <c r="R3741" s="8">
        <v>5000</v>
      </c>
      <c r="S3741" s="4">
        <v>100</v>
      </c>
      <c r="T3741" s="10">
        <v>875.77</v>
      </c>
      <c r="U3741" s="17" t="s">
        <v>6286</v>
      </c>
      <c r="V3741" s="21">
        <v>1</v>
      </c>
      <c r="W3741" s="9">
        <v>5000</v>
      </c>
      <c r="X3741" s="22">
        <f t="shared" si="290"/>
        <v>0</v>
      </c>
      <c r="Y3741" s="29">
        <v>875.77</v>
      </c>
      <c r="Z3741" s="34">
        <f t="shared" si="291"/>
        <v>131000</v>
      </c>
      <c r="AA3741" s="34">
        <f t="shared" si="292"/>
        <v>3.8167938931297711E-2</v>
      </c>
      <c r="AB3741" s="35">
        <f t="shared" si="293"/>
        <v>4.2366412213740459</v>
      </c>
      <c r="AC3741" s="35">
        <f t="shared" si="294"/>
        <v>3.8167938931297711</v>
      </c>
      <c r="AD3741" s="6">
        <f>IFERROR(VLOOKUP(E3741,marginal!$A$2:$E$4826,4,FALSE),0)</f>
        <v>6869.6692307692201</v>
      </c>
    </row>
    <row r="3742" spans="1:30" x14ac:dyDescent="0.2">
      <c r="A3742" s="27" t="s">
        <v>6907</v>
      </c>
      <c r="B3742" s="6" t="s">
        <v>6924</v>
      </c>
      <c r="C3742" s="6" t="s">
        <v>6912</v>
      </c>
      <c r="D3742" s="4">
        <v>173858</v>
      </c>
      <c r="E3742" s="4">
        <v>174039</v>
      </c>
      <c r="F3742" s="5" t="s">
        <v>3556</v>
      </c>
      <c r="G3742" s="4">
        <v>174047</v>
      </c>
      <c r="H3742" s="5" t="s">
        <v>4530</v>
      </c>
      <c r="I3742" s="18">
        <v>45289</v>
      </c>
      <c r="J3742" s="28">
        <v>1310285889</v>
      </c>
      <c r="K3742" s="18">
        <v>45290</v>
      </c>
      <c r="L3742" s="18">
        <v>45291</v>
      </c>
      <c r="M3742" s="18"/>
      <c r="N3742" s="30">
        <v>7</v>
      </c>
      <c r="O3742" s="7">
        <v>9000</v>
      </c>
      <c r="P3742" s="30">
        <v>146</v>
      </c>
      <c r="Q3742" s="22">
        <v>5.2439109759484744E-2</v>
      </c>
      <c r="R3742" s="8">
        <v>7000</v>
      </c>
      <c r="S3742" s="4">
        <v>142</v>
      </c>
      <c r="T3742" s="10">
        <v>1758.65</v>
      </c>
      <c r="U3742" s="17" t="s">
        <v>6286</v>
      </c>
      <c r="V3742" s="21">
        <v>1</v>
      </c>
      <c r="W3742" s="9">
        <v>7000</v>
      </c>
      <c r="X3742" s="22">
        <f t="shared" si="290"/>
        <v>0</v>
      </c>
      <c r="Y3742" s="29">
        <v>1758.65</v>
      </c>
      <c r="Z3742" s="34">
        <f t="shared" si="291"/>
        <v>208000</v>
      </c>
      <c r="AA3742" s="34">
        <f t="shared" si="292"/>
        <v>3.3653846153846152E-2</v>
      </c>
      <c r="AB3742" s="35">
        <f t="shared" si="293"/>
        <v>4.9134615384615383</v>
      </c>
      <c r="AC3742" s="35">
        <f t="shared" si="294"/>
        <v>4.7788461538461533</v>
      </c>
      <c r="AD3742" s="6">
        <f>IFERROR(VLOOKUP(E3742,marginal!$A$2:$E$4826,4,FALSE),0)</f>
        <v>6458.8361538461404</v>
      </c>
    </row>
    <row r="3743" spans="1:30" x14ac:dyDescent="0.2">
      <c r="A3743" s="27" t="s">
        <v>6907</v>
      </c>
      <c r="B3743" s="6" t="s">
        <v>6917</v>
      </c>
      <c r="C3743" s="6" t="s">
        <v>6909</v>
      </c>
      <c r="D3743" s="4">
        <v>173679</v>
      </c>
      <c r="E3743" s="4">
        <v>174045</v>
      </c>
      <c r="F3743" s="5" t="s">
        <v>4528</v>
      </c>
      <c r="G3743" s="4">
        <v>174048</v>
      </c>
      <c r="H3743" s="5" t="s">
        <v>4531</v>
      </c>
      <c r="I3743" s="18">
        <v>45289</v>
      </c>
      <c r="J3743" s="28">
        <v>1309658066</v>
      </c>
      <c r="K3743" s="18">
        <v>45290</v>
      </c>
      <c r="L3743" s="18">
        <v>45291</v>
      </c>
      <c r="M3743" s="18"/>
      <c r="N3743" s="30">
        <v>6</v>
      </c>
      <c r="O3743" s="7">
        <v>8000</v>
      </c>
      <c r="P3743" s="30">
        <v>138</v>
      </c>
      <c r="Q3743" s="22">
        <v>3.9770556926914676E-2</v>
      </c>
      <c r="R3743" s="8">
        <v>5000</v>
      </c>
      <c r="S3743" s="4">
        <v>105</v>
      </c>
      <c r="T3743" s="10">
        <v>917.21</v>
      </c>
      <c r="U3743" s="17" t="s">
        <v>6286</v>
      </c>
      <c r="V3743" s="21">
        <v>1</v>
      </c>
      <c r="W3743" s="9">
        <v>5000</v>
      </c>
      <c r="X3743" s="22">
        <f t="shared" si="290"/>
        <v>0</v>
      </c>
      <c r="Y3743" s="29">
        <v>917.21</v>
      </c>
      <c r="Z3743" s="34">
        <f t="shared" si="291"/>
        <v>342000</v>
      </c>
      <c r="AA3743" s="34">
        <f t="shared" si="292"/>
        <v>1.4619883040935672E-2</v>
      </c>
      <c r="AB3743" s="35">
        <f t="shared" si="293"/>
        <v>2.0175438596491229</v>
      </c>
      <c r="AC3743" s="35">
        <f t="shared" si="294"/>
        <v>1.5350877192982455</v>
      </c>
      <c r="AD3743" s="6">
        <f>IFERROR(VLOOKUP(E3743,marginal!$A$2:$E$4826,4,FALSE),0)</f>
        <v>6869.6692307692201</v>
      </c>
    </row>
    <row r="3744" spans="1:30" x14ac:dyDescent="0.2">
      <c r="A3744" s="27" t="s">
        <v>6907</v>
      </c>
      <c r="B3744" s="6" t="s">
        <v>6917</v>
      </c>
      <c r="C3744" s="6" t="s">
        <v>6909</v>
      </c>
      <c r="D3744" s="4">
        <v>173668</v>
      </c>
      <c r="E3744" s="4">
        <v>174045</v>
      </c>
      <c r="F3744" s="5" t="s">
        <v>4528</v>
      </c>
      <c r="G3744" s="4">
        <v>174049</v>
      </c>
      <c r="H3744" s="5" t="s">
        <v>4532</v>
      </c>
      <c r="I3744" s="18">
        <v>45288</v>
      </c>
      <c r="J3744" s="28">
        <v>1309619949</v>
      </c>
      <c r="K3744" s="18">
        <v>45290</v>
      </c>
      <c r="L3744" s="18">
        <v>45291</v>
      </c>
      <c r="M3744" s="18"/>
      <c r="N3744" s="30">
        <v>6</v>
      </c>
      <c r="O3744" s="7">
        <v>8000</v>
      </c>
      <c r="P3744" s="30">
        <v>138</v>
      </c>
      <c r="Q3744" s="22">
        <v>3.9770556926914676E-2</v>
      </c>
      <c r="R3744" s="8">
        <v>5000</v>
      </c>
      <c r="S3744" s="4">
        <v>85</v>
      </c>
      <c r="T3744" s="10">
        <v>737.85</v>
      </c>
      <c r="U3744" s="17" t="s">
        <v>6286</v>
      </c>
      <c r="V3744" s="21">
        <v>1</v>
      </c>
      <c r="W3744" s="9">
        <v>5000</v>
      </c>
      <c r="X3744" s="22">
        <f t="shared" si="290"/>
        <v>0</v>
      </c>
      <c r="Y3744" s="29">
        <v>737.85</v>
      </c>
      <c r="Z3744" s="34">
        <f t="shared" si="291"/>
        <v>342000</v>
      </c>
      <c r="AA3744" s="34">
        <f t="shared" si="292"/>
        <v>1.4619883040935672E-2</v>
      </c>
      <c r="AB3744" s="35">
        <f t="shared" si="293"/>
        <v>2.0175438596491229</v>
      </c>
      <c r="AC3744" s="35">
        <f t="shared" si="294"/>
        <v>1.2426900584795322</v>
      </c>
      <c r="AD3744" s="6">
        <f>IFERROR(VLOOKUP(E3744,marginal!$A$2:$E$4826,4,FALSE),0)</f>
        <v>6869.6692307692201</v>
      </c>
    </row>
    <row r="3745" spans="1:30" x14ac:dyDescent="0.2">
      <c r="A3745" s="27" t="s">
        <v>6907</v>
      </c>
      <c r="B3745" s="6" t="s">
        <v>6917</v>
      </c>
      <c r="C3745" s="6" t="s">
        <v>6909</v>
      </c>
      <c r="D3745" s="4">
        <v>173665</v>
      </c>
      <c r="E3745" s="4">
        <v>174045</v>
      </c>
      <c r="F3745" s="5" t="s">
        <v>4528</v>
      </c>
      <c r="G3745" s="4">
        <v>174050</v>
      </c>
      <c r="H3745" s="5" t="s">
        <v>4533</v>
      </c>
      <c r="I3745" s="18">
        <v>45289</v>
      </c>
      <c r="J3745" s="28">
        <v>1309606546</v>
      </c>
      <c r="K3745" s="18">
        <v>45290</v>
      </c>
      <c r="L3745" s="18">
        <v>45291</v>
      </c>
      <c r="M3745" s="18"/>
      <c r="N3745" s="30">
        <v>1</v>
      </c>
      <c r="O3745" s="7">
        <v>7000</v>
      </c>
      <c r="P3745" s="30">
        <v>114</v>
      </c>
      <c r="Q3745" s="22">
        <v>5.9818464604665163E-3</v>
      </c>
      <c r="R3745" s="8">
        <v>5000</v>
      </c>
      <c r="S3745" s="4">
        <v>122</v>
      </c>
      <c r="T3745" s="10">
        <v>1068.94</v>
      </c>
      <c r="U3745" s="17" t="s">
        <v>6286</v>
      </c>
      <c r="V3745" s="21">
        <v>1</v>
      </c>
      <c r="W3745" s="9">
        <v>5000</v>
      </c>
      <c r="X3745" s="22">
        <f t="shared" si="290"/>
        <v>0</v>
      </c>
      <c r="Y3745" s="29">
        <v>1068.94</v>
      </c>
      <c r="Z3745" s="34">
        <f t="shared" si="291"/>
        <v>73000</v>
      </c>
      <c r="AA3745" s="34">
        <f t="shared" si="292"/>
        <v>6.8493150684931503E-2</v>
      </c>
      <c r="AB3745" s="35">
        <f t="shared" si="293"/>
        <v>7.808219178082191</v>
      </c>
      <c r="AC3745" s="35">
        <f t="shared" si="294"/>
        <v>8.3561643835616426</v>
      </c>
      <c r="AD3745" s="6">
        <f>IFERROR(VLOOKUP(E3745,marginal!$A$2:$E$4826,4,FALSE),0)</f>
        <v>6869.6692307692201</v>
      </c>
    </row>
    <row r="3746" spans="1:30" x14ac:dyDescent="0.2">
      <c r="A3746" s="27" t="s">
        <v>6907</v>
      </c>
      <c r="B3746" s="6" t="s">
        <v>6920</v>
      </c>
      <c r="C3746" s="6" t="s">
        <v>6912</v>
      </c>
      <c r="D3746" s="4">
        <v>108874</v>
      </c>
      <c r="E3746" s="4">
        <v>174052</v>
      </c>
      <c r="F3746" s="5" t="s">
        <v>4534</v>
      </c>
      <c r="G3746" s="4">
        <v>174064</v>
      </c>
      <c r="H3746" s="5" t="s">
        <v>4535</v>
      </c>
      <c r="I3746" s="18">
        <v>45131</v>
      </c>
      <c r="J3746" s="28">
        <v>1199580669</v>
      </c>
      <c r="K3746" s="18">
        <v>45290</v>
      </c>
      <c r="L3746" s="18">
        <v>45291</v>
      </c>
      <c r="M3746" s="18"/>
      <c r="N3746" s="30">
        <v>3</v>
      </c>
      <c r="O3746" s="7">
        <v>10000</v>
      </c>
      <c r="P3746" s="30">
        <v>110</v>
      </c>
      <c r="Q3746" s="22">
        <v>3.3220596517330399E-2</v>
      </c>
      <c r="R3746" s="8">
        <v>5000</v>
      </c>
      <c r="S3746" s="4">
        <v>142</v>
      </c>
      <c r="T3746" s="10">
        <v>1262.2</v>
      </c>
      <c r="U3746" s="17" t="s">
        <v>6286</v>
      </c>
      <c r="V3746" s="21">
        <v>1</v>
      </c>
      <c r="W3746" s="9">
        <v>5000</v>
      </c>
      <c r="X3746" s="22">
        <f t="shared" si="290"/>
        <v>0</v>
      </c>
      <c r="Y3746" s="29">
        <v>1262.2</v>
      </c>
      <c r="Z3746" s="34">
        <f t="shared" si="291"/>
        <v>54000</v>
      </c>
      <c r="AA3746" s="34">
        <f t="shared" si="292"/>
        <v>9.2592592592592587E-2</v>
      </c>
      <c r="AB3746" s="35">
        <f t="shared" si="293"/>
        <v>10.185185185185185</v>
      </c>
      <c r="AC3746" s="35">
        <f t="shared" si="294"/>
        <v>13.148148148148147</v>
      </c>
      <c r="AD3746" s="6">
        <f>IFERROR(VLOOKUP(E3746,marginal!$A$2:$E$4826,4,FALSE),0)</f>
        <v>2314.6569230769201</v>
      </c>
    </row>
    <row r="3747" spans="1:30" x14ac:dyDescent="0.2">
      <c r="A3747" s="27" t="s">
        <v>6907</v>
      </c>
      <c r="B3747" s="6" t="s">
        <v>6926</v>
      </c>
      <c r="C3747" s="6" t="s">
        <v>6909</v>
      </c>
      <c r="D3747" s="4">
        <v>173541</v>
      </c>
      <c r="E3747" s="4">
        <v>174058</v>
      </c>
      <c r="F3747" s="5" t="s">
        <v>2056</v>
      </c>
      <c r="G3747" s="4">
        <v>174065</v>
      </c>
      <c r="H3747" s="5" t="s">
        <v>4536</v>
      </c>
      <c r="I3747" s="18">
        <v>45287</v>
      </c>
      <c r="J3747" s="28">
        <v>1308810119</v>
      </c>
      <c r="K3747" s="18">
        <v>45290</v>
      </c>
      <c r="L3747" s="18">
        <v>45291</v>
      </c>
      <c r="M3747" s="18"/>
      <c r="N3747" s="30">
        <v>9</v>
      </c>
      <c r="O3747" s="7">
        <v>5000</v>
      </c>
      <c r="P3747" s="30">
        <v>147</v>
      </c>
      <c r="Q3747" s="22">
        <v>7.9000519063171556E-2</v>
      </c>
      <c r="R3747" s="8">
        <v>8000</v>
      </c>
      <c r="S3747" s="4">
        <v>142</v>
      </c>
      <c r="T3747" s="10">
        <v>2013.74</v>
      </c>
      <c r="U3747" s="17" t="s">
        <v>6286</v>
      </c>
      <c r="V3747" s="21">
        <v>1</v>
      </c>
      <c r="W3747" s="9">
        <v>8000</v>
      </c>
      <c r="X3747" s="22">
        <f t="shared" si="290"/>
        <v>0</v>
      </c>
      <c r="Y3747" s="29">
        <v>2013.74</v>
      </c>
      <c r="Z3747" s="34">
        <f t="shared" si="291"/>
        <v>320000</v>
      </c>
      <c r="AA3747" s="34">
        <f t="shared" si="292"/>
        <v>2.5000000000000001E-2</v>
      </c>
      <c r="AB3747" s="35">
        <f t="shared" si="293"/>
        <v>3.6750000000000003</v>
      </c>
      <c r="AC3747" s="35">
        <f t="shared" si="294"/>
        <v>3.5500000000000003</v>
      </c>
      <c r="AD3747" s="6">
        <f>IFERROR(VLOOKUP(E3747,marginal!$A$2:$E$4826,4,FALSE),0)</f>
        <v>12170.2076923076</v>
      </c>
    </row>
    <row r="3748" spans="1:30" x14ac:dyDescent="0.2">
      <c r="A3748" s="27" t="s">
        <v>6907</v>
      </c>
      <c r="B3748" s="6" t="s">
        <v>6926</v>
      </c>
      <c r="C3748" s="6" t="s">
        <v>6909</v>
      </c>
      <c r="D3748" s="4">
        <v>173206</v>
      </c>
      <c r="E3748" s="4">
        <v>174128</v>
      </c>
      <c r="F3748" s="5" t="s">
        <v>4537</v>
      </c>
      <c r="G3748" s="4">
        <v>174129</v>
      </c>
      <c r="H3748" s="5" t="s">
        <v>4538</v>
      </c>
      <c r="I3748" s="18">
        <v>45290</v>
      </c>
      <c r="J3748" s="28">
        <v>1305601748</v>
      </c>
      <c r="K3748" s="18">
        <v>45293</v>
      </c>
      <c r="L3748" s="18">
        <v>45291</v>
      </c>
      <c r="M3748" s="18"/>
      <c r="N3748" s="30">
        <v>1</v>
      </c>
      <c r="O3748" s="7">
        <v>7000</v>
      </c>
      <c r="P3748" s="30">
        <v>111</v>
      </c>
      <c r="Q3748" s="22">
        <v>5.9818464604665163E-3</v>
      </c>
      <c r="R3748" s="8">
        <v>9000</v>
      </c>
      <c r="S3748" s="4">
        <v>142</v>
      </c>
      <c r="T3748" s="10">
        <v>2255.2800000000002</v>
      </c>
      <c r="U3748" s="17" t="s">
        <v>6286</v>
      </c>
      <c r="V3748" s="21">
        <v>1</v>
      </c>
      <c r="W3748" s="9">
        <v>9000</v>
      </c>
      <c r="X3748" s="22">
        <f t="shared" si="290"/>
        <v>0</v>
      </c>
      <c r="Y3748" s="29">
        <v>2255.2800000000002</v>
      </c>
      <c r="Z3748" s="34">
        <f t="shared" si="291"/>
        <v>73000</v>
      </c>
      <c r="AA3748" s="34">
        <f t="shared" si="292"/>
        <v>0.12328767123287671</v>
      </c>
      <c r="AB3748" s="35">
        <f t="shared" si="293"/>
        <v>13.684931506849315</v>
      </c>
      <c r="AC3748" s="35">
        <f t="shared" si="294"/>
        <v>17.506849315068493</v>
      </c>
      <c r="AD3748" s="6">
        <f>IFERROR(VLOOKUP(E3748,marginal!$A$2:$E$4826,4,FALSE),0)</f>
        <v>10699.1307692307</v>
      </c>
    </row>
    <row r="3749" spans="1:30" x14ac:dyDescent="0.2">
      <c r="A3749" s="27" t="s">
        <v>6907</v>
      </c>
      <c r="B3749" s="6" t="s">
        <v>6926</v>
      </c>
      <c r="C3749" s="6" t="s">
        <v>6909</v>
      </c>
      <c r="D3749" s="4">
        <v>174006</v>
      </c>
      <c r="E3749" s="4">
        <v>174128</v>
      </c>
      <c r="F3749" s="5" t="s">
        <v>4537</v>
      </c>
      <c r="G3749" s="4">
        <v>174130</v>
      </c>
      <c r="H3749" s="5" t="s">
        <v>4539</v>
      </c>
      <c r="I3749" s="18">
        <v>45290</v>
      </c>
      <c r="J3749" s="28">
        <v>1310561557</v>
      </c>
      <c r="K3749" s="18">
        <v>45293</v>
      </c>
      <c r="L3749" s="18">
        <v>45291</v>
      </c>
      <c r="M3749" s="18"/>
      <c r="N3749" s="30">
        <v>6</v>
      </c>
      <c r="O3749" s="7">
        <v>8000</v>
      </c>
      <c r="P3749" s="30">
        <v>138</v>
      </c>
      <c r="Q3749" s="22">
        <v>3.9770556926914676E-2</v>
      </c>
      <c r="R3749" s="8">
        <v>7000</v>
      </c>
      <c r="S3749" s="4">
        <v>142</v>
      </c>
      <c r="T3749" s="10">
        <v>1758.65</v>
      </c>
      <c r="U3749" s="17" t="s">
        <v>6286</v>
      </c>
      <c r="V3749" s="21">
        <v>1</v>
      </c>
      <c r="W3749" s="9">
        <v>7000</v>
      </c>
      <c r="X3749" s="22">
        <f t="shared" si="290"/>
        <v>0</v>
      </c>
      <c r="Y3749" s="29">
        <v>1758.65</v>
      </c>
      <c r="Z3749" s="34">
        <f t="shared" si="291"/>
        <v>342000</v>
      </c>
      <c r="AA3749" s="34">
        <f t="shared" si="292"/>
        <v>2.046783625730994E-2</v>
      </c>
      <c r="AB3749" s="35">
        <f t="shared" si="293"/>
        <v>2.8245614035087718</v>
      </c>
      <c r="AC3749" s="35">
        <f t="shared" si="294"/>
        <v>2.9064327485380117</v>
      </c>
      <c r="AD3749" s="6">
        <f>IFERROR(VLOOKUP(E3749,marginal!$A$2:$E$4826,4,FALSE),0)</f>
        <v>10699.1307692307</v>
      </c>
    </row>
    <row r="3750" spans="1:30" x14ac:dyDescent="0.2">
      <c r="A3750" s="27" t="s">
        <v>6907</v>
      </c>
      <c r="B3750" s="6" t="s">
        <v>6926</v>
      </c>
      <c r="C3750" s="6" t="s">
        <v>6909</v>
      </c>
      <c r="D3750" s="4">
        <v>173209</v>
      </c>
      <c r="E3750" s="4">
        <v>174128</v>
      </c>
      <c r="F3750" s="5" t="s">
        <v>4537</v>
      </c>
      <c r="G3750" s="4">
        <v>174131</v>
      </c>
      <c r="H3750" s="5" t="s">
        <v>4540</v>
      </c>
      <c r="I3750" s="18">
        <v>45281</v>
      </c>
      <c r="J3750" s="28">
        <v>1305602227</v>
      </c>
      <c r="K3750" s="18">
        <v>45293</v>
      </c>
      <c r="L3750" s="18">
        <v>45291</v>
      </c>
      <c r="M3750" s="18"/>
      <c r="N3750" s="30">
        <v>6</v>
      </c>
      <c r="O3750" s="7">
        <v>8000</v>
      </c>
      <c r="P3750" s="30">
        <v>138</v>
      </c>
      <c r="Q3750" s="22">
        <v>3.9770556926914676E-2</v>
      </c>
      <c r="R3750" s="8">
        <v>9000</v>
      </c>
      <c r="S3750" s="4">
        <v>142</v>
      </c>
      <c r="T3750" s="10">
        <v>2255.2800000000002</v>
      </c>
      <c r="U3750" s="17" t="s">
        <v>6286</v>
      </c>
      <c r="V3750" s="21">
        <v>1</v>
      </c>
      <c r="W3750" s="9">
        <v>9000</v>
      </c>
      <c r="X3750" s="22">
        <f t="shared" si="290"/>
        <v>0</v>
      </c>
      <c r="Y3750" s="29">
        <v>2255.2800000000002</v>
      </c>
      <c r="Z3750" s="34">
        <f t="shared" si="291"/>
        <v>342000</v>
      </c>
      <c r="AA3750" s="34">
        <f t="shared" si="292"/>
        <v>2.6315789473684209E-2</v>
      </c>
      <c r="AB3750" s="35">
        <f t="shared" si="293"/>
        <v>3.6315789473684208</v>
      </c>
      <c r="AC3750" s="35">
        <f t="shared" si="294"/>
        <v>3.7368421052631575</v>
      </c>
      <c r="AD3750" s="6">
        <f>IFERROR(VLOOKUP(E3750,marginal!$A$2:$E$4826,4,FALSE),0)</f>
        <v>10699.1307692307</v>
      </c>
    </row>
    <row r="3751" spans="1:30" x14ac:dyDescent="0.2">
      <c r="A3751" s="27" t="s">
        <v>6907</v>
      </c>
      <c r="B3751" s="6" t="s">
        <v>6926</v>
      </c>
      <c r="C3751" s="6" t="s">
        <v>6909</v>
      </c>
      <c r="D3751" s="4">
        <v>173259</v>
      </c>
      <c r="E3751" s="4">
        <v>174128</v>
      </c>
      <c r="F3751" s="5" t="s">
        <v>4537</v>
      </c>
      <c r="G3751" s="4">
        <v>174132</v>
      </c>
      <c r="H3751" s="5" t="s">
        <v>4541</v>
      </c>
      <c r="I3751" s="18">
        <v>45281</v>
      </c>
      <c r="J3751" s="28">
        <v>1305602804</v>
      </c>
      <c r="K3751" s="18">
        <v>45293</v>
      </c>
      <c r="L3751" s="18">
        <v>45291</v>
      </c>
      <c r="M3751" s="18"/>
      <c r="N3751" s="30">
        <v>1</v>
      </c>
      <c r="O3751" s="7">
        <v>7000</v>
      </c>
      <c r="P3751" s="30">
        <v>111</v>
      </c>
      <c r="Q3751" s="22">
        <v>5.9818464604665163E-3</v>
      </c>
      <c r="R3751" s="8">
        <v>9000</v>
      </c>
      <c r="S3751" s="4">
        <v>142</v>
      </c>
      <c r="T3751" s="10">
        <v>2255.2800000000002</v>
      </c>
      <c r="U3751" s="17" t="s">
        <v>6286</v>
      </c>
      <c r="V3751" s="21">
        <v>1</v>
      </c>
      <c r="W3751" s="9">
        <v>9000</v>
      </c>
      <c r="X3751" s="22">
        <f t="shared" si="290"/>
        <v>0</v>
      </c>
      <c r="Y3751" s="29">
        <v>2255.2800000000002</v>
      </c>
      <c r="Z3751" s="34">
        <f t="shared" si="291"/>
        <v>73000</v>
      </c>
      <c r="AA3751" s="34">
        <f t="shared" si="292"/>
        <v>0.12328767123287671</v>
      </c>
      <c r="AB3751" s="35">
        <f t="shared" si="293"/>
        <v>13.684931506849315</v>
      </c>
      <c r="AC3751" s="35">
        <f t="shared" si="294"/>
        <v>17.506849315068493</v>
      </c>
      <c r="AD3751" s="6">
        <f>IFERROR(VLOOKUP(E3751,marginal!$A$2:$E$4826,4,FALSE),0)</f>
        <v>10699.1307692307</v>
      </c>
    </row>
    <row r="3752" spans="1:30" x14ac:dyDescent="0.2">
      <c r="A3752" s="27" t="s">
        <v>6907</v>
      </c>
      <c r="B3752" s="6" t="s">
        <v>6926</v>
      </c>
      <c r="C3752" s="6" t="s">
        <v>6909</v>
      </c>
      <c r="D3752" s="4">
        <v>174008</v>
      </c>
      <c r="E3752" s="4">
        <v>174128</v>
      </c>
      <c r="F3752" s="5" t="s">
        <v>4537</v>
      </c>
      <c r="G3752" s="4">
        <v>174133</v>
      </c>
      <c r="H3752" s="5" t="s">
        <v>4542</v>
      </c>
      <c r="I3752" s="18">
        <v>45289</v>
      </c>
      <c r="J3752" s="28">
        <v>1310561633</v>
      </c>
      <c r="K3752" s="18">
        <v>45293</v>
      </c>
      <c r="L3752" s="18">
        <v>45291</v>
      </c>
      <c r="M3752" s="18"/>
      <c r="N3752" s="30">
        <v>6</v>
      </c>
      <c r="O3752" s="7">
        <v>8000</v>
      </c>
      <c r="P3752" s="30">
        <v>138</v>
      </c>
      <c r="Q3752" s="22">
        <v>3.9770556926914676E-2</v>
      </c>
      <c r="R3752" s="8">
        <v>9000</v>
      </c>
      <c r="S3752" s="4">
        <v>142</v>
      </c>
      <c r="T3752" s="10">
        <v>2255.2800000000002</v>
      </c>
      <c r="U3752" s="17" t="s">
        <v>6286</v>
      </c>
      <c r="V3752" s="21">
        <v>1</v>
      </c>
      <c r="W3752" s="9">
        <v>9000</v>
      </c>
      <c r="X3752" s="22">
        <f t="shared" si="290"/>
        <v>0</v>
      </c>
      <c r="Y3752" s="29">
        <v>2255.2800000000002</v>
      </c>
      <c r="Z3752" s="34">
        <f t="shared" si="291"/>
        <v>342000</v>
      </c>
      <c r="AA3752" s="34">
        <f t="shared" si="292"/>
        <v>2.6315789473684209E-2</v>
      </c>
      <c r="AB3752" s="35">
        <f t="shared" si="293"/>
        <v>3.6315789473684208</v>
      </c>
      <c r="AC3752" s="35">
        <f t="shared" si="294"/>
        <v>3.7368421052631575</v>
      </c>
      <c r="AD3752" s="6">
        <f>IFERROR(VLOOKUP(E3752,marginal!$A$2:$E$4826,4,FALSE),0)</f>
        <v>10699.1307692307</v>
      </c>
    </row>
    <row r="3753" spans="1:30" x14ac:dyDescent="0.2">
      <c r="A3753" s="27" t="s">
        <v>6907</v>
      </c>
      <c r="B3753" s="6" t="s">
        <v>6913</v>
      </c>
      <c r="C3753" s="6" t="s">
        <v>6912</v>
      </c>
      <c r="D3753" s="4">
        <v>173534</v>
      </c>
      <c r="E3753" s="4">
        <v>174121</v>
      </c>
      <c r="F3753" s="5" t="s">
        <v>4543</v>
      </c>
      <c r="G3753" s="4">
        <v>174122</v>
      </c>
      <c r="H3753" s="5" t="s">
        <v>4544</v>
      </c>
      <c r="I3753" s="18">
        <v>45288</v>
      </c>
      <c r="J3753" s="28">
        <v>1308754105</v>
      </c>
      <c r="K3753" s="18">
        <v>45293</v>
      </c>
      <c r="L3753" s="18">
        <v>45322</v>
      </c>
      <c r="M3753" s="30">
        <v>1</v>
      </c>
      <c r="N3753" s="30">
        <v>8</v>
      </c>
      <c r="O3753" s="7">
        <v>5000</v>
      </c>
      <c r="P3753" s="30">
        <v>147</v>
      </c>
      <c r="Q3753" s="22">
        <v>5.8283715876113994E-2</v>
      </c>
      <c r="R3753" s="8">
        <v>6000</v>
      </c>
      <c r="S3753" s="4">
        <v>75</v>
      </c>
      <c r="T3753" s="10">
        <v>772.49</v>
      </c>
      <c r="U3753" s="17" t="s">
        <v>6286</v>
      </c>
      <c r="V3753" s="21">
        <v>1</v>
      </c>
      <c r="W3753" s="9">
        <v>6000</v>
      </c>
      <c r="X3753" s="22">
        <f t="shared" si="290"/>
        <v>0</v>
      </c>
      <c r="Y3753" s="29">
        <v>772.49</v>
      </c>
      <c r="Z3753" s="34">
        <f t="shared" si="291"/>
        <v>288000</v>
      </c>
      <c r="AA3753" s="34">
        <f t="shared" si="292"/>
        <v>2.0833333333333332E-2</v>
      </c>
      <c r="AB3753" s="35">
        <f t="shared" si="293"/>
        <v>3.0625</v>
      </c>
      <c r="AC3753" s="35">
        <f t="shared" si="294"/>
        <v>1.5625</v>
      </c>
      <c r="AD3753" s="6">
        <f>IFERROR(VLOOKUP(E3753,marginal!$A$2:$E$4826,4,FALSE),0)</f>
        <v>2646.4933333333297</v>
      </c>
    </row>
    <row r="3754" spans="1:30" x14ac:dyDescent="0.2">
      <c r="A3754" s="27" t="s">
        <v>6907</v>
      </c>
      <c r="B3754" s="6" t="s">
        <v>6913</v>
      </c>
      <c r="C3754" s="6" t="s">
        <v>6912</v>
      </c>
      <c r="D3754" s="4">
        <v>173535</v>
      </c>
      <c r="E3754" s="4">
        <v>174121</v>
      </c>
      <c r="F3754" s="5" t="s">
        <v>4543</v>
      </c>
      <c r="G3754" s="4">
        <v>174123</v>
      </c>
      <c r="H3754" s="5" t="s">
        <v>4545</v>
      </c>
      <c r="I3754" s="18">
        <v>45288</v>
      </c>
      <c r="J3754" s="28">
        <v>1308754468</v>
      </c>
      <c r="K3754" s="18">
        <v>45293</v>
      </c>
      <c r="L3754" s="18">
        <v>45322</v>
      </c>
      <c r="M3754" s="30">
        <v>1</v>
      </c>
      <c r="N3754" s="30">
        <v>8</v>
      </c>
      <c r="O3754" s="7">
        <v>5000</v>
      </c>
      <c r="P3754" s="30">
        <v>147</v>
      </c>
      <c r="Q3754" s="22">
        <v>5.8283715876113994E-2</v>
      </c>
      <c r="R3754" s="8">
        <v>8000</v>
      </c>
      <c r="S3754" s="4">
        <v>75</v>
      </c>
      <c r="T3754" s="10">
        <v>1034.56</v>
      </c>
      <c r="U3754" s="17" t="s">
        <v>6286</v>
      </c>
      <c r="V3754" s="21">
        <v>1</v>
      </c>
      <c r="W3754" s="9">
        <v>8000</v>
      </c>
      <c r="X3754" s="22">
        <f t="shared" si="290"/>
        <v>0</v>
      </c>
      <c r="Y3754" s="29">
        <v>1034.56</v>
      </c>
      <c r="Z3754" s="34">
        <f t="shared" si="291"/>
        <v>288000</v>
      </c>
      <c r="AA3754" s="34">
        <f t="shared" si="292"/>
        <v>2.7777777777777776E-2</v>
      </c>
      <c r="AB3754" s="35">
        <f t="shared" si="293"/>
        <v>4.083333333333333</v>
      </c>
      <c r="AC3754" s="35">
        <f t="shared" si="294"/>
        <v>2.083333333333333</v>
      </c>
      <c r="AD3754" s="6">
        <f>IFERROR(VLOOKUP(E3754,marginal!$A$2:$E$4826,4,FALSE),0)</f>
        <v>2646.4933333333297</v>
      </c>
    </row>
    <row r="3755" spans="1:30" x14ac:dyDescent="0.2">
      <c r="A3755" s="27" t="s">
        <v>6907</v>
      </c>
      <c r="B3755" s="6" t="s">
        <v>6913</v>
      </c>
      <c r="C3755" s="6" t="s">
        <v>6912</v>
      </c>
      <c r="D3755" s="4">
        <v>173596</v>
      </c>
      <c r="E3755" s="4">
        <v>174121</v>
      </c>
      <c r="F3755" s="5" t="s">
        <v>4543</v>
      </c>
      <c r="G3755" s="4">
        <v>174124</v>
      </c>
      <c r="H3755" s="5" t="s">
        <v>4546</v>
      </c>
      <c r="I3755" s="18">
        <v>45287</v>
      </c>
      <c r="J3755" s="28">
        <v>1308990277</v>
      </c>
      <c r="K3755" s="18">
        <v>45293</v>
      </c>
      <c r="L3755" s="18">
        <v>45322</v>
      </c>
      <c r="M3755" s="30">
        <v>1</v>
      </c>
      <c r="N3755" s="30">
        <v>9</v>
      </c>
      <c r="O3755" s="7">
        <v>10000</v>
      </c>
      <c r="P3755" s="30">
        <v>147</v>
      </c>
      <c r="Q3755" s="22">
        <v>7.9000519063170294E-2</v>
      </c>
      <c r="R3755" s="8">
        <v>8000</v>
      </c>
      <c r="S3755" s="4">
        <v>75</v>
      </c>
      <c r="T3755" s="10">
        <v>1034.56</v>
      </c>
      <c r="U3755" s="17" t="s">
        <v>6286</v>
      </c>
      <c r="V3755" s="21">
        <v>1</v>
      </c>
      <c r="W3755" s="9">
        <v>8000</v>
      </c>
      <c r="X3755" s="22">
        <f t="shared" si="290"/>
        <v>0</v>
      </c>
      <c r="Y3755" s="29">
        <v>1034.56</v>
      </c>
      <c r="Z3755" s="34">
        <f t="shared" si="291"/>
        <v>349000</v>
      </c>
      <c r="AA3755" s="34">
        <f t="shared" si="292"/>
        <v>2.2922636103151862E-2</v>
      </c>
      <c r="AB3755" s="35">
        <f t="shared" si="293"/>
        <v>3.3696275071633237</v>
      </c>
      <c r="AC3755" s="35">
        <f t="shared" si="294"/>
        <v>1.7191977077363896</v>
      </c>
      <c r="AD3755" s="6">
        <f>IFERROR(VLOOKUP(E3755,marginal!$A$2:$E$4826,4,FALSE),0)</f>
        <v>2646.4933333333297</v>
      </c>
    </row>
    <row r="3756" spans="1:30" x14ac:dyDescent="0.2">
      <c r="A3756" s="27" t="s">
        <v>6907</v>
      </c>
      <c r="B3756" s="6" t="s">
        <v>6913</v>
      </c>
      <c r="C3756" s="6" t="s">
        <v>6912</v>
      </c>
      <c r="D3756" s="4">
        <v>173536</v>
      </c>
      <c r="E3756" s="4">
        <v>174121</v>
      </c>
      <c r="F3756" s="5" t="s">
        <v>4543</v>
      </c>
      <c r="G3756" s="4">
        <v>174125</v>
      </c>
      <c r="H3756" s="5" t="s">
        <v>4547</v>
      </c>
      <c r="I3756" s="18">
        <v>45288</v>
      </c>
      <c r="J3756" s="28">
        <v>1308754634</v>
      </c>
      <c r="K3756" s="18">
        <v>45293</v>
      </c>
      <c r="L3756" s="18">
        <v>45322</v>
      </c>
      <c r="M3756" s="30">
        <v>1</v>
      </c>
      <c r="N3756" s="30">
        <v>10</v>
      </c>
      <c r="O3756" s="7">
        <v>5000</v>
      </c>
      <c r="P3756" s="30">
        <v>147</v>
      </c>
      <c r="Q3756" s="22">
        <v>0.11226939921535857</v>
      </c>
      <c r="R3756" s="8">
        <v>40000</v>
      </c>
      <c r="S3756" s="4">
        <v>75</v>
      </c>
      <c r="T3756" s="10">
        <v>5117.3599999999997</v>
      </c>
      <c r="U3756" s="17" t="s">
        <v>6286</v>
      </c>
      <c r="V3756" s="21">
        <v>1</v>
      </c>
      <c r="W3756" s="9">
        <v>40000</v>
      </c>
      <c r="X3756" s="22">
        <f t="shared" si="290"/>
        <v>0</v>
      </c>
      <c r="Y3756" s="29">
        <v>5117.3599999999997</v>
      </c>
      <c r="Z3756" s="34">
        <f t="shared" si="291"/>
        <v>289000</v>
      </c>
      <c r="AA3756" s="34">
        <f t="shared" si="292"/>
        <v>0.13840830449826991</v>
      </c>
      <c r="AB3756" s="35">
        <f t="shared" si="293"/>
        <v>20.346020761245676</v>
      </c>
      <c r="AC3756" s="35">
        <f t="shared" si="294"/>
        <v>10.380622837370243</v>
      </c>
      <c r="AD3756" s="6">
        <f>IFERROR(VLOOKUP(E3756,marginal!$A$2:$E$4826,4,FALSE),0)</f>
        <v>2646.4933333333297</v>
      </c>
    </row>
    <row r="3757" spans="1:30" x14ac:dyDescent="0.2">
      <c r="A3757" s="27" t="s">
        <v>6907</v>
      </c>
      <c r="B3757" s="6" t="s">
        <v>6913</v>
      </c>
      <c r="C3757" s="6" t="s">
        <v>6912</v>
      </c>
      <c r="D3757" s="4">
        <v>173657</v>
      </c>
      <c r="E3757" s="4">
        <v>174121</v>
      </c>
      <c r="F3757" s="5" t="s">
        <v>4543</v>
      </c>
      <c r="G3757" s="4">
        <v>174126</v>
      </c>
      <c r="H3757" s="5" t="s">
        <v>4548</v>
      </c>
      <c r="I3757" s="18">
        <v>45288</v>
      </c>
      <c r="J3757" s="28">
        <v>1309593914</v>
      </c>
      <c r="K3757" s="18">
        <v>45293</v>
      </c>
      <c r="L3757" s="18">
        <v>45322</v>
      </c>
      <c r="M3757" s="30">
        <v>1</v>
      </c>
      <c r="N3757" s="30">
        <v>9</v>
      </c>
      <c r="O3757" s="7">
        <v>10000</v>
      </c>
      <c r="P3757" s="30">
        <v>147</v>
      </c>
      <c r="Q3757" s="22">
        <v>7.9000519063170294E-2</v>
      </c>
      <c r="R3757" s="8">
        <v>10000</v>
      </c>
      <c r="S3757" s="4">
        <v>75</v>
      </c>
      <c r="T3757" s="10">
        <v>1282.69</v>
      </c>
      <c r="U3757" s="17" t="s">
        <v>6286</v>
      </c>
      <c r="V3757" s="21">
        <v>1</v>
      </c>
      <c r="W3757" s="9">
        <v>10000</v>
      </c>
      <c r="X3757" s="22">
        <f t="shared" si="290"/>
        <v>0</v>
      </c>
      <c r="Y3757" s="29">
        <v>1282.69</v>
      </c>
      <c r="Z3757" s="34">
        <f t="shared" si="291"/>
        <v>349000</v>
      </c>
      <c r="AA3757" s="34">
        <f t="shared" si="292"/>
        <v>2.865329512893983E-2</v>
      </c>
      <c r="AB3757" s="35">
        <f t="shared" si="293"/>
        <v>4.2120343839541547</v>
      </c>
      <c r="AC3757" s="35">
        <f t="shared" si="294"/>
        <v>2.1489971346704873</v>
      </c>
      <c r="AD3757" s="6">
        <f>IFERROR(VLOOKUP(E3757,marginal!$A$2:$E$4826,4,FALSE),0)</f>
        <v>2646.4933333333297</v>
      </c>
    </row>
    <row r="3758" spans="1:30" x14ac:dyDescent="0.2">
      <c r="A3758" s="27" t="s">
        <v>6907</v>
      </c>
      <c r="B3758" s="6" t="s">
        <v>6913</v>
      </c>
      <c r="C3758" s="6" t="s">
        <v>6912</v>
      </c>
      <c r="D3758" s="4">
        <v>173653</v>
      </c>
      <c r="E3758" s="4">
        <v>174121</v>
      </c>
      <c r="F3758" s="5" t="s">
        <v>4543</v>
      </c>
      <c r="G3758" s="4">
        <v>174127</v>
      </c>
      <c r="H3758" s="5" t="s">
        <v>4549</v>
      </c>
      <c r="I3758" s="18">
        <v>45288</v>
      </c>
      <c r="J3758" s="28">
        <v>1309593833</v>
      </c>
      <c r="K3758" s="18">
        <v>45293</v>
      </c>
      <c r="L3758" s="18">
        <v>45322</v>
      </c>
      <c r="M3758" s="30">
        <v>1</v>
      </c>
      <c r="N3758" s="30">
        <v>8</v>
      </c>
      <c r="O3758" s="7">
        <v>10000</v>
      </c>
      <c r="P3758" s="30">
        <v>132</v>
      </c>
      <c r="Q3758" s="22">
        <v>5.8283715876113903E-2</v>
      </c>
      <c r="R3758" s="8">
        <v>6000</v>
      </c>
      <c r="S3758" s="4">
        <v>75</v>
      </c>
      <c r="T3758" s="10">
        <v>772.49</v>
      </c>
      <c r="U3758" s="17" t="s">
        <v>6286</v>
      </c>
      <c r="V3758" s="21">
        <v>1</v>
      </c>
      <c r="W3758" s="9">
        <v>6000</v>
      </c>
      <c r="X3758" s="22">
        <f t="shared" si="290"/>
        <v>0</v>
      </c>
      <c r="Y3758" s="29">
        <v>772.49</v>
      </c>
      <c r="Z3758" s="34">
        <f t="shared" si="291"/>
        <v>288000</v>
      </c>
      <c r="AA3758" s="34">
        <f t="shared" si="292"/>
        <v>2.0833333333333332E-2</v>
      </c>
      <c r="AB3758" s="35">
        <f t="shared" si="293"/>
        <v>2.75</v>
      </c>
      <c r="AC3758" s="35">
        <f t="shared" si="294"/>
        <v>1.5625</v>
      </c>
      <c r="AD3758" s="6">
        <f>IFERROR(VLOOKUP(E3758,marginal!$A$2:$E$4826,4,FALSE),0)</f>
        <v>2646.4933333333297</v>
      </c>
    </row>
    <row r="3759" spans="1:30" x14ac:dyDescent="0.2">
      <c r="A3759" s="27" t="s">
        <v>6907</v>
      </c>
      <c r="B3759" s="6" t="s">
        <v>6924</v>
      </c>
      <c r="C3759" s="6" t="s">
        <v>6912</v>
      </c>
      <c r="D3759" s="4">
        <v>173613</v>
      </c>
      <c r="E3759" s="4">
        <v>174191</v>
      </c>
      <c r="F3759" s="5" t="s">
        <v>4550</v>
      </c>
      <c r="G3759" s="4">
        <v>174192</v>
      </c>
      <c r="H3759" s="5" t="s">
        <v>4551</v>
      </c>
      <c r="I3759" s="18">
        <v>45289</v>
      </c>
      <c r="J3759" s="28">
        <v>1309068222</v>
      </c>
      <c r="K3759" s="18">
        <v>45294</v>
      </c>
      <c r="L3759" s="18">
        <v>45322</v>
      </c>
      <c r="M3759" s="30">
        <v>1</v>
      </c>
      <c r="N3759" s="30">
        <v>8</v>
      </c>
      <c r="O3759" s="7">
        <v>10000</v>
      </c>
      <c r="P3759" s="30">
        <v>132</v>
      </c>
      <c r="Q3759" s="22">
        <v>5.8283715876113903E-2</v>
      </c>
      <c r="R3759" s="8">
        <v>15000</v>
      </c>
      <c r="S3759" s="4">
        <v>132</v>
      </c>
      <c r="T3759" s="10">
        <v>3482.83</v>
      </c>
      <c r="U3759" s="17" t="s">
        <v>6286</v>
      </c>
      <c r="V3759" s="21">
        <v>1</v>
      </c>
      <c r="W3759" s="9">
        <v>15000</v>
      </c>
      <c r="X3759" s="22">
        <f t="shared" si="290"/>
        <v>0</v>
      </c>
      <c r="Y3759" s="29">
        <v>3482.83</v>
      </c>
      <c r="Z3759" s="34">
        <f t="shared" si="291"/>
        <v>288000</v>
      </c>
      <c r="AA3759" s="34">
        <f t="shared" si="292"/>
        <v>5.2083333333333336E-2</v>
      </c>
      <c r="AB3759" s="35">
        <f t="shared" si="293"/>
        <v>6.875</v>
      </c>
      <c r="AC3759" s="35">
        <f t="shared" si="294"/>
        <v>6.875</v>
      </c>
      <c r="AD3759" s="6">
        <f>IFERROR(VLOOKUP(E3759,marginal!$A$2:$E$4826,4,FALSE),0)</f>
        <v>5297.5121893491078</v>
      </c>
    </row>
    <row r="3760" spans="1:30" x14ac:dyDescent="0.2">
      <c r="A3760" s="27" t="s">
        <v>6907</v>
      </c>
      <c r="B3760" s="6" t="s">
        <v>6924</v>
      </c>
      <c r="C3760" s="6" t="s">
        <v>6912</v>
      </c>
      <c r="D3760" s="4">
        <v>173603</v>
      </c>
      <c r="E3760" s="4">
        <v>174191</v>
      </c>
      <c r="F3760" s="5" t="s">
        <v>4550</v>
      </c>
      <c r="G3760" s="4">
        <v>174193</v>
      </c>
      <c r="H3760" s="5" t="s">
        <v>4552</v>
      </c>
      <c r="I3760" s="18">
        <v>45287</v>
      </c>
      <c r="J3760" s="28">
        <v>1309067921</v>
      </c>
      <c r="K3760" s="18">
        <v>45294</v>
      </c>
      <c r="L3760" s="18">
        <v>45322</v>
      </c>
      <c r="M3760" s="30">
        <v>1</v>
      </c>
      <c r="N3760" s="30">
        <v>6</v>
      </c>
      <c r="O3760" s="7">
        <v>10000</v>
      </c>
      <c r="P3760" s="30">
        <v>115</v>
      </c>
      <c r="Q3760" s="22">
        <v>3.97705569269148E-2</v>
      </c>
      <c r="R3760" s="8">
        <v>35000</v>
      </c>
      <c r="S3760" s="4">
        <v>132</v>
      </c>
      <c r="T3760" s="10">
        <v>8103.43</v>
      </c>
      <c r="U3760" s="17" t="s">
        <v>6286</v>
      </c>
      <c r="V3760" s="21">
        <v>1</v>
      </c>
      <c r="W3760" s="9">
        <v>35000</v>
      </c>
      <c r="X3760" s="22">
        <f t="shared" si="290"/>
        <v>0</v>
      </c>
      <c r="Y3760" s="29">
        <v>8103.43</v>
      </c>
      <c r="Z3760" s="34">
        <f t="shared" si="291"/>
        <v>136000</v>
      </c>
      <c r="AA3760" s="34">
        <f t="shared" si="292"/>
        <v>0.25735294117647056</v>
      </c>
      <c r="AB3760" s="35">
        <f t="shared" si="293"/>
        <v>29.595588235294116</v>
      </c>
      <c r="AC3760" s="35">
        <f t="shared" si="294"/>
        <v>33.970588235294116</v>
      </c>
      <c r="AD3760" s="6">
        <f>IFERROR(VLOOKUP(E3760,marginal!$A$2:$E$4826,4,FALSE),0)</f>
        <v>5297.5121893491078</v>
      </c>
    </row>
    <row r="3761" spans="1:30" x14ac:dyDescent="0.2">
      <c r="A3761" s="27" t="s">
        <v>6907</v>
      </c>
      <c r="B3761" s="6" t="s">
        <v>6924</v>
      </c>
      <c r="C3761" s="6" t="s">
        <v>6912</v>
      </c>
      <c r="D3761" s="4">
        <v>173716</v>
      </c>
      <c r="E3761" s="4">
        <v>174191</v>
      </c>
      <c r="F3761" s="5" t="s">
        <v>4550</v>
      </c>
      <c r="G3761" s="4">
        <v>174194</v>
      </c>
      <c r="H3761" s="5" t="s">
        <v>4553</v>
      </c>
      <c r="I3761" s="18">
        <v>45288</v>
      </c>
      <c r="J3761" s="28">
        <v>1309816675</v>
      </c>
      <c r="K3761" s="18">
        <v>45294</v>
      </c>
      <c r="L3761" s="18">
        <v>45322</v>
      </c>
      <c r="M3761" s="30">
        <v>1</v>
      </c>
      <c r="N3761" s="30">
        <v>7</v>
      </c>
      <c r="O3761" s="7">
        <v>25000</v>
      </c>
      <c r="P3761" s="30">
        <v>127</v>
      </c>
      <c r="Q3761" s="22">
        <v>5.24391097594855E-2</v>
      </c>
      <c r="R3761" s="8">
        <v>25000</v>
      </c>
      <c r="S3761" s="4">
        <v>132</v>
      </c>
      <c r="T3761" s="10">
        <v>5786.24</v>
      </c>
      <c r="U3761" s="17" t="s">
        <v>6286</v>
      </c>
      <c r="V3761" s="21">
        <v>1</v>
      </c>
      <c r="W3761" s="9">
        <v>25000</v>
      </c>
      <c r="X3761" s="22">
        <f t="shared" si="290"/>
        <v>0</v>
      </c>
      <c r="Y3761" s="29">
        <v>5786.24</v>
      </c>
      <c r="Z3761" s="34">
        <f t="shared" si="291"/>
        <v>158000</v>
      </c>
      <c r="AA3761" s="34">
        <f t="shared" si="292"/>
        <v>0.15822784810126583</v>
      </c>
      <c r="AB3761" s="35">
        <f t="shared" si="293"/>
        <v>20.094936708860761</v>
      </c>
      <c r="AC3761" s="35">
        <f t="shared" si="294"/>
        <v>20.88607594936709</v>
      </c>
      <c r="AD3761" s="6">
        <f>IFERROR(VLOOKUP(E3761,marginal!$A$2:$E$4826,4,FALSE),0)</f>
        <v>5297.5121893491078</v>
      </c>
    </row>
    <row r="3762" spans="1:30" x14ac:dyDescent="0.2">
      <c r="A3762" s="27" t="s">
        <v>6907</v>
      </c>
      <c r="B3762" s="6" t="s">
        <v>6924</v>
      </c>
      <c r="C3762" s="6" t="s">
        <v>6912</v>
      </c>
      <c r="D3762" s="4">
        <v>173617</v>
      </c>
      <c r="E3762" s="4">
        <v>174191</v>
      </c>
      <c r="F3762" s="5" t="s">
        <v>4550</v>
      </c>
      <c r="G3762" s="4">
        <v>174195</v>
      </c>
      <c r="H3762" s="5" t="s">
        <v>4554</v>
      </c>
      <c r="I3762" s="18">
        <v>45289</v>
      </c>
      <c r="J3762" s="28">
        <v>1309070013</v>
      </c>
      <c r="K3762" s="18">
        <v>45294</v>
      </c>
      <c r="L3762" s="18">
        <v>45322</v>
      </c>
      <c r="M3762" s="30">
        <v>1</v>
      </c>
      <c r="N3762" s="30">
        <v>8</v>
      </c>
      <c r="O3762" s="7">
        <v>10000</v>
      </c>
      <c r="P3762" s="30">
        <v>132</v>
      </c>
      <c r="Q3762" s="22">
        <v>5.8283715876113903E-2</v>
      </c>
      <c r="R3762" s="8">
        <v>12000</v>
      </c>
      <c r="S3762" s="4">
        <v>132</v>
      </c>
      <c r="T3762" s="10">
        <v>2786.16</v>
      </c>
      <c r="U3762" s="17" t="s">
        <v>6286</v>
      </c>
      <c r="V3762" s="21">
        <v>1</v>
      </c>
      <c r="W3762" s="9">
        <v>12000</v>
      </c>
      <c r="X3762" s="22">
        <f t="shared" si="290"/>
        <v>0</v>
      </c>
      <c r="Y3762" s="29">
        <v>2786.16</v>
      </c>
      <c r="Z3762" s="34">
        <f t="shared" si="291"/>
        <v>288000</v>
      </c>
      <c r="AA3762" s="34">
        <f t="shared" si="292"/>
        <v>4.1666666666666664E-2</v>
      </c>
      <c r="AB3762" s="35">
        <f t="shared" si="293"/>
        <v>5.5</v>
      </c>
      <c r="AC3762" s="35">
        <f t="shared" si="294"/>
        <v>5.5</v>
      </c>
      <c r="AD3762" s="6">
        <f>IFERROR(VLOOKUP(E3762,marginal!$A$2:$E$4826,4,FALSE),0)</f>
        <v>5297.5121893491078</v>
      </c>
    </row>
    <row r="3763" spans="1:30" x14ac:dyDescent="0.2">
      <c r="A3763" s="27" t="s">
        <v>6907</v>
      </c>
      <c r="B3763" s="6" t="s">
        <v>6924</v>
      </c>
      <c r="C3763" s="6" t="s">
        <v>6912</v>
      </c>
      <c r="D3763" s="4">
        <v>173732</v>
      </c>
      <c r="E3763" s="4">
        <v>174191</v>
      </c>
      <c r="F3763" s="5" t="s">
        <v>4550</v>
      </c>
      <c r="G3763" s="4">
        <v>174196</v>
      </c>
      <c r="H3763" s="5" t="s">
        <v>4555</v>
      </c>
      <c r="I3763" s="18">
        <v>45288</v>
      </c>
      <c r="J3763" s="28">
        <v>1309815251</v>
      </c>
      <c r="K3763" s="18">
        <v>45294</v>
      </c>
      <c r="L3763" s="18">
        <v>45322</v>
      </c>
      <c r="M3763" s="30">
        <v>1</v>
      </c>
      <c r="N3763" s="30">
        <v>7</v>
      </c>
      <c r="O3763" s="7">
        <v>10000</v>
      </c>
      <c r="P3763" s="30">
        <v>127</v>
      </c>
      <c r="Q3763" s="22">
        <v>5.24391097594855E-2</v>
      </c>
      <c r="R3763" s="8">
        <v>16000</v>
      </c>
      <c r="S3763" s="4">
        <v>132</v>
      </c>
      <c r="T3763" s="10">
        <v>3710.34</v>
      </c>
      <c r="U3763" s="17" t="s">
        <v>6286</v>
      </c>
      <c r="V3763" s="21">
        <v>1</v>
      </c>
      <c r="W3763" s="9">
        <v>16000</v>
      </c>
      <c r="X3763" s="22">
        <f t="shared" si="290"/>
        <v>0</v>
      </c>
      <c r="Y3763" s="29">
        <v>3710.34</v>
      </c>
      <c r="Z3763" s="34">
        <f t="shared" si="291"/>
        <v>158000</v>
      </c>
      <c r="AA3763" s="34">
        <f t="shared" si="292"/>
        <v>0.10126582278481013</v>
      </c>
      <c r="AB3763" s="35">
        <f t="shared" si="293"/>
        <v>12.860759493670885</v>
      </c>
      <c r="AC3763" s="35">
        <f t="shared" si="294"/>
        <v>13.367088607594937</v>
      </c>
      <c r="AD3763" s="6">
        <f>IFERROR(VLOOKUP(E3763,marginal!$A$2:$E$4826,4,FALSE),0)</f>
        <v>5297.5121893491078</v>
      </c>
    </row>
    <row r="3764" spans="1:30" x14ac:dyDescent="0.2">
      <c r="A3764" s="27" t="s">
        <v>6907</v>
      </c>
      <c r="B3764" s="6" t="s">
        <v>6924</v>
      </c>
      <c r="C3764" s="6" t="s">
        <v>6912</v>
      </c>
      <c r="D3764" s="4">
        <v>173733</v>
      </c>
      <c r="E3764" s="4">
        <v>174191</v>
      </c>
      <c r="F3764" s="5" t="s">
        <v>4550</v>
      </c>
      <c r="G3764" s="4">
        <v>174197</v>
      </c>
      <c r="H3764" s="5" t="s">
        <v>4556</v>
      </c>
      <c r="I3764" s="18">
        <v>45289</v>
      </c>
      <c r="J3764" s="28">
        <v>1309814689</v>
      </c>
      <c r="K3764" s="18">
        <v>45294</v>
      </c>
      <c r="L3764" s="18">
        <v>45322</v>
      </c>
      <c r="M3764" s="30">
        <v>1</v>
      </c>
      <c r="N3764" s="30">
        <v>8</v>
      </c>
      <c r="O3764" s="7">
        <v>10000</v>
      </c>
      <c r="P3764" s="30">
        <v>132</v>
      </c>
      <c r="Q3764" s="22">
        <v>5.8283715876113903E-2</v>
      </c>
      <c r="R3764" s="8">
        <v>12000</v>
      </c>
      <c r="S3764" s="4">
        <v>132</v>
      </c>
      <c r="T3764" s="10">
        <v>2786.16</v>
      </c>
      <c r="U3764" s="17" t="s">
        <v>6286</v>
      </c>
      <c r="V3764" s="21">
        <v>1</v>
      </c>
      <c r="W3764" s="9">
        <v>12000</v>
      </c>
      <c r="X3764" s="22">
        <f t="shared" si="290"/>
        <v>0</v>
      </c>
      <c r="Y3764" s="29">
        <v>2786.16</v>
      </c>
      <c r="Z3764" s="34">
        <f t="shared" si="291"/>
        <v>288000</v>
      </c>
      <c r="AA3764" s="34">
        <f t="shared" si="292"/>
        <v>4.1666666666666664E-2</v>
      </c>
      <c r="AB3764" s="35">
        <f t="shared" si="293"/>
        <v>5.5</v>
      </c>
      <c r="AC3764" s="35">
        <f t="shared" si="294"/>
        <v>5.5</v>
      </c>
      <c r="AD3764" s="6">
        <f>IFERROR(VLOOKUP(E3764,marginal!$A$2:$E$4826,4,FALSE),0)</f>
        <v>5297.5121893491078</v>
      </c>
    </row>
    <row r="3765" spans="1:30" x14ac:dyDescent="0.2">
      <c r="A3765" s="27" t="s">
        <v>6907</v>
      </c>
      <c r="B3765" s="6" t="s">
        <v>6924</v>
      </c>
      <c r="C3765" s="6" t="s">
        <v>6912</v>
      </c>
      <c r="D3765" s="4">
        <v>173699</v>
      </c>
      <c r="E3765" s="4">
        <v>174191</v>
      </c>
      <c r="F3765" s="5" t="s">
        <v>4550</v>
      </c>
      <c r="G3765" s="4">
        <v>174198</v>
      </c>
      <c r="H3765" s="5" t="s">
        <v>4557</v>
      </c>
      <c r="I3765" s="18">
        <v>45288</v>
      </c>
      <c r="J3765" s="28">
        <v>1309814973</v>
      </c>
      <c r="K3765" s="18">
        <v>45294</v>
      </c>
      <c r="L3765" s="18">
        <v>45322</v>
      </c>
      <c r="M3765" s="30">
        <v>1</v>
      </c>
      <c r="N3765" s="30">
        <v>9</v>
      </c>
      <c r="O3765" s="7">
        <v>5000</v>
      </c>
      <c r="P3765" s="30">
        <v>147</v>
      </c>
      <c r="Q3765" s="22">
        <v>7.9000519063171556E-2</v>
      </c>
      <c r="R3765" s="8">
        <v>39000</v>
      </c>
      <c r="S3765" s="4">
        <v>132</v>
      </c>
      <c r="T3765" s="10">
        <v>9027.5499999999993</v>
      </c>
      <c r="U3765" s="17" t="s">
        <v>6286</v>
      </c>
      <c r="V3765" s="21">
        <v>1</v>
      </c>
      <c r="W3765" s="9">
        <v>39000</v>
      </c>
      <c r="X3765" s="22">
        <f t="shared" si="290"/>
        <v>0</v>
      </c>
      <c r="Y3765" s="29">
        <v>9027.5499999999993</v>
      </c>
      <c r="Z3765" s="34">
        <f t="shared" si="291"/>
        <v>349000</v>
      </c>
      <c r="AA3765" s="34">
        <f t="shared" si="292"/>
        <v>0.11174785100286533</v>
      </c>
      <c r="AB3765" s="35">
        <f t="shared" si="293"/>
        <v>16.426934097421203</v>
      </c>
      <c r="AC3765" s="35">
        <f t="shared" si="294"/>
        <v>14.750716332378223</v>
      </c>
      <c r="AD3765" s="6">
        <f>IFERROR(VLOOKUP(E3765,marginal!$A$2:$E$4826,4,FALSE),0)</f>
        <v>5297.5121893491078</v>
      </c>
    </row>
    <row r="3766" spans="1:30" x14ac:dyDescent="0.2">
      <c r="A3766" s="27" t="s">
        <v>6907</v>
      </c>
      <c r="B3766" s="6" t="s">
        <v>6924</v>
      </c>
      <c r="C3766" s="6" t="s">
        <v>6912</v>
      </c>
      <c r="D3766" s="4">
        <v>173615</v>
      </c>
      <c r="E3766" s="4">
        <v>174191</v>
      </c>
      <c r="F3766" s="5" t="s">
        <v>4550</v>
      </c>
      <c r="G3766" s="4">
        <v>174199</v>
      </c>
      <c r="H3766" s="5" t="s">
        <v>4558</v>
      </c>
      <c r="I3766" s="18">
        <v>45289</v>
      </c>
      <c r="J3766" s="28">
        <v>1309069408</v>
      </c>
      <c r="K3766" s="18">
        <v>45294</v>
      </c>
      <c r="L3766" s="18">
        <v>45322</v>
      </c>
      <c r="M3766" s="30">
        <v>1</v>
      </c>
      <c r="N3766" s="30">
        <v>10</v>
      </c>
      <c r="O3766" s="7">
        <v>5000</v>
      </c>
      <c r="P3766" s="30">
        <v>147</v>
      </c>
      <c r="Q3766" s="22">
        <v>0.11226939921536</v>
      </c>
      <c r="R3766" s="8">
        <v>12000</v>
      </c>
      <c r="S3766" s="4">
        <v>132</v>
      </c>
      <c r="T3766" s="10">
        <v>2786.16</v>
      </c>
      <c r="U3766" s="17" t="s">
        <v>6286</v>
      </c>
      <c r="V3766" s="21">
        <v>1</v>
      </c>
      <c r="W3766" s="9">
        <v>12000</v>
      </c>
      <c r="X3766" s="22">
        <f t="shared" si="290"/>
        <v>0</v>
      </c>
      <c r="Y3766" s="29">
        <v>2786.16</v>
      </c>
      <c r="Z3766" s="34">
        <f t="shared" si="291"/>
        <v>289000</v>
      </c>
      <c r="AA3766" s="34">
        <f t="shared" si="292"/>
        <v>4.1522491349480967E-2</v>
      </c>
      <c r="AB3766" s="35">
        <f t="shared" si="293"/>
        <v>6.1038062283737018</v>
      </c>
      <c r="AC3766" s="35">
        <f t="shared" si="294"/>
        <v>5.4809688581314875</v>
      </c>
      <c r="AD3766" s="6">
        <f>IFERROR(VLOOKUP(E3766,marginal!$A$2:$E$4826,4,FALSE),0)</f>
        <v>5297.5121893491078</v>
      </c>
    </row>
    <row r="3767" spans="1:30" x14ac:dyDescent="0.2">
      <c r="A3767" s="27" t="s">
        <v>6907</v>
      </c>
      <c r="B3767" s="6" t="s">
        <v>6924</v>
      </c>
      <c r="C3767" s="6" t="s">
        <v>6912</v>
      </c>
      <c r="D3767" s="4">
        <v>173614</v>
      </c>
      <c r="E3767" s="4">
        <v>174191</v>
      </c>
      <c r="F3767" s="5" t="s">
        <v>4550</v>
      </c>
      <c r="G3767" s="4">
        <v>174200</v>
      </c>
      <c r="H3767" s="5" t="s">
        <v>4559</v>
      </c>
      <c r="I3767" s="18">
        <v>45287</v>
      </c>
      <c r="J3767" s="28">
        <v>1309068489</v>
      </c>
      <c r="K3767" s="18">
        <v>45294</v>
      </c>
      <c r="L3767" s="18">
        <v>45322</v>
      </c>
      <c r="M3767" s="30">
        <v>1</v>
      </c>
      <c r="N3767" s="30">
        <v>8</v>
      </c>
      <c r="O3767" s="7">
        <v>10000</v>
      </c>
      <c r="P3767" s="30">
        <v>132</v>
      </c>
      <c r="Q3767" s="22">
        <v>5.8283715876113903E-2</v>
      </c>
      <c r="R3767" s="8">
        <v>10000</v>
      </c>
      <c r="S3767" s="4">
        <v>132</v>
      </c>
      <c r="T3767" s="10">
        <v>2317.19</v>
      </c>
      <c r="U3767" s="17" t="s">
        <v>6286</v>
      </c>
      <c r="V3767" s="21">
        <v>1</v>
      </c>
      <c r="W3767" s="9">
        <v>10000</v>
      </c>
      <c r="X3767" s="22">
        <f t="shared" si="290"/>
        <v>0</v>
      </c>
      <c r="Y3767" s="29">
        <v>2317.19</v>
      </c>
      <c r="Z3767" s="34">
        <f t="shared" si="291"/>
        <v>288000</v>
      </c>
      <c r="AA3767" s="34">
        <f t="shared" si="292"/>
        <v>3.4722222222222224E-2</v>
      </c>
      <c r="AB3767" s="35">
        <f t="shared" si="293"/>
        <v>4.5833333333333339</v>
      </c>
      <c r="AC3767" s="35">
        <f t="shared" si="294"/>
        <v>4.5833333333333339</v>
      </c>
      <c r="AD3767" s="6">
        <f>IFERROR(VLOOKUP(E3767,marginal!$A$2:$E$4826,4,FALSE),0)</f>
        <v>5297.5121893491078</v>
      </c>
    </row>
    <row r="3768" spans="1:30" x14ac:dyDescent="0.2">
      <c r="A3768" s="27" t="s">
        <v>6907</v>
      </c>
      <c r="B3768" s="6" t="s">
        <v>6924</v>
      </c>
      <c r="C3768" s="6" t="s">
        <v>6912</v>
      </c>
      <c r="D3768" s="4">
        <v>173734</v>
      </c>
      <c r="E3768" s="4">
        <v>174191</v>
      </c>
      <c r="F3768" s="5" t="s">
        <v>4550</v>
      </c>
      <c r="G3768" s="4">
        <v>174201</v>
      </c>
      <c r="H3768" s="5" t="s">
        <v>4560</v>
      </c>
      <c r="I3768" s="18">
        <v>45289</v>
      </c>
      <c r="J3768" s="28">
        <v>1309813896</v>
      </c>
      <c r="K3768" s="18">
        <v>45294</v>
      </c>
      <c r="L3768" s="18">
        <v>45322</v>
      </c>
      <c r="M3768" s="30">
        <v>1</v>
      </c>
      <c r="N3768" s="30">
        <v>5</v>
      </c>
      <c r="O3768" s="7">
        <v>10000</v>
      </c>
      <c r="P3768" s="30">
        <v>110</v>
      </c>
      <c r="Q3768" s="22">
        <v>3.3741050530766099E-2</v>
      </c>
      <c r="R3768" s="8">
        <v>50000</v>
      </c>
      <c r="S3768" s="4">
        <v>132</v>
      </c>
      <c r="T3768" s="10">
        <v>11572.49</v>
      </c>
      <c r="U3768" s="17" t="s">
        <v>6286</v>
      </c>
      <c r="V3768" s="21">
        <v>1</v>
      </c>
      <c r="W3768" s="9">
        <v>50000</v>
      </c>
      <c r="X3768" s="22">
        <f t="shared" si="290"/>
        <v>0</v>
      </c>
      <c r="Y3768" s="29">
        <v>11572.49</v>
      </c>
      <c r="Z3768" s="34">
        <f t="shared" si="291"/>
        <v>141000</v>
      </c>
      <c r="AA3768" s="34">
        <f t="shared" si="292"/>
        <v>0.3546099290780142</v>
      </c>
      <c r="AB3768" s="35">
        <f t="shared" si="293"/>
        <v>39.00709219858156</v>
      </c>
      <c r="AC3768" s="35">
        <f t="shared" si="294"/>
        <v>46.808510638297875</v>
      </c>
      <c r="AD3768" s="6">
        <f>IFERROR(VLOOKUP(E3768,marginal!$A$2:$E$4826,4,FALSE),0)</f>
        <v>5297.5121893491078</v>
      </c>
    </row>
    <row r="3769" spans="1:30" x14ac:dyDescent="0.2">
      <c r="A3769" s="27" t="s">
        <v>6907</v>
      </c>
      <c r="B3769" s="6" t="s">
        <v>6924</v>
      </c>
      <c r="C3769" s="6" t="s">
        <v>6912</v>
      </c>
      <c r="D3769" s="4">
        <v>173729</v>
      </c>
      <c r="E3769" s="4">
        <v>174191</v>
      </c>
      <c r="F3769" s="5" t="s">
        <v>4550</v>
      </c>
      <c r="G3769" s="4">
        <v>174202</v>
      </c>
      <c r="H3769" s="5" t="s">
        <v>4561</v>
      </c>
      <c r="I3769" s="18">
        <v>45289</v>
      </c>
      <c r="J3769" s="28">
        <v>1309815933</v>
      </c>
      <c r="K3769" s="18">
        <v>45294</v>
      </c>
      <c r="L3769" s="18">
        <v>45322</v>
      </c>
      <c r="M3769" s="30">
        <v>1</v>
      </c>
      <c r="N3769" s="30">
        <v>4</v>
      </c>
      <c r="O3769" s="7">
        <v>10000</v>
      </c>
      <c r="P3769" s="30">
        <v>110</v>
      </c>
      <c r="Q3769" s="22">
        <v>3.11605023919212E-2</v>
      </c>
      <c r="R3769" s="8">
        <v>50000</v>
      </c>
      <c r="S3769" s="4">
        <v>132</v>
      </c>
      <c r="T3769" s="10">
        <v>11572.49</v>
      </c>
      <c r="U3769" s="17" t="s">
        <v>6286</v>
      </c>
      <c r="V3769" s="21">
        <v>1</v>
      </c>
      <c r="W3769" s="9">
        <v>50000</v>
      </c>
      <c r="X3769" s="22">
        <f t="shared" si="290"/>
        <v>0</v>
      </c>
      <c r="Y3769" s="29">
        <v>11572.49</v>
      </c>
      <c r="Z3769" s="34">
        <f t="shared" si="291"/>
        <v>138000</v>
      </c>
      <c r="AA3769" s="34">
        <f t="shared" si="292"/>
        <v>0.36231884057971014</v>
      </c>
      <c r="AB3769" s="35">
        <f t="shared" si="293"/>
        <v>39.855072463768117</v>
      </c>
      <c r="AC3769" s="35">
        <f t="shared" si="294"/>
        <v>47.826086956521742</v>
      </c>
      <c r="AD3769" s="6">
        <f>IFERROR(VLOOKUP(E3769,marginal!$A$2:$E$4826,4,FALSE),0)</f>
        <v>5297.5121893491078</v>
      </c>
    </row>
    <row r="3770" spans="1:30" x14ac:dyDescent="0.2">
      <c r="A3770" s="27" t="s">
        <v>6907</v>
      </c>
      <c r="B3770" s="6" t="s">
        <v>6924</v>
      </c>
      <c r="C3770" s="6" t="s">
        <v>6912</v>
      </c>
      <c r="D3770" s="4">
        <v>173720</v>
      </c>
      <c r="E3770" s="4">
        <v>174191</v>
      </c>
      <c r="F3770" s="5" t="s">
        <v>4550</v>
      </c>
      <c r="G3770" s="4">
        <v>174203</v>
      </c>
      <c r="H3770" s="5" t="s">
        <v>4562</v>
      </c>
      <c r="I3770" s="18">
        <v>45288</v>
      </c>
      <c r="J3770" s="28">
        <v>1309816358</v>
      </c>
      <c r="K3770" s="18">
        <v>45294</v>
      </c>
      <c r="L3770" s="18">
        <v>45322</v>
      </c>
      <c r="M3770" s="30">
        <v>1</v>
      </c>
      <c r="N3770" s="30">
        <v>9</v>
      </c>
      <c r="O3770" s="7">
        <v>16000</v>
      </c>
      <c r="P3770" s="30">
        <v>147</v>
      </c>
      <c r="Q3770" s="22">
        <v>7.9000519063170294E-2</v>
      </c>
      <c r="R3770" s="8">
        <v>16000</v>
      </c>
      <c r="S3770" s="4">
        <v>132</v>
      </c>
      <c r="T3770" s="10">
        <v>3710.34</v>
      </c>
      <c r="U3770" s="17" t="s">
        <v>6286</v>
      </c>
      <c r="V3770" s="21">
        <v>1</v>
      </c>
      <c r="W3770" s="9">
        <v>16000</v>
      </c>
      <c r="X3770" s="22">
        <f t="shared" si="290"/>
        <v>0</v>
      </c>
      <c r="Y3770" s="29">
        <v>3710.34</v>
      </c>
      <c r="Z3770" s="34">
        <f t="shared" si="291"/>
        <v>349000</v>
      </c>
      <c r="AA3770" s="34">
        <f t="shared" si="292"/>
        <v>4.5845272206303724E-2</v>
      </c>
      <c r="AB3770" s="35">
        <f t="shared" si="293"/>
        <v>6.7392550143266474</v>
      </c>
      <c r="AC3770" s="35">
        <f t="shared" si="294"/>
        <v>6.0515759312320911</v>
      </c>
      <c r="AD3770" s="6">
        <f>IFERROR(VLOOKUP(E3770,marginal!$A$2:$E$4826,4,FALSE),0)</f>
        <v>5297.5121893491078</v>
      </c>
    </row>
    <row r="3771" spans="1:30" x14ac:dyDescent="0.2">
      <c r="A3771" s="27" t="s">
        <v>6907</v>
      </c>
      <c r="B3771" s="6" t="s">
        <v>6924</v>
      </c>
      <c r="C3771" s="6" t="s">
        <v>6912</v>
      </c>
      <c r="D3771" s="4">
        <v>173616</v>
      </c>
      <c r="E3771" s="4">
        <v>174191</v>
      </c>
      <c r="F3771" s="5" t="s">
        <v>4550</v>
      </c>
      <c r="G3771" s="4">
        <v>174204</v>
      </c>
      <c r="H3771" s="5" t="s">
        <v>4563</v>
      </c>
      <c r="I3771" s="18">
        <v>45287</v>
      </c>
      <c r="J3771" s="28">
        <v>1309069666</v>
      </c>
      <c r="K3771" s="18">
        <v>45294</v>
      </c>
      <c r="L3771" s="18">
        <v>45322</v>
      </c>
      <c r="M3771" s="30">
        <v>1</v>
      </c>
      <c r="N3771" s="30">
        <v>10</v>
      </c>
      <c r="O3771" s="7">
        <v>5000</v>
      </c>
      <c r="P3771" s="30">
        <v>147</v>
      </c>
      <c r="Q3771" s="22">
        <v>0.11226939921536</v>
      </c>
      <c r="R3771" s="8">
        <v>15000</v>
      </c>
      <c r="S3771" s="4">
        <v>132</v>
      </c>
      <c r="T3771" s="10">
        <v>3482.83</v>
      </c>
      <c r="U3771" s="17" t="s">
        <v>6286</v>
      </c>
      <c r="V3771" s="21">
        <v>1</v>
      </c>
      <c r="W3771" s="9">
        <v>15000</v>
      </c>
      <c r="X3771" s="22">
        <f t="shared" si="290"/>
        <v>0</v>
      </c>
      <c r="Y3771" s="29">
        <v>3482.83</v>
      </c>
      <c r="Z3771" s="34">
        <f t="shared" si="291"/>
        <v>289000</v>
      </c>
      <c r="AA3771" s="34">
        <f t="shared" si="292"/>
        <v>5.1903114186851208E-2</v>
      </c>
      <c r="AB3771" s="35">
        <f t="shared" si="293"/>
        <v>7.6297577854671275</v>
      </c>
      <c r="AC3771" s="35">
        <f t="shared" si="294"/>
        <v>6.8512110726643591</v>
      </c>
      <c r="AD3771" s="6">
        <f>IFERROR(VLOOKUP(E3771,marginal!$A$2:$E$4826,4,FALSE),0)</f>
        <v>5297.5121893491078</v>
      </c>
    </row>
    <row r="3772" spans="1:30" x14ac:dyDescent="0.2">
      <c r="A3772" s="27" t="s">
        <v>6907</v>
      </c>
      <c r="B3772" s="6" t="s">
        <v>6924</v>
      </c>
      <c r="C3772" s="6" t="s">
        <v>6912</v>
      </c>
      <c r="D3772" s="4">
        <v>173731</v>
      </c>
      <c r="E3772" s="4">
        <v>174191</v>
      </c>
      <c r="F3772" s="5" t="s">
        <v>4550</v>
      </c>
      <c r="G3772" s="4">
        <v>174205</v>
      </c>
      <c r="H3772" s="5" t="s">
        <v>4564</v>
      </c>
      <c r="I3772" s="18">
        <v>45289</v>
      </c>
      <c r="J3772" s="28">
        <v>1309815534</v>
      </c>
      <c r="K3772" s="18">
        <v>45294</v>
      </c>
      <c r="L3772" s="18">
        <v>45322</v>
      </c>
      <c r="M3772" s="30">
        <v>1</v>
      </c>
      <c r="N3772" s="30">
        <v>5</v>
      </c>
      <c r="O3772" s="7">
        <v>10000</v>
      </c>
      <c r="P3772" s="30">
        <v>110</v>
      </c>
      <c r="Q3772" s="22">
        <v>3.3741050530766099E-2</v>
      </c>
      <c r="R3772" s="8">
        <v>10000</v>
      </c>
      <c r="S3772" s="4">
        <v>132</v>
      </c>
      <c r="T3772" s="10">
        <v>2317.19</v>
      </c>
      <c r="U3772" s="17" t="s">
        <v>6286</v>
      </c>
      <c r="V3772" s="21">
        <v>1</v>
      </c>
      <c r="W3772" s="9">
        <v>10000</v>
      </c>
      <c r="X3772" s="22">
        <f t="shared" si="290"/>
        <v>0</v>
      </c>
      <c r="Y3772" s="29">
        <v>2317.19</v>
      </c>
      <c r="Z3772" s="34">
        <f t="shared" si="291"/>
        <v>141000</v>
      </c>
      <c r="AA3772" s="34">
        <f t="shared" si="292"/>
        <v>7.0921985815602842E-2</v>
      </c>
      <c r="AB3772" s="35">
        <f t="shared" si="293"/>
        <v>7.8014184397163122</v>
      </c>
      <c r="AC3772" s="35">
        <f t="shared" si="294"/>
        <v>9.3617021276595747</v>
      </c>
      <c r="AD3772" s="6">
        <f>IFERROR(VLOOKUP(E3772,marginal!$A$2:$E$4826,4,FALSE),0)</f>
        <v>5297.5121893491078</v>
      </c>
    </row>
    <row r="3773" spans="1:30" x14ac:dyDescent="0.2">
      <c r="A3773" s="27" t="s">
        <v>6907</v>
      </c>
      <c r="B3773" s="6" t="s">
        <v>6920</v>
      </c>
      <c r="C3773" s="6" t="s">
        <v>6912</v>
      </c>
      <c r="D3773" s="4">
        <v>174157</v>
      </c>
      <c r="E3773" s="4">
        <v>174169</v>
      </c>
      <c r="F3773" s="5" t="s">
        <v>2148</v>
      </c>
      <c r="G3773" s="4">
        <v>174215</v>
      </c>
      <c r="H3773" s="5" t="s">
        <v>4565</v>
      </c>
      <c r="I3773" s="18">
        <v>45293</v>
      </c>
      <c r="J3773" s="28">
        <v>1311964375</v>
      </c>
      <c r="K3773" s="18">
        <v>45294</v>
      </c>
      <c r="L3773" s="18">
        <v>45322</v>
      </c>
      <c r="M3773" s="30">
        <v>1</v>
      </c>
      <c r="N3773" s="30">
        <v>1</v>
      </c>
      <c r="O3773" s="7">
        <v>10000</v>
      </c>
      <c r="P3773" s="30">
        <v>90</v>
      </c>
      <c r="Q3773" s="22">
        <v>5.9818464604665302E-3</v>
      </c>
      <c r="R3773" s="8">
        <v>6000</v>
      </c>
      <c r="S3773" s="4">
        <v>142</v>
      </c>
      <c r="T3773" s="10">
        <v>1503.37</v>
      </c>
      <c r="U3773" s="17" t="s">
        <v>6286</v>
      </c>
      <c r="V3773" s="21">
        <v>1</v>
      </c>
      <c r="W3773" s="9">
        <v>6000</v>
      </c>
      <c r="X3773" s="22">
        <f t="shared" si="290"/>
        <v>0</v>
      </c>
      <c r="Y3773" s="29">
        <v>1503.37</v>
      </c>
      <c r="Z3773" s="34">
        <f t="shared" si="291"/>
        <v>58000</v>
      </c>
      <c r="AA3773" s="34">
        <f t="shared" si="292"/>
        <v>0.10344827586206896</v>
      </c>
      <c r="AB3773" s="35">
        <f t="shared" si="293"/>
        <v>9.3103448275862064</v>
      </c>
      <c r="AC3773" s="35">
        <f t="shared" si="294"/>
        <v>14.689655172413794</v>
      </c>
      <c r="AD3773" s="6">
        <f>IFERROR(VLOOKUP(E3773,marginal!$A$2:$E$4826,4,FALSE),0)</f>
        <v>17354.130769230698</v>
      </c>
    </row>
    <row r="3774" spans="1:30" x14ac:dyDescent="0.2">
      <c r="A3774" s="27" t="s">
        <v>6907</v>
      </c>
      <c r="B3774" s="6" t="s">
        <v>6918</v>
      </c>
      <c r="C3774" s="6" t="s">
        <v>6912</v>
      </c>
      <c r="D3774" s="4">
        <v>157679</v>
      </c>
      <c r="E3774" s="4">
        <v>174441</v>
      </c>
      <c r="F3774" s="5" t="s">
        <v>4566</v>
      </c>
      <c r="G3774" s="4">
        <v>174446</v>
      </c>
      <c r="H3774" s="5" t="s">
        <v>4567</v>
      </c>
      <c r="I3774" s="18">
        <v>45115</v>
      </c>
      <c r="J3774" s="28">
        <v>1189143016</v>
      </c>
      <c r="K3774" s="18">
        <v>45296</v>
      </c>
      <c r="L3774" s="18">
        <v>45322</v>
      </c>
      <c r="M3774" s="30">
        <v>1</v>
      </c>
      <c r="N3774" s="30">
        <v>5</v>
      </c>
      <c r="O3774" s="7">
        <v>7000</v>
      </c>
      <c r="P3774" s="30">
        <v>126</v>
      </c>
      <c r="Q3774" s="22">
        <v>3.3741050530766176E-2</v>
      </c>
      <c r="R3774" s="8">
        <v>7000</v>
      </c>
      <c r="S3774" s="4">
        <v>142</v>
      </c>
      <c r="T3774" s="10">
        <v>1758.65</v>
      </c>
      <c r="U3774" s="17" t="s">
        <v>6286</v>
      </c>
      <c r="V3774" s="21">
        <v>1</v>
      </c>
      <c r="W3774" s="9">
        <v>7000</v>
      </c>
      <c r="X3774" s="22">
        <f t="shared" si="290"/>
        <v>0</v>
      </c>
      <c r="Y3774" s="29">
        <v>1758.65</v>
      </c>
      <c r="Z3774" s="34">
        <f t="shared" si="291"/>
        <v>141000</v>
      </c>
      <c r="AA3774" s="34">
        <f t="shared" si="292"/>
        <v>4.9645390070921988E-2</v>
      </c>
      <c r="AB3774" s="35">
        <f t="shared" si="293"/>
        <v>6.2553191489361701</v>
      </c>
      <c r="AC3774" s="35">
        <f t="shared" si="294"/>
        <v>7.0496453900709222</v>
      </c>
      <c r="AD3774" s="6">
        <f>IFERROR(VLOOKUP(E3774,marginal!$A$2:$E$4826,4,FALSE),0)</f>
        <v>2951.2230769230732</v>
      </c>
    </row>
    <row r="3775" spans="1:30" x14ac:dyDescent="0.2">
      <c r="A3775" s="27" t="s">
        <v>6907</v>
      </c>
      <c r="B3775" s="6" t="s">
        <v>6918</v>
      </c>
      <c r="C3775" s="6" t="s">
        <v>6912</v>
      </c>
      <c r="D3775" s="4">
        <v>167611</v>
      </c>
      <c r="E3775" s="4">
        <v>174441</v>
      </c>
      <c r="F3775" s="5" t="s">
        <v>4566</v>
      </c>
      <c r="G3775" s="4">
        <v>174442</v>
      </c>
      <c r="H3775" s="5" t="s">
        <v>4568</v>
      </c>
      <c r="I3775" s="18">
        <v>45224</v>
      </c>
      <c r="J3775" s="28">
        <v>1266303582</v>
      </c>
      <c r="K3775" s="18">
        <v>45296</v>
      </c>
      <c r="L3775" s="18">
        <v>45322</v>
      </c>
      <c r="M3775" s="30">
        <v>1</v>
      </c>
      <c r="N3775" s="30">
        <v>9</v>
      </c>
      <c r="O3775" s="7">
        <v>5000</v>
      </c>
      <c r="P3775" s="30">
        <v>147</v>
      </c>
      <c r="Q3775" s="22">
        <v>7.9000519063171556E-2</v>
      </c>
      <c r="R3775" s="8">
        <v>7000</v>
      </c>
      <c r="S3775" s="4">
        <v>142</v>
      </c>
      <c r="T3775" s="10">
        <v>1758.65</v>
      </c>
      <c r="U3775" s="17" t="s">
        <v>6286</v>
      </c>
      <c r="V3775" s="21">
        <v>1</v>
      </c>
      <c r="W3775" s="9">
        <v>7000</v>
      </c>
      <c r="X3775" s="22">
        <f t="shared" si="290"/>
        <v>0</v>
      </c>
      <c r="Y3775" s="29">
        <v>1758.65</v>
      </c>
      <c r="Z3775" s="34">
        <f t="shared" si="291"/>
        <v>349000</v>
      </c>
      <c r="AA3775" s="34">
        <f t="shared" si="292"/>
        <v>2.0057306590257881E-2</v>
      </c>
      <c r="AB3775" s="35">
        <f t="shared" si="293"/>
        <v>2.9484240687679084</v>
      </c>
      <c r="AC3775" s="35">
        <f t="shared" si="294"/>
        <v>2.848137535816619</v>
      </c>
      <c r="AD3775" s="6">
        <f>IFERROR(VLOOKUP(E3775,marginal!$A$2:$E$4826,4,FALSE),0)</f>
        <v>2951.2230769230732</v>
      </c>
    </row>
    <row r="3776" spans="1:30" x14ac:dyDescent="0.2">
      <c r="A3776" s="27" t="s">
        <v>6907</v>
      </c>
      <c r="B3776" s="6" t="s">
        <v>6918</v>
      </c>
      <c r="C3776" s="6" t="s">
        <v>6912</v>
      </c>
      <c r="D3776" s="4">
        <v>173463</v>
      </c>
      <c r="E3776" s="4">
        <v>174441</v>
      </c>
      <c r="F3776" s="5" t="s">
        <v>4566</v>
      </c>
      <c r="G3776" s="4">
        <v>174443</v>
      </c>
      <c r="H3776" s="5" t="s">
        <v>4569</v>
      </c>
      <c r="I3776" s="18">
        <v>45286</v>
      </c>
      <c r="J3776" s="28">
        <v>1308141727</v>
      </c>
      <c r="K3776" s="18">
        <v>45296</v>
      </c>
      <c r="L3776" s="18">
        <v>45322</v>
      </c>
      <c r="M3776" s="30">
        <v>1</v>
      </c>
      <c r="N3776" s="30">
        <v>10</v>
      </c>
      <c r="O3776" s="7">
        <v>5000</v>
      </c>
      <c r="P3776" s="30">
        <v>147</v>
      </c>
      <c r="Q3776" s="22">
        <v>0.11226939921536</v>
      </c>
      <c r="R3776" s="8">
        <v>7000</v>
      </c>
      <c r="S3776" s="4">
        <v>142</v>
      </c>
      <c r="T3776" s="10">
        <v>1758.65</v>
      </c>
      <c r="U3776" s="17" t="s">
        <v>6286</v>
      </c>
      <c r="V3776" s="21">
        <v>1</v>
      </c>
      <c r="W3776" s="9">
        <v>7000</v>
      </c>
      <c r="X3776" s="22">
        <f t="shared" si="290"/>
        <v>0</v>
      </c>
      <c r="Y3776" s="29">
        <v>1758.65</v>
      </c>
      <c r="Z3776" s="34">
        <f t="shared" si="291"/>
        <v>289000</v>
      </c>
      <c r="AA3776" s="34">
        <f t="shared" si="292"/>
        <v>2.4221453287197232E-2</v>
      </c>
      <c r="AB3776" s="35">
        <f t="shared" si="293"/>
        <v>3.5605536332179932</v>
      </c>
      <c r="AC3776" s="35">
        <f t="shared" si="294"/>
        <v>3.4394463667820068</v>
      </c>
      <c r="AD3776" s="6">
        <f>IFERROR(VLOOKUP(E3776,marginal!$A$2:$E$4826,4,FALSE),0)</f>
        <v>2951.2230769230732</v>
      </c>
    </row>
    <row r="3777" spans="1:30" x14ac:dyDescent="0.2">
      <c r="A3777" s="27" t="s">
        <v>6907</v>
      </c>
      <c r="B3777" s="6" t="s">
        <v>6918</v>
      </c>
      <c r="C3777" s="6" t="s">
        <v>6912</v>
      </c>
      <c r="D3777" s="4">
        <v>173764</v>
      </c>
      <c r="E3777" s="4">
        <v>174441</v>
      </c>
      <c r="F3777" s="5" t="s">
        <v>4566</v>
      </c>
      <c r="G3777" s="4">
        <v>174444</v>
      </c>
      <c r="H3777" s="5" t="s">
        <v>4570</v>
      </c>
      <c r="I3777" s="18">
        <v>45289</v>
      </c>
      <c r="J3777" s="28">
        <v>1309919610</v>
      </c>
      <c r="K3777" s="18">
        <v>45296</v>
      </c>
      <c r="L3777" s="18">
        <v>45322</v>
      </c>
      <c r="M3777" s="30">
        <v>1</v>
      </c>
      <c r="N3777" s="30">
        <v>10</v>
      </c>
      <c r="O3777" s="7">
        <v>9000</v>
      </c>
      <c r="P3777" s="30">
        <v>146</v>
      </c>
      <c r="Q3777" s="22">
        <v>0.11226939921536</v>
      </c>
      <c r="R3777" s="8">
        <v>7000</v>
      </c>
      <c r="S3777" s="4">
        <v>142</v>
      </c>
      <c r="T3777" s="10">
        <v>1758.65</v>
      </c>
      <c r="U3777" s="17" t="s">
        <v>6286</v>
      </c>
      <c r="V3777" s="21">
        <v>1</v>
      </c>
      <c r="W3777" s="9">
        <v>7000</v>
      </c>
      <c r="X3777" s="22">
        <f t="shared" si="290"/>
        <v>0</v>
      </c>
      <c r="Y3777" s="29">
        <v>1758.65</v>
      </c>
      <c r="Z3777" s="34">
        <f t="shared" si="291"/>
        <v>289000</v>
      </c>
      <c r="AA3777" s="34">
        <f t="shared" si="292"/>
        <v>2.4221453287197232E-2</v>
      </c>
      <c r="AB3777" s="35">
        <f t="shared" si="293"/>
        <v>3.5363321799307958</v>
      </c>
      <c r="AC3777" s="35">
        <f t="shared" si="294"/>
        <v>3.4394463667820068</v>
      </c>
      <c r="AD3777" s="6">
        <f>IFERROR(VLOOKUP(E3777,marginal!$A$2:$E$4826,4,FALSE),0)</f>
        <v>2951.2230769230732</v>
      </c>
    </row>
    <row r="3778" spans="1:30" x14ac:dyDescent="0.2">
      <c r="A3778" s="27" t="s">
        <v>6907</v>
      </c>
      <c r="B3778" s="6" t="s">
        <v>6918</v>
      </c>
      <c r="C3778" s="6" t="s">
        <v>6912</v>
      </c>
      <c r="D3778" s="4">
        <v>174208</v>
      </c>
      <c r="E3778" s="4">
        <v>174441</v>
      </c>
      <c r="F3778" s="5" t="s">
        <v>4566</v>
      </c>
      <c r="G3778" s="4">
        <v>174445</v>
      </c>
      <c r="H3778" s="5" t="s">
        <v>4571</v>
      </c>
      <c r="I3778" s="18">
        <v>45293</v>
      </c>
      <c r="J3778" s="28">
        <v>1312164012</v>
      </c>
      <c r="K3778" s="18">
        <v>45296</v>
      </c>
      <c r="L3778" s="18">
        <v>45322</v>
      </c>
      <c r="M3778" s="30">
        <v>1</v>
      </c>
      <c r="N3778" s="30">
        <v>10</v>
      </c>
      <c r="O3778" s="7">
        <v>5000</v>
      </c>
      <c r="P3778" s="30">
        <v>147</v>
      </c>
      <c r="Q3778" s="22">
        <v>0.11226939921536</v>
      </c>
      <c r="R3778" s="8">
        <v>7000</v>
      </c>
      <c r="S3778" s="4">
        <v>142</v>
      </c>
      <c r="T3778" s="10">
        <v>1758.65</v>
      </c>
      <c r="U3778" s="17" t="s">
        <v>6286</v>
      </c>
      <c r="V3778" s="21">
        <v>1</v>
      </c>
      <c r="W3778" s="9">
        <v>7000</v>
      </c>
      <c r="X3778" s="22">
        <f t="shared" si="290"/>
        <v>0</v>
      </c>
      <c r="Y3778" s="29">
        <v>1758.65</v>
      </c>
      <c r="Z3778" s="34">
        <f t="shared" si="291"/>
        <v>289000</v>
      </c>
      <c r="AA3778" s="34">
        <f t="shared" si="292"/>
        <v>2.4221453287197232E-2</v>
      </c>
      <c r="AB3778" s="35">
        <f t="shared" si="293"/>
        <v>3.5605536332179932</v>
      </c>
      <c r="AC3778" s="35">
        <f t="shared" si="294"/>
        <v>3.4394463667820068</v>
      </c>
      <c r="AD3778" s="6">
        <f>IFERROR(VLOOKUP(E3778,marginal!$A$2:$E$4826,4,FALSE),0)</f>
        <v>2951.2230769230732</v>
      </c>
    </row>
    <row r="3779" spans="1:30" x14ac:dyDescent="0.2">
      <c r="A3779" s="27" t="s">
        <v>6907</v>
      </c>
      <c r="B3779" s="6" t="s">
        <v>6913</v>
      </c>
      <c r="C3779" s="6" t="s">
        <v>6912</v>
      </c>
      <c r="D3779" s="4">
        <v>174163</v>
      </c>
      <c r="E3779" s="4">
        <v>174309</v>
      </c>
      <c r="F3779" s="5" t="s">
        <v>4572</v>
      </c>
      <c r="G3779" s="4">
        <v>174312</v>
      </c>
      <c r="H3779" s="5" t="s">
        <v>4573</v>
      </c>
      <c r="I3779" s="18">
        <v>45294</v>
      </c>
      <c r="J3779" s="28">
        <v>1312010019</v>
      </c>
      <c r="K3779" s="18">
        <v>45295</v>
      </c>
      <c r="L3779" s="18">
        <v>45322</v>
      </c>
      <c r="M3779" s="30">
        <v>1</v>
      </c>
      <c r="N3779" s="30">
        <v>10</v>
      </c>
      <c r="O3779" s="7">
        <v>5000</v>
      </c>
      <c r="P3779" s="30">
        <v>147</v>
      </c>
      <c r="Q3779" s="22">
        <v>0.11226939921536</v>
      </c>
      <c r="R3779" s="8">
        <v>10000</v>
      </c>
      <c r="S3779" s="4">
        <v>90</v>
      </c>
      <c r="T3779" s="10">
        <v>1544.8</v>
      </c>
      <c r="U3779" s="17" t="s">
        <v>6286</v>
      </c>
      <c r="V3779" s="21">
        <v>1</v>
      </c>
      <c r="W3779" s="9">
        <v>10000</v>
      </c>
      <c r="X3779" s="22">
        <f t="shared" ref="X3779:X3842" si="295">W3779/R3779-1</f>
        <v>0</v>
      </c>
      <c r="Y3779" s="29">
        <v>1544.8</v>
      </c>
      <c r="Z3779" s="34">
        <f t="shared" ref="Z3779:Z3842" si="296">SUMIFS($R:$R,$L:$L,$L3779,$N:$N,$N3779)</f>
        <v>289000</v>
      </c>
      <c r="AA3779" s="34">
        <f t="shared" ref="AA3779:AA3842" si="297">$R3779/Z3779</f>
        <v>3.4602076124567477E-2</v>
      </c>
      <c r="AB3779" s="35">
        <f t="shared" ref="AB3779:AB3842" si="298">AA3779*$P3779</f>
        <v>5.0865051903114189</v>
      </c>
      <c r="AC3779" s="35">
        <f t="shared" ref="AC3779:AC3842" si="299">AA3779*$S3779</f>
        <v>3.1141868512110729</v>
      </c>
      <c r="AD3779" s="6">
        <f>IFERROR(VLOOKUP(E3779,marginal!$A$2:$E$4826,4,FALSE),0)</f>
        <v>1413.87230769231</v>
      </c>
    </row>
    <row r="3780" spans="1:30" x14ac:dyDescent="0.2">
      <c r="A3780" s="27" t="s">
        <v>6907</v>
      </c>
      <c r="B3780" s="6" t="s">
        <v>6913</v>
      </c>
      <c r="C3780" s="6" t="s">
        <v>6912</v>
      </c>
      <c r="D3780" s="4">
        <v>174166</v>
      </c>
      <c r="E3780" s="4">
        <v>174309</v>
      </c>
      <c r="F3780" s="5" t="s">
        <v>4572</v>
      </c>
      <c r="G3780" s="4">
        <v>174310</v>
      </c>
      <c r="H3780" s="5" t="s">
        <v>4574</v>
      </c>
      <c r="I3780" s="18">
        <v>45294</v>
      </c>
      <c r="J3780" s="28">
        <v>1312009096</v>
      </c>
      <c r="K3780" s="18">
        <v>45295</v>
      </c>
      <c r="L3780" s="18">
        <v>45322</v>
      </c>
      <c r="M3780" s="30">
        <v>1</v>
      </c>
      <c r="N3780" s="30">
        <v>9</v>
      </c>
      <c r="O3780" s="7">
        <v>20000</v>
      </c>
      <c r="P3780" s="30">
        <v>147</v>
      </c>
      <c r="Q3780" s="22">
        <v>7.9000519063170294E-2</v>
      </c>
      <c r="R3780" s="8">
        <v>20000</v>
      </c>
      <c r="S3780" s="4">
        <v>90</v>
      </c>
      <c r="T3780" s="10">
        <v>3089.74</v>
      </c>
      <c r="U3780" s="17" t="s">
        <v>6286</v>
      </c>
      <c r="V3780" s="21">
        <v>1</v>
      </c>
      <c r="W3780" s="9">
        <v>20000</v>
      </c>
      <c r="X3780" s="22">
        <f t="shared" si="295"/>
        <v>0</v>
      </c>
      <c r="Y3780" s="29">
        <v>3089.74</v>
      </c>
      <c r="Z3780" s="34">
        <f t="shared" si="296"/>
        <v>349000</v>
      </c>
      <c r="AA3780" s="34">
        <f t="shared" si="297"/>
        <v>5.730659025787966E-2</v>
      </c>
      <c r="AB3780" s="35">
        <f t="shared" si="298"/>
        <v>8.4240687679083095</v>
      </c>
      <c r="AC3780" s="35">
        <f t="shared" si="299"/>
        <v>5.1575931232091694</v>
      </c>
      <c r="AD3780" s="6">
        <f>IFERROR(VLOOKUP(E3780,marginal!$A$2:$E$4826,4,FALSE),0)</f>
        <v>1413.87230769231</v>
      </c>
    </row>
    <row r="3781" spans="1:30" x14ac:dyDescent="0.2">
      <c r="A3781" s="27" t="s">
        <v>6907</v>
      </c>
      <c r="B3781" s="6" t="s">
        <v>6913</v>
      </c>
      <c r="C3781" s="6" t="s">
        <v>6912</v>
      </c>
      <c r="D3781" s="4">
        <v>174164</v>
      </c>
      <c r="E3781" s="4">
        <v>174309</v>
      </c>
      <c r="F3781" s="5" t="s">
        <v>4572</v>
      </c>
      <c r="G3781" s="4">
        <v>174311</v>
      </c>
      <c r="H3781" s="5" t="s">
        <v>4575</v>
      </c>
      <c r="I3781" s="18">
        <v>45293</v>
      </c>
      <c r="J3781" s="28">
        <v>1312010502</v>
      </c>
      <c r="K3781" s="18">
        <v>45295</v>
      </c>
      <c r="L3781" s="18">
        <v>45322</v>
      </c>
      <c r="M3781" s="30">
        <v>1</v>
      </c>
      <c r="N3781" s="30">
        <v>10</v>
      </c>
      <c r="O3781" s="7">
        <v>5000</v>
      </c>
      <c r="P3781" s="30">
        <v>147</v>
      </c>
      <c r="Q3781" s="22">
        <v>0.11226939921536</v>
      </c>
      <c r="R3781" s="8">
        <v>10000</v>
      </c>
      <c r="S3781" s="4">
        <v>90</v>
      </c>
      <c r="T3781" s="10">
        <v>1544.8</v>
      </c>
      <c r="U3781" s="17" t="s">
        <v>6286</v>
      </c>
      <c r="V3781" s="21">
        <v>1</v>
      </c>
      <c r="W3781" s="9">
        <v>10000</v>
      </c>
      <c r="X3781" s="22">
        <f t="shared" si="295"/>
        <v>0</v>
      </c>
      <c r="Y3781" s="29">
        <v>1544.8</v>
      </c>
      <c r="Z3781" s="34">
        <f t="shared" si="296"/>
        <v>289000</v>
      </c>
      <c r="AA3781" s="34">
        <f t="shared" si="297"/>
        <v>3.4602076124567477E-2</v>
      </c>
      <c r="AB3781" s="35">
        <f t="shared" si="298"/>
        <v>5.0865051903114189</v>
      </c>
      <c r="AC3781" s="35">
        <f t="shared" si="299"/>
        <v>3.1141868512110729</v>
      </c>
      <c r="AD3781" s="6">
        <f>IFERROR(VLOOKUP(E3781,marginal!$A$2:$E$4826,4,FALSE),0)</f>
        <v>1413.87230769231</v>
      </c>
    </row>
    <row r="3782" spans="1:30" x14ac:dyDescent="0.2">
      <c r="A3782" s="27" t="s">
        <v>6907</v>
      </c>
      <c r="B3782" s="6" t="s">
        <v>6913</v>
      </c>
      <c r="C3782" s="6" t="s">
        <v>6912</v>
      </c>
      <c r="D3782" s="4">
        <v>174162</v>
      </c>
      <c r="E3782" s="4">
        <v>174309</v>
      </c>
      <c r="F3782" s="5" t="s">
        <v>4572</v>
      </c>
      <c r="G3782" s="4">
        <v>174313</v>
      </c>
      <c r="H3782" s="5" t="s">
        <v>4576</v>
      </c>
      <c r="I3782" s="18">
        <v>45293</v>
      </c>
      <c r="J3782" s="28">
        <v>1312009561</v>
      </c>
      <c r="K3782" s="18">
        <v>45295</v>
      </c>
      <c r="L3782" s="18">
        <v>45322</v>
      </c>
      <c r="M3782" s="30">
        <v>1</v>
      </c>
      <c r="N3782" s="30">
        <v>8</v>
      </c>
      <c r="O3782" s="7">
        <v>10000</v>
      </c>
      <c r="P3782" s="30">
        <v>132</v>
      </c>
      <c r="Q3782" s="22">
        <v>5.8283715876113903E-2</v>
      </c>
      <c r="R3782" s="8">
        <v>28000</v>
      </c>
      <c r="S3782" s="4">
        <v>90</v>
      </c>
      <c r="T3782" s="10">
        <v>4331.1400000000003</v>
      </c>
      <c r="U3782" s="17" t="s">
        <v>6286</v>
      </c>
      <c r="V3782" s="21">
        <v>1</v>
      </c>
      <c r="W3782" s="9">
        <v>28000</v>
      </c>
      <c r="X3782" s="22">
        <f t="shared" si="295"/>
        <v>0</v>
      </c>
      <c r="Y3782" s="29">
        <v>4331.1400000000003</v>
      </c>
      <c r="Z3782" s="34">
        <f t="shared" si="296"/>
        <v>288000</v>
      </c>
      <c r="AA3782" s="34">
        <f t="shared" si="297"/>
        <v>9.7222222222222224E-2</v>
      </c>
      <c r="AB3782" s="35">
        <f t="shared" si="298"/>
        <v>12.833333333333334</v>
      </c>
      <c r="AC3782" s="35">
        <f t="shared" si="299"/>
        <v>8.75</v>
      </c>
      <c r="AD3782" s="6">
        <f>IFERROR(VLOOKUP(E3782,marginal!$A$2:$E$4826,4,FALSE),0)</f>
        <v>1413.87230769231</v>
      </c>
    </row>
    <row r="3783" spans="1:30" x14ac:dyDescent="0.2">
      <c r="A3783" s="27" t="s">
        <v>6907</v>
      </c>
      <c r="B3783" s="6" t="s">
        <v>6913</v>
      </c>
      <c r="C3783" s="6" t="s">
        <v>6912</v>
      </c>
      <c r="D3783" s="4">
        <v>174213</v>
      </c>
      <c r="E3783" s="4">
        <v>174309</v>
      </c>
      <c r="F3783" s="5" t="s">
        <v>4572</v>
      </c>
      <c r="G3783" s="4">
        <v>174314</v>
      </c>
      <c r="H3783" s="5" t="s">
        <v>4577</v>
      </c>
      <c r="I3783" s="18">
        <v>45293</v>
      </c>
      <c r="J3783" s="28">
        <v>1312144676</v>
      </c>
      <c r="K3783" s="18">
        <v>45295</v>
      </c>
      <c r="L3783" s="18">
        <v>45322</v>
      </c>
      <c r="M3783" s="30">
        <v>1</v>
      </c>
      <c r="N3783" s="30">
        <v>8</v>
      </c>
      <c r="O3783" s="7">
        <v>15000</v>
      </c>
      <c r="P3783" s="30">
        <v>132</v>
      </c>
      <c r="Q3783" s="22">
        <v>5.8283715876113903E-2</v>
      </c>
      <c r="R3783" s="8">
        <v>15000</v>
      </c>
      <c r="S3783" s="4">
        <v>90</v>
      </c>
      <c r="T3783" s="10">
        <v>2324.0300000000002</v>
      </c>
      <c r="U3783" s="17" t="s">
        <v>6286</v>
      </c>
      <c r="V3783" s="21">
        <v>1</v>
      </c>
      <c r="W3783" s="9">
        <v>15000</v>
      </c>
      <c r="X3783" s="22">
        <f t="shared" si="295"/>
        <v>0</v>
      </c>
      <c r="Y3783" s="29">
        <v>2324.0300000000002</v>
      </c>
      <c r="Z3783" s="34">
        <f t="shared" si="296"/>
        <v>288000</v>
      </c>
      <c r="AA3783" s="34">
        <f t="shared" si="297"/>
        <v>5.2083333333333336E-2</v>
      </c>
      <c r="AB3783" s="35">
        <f t="shared" si="298"/>
        <v>6.875</v>
      </c>
      <c r="AC3783" s="35">
        <f t="shared" si="299"/>
        <v>4.6875</v>
      </c>
      <c r="AD3783" s="6">
        <f>IFERROR(VLOOKUP(E3783,marginal!$A$2:$E$4826,4,FALSE),0)</f>
        <v>1413.87230769231</v>
      </c>
    </row>
    <row r="3784" spans="1:30" x14ac:dyDescent="0.2">
      <c r="A3784" s="27" t="s">
        <v>6907</v>
      </c>
      <c r="B3784" s="6" t="s">
        <v>6913</v>
      </c>
      <c r="C3784" s="6" t="s">
        <v>6912</v>
      </c>
      <c r="D3784" s="4">
        <v>174214</v>
      </c>
      <c r="E3784" s="4">
        <v>174309</v>
      </c>
      <c r="F3784" s="5" t="s">
        <v>4572</v>
      </c>
      <c r="G3784" s="4">
        <v>174315</v>
      </c>
      <c r="H3784" s="5" t="s">
        <v>4578</v>
      </c>
      <c r="I3784" s="18">
        <v>45294</v>
      </c>
      <c r="J3784" s="28">
        <v>1312145027</v>
      </c>
      <c r="K3784" s="18">
        <v>45295</v>
      </c>
      <c r="L3784" s="18">
        <v>45322</v>
      </c>
      <c r="M3784" s="30">
        <v>1</v>
      </c>
      <c r="N3784" s="30">
        <v>6</v>
      </c>
      <c r="O3784" s="7">
        <v>10000</v>
      </c>
      <c r="P3784" s="30">
        <v>115</v>
      </c>
      <c r="Q3784" s="22">
        <v>3.97705569269148E-2</v>
      </c>
      <c r="R3784" s="8">
        <v>15000</v>
      </c>
      <c r="S3784" s="4">
        <v>90</v>
      </c>
      <c r="T3784" s="10">
        <v>2324.0300000000002</v>
      </c>
      <c r="U3784" s="17" t="s">
        <v>6286</v>
      </c>
      <c r="V3784" s="21">
        <v>1</v>
      </c>
      <c r="W3784" s="9">
        <v>15000</v>
      </c>
      <c r="X3784" s="22">
        <f t="shared" si="295"/>
        <v>0</v>
      </c>
      <c r="Y3784" s="29">
        <v>2324.0300000000002</v>
      </c>
      <c r="Z3784" s="34">
        <f t="shared" si="296"/>
        <v>136000</v>
      </c>
      <c r="AA3784" s="34">
        <f t="shared" si="297"/>
        <v>0.11029411764705882</v>
      </c>
      <c r="AB3784" s="35">
        <f t="shared" si="298"/>
        <v>12.683823529411764</v>
      </c>
      <c r="AC3784" s="35">
        <f t="shared" si="299"/>
        <v>9.9264705882352935</v>
      </c>
      <c r="AD3784" s="6">
        <f>IFERROR(VLOOKUP(E3784,marginal!$A$2:$E$4826,4,FALSE),0)</f>
        <v>1413.87230769231</v>
      </c>
    </row>
    <row r="3785" spans="1:30" x14ac:dyDescent="0.2">
      <c r="A3785" s="27" t="s">
        <v>6907</v>
      </c>
      <c r="B3785" s="6" t="s">
        <v>6913</v>
      </c>
      <c r="C3785" s="6" t="s">
        <v>6912</v>
      </c>
      <c r="D3785" s="4">
        <v>173683</v>
      </c>
      <c r="E3785" s="4">
        <v>174272</v>
      </c>
      <c r="F3785" s="5" t="s">
        <v>4579</v>
      </c>
      <c r="G3785" s="4">
        <v>174273</v>
      </c>
      <c r="H3785" s="5" t="s">
        <v>4580</v>
      </c>
      <c r="I3785" s="18">
        <v>45288</v>
      </c>
      <c r="J3785" s="28">
        <v>1309703323</v>
      </c>
      <c r="K3785" s="18">
        <v>45294</v>
      </c>
      <c r="L3785" s="18">
        <v>45322</v>
      </c>
      <c r="M3785" s="30">
        <v>1</v>
      </c>
      <c r="N3785" s="30">
        <v>8</v>
      </c>
      <c r="O3785" s="7">
        <v>20000</v>
      </c>
      <c r="P3785" s="30">
        <v>132</v>
      </c>
      <c r="Q3785" s="22">
        <v>5.8283715876113903E-2</v>
      </c>
      <c r="R3785" s="8">
        <v>20000</v>
      </c>
      <c r="S3785" s="4">
        <v>90</v>
      </c>
      <c r="T3785" s="10">
        <v>3089.74</v>
      </c>
      <c r="U3785" s="17" t="s">
        <v>6286</v>
      </c>
      <c r="V3785" s="21">
        <v>1</v>
      </c>
      <c r="W3785" s="9">
        <v>20000</v>
      </c>
      <c r="X3785" s="22">
        <f t="shared" si="295"/>
        <v>0</v>
      </c>
      <c r="Y3785" s="29">
        <v>3089.74</v>
      </c>
      <c r="Z3785" s="34">
        <f t="shared" si="296"/>
        <v>288000</v>
      </c>
      <c r="AA3785" s="34">
        <f t="shared" si="297"/>
        <v>6.9444444444444448E-2</v>
      </c>
      <c r="AB3785" s="35">
        <f t="shared" si="298"/>
        <v>9.1666666666666679</v>
      </c>
      <c r="AC3785" s="35">
        <f t="shared" si="299"/>
        <v>6.25</v>
      </c>
      <c r="AD3785" s="6">
        <f>IFERROR(VLOOKUP(E3785,marginal!$A$2:$E$4826,4,FALSE),0)</f>
        <v>2224.9179999999801</v>
      </c>
    </row>
    <row r="3786" spans="1:30" x14ac:dyDescent="0.2">
      <c r="A3786" s="27" t="s">
        <v>6907</v>
      </c>
      <c r="B3786" s="6" t="s">
        <v>6913</v>
      </c>
      <c r="C3786" s="6" t="s">
        <v>6912</v>
      </c>
      <c r="D3786" s="4">
        <v>173684</v>
      </c>
      <c r="E3786" s="4">
        <v>174272</v>
      </c>
      <c r="F3786" s="5" t="s">
        <v>4579</v>
      </c>
      <c r="G3786" s="4">
        <v>174274</v>
      </c>
      <c r="H3786" s="5" t="s">
        <v>4581</v>
      </c>
      <c r="I3786" s="18">
        <v>45288</v>
      </c>
      <c r="J3786" s="28">
        <v>1309703536</v>
      </c>
      <c r="K3786" s="18">
        <v>45294</v>
      </c>
      <c r="L3786" s="18">
        <v>45322</v>
      </c>
      <c r="M3786" s="30">
        <v>1</v>
      </c>
      <c r="N3786" s="30">
        <v>7</v>
      </c>
      <c r="O3786" s="7">
        <v>10000</v>
      </c>
      <c r="P3786" s="30">
        <v>127</v>
      </c>
      <c r="Q3786" s="22">
        <v>5.24391097594855E-2</v>
      </c>
      <c r="R3786" s="8">
        <v>5000</v>
      </c>
      <c r="S3786" s="4">
        <v>147</v>
      </c>
      <c r="T3786" s="10">
        <v>1303.3399999999999</v>
      </c>
      <c r="U3786" s="17" t="s">
        <v>6286</v>
      </c>
      <c r="V3786" s="21">
        <v>1</v>
      </c>
      <c r="W3786" s="9">
        <v>5000</v>
      </c>
      <c r="X3786" s="22">
        <f t="shared" si="295"/>
        <v>0</v>
      </c>
      <c r="Y3786" s="29">
        <v>1303.3399999999999</v>
      </c>
      <c r="Z3786" s="34">
        <f t="shared" si="296"/>
        <v>158000</v>
      </c>
      <c r="AA3786" s="34">
        <f t="shared" si="297"/>
        <v>3.1645569620253167E-2</v>
      </c>
      <c r="AB3786" s="35">
        <f t="shared" si="298"/>
        <v>4.018987341772152</v>
      </c>
      <c r="AC3786" s="35">
        <f t="shared" si="299"/>
        <v>4.6518987341772151</v>
      </c>
      <c r="AD3786" s="6">
        <f>IFERROR(VLOOKUP(E3786,marginal!$A$2:$E$4826,4,FALSE),0)</f>
        <v>2224.9179999999801</v>
      </c>
    </row>
    <row r="3787" spans="1:30" x14ac:dyDescent="0.2">
      <c r="A3787" s="27" t="s">
        <v>6907</v>
      </c>
      <c r="B3787" s="6" t="s">
        <v>6913</v>
      </c>
      <c r="C3787" s="6" t="s">
        <v>6912</v>
      </c>
      <c r="D3787" s="4">
        <v>173685</v>
      </c>
      <c r="E3787" s="4">
        <v>174272</v>
      </c>
      <c r="F3787" s="5" t="s">
        <v>4579</v>
      </c>
      <c r="G3787" s="4">
        <v>174275</v>
      </c>
      <c r="H3787" s="5" t="s">
        <v>4582</v>
      </c>
      <c r="I3787" s="18">
        <v>45288</v>
      </c>
      <c r="J3787" s="28">
        <v>1309703680</v>
      </c>
      <c r="K3787" s="18">
        <v>45294</v>
      </c>
      <c r="L3787" s="18">
        <v>45322</v>
      </c>
      <c r="M3787" s="30">
        <v>1</v>
      </c>
      <c r="N3787" s="30">
        <v>9</v>
      </c>
      <c r="O3787" s="7">
        <v>10000</v>
      </c>
      <c r="P3787" s="30">
        <v>147</v>
      </c>
      <c r="Q3787" s="22">
        <v>7.9000519063170294E-2</v>
      </c>
      <c r="R3787" s="8">
        <v>20000</v>
      </c>
      <c r="S3787" s="4">
        <v>90</v>
      </c>
      <c r="T3787" s="10">
        <v>3089.74</v>
      </c>
      <c r="U3787" s="17" t="s">
        <v>6286</v>
      </c>
      <c r="V3787" s="21">
        <v>1</v>
      </c>
      <c r="W3787" s="9">
        <v>20000</v>
      </c>
      <c r="X3787" s="22">
        <f t="shared" si="295"/>
        <v>0</v>
      </c>
      <c r="Y3787" s="29">
        <v>3089.74</v>
      </c>
      <c r="Z3787" s="34">
        <f t="shared" si="296"/>
        <v>349000</v>
      </c>
      <c r="AA3787" s="34">
        <f t="shared" si="297"/>
        <v>5.730659025787966E-2</v>
      </c>
      <c r="AB3787" s="35">
        <f t="shared" si="298"/>
        <v>8.4240687679083095</v>
      </c>
      <c r="AC3787" s="35">
        <f t="shared" si="299"/>
        <v>5.1575931232091694</v>
      </c>
      <c r="AD3787" s="6">
        <f>IFERROR(VLOOKUP(E3787,marginal!$A$2:$E$4826,4,FALSE),0)</f>
        <v>2224.9179999999801</v>
      </c>
    </row>
    <row r="3788" spans="1:30" x14ac:dyDescent="0.2">
      <c r="A3788" s="27" t="s">
        <v>6907</v>
      </c>
      <c r="B3788" s="6" t="s">
        <v>6913</v>
      </c>
      <c r="C3788" s="6" t="s">
        <v>6912</v>
      </c>
      <c r="D3788" s="4">
        <v>173688</v>
      </c>
      <c r="E3788" s="4">
        <v>174272</v>
      </c>
      <c r="F3788" s="5" t="s">
        <v>4579</v>
      </c>
      <c r="G3788" s="4">
        <v>174276</v>
      </c>
      <c r="H3788" s="5" t="s">
        <v>4583</v>
      </c>
      <c r="I3788" s="18">
        <v>45288</v>
      </c>
      <c r="J3788" s="28">
        <v>1309704263</v>
      </c>
      <c r="K3788" s="18">
        <v>45294</v>
      </c>
      <c r="L3788" s="18">
        <v>45322</v>
      </c>
      <c r="M3788" s="30">
        <v>1</v>
      </c>
      <c r="N3788" s="30">
        <v>9</v>
      </c>
      <c r="O3788" s="7">
        <v>20000</v>
      </c>
      <c r="P3788" s="30">
        <v>147</v>
      </c>
      <c r="Q3788" s="22">
        <v>7.9000519063170294E-2</v>
      </c>
      <c r="R3788" s="8">
        <v>20000</v>
      </c>
      <c r="S3788" s="4">
        <v>90</v>
      </c>
      <c r="T3788" s="10">
        <v>3089.74</v>
      </c>
      <c r="U3788" s="17" t="s">
        <v>6286</v>
      </c>
      <c r="V3788" s="21">
        <v>1</v>
      </c>
      <c r="W3788" s="9">
        <v>20000</v>
      </c>
      <c r="X3788" s="22">
        <f t="shared" si="295"/>
        <v>0</v>
      </c>
      <c r="Y3788" s="29">
        <v>3089.74</v>
      </c>
      <c r="Z3788" s="34">
        <f t="shared" si="296"/>
        <v>349000</v>
      </c>
      <c r="AA3788" s="34">
        <f t="shared" si="297"/>
        <v>5.730659025787966E-2</v>
      </c>
      <c r="AB3788" s="35">
        <f t="shared" si="298"/>
        <v>8.4240687679083095</v>
      </c>
      <c r="AC3788" s="35">
        <f t="shared" si="299"/>
        <v>5.1575931232091694</v>
      </c>
      <c r="AD3788" s="6">
        <f>IFERROR(VLOOKUP(E3788,marginal!$A$2:$E$4826,4,FALSE),0)</f>
        <v>2224.9179999999801</v>
      </c>
    </row>
    <row r="3789" spans="1:30" x14ac:dyDescent="0.2">
      <c r="A3789" s="27" t="s">
        <v>6907</v>
      </c>
      <c r="B3789" s="6" t="s">
        <v>6913</v>
      </c>
      <c r="C3789" s="6" t="s">
        <v>6912</v>
      </c>
      <c r="D3789" s="4">
        <v>173686</v>
      </c>
      <c r="E3789" s="4">
        <v>174272</v>
      </c>
      <c r="F3789" s="5" t="s">
        <v>4579</v>
      </c>
      <c r="G3789" s="4">
        <v>174277</v>
      </c>
      <c r="H3789" s="5" t="s">
        <v>4584</v>
      </c>
      <c r="I3789" s="18">
        <v>45288</v>
      </c>
      <c r="J3789" s="28">
        <v>1309703820</v>
      </c>
      <c r="K3789" s="18">
        <v>45294</v>
      </c>
      <c r="L3789" s="18">
        <v>45322</v>
      </c>
      <c r="M3789" s="30">
        <v>1</v>
      </c>
      <c r="N3789" s="30">
        <v>7</v>
      </c>
      <c r="O3789" s="7">
        <v>10000</v>
      </c>
      <c r="P3789" s="30">
        <v>127</v>
      </c>
      <c r="Q3789" s="22">
        <v>5.24391097594855E-2</v>
      </c>
      <c r="R3789" s="8">
        <v>26000</v>
      </c>
      <c r="S3789" s="4">
        <v>90</v>
      </c>
      <c r="T3789" s="10">
        <v>4027.59</v>
      </c>
      <c r="U3789" s="17" t="s">
        <v>6286</v>
      </c>
      <c r="V3789" s="21">
        <v>1</v>
      </c>
      <c r="W3789" s="9">
        <v>26000</v>
      </c>
      <c r="X3789" s="22">
        <f t="shared" si="295"/>
        <v>0</v>
      </c>
      <c r="Y3789" s="29">
        <v>4027.59</v>
      </c>
      <c r="Z3789" s="34">
        <f t="shared" si="296"/>
        <v>158000</v>
      </c>
      <c r="AA3789" s="34">
        <f t="shared" si="297"/>
        <v>0.16455696202531644</v>
      </c>
      <c r="AB3789" s="35">
        <f t="shared" si="298"/>
        <v>20.898734177215189</v>
      </c>
      <c r="AC3789" s="35">
        <f t="shared" si="299"/>
        <v>14.81012658227848</v>
      </c>
      <c r="AD3789" s="6">
        <f>IFERROR(VLOOKUP(E3789,marginal!$A$2:$E$4826,4,FALSE),0)</f>
        <v>2224.9179999999801</v>
      </c>
    </row>
    <row r="3790" spans="1:30" x14ac:dyDescent="0.2">
      <c r="A3790" s="27" t="s">
        <v>6907</v>
      </c>
      <c r="B3790" s="6" t="s">
        <v>6925</v>
      </c>
      <c r="C3790" s="6" t="s">
        <v>6912</v>
      </c>
      <c r="D3790" s="4">
        <v>171807</v>
      </c>
      <c r="E3790" s="4">
        <v>174533</v>
      </c>
      <c r="F3790" s="5" t="s">
        <v>2313</v>
      </c>
      <c r="G3790" s="4">
        <v>174539</v>
      </c>
      <c r="H3790" s="5" t="s">
        <v>4585</v>
      </c>
      <c r="I3790" s="18">
        <v>45296</v>
      </c>
      <c r="J3790" s="28">
        <v>1296966509</v>
      </c>
      <c r="K3790" s="18">
        <v>45299</v>
      </c>
      <c r="L3790" s="18">
        <v>45322</v>
      </c>
      <c r="M3790" s="30">
        <v>1</v>
      </c>
      <c r="N3790" s="30">
        <v>7</v>
      </c>
      <c r="O3790" s="7">
        <v>10000</v>
      </c>
      <c r="P3790" s="30">
        <v>127</v>
      </c>
      <c r="Q3790" s="22">
        <v>5.24391097594855E-2</v>
      </c>
      <c r="R3790" s="8">
        <v>6000</v>
      </c>
      <c r="S3790" s="4">
        <v>142</v>
      </c>
      <c r="T3790" s="10">
        <v>1503.37</v>
      </c>
      <c r="U3790" s="17" t="s">
        <v>6286</v>
      </c>
      <c r="V3790" s="21">
        <v>1</v>
      </c>
      <c r="W3790" s="9">
        <v>6000</v>
      </c>
      <c r="X3790" s="22">
        <f t="shared" si="295"/>
        <v>0</v>
      </c>
      <c r="Y3790" s="29">
        <v>1503.37</v>
      </c>
      <c r="Z3790" s="34">
        <f t="shared" si="296"/>
        <v>158000</v>
      </c>
      <c r="AA3790" s="34">
        <f t="shared" si="297"/>
        <v>3.7974683544303799E-2</v>
      </c>
      <c r="AB3790" s="35">
        <f t="shared" si="298"/>
        <v>4.8227848101265822</v>
      </c>
      <c r="AC3790" s="35">
        <f t="shared" si="299"/>
        <v>5.3924050632911396</v>
      </c>
      <c r="AD3790" s="6">
        <f>IFERROR(VLOOKUP(E3790,marginal!$A$2:$E$4826,4,FALSE),0)</f>
        <v>13263.0538461538</v>
      </c>
    </row>
    <row r="3791" spans="1:30" x14ac:dyDescent="0.2">
      <c r="A3791" s="27" t="s">
        <v>6907</v>
      </c>
      <c r="B3791" s="6" t="s">
        <v>6923</v>
      </c>
      <c r="C3791" s="6" t="s">
        <v>6909</v>
      </c>
      <c r="D3791" s="4">
        <v>174253</v>
      </c>
      <c r="E3791" s="4">
        <v>174618</v>
      </c>
      <c r="F3791" s="5" t="s">
        <v>2141</v>
      </c>
      <c r="G3791" s="4">
        <v>174640</v>
      </c>
      <c r="H3791" s="5" t="s">
        <v>4586</v>
      </c>
      <c r="I3791" s="18">
        <v>45294</v>
      </c>
      <c r="J3791" s="28">
        <v>1312587849</v>
      </c>
      <c r="K3791" s="18">
        <v>45300</v>
      </c>
      <c r="L3791" s="18">
        <v>45322</v>
      </c>
      <c r="M3791" s="30">
        <v>1</v>
      </c>
      <c r="N3791" s="30">
        <v>4</v>
      </c>
      <c r="O3791" s="7">
        <v>10000</v>
      </c>
      <c r="P3791" s="30">
        <v>110</v>
      </c>
      <c r="Q3791" s="22">
        <v>3.11605023919212E-2</v>
      </c>
      <c r="R3791" s="8">
        <v>5000</v>
      </c>
      <c r="S3791" s="4">
        <v>147</v>
      </c>
      <c r="T3791" s="10">
        <v>1303.3399999999999</v>
      </c>
      <c r="U3791" s="17" t="s">
        <v>6286</v>
      </c>
      <c r="V3791" s="21">
        <v>1</v>
      </c>
      <c r="W3791" s="9">
        <v>5000</v>
      </c>
      <c r="X3791" s="22">
        <f t="shared" si="295"/>
        <v>0</v>
      </c>
      <c r="Y3791" s="29">
        <v>1303.3399999999999</v>
      </c>
      <c r="Z3791" s="34">
        <f t="shared" si="296"/>
        <v>138000</v>
      </c>
      <c r="AA3791" s="34">
        <f t="shared" si="297"/>
        <v>3.6231884057971016E-2</v>
      </c>
      <c r="AB3791" s="35">
        <f t="shared" si="298"/>
        <v>3.9855072463768115</v>
      </c>
      <c r="AC3791" s="35">
        <f t="shared" si="299"/>
        <v>5.3260869565217392</v>
      </c>
      <c r="AD3791" s="6">
        <f>IFERROR(VLOOKUP(E3791,marginal!$A$2:$E$4826,4,FALSE),0)</f>
        <v>6614.5269230768999</v>
      </c>
    </row>
    <row r="3792" spans="1:30" x14ac:dyDescent="0.2">
      <c r="A3792" s="27" t="s">
        <v>6907</v>
      </c>
      <c r="B3792" s="6" t="s">
        <v>6923</v>
      </c>
      <c r="C3792" s="6" t="s">
        <v>6909</v>
      </c>
      <c r="D3792" s="4">
        <v>174255</v>
      </c>
      <c r="E3792" s="4">
        <v>174618</v>
      </c>
      <c r="F3792" s="5" t="s">
        <v>2141</v>
      </c>
      <c r="G3792" s="4">
        <v>174641</v>
      </c>
      <c r="H3792" s="5" t="s">
        <v>4587</v>
      </c>
      <c r="I3792" s="18">
        <v>45294</v>
      </c>
      <c r="J3792" s="28">
        <v>1312590666</v>
      </c>
      <c r="K3792" s="18">
        <v>45300</v>
      </c>
      <c r="L3792" s="18">
        <v>45322</v>
      </c>
      <c r="M3792" s="30">
        <v>1</v>
      </c>
      <c r="N3792" s="30">
        <v>4</v>
      </c>
      <c r="O3792" s="7">
        <v>10000</v>
      </c>
      <c r="P3792" s="30">
        <v>110</v>
      </c>
      <c r="Q3792" s="22">
        <v>3.11605023919212E-2</v>
      </c>
      <c r="R3792" s="8">
        <v>10000</v>
      </c>
      <c r="S3792" s="4">
        <v>142</v>
      </c>
      <c r="T3792" s="10">
        <v>2510.34</v>
      </c>
      <c r="U3792" s="17" t="s">
        <v>6286</v>
      </c>
      <c r="V3792" s="21">
        <v>1</v>
      </c>
      <c r="W3792" s="9">
        <v>10000</v>
      </c>
      <c r="X3792" s="22">
        <f t="shared" si="295"/>
        <v>0</v>
      </c>
      <c r="Y3792" s="29">
        <v>2510.34</v>
      </c>
      <c r="Z3792" s="34">
        <f t="shared" si="296"/>
        <v>138000</v>
      </c>
      <c r="AA3792" s="34">
        <f t="shared" si="297"/>
        <v>7.2463768115942032E-2</v>
      </c>
      <c r="AB3792" s="35">
        <f t="shared" si="298"/>
        <v>7.9710144927536231</v>
      </c>
      <c r="AC3792" s="35">
        <f t="shared" si="299"/>
        <v>10.289855072463768</v>
      </c>
      <c r="AD3792" s="6">
        <f>IFERROR(VLOOKUP(E3792,marginal!$A$2:$E$4826,4,FALSE),0)</f>
        <v>6614.5269230768999</v>
      </c>
    </row>
    <row r="3793" spans="1:30" x14ac:dyDescent="0.2">
      <c r="A3793" s="27" t="s">
        <v>6907</v>
      </c>
      <c r="B3793" s="6" t="s">
        <v>6923</v>
      </c>
      <c r="C3793" s="6" t="s">
        <v>6909</v>
      </c>
      <c r="D3793" s="4">
        <v>174257</v>
      </c>
      <c r="E3793" s="4">
        <v>174618</v>
      </c>
      <c r="F3793" s="5" t="s">
        <v>2141</v>
      </c>
      <c r="G3793" s="4">
        <v>174642</v>
      </c>
      <c r="H3793" s="5" t="s">
        <v>4588</v>
      </c>
      <c r="I3793" s="18">
        <v>45294</v>
      </c>
      <c r="J3793" s="28">
        <v>1312593457</v>
      </c>
      <c r="K3793" s="18">
        <v>45300</v>
      </c>
      <c r="L3793" s="18">
        <v>45322</v>
      </c>
      <c r="M3793" s="30">
        <v>1</v>
      </c>
      <c r="N3793" s="30">
        <v>1</v>
      </c>
      <c r="O3793" s="7">
        <v>7000</v>
      </c>
      <c r="P3793" s="30">
        <v>112</v>
      </c>
      <c r="Q3793" s="22">
        <v>5.9818464604665163E-3</v>
      </c>
      <c r="R3793" s="8">
        <v>10000</v>
      </c>
      <c r="S3793" s="4">
        <v>142</v>
      </c>
      <c r="T3793" s="10">
        <v>2510.34</v>
      </c>
      <c r="U3793" s="17" t="s">
        <v>6286</v>
      </c>
      <c r="V3793" s="21">
        <v>1</v>
      </c>
      <c r="W3793" s="9">
        <v>10000</v>
      </c>
      <c r="X3793" s="22">
        <f t="shared" si="295"/>
        <v>0</v>
      </c>
      <c r="Y3793" s="29">
        <v>2510.34</v>
      </c>
      <c r="Z3793" s="34">
        <f t="shared" si="296"/>
        <v>58000</v>
      </c>
      <c r="AA3793" s="34">
        <f t="shared" si="297"/>
        <v>0.17241379310344829</v>
      </c>
      <c r="AB3793" s="35">
        <f t="shared" si="298"/>
        <v>19.310344827586206</v>
      </c>
      <c r="AC3793" s="35">
        <f t="shared" si="299"/>
        <v>24.482758620689658</v>
      </c>
      <c r="AD3793" s="6">
        <f>IFERROR(VLOOKUP(E3793,marginal!$A$2:$E$4826,4,FALSE),0)</f>
        <v>6614.5269230768999</v>
      </c>
    </row>
    <row r="3794" spans="1:30" x14ac:dyDescent="0.2">
      <c r="A3794" s="27" t="s">
        <v>6907</v>
      </c>
      <c r="B3794" s="6" t="s">
        <v>6915</v>
      </c>
      <c r="C3794" s="6" t="s">
        <v>6909</v>
      </c>
      <c r="D3794" s="4">
        <v>174577</v>
      </c>
      <c r="E3794" s="4">
        <v>174811</v>
      </c>
      <c r="F3794" s="5" t="s">
        <v>824</v>
      </c>
      <c r="G3794" s="4">
        <v>174829</v>
      </c>
      <c r="H3794" s="5" t="s">
        <v>4589</v>
      </c>
      <c r="I3794" s="18">
        <v>45297</v>
      </c>
      <c r="J3794" s="28">
        <v>1314879699</v>
      </c>
      <c r="K3794" s="18">
        <v>45302</v>
      </c>
      <c r="L3794" s="18">
        <v>45322</v>
      </c>
      <c r="M3794" s="30">
        <v>1</v>
      </c>
      <c r="N3794" s="30">
        <v>8</v>
      </c>
      <c r="O3794" s="7">
        <v>5000</v>
      </c>
      <c r="P3794" s="30">
        <v>147</v>
      </c>
      <c r="Q3794" s="22">
        <v>5.8283715876113994E-2</v>
      </c>
      <c r="R3794" s="8">
        <v>5000</v>
      </c>
      <c r="S3794" s="4">
        <v>147</v>
      </c>
      <c r="T3794" s="10">
        <v>1303.3399999999999</v>
      </c>
      <c r="U3794" s="17" t="s">
        <v>6286</v>
      </c>
      <c r="V3794" s="21">
        <v>1</v>
      </c>
      <c r="W3794" s="9">
        <v>5000</v>
      </c>
      <c r="X3794" s="22">
        <f t="shared" si="295"/>
        <v>0</v>
      </c>
      <c r="Y3794" s="29">
        <v>1303.3399999999999</v>
      </c>
      <c r="Z3794" s="34">
        <f t="shared" si="296"/>
        <v>288000</v>
      </c>
      <c r="AA3794" s="34">
        <f t="shared" si="297"/>
        <v>1.7361111111111112E-2</v>
      </c>
      <c r="AB3794" s="35">
        <f t="shared" si="298"/>
        <v>2.5520833333333335</v>
      </c>
      <c r="AC3794" s="35">
        <f t="shared" si="299"/>
        <v>2.5520833333333335</v>
      </c>
      <c r="AD3794" s="6">
        <f>IFERROR(VLOOKUP(E3794,marginal!$A$2:$E$4826,4,FALSE),0)</f>
        <v>16191.1369230769</v>
      </c>
    </row>
    <row r="3795" spans="1:30" x14ac:dyDescent="0.2">
      <c r="A3795" s="27" t="s">
        <v>6907</v>
      </c>
      <c r="B3795" s="6" t="s">
        <v>6911</v>
      </c>
      <c r="C3795" s="6" t="s">
        <v>6912</v>
      </c>
      <c r="D3795" s="4">
        <v>174616</v>
      </c>
      <c r="E3795" s="4">
        <v>174790</v>
      </c>
      <c r="F3795" s="5" t="s">
        <v>3558</v>
      </c>
      <c r="G3795" s="4">
        <v>174797</v>
      </c>
      <c r="H3795" s="5" t="s">
        <v>4590</v>
      </c>
      <c r="I3795" s="18">
        <v>45299</v>
      </c>
      <c r="J3795" s="28">
        <v>1315786002</v>
      </c>
      <c r="K3795" s="18">
        <v>45301</v>
      </c>
      <c r="L3795" s="18">
        <v>45322</v>
      </c>
      <c r="M3795" s="30">
        <v>1</v>
      </c>
      <c r="N3795" s="30">
        <v>5</v>
      </c>
      <c r="O3795" s="7">
        <v>10000</v>
      </c>
      <c r="P3795" s="30">
        <v>110</v>
      </c>
      <c r="Q3795" s="22">
        <v>3.3741050530766099E-2</v>
      </c>
      <c r="R3795" s="8">
        <v>6000</v>
      </c>
      <c r="S3795" s="4">
        <v>142</v>
      </c>
      <c r="T3795" s="10">
        <v>1503.37</v>
      </c>
      <c r="U3795" s="17" t="s">
        <v>6286</v>
      </c>
      <c r="V3795" s="21">
        <v>1</v>
      </c>
      <c r="W3795" s="9">
        <v>6000</v>
      </c>
      <c r="X3795" s="22">
        <f t="shared" si="295"/>
        <v>0</v>
      </c>
      <c r="Y3795" s="29">
        <v>1503.37</v>
      </c>
      <c r="Z3795" s="34">
        <f t="shared" si="296"/>
        <v>141000</v>
      </c>
      <c r="AA3795" s="34">
        <f t="shared" si="297"/>
        <v>4.2553191489361701E-2</v>
      </c>
      <c r="AB3795" s="35">
        <f t="shared" si="298"/>
        <v>4.6808510638297873</v>
      </c>
      <c r="AC3795" s="35">
        <f t="shared" si="299"/>
        <v>6.042553191489362</v>
      </c>
      <c r="AD3795" s="6">
        <f>IFERROR(VLOOKUP(E3795,marginal!$A$2:$E$4826,4,FALSE),0)</f>
        <v>6002.9769230769198</v>
      </c>
    </row>
    <row r="3796" spans="1:30" x14ac:dyDescent="0.2">
      <c r="A3796" s="27" t="s">
        <v>6907</v>
      </c>
      <c r="B3796" s="6" t="s">
        <v>6925</v>
      </c>
      <c r="C3796" s="6" t="s">
        <v>6912</v>
      </c>
      <c r="D3796" s="4">
        <v>174711</v>
      </c>
      <c r="E3796" s="4">
        <v>175044</v>
      </c>
      <c r="F3796" s="5" t="s">
        <v>2274</v>
      </c>
      <c r="G3796" s="4">
        <v>175052</v>
      </c>
      <c r="H3796" s="5" t="s">
        <v>4591</v>
      </c>
      <c r="I3796" s="18">
        <v>45300</v>
      </c>
      <c r="J3796" s="28">
        <v>1316434843</v>
      </c>
      <c r="K3796" s="18">
        <v>45306</v>
      </c>
      <c r="L3796" s="18">
        <v>45322</v>
      </c>
      <c r="M3796" s="30">
        <v>1</v>
      </c>
      <c r="N3796" s="30">
        <v>6</v>
      </c>
      <c r="O3796" s="7">
        <v>10000</v>
      </c>
      <c r="P3796" s="30">
        <v>115</v>
      </c>
      <c r="Q3796" s="22">
        <v>3.97705569269148E-2</v>
      </c>
      <c r="R3796" s="8">
        <v>10000</v>
      </c>
      <c r="S3796" s="4">
        <v>142</v>
      </c>
      <c r="T3796" s="10">
        <v>2510.34</v>
      </c>
      <c r="U3796" s="17" t="s">
        <v>6286</v>
      </c>
      <c r="V3796" s="21">
        <v>1</v>
      </c>
      <c r="W3796" s="9">
        <v>10000</v>
      </c>
      <c r="X3796" s="22">
        <f t="shared" si="295"/>
        <v>0</v>
      </c>
      <c r="Y3796" s="29">
        <v>2510.34</v>
      </c>
      <c r="Z3796" s="34">
        <f t="shared" si="296"/>
        <v>136000</v>
      </c>
      <c r="AA3796" s="34">
        <f t="shared" si="297"/>
        <v>7.3529411764705885E-2</v>
      </c>
      <c r="AB3796" s="35">
        <f t="shared" si="298"/>
        <v>8.4558823529411775</v>
      </c>
      <c r="AC3796" s="35">
        <f t="shared" si="299"/>
        <v>10.441176470588236</v>
      </c>
      <c r="AD3796" s="6">
        <f>IFERROR(VLOOKUP(E3796,marginal!$A$2:$E$4826,4,FALSE),0)</f>
        <v>9618.2846153846094</v>
      </c>
    </row>
    <row r="3797" spans="1:30" x14ac:dyDescent="0.2">
      <c r="A3797" s="27" t="s">
        <v>6907</v>
      </c>
      <c r="B3797" s="6" t="s">
        <v>6913</v>
      </c>
      <c r="C3797" s="6" t="s">
        <v>6912</v>
      </c>
      <c r="D3797" s="4">
        <v>174739</v>
      </c>
      <c r="E3797" s="4">
        <v>175101</v>
      </c>
      <c r="F3797" s="5" t="s">
        <v>4592</v>
      </c>
      <c r="G3797" s="4">
        <v>175102</v>
      </c>
      <c r="H3797" s="5" t="s">
        <v>4593</v>
      </c>
      <c r="I3797" s="18">
        <v>45304</v>
      </c>
      <c r="J3797" s="28">
        <v>1316580629</v>
      </c>
      <c r="K3797" s="18">
        <v>45306</v>
      </c>
      <c r="L3797" s="18">
        <v>45322</v>
      </c>
      <c r="M3797" s="30">
        <v>1</v>
      </c>
      <c r="N3797" s="30">
        <v>9</v>
      </c>
      <c r="O3797" s="7">
        <v>5000</v>
      </c>
      <c r="P3797" s="30">
        <v>147</v>
      </c>
      <c r="Q3797" s="22">
        <v>7.9000519063171556E-2</v>
      </c>
      <c r="R3797" s="8">
        <v>8000</v>
      </c>
      <c r="S3797" s="4">
        <v>90</v>
      </c>
      <c r="T3797" s="10">
        <v>1241.3900000000001</v>
      </c>
      <c r="U3797" s="17" t="s">
        <v>6286</v>
      </c>
      <c r="V3797" s="21">
        <v>1</v>
      </c>
      <c r="W3797" s="9">
        <v>8000</v>
      </c>
      <c r="X3797" s="22">
        <f t="shared" si="295"/>
        <v>0</v>
      </c>
      <c r="Y3797" s="29">
        <v>1241.3900000000001</v>
      </c>
      <c r="Z3797" s="34">
        <f t="shared" si="296"/>
        <v>349000</v>
      </c>
      <c r="AA3797" s="34">
        <f t="shared" si="297"/>
        <v>2.2922636103151862E-2</v>
      </c>
      <c r="AB3797" s="35">
        <f t="shared" si="298"/>
        <v>3.3696275071633237</v>
      </c>
      <c r="AC3797" s="35">
        <f t="shared" si="299"/>
        <v>2.0630372492836675</v>
      </c>
      <c r="AD3797" s="6">
        <f>IFERROR(VLOOKUP(E3797,marginal!$A$2:$E$4826,4,FALSE),0)</f>
        <v>2546.4884615384599</v>
      </c>
    </row>
    <row r="3798" spans="1:30" x14ac:dyDescent="0.2">
      <c r="A3798" s="27" t="s">
        <v>6907</v>
      </c>
      <c r="B3798" s="6" t="s">
        <v>6913</v>
      </c>
      <c r="C3798" s="6" t="s">
        <v>6912</v>
      </c>
      <c r="D3798" s="4">
        <v>174738</v>
      </c>
      <c r="E3798" s="4">
        <v>175101</v>
      </c>
      <c r="F3798" s="5" t="s">
        <v>4592</v>
      </c>
      <c r="G3798" s="4">
        <v>175103</v>
      </c>
      <c r="H3798" s="5" t="s">
        <v>4594</v>
      </c>
      <c r="I3798" s="18">
        <v>45304</v>
      </c>
      <c r="J3798" s="28">
        <v>1316580550</v>
      </c>
      <c r="K3798" s="18">
        <v>45306</v>
      </c>
      <c r="L3798" s="18">
        <v>45322</v>
      </c>
      <c r="M3798" s="30">
        <v>1</v>
      </c>
      <c r="N3798" s="30">
        <v>10</v>
      </c>
      <c r="O3798" s="7">
        <v>5000</v>
      </c>
      <c r="P3798" s="30">
        <v>147</v>
      </c>
      <c r="Q3798" s="22">
        <v>0.11226939921535857</v>
      </c>
      <c r="R3798" s="8">
        <v>6000</v>
      </c>
      <c r="S3798" s="4">
        <v>90</v>
      </c>
      <c r="T3798" s="10">
        <v>937.98</v>
      </c>
      <c r="U3798" s="17" t="s">
        <v>6286</v>
      </c>
      <c r="V3798" s="21">
        <v>1</v>
      </c>
      <c r="W3798" s="9">
        <v>6000</v>
      </c>
      <c r="X3798" s="22">
        <f t="shared" si="295"/>
        <v>0</v>
      </c>
      <c r="Y3798" s="29">
        <v>937.98</v>
      </c>
      <c r="Z3798" s="34">
        <f t="shared" si="296"/>
        <v>289000</v>
      </c>
      <c r="AA3798" s="34">
        <f t="shared" si="297"/>
        <v>2.0761245674740483E-2</v>
      </c>
      <c r="AB3798" s="35">
        <f t="shared" si="298"/>
        <v>3.0519031141868509</v>
      </c>
      <c r="AC3798" s="35">
        <f t="shared" si="299"/>
        <v>1.8685121107266436</v>
      </c>
      <c r="AD3798" s="6">
        <f>IFERROR(VLOOKUP(E3798,marginal!$A$2:$E$4826,4,FALSE),0)</f>
        <v>2546.4884615384599</v>
      </c>
    </row>
    <row r="3799" spans="1:30" x14ac:dyDescent="0.2">
      <c r="A3799" s="27" t="s">
        <v>6907</v>
      </c>
      <c r="B3799" s="6" t="s">
        <v>6913</v>
      </c>
      <c r="C3799" s="6" t="s">
        <v>6912</v>
      </c>
      <c r="D3799" s="4">
        <v>174740</v>
      </c>
      <c r="E3799" s="4">
        <v>175101</v>
      </c>
      <c r="F3799" s="5" t="s">
        <v>4592</v>
      </c>
      <c r="G3799" s="4">
        <v>175104</v>
      </c>
      <c r="H3799" s="5" t="s">
        <v>4595</v>
      </c>
      <c r="I3799" s="18">
        <v>45304</v>
      </c>
      <c r="J3799" s="28">
        <v>1316580696</v>
      </c>
      <c r="K3799" s="18">
        <v>45306</v>
      </c>
      <c r="L3799" s="18">
        <v>45322</v>
      </c>
      <c r="M3799" s="30">
        <v>1</v>
      </c>
      <c r="N3799" s="30">
        <v>9</v>
      </c>
      <c r="O3799" s="7">
        <v>10000</v>
      </c>
      <c r="P3799" s="30">
        <v>147</v>
      </c>
      <c r="Q3799" s="22">
        <v>7.9000519063170294E-2</v>
      </c>
      <c r="R3799" s="8">
        <v>6000</v>
      </c>
      <c r="S3799" s="4">
        <v>90</v>
      </c>
      <c r="T3799" s="10">
        <v>937.98</v>
      </c>
      <c r="U3799" s="17" t="s">
        <v>6286</v>
      </c>
      <c r="V3799" s="21">
        <v>1</v>
      </c>
      <c r="W3799" s="9">
        <v>6000</v>
      </c>
      <c r="X3799" s="22">
        <f t="shared" si="295"/>
        <v>0</v>
      </c>
      <c r="Y3799" s="29">
        <v>937.98</v>
      </c>
      <c r="Z3799" s="34">
        <f t="shared" si="296"/>
        <v>349000</v>
      </c>
      <c r="AA3799" s="34">
        <f t="shared" si="297"/>
        <v>1.7191977077363897E-2</v>
      </c>
      <c r="AB3799" s="35">
        <f t="shared" si="298"/>
        <v>2.5272206303724927</v>
      </c>
      <c r="AC3799" s="35">
        <f t="shared" si="299"/>
        <v>1.5472779369627507</v>
      </c>
      <c r="AD3799" s="6">
        <f>IFERROR(VLOOKUP(E3799,marginal!$A$2:$E$4826,4,FALSE),0)</f>
        <v>2546.4884615384599</v>
      </c>
    </row>
    <row r="3800" spans="1:30" x14ac:dyDescent="0.2">
      <c r="A3800" s="27" t="s">
        <v>6907</v>
      </c>
      <c r="B3800" s="6" t="s">
        <v>6913</v>
      </c>
      <c r="C3800" s="6" t="s">
        <v>6912</v>
      </c>
      <c r="D3800" s="4">
        <v>174741</v>
      </c>
      <c r="E3800" s="4">
        <v>175101</v>
      </c>
      <c r="F3800" s="5" t="s">
        <v>4592</v>
      </c>
      <c r="G3800" s="4">
        <v>175105</v>
      </c>
      <c r="H3800" s="5" t="s">
        <v>4596</v>
      </c>
      <c r="I3800" s="18">
        <v>45304</v>
      </c>
      <c r="J3800" s="28">
        <v>1316580780</v>
      </c>
      <c r="K3800" s="18">
        <v>45306</v>
      </c>
      <c r="L3800" s="18">
        <v>45322</v>
      </c>
      <c r="M3800" s="30">
        <v>1</v>
      </c>
      <c r="N3800" s="30">
        <v>7</v>
      </c>
      <c r="O3800" s="7">
        <v>10000</v>
      </c>
      <c r="P3800" s="30">
        <v>142</v>
      </c>
      <c r="Q3800" s="22">
        <v>5.2439109759484744E-2</v>
      </c>
      <c r="R3800" s="8">
        <v>6000</v>
      </c>
      <c r="S3800" s="4">
        <v>90</v>
      </c>
      <c r="T3800" s="10">
        <v>937.98</v>
      </c>
      <c r="U3800" s="17" t="s">
        <v>6286</v>
      </c>
      <c r="V3800" s="21">
        <v>1</v>
      </c>
      <c r="W3800" s="9">
        <v>6000</v>
      </c>
      <c r="X3800" s="22">
        <f t="shared" si="295"/>
        <v>0</v>
      </c>
      <c r="Y3800" s="29">
        <v>937.98</v>
      </c>
      <c r="Z3800" s="34">
        <f t="shared" si="296"/>
        <v>158000</v>
      </c>
      <c r="AA3800" s="34">
        <f t="shared" si="297"/>
        <v>3.7974683544303799E-2</v>
      </c>
      <c r="AB3800" s="35">
        <f t="shared" si="298"/>
        <v>5.3924050632911396</v>
      </c>
      <c r="AC3800" s="35">
        <f t="shared" si="299"/>
        <v>3.4177215189873418</v>
      </c>
      <c r="AD3800" s="6">
        <f>IFERROR(VLOOKUP(E3800,marginal!$A$2:$E$4826,4,FALSE),0)</f>
        <v>2546.4884615384599</v>
      </c>
    </row>
    <row r="3801" spans="1:30" x14ac:dyDescent="0.2">
      <c r="A3801" s="27" t="s">
        <v>6907</v>
      </c>
      <c r="B3801" s="6" t="s">
        <v>6913</v>
      </c>
      <c r="C3801" s="6" t="s">
        <v>6912</v>
      </c>
      <c r="D3801" s="4">
        <v>174986</v>
      </c>
      <c r="E3801" s="4">
        <v>175101</v>
      </c>
      <c r="F3801" s="5" t="s">
        <v>4592</v>
      </c>
      <c r="G3801" s="4">
        <v>175106</v>
      </c>
      <c r="H3801" s="5" t="s">
        <v>4597</v>
      </c>
      <c r="I3801" s="18">
        <v>45303</v>
      </c>
      <c r="J3801" s="28">
        <v>1318466779</v>
      </c>
      <c r="K3801" s="18">
        <v>45306</v>
      </c>
      <c r="L3801" s="18">
        <v>45322</v>
      </c>
      <c r="M3801" s="30">
        <v>1</v>
      </c>
      <c r="N3801" s="30">
        <v>9</v>
      </c>
      <c r="O3801" s="7">
        <v>10000</v>
      </c>
      <c r="P3801" s="30">
        <v>147</v>
      </c>
      <c r="Q3801" s="22">
        <v>7.9000519063170294E-2</v>
      </c>
      <c r="R3801" s="8">
        <v>10000</v>
      </c>
      <c r="S3801" s="4">
        <v>90</v>
      </c>
      <c r="T3801" s="10">
        <v>1544.8</v>
      </c>
      <c r="U3801" s="17" t="s">
        <v>6286</v>
      </c>
      <c r="V3801" s="21">
        <v>1</v>
      </c>
      <c r="W3801" s="9">
        <v>10000</v>
      </c>
      <c r="X3801" s="22">
        <f t="shared" si="295"/>
        <v>0</v>
      </c>
      <c r="Y3801" s="29">
        <v>1544.8</v>
      </c>
      <c r="Z3801" s="34">
        <f t="shared" si="296"/>
        <v>349000</v>
      </c>
      <c r="AA3801" s="34">
        <f t="shared" si="297"/>
        <v>2.865329512893983E-2</v>
      </c>
      <c r="AB3801" s="35">
        <f t="shared" si="298"/>
        <v>4.2120343839541547</v>
      </c>
      <c r="AC3801" s="35">
        <f t="shared" si="299"/>
        <v>2.5787965616045847</v>
      </c>
      <c r="AD3801" s="6">
        <f>IFERROR(VLOOKUP(E3801,marginal!$A$2:$E$4826,4,FALSE),0)</f>
        <v>2546.4884615384599</v>
      </c>
    </row>
    <row r="3802" spans="1:30" x14ac:dyDescent="0.2">
      <c r="A3802" s="27" t="s">
        <v>6907</v>
      </c>
      <c r="B3802" s="6" t="s">
        <v>6920</v>
      </c>
      <c r="C3802" s="6" t="s">
        <v>6912</v>
      </c>
      <c r="D3802" s="4">
        <v>164230</v>
      </c>
      <c r="E3802" s="4">
        <v>175184</v>
      </c>
      <c r="F3802" s="5" t="s">
        <v>3544</v>
      </c>
      <c r="G3802" s="4">
        <v>175190</v>
      </c>
      <c r="H3802" s="5" t="s">
        <v>4598</v>
      </c>
      <c r="I3802" s="18">
        <v>45303</v>
      </c>
      <c r="J3802" s="28">
        <v>1318553748</v>
      </c>
      <c r="K3802" s="18">
        <v>45307</v>
      </c>
      <c r="L3802" s="18">
        <v>45322</v>
      </c>
      <c r="M3802" s="30">
        <v>1</v>
      </c>
      <c r="N3802" s="30">
        <v>6</v>
      </c>
      <c r="O3802" s="7">
        <v>8000</v>
      </c>
      <c r="P3802" s="30">
        <v>139</v>
      </c>
      <c r="Q3802" s="22">
        <v>3.9770556926914676E-2</v>
      </c>
      <c r="R3802" s="8">
        <v>8000</v>
      </c>
      <c r="S3802" s="4">
        <v>142</v>
      </c>
      <c r="T3802" s="10">
        <v>2013.74</v>
      </c>
      <c r="U3802" s="17" t="s">
        <v>6286</v>
      </c>
      <c r="V3802" s="21">
        <v>1</v>
      </c>
      <c r="W3802" s="9">
        <v>8000</v>
      </c>
      <c r="X3802" s="22">
        <f t="shared" si="295"/>
        <v>0</v>
      </c>
      <c r="Y3802" s="29">
        <v>2013.74</v>
      </c>
      <c r="Z3802" s="34">
        <f t="shared" si="296"/>
        <v>136000</v>
      </c>
      <c r="AA3802" s="34">
        <f t="shared" si="297"/>
        <v>5.8823529411764705E-2</v>
      </c>
      <c r="AB3802" s="35">
        <f t="shared" si="298"/>
        <v>8.1764705882352935</v>
      </c>
      <c r="AC3802" s="35">
        <f t="shared" si="299"/>
        <v>8.3529411764705888</v>
      </c>
      <c r="AD3802" s="6">
        <f>IFERROR(VLOOKUP(E3802,marginal!$A$2:$E$4826,4,FALSE),0)</f>
        <v>8297.9838461538402</v>
      </c>
    </row>
    <row r="3803" spans="1:30" x14ac:dyDescent="0.2">
      <c r="A3803" s="27" t="s">
        <v>6907</v>
      </c>
      <c r="B3803" s="6" t="s">
        <v>6920</v>
      </c>
      <c r="C3803" s="6" t="s">
        <v>6912</v>
      </c>
      <c r="D3803" s="4">
        <v>175027</v>
      </c>
      <c r="E3803" s="4">
        <v>175184</v>
      </c>
      <c r="F3803" s="5" t="s">
        <v>3544</v>
      </c>
      <c r="G3803" s="4">
        <v>175233</v>
      </c>
      <c r="H3803" s="5" t="s">
        <v>4599</v>
      </c>
      <c r="I3803" s="18">
        <v>45307</v>
      </c>
      <c r="J3803" s="28">
        <v>1318708397</v>
      </c>
      <c r="K3803" s="18">
        <v>45307</v>
      </c>
      <c r="L3803" s="18">
        <v>45322</v>
      </c>
      <c r="M3803" s="30">
        <v>1</v>
      </c>
      <c r="N3803" s="30">
        <v>3</v>
      </c>
      <c r="O3803" s="7">
        <v>10000</v>
      </c>
      <c r="P3803" s="30">
        <v>110</v>
      </c>
      <c r="Q3803" s="22">
        <v>3.3220596517330399E-2</v>
      </c>
      <c r="R3803" s="8">
        <v>5000</v>
      </c>
      <c r="S3803" s="4">
        <v>147</v>
      </c>
      <c r="T3803" s="10">
        <v>1303.3399999999999</v>
      </c>
      <c r="U3803" s="17" t="s">
        <v>6286</v>
      </c>
      <c r="V3803" s="21">
        <v>1</v>
      </c>
      <c r="W3803" s="9">
        <v>5000</v>
      </c>
      <c r="X3803" s="22">
        <f t="shared" si="295"/>
        <v>0</v>
      </c>
      <c r="Y3803" s="29">
        <v>1303.3399999999999</v>
      </c>
      <c r="Z3803" s="34">
        <f t="shared" si="296"/>
        <v>74000</v>
      </c>
      <c r="AA3803" s="34">
        <f t="shared" si="297"/>
        <v>6.7567567567567571E-2</v>
      </c>
      <c r="AB3803" s="35">
        <f t="shared" si="298"/>
        <v>7.4324324324324325</v>
      </c>
      <c r="AC3803" s="35">
        <f t="shared" si="299"/>
        <v>9.9324324324324333</v>
      </c>
      <c r="AD3803" s="6">
        <f>IFERROR(VLOOKUP(E3803,marginal!$A$2:$E$4826,4,FALSE),0)</f>
        <v>8297.9838461538402</v>
      </c>
    </row>
    <row r="3804" spans="1:30" x14ac:dyDescent="0.2">
      <c r="A3804" s="27" t="s">
        <v>6907</v>
      </c>
      <c r="B3804" s="6" t="s">
        <v>6920</v>
      </c>
      <c r="C3804" s="6" t="s">
        <v>6912</v>
      </c>
      <c r="D3804" s="4">
        <v>175026</v>
      </c>
      <c r="E3804" s="4">
        <v>175184</v>
      </c>
      <c r="F3804" s="5" t="s">
        <v>3544</v>
      </c>
      <c r="G3804" s="4">
        <v>175237</v>
      </c>
      <c r="H3804" s="5" t="s">
        <v>4600</v>
      </c>
      <c r="I3804" s="18">
        <v>45307</v>
      </c>
      <c r="J3804" s="28">
        <v>1318706349</v>
      </c>
      <c r="K3804" s="18">
        <v>45307</v>
      </c>
      <c r="L3804" s="18">
        <v>45322</v>
      </c>
      <c r="M3804" s="30">
        <v>1</v>
      </c>
      <c r="N3804" s="30">
        <v>8</v>
      </c>
      <c r="O3804" s="7">
        <v>5000</v>
      </c>
      <c r="P3804" s="30">
        <v>147</v>
      </c>
      <c r="Q3804" s="22">
        <v>5.8283715876113994E-2</v>
      </c>
      <c r="R3804" s="8">
        <v>5000</v>
      </c>
      <c r="S3804" s="4">
        <v>147</v>
      </c>
      <c r="T3804" s="10">
        <v>1303.3399999999999</v>
      </c>
      <c r="U3804" s="17" t="s">
        <v>6286</v>
      </c>
      <c r="V3804" s="21">
        <v>1</v>
      </c>
      <c r="W3804" s="9">
        <v>5000</v>
      </c>
      <c r="X3804" s="22">
        <f t="shared" si="295"/>
        <v>0</v>
      </c>
      <c r="Y3804" s="29">
        <v>1303.3399999999999</v>
      </c>
      <c r="Z3804" s="34">
        <f t="shared" si="296"/>
        <v>288000</v>
      </c>
      <c r="AA3804" s="34">
        <f t="shared" si="297"/>
        <v>1.7361111111111112E-2</v>
      </c>
      <c r="AB3804" s="35">
        <f t="shared" si="298"/>
        <v>2.5520833333333335</v>
      </c>
      <c r="AC3804" s="35">
        <f t="shared" si="299"/>
        <v>2.5520833333333335</v>
      </c>
      <c r="AD3804" s="6">
        <f>IFERROR(VLOOKUP(E3804,marginal!$A$2:$E$4826,4,FALSE),0)</f>
        <v>8297.9838461538402</v>
      </c>
    </row>
    <row r="3805" spans="1:30" x14ac:dyDescent="0.2">
      <c r="A3805" s="27" t="s">
        <v>6907</v>
      </c>
      <c r="B3805" s="6" t="s">
        <v>6926</v>
      </c>
      <c r="C3805" s="6" t="s">
        <v>6909</v>
      </c>
      <c r="D3805" s="4">
        <v>174927</v>
      </c>
      <c r="E3805" s="4">
        <v>175169</v>
      </c>
      <c r="F3805" s="5" t="s">
        <v>4601</v>
      </c>
      <c r="G3805" s="4">
        <v>175170</v>
      </c>
      <c r="H3805" s="5" t="s">
        <v>4602</v>
      </c>
      <c r="I3805" s="18">
        <v>45302</v>
      </c>
      <c r="J3805" s="28">
        <v>1318034926</v>
      </c>
      <c r="K3805" s="18">
        <v>45307</v>
      </c>
      <c r="L3805" s="18">
        <v>45322</v>
      </c>
      <c r="M3805" s="30">
        <v>1</v>
      </c>
      <c r="N3805" s="30">
        <v>8</v>
      </c>
      <c r="O3805" s="7">
        <v>10000</v>
      </c>
      <c r="P3805" s="30">
        <v>132</v>
      </c>
      <c r="Q3805" s="22">
        <v>5.8283715876113903E-2</v>
      </c>
      <c r="R3805" s="8">
        <v>10000</v>
      </c>
      <c r="S3805" s="4">
        <v>142</v>
      </c>
      <c r="T3805" s="10">
        <v>2510.34</v>
      </c>
      <c r="U3805" s="17" t="s">
        <v>6286</v>
      </c>
      <c r="V3805" s="21">
        <v>1</v>
      </c>
      <c r="W3805" s="9">
        <v>10000</v>
      </c>
      <c r="X3805" s="22">
        <f t="shared" si="295"/>
        <v>0</v>
      </c>
      <c r="Y3805" s="29">
        <v>2510.34</v>
      </c>
      <c r="Z3805" s="34">
        <f t="shared" si="296"/>
        <v>288000</v>
      </c>
      <c r="AA3805" s="34">
        <f t="shared" si="297"/>
        <v>3.4722222222222224E-2</v>
      </c>
      <c r="AB3805" s="35">
        <f t="shared" si="298"/>
        <v>4.5833333333333339</v>
      </c>
      <c r="AC3805" s="35">
        <f t="shared" si="299"/>
        <v>4.9305555555555554</v>
      </c>
      <c r="AD3805" s="6">
        <f>IFERROR(VLOOKUP(E3805,marginal!$A$2:$E$4826,4,FALSE),0)</f>
        <v>2421.9953846153799</v>
      </c>
    </row>
    <row r="3806" spans="1:30" x14ac:dyDescent="0.2">
      <c r="A3806" s="27" t="s">
        <v>6907</v>
      </c>
      <c r="B3806" s="6" t="s">
        <v>6926</v>
      </c>
      <c r="C3806" s="6" t="s">
        <v>6909</v>
      </c>
      <c r="D3806" s="4">
        <v>174912</v>
      </c>
      <c r="E3806" s="4">
        <v>175169</v>
      </c>
      <c r="F3806" s="5" t="s">
        <v>4601</v>
      </c>
      <c r="G3806" s="4">
        <v>175171</v>
      </c>
      <c r="H3806" s="5" t="s">
        <v>4603</v>
      </c>
      <c r="I3806" s="18">
        <v>45302</v>
      </c>
      <c r="J3806" s="28">
        <v>1318034689</v>
      </c>
      <c r="K3806" s="18">
        <v>45307</v>
      </c>
      <c r="L3806" s="18">
        <v>45322</v>
      </c>
      <c r="M3806" s="30">
        <v>1</v>
      </c>
      <c r="N3806" s="30">
        <v>8</v>
      </c>
      <c r="O3806" s="7">
        <v>10000</v>
      </c>
      <c r="P3806" s="30">
        <v>132</v>
      </c>
      <c r="Q3806" s="22">
        <v>5.8283715876113903E-2</v>
      </c>
      <c r="R3806" s="8">
        <v>9000</v>
      </c>
      <c r="S3806" s="4">
        <v>142</v>
      </c>
      <c r="T3806" s="10">
        <v>2255.2800000000002</v>
      </c>
      <c r="U3806" s="17" t="s">
        <v>6286</v>
      </c>
      <c r="V3806" s="21">
        <v>1</v>
      </c>
      <c r="W3806" s="9">
        <v>9000</v>
      </c>
      <c r="X3806" s="22">
        <f t="shared" si="295"/>
        <v>0</v>
      </c>
      <c r="Y3806" s="29">
        <v>2255.2800000000002</v>
      </c>
      <c r="Z3806" s="34">
        <f t="shared" si="296"/>
        <v>288000</v>
      </c>
      <c r="AA3806" s="34">
        <f t="shared" si="297"/>
        <v>3.125E-2</v>
      </c>
      <c r="AB3806" s="35">
        <f t="shared" si="298"/>
        <v>4.125</v>
      </c>
      <c r="AC3806" s="35">
        <f t="shared" si="299"/>
        <v>4.4375</v>
      </c>
      <c r="AD3806" s="6">
        <f>IFERROR(VLOOKUP(E3806,marginal!$A$2:$E$4826,4,FALSE),0)</f>
        <v>2421.9953846153799</v>
      </c>
    </row>
    <row r="3807" spans="1:30" x14ac:dyDescent="0.2">
      <c r="A3807" s="27" t="s">
        <v>6907</v>
      </c>
      <c r="B3807" s="6" t="s">
        <v>6926</v>
      </c>
      <c r="C3807" s="6" t="s">
        <v>6909</v>
      </c>
      <c r="D3807" s="4">
        <v>174906</v>
      </c>
      <c r="E3807" s="4">
        <v>175169</v>
      </c>
      <c r="F3807" s="5" t="s">
        <v>4601</v>
      </c>
      <c r="G3807" s="4">
        <v>175172</v>
      </c>
      <c r="H3807" s="5" t="s">
        <v>4604</v>
      </c>
      <c r="I3807" s="18">
        <v>45302</v>
      </c>
      <c r="J3807" s="28">
        <v>1318034470</v>
      </c>
      <c r="K3807" s="18">
        <v>45307</v>
      </c>
      <c r="L3807" s="18">
        <v>45322</v>
      </c>
      <c r="M3807" s="30">
        <v>1</v>
      </c>
      <c r="N3807" s="30">
        <v>7</v>
      </c>
      <c r="O3807" s="7">
        <v>10000</v>
      </c>
      <c r="P3807" s="30">
        <v>127</v>
      </c>
      <c r="Q3807" s="22">
        <v>5.24391097594855E-2</v>
      </c>
      <c r="R3807" s="8">
        <v>10000</v>
      </c>
      <c r="S3807" s="4">
        <v>142</v>
      </c>
      <c r="T3807" s="10">
        <v>2510.34</v>
      </c>
      <c r="U3807" s="17" t="s">
        <v>6286</v>
      </c>
      <c r="V3807" s="21">
        <v>1</v>
      </c>
      <c r="W3807" s="9">
        <v>10000</v>
      </c>
      <c r="X3807" s="22">
        <f t="shared" si="295"/>
        <v>0</v>
      </c>
      <c r="Y3807" s="29">
        <v>2510.34</v>
      </c>
      <c r="Z3807" s="34">
        <f t="shared" si="296"/>
        <v>158000</v>
      </c>
      <c r="AA3807" s="34">
        <f t="shared" si="297"/>
        <v>6.3291139240506333E-2</v>
      </c>
      <c r="AB3807" s="35">
        <f t="shared" si="298"/>
        <v>8.037974683544304</v>
      </c>
      <c r="AC3807" s="35">
        <f t="shared" si="299"/>
        <v>8.9873417721518987</v>
      </c>
      <c r="AD3807" s="6">
        <f>IFERROR(VLOOKUP(E3807,marginal!$A$2:$E$4826,4,FALSE),0)</f>
        <v>2421.9953846153799</v>
      </c>
    </row>
    <row r="3808" spans="1:30" x14ac:dyDescent="0.2">
      <c r="A3808" s="27" t="s">
        <v>6907</v>
      </c>
      <c r="B3808" s="6" t="s">
        <v>6926</v>
      </c>
      <c r="C3808" s="6" t="s">
        <v>6909</v>
      </c>
      <c r="D3808" s="4">
        <v>174928</v>
      </c>
      <c r="E3808" s="4">
        <v>175169</v>
      </c>
      <c r="F3808" s="5" t="s">
        <v>4601</v>
      </c>
      <c r="G3808" s="4">
        <v>175173</v>
      </c>
      <c r="H3808" s="5" t="s">
        <v>4605</v>
      </c>
      <c r="I3808" s="18">
        <v>45302</v>
      </c>
      <c r="J3808" s="28">
        <v>1318035048</v>
      </c>
      <c r="K3808" s="18">
        <v>45307</v>
      </c>
      <c r="L3808" s="18">
        <v>45322</v>
      </c>
      <c r="M3808" s="30">
        <v>1</v>
      </c>
      <c r="N3808" s="30">
        <v>10</v>
      </c>
      <c r="O3808" s="7">
        <v>9000</v>
      </c>
      <c r="P3808" s="30">
        <v>146</v>
      </c>
      <c r="Q3808" s="22">
        <v>0.11226939921536</v>
      </c>
      <c r="R3808" s="8">
        <v>10000</v>
      </c>
      <c r="S3808" s="4">
        <v>142</v>
      </c>
      <c r="T3808" s="10">
        <v>2510.34</v>
      </c>
      <c r="U3808" s="17" t="s">
        <v>6286</v>
      </c>
      <c r="V3808" s="21">
        <v>1</v>
      </c>
      <c r="W3808" s="9">
        <v>10000</v>
      </c>
      <c r="X3808" s="22">
        <f t="shared" si="295"/>
        <v>0</v>
      </c>
      <c r="Y3808" s="29">
        <v>2510.34</v>
      </c>
      <c r="Z3808" s="34">
        <f t="shared" si="296"/>
        <v>289000</v>
      </c>
      <c r="AA3808" s="34">
        <f t="shared" si="297"/>
        <v>3.4602076124567477E-2</v>
      </c>
      <c r="AB3808" s="35">
        <f t="shared" si="298"/>
        <v>5.0519031141868513</v>
      </c>
      <c r="AC3808" s="35">
        <f t="shared" si="299"/>
        <v>4.913494809688582</v>
      </c>
      <c r="AD3808" s="6">
        <f>IFERROR(VLOOKUP(E3808,marginal!$A$2:$E$4826,4,FALSE),0)</f>
        <v>2421.9953846153799</v>
      </c>
    </row>
    <row r="3809" spans="1:30" x14ac:dyDescent="0.2">
      <c r="A3809" s="27" t="s">
        <v>6907</v>
      </c>
      <c r="B3809" s="6" t="s">
        <v>6920</v>
      </c>
      <c r="C3809" s="6" t="s">
        <v>6912</v>
      </c>
      <c r="D3809" s="4">
        <v>175022</v>
      </c>
      <c r="E3809" s="4">
        <v>175196</v>
      </c>
      <c r="F3809" s="5" t="s">
        <v>1206</v>
      </c>
      <c r="G3809" s="4">
        <v>175213</v>
      </c>
      <c r="H3809" s="5" t="s">
        <v>4606</v>
      </c>
      <c r="I3809" s="18">
        <v>45307</v>
      </c>
      <c r="J3809" s="28">
        <v>1318669083</v>
      </c>
      <c r="K3809" s="18">
        <v>45307</v>
      </c>
      <c r="L3809" s="18">
        <v>45322</v>
      </c>
      <c r="M3809" s="30">
        <v>1</v>
      </c>
      <c r="N3809" s="30">
        <v>10</v>
      </c>
      <c r="O3809" s="7">
        <v>5000</v>
      </c>
      <c r="P3809" s="30">
        <v>147</v>
      </c>
      <c r="Q3809" s="22">
        <v>0.11226939921535857</v>
      </c>
      <c r="R3809" s="8">
        <v>5000</v>
      </c>
      <c r="S3809" s="4">
        <v>147</v>
      </c>
      <c r="T3809" s="10">
        <v>1303.3399999999999</v>
      </c>
      <c r="U3809" s="17" t="s">
        <v>6286</v>
      </c>
      <c r="V3809" s="21">
        <v>0.70988166666666663</v>
      </c>
      <c r="W3809" s="9">
        <v>3549.4083333333333</v>
      </c>
      <c r="X3809" s="22">
        <f t="shared" si="295"/>
        <v>-0.29011833333333337</v>
      </c>
      <c r="Y3809" s="29">
        <v>925.21717143333319</v>
      </c>
      <c r="Z3809" s="34">
        <f t="shared" si="296"/>
        <v>289000</v>
      </c>
      <c r="AA3809" s="34">
        <f t="shared" si="297"/>
        <v>1.7301038062283738E-2</v>
      </c>
      <c r="AB3809" s="35">
        <f t="shared" si="298"/>
        <v>2.5432525951557095</v>
      </c>
      <c r="AC3809" s="35">
        <f t="shared" si="299"/>
        <v>2.5432525951557095</v>
      </c>
      <c r="AD3809" s="6">
        <f>IFERROR(VLOOKUP(E3809,marginal!$A$2:$E$4826,4,FALSE),0)</f>
        <v>-3051.4553846153799</v>
      </c>
    </row>
    <row r="3810" spans="1:30" x14ac:dyDescent="0.2">
      <c r="A3810" s="27" t="s">
        <v>6907</v>
      </c>
      <c r="B3810" s="6" t="s">
        <v>6926</v>
      </c>
      <c r="C3810" s="6" t="s">
        <v>6909</v>
      </c>
      <c r="D3810" s="4">
        <v>175131</v>
      </c>
      <c r="E3810" s="4">
        <v>175169</v>
      </c>
      <c r="F3810" s="5" t="s">
        <v>4601</v>
      </c>
      <c r="G3810" s="4">
        <v>175217</v>
      </c>
      <c r="H3810" s="5" t="s">
        <v>4607</v>
      </c>
      <c r="I3810" s="18">
        <v>45306</v>
      </c>
      <c r="J3810" s="28">
        <v>1320258339</v>
      </c>
      <c r="K3810" s="18">
        <v>45307</v>
      </c>
      <c r="L3810" s="18">
        <v>45322</v>
      </c>
      <c r="M3810" s="30">
        <v>1</v>
      </c>
      <c r="N3810" s="30">
        <v>10</v>
      </c>
      <c r="O3810" s="7">
        <v>8000</v>
      </c>
      <c r="P3810" s="30">
        <v>138</v>
      </c>
      <c r="Q3810" s="22">
        <v>0.11226939921536</v>
      </c>
      <c r="R3810" s="8">
        <v>10000</v>
      </c>
      <c r="S3810" s="4">
        <v>142</v>
      </c>
      <c r="T3810" s="10">
        <v>2510.34</v>
      </c>
      <c r="U3810" s="17" t="s">
        <v>6286</v>
      </c>
      <c r="V3810" s="21">
        <v>1</v>
      </c>
      <c r="W3810" s="9">
        <v>10000</v>
      </c>
      <c r="X3810" s="22">
        <f t="shared" si="295"/>
        <v>0</v>
      </c>
      <c r="Y3810" s="29">
        <v>2510.34</v>
      </c>
      <c r="Z3810" s="34">
        <f t="shared" si="296"/>
        <v>289000</v>
      </c>
      <c r="AA3810" s="34">
        <f t="shared" si="297"/>
        <v>3.4602076124567477E-2</v>
      </c>
      <c r="AB3810" s="35">
        <f t="shared" si="298"/>
        <v>4.7750865051903117</v>
      </c>
      <c r="AC3810" s="35">
        <f t="shared" si="299"/>
        <v>4.913494809688582</v>
      </c>
      <c r="AD3810" s="6">
        <f>IFERROR(VLOOKUP(E3810,marginal!$A$2:$E$4826,4,FALSE),0)</f>
        <v>2421.9953846153799</v>
      </c>
    </row>
    <row r="3811" spans="1:30" x14ac:dyDescent="0.2">
      <c r="A3811" s="27" t="s">
        <v>6907</v>
      </c>
      <c r="B3811" s="6" t="s">
        <v>6910</v>
      </c>
      <c r="C3811" s="6" t="s">
        <v>6909</v>
      </c>
      <c r="D3811" s="4">
        <v>175050</v>
      </c>
      <c r="E3811" s="4">
        <v>175252</v>
      </c>
      <c r="F3811" s="5" t="s">
        <v>2194</v>
      </c>
      <c r="G3811" s="4">
        <v>175261</v>
      </c>
      <c r="H3811" s="5" t="s">
        <v>4608</v>
      </c>
      <c r="I3811" s="18">
        <v>45303</v>
      </c>
      <c r="J3811" s="28">
        <v>1318753146</v>
      </c>
      <c r="K3811" s="18">
        <v>45308</v>
      </c>
      <c r="L3811" s="18">
        <v>45322</v>
      </c>
      <c r="M3811" s="30">
        <v>1</v>
      </c>
      <c r="N3811" s="30">
        <v>8</v>
      </c>
      <c r="O3811" s="7">
        <v>5000</v>
      </c>
      <c r="P3811" s="30">
        <v>147</v>
      </c>
      <c r="Q3811" s="22">
        <v>5.8283715876113994E-2</v>
      </c>
      <c r="R3811" s="10">
        <v>5000</v>
      </c>
      <c r="S3811" s="4">
        <v>147</v>
      </c>
      <c r="T3811" s="10">
        <v>1303.3399999999999</v>
      </c>
      <c r="U3811" s="17" t="s">
        <v>6286</v>
      </c>
      <c r="V3811" s="21">
        <v>1</v>
      </c>
      <c r="W3811" s="9">
        <v>5000</v>
      </c>
      <c r="X3811" s="22">
        <f t="shared" si="295"/>
        <v>0</v>
      </c>
      <c r="Y3811" s="29">
        <v>1303.3399999999999</v>
      </c>
      <c r="Z3811" s="34">
        <f t="shared" si="296"/>
        <v>288000</v>
      </c>
      <c r="AA3811" s="34">
        <f t="shared" si="297"/>
        <v>1.7361111111111112E-2</v>
      </c>
      <c r="AB3811" s="35">
        <f t="shared" si="298"/>
        <v>2.5520833333333335</v>
      </c>
      <c r="AC3811" s="35">
        <f t="shared" si="299"/>
        <v>2.5520833333333335</v>
      </c>
      <c r="AD3811" s="6">
        <f>IFERROR(VLOOKUP(E3811,marginal!$A$2:$E$4826,4,FALSE),0)</f>
        <v>12120.9</v>
      </c>
    </row>
    <row r="3812" spans="1:30" x14ac:dyDescent="0.2">
      <c r="A3812" s="27" t="s">
        <v>6907</v>
      </c>
      <c r="B3812" s="6" t="s">
        <v>6914</v>
      </c>
      <c r="C3812" s="6" t="s">
        <v>6909</v>
      </c>
      <c r="D3812" s="4">
        <v>120239</v>
      </c>
      <c r="E3812" s="4">
        <v>174959</v>
      </c>
      <c r="F3812" s="5" t="s">
        <v>4609</v>
      </c>
      <c r="G3812" s="4">
        <v>175011</v>
      </c>
      <c r="H3812" s="5" t="s">
        <v>4610</v>
      </c>
      <c r="I3812" s="18">
        <v>44965</v>
      </c>
      <c r="J3812" s="28">
        <v>1089630507</v>
      </c>
      <c r="K3812" s="18">
        <v>45304</v>
      </c>
      <c r="L3812" s="18">
        <v>45322</v>
      </c>
      <c r="M3812" s="30">
        <v>1</v>
      </c>
      <c r="N3812" s="30">
        <v>6</v>
      </c>
      <c r="O3812" s="7">
        <v>10000</v>
      </c>
      <c r="P3812" s="30">
        <v>115</v>
      </c>
      <c r="Q3812" s="22">
        <v>3.97705569269148E-2</v>
      </c>
      <c r="R3812" s="10">
        <v>9000</v>
      </c>
      <c r="S3812" s="4">
        <v>137</v>
      </c>
      <c r="T3812" s="10">
        <v>2172.38</v>
      </c>
      <c r="U3812" s="17" t="s">
        <v>6286</v>
      </c>
      <c r="V3812" s="21">
        <v>1</v>
      </c>
      <c r="W3812" s="9">
        <v>9000</v>
      </c>
      <c r="X3812" s="22">
        <f t="shared" si="295"/>
        <v>0</v>
      </c>
      <c r="Y3812" s="29">
        <v>2172.38</v>
      </c>
      <c r="Z3812" s="34">
        <f t="shared" si="296"/>
        <v>136000</v>
      </c>
      <c r="AA3812" s="34">
        <f t="shared" si="297"/>
        <v>6.6176470588235295E-2</v>
      </c>
      <c r="AB3812" s="35">
        <f t="shared" si="298"/>
        <v>7.6102941176470589</v>
      </c>
      <c r="AC3812" s="35">
        <f t="shared" si="299"/>
        <v>9.0661764705882355</v>
      </c>
      <c r="AD3812" s="6">
        <f>IFERROR(VLOOKUP(E3812,marginal!$A$2:$E$4826,4,FALSE),0)</f>
        <v>4476.3138461538401</v>
      </c>
    </row>
    <row r="3813" spans="1:30" x14ac:dyDescent="0.2">
      <c r="A3813" s="27" t="s">
        <v>6907</v>
      </c>
      <c r="B3813" s="6" t="s">
        <v>6914</v>
      </c>
      <c r="C3813" s="6" t="s">
        <v>6909</v>
      </c>
      <c r="D3813" s="4">
        <v>174592</v>
      </c>
      <c r="E3813" s="4">
        <v>174955</v>
      </c>
      <c r="F3813" s="5" t="s">
        <v>4611</v>
      </c>
      <c r="G3813" s="4">
        <v>174956</v>
      </c>
      <c r="H3813" s="5" t="s">
        <v>4612</v>
      </c>
      <c r="I3813" s="18">
        <v>45299</v>
      </c>
      <c r="J3813" s="28">
        <v>1315669490</v>
      </c>
      <c r="K3813" s="18">
        <v>45303</v>
      </c>
      <c r="L3813" s="18">
        <v>45322</v>
      </c>
      <c r="M3813" s="30">
        <v>1</v>
      </c>
      <c r="N3813" s="30">
        <v>5</v>
      </c>
      <c r="O3813" s="7">
        <v>10000</v>
      </c>
      <c r="P3813" s="30">
        <v>110</v>
      </c>
      <c r="Q3813" s="22">
        <v>3.3741050530766099E-2</v>
      </c>
      <c r="R3813" s="10">
        <v>6000</v>
      </c>
      <c r="S3813" s="4">
        <v>142</v>
      </c>
      <c r="T3813" s="10">
        <v>1503.37</v>
      </c>
      <c r="U3813" s="17" t="s">
        <v>6286</v>
      </c>
      <c r="V3813" s="21">
        <v>0.8606093833241959</v>
      </c>
      <c r="W3813" s="9">
        <v>5163.6562999451753</v>
      </c>
      <c r="X3813" s="22">
        <f t="shared" si="295"/>
        <v>-0.1393906166758041</v>
      </c>
      <c r="Y3813" s="29">
        <v>1293.8143286080963</v>
      </c>
      <c r="Z3813" s="34">
        <f t="shared" si="296"/>
        <v>141000</v>
      </c>
      <c r="AA3813" s="34">
        <f t="shared" si="297"/>
        <v>4.2553191489361701E-2</v>
      </c>
      <c r="AB3813" s="35">
        <f t="shared" si="298"/>
        <v>4.6808510638297873</v>
      </c>
      <c r="AC3813" s="35">
        <f t="shared" si="299"/>
        <v>6.042553191489362</v>
      </c>
      <c r="AD3813" s="6">
        <f>IFERROR(VLOOKUP(E3813,marginal!$A$2:$E$4826,4,FALSE),0)</f>
        <v>1707.9292307692301</v>
      </c>
    </row>
    <row r="3814" spans="1:30" x14ac:dyDescent="0.2">
      <c r="A3814" s="27" t="s">
        <v>6907</v>
      </c>
      <c r="B3814" s="6" t="s">
        <v>6914</v>
      </c>
      <c r="C3814" s="6" t="s">
        <v>6909</v>
      </c>
      <c r="D3814" s="4">
        <v>174377</v>
      </c>
      <c r="E3814" s="4">
        <v>174955</v>
      </c>
      <c r="F3814" s="5" t="s">
        <v>4611</v>
      </c>
      <c r="G3814" s="4">
        <v>175243</v>
      </c>
      <c r="H3814" s="5" t="s">
        <v>4613</v>
      </c>
      <c r="I3814" s="18">
        <v>45295</v>
      </c>
      <c r="J3814" s="28">
        <v>1313340053</v>
      </c>
      <c r="K3814" s="18">
        <v>45307</v>
      </c>
      <c r="L3814" s="18">
        <v>45322</v>
      </c>
      <c r="M3814" s="30">
        <v>1</v>
      </c>
      <c r="N3814" s="30">
        <v>5</v>
      </c>
      <c r="O3814" s="7">
        <v>10000</v>
      </c>
      <c r="P3814" s="30">
        <v>110</v>
      </c>
      <c r="Q3814" s="22">
        <v>3.3741050530766099E-2</v>
      </c>
      <c r="R3814" s="10">
        <v>6000</v>
      </c>
      <c r="S3814" s="4">
        <v>142</v>
      </c>
      <c r="T3814" s="10">
        <v>1503.37</v>
      </c>
      <c r="U3814" s="17" t="s">
        <v>6286</v>
      </c>
      <c r="V3814" s="21">
        <v>0.8606093833241959</v>
      </c>
      <c r="W3814" s="9">
        <v>5163.6562999451753</v>
      </c>
      <c r="X3814" s="22">
        <f t="shared" si="295"/>
        <v>-0.1393906166758041</v>
      </c>
      <c r="Y3814" s="29">
        <v>1293.8143286080963</v>
      </c>
      <c r="Z3814" s="34">
        <f t="shared" si="296"/>
        <v>141000</v>
      </c>
      <c r="AA3814" s="34">
        <f t="shared" si="297"/>
        <v>4.2553191489361701E-2</v>
      </c>
      <c r="AB3814" s="35">
        <f t="shared" si="298"/>
        <v>4.6808510638297873</v>
      </c>
      <c r="AC3814" s="35">
        <f t="shared" si="299"/>
        <v>6.042553191489362</v>
      </c>
      <c r="AD3814" s="6">
        <f>IFERROR(VLOOKUP(E3814,marginal!$A$2:$E$4826,4,FALSE),0)</f>
        <v>1707.9292307692301</v>
      </c>
    </row>
    <row r="3815" spans="1:30" x14ac:dyDescent="0.2">
      <c r="A3815" s="27" t="s">
        <v>6907</v>
      </c>
      <c r="B3815" s="6" t="s">
        <v>6914</v>
      </c>
      <c r="C3815" s="6" t="s">
        <v>6909</v>
      </c>
      <c r="D3815" s="4">
        <v>175054</v>
      </c>
      <c r="E3815" s="4">
        <v>174955</v>
      </c>
      <c r="F3815" s="5" t="s">
        <v>4611</v>
      </c>
      <c r="G3815" s="4">
        <v>175244</v>
      </c>
      <c r="H3815" s="5" t="s">
        <v>4614</v>
      </c>
      <c r="I3815" s="18">
        <v>45304</v>
      </c>
      <c r="J3815" s="28">
        <v>1319110651</v>
      </c>
      <c r="K3815" s="18">
        <v>45307</v>
      </c>
      <c r="L3815" s="18">
        <v>45322</v>
      </c>
      <c r="M3815" s="30">
        <v>1</v>
      </c>
      <c r="N3815" s="30">
        <v>4</v>
      </c>
      <c r="O3815" s="7">
        <v>10000</v>
      </c>
      <c r="P3815" s="30">
        <v>110</v>
      </c>
      <c r="Q3815" s="22">
        <v>3.1160502391921113E-2</v>
      </c>
      <c r="R3815" s="10">
        <v>10000</v>
      </c>
      <c r="S3815" s="4">
        <v>142</v>
      </c>
      <c r="T3815" s="10">
        <v>2510.34</v>
      </c>
      <c r="U3815" s="17" t="s">
        <v>6286</v>
      </c>
      <c r="V3815" s="21">
        <v>0.8606093833241959</v>
      </c>
      <c r="W3815" s="9">
        <v>8606.0938332419591</v>
      </c>
      <c r="X3815" s="22">
        <f t="shared" si="295"/>
        <v>-0.1393906166758041</v>
      </c>
      <c r="Y3815" s="29">
        <v>2160.4221593340621</v>
      </c>
      <c r="Z3815" s="34">
        <f t="shared" si="296"/>
        <v>138000</v>
      </c>
      <c r="AA3815" s="34">
        <f t="shared" si="297"/>
        <v>7.2463768115942032E-2</v>
      </c>
      <c r="AB3815" s="35">
        <f t="shared" si="298"/>
        <v>7.9710144927536231</v>
      </c>
      <c r="AC3815" s="35">
        <f t="shared" si="299"/>
        <v>10.289855072463768</v>
      </c>
      <c r="AD3815" s="6">
        <f>IFERROR(VLOOKUP(E3815,marginal!$A$2:$E$4826,4,FALSE),0)</f>
        <v>1707.9292307692301</v>
      </c>
    </row>
    <row r="3816" spans="1:30" x14ac:dyDescent="0.2">
      <c r="A3816" s="27" t="s">
        <v>6907</v>
      </c>
      <c r="B3816" s="6" t="s">
        <v>6914</v>
      </c>
      <c r="C3816" s="6" t="s">
        <v>6909</v>
      </c>
      <c r="D3816" s="4">
        <v>174561</v>
      </c>
      <c r="E3816" s="4">
        <v>174955</v>
      </c>
      <c r="F3816" s="5" t="s">
        <v>4611</v>
      </c>
      <c r="G3816" s="4">
        <v>175247</v>
      </c>
      <c r="H3816" s="5" t="s">
        <v>4615</v>
      </c>
      <c r="I3816" s="18">
        <v>45296</v>
      </c>
      <c r="J3816" s="28">
        <v>1314259097</v>
      </c>
      <c r="K3816" s="18">
        <v>45307</v>
      </c>
      <c r="L3816" s="18">
        <v>45322</v>
      </c>
      <c r="M3816" s="30">
        <v>1</v>
      </c>
      <c r="N3816" s="30">
        <v>9</v>
      </c>
      <c r="O3816" s="7">
        <v>10000</v>
      </c>
      <c r="P3816" s="30">
        <v>147</v>
      </c>
      <c r="Q3816" s="22">
        <v>7.9000519063170294E-2</v>
      </c>
      <c r="R3816" s="10">
        <v>6000</v>
      </c>
      <c r="S3816" s="4">
        <v>142</v>
      </c>
      <c r="T3816" s="10">
        <v>1503.37</v>
      </c>
      <c r="U3816" s="17" t="s">
        <v>6286</v>
      </c>
      <c r="V3816" s="21">
        <v>0.8606093833241959</v>
      </c>
      <c r="W3816" s="9">
        <v>5163.6562999451753</v>
      </c>
      <c r="X3816" s="22">
        <f t="shared" si="295"/>
        <v>-0.1393906166758041</v>
      </c>
      <c r="Y3816" s="29">
        <v>1293.8143286080963</v>
      </c>
      <c r="Z3816" s="34">
        <f t="shared" si="296"/>
        <v>349000</v>
      </c>
      <c r="AA3816" s="34">
        <f t="shared" si="297"/>
        <v>1.7191977077363897E-2</v>
      </c>
      <c r="AB3816" s="35">
        <f t="shared" si="298"/>
        <v>2.5272206303724927</v>
      </c>
      <c r="AC3816" s="35">
        <f t="shared" si="299"/>
        <v>2.4412607449856734</v>
      </c>
      <c r="AD3816" s="6">
        <f>IFERROR(VLOOKUP(E3816,marginal!$A$2:$E$4826,4,FALSE),0)</f>
        <v>1707.9292307692301</v>
      </c>
    </row>
    <row r="3817" spans="1:30" x14ac:dyDescent="0.2">
      <c r="A3817" s="27" t="s">
        <v>6907</v>
      </c>
      <c r="B3817" s="6" t="s">
        <v>6914</v>
      </c>
      <c r="C3817" s="6" t="s">
        <v>6909</v>
      </c>
      <c r="D3817" s="4">
        <v>175057</v>
      </c>
      <c r="E3817" s="4">
        <v>174955</v>
      </c>
      <c r="F3817" s="5" t="s">
        <v>4611</v>
      </c>
      <c r="G3817" s="4">
        <v>175248</v>
      </c>
      <c r="H3817" s="5" t="s">
        <v>4616</v>
      </c>
      <c r="I3817" s="18">
        <v>45304</v>
      </c>
      <c r="J3817" s="28">
        <v>1319111640</v>
      </c>
      <c r="K3817" s="18">
        <v>45307</v>
      </c>
      <c r="L3817" s="18">
        <v>45322</v>
      </c>
      <c r="M3817" s="30">
        <v>1</v>
      </c>
      <c r="N3817" s="30">
        <v>7</v>
      </c>
      <c r="O3817" s="7">
        <v>10000</v>
      </c>
      <c r="P3817" s="30">
        <v>142</v>
      </c>
      <c r="Q3817" s="22">
        <v>5.2439109759484744E-2</v>
      </c>
      <c r="R3817" s="10">
        <v>6000</v>
      </c>
      <c r="S3817" s="4">
        <v>147</v>
      </c>
      <c r="T3817" s="10">
        <v>1558.57</v>
      </c>
      <c r="U3817" s="17" t="s">
        <v>6286</v>
      </c>
      <c r="V3817" s="21">
        <v>0.8606093833241959</v>
      </c>
      <c r="W3817" s="9">
        <v>5163.6562999451753</v>
      </c>
      <c r="X3817" s="22">
        <f t="shared" si="295"/>
        <v>-0.1393906166758041</v>
      </c>
      <c r="Y3817" s="29">
        <v>1341.319966567592</v>
      </c>
      <c r="Z3817" s="34">
        <f t="shared" si="296"/>
        <v>158000</v>
      </c>
      <c r="AA3817" s="34">
        <f t="shared" si="297"/>
        <v>3.7974683544303799E-2</v>
      </c>
      <c r="AB3817" s="35">
        <f t="shared" si="298"/>
        <v>5.3924050632911396</v>
      </c>
      <c r="AC3817" s="35">
        <f t="shared" si="299"/>
        <v>5.5822784810126587</v>
      </c>
      <c r="AD3817" s="6">
        <f>IFERROR(VLOOKUP(E3817,marginal!$A$2:$E$4826,4,FALSE),0)</f>
        <v>1707.9292307692301</v>
      </c>
    </row>
    <row r="3818" spans="1:30" x14ac:dyDescent="0.2">
      <c r="A3818" s="27" t="s">
        <v>6907</v>
      </c>
      <c r="B3818" s="6" t="s">
        <v>6914</v>
      </c>
      <c r="C3818" s="6" t="s">
        <v>6909</v>
      </c>
      <c r="D3818" s="4">
        <v>174965</v>
      </c>
      <c r="E3818" s="4">
        <v>174955</v>
      </c>
      <c r="F3818" s="5" t="s">
        <v>4611</v>
      </c>
      <c r="G3818" s="4">
        <v>175268</v>
      </c>
      <c r="H3818" s="5" t="s">
        <v>4617</v>
      </c>
      <c r="I3818" s="18">
        <v>45302</v>
      </c>
      <c r="J3818" s="28">
        <v>1318166474</v>
      </c>
      <c r="K3818" s="18">
        <v>45308</v>
      </c>
      <c r="L3818" s="18">
        <v>45322</v>
      </c>
      <c r="M3818" s="30">
        <v>1</v>
      </c>
      <c r="N3818" s="30">
        <v>9</v>
      </c>
      <c r="O3818" s="7">
        <v>5000</v>
      </c>
      <c r="P3818" s="30">
        <v>147</v>
      </c>
      <c r="Q3818" s="22">
        <v>7.9000519063171556E-2</v>
      </c>
      <c r="R3818" s="10">
        <v>6000</v>
      </c>
      <c r="S3818" s="4">
        <v>142</v>
      </c>
      <c r="T3818" s="10">
        <v>1503.37</v>
      </c>
      <c r="U3818" s="17" t="s">
        <v>6286</v>
      </c>
      <c r="V3818" s="21">
        <v>0.8606093833241959</v>
      </c>
      <c r="W3818" s="9">
        <v>5163.6562999451753</v>
      </c>
      <c r="X3818" s="22">
        <f t="shared" si="295"/>
        <v>-0.1393906166758041</v>
      </c>
      <c r="Y3818" s="29">
        <v>1293.8143286080963</v>
      </c>
      <c r="Z3818" s="34">
        <f t="shared" si="296"/>
        <v>349000</v>
      </c>
      <c r="AA3818" s="34">
        <f t="shared" si="297"/>
        <v>1.7191977077363897E-2</v>
      </c>
      <c r="AB3818" s="35">
        <f t="shared" si="298"/>
        <v>2.5272206303724927</v>
      </c>
      <c r="AC3818" s="35">
        <f t="shared" si="299"/>
        <v>2.4412607449856734</v>
      </c>
      <c r="AD3818" s="6">
        <f>IFERROR(VLOOKUP(E3818,marginal!$A$2:$E$4826,4,FALSE),0)</f>
        <v>1707.9292307692301</v>
      </c>
    </row>
    <row r="3819" spans="1:30" x14ac:dyDescent="0.2">
      <c r="A3819" s="27" t="s">
        <v>6907</v>
      </c>
      <c r="B3819" s="6" t="s">
        <v>6914</v>
      </c>
      <c r="C3819" s="6" t="s">
        <v>6909</v>
      </c>
      <c r="D3819" s="4">
        <v>175269</v>
      </c>
      <c r="E3819" s="4">
        <v>175419</v>
      </c>
      <c r="F3819" s="5" t="s">
        <v>1383</v>
      </c>
      <c r="G3819" s="4">
        <v>175461</v>
      </c>
      <c r="H3819" s="5" t="s">
        <v>4618</v>
      </c>
      <c r="I3819" s="18">
        <v>45307</v>
      </c>
      <c r="J3819" s="28">
        <v>1321020770</v>
      </c>
      <c r="K3819" s="18">
        <v>45316</v>
      </c>
      <c r="L3819" s="18">
        <v>45322</v>
      </c>
      <c r="M3819" s="30">
        <v>1</v>
      </c>
      <c r="N3819" s="30">
        <v>10</v>
      </c>
      <c r="O3819" s="7">
        <v>8000</v>
      </c>
      <c r="P3819" s="30">
        <v>138</v>
      </c>
      <c r="Q3819" s="22">
        <v>0.11226939921536</v>
      </c>
      <c r="R3819" s="10">
        <v>5000</v>
      </c>
      <c r="S3819" s="4">
        <v>147</v>
      </c>
      <c r="T3819" s="10">
        <v>1303.3399999999999</v>
      </c>
      <c r="U3819" s="17" t="s">
        <v>6286</v>
      </c>
      <c r="V3819" s="21">
        <v>1</v>
      </c>
      <c r="W3819" s="9">
        <v>5000</v>
      </c>
      <c r="X3819" s="22">
        <f t="shared" si="295"/>
        <v>0</v>
      </c>
      <c r="Y3819" s="29">
        <v>1303.3399999999999</v>
      </c>
      <c r="Z3819" s="34">
        <f t="shared" si="296"/>
        <v>289000</v>
      </c>
      <c r="AA3819" s="34">
        <f t="shared" si="297"/>
        <v>1.7301038062283738E-2</v>
      </c>
      <c r="AB3819" s="35">
        <f t="shared" si="298"/>
        <v>2.3875432525951559</v>
      </c>
      <c r="AC3819" s="35">
        <f t="shared" si="299"/>
        <v>2.5432525951557095</v>
      </c>
      <c r="AD3819" s="6">
        <f>IFERROR(VLOOKUP(E3819,marginal!$A$2:$E$4826,4,FALSE),0)</f>
        <v>14001.018461538401</v>
      </c>
    </row>
    <row r="3820" spans="1:30" x14ac:dyDescent="0.2">
      <c r="A3820" s="27" t="s">
        <v>6907</v>
      </c>
      <c r="B3820" s="6" t="s">
        <v>6918</v>
      </c>
      <c r="C3820" s="6" t="s">
        <v>6912</v>
      </c>
      <c r="D3820" s="4">
        <v>172299</v>
      </c>
      <c r="E3820" s="4">
        <v>175426</v>
      </c>
      <c r="F3820" s="5" t="s">
        <v>4619</v>
      </c>
      <c r="G3820" s="4">
        <v>175427</v>
      </c>
      <c r="H3820" s="5" t="s">
        <v>4620</v>
      </c>
      <c r="I3820" s="18">
        <v>45273</v>
      </c>
      <c r="J3820" s="28">
        <v>1300125416</v>
      </c>
      <c r="K3820" s="18">
        <v>45310</v>
      </c>
      <c r="L3820" s="18">
        <v>45322</v>
      </c>
      <c r="M3820" s="30">
        <v>1</v>
      </c>
      <c r="N3820" s="30">
        <v>7</v>
      </c>
      <c r="O3820" s="7">
        <v>10000</v>
      </c>
      <c r="P3820" s="30">
        <v>127</v>
      </c>
      <c r="Q3820" s="22">
        <v>5.24391097594855E-2</v>
      </c>
      <c r="R3820" s="10">
        <v>7000</v>
      </c>
      <c r="S3820" s="4">
        <v>142</v>
      </c>
      <c r="T3820" s="10">
        <v>1758.65</v>
      </c>
      <c r="U3820" s="17" t="s">
        <v>6286</v>
      </c>
      <c r="V3820" s="21">
        <v>1</v>
      </c>
      <c r="W3820" s="9">
        <v>7000</v>
      </c>
      <c r="X3820" s="22">
        <f t="shared" si="295"/>
        <v>0</v>
      </c>
      <c r="Y3820" s="29">
        <v>1758.65</v>
      </c>
      <c r="Z3820" s="34">
        <f t="shared" si="296"/>
        <v>158000</v>
      </c>
      <c r="AA3820" s="34">
        <f t="shared" si="297"/>
        <v>4.4303797468354431E-2</v>
      </c>
      <c r="AB3820" s="35">
        <f t="shared" si="298"/>
        <v>5.6265822784810124</v>
      </c>
      <c r="AC3820" s="35">
        <f t="shared" si="299"/>
        <v>6.2911392405063289</v>
      </c>
      <c r="AD3820" s="6">
        <f>IFERROR(VLOOKUP(E3820,marginal!$A$2:$E$4826,4,FALSE),0)</f>
        <v>2213.4173076923048</v>
      </c>
    </row>
    <row r="3821" spans="1:30" x14ac:dyDescent="0.2">
      <c r="A3821" s="27" t="s">
        <v>6907</v>
      </c>
      <c r="B3821" s="6" t="s">
        <v>6918</v>
      </c>
      <c r="C3821" s="6" t="s">
        <v>6912</v>
      </c>
      <c r="D3821" s="4">
        <v>172459</v>
      </c>
      <c r="E3821" s="4">
        <v>175426</v>
      </c>
      <c r="F3821" s="5" t="s">
        <v>4619</v>
      </c>
      <c r="G3821" s="4">
        <v>175428</v>
      </c>
      <c r="H3821" s="5" t="s">
        <v>4621</v>
      </c>
      <c r="I3821" s="18">
        <v>45274</v>
      </c>
      <c r="J3821" s="28">
        <v>1300996117</v>
      </c>
      <c r="K3821" s="18">
        <v>45310</v>
      </c>
      <c r="L3821" s="18">
        <v>45322</v>
      </c>
      <c r="M3821" s="30">
        <v>1</v>
      </c>
      <c r="N3821" s="30">
        <v>7</v>
      </c>
      <c r="O3821" s="7">
        <v>10000</v>
      </c>
      <c r="P3821" s="30">
        <v>127</v>
      </c>
      <c r="Q3821" s="22">
        <v>5.24391097594855E-2</v>
      </c>
      <c r="R3821" s="10">
        <v>7000</v>
      </c>
      <c r="S3821" s="4">
        <v>142</v>
      </c>
      <c r="T3821" s="10">
        <v>1758.65</v>
      </c>
      <c r="U3821" s="17" t="s">
        <v>6286</v>
      </c>
      <c r="V3821" s="21">
        <v>1</v>
      </c>
      <c r="W3821" s="9">
        <v>7000</v>
      </c>
      <c r="X3821" s="22">
        <f t="shared" si="295"/>
        <v>0</v>
      </c>
      <c r="Y3821" s="29">
        <v>1758.65</v>
      </c>
      <c r="Z3821" s="34">
        <f t="shared" si="296"/>
        <v>158000</v>
      </c>
      <c r="AA3821" s="34">
        <f t="shared" si="297"/>
        <v>4.4303797468354431E-2</v>
      </c>
      <c r="AB3821" s="35">
        <f t="shared" si="298"/>
        <v>5.6265822784810124</v>
      </c>
      <c r="AC3821" s="35">
        <f t="shared" si="299"/>
        <v>6.2911392405063289</v>
      </c>
      <c r="AD3821" s="6">
        <f>IFERROR(VLOOKUP(E3821,marginal!$A$2:$E$4826,4,FALSE),0)</f>
        <v>2213.4173076923048</v>
      </c>
    </row>
    <row r="3822" spans="1:30" x14ac:dyDescent="0.2">
      <c r="A3822" s="27" t="s">
        <v>6907</v>
      </c>
      <c r="B3822" s="6" t="s">
        <v>6918</v>
      </c>
      <c r="C3822" s="6" t="s">
        <v>6912</v>
      </c>
      <c r="D3822" s="4">
        <v>173277</v>
      </c>
      <c r="E3822" s="4">
        <v>175426</v>
      </c>
      <c r="F3822" s="5" t="s">
        <v>4619</v>
      </c>
      <c r="G3822" s="4">
        <v>175429</v>
      </c>
      <c r="H3822" s="5" t="s">
        <v>4622</v>
      </c>
      <c r="I3822" s="18">
        <v>45282</v>
      </c>
      <c r="J3822" s="28">
        <v>1306610313</v>
      </c>
      <c r="K3822" s="18">
        <v>45310</v>
      </c>
      <c r="L3822" s="18">
        <v>45322</v>
      </c>
      <c r="M3822" s="30">
        <v>1</v>
      </c>
      <c r="N3822" s="30">
        <v>8</v>
      </c>
      <c r="O3822" s="7">
        <v>5000</v>
      </c>
      <c r="P3822" s="30">
        <v>147</v>
      </c>
      <c r="Q3822" s="22">
        <v>5.8283715876113994E-2</v>
      </c>
      <c r="R3822" s="10">
        <v>7000</v>
      </c>
      <c r="S3822" s="4">
        <v>142</v>
      </c>
      <c r="T3822" s="10">
        <v>1758.65</v>
      </c>
      <c r="U3822" s="17" t="s">
        <v>6286</v>
      </c>
      <c r="V3822" s="21">
        <v>1</v>
      </c>
      <c r="W3822" s="9">
        <v>7000</v>
      </c>
      <c r="X3822" s="22">
        <f t="shared" si="295"/>
        <v>0</v>
      </c>
      <c r="Y3822" s="29">
        <v>1758.65</v>
      </c>
      <c r="Z3822" s="34">
        <f t="shared" si="296"/>
        <v>288000</v>
      </c>
      <c r="AA3822" s="34">
        <f t="shared" si="297"/>
        <v>2.4305555555555556E-2</v>
      </c>
      <c r="AB3822" s="35">
        <f t="shared" si="298"/>
        <v>3.5729166666666665</v>
      </c>
      <c r="AC3822" s="35">
        <f t="shared" si="299"/>
        <v>3.4513888888888888</v>
      </c>
      <c r="AD3822" s="6">
        <f>IFERROR(VLOOKUP(E3822,marginal!$A$2:$E$4826,4,FALSE),0)</f>
        <v>2213.4173076923048</v>
      </c>
    </row>
    <row r="3823" spans="1:30" x14ac:dyDescent="0.2">
      <c r="A3823" s="27" t="s">
        <v>6907</v>
      </c>
      <c r="B3823" s="6" t="s">
        <v>6918</v>
      </c>
      <c r="C3823" s="6" t="s">
        <v>6912</v>
      </c>
      <c r="D3823" s="4">
        <v>174700</v>
      </c>
      <c r="E3823" s="4">
        <v>175426</v>
      </c>
      <c r="F3823" s="5" t="s">
        <v>4619</v>
      </c>
      <c r="G3823" s="4">
        <v>175430</v>
      </c>
      <c r="H3823" s="5" t="s">
        <v>4623</v>
      </c>
      <c r="I3823" s="18">
        <v>45303</v>
      </c>
      <c r="J3823" s="28">
        <v>1316358725</v>
      </c>
      <c r="K3823" s="18">
        <v>45310</v>
      </c>
      <c r="L3823" s="18">
        <v>45322</v>
      </c>
      <c r="M3823" s="30">
        <v>1</v>
      </c>
      <c r="N3823" s="30">
        <v>9</v>
      </c>
      <c r="O3823" s="7">
        <v>10000</v>
      </c>
      <c r="P3823" s="30">
        <v>147</v>
      </c>
      <c r="Q3823" s="22">
        <v>7.9000519063170294E-2</v>
      </c>
      <c r="R3823" s="10">
        <v>7000</v>
      </c>
      <c r="S3823" s="4">
        <v>142</v>
      </c>
      <c r="T3823" s="10">
        <v>1758.65</v>
      </c>
      <c r="U3823" s="17" t="s">
        <v>6286</v>
      </c>
      <c r="V3823" s="21">
        <v>1</v>
      </c>
      <c r="W3823" s="9">
        <v>7000</v>
      </c>
      <c r="X3823" s="22">
        <f t="shared" si="295"/>
        <v>0</v>
      </c>
      <c r="Y3823" s="29">
        <v>1758.65</v>
      </c>
      <c r="Z3823" s="34">
        <f t="shared" si="296"/>
        <v>349000</v>
      </c>
      <c r="AA3823" s="34">
        <f t="shared" si="297"/>
        <v>2.0057306590257881E-2</v>
      </c>
      <c r="AB3823" s="35">
        <f t="shared" si="298"/>
        <v>2.9484240687679084</v>
      </c>
      <c r="AC3823" s="35">
        <f t="shared" si="299"/>
        <v>2.848137535816619</v>
      </c>
      <c r="AD3823" s="6">
        <f>IFERROR(VLOOKUP(E3823,marginal!$A$2:$E$4826,4,FALSE),0)</f>
        <v>2213.4173076923048</v>
      </c>
    </row>
    <row r="3824" spans="1:30" x14ac:dyDescent="0.2">
      <c r="A3824" s="27" t="s">
        <v>6907</v>
      </c>
      <c r="B3824" s="6" t="s">
        <v>6918</v>
      </c>
      <c r="C3824" s="6" t="s">
        <v>6912</v>
      </c>
      <c r="D3824" s="4">
        <v>174736</v>
      </c>
      <c r="E3824" s="4">
        <v>175426</v>
      </c>
      <c r="F3824" s="5" t="s">
        <v>4619</v>
      </c>
      <c r="G3824" s="4">
        <v>175436</v>
      </c>
      <c r="H3824" s="5" t="s">
        <v>4624</v>
      </c>
      <c r="I3824" s="18">
        <v>45303</v>
      </c>
      <c r="J3824" s="28">
        <v>1316566713</v>
      </c>
      <c r="K3824" s="18">
        <v>45310</v>
      </c>
      <c r="L3824" s="18">
        <v>45322</v>
      </c>
      <c r="M3824" s="30">
        <v>1</v>
      </c>
      <c r="N3824" s="30">
        <v>10</v>
      </c>
      <c r="O3824" s="7">
        <v>5000</v>
      </c>
      <c r="P3824" s="30">
        <v>147</v>
      </c>
      <c r="Q3824" s="22">
        <v>0.11226939921536</v>
      </c>
      <c r="R3824" s="10">
        <v>7000</v>
      </c>
      <c r="S3824" s="4">
        <v>142</v>
      </c>
      <c r="T3824" s="10">
        <v>1758.65</v>
      </c>
      <c r="U3824" s="17" t="s">
        <v>6286</v>
      </c>
      <c r="V3824" s="21">
        <v>1</v>
      </c>
      <c r="W3824" s="9">
        <v>7000</v>
      </c>
      <c r="X3824" s="22">
        <f t="shared" si="295"/>
        <v>0</v>
      </c>
      <c r="Y3824" s="29">
        <v>1758.65</v>
      </c>
      <c r="Z3824" s="34">
        <f t="shared" si="296"/>
        <v>289000</v>
      </c>
      <c r="AA3824" s="34">
        <f t="shared" si="297"/>
        <v>2.4221453287197232E-2</v>
      </c>
      <c r="AB3824" s="35">
        <f t="shared" si="298"/>
        <v>3.5605536332179932</v>
      </c>
      <c r="AC3824" s="35">
        <f t="shared" si="299"/>
        <v>3.4394463667820068</v>
      </c>
      <c r="AD3824" s="6">
        <f>IFERROR(VLOOKUP(E3824,marginal!$A$2:$E$4826,4,FALSE),0)</f>
        <v>2213.4173076923048</v>
      </c>
    </row>
    <row r="3825" spans="1:30" x14ac:dyDescent="0.2">
      <c r="A3825" s="27" t="s">
        <v>6907</v>
      </c>
      <c r="B3825" s="6" t="s">
        <v>6910</v>
      </c>
      <c r="C3825" s="6" t="s">
        <v>6909</v>
      </c>
      <c r="D3825" s="2">
        <v>175342</v>
      </c>
      <c r="E3825" s="2">
        <v>175473</v>
      </c>
      <c r="F3825" s="3" t="s">
        <v>2668</v>
      </c>
      <c r="G3825" s="2">
        <v>175479</v>
      </c>
      <c r="H3825" s="3" t="s">
        <v>4625</v>
      </c>
      <c r="I3825" s="18">
        <v>45308</v>
      </c>
      <c r="J3825" s="28">
        <v>1321826719</v>
      </c>
      <c r="K3825" s="18">
        <v>45316</v>
      </c>
      <c r="L3825" s="18">
        <v>45322</v>
      </c>
      <c r="M3825" s="30">
        <v>1</v>
      </c>
      <c r="N3825" s="30">
        <v>4</v>
      </c>
      <c r="O3825" s="7">
        <v>10000</v>
      </c>
      <c r="P3825" s="30">
        <v>110</v>
      </c>
      <c r="Q3825" s="22">
        <v>3.11605023919212E-2</v>
      </c>
      <c r="R3825" s="11">
        <v>10000</v>
      </c>
      <c r="S3825" s="2">
        <v>142</v>
      </c>
      <c r="T3825" s="11">
        <v>2510.34</v>
      </c>
      <c r="U3825" s="17" t="s">
        <v>6286</v>
      </c>
      <c r="V3825" s="21">
        <v>1</v>
      </c>
      <c r="W3825" s="9">
        <v>10000</v>
      </c>
      <c r="X3825" s="22">
        <f t="shared" si="295"/>
        <v>0</v>
      </c>
      <c r="Y3825" s="29">
        <v>2510.34</v>
      </c>
      <c r="Z3825" s="34">
        <f t="shared" si="296"/>
        <v>138000</v>
      </c>
      <c r="AA3825" s="34">
        <f t="shared" si="297"/>
        <v>7.2463768115942032E-2</v>
      </c>
      <c r="AB3825" s="35">
        <f t="shared" si="298"/>
        <v>7.9710144927536231</v>
      </c>
      <c r="AC3825" s="35">
        <f t="shared" si="299"/>
        <v>10.289855072463768</v>
      </c>
      <c r="AD3825" s="6">
        <f>IFERROR(VLOOKUP(E3825,marginal!$A$2:$E$4826,4,FALSE),0)</f>
        <v>18694.003076923</v>
      </c>
    </row>
    <row r="3826" spans="1:30" x14ac:dyDescent="0.2">
      <c r="A3826" s="27" t="s">
        <v>6907</v>
      </c>
      <c r="B3826" s="6" t="s">
        <v>6926</v>
      </c>
      <c r="C3826" s="6" t="s">
        <v>6909</v>
      </c>
      <c r="D3826" s="2">
        <v>175385</v>
      </c>
      <c r="E3826" s="2">
        <v>175526</v>
      </c>
      <c r="F3826" s="3" t="s">
        <v>4626</v>
      </c>
      <c r="G3826" s="2">
        <v>175527</v>
      </c>
      <c r="H3826" s="3" t="s">
        <v>4627</v>
      </c>
      <c r="I3826" s="18">
        <v>45308</v>
      </c>
      <c r="J3826" s="28">
        <v>1322014246</v>
      </c>
      <c r="K3826" s="18">
        <v>45316</v>
      </c>
      <c r="L3826" s="18">
        <v>45322</v>
      </c>
      <c r="M3826" s="30">
        <v>1</v>
      </c>
      <c r="N3826" s="30">
        <v>9</v>
      </c>
      <c r="O3826" s="7">
        <v>10000</v>
      </c>
      <c r="P3826" s="30">
        <v>147</v>
      </c>
      <c r="Q3826" s="22">
        <v>7.9000519063170294E-2</v>
      </c>
      <c r="R3826" s="11">
        <v>10000</v>
      </c>
      <c r="S3826" s="2">
        <v>142</v>
      </c>
      <c r="T3826" s="11">
        <v>2510.34</v>
      </c>
      <c r="U3826" s="17" t="s">
        <v>6286</v>
      </c>
      <c r="V3826" s="21">
        <v>0.90055667691899377</v>
      </c>
      <c r="W3826" s="9">
        <v>9005.566769189938</v>
      </c>
      <c r="X3826" s="22">
        <f t="shared" si="295"/>
        <v>-9.944332308100623E-2</v>
      </c>
      <c r="Y3826" s="29">
        <v>2260.703448336827</v>
      </c>
      <c r="Z3826" s="34">
        <f t="shared" si="296"/>
        <v>349000</v>
      </c>
      <c r="AA3826" s="34">
        <f t="shared" si="297"/>
        <v>2.865329512893983E-2</v>
      </c>
      <c r="AB3826" s="35">
        <f t="shared" si="298"/>
        <v>4.2120343839541547</v>
      </c>
      <c r="AC3826" s="35">
        <f t="shared" si="299"/>
        <v>4.0687679083094554</v>
      </c>
      <c r="AD3826" s="6">
        <f>IFERROR(VLOOKUP(E3826,marginal!$A$2:$E$4826,4,FALSE),0)</f>
        <v>-1212.204615384614</v>
      </c>
    </row>
    <row r="3827" spans="1:30" x14ac:dyDescent="0.2">
      <c r="A3827" s="27" t="s">
        <v>6907</v>
      </c>
      <c r="B3827" s="6" t="s">
        <v>6926</v>
      </c>
      <c r="C3827" s="6" t="s">
        <v>6909</v>
      </c>
      <c r="D3827" s="2">
        <v>175383</v>
      </c>
      <c r="E3827" s="2">
        <v>175526</v>
      </c>
      <c r="F3827" s="3" t="s">
        <v>4626</v>
      </c>
      <c r="G3827" s="2">
        <v>175528</v>
      </c>
      <c r="H3827" s="3" t="s">
        <v>4628</v>
      </c>
      <c r="I3827" s="18">
        <v>45309</v>
      </c>
      <c r="J3827" s="28">
        <v>1322013474</v>
      </c>
      <c r="K3827" s="18">
        <v>45316</v>
      </c>
      <c r="L3827" s="18">
        <v>45322</v>
      </c>
      <c r="M3827" s="30">
        <v>1</v>
      </c>
      <c r="N3827" s="30">
        <v>9</v>
      </c>
      <c r="O3827" s="7">
        <v>10000</v>
      </c>
      <c r="P3827" s="30">
        <v>147</v>
      </c>
      <c r="Q3827" s="22">
        <v>7.9000519063170294E-2</v>
      </c>
      <c r="R3827" s="11">
        <v>9000</v>
      </c>
      <c r="S3827" s="2">
        <v>142</v>
      </c>
      <c r="T3827" s="11">
        <v>2255.2800000000002</v>
      </c>
      <c r="U3827" s="17" t="s">
        <v>6286</v>
      </c>
      <c r="V3827" s="21">
        <v>0.90055667691899377</v>
      </c>
      <c r="W3827" s="9">
        <v>8105.0100922709444</v>
      </c>
      <c r="X3827" s="22">
        <f t="shared" si="295"/>
        <v>-9.944332308100623E-2</v>
      </c>
      <c r="Y3827" s="29">
        <v>2031.0074623218684</v>
      </c>
      <c r="Z3827" s="34">
        <f t="shared" si="296"/>
        <v>349000</v>
      </c>
      <c r="AA3827" s="34">
        <f t="shared" si="297"/>
        <v>2.5787965616045846E-2</v>
      </c>
      <c r="AB3827" s="35">
        <f t="shared" si="298"/>
        <v>3.7908309455587395</v>
      </c>
      <c r="AC3827" s="35">
        <f t="shared" si="299"/>
        <v>3.6618911174785103</v>
      </c>
      <c r="AD3827" s="6">
        <f>IFERROR(VLOOKUP(E3827,marginal!$A$2:$E$4826,4,FALSE),0)</f>
        <v>-1212.204615384614</v>
      </c>
    </row>
    <row r="3828" spans="1:30" x14ac:dyDescent="0.2">
      <c r="A3828" s="27" t="s">
        <v>6907</v>
      </c>
      <c r="B3828" s="6" t="s">
        <v>6926</v>
      </c>
      <c r="C3828" s="6" t="s">
        <v>6909</v>
      </c>
      <c r="D3828" s="2">
        <v>175384</v>
      </c>
      <c r="E3828" s="2">
        <v>175526</v>
      </c>
      <c r="F3828" s="3" t="s">
        <v>4626</v>
      </c>
      <c r="G3828" s="2">
        <v>175529</v>
      </c>
      <c r="H3828" s="3" t="s">
        <v>4629</v>
      </c>
      <c r="I3828" s="18">
        <v>45308</v>
      </c>
      <c r="J3828" s="28">
        <v>1322013620</v>
      </c>
      <c r="K3828" s="18">
        <v>45316</v>
      </c>
      <c r="L3828" s="18">
        <v>45322</v>
      </c>
      <c r="M3828" s="30">
        <v>1</v>
      </c>
      <c r="N3828" s="30">
        <v>9</v>
      </c>
      <c r="O3828" s="7">
        <v>10000</v>
      </c>
      <c r="P3828" s="30">
        <v>147</v>
      </c>
      <c r="Q3828" s="22">
        <v>7.9000519063170294E-2</v>
      </c>
      <c r="R3828" s="11">
        <v>10000</v>
      </c>
      <c r="S3828" s="2">
        <v>142</v>
      </c>
      <c r="T3828" s="11">
        <v>2510.34</v>
      </c>
      <c r="U3828" s="17" t="s">
        <v>6286</v>
      </c>
      <c r="V3828" s="21">
        <v>0.90055667691899377</v>
      </c>
      <c r="W3828" s="9">
        <v>9005.566769189938</v>
      </c>
      <c r="X3828" s="22">
        <f t="shared" si="295"/>
        <v>-9.944332308100623E-2</v>
      </c>
      <c r="Y3828" s="29">
        <v>2260.703448336827</v>
      </c>
      <c r="Z3828" s="34">
        <f t="shared" si="296"/>
        <v>349000</v>
      </c>
      <c r="AA3828" s="34">
        <f t="shared" si="297"/>
        <v>2.865329512893983E-2</v>
      </c>
      <c r="AB3828" s="35">
        <f t="shared" si="298"/>
        <v>4.2120343839541547</v>
      </c>
      <c r="AC3828" s="35">
        <f t="shared" si="299"/>
        <v>4.0687679083094554</v>
      </c>
      <c r="AD3828" s="6">
        <f>IFERROR(VLOOKUP(E3828,marginal!$A$2:$E$4826,4,FALSE),0)</f>
        <v>-1212.204615384614</v>
      </c>
    </row>
    <row r="3829" spans="1:30" x14ac:dyDescent="0.2">
      <c r="A3829" s="27" t="s">
        <v>6907</v>
      </c>
      <c r="B3829" s="6" t="s">
        <v>6926</v>
      </c>
      <c r="C3829" s="6" t="s">
        <v>6909</v>
      </c>
      <c r="D3829" s="2">
        <v>175388</v>
      </c>
      <c r="E3829" s="2">
        <v>175526</v>
      </c>
      <c r="F3829" s="3" t="s">
        <v>4626</v>
      </c>
      <c r="G3829" s="2">
        <v>175530</v>
      </c>
      <c r="H3829" s="3" t="s">
        <v>4630</v>
      </c>
      <c r="I3829" s="18">
        <v>45309</v>
      </c>
      <c r="J3829" s="28">
        <v>1322014377</v>
      </c>
      <c r="K3829" s="18">
        <v>45316</v>
      </c>
      <c r="L3829" s="18">
        <v>45322</v>
      </c>
      <c r="M3829" s="30">
        <v>1</v>
      </c>
      <c r="N3829" s="30">
        <v>9</v>
      </c>
      <c r="O3829" s="7">
        <v>10000</v>
      </c>
      <c r="P3829" s="30">
        <v>147</v>
      </c>
      <c r="Q3829" s="22">
        <v>7.9000519063170294E-2</v>
      </c>
      <c r="R3829" s="11">
        <v>10000</v>
      </c>
      <c r="S3829" s="2">
        <v>142</v>
      </c>
      <c r="T3829" s="11">
        <v>2510.34</v>
      </c>
      <c r="U3829" s="17" t="s">
        <v>6286</v>
      </c>
      <c r="V3829" s="21">
        <v>0.90055667691899377</v>
      </c>
      <c r="W3829" s="9">
        <v>9005.566769189938</v>
      </c>
      <c r="X3829" s="22">
        <f t="shared" si="295"/>
        <v>-9.944332308100623E-2</v>
      </c>
      <c r="Y3829" s="29">
        <v>2260.703448336827</v>
      </c>
      <c r="Z3829" s="34">
        <f t="shared" si="296"/>
        <v>349000</v>
      </c>
      <c r="AA3829" s="34">
        <f t="shared" si="297"/>
        <v>2.865329512893983E-2</v>
      </c>
      <c r="AB3829" s="35">
        <f t="shared" si="298"/>
        <v>4.2120343839541547</v>
      </c>
      <c r="AC3829" s="35">
        <f t="shared" si="299"/>
        <v>4.0687679083094554</v>
      </c>
      <c r="AD3829" s="6">
        <f>IFERROR(VLOOKUP(E3829,marginal!$A$2:$E$4826,4,FALSE),0)</f>
        <v>-1212.204615384614</v>
      </c>
    </row>
    <row r="3830" spans="1:30" x14ac:dyDescent="0.2">
      <c r="A3830" s="27" t="s">
        <v>6907</v>
      </c>
      <c r="B3830" s="6" t="s">
        <v>6926</v>
      </c>
      <c r="C3830" s="6" t="s">
        <v>6909</v>
      </c>
      <c r="D3830" s="2">
        <v>175391</v>
      </c>
      <c r="E3830" s="2">
        <v>175526</v>
      </c>
      <c r="F3830" s="3" t="s">
        <v>4626</v>
      </c>
      <c r="G3830" s="2">
        <v>175531</v>
      </c>
      <c r="H3830" s="3" t="s">
        <v>4631</v>
      </c>
      <c r="I3830" s="18">
        <v>45308</v>
      </c>
      <c r="J3830" s="28">
        <v>1322023279</v>
      </c>
      <c r="K3830" s="18">
        <v>45316</v>
      </c>
      <c r="L3830" s="18">
        <v>45322</v>
      </c>
      <c r="M3830" s="30">
        <v>1</v>
      </c>
      <c r="N3830" s="30">
        <v>10</v>
      </c>
      <c r="O3830" s="7">
        <v>7000</v>
      </c>
      <c r="P3830" s="30">
        <v>110</v>
      </c>
      <c r="Q3830" s="22">
        <v>0.11226939921536</v>
      </c>
      <c r="R3830" s="11">
        <v>10000</v>
      </c>
      <c r="S3830" s="2">
        <v>142</v>
      </c>
      <c r="T3830" s="11">
        <v>2510.34</v>
      </c>
      <c r="U3830" s="17" t="s">
        <v>6286</v>
      </c>
      <c r="V3830" s="21">
        <v>0.90055667691899377</v>
      </c>
      <c r="W3830" s="9">
        <v>9005.566769189938</v>
      </c>
      <c r="X3830" s="22">
        <f t="shared" si="295"/>
        <v>-9.944332308100623E-2</v>
      </c>
      <c r="Y3830" s="29">
        <v>2260.703448336827</v>
      </c>
      <c r="Z3830" s="34">
        <f t="shared" si="296"/>
        <v>289000</v>
      </c>
      <c r="AA3830" s="34">
        <f t="shared" si="297"/>
        <v>3.4602076124567477E-2</v>
      </c>
      <c r="AB3830" s="35">
        <f t="shared" si="298"/>
        <v>3.8062283737024223</v>
      </c>
      <c r="AC3830" s="35">
        <f t="shared" si="299"/>
        <v>4.913494809688582</v>
      </c>
      <c r="AD3830" s="6">
        <f>IFERROR(VLOOKUP(E3830,marginal!$A$2:$E$4826,4,FALSE),0)</f>
        <v>-1212.204615384614</v>
      </c>
    </row>
    <row r="3831" spans="1:30" x14ac:dyDescent="0.2">
      <c r="A3831" s="27" t="s">
        <v>6907</v>
      </c>
      <c r="B3831" s="6" t="s">
        <v>6913</v>
      </c>
      <c r="C3831" s="6" t="s">
        <v>6912</v>
      </c>
      <c r="D3831" s="2">
        <v>175483</v>
      </c>
      <c r="E3831" s="2">
        <v>175656</v>
      </c>
      <c r="F3831" s="3" t="s">
        <v>4632</v>
      </c>
      <c r="G3831" s="2">
        <v>175657</v>
      </c>
      <c r="H3831" s="3" t="s">
        <v>4633</v>
      </c>
      <c r="I3831" s="18">
        <v>45310</v>
      </c>
      <c r="J3831" s="28">
        <v>1322681124</v>
      </c>
      <c r="K3831" s="18">
        <v>45316</v>
      </c>
      <c r="L3831" s="18">
        <v>45322</v>
      </c>
      <c r="M3831" s="30">
        <v>1</v>
      </c>
      <c r="N3831" s="30">
        <v>9</v>
      </c>
      <c r="O3831" s="7">
        <v>10000</v>
      </c>
      <c r="P3831" s="30">
        <v>147</v>
      </c>
      <c r="Q3831" s="22">
        <v>7.9000519063170294E-2</v>
      </c>
      <c r="R3831" s="11">
        <v>8000</v>
      </c>
      <c r="S3831" s="2">
        <v>85</v>
      </c>
      <c r="T3831" s="11">
        <v>1172.33</v>
      </c>
      <c r="U3831" s="17" t="s">
        <v>6286</v>
      </c>
      <c r="V3831" s="21">
        <v>1</v>
      </c>
      <c r="W3831" s="9">
        <v>8000</v>
      </c>
      <c r="X3831" s="22">
        <f t="shared" si="295"/>
        <v>0</v>
      </c>
      <c r="Y3831" s="29">
        <v>1172.33</v>
      </c>
      <c r="Z3831" s="34">
        <f t="shared" si="296"/>
        <v>349000</v>
      </c>
      <c r="AA3831" s="34">
        <f t="shared" si="297"/>
        <v>2.2922636103151862E-2</v>
      </c>
      <c r="AB3831" s="35">
        <f t="shared" si="298"/>
        <v>3.3696275071633237</v>
      </c>
      <c r="AC3831" s="35">
        <f t="shared" si="299"/>
        <v>1.9484240687679082</v>
      </c>
      <c r="AD3831" s="6">
        <f>IFERROR(VLOOKUP(E3831,marginal!$A$2:$E$4826,4,FALSE),0)</f>
        <v>1079.687692307692</v>
      </c>
    </row>
    <row r="3832" spans="1:30" x14ac:dyDescent="0.2">
      <c r="A3832" s="27" t="s">
        <v>6907</v>
      </c>
      <c r="B3832" s="6" t="s">
        <v>6913</v>
      </c>
      <c r="C3832" s="6" t="s">
        <v>6912</v>
      </c>
      <c r="D3832" s="2">
        <v>175542</v>
      </c>
      <c r="E3832" s="2">
        <v>175656</v>
      </c>
      <c r="F3832" s="3" t="s">
        <v>4632</v>
      </c>
      <c r="G3832" s="2">
        <v>175658</v>
      </c>
      <c r="H3832" s="3" t="s">
        <v>4634</v>
      </c>
      <c r="I3832" s="18">
        <v>45310</v>
      </c>
      <c r="J3832" s="28">
        <v>1323005424</v>
      </c>
      <c r="K3832" s="18">
        <v>45316</v>
      </c>
      <c r="L3832" s="18">
        <v>45322</v>
      </c>
      <c r="M3832" s="30">
        <v>1</v>
      </c>
      <c r="N3832" s="30">
        <v>4</v>
      </c>
      <c r="O3832" s="7">
        <v>10000</v>
      </c>
      <c r="P3832" s="30">
        <v>110</v>
      </c>
      <c r="Q3832" s="22">
        <v>3.11605023919212E-2</v>
      </c>
      <c r="R3832" s="11">
        <v>8000</v>
      </c>
      <c r="S3832" s="2">
        <v>85</v>
      </c>
      <c r="T3832" s="11">
        <v>1172.33</v>
      </c>
      <c r="U3832" s="17" t="s">
        <v>6286</v>
      </c>
      <c r="V3832" s="21">
        <v>1</v>
      </c>
      <c r="W3832" s="9">
        <v>8000</v>
      </c>
      <c r="X3832" s="22">
        <f t="shared" si="295"/>
        <v>0</v>
      </c>
      <c r="Y3832" s="29">
        <v>1172.33</v>
      </c>
      <c r="Z3832" s="34">
        <f t="shared" si="296"/>
        <v>138000</v>
      </c>
      <c r="AA3832" s="34">
        <f t="shared" si="297"/>
        <v>5.7971014492753624E-2</v>
      </c>
      <c r="AB3832" s="35">
        <f t="shared" si="298"/>
        <v>6.3768115942028984</v>
      </c>
      <c r="AC3832" s="35">
        <f t="shared" si="299"/>
        <v>4.9275362318840576</v>
      </c>
      <c r="AD3832" s="6">
        <f>IFERROR(VLOOKUP(E3832,marginal!$A$2:$E$4826,4,FALSE),0)</f>
        <v>1079.687692307692</v>
      </c>
    </row>
    <row r="3833" spans="1:30" x14ac:dyDescent="0.2">
      <c r="A3833" s="27" t="s">
        <v>6907</v>
      </c>
      <c r="B3833" s="6" t="s">
        <v>6913</v>
      </c>
      <c r="C3833" s="6" t="s">
        <v>6912</v>
      </c>
      <c r="D3833" s="2">
        <v>175491</v>
      </c>
      <c r="E3833" s="2">
        <v>175656</v>
      </c>
      <c r="F3833" s="3" t="s">
        <v>4632</v>
      </c>
      <c r="G3833" s="2">
        <v>175659</v>
      </c>
      <c r="H3833" s="3" t="s">
        <v>4635</v>
      </c>
      <c r="I3833" s="18">
        <v>45310</v>
      </c>
      <c r="J3833" s="28">
        <v>1322682404</v>
      </c>
      <c r="K3833" s="18">
        <v>45316</v>
      </c>
      <c r="L3833" s="18">
        <v>45322</v>
      </c>
      <c r="M3833" s="30">
        <v>1</v>
      </c>
      <c r="N3833" s="30">
        <v>10</v>
      </c>
      <c r="O3833" s="7">
        <v>5000</v>
      </c>
      <c r="P3833" s="30">
        <v>147</v>
      </c>
      <c r="Q3833" s="22">
        <v>0.11226939921536</v>
      </c>
      <c r="R3833" s="11">
        <v>8000</v>
      </c>
      <c r="S3833" s="2">
        <v>85</v>
      </c>
      <c r="T3833" s="11">
        <v>1172.33</v>
      </c>
      <c r="U3833" s="17" t="s">
        <v>6286</v>
      </c>
      <c r="V3833" s="21">
        <v>1</v>
      </c>
      <c r="W3833" s="9">
        <v>8000</v>
      </c>
      <c r="X3833" s="22">
        <f t="shared" si="295"/>
        <v>0</v>
      </c>
      <c r="Y3833" s="29">
        <v>1172.33</v>
      </c>
      <c r="Z3833" s="34">
        <f t="shared" si="296"/>
        <v>289000</v>
      </c>
      <c r="AA3833" s="34">
        <f t="shared" si="297"/>
        <v>2.768166089965398E-2</v>
      </c>
      <c r="AB3833" s="35">
        <f t="shared" si="298"/>
        <v>4.0692041522491351</v>
      </c>
      <c r="AC3833" s="35">
        <f t="shared" si="299"/>
        <v>2.3529411764705883</v>
      </c>
      <c r="AD3833" s="6">
        <f>IFERROR(VLOOKUP(E3833,marginal!$A$2:$E$4826,4,FALSE),0)</f>
        <v>1079.687692307692</v>
      </c>
    </row>
    <row r="3834" spans="1:30" x14ac:dyDescent="0.2">
      <c r="A3834" s="27" t="s">
        <v>6907</v>
      </c>
      <c r="B3834" s="6" t="s">
        <v>6913</v>
      </c>
      <c r="C3834" s="6" t="s">
        <v>6912</v>
      </c>
      <c r="D3834" s="2">
        <v>175485</v>
      </c>
      <c r="E3834" s="2">
        <v>175656</v>
      </c>
      <c r="F3834" s="3" t="s">
        <v>4632</v>
      </c>
      <c r="G3834" s="2">
        <v>175660</v>
      </c>
      <c r="H3834" s="3" t="s">
        <v>4636</v>
      </c>
      <c r="I3834" s="18">
        <v>45310</v>
      </c>
      <c r="J3834" s="28">
        <v>1322681480</v>
      </c>
      <c r="K3834" s="18">
        <v>45316</v>
      </c>
      <c r="L3834" s="18">
        <v>45322</v>
      </c>
      <c r="M3834" s="30">
        <v>1</v>
      </c>
      <c r="N3834" s="30">
        <v>8</v>
      </c>
      <c r="O3834" s="7">
        <v>10000</v>
      </c>
      <c r="P3834" s="30">
        <v>132</v>
      </c>
      <c r="Q3834" s="22">
        <v>5.8283715876113903E-2</v>
      </c>
      <c r="R3834" s="11">
        <v>10000</v>
      </c>
      <c r="S3834" s="2">
        <v>85</v>
      </c>
      <c r="T3834" s="11">
        <v>1462.14</v>
      </c>
      <c r="U3834" s="17" t="s">
        <v>6286</v>
      </c>
      <c r="V3834" s="21">
        <v>1</v>
      </c>
      <c r="W3834" s="9">
        <v>10000</v>
      </c>
      <c r="X3834" s="22">
        <f t="shared" si="295"/>
        <v>0</v>
      </c>
      <c r="Y3834" s="29">
        <v>1462.14</v>
      </c>
      <c r="Z3834" s="34">
        <f t="shared" si="296"/>
        <v>288000</v>
      </c>
      <c r="AA3834" s="34">
        <f t="shared" si="297"/>
        <v>3.4722222222222224E-2</v>
      </c>
      <c r="AB3834" s="35">
        <f t="shared" si="298"/>
        <v>4.5833333333333339</v>
      </c>
      <c r="AC3834" s="35">
        <f t="shared" si="299"/>
        <v>2.9513888888888888</v>
      </c>
      <c r="AD3834" s="6">
        <f>IFERROR(VLOOKUP(E3834,marginal!$A$2:$E$4826,4,FALSE),0)</f>
        <v>1079.687692307692</v>
      </c>
    </row>
    <row r="3835" spans="1:30" x14ac:dyDescent="0.2">
      <c r="A3835" s="27" t="s">
        <v>6907</v>
      </c>
      <c r="B3835" s="6" t="s">
        <v>6913</v>
      </c>
      <c r="C3835" s="6" t="s">
        <v>6912</v>
      </c>
      <c r="D3835" s="2">
        <v>175487</v>
      </c>
      <c r="E3835" s="2">
        <v>175656</v>
      </c>
      <c r="F3835" s="3" t="s">
        <v>4632</v>
      </c>
      <c r="G3835" s="2">
        <v>175661</v>
      </c>
      <c r="H3835" s="3" t="s">
        <v>4637</v>
      </c>
      <c r="I3835" s="18">
        <v>45309</v>
      </c>
      <c r="J3835" s="28">
        <v>1322681967</v>
      </c>
      <c r="K3835" s="18">
        <v>45316</v>
      </c>
      <c r="L3835" s="18">
        <v>45322</v>
      </c>
      <c r="M3835" s="30">
        <v>1</v>
      </c>
      <c r="N3835" s="30">
        <v>8</v>
      </c>
      <c r="O3835" s="7">
        <v>10000</v>
      </c>
      <c r="P3835" s="30">
        <v>132</v>
      </c>
      <c r="Q3835" s="22">
        <v>5.8283715876113903E-2</v>
      </c>
      <c r="R3835" s="11">
        <v>10000</v>
      </c>
      <c r="S3835" s="2">
        <v>75</v>
      </c>
      <c r="T3835" s="11">
        <v>1282.69</v>
      </c>
      <c r="U3835" s="17" t="s">
        <v>6286</v>
      </c>
      <c r="V3835" s="21">
        <v>1</v>
      </c>
      <c r="W3835" s="9">
        <v>10000</v>
      </c>
      <c r="X3835" s="22">
        <f t="shared" si="295"/>
        <v>0</v>
      </c>
      <c r="Y3835" s="29">
        <v>1282.69</v>
      </c>
      <c r="Z3835" s="34">
        <f t="shared" si="296"/>
        <v>288000</v>
      </c>
      <c r="AA3835" s="34">
        <f t="shared" si="297"/>
        <v>3.4722222222222224E-2</v>
      </c>
      <c r="AB3835" s="35">
        <f t="shared" si="298"/>
        <v>4.5833333333333339</v>
      </c>
      <c r="AC3835" s="35">
        <f t="shared" si="299"/>
        <v>2.604166666666667</v>
      </c>
      <c r="AD3835" s="6">
        <f>IFERROR(VLOOKUP(E3835,marginal!$A$2:$E$4826,4,FALSE),0)</f>
        <v>1079.687692307692</v>
      </c>
    </row>
    <row r="3836" spans="1:30" x14ac:dyDescent="0.2">
      <c r="A3836" s="27" t="s">
        <v>6907</v>
      </c>
      <c r="B3836" s="6" t="s">
        <v>6910</v>
      </c>
      <c r="C3836" s="6" t="s">
        <v>6909</v>
      </c>
      <c r="D3836" s="2">
        <v>174364</v>
      </c>
      <c r="E3836" s="2">
        <v>175707</v>
      </c>
      <c r="F3836" s="3" t="s">
        <v>4638</v>
      </c>
      <c r="G3836" s="2">
        <v>175708</v>
      </c>
      <c r="H3836" s="3" t="s">
        <v>4639</v>
      </c>
      <c r="I3836" s="18">
        <v>45307</v>
      </c>
      <c r="J3836" s="28">
        <v>1312913506</v>
      </c>
      <c r="K3836" s="18">
        <v>45316</v>
      </c>
      <c r="L3836" s="18">
        <v>45322</v>
      </c>
      <c r="M3836" s="30">
        <v>1</v>
      </c>
      <c r="N3836" s="30">
        <v>3</v>
      </c>
      <c r="O3836" s="7">
        <v>10000</v>
      </c>
      <c r="P3836" s="30">
        <v>110</v>
      </c>
      <c r="Q3836" s="22">
        <v>3.3220596517330399E-2</v>
      </c>
      <c r="R3836" s="11">
        <v>7000</v>
      </c>
      <c r="S3836" s="2">
        <v>120</v>
      </c>
      <c r="T3836" s="11">
        <v>1468.92</v>
      </c>
      <c r="U3836" s="17" t="s">
        <v>6286</v>
      </c>
      <c r="V3836" s="21">
        <v>1</v>
      </c>
      <c r="W3836" s="9">
        <v>7000</v>
      </c>
      <c r="X3836" s="22">
        <f t="shared" si="295"/>
        <v>0</v>
      </c>
      <c r="Y3836" s="29">
        <v>1468.92</v>
      </c>
      <c r="Z3836" s="34">
        <f t="shared" si="296"/>
        <v>74000</v>
      </c>
      <c r="AA3836" s="34">
        <f t="shared" si="297"/>
        <v>9.45945945945946E-2</v>
      </c>
      <c r="AB3836" s="35">
        <f t="shared" si="298"/>
        <v>10.405405405405405</v>
      </c>
      <c r="AC3836" s="35">
        <f t="shared" si="299"/>
        <v>11.351351351351353</v>
      </c>
      <c r="AD3836" s="6">
        <f>IFERROR(VLOOKUP(E3836,marginal!$A$2:$E$4826,4,FALSE),0)</f>
        <v>6709.3615384615396</v>
      </c>
    </row>
    <row r="3837" spans="1:30" x14ac:dyDescent="0.2">
      <c r="A3837" s="27" t="s">
        <v>6907</v>
      </c>
      <c r="B3837" s="6" t="s">
        <v>6910</v>
      </c>
      <c r="C3837" s="6" t="s">
        <v>6909</v>
      </c>
      <c r="D3837" s="2">
        <v>173338</v>
      </c>
      <c r="E3837" s="2">
        <v>175707</v>
      </c>
      <c r="F3837" s="3" t="s">
        <v>4638</v>
      </c>
      <c r="G3837" s="2">
        <v>175709</v>
      </c>
      <c r="H3837" s="3" t="s">
        <v>4640</v>
      </c>
      <c r="I3837" s="18">
        <v>45307</v>
      </c>
      <c r="J3837" s="28">
        <v>1306638256</v>
      </c>
      <c r="K3837" s="18">
        <v>45316</v>
      </c>
      <c r="L3837" s="18">
        <v>45322</v>
      </c>
      <c r="M3837" s="30">
        <v>1</v>
      </c>
      <c r="N3837" s="30">
        <v>6</v>
      </c>
      <c r="O3837" s="7">
        <v>10000</v>
      </c>
      <c r="P3837" s="30">
        <v>127</v>
      </c>
      <c r="Q3837" s="22">
        <v>3.9770556926914676E-2</v>
      </c>
      <c r="R3837" s="11">
        <v>10000</v>
      </c>
      <c r="S3837" s="2">
        <v>127</v>
      </c>
      <c r="T3837" s="11">
        <v>2220.65</v>
      </c>
      <c r="U3837" s="17" t="s">
        <v>6286</v>
      </c>
      <c r="V3837" s="21">
        <v>1</v>
      </c>
      <c r="W3837" s="9">
        <v>10000</v>
      </c>
      <c r="X3837" s="22">
        <f t="shared" si="295"/>
        <v>0</v>
      </c>
      <c r="Y3837" s="29">
        <v>2220.65</v>
      </c>
      <c r="Z3837" s="34">
        <f t="shared" si="296"/>
        <v>136000</v>
      </c>
      <c r="AA3837" s="34">
        <f t="shared" si="297"/>
        <v>7.3529411764705885E-2</v>
      </c>
      <c r="AB3837" s="35">
        <f t="shared" si="298"/>
        <v>9.3382352941176467</v>
      </c>
      <c r="AC3837" s="35">
        <f t="shared" si="299"/>
        <v>9.3382352941176467</v>
      </c>
      <c r="AD3837" s="6">
        <f>IFERROR(VLOOKUP(E3837,marginal!$A$2:$E$4826,4,FALSE),0)</f>
        <v>6709.3615384615396</v>
      </c>
    </row>
    <row r="3838" spans="1:30" x14ac:dyDescent="0.2">
      <c r="A3838" s="27" t="s">
        <v>6907</v>
      </c>
      <c r="B3838" s="6" t="s">
        <v>6910</v>
      </c>
      <c r="C3838" s="6" t="s">
        <v>6909</v>
      </c>
      <c r="D3838" s="2">
        <v>173339</v>
      </c>
      <c r="E3838" s="2">
        <v>175707</v>
      </c>
      <c r="F3838" s="3" t="s">
        <v>4638</v>
      </c>
      <c r="G3838" s="2">
        <v>175710</v>
      </c>
      <c r="H3838" s="3" t="s">
        <v>4641</v>
      </c>
      <c r="I3838" s="18">
        <v>45282</v>
      </c>
      <c r="J3838" s="28">
        <v>1306647765</v>
      </c>
      <c r="K3838" s="18">
        <v>45316</v>
      </c>
      <c r="L3838" s="18">
        <v>45322</v>
      </c>
      <c r="M3838" s="30">
        <v>1</v>
      </c>
      <c r="N3838" s="30">
        <v>5</v>
      </c>
      <c r="O3838" s="7">
        <v>10000</v>
      </c>
      <c r="P3838" s="30">
        <v>112</v>
      </c>
      <c r="Q3838" s="22">
        <v>3.3741050530766176E-2</v>
      </c>
      <c r="R3838" s="11">
        <v>10000</v>
      </c>
      <c r="S3838" s="2">
        <v>112</v>
      </c>
      <c r="T3838" s="11">
        <v>1944.9</v>
      </c>
      <c r="U3838" s="17" t="s">
        <v>6286</v>
      </c>
      <c r="V3838" s="21">
        <v>1</v>
      </c>
      <c r="W3838" s="9">
        <v>10000</v>
      </c>
      <c r="X3838" s="22">
        <f t="shared" si="295"/>
        <v>0</v>
      </c>
      <c r="Y3838" s="29">
        <v>1944.9</v>
      </c>
      <c r="Z3838" s="34">
        <f t="shared" si="296"/>
        <v>141000</v>
      </c>
      <c r="AA3838" s="34">
        <f t="shared" si="297"/>
        <v>7.0921985815602842E-2</v>
      </c>
      <c r="AB3838" s="35">
        <f t="shared" si="298"/>
        <v>7.9432624113475185</v>
      </c>
      <c r="AC3838" s="35">
        <f t="shared" si="299"/>
        <v>7.9432624113475185</v>
      </c>
      <c r="AD3838" s="6">
        <f>IFERROR(VLOOKUP(E3838,marginal!$A$2:$E$4826,4,FALSE),0)</f>
        <v>6709.3615384615396</v>
      </c>
    </row>
    <row r="3839" spans="1:30" x14ac:dyDescent="0.2">
      <c r="A3839" s="27" t="s">
        <v>6907</v>
      </c>
      <c r="B3839" s="6" t="s">
        <v>6910</v>
      </c>
      <c r="C3839" s="6" t="s">
        <v>6909</v>
      </c>
      <c r="D3839" s="2">
        <v>173346</v>
      </c>
      <c r="E3839" s="2">
        <v>175707</v>
      </c>
      <c r="F3839" s="3" t="s">
        <v>4638</v>
      </c>
      <c r="G3839" s="2">
        <v>175711</v>
      </c>
      <c r="H3839" s="3" t="s">
        <v>4642</v>
      </c>
      <c r="I3839" s="18">
        <v>45282</v>
      </c>
      <c r="J3839" s="28">
        <v>1306654190</v>
      </c>
      <c r="K3839" s="18">
        <v>45316</v>
      </c>
      <c r="L3839" s="18">
        <v>45322</v>
      </c>
      <c r="M3839" s="30">
        <v>1</v>
      </c>
      <c r="N3839" s="30">
        <v>4</v>
      </c>
      <c r="O3839" s="7">
        <v>10000</v>
      </c>
      <c r="P3839" s="30">
        <v>110</v>
      </c>
      <c r="Q3839" s="22">
        <v>3.1160502391921113E-2</v>
      </c>
      <c r="R3839" s="11">
        <v>10000</v>
      </c>
      <c r="S3839" s="2">
        <v>110</v>
      </c>
      <c r="T3839" s="11">
        <v>1917.29</v>
      </c>
      <c r="U3839" s="17" t="s">
        <v>6286</v>
      </c>
      <c r="V3839" s="21">
        <v>1</v>
      </c>
      <c r="W3839" s="9">
        <v>10000</v>
      </c>
      <c r="X3839" s="22">
        <f t="shared" si="295"/>
        <v>0</v>
      </c>
      <c r="Y3839" s="29">
        <v>1917.29</v>
      </c>
      <c r="Z3839" s="34">
        <f t="shared" si="296"/>
        <v>138000</v>
      </c>
      <c r="AA3839" s="34">
        <f t="shared" si="297"/>
        <v>7.2463768115942032E-2</v>
      </c>
      <c r="AB3839" s="35">
        <f t="shared" si="298"/>
        <v>7.9710144927536231</v>
      </c>
      <c r="AC3839" s="35">
        <f t="shared" si="299"/>
        <v>7.9710144927536231</v>
      </c>
      <c r="AD3839" s="6">
        <f>IFERROR(VLOOKUP(E3839,marginal!$A$2:$E$4826,4,FALSE),0)</f>
        <v>6709.3615384615396</v>
      </c>
    </row>
    <row r="3840" spans="1:30" x14ac:dyDescent="0.2">
      <c r="A3840" s="27" t="s">
        <v>6907</v>
      </c>
      <c r="B3840" s="6" t="s">
        <v>6910</v>
      </c>
      <c r="C3840" s="6" t="s">
        <v>6909</v>
      </c>
      <c r="D3840" s="2">
        <v>173330</v>
      </c>
      <c r="E3840" s="2">
        <v>175707</v>
      </c>
      <c r="F3840" s="3" t="s">
        <v>4638</v>
      </c>
      <c r="G3840" s="2">
        <v>175712</v>
      </c>
      <c r="H3840" s="3" t="s">
        <v>4643</v>
      </c>
      <c r="I3840" s="18">
        <v>45307</v>
      </c>
      <c r="J3840" s="28">
        <v>1306632952</v>
      </c>
      <c r="K3840" s="18">
        <v>45316</v>
      </c>
      <c r="L3840" s="18">
        <v>45322</v>
      </c>
      <c r="M3840" s="30">
        <v>1</v>
      </c>
      <c r="N3840" s="30">
        <v>7</v>
      </c>
      <c r="O3840" s="7">
        <v>10000</v>
      </c>
      <c r="P3840" s="30">
        <v>142</v>
      </c>
      <c r="Q3840" s="22">
        <v>5.2439109759484744E-2</v>
      </c>
      <c r="R3840" s="11">
        <v>10000</v>
      </c>
      <c r="S3840" s="2">
        <v>142</v>
      </c>
      <c r="T3840" s="11">
        <v>2510.34</v>
      </c>
      <c r="U3840" s="17" t="s">
        <v>6286</v>
      </c>
      <c r="V3840" s="21">
        <v>1</v>
      </c>
      <c r="W3840" s="9">
        <v>10000</v>
      </c>
      <c r="X3840" s="22">
        <f t="shared" si="295"/>
        <v>0</v>
      </c>
      <c r="Y3840" s="29">
        <v>2510.34</v>
      </c>
      <c r="Z3840" s="34">
        <f t="shared" si="296"/>
        <v>158000</v>
      </c>
      <c r="AA3840" s="34">
        <f t="shared" si="297"/>
        <v>6.3291139240506333E-2</v>
      </c>
      <c r="AB3840" s="35">
        <f t="shared" si="298"/>
        <v>8.9873417721518987</v>
      </c>
      <c r="AC3840" s="35">
        <f t="shared" si="299"/>
        <v>8.9873417721518987</v>
      </c>
      <c r="AD3840" s="6">
        <f>IFERROR(VLOOKUP(E3840,marginal!$A$2:$E$4826,4,FALSE),0)</f>
        <v>6709.3615384615396</v>
      </c>
    </row>
    <row r="3841" spans="1:30" x14ac:dyDescent="0.2">
      <c r="A3841" s="27" t="s">
        <v>6907</v>
      </c>
      <c r="B3841" s="6" t="s">
        <v>6915</v>
      </c>
      <c r="C3841" s="6" t="s">
        <v>6909</v>
      </c>
      <c r="D3841" s="4">
        <v>175433</v>
      </c>
      <c r="E3841" s="4">
        <v>175725</v>
      </c>
      <c r="F3841" s="5" t="s">
        <v>2577</v>
      </c>
      <c r="G3841" s="4">
        <v>175747</v>
      </c>
      <c r="H3841" s="5" t="s">
        <v>4644</v>
      </c>
      <c r="I3841" s="18">
        <v>45309</v>
      </c>
      <c r="J3841" s="28">
        <v>1322435977</v>
      </c>
      <c r="K3841" s="18">
        <v>45316</v>
      </c>
      <c r="L3841" s="18">
        <v>45322</v>
      </c>
      <c r="M3841" s="30">
        <v>1</v>
      </c>
      <c r="N3841" s="30">
        <v>1</v>
      </c>
      <c r="O3841" s="7">
        <v>10000</v>
      </c>
      <c r="P3841" s="30">
        <v>90</v>
      </c>
      <c r="Q3841" s="22">
        <v>5.9818464604665302E-3</v>
      </c>
      <c r="R3841" s="10">
        <v>10000</v>
      </c>
      <c r="S3841" s="4">
        <v>142</v>
      </c>
      <c r="T3841" s="10">
        <v>2510.34</v>
      </c>
      <c r="U3841" s="17" t="s">
        <v>6286</v>
      </c>
      <c r="V3841" s="21">
        <v>1</v>
      </c>
      <c r="W3841" s="9">
        <v>10000</v>
      </c>
      <c r="X3841" s="22">
        <f t="shared" si="295"/>
        <v>0</v>
      </c>
      <c r="Y3841" s="29">
        <v>2510.34</v>
      </c>
      <c r="Z3841" s="34">
        <f t="shared" si="296"/>
        <v>58000</v>
      </c>
      <c r="AA3841" s="34">
        <f t="shared" si="297"/>
        <v>0.17241379310344829</v>
      </c>
      <c r="AB3841" s="35">
        <f t="shared" si="298"/>
        <v>15.517241379310345</v>
      </c>
      <c r="AC3841" s="35">
        <f t="shared" si="299"/>
        <v>24.482758620689658</v>
      </c>
      <c r="AD3841" s="6">
        <f>IFERROR(VLOOKUP(E3841,marginal!$A$2:$E$4826,4,FALSE),0)</f>
        <v>15608.93538461535</v>
      </c>
    </row>
    <row r="3842" spans="1:30" x14ac:dyDescent="0.2">
      <c r="A3842" s="27" t="s">
        <v>6907</v>
      </c>
      <c r="B3842" s="6" t="s">
        <v>6915</v>
      </c>
      <c r="C3842" s="6" t="s">
        <v>6909</v>
      </c>
      <c r="D3842" s="4">
        <v>175434</v>
      </c>
      <c r="E3842" s="4">
        <v>175725</v>
      </c>
      <c r="F3842" s="5" t="s">
        <v>2577</v>
      </c>
      <c r="G3842" s="4">
        <v>175748</v>
      </c>
      <c r="H3842" s="5" t="s">
        <v>4645</v>
      </c>
      <c r="I3842" s="18">
        <v>45309</v>
      </c>
      <c r="J3842" s="28">
        <v>1322435000</v>
      </c>
      <c r="K3842" s="18">
        <v>45316</v>
      </c>
      <c r="L3842" s="18">
        <v>45322</v>
      </c>
      <c r="M3842" s="30">
        <v>1</v>
      </c>
      <c r="N3842" s="30">
        <v>1</v>
      </c>
      <c r="O3842" s="7">
        <v>10000</v>
      </c>
      <c r="P3842" s="30">
        <v>90</v>
      </c>
      <c r="Q3842" s="22">
        <v>5.9818464604665302E-3</v>
      </c>
      <c r="R3842" s="10">
        <v>10000</v>
      </c>
      <c r="S3842" s="4">
        <v>142</v>
      </c>
      <c r="T3842" s="10">
        <v>2510.34</v>
      </c>
      <c r="U3842" s="17" t="s">
        <v>6286</v>
      </c>
      <c r="V3842" s="21">
        <v>1</v>
      </c>
      <c r="W3842" s="9">
        <v>10000</v>
      </c>
      <c r="X3842" s="22">
        <f t="shared" si="295"/>
        <v>0</v>
      </c>
      <c r="Y3842" s="29">
        <v>2510.34</v>
      </c>
      <c r="Z3842" s="34">
        <f t="shared" si="296"/>
        <v>58000</v>
      </c>
      <c r="AA3842" s="34">
        <f t="shared" si="297"/>
        <v>0.17241379310344829</v>
      </c>
      <c r="AB3842" s="35">
        <f t="shared" si="298"/>
        <v>15.517241379310345</v>
      </c>
      <c r="AC3842" s="35">
        <f t="shared" si="299"/>
        <v>24.482758620689658</v>
      </c>
      <c r="AD3842" s="6">
        <f>IFERROR(VLOOKUP(E3842,marginal!$A$2:$E$4826,4,FALSE),0)</f>
        <v>15608.93538461535</v>
      </c>
    </row>
    <row r="3843" spans="1:30" x14ac:dyDescent="0.2">
      <c r="A3843" s="27" t="s">
        <v>6907</v>
      </c>
      <c r="B3843" s="6" t="s">
        <v>6916</v>
      </c>
      <c r="C3843" s="6" t="s">
        <v>6912</v>
      </c>
      <c r="D3843" s="4">
        <v>175425</v>
      </c>
      <c r="E3843" s="4">
        <v>175760</v>
      </c>
      <c r="F3843" s="5" t="s">
        <v>3670</v>
      </c>
      <c r="G3843" s="4">
        <v>175767</v>
      </c>
      <c r="H3843" s="5" t="s">
        <v>4646</v>
      </c>
      <c r="I3843" s="18">
        <v>45309</v>
      </c>
      <c r="J3843" s="28">
        <v>1322398975</v>
      </c>
      <c r="K3843" s="18">
        <v>45316</v>
      </c>
      <c r="L3843" s="18">
        <v>45322</v>
      </c>
      <c r="M3843" s="30">
        <v>1</v>
      </c>
      <c r="N3843" s="30">
        <v>5</v>
      </c>
      <c r="O3843" s="7">
        <v>10000</v>
      </c>
      <c r="P3843" s="30">
        <v>110</v>
      </c>
      <c r="Q3843" s="22">
        <v>3.3741050530766099E-2</v>
      </c>
      <c r="R3843" s="10">
        <v>7000</v>
      </c>
      <c r="S3843" s="4">
        <v>142</v>
      </c>
      <c r="T3843" s="10">
        <v>1758.65</v>
      </c>
      <c r="U3843" s="17" t="s">
        <v>6286</v>
      </c>
      <c r="V3843" s="21">
        <v>1</v>
      </c>
      <c r="W3843" s="9">
        <v>7000</v>
      </c>
      <c r="X3843" s="22">
        <f t="shared" ref="X3843:X3906" si="300">W3843/R3843-1</f>
        <v>0</v>
      </c>
      <c r="Y3843" s="29">
        <v>1758.65</v>
      </c>
      <c r="Z3843" s="34">
        <f t="shared" ref="Z3843:Z3906" si="301">SUMIFS($R:$R,$L:$L,$L3843,$N:$N,$N3843)</f>
        <v>141000</v>
      </c>
      <c r="AA3843" s="34">
        <f t="shared" ref="AA3843:AA3906" si="302">$R3843/Z3843</f>
        <v>4.9645390070921988E-2</v>
      </c>
      <c r="AB3843" s="35">
        <f t="shared" ref="AB3843:AB3906" si="303">AA3843*$P3843</f>
        <v>5.460992907801419</v>
      </c>
      <c r="AC3843" s="35">
        <f t="shared" ref="AC3843:AC3906" si="304">AA3843*$S3843</f>
        <v>7.0496453900709222</v>
      </c>
      <c r="AD3843" s="6">
        <f>IFERROR(VLOOKUP(E3843,marginal!$A$2:$E$4826,4,FALSE),0)</f>
        <v>4561.9884615384599</v>
      </c>
    </row>
    <row r="3844" spans="1:30" x14ac:dyDescent="0.2">
      <c r="A3844" s="27" t="s">
        <v>6907</v>
      </c>
      <c r="B3844" s="6" t="s">
        <v>6916</v>
      </c>
      <c r="C3844" s="6" t="s">
        <v>6912</v>
      </c>
      <c r="D3844" s="4">
        <v>175466</v>
      </c>
      <c r="E3844" s="4">
        <v>175760</v>
      </c>
      <c r="F3844" s="5" t="s">
        <v>3670</v>
      </c>
      <c r="G3844" s="4">
        <v>175768</v>
      </c>
      <c r="H3844" s="5" t="s">
        <v>4647</v>
      </c>
      <c r="I3844" s="18">
        <v>45309</v>
      </c>
      <c r="J3844" s="28">
        <v>1322509923</v>
      </c>
      <c r="K3844" s="18">
        <v>45316</v>
      </c>
      <c r="L3844" s="18">
        <v>45322</v>
      </c>
      <c r="M3844" s="30">
        <v>1</v>
      </c>
      <c r="N3844" s="30">
        <v>8</v>
      </c>
      <c r="O3844" s="7">
        <v>10000</v>
      </c>
      <c r="P3844" s="30">
        <v>132</v>
      </c>
      <c r="Q3844" s="22">
        <v>5.8283715876113903E-2</v>
      </c>
      <c r="R3844" s="10">
        <v>5000</v>
      </c>
      <c r="S3844" s="4">
        <v>147</v>
      </c>
      <c r="T3844" s="10">
        <v>1303.3399999999999</v>
      </c>
      <c r="U3844" s="17" t="s">
        <v>6286</v>
      </c>
      <c r="V3844" s="21">
        <v>1</v>
      </c>
      <c r="W3844" s="9">
        <v>5000</v>
      </c>
      <c r="X3844" s="22">
        <f t="shared" si="300"/>
        <v>0</v>
      </c>
      <c r="Y3844" s="29">
        <v>1303.3399999999999</v>
      </c>
      <c r="Z3844" s="34">
        <f t="shared" si="301"/>
        <v>288000</v>
      </c>
      <c r="AA3844" s="34">
        <f t="shared" si="302"/>
        <v>1.7361111111111112E-2</v>
      </c>
      <c r="AB3844" s="35">
        <f t="shared" si="303"/>
        <v>2.291666666666667</v>
      </c>
      <c r="AC3844" s="35">
        <f t="shared" si="304"/>
        <v>2.5520833333333335</v>
      </c>
      <c r="AD3844" s="6">
        <f>IFERROR(VLOOKUP(E3844,marginal!$A$2:$E$4826,4,FALSE),0)</f>
        <v>4561.9884615384599</v>
      </c>
    </row>
    <row r="3845" spans="1:30" x14ac:dyDescent="0.2">
      <c r="A3845" s="27" t="s">
        <v>6907</v>
      </c>
      <c r="B3845" s="6" t="s">
        <v>6924</v>
      </c>
      <c r="C3845" s="6" t="s">
        <v>6912</v>
      </c>
      <c r="D3845" s="4">
        <v>174907</v>
      </c>
      <c r="E3845" s="4">
        <v>175834</v>
      </c>
      <c r="F3845" s="5" t="s">
        <v>4648</v>
      </c>
      <c r="G3845" s="4">
        <v>175835</v>
      </c>
      <c r="H3845" s="5" t="s">
        <v>4649</v>
      </c>
      <c r="I3845" s="18">
        <v>45310</v>
      </c>
      <c r="J3845" s="28">
        <v>1317934581</v>
      </c>
      <c r="K3845" s="18">
        <v>45316</v>
      </c>
      <c r="L3845" s="18">
        <v>45322</v>
      </c>
      <c r="M3845" s="30">
        <v>1</v>
      </c>
      <c r="N3845" s="30">
        <v>9</v>
      </c>
      <c r="O3845" s="7">
        <v>10000</v>
      </c>
      <c r="P3845" s="30">
        <v>147</v>
      </c>
      <c r="Q3845" s="22">
        <v>7.9000519063170294E-2</v>
      </c>
      <c r="R3845" s="10">
        <v>8000</v>
      </c>
      <c r="S3845" s="4">
        <v>137</v>
      </c>
      <c r="T3845" s="10">
        <v>1930.99</v>
      </c>
      <c r="U3845" s="17" t="s">
        <v>6286</v>
      </c>
      <c r="V3845" s="21">
        <v>1</v>
      </c>
      <c r="W3845" s="9">
        <v>8000</v>
      </c>
      <c r="X3845" s="22">
        <f t="shared" si="300"/>
        <v>0</v>
      </c>
      <c r="Y3845" s="29">
        <v>1930.99</v>
      </c>
      <c r="Z3845" s="34">
        <f t="shared" si="301"/>
        <v>349000</v>
      </c>
      <c r="AA3845" s="34">
        <f t="shared" si="302"/>
        <v>2.2922636103151862E-2</v>
      </c>
      <c r="AB3845" s="35">
        <f t="shared" si="303"/>
        <v>3.3696275071633237</v>
      </c>
      <c r="AC3845" s="35">
        <f t="shared" si="304"/>
        <v>3.1404011461318051</v>
      </c>
      <c r="AD3845" s="6">
        <f>IFERROR(VLOOKUP(E3845,marginal!$A$2:$E$4826,4,FALSE),0)</f>
        <v>1683.687692307692</v>
      </c>
    </row>
    <row r="3846" spans="1:30" x14ac:dyDescent="0.2">
      <c r="A3846" s="27" t="s">
        <v>6907</v>
      </c>
      <c r="B3846" s="6" t="s">
        <v>6924</v>
      </c>
      <c r="C3846" s="6" t="s">
        <v>6912</v>
      </c>
      <c r="D3846" s="4">
        <v>175041</v>
      </c>
      <c r="E3846" s="4">
        <v>175834</v>
      </c>
      <c r="F3846" s="5" t="s">
        <v>4648</v>
      </c>
      <c r="G3846" s="4">
        <v>175836</v>
      </c>
      <c r="H3846" s="5" t="s">
        <v>4650</v>
      </c>
      <c r="I3846" s="18">
        <v>45303</v>
      </c>
      <c r="J3846" s="28">
        <v>1318742192</v>
      </c>
      <c r="K3846" s="18">
        <v>45316</v>
      </c>
      <c r="L3846" s="18">
        <v>45322</v>
      </c>
      <c r="M3846" s="30">
        <v>1</v>
      </c>
      <c r="N3846" s="30">
        <v>10</v>
      </c>
      <c r="O3846" s="7">
        <v>5000</v>
      </c>
      <c r="P3846" s="30">
        <v>147</v>
      </c>
      <c r="Q3846" s="22">
        <v>0.11226939921536</v>
      </c>
      <c r="R3846" s="10">
        <v>10000</v>
      </c>
      <c r="S3846" s="4">
        <v>127</v>
      </c>
      <c r="T3846" s="10">
        <v>2220.65</v>
      </c>
      <c r="U3846" s="17" t="s">
        <v>6286</v>
      </c>
      <c r="V3846" s="21">
        <v>1</v>
      </c>
      <c r="W3846" s="9">
        <v>10000</v>
      </c>
      <c r="X3846" s="22">
        <f t="shared" si="300"/>
        <v>0</v>
      </c>
      <c r="Y3846" s="29">
        <v>2220.65</v>
      </c>
      <c r="Z3846" s="34">
        <f t="shared" si="301"/>
        <v>289000</v>
      </c>
      <c r="AA3846" s="34">
        <f t="shared" si="302"/>
        <v>3.4602076124567477E-2</v>
      </c>
      <c r="AB3846" s="35">
        <f t="shared" si="303"/>
        <v>5.0865051903114189</v>
      </c>
      <c r="AC3846" s="35">
        <f t="shared" si="304"/>
        <v>4.3944636678200695</v>
      </c>
      <c r="AD3846" s="6">
        <f>IFERROR(VLOOKUP(E3846,marginal!$A$2:$E$4826,4,FALSE),0)</f>
        <v>1683.687692307692</v>
      </c>
    </row>
    <row r="3847" spans="1:30" x14ac:dyDescent="0.2">
      <c r="A3847" s="27" t="s">
        <v>6907</v>
      </c>
      <c r="B3847" s="6" t="s">
        <v>6924</v>
      </c>
      <c r="C3847" s="6" t="s">
        <v>6912</v>
      </c>
      <c r="D3847" s="4">
        <v>174895</v>
      </c>
      <c r="E3847" s="4">
        <v>175834</v>
      </c>
      <c r="F3847" s="5" t="s">
        <v>4648</v>
      </c>
      <c r="G3847" s="4">
        <v>175837</v>
      </c>
      <c r="H3847" s="5" t="s">
        <v>4651</v>
      </c>
      <c r="I3847" s="18">
        <v>45302</v>
      </c>
      <c r="J3847" s="28">
        <v>1317895124</v>
      </c>
      <c r="K3847" s="18">
        <v>45316</v>
      </c>
      <c r="L3847" s="18">
        <v>45322</v>
      </c>
      <c r="M3847" s="30">
        <v>1</v>
      </c>
      <c r="N3847" s="30">
        <v>9</v>
      </c>
      <c r="O3847" s="7">
        <v>10000</v>
      </c>
      <c r="P3847" s="30">
        <v>147</v>
      </c>
      <c r="Q3847" s="22">
        <v>7.9000519063170294E-2</v>
      </c>
      <c r="R3847" s="10">
        <v>10000</v>
      </c>
      <c r="S3847" s="4">
        <v>142</v>
      </c>
      <c r="T3847" s="10">
        <v>2510.34</v>
      </c>
      <c r="U3847" s="17" t="s">
        <v>6286</v>
      </c>
      <c r="V3847" s="21">
        <v>1</v>
      </c>
      <c r="W3847" s="9">
        <v>10000</v>
      </c>
      <c r="X3847" s="22">
        <f t="shared" si="300"/>
        <v>0</v>
      </c>
      <c r="Y3847" s="29">
        <v>2510.34</v>
      </c>
      <c r="Z3847" s="34">
        <f t="shared" si="301"/>
        <v>349000</v>
      </c>
      <c r="AA3847" s="34">
        <f t="shared" si="302"/>
        <v>2.865329512893983E-2</v>
      </c>
      <c r="AB3847" s="35">
        <f t="shared" si="303"/>
        <v>4.2120343839541547</v>
      </c>
      <c r="AC3847" s="35">
        <f t="shared" si="304"/>
        <v>4.0687679083094554</v>
      </c>
      <c r="AD3847" s="6">
        <f>IFERROR(VLOOKUP(E3847,marginal!$A$2:$E$4826,4,FALSE),0)</f>
        <v>1683.687692307692</v>
      </c>
    </row>
    <row r="3848" spans="1:30" x14ac:dyDescent="0.2">
      <c r="A3848" s="27" t="s">
        <v>6907</v>
      </c>
      <c r="B3848" s="6" t="s">
        <v>6924</v>
      </c>
      <c r="C3848" s="6" t="s">
        <v>6912</v>
      </c>
      <c r="D3848" s="4">
        <v>174908</v>
      </c>
      <c r="E3848" s="4">
        <v>175834</v>
      </c>
      <c r="F3848" s="5" t="s">
        <v>4648</v>
      </c>
      <c r="G3848" s="4">
        <v>175838</v>
      </c>
      <c r="H3848" s="5" t="s">
        <v>4652</v>
      </c>
      <c r="I3848" s="18">
        <v>45302</v>
      </c>
      <c r="J3848" s="28">
        <v>1317934100</v>
      </c>
      <c r="K3848" s="18">
        <v>45316</v>
      </c>
      <c r="L3848" s="18">
        <v>45322</v>
      </c>
      <c r="M3848" s="30">
        <v>1</v>
      </c>
      <c r="N3848" s="30">
        <v>6</v>
      </c>
      <c r="O3848" s="7">
        <v>10000</v>
      </c>
      <c r="P3848" s="30">
        <v>115</v>
      </c>
      <c r="Q3848" s="22">
        <v>3.97705569269148E-2</v>
      </c>
      <c r="R3848" s="10">
        <v>8000</v>
      </c>
      <c r="S3848" s="4">
        <v>127</v>
      </c>
      <c r="T3848" s="10">
        <v>1779.26</v>
      </c>
      <c r="U3848" s="17" t="s">
        <v>6286</v>
      </c>
      <c r="V3848" s="21">
        <v>1</v>
      </c>
      <c r="W3848" s="9">
        <v>8000</v>
      </c>
      <c r="X3848" s="22">
        <f t="shared" si="300"/>
        <v>0</v>
      </c>
      <c r="Y3848" s="29">
        <v>1779.26</v>
      </c>
      <c r="Z3848" s="34">
        <f t="shared" si="301"/>
        <v>136000</v>
      </c>
      <c r="AA3848" s="34">
        <f t="shared" si="302"/>
        <v>5.8823529411764705E-2</v>
      </c>
      <c r="AB3848" s="35">
        <f t="shared" si="303"/>
        <v>6.7647058823529411</v>
      </c>
      <c r="AC3848" s="35">
        <f t="shared" si="304"/>
        <v>7.4705882352941178</v>
      </c>
      <c r="AD3848" s="6">
        <f>IFERROR(VLOOKUP(E3848,marginal!$A$2:$E$4826,4,FALSE),0)</f>
        <v>1683.687692307692</v>
      </c>
    </row>
    <row r="3849" spans="1:30" x14ac:dyDescent="0.2">
      <c r="A3849" s="27" t="s">
        <v>6907</v>
      </c>
      <c r="B3849" s="6" t="s">
        <v>6924</v>
      </c>
      <c r="C3849" s="6" t="s">
        <v>6912</v>
      </c>
      <c r="D3849" s="4">
        <v>175206</v>
      </c>
      <c r="E3849" s="4">
        <v>175834</v>
      </c>
      <c r="F3849" s="5" t="s">
        <v>4648</v>
      </c>
      <c r="G3849" s="4">
        <v>175839</v>
      </c>
      <c r="H3849" s="5" t="s">
        <v>4653</v>
      </c>
      <c r="I3849" s="18">
        <v>45307</v>
      </c>
      <c r="J3849" s="28">
        <v>1320814633</v>
      </c>
      <c r="K3849" s="18">
        <v>45316</v>
      </c>
      <c r="L3849" s="18">
        <v>45322</v>
      </c>
      <c r="M3849" s="30">
        <v>1</v>
      </c>
      <c r="N3849" s="30">
        <v>8</v>
      </c>
      <c r="O3849" s="7">
        <v>10000</v>
      </c>
      <c r="P3849" s="30">
        <v>132</v>
      </c>
      <c r="Q3849" s="22">
        <v>5.8283715876113903E-2</v>
      </c>
      <c r="R3849" s="10">
        <v>8000</v>
      </c>
      <c r="S3849" s="4">
        <v>127</v>
      </c>
      <c r="T3849" s="10">
        <v>1779.26</v>
      </c>
      <c r="U3849" s="17" t="s">
        <v>6286</v>
      </c>
      <c r="V3849" s="21">
        <v>1</v>
      </c>
      <c r="W3849" s="9">
        <v>8000</v>
      </c>
      <c r="X3849" s="22">
        <f t="shared" si="300"/>
        <v>0</v>
      </c>
      <c r="Y3849" s="29">
        <v>1779.26</v>
      </c>
      <c r="Z3849" s="34">
        <f t="shared" si="301"/>
        <v>288000</v>
      </c>
      <c r="AA3849" s="34">
        <f t="shared" si="302"/>
        <v>2.7777777777777776E-2</v>
      </c>
      <c r="AB3849" s="35">
        <f t="shared" si="303"/>
        <v>3.6666666666666665</v>
      </c>
      <c r="AC3849" s="35">
        <f t="shared" si="304"/>
        <v>3.5277777777777777</v>
      </c>
      <c r="AD3849" s="6">
        <f>IFERROR(VLOOKUP(E3849,marginal!$A$2:$E$4826,4,FALSE),0)</f>
        <v>1683.687692307692</v>
      </c>
    </row>
    <row r="3850" spans="1:30" x14ac:dyDescent="0.2">
      <c r="A3850" s="27" t="s">
        <v>6907</v>
      </c>
      <c r="B3850" s="6" t="s">
        <v>6917</v>
      </c>
      <c r="C3850" s="6" t="s">
        <v>6909</v>
      </c>
      <c r="D3850" s="4">
        <v>175363</v>
      </c>
      <c r="E3850" s="4">
        <v>175754</v>
      </c>
      <c r="F3850" s="5" t="s">
        <v>1301</v>
      </c>
      <c r="G3850" s="4">
        <v>175787</v>
      </c>
      <c r="H3850" s="5" t="s">
        <v>4654</v>
      </c>
      <c r="I3850" s="18">
        <v>45308</v>
      </c>
      <c r="J3850" s="28">
        <v>1321938782</v>
      </c>
      <c r="K3850" s="18">
        <v>45316</v>
      </c>
      <c r="L3850" s="18">
        <v>45322</v>
      </c>
      <c r="M3850" s="30">
        <v>1</v>
      </c>
      <c r="N3850" s="30">
        <v>9</v>
      </c>
      <c r="O3850" s="7">
        <v>10000</v>
      </c>
      <c r="P3850" s="30">
        <v>147</v>
      </c>
      <c r="Q3850" s="22">
        <v>7.9000519063170294E-2</v>
      </c>
      <c r="R3850" s="10">
        <v>5000</v>
      </c>
      <c r="S3850" s="4">
        <v>147</v>
      </c>
      <c r="T3850" s="10">
        <v>1303.3399999999999</v>
      </c>
      <c r="U3850" s="17" t="s">
        <v>6286</v>
      </c>
      <c r="V3850" s="21">
        <v>1</v>
      </c>
      <c r="W3850" s="9">
        <v>5000</v>
      </c>
      <c r="X3850" s="22">
        <f t="shared" si="300"/>
        <v>0</v>
      </c>
      <c r="Y3850" s="29">
        <v>1303.3399999999999</v>
      </c>
      <c r="Z3850" s="34">
        <f t="shared" si="301"/>
        <v>349000</v>
      </c>
      <c r="AA3850" s="34">
        <f t="shared" si="302"/>
        <v>1.4326647564469915E-2</v>
      </c>
      <c r="AB3850" s="35">
        <f t="shared" si="303"/>
        <v>2.1060171919770774</v>
      </c>
      <c r="AC3850" s="35">
        <f t="shared" si="304"/>
        <v>2.1060171919770774</v>
      </c>
      <c r="AD3850" s="6">
        <f>IFERROR(VLOOKUP(E3850,marginal!$A$2:$E$4826,4,FALSE),0)</f>
        <v>3323.296153846155</v>
      </c>
    </row>
    <row r="3851" spans="1:30" x14ac:dyDescent="0.2">
      <c r="A3851" s="27" t="s">
        <v>6907</v>
      </c>
      <c r="B3851" s="6" t="s">
        <v>6917</v>
      </c>
      <c r="C3851" s="6" t="s">
        <v>6909</v>
      </c>
      <c r="D3851" s="4">
        <v>175334</v>
      </c>
      <c r="E3851" s="4">
        <v>175754</v>
      </c>
      <c r="F3851" s="5" t="s">
        <v>1301</v>
      </c>
      <c r="G3851" s="4">
        <v>175815</v>
      </c>
      <c r="H3851" s="5" t="s">
        <v>4655</v>
      </c>
      <c r="I3851" s="18">
        <v>45313</v>
      </c>
      <c r="J3851" s="28">
        <v>1321857539</v>
      </c>
      <c r="K3851" s="18">
        <v>45316</v>
      </c>
      <c r="L3851" s="18">
        <v>45322</v>
      </c>
      <c r="M3851" s="30">
        <v>1</v>
      </c>
      <c r="N3851" s="30">
        <v>8</v>
      </c>
      <c r="O3851" s="7">
        <v>10000</v>
      </c>
      <c r="P3851" s="30">
        <v>132</v>
      </c>
      <c r="Q3851" s="22">
        <v>5.8283715876113903E-2</v>
      </c>
      <c r="R3851" s="10">
        <v>5000</v>
      </c>
      <c r="S3851" s="4">
        <v>147</v>
      </c>
      <c r="T3851" s="10">
        <v>1303.3399999999999</v>
      </c>
      <c r="U3851" s="17" t="s">
        <v>6286</v>
      </c>
      <c r="V3851" s="21">
        <v>1</v>
      </c>
      <c r="W3851" s="9">
        <v>5000</v>
      </c>
      <c r="X3851" s="22">
        <f t="shared" si="300"/>
        <v>0</v>
      </c>
      <c r="Y3851" s="29">
        <v>1303.3399999999999</v>
      </c>
      <c r="Z3851" s="34">
        <f t="shared" si="301"/>
        <v>288000</v>
      </c>
      <c r="AA3851" s="34">
        <f t="shared" si="302"/>
        <v>1.7361111111111112E-2</v>
      </c>
      <c r="AB3851" s="35">
        <f t="shared" si="303"/>
        <v>2.291666666666667</v>
      </c>
      <c r="AC3851" s="35">
        <f t="shared" si="304"/>
        <v>2.5520833333333335</v>
      </c>
      <c r="AD3851" s="6">
        <f>IFERROR(VLOOKUP(E3851,marginal!$A$2:$E$4826,4,FALSE),0)</f>
        <v>3323.296153846155</v>
      </c>
    </row>
    <row r="3852" spans="1:30" x14ac:dyDescent="0.2">
      <c r="A3852" s="27" t="s">
        <v>6907</v>
      </c>
      <c r="B3852" s="6" t="s">
        <v>6925</v>
      </c>
      <c r="C3852" s="6" t="s">
        <v>6912</v>
      </c>
      <c r="D3852" s="4">
        <v>175610</v>
      </c>
      <c r="E3852" s="4">
        <v>175879</v>
      </c>
      <c r="F3852" s="5" t="s">
        <v>3734</v>
      </c>
      <c r="G3852" s="4">
        <v>175885</v>
      </c>
      <c r="H3852" s="5" t="s">
        <v>4656</v>
      </c>
      <c r="I3852" s="18">
        <v>45310</v>
      </c>
      <c r="J3852" s="28">
        <v>1323221342</v>
      </c>
      <c r="K3852" s="18">
        <v>45316</v>
      </c>
      <c r="L3852" s="18">
        <v>45322</v>
      </c>
      <c r="M3852" s="30">
        <v>1</v>
      </c>
      <c r="N3852" s="30">
        <v>8</v>
      </c>
      <c r="O3852" s="7">
        <v>10000</v>
      </c>
      <c r="P3852" s="30">
        <v>132</v>
      </c>
      <c r="Q3852" s="22">
        <v>5.8283715876113903E-2</v>
      </c>
      <c r="R3852" s="10">
        <v>8000</v>
      </c>
      <c r="S3852" s="4">
        <v>142</v>
      </c>
      <c r="T3852" s="10">
        <v>2013.74</v>
      </c>
      <c r="U3852" s="17" t="s">
        <v>6286</v>
      </c>
      <c r="V3852" s="21">
        <v>1</v>
      </c>
      <c r="W3852" s="9">
        <v>8000</v>
      </c>
      <c r="X3852" s="22">
        <f t="shared" si="300"/>
        <v>0</v>
      </c>
      <c r="Y3852" s="29">
        <v>2013.74</v>
      </c>
      <c r="Z3852" s="34">
        <f t="shared" si="301"/>
        <v>288000</v>
      </c>
      <c r="AA3852" s="34">
        <f t="shared" si="302"/>
        <v>2.7777777777777776E-2</v>
      </c>
      <c r="AB3852" s="35">
        <f t="shared" si="303"/>
        <v>3.6666666666666665</v>
      </c>
      <c r="AC3852" s="35">
        <f t="shared" si="304"/>
        <v>3.9444444444444442</v>
      </c>
      <c r="AD3852" s="6">
        <f>IFERROR(VLOOKUP(E3852,marginal!$A$2:$E$4826,4,FALSE),0)</f>
        <v>11198.746153846099</v>
      </c>
    </row>
    <row r="3853" spans="1:30" x14ac:dyDescent="0.2">
      <c r="A3853" s="27" t="s">
        <v>6907</v>
      </c>
      <c r="B3853" s="6" t="s">
        <v>6920</v>
      </c>
      <c r="C3853" s="6" t="s">
        <v>6912</v>
      </c>
      <c r="D3853" s="4">
        <v>175830</v>
      </c>
      <c r="E3853" s="4">
        <v>175872</v>
      </c>
      <c r="F3853" s="5" t="s">
        <v>1426</v>
      </c>
      <c r="G3853" s="4">
        <v>175920</v>
      </c>
      <c r="H3853" s="5" t="s">
        <v>4657</v>
      </c>
      <c r="I3853" s="18">
        <v>45314</v>
      </c>
      <c r="J3853" s="28">
        <v>1325794599</v>
      </c>
      <c r="K3853" s="18">
        <v>45317</v>
      </c>
      <c r="L3853" s="18">
        <v>45322</v>
      </c>
      <c r="M3853" s="30">
        <v>1</v>
      </c>
      <c r="N3853" s="30">
        <v>4</v>
      </c>
      <c r="O3853" s="7">
        <v>10000</v>
      </c>
      <c r="P3853" s="30">
        <v>110</v>
      </c>
      <c r="Q3853" s="22">
        <v>3.11605023919212E-2</v>
      </c>
      <c r="R3853" s="10">
        <v>5000</v>
      </c>
      <c r="S3853" s="4">
        <v>147</v>
      </c>
      <c r="T3853" s="10">
        <v>1303.3399999999999</v>
      </c>
      <c r="U3853" s="17" t="s">
        <v>6286</v>
      </c>
      <c r="V3853" s="21">
        <v>1</v>
      </c>
      <c r="W3853" s="9">
        <v>5000</v>
      </c>
      <c r="X3853" s="22">
        <f t="shared" si="300"/>
        <v>0</v>
      </c>
      <c r="Y3853" s="29">
        <v>1303.3399999999999</v>
      </c>
      <c r="Z3853" s="34">
        <f t="shared" si="301"/>
        <v>138000</v>
      </c>
      <c r="AA3853" s="34">
        <f t="shared" si="302"/>
        <v>3.6231884057971016E-2</v>
      </c>
      <c r="AB3853" s="35">
        <f t="shared" si="303"/>
        <v>3.9855072463768115</v>
      </c>
      <c r="AC3853" s="35">
        <f t="shared" si="304"/>
        <v>5.3260869565217392</v>
      </c>
      <c r="AD3853" s="6">
        <f>IFERROR(VLOOKUP(E3853,marginal!$A$2:$E$4826,4,FALSE),0)</f>
        <v>5191.2015384615297</v>
      </c>
    </row>
    <row r="3854" spans="1:30" x14ac:dyDescent="0.2">
      <c r="A3854" s="27" t="s">
        <v>6907</v>
      </c>
      <c r="B3854" s="6" t="s">
        <v>6920</v>
      </c>
      <c r="C3854" s="6" t="s">
        <v>6912</v>
      </c>
      <c r="D3854" s="4">
        <v>175654</v>
      </c>
      <c r="E3854" s="4">
        <v>175938</v>
      </c>
      <c r="F3854" s="5" t="s">
        <v>892</v>
      </c>
      <c r="G3854" s="4">
        <v>176004</v>
      </c>
      <c r="H3854" s="5" t="s">
        <v>4658</v>
      </c>
      <c r="I3854" s="18">
        <v>45315</v>
      </c>
      <c r="J3854" s="28">
        <v>1323660607</v>
      </c>
      <c r="K3854" s="18">
        <v>45317</v>
      </c>
      <c r="L3854" s="18">
        <v>45322</v>
      </c>
      <c r="M3854" s="30">
        <v>1</v>
      </c>
      <c r="N3854" s="30">
        <v>3</v>
      </c>
      <c r="O3854" s="7">
        <v>10000</v>
      </c>
      <c r="P3854" s="30">
        <v>110</v>
      </c>
      <c r="Q3854" s="22">
        <v>3.3220596517330399E-2</v>
      </c>
      <c r="R3854" s="10">
        <v>5000</v>
      </c>
      <c r="S3854" s="4">
        <v>147</v>
      </c>
      <c r="T3854" s="10">
        <v>1303.3399999999999</v>
      </c>
      <c r="U3854" s="17" t="s">
        <v>6286</v>
      </c>
      <c r="V3854" s="21">
        <v>1</v>
      </c>
      <c r="W3854" s="9">
        <v>5000</v>
      </c>
      <c r="X3854" s="22">
        <f t="shared" si="300"/>
        <v>0</v>
      </c>
      <c r="Y3854" s="29">
        <v>1303.3399999999999</v>
      </c>
      <c r="Z3854" s="34">
        <f t="shared" si="301"/>
        <v>74000</v>
      </c>
      <c r="AA3854" s="34">
        <f t="shared" si="302"/>
        <v>6.7567567567567571E-2</v>
      </c>
      <c r="AB3854" s="35">
        <f t="shared" si="303"/>
        <v>7.4324324324324325</v>
      </c>
      <c r="AC3854" s="35">
        <f t="shared" si="304"/>
        <v>9.9324324324324333</v>
      </c>
      <c r="AD3854" s="6">
        <f>IFERROR(VLOOKUP(E3854,marginal!$A$2:$E$4826,4,FALSE),0)</f>
        <v>2338.0446153846151</v>
      </c>
    </row>
    <row r="3855" spans="1:30" x14ac:dyDescent="0.2">
      <c r="A3855" s="27" t="s">
        <v>6907</v>
      </c>
      <c r="B3855" s="6" t="s">
        <v>6920</v>
      </c>
      <c r="C3855" s="6" t="s">
        <v>6912</v>
      </c>
      <c r="D3855" s="4">
        <v>175655</v>
      </c>
      <c r="E3855" s="4">
        <v>175938</v>
      </c>
      <c r="F3855" s="5" t="s">
        <v>892</v>
      </c>
      <c r="G3855" s="4">
        <v>176008</v>
      </c>
      <c r="H3855" s="5" t="s">
        <v>4659</v>
      </c>
      <c r="I3855" s="18">
        <v>45311</v>
      </c>
      <c r="J3855" s="28">
        <v>1323663862</v>
      </c>
      <c r="K3855" s="18">
        <v>45317</v>
      </c>
      <c r="L3855" s="18">
        <v>45322</v>
      </c>
      <c r="M3855" s="30">
        <v>1</v>
      </c>
      <c r="N3855" s="30">
        <v>3</v>
      </c>
      <c r="O3855" s="7">
        <v>10000</v>
      </c>
      <c r="P3855" s="30">
        <v>110</v>
      </c>
      <c r="Q3855" s="22">
        <v>3.3220596517330399E-2</v>
      </c>
      <c r="R3855" s="10">
        <v>6000</v>
      </c>
      <c r="S3855" s="4">
        <v>142</v>
      </c>
      <c r="T3855" s="10">
        <v>1503.37</v>
      </c>
      <c r="U3855" s="17" t="s">
        <v>6286</v>
      </c>
      <c r="V3855" s="21">
        <v>1</v>
      </c>
      <c r="W3855" s="9">
        <v>6000</v>
      </c>
      <c r="X3855" s="22">
        <f t="shared" si="300"/>
        <v>0</v>
      </c>
      <c r="Y3855" s="29">
        <v>1503.37</v>
      </c>
      <c r="Z3855" s="34">
        <f t="shared" si="301"/>
        <v>74000</v>
      </c>
      <c r="AA3855" s="34">
        <f t="shared" si="302"/>
        <v>8.1081081081081086E-2</v>
      </c>
      <c r="AB3855" s="35">
        <f t="shared" si="303"/>
        <v>8.9189189189189193</v>
      </c>
      <c r="AC3855" s="35">
        <f t="shared" si="304"/>
        <v>11.513513513513514</v>
      </c>
      <c r="AD3855" s="6">
        <f>IFERROR(VLOOKUP(E3855,marginal!$A$2:$E$4826,4,FALSE),0)</f>
        <v>2338.0446153846151</v>
      </c>
    </row>
    <row r="3856" spans="1:30" x14ac:dyDescent="0.2">
      <c r="A3856" s="27" t="s">
        <v>6907</v>
      </c>
      <c r="B3856" s="6" t="s">
        <v>6908</v>
      </c>
      <c r="C3856" s="6" t="s">
        <v>6909</v>
      </c>
      <c r="D3856" s="4">
        <v>175435</v>
      </c>
      <c r="E3856" s="4">
        <v>175995</v>
      </c>
      <c r="F3856" s="5" t="s">
        <v>4660</v>
      </c>
      <c r="G3856" s="4">
        <v>176058</v>
      </c>
      <c r="H3856" s="5" t="s">
        <v>4661</v>
      </c>
      <c r="I3856" s="18">
        <v>45309</v>
      </c>
      <c r="J3856" s="28">
        <v>1322423863</v>
      </c>
      <c r="K3856" s="18">
        <v>45317</v>
      </c>
      <c r="L3856" s="18">
        <v>45322</v>
      </c>
      <c r="M3856" s="30">
        <v>1</v>
      </c>
      <c r="N3856" s="30">
        <v>10</v>
      </c>
      <c r="O3856" s="7">
        <v>5000</v>
      </c>
      <c r="P3856" s="30">
        <v>147</v>
      </c>
      <c r="Q3856" s="22">
        <v>0.11226939921536</v>
      </c>
      <c r="R3856" s="10">
        <v>6000</v>
      </c>
      <c r="S3856" s="4">
        <v>142</v>
      </c>
      <c r="T3856" s="10">
        <v>1503.37</v>
      </c>
      <c r="U3856" s="17" t="s">
        <v>6286</v>
      </c>
      <c r="V3856" s="21">
        <v>0.65097867378964203</v>
      </c>
      <c r="W3856" s="9">
        <v>3905.8720427378521</v>
      </c>
      <c r="X3856" s="22">
        <f t="shared" si="300"/>
        <v>-0.34902132621035797</v>
      </c>
      <c r="Y3856" s="29">
        <v>978.66180881513401</v>
      </c>
      <c r="Z3856" s="34">
        <f t="shared" si="301"/>
        <v>289000</v>
      </c>
      <c r="AA3856" s="34">
        <f t="shared" si="302"/>
        <v>2.0761245674740483E-2</v>
      </c>
      <c r="AB3856" s="35">
        <f t="shared" si="303"/>
        <v>3.0519031141868509</v>
      </c>
      <c r="AC3856" s="35">
        <f t="shared" si="304"/>
        <v>2.9480968858131487</v>
      </c>
      <c r="AD3856" s="6">
        <f>IFERROR(VLOOKUP(E3856,marginal!$A$2:$E$4826,4,FALSE),0)</f>
        <v>-16941.7923076923</v>
      </c>
    </row>
    <row r="3857" spans="1:30" x14ac:dyDescent="0.2">
      <c r="A3857" s="27" t="s">
        <v>6907</v>
      </c>
      <c r="B3857" s="6" t="s">
        <v>6924</v>
      </c>
      <c r="C3857" s="6" t="s">
        <v>6912</v>
      </c>
      <c r="D3857" s="4">
        <v>175813</v>
      </c>
      <c r="E3857" s="4">
        <v>176081</v>
      </c>
      <c r="F3857" s="5" t="s">
        <v>749</v>
      </c>
      <c r="G3857" s="4">
        <v>176089</v>
      </c>
      <c r="H3857" s="5" t="s">
        <v>4662</v>
      </c>
      <c r="I3857" s="18">
        <v>45314</v>
      </c>
      <c r="J3857" s="28">
        <v>1325399212</v>
      </c>
      <c r="K3857" s="18">
        <v>45317</v>
      </c>
      <c r="L3857" s="18">
        <v>45322</v>
      </c>
      <c r="M3857" s="30">
        <v>1</v>
      </c>
      <c r="N3857" s="30">
        <v>4</v>
      </c>
      <c r="O3857" s="7">
        <v>10000</v>
      </c>
      <c r="P3857" s="30">
        <v>110</v>
      </c>
      <c r="Q3857" s="22">
        <v>3.11605023919212E-2</v>
      </c>
      <c r="R3857" s="10">
        <v>10000</v>
      </c>
      <c r="S3857" s="4">
        <v>142</v>
      </c>
      <c r="T3857" s="10">
        <v>2510.34</v>
      </c>
      <c r="U3857" s="17" t="s">
        <v>6286</v>
      </c>
      <c r="V3857" s="21">
        <v>1</v>
      </c>
      <c r="W3857" s="9">
        <v>10000</v>
      </c>
      <c r="X3857" s="22">
        <f t="shared" si="300"/>
        <v>0</v>
      </c>
      <c r="Y3857" s="29">
        <v>2510.34</v>
      </c>
      <c r="Z3857" s="34">
        <f t="shared" si="301"/>
        <v>138000</v>
      </c>
      <c r="AA3857" s="34">
        <f t="shared" si="302"/>
        <v>7.2463768115942032E-2</v>
      </c>
      <c r="AB3857" s="35">
        <f t="shared" si="303"/>
        <v>7.9710144927536231</v>
      </c>
      <c r="AC3857" s="35">
        <f t="shared" si="304"/>
        <v>10.289855072463768</v>
      </c>
      <c r="AD3857" s="6">
        <f>IFERROR(VLOOKUP(E3857,marginal!$A$2:$E$4826,4,FALSE),0)</f>
        <v>18252.243076923001</v>
      </c>
    </row>
    <row r="3858" spans="1:30" x14ac:dyDescent="0.2">
      <c r="A3858" s="27" t="s">
        <v>6907</v>
      </c>
      <c r="B3858" s="6" t="s">
        <v>6914</v>
      </c>
      <c r="C3858" s="6" t="s">
        <v>6909</v>
      </c>
      <c r="D3858" s="4">
        <v>175721</v>
      </c>
      <c r="E3858" s="4">
        <v>175980</v>
      </c>
      <c r="F3858" s="5" t="s">
        <v>282</v>
      </c>
      <c r="G3858" s="4">
        <v>176060</v>
      </c>
      <c r="H3858" s="5" t="s">
        <v>4663</v>
      </c>
      <c r="I3858" s="18">
        <v>45316</v>
      </c>
      <c r="J3858" s="28">
        <v>1324506000</v>
      </c>
      <c r="K3858" s="18">
        <v>45317</v>
      </c>
      <c r="L3858" s="18">
        <v>45322</v>
      </c>
      <c r="M3858" s="30">
        <v>1</v>
      </c>
      <c r="N3858" s="30">
        <v>10</v>
      </c>
      <c r="O3858" s="7">
        <v>5000</v>
      </c>
      <c r="P3858" s="30">
        <v>147</v>
      </c>
      <c r="Q3858" s="22">
        <v>0.11226939921535857</v>
      </c>
      <c r="R3858" s="10">
        <v>6000</v>
      </c>
      <c r="S3858" s="4">
        <v>142</v>
      </c>
      <c r="T3858" s="10">
        <v>1503.37</v>
      </c>
      <c r="U3858" s="17" t="s">
        <v>6286</v>
      </c>
      <c r="V3858" s="21">
        <v>1</v>
      </c>
      <c r="W3858" s="9">
        <v>6000</v>
      </c>
      <c r="X3858" s="22">
        <f t="shared" si="300"/>
        <v>0</v>
      </c>
      <c r="Y3858" s="29">
        <v>1503.37</v>
      </c>
      <c r="Z3858" s="34">
        <f t="shared" si="301"/>
        <v>289000</v>
      </c>
      <c r="AA3858" s="34">
        <f t="shared" si="302"/>
        <v>2.0761245674740483E-2</v>
      </c>
      <c r="AB3858" s="35">
        <f t="shared" si="303"/>
        <v>3.0519031141868509</v>
      </c>
      <c r="AC3858" s="35">
        <f t="shared" si="304"/>
        <v>2.9480968858131487</v>
      </c>
      <c r="AD3858" s="6">
        <f>IFERROR(VLOOKUP(E3858,marginal!$A$2:$E$4826,4,FALSE),0)</f>
        <v>14461.9392307692</v>
      </c>
    </row>
    <row r="3859" spans="1:30" x14ac:dyDescent="0.2">
      <c r="A3859" s="27" t="s">
        <v>6907</v>
      </c>
      <c r="B3859" s="6" t="s">
        <v>6926</v>
      </c>
      <c r="C3859" s="6" t="s">
        <v>6909</v>
      </c>
      <c r="D3859" s="4">
        <v>175460</v>
      </c>
      <c r="E3859" s="4">
        <v>175688</v>
      </c>
      <c r="F3859" s="5" t="s">
        <v>2323</v>
      </c>
      <c r="G3859" s="4">
        <v>175696</v>
      </c>
      <c r="H3859" s="5" t="s">
        <v>4664</v>
      </c>
      <c r="I3859" s="18">
        <v>45309</v>
      </c>
      <c r="J3859" s="28">
        <v>1322482176</v>
      </c>
      <c r="K3859" s="18">
        <v>45316</v>
      </c>
      <c r="L3859" s="18">
        <v>45322</v>
      </c>
      <c r="M3859" s="30">
        <v>1</v>
      </c>
      <c r="N3859" s="30">
        <v>8</v>
      </c>
      <c r="O3859" s="7">
        <v>10000</v>
      </c>
      <c r="P3859" s="30">
        <v>132</v>
      </c>
      <c r="Q3859" s="22">
        <v>5.8283715876113903E-2</v>
      </c>
      <c r="R3859" s="10">
        <v>7000</v>
      </c>
      <c r="S3859" s="4">
        <v>142</v>
      </c>
      <c r="T3859" s="10">
        <v>1758.65</v>
      </c>
      <c r="U3859" s="17" t="s">
        <v>6286</v>
      </c>
      <c r="V3859" s="21">
        <v>1</v>
      </c>
      <c r="W3859" s="9">
        <v>7000</v>
      </c>
      <c r="X3859" s="22">
        <f t="shared" si="300"/>
        <v>0</v>
      </c>
      <c r="Y3859" s="29">
        <v>1758.65</v>
      </c>
      <c r="Z3859" s="34">
        <f t="shared" si="301"/>
        <v>288000</v>
      </c>
      <c r="AA3859" s="34">
        <f t="shared" si="302"/>
        <v>2.4305555555555556E-2</v>
      </c>
      <c r="AB3859" s="35">
        <f t="shared" si="303"/>
        <v>3.2083333333333335</v>
      </c>
      <c r="AC3859" s="35">
        <f t="shared" si="304"/>
        <v>3.4513888888888888</v>
      </c>
      <c r="AD3859" s="6">
        <f>IFERROR(VLOOKUP(E3859,marginal!$A$2:$E$4826,4,FALSE),0)</f>
        <v>11112.1307692307</v>
      </c>
    </row>
    <row r="3860" spans="1:30" x14ac:dyDescent="0.2">
      <c r="A3860" s="27" t="s">
        <v>6907</v>
      </c>
      <c r="B3860" s="6" t="s">
        <v>6920</v>
      </c>
      <c r="C3860" s="6" t="s">
        <v>6912</v>
      </c>
      <c r="D3860" s="4">
        <v>175989</v>
      </c>
      <c r="E3860" s="4">
        <v>176045</v>
      </c>
      <c r="F3860" s="5" t="s">
        <v>642</v>
      </c>
      <c r="G3860" s="4">
        <v>176066</v>
      </c>
      <c r="H3860" s="5" t="s">
        <v>4665</v>
      </c>
      <c r="I3860" s="18">
        <v>45315</v>
      </c>
      <c r="J3860" s="28">
        <v>1326856641</v>
      </c>
      <c r="K3860" s="18">
        <v>45317</v>
      </c>
      <c r="L3860" s="18">
        <v>45322</v>
      </c>
      <c r="M3860" s="30">
        <v>1</v>
      </c>
      <c r="N3860" s="30">
        <v>1</v>
      </c>
      <c r="O3860" s="7">
        <v>10000</v>
      </c>
      <c r="P3860" s="30">
        <v>90</v>
      </c>
      <c r="Q3860" s="22">
        <v>5.9818464604665302E-3</v>
      </c>
      <c r="R3860" s="10">
        <v>6000</v>
      </c>
      <c r="S3860" s="4">
        <v>142</v>
      </c>
      <c r="T3860" s="10">
        <v>1503.37</v>
      </c>
      <c r="U3860" s="17" t="s">
        <v>6286</v>
      </c>
      <c r="V3860" s="21">
        <v>1</v>
      </c>
      <c r="W3860" s="9">
        <v>6000</v>
      </c>
      <c r="X3860" s="22">
        <f t="shared" si="300"/>
        <v>0</v>
      </c>
      <c r="Y3860" s="29">
        <v>1503.37</v>
      </c>
      <c r="Z3860" s="34">
        <f t="shared" si="301"/>
        <v>58000</v>
      </c>
      <c r="AA3860" s="34">
        <f t="shared" si="302"/>
        <v>0.10344827586206896</v>
      </c>
      <c r="AB3860" s="35">
        <f t="shared" si="303"/>
        <v>9.3103448275862064</v>
      </c>
      <c r="AC3860" s="35">
        <f t="shared" si="304"/>
        <v>14.689655172413794</v>
      </c>
      <c r="AD3860" s="6">
        <f>IFERROR(VLOOKUP(E3860,marginal!$A$2:$E$4826,4,FALSE),0)</f>
        <v>5170.57</v>
      </c>
    </row>
    <row r="3861" spans="1:30" x14ac:dyDescent="0.2">
      <c r="A3861" s="27" t="s">
        <v>6907</v>
      </c>
      <c r="B3861" s="6" t="s">
        <v>6920</v>
      </c>
      <c r="C3861" s="6" t="s">
        <v>6912</v>
      </c>
      <c r="D3861" s="4">
        <v>175898</v>
      </c>
      <c r="E3861" s="4">
        <v>176045</v>
      </c>
      <c r="F3861" s="5" t="s">
        <v>642</v>
      </c>
      <c r="G3861" s="4">
        <v>176068</v>
      </c>
      <c r="H3861" s="5" t="s">
        <v>4666</v>
      </c>
      <c r="I3861" s="18">
        <v>45316</v>
      </c>
      <c r="J3861" s="28">
        <v>1326066365</v>
      </c>
      <c r="K3861" s="18">
        <v>45317</v>
      </c>
      <c r="L3861" s="18">
        <v>45322</v>
      </c>
      <c r="M3861" s="30">
        <v>1</v>
      </c>
      <c r="N3861" s="30">
        <v>3</v>
      </c>
      <c r="O3861" s="7">
        <v>10000</v>
      </c>
      <c r="P3861" s="30">
        <v>110</v>
      </c>
      <c r="Q3861" s="22">
        <v>3.3220596517330399E-2</v>
      </c>
      <c r="R3861" s="10">
        <v>6000</v>
      </c>
      <c r="S3861" s="4">
        <v>142</v>
      </c>
      <c r="T3861" s="10">
        <v>1503.37</v>
      </c>
      <c r="U3861" s="17" t="s">
        <v>6286</v>
      </c>
      <c r="V3861" s="21">
        <v>1</v>
      </c>
      <c r="W3861" s="9">
        <v>6000</v>
      </c>
      <c r="X3861" s="22">
        <f t="shared" si="300"/>
        <v>0</v>
      </c>
      <c r="Y3861" s="29">
        <v>1503.37</v>
      </c>
      <c r="Z3861" s="34">
        <f t="shared" si="301"/>
        <v>74000</v>
      </c>
      <c r="AA3861" s="34">
        <f t="shared" si="302"/>
        <v>8.1081081081081086E-2</v>
      </c>
      <c r="AB3861" s="35">
        <f t="shared" si="303"/>
        <v>8.9189189189189193</v>
      </c>
      <c r="AC3861" s="35">
        <f t="shared" si="304"/>
        <v>11.513513513513514</v>
      </c>
      <c r="AD3861" s="6">
        <f>IFERROR(VLOOKUP(E3861,marginal!$A$2:$E$4826,4,FALSE),0)</f>
        <v>5170.57</v>
      </c>
    </row>
    <row r="3862" spans="1:30" x14ac:dyDescent="0.2">
      <c r="A3862" s="27" t="s">
        <v>6907</v>
      </c>
      <c r="B3862" s="6" t="s">
        <v>6920</v>
      </c>
      <c r="C3862" s="6" t="s">
        <v>6912</v>
      </c>
      <c r="D3862" s="4">
        <v>175986</v>
      </c>
      <c r="E3862" s="4">
        <v>176045</v>
      </c>
      <c r="F3862" s="5" t="s">
        <v>642</v>
      </c>
      <c r="G3862" s="4">
        <v>176071</v>
      </c>
      <c r="H3862" s="5" t="s">
        <v>4667</v>
      </c>
      <c r="I3862" s="18" t="s">
        <v>6930</v>
      </c>
      <c r="J3862" s="28" t="s">
        <v>6930</v>
      </c>
      <c r="K3862" s="18">
        <v>45317</v>
      </c>
      <c r="L3862" s="18">
        <v>45322</v>
      </c>
      <c r="M3862" s="30">
        <v>1</v>
      </c>
      <c r="N3862" s="30">
        <v>3</v>
      </c>
      <c r="O3862" s="7">
        <v>10000</v>
      </c>
      <c r="P3862" s="30">
        <v>111</v>
      </c>
      <c r="Q3862" s="22">
        <v>3.3220596517330413E-2</v>
      </c>
      <c r="R3862" s="10">
        <v>6000</v>
      </c>
      <c r="S3862" s="4">
        <v>142</v>
      </c>
      <c r="T3862" s="10">
        <v>1503.37</v>
      </c>
      <c r="U3862" s="17" t="s">
        <v>6286</v>
      </c>
      <c r="V3862" s="21">
        <v>1</v>
      </c>
      <c r="W3862" s="9">
        <v>6000</v>
      </c>
      <c r="X3862" s="22">
        <f t="shared" si="300"/>
        <v>0</v>
      </c>
      <c r="Y3862" s="29">
        <v>1503.37</v>
      </c>
      <c r="Z3862" s="34">
        <f t="shared" si="301"/>
        <v>74000</v>
      </c>
      <c r="AA3862" s="34">
        <f t="shared" si="302"/>
        <v>8.1081081081081086E-2</v>
      </c>
      <c r="AB3862" s="35">
        <f t="shared" si="303"/>
        <v>9</v>
      </c>
      <c r="AC3862" s="35">
        <f t="shared" si="304"/>
        <v>11.513513513513514</v>
      </c>
      <c r="AD3862" s="6">
        <f>IFERROR(VLOOKUP(E3862,marginal!$A$2:$E$4826,4,FALSE),0)</f>
        <v>5170.57</v>
      </c>
    </row>
    <row r="3863" spans="1:30" x14ac:dyDescent="0.2">
      <c r="A3863" s="27" t="s">
        <v>6907</v>
      </c>
      <c r="B3863" s="6" t="s">
        <v>6926</v>
      </c>
      <c r="C3863" s="6" t="s">
        <v>6909</v>
      </c>
      <c r="D3863" s="4">
        <v>175738</v>
      </c>
      <c r="E3863" s="4">
        <v>176119</v>
      </c>
      <c r="F3863" s="5" t="s">
        <v>4668</v>
      </c>
      <c r="G3863" s="4">
        <v>176120</v>
      </c>
      <c r="H3863" s="5" t="s">
        <v>4669</v>
      </c>
      <c r="I3863" s="18">
        <v>45313</v>
      </c>
      <c r="J3863" s="28">
        <v>1324561063</v>
      </c>
      <c r="K3863" s="18">
        <v>45317</v>
      </c>
      <c r="L3863" s="18">
        <v>45322</v>
      </c>
      <c r="M3863" s="30">
        <v>1</v>
      </c>
      <c r="N3863" s="30">
        <v>9</v>
      </c>
      <c r="O3863" s="7">
        <v>5000</v>
      </c>
      <c r="P3863" s="30">
        <v>147</v>
      </c>
      <c r="Q3863" s="22">
        <v>7.9000519063171556E-2</v>
      </c>
      <c r="R3863" s="10">
        <v>10000</v>
      </c>
      <c r="S3863" s="4">
        <v>142</v>
      </c>
      <c r="T3863" s="10">
        <v>2510.34</v>
      </c>
      <c r="U3863" s="17" t="s">
        <v>6286</v>
      </c>
      <c r="V3863" s="21">
        <v>1</v>
      </c>
      <c r="W3863" s="9">
        <v>10000</v>
      </c>
      <c r="X3863" s="22">
        <f t="shared" si="300"/>
        <v>0</v>
      </c>
      <c r="Y3863" s="29">
        <v>2510.34</v>
      </c>
      <c r="Z3863" s="34">
        <f t="shared" si="301"/>
        <v>349000</v>
      </c>
      <c r="AA3863" s="34">
        <f t="shared" si="302"/>
        <v>2.865329512893983E-2</v>
      </c>
      <c r="AB3863" s="35">
        <f t="shared" si="303"/>
        <v>4.2120343839541547</v>
      </c>
      <c r="AC3863" s="35">
        <f t="shared" si="304"/>
        <v>4.0687679083094554</v>
      </c>
      <c r="AD3863" s="6">
        <f>IFERROR(VLOOKUP(E3863,marginal!$A$2:$E$4826,4,FALSE),0)</f>
        <v>1223.7113846153838</v>
      </c>
    </row>
    <row r="3864" spans="1:30" x14ac:dyDescent="0.2">
      <c r="A3864" s="27" t="s">
        <v>6907</v>
      </c>
      <c r="B3864" s="6" t="s">
        <v>6926</v>
      </c>
      <c r="C3864" s="6" t="s">
        <v>6909</v>
      </c>
      <c r="D3864" s="4">
        <v>175450</v>
      </c>
      <c r="E3864" s="4">
        <v>176119</v>
      </c>
      <c r="F3864" s="5" t="s">
        <v>4668</v>
      </c>
      <c r="G3864" s="4">
        <v>176121</v>
      </c>
      <c r="H3864" s="5" t="s">
        <v>4670</v>
      </c>
      <c r="I3864" s="18">
        <v>45309</v>
      </c>
      <c r="J3864" s="28">
        <v>1322480972</v>
      </c>
      <c r="K3864" s="18">
        <v>45317</v>
      </c>
      <c r="L3864" s="18">
        <v>45322</v>
      </c>
      <c r="M3864" s="30">
        <v>1</v>
      </c>
      <c r="N3864" s="30">
        <v>9</v>
      </c>
      <c r="O3864" s="7">
        <v>10000</v>
      </c>
      <c r="P3864" s="30">
        <v>147</v>
      </c>
      <c r="Q3864" s="22">
        <v>7.9000519063170294E-2</v>
      </c>
      <c r="R3864" s="10">
        <v>10000</v>
      </c>
      <c r="S3864" s="4">
        <v>142</v>
      </c>
      <c r="T3864" s="10">
        <v>2510.34</v>
      </c>
      <c r="U3864" s="17" t="s">
        <v>6286</v>
      </c>
      <c r="V3864" s="21">
        <v>1</v>
      </c>
      <c r="W3864" s="9">
        <v>10000</v>
      </c>
      <c r="X3864" s="22">
        <f t="shared" si="300"/>
        <v>0</v>
      </c>
      <c r="Y3864" s="29">
        <v>2510.34</v>
      </c>
      <c r="Z3864" s="34">
        <f t="shared" si="301"/>
        <v>349000</v>
      </c>
      <c r="AA3864" s="34">
        <f t="shared" si="302"/>
        <v>2.865329512893983E-2</v>
      </c>
      <c r="AB3864" s="35">
        <f t="shared" si="303"/>
        <v>4.2120343839541547</v>
      </c>
      <c r="AC3864" s="35">
        <f t="shared" si="304"/>
        <v>4.0687679083094554</v>
      </c>
      <c r="AD3864" s="6">
        <f>IFERROR(VLOOKUP(E3864,marginal!$A$2:$E$4826,4,FALSE),0)</f>
        <v>1223.7113846153838</v>
      </c>
    </row>
    <row r="3865" spans="1:30" x14ac:dyDescent="0.2">
      <c r="A3865" s="27" t="s">
        <v>6907</v>
      </c>
      <c r="B3865" s="6" t="s">
        <v>6926</v>
      </c>
      <c r="C3865" s="6" t="s">
        <v>6909</v>
      </c>
      <c r="D3865" s="4">
        <v>175906</v>
      </c>
      <c r="E3865" s="4">
        <v>176119</v>
      </c>
      <c r="F3865" s="5" t="s">
        <v>4668</v>
      </c>
      <c r="G3865" s="4">
        <v>176122</v>
      </c>
      <c r="H3865" s="5" t="s">
        <v>4671</v>
      </c>
      <c r="I3865" s="18">
        <v>45314</v>
      </c>
      <c r="J3865" s="28">
        <v>1326088926</v>
      </c>
      <c r="K3865" s="18">
        <v>45317</v>
      </c>
      <c r="L3865" s="18">
        <v>45322</v>
      </c>
      <c r="M3865" s="30">
        <v>1</v>
      </c>
      <c r="N3865" s="30">
        <v>10</v>
      </c>
      <c r="O3865" s="7">
        <v>5000</v>
      </c>
      <c r="P3865" s="30">
        <v>147</v>
      </c>
      <c r="Q3865" s="22">
        <v>0.11226939921536</v>
      </c>
      <c r="R3865" s="10">
        <v>7000</v>
      </c>
      <c r="S3865" s="4">
        <v>142</v>
      </c>
      <c r="T3865" s="10">
        <v>1758.65</v>
      </c>
      <c r="U3865" s="17" t="s">
        <v>6286</v>
      </c>
      <c r="V3865" s="21">
        <v>1</v>
      </c>
      <c r="W3865" s="9">
        <v>7000</v>
      </c>
      <c r="X3865" s="22">
        <f t="shared" si="300"/>
        <v>0</v>
      </c>
      <c r="Y3865" s="29">
        <v>1758.65</v>
      </c>
      <c r="Z3865" s="34">
        <f t="shared" si="301"/>
        <v>289000</v>
      </c>
      <c r="AA3865" s="34">
        <f t="shared" si="302"/>
        <v>2.4221453287197232E-2</v>
      </c>
      <c r="AB3865" s="35">
        <f t="shared" si="303"/>
        <v>3.5605536332179932</v>
      </c>
      <c r="AC3865" s="35">
        <f t="shared" si="304"/>
        <v>3.4394463667820068</v>
      </c>
      <c r="AD3865" s="6">
        <f>IFERROR(VLOOKUP(E3865,marginal!$A$2:$E$4826,4,FALSE),0)</f>
        <v>1223.7113846153838</v>
      </c>
    </row>
    <row r="3866" spans="1:30" x14ac:dyDescent="0.2">
      <c r="A3866" s="27" t="s">
        <v>6907</v>
      </c>
      <c r="B3866" s="6" t="s">
        <v>6926</v>
      </c>
      <c r="C3866" s="6" t="s">
        <v>6909</v>
      </c>
      <c r="D3866" s="4">
        <v>176064</v>
      </c>
      <c r="E3866" s="4">
        <v>176119</v>
      </c>
      <c r="F3866" s="5" t="s">
        <v>4668</v>
      </c>
      <c r="G3866" s="4">
        <v>176123</v>
      </c>
      <c r="H3866" s="5" t="s">
        <v>4672</v>
      </c>
      <c r="I3866" s="18">
        <v>45316</v>
      </c>
      <c r="J3866" s="28">
        <v>1327453747</v>
      </c>
      <c r="K3866" s="18">
        <v>45317</v>
      </c>
      <c r="L3866" s="18">
        <v>45322</v>
      </c>
      <c r="M3866" s="30">
        <v>1</v>
      </c>
      <c r="N3866" s="30">
        <v>9</v>
      </c>
      <c r="O3866" s="7">
        <v>10000</v>
      </c>
      <c r="P3866" s="30">
        <v>147</v>
      </c>
      <c r="Q3866" s="22">
        <v>7.9000519063170294E-2</v>
      </c>
      <c r="R3866" s="10">
        <v>7000</v>
      </c>
      <c r="S3866" s="4">
        <v>142</v>
      </c>
      <c r="T3866" s="10">
        <v>1758.65</v>
      </c>
      <c r="U3866" s="17" t="s">
        <v>6286</v>
      </c>
      <c r="V3866" s="21">
        <v>1</v>
      </c>
      <c r="W3866" s="9">
        <v>7000</v>
      </c>
      <c r="X3866" s="22">
        <f t="shared" si="300"/>
        <v>0</v>
      </c>
      <c r="Y3866" s="29">
        <v>1758.65</v>
      </c>
      <c r="Z3866" s="34">
        <f t="shared" si="301"/>
        <v>349000</v>
      </c>
      <c r="AA3866" s="34">
        <f t="shared" si="302"/>
        <v>2.0057306590257881E-2</v>
      </c>
      <c r="AB3866" s="35">
        <f t="shared" si="303"/>
        <v>2.9484240687679084</v>
      </c>
      <c r="AC3866" s="35">
        <f t="shared" si="304"/>
        <v>2.848137535816619</v>
      </c>
      <c r="AD3866" s="6">
        <f>IFERROR(VLOOKUP(E3866,marginal!$A$2:$E$4826,4,FALSE),0)</f>
        <v>1223.7113846153838</v>
      </c>
    </row>
    <row r="3867" spans="1:30" x14ac:dyDescent="0.2">
      <c r="A3867" s="27" t="s">
        <v>6907</v>
      </c>
      <c r="B3867" s="6" t="s">
        <v>6926</v>
      </c>
      <c r="C3867" s="6" t="s">
        <v>6909</v>
      </c>
      <c r="D3867" s="4">
        <v>175990</v>
      </c>
      <c r="E3867" s="4">
        <v>176119</v>
      </c>
      <c r="F3867" s="5" t="s">
        <v>4668</v>
      </c>
      <c r="G3867" s="4">
        <v>176124</v>
      </c>
      <c r="H3867" s="5" t="s">
        <v>4673</v>
      </c>
      <c r="I3867" s="18">
        <v>45315</v>
      </c>
      <c r="J3867" s="28">
        <v>1326872775</v>
      </c>
      <c r="K3867" s="18">
        <v>45317</v>
      </c>
      <c r="L3867" s="18">
        <v>45322</v>
      </c>
      <c r="M3867" s="30">
        <v>1</v>
      </c>
      <c r="N3867" s="30">
        <v>9</v>
      </c>
      <c r="O3867" s="7">
        <v>10000</v>
      </c>
      <c r="P3867" s="30">
        <v>147</v>
      </c>
      <c r="Q3867" s="22">
        <v>7.9000519063170294E-2</v>
      </c>
      <c r="R3867" s="10">
        <v>8000</v>
      </c>
      <c r="S3867" s="4">
        <v>142</v>
      </c>
      <c r="T3867" s="10">
        <v>2013.74</v>
      </c>
      <c r="U3867" s="17" t="s">
        <v>6286</v>
      </c>
      <c r="V3867" s="21">
        <v>1</v>
      </c>
      <c r="W3867" s="9">
        <v>8000</v>
      </c>
      <c r="X3867" s="22">
        <f t="shared" si="300"/>
        <v>0</v>
      </c>
      <c r="Y3867" s="29">
        <v>2013.74</v>
      </c>
      <c r="Z3867" s="34">
        <f t="shared" si="301"/>
        <v>349000</v>
      </c>
      <c r="AA3867" s="34">
        <f t="shared" si="302"/>
        <v>2.2922636103151862E-2</v>
      </c>
      <c r="AB3867" s="35">
        <f t="shared" si="303"/>
        <v>3.3696275071633237</v>
      </c>
      <c r="AC3867" s="35">
        <f t="shared" si="304"/>
        <v>3.2550143266475642</v>
      </c>
      <c r="AD3867" s="6">
        <f>IFERROR(VLOOKUP(E3867,marginal!$A$2:$E$4826,4,FALSE),0)</f>
        <v>1223.7113846153838</v>
      </c>
    </row>
    <row r="3868" spans="1:30" x14ac:dyDescent="0.2">
      <c r="A3868" s="27" t="s">
        <v>6907</v>
      </c>
      <c r="B3868" s="6" t="s">
        <v>6926</v>
      </c>
      <c r="C3868" s="6" t="s">
        <v>6909</v>
      </c>
      <c r="D3868" s="4">
        <v>176011</v>
      </c>
      <c r="E3868" s="4">
        <v>176119</v>
      </c>
      <c r="F3868" s="5" t="s">
        <v>4668</v>
      </c>
      <c r="G3868" s="4">
        <v>176125</v>
      </c>
      <c r="H3868" s="5" t="s">
        <v>4674</v>
      </c>
      <c r="I3868" s="18">
        <v>45316</v>
      </c>
      <c r="J3868" s="28">
        <v>1326960400</v>
      </c>
      <c r="K3868" s="18">
        <v>45317</v>
      </c>
      <c r="L3868" s="18">
        <v>45322</v>
      </c>
      <c r="M3868" s="30">
        <v>1</v>
      </c>
      <c r="N3868" s="30">
        <v>7</v>
      </c>
      <c r="O3868" s="7">
        <v>10000</v>
      </c>
      <c r="P3868" s="30">
        <v>127</v>
      </c>
      <c r="Q3868" s="22">
        <v>5.24391097594855E-2</v>
      </c>
      <c r="R3868" s="10">
        <v>7000</v>
      </c>
      <c r="S3868" s="4">
        <v>142</v>
      </c>
      <c r="T3868" s="10">
        <v>1758.65</v>
      </c>
      <c r="U3868" s="17" t="s">
        <v>6286</v>
      </c>
      <c r="V3868" s="21">
        <v>1</v>
      </c>
      <c r="W3868" s="9">
        <v>7000</v>
      </c>
      <c r="X3868" s="22">
        <f t="shared" si="300"/>
        <v>0</v>
      </c>
      <c r="Y3868" s="29">
        <v>1758.65</v>
      </c>
      <c r="Z3868" s="34">
        <f t="shared" si="301"/>
        <v>158000</v>
      </c>
      <c r="AA3868" s="34">
        <f t="shared" si="302"/>
        <v>4.4303797468354431E-2</v>
      </c>
      <c r="AB3868" s="35">
        <f t="shared" si="303"/>
        <v>5.6265822784810124</v>
      </c>
      <c r="AC3868" s="35">
        <f t="shared" si="304"/>
        <v>6.2911392405063289</v>
      </c>
      <c r="AD3868" s="6">
        <f>IFERROR(VLOOKUP(E3868,marginal!$A$2:$E$4826,4,FALSE),0)</f>
        <v>1223.7113846153838</v>
      </c>
    </row>
    <row r="3869" spans="1:30" x14ac:dyDescent="0.2">
      <c r="A3869" s="27" t="s">
        <v>6907</v>
      </c>
      <c r="B3869" s="6" t="s">
        <v>6913</v>
      </c>
      <c r="C3869" s="6" t="s">
        <v>6912</v>
      </c>
      <c r="D3869" s="4">
        <v>175682</v>
      </c>
      <c r="E3869" s="4">
        <v>176074</v>
      </c>
      <c r="F3869" s="5" t="s">
        <v>4675</v>
      </c>
      <c r="G3869" s="4">
        <v>176077</v>
      </c>
      <c r="H3869" s="5" t="s">
        <v>4676</v>
      </c>
      <c r="I3869" s="18">
        <v>45311</v>
      </c>
      <c r="J3869" s="28">
        <v>1323729252</v>
      </c>
      <c r="K3869" s="18">
        <v>45317</v>
      </c>
      <c r="L3869" s="18">
        <v>45322</v>
      </c>
      <c r="M3869" s="30">
        <v>1</v>
      </c>
      <c r="N3869" s="30">
        <v>9</v>
      </c>
      <c r="O3869" s="7">
        <v>10000</v>
      </c>
      <c r="P3869" s="30">
        <v>147</v>
      </c>
      <c r="Q3869" s="22">
        <v>7.9000519063170294E-2</v>
      </c>
      <c r="R3869" s="10">
        <v>8000</v>
      </c>
      <c r="S3869" s="4">
        <v>115</v>
      </c>
      <c r="T3869" s="10">
        <v>1599.92</v>
      </c>
      <c r="U3869" s="17" t="s">
        <v>6286</v>
      </c>
      <c r="V3869" s="21">
        <v>1</v>
      </c>
      <c r="W3869" s="9">
        <v>8000</v>
      </c>
      <c r="X3869" s="22">
        <f t="shared" si="300"/>
        <v>0</v>
      </c>
      <c r="Y3869" s="29">
        <v>1599.92</v>
      </c>
      <c r="Z3869" s="34">
        <f t="shared" si="301"/>
        <v>349000</v>
      </c>
      <c r="AA3869" s="34">
        <f t="shared" si="302"/>
        <v>2.2922636103151862E-2</v>
      </c>
      <c r="AB3869" s="35">
        <f t="shared" si="303"/>
        <v>3.3696275071633237</v>
      </c>
      <c r="AC3869" s="35">
        <f t="shared" si="304"/>
        <v>2.6361031518624642</v>
      </c>
      <c r="AD3869" s="6">
        <f>IFERROR(VLOOKUP(E3869,marginal!$A$2:$E$4826,4,FALSE),0)</f>
        <v>1389.5953846153839</v>
      </c>
    </row>
    <row r="3870" spans="1:30" x14ac:dyDescent="0.2">
      <c r="A3870" s="27" t="s">
        <v>6907</v>
      </c>
      <c r="B3870" s="6" t="s">
        <v>6913</v>
      </c>
      <c r="C3870" s="6" t="s">
        <v>6912</v>
      </c>
      <c r="D3870" s="4">
        <v>175685</v>
      </c>
      <c r="E3870" s="4">
        <v>176074</v>
      </c>
      <c r="F3870" s="5" t="s">
        <v>4675</v>
      </c>
      <c r="G3870" s="4">
        <v>176075</v>
      </c>
      <c r="H3870" s="5" t="s">
        <v>4677</v>
      </c>
      <c r="I3870" s="18">
        <v>45316</v>
      </c>
      <c r="J3870" s="28">
        <v>1323731067</v>
      </c>
      <c r="K3870" s="18">
        <v>45317</v>
      </c>
      <c r="L3870" s="18">
        <v>45322</v>
      </c>
      <c r="M3870" s="30">
        <v>1</v>
      </c>
      <c r="N3870" s="30">
        <v>8</v>
      </c>
      <c r="O3870" s="7">
        <v>10000</v>
      </c>
      <c r="P3870" s="30">
        <v>132</v>
      </c>
      <c r="Q3870" s="22">
        <v>5.8283715876113903E-2</v>
      </c>
      <c r="R3870" s="10">
        <v>7000</v>
      </c>
      <c r="S3870" s="4">
        <v>115</v>
      </c>
      <c r="T3870" s="10">
        <v>1399.93</v>
      </c>
      <c r="U3870" s="17" t="s">
        <v>6286</v>
      </c>
      <c r="V3870" s="21">
        <v>1</v>
      </c>
      <c r="W3870" s="9">
        <v>7000</v>
      </c>
      <c r="X3870" s="22">
        <f t="shared" si="300"/>
        <v>0</v>
      </c>
      <c r="Y3870" s="29">
        <v>1399.93</v>
      </c>
      <c r="Z3870" s="34">
        <f t="shared" si="301"/>
        <v>288000</v>
      </c>
      <c r="AA3870" s="34">
        <f t="shared" si="302"/>
        <v>2.4305555555555556E-2</v>
      </c>
      <c r="AB3870" s="35">
        <f t="shared" si="303"/>
        <v>3.2083333333333335</v>
      </c>
      <c r="AC3870" s="35">
        <f t="shared" si="304"/>
        <v>2.7951388888888888</v>
      </c>
      <c r="AD3870" s="6">
        <f>IFERROR(VLOOKUP(E3870,marginal!$A$2:$E$4826,4,FALSE),0)</f>
        <v>1389.5953846153839</v>
      </c>
    </row>
    <row r="3871" spans="1:30" x14ac:dyDescent="0.2">
      <c r="A3871" s="27" t="s">
        <v>6907</v>
      </c>
      <c r="B3871" s="6" t="s">
        <v>6913</v>
      </c>
      <c r="C3871" s="6" t="s">
        <v>6912</v>
      </c>
      <c r="D3871" s="4">
        <v>175936</v>
      </c>
      <c r="E3871" s="4">
        <v>176074</v>
      </c>
      <c r="F3871" s="5" t="s">
        <v>4675</v>
      </c>
      <c r="G3871" s="4">
        <v>176076</v>
      </c>
      <c r="H3871" s="5" t="s">
        <v>4678</v>
      </c>
      <c r="I3871" s="18">
        <v>45315</v>
      </c>
      <c r="J3871" s="28">
        <v>1326460590</v>
      </c>
      <c r="K3871" s="18">
        <v>45317</v>
      </c>
      <c r="L3871" s="18">
        <v>45322</v>
      </c>
      <c r="M3871" s="30">
        <v>1</v>
      </c>
      <c r="N3871" s="30">
        <v>8</v>
      </c>
      <c r="O3871" s="7">
        <v>10000</v>
      </c>
      <c r="P3871" s="30">
        <v>132</v>
      </c>
      <c r="Q3871" s="22">
        <v>5.8283715876113903E-2</v>
      </c>
      <c r="R3871" s="10">
        <v>6000</v>
      </c>
      <c r="S3871" s="4">
        <v>115</v>
      </c>
      <c r="T3871" s="10">
        <v>1199.92</v>
      </c>
      <c r="U3871" s="17" t="s">
        <v>6286</v>
      </c>
      <c r="V3871" s="21">
        <v>1</v>
      </c>
      <c r="W3871" s="9">
        <v>6000</v>
      </c>
      <c r="X3871" s="22">
        <f t="shared" si="300"/>
        <v>0</v>
      </c>
      <c r="Y3871" s="29">
        <v>1199.92</v>
      </c>
      <c r="Z3871" s="34">
        <f t="shared" si="301"/>
        <v>288000</v>
      </c>
      <c r="AA3871" s="34">
        <f t="shared" si="302"/>
        <v>2.0833333333333332E-2</v>
      </c>
      <c r="AB3871" s="35">
        <f t="shared" si="303"/>
        <v>2.75</v>
      </c>
      <c r="AC3871" s="35">
        <f t="shared" si="304"/>
        <v>2.395833333333333</v>
      </c>
      <c r="AD3871" s="6">
        <f>IFERROR(VLOOKUP(E3871,marginal!$A$2:$E$4826,4,FALSE),0)</f>
        <v>1389.5953846153839</v>
      </c>
    </row>
    <row r="3872" spans="1:30" x14ac:dyDescent="0.2">
      <c r="A3872" s="27" t="s">
        <v>6907</v>
      </c>
      <c r="B3872" s="6" t="s">
        <v>6913</v>
      </c>
      <c r="C3872" s="6" t="s">
        <v>6912</v>
      </c>
      <c r="D3872" s="4">
        <v>175683</v>
      </c>
      <c r="E3872" s="4">
        <v>176074</v>
      </c>
      <c r="F3872" s="5" t="s">
        <v>4675</v>
      </c>
      <c r="G3872" s="4">
        <v>176078</v>
      </c>
      <c r="H3872" s="5" t="s">
        <v>4679</v>
      </c>
      <c r="I3872" s="18">
        <v>45316</v>
      </c>
      <c r="J3872" s="28">
        <v>1323729412</v>
      </c>
      <c r="K3872" s="18">
        <v>45317</v>
      </c>
      <c r="L3872" s="18">
        <v>45322</v>
      </c>
      <c r="M3872" s="30">
        <v>1</v>
      </c>
      <c r="N3872" s="30">
        <v>7</v>
      </c>
      <c r="O3872" s="7">
        <v>10000</v>
      </c>
      <c r="P3872" s="30">
        <v>127</v>
      </c>
      <c r="Q3872" s="22">
        <v>5.24391097594855E-2</v>
      </c>
      <c r="R3872" s="10">
        <v>7000</v>
      </c>
      <c r="S3872" s="4">
        <v>115</v>
      </c>
      <c r="T3872" s="10">
        <v>1399.93</v>
      </c>
      <c r="U3872" s="17" t="s">
        <v>6286</v>
      </c>
      <c r="V3872" s="21">
        <v>1</v>
      </c>
      <c r="W3872" s="9">
        <v>7000</v>
      </c>
      <c r="X3872" s="22">
        <f t="shared" si="300"/>
        <v>0</v>
      </c>
      <c r="Y3872" s="29">
        <v>1399.93</v>
      </c>
      <c r="Z3872" s="34">
        <f t="shared" si="301"/>
        <v>158000</v>
      </c>
      <c r="AA3872" s="34">
        <f t="shared" si="302"/>
        <v>4.4303797468354431E-2</v>
      </c>
      <c r="AB3872" s="35">
        <f t="shared" si="303"/>
        <v>5.6265822784810124</v>
      </c>
      <c r="AC3872" s="35">
        <f t="shared" si="304"/>
        <v>5.0949367088607591</v>
      </c>
      <c r="AD3872" s="6">
        <f>IFERROR(VLOOKUP(E3872,marginal!$A$2:$E$4826,4,FALSE),0)</f>
        <v>1389.5953846153839</v>
      </c>
    </row>
    <row r="3873" spans="1:30" x14ac:dyDescent="0.2">
      <c r="A3873" s="27" t="s">
        <v>6907</v>
      </c>
      <c r="B3873" s="6" t="s">
        <v>6913</v>
      </c>
      <c r="C3873" s="6" t="s">
        <v>6912</v>
      </c>
      <c r="D3873" s="4">
        <v>175684</v>
      </c>
      <c r="E3873" s="4">
        <v>176074</v>
      </c>
      <c r="F3873" s="5" t="s">
        <v>4675</v>
      </c>
      <c r="G3873" s="4">
        <v>176079</v>
      </c>
      <c r="H3873" s="5" t="s">
        <v>4680</v>
      </c>
      <c r="I3873" s="18">
        <v>45311</v>
      </c>
      <c r="J3873" s="28">
        <v>1323729768</v>
      </c>
      <c r="K3873" s="18">
        <v>45317</v>
      </c>
      <c r="L3873" s="18">
        <v>45322</v>
      </c>
      <c r="M3873" s="30">
        <v>1</v>
      </c>
      <c r="N3873" s="30">
        <v>9</v>
      </c>
      <c r="O3873" s="7">
        <v>10000</v>
      </c>
      <c r="P3873" s="30">
        <v>147</v>
      </c>
      <c r="Q3873" s="22">
        <v>7.9000519063170294E-2</v>
      </c>
      <c r="R3873" s="10">
        <v>8000</v>
      </c>
      <c r="S3873" s="4">
        <v>115</v>
      </c>
      <c r="T3873" s="10">
        <v>1599.92</v>
      </c>
      <c r="U3873" s="17" t="s">
        <v>6286</v>
      </c>
      <c r="V3873" s="21">
        <v>1</v>
      </c>
      <c r="W3873" s="9">
        <v>8000</v>
      </c>
      <c r="X3873" s="22">
        <f t="shared" si="300"/>
        <v>0</v>
      </c>
      <c r="Y3873" s="29">
        <v>1599.92</v>
      </c>
      <c r="Z3873" s="34">
        <f t="shared" si="301"/>
        <v>349000</v>
      </c>
      <c r="AA3873" s="34">
        <f t="shared" si="302"/>
        <v>2.2922636103151862E-2</v>
      </c>
      <c r="AB3873" s="35">
        <f t="shared" si="303"/>
        <v>3.3696275071633237</v>
      </c>
      <c r="AC3873" s="35">
        <f t="shared" si="304"/>
        <v>2.6361031518624642</v>
      </c>
      <c r="AD3873" s="6">
        <f>IFERROR(VLOOKUP(E3873,marginal!$A$2:$E$4826,4,FALSE),0)</f>
        <v>1389.5953846153839</v>
      </c>
    </row>
    <row r="3874" spans="1:30" x14ac:dyDescent="0.2">
      <c r="A3874" s="27" t="s">
        <v>6907</v>
      </c>
      <c r="B3874" s="6" t="s">
        <v>6918</v>
      </c>
      <c r="C3874" s="6" t="s">
        <v>6912</v>
      </c>
      <c r="D3874" s="4">
        <v>162666</v>
      </c>
      <c r="E3874" s="4">
        <v>176169</v>
      </c>
      <c r="F3874" s="5" t="s">
        <v>3752</v>
      </c>
      <c r="G3874" s="4">
        <v>176175</v>
      </c>
      <c r="H3874" s="5" t="s">
        <v>4681</v>
      </c>
      <c r="I3874" s="18">
        <v>45166</v>
      </c>
      <c r="J3874" s="28">
        <v>1224765933</v>
      </c>
      <c r="K3874" s="18">
        <v>45318</v>
      </c>
      <c r="L3874" s="18">
        <v>45322</v>
      </c>
      <c r="M3874" s="30">
        <v>1</v>
      </c>
      <c r="N3874" s="30">
        <v>10</v>
      </c>
      <c r="O3874" s="7">
        <v>5000</v>
      </c>
      <c r="P3874" s="30">
        <v>147</v>
      </c>
      <c r="Q3874" s="22">
        <v>0.11226939921536</v>
      </c>
      <c r="R3874" s="10">
        <v>7000</v>
      </c>
      <c r="S3874" s="4">
        <v>142</v>
      </c>
      <c r="T3874" s="10">
        <v>1758.65</v>
      </c>
      <c r="U3874" s="17" t="s">
        <v>6286</v>
      </c>
      <c r="V3874" s="21">
        <v>1</v>
      </c>
      <c r="W3874" s="9">
        <v>7000</v>
      </c>
      <c r="X3874" s="22">
        <f t="shared" si="300"/>
        <v>0</v>
      </c>
      <c r="Y3874" s="29">
        <v>1758.65</v>
      </c>
      <c r="Z3874" s="34">
        <f t="shared" si="301"/>
        <v>289000</v>
      </c>
      <c r="AA3874" s="34">
        <f t="shared" si="302"/>
        <v>2.4221453287197232E-2</v>
      </c>
      <c r="AB3874" s="35">
        <f t="shared" si="303"/>
        <v>3.5605536332179932</v>
      </c>
      <c r="AC3874" s="35">
        <f t="shared" si="304"/>
        <v>3.4394463667820068</v>
      </c>
      <c r="AD3874" s="6">
        <f>IFERROR(VLOOKUP(E3874,marginal!$A$2:$E$4826,4,FALSE),0)</f>
        <v>5475.2192307692003</v>
      </c>
    </row>
    <row r="3875" spans="1:30" x14ac:dyDescent="0.2">
      <c r="A3875" s="27" t="s">
        <v>6907</v>
      </c>
      <c r="B3875" s="6" t="s">
        <v>6918</v>
      </c>
      <c r="C3875" s="6" t="s">
        <v>6912</v>
      </c>
      <c r="D3875" s="4">
        <v>175653</v>
      </c>
      <c r="E3875" s="4">
        <v>176169</v>
      </c>
      <c r="F3875" s="5" t="s">
        <v>3752</v>
      </c>
      <c r="G3875" s="4">
        <v>176176</v>
      </c>
      <c r="H3875" s="5" t="s">
        <v>4682</v>
      </c>
      <c r="I3875" s="18">
        <v>45311</v>
      </c>
      <c r="J3875" s="28">
        <v>1323660049</v>
      </c>
      <c r="K3875" s="18">
        <v>45318</v>
      </c>
      <c r="L3875" s="18">
        <v>45322</v>
      </c>
      <c r="M3875" s="30">
        <v>1</v>
      </c>
      <c r="N3875" s="30">
        <v>10</v>
      </c>
      <c r="O3875" s="7">
        <v>5000</v>
      </c>
      <c r="P3875" s="30">
        <v>147</v>
      </c>
      <c r="Q3875" s="22">
        <v>0.11226939921536</v>
      </c>
      <c r="R3875" s="10">
        <v>7000</v>
      </c>
      <c r="S3875" s="4">
        <v>142</v>
      </c>
      <c r="T3875" s="10">
        <v>1758.65</v>
      </c>
      <c r="U3875" s="17" t="s">
        <v>6286</v>
      </c>
      <c r="V3875" s="21">
        <v>1</v>
      </c>
      <c r="W3875" s="9">
        <v>7000</v>
      </c>
      <c r="X3875" s="22">
        <f t="shared" si="300"/>
        <v>0</v>
      </c>
      <c r="Y3875" s="29">
        <v>1758.65</v>
      </c>
      <c r="Z3875" s="34">
        <f t="shared" si="301"/>
        <v>289000</v>
      </c>
      <c r="AA3875" s="34">
        <f t="shared" si="302"/>
        <v>2.4221453287197232E-2</v>
      </c>
      <c r="AB3875" s="35">
        <f t="shared" si="303"/>
        <v>3.5605536332179932</v>
      </c>
      <c r="AC3875" s="35">
        <f t="shared" si="304"/>
        <v>3.4394463667820068</v>
      </c>
      <c r="AD3875" s="6">
        <f>IFERROR(VLOOKUP(E3875,marginal!$A$2:$E$4826,4,FALSE),0)</f>
        <v>5475.2192307692003</v>
      </c>
    </row>
    <row r="3876" spans="1:30" x14ac:dyDescent="0.2">
      <c r="A3876" s="27" t="s">
        <v>6907</v>
      </c>
      <c r="B3876" s="6" t="s">
        <v>6923</v>
      </c>
      <c r="C3876" s="6" t="s">
        <v>6909</v>
      </c>
      <c r="D3876" s="4">
        <v>175453</v>
      </c>
      <c r="E3876" s="4">
        <v>176199</v>
      </c>
      <c r="F3876" s="5" t="s">
        <v>4683</v>
      </c>
      <c r="G3876" s="4">
        <v>176200</v>
      </c>
      <c r="H3876" s="5" t="s">
        <v>4684</v>
      </c>
      <c r="I3876" s="18">
        <v>45309</v>
      </c>
      <c r="J3876" s="28">
        <v>1322454002</v>
      </c>
      <c r="K3876" s="18">
        <v>45320</v>
      </c>
      <c r="L3876" s="18">
        <v>45322</v>
      </c>
      <c r="M3876" s="30">
        <v>1</v>
      </c>
      <c r="N3876" s="30">
        <v>6</v>
      </c>
      <c r="O3876" s="7">
        <v>10000</v>
      </c>
      <c r="P3876" s="30">
        <v>115</v>
      </c>
      <c r="Q3876" s="22">
        <v>3.97705569269148E-2</v>
      </c>
      <c r="R3876" s="10">
        <v>8000</v>
      </c>
      <c r="S3876" s="4">
        <v>142</v>
      </c>
      <c r="T3876" s="10">
        <v>2013.74</v>
      </c>
      <c r="U3876" s="17" t="s">
        <v>6286</v>
      </c>
      <c r="V3876" s="21">
        <v>1</v>
      </c>
      <c r="W3876" s="9">
        <v>8000</v>
      </c>
      <c r="X3876" s="22">
        <f t="shared" si="300"/>
        <v>0</v>
      </c>
      <c r="Y3876" s="29">
        <v>2013.74</v>
      </c>
      <c r="Z3876" s="34">
        <f t="shared" si="301"/>
        <v>136000</v>
      </c>
      <c r="AA3876" s="34">
        <f t="shared" si="302"/>
        <v>5.8823529411764705E-2</v>
      </c>
      <c r="AB3876" s="35">
        <f t="shared" si="303"/>
        <v>6.7647058823529411</v>
      </c>
      <c r="AC3876" s="35">
        <f t="shared" si="304"/>
        <v>8.3529411764705888</v>
      </c>
      <c r="AD3876" s="6">
        <f>IFERROR(VLOOKUP(E3876,marginal!$A$2:$E$4826,4,FALSE),0)</f>
        <v>3509.6076923076666</v>
      </c>
    </row>
    <row r="3877" spans="1:30" x14ac:dyDescent="0.2">
      <c r="A3877" s="27" t="s">
        <v>6907</v>
      </c>
      <c r="B3877" s="6" t="s">
        <v>6923</v>
      </c>
      <c r="C3877" s="6" t="s">
        <v>6909</v>
      </c>
      <c r="D3877" s="4">
        <v>175451</v>
      </c>
      <c r="E3877" s="4">
        <v>176199</v>
      </c>
      <c r="F3877" s="5" t="s">
        <v>4683</v>
      </c>
      <c r="G3877" s="4">
        <v>176201</v>
      </c>
      <c r="H3877" s="5" t="s">
        <v>4685</v>
      </c>
      <c r="I3877" s="18">
        <v>45316</v>
      </c>
      <c r="J3877" s="28">
        <v>1322450364</v>
      </c>
      <c r="K3877" s="18">
        <v>45320</v>
      </c>
      <c r="L3877" s="18">
        <v>45322</v>
      </c>
      <c r="M3877" s="30">
        <v>1</v>
      </c>
      <c r="N3877" s="30">
        <v>6</v>
      </c>
      <c r="O3877" s="7">
        <v>10000</v>
      </c>
      <c r="P3877" s="30">
        <v>115</v>
      </c>
      <c r="Q3877" s="22">
        <v>3.97705569269148E-2</v>
      </c>
      <c r="R3877" s="10">
        <v>7000</v>
      </c>
      <c r="S3877" s="4">
        <v>142</v>
      </c>
      <c r="T3877" s="10">
        <v>1758.65</v>
      </c>
      <c r="U3877" s="17" t="s">
        <v>6286</v>
      </c>
      <c r="V3877" s="21">
        <v>1</v>
      </c>
      <c r="W3877" s="9">
        <v>7000</v>
      </c>
      <c r="X3877" s="22">
        <f t="shared" si="300"/>
        <v>0</v>
      </c>
      <c r="Y3877" s="29">
        <v>1758.65</v>
      </c>
      <c r="Z3877" s="34">
        <f t="shared" si="301"/>
        <v>136000</v>
      </c>
      <c r="AA3877" s="34">
        <f t="shared" si="302"/>
        <v>5.1470588235294115E-2</v>
      </c>
      <c r="AB3877" s="35">
        <f t="shared" si="303"/>
        <v>5.9191176470588234</v>
      </c>
      <c r="AC3877" s="35">
        <f t="shared" si="304"/>
        <v>7.3088235294117645</v>
      </c>
      <c r="AD3877" s="6">
        <f>IFERROR(VLOOKUP(E3877,marginal!$A$2:$E$4826,4,FALSE),0)</f>
        <v>3509.6076923076666</v>
      </c>
    </row>
    <row r="3878" spans="1:30" x14ac:dyDescent="0.2">
      <c r="A3878" s="27" t="s">
        <v>6907</v>
      </c>
      <c r="B3878" s="6" t="s">
        <v>6923</v>
      </c>
      <c r="C3878" s="6" t="s">
        <v>6909</v>
      </c>
      <c r="D3878" s="4">
        <v>175447</v>
      </c>
      <c r="E3878" s="4">
        <v>176199</v>
      </c>
      <c r="F3878" s="5" t="s">
        <v>4683</v>
      </c>
      <c r="G3878" s="4">
        <v>176202</v>
      </c>
      <c r="H3878" s="5" t="s">
        <v>4686</v>
      </c>
      <c r="I3878" s="18">
        <v>45316</v>
      </c>
      <c r="J3878" s="28">
        <v>1322440418</v>
      </c>
      <c r="K3878" s="18">
        <v>45320</v>
      </c>
      <c r="L3878" s="18">
        <v>45322</v>
      </c>
      <c r="M3878" s="30">
        <v>1</v>
      </c>
      <c r="N3878" s="30">
        <v>10</v>
      </c>
      <c r="O3878" s="7">
        <v>5000</v>
      </c>
      <c r="P3878" s="30">
        <v>147</v>
      </c>
      <c r="Q3878" s="22">
        <v>0.11226939921535857</v>
      </c>
      <c r="R3878" s="10">
        <v>10000</v>
      </c>
      <c r="S3878" s="4">
        <v>142</v>
      </c>
      <c r="T3878" s="10">
        <v>2510.34</v>
      </c>
      <c r="U3878" s="17" t="s">
        <v>6286</v>
      </c>
      <c r="V3878" s="21">
        <v>1</v>
      </c>
      <c r="W3878" s="9">
        <v>10000</v>
      </c>
      <c r="X3878" s="22">
        <f t="shared" si="300"/>
        <v>0</v>
      </c>
      <c r="Y3878" s="29">
        <v>2510.34</v>
      </c>
      <c r="Z3878" s="34">
        <f t="shared" si="301"/>
        <v>289000</v>
      </c>
      <c r="AA3878" s="34">
        <f t="shared" si="302"/>
        <v>3.4602076124567477E-2</v>
      </c>
      <c r="AB3878" s="35">
        <f t="shared" si="303"/>
        <v>5.0865051903114189</v>
      </c>
      <c r="AC3878" s="35">
        <f t="shared" si="304"/>
        <v>4.913494809688582</v>
      </c>
      <c r="AD3878" s="6">
        <f>IFERROR(VLOOKUP(E3878,marginal!$A$2:$E$4826,4,FALSE),0)</f>
        <v>3509.6076923076666</v>
      </c>
    </row>
    <row r="3879" spans="1:30" x14ac:dyDescent="0.2">
      <c r="A3879" s="27" t="s">
        <v>6907</v>
      </c>
      <c r="B3879" s="6" t="s">
        <v>6923</v>
      </c>
      <c r="C3879" s="6" t="s">
        <v>6909</v>
      </c>
      <c r="D3879" s="4">
        <v>175829</v>
      </c>
      <c r="E3879" s="4">
        <v>176199</v>
      </c>
      <c r="F3879" s="5" t="s">
        <v>4683</v>
      </c>
      <c r="G3879" s="4">
        <v>176203</v>
      </c>
      <c r="H3879" s="5" t="s">
        <v>4687</v>
      </c>
      <c r="I3879" s="18">
        <v>45314</v>
      </c>
      <c r="J3879" s="28">
        <v>1325694334</v>
      </c>
      <c r="K3879" s="18">
        <v>45320</v>
      </c>
      <c r="L3879" s="18">
        <v>45322</v>
      </c>
      <c r="M3879" s="30">
        <v>1</v>
      </c>
      <c r="N3879" s="30">
        <v>9</v>
      </c>
      <c r="O3879" s="7">
        <v>5000</v>
      </c>
      <c r="P3879" s="30">
        <v>147</v>
      </c>
      <c r="Q3879" s="22">
        <v>7.9000519063171556E-2</v>
      </c>
      <c r="R3879" s="10">
        <v>10000</v>
      </c>
      <c r="S3879" s="4">
        <v>142</v>
      </c>
      <c r="T3879" s="10">
        <v>2510.34</v>
      </c>
      <c r="U3879" s="17" t="s">
        <v>6286</v>
      </c>
      <c r="V3879" s="21">
        <v>1</v>
      </c>
      <c r="W3879" s="9">
        <v>10000</v>
      </c>
      <c r="X3879" s="22">
        <f t="shared" si="300"/>
        <v>0</v>
      </c>
      <c r="Y3879" s="29">
        <v>2510.34</v>
      </c>
      <c r="Z3879" s="34">
        <f t="shared" si="301"/>
        <v>349000</v>
      </c>
      <c r="AA3879" s="34">
        <f t="shared" si="302"/>
        <v>2.865329512893983E-2</v>
      </c>
      <c r="AB3879" s="35">
        <f t="shared" si="303"/>
        <v>4.2120343839541547</v>
      </c>
      <c r="AC3879" s="35">
        <f t="shared" si="304"/>
        <v>4.0687679083094554</v>
      </c>
      <c r="AD3879" s="6">
        <f>IFERROR(VLOOKUP(E3879,marginal!$A$2:$E$4826,4,FALSE),0)</f>
        <v>3509.6076923076666</v>
      </c>
    </row>
    <row r="3880" spans="1:30" x14ac:dyDescent="0.2">
      <c r="A3880" s="27" t="s">
        <v>6907</v>
      </c>
      <c r="B3880" s="6" t="s">
        <v>6923</v>
      </c>
      <c r="C3880" s="6" t="s">
        <v>6909</v>
      </c>
      <c r="D3880" s="4">
        <v>175459</v>
      </c>
      <c r="E3880" s="4">
        <v>176199</v>
      </c>
      <c r="F3880" s="5" t="s">
        <v>4683</v>
      </c>
      <c r="G3880" s="4">
        <v>176204</v>
      </c>
      <c r="H3880" s="5" t="s">
        <v>4688</v>
      </c>
      <c r="I3880" s="18">
        <v>45309</v>
      </c>
      <c r="J3880" s="28">
        <v>1322476597</v>
      </c>
      <c r="K3880" s="18">
        <v>45320</v>
      </c>
      <c r="L3880" s="18">
        <v>45322</v>
      </c>
      <c r="M3880" s="30">
        <v>1</v>
      </c>
      <c r="N3880" s="30">
        <v>3</v>
      </c>
      <c r="O3880" s="7">
        <v>10000</v>
      </c>
      <c r="P3880" s="30">
        <v>110</v>
      </c>
      <c r="Q3880" s="22">
        <v>3.3220596517330399E-2</v>
      </c>
      <c r="R3880" s="10">
        <v>7000</v>
      </c>
      <c r="S3880" s="4">
        <v>142</v>
      </c>
      <c r="T3880" s="10">
        <v>1758.65</v>
      </c>
      <c r="U3880" s="17" t="s">
        <v>6286</v>
      </c>
      <c r="V3880" s="21">
        <v>1</v>
      </c>
      <c r="W3880" s="9">
        <v>7000</v>
      </c>
      <c r="X3880" s="22">
        <f t="shared" si="300"/>
        <v>0</v>
      </c>
      <c r="Y3880" s="29">
        <v>1758.65</v>
      </c>
      <c r="Z3880" s="34">
        <f t="shared" si="301"/>
        <v>74000</v>
      </c>
      <c r="AA3880" s="34">
        <f t="shared" si="302"/>
        <v>9.45945945945946E-2</v>
      </c>
      <c r="AB3880" s="35">
        <f t="shared" si="303"/>
        <v>10.405405405405405</v>
      </c>
      <c r="AC3880" s="35">
        <f t="shared" si="304"/>
        <v>13.432432432432433</v>
      </c>
      <c r="AD3880" s="6">
        <f>IFERROR(VLOOKUP(E3880,marginal!$A$2:$E$4826,4,FALSE),0)</f>
        <v>3509.6076923076666</v>
      </c>
    </row>
    <row r="3881" spans="1:30" x14ac:dyDescent="0.2">
      <c r="A3881" s="27" t="s">
        <v>6907</v>
      </c>
      <c r="B3881" s="6" t="s">
        <v>6908</v>
      </c>
      <c r="C3881" s="6" t="s">
        <v>6909</v>
      </c>
      <c r="D3881" s="4">
        <v>175168</v>
      </c>
      <c r="E3881" s="4">
        <v>176114</v>
      </c>
      <c r="F3881" s="5" t="s">
        <v>4689</v>
      </c>
      <c r="G3881" s="4">
        <v>176115</v>
      </c>
      <c r="H3881" s="5" t="s">
        <v>4690</v>
      </c>
      <c r="I3881" s="18">
        <v>45307</v>
      </c>
      <c r="J3881" s="28">
        <v>1320870033</v>
      </c>
      <c r="K3881" s="18">
        <v>45317</v>
      </c>
      <c r="L3881" s="18">
        <v>45322</v>
      </c>
      <c r="M3881" s="30">
        <v>1</v>
      </c>
      <c r="N3881" s="30">
        <v>5</v>
      </c>
      <c r="O3881" s="7">
        <v>10000</v>
      </c>
      <c r="P3881" s="30">
        <v>110</v>
      </c>
      <c r="Q3881" s="22">
        <v>3.3741050530766099E-2</v>
      </c>
      <c r="R3881" s="12">
        <v>10000</v>
      </c>
      <c r="S3881" s="4">
        <v>142</v>
      </c>
      <c r="T3881" s="10">
        <v>2510.34</v>
      </c>
      <c r="U3881" s="17" t="s">
        <v>6286</v>
      </c>
      <c r="V3881" s="21">
        <v>1</v>
      </c>
      <c r="W3881" s="9">
        <v>10000</v>
      </c>
      <c r="X3881" s="22">
        <f t="shared" si="300"/>
        <v>0</v>
      </c>
      <c r="Y3881" s="29">
        <v>2510.34</v>
      </c>
      <c r="Z3881" s="34">
        <f t="shared" si="301"/>
        <v>141000</v>
      </c>
      <c r="AA3881" s="34">
        <f t="shared" si="302"/>
        <v>7.0921985815602842E-2</v>
      </c>
      <c r="AB3881" s="35">
        <f t="shared" si="303"/>
        <v>7.8014184397163122</v>
      </c>
      <c r="AC3881" s="35">
        <f t="shared" si="304"/>
        <v>10.070921985815604</v>
      </c>
      <c r="AD3881" s="6">
        <f>IFERROR(VLOOKUP(E3881,marginal!$A$2:$E$4826,4,FALSE),0)</f>
        <v>2503.3019230769</v>
      </c>
    </row>
    <row r="3882" spans="1:30" x14ac:dyDescent="0.2">
      <c r="A3882" s="27" t="s">
        <v>6907</v>
      </c>
      <c r="B3882" s="6" t="s">
        <v>6908</v>
      </c>
      <c r="C3882" s="6" t="s">
        <v>6909</v>
      </c>
      <c r="D3882" s="4">
        <v>175159</v>
      </c>
      <c r="E3882" s="4">
        <v>176114</v>
      </c>
      <c r="F3882" s="5" t="s">
        <v>4689</v>
      </c>
      <c r="G3882" s="4">
        <v>176116</v>
      </c>
      <c r="H3882" s="5" t="s">
        <v>4691</v>
      </c>
      <c r="I3882" s="18">
        <v>45307</v>
      </c>
      <c r="J3882" s="28">
        <v>1320869944</v>
      </c>
      <c r="K3882" s="18">
        <v>45317</v>
      </c>
      <c r="L3882" s="18">
        <v>45322</v>
      </c>
      <c r="M3882" s="30">
        <v>1</v>
      </c>
      <c r="N3882" s="30">
        <v>6</v>
      </c>
      <c r="O3882" s="7">
        <v>10000</v>
      </c>
      <c r="P3882" s="30">
        <v>115</v>
      </c>
      <c r="Q3882" s="22">
        <v>3.97705569269148E-2</v>
      </c>
      <c r="R3882" s="12">
        <v>10000</v>
      </c>
      <c r="S3882" s="4">
        <v>142</v>
      </c>
      <c r="T3882" s="10">
        <v>2510.34</v>
      </c>
      <c r="U3882" s="17" t="s">
        <v>6286</v>
      </c>
      <c r="V3882" s="21">
        <v>1</v>
      </c>
      <c r="W3882" s="9">
        <v>10000</v>
      </c>
      <c r="X3882" s="22">
        <f t="shared" si="300"/>
        <v>0</v>
      </c>
      <c r="Y3882" s="29">
        <v>2510.34</v>
      </c>
      <c r="Z3882" s="34">
        <f t="shared" si="301"/>
        <v>136000</v>
      </c>
      <c r="AA3882" s="34">
        <f t="shared" si="302"/>
        <v>7.3529411764705885E-2</v>
      </c>
      <c r="AB3882" s="35">
        <f t="shared" si="303"/>
        <v>8.4558823529411775</v>
      </c>
      <c r="AC3882" s="35">
        <f t="shared" si="304"/>
        <v>10.441176470588236</v>
      </c>
      <c r="AD3882" s="6">
        <f>IFERROR(VLOOKUP(E3882,marginal!$A$2:$E$4826,4,FALSE),0)</f>
        <v>2503.3019230769</v>
      </c>
    </row>
    <row r="3883" spans="1:30" x14ac:dyDescent="0.2">
      <c r="A3883" s="27" t="s">
        <v>6907</v>
      </c>
      <c r="B3883" s="6" t="s">
        <v>6908</v>
      </c>
      <c r="C3883" s="6" t="s">
        <v>6909</v>
      </c>
      <c r="D3883" s="4">
        <v>175523</v>
      </c>
      <c r="E3883" s="4">
        <v>176114</v>
      </c>
      <c r="F3883" s="5" t="s">
        <v>4689</v>
      </c>
      <c r="G3883" s="4">
        <v>176117</v>
      </c>
      <c r="H3883" s="5" t="s">
        <v>4692</v>
      </c>
      <c r="I3883" s="18">
        <v>45311</v>
      </c>
      <c r="J3883" s="28">
        <v>1323779540</v>
      </c>
      <c r="K3883" s="18">
        <v>45317</v>
      </c>
      <c r="L3883" s="18">
        <v>45322</v>
      </c>
      <c r="M3883" s="30">
        <v>1</v>
      </c>
      <c r="N3883" s="30">
        <v>5</v>
      </c>
      <c r="O3883" s="7">
        <v>10000</v>
      </c>
      <c r="P3883" s="30">
        <v>110</v>
      </c>
      <c r="Q3883" s="22">
        <v>3.3741050530766099E-2</v>
      </c>
      <c r="R3883" s="12">
        <v>6000</v>
      </c>
      <c r="S3883" s="4">
        <v>142</v>
      </c>
      <c r="T3883" s="10">
        <v>1503.37</v>
      </c>
      <c r="U3883" s="17" t="s">
        <v>6286</v>
      </c>
      <c r="V3883" s="21">
        <v>1</v>
      </c>
      <c r="W3883" s="9">
        <v>6000</v>
      </c>
      <c r="X3883" s="22">
        <f t="shared" si="300"/>
        <v>0</v>
      </c>
      <c r="Y3883" s="29">
        <v>1503.37</v>
      </c>
      <c r="Z3883" s="34">
        <f t="shared" si="301"/>
        <v>141000</v>
      </c>
      <c r="AA3883" s="34">
        <f t="shared" si="302"/>
        <v>4.2553191489361701E-2</v>
      </c>
      <c r="AB3883" s="35">
        <f t="shared" si="303"/>
        <v>4.6808510638297873</v>
      </c>
      <c r="AC3883" s="35">
        <f t="shared" si="304"/>
        <v>6.042553191489362</v>
      </c>
      <c r="AD3883" s="6">
        <f>IFERROR(VLOOKUP(E3883,marginal!$A$2:$E$4826,4,FALSE),0)</f>
        <v>2503.3019230769</v>
      </c>
    </row>
    <row r="3884" spans="1:30" x14ac:dyDescent="0.2">
      <c r="A3884" s="27" t="s">
        <v>6907</v>
      </c>
      <c r="B3884" s="6" t="s">
        <v>6908</v>
      </c>
      <c r="C3884" s="6" t="s">
        <v>6909</v>
      </c>
      <c r="D3884" s="4">
        <v>175175</v>
      </c>
      <c r="E3884" s="4">
        <v>176114</v>
      </c>
      <c r="F3884" s="5" t="s">
        <v>4689</v>
      </c>
      <c r="G3884" s="4">
        <v>176118</v>
      </c>
      <c r="H3884" s="5" t="s">
        <v>4693</v>
      </c>
      <c r="I3884" s="18">
        <v>45307</v>
      </c>
      <c r="J3884" s="28">
        <v>1320870333</v>
      </c>
      <c r="K3884" s="18">
        <v>45317</v>
      </c>
      <c r="L3884" s="18">
        <v>45322</v>
      </c>
      <c r="M3884" s="30">
        <v>1</v>
      </c>
      <c r="N3884" s="30">
        <v>9</v>
      </c>
      <c r="O3884" s="7">
        <v>10000</v>
      </c>
      <c r="P3884" s="30">
        <v>147</v>
      </c>
      <c r="Q3884" s="22">
        <v>7.9000519063170294E-2</v>
      </c>
      <c r="R3884" s="12">
        <v>6000</v>
      </c>
      <c r="S3884" s="4">
        <v>142</v>
      </c>
      <c r="T3884" s="10">
        <v>1503.37</v>
      </c>
      <c r="U3884" s="17" t="s">
        <v>6286</v>
      </c>
      <c r="V3884" s="21">
        <v>1</v>
      </c>
      <c r="W3884" s="9">
        <v>6000</v>
      </c>
      <c r="X3884" s="22">
        <f t="shared" si="300"/>
        <v>0</v>
      </c>
      <c r="Y3884" s="29">
        <v>1503.37</v>
      </c>
      <c r="Z3884" s="34">
        <f t="shared" si="301"/>
        <v>349000</v>
      </c>
      <c r="AA3884" s="34">
        <f t="shared" si="302"/>
        <v>1.7191977077363897E-2</v>
      </c>
      <c r="AB3884" s="35">
        <f t="shared" si="303"/>
        <v>2.5272206303724927</v>
      </c>
      <c r="AC3884" s="35">
        <f t="shared" si="304"/>
        <v>2.4412607449856734</v>
      </c>
      <c r="AD3884" s="6">
        <f>IFERROR(VLOOKUP(E3884,marginal!$A$2:$E$4826,4,FALSE),0)</f>
        <v>2503.3019230769</v>
      </c>
    </row>
    <row r="3885" spans="1:30" x14ac:dyDescent="0.2">
      <c r="A3885" s="27" t="s">
        <v>6907</v>
      </c>
      <c r="B3885" s="6" t="s">
        <v>6908</v>
      </c>
      <c r="C3885" s="6" t="s">
        <v>6909</v>
      </c>
      <c r="D3885" s="4">
        <v>175357</v>
      </c>
      <c r="E3885" s="4">
        <v>176114</v>
      </c>
      <c r="F3885" s="5" t="s">
        <v>4689</v>
      </c>
      <c r="G3885" s="4">
        <v>176178</v>
      </c>
      <c r="H3885" s="5" t="s">
        <v>4694</v>
      </c>
      <c r="I3885" s="18">
        <v>45308</v>
      </c>
      <c r="J3885" s="28">
        <v>1322004213</v>
      </c>
      <c r="K3885" s="18">
        <v>45318</v>
      </c>
      <c r="L3885" s="18">
        <v>45322</v>
      </c>
      <c r="M3885" s="30">
        <v>1</v>
      </c>
      <c r="N3885" s="30">
        <v>10</v>
      </c>
      <c r="O3885" s="7">
        <v>5000</v>
      </c>
      <c r="P3885" s="30">
        <v>147</v>
      </c>
      <c r="Q3885" s="22">
        <v>0.11226939921535857</v>
      </c>
      <c r="R3885" s="12">
        <v>8000</v>
      </c>
      <c r="S3885" s="4">
        <v>142</v>
      </c>
      <c r="T3885" s="10">
        <v>2013.74</v>
      </c>
      <c r="U3885" s="17" t="s">
        <v>6286</v>
      </c>
      <c r="V3885" s="21">
        <v>1</v>
      </c>
      <c r="W3885" s="9">
        <v>8000</v>
      </c>
      <c r="X3885" s="22">
        <f t="shared" si="300"/>
        <v>0</v>
      </c>
      <c r="Y3885" s="29">
        <v>2013.74</v>
      </c>
      <c r="Z3885" s="34">
        <f t="shared" si="301"/>
        <v>289000</v>
      </c>
      <c r="AA3885" s="34">
        <f t="shared" si="302"/>
        <v>2.768166089965398E-2</v>
      </c>
      <c r="AB3885" s="35">
        <f t="shared" si="303"/>
        <v>4.0692041522491351</v>
      </c>
      <c r="AC3885" s="35">
        <f t="shared" si="304"/>
        <v>3.9307958477508653</v>
      </c>
      <c r="AD3885" s="6">
        <f>IFERROR(VLOOKUP(E3885,marginal!$A$2:$E$4826,4,FALSE),0)</f>
        <v>2503.3019230769</v>
      </c>
    </row>
    <row r="3886" spans="1:30" x14ac:dyDescent="0.2">
      <c r="A3886" s="27" t="s">
        <v>6907</v>
      </c>
      <c r="B3886" s="6" t="s">
        <v>6918</v>
      </c>
      <c r="C3886" s="6" t="s">
        <v>6912</v>
      </c>
      <c r="D3886" s="2">
        <v>176007</v>
      </c>
      <c r="E3886" s="2">
        <v>176294</v>
      </c>
      <c r="F3886" s="3" t="s">
        <v>2763</v>
      </c>
      <c r="G3886" s="2">
        <v>176323</v>
      </c>
      <c r="H3886" s="3" t="s">
        <v>4695</v>
      </c>
      <c r="I3886" s="18">
        <v>45315</v>
      </c>
      <c r="J3886" s="28">
        <v>1326946425</v>
      </c>
      <c r="K3886" s="18">
        <v>45320</v>
      </c>
      <c r="L3886" s="18">
        <v>45322</v>
      </c>
      <c r="M3886" s="30">
        <v>1</v>
      </c>
      <c r="N3886" s="30">
        <v>10</v>
      </c>
      <c r="O3886" s="7">
        <v>5000</v>
      </c>
      <c r="P3886" s="30">
        <v>147</v>
      </c>
      <c r="Q3886" s="22">
        <v>0.11226939921535857</v>
      </c>
      <c r="R3886" s="11">
        <v>7000</v>
      </c>
      <c r="S3886" s="2">
        <v>142</v>
      </c>
      <c r="T3886" s="11">
        <v>1758.65</v>
      </c>
      <c r="U3886" s="17" t="s">
        <v>6286</v>
      </c>
      <c r="V3886" s="21">
        <v>1</v>
      </c>
      <c r="W3886" s="9">
        <v>7000</v>
      </c>
      <c r="X3886" s="22">
        <f t="shared" si="300"/>
        <v>0</v>
      </c>
      <c r="Y3886" s="29">
        <v>1758.65</v>
      </c>
      <c r="Z3886" s="34">
        <f t="shared" si="301"/>
        <v>289000</v>
      </c>
      <c r="AA3886" s="34">
        <f t="shared" si="302"/>
        <v>2.4221453287197232E-2</v>
      </c>
      <c r="AB3886" s="35">
        <f t="shared" si="303"/>
        <v>3.5605536332179932</v>
      </c>
      <c r="AC3886" s="35">
        <f t="shared" si="304"/>
        <v>3.4394463667820068</v>
      </c>
      <c r="AD3886" s="6">
        <f>IFERROR(VLOOKUP(E3886,marginal!$A$2:$E$4826,4,FALSE),0)</f>
        <v>-57439.7861538461</v>
      </c>
    </row>
    <row r="3887" spans="1:30" x14ac:dyDescent="0.2">
      <c r="A3887" s="27" t="s">
        <v>6907</v>
      </c>
      <c r="B3887" s="6" t="s">
        <v>6910</v>
      </c>
      <c r="C3887" s="6" t="s">
        <v>6909</v>
      </c>
      <c r="D3887" s="2">
        <v>175818</v>
      </c>
      <c r="E3887" s="2">
        <v>176365</v>
      </c>
      <c r="F3887" s="3" t="s">
        <v>4696</v>
      </c>
      <c r="G3887" s="2">
        <v>176367</v>
      </c>
      <c r="H3887" s="3" t="s">
        <v>4697</v>
      </c>
      <c r="I3887" s="18">
        <v>45314</v>
      </c>
      <c r="J3887" s="28">
        <v>1325584825</v>
      </c>
      <c r="K3887" s="18">
        <v>45321</v>
      </c>
      <c r="L3887" s="18">
        <v>45322</v>
      </c>
      <c r="M3887" s="30">
        <v>1</v>
      </c>
      <c r="N3887" s="30">
        <v>2</v>
      </c>
      <c r="O3887" s="7">
        <v>10000</v>
      </c>
      <c r="P3887" s="30">
        <v>100</v>
      </c>
      <c r="Q3887" s="22">
        <v>1.82981294070719E-2</v>
      </c>
      <c r="R3887" s="11">
        <v>7000</v>
      </c>
      <c r="S3887" s="2">
        <v>127</v>
      </c>
      <c r="T3887" s="11">
        <v>1565.56</v>
      </c>
      <c r="U3887" s="17" t="s">
        <v>6286</v>
      </c>
      <c r="V3887" s="21">
        <v>1</v>
      </c>
      <c r="W3887" s="9">
        <v>7000</v>
      </c>
      <c r="X3887" s="22">
        <f t="shared" si="300"/>
        <v>0</v>
      </c>
      <c r="Y3887" s="29">
        <v>1565.56</v>
      </c>
      <c r="Z3887" s="34">
        <f t="shared" si="301"/>
        <v>23000</v>
      </c>
      <c r="AA3887" s="34">
        <f t="shared" si="302"/>
        <v>0.30434782608695654</v>
      </c>
      <c r="AB3887" s="35">
        <f t="shared" si="303"/>
        <v>30.434782608695656</v>
      </c>
      <c r="AC3887" s="35">
        <f t="shared" si="304"/>
        <v>38.652173913043484</v>
      </c>
      <c r="AD3887" s="6">
        <f>IFERROR(VLOOKUP(E3887,marginal!$A$2:$E$4826,4,FALSE),0)</f>
        <v>2149.2249999999999</v>
      </c>
    </row>
    <row r="3888" spans="1:30" x14ac:dyDescent="0.2">
      <c r="A3888" s="27" t="s">
        <v>6907</v>
      </c>
      <c r="B3888" s="6" t="s">
        <v>6910</v>
      </c>
      <c r="C3888" s="6" t="s">
        <v>6909</v>
      </c>
      <c r="D3888" s="2">
        <v>175678</v>
      </c>
      <c r="E3888" s="2">
        <v>176365</v>
      </c>
      <c r="F3888" s="3" t="s">
        <v>4696</v>
      </c>
      <c r="G3888" s="2">
        <v>176370</v>
      </c>
      <c r="H3888" s="3" t="s">
        <v>4698</v>
      </c>
      <c r="I3888" s="18">
        <v>45311</v>
      </c>
      <c r="J3888" s="28">
        <v>1323715256</v>
      </c>
      <c r="K3888" s="18">
        <v>45321</v>
      </c>
      <c r="L3888" s="18">
        <v>45322</v>
      </c>
      <c r="M3888" s="30">
        <v>1</v>
      </c>
      <c r="N3888" s="30">
        <v>2</v>
      </c>
      <c r="O3888" s="7">
        <v>10000</v>
      </c>
      <c r="P3888" s="30">
        <v>100</v>
      </c>
      <c r="Q3888" s="22">
        <v>1.82981294070719E-2</v>
      </c>
      <c r="R3888" s="11">
        <v>9000</v>
      </c>
      <c r="S3888" s="2">
        <v>100</v>
      </c>
      <c r="T3888" s="11">
        <v>1565.63</v>
      </c>
      <c r="U3888" s="17" t="s">
        <v>6286</v>
      </c>
      <c r="V3888" s="21">
        <v>1</v>
      </c>
      <c r="W3888" s="9">
        <v>9000</v>
      </c>
      <c r="X3888" s="22">
        <f t="shared" si="300"/>
        <v>0</v>
      </c>
      <c r="Y3888" s="29">
        <v>1565.63</v>
      </c>
      <c r="Z3888" s="34">
        <f t="shared" si="301"/>
        <v>23000</v>
      </c>
      <c r="AA3888" s="34">
        <f t="shared" si="302"/>
        <v>0.39130434782608697</v>
      </c>
      <c r="AB3888" s="35">
        <f t="shared" si="303"/>
        <v>39.130434782608695</v>
      </c>
      <c r="AC3888" s="35">
        <f t="shared" si="304"/>
        <v>39.130434782608695</v>
      </c>
      <c r="AD3888" s="6">
        <f>IFERROR(VLOOKUP(E3888,marginal!$A$2:$E$4826,4,FALSE),0)</f>
        <v>2149.2249999999999</v>
      </c>
    </row>
    <row r="3889" spans="1:30" x14ac:dyDescent="0.2">
      <c r="A3889" s="27" t="s">
        <v>6907</v>
      </c>
      <c r="B3889" s="6" t="s">
        <v>6910</v>
      </c>
      <c r="C3889" s="6" t="s">
        <v>6909</v>
      </c>
      <c r="D3889" s="2">
        <v>175677</v>
      </c>
      <c r="E3889" s="2">
        <v>176365</v>
      </c>
      <c r="F3889" s="3" t="s">
        <v>4696</v>
      </c>
      <c r="G3889" s="2">
        <v>176371</v>
      </c>
      <c r="H3889" s="3" t="s">
        <v>4699</v>
      </c>
      <c r="I3889" s="18">
        <v>45311</v>
      </c>
      <c r="J3889" s="28">
        <v>1323715073</v>
      </c>
      <c r="K3889" s="18">
        <v>45321</v>
      </c>
      <c r="L3889" s="18">
        <v>45322</v>
      </c>
      <c r="M3889" s="30">
        <v>1</v>
      </c>
      <c r="N3889" s="30">
        <v>3</v>
      </c>
      <c r="O3889" s="7">
        <v>10000</v>
      </c>
      <c r="P3889" s="30">
        <v>110</v>
      </c>
      <c r="Q3889" s="22">
        <v>3.3220596517330399E-2</v>
      </c>
      <c r="R3889" s="11">
        <v>7000</v>
      </c>
      <c r="S3889" s="2">
        <v>120</v>
      </c>
      <c r="T3889" s="11">
        <v>1468.92</v>
      </c>
      <c r="U3889" s="17" t="s">
        <v>6286</v>
      </c>
      <c r="V3889" s="21">
        <v>1</v>
      </c>
      <c r="W3889" s="9">
        <v>7000</v>
      </c>
      <c r="X3889" s="22">
        <f t="shared" si="300"/>
        <v>0</v>
      </c>
      <c r="Y3889" s="29">
        <v>1468.92</v>
      </c>
      <c r="Z3889" s="34">
        <f t="shared" si="301"/>
        <v>74000</v>
      </c>
      <c r="AA3889" s="34">
        <f t="shared" si="302"/>
        <v>9.45945945945946E-2</v>
      </c>
      <c r="AB3889" s="35">
        <f t="shared" si="303"/>
        <v>10.405405405405405</v>
      </c>
      <c r="AC3889" s="35">
        <f t="shared" si="304"/>
        <v>11.351351351351353</v>
      </c>
      <c r="AD3889" s="6">
        <f>IFERROR(VLOOKUP(E3889,marginal!$A$2:$E$4826,4,FALSE),0)</f>
        <v>2149.2249999999999</v>
      </c>
    </row>
    <row r="3890" spans="1:30" x14ac:dyDescent="0.2">
      <c r="A3890" s="27" t="s">
        <v>6907</v>
      </c>
      <c r="B3890" s="6" t="s">
        <v>6910</v>
      </c>
      <c r="C3890" s="6" t="s">
        <v>6909</v>
      </c>
      <c r="D3890" s="2">
        <v>175679</v>
      </c>
      <c r="E3890" s="2">
        <v>176365</v>
      </c>
      <c r="F3890" s="3" t="s">
        <v>4696</v>
      </c>
      <c r="G3890" s="2">
        <v>176372</v>
      </c>
      <c r="H3890" s="3" t="s">
        <v>4700</v>
      </c>
      <c r="I3890" s="18">
        <v>45311</v>
      </c>
      <c r="J3890" s="28">
        <v>1323715413</v>
      </c>
      <c r="K3890" s="18">
        <v>45321</v>
      </c>
      <c r="L3890" s="18">
        <v>45322</v>
      </c>
      <c r="M3890" s="30">
        <v>1</v>
      </c>
      <c r="N3890" s="30">
        <v>3</v>
      </c>
      <c r="O3890" s="7">
        <v>10000</v>
      </c>
      <c r="P3890" s="30">
        <v>110</v>
      </c>
      <c r="Q3890" s="22">
        <v>3.3220596517330399E-2</v>
      </c>
      <c r="R3890" s="11">
        <v>8000</v>
      </c>
      <c r="S3890" s="2">
        <v>147</v>
      </c>
      <c r="T3890" s="11">
        <v>2082.7199999999998</v>
      </c>
      <c r="U3890" s="17" t="s">
        <v>6286</v>
      </c>
      <c r="V3890" s="21">
        <v>1</v>
      </c>
      <c r="W3890" s="9">
        <v>8000</v>
      </c>
      <c r="X3890" s="22">
        <f t="shared" si="300"/>
        <v>0</v>
      </c>
      <c r="Y3890" s="29">
        <v>2082.7199999999998</v>
      </c>
      <c r="Z3890" s="34">
        <f t="shared" si="301"/>
        <v>74000</v>
      </c>
      <c r="AA3890" s="34">
        <f t="shared" si="302"/>
        <v>0.10810810810810811</v>
      </c>
      <c r="AB3890" s="35">
        <f t="shared" si="303"/>
        <v>11.891891891891893</v>
      </c>
      <c r="AC3890" s="35">
        <f t="shared" si="304"/>
        <v>15.891891891891893</v>
      </c>
      <c r="AD3890" s="6">
        <f>IFERROR(VLOOKUP(E3890,marginal!$A$2:$E$4826,4,FALSE),0)</f>
        <v>2149.2249999999999</v>
      </c>
    </row>
    <row r="3891" spans="1:30" x14ac:dyDescent="0.2">
      <c r="A3891" s="27" t="s">
        <v>6907</v>
      </c>
      <c r="B3891" s="6" t="s">
        <v>6915</v>
      </c>
      <c r="C3891" s="6" t="s">
        <v>6909</v>
      </c>
      <c r="D3891" s="2">
        <v>175910</v>
      </c>
      <c r="E3891" s="2">
        <v>175638</v>
      </c>
      <c r="F3891" s="3" t="s">
        <v>3718</v>
      </c>
      <c r="G3891" s="2">
        <v>176384</v>
      </c>
      <c r="H3891" s="3" t="s">
        <v>4701</v>
      </c>
      <c r="I3891" s="18">
        <v>45316</v>
      </c>
      <c r="J3891" s="28">
        <v>1327123942</v>
      </c>
      <c r="K3891" s="18">
        <v>45321</v>
      </c>
      <c r="L3891" s="18">
        <v>45322</v>
      </c>
      <c r="M3891" s="30">
        <v>1</v>
      </c>
      <c r="N3891" s="30">
        <v>1</v>
      </c>
      <c r="O3891" s="7">
        <v>10000</v>
      </c>
      <c r="P3891" s="30">
        <v>90</v>
      </c>
      <c r="Q3891" s="22">
        <v>5.9818464604665302E-3</v>
      </c>
      <c r="R3891" s="11">
        <v>8000</v>
      </c>
      <c r="S3891" s="2">
        <v>142</v>
      </c>
      <c r="T3891" s="11">
        <v>2013.74</v>
      </c>
      <c r="U3891" s="17" t="s">
        <v>6286</v>
      </c>
      <c r="V3891" s="21">
        <v>1</v>
      </c>
      <c r="W3891" s="9">
        <v>8000</v>
      </c>
      <c r="X3891" s="22">
        <f t="shared" si="300"/>
        <v>0</v>
      </c>
      <c r="Y3891" s="29">
        <v>2013.74</v>
      </c>
      <c r="Z3891" s="34">
        <f t="shared" si="301"/>
        <v>58000</v>
      </c>
      <c r="AA3891" s="34">
        <f t="shared" si="302"/>
        <v>0.13793103448275862</v>
      </c>
      <c r="AB3891" s="35">
        <f t="shared" si="303"/>
        <v>12.413793103448276</v>
      </c>
      <c r="AC3891" s="35">
        <f t="shared" si="304"/>
        <v>19.586206896551722</v>
      </c>
      <c r="AD3891" s="6">
        <f>IFERROR(VLOOKUP(E3891,marginal!$A$2:$E$4826,4,FALSE),0)</f>
        <v>7967.1838461538</v>
      </c>
    </row>
    <row r="3892" spans="1:30" x14ac:dyDescent="0.2">
      <c r="A3892" s="27" t="s">
        <v>6907</v>
      </c>
      <c r="B3892" s="6" t="s">
        <v>6915</v>
      </c>
      <c r="C3892" s="6" t="s">
        <v>6909</v>
      </c>
      <c r="D3892" s="2">
        <v>175790</v>
      </c>
      <c r="E3892" s="2">
        <v>175638</v>
      </c>
      <c r="F3892" s="3" t="s">
        <v>3718</v>
      </c>
      <c r="G3892" s="2">
        <v>176385</v>
      </c>
      <c r="H3892" s="3" t="s">
        <v>4702</v>
      </c>
      <c r="I3892" s="18">
        <v>45313</v>
      </c>
      <c r="J3892" s="28">
        <v>1325100185</v>
      </c>
      <c r="K3892" s="18">
        <v>45321</v>
      </c>
      <c r="L3892" s="18">
        <v>45322</v>
      </c>
      <c r="M3892" s="30">
        <v>1</v>
      </c>
      <c r="N3892" s="30">
        <v>1</v>
      </c>
      <c r="O3892" s="7">
        <v>10000</v>
      </c>
      <c r="P3892" s="30">
        <v>90</v>
      </c>
      <c r="Q3892" s="22">
        <v>5.9818464604665302E-3</v>
      </c>
      <c r="R3892" s="11">
        <v>8000</v>
      </c>
      <c r="S3892" s="2">
        <v>142</v>
      </c>
      <c r="T3892" s="11">
        <v>2013.74</v>
      </c>
      <c r="U3892" s="17" t="s">
        <v>6286</v>
      </c>
      <c r="V3892" s="21">
        <v>1</v>
      </c>
      <c r="W3892" s="9">
        <v>8000</v>
      </c>
      <c r="X3892" s="22">
        <f t="shared" si="300"/>
        <v>0</v>
      </c>
      <c r="Y3892" s="29">
        <v>2013.74</v>
      </c>
      <c r="Z3892" s="34">
        <f t="shared" si="301"/>
        <v>58000</v>
      </c>
      <c r="AA3892" s="34">
        <f t="shared" si="302"/>
        <v>0.13793103448275862</v>
      </c>
      <c r="AB3892" s="35">
        <f t="shared" si="303"/>
        <v>12.413793103448276</v>
      </c>
      <c r="AC3892" s="35">
        <f t="shared" si="304"/>
        <v>19.586206896551722</v>
      </c>
      <c r="AD3892" s="6">
        <f>IFERROR(VLOOKUP(E3892,marginal!$A$2:$E$4826,4,FALSE),0)</f>
        <v>7967.1838461538</v>
      </c>
    </row>
    <row r="3893" spans="1:30" x14ac:dyDescent="0.2">
      <c r="A3893" s="27" t="s">
        <v>6907</v>
      </c>
      <c r="B3893" s="6" t="s">
        <v>6915</v>
      </c>
      <c r="C3893" s="6" t="s">
        <v>6909</v>
      </c>
      <c r="D3893" s="2">
        <v>175695</v>
      </c>
      <c r="E3893" s="2">
        <v>175638</v>
      </c>
      <c r="F3893" s="3" t="s">
        <v>3718</v>
      </c>
      <c r="G3893" s="2">
        <v>176386</v>
      </c>
      <c r="H3893" s="3" t="s">
        <v>4703</v>
      </c>
      <c r="I3893" s="18">
        <v>45311</v>
      </c>
      <c r="J3893" s="28">
        <v>1323739243</v>
      </c>
      <c r="K3893" s="18">
        <v>45321</v>
      </c>
      <c r="L3893" s="18">
        <v>45322</v>
      </c>
      <c r="M3893" s="30">
        <v>1</v>
      </c>
      <c r="N3893" s="30">
        <v>8</v>
      </c>
      <c r="O3893" s="7">
        <v>5000</v>
      </c>
      <c r="P3893" s="30">
        <v>147</v>
      </c>
      <c r="Q3893" s="22">
        <v>5.8283715876113994E-2</v>
      </c>
      <c r="R3893" s="11">
        <v>10000</v>
      </c>
      <c r="S3893" s="2">
        <v>142</v>
      </c>
      <c r="T3893" s="11">
        <v>2510.34</v>
      </c>
      <c r="U3893" s="17" t="s">
        <v>6286</v>
      </c>
      <c r="V3893" s="21">
        <v>1</v>
      </c>
      <c r="W3893" s="9">
        <v>10000</v>
      </c>
      <c r="X3893" s="22">
        <f t="shared" si="300"/>
        <v>0</v>
      </c>
      <c r="Y3893" s="29">
        <v>2510.34</v>
      </c>
      <c r="Z3893" s="34">
        <f t="shared" si="301"/>
        <v>288000</v>
      </c>
      <c r="AA3893" s="34">
        <f t="shared" si="302"/>
        <v>3.4722222222222224E-2</v>
      </c>
      <c r="AB3893" s="35">
        <f t="shared" si="303"/>
        <v>5.104166666666667</v>
      </c>
      <c r="AC3893" s="35">
        <f t="shared" si="304"/>
        <v>4.9305555555555554</v>
      </c>
      <c r="AD3893" s="6">
        <f>IFERROR(VLOOKUP(E3893,marginal!$A$2:$E$4826,4,FALSE),0)</f>
        <v>7967.1838461538</v>
      </c>
    </row>
    <row r="3894" spans="1:30" x14ac:dyDescent="0.2">
      <c r="A3894" s="27" t="s">
        <v>6907</v>
      </c>
      <c r="B3894" s="6" t="s">
        <v>6915</v>
      </c>
      <c r="C3894" s="6" t="s">
        <v>6909</v>
      </c>
      <c r="D3894" s="2">
        <v>176180</v>
      </c>
      <c r="E3894" s="2">
        <v>176301</v>
      </c>
      <c r="F3894" s="3" t="s">
        <v>1184</v>
      </c>
      <c r="G3894" s="2">
        <v>176309</v>
      </c>
      <c r="H3894" s="3" t="s">
        <v>4704</v>
      </c>
      <c r="I3894" s="18">
        <v>45320</v>
      </c>
      <c r="J3894" s="28">
        <v>1328260155</v>
      </c>
      <c r="K3894" s="18">
        <v>45320</v>
      </c>
      <c r="L3894" s="18">
        <v>45322</v>
      </c>
      <c r="M3894" s="30">
        <v>1</v>
      </c>
      <c r="N3894" s="30">
        <v>2</v>
      </c>
      <c r="O3894" s="7">
        <v>10000</v>
      </c>
      <c r="P3894" s="30">
        <v>100</v>
      </c>
      <c r="Q3894" s="22">
        <v>1.82981294070719E-2</v>
      </c>
      <c r="R3894" s="11">
        <v>7000</v>
      </c>
      <c r="S3894" s="2">
        <v>142</v>
      </c>
      <c r="T3894" s="11">
        <v>1758.65</v>
      </c>
      <c r="U3894" s="17" t="s">
        <v>6286</v>
      </c>
      <c r="V3894" s="21">
        <v>1</v>
      </c>
      <c r="W3894" s="9">
        <v>7000</v>
      </c>
      <c r="X3894" s="22">
        <f t="shared" si="300"/>
        <v>0</v>
      </c>
      <c r="Y3894" s="29">
        <v>1758.65</v>
      </c>
      <c r="Z3894" s="34">
        <f t="shared" si="301"/>
        <v>23000</v>
      </c>
      <c r="AA3894" s="34">
        <f t="shared" si="302"/>
        <v>0.30434782608695654</v>
      </c>
      <c r="AB3894" s="35">
        <f t="shared" si="303"/>
        <v>30.434782608695656</v>
      </c>
      <c r="AC3894" s="35">
        <f t="shared" si="304"/>
        <v>43.217391304347828</v>
      </c>
      <c r="AD3894" s="6">
        <f>IFERROR(VLOOKUP(E3894,marginal!$A$2:$E$4826,4,FALSE),0)</f>
        <v>19039.787692307698</v>
      </c>
    </row>
    <row r="3895" spans="1:30" x14ac:dyDescent="0.2">
      <c r="A3895" s="27" t="s">
        <v>6907</v>
      </c>
      <c r="B3895" s="6" t="s">
        <v>6917</v>
      </c>
      <c r="C3895" s="6" t="s">
        <v>6909</v>
      </c>
      <c r="D3895" s="2">
        <v>175987</v>
      </c>
      <c r="E3895" s="2">
        <v>176311</v>
      </c>
      <c r="F3895" s="3" t="s">
        <v>4705</v>
      </c>
      <c r="G3895" s="2">
        <v>176313</v>
      </c>
      <c r="H3895" s="3" t="s">
        <v>4706</v>
      </c>
      <c r="I3895" s="18">
        <v>45315</v>
      </c>
      <c r="J3895" s="28">
        <v>1326856436</v>
      </c>
      <c r="K3895" s="18">
        <v>45320</v>
      </c>
      <c r="L3895" s="18">
        <v>45322</v>
      </c>
      <c r="M3895" s="30">
        <v>1</v>
      </c>
      <c r="N3895" s="30">
        <v>10</v>
      </c>
      <c r="O3895" s="7">
        <v>7000</v>
      </c>
      <c r="P3895" s="30">
        <v>111</v>
      </c>
      <c r="Q3895" s="22">
        <v>0.11226939921536</v>
      </c>
      <c r="R3895" s="11">
        <v>7000</v>
      </c>
      <c r="S3895" s="2">
        <v>142</v>
      </c>
      <c r="T3895" s="11">
        <v>1758.65</v>
      </c>
      <c r="U3895" s="17" t="s">
        <v>6286</v>
      </c>
      <c r="V3895" s="21">
        <v>1</v>
      </c>
      <c r="W3895" s="9">
        <v>7000</v>
      </c>
      <c r="X3895" s="22">
        <f t="shared" si="300"/>
        <v>0</v>
      </c>
      <c r="Y3895" s="29">
        <v>1758.65</v>
      </c>
      <c r="Z3895" s="34">
        <f t="shared" si="301"/>
        <v>289000</v>
      </c>
      <c r="AA3895" s="34">
        <f t="shared" si="302"/>
        <v>2.4221453287197232E-2</v>
      </c>
      <c r="AB3895" s="35">
        <f t="shared" si="303"/>
        <v>2.6885813148788928</v>
      </c>
      <c r="AC3895" s="35">
        <f t="shared" si="304"/>
        <v>3.4394463667820068</v>
      </c>
      <c r="AD3895" s="6">
        <f>IFERROR(VLOOKUP(E3895,marginal!$A$2:$E$4826,4,FALSE),0)</f>
        <v>1770.7338461538438</v>
      </c>
    </row>
    <row r="3896" spans="1:30" x14ac:dyDescent="0.2">
      <c r="A3896" s="27" t="s">
        <v>6907</v>
      </c>
      <c r="B3896" s="6" t="s">
        <v>6917</v>
      </c>
      <c r="C3896" s="6" t="s">
        <v>6909</v>
      </c>
      <c r="D3896" s="2">
        <v>175868</v>
      </c>
      <c r="E3896" s="2">
        <v>176311</v>
      </c>
      <c r="F3896" s="3" t="s">
        <v>4705</v>
      </c>
      <c r="G3896" s="2">
        <v>176314</v>
      </c>
      <c r="H3896" s="3" t="s">
        <v>4707</v>
      </c>
      <c r="I3896" s="18">
        <v>45315</v>
      </c>
      <c r="J3896" s="28">
        <v>1326027296</v>
      </c>
      <c r="K3896" s="18">
        <v>45320</v>
      </c>
      <c r="L3896" s="18">
        <v>45322</v>
      </c>
      <c r="M3896" s="30">
        <v>1</v>
      </c>
      <c r="N3896" s="30">
        <v>9</v>
      </c>
      <c r="O3896" s="7">
        <v>10000</v>
      </c>
      <c r="P3896" s="30">
        <v>147</v>
      </c>
      <c r="Q3896" s="22">
        <v>7.9000519063170294E-2</v>
      </c>
      <c r="R3896" s="11">
        <v>7000</v>
      </c>
      <c r="S3896" s="2">
        <v>142</v>
      </c>
      <c r="T3896" s="11">
        <v>1758.65</v>
      </c>
      <c r="U3896" s="17" t="s">
        <v>6286</v>
      </c>
      <c r="V3896" s="21">
        <v>1</v>
      </c>
      <c r="W3896" s="9">
        <v>7000</v>
      </c>
      <c r="X3896" s="22">
        <f t="shared" si="300"/>
        <v>0</v>
      </c>
      <c r="Y3896" s="29">
        <v>1758.65</v>
      </c>
      <c r="Z3896" s="34">
        <f t="shared" si="301"/>
        <v>349000</v>
      </c>
      <c r="AA3896" s="34">
        <f t="shared" si="302"/>
        <v>2.0057306590257881E-2</v>
      </c>
      <c r="AB3896" s="35">
        <f t="shared" si="303"/>
        <v>2.9484240687679084</v>
      </c>
      <c r="AC3896" s="35">
        <f t="shared" si="304"/>
        <v>2.848137535816619</v>
      </c>
      <c r="AD3896" s="6">
        <f>IFERROR(VLOOKUP(E3896,marginal!$A$2:$E$4826,4,FALSE),0)</f>
        <v>1770.7338461538438</v>
      </c>
    </row>
    <row r="3897" spans="1:30" x14ac:dyDescent="0.2">
      <c r="A3897" s="27" t="s">
        <v>6907</v>
      </c>
      <c r="B3897" s="6" t="s">
        <v>6917</v>
      </c>
      <c r="C3897" s="6" t="s">
        <v>6909</v>
      </c>
      <c r="D3897" s="2">
        <v>175803</v>
      </c>
      <c r="E3897" s="2">
        <v>176311</v>
      </c>
      <c r="F3897" s="3" t="s">
        <v>4705</v>
      </c>
      <c r="G3897" s="2">
        <v>176315</v>
      </c>
      <c r="H3897" s="3" t="s">
        <v>4708</v>
      </c>
      <c r="I3897" s="18">
        <v>45314</v>
      </c>
      <c r="J3897" s="28">
        <v>1325759428</v>
      </c>
      <c r="K3897" s="18">
        <v>45320</v>
      </c>
      <c r="L3897" s="18">
        <v>45322</v>
      </c>
      <c r="M3897" s="30">
        <v>1</v>
      </c>
      <c r="N3897" s="30">
        <v>8</v>
      </c>
      <c r="O3897" s="7">
        <v>10000</v>
      </c>
      <c r="P3897" s="30">
        <v>132</v>
      </c>
      <c r="Q3897" s="22">
        <v>5.8283715876113903E-2</v>
      </c>
      <c r="R3897" s="11">
        <v>7000</v>
      </c>
      <c r="S3897" s="2">
        <v>142</v>
      </c>
      <c r="T3897" s="11">
        <v>1758.65</v>
      </c>
      <c r="U3897" s="17" t="s">
        <v>6286</v>
      </c>
      <c r="V3897" s="21">
        <v>1</v>
      </c>
      <c r="W3897" s="9">
        <v>7000</v>
      </c>
      <c r="X3897" s="22">
        <f t="shared" si="300"/>
        <v>0</v>
      </c>
      <c r="Y3897" s="29">
        <v>1758.65</v>
      </c>
      <c r="Z3897" s="34">
        <f t="shared" si="301"/>
        <v>288000</v>
      </c>
      <c r="AA3897" s="34">
        <f t="shared" si="302"/>
        <v>2.4305555555555556E-2</v>
      </c>
      <c r="AB3897" s="35">
        <f t="shared" si="303"/>
        <v>3.2083333333333335</v>
      </c>
      <c r="AC3897" s="35">
        <f t="shared" si="304"/>
        <v>3.4513888888888888</v>
      </c>
      <c r="AD3897" s="6">
        <f>IFERROR(VLOOKUP(E3897,marginal!$A$2:$E$4826,4,FALSE),0)</f>
        <v>1770.7338461538438</v>
      </c>
    </row>
    <row r="3898" spans="1:30" x14ac:dyDescent="0.2">
      <c r="A3898" s="27" t="s">
        <v>6907</v>
      </c>
      <c r="B3898" s="6" t="s">
        <v>6917</v>
      </c>
      <c r="C3898" s="6" t="s">
        <v>6909</v>
      </c>
      <c r="D3898" s="2">
        <v>175843</v>
      </c>
      <c r="E3898" s="2">
        <v>176311</v>
      </c>
      <c r="F3898" s="3" t="s">
        <v>4705</v>
      </c>
      <c r="G3898" s="2">
        <v>176325</v>
      </c>
      <c r="H3898" s="3" t="s">
        <v>4709</v>
      </c>
      <c r="I3898" s="18">
        <v>45314</v>
      </c>
      <c r="J3898" s="28">
        <v>1325892207</v>
      </c>
      <c r="K3898" s="18">
        <v>45320</v>
      </c>
      <c r="L3898" s="18">
        <v>45322</v>
      </c>
      <c r="M3898" s="30">
        <v>1</v>
      </c>
      <c r="N3898" s="30">
        <v>9</v>
      </c>
      <c r="O3898" s="7">
        <v>10000</v>
      </c>
      <c r="P3898" s="30">
        <v>147</v>
      </c>
      <c r="Q3898" s="22">
        <v>7.9000519063170294E-2</v>
      </c>
      <c r="R3898" s="11">
        <v>7000</v>
      </c>
      <c r="S3898" s="2">
        <v>142</v>
      </c>
      <c r="T3898" s="11">
        <v>1758.65</v>
      </c>
      <c r="U3898" s="17" t="s">
        <v>6286</v>
      </c>
      <c r="V3898" s="21">
        <v>1</v>
      </c>
      <c r="W3898" s="9">
        <v>7000</v>
      </c>
      <c r="X3898" s="22">
        <f t="shared" si="300"/>
        <v>0</v>
      </c>
      <c r="Y3898" s="29">
        <v>1758.65</v>
      </c>
      <c r="Z3898" s="34">
        <f t="shared" si="301"/>
        <v>349000</v>
      </c>
      <c r="AA3898" s="34">
        <f t="shared" si="302"/>
        <v>2.0057306590257881E-2</v>
      </c>
      <c r="AB3898" s="35">
        <f t="shared" si="303"/>
        <v>2.9484240687679084</v>
      </c>
      <c r="AC3898" s="35">
        <f t="shared" si="304"/>
        <v>2.848137535816619</v>
      </c>
      <c r="AD3898" s="6">
        <f>IFERROR(VLOOKUP(E3898,marginal!$A$2:$E$4826,4,FALSE),0)</f>
        <v>1770.7338461538438</v>
      </c>
    </row>
    <row r="3899" spans="1:30" x14ac:dyDescent="0.2">
      <c r="A3899" s="27" t="s">
        <v>6907</v>
      </c>
      <c r="B3899" s="6" t="s">
        <v>6917</v>
      </c>
      <c r="C3899" s="6" t="s">
        <v>6909</v>
      </c>
      <c r="D3899" s="2">
        <v>175993</v>
      </c>
      <c r="E3899" s="2">
        <v>176311</v>
      </c>
      <c r="F3899" s="3" t="s">
        <v>4705</v>
      </c>
      <c r="G3899" s="2">
        <v>176336</v>
      </c>
      <c r="H3899" s="3" t="s">
        <v>4710</v>
      </c>
      <c r="I3899" s="18">
        <v>45315</v>
      </c>
      <c r="J3899" s="28">
        <v>1326874357</v>
      </c>
      <c r="K3899" s="18">
        <v>45320</v>
      </c>
      <c r="L3899" s="18">
        <v>45322</v>
      </c>
      <c r="M3899" s="30">
        <v>1</v>
      </c>
      <c r="N3899" s="30">
        <v>10</v>
      </c>
      <c r="O3899" s="7">
        <v>7000</v>
      </c>
      <c r="P3899" s="30">
        <v>114</v>
      </c>
      <c r="Q3899" s="22">
        <v>0.11226939921536</v>
      </c>
      <c r="R3899" s="11">
        <v>7000</v>
      </c>
      <c r="S3899" s="2">
        <v>142</v>
      </c>
      <c r="T3899" s="11">
        <v>1758.65</v>
      </c>
      <c r="U3899" s="17" t="s">
        <v>6286</v>
      </c>
      <c r="V3899" s="21">
        <v>1</v>
      </c>
      <c r="W3899" s="9">
        <v>7000</v>
      </c>
      <c r="X3899" s="22">
        <f t="shared" si="300"/>
        <v>0</v>
      </c>
      <c r="Y3899" s="29">
        <v>1758.65</v>
      </c>
      <c r="Z3899" s="34">
        <f t="shared" si="301"/>
        <v>289000</v>
      </c>
      <c r="AA3899" s="34">
        <f t="shared" si="302"/>
        <v>2.4221453287197232E-2</v>
      </c>
      <c r="AB3899" s="35">
        <f t="shared" si="303"/>
        <v>2.7612456747404845</v>
      </c>
      <c r="AC3899" s="35">
        <f t="shared" si="304"/>
        <v>3.4394463667820068</v>
      </c>
      <c r="AD3899" s="6">
        <f>IFERROR(VLOOKUP(E3899,marginal!$A$2:$E$4826,4,FALSE),0)</f>
        <v>1770.7338461538438</v>
      </c>
    </row>
    <row r="3900" spans="1:30" x14ac:dyDescent="0.2">
      <c r="A3900" s="27" t="s">
        <v>6907</v>
      </c>
      <c r="B3900" s="6" t="s">
        <v>6916</v>
      </c>
      <c r="C3900" s="6" t="s">
        <v>6912</v>
      </c>
      <c r="D3900" s="2">
        <v>176159</v>
      </c>
      <c r="E3900" s="2">
        <v>176421</v>
      </c>
      <c r="F3900" s="3" t="s">
        <v>2559</v>
      </c>
      <c r="G3900" s="2">
        <v>176428</v>
      </c>
      <c r="H3900" s="3" t="s">
        <v>4711</v>
      </c>
      <c r="I3900" s="18">
        <v>45317</v>
      </c>
      <c r="J3900" s="28">
        <v>1328217049</v>
      </c>
      <c r="K3900" s="18">
        <v>45322</v>
      </c>
      <c r="L3900" s="18">
        <v>45322</v>
      </c>
      <c r="M3900" s="30">
        <v>1</v>
      </c>
      <c r="N3900" s="30">
        <v>5</v>
      </c>
      <c r="O3900" s="7">
        <v>10000</v>
      </c>
      <c r="P3900" s="30">
        <v>110</v>
      </c>
      <c r="Q3900" s="22">
        <v>3.3741050530766099E-2</v>
      </c>
      <c r="R3900" s="11">
        <v>5000</v>
      </c>
      <c r="S3900" s="2">
        <v>147</v>
      </c>
      <c r="T3900" s="11">
        <v>1303.3399999999999</v>
      </c>
      <c r="U3900" s="17" t="s">
        <v>6286</v>
      </c>
      <c r="V3900" s="21">
        <v>1</v>
      </c>
      <c r="W3900" s="9">
        <v>5000</v>
      </c>
      <c r="X3900" s="22">
        <f t="shared" si="300"/>
        <v>0</v>
      </c>
      <c r="Y3900" s="29">
        <v>1303.3399999999999</v>
      </c>
      <c r="Z3900" s="34">
        <f t="shared" si="301"/>
        <v>141000</v>
      </c>
      <c r="AA3900" s="34">
        <f t="shared" si="302"/>
        <v>3.5460992907801421E-2</v>
      </c>
      <c r="AB3900" s="35">
        <f t="shared" si="303"/>
        <v>3.9007092198581561</v>
      </c>
      <c r="AC3900" s="35">
        <f t="shared" si="304"/>
        <v>5.212765957446809</v>
      </c>
      <c r="AD3900" s="6">
        <f>IFERROR(VLOOKUP(E3900,marginal!$A$2:$E$4826,4,FALSE),0)</f>
        <v>4371.6807692307702</v>
      </c>
    </row>
    <row r="3901" spans="1:30" x14ac:dyDescent="0.2">
      <c r="A3901" s="27" t="s">
        <v>6907</v>
      </c>
      <c r="B3901" s="6" t="s">
        <v>6916</v>
      </c>
      <c r="C3901" s="6" t="s">
        <v>6912</v>
      </c>
      <c r="D3901" s="2">
        <v>176158</v>
      </c>
      <c r="E3901" s="2">
        <v>176421</v>
      </c>
      <c r="F3901" s="3" t="s">
        <v>2559</v>
      </c>
      <c r="G3901" s="2">
        <v>176430</v>
      </c>
      <c r="H3901" s="3" t="s">
        <v>4712</v>
      </c>
      <c r="I3901" s="18">
        <v>45317</v>
      </c>
      <c r="J3901" s="28">
        <v>1328212108</v>
      </c>
      <c r="K3901" s="18">
        <v>45322</v>
      </c>
      <c r="L3901" s="18">
        <v>45322</v>
      </c>
      <c r="M3901" s="30">
        <v>1</v>
      </c>
      <c r="N3901" s="30">
        <v>6</v>
      </c>
      <c r="O3901" s="7">
        <v>10000</v>
      </c>
      <c r="P3901" s="30">
        <v>115</v>
      </c>
      <c r="Q3901" s="22">
        <v>3.97705569269148E-2</v>
      </c>
      <c r="R3901" s="11">
        <v>5000</v>
      </c>
      <c r="S3901" s="2">
        <v>147</v>
      </c>
      <c r="T3901" s="11">
        <v>1303.3399999999999</v>
      </c>
      <c r="U3901" s="17" t="s">
        <v>6286</v>
      </c>
      <c r="V3901" s="21">
        <v>1</v>
      </c>
      <c r="W3901" s="9">
        <v>5000</v>
      </c>
      <c r="X3901" s="22">
        <f t="shared" si="300"/>
        <v>0</v>
      </c>
      <c r="Y3901" s="29">
        <v>1303.3399999999999</v>
      </c>
      <c r="Z3901" s="34">
        <f t="shared" si="301"/>
        <v>136000</v>
      </c>
      <c r="AA3901" s="34">
        <f t="shared" si="302"/>
        <v>3.6764705882352942E-2</v>
      </c>
      <c r="AB3901" s="35">
        <f t="shared" si="303"/>
        <v>4.2279411764705888</v>
      </c>
      <c r="AC3901" s="35">
        <f t="shared" si="304"/>
        <v>5.4044117647058822</v>
      </c>
      <c r="AD3901" s="6">
        <f>IFERROR(VLOOKUP(E3901,marginal!$A$2:$E$4826,4,FALSE),0)</f>
        <v>4371.6807692307702</v>
      </c>
    </row>
    <row r="3902" spans="1:30" x14ac:dyDescent="0.2">
      <c r="A3902" s="27" t="s">
        <v>6907</v>
      </c>
      <c r="B3902" s="6" t="s">
        <v>6914</v>
      </c>
      <c r="C3902" s="6" t="s">
        <v>6909</v>
      </c>
      <c r="D3902" s="2">
        <v>176245</v>
      </c>
      <c r="E3902" s="2">
        <v>176563</v>
      </c>
      <c r="F3902" s="3" t="s">
        <v>3891</v>
      </c>
      <c r="G3902" s="2">
        <v>176585</v>
      </c>
      <c r="H3902" s="3" t="s">
        <v>4713</v>
      </c>
      <c r="I3902" s="18">
        <v>45318</v>
      </c>
      <c r="J3902" s="28">
        <v>1328827011</v>
      </c>
      <c r="K3902" s="18">
        <v>45322</v>
      </c>
      <c r="L3902" s="18">
        <v>45322</v>
      </c>
      <c r="M3902" s="30">
        <v>1</v>
      </c>
      <c r="N3902" s="30">
        <v>8</v>
      </c>
      <c r="O3902" s="7">
        <v>5000</v>
      </c>
      <c r="P3902" s="30">
        <v>147</v>
      </c>
      <c r="Q3902" s="22">
        <v>5.8283715876113994E-2</v>
      </c>
      <c r="R3902" s="11">
        <v>5000</v>
      </c>
      <c r="S3902" s="2">
        <v>137</v>
      </c>
      <c r="T3902" s="11">
        <v>1206.8599999999999</v>
      </c>
      <c r="U3902" s="17" t="s">
        <v>6286</v>
      </c>
      <c r="V3902" s="21">
        <v>1</v>
      </c>
      <c r="W3902" s="9">
        <v>5000</v>
      </c>
      <c r="X3902" s="22">
        <f t="shared" si="300"/>
        <v>0</v>
      </c>
      <c r="Y3902" s="29">
        <v>1206.8599999999999</v>
      </c>
      <c r="Z3902" s="34">
        <f t="shared" si="301"/>
        <v>288000</v>
      </c>
      <c r="AA3902" s="34">
        <f t="shared" si="302"/>
        <v>1.7361111111111112E-2</v>
      </c>
      <c r="AB3902" s="35">
        <f t="shared" si="303"/>
        <v>2.5520833333333335</v>
      </c>
      <c r="AC3902" s="35">
        <f t="shared" si="304"/>
        <v>2.3784722222222223</v>
      </c>
      <c r="AD3902" s="6">
        <f>IFERROR(VLOOKUP(E3902,marginal!$A$2:$E$4826,4,FALSE),0)</f>
        <v>9488.7876923076892</v>
      </c>
    </row>
    <row r="3903" spans="1:30" x14ac:dyDescent="0.2">
      <c r="A3903" s="27" t="s">
        <v>6907</v>
      </c>
      <c r="B3903" s="6" t="s">
        <v>6914</v>
      </c>
      <c r="C3903" s="6" t="s">
        <v>6909</v>
      </c>
      <c r="D3903" s="2">
        <v>175851</v>
      </c>
      <c r="E3903" s="2">
        <v>176563</v>
      </c>
      <c r="F3903" s="3" t="s">
        <v>3891</v>
      </c>
      <c r="G3903" s="2">
        <v>176586</v>
      </c>
      <c r="H3903" s="3" t="s">
        <v>4714</v>
      </c>
      <c r="I3903" s="18">
        <v>45322</v>
      </c>
      <c r="J3903" s="28">
        <v>1325887178</v>
      </c>
      <c r="K3903" s="18">
        <v>45322</v>
      </c>
      <c r="L3903" s="18">
        <v>45322</v>
      </c>
      <c r="M3903" s="30">
        <v>1</v>
      </c>
      <c r="N3903" s="30">
        <v>5</v>
      </c>
      <c r="O3903" s="7">
        <v>10000</v>
      </c>
      <c r="P3903" s="30">
        <v>110</v>
      </c>
      <c r="Q3903" s="22">
        <v>3.3741050530766099E-2</v>
      </c>
      <c r="R3903" s="11">
        <v>5000</v>
      </c>
      <c r="S3903" s="2">
        <v>147</v>
      </c>
      <c r="T3903" s="11">
        <v>1303.3399999999999</v>
      </c>
      <c r="U3903" s="17" t="s">
        <v>6286</v>
      </c>
      <c r="V3903" s="21">
        <v>1</v>
      </c>
      <c r="W3903" s="9">
        <v>5000</v>
      </c>
      <c r="X3903" s="22">
        <f t="shared" si="300"/>
        <v>0</v>
      </c>
      <c r="Y3903" s="29">
        <v>1303.3399999999999</v>
      </c>
      <c r="Z3903" s="34">
        <f t="shared" si="301"/>
        <v>141000</v>
      </c>
      <c r="AA3903" s="34">
        <f t="shared" si="302"/>
        <v>3.5460992907801421E-2</v>
      </c>
      <c r="AB3903" s="35">
        <f t="shared" si="303"/>
        <v>3.9007092198581561</v>
      </c>
      <c r="AC3903" s="35">
        <f t="shared" si="304"/>
        <v>5.212765957446809</v>
      </c>
      <c r="AD3903" s="6">
        <f>IFERROR(VLOOKUP(E3903,marginal!$A$2:$E$4826,4,FALSE),0)</f>
        <v>9488.7876923076892</v>
      </c>
    </row>
    <row r="3904" spans="1:30" x14ac:dyDescent="0.2">
      <c r="A3904" s="27" t="s">
        <v>6907</v>
      </c>
      <c r="B3904" s="6" t="s">
        <v>6920</v>
      </c>
      <c r="C3904" s="6" t="s">
        <v>6912</v>
      </c>
      <c r="D3904" s="2">
        <v>176388</v>
      </c>
      <c r="E3904" s="2">
        <v>176417</v>
      </c>
      <c r="F3904" s="3" t="s">
        <v>4715</v>
      </c>
      <c r="G3904" s="2">
        <v>176442</v>
      </c>
      <c r="H3904" s="3" t="s">
        <v>4716</v>
      </c>
      <c r="I3904" s="18">
        <v>45321</v>
      </c>
      <c r="J3904" s="28">
        <v>1330376888</v>
      </c>
      <c r="K3904" s="18">
        <v>45322</v>
      </c>
      <c r="L3904" s="18">
        <v>45322</v>
      </c>
      <c r="M3904" s="30">
        <v>1</v>
      </c>
      <c r="N3904" s="30">
        <v>3</v>
      </c>
      <c r="O3904" s="7">
        <v>10000</v>
      </c>
      <c r="P3904" s="30">
        <v>110</v>
      </c>
      <c r="Q3904" s="22">
        <v>3.3220596517330399E-2</v>
      </c>
      <c r="R3904" s="11">
        <v>10000</v>
      </c>
      <c r="S3904" s="2">
        <v>147</v>
      </c>
      <c r="T3904" s="11">
        <v>2606.85</v>
      </c>
      <c r="U3904" s="17" t="s">
        <v>6286</v>
      </c>
      <c r="V3904" s="21">
        <v>1</v>
      </c>
      <c r="W3904" s="9">
        <v>10000</v>
      </c>
      <c r="X3904" s="22">
        <f t="shared" si="300"/>
        <v>0</v>
      </c>
      <c r="Y3904" s="29">
        <v>2606.85</v>
      </c>
      <c r="Z3904" s="34">
        <f t="shared" si="301"/>
        <v>74000</v>
      </c>
      <c r="AA3904" s="34">
        <f t="shared" si="302"/>
        <v>0.13513513513513514</v>
      </c>
      <c r="AB3904" s="35">
        <f t="shared" si="303"/>
        <v>14.864864864864865</v>
      </c>
      <c r="AC3904" s="35">
        <f t="shared" si="304"/>
        <v>19.864864864864867</v>
      </c>
      <c r="AD3904" s="6">
        <f>IFERROR(VLOOKUP(E3904,marginal!$A$2:$E$4826,4,FALSE),0)</f>
        <v>3070.2249999999999</v>
      </c>
    </row>
    <row r="3905" spans="1:30" x14ac:dyDescent="0.2">
      <c r="A3905" s="27" t="s">
        <v>6907</v>
      </c>
      <c r="B3905" s="6" t="s">
        <v>6920</v>
      </c>
      <c r="C3905" s="6" t="s">
        <v>6912</v>
      </c>
      <c r="D3905" s="2">
        <v>176387</v>
      </c>
      <c r="E3905" s="2">
        <v>176417</v>
      </c>
      <c r="F3905" s="3" t="s">
        <v>4715</v>
      </c>
      <c r="G3905" s="2">
        <v>176449</v>
      </c>
      <c r="H3905" s="3" t="s">
        <v>4717</v>
      </c>
      <c r="I3905" s="18">
        <v>45321</v>
      </c>
      <c r="J3905" s="28">
        <v>1330358619</v>
      </c>
      <c r="K3905" s="18">
        <v>45322</v>
      </c>
      <c r="L3905" s="18">
        <v>45322</v>
      </c>
      <c r="M3905" s="30">
        <v>1</v>
      </c>
      <c r="N3905" s="30">
        <v>4</v>
      </c>
      <c r="O3905" s="7">
        <v>10000</v>
      </c>
      <c r="P3905" s="30">
        <v>110</v>
      </c>
      <c r="Q3905" s="22">
        <v>3.11605023919212E-2</v>
      </c>
      <c r="R3905" s="11">
        <v>5000</v>
      </c>
      <c r="S3905" s="2">
        <v>147</v>
      </c>
      <c r="T3905" s="11">
        <v>1303.3399999999999</v>
      </c>
      <c r="U3905" s="17" t="s">
        <v>6286</v>
      </c>
      <c r="V3905" s="21">
        <v>1</v>
      </c>
      <c r="W3905" s="9">
        <v>5000</v>
      </c>
      <c r="X3905" s="22">
        <f t="shared" si="300"/>
        <v>0</v>
      </c>
      <c r="Y3905" s="29">
        <v>1303.3399999999999</v>
      </c>
      <c r="Z3905" s="34">
        <f t="shared" si="301"/>
        <v>138000</v>
      </c>
      <c r="AA3905" s="34">
        <f t="shared" si="302"/>
        <v>3.6231884057971016E-2</v>
      </c>
      <c r="AB3905" s="35">
        <f t="shared" si="303"/>
        <v>3.9855072463768115</v>
      </c>
      <c r="AC3905" s="35">
        <f t="shared" si="304"/>
        <v>5.3260869565217392</v>
      </c>
      <c r="AD3905" s="6">
        <f>IFERROR(VLOOKUP(E3905,marginal!$A$2:$E$4826,4,FALSE),0)</f>
        <v>3070.2249999999999</v>
      </c>
    </row>
    <row r="3906" spans="1:30" x14ac:dyDescent="0.2">
      <c r="A3906" s="27" t="s">
        <v>6907</v>
      </c>
      <c r="B3906" s="6" t="s">
        <v>6911</v>
      </c>
      <c r="C3906" s="6" t="s">
        <v>6912</v>
      </c>
      <c r="D3906" s="2">
        <v>176056</v>
      </c>
      <c r="E3906" s="2">
        <v>176552</v>
      </c>
      <c r="F3906" s="3" t="s">
        <v>4718</v>
      </c>
      <c r="G3906" s="2">
        <v>176553</v>
      </c>
      <c r="H3906" s="3" t="s">
        <v>4719</v>
      </c>
      <c r="I3906" s="18">
        <v>45321</v>
      </c>
      <c r="J3906" s="28">
        <v>1327380881</v>
      </c>
      <c r="K3906" s="18">
        <v>45322</v>
      </c>
      <c r="L3906" s="18">
        <v>45322</v>
      </c>
      <c r="M3906" s="30">
        <v>1</v>
      </c>
      <c r="N3906" s="30">
        <v>7</v>
      </c>
      <c r="O3906" s="7">
        <v>10000</v>
      </c>
      <c r="P3906" s="30">
        <v>127</v>
      </c>
      <c r="Q3906" s="22">
        <v>5.24391097594855E-2</v>
      </c>
      <c r="R3906" s="11">
        <v>10000</v>
      </c>
      <c r="S3906" s="2">
        <v>75</v>
      </c>
      <c r="T3906" s="11">
        <v>1282.69</v>
      </c>
      <c r="U3906" s="17" t="s">
        <v>6286</v>
      </c>
      <c r="V3906" s="21">
        <v>1</v>
      </c>
      <c r="W3906" s="9">
        <v>10000</v>
      </c>
      <c r="X3906" s="22">
        <f t="shared" si="300"/>
        <v>0</v>
      </c>
      <c r="Y3906" s="29">
        <v>1282.69</v>
      </c>
      <c r="Z3906" s="34">
        <f t="shared" si="301"/>
        <v>158000</v>
      </c>
      <c r="AA3906" s="34">
        <f t="shared" si="302"/>
        <v>6.3291139240506333E-2</v>
      </c>
      <c r="AB3906" s="35">
        <f t="shared" si="303"/>
        <v>8.037974683544304</v>
      </c>
      <c r="AC3906" s="35">
        <f t="shared" si="304"/>
        <v>4.7468354430379751</v>
      </c>
      <c r="AD3906" s="6">
        <f>IFERROR(VLOOKUP(E3906,marginal!$A$2:$E$4826,4,FALSE),0)</f>
        <v>1707.4581538461521</v>
      </c>
    </row>
    <row r="3907" spans="1:30" x14ac:dyDescent="0.2">
      <c r="A3907" s="27" t="s">
        <v>6907</v>
      </c>
      <c r="B3907" s="6" t="s">
        <v>6911</v>
      </c>
      <c r="C3907" s="6" t="s">
        <v>6912</v>
      </c>
      <c r="D3907" s="2">
        <v>176055</v>
      </c>
      <c r="E3907" s="2">
        <v>176552</v>
      </c>
      <c r="F3907" s="3" t="s">
        <v>4718</v>
      </c>
      <c r="G3907" s="2">
        <v>176554</v>
      </c>
      <c r="H3907" s="3" t="s">
        <v>4720</v>
      </c>
      <c r="I3907" s="18">
        <v>45321</v>
      </c>
      <c r="J3907" s="28">
        <v>1327380857</v>
      </c>
      <c r="K3907" s="18">
        <v>45322</v>
      </c>
      <c r="L3907" s="18">
        <v>45322</v>
      </c>
      <c r="M3907" s="30">
        <v>1</v>
      </c>
      <c r="N3907" s="30">
        <v>4</v>
      </c>
      <c r="O3907" s="7">
        <v>15000</v>
      </c>
      <c r="P3907" s="30">
        <v>110</v>
      </c>
      <c r="Q3907" s="22">
        <v>3.11605023919212E-2</v>
      </c>
      <c r="R3907" s="11">
        <v>15000</v>
      </c>
      <c r="S3907" s="2">
        <v>75</v>
      </c>
      <c r="T3907" s="11">
        <v>1924.13</v>
      </c>
      <c r="U3907" s="17" t="s">
        <v>6286</v>
      </c>
      <c r="V3907" s="21">
        <v>1</v>
      </c>
      <c r="W3907" s="9">
        <v>15000</v>
      </c>
      <c r="X3907" s="22">
        <f t="shared" ref="X3907:X3945" si="305">W3907/R3907-1</f>
        <v>0</v>
      </c>
      <c r="Y3907" s="29">
        <v>1924.13</v>
      </c>
      <c r="Z3907" s="34">
        <f t="shared" ref="Z3907:Z3970" si="306">SUMIFS($R:$R,$L:$L,$L3907,$N:$N,$N3907)</f>
        <v>138000</v>
      </c>
      <c r="AA3907" s="34">
        <f t="shared" ref="AA3907:AA3970" si="307">$R3907/Z3907</f>
        <v>0.10869565217391304</v>
      </c>
      <c r="AB3907" s="35">
        <f t="shared" ref="AB3907:AB3970" si="308">AA3907*$P3907</f>
        <v>11.956521739130434</v>
      </c>
      <c r="AC3907" s="35">
        <f t="shared" ref="AC3907:AC3945" si="309">AA3907*$S3907</f>
        <v>8.1521739130434785</v>
      </c>
      <c r="AD3907" s="6">
        <f>IFERROR(VLOOKUP(E3907,marginal!$A$2:$E$4826,4,FALSE),0)</f>
        <v>1707.4581538461521</v>
      </c>
    </row>
    <row r="3908" spans="1:30" x14ac:dyDescent="0.2">
      <c r="A3908" s="27" t="s">
        <v>6907</v>
      </c>
      <c r="B3908" s="6" t="s">
        <v>6911</v>
      </c>
      <c r="C3908" s="6" t="s">
        <v>6912</v>
      </c>
      <c r="D3908" s="2">
        <v>176095</v>
      </c>
      <c r="E3908" s="2">
        <v>176552</v>
      </c>
      <c r="F3908" s="3" t="s">
        <v>4718</v>
      </c>
      <c r="G3908" s="2">
        <v>176555</v>
      </c>
      <c r="H3908" s="3" t="s">
        <v>4721</v>
      </c>
      <c r="I3908" s="18">
        <v>45316</v>
      </c>
      <c r="J3908" s="28">
        <v>1327597315</v>
      </c>
      <c r="K3908" s="18">
        <v>45322</v>
      </c>
      <c r="L3908" s="18">
        <v>45322</v>
      </c>
      <c r="M3908" s="30">
        <v>1</v>
      </c>
      <c r="N3908" s="30">
        <v>7</v>
      </c>
      <c r="O3908" s="7">
        <v>10000</v>
      </c>
      <c r="P3908" s="30">
        <v>127</v>
      </c>
      <c r="Q3908" s="22">
        <v>5.24391097594855E-2</v>
      </c>
      <c r="R3908" s="11">
        <v>10000</v>
      </c>
      <c r="S3908" s="2">
        <v>100</v>
      </c>
      <c r="T3908" s="11">
        <v>1738.06</v>
      </c>
      <c r="U3908" s="17" t="s">
        <v>6286</v>
      </c>
      <c r="V3908" s="21">
        <v>1</v>
      </c>
      <c r="W3908" s="9">
        <v>10000</v>
      </c>
      <c r="X3908" s="22">
        <f t="shared" si="305"/>
        <v>0</v>
      </c>
      <c r="Y3908" s="29">
        <v>1738.06</v>
      </c>
      <c r="Z3908" s="34">
        <f t="shared" si="306"/>
        <v>158000</v>
      </c>
      <c r="AA3908" s="34">
        <f t="shared" si="307"/>
        <v>6.3291139240506333E-2</v>
      </c>
      <c r="AB3908" s="35">
        <f t="shared" si="308"/>
        <v>8.037974683544304</v>
      </c>
      <c r="AC3908" s="35">
        <f t="shared" si="309"/>
        <v>6.3291139240506329</v>
      </c>
      <c r="AD3908" s="6">
        <f>IFERROR(VLOOKUP(E3908,marginal!$A$2:$E$4826,4,FALSE),0)</f>
        <v>1707.4581538461521</v>
      </c>
    </row>
    <row r="3909" spans="1:30" x14ac:dyDescent="0.2">
      <c r="A3909" s="27" t="s">
        <v>6907</v>
      </c>
      <c r="B3909" s="6" t="s">
        <v>6911</v>
      </c>
      <c r="C3909" s="6" t="s">
        <v>6912</v>
      </c>
      <c r="D3909" s="2">
        <v>176094</v>
      </c>
      <c r="E3909" s="2">
        <v>176552</v>
      </c>
      <c r="F3909" s="3" t="s">
        <v>4718</v>
      </c>
      <c r="G3909" s="2">
        <v>176557</v>
      </c>
      <c r="H3909" s="3" t="s">
        <v>4722</v>
      </c>
      <c r="I3909" s="18">
        <v>45316</v>
      </c>
      <c r="J3909" s="28">
        <v>1327597263</v>
      </c>
      <c r="K3909" s="18">
        <v>45322</v>
      </c>
      <c r="L3909" s="18">
        <v>45322</v>
      </c>
      <c r="M3909" s="30">
        <v>1</v>
      </c>
      <c r="N3909" s="30">
        <v>3</v>
      </c>
      <c r="O3909" s="7">
        <v>5000</v>
      </c>
      <c r="P3909" s="30">
        <v>127</v>
      </c>
      <c r="Q3909" s="22">
        <v>3.3220596517330447E-2</v>
      </c>
      <c r="R3909" s="11">
        <v>7000</v>
      </c>
      <c r="S3909" s="2">
        <v>127</v>
      </c>
      <c r="T3909" s="11">
        <v>1565.56</v>
      </c>
      <c r="U3909" s="17" t="s">
        <v>6286</v>
      </c>
      <c r="V3909" s="21">
        <v>1</v>
      </c>
      <c r="W3909" s="9">
        <v>7000</v>
      </c>
      <c r="X3909" s="22">
        <f t="shared" si="305"/>
        <v>0</v>
      </c>
      <c r="Y3909" s="29">
        <v>1565.56</v>
      </c>
      <c r="Z3909" s="34">
        <f t="shared" si="306"/>
        <v>74000</v>
      </c>
      <c r="AA3909" s="34">
        <f t="shared" si="307"/>
        <v>9.45945945945946E-2</v>
      </c>
      <c r="AB3909" s="35">
        <f t="shared" si="308"/>
        <v>12.013513513513514</v>
      </c>
      <c r="AC3909" s="35">
        <f t="shared" si="309"/>
        <v>12.013513513513514</v>
      </c>
      <c r="AD3909" s="6">
        <f>IFERROR(VLOOKUP(E3909,marginal!$A$2:$E$4826,4,FALSE),0)</f>
        <v>1707.4581538461521</v>
      </c>
    </row>
    <row r="3910" spans="1:30" x14ac:dyDescent="0.2">
      <c r="A3910" s="27" t="s">
        <v>6907</v>
      </c>
      <c r="B3910" s="6" t="s">
        <v>6911</v>
      </c>
      <c r="C3910" s="6" t="s">
        <v>6912</v>
      </c>
      <c r="D3910" s="2">
        <v>176324</v>
      </c>
      <c r="E3910" s="2">
        <v>176552</v>
      </c>
      <c r="F3910" s="3" t="s">
        <v>4718</v>
      </c>
      <c r="G3910" s="2">
        <v>176559</v>
      </c>
      <c r="H3910" s="3" t="s">
        <v>4723</v>
      </c>
      <c r="I3910" s="18">
        <v>45320</v>
      </c>
      <c r="J3910" s="28">
        <v>1329800272</v>
      </c>
      <c r="K3910" s="18">
        <v>45322</v>
      </c>
      <c r="L3910" s="18">
        <v>45322</v>
      </c>
      <c r="M3910" s="30">
        <v>1</v>
      </c>
      <c r="N3910" s="30">
        <v>5</v>
      </c>
      <c r="O3910" s="7">
        <v>10000</v>
      </c>
      <c r="P3910" s="30">
        <v>110</v>
      </c>
      <c r="Q3910" s="22">
        <v>3.3741050530766099E-2</v>
      </c>
      <c r="R3910" s="11">
        <v>6000</v>
      </c>
      <c r="S3910" s="2">
        <v>75</v>
      </c>
      <c r="T3910" s="11">
        <v>772.49</v>
      </c>
      <c r="U3910" s="17" t="s">
        <v>6286</v>
      </c>
      <c r="V3910" s="21">
        <v>1</v>
      </c>
      <c r="W3910" s="9">
        <v>6000</v>
      </c>
      <c r="X3910" s="22">
        <f t="shared" si="305"/>
        <v>0</v>
      </c>
      <c r="Y3910" s="29">
        <v>772.49</v>
      </c>
      <c r="Z3910" s="34">
        <f t="shared" si="306"/>
        <v>141000</v>
      </c>
      <c r="AA3910" s="34">
        <f t="shared" si="307"/>
        <v>4.2553191489361701E-2</v>
      </c>
      <c r="AB3910" s="35">
        <f t="shared" si="308"/>
        <v>4.6808510638297873</v>
      </c>
      <c r="AC3910" s="35">
        <f t="shared" si="309"/>
        <v>3.1914893617021276</v>
      </c>
      <c r="AD3910" s="6">
        <f>IFERROR(VLOOKUP(E3910,marginal!$A$2:$E$4826,4,FALSE),0)</f>
        <v>1707.4581538461521</v>
      </c>
    </row>
    <row r="3911" spans="1:30" x14ac:dyDescent="0.2">
      <c r="A3911" s="27" t="s">
        <v>6907</v>
      </c>
      <c r="B3911" s="6" t="s">
        <v>6911</v>
      </c>
      <c r="C3911" s="6" t="s">
        <v>6912</v>
      </c>
      <c r="D3911" s="2">
        <v>176326</v>
      </c>
      <c r="E3911" s="2">
        <v>176552</v>
      </c>
      <c r="F3911" s="3" t="s">
        <v>4718</v>
      </c>
      <c r="G3911" s="2">
        <v>176560</v>
      </c>
      <c r="H3911" s="3" t="s">
        <v>4724</v>
      </c>
      <c r="I3911" s="18">
        <v>45320</v>
      </c>
      <c r="J3911" s="28">
        <v>1329810727</v>
      </c>
      <c r="K3911" s="18">
        <v>45322</v>
      </c>
      <c r="L3911" s="18">
        <v>45322</v>
      </c>
      <c r="M3911" s="30">
        <v>1</v>
      </c>
      <c r="N3911" s="30">
        <v>6</v>
      </c>
      <c r="O3911" s="7">
        <v>10000</v>
      </c>
      <c r="P3911" s="30">
        <v>115</v>
      </c>
      <c r="Q3911" s="22">
        <v>3.97705569269148E-2</v>
      </c>
      <c r="R3911" s="11">
        <v>6000</v>
      </c>
      <c r="S3911" s="2">
        <v>75</v>
      </c>
      <c r="T3911" s="11">
        <v>772.49</v>
      </c>
      <c r="U3911" s="17" t="s">
        <v>6286</v>
      </c>
      <c r="V3911" s="21">
        <v>1</v>
      </c>
      <c r="W3911" s="9">
        <v>6000</v>
      </c>
      <c r="X3911" s="22">
        <f t="shared" si="305"/>
        <v>0</v>
      </c>
      <c r="Y3911" s="29">
        <v>772.49</v>
      </c>
      <c r="Z3911" s="34">
        <f t="shared" si="306"/>
        <v>136000</v>
      </c>
      <c r="AA3911" s="34">
        <f t="shared" si="307"/>
        <v>4.4117647058823532E-2</v>
      </c>
      <c r="AB3911" s="35">
        <f t="shared" si="308"/>
        <v>5.0735294117647065</v>
      </c>
      <c r="AC3911" s="35">
        <f t="shared" si="309"/>
        <v>3.3088235294117649</v>
      </c>
      <c r="AD3911" s="6">
        <f>IFERROR(VLOOKUP(E3911,marginal!$A$2:$E$4826,4,FALSE),0)</f>
        <v>1707.4581538461521</v>
      </c>
    </row>
    <row r="3912" spans="1:30" x14ac:dyDescent="0.2">
      <c r="A3912" s="27" t="s">
        <v>6907</v>
      </c>
      <c r="B3912" s="6" t="s">
        <v>6925</v>
      </c>
      <c r="C3912" s="6" t="s">
        <v>6912</v>
      </c>
      <c r="D3912" s="2">
        <v>176431</v>
      </c>
      <c r="E3912" s="2">
        <v>176587</v>
      </c>
      <c r="F3912" s="3" t="s">
        <v>3774</v>
      </c>
      <c r="G3912" s="2">
        <v>176596</v>
      </c>
      <c r="H3912" s="3" t="s">
        <v>4725</v>
      </c>
      <c r="I3912" s="18">
        <v>45321</v>
      </c>
      <c r="J3912" s="28">
        <v>1330523998</v>
      </c>
      <c r="K3912" s="18">
        <v>45322</v>
      </c>
      <c r="L3912" s="18">
        <v>45322</v>
      </c>
      <c r="M3912" s="30">
        <v>1</v>
      </c>
      <c r="N3912" s="30">
        <v>10</v>
      </c>
      <c r="O3912" s="7">
        <v>5000</v>
      </c>
      <c r="P3912" s="30">
        <v>147</v>
      </c>
      <c r="Q3912" s="22">
        <v>0.11226939921536</v>
      </c>
      <c r="R3912" s="11">
        <v>7000</v>
      </c>
      <c r="S3912" s="2">
        <v>142</v>
      </c>
      <c r="T3912" s="11">
        <v>1758.65</v>
      </c>
      <c r="U3912" s="17" t="s">
        <v>6286</v>
      </c>
      <c r="V3912" s="21">
        <v>1</v>
      </c>
      <c r="W3912" s="9">
        <v>7000</v>
      </c>
      <c r="X3912" s="22">
        <f t="shared" si="305"/>
        <v>0</v>
      </c>
      <c r="Y3912" s="29">
        <v>1758.65</v>
      </c>
      <c r="Z3912" s="34">
        <f t="shared" si="306"/>
        <v>289000</v>
      </c>
      <c r="AA3912" s="34">
        <f t="shared" si="307"/>
        <v>2.4221453287197232E-2</v>
      </c>
      <c r="AB3912" s="35">
        <f t="shared" si="308"/>
        <v>3.5605536332179932</v>
      </c>
      <c r="AC3912" s="35">
        <f t="shared" si="309"/>
        <v>3.4394463667820068</v>
      </c>
      <c r="AD3912" s="6">
        <f>IFERROR(VLOOKUP(E3912,marginal!$A$2:$E$4826,4,FALSE),0)</f>
        <v>2043.9884615384599</v>
      </c>
    </row>
    <row r="3913" spans="1:30" x14ac:dyDescent="0.2">
      <c r="A3913" s="27" t="s">
        <v>6907</v>
      </c>
      <c r="B3913" s="6" t="s">
        <v>6925</v>
      </c>
      <c r="C3913" s="6" t="s">
        <v>6912</v>
      </c>
      <c r="D3913" s="2">
        <v>176318</v>
      </c>
      <c r="E3913" s="2">
        <v>176587</v>
      </c>
      <c r="F3913" s="3" t="s">
        <v>3774</v>
      </c>
      <c r="G3913" s="2">
        <v>176597</v>
      </c>
      <c r="H3913" s="3" t="s">
        <v>4726</v>
      </c>
      <c r="I3913" s="18">
        <v>45320</v>
      </c>
      <c r="J3913" s="28">
        <v>1329759005</v>
      </c>
      <c r="K3913" s="18">
        <v>45322</v>
      </c>
      <c r="L3913" s="18">
        <v>45322</v>
      </c>
      <c r="M3913" s="30">
        <v>1</v>
      </c>
      <c r="N3913" s="30">
        <v>8</v>
      </c>
      <c r="O3913" s="7">
        <v>10000</v>
      </c>
      <c r="P3913" s="30">
        <v>132</v>
      </c>
      <c r="Q3913" s="22">
        <v>5.8283715876113903E-2</v>
      </c>
      <c r="R3913" s="11">
        <v>7000</v>
      </c>
      <c r="S3913" s="2">
        <v>142</v>
      </c>
      <c r="T3913" s="11">
        <v>1758.65</v>
      </c>
      <c r="U3913" s="17" t="s">
        <v>6286</v>
      </c>
      <c r="V3913" s="21">
        <v>1</v>
      </c>
      <c r="W3913" s="9">
        <v>7000</v>
      </c>
      <c r="X3913" s="22">
        <f t="shared" si="305"/>
        <v>0</v>
      </c>
      <c r="Y3913" s="29">
        <v>1758.65</v>
      </c>
      <c r="Z3913" s="34">
        <f t="shared" si="306"/>
        <v>288000</v>
      </c>
      <c r="AA3913" s="34">
        <f t="shared" si="307"/>
        <v>2.4305555555555556E-2</v>
      </c>
      <c r="AB3913" s="35">
        <f t="shared" si="308"/>
        <v>3.2083333333333335</v>
      </c>
      <c r="AC3913" s="35">
        <f t="shared" si="309"/>
        <v>3.4513888888888888</v>
      </c>
      <c r="AD3913" s="6">
        <f>IFERROR(VLOOKUP(E3913,marginal!$A$2:$E$4826,4,FALSE),0)</f>
        <v>2043.9884615384599</v>
      </c>
    </row>
    <row r="3914" spans="1:30" x14ac:dyDescent="0.2">
      <c r="A3914" s="27" t="s">
        <v>6907</v>
      </c>
      <c r="B3914" s="6" t="s">
        <v>6914</v>
      </c>
      <c r="C3914" s="6" t="s">
        <v>6909</v>
      </c>
      <c r="D3914" s="2">
        <v>176479</v>
      </c>
      <c r="E3914" s="2">
        <v>176633</v>
      </c>
      <c r="F3914" s="3" t="s">
        <v>2729</v>
      </c>
      <c r="G3914" s="2">
        <v>176639</v>
      </c>
      <c r="H3914" s="3" t="s">
        <v>4727</v>
      </c>
      <c r="I3914" s="18">
        <v>45321</v>
      </c>
      <c r="J3914" s="28">
        <v>1330754052</v>
      </c>
      <c r="K3914" s="18">
        <v>45322</v>
      </c>
      <c r="L3914" s="18">
        <v>45322</v>
      </c>
      <c r="M3914" s="30">
        <v>1</v>
      </c>
      <c r="N3914" s="30">
        <v>10</v>
      </c>
      <c r="O3914" s="7">
        <v>5000</v>
      </c>
      <c r="P3914" s="30">
        <v>147</v>
      </c>
      <c r="Q3914" s="22">
        <v>0.11226939921535857</v>
      </c>
      <c r="R3914" s="11">
        <v>5000</v>
      </c>
      <c r="S3914" s="2">
        <v>147</v>
      </c>
      <c r="T3914" s="11">
        <v>1303.3399999999999</v>
      </c>
      <c r="U3914" s="17" t="s">
        <v>6286</v>
      </c>
      <c r="V3914" s="21">
        <v>1</v>
      </c>
      <c r="W3914" s="9">
        <v>5000</v>
      </c>
      <c r="X3914" s="22">
        <f t="shared" si="305"/>
        <v>0</v>
      </c>
      <c r="Y3914" s="29">
        <v>1303.3399999999999</v>
      </c>
      <c r="Z3914" s="34">
        <f t="shared" si="306"/>
        <v>289000</v>
      </c>
      <c r="AA3914" s="34">
        <f t="shared" si="307"/>
        <v>1.7301038062283738E-2</v>
      </c>
      <c r="AB3914" s="35">
        <f t="shared" si="308"/>
        <v>2.5432525951557095</v>
      </c>
      <c r="AC3914" s="35">
        <f t="shared" si="309"/>
        <v>2.5432525951557095</v>
      </c>
      <c r="AD3914" s="6">
        <f>IFERROR(VLOOKUP(E3914,marginal!$A$2:$E$4826,4,FALSE),0)</f>
        <v>10943.4799999999</v>
      </c>
    </row>
    <row r="3915" spans="1:30" x14ac:dyDescent="0.2">
      <c r="A3915" s="27" t="s">
        <v>6907</v>
      </c>
      <c r="B3915" s="6" t="s">
        <v>6914</v>
      </c>
      <c r="C3915" s="6" t="s">
        <v>6909</v>
      </c>
      <c r="D3915" s="2">
        <v>175563</v>
      </c>
      <c r="E3915" s="2">
        <v>176457</v>
      </c>
      <c r="F3915" s="3" t="s">
        <v>4728</v>
      </c>
      <c r="G3915" s="2">
        <v>176458</v>
      </c>
      <c r="H3915" s="3" t="s">
        <v>4729</v>
      </c>
      <c r="I3915" s="18">
        <v>45316</v>
      </c>
      <c r="J3915" s="28">
        <v>1323090378</v>
      </c>
      <c r="K3915" s="18">
        <v>45322</v>
      </c>
      <c r="L3915" s="18">
        <v>45322</v>
      </c>
      <c r="M3915" s="30">
        <v>1</v>
      </c>
      <c r="N3915" s="30">
        <v>9</v>
      </c>
      <c r="O3915" s="7">
        <v>10000</v>
      </c>
      <c r="P3915" s="30">
        <v>147</v>
      </c>
      <c r="Q3915" s="22">
        <v>7.9000519063170294E-2</v>
      </c>
      <c r="R3915" s="11">
        <v>5000</v>
      </c>
      <c r="S3915" s="2">
        <v>147</v>
      </c>
      <c r="T3915" s="11">
        <v>1303.3399999999999</v>
      </c>
      <c r="U3915" s="17" t="s">
        <v>6286</v>
      </c>
      <c r="V3915" s="21">
        <v>1</v>
      </c>
      <c r="W3915" s="9">
        <v>5000</v>
      </c>
      <c r="X3915" s="22">
        <f t="shared" si="305"/>
        <v>0</v>
      </c>
      <c r="Y3915" s="29">
        <v>1303.3399999999999</v>
      </c>
      <c r="Z3915" s="34">
        <f t="shared" si="306"/>
        <v>349000</v>
      </c>
      <c r="AA3915" s="34">
        <f t="shared" si="307"/>
        <v>1.4326647564469915E-2</v>
      </c>
      <c r="AB3915" s="35">
        <f t="shared" si="308"/>
        <v>2.1060171919770774</v>
      </c>
      <c r="AC3915" s="35">
        <f t="shared" si="309"/>
        <v>2.1060171919770774</v>
      </c>
      <c r="AD3915" s="6">
        <f>IFERROR(VLOOKUP(E3915,marginal!$A$2:$E$4826,4,FALSE),0)</f>
        <v>2263.5307692307701</v>
      </c>
    </row>
    <row r="3916" spans="1:30" x14ac:dyDescent="0.2">
      <c r="A3916" s="27" t="s">
        <v>6907</v>
      </c>
      <c r="B3916" s="6" t="s">
        <v>6914</v>
      </c>
      <c r="C3916" s="6" t="s">
        <v>6909</v>
      </c>
      <c r="D3916" s="2">
        <v>176182</v>
      </c>
      <c r="E3916" s="2">
        <v>176457</v>
      </c>
      <c r="F3916" s="3" t="s">
        <v>4728</v>
      </c>
      <c r="G3916" s="2">
        <v>176461</v>
      </c>
      <c r="H3916" s="3" t="s">
        <v>4730</v>
      </c>
      <c r="I3916" s="18">
        <v>45318</v>
      </c>
      <c r="J3916" s="28">
        <v>1328279305</v>
      </c>
      <c r="K3916" s="18">
        <v>45322</v>
      </c>
      <c r="L3916" s="18">
        <v>45322</v>
      </c>
      <c r="M3916" s="30">
        <v>1</v>
      </c>
      <c r="N3916" s="30">
        <v>9</v>
      </c>
      <c r="O3916" s="7">
        <v>5000</v>
      </c>
      <c r="P3916" s="30">
        <v>147</v>
      </c>
      <c r="Q3916" s="22">
        <v>7.9000519063171556E-2</v>
      </c>
      <c r="R3916" s="11">
        <v>5000</v>
      </c>
      <c r="S3916" s="2">
        <v>147</v>
      </c>
      <c r="T3916" s="11">
        <v>1303.3399999999999</v>
      </c>
      <c r="U3916" s="17" t="s">
        <v>6286</v>
      </c>
      <c r="V3916" s="21">
        <v>1</v>
      </c>
      <c r="W3916" s="9">
        <v>5000</v>
      </c>
      <c r="X3916" s="22">
        <f t="shared" si="305"/>
        <v>0</v>
      </c>
      <c r="Y3916" s="29">
        <v>1303.3399999999999</v>
      </c>
      <c r="Z3916" s="34">
        <f t="shared" si="306"/>
        <v>349000</v>
      </c>
      <c r="AA3916" s="34">
        <f t="shared" si="307"/>
        <v>1.4326647564469915E-2</v>
      </c>
      <c r="AB3916" s="35">
        <f t="shared" si="308"/>
        <v>2.1060171919770774</v>
      </c>
      <c r="AC3916" s="35">
        <f t="shared" si="309"/>
        <v>2.1060171919770774</v>
      </c>
      <c r="AD3916" s="6">
        <f>IFERROR(VLOOKUP(E3916,marginal!$A$2:$E$4826,4,FALSE),0)</f>
        <v>2263.5307692307701</v>
      </c>
    </row>
    <row r="3917" spans="1:30" x14ac:dyDescent="0.2">
      <c r="A3917" s="27" t="s">
        <v>6907</v>
      </c>
      <c r="B3917" s="6" t="s">
        <v>6914</v>
      </c>
      <c r="C3917" s="6" t="s">
        <v>6909</v>
      </c>
      <c r="D3917" s="2">
        <v>176098</v>
      </c>
      <c r="E3917" s="2">
        <v>176457</v>
      </c>
      <c r="F3917" s="3" t="s">
        <v>4728</v>
      </c>
      <c r="G3917" s="2">
        <v>176463</v>
      </c>
      <c r="H3917" s="3" t="s">
        <v>4731</v>
      </c>
      <c r="I3917" s="18">
        <v>45318</v>
      </c>
      <c r="J3917" s="28">
        <v>1327665946</v>
      </c>
      <c r="K3917" s="18">
        <v>45322</v>
      </c>
      <c r="L3917" s="18">
        <v>45322</v>
      </c>
      <c r="M3917" s="30">
        <v>1</v>
      </c>
      <c r="N3917" s="30">
        <v>10</v>
      </c>
      <c r="O3917" s="7">
        <v>5000</v>
      </c>
      <c r="P3917" s="30">
        <v>147</v>
      </c>
      <c r="Q3917" s="22">
        <v>0.11226939921535857</v>
      </c>
      <c r="R3917" s="11">
        <v>5000</v>
      </c>
      <c r="S3917" s="2">
        <v>147</v>
      </c>
      <c r="T3917" s="11">
        <v>1303.3399999999999</v>
      </c>
      <c r="U3917" s="17" t="s">
        <v>6286</v>
      </c>
      <c r="V3917" s="21">
        <v>1</v>
      </c>
      <c r="W3917" s="9">
        <v>5000</v>
      </c>
      <c r="X3917" s="22">
        <f t="shared" si="305"/>
        <v>0</v>
      </c>
      <c r="Y3917" s="29">
        <v>1303.3399999999999</v>
      </c>
      <c r="Z3917" s="34">
        <f t="shared" si="306"/>
        <v>289000</v>
      </c>
      <c r="AA3917" s="34">
        <f t="shared" si="307"/>
        <v>1.7301038062283738E-2</v>
      </c>
      <c r="AB3917" s="35">
        <f t="shared" si="308"/>
        <v>2.5432525951557095</v>
      </c>
      <c r="AC3917" s="35">
        <f t="shared" si="309"/>
        <v>2.5432525951557095</v>
      </c>
      <c r="AD3917" s="6">
        <f>IFERROR(VLOOKUP(E3917,marginal!$A$2:$E$4826,4,FALSE),0)</f>
        <v>2263.5307692307701</v>
      </c>
    </row>
    <row r="3918" spans="1:30" x14ac:dyDescent="0.2">
      <c r="A3918" s="27" t="s">
        <v>6907</v>
      </c>
      <c r="B3918" s="6" t="s">
        <v>6914</v>
      </c>
      <c r="C3918" s="6" t="s">
        <v>6909</v>
      </c>
      <c r="D3918" s="2">
        <v>175571</v>
      </c>
      <c r="E3918" s="2">
        <v>176457</v>
      </c>
      <c r="F3918" s="3" t="s">
        <v>4728</v>
      </c>
      <c r="G3918" s="2">
        <v>176465</v>
      </c>
      <c r="H3918" s="3" t="s">
        <v>4732</v>
      </c>
      <c r="I3918" s="18">
        <v>45310</v>
      </c>
      <c r="J3918" s="28">
        <v>1323112282</v>
      </c>
      <c r="K3918" s="18">
        <v>45322</v>
      </c>
      <c r="L3918" s="18">
        <v>45322</v>
      </c>
      <c r="M3918" s="30">
        <v>1</v>
      </c>
      <c r="N3918" s="30">
        <v>6</v>
      </c>
      <c r="O3918" s="7">
        <v>10000</v>
      </c>
      <c r="P3918" s="30">
        <v>115</v>
      </c>
      <c r="Q3918" s="22">
        <v>3.97705569269148E-2</v>
      </c>
      <c r="R3918" s="11">
        <v>5000</v>
      </c>
      <c r="S3918" s="2">
        <v>147</v>
      </c>
      <c r="T3918" s="11">
        <v>1303.3399999999999</v>
      </c>
      <c r="U3918" s="17" t="s">
        <v>6286</v>
      </c>
      <c r="V3918" s="21">
        <v>1</v>
      </c>
      <c r="W3918" s="9">
        <v>5000</v>
      </c>
      <c r="X3918" s="22">
        <f t="shared" si="305"/>
        <v>0</v>
      </c>
      <c r="Y3918" s="29">
        <v>1303.3399999999999</v>
      </c>
      <c r="Z3918" s="34">
        <f t="shared" si="306"/>
        <v>136000</v>
      </c>
      <c r="AA3918" s="34">
        <f t="shared" si="307"/>
        <v>3.6764705882352942E-2</v>
      </c>
      <c r="AB3918" s="35">
        <f t="shared" si="308"/>
        <v>4.2279411764705888</v>
      </c>
      <c r="AC3918" s="35">
        <f t="shared" si="309"/>
        <v>5.4044117647058822</v>
      </c>
      <c r="AD3918" s="6">
        <f>IFERROR(VLOOKUP(E3918,marginal!$A$2:$E$4826,4,FALSE),0)</f>
        <v>2263.5307692307701</v>
      </c>
    </row>
    <row r="3919" spans="1:30" x14ac:dyDescent="0.2">
      <c r="A3919" s="27" t="s">
        <v>6907</v>
      </c>
      <c r="B3919" s="6" t="s">
        <v>6914</v>
      </c>
      <c r="C3919" s="6" t="s">
        <v>6909</v>
      </c>
      <c r="D3919" s="2">
        <v>175568</v>
      </c>
      <c r="E3919" s="2">
        <v>176457</v>
      </c>
      <c r="F3919" s="3" t="s">
        <v>4728</v>
      </c>
      <c r="G3919" s="2">
        <v>176466</v>
      </c>
      <c r="H3919" s="3" t="s">
        <v>4733</v>
      </c>
      <c r="I3919" s="18">
        <v>45316</v>
      </c>
      <c r="J3919" s="28">
        <v>1323108157</v>
      </c>
      <c r="K3919" s="18">
        <v>45322</v>
      </c>
      <c r="L3919" s="18">
        <v>45322</v>
      </c>
      <c r="M3919" s="30">
        <v>1</v>
      </c>
      <c r="N3919" s="30">
        <v>8</v>
      </c>
      <c r="O3919" s="7">
        <v>10000</v>
      </c>
      <c r="P3919" s="30">
        <v>132</v>
      </c>
      <c r="Q3919" s="22">
        <v>5.8283715876113903E-2</v>
      </c>
      <c r="R3919" s="11">
        <v>5000</v>
      </c>
      <c r="S3919" s="2">
        <v>147</v>
      </c>
      <c r="T3919" s="11">
        <v>1303.3399999999999</v>
      </c>
      <c r="U3919" s="17" t="s">
        <v>6286</v>
      </c>
      <c r="V3919" s="21">
        <v>1</v>
      </c>
      <c r="W3919" s="9">
        <v>5000</v>
      </c>
      <c r="X3919" s="22">
        <f t="shared" si="305"/>
        <v>0</v>
      </c>
      <c r="Y3919" s="29">
        <v>1303.3399999999999</v>
      </c>
      <c r="Z3919" s="34">
        <f t="shared" si="306"/>
        <v>288000</v>
      </c>
      <c r="AA3919" s="34">
        <f t="shared" si="307"/>
        <v>1.7361111111111112E-2</v>
      </c>
      <c r="AB3919" s="35">
        <f t="shared" si="308"/>
        <v>2.291666666666667</v>
      </c>
      <c r="AC3919" s="35">
        <f t="shared" si="309"/>
        <v>2.5520833333333335</v>
      </c>
      <c r="AD3919" s="6">
        <f>IFERROR(VLOOKUP(E3919,marginal!$A$2:$E$4826,4,FALSE),0)</f>
        <v>2263.5307692307701</v>
      </c>
    </row>
    <row r="3920" spans="1:30" x14ac:dyDescent="0.2">
      <c r="A3920" s="27" t="s">
        <v>6907</v>
      </c>
      <c r="B3920" s="6" t="s">
        <v>6916</v>
      </c>
      <c r="C3920" s="6" t="s">
        <v>6912</v>
      </c>
      <c r="D3920" s="2">
        <v>176436</v>
      </c>
      <c r="E3920" s="2">
        <v>176500</v>
      </c>
      <c r="F3920" s="3" t="s">
        <v>4734</v>
      </c>
      <c r="G3920" s="2">
        <v>176501</v>
      </c>
      <c r="H3920" s="3" t="s">
        <v>4735</v>
      </c>
      <c r="I3920" s="18">
        <v>45321</v>
      </c>
      <c r="J3920" s="28">
        <v>1330552407</v>
      </c>
      <c r="K3920" s="18">
        <v>45322</v>
      </c>
      <c r="L3920" s="18">
        <v>45322</v>
      </c>
      <c r="M3920" s="30">
        <v>1</v>
      </c>
      <c r="N3920" s="30">
        <v>10</v>
      </c>
      <c r="O3920" s="7">
        <v>5000</v>
      </c>
      <c r="P3920" s="30">
        <v>147</v>
      </c>
      <c r="Q3920" s="22">
        <v>0.11226939921535857</v>
      </c>
      <c r="R3920" s="11">
        <v>7000</v>
      </c>
      <c r="S3920" s="2">
        <v>147</v>
      </c>
      <c r="T3920" s="11">
        <v>1827.61</v>
      </c>
      <c r="U3920" s="17" t="s">
        <v>6286</v>
      </c>
      <c r="V3920" s="21">
        <v>1</v>
      </c>
      <c r="W3920" s="9">
        <v>7000</v>
      </c>
      <c r="X3920" s="22">
        <f t="shared" si="305"/>
        <v>0</v>
      </c>
      <c r="Y3920" s="29">
        <v>1827.61</v>
      </c>
      <c r="Z3920" s="34">
        <f t="shared" si="306"/>
        <v>289000</v>
      </c>
      <c r="AA3920" s="34">
        <f t="shared" si="307"/>
        <v>2.4221453287197232E-2</v>
      </c>
      <c r="AB3920" s="35">
        <f t="shared" si="308"/>
        <v>3.5605536332179932</v>
      </c>
      <c r="AC3920" s="35">
        <f t="shared" si="309"/>
        <v>3.5605536332179932</v>
      </c>
      <c r="AD3920" s="6">
        <f>IFERROR(VLOOKUP(E3920,marginal!$A$2:$E$4826,4,FALSE),0)</f>
        <v>2250.8403846153824</v>
      </c>
    </row>
    <row r="3921" spans="1:30" x14ac:dyDescent="0.2">
      <c r="A3921" s="27" t="s">
        <v>6907</v>
      </c>
      <c r="B3921" s="6" t="s">
        <v>6916</v>
      </c>
      <c r="C3921" s="6" t="s">
        <v>6912</v>
      </c>
      <c r="D3921" s="2">
        <v>175899</v>
      </c>
      <c r="E3921" s="2">
        <v>176500</v>
      </c>
      <c r="F3921" s="3" t="s">
        <v>4734</v>
      </c>
      <c r="G3921" s="2">
        <v>176502</v>
      </c>
      <c r="H3921" s="3" t="s">
        <v>4736</v>
      </c>
      <c r="I3921" s="18">
        <v>45314</v>
      </c>
      <c r="J3921" s="28">
        <v>1326090103</v>
      </c>
      <c r="K3921" s="18">
        <v>45322</v>
      </c>
      <c r="L3921" s="18">
        <v>45322</v>
      </c>
      <c r="M3921" s="30">
        <v>1</v>
      </c>
      <c r="N3921" s="30">
        <v>8</v>
      </c>
      <c r="O3921" s="7">
        <v>10000</v>
      </c>
      <c r="P3921" s="30">
        <v>132</v>
      </c>
      <c r="Q3921" s="22">
        <v>5.8283715876113903E-2</v>
      </c>
      <c r="R3921" s="11">
        <v>8000</v>
      </c>
      <c r="S3921" s="2">
        <v>147</v>
      </c>
      <c r="T3921" s="11">
        <v>2082.7199999999998</v>
      </c>
      <c r="U3921" s="17" t="s">
        <v>6286</v>
      </c>
      <c r="V3921" s="21">
        <v>1</v>
      </c>
      <c r="W3921" s="9">
        <v>8000</v>
      </c>
      <c r="X3921" s="22">
        <f t="shared" si="305"/>
        <v>0</v>
      </c>
      <c r="Y3921" s="29">
        <v>2082.7199999999998</v>
      </c>
      <c r="Z3921" s="34">
        <f t="shared" si="306"/>
        <v>288000</v>
      </c>
      <c r="AA3921" s="34">
        <f t="shared" si="307"/>
        <v>2.7777777777777776E-2</v>
      </c>
      <c r="AB3921" s="35">
        <f t="shared" si="308"/>
        <v>3.6666666666666665</v>
      </c>
      <c r="AC3921" s="35">
        <f t="shared" si="309"/>
        <v>4.083333333333333</v>
      </c>
      <c r="AD3921" s="6">
        <f>IFERROR(VLOOKUP(E3921,marginal!$A$2:$E$4826,4,FALSE),0)</f>
        <v>2250.8403846153824</v>
      </c>
    </row>
    <row r="3922" spans="1:30" x14ac:dyDescent="0.2">
      <c r="A3922" s="27" t="s">
        <v>6907</v>
      </c>
      <c r="B3922" s="6" t="s">
        <v>6916</v>
      </c>
      <c r="C3922" s="6" t="s">
        <v>6912</v>
      </c>
      <c r="D3922" s="2">
        <v>175911</v>
      </c>
      <c r="E3922" s="2">
        <v>176500</v>
      </c>
      <c r="F3922" s="3" t="s">
        <v>4734</v>
      </c>
      <c r="G3922" s="2">
        <v>176504</v>
      </c>
      <c r="H3922" s="3" t="s">
        <v>4737</v>
      </c>
      <c r="I3922" s="18">
        <v>45314</v>
      </c>
      <c r="J3922" s="28">
        <v>1326126087</v>
      </c>
      <c r="K3922" s="18">
        <v>45322</v>
      </c>
      <c r="L3922" s="18">
        <v>45322</v>
      </c>
      <c r="M3922" s="30">
        <v>1</v>
      </c>
      <c r="N3922" s="30">
        <v>8</v>
      </c>
      <c r="O3922" s="7">
        <v>10000</v>
      </c>
      <c r="P3922" s="30">
        <v>132</v>
      </c>
      <c r="Q3922" s="22">
        <v>5.8283715876113903E-2</v>
      </c>
      <c r="R3922" s="11">
        <v>7000</v>
      </c>
      <c r="S3922" s="2">
        <v>147</v>
      </c>
      <c r="T3922" s="11">
        <v>1827.61</v>
      </c>
      <c r="U3922" s="17" t="s">
        <v>6286</v>
      </c>
      <c r="V3922" s="21">
        <v>1</v>
      </c>
      <c r="W3922" s="9">
        <v>7000</v>
      </c>
      <c r="X3922" s="22">
        <f t="shared" si="305"/>
        <v>0</v>
      </c>
      <c r="Y3922" s="29">
        <v>1827.61</v>
      </c>
      <c r="Z3922" s="34">
        <f t="shared" si="306"/>
        <v>288000</v>
      </c>
      <c r="AA3922" s="34">
        <f t="shared" si="307"/>
        <v>2.4305555555555556E-2</v>
      </c>
      <c r="AB3922" s="35">
        <f t="shared" si="308"/>
        <v>3.2083333333333335</v>
      </c>
      <c r="AC3922" s="35">
        <f t="shared" si="309"/>
        <v>3.5729166666666665</v>
      </c>
      <c r="AD3922" s="6">
        <f>IFERROR(VLOOKUP(E3922,marginal!$A$2:$E$4826,4,FALSE),0)</f>
        <v>2250.8403846153824</v>
      </c>
    </row>
    <row r="3923" spans="1:30" x14ac:dyDescent="0.2">
      <c r="A3923" s="27" t="s">
        <v>6907</v>
      </c>
      <c r="B3923" s="6" t="s">
        <v>6917</v>
      </c>
      <c r="C3923" s="6" t="s">
        <v>6909</v>
      </c>
      <c r="D3923" s="2">
        <v>176399</v>
      </c>
      <c r="E3923" s="2">
        <v>176625</v>
      </c>
      <c r="F3923" s="3" t="s">
        <v>2534</v>
      </c>
      <c r="G3923" s="2">
        <v>176641</v>
      </c>
      <c r="H3923" s="3" t="s">
        <v>4738</v>
      </c>
      <c r="I3923" s="18">
        <v>45321</v>
      </c>
      <c r="J3923" s="28">
        <v>1330434804</v>
      </c>
      <c r="K3923" s="18">
        <v>45322</v>
      </c>
      <c r="L3923" s="18">
        <v>45322</v>
      </c>
      <c r="M3923" s="30">
        <v>1</v>
      </c>
      <c r="N3923" s="30">
        <v>10</v>
      </c>
      <c r="O3923" s="7">
        <v>7000</v>
      </c>
      <c r="P3923" s="30">
        <v>114</v>
      </c>
      <c r="Q3923" s="22">
        <v>0.11226939921536</v>
      </c>
      <c r="R3923" s="11">
        <v>7000</v>
      </c>
      <c r="S3923" s="2">
        <v>147</v>
      </c>
      <c r="T3923" s="11">
        <v>1827.61</v>
      </c>
      <c r="U3923" s="17" t="s">
        <v>6286</v>
      </c>
      <c r="V3923" s="21">
        <v>1</v>
      </c>
      <c r="W3923" s="9">
        <v>7000</v>
      </c>
      <c r="X3923" s="22">
        <f t="shared" si="305"/>
        <v>0</v>
      </c>
      <c r="Y3923" s="29">
        <v>1827.61</v>
      </c>
      <c r="Z3923" s="34">
        <f t="shared" si="306"/>
        <v>289000</v>
      </c>
      <c r="AA3923" s="34">
        <f t="shared" si="307"/>
        <v>2.4221453287197232E-2</v>
      </c>
      <c r="AB3923" s="35">
        <f t="shared" si="308"/>
        <v>2.7612456747404845</v>
      </c>
      <c r="AC3923" s="35">
        <f t="shared" si="309"/>
        <v>3.5605536332179932</v>
      </c>
      <c r="AD3923" s="6">
        <f>IFERROR(VLOOKUP(E3923,marginal!$A$2:$E$4826,4,FALSE),0)</f>
        <v>4977.56538461538</v>
      </c>
    </row>
    <row r="3924" spans="1:30" x14ac:dyDescent="0.2">
      <c r="A3924" s="27" t="s">
        <v>6907</v>
      </c>
      <c r="B3924" s="6" t="s">
        <v>6917</v>
      </c>
      <c r="C3924" s="6" t="s">
        <v>6909</v>
      </c>
      <c r="D3924" s="2">
        <v>176579</v>
      </c>
      <c r="E3924" s="2">
        <v>176625</v>
      </c>
      <c r="F3924" s="3" t="s">
        <v>2534</v>
      </c>
      <c r="G3924" s="2">
        <v>176642</v>
      </c>
      <c r="H3924" s="3" t="s">
        <v>4739</v>
      </c>
      <c r="I3924" s="18">
        <v>45322</v>
      </c>
      <c r="J3924" s="28">
        <v>1331393457</v>
      </c>
      <c r="K3924" s="18">
        <v>45322</v>
      </c>
      <c r="L3924" s="18">
        <v>45322</v>
      </c>
      <c r="M3924" s="30">
        <v>1</v>
      </c>
      <c r="N3924" s="30">
        <v>10</v>
      </c>
      <c r="O3924" s="7">
        <v>8000</v>
      </c>
      <c r="P3924" s="30">
        <v>138</v>
      </c>
      <c r="Q3924" s="22">
        <v>0.11226939921536</v>
      </c>
      <c r="R3924" s="11">
        <v>7000</v>
      </c>
      <c r="S3924" s="2">
        <v>147</v>
      </c>
      <c r="T3924" s="11">
        <v>1827.61</v>
      </c>
      <c r="U3924" s="17" t="s">
        <v>6286</v>
      </c>
      <c r="V3924" s="21">
        <v>1</v>
      </c>
      <c r="W3924" s="9">
        <v>7000</v>
      </c>
      <c r="X3924" s="22">
        <f t="shared" si="305"/>
        <v>0</v>
      </c>
      <c r="Y3924" s="29">
        <v>1827.61</v>
      </c>
      <c r="Z3924" s="34">
        <f t="shared" si="306"/>
        <v>289000</v>
      </c>
      <c r="AA3924" s="34">
        <f t="shared" si="307"/>
        <v>2.4221453287197232E-2</v>
      </c>
      <c r="AB3924" s="35">
        <f t="shared" si="308"/>
        <v>3.3425605536332181</v>
      </c>
      <c r="AC3924" s="35">
        <f t="shared" si="309"/>
        <v>3.5605536332179932</v>
      </c>
      <c r="AD3924" s="6">
        <f>IFERROR(VLOOKUP(E3924,marginal!$A$2:$E$4826,4,FALSE),0)</f>
        <v>4977.56538461538</v>
      </c>
    </row>
    <row r="3925" spans="1:30" x14ac:dyDescent="0.2">
      <c r="A3925" s="27" t="s">
        <v>6907</v>
      </c>
      <c r="B3925" s="6" t="s">
        <v>6916</v>
      </c>
      <c r="C3925" s="6" t="s">
        <v>6912</v>
      </c>
      <c r="D3925" s="2">
        <v>176039</v>
      </c>
      <c r="E3925" s="2">
        <v>176500</v>
      </c>
      <c r="F3925" s="3" t="s">
        <v>4734</v>
      </c>
      <c r="G3925" s="2">
        <v>176651</v>
      </c>
      <c r="H3925" s="3" t="s">
        <v>4740</v>
      </c>
      <c r="I3925" s="18">
        <v>45316</v>
      </c>
      <c r="J3925" s="28">
        <v>1327364939</v>
      </c>
      <c r="K3925" s="18">
        <v>45323</v>
      </c>
      <c r="L3925" s="18">
        <v>45322</v>
      </c>
      <c r="M3925" s="30">
        <v>1</v>
      </c>
      <c r="N3925" s="30">
        <v>9</v>
      </c>
      <c r="O3925" s="7">
        <v>10000</v>
      </c>
      <c r="P3925" s="30">
        <v>147</v>
      </c>
      <c r="Q3925" s="22">
        <v>7.9000519063170294E-2</v>
      </c>
      <c r="R3925" s="11">
        <v>5000</v>
      </c>
      <c r="S3925" s="2">
        <v>147</v>
      </c>
      <c r="T3925" s="11">
        <v>1303.3399999999999</v>
      </c>
      <c r="U3925" s="17" t="s">
        <v>6286</v>
      </c>
      <c r="V3925" s="21">
        <v>1</v>
      </c>
      <c r="W3925" s="9">
        <v>5000</v>
      </c>
      <c r="X3925" s="22">
        <f t="shared" si="305"/>
        <v>0</v>
      </c>
      <c r="Y3925" s="29">
        <v>1303.3399999999999</v>
      </c>
      <c r="Z3925" s="34">
        <f t="shared" si="306"/>
        <v>349000</v>
      </c>
      <c r="AA3925" s="34">
        <f t="shared" si="307"/>
        <v>1.4326647564469915E-2</v>
      </c>
      <c r="AB3925" s="35">
        <f t="shared" si="308"/>
        <v>2.1060171919770774</v>
      </c>
      <c r="AC3925" s="35">
        <f t="shared" si="309"/>
        <v>2.1060171919770774</v>
      </c>
      <c r="AD3925" s="6">
        <f>IFERROR(VLOOKUP(E3925,marginal!$A$2:$E$4826,4,FALSE),0)</f>
        <v>2250.8403846153824</v>
      </c>
    </row>
    <row r="3926" spans="1:30" x14ac:dyDescent="0.2">
      <c r="A3926" s="27" t="s">
        <v>6907</v>
      </c>
      <c r="B3926" s="6" t="s">
        <v>6916</v>
      </c>
      <c r="C3926" s="6" t="s">
        <v>6912</v>
      </c>
      <c r="D3926" s="2">
        <v>175786</v>
      </c>
      <c r="E3926" s="2">
        <v>176500</v>
      </c>
      <c r="F3926" s="3" t="s">
        <v>4734</v>
      </c>
      <c r="G3926" s="2">
        <v>176653</v>
      </c>
      <c r="H3926" s="3" t="s">
        <v>4741</v>
      </c>
      <c r="I3926" s="18">
        <v>45313</v>
      </c>
      <c r="J3926" s="28">
        <v>1325083264</v>
      </c>
      <c r="K3926" s="18">
        <v>45323</v>
      </c>
      <c r="L3926" s="18">
        <v>45322</v>
      </c>
      <c r="M3926" s="30">
        <v>1</v>
      </c>
      <c r="N3926" s="30">
        <v>5</v>
      </c>
      <c r="O3926" s="7">
        <v>10000</v>
      </c>
      <c r="P3926" s="30">
        <v>110</v>
      </c>
      <c r="Q3926" s="22">
        <v>3.3741050530766099E-2</v>
      </c>
      <c r="R3926" s="11">
        <v>7000</v>
      </c>
      <c r="S3926" s="2">
        <v>147</v>
      </c>
      <c r="T3926" s="11">
        <v>1827.61</v>
      </c>
      <c r="U3926" s="17" t="s">
        <v>6286</v>
      </c>
      <c r="V3926" s="21">
        <v>1</v>
      </c>
      <c r="W3926" s="9">
        <v>7000</v>
      </c>
      <c r="X3926" s="22">
        <f t="shared" si="305"/>
        <v>0</v>
      </c>
      <c r="Y3926" s="29">
        <v>1827.61</v>
      </c>
      <c r="Z3926" s="34">
        <f t="shared" si="306"/>
        <v>141000</v>
      </c>
      <c r="AA3926" s="34">
        <f t="shared" si="307"/>
        <v>4.9645390070921988E-2</v>
      </c>
      <c r="AB3926" s="35">
        <f t="shared" si="308"/>
        <v>5.460992907801419</v>
      </c>
      <c r="AC3926" s="35">
        <f t="shared" si="309"/>
        <v>7.2978723404255321</v>
      </c>
      <c r="AD3926" s="6">
        <f>IFERROR(VLOOKUP(E3926,marginal!$A$2:$E$4826,4,FALSE),0)</f>
        <v>2250.8403846153824</v>
      </c>
    </row>
    <row r="3927" spans="1:30" x14ac:dyDescent="0.2">
      <c r="A3927" s="27" t="s">
        <v>6907</v>
      </c>
      <c r="B3927" s="6" t="s">
        <v>6915</v>
      </c>
      <c r="C3927" s="6" t="s">
        <v>6909</v>
      </c>
      <c r="D3927" s="4">
        <v>176800</v>
      </c>
      <c r="E3927" s="4">
        <v>176899</v>
      </c>
      <c r="F3927" s="5" t="s">
        <v>32</v>
      </c>
      <c r="G3927" s="4">
        <v>176907</v>
      </c>
      <c r="H3927" s="5" t="s">
        <v>4742</v>
      </c>
      <c r="I3927" s="18">
        <v>45328</v>
      </c>
      <c r="J3927" s="28">
        <v>1334804889</v>
      </c>
      <c r="K3927" s="18">
        <v>45329</v>
      </c>
      <c r="L3927" s="18">
        <v>45351</v>
      </c>
      <c r="M3927" s="30">
        <v>1</v>
      </c>
      <c r="N3927" s="30">
        <v>5</v>
      </c>
      <c r="O3927" s="7">
        <v>10000</v>
      </c>
      <c r="P3927" s="30">
        <v>110</v>
      </c>
      <c r="Q3927" s="22">
        <v>3.3741050530766099E-2</v>
      </c>
      <c r="R3927" s="10">
        <v>10000</v>
      </c>
      <c r="S3927" s="4">
        <v>142</v>
      </c>
      <c r="T3927" s="10">
        <v>2510.34</v>
      </c>
      <c r="U3927" s="17" t="s">
        <v>6286</v>
      </c>
      <c r="V3927" s="21">
        <v>1</v>
      </c>
      <c r="W3927" s="9">
        <v>10000</v>
      </c>
      <c r="X3927" s="22">
        <f t="shared" si="305"/>
        <v>0</v>
      </c>
      <c r="Y3927" s="29">
        <v>2510.34</v>
      </c>
      <c r="Z3927" s="34">
        <f t="shared" si="306"/>
        <v>405000</v>
      </c>
      <c r="AA3927" s="34">
        <f t="shared" si="307"/>
        <v>2.4691358024691357E-2</v>
      </c>
      <c r="AB3927" s="35">
        <f t="shared" si="308"/>
        <v>2.716049382716049</v>
      </c>
      <c r="AC3927" s="35">
        <f t="shared" si="309"/>
        <v>3.5061728395061724</v>
      </c>
      <c r="AD3927" s="6">
        <f>IFERROR(VLOOKUP(E3927,marginal!$A$2:$E$4826,4,FALSE),0)</f>
        <v>13551.5984615384</v>
      </c>
    </row>
    <row r="3928" spans="1:30" x14ac:dyDescent="0.2">
      <c r="A3928" s="27" t="s">
        <v>6907</v>
      </c>
      <c r="B3928" s="6" t="s">
        <v>6917</v>
      </c>
      <c r="C3928" s="6" t="s">
        <v>6909</v>
      </c>
      <c r="D3928" s="4">
        <v>176357</v>
      </c>
      <c r="E3928" s="4">
        <v>176913</v>
      </c>
      <c r="F3928" s="5" t="s">
        <v>4743</v>
      </c>
      <c r="G3928" s="4">
        <v>176914</v>
      </c>
      <c r="H3928" s="5" t="s">
        <v>4744</v>
      </c>
      <c r="I3928" s="18">
        <v>45320</v>
      </c>
      <c r="J3928" s="28">
        <v>1329927009</v>
      </c>
      <c r="K3928" s="18">
        <v>45329</v>
      </c>
      <c r="L3928" s="18">
        <v>45351</v>
      </c>
      <c r="M3928" s="30">
        <v>1</v>
      </c>
      <c r="N3928" s="30">
        <v>10</v>
      </c>
      <c r="O3928" s="7">
        <v>8000</v>
      </c>
      <c r="P3928" s="30">
        <v>138</v>
      </c>
      <c r="Q3928" s="22">
        <v>0.11226939921536</v>
      </c>
      <c r="R3928" s="10">
        <v>7000</v>
      </c>
      <c r="S3928" s="4">
        <v>142</v>
      </c>
      <c r="T3928" s="10">
        <v>1758.65</v>
      </c>
      <c r="U3928" s="17" t="s">
        <v>6286</v>
      </c>
      <c r="V3928" s="21">
        <v>0.93511875410864953</v>
      </c>
      <c r="W3928" s="9">
        <v>6545.8312787605464</v>
      </c>
      <c r="X3928" s="22">
        <f t="shared" si="305"/>
        <v>-6.488124589135047E-2</v>
      </c>
      <c r="Y3928" s="29">
        <v>1644.5465969131765</v>
      </c>
      <c r="Z3928" s="34">
        <f t="shared" si="306"/>
        <v>371000</v>
      </c>
      <c r="AA3928" s="34">
        <f t="shared" si="307"/>
        <v>1.8867924528301886E-2</v>
      </c>
      <c r="AB3928" s="35">
        <f t="shared" si="308"/>
        <v>2.6037735849056602</v>
      </c>
      <c r="AC3928" s="35">
        <f t="shared" si="309"/>
        <v>2.6792452830188678</v>
      </c>
      <c r="AD3928" s="6">
        <f>IFERROR(VLOOKUP(E3928,marginal!$A$2:$E$4826,4,FALSE),0)</f>
        <v>1523.964615384614</v>
      </c>
    </row>
    <row r="3929" spans="1:30" x14ac:dyDescent="0.2">
      <c r="A3929" s="27" t="s">
        <v>6907</v>
      </c>
      <c r="B3929" s="6" t="s">
        <v>6917</v>
      </c>
      <c r="C3929" s="6" t="s">
        <v>6909</v>
      </c>
      <c r="D3929" s="4">
        <v>176471</v>
      </c>
      <c r="E3929" s="4">
        <v>176913</v>
      </c>
      <c r="F3929" s="5" t="s">
        <v>4743</v>
      </c>
      <c r="G3929" s="4">
        <v>176915</v>
      </c>
      <c r="H3929" s="5" t="s">
        <v>4745</v>
      </c>
      <c r="I3929" s="18">
        <v>45321</v>
      </c>
      <c r="J3929" s="28">
        <v>1330765257</v>
      </c>
      <c r="K3929" s="18">
        <v>45329</v>
      </c>
      <c r="L3929" s="18">
        <v>45351</v>
      </c>
      <c r="M3929" s="30">
        <v>1</v>
      </c>
      <c r="N3929" s="30">
        <v>10</v>
      </c>
      <c r="O3929" s="7">
        <v>9000</v>
      </c>
      <c r="P3929" s="30">
        <v>146</v>
      </c>
      <c r="Q3929" s="22">
        <v>0.11226939921536</v>
      </c>
      <c r="R3929" s="10">
        <v>10000</v>
      </c>
      <c r="S3929" s="4">
        <v>142</v>
      </c>
      <c r="T3929" s="10">
        <v>2510.34</v>
      </c>
      <c r="U3929" s="17" t="s">
        <v>6286</v>
      </c>
      <c r="V3929" s="21">
        <v>0.93511875410864953</v>
      </c>
      <c r="W3929" s="9">
        <v>9351.1875410864959</v>
      </c>
      <c r="X3929" s="22">
        <f t="shared" si="305"/>
        <v>-6.4881245891350359E-2</v>
      </c>
      <c r="Y3929" s="29">
        <v>2347.4660131891073</v>
      </c>
      <c r="Z3929" s="34">
        <f t="shared" si="306"/>
        <v>371000</v>
      </c>
      <c r="AA3929" s="34">
        <f t="shared" si="307"/>
        <v>2.6954177897574125E-2</v>
      </c>
      <c r="AB3929" s="35">
        <f t="shared" si="308"/>
        <v>3.9353099730458223</v>
      </c>
      <c r="AC3929" s="35">
        <f t="shared" si="309"/>
        <v>3.8274932614555257</v>
      </c>
      <c r="AD3929" s="6">
        <f>IFERROR(VLOOKUP(E3929,marginal!$A$2:$E$4826,4,FALSE),0)</f>
        <v>1523.964615384614</v>
      </c>
    </row>
    <row r="3930" spans="1:30" x14ac:dyDescent="0.2">
      <c r="A3930" s="27" t="s">
        <v>6907</v>
      </c>
      <c r="B3930" s="6" t="s">
        <v>6917</v>
      </c>
      <c r="C3930" s="6" t="s">
        <v>6909</v>
      </c>
      <c r="D3930" s="4">
        <v>176709</v>
      </c>
      <c r="E3930" s="4">
        <v>176913</v>
      </c>
      <c r="F3930" s="5" t="s">
        <v>4743</v>
      </c>
      <c r="G3930" s="4">
        <v>176917</v>
      </c>
      <c r="H3930" s="5" t="s">
        <v>4746</v>
      </c>
      <c r="I3930" s="18">
        <v>45323</v>
      </c>
      <c r="J3930" s="28">
        <v>1332383161</v>
      </c>
      <c r="K3930" s="18">
        <v>45329</v>
      </c>
      <c r="L3930" s="18">
        <v>45351</v>
      </c>
      <c r="M3930" s="30">
        <v>1</v>
      </c>
      <c r="N3930" s="30">
        <v>8</v>
      </c>
      <c r="O3930" s="7">
        <v>10000</v>
      </c>
      <c r="P3930" s="30">
        <v>132</v>
      </c>
      <c r="Q3930" s="22">
        <v>5.8283715876113903E-2</v>
      </c>
      <c r="R3930" s="10">
        <v>8000</v>
      </c>
      <c r="S3930" s="4">
        <v>142</v>
      </c>
      <c r="T3930" s="10">
        <v>2013.74</v>
      </c>
      <c r="U3930" s="17" t="s">
        <v>6286</v>
      </c>
      <c r="V3930" s="21">
        <v>0.93511875410864953</v>
      </c>
      <c r="W3930" s="9">
        <v>7480.9500328691965</v>
      </c>
      <c r="X3930" s="22">
        <f t="shared" si="305"/>
        <v>-6.488124589135047E-2</v>
      </c>
      <c r="Y3930" s="29">
        <v>1883.086039898752</v>
      </c>
      <c r="Z3930" s="34">
        <f t="shared" si="306"/>
        <v>272000</v>
      </c>
      <c r="AA3930" s="34">
        <f t="shared" si="307"/>
        <v>2.9411764705882353E-2</v>
      </c>
      <c r="AB3930" s="35">
        <f t="shared" si="308"/>
        <v>3.8823529411764706</v>
      </c>
      <c r="AC3930" s="35">
        <f t="shared" si="309"/>
        <v>4.1764705882352944</v>
      </c>
      <c r="AD3930" s="6">
        <f>IFERROR(VLOOKUP(E3930,marginal!$A$2:$E$4826,4,FALSE),0)</f>
        <v>1523.964615384614</v>
      </c>
    </row>
    <row r="3931" spans="1:30" x14ac:dyDescent="0.2">
      <c r="A3931" s="27" t="s">
        <v>6907</v>
      </c>
      <c r="B3931" s="6" t="s">
        <v>6917</v>
      </c>
      <c r="C3931" s="6" t="s">
        <v>6909</v>
      </c>
      <c r="D3931" s="4">
        <v>176650</v>
      </c>
      <c r="E3931" s="4">
        <v>176913</v>
      </c>
      <c r="F3931" s="5" t="s">
        <v>4743</v>
      </c>
      <c r="G3931" s="4">
        <v>176933</v>
      </c>
      <c r="H3931" s="5" t="s">
        <v>4747</v>
      </c>
      <c r="I3931" s="18">
        <v>45322</v>
      </c>
      <c r="J3931" s="28">
        <v>1331819602</v>
      </c>
      <c r="K3931" s="18">
        <v>45329</v>
      </c>
      <c r="L3931" s="18">
        <v>45351</v>
      </c>
      <c r="M3931" s="30">
        <v>1</v>
      </c>
      <c r="N3931" s="30">
        <v>10</v>
      </c>
      <c r="O3931" s="7">
        <v>9000</v>
      </c>
      <c r="P3931" s="30">
        <v>146</v>
      </c>
      <c r="Q3931" s="22">
        <v>0.11226939921536</v>
      </c>
      <c r="R3931" s="10">
        <v>7000</v>
      </c>
      <c r="S3931" s="4">
        <v>142</v>
      </c>
      <c r="T3931" s="10">
        <v>1758.65</v>
      </c>
      <c r="U3931" s="17" t="s">
        <v>6286</v>
      </c>
      <c r="V3931" s="21">
        <v>0.93511875410864953</v>
      </c>
      <c r="W3931" s="9">
        <v>6545.8312787605464</v>
      </c>
      <c r="X3931" s="22">
        <f t="shared" si="305"/>
        <v>-6.488124589135047E-2</v>
      </c>
      <c r="Y3931" s="29">
        <v>1644.5465969131765</v>
      </c>
      <c r="Z3931" s="34">
        <f t="shared" si="306"/>
        <v>371000</v>
      </c>
      <c r="AA3931" s="34">
        <f t="shared" si="307"/>
        <v>1.8867924528301886E-2</v>
      </c>
      <c r="AB3931" s="35">
        <f t="shared" si="308"/>
        <v>2.7547169811320753</v>
      </c>
      <c r="AC3931" s="35">
        <f t="shared" si="309"/>
        <v>2.6792452830188678</v>
      </c>
      <c r="AD3931" s="6">
        <f>IFERROR(VLOOKUP(E3931,marginal!$A$2:$E$4826,4,FALSE),0)</f>
        <v>1523.964615384614</v>
      </c>
    </row>
    <row r="3932" spans="1:30" x14ac:dyDescent="0.2">
      <c r="A3932" s="27" t="s">
        <v>6907</v>
      </c>
      <c r="B3932" s="6" t="s">
        <v>6917</v>
      </c>
      <c r="C3932" s="6" t="s">
        <v>6909</v>
      </c>
      <c r="D3932" s="4">
        <v>176450</v>
      </c>
      <c r="E3932" s="4">
        <v>176913</v>
      </c>
      <c r="F3932" s="5" t="s">
        <v>4743</v>
      </c>
      <c r="G3932" s="4">
        <v>177033</v>
      </c>
      <c r="H3932" s="5" t="s">
        <v>4748</v>
      </c>
      <c r="I3932" s="18">
        <v>45321</v>
      </c>
      <c r="J3932" s="28">
        <v>1330661469</v>
      </c>
      <c r="K3932" s="18">
        <v>45330</v>
      </c>
      <c r="L3932" s="18">
        <v>45351</v>
      </c>
      <c r="M3932" s="30">
        <v>1</v>
      </c>
      <c r="N3932" s="30">
        <v>9</v>
      </c>
      <c r="O3932" s="7">
        <v>10000</v>
      </c>
      <c r="P3932" s="30">
        <v>147</v>
      </c>
      <c r="Q3932" s="22">
        <v>7.9000519063170294E-2</v>
      </c>
      <c r="R3932" s="10">
        <v>10000</v>
      </c>
      <c r="S3932" s="4">
        <v>142</v>
      </c>
      <c r="T3932" s="10">
        <v>2510.34</v>
      </c>
      <c r="U3932" s="17" t="s">
        <v>6286</v>
      </c>
      <c r="V3932" s="21">
        <v>0.93511875410864953</v>
      </c>
      <c r="W3932" s="9">
        <v>9351.1875410864959</v>
      </c>
      <c r="X3932" s="22">
        <f t="shared" si="305"/>
        <v>-6.4881245891350359E-2</v>
      </c>
      <c r="Y3932" s="29">
        <v>2347.4660131891073</v>
      </c>
      <c r="Z3932" s="34">
        <f t="shared" si="306"/>
        <v>444000</v>
      </c>
      <c r="AA3932" s="34">
        <f t="shared" si="307"/>
        <v>2.2522522522522521E-2</v>
      </c>
      <c r="AB3932" s="35">
        <f t="shared" si="308"/>
        <v>3.3108108108108105</v>
      </c>
      <c r="AC3932" s="35">
        <f t="shared" si="309"/>
        <v>3.198198198198198</v>
      </c>
      <c r="AD3932" s="6">
        <f>IFERROR(VLOOKUP(E3932,marginal!$A$2:$E$4826,4,FALSE),0)</f>
        <v>1523.964615384614</v>
      </c>
    </row>
    <row r="3933" spans="1:30" x14ac:dyDescent="0.2">
      <c r="A3933" s="27" t="s">
        <v>6907</v>
      </c>
      <c r="B3933" s="6" t="s">
        <v>6914</v>
      </c>
      <c r="C3933" s="6" t="s">
        <v>6909</v>
      </c>
      <c r="D3933" s="4">
        <v>176396</v>
      </c>
      <c r="E3933" s="4">
        <v>177157</v>
      </c>
      <c r="F3933" s="5" t="s">
        <v>3854</v>
      </c>
      <c r="G3933" s="4">
        <v>177202</v>
      </c>
      <c r="H3933" s="5" t="s">
        <v>4749</v>
      </c>
      <c r="I3933" s="18">
        <v>45331</v>
      </c>
      <c r="J3933" s="28">
        <v>1330414182</v>
      </c>
      <c r="K3933" s="18">
        <v>45331</v>
      </c>
      <c r="L3933" s="18">
        <v>45351</v>
      </c>
      <c r="M3933" s="30">
        <v>1</v>
      </c>
      <c r="N3933" s="30">
        <v>7</v>
      </c>
      <c r="O3933" s="7">
        <v>10000</v>
      </c>
      <c r="P3933" s="30">
        <v>127</v>
      </c>
      <c r="Q3933" s="22">
        <v>5.24391097594855E-2</v>
      </c>
      <c r="R3933" s="10">
        <v>6000</v>
      </c>
      <c r="S3933" s="4">
        <v>142</v>
      </c>
      <c r="T3933" s="10">
        <v>1503.37</v>
      </c>
      <c r="U3933" s="17" t="s">
        <v>6286</v>
      </c>
      <c r="V3933" s="21">
        <v>1</v>
      </c>
      <c r="W3933" s="9">
        <v>6000</v>
      </c>
      <c r="X3933" s="22">
        <f t="shared" si="305"/>
        <v>0</v>
      </c>
      <c r="Y3933" s="29">
        <v>1503.37</v>
      </c>
      <c r="Z3933" s="34">
        <f t="shared" si="306"/>
        <v>269000</v>
      </c>
      <c r="AA3933" s="34">
        <f t="shared" si="307"/>
        <v>2.2304832713754646E-2</v>
      </c>
      <c r="AB3933" s="35">
        <f t="shared" si="308"/>
        <v>2.8327137546468402</v>
      </c>
      <c r="AC3933" s="35">
        <f t="shared" si="309"/>
        <v>3.1672862453531598</v>
      </c>
      <c r="AD3933" s="6">
        <f>IFERROR(VLOOKUP(E3933,marginal!$A$2:$E$4826,4,FALSE),0)</f>
        <v>4501.6234615384601</v>
      </c>
    </row>
    <row r="3934" spans="1:30" x14ac:dyDescent="0.2">
      <c r="A3934" s="27" t="s">
        <v>6907</v>
      </c>
      <c r="B3934" s="6" t="s">
        <v>6914</v>
      </c>
      <c r="C3934" s="6" t="s">
        <v>6909</v>
      </c>
      <c r="D3934" s="4">
        <v>176413</v>
      </c>
      <c r="E3934" s="4">
        <v>177157</v>
      </c>
      <c r="F3934" s="5" t="s">
        <v>3854</v>
      </c>
      <c r="G3934" s="4">
        <v>177203</v>
      </c>
      <c r="H3934" s="5" t="s">
        <v>4750</v>
      </c>
      <c r="I3934" s="18">
        <v>45321</v>
      </c>
      <c r="J3934" s="28">
        <v>1330474652</v>
      </c>
      <c r="K3934" s="18">
        <v>45331</v>
      </c>
      <c r="L3934" s="18">
        <v>45351</v>
      </c>
      <c r="M3934" s="30">
        <v>1</v>
      </c>
      <c r="N3934" s="30">
        <v>7</v>
      </c>
      <c r="O3934" s="7">
        <v>10000</v>
      </c>
      <c r="P3934" s="30">
        <v>127</v>
      </c>
      <c r="Q3934" s="22">
        <v>5.24391097594855E-2</v>
      </c>
      <c r="R3934" s="10">
        <v>6000</v>
      </c>
      <c r="S3934" s="4">
        <v>142</v>
      </c>
      <c r="T3934" s="10">
        <v>1503.37</v>
      </c>
      <c r="U3934" s="17" t="s">
        <v>6286</v>
      </c>
      <c r="V3934" s="21">
        <v>1</v>
      </c>
      <c r="W3934" s="9">
        <v>6000</v>
      </c>
      <c r="X3934" s="22">
        <f t="shared" si="305"/>
        <v>0</v>
      </c>
      <c r="Y3934" s="29">
        <v>1503.37</v>
      </c>
      <c r="Z3934" s="34">
        <f t="shared" si="306"/>
        <v>269000</v>
      </c>
      <c r="AA3934" s="34">
        <f t="shared" si="307"/>
        <v>2.2304832713754646E-2</v>
      </c>
      <c r="AB3934" s="35">
        <f t="shared" si="308"/>
        <v>2.8327137546468402</v>
      </c>
      <c r="AC3934" s="35">
        <f t="shared" si="309"/>
        <v>3.1672862453531598</v>
      </c>
      <c r="AD3934" s="6">
        <f>IFERROR(VLOOKUP(E3934,marginal!$A$2:$E$4826,4,FALSE),0)</f>
        <v>4501.6234615384601</v>
      </c>
    </row>
    <row r="3935" spans="1:30" x14ac:dyDescent="0.2">
      <c r="A3935" s="27" t="s">
        <v>6907</v>
      </c>
      <c r="B3935" s="6" t="s">
        <v>6910</v>
      </c>
      <c r="C3935" s="6" t="s">
        <v>6909</v>
      </c>
      <c r="D3935" s="4">
        <v>175212</v>
      </c>
      <c r="E3935" s="4">
        <v>177119</v>
      </c>
      <c r="F3935" s="5" t="s">
        <v>4751</v>
      </c>
      <c r="G3935" s="4">
        <v>177120</v>
      </c>
      <c r="H3935" s="5" t="s">
        <v>4752</v>
      </c>
      <c r="I3935" s="18">
        <v>45307</v>
      </c>
      <c r="J3935" s="28">
        <v>1321048492</v>
      </c>
      <c r="K3935" s="18">
        <v>45331</v>
      </c>
      <c r="L3935" s="18">
        <v>45351</v>
      </c>
      <c r="M3935" s="30">
        <v>1</v>
      </c>
      <c r="N3935" s="30">
        <v>3</v>
      </c>
      <c r="O3935" s="7">
        <v>10000</v>
      </c>
      <c r="P3935" s="30">
        <v>110</v>
      </c>
      <c r="Q3935" s="22">
        <v>3.3220596517330399E-2</v>
      </c>
      <c r="R3935" s="10">
        <v>9000</v>
      </c>
      <c r="S3935" s="4">
        <v>142</v>
      </c>
      <c r="T3935" s="10">
        <v>2255.2800000000002</v>
      </c>
      <c r="U3935" s="17" t="s">
        <v>6286</v>
      </c>
      <c r="V3935" s="21">
        <v>1</v>
      </c>
      <c r="W3935" s="9">
        <v>9000</v>
      </c>
      <c r="X3935" s="22">
        <f t="shared" si="305"/>
        <v>0</v>
      </c>
      <c r="Y3935" s="29">
        <v>2255.2800000000002</v>
      </c>
      <c r="Z3935" s="34">
        <f t="shared" si="306"/>
        <v>190000</v>
      </c>
      <c r="AA3935" s="34">
        <f t="shared" si="307"/>
        <v>4.736842105263158E-2</v>
      </c>
      <c r="AB3935" s="35">
        <f t="shared" si="308"/>
        <v>5.2105263157894735</v>
      </c>
      <c r="AC3935" s="35">
        <f t="shared" si="309"/>
        <v>6.7263157894736842</v>
      </c>
      <c r="AD3935" s="6">
        <f>IFERROR(VLOOKUP(E3935,marginal!$A$2:$E$4826,4,FALSE),0)</f>
        <v>1939.7082051281998</v>
      </c>
    </row>
    <row r="3936" spans="1:30" x14ac:dyDescent="0.2">
      <c r="A3936" s="27" t="s">
        <v>6907</v>
      </c>
      <c r="B3936" s="6" t="s">
        <v>6910</v>
      </c>
      <c r="C3936" s="6" t="s">
        <v>6909</v>
      </c>
      <c r="D3936" s="4">
        <v>175258</v>
      </c>
      <c r="E3936" s="4">
        <v>177119</v>
      </c>
      <c r="F3936" s="5" t="s">
        <v>4751</v>
      </c>
      <c r="G3936" s="4">
        <v>177121</v>
      </c>
      <c r="H3936" s="5" t="s">
        <v>4753</v>
      </c>
      <c r="I3936" s="18">
        <v>45308</v>
      </c>
      <c r="J3936" s="28">
        <v>1321769628</v>
      </c>
      <c r="K3936" s="18">
        <v>45331</v>
      </c>
      <c r="L3936" s="18">
        <v>45351</v>
      </c>
      <c r="M3936" s="30">
        <v>1</v>
      </c>
      <c r="N3936" s="30">
        <v>5</v>
      </c>
      <c r="O3936" s="7">
        <v>10000</v>
      </c>
      <c r="P3936" s="30">
        <v>110</v>
      </c>
      <c r="Q3936" s="22">
        <v>3.3741050530766099E-2</v>
      </c>
      <c r="R3936" s="10">
        <v>7000</v>
      </c>
      <c r="S3936" s="4">
        <v>132</v>
      </c>
      <c r="T3936" s="10">
        <v>1620.67</v>
      </c>
      <c r="U3936" s="17" t="s">
        <v>6286</v>
      </c>
      <c r="V3936" s="21">
        <v>1</v>
      </c>
      <c r="W3936" s="9">
        <v>7000</v>
      </c>
      <c r="X3936" s="22">
        <f t="shared" si="305"/>
        <v>0</v>
      </c>
      <c r="Y3936" s="29">
        <v>1620.67</v>
      </c>
      <c r="Z3936" s="34">
        <f t="shared" si="306"/>
        <v>405000</v>
      </c>
      <c r="AA3936" s="34">
        <f t="shared" si="307"/>
        <v>1.7283950617283949E-2</v>
      </c>
      <c r="AB3936" s="35">
        <f t="shared" si="308"/>
        <v>1.9012345679012344</v>
      </c>
      <c r="AC3936" s="35">
        <f t="shared" si="309"/>
        <v>2.2814814814814812</v>
      </c>
      <c r="AD3936" s="6">
        <f>IFERROR(VLOOKUP(E3936,marginal!$A$2:$E$4826,4,FALSE),0)</f>
        <v>1939.7082051281998</v>
      </c>
    </row>
    <row r="3937" spans="1:30" x14ac:dyDescent="0.2">
      <c r="A3937" s="27" t="s">
        <v>6907</v>
      </c>
      <c r="B3937" s="6" t="s">
        <v>6910</v>
      </c>
      <c r="C3937" s="6" t="s">
        <v>6909</v>
      </c>
      <c r="D3937" s="4">
        <v>175134</v>
      </c>
      <c r="E3937" s="4">
        <v>177119</v>
      </c>
      <c r="F3937" s="5" t="s">
        <v>4751</v>
      </c>
      <c r="G3937" s="4">
        <v>177123</v>
      </c>
      <c r="H3937" s="5" t="s">
        <v>4754</v>
      </c>
      <c r="I3937" s="18">
        <v>45306</v>
      </c>
      <c r="J3937" s="28">
        <v>1320358182</v>
      </c>
      <c r="K3937" s="18">
        <v>45331</v>
      </c>
      <c r="L3937" s="18">
        <v>45351</v>
      </c>
      <c r="M3937" s="30">
        <v>1</v>
      </c>
      <c r="N3937" s="30">
        <v>5</v>
      </c>
      <c r="O3937" s="7">
        <v>10000</v>
      </c>
      <c r="P3937" s="30">
        <v>110</v>
      </c>
      <c r="Q3937" s="22">
        <v>3.3741050530766099E-2</v>
      </c>
      <c r="R3937" s="10">
        <v>9000</v>
      </c>
      <c r="S3937" s="4">
        <v>142</v>
      </c>
      <c r="T3937" s="10">
        <v>2255.2800000000002</v>
      </c>
      <c r="U3937" s="17" t="s">
        <v>6286</v>
      </c>
      <c r="V3937" s="21">
        <v>1</v>
      </c>
      <c r="W3937" s="9">
        <v>9000</v>
      </c>
      <c r="X3937" s="22">
        <f t="shared" si="305"/>
        <v>0</v>
      </c>
      <c r="Y3937" s="29">
        <v>2255.2800000000002</v>
      </c>
      <c r="Z3937" s="34">
        <f t="shared" si="306"/>
        <v>405000</v>
      </c>
      <c r="AA3937" s="34">
        <f t="shared" si="307"/>
        <v>2.2222222222222223E-2</v>
      </c>
      <c r="AB3937" s="35">
        <f t="shared" si="308"/>
        <v>2.4444444444444446</v>
      </c>
      <c r="AC3937" s="35">
        <f t="shared" si="309"/>
        <v>3.1555555555555559</v>
      </c>
      <c r="AD3937" s="6">
        <f>IFERROR(VLOOKUP(E3937,marginal!$A$2:$E$4826,4,FALSE),0)</f>
        <v>1939.7082051281998</v>
      </c>
    </row>
    <row r="3938" spans="1:30" x14ac:dyDescent="0.2">
      <c r="A3938" s="27" t="s">
        <v>6907</v>
      </c>
      <c r="B3938" s="6" t="s">
        <v>6910</v>
      </c>
      <c r="C3938" s="6" t="s">
        <v>6909</v>
      </c>
      <c r="D3938" s="4">
        <v>175135</v>
      </c>
      <c r="E3938" s="4">
        <v>177119</v>
      </c>
      <c r="F3938" s="5" t="s">
        <v>4751</v>
      </c>
      <c r="G3938" s="4">
        <v>177124</v>
      </c>
      <c r="H3938" s="5" t="s">
        <v>4755</v>
      </c>
      <c r="I3938" s="18">
        <v>45313</v>
      </c>
      <c r="J3938" s="28">
        <v>1320358078</v>
      </c>
      <c r="K3938" s="18">
        <v>45331</v>
      </c>
      <c r="L3938" s="18">
        <v>45351</v>
      </c>
      <c r="M3938" s="30">
        <v>1</v>
      </c>
      <c r="N3938" s="30">
        <v>4</v>
      </c>
      <c r="O3938" s="7">
        <v>10000</v>
      </c>
      <c r="P3938" s="30">
        <v>110</v>
      </c>
      <c r="Q3938" s="22">
        <v>3.11605023919212E-2</v>
      </c>
      <c r="R3938" s="10">
        <v>9000</v>
      </c>
      <c r="S3938" s="4">
        <v>127</v>
      </c>
      <c r="T3938" s="10">
        <v>2006.93</v>
      </c>
      <c r="U3938" s="17" t="s">
        <v>6286</v>
      </c>
      <c r="V3938" s="21">
        <v>1</v>
      </c>
      <c r="W3938" s="9">
        <v>9000</v>
      </c>
      <c r="X3938" s="22">
        <f t="shared" si="305"/>
        <v>0</v>
      </c>
      <c r="Y3938" s="29">
        <v>2006.93</v>
      </c>
      <c r="Z3938" s="34">
        <f t="shared" si="306"/>
        <v>64000</v>
      </c>
      <c r="AA3938" s="34">
        <f t="shared" si="307"/>
        <v>0.140625</v>
      </c>
      <c r="AB3938" s="35">
        <f t="shared" si="308"/>
        <v>15.46875</v>
      </c>
      <c r="AC3938" s="35">
        <f t="shared" si="309"/>
        <v>17.859375</v>
      </c>
      <c r="AD3938" s="6">
        <f>IFERROR(VLOOKUP(E3938,marginal!$A$2:$E$4826,4,FALSE),0)</f>
        <v>1939.7082051281998</v>
      </c>
    </row>
    <row r="3939" spans="1:30" x14ac:dyDescent="0.2">
      <c r="A3939" s="27" t="s">
        <v>6907</v>
      </c>
      <c r="B3939" s="6" t="s">
        <v>6910</v>
      </c>
      <c r="C3939" s="6" t="s">
        <v>6909</v>
      </c>
      <c r="D3939" s="4">
        <v>175280</v>
      </c>
      <c r="E3939" s="4">
        <v>177119</v>
      </c>
      <c r="F3939" s="5" t="s">
        <v>4751</v>
      </c>
      <c r="G3939" s="4">
        <v>177125</v>
      </c>
      <c r="H3939" s="5" t="s">
        <v>4756</v>
      </c>
      <c r="I3939" s="18">
        <v>45313</v>
      </c>
      <c r="J3939" s="28">
        <v>1321769617</v>
      </c>
      <c r="K3939" s="18">
        <v>45331</v>
      </c>
      <c r="L3939" s="18">
        <v>45351</v>
      </c>
      <c r="M3939" s="30">
        <v>1</v>
      </c>
      <c r="N3939" s="30">
        <v>5</v>
      </c>
      <c r="O3939" s="7">
        <v>10000</v>
      </c>
      <c r="P3939" s="30">
        <v>110</v>
      </c>
      <c r="Q3939" s="22">
        <v>3.3741050530766099E-2</v>
      </c>
      <c r="R3939" s="10">
        <v>7000</v>
      </c>
      <c r="S3939" s="4">
        <v>147</v>
      </c>
      <c r="T3939" s="10">
        <v>1827.61</v>
      </c>
      <c r="U3939" s="17" t="s">
        <v>6286</v>
      </c>
      <c r="V3939" s="21">
        <v>1</v>
      </c>
      <c r="W3939" s="9">
        <v>7000</v>
      </c>
      <c r="X3939" s="22">
        <f t="shared" si="305"/>
        <v>0</v>
      </c>
      <c r="Y3939" s="29">
        <v>1827.61</v>
      </c>
      <c r="Z3939" s="34">
        <f t="shared" si="306"/>
        <v>405000</v>
      </c>
      <c r="AA3939" s="34">
        <f t="shared" si="307"/>
        <v>1.7283950617283949E-2</v>
      </c>
      <c r="AB3939" s="35">
        <f t="shared" si="308"/>
        <v>1.9012345679012344</v>
      </c>
      <c r="AC3939" s="35">
        <f t="shared" si="309"/>
        <v>2.5407407407407403</v>
      </c>
      <c r="AD3939" s="6">
        <f>IFERROR(VLOOKUP(E3939,marginal!$A$2:$E$4826,4,FALSE),0)</f>
        <v>1939.7082051281998</v>
      </c>
    </row>
    <row r="3940" spans="1:30" x14ac:dyDescent="0.2">
      <c r="A3940" s="27" t="s">
        <v>6907</v>
      </c>
      <c r="B3940" s="6" t="s">
        <v>6910</v>
      </c>
      <c r="C3940" s="6" t="s">
        <v>6909</v>
      </c>
      <c r="D3940" s="4">
        <v>175133</v>
      </c>
      <c r="E3940" s="4">
        <v>177119</v>
      </c>
      <c r="F3940" s="5" t="s">
        <v>4751</v>
      </c>
      <c r="G3940" s="4">
        <v>177224</v>
      </c>
      <c r="H3940" s="5" t="s">
        <v>4757</v>
      </c>
      <c r="I3940" s="18">
        <v>45306</v>
      </c>
      <c r="J3940" s="28">
        <v>1320358971</v>
      </c>
      <c r="K3940" s="18">
        <v>45332</v>
      </c>
      <c r="L3940" s="18">
        <v>45351</v>
      </c>
      <c r="M3940" s="30">
        <v>1</v>
      </c>
      <c r="N3940" s="30">
        <v>5</v>
      </c>
      <c r="O3940" s="7">
        <v>10000</v>
      </c>
      <c r="P3940" s="30">
        <v>110</v>
      </c>
      <c r="Q3940" s="22">
        <v>3.3741050530766099E-2</v>
      </c>
      <c r="R3940" s="10">
        <v>7000</v>
      </c>
      <c r="S3940" s="4">
        <v>142</v>
      </c>
      <c r="T3940" s="10">
        <v>1758.65</v>
      </c>
      <c r="U3940" s="17" t="s">
        <v>6286</v>
      </c>
      <c r="V3940" s="21">
        <v>1</v>
      </c>
      <c r="W3940" s="9">
        <v>7000</v>
      </c>
      <c r="X3940" s="22">
        <f t="shared" si="305"/>
        <v>0</v>
      </c>
      <c r="Y3940" s="29">
        <v>1758.65</v>
      </c>
      <c r="Z3940" s="34">
        <f t="shared" si="306"/>
        <v>405000</v>
      </c>
      <c r="AA3940" s="34">
        <f t="shared" si="307"/>
        <v>1.7283950617283949E-2</v>
      </c>
      <c r="AB3940" s="35">
        <f t="shared" si="308"/>
        <v>1.9012345679012344</v>
      </c>
      <c r="AC3940" s="35">
        <f t="shared" si="309"/>
        <v>2.4543209876543206</v>
      </c>
      <c r="AD3940" s="6">
        <f>IFERROR(VLOOKUP(E3940,marginal!$A$2:$E$4826,4,FALSE),0)</f>
        <v>1939.7082051281998</v>
      </c>
    </row>
    <row r="3941" spans="1:30" x14ac:dyDescent="0.2">
      <c r="A3941" s="27" t="s">
        <v>6907</v>
      </c>
      <c r="B3941" s="6" t="s">
        <v>6920</v>
      </c>
      <c r="C3941" s="6" t="s">
        <v>6912</v>
      </c>
      <c r="D3941" s="4">
        <v>176364</v>
      </c>
      <c r="E3941" s="4">
        <v>176870</v>
      </c>
      <c r="F3941" s="5" t="s">
        <v>4758</v>
      </c>
      <c r="G3941" s="4">
        <v>176871</v>
      </c>
      <c r="H3941" s="5" t="s">
        <v>4759</v>
      </c>
      <c r="I3941" s="18">
        <v>45321</v>
      </c>
      <c r="J3941" s="28">
        <v>1330354852</v>
      </c>
      <c r="K3941" s="18">
        <v>45328</v>
      </c>
      <c r="L3941" s="18">
        <v>45351</v>
      </c>
      <c r="M3941" s="30">
        <v>1</v>
      </c>
      <c r="N3941" s="30">
        <v>3</v>
      </c>
      <c r="O3941" s="7">
        <v>10000</v>
      </c>
      <c r="P3941" s="30">
        <v>110</v>
      </c>
      <c r="Q3941" s="22">
        <v>3.3220596517330399E-2</v>
      </c>
      <c r="R3941" s="10">
        <v>7000</v>
      </c>
      <c r="S3941" s="4">
        <v>142</v>
      </c>
      <c r="T3941" s="10">
        <v>1758.65</v>
      </c>
      <c r="U3941" s="17" t="s">
        <v>6286</v>
      </c>
      <c r="V3941" s="21">
        <v>1</v>
      </c>
      <c r="W3941" s="9">
        <v>7000</v>
      </c>
      <c r="X3941" s="22">
        <f t="shared" si="305"/>
        <v>0</v>
      </c>
      <c r="Y3941" s="29">
        <v>1758.65</v>
      </c>
      <c r="Z3941" s="34">
        <f t="shared" si="306"/>
        <v>190000</v>
      </c>
      <c r="AA3941" s="34">
        <f t="shared" si="307"/>
        <v>3.6842105263157891E-2</v>
      </c>
      <c r="AB3941" s="35">
        <f t="shared" si="308"/>
        <v>4.0526315789473681</v>
      </c>
      <c r="AC3941" s="35">
        <f t="shared" si="309"/>
        <v>5.2315789473684209</v>
      </c>
      <c r="AD3941" s="6">
        <f>IFERROR(VLOOKUP(E3941,marginal!$A$2:$E$4826,4,FALSE),0)</f>
        <v>1785.1338461538439</v>
      </c>
    </row>
    <row r="3942" spans="1:30" x14ac:dyDescent="0.2">
      <c r="A3942" s="27" t="s">
        <v>6907</v>
      </c>
      <c r="B3942" s="6" t="s">
        <v>6920</v>
      </c>
      <c r="C3942" s="6" t="s">
        <v>6912</v>
      </c>
      <c r="D3942" s="4">
        <v>176353</v>
      </c>
      <c r="E3942" s="4">
        <v>176870</v>
      </c>
      <c r="F3942" s="5" t="s">
        <v>4758</v>
      </c>
      <c r="G3942" s="4">
        <v>176872</v>
      </c>
      <c r="H3942" s="5" t="s">
        <v>4760</v>
      </c>
      <c r="I3942" s="18">
        <v>45320</v>
      </c>
      <c r="J3942" s="28">
        <v>1329912008</v>
      </c>
      <c r="K3942" s="18">
        <v>45328</v>
      </c>
      <c r="L3942" s="18">
        <v>45351</v>
      </c>
      <c r="M3942" s="30">
        <v>1</v>
      </c>
      <c r="N3942" s="30">
        <v>3</v>
      </c>
      <c r="O3942" s="7">
        <v>10000</v>
      </c>
      <c r="P3942" s="30">
        <v>110</v>
      </c>
      <c r="Q3942" s="22">
        <v>3.3220596517330399E-2</v>
      </c>
      <c r="R3942" s="10">
        <v>8000</v>
      </c>
      <c r="S3942" s="4">
        <v>142</v>
      </c>
      <c r="T3942" s="10">
        <v>2013.74</v>
      </c>
      <c r="U3942" s="17" t="s">
        <v>6286</v>
      </c>
      <c r="V3942" s="21">
        <v>1</v>
      </c>
      <c r="W3942" s="9">
        <v>8000</v>
      </c>
      <c r="X3942" s="22">
        <f t="shared" si="305"/>
        <v>0</v>
      </c>
      <c r="Y3942" s="29">
        <v>2013.74</v>
      </c>
      <c r="Z3942" s="34">
        <f t="shared" si="306"/>
        <v>190000</v>
      </c>
      <c r="AA3942" s="34">
        <f t="shared" si="307"/>
        <v>4.2105263157894736E-2</v>
      </c>
      <c r="AB3942" s="35">
        <f t="shared" si="308"/>
        <v>4.6315789473684212</v>
      </c>
      <c r="AC3942" s="35">
        <f t="shared" si="309"/>
        <v>5.9789473684210526</v>
      </c>
      <c r="AD3942" s="6">
        <f>IFERROR(VLOOKUP(E3942,marginal!$A$2:$E$4826,4,FALSE),0)</f>
        <v>1785.1338461538439</v>
      </c>
    </row>
    <row r="3943" spans="1:30" x14ac:dyDescent="0.2">
      <c r="A3943" s="27" t="s">
        <v>6907</v>
      </c>
      <c r="B3943" s="6" t="s">
        <v>6920</v>
      </c>
      <c r="C3943" s="6" t="s">
        <v>6912</v>
      </c>
      <c r="D3943" s="4">
        <v>176349</v>
      </c>
      <c r="E3943" s="4">
        <v>176870</v>
      </c>
      <c r="F3943" s="5" t="s">
        <v>4758</v>
      </c>
      <c r="G3943" s="4">
        <v>176873</v>
      </c>
      <c r="H3943" s="5" t="s">
        <v>4761</v>
      </c>
      <c r="I3943" s="18">
        <v>45320</v>
      </c>
      <c r="J3943" s="28">
        <v>1329904590</v>
      </c>
      <c r="K3943" s="18">
        <v>45328</v>
      </c>
      <c r="L3943" s="18">
        <v>45351</v>
      </c>
      <c r="M3943" s="30">
        <v>1</v>
      </c>
      <c r="N3943" s="30">
        <v>3</v>
      </c>
      <c r="O3943" s="7">
        <v>10000</v>
      </c>
      <c r="P3943" s="30">
        <v>110</v>
      </c>
      <c r="Q3943" s="22">
        <v>3.3220596517330399E-2</v>
      </c>
      <c r="R3943" s="10">
        <v>8000</v>
      </c>
      <c r="S3943" s="4">
        <v>142</v>
      </c>
      <c r="T3943" s="10">
        <v>2013.74</v>
      </c>
      <c r="U3943" s="17" t="s">
        <v>6286</v>
      </c>
      <c r="V3943" s="21">
        <v>1</v>
      </c>
      <c r="W3943" s="9">
        <v>8000</v>
      </c>
      <c r="X3943" s="22">
        <f t="shared" si="305"/>
        <v>0</v>
      </c>
      <c r="Y3943" s="29">
        <v>2013.74</v>
      </c>
      <c r="Z3943" s="34">
        <f t="shared" si="306"/>
        <v>190000</v>
      </c>
      <c r="AA3943" s="34">
        <f t="shared" si="307"/>
        <v>4.2105263157894736E-2</v>
      </c>
      <c r="AB3943" s="35">
        <f t="shared" si="308"/>
        <v>4.6315789473684212</v>
      </c>
      <c r="AC3943" s="35">
        <f t="shared" si="309"/>
        <v>5.9789473684210526</v>
      </c>
      <c r="AD3943" s="6">
        <f>IFERROR(VLOOKUP(E3943,marginal!$A$2:$E$4826,4,FALSE),0)</f>
        <v>1785.1338461538439</v>
      </c>
    </row>
    <row r="3944" spans="1:30" x14ac:dyDescent="0.2">
      <c r="A3944" s="27" t="s">
        <v>6907</v>
      </c>
      <c r="B3944" s="6" t="s">
        <v>6920</v>
      </c>
      <c r="C3944" s="6" t="s">
        <v>6912</v>
      </c>
      <c r="D3944" s="4">
        <v>176348</v>
      </c>
      <c r="E3944" s="4">
        <v>176870</v>
      </c>
      <c r="F3944" s="5" t="s">
        <v>4758</v>
      </c>
      <c r="G3944" s="4">
        <v>176874</v>
      </c>
      <c r="H3944" s="5" t="s">
        <v>4762</v>
      </c>
      <c r="I3944" s="18">
        <v>45327</v>
      </c>
      <c r="J3944" s="28">
        <v>1329900406</v>
      </c>
      <c r="K3944" s="18">
        <v>45328</v>
      </c>
      <c r="L3944" s="18">
        <v>45351</v>
      </c>
      <c r="M3944" s="30">
        <v>1</v>
      </c>
      <c r="N3944" s="30">
        <v>3</v>
      </c>
      <c r="O3944" s="7">
        <v>10000</v>
      </c>
      <c r="P3944" s="30">
        <v>110</v>
      </c>
      <c r="Q3944" s="22">
        <v>3.3220596517330399E-2</v>
      </c>
      <c r="R3944" s="10">
        <v>5000</v>
      </c>
      <c r="S3944" s="4">
        <v>147</v>
      </c>
      <c r="T3944" s="10">
        <v>1303.3399999999999</v>
      </c>
      <c r="U3944" s="17" t="s">
        <v>6286</v>
      </c>
      <c r="V3944" s="21">
        <v>1</v>
      </c>
      <c r="W3944" s="9">
        <v>5000</v>
      </c>
      <c r="X3944" s="22">
        <f t="shared" si="305"/>
        <v>0</v>
      </c>
      <c r="Y3944" s="29">
        <v>1303.3399999999999</v>
      </c>
      <c r="Z3944" s="34">
        <f t="shared" si="306"/>
        <v>190000</v>
      </c>
      <c r="AA3944" s="34">
        <f t="shared" si="307"/>
        <v>2.6315789473684209E-2</v>
      </c>
      <c r="AB3944" s="35">
        <f t="shared" si="308"/>
        <v>2.8947368421052628</v>
      </c>
      <c r="AC3944" s="35">
        <f t="shared" si="309"/>
        <v>3.8684210526315788</v>
      </c>
      <c r="AD3944" s="6">
        <f>IFERROR(VLOOKUP(E3944,marginal!$A$2:$E$4826,4,FALSE),0)</f>
        <v>1785.1338461538439</v>
      </c>
    </row>
    <row r="3945" spans="1:30" x14ac:dyDescent="0.2">
      <c r="A3945" s="27" t="s">
        <v>6907</v>
      </c>
      <c r="B3945" s="6" t="s">
        <v>6920</v>
      </c>
      <c r="C3945" s="6" t="s">
        <v>6912</v>
      </c>
      <c r="D3945" s="4">
        <v>176346</v>
      </c>
      <c r="E3945" s="4">
        <v>176870</v>
      </c>
      <c r="F3945" s="5" t="s">
        <v>4758</v>
      </c>
      <c r="G3945" s="4">
        <v>176875</v>
      </c>
      <c r="H3945" s="5" t="s">
        <v>4763</v>
      </c>
      <c r="I3945" s="18">
        <v>45320</v>
      </c>
      <c r="J3945" s="28">
        <v>1329896118</v>
      </c>
      <c r="K3945" s="18">
        <v>45328</v>
      </c>
      <c r="L3945" s="18">
        <v>45351</v>
      </c>
      <c r="M3945" s="30">
        <v>1</v>
      </c>
      <c r="N3945" s="30">
        <v>2</v>
      </c>
      <c r="O3945" s="7">
        <v>10000</v>
      </c>
      <c r="P3945" s="30">
        <v>100</v>
      </c>
      <c r="Q3945" s="22">
        <v>1.82981294070719E-2</v>
      </c>
      <c r="R3945" s="10">
        <v>7000</v>
      </c>
      <c r="S3945" s="4">
        <v>142</v>
      </c>
      <c r="T3945" s="10">
        <v>1758.65</v>
      </c>
      <c r="U3945" s="17" t="s">
        <v>6286</v>
      </c>
      <c r="V3945" s="21">
        <v>1</v>
      </c>
      <c r="W3945" s="9">
        <v>7000</v>
      </c>
      <c r="X3945" s="22">
        <f t="shared" si="305"/>
        <v>0</v>
      </c>
      <c r="Y3945" s="29">
        <v>1758.65</v>
      </c>
      <c r="Z3945" s="34">
        <f t="shared" si="306"/>
        <v>112000</v>
      </c>
      <c r="AA3945" s="34">
        <f t="shared" si="307"/>
        <v>6.25E-2</v>
      </c>
      <c r="AB3945" s="35">
        <f t="shared" si="308"/>
        <v>6.25</v>
      </c>
      <c r="AC3945" s="35">
        <f t="shared" si="309"/>
        <v>8.875</v>
      </c>
      <c r="AD3945" s="6">
        <f>IFERROR(VLOOKUP(E3945,marginal!$A$2:$E$4826,4,FALSE),0)</f>
        <v>1785.1338461538439</v>
      </c>
    </row>
    <row r="3946" spans="1:30" x14ac:dyDescent="0.2">
      <c r="A3946" s="27" t="s">
        <v>6907</v>
      </c>
      <c r="B3946" s="6" t="s">
        <v>6910</v>
      </c>
      <c r="C3946" s="6" t="s">
        <v>6909</v>
      </c>
      <c r="D3946" s="4">
        <v>177246</v>
      </c>
      <c r="E3946" s="4">
        <v>177269</v>
      </c>
      <c r="F3946" s="5" t="s">
        <v>1092</v>
      </c>
      <c r="G3946" s="4">
        <v>177278</v>
      </c>
      <c r="H3946" s="5" t="s">
        <v>4764</v>
      </c>
      <c r="I3946" s="18">
        <v>45331</v>
      </c>
      <c r="J3946" s="28">
        <v>1337032888</v>
      </c>
      <c r="K3946" s="18">
        <v>45334</v>
      </c>
      <c r="L3946" s="18">
        <v>45351</v>
      </c>
      <c r="M3946" s="30">
        <v>1</v>
      </c>
      <c r="N3946" s="30">
        <v>5</v>
      </c>
      <c r="O3946" s="7">
        <v>10000</v>
      </c>
      <c r="P3946" s="30">
        <v>110</v>
      </c>
      <c r="Q3946" s="22">
        <v>3.3741050530766099E-2</v>
      </c>
      <c r="R3946" s="10">
        <v>8000</v>
      </c>
      <c r="S3946" s="4">
        <v>142</v>
      </c>
      <c r="T3946" s="10">
        <v>2013.74</v>
      </c>
      <c r="U3946" s="17" t="s">
        <v>6287</v>
      </c>
      <c r="V3946" s="21"/>
      <c r="W3946" s="9"/>
      <c r="X3946" s="22"/>
      <c r="Y3946" s="22"/>
      <c r="Z3946" s="34">
        <f t="shared" si="306"/>
        <v>405000</v>
      </c>
      <c r="AA3946" s="34">
        <f t="shared" si="307"/>
        <v>1.9753086419753086E-2</v>
      </c>
      <c r="AB3946" s="35">
        <f t="shared" si="308"/>
        <v>2.1728395061728394</v>
      </c>
      <c r="AC3946" s="35">
        <f t="shared" ref="AC3946:AC4009" si="310">AA3946*$S3946</f>
        <v>2.804938271604938</v>
      </c>
      <c r="AD3946" s="6">
        <f>IFERROR(VLOOKUP(E3946,marginal!$A$2:$E$4826,4,FALSE),0)</f>
        <v>14731.8953846153</v>
      </c>
    </row>
    <row r="3947" spans="1:30" x14ac:dyDescent="0.2">
      <c r="A3947" s="27" t="s">
        <v>6907</v>
      </c>
      <c r="B3947" s="6" t="s">
        <v>6916</v>
      </c>
      <c r="C3947" s="6" t="s">
        <v>6912</v>
      </c>
      <c r="D3947" s="4">
        <v>177094</v>
      </c>
      <c r="E3947" s="4">
        <v>177355</v>
      </c>
      <c r="F3947" s="5" t="s">
        <v>3824</v>
      </c>
      <c r="G3947" s="4">
        <v>177372</v>
      </c>
      <c r="H3947" s="5" t="s">
        <v>4765</v>
      </c>
      <c r="I3947" s="18">
        <v>45330</v>
      </c>
      <c r="J3947" s="28">
        <v>1336356495</v>
      </c>
      <c r="K3947" s="18">
        <v>45335</v>
      </c>
      <c r="L3947" s="18">
        <v>45351</v>
      </c>
      <c r="M3947" s="30">
        <v>1</v>
      </c>
      <c r="N3947" s="30">
        <v>1</v>
      </c>
      <c r="O3947" s="7">
        <v>6000</v>
      </c>
      <c r="P3947" s="30">
        <v>115</v>
      </c>
      <c r="Q3947" s="22">
        <v>5.9818464604665163E-3</v>
      </c>
      <c r="R3947" s="10">
        <v>6000</v>
      </c>
      <c r="S3947" s="4">
        <v>147</v>
      </c>
      <c r="T3947" s="10">
        <v>1558.57</v>
      </c>
      <c r="U3947" s="17" t="s">
        <v>6287</v>
      </c>
      <c r="V3947" s="21"/>
      <c r="W3947" s="9"/>
      <c r="X3947" s="22"/>
      <c r="Y3947" s="22"/>
      <c r="Z3947" s="34">
        <f t="shared" si="306"/>
        <v>127000</v>
      </c>
      <c r="AA3947" s="34">
        <f t="shared" si="307"/>
        <v>4.7244094488188976E-2</v>
      </c>
      <c r="AB3947" s="35">
        <f t="shared" si="308"/>
        <v>5.4330708661417324</v>
      </c>
      <c r="AC3947" s="35">
        <f t="shared" si="310"/>
        <v>6.9448818897637796</v>
      </c>
      <c r="AD3947" s="6">
        <f>IFERROR(VLOOKUP(E3947,marginal!$A$2:$E$4826,4,FALSE),0)</f>
        <v>4637.7923076922998</v>
      </c>
    </row>
    <row r="3948" spans="1:30" x14ac:dyDescent="0.2">
      <c r="A3948" s="27" t="s">
        <v>6907</v>
      </c>
      <c r="B3948" s="6" t="s">
        <v>6916</v>
      </c>
      <c r="C3948" s="6" t="s">
        <v>6912</v>
      </c>
      <c r="D3948" s="4">
        <v>176967</v>
      </c>
      <c r="E3948" s="4">
        <v>177355</v>
      </c>
      <c r="F3948" s="5" t="s">
        <v>3824</v>
      </c>
      <c r="G3948" s="4">
        <v>177373</v>
      </c>
      <c r="H3948" s="5" t="s">
        <v>4766</v>
      </c>
      <c r="I3948" s="18">
        <v>45329</v>
      </c>
      <c r="J3948" s="28">
        <v>1335523990</v>
      </c>
      <c r="K3948" s="18">
        <v>45335</v>
      </c>
      <c r="L3948" s="18">
        <v>45351</v>
      </c>
      <c r="M3948" s="30">
        <v>1</v>
      </c>
      <c r="N3948" s="30">
        <v>6</v>
      </c>
      <c r="O3948" s="7">
        <v>8000</v>
      </c>
      <c r="P3948" s="30">
        <v>137</v>
      </c>
      <c r="Q3948" s="22">
        <v>3.9770556926914676E-2</v>
      </c>
      <c r="R3948" s="10">
        <v>6000</v>
      </c>
      <c r="S3948" s="4">
        <v>147</v>
      </c>
      <c r="T3948" s="10">
        <v>1558.57</v>
      </c>
      <c r="U3948" s="17" t="s">
        <v>6287</v>
      </c>
      <c r="V3948" s="21"/>
      <c r="W3948" s="9"/>
      <c r="X3948" s="22"/>
      <c r="Y3948" s="22"/>
      <c r="Z3948" s="34">
        <f t="shared" si="306"/>
        <v>227000</v>
      </c>
      <c r="AA3948" s="34">
        <f t="shared" si="307"/>
        <v>2.643171806167401E-2</v>
      </c>
      <c r="AB3948" s="35">
        <f t="shared" si="308"/>
        <v>3.6211453744493394</v>
      </c>
      <c r="AC3948" s="35">
        <f t="shared" si="310"/>
        <v>3.8854625550660793</v>
      </c>
      <c r="AD3948" s="6">
        <f>IFERROR(VLOOKUP(E3948,marginal!$A$2:$E$4826,4,FALSE),0)</f>
        <v>4637.7923076922998</v>
      </c>
    </row>
    <row r="3949" spans="1:30" x14ac:dyDescent="0.2">
      <c r="A3949" s="27" t="s">
        <v>6907</v>
      </c>
      <c r="B3949" s="6" t="s">
        <v>6916</v>
      </c>
      <c r="C3949" s="6" t="s">
        <v>6912</v>
      </c>
      <c r="D3949" s="4">
        <v>177092</v>
      </c>
      <c r="E3949" s="4">
        <v>177355</v>
      </c>
      <c r="F3949" s="5" t="s">
        <v>3824</v>
      </c>
      <c r="G3949" s="4">
        <v>177374</v>
      </c>
      <c r="H3949" s="5" t="s">
        <v>4767</v>
      </c>
      <c r="I3949" s="18">
        <v>45330</v>
      </c>
      <c r="J3949" s="28">
        <v>1336348458</v>
      </c>
      <c r="K3949" s="18">
        <v>45335</v>
      </c>
      <c r="L3949" s="18">
        <v>45351</v>
      </c>
      <c r="M3949" s="30">
        <v>1</v>
      </c>
      <c r="N3949" s="30">
        <v>3</v>
      </c>
      <c r="O3949" s="7">
        <v>6000</v>
      </c>
      <c r="P3949" s="30">
        <v>115</v>
      </c>
      <c r="Q3949" s="22">
        <v>3.3220596517330447E-2</v>
      </c>
      <c r="R3949" s="10">
        <v>6000</v>
      </c>
      <c r="S3949" s="4">
        <v>147</v>
      </c>
      <c r="T3949" s="10">
        <v>1558.57</v>
      </c>
      <c r="U3949" s="17" t="s">
        <v>6287</v>
      </c>
      <c r="V3949" s="21"/>
      <c r="W3949" s="9"/>
      <c r="X3949" s="22"/>
      <c r="Y3949" s="22"/>
      <c r="Z3949" s="34">
        <f t="shared" si="306"/>
        <v>190000</v>
      </c>
      <c r="AA3949" s="34">
        <f t="shared" si="307"/>
        <v>3.1578947368421054E-2</v>
      </c>
      <c r="AB3949" s="35">
        <f t="shared" si="308"/>
        <v>3.6315789473684212</v>
      </c>
      <c r="AC3949" s="35">
        <f t="shared" si="310"/>
        <v>4.6421052631578945</v>
      </c>
      <c r="AD3949" s="6">
        <f>IFERROR(VLOOKUP(E3949,marginal!$A$2:$E$4826,4,FALSE),0)</f>
        <v>4637.7923076922998</v>
      </c>
    </row>
    <row r="3950" spans="1:30" x14ac:dyDescent="0.2">
      <c r="A3950" s="27" t="s">
        <v>6907</v>
      </c>
      <c r="B3950" s="6" t="s">
        <v>6911</v>
      </c>
      <c r="C3950" s="6" t="s">
        <v>6912</v>
      </c>
      <c r="D3950" s="4">
        <v>176689</v>
      </c>
      <c r="E3950" s="4">
        <v>177409</v>
      </c>
      <c r="F3950" s="5" t="s">
        <v>4768</v>
      </c>
      <c r="G3950" s="4">
        <v>177410</v>
      </c>
      <c r="H3950" s="5" t="s">
        <v>4769</v>
      </c>
      <c r="I3950" s="18">
        <v>45323</v>
      </c>
      <c r="J3950" s="28">
        <v>1332296097</v>
      </c>
      <c r="K3950" s="18">
        <v>45335</v>
      </c>
      <c r="L3950" s="18">
        <v>45351</v>
      </c>
      <c r="M3950" s="30">
        <v>1</v>
      </c>
      <c r="N3950" s="30">
        <v>7</v>
      </c>
      <c r="O3950" s="7">
        <v>10000</v>
      </c>
      <c r="P3950" s="30">
        <v>127</v>
      </c>
      <c r="Q3950" s="22">
        <v>5.24391097594855E-2</v>
      </c>
      <c r="R3950" s="10">
        <v>8000</v>
      </c>
      <c r="S3950" s="4">
        <v>142</v>
      </c>
      <c r="T3950" s="10">
        <v>2013.74</v>
      </c>
      <c r="U3950" s="17" t="s">
        <v>6287</v>
      </c>
      <c r="V3950" s="21"/>
      <c r="W3950" s="9"/>
      <c r="X3950" s="22"/>
      <c r="Y3950" s="22"/>
      <c r="Z3950" s="34">
        <f t="shared" si="306"/>
        <v>269000</v>
      </c>
      <c r="AA3950" s="34">
        <f t="shared" si="307"/>
        <v>2.9739776951672861E-2</v>
      </c>
      <c r="AB3950" s="35">
        <f t="shared" si="308"/>
        <v>3.7769516728624533</v>
      </c>
      <c r="AC3950" s="35">
        <f t="shared" si="310"/>
        <v>4.2230483271375459</v>
      </c>
      <c r="AD3950" s="6">
        <f>IFERROR(VLOOKUP(E3950,marginal!$A$2:$E$4826,4,FALSE),0)</f>
        <v>2000.05192307692</v>
      </c>
    </row>
    <row r="3951" spans="1:30" x14ac:dyDescent="0.2">
      <c r="A3951" s="27" t="s">
        <v>6907</v>
      </c>
      <c r="B3951" s="6" t="s">
        <v>6911</v>
      </c>
      <c r="C3951" s="6" t="s">
        <v>6912</v>
      </c>
      <c r="D3951" s="4">
        <v>176789</v>
      </c>
      <c r="E3951" s="4">
        <v>177409</v>
      </c>
      <c r="F3951" s="5" t="s">
        <v>4768</v>
      </c>
      <c r="G3951" s="4">
        <v>177411</v>
      </c>
      <c r="H3951" s="5" t="s">
        <v>4770</v>
      </c>
      <c r="I3951" s="18">
        <v>45330</v>
      </c>
      <c r="J3951" s="28">
        <v>1333521651</v>
      </c>
      <c r="K3951" s="18">
        <v>45335</v>
      </c>
      <c r="L3951" s="18">
        <v>45351</v>
      </c>
      <c r="M3951" s="30">
        <v>1</v>
      </c>
      <c r="N3951" s="30">
        <v>5</v>
      </c>
      <c r="O3951" s="7">
        <v>10000</v>
      </c>
      <c r="P3951" s="30">
        <v>110</v>
      </c>
      <c r="Q3951" s="22">
        <v>3.3741050530766099E-2</v>
      </c>
      <c r="R3951" s="10">
        <v>6000</v>
      </c>
      <c r="S3951" s="4">
        <v>142</v>
      </c>
      <c r="T3951" s="10">
        <v>1503.37</v>
      </c>
      <c r="U3951" s="17" t="s">
        <v>6287</v>
      </c>
      <c r="V3951" s="21"/>
      <c r="W3951" s="9"/>
      <c r="X3951" s="22"/>
      <c r="Y3951" s="22"/>
      <c r="Z3951" s="34">
        <f t="shared" si="306"/>
        <v>405000</v>
      </c>
      <c r="AA3951" s="34">
        <f t="shared" si="307"/>
        <v>1.4814814814814815E-2</v>
      </c>
      <c r="AB3951" s="35">
        <f t="shared" si="308"/>
        <v>1.6296296296296298</v>
      </c>
      <c r="AC3951" s="35">
        <f t="shared" si="310"/>
        <v>2.1037037037037036</v>
      </c>
      <c r="AD3951" s="6">
        <f>IFERROR(VLOOKUP(E3951,marginal!$A$2:$E$4826,4,FALSE),0)</f>
        <v>2000.05192307692</v>
      </c>
    </row>
    <row r="3952" spans="1:30" x14ac:dyDescent="0.2">
      <c r="A3952" s="27" t="s">
        <v>6907</v>
      </c>
      <c r="B3952" s="6" t="s">
        <v>6911</v>
      </c>
      <c r="C3952" s="6" t="s">
        <v>6912</v>
      </c>
      <c r="D3952" s="4">
        <v>176688</v>
      </c>
      <c r="E3952" s="4">
        <v>177409</v>
      </c>
      <c r="F3952" s="5" t="s">
        <v>4768</v>
      </c>
      <c r="G3952" s="4">
        <v>177412</v>
      </c>
      <c r="H3952" s="5" t="s">
        <v>4771</v>
      </c>
      <c r="I3952" s="18">
        <v>45323</v>
      </c>
      <c r="J3952" s="28">
        <v>1332296153</v>
      </c>
      <c r="K3952" s="18">
        <v>45335</v>
      </c>
      <c r="L3952" s="18">
        <v>45351</v>
      </c>
      <c r="M3952" s="30">
        <v>1</v>
      </c>
      <c r="N3952" s="30">
        <v>6</v>
      </c>
      <c r="O3952" s="7">
        <v>10000</v>
      </c>
      <c r="P3952" s="30">
        <v>115</v>
      </c>
      <c r="Q3952" s="22">
        <v>3.97705569269148E-2</v>
      </c>
      <c r="R3952" s="10">
        <v>7000</v>
      </c>
      <c r="S3952" s="4">
        <v>142</v>
      </c>
      <c r="T3952" s="10">
        <v>1758.65</v>
      </c>
      <c r="U3952" s="17" t="s">
        <v>6287</v>
      </c>
      <c r="V3952" s="21"/>
      <c r="W3952" s="9"/>
      <c r="X3952" s="22"/>
      <c r="Y3952" s="22"/>
      <c r="Z3952" s="34">
        <f t="shared" si="306"/>
        <v>227000</v>
      </c>
      <c r="AA3952" s="34">
        <f t="shared" si="307"/>
        <v>3.0837004405286344E-2</v>
      </c>
      <c r="AB3952" s="35">
        <f t="shared" si="308"/>
        <v>3.5462555066079298</v>
      </c>
      <c r="AC3952" s="35">
        <f t="shared" si="310"/>
        <v>4.3788546255506606</v>
      </c>
      <c r="AD3952" s="6">
        <f>IFERROR(VLOOKUP(E3952,marginal!$A$2:$E$4826,4,FALSE),0)</f>
        <v>2000.05192307692</v>
      </c>
    </row>
    <row r="3953" spans="1:30" x14ac:dyDescent="0.2">
      <c r="A3953" s="27" t="s">
        <v>6907</v>
      </c>
      <c r="B3953" s="6" t="s">
        <v>6911</v>
      </c>
      <c r="C3953" s="6" t="s">
        <v>6912</v>
      </c>
      <c r="D3953" s="4">
        <v>176744</v>
      </c>
      <c r="E3953" s="4">
        <v>177409</v>
      </c>
      <c r="F3953" s="5" t="s">
        <v>4768</v>
      </c>
      <c r="G3953" s="4">
        <v>177413</v>
      </c>
      <c r="H3953" s="5" t="s">
        <v>4772</v>
      </c>
      <c r="I3953" s="18">
        <v>45324</v>
      </c>
      <c r="J3953" s="28">
        <v>1332859029</v>
      </c>
      <c r="K3953" s="18">
        <v>45336</v>
      </c>
      <c r="L3953" s="18">
        <v>45351</v>
      </c>
      <c r="M3953" s="30">
        <v>1</v>
      </c>
      <c r="N3953" s="30">
        <v>7</v>
      </c>
      <c r="O3953" s="7">
        <v>10000</v>
      </c>
      <c r="P3953" s="30">
        <v>127</v>
      </c>
      <c r="Q3953" s="22">
        <v>5.24391097594855E-2</v>
      </c>
      <c r="R3953" s="10">
        <v>7000</v>
      </c>
      <c r="S3953" s="4">
        <v>142</v>
      </c>
      <c r="T3953" s="10">
        <v>1758.65</v>
      </c>
      <c r="U3953" s="17" t="s">
        <v>6287</v>
      </c>
      <c r="V3953" s="21"/>
      <c r="W3953" s="9"/>
      <c r="X3953" s="22"/>
      <c r="Y3953" s="22"/>
      <c r="Z3953" s="34">
        <f t="shared" si="306"/>
        <v>269000</v>
      </c>
      <c r="AA3953" s="34">
        <f t="shared" si="307"/>
        <v>2.6022304832713755E-2</v>
      </c>
      <c r="AB3953" s="35">
        <f t="shared" si="308"/>
        <v>3.3048327137546467</v>
      </c>
      <c r="AC3953" s="35">
        <f t="shared" si="310"/>
        <v>3.6951672862453533</v>
      </c>
      <c r="AD3953" s="6">
        <f>IFERROR(VLOOKUP(E3953,marginal!$A$2:$E$4826,4,FALSE),0)</f>
        <v>2000.05192307692</v>
      </c>
    </row>
    <row r="3954" spans="1:30" x14ac:dyDescent="0.2">
      <c r="A3954" s="27" t="s">
        <v>6907</v>
      </c>
      <c r="B3954" s="6" t="s">
        <v>6911</v>
      </c>
      <c r="C3954" s="6" t="s">
        <v>6912</v>
      </c>
      <c r="D3954" s="4">
        <v>176942</v>
      </c>
      <c r="E3954" s="4">
        <v>177409</v>
      </c>
      <c r="F3954" s="5" t="s">
        <v>4768</v>
      </c>
      <c r="G3954" s="4">
        <v>177414</v>
      </c>
      <c r="H3954" s="5" t="s">
        <v>4773</v>
      </c>
      <c r="I3954" s="18">
        <v>45328</v>
      </c>
      <c r="J3954" s="28">
        <v>1335247413</v>
      </c>
      <c r="K3954" s="18">
        <v>45336</v>
      </c>
      <c r="L3954" s="18">
        <v>45351</v>
      </c>
      <c r="M3954" s="30">
        <v>1</v>
      </c>
      <c r="N3954" s="30">
        <v>6</v>
      </c>
      <c r="O3954" s="7">
        <v>10000</v>
      </c>
      <c r="P3954" s="30">
        <v>127</v>
      </c>
      <c r="Q3954" s="22">
        <v>3.9770556926914676E-2</v>
      </c>
      <c r="R3954" s="10">
        <v>5000</v>
      </c>
      <c r="S3954" s="4">
        <v>147</v>
      </c>
      <c r="T3954" s="10">
        <v>1303.3399999999999</v>
      </c>
      <c r="U3954" s="17" t="s">
        <v>6287</v>
      </c>
      <c r="V3954" s="21"/>
      <c r="W3954" s="9"/>
      <c r="X3954" s="22"/>
      <c r="Y3954" s="22"/>
      <c r="Z3954" s="34">
        <f t="shared" si="306"/>
        <v>227000</v>
      </c>
      <c r="AA3954" s="34">
        <f t="shared" si="307"/>
        <v>2.2026431718061675E-2</v>
      </c>
      <c r="AB3954" s="35">
        <f t="shared" si="308"/>
        <v>2.7973568281938328</v>
      </c>
      <c r="AC3954" s="35">
        <f t="shared" si="310"/>
        <v>3.2378854625550662</v>
      </c>
      <c r="AD3954" s="6">
        <f>IFERROR(VLOOKUP(E3954,marginal!$A$2:$E$4826,4,FALSE),0)</f>
        <v>2000.05192307692</v>
      </c>
    </row>
    <row r="3955" spans="1:30" x14ac:dyDescent="0.2">
      <c r="A3955" s="27" t="s">
        <v>6907</v>
      </c>
      <c r="B3955" s="6" t="s">
        <v>6908</v>
      </c>
      <c r="C3955" s="6" t="s">
        <v>6909</v>
      </c>
      <c r="D3955" s="4">
        <v>177399</v>
      </c>
      <c r="E3955" s="4">
        <v>177341</v>
      </c>
      <c r="F3955" s="5" t="s">
        <v>1082</v>
      </c>
      <c r="G3955" s="4">
        <v>177491</v>
      </c>
      <c r="H3955" s="5" t="s">
        <v>4774</v>
      </c>
      <c r="I3955" s="18">
        <v>45334</v>
      </c>
      <c r="J3955" s="28">
        <v>1338481867</v>
      </c>
      <c r="K3955" s="18">
        <v>45337</v>
      </c>
      <c r="L3955" s="18">
        <v>45351</v>
      </c>
      <c r="M3955" s="30">
        <v>1</v>
      </c>
      <c r="N3955" s="30">
        <v>8</v>
      </c>
      <c r="O3955" s="7">
        <v>10000</v>
      </c>
      <c r="P3955" s="30">
        <v>132</v>
      </c>
      <c r="Q3955" s="22">
        <v>5.8283715876113903E-2</v>
      </c>
      <c r="R3955" s="10">
        <v>8000</v>
      </c>
      <c r="S3955" s="4">
        <v>142</v>
      </c>
      <c r="T3955" s="10">
        <v>2013.74</v>
      </c>
      <c r="U3955" s="17" t="s">
        <v>6287</v>
      </c>
      <c r="V3955" s="21"/>
      <c r="W3955" s="9"/>
      <c r="X3955" s="22"/>
      <c r="Y3955" s="22"/>
      <c r="Z3955" s="34">
        <f t="shared" si="306"/>
        <v>272000</v>
      </c>
      <c r="AA3955" s="34">
        <f t="shared" si="307"/>
        <v>2.9411764705882353E-2</v>
      </c>
      <c r="AB3955" s="35">
        <f t="shared" si="308"/>
        <v>3.8823529411764706</v>
      </c>
      <c r="AC3955" s="35">
        <f t="shared" si="310"/>
        <v>4.1764705882352944</v>
      </c>
      <c r="AD3955" s="6">
        <f>IFERROR(VLOOKUP(E3955,marginal!$A$2:$E$4826,4,FALSE),0)</f>
        <v>15229.811538461499</v>
      </c>
    </row>
    <row r="3956" spans="1:30" x14ac:dyDescent="0.2">
      <c r="A3956" s="27" t="s">
        <v>6907</v>
      </c>
      <c r="B3956" s="6" t="s">
        <v>6914</v>
      </c>
      <c r="C3956" s="6" t="s">
        <v>6909</v>
      </c>
      <c r="D3956" s="4">
        <v>177091</v>
      </c>
      <c r="E3956" s="4">
        <v>177228</v>
      </c>
      <c r="F3956" s="5" t="s">
        <v>4775</v>
      </c>
      <c r="G3956" s="4">
        <v>177351</v>
      </c>
      <c r="H3956" s="5" t="s">
        <v>4776</v>
      </c>
      <c r="I3956" s="18">
        <v>45330</v>
      </c>
      <c r="J3956" s="28">
        <v>1336346295</v>
      </c>
      <c r="K3956" s="18">
        <v>45335</v>
      </c>
      <c r="L3956" s="18">
        <v>45351</v>
      </c>
      <c r="M3956" s="30">
        <v>1</v>
      </c>
      <c r="N3956" s="30">
        <v>6</v>
      </c>
      <c r="O3956" s="7">
        <v>8000</v>
      </c>
      <c r="P3956" s="30">
        <v>138</v>
      </c>
      <c r="Q3956" s="22">
        <v>3.9770556926914676E-2</v>
      </c>
      <c r="R3956" s="10">
        <v>7000</v>
      </c>
      <c r="S3956" s="4">
        <v>142</v>
      </c>
      <c r="T3956" s="10">
        <v>1758.65</v>
      </c>
      <c r="U3956" s="17" t="s">
        <v>6287</v>
      </c>
      <c r="V3956" s="21"/>
      <c r="W3956" s="9"/>
      <c r="X3956" s="22"/>
      <c r="Y3956" s="22"/>
      <c r="Z3956" s="34">
        <f t="shared" si="306"/>
        <v>227000</v>
      </c>
      <c r="AA3956" s="34">
        <f t="shared" si="307"/>
        <v>3.0837004405286344E-2</v>
      </c>
      <c r="AB3956" s="35">
        <f t="shared" si="308"/>
        <v>4.2555066079295152</v>
      </c>
      <c r="AC3956" s="35">
        <f t="shared" si="310"/>
        <v>4.3788546255506606</v>
      </c>
      <c r="AD3956" s="6">
        <f>IFERROR(VLOOKUP(E3956,marginal!$A$2:$E$4826,4,FALSE),0)</f>
        <v>15803.669230769199</v>
      </c>
    </row>
    <row r="3957" spans="1:30" x14ac:dyDescent="0.2">
      <c r="A3957" s="27" t="s">
        <v>6907</v>
      </c>
      <c r="B3957" s="6" t="s">
        <v>6920</v>
      </c>
      <c r="C3957" s="6" t="s">
        <v>6912</v>
      </c>
      <c r="D3957" s="4">
        <v>177178</v>
      </c>
      <c r="E3957" s="4">
        <v>177261</v>
      </c>
      <c r="F3957" s="5" t="s">
        <v>988</v>
      </c>
      <c r="G3957" s="4">
        <v>177305</v>
      </c>
      <c r="H3957" s="5" t="s">
        <v>4777</v>
      </c>
      <c r="I3957" s="18">
        <v>45331</v>
      </c>
      <c r="J3957" s="28">
        <v>1336787893</v>
      </c>
      <c r="K3957" s="18">
        <v>45334</v>
      </c>
      <c r="L3957" s="18">
        <v>45351</v>
      </c>
      <c r="M3957" s="30">
        <v>1</v>
      </c>
      <c r="N3957" s="30">
        <v>6</v>
      </c>
      <c r="O3957" s="7">
        <v>10000</v>
      </c>
      <c r="P3957" s="30">
        <v>115</v>
      </c>
      <c r="Q3957" s="22">
        <v>3.97705569269148E-2</v>
      </c>
      <c r="R3957" s="10">
        <v>5000</v>
      </c>
      <c r="S3957" s="4">
        <v>147</v>
      </c>
      <c r="T3957" s="10">
        <v>1303.3399999999999</v>
      </c>
      <c r="U3957" s="17" t="s">
        <v>6287</v>
      </c>
      <c r="V3957" s="21"/>
      <c r="W3957" s="9"/>
      <c r="X3957" s="22"/>
      <c r="Y3957" s="22"/>
      <c r="Z3957" s="34">
        <f t="shared" si="306"/>
        <v>227000</v>
      </c>
      <c r="AA3957" s="34">
        <f t="shared" si="307"/>
        <v>2.2026431718061675E-2</v>
      </c>
      <c r="AB3957" s="35">
        <f t="shared" si="308"/>
        <v>2.5330396475770924</v>
      </c>
      <c r="AC3957" s="35">
        <f t="shared" si="310"/>
        <v>3.2378854625550662</v>
      </c>
      <c r="AD3957" s="6">
        <f>IFERROR(VLOOKUP(E3957,marginal!$A$2:$E$4826,4,FALSE),0)</f>
        <v>7846.4069230769001</v>
      </c>
    </row>
    <row r="3958" spans="1:30" x14ac:dyDescent="0.2">
      <c r="A3958" s="27" t="s">
        <v>6907</v>
      </c>
      <c r="B3958" s="6" t="s">
        <v>6920</v>
      </c>
      <c r="C3958" s="6" t="s">
        <v>6912</v>
      </c>
      <c r="D3958" s="4">
        <v>177093</v>
      </c>
      <c r="E3958" s="4">
        <v>177261</v>
      </c>
      <c r="F3958" s="5" t="s">
        <v>988</v>
      </c>
      <c r="G3958" s="4">
        <v>177316</v>
      </c>
      <c r="H3958" s="5" t="s">
        <v>4778</v>
      </c>
      <c r="I3958" s="18">
        <v>45330</v>
      </c>
      <c r="J3958" s="28">
        <v>1336365945</v>
      </c>
      <c r="K3958" s="18">
        <v>45334</v>
      </c>
      <c r="L3958" s="18">
        <v>45351</v>
      </c>
      <c r="M3958" s="30">
        <v>1</v>
      </c>
      <c r="N3958" s="30">
        <v>2</v>
      </c>
      <c r="O3958" s="7">
        <v>10000</v>
      </c>
      <c r="P3958" s="30">
        <v>100</v>
      </c>
      <c r="Q3958" s="22">
        <v>1.82981294070719E-2</v>
      </c>
      <c r="R3958" s="10">
        <v>5000</v>
      </c>
      <c r="S3958" s="4">
        <v>147</v>
      </c>
      <c r="T3958" s="10">
        <v>1303.3399999999999</v>
      </c>
      <c r="U3958" s="17" t="s">
        <v>6287</v>
      </c>
      <c r="V3958" s="21"/>
      <c r="W3958" s="9"/>
      <c r="X3958" s="22"/>
      <c r="Y3958" s="22"/>
      <c r="Z3958" s="34">
        <f t="shared" si="306"/>
        <v>112000</v>
      </c>
      <c r="AA3958" s="34">
        <f t="shared" si="307"/>
        <v>4.4642857142857144E-2</v>
      </c>
      <c r="AB3958" s="35">
        <f t="shared" si="308"/>
        <v>4.4642857142857144</v>
      </c>
      <c r="AC3958" s="35">
        <f t="shared" si="310"/>
        <v>6.5625</v>
      </c>
      <c r="AD3958" s="6">
        <f>IFERROR(VLOOKUP(E3958,marginal!$A$2:$E$4826,4,FALSE),0)</f>
        <v>7846.4069230769001</v>
      </c>
    </row>
    <row r="3959" spans="1:30" x14ac:dyDescent="0.2">
      <c r="A3959" s="27" t="s">
        <v>6907</v>
      </c>
      <c r="B3959" s="6" t="s">
        <v>6910</v>
      </c>
      <c r="C3959" s="6" t="s">
        <v>6909</v>
      </c>
      <c r="D3959" s="4">
        <v>177142</v>
      </c>
      <c r="E3959" s="4">
        <v>177632</v>
      </c>
      <c r="F3959" s="5" t="s">
        <v>4779</v>
      </c>
      <c r="G3959" s="4">
        <v>177633</v>
      </c>
      <c r="H3959" s="5" t="s">
        <v>4780</v>
      </c>
      <c r="I3959" s="18">
        <v>45332</v>
      </c>
      <c r="J3959" s="28">
        <v>1336531425</v>
      </c>
      <c r="K3959" s="18">
        <v>45337</v>
      </c>
      <c r="L3959" s="18">
        <v>45351</v>
      </c>
      <c r="M3959" s="30">
        <v>1</v>
      </c>
      <c r="N3959" s="30">
        <v>5</v>
      </c>
      <c r="O3959" s="7">
        <v>80000</v>
      </c>
      <c r="P3959" s="30">
        <v>112</v>
      </c>
      <c r="Q3959" s="22">
        <v>3.3741050530766176E-2</v>
      </c>
      <c r="R3959" s="10">
        <v>80000</v>
      </c>
      <c r="S3959" s="4">
        <v>122</v>
      </c>
      <c r="T3959" s="10">
        <v>17034.52</v>
      </c>
      <c r="U3959" s="17" t="s">
        <v>6287</v>
      </c>
      <c r="V3959" s="21"/>
      <c r="W3959" s="9"/>
      <c r="X3959" s="22"/>
      <c r="Y3959" s="22"/>
      <c r="Z3959" s="34">
        <f t="shared" si="306"/>
        <v>405000</v>
      </c>
      <c r="AA3959" s="34">
        <f t="shared" si="307"/>
        <v>0.19753086419753085</v>
      </c>
      <c r="AB3959" s="35">
        <f t="shared" si="308"/>
        <v>22.123456790123456</v>
      </c>
      <c r="AC3959" s="35">
        <f t="shared" si="310"/>
        <v>24.098765432098766</v>
      </c>
      <c r="AD3959" s="6">
        <f>IFERROR(VLOOKUP(E3959,marginal!$A$2:$E$4826,4,FALSE),0)</f>
        <v>10224.804</v>
      </c>
    </row>
    <row r="3960" spans="1:30" x14ac:dyDescent="0.2">
      <c r="A3960" s="27" t="s">
        <v>6907</v>
      </c>
      <c r="B3960" s="6" t="s">
        <v>6910</v>
      </c>
      <c r="C3960" s="6" t="s">
        <v>6909</v>
      </c>
      <c r="D3960" s="4">
        <v>176877</v>
      </c>
      <c r="E3960" s="4">
        <v>177632</v>
      </c>
      <c r="F3960" s="5" t="s">
        <v>4779</v>
      </c>
      <c r="G3960" s="4">
        <v>177634</v>
      </c>
      <c r="H3960" s="5" t="s">
        <v>4781</v>
      </c>
      <c r="I3960" s="18">
        <v>45332</v>
      </c>
      <c r="J3960" s="28">
        <v>1334942849</v>
      </c>
      <c r="K3960" s="18">
        <v>45337</v>
      </c>
      <c r="L3960" s="18">
        <v>45351</v>
      </c>
      <c r="M3960" s="30">
        <v>1</v>
      </c>
      <c r="N3960" s="30">
        <v>3</v>
      </c>
      <c r="O3960" s="7">
        <v>59000</v>
      </c>
      <c r="P3960" s="30">
        <v>110</v>
      </c>
      <c r="Q3960" s="22">
        <v>3.3220596517330399E-2</v>
      </c>
      <c r="R3960" s="10">
        <v>59000</v>
      </c>
      <c r="S3960" s="4">
        <v>122</v>
      </c>
      <c r="T3960" s="10">
        <v>12558.62</v>
      </c>
      <c r="U3960" s="17" t="s">
        <v>6287</v>
      </c>
      <c r="V3960" s="21"/>
      <c r="W3960" s="9"/>
      <c r="X3960" s="22"/>
      <c r="Y3960" s="22"/>
      <c r="Z3960" s="34">
        <f t="shared" si="306"/>
        <v>190000</v>
      </c>
      <c r="AA3960" s="34">
        <f t="shared" si="307"/>
        <v>0.31052631578947371</v>
      </c>
      <c r="AB3960" s="35">
        <f t="shared" si="308"/>
        <v>34.15789473684211</v>
      </c>
      <c r="AC3960" s="35">
        <f t="shared" si="310"/>
        <v>37.88421052631579</v>
      </c>
      <c r="AD3960" s="6">
        <f>IFERROR(VLOOKUP(E3960,marginal!$A$2:$E$4826,4,FALSE),0)</f>
        <v>10224.804</v>
      </c>
    </row>
    <row r="3961" spans="1:30" x14ac:dyDescent="0.2">
      <c r="A3961" s="27" t="s">
        <v>6907</v>
      </c>
      <c r="B3961" s="6" t="s">
        <v>6910</v>
      </c>
      <c r="C3961" s="6" t="s">
        <v>6909</v>
      </c>
      <c r="D3961" s="4">
        <v>176876</v>
      </c>
      <c r="E3961" s="4">
        <v>177632</v>
      </c>
      <c r="F3961" s="5" t="s">
        <v>4779</v>
      </c>
      <c r="G3961" s="4">
        <v>177635</v>
      </c>
      <c r="H3961" s="5" t="s">
        <v>4782</v>
      </c>
      <c r="I3961" s="18">
        <v>45328</v>
      </c>
      <c r="J3961" s="28">
        <v>1334940038</v>
      </c>
      <c r="K3961" s="18">
        <v>45337</v>
      </c>
      <c r="L3961" s="18">
        <v>45351</v>
      </c>
      <c r="M3961" s="30">
        <v>1</v>
      </c>
      <c r="N3961" s="30">
        <v>5</v>
      </c>
      <c r="O3961" s="7">
        <v>10000</v>
      </c>
      <c r="P3961" s="30">
        <v>110</v>
      </c>
      <c r="Q3961" s="22">
        <v>3.3741050530766099E-2</v>
      </c>
      <c r="R3961" s="10">
        <v>80000</v>
      </c>
      <c r="S3961" s="4">
        <v>122</v>
      </c>
      <c r="T3961" s="10">
        <v>17034.52</v>
      </c>
      <c r="U3961" s="17" t="s">
        <v>6287</v>
      </c>
      <c r="V3961" s="21"/>
      <c r="W3961" s="9"/>
      <c r="X3961" s="22"/>
      <c r="Y3961" s="22"/>
      <c r="Z3961" s="34">
        <f t="shared" si="306"/>
        <v>405000</v>
      </c>
      <c r="AA3961" s="34">
        <f t="shared" si="307"/>
        <v>0.19753086419753085</v>
      </c>
      <c r="AB3961" s="35">
        <f t="shared" si="308"/>
        <v>21.728395061728392</v>
      </c>
      <c r="AC3961" s="35">
        <f t="shared" si="310"/>
        <v>24.098765432098766</v>
      </c>
      <c r="AD3961" s="6">
        <f>IFERROR(VLOOKUP(E3961,marginal!$A$2:$E$4826,4,FALSE),0)</f>
        <v>10224.804</v>
      </c>
    </row>
    <row r="3962" spans="1:30" x14ac:dyDescent="0.2">
      <c r="A3962" s="27" t="s">
        <v>6907</v>
      </c>
      <c r="B3962" s="6" t="s">
        <v>6910</v>
      </c>
      <c r="C3962" s="6" t="s">
        <v>6909</v>
      </c>
      <c r="D3962" s="4">
        <v>176878</v>
      </c>
      <c r="E3962" s="4">
        <v>177632</v>
      </c>
      <c r="F3962" s="5" t="s">
        <v>4779</v>
      </c>
      <c r="G3962" s="4">
        <v>177636</v>
      </c>
      <c r="H3962" s="5" t="s">
        <v>4783</v>
      </c>
      <c r="I3962" s="18">
        <v>45328</v>
      </c>
      <c r="J3962" s="28">
        <v>1334939566</v>
      </c>
      <c r="K3962" s="18">
        <v>45337</v>
      </c>
      <c r="L3962" s="18">
        <v>45351</v>
      </c>
      <c r="M3962" s="30">
        <v>1</v>
      </c>
      <c r="N3962" s="30">
        <v>1</v>
      </c>
      <c r="O3962" s="7">
        <v>10000</v>
      </c>
      <c r="P3962" s="30">
        <v>90</v>
      </c>
      <c r="Q3962" s="22">
        <v>5.9818464604665302E-3</v>
      </c>
      <c r="R3962" s="10">
        <v>40000</v>
      </c>
      <c r="S3962" s="4">
        <v>122</v>
      </c>
      <c r="T3962" s="10">
        <v>8524.09</v>
      </c>
      <c r="U3962" s="17" t="s">
        <v>6287</v>
      </c>
      <c r="V3962" s="21"/>
      <c r="W3962" s="9"/>
      <c r="X3962" s="22"/>
      <c r="Y3962" s="22"/>
      <c r="Z3962" s="34">
        <f t="shared" si="306"/>
        <v>127000</v>
      </c>
      <c r="AA3962" s="34">
        <f t="shared" si="307"/>
        <v>0.31496062992125984</v>
      </c>
      <c r="AB3962" s="35">
        <f t="shared" si="308"/>
        <v>28.346456692913385</v>
      </c>
      <c r="AC3962" s="35">
        <f t="shared" si="310"/>
        <v>38.425196850393704</v>
      </c>
      <c r="AD3962" s="6">
        <f>IFERROR(VLOOKUP(E3962,marginal!$A$2:$E$4826,4,FALSE),0)</f>
        <v>10224.804</v>
      </c>
    </row>
    <row r="3963" spans="1:30" x14ac:dyDescent="0.2">
      <c r="A3963" s="27" t="s">
        <v>6907</v>
      </c>
      <c r="B3963" s="6" t="s">
        <v>6910</v>
      </c>
      <c r="C3963" s="6" t="s">
        <v>6909</v>
      </c>
      <c r="D3963" s="4">
        <v>176879</v>
      </c>
      <c r="E3963" s="4">
        <v>177632</v>
      </c>
      <c r="F3963" s="5" t="s">
        <v>4779</v>
      </c>
      <c r="G3963" s="4">
        <v>177637</v>
      </c>
      <c r="H3963" s="5" t="s">
        <v>4784</v>
      </c>
      <c r="I3963" s="18">
        <v>45332</v>
      </c>
      <c r="J3963" s="28">
        <v>1334936549</v>
      </c>
      <c r="K3963" s="18">
        <v>45337</v>
      </c>
      <c r="L3963" s="18">
        <v>45351</v>
      </c>
      <c r="M3963" s="30">
        <v>1</v>
      </c>
      <c r="N3963" s="30">
        <v>4</v>
      </c>
      <c r="O3963" s="7">
        <v>10000</v>
      </c>
      <c r="P3963" s="30">
        <v>110</v>
      </c>
      <c r="Q3963" s="22">
        <v>3.11605023919212E-2</v>
      </c>
      <c r="R3963" s="10">
        <v>10000</v>
      </c>
      <c r="S3963" s="4">
        <v>122</v>
      </c>
      <c r="T3963" s="10">
        <v>2137.87</v>
      </c>
      <c r="U3963" s="17" t="s">
        <v>6287</v>
      </c>
      <c r="V3963" s="21"/>
      <c r="W3963" s="9"/>
      <c r="X3963" s="22"/>
      <c r="Y3963" s="22"/>
      <c r="Z3963" s="34">
        <f t="shared" si="306"/>
        <v>64000</v>
      </c>
      <c r="AA3963" s="34">
        <f t="shared" si="307"/>
        <v>0.15625</v>
      </c>
      <c r="AB3963" s="35">
        <f t="shared" si="308"/>
        <v>17.1875</v>
      </c>
      <c r="AC3963" s="35">
        <f t="shared" si="310"/>
        <v>19.0625</v>
      </c>
      <c r="AD3963" s="6">
        <f>IFERROR(VLOOKUP(E3963,marginal!$A$2:$E$4826,4,FALSE),0)</f>
        <v>10224.804</v>
      </c>
    </row>
    <row r="3964" spans="1:30" x14ac:dyDescent="0.2">
      <c r="A3964" s="27" t="s">
        <v>6907</v>
      </c>
      <c r="B3964" s="6" t="s">
        <v>6910</v>
      </c>
      <c r="C3964" s="6" t="s">
        <v>6909</v>
      </c>
      <c r="D3964" s="4">
        <v>176881</v>
      </c>
      <c r="E3964" s="4">
        <v>177632</v>
      </c>
      <c r="F3964" s="5" t="s">
        <v>4779</v>
      </c>
      <c r="G3964" s="4">
        <v>177638</v>
      </c>
      <c r="H3964" s="5" t="s">
        <v>4785</v>
      </c>
      <c r="I3964" s="18">
        <v>45332</v>
      </c>
      <c r="J3964" s="28">
        <v>1334935289</v>
      </c>
      <c r="K3964" s="18">
        <v>45337</v>
      </c>
      <c r="L3964" s="18">
        <v>45351</v>
      </c>
      <c r="M3964" s="30">
        <v>1</v>
      </c>
      <c r="N3964" s="30">
        <v>3</v>
      </c>
      <c r="O3964" s="7">
        <v>30000</v>
      </c>
      <c r="P3964" s="30">
        <v>110</v>
      </c>
      <c r="Q3964" s="22">
        <v>3.3220596517330399E-2</v>
      </c>
      <c r="R3964" s="10">
        <v>30000</v>
      </c>
      <c r="S3964" s="4">
        <v>122</v>
      </c>
      <c r="T3964" s="10">
        <v>6386.2</v>
      </c>
      <c r="U3964" s="17" t="s">
        <v>6287</v>
      </c>
      <c r="V3964" s="21"/>
      <c r="W3964" s="9"/>
      <c r="X3964" s="22"/>
      <c r="Y3964" s="22"/>
      <c r="Z3964" s="34">
        <f t="shared" si="306"/>
        <v>190000</v>
      </c>
      <c r="AA3964" s="34">
        <f t="shared" si="307"/>
        <v>0.15789473684210525</v>
      </c>
      <c r="AB3964" s="35">
        <f t="shared" si="308"/>
        <v>17.368421052631579</v>
      </c>
      <c r="AC3964" s="35">
        <f t="shared" si="310"/>
        <v>19.263157894736842</v>
      </c>
      <c r="AD3964" s="6">
        <f>IFERROR(VLOOKUP(E3964,marginal!$A$2:$E$4826,4,FALSE),0)</f>
        <v>10224.804</v>
      </c>
    </row>
    <row r="3965" spans="1:30" x14ac:dyDescent="0.2">
      <c r="A3965" s="27" t="s">
        <v>6907</v>
      </c>
      <c r="B3965" s="6" t="s">
        <v>6925</v>
      </c>
      <c r="C3965" s="6" t="s">
        <v>6912</v>
      </c>
      <c r="D3965" s="4">
        <v>176397</v>
      </c>
      <c r="E3965" s="4">
        <v>177400</v>
      </c>
      <c r="F3965" s="5" t="s">
        <v>4786</v>
      </c>
      <c r="G3965" s="4">
        <v>177403</v>
      </c>
      <c r="H3965" s="5" t="s">
        <v>4787</v>
      </c>
      <c r="I3965" s="18">
        <v>45321</v>
      </c>
      <c r="J3965" s="28">
        <v>1330414723</v>
      </c>
      <c r="K3965" s="18">
        <v>45335</v>
      </c>
      <c r="L3965" s="18">
        <v>45351</v>
      </c>
      <c r="M3965" s="30">
        <v>1</v>
      </c>
      <c r="N3965" s="30">
        <v>10</v>
      </c>
      <c r="O3965" s="7">
        <v>5000</v>
      </c>
      <c r="P3965" s="30">
        <v>147</v>
      </c>
      <c r="Q3965" s="22">
        <v>0.11226939921536</v>
      </c>
      <c r="R3965" s="10">
        <v>10000</v>
      </c>
      <c r="S3965" s="4">
        <v>105</v>
      </c>
      <c r="T3965" s="10">
        <v>1820.74</v>
      </c>
      <c r="U3965" s="17" t="s">
        <v>6287</v>
      </c>
      <c r="V3965" s="21"/>
      <c r="W3965" s="9"/>
      <c r="X3965" s="22"/>
      <c r="Y3965" s="22"/>
      <c r="Z3965" s="34">
        <f t="shared" si="306"/>
        <v>371000</v>
      </c>
      <c r="AA3965" s="34">
        <f t="shared" si="307"/>
        <v>2.6954177897574125E-2</v>
      </c>
      <c r="AB3965" s="35">
        <f t="shared" si="308"/>
        <v>3.9622641509433962</v>
      </c>
      <c r="AC3965" s="35">
        <f t="shared" si="310"/>
        <v>2.8301886792452833</v>
      </c>
      <c r="AD3965" s="6">
        <f>IFERROR(VLOOKUP(E3965,marginal!$A$2:$E$4826,4,FALSE),0)</f>
        <v>2159.8261538461402</v>
      </c>
    </row>
    <row r="3966" spans="1:30" x14ac:dyDescent="0.2">
      <c r="A3966" s="27" t="s">
        <v>6907</v>
      </c>
      <c r="B3966" s="6" t="s">
        <v>6925</v>
      </c>
      <c r="C3966" s="6" t="s">
        <v>6912</v>
      </c>
      <c r="D3966" s="4">
        <v>176352</v>
      </c>
      <c r="E3966" s="4">
        <v>177400</v>
      </c>
      <c r="F3966" s="5" t="s">
        <v>4786</v>
      </c>
      <c r="G3966" s="4">
        <v>177671</v>
      </c>
      <c r="H3966" s="5" t="s">
        <v>4788</v>
      </c>
      <c r="I3966" s="18">
        <v>45321</v>
      </c>
      <c r="J3966" s="28">
        <v>1329906695</v>
      </c>
      <c r="K3966" s="18">
        <v>45337</v>
      </c>
      <c r="L3966" s="18">
        <v>45351</v>
      </c>
      <c r="M3966" s="30">
        <v>1</v>
      </c>
      <c r="N3966" s="30">
        <v>7</v>
      </c>
      <c r="O3966" s="7">
        <v>10000</v>
      </c>
      <c r="P3966" s="30">
        <v>127</v>
      </c>
      <c r="Q3966" s="22">
        <v>5.24391097594855E-2</v>
      </c>
      <c r="R3966" s="10">
        <v>15000</v>
      </c>
      <c r="S3966" s="4">
        <v>105</v>
      </c>
      <c r="T3966" s="10">
        <v>2724.19</v>
      </c>
      <c r="U3966" s="17" t="s">
        <v>6287</v>
      </c>
      <c r="V3966" s="21"/>
      <c r="W3966" s="9"/>
      <c r="X3966" s="22"/>
      <c r="Y3966" s="22"/>
      <c r="Z3966" s="34">
        <f t="shared" si="306"/>
        <v>269000</v>
      </c>
      <c r="AA3966" s="34">
        <f t="shared" si="307"/>
        <v>5.5762081784386616E-2</v>
      </c>
      <c r="AB3966" s="35">
        <f t="shared" si="308"/>
        <v>7.0817843866171</v>
      </c>
      <c r="AC3966" s="35">
        <f t="shared" si="310"/>
        <v>5.8550185873605951</v>
      </c>
      <c r="AD3966" s="6">
        <f>IFERROR(VLOOKUP(E3966,marginal!$A$2:$E$4826,4,FALSE),0)</f>
        <v>2159.8261538461402</v>
      </c>
    </row>
    <row r="3967" spans="1:30" x14ac:dyDescent="0.2">
      <c r="A3967" s="27" t="s">
        <v>6907</v>
      </c>
      <c r="B3967" s="6" t="s">
        <v>6925</v>
      </c>
      <c r="C3967" s="6" t="s">
        <v>6912</v>
      </c>
      <c r="D3967" s="4">
        <v>176356</v>
      </c>
      <c r="E3967" s="4">
        <v>177400</v>
      </c>
      <c r="F3967" s="5" t="s">
        <v>4786</v>
      </c>
      <c r="G3967" s="4">
        <v>177672</v>
      </c>
      <c r="H3967" s="5" t="s">
        <v>4789</v>
      </c>
      <c r="I3967" s="18">
        <v>45320</v>
      </c>
      <c r="J3967" s="28">
        <v>1329917797</v>
      </c>
      <c r="K3967" s="18">
        <v>45337</v>
      </c>
      <c r="L3967" s="18">
        <v>45351</v>
      </c>
      <c r="M3967" s="30">
        <v>1</v>
      </c>
      <c r="N3967" s="30">
        <v>4</v>
      </c>
      <c r="O3967" s="7">
        <v>10000</v>
      </c>
      <c r="P3967" s="30">
        <v>110</v>
      </c>
      <c r="Q3967" s="22">
        <v>3.11605023919212E-2</v>
      </c>
      <c r="R3967" s="10">
        <v>15000</v>
      </c>
      <c r="S3967" s="4">
        <v>105</v>
      </c>
      <c r="T3967" s="10">
        <v>2724.19</v>
      </c>
      <c r="U3967" s="17" t="s">
        <v>6287</v>
      </c>
      <c r="V3967" s="21"/>
      <c r="W3967" s="9"/>
      <c r="X3967" s="22"/>
      <c r="Y3967" s="22"/>
      <c r="Z3967" s="34">
        <f t="shared" si="306"/>
        <v>64000</v>
      </c>
      <c r="AA3967" s="34">
        <f t="shared" si="307"/>
        <v>0.234375</v>
      </c>
      <c r="AB3967" s="35">
        <f t="shared" si="308"/>
        <v>25.78125</v>
      </c>
      <c r="AC3967" s="35">
        <f t="shared" si="310"/>
        <v>24.609375</v>
      </c>
      <c r="AD3967" s="6">
        <f>IFERROR(VLOOKUP(E3967,marginal!$A$2:$E$4826,4,FALSE),0)</f>
        <v>2159.8261538461402</v>
      </c>
    </row>
    <row r="3968" spans="1:30" x14ac:dyDescent="0.2">
      <c r="A3968" s="27" t="s">
        <v>6907</v>
      </c>
      <c r="B3968" s="6" t="s">
        <v>6925</v>
      </c>
      <c r="C3968" s="6" t="s">
        <v>6912</v>
      </c>
      <c r="D3968" s="4">
        <v>176259</v>
      </c>
      <c r="E3968" s="4">
        <v>177400</v>
      </c>
      <c r="F3968" s="5" t="s">
        <v>4786</v>
      </c>
      <c r="G3968" s="4">
        <v>177673</v>
      </c>
      <c r="H3968" s="5" t="s">
        <v>4790</v>
      </c>
      <c r="I3968" s="18">
        <v>45321</v>
      </c>
      <c r="J3968" s="28">
        <v>1329598851</v>
      </c>
      <c r="K3968" s="18">
        <v>45337</v>
      </c>
      <c r="L3968" s="18">
        <v>45351</v>
      </c>
      <c r="M3968" s="30">
        <v>1</v>
      </c>
      <c r="N3968" s="30">
        <v>6</v>
      </c>
      <c r="O3968" s="7">
        <v>20000</v>
      </c>
      <c r="P3968" s="30">
        <v>115</v>
      </c>
      <c r="Q3968" s="22">
        <v>3.97705569269148E-2</v>
      </c>
      <c r="R3968" s="10">
        <v>20000</v>
      </c>
      <c r="S3968" s="4">
        <v>105</v>
      </c>
      <c r="T3968" s="10">
        <v>3641.47</v>
      </c>
      <c r="U3968" s="17" t="s">
        <v>6287</v>
      </c>
      <c r="V3968" s="21"/>
      <c r="W3968" s="9"/>
      <c r="X3968" s="22"/>
      <c r="Y3968" s="22"/>
      <c r="Z3968" s="34">
        <f t="shared" si="306"/>
        <v>227000</v>
      </c>
      <c r="AA3968" s="34">
        <f t="shared" si="307"/>
        <v>8.8105726872246701E-2</v>
      </c>
      <c r="AB3968" s="35">
        <f t="shared" si="308"/>
        <v>10.13215859030837</v>
      </c>
      <c r="AC3968" s="35">
        <f t="shared" si="310"/>
        <v>9.251101321585903</v>
      </c>
      <c r="AD3968" s="6">
        <f>IFERROR(VLOOKUP(E3968,marginal!$A$2:$E$4826,4,FALSE),0)</f>
        <v>2159.8261538461402</v>
      </c>
    </row>
    <row r="3969" spans="1:30" x14ac:dyDescent="0.2">
      <c r="A3969" s="27" t="s">
        <v>6907</v>
      </c>
      <c r="B3969" s="6" t="s">
        <v>6925</v>
      </c>
      <c r="C3969" s="6" t="s">
        <v>6912</v>
      </c>
      <c r="D3969" s="4">
        <v>176267</v>
      </c>
      <c r="E3969" s="4">
        <v>177400</v>
      </c>
      <c r="F3969" s="5" t="s">
        <v>4786</v>
      </c>
      <c r="G3969" s="4">
        <v>177674</v>
      </c>
      <c r="H3969" s="5" t="s">
        <v>4791</v>
      </c>
      <c r="I3969" s="18">
        <v>45320</v>
      </c>
      <c r="J3969" s="28">
        <v>1329749809</v>
      </c>
      <c r="K3969" s="18">
        <v>45337</v>
      </c>
      <c r="L3969" s="18">
        <v>45351</v>
      </c>
      <c r="M3969" s="30">
        <v>1</v>
      </c>
      <c r="N3969" s="30">
        <v>5</v>
      </c>
      <c r="O3969" s="7">
        <v>10000</v>
      </c>
      <c r="P3969" s="30">
        <v>110</v>
      </c>
      <c r="Q3969" s="22">
        <v>3.3741050530766099E-2</v>
      </c>
      <c r="R3969" s="10">
        <v>7000</v>
      </c>
      <c r="S3969" s="4">
        <v>142</v>
      </c>
      <c r="T3969" s="10">
        <v>1758.65</v>
      </c>
      <c r="U3969" s="17" t="s">
        <v>6287</v>
      </c>
      <c r="V3969" s="21"/>
      <c r="W3969" s="9"/>
      <c r="X3969" s="22"/>
      <c r="Y3969" s="22"/>
      <c r="Z3969" s="34">
        <f t="shared" si="306"/>
        <v>405000</v>
      </c>
      <c r="AA3969" s="34">
        <f t="shared" si="307"/>
        <v>1.7283950617283949E-2</v>
      </c>
      <c r="AB3969" s="35">
        <f t="shared" si="308"/>
        <v>1.9012345679012344</v>
      </c>
      <c r="AC3969" s="35">
        <f t="shared" si="310"/>
        <v>2.4543209876543206</v>
      </c>
      <c r="AD3969" s="6">
        <f>IFERROR(VLOOKUP(E3969,marginal!$A$2:$E$4826,4,FALSE),0)</f>
        <v>2159.8261538461402</v>
      </c>
    </row>
    <row r="3970" spans="1:30" x14ac:dyDescent="0.2">
      <c r="A3970" s="27" t="s">
        <v>6907</v>
      </c>
      <c r="B3970" s="6" t="s">
        <v>6920</v>
      </c>
      <c r="C3970" s="6" t="s">
        <v>6912</v>
      </c>
      <c r="D3970" s="4">
        <v>177219</v>
      </c>
      <c r="E3970" s="4">
        <v>177515</v>
      </c>
      <c r="F3970" s="5" t="s">
        <v>4792</v>
      </c>
      <c r="G3970" s="4">
        <v>177516</v>
      </c>
      <c r="H3970" s="5" t="s">
        <v>4793</v>
      </c>
      <c r="I3970" s="18">
        <v>45334</v>
      </c>
      <c r="J3970" s="28">
        <v>1336911605</v>
      </c>
      <c r="K3970" s="18">
        <v>45337</v>
      </c>
      <c r="L3970" s="18">
        <v>45351</v>
      </c>
      <c r="M3970" s="30">
        <v>1</v>
      </c>
      <c r="N3970" s="30">
        <v>6</v>
      </c>
      <c r="O3970" s="7">
        <v>10000</v>
      </c>
      <c r="P3970" s="30">
        <v>115</v>
      </c>
      <c r="Q3970" s="22">
        <v>3.97705569269148E-2</v>
      </c>
      <c r="R3970" s="10">
        <v>10000</v>
      </c>
      <c r="S3970" s="4">
        <v>105</v>
      </c>
      <c r="T3970" s="10">
        <v>1820.74</v>
      </c>
      <c r="U3970" s="17" t="s">
        <v>6287</v>
      </c>
      <c r="V3970" s="21"/>
      <c r="W3970" s="9"/>
      <c r="X3970" s="22"/>
      <c r="Y3970" s="22"/>
      <c r="Z3970" s="34">
        <f t="shared" si="306"/>
        <v>227000</v>
      </c>
      <c r="AA3970" s="34">
        <f t="shared" si="307"/>
        <v>4.405286343612335E-2</v>
      </c>
      <c r="AB3970" s="35">
        <f t="shared" si="308"/>
        <v>5.0660792951541849</v>
      </c>
      <c r="AC3970" s="35">
        <f t="shared" si="310"/>
        <v>4.6255506607929515</v>
      </c>
      <c r="AD3970" s="6">
        <f>IFERROR(VLOOKUP(E3970,marginal!$A$2:$E$4826,4,FALSE),0)</f>
        <v>6819.0235897435668</v>
      </c>
    </row>
    <row r="3971" spans="1:30" x14ac:dyDescent="0.2">
      <c r="A3971" s="27" t="s">
        <v>6907</v>
      </c>
      <c r="B3971" s="6" t="s">
        <v>6920</v>
      </c>
      <c r="C3971" s="6" t="s">
        <v>6912</v>
      </c>
      <c r="D3971" s="4">
        <v>176946</v>
      </c>
      <c r="E3971" s="4">
        <v>177515</v>
      </c>
      <c r="F3971" s="5" t="s">
        <v>4792</v>
      </c>
      <c r="G3971" s="4">
        <v>177517</v>
      </c>
      <c r="H3971" s="5" t="s">
        <v>4794</v>
      </c>
      <c r="I3971" s="18">
        <v>45328</v>
      </c>
      <c r="J3971" s="28">
        <v>1335268740</v>
      </c>
      <c r="K3971" s="18">
        <v>45337</v>
      </c>
      <c r="L3971" s="18">
        <v>45351</v>
      </c>
      <c r="M3971" s="30">
        <v>1</v>
      </c>
      <c r="N3971" s="30">
        <v>9</v>
      </c>
      <c r="O3971" s="7">
        <v>5000</v>
      </c>
      <c r="P3971" s="30">
        <v>147</v>
      </c>
      <c r="Q3971" s="22">
        <v>7.9000519063171556E-2</v>
      </c>
      <c r="R3971" s="10">
        <v>10000</v>
      </c>
      <c r="S3971" s="4">
        <v>147</v>
      </c>
      <c r="T3971" s="10">
        <v>2606.85</v>
      </c>
      <c r="U3971" s="17" t="s">
        <v>6287</v>
      </c>
      <c r="V3971" s="21"/>
      <c r="W3971" s="9"/>
      <c r="X3971" s="22"/>
      <c r="Y3971" s="22"/>
      <c r="Z3971" s="34">
        <f t="shared" ref="Z3971:Z4034" si="311">SUMIFS($R:$R,$L:$L,$L3971,$N:$N,$N3971)</f>
        <v>444000</v>
      </c>
      <c r="AA3971" s="34">
        <f t="shared" ref="AA3971:AA4034" si="312">$R3971/Z3971</f>
        <v>2.2522522522522521E-2</v>
      </c>
      <c r="AB3971" s="35">
        <f t="shared" ref="AB3971:AB4034" si="313">AA3971*$P3971</f>
        <v>3.3108108108108105</v>
      </c>
      <c r="AC3971" s="35">
        <f t="shared" si="310"/>
        <v>3.3108108108108105</v>
      </c>
      <c r="AD3971" s="6">
        <f>IFERROR(VLOOKUP(E3971,marginal!$A$2:$E$4826,4,FALSE),0)</f>
        <v>6819.0235897435668</v>
      </c>
    </row>
    <row r="3972" spans="1:30" x14ac:dyDescent="0.2">
      <c r="A3972" s="27" t="s">
        <v>6907</v>
      </c>
      <c r="B3972" s="6" t="s">
        <v>6920</v>
      </c>
      <c r="C3972" s="6" t="s">
        <v>6912</v>
      </c>
      <c r="D3972" s="4">
        <v>176944</v>
      </c>
      <c r="E3972" s="4">
        <v>177515</v>
      </c>
      <c r="F3972" s="5" t="s">
        <v>4792</v>
      </c>
      <c r="G3972" s="4">
        <v>177519</v>
      </c>
      <c r="H3972" s="5" t="s">
        <v>4795</v>
      </c>
      <c r="I3972" s="18">
        <v>45328</v>
      </c>
      <c r="J3972" s="28">
        <v>1335259217</v>
      </c>
      <c r="K3972" s="18">
        <v>45337</v>
      </c>
      <c r="L3972" s="18">
        <v>45351</v>
      </c>
      <c r="M3972" s="30">
        <v>1</v>
      </c>
      <c r="N3972" s="30">
        <v>8</v>
      </c>
      <c r="O3972" s="7">
        <v>5000</v>
      </c>
      <c r="P3972" s="30">
        <v>147</v>
      </c>
      <c r="Q3972" s="22">
        <v>5.8283715876113994E-2</v>
      </c>
      <c r="R3972" s="10">
        <v>10000</v>
      </c>
      <c r="S3972" s="4">
        <v>147</v>
      </c>
      <c r="T3972" s="10">
        <v>2606.85</v>
      </c>
      <c r="U3972" s="17" t="s">
        <v>6287</v>
      </c>
      <c r="V3972" s="21"/>
      <c r="W3972" s="9"/>
      <c r="X3972" s="22"/>
      <c r="Y3972" s="22"/>
      <c r="Z3972" s="34">
        <f t="shared" si="311"/>
        <v>272000</v>
      </c>
      <c r="AA3972" s="34">
        <f t="shared" si="312"/>
        <v>3.6764705882352942E-2</v>
      </c>
      <c r="AB3972" s="35">
        <f t="shared" si="313"/>
        <v>5.4044117647058822</v>
      </c>
      <c r="AC3972" s="35">
        <f t="shared" si="310"/>
        <v>5.4044117647058822</v>
      </c>
      <c r="AD3972" s="6">
        <f>IFERROR(VLOOKUP(E3972,marginal!$A$2:$E$4826,4,FALSE),0)</f>
        <v>6819.0235897435668</v>
      </c>
    </row>
    <row r="3973" spans="1:30" x14ac:dyDescent="0.2">
      <c r="A3973" s="27" t="s">
        <v>6907</v>
      </c>
      <c r="B3973" s="6" t="s">
        <v>6920</v>
      </c>
      <c r="C3973" s="6" t="s">
        <v>6912</v>
      </c>
      <c r="D3973" s="4">
        <v>176950</v>
      </c>
      <c r="E3973" s="4">
        <v>177515</v>
      </c>
      <c r="F3973" s="5" t="s">
        <v>4792</v>
      </c>
      <c r="G3973" s="4">
        <v>177534</v>
      </c>
      <c r="H3973" s="5" t="s">
        <v>4796</v>
      </c>
      <c r="I3973" s="18">
        <v>45328</v>
      </c>
      <c r="J3973" s="28">
        <v>1335276792</v>
      </c>
      <c r="K3973" s="18">
        <v>45337</v>
      </c>
      <c r="L3973" s="18">
        <v>45351</v>
      </c>
      <c r="M3973" s="30">
        <v>1</v>
      </c>
      <c r="N3973" s="30">
        <v>9</v>
      </c>
      <c r="O3973" s="7">
        <v>5000</v>
      </c>
      <c r="P3973" s="30">
        <v>147</v>
      </c>
      <c r="Q3973" s="22">
        <v>7.9000519063171556E-2</v>
      </c>
      <c r="R3973" s="10">
        <v>25000</v>
      </c>
      <c r="S3973" s="4">
        <v>147</v>
      </c>
      <c r="T3973" s="10">
        <v>6489.76</v>
      </c>
      <c r="U3973" s="17" t="s">
        <v>6287</v>
      </c>
      <c r="V3973" s="21"/>
      <c r="W3973" s="9"/>
      <c r="X3973" s="22"/>
      <c r="Y3973" s="22"/>
      <c r="Z3973" s="34">
        <f t="shared" si="311"/>
        <v>444000</v>
      </c>
      <c r="AA3973" s="34">
        <f t="shared" si="312"/>
        <v>5.6306306306306307E-2</v>
      </c>
      <c r="AB3973" s="35">
        <f t="shared" si="313"/>
        <v>8.2770270270270263</v>
      </c>
      <c r="AC3973" s="35">
        <f t="shared" si="310"/>
        <v>8.2770270270270263</v>
      </c>
      <c r="AD3973" s="6">
        <f>IFERROR(VLOOKUP(E3973,marginal!$A$2:$E$4826,4,FALSE),0)</f>
        <v>6819.0235897435668</v>
      </c>
    </row>
    <row r="3974" spans="1:30" x14ac:dyDescent="0.2">
      <c r="A3974" s="27" t="s">
        <v>6907</v>
      </c>
      <c r="B3974" s="6" t="s">
        <v>6920</v>
      </c>
      <c r="C3974" s="6" t="s">
        <v>6912</v>
      </c>
      <c r="D3974" s="4">
        <v>176949</v>
      </c>
      <c r="E3974" s="4">
        <v>177515</v>
      </c>
      <c r="F3974" s="5" t="s">
        <v>4792</v>
      </c>
      <c r="G3974" s="4">
        <v>177541</v>
      </c>
      <c r="H3974" s="5" t="s">
        <v>4797</v>
      </c>
      <c r="I3974" s="18">
        <v>45328</v>
      </c>
      <c r="J3974" s="28">
        <v>1335274956</v>
      </c>
      <c r="K3974" s="18">
        <v>45337</v>
      </c>
      <c r="L3974" s="18">
        <v>45351</v>
      </c>
      <c r="M3974" s="30">
        <v>1</v>
      </c>
      <c r="N3974" s="30">
        <v>8</v>
      </c>
      <c r="O3974" s="7">
        <v>5000</v>
      </c>
      <c r="P3974" s="30">
        <v>147</v>
      </c>
      <c r="Q3974" s="22">
        <v>5.8283715876113994E-2</v>
      </c>
      <c r="R3974" s="10">
        <v>5000</v>
      </c>
      <c r="S3974" s="4">
        <v>147</v>
      </c>
      <c r="T3974" s="10">
        <v>1303.3399999999999</v>
      </c>
      <c r="U3974" s="17" t="s">
        <v>6287</v>
      </c>
      <c r="V3974" s="21"/>
      <c r="W3974" s="9"/>
      <c r="X3974" s="22"/>
      <c r="Y3974" s="22"/>
      <c r="Z3974" s="34">
        <f t="shared" si="311"/>
        <v>272000</v>
      </c>
      <c r="AA3974" s="34">
        <f t="shared" si="312"/>
        <v>1.8382352941176471E-2</v>
      </c>
      <c r="AB3974" s="35">
        <f t="shared" si="313"/>
        <v>2.7022058823529411</v>
      </c>
      <c r="AC3974" s="35">
        <f t="shared" si="310"/>
        <v>2.7022058823529411</v>
      </c>
      <c r="AD3974" s="6">
        <f>IFERROR(VLOOKUP(E3974,marginal!$A$2:$E$4826,4,FALSE),0)</f>
        <v>6819.0235897435668</v>
      </c>
    </row>
    <row r="3975" spans="1:30" x14ac:dyDescent="0.2">
      <c r="A3975" s="27" t="s">
        <v>6907</v>
      </c>
      <c r="B3975" s="6" t="s">
        <v>6920</v>
      </c>
      <c r="C3975" s="6" t="s">
        <v>6912</v>
      </c>
      <c r="D3975" s="4">
        <v>176947</v>
      </c>
      <c r="E3975" s="4">
        <v>177515</v>
      </c>
      <c r="F3975" s="5" t="s">
        <v>4792</v>
      </c>
      <c r="G3975" s="4">
        <v>177544</v>
      </c>
      <c r="H3975" s="5" t="s">
        <v>4798</v>
      </c>
      <c r="I3975" s="18">
        <v>45328</v>
      </c>
      <c r="J3975" s="28">
        <v>1335271214</v>
      </c>
      <c r="K3975" s="18">
        <v>45337</v>
      </c>
      <c r="L3975" s="18">
        <v>45351</v>
      </c>
      <c r="M3975" s="30">
        <v>1</v>
      </c>
      <c r="N3975" s="30">
        <v>7</v>
      </c>
      <c r="O3975" s="7">
        <v>9000</v>
      </c>
      <c r="P3975" s="30">
        <v>146</v>
      </c>
      <c r="Q3975" s="22">
        <v>5.2439109759484744E-2</v>
      </c>
      <c r="R3975" s="10">
        <v>5000</v>
      </c>
      <c r="S3975" s="4">
        <v>147</v>
      </c>
      <c r="T3975" s="10">
        <v>1303.3399999999999</v>
      </c>
      <c r="U3975" s="17" t="s">
        <v>6287</v>
      </c>
      <c r="V3975" s="21"/>
      <c r="W3975" s="9"/>
      <c r="X3975" s="22"/>
      <c r="Y3975" s="22"/>
      <c r="Z3975" s="34">
        <f t="shared" si="311"/>
        <v>269000</v>
      </c>
      <c r="AA3975" s="34">
        <f t="shared" si="312"/>
        <v>1.858736059479554E-2</v>
      </c>
      <c r="AB3975" s="35">
        <f t="shared" si="313"/>
        <v>2.7137546468401488</v>
      </c>
      <c r="AC3975" s="35">
        <f t="shared" si="310"/>
        <v>2.7323420074349443</v>
      </c>
      <c r="AD3975" s="6">
        <f>IFERROR(VLOOKUP(E3975,marginal!$A$2:$E$4826,4,FALSE),0)</f>
        <v>6819.0235897435668</v>
      </c>
    </row>
    <row r="3976" spans="1:30" x14ac:dyDescent="0.2">
      <c r="A3976" s="27" t="s">
        <v>6907</v>
      </c>
      <c r="B3976" s="6" t="s">
        <v>6920</v>
      </c>
      <c r="C3976" s="6" t="s">
        <v>6912</v>
      </c>
      <c r="D3976" s="4">
        <v>177218</v>
      </c>
      <c r="E3976" s="4">
        <v>177515</v>
      </c>
      <c r="F3976" s="5" t="s">
        <v>4792</v>
      </c>
      <c r="G3976" s="4">
        <v>177553</v>
      </c>
      <c r="H3976" s="5" t="s">
        <v>4799</v>
      </c>
      <c r="I3976" s="18">
        <v>45331</v>
      </c>
      <c r="J3976" s="28">
        <v>1336913517</v>
      </c>
      <c r="K3976" s="18">
        <v>45337</v>
      </c>
      <c r="L3976" s="18">
        <v>45351</v>
      </c>
      <c r="M3976" s="30">
        <v>1</v>
      </c>
      <c r="N3976" s="30">
        <v>5</v>
      </c>
      <c r="O3976" s="7">
        <v>10000</v>
      </c>
      <c r="P3976" s="30">
        <v>110</v>
      </c>
      <c r="Q3976" s="22">
        <v>3.3741050530766099E-2</v>
      </c>
      <c r="R3976" s="10">
        <v>10000</v>
      </c>
      <c r="S3976" s="4">
        <v>147</v>
      </c>
      <c r="T3976" s="10">
        <v>2606.85</v>
      </c>
      <c r="U3976" s="17" t="s">
        <v>6287</v>
      </c>
      <c r="V3976" s="21"/>
      <c r="W3976" s="9"/>
      <c r="X3976" s="22"/>
      <c r="Y3976" s="22"/>
      <c r="Z3976" s="34">
        <f t="shared" si="311"/>
        <v>405000</v>
      </c>
      <c r="AA3976" s="34">
        <f t="shared" si="312"/>
        <v>2.4691358024691357E-2</v>
      </c>
      <c r="AB3976" s="35">
        <f t="shared" si="313"/>
        <v>2.716049382716049</v>
      </c>
      <c r="AC3976" s="35">
        <f t="shared" si="310"/>
        <v>3.6296296296296293</v>
      </c>
      <c r="AD3976" s="6">
        <f>IFERROR(VLOOKUP(E3976,marginal!$A$2:$E$4826,4,FALSE),0)</f>
        <v>6819.0235897435668</v>
      </c>
    </row>
    <row r="3977" spans="1:30" x14ac:dyDescent="0.2">
      <c r="A3977" s="27" t="s">
        <v>6907</v>
      </c>
      <c r="B3977" s="6" t="s">
        <v>6913</v>
      </c>
      <c r="C3977" s="6" t="s">
        <v>6912</v>
      </c>
      <c r="D3977" s="4">
        <v>177291</v>
      </c>
      <c r="E3977" s="4">
        <v>177650</v>
      </c>
      <c r="F3977" s="5" t="s">
        <v>4800</v>
      </c>
      <c r="G3977" s="4">
        <v>177651</v>
      </c>
      <c r="H3977" s="5" t="s">
        <v>4801</v>
      </c>
      <c r="I3977" s="18">
        <v>45336</v>
      </c>
      <c r="J3977" s="28">
        <v>1337384336</v>
      </c>
      <c r="K3977" s="18">
        <v>45337</v>
      </c>
      <c r="L3977" s="18">
        <v>45351</v>
      </c>
      <c r="M3977" s="30">
        <v>1</v>
      </c>
      <c r="N3977" s="30">
        <v>9</v>
      </c>
      <c r="O3977" s="7">
        <v>5000</v>
      </c>
      <c r="P3977" s="30">
        <v>147</v>
      </c>
      <c r="Q3977" s="22">
        <v>7.9000519063171556E-2</v>
      </c>
      <c r="R3977" s="10">
        <v>8000</v>
      </c>
      <c r="S3977" s="4">
        <v>142</v>
      </c>
      <c r="T3977" s="10">
        <v>2013.74</v>
      </c>
      <c r="U3977" s="17" t="s">
        <v>6287</v>
      </c>
      <c r="V3977" s="21"/>
      <c r="W3977" s="9"/>
      <c r="X3977" s="22"/>
      <c r="Y3977" s="22"/>
      <c r="Z3977" s="34">
        <f t="shared" si="311"/>
        <v>444000</v>
      </c>
      <c r="AA3977" s="34">
        <f t="shared" si="312"/>
        <v>1.8018018018018018E-2</v>
      </c>
      <c r="AB3977" s="35">
        <f t="shared" si="313"/>
        <v>2.6486486486486487</v>
      </c>
      <c r="AC3977" s="35">
        <f t="shared" si="310"/>
        <v>2.5585585585585586</v>
      </c>
      <c r="AD3977" s="6">
        <f>IFERROR(VLOOKUP(E3977,marginal!$A$2:$E$4826,4,FALSE),0)</f>
        <v>2212.6288461538452</v>
      </c>
    </row>
    <row r="3978" spans="1:30" x14ac:dyDescent="0.2">
      <c r="A3978" s="27" t="s">
        <v>6907</v>
      </c>
      <c r="B3978" s="6" t="s">
        <v>6913</v>
      </c>
      <c r="C3978" s="6" t="s">
        <v>6912</v>
      </c>
      <c r="D3978" s="4">
        <v>177294</v>
      </c>
      <c r="E3978" s="4">
        <v>177650</v>
      </c>
      <c r="F3978" s="5" t="s">
        <v>4800</v>
      </c>
      <c r="G3978" s="4">
        <v>177652</v>
      </c>
      <c r="H3978" s="5" t="s">
        <v>4802</v>
      </c>
      <c r="I3978" s="18">
        <v>45332</v>
      </c>
      <c r="J3978" s="28">
        <v>1337400271</v>
      </c>
      <c r="K3978" s="18">
        <v>45337</v>
      </c>
      <c r="L3978" s="18">
        <v>45351</v>
      </c>
      <c r="M3978" s="30">
        <v>1</v>
      </c>
      <c r="N3978" s="30">
        <v>10</v>
      </c>
      <c r="O3978" s="7">
        <v>5000</v>
      </c>
      <c r="P3978" s="30">
        <v>147</v>
      </c>
      <c r="Q3978" s="22">
        <v>0.11226939921536</v>
      </c>
      <c r="R3978" s="10">
        <v>8000</v>
      </c>
      <c r="S3978" s="4">
        <v>142</v>
      </c>
      <c r="T3978" s="10">
        <v>2013.74</v>
      </c>
      <c r="U3978" s="17" t="s">
        <v>6287</v>
      </c>
      <c r="V3978" s="21"/>
      <c r="W3978" s="9"/>
      <c r="X3978" s="22"/>
      <c r="Y3978" s="22"/>
      <c r="Z3978" s="34">
        <f t="shared" si="311"/>
        <v>371000</v>
      </c>
      <c r="AA3978" s="34">
        <f t="shared" si="312"/>
        <v>2.15633423180593E-2</v>
      </c>
      <c r="AB3978" s="35">
        <f t="shared" si="313"/>
        <v>3.1698113207547172</v>
      </c>
      <c r="AC3978" s="35">
        <f t="shared" si="310"/>
        <v>3.0619946091644206</v>
      </c>
      <c r="AD3978" s="6">
        <f>IFERROR(VLOOKUP(E3978,marginal!$A$2:$E$4826,4,FALSE),0)</f>
        <v>2212.6288461538452</v>
      </c>
    </row>
    <row r="3979" spans="1:30" x14ac:dyDescent="0.2">
      <c r="A3979" s="27" t="s">
        <v>6907</v>
      </c>
      <c r="B3979" s="6" t="s">
        <v>6913</v>
      </c>
      <c r="C3979" s="6" t="s">
        <v>6912</v>
      </c>
      <c r="D3979" s="4">
        <v>177328</v>
      </c>
      <c r="E3979" s="4">
        <v>177650</v>
      </c>
      <c r="F3979" s="5" t="s">
        <v>4800</v>
      </c>
      <c r="G3979" s="4">
        <v>177653</v>
      </c>
      <c r="H3979" s="5" t="s">
        <v>4803</v>
      </c>
      <c r="I3979" s="18">
        <v>45334</v>
      </c>
      <c r="J3979" s="28">
        <v>1338290884</v>
      </c>
      <c r="K3979" s="18">
        <v>45337</v>
      </c>
      <c r="L3979" s="18">
        <v>45351</v>
      </c>
      <c r="M3979" s="30">
        <v>1</v>
      </c>
      <c r="N3979" s="30">
        <v>6</v>
      </c>
      <c r="O3979" s="7">
        <v>10000</v>
      </c>
      <c r="P3979" s="30">
        <v>115</v>
      </c>
      <c r="Q3979" s="22">
        <v>3.97705569269148E-2</v>
      </c>
      <c r="R3979" s="10">
        <v>8000</v>
      </c>
      <c r="S3979" s="4">
        <v>142</v>
      </c>
      <c r="T3979" s="10">
        <v>2013.74</v>
      </c>
      <c r="U3979" s="17" t="s">
        <v>6287</v>
      </c>
      <c r="V3979" s="21"/>
      <c r="W3979" s="9"/>
      <c r="X3979" s="22"/>
      <c r="Y3979" s="22"/>
      <c r="Z3979" s="34">
        <f t="shared" si="311"/>
        <v>227000</v>
      </c>
      <c r="AA3979" s="34">
        <f t="shared" si="312"/>
        <v>3.5242290748898682E-2</v>
      </c>
      <c r="AB3979" s="35">
        <f t="shared" si="313"/>
        <v>4.0528634361233484</v>
      </c>
      <c r="AC3979" s="35">
        <f t="shared" si="310"/>
        <v>5.004405286343613</v>
      </c>
      <c r="AD3979" s="6">
        <f>IFERROR(VLOOKUP(E3979,marginal!$A$2:$E$4826,4,FALSE),0)</f>
        <v>2212.6288461538452</v>
      </c>
    </row>
    <row r="3980" spans="1:30" x14ac:dyDescent="0.2">
      <c r="A3980" s="27" t="s">
        <v>6907</v>
      </c>
      <c r="B3980" s="6" t="s">
        <v>6913</v>
      </c>
      <c r="C3980" s="6" t="s">
        <v>6912</v>
      </c>
      <c r="D3980" s="4">
        <v>177293</v>
      </c>
      <c r="E3980" s="4">
        <v>177650</v>
      </c>
      <c r="F3980" s="5" t="s">
        <v>4800</v>
      </c>
      <c r="G3980" s="4">
        <v>177654</v>
      </c>
      <c r="H3980" s="5" t="s">
        <v>4804</v>
      </c>
      <c r="I3980" s="18">
        <v>45335</v>
      </c>
      <c r="J3980" s="28">
        <v>1337400218</v>
      </c>
      <c r="K3980" s="18">
        <v>45337</v>
      </c>
      <c r="L3980" s="18">
        <v>45351</v>
      </c>
      <c r="M3980" s="30">
        <v>1</v>
      </c>
      <c r="N3980" s="30">
        <v>9</v>
      </c>
      <c r="O3980" s="7">
        <v>10000</v>
      </c>
      <c r="P3980" s="30">
        <v>147</v>
      </c>
      <c r="Q3980" s="22">
        <v>7.9000519063170294E-2</v>
      </c>
      <c r="R3980" s="10">
        <v>6000</v>
      </c>
      <c r="S3980" s="4">
        <v>142</v>
      </c>
      <c r="T3980" s="10">
        <v>1503.37</v>
      </c>
      <c r="U3980" s="17" t="s">
        <v>6287</v>
      </c>
      <c r="V3980" s="21"/>
      <c r="W3980" s="9"/>
      <c r="X3980" s="22"/>
      <c r="Y3980" s="22"/>
      <c r="Z3980" s="34">
        <f t="shared" si="311"/>
        <v>444000</v>
      </c>
      <c r="AA3980" s="34">
        <f t="shared" si="312"/>
        <v>1.3513513513513514E-2</v>
      </c>
      <c r="AB3980" s="35">
        <f t="shared" si="313"/>
        <v>1.9864864864864866</v>
      </c>
      <c r="AC3980" s="35">
        <f t="shared" si="310"/>
        <v>1.9189189189189191</v>
      </c>
      <c r="AD3980" s="6">
        <f>IFERROR(VLOOKUP(E3980,marginal!$A$2:$E$4826,4,FALSE),0)</f>
        <v>2212.6288461538452</v>
      </c>
    </row>
    <row r="3981" spans="1:30" x14ac:dyDescent="0.2">
      <c r="A3981" s="27" t="s">
        <v>6907</v>
      </c>
      <c r="B3981" s="6" t="s">
        <v>6913</v>
      </c>
      <c r="C3981" s="6" t="s">
        <v>6912</v>
      </c>
      <c r="D3981" s="4">
        <v>177292</v>
      </c>
      <c r="E3981" s="4">
        <v>177650</v>
      </c>
      <c r="F3981" s="5" t="s">
        <v>4800</v>
      </c>
      <c r="G3981" s="4">
        <v>177655</v>
      </c>
      <c r="H3981" s="5" t="s">
        <v>4805</v>
      </c>
      <c r="I3981" s="18">
        <v>45332</v>
      </c>
      <c r="J3981" s="28">
        <v>1337384435</v>
      </c>
      <c r="K3981" s="18">
        <v>45337</v>
      </c>
      <c r="L3981" s="18">
        <v>45351</v>
      </c>
      <c r="M3981" s="30">
        <v>1</v>
      </c>
      <c r="N3981" s="30">
        <v>10</v>
      </c>
      <c r="O3981" s="7">
        <v>5000</v>
      </c>
      <c r="P3981" s="30">
        <v>147</v>
      </c>
      <c r="Q3981" s="22">
        <v>0.11226939921536</v>
      </c>
      <c r="R3981" s="10">
        <v>6000</v>
      </c>
      <c r="S3981" s="4">
        <v>142</v>
      </c>
      <c r="T3981" s="10">
        <v>1503.37</v>
      </c>
      <c r="U3981" s="17" t="s">
        <v>6287</v>
      </c>
      <c r="V3981" s="21"/>
      <c r="W3981" s="9"/>
      <c r="X3981" s="22"/>
      <c r="Y3981" s="22"/>
      <c r="Z3981" s="34">
        <f t="shared" si="311"/>
        <v>371000</v>
      </c>
      <c r="AA3981" s="34">
        <f t="shared" si="312"/>
        <v>1.6172506738544475E-2</v>
      </c>
      <c r="AB3981" s="35">
        <f t="shared" si="313"/>
        <v>2.3773584905660377</v>
      </c>
      <c r="AC3981" s="35">
        <f t="shared" si="310"/>
        <v>2.2964959568733154</v>
      </c>
      <c r="AD3981" s="6">
        <f>IFERROR(VLOOKUP(E3981,marginal!$A$2:$E$4826,4,FALSE),0)</f>
        <v>2212.6288461538452</v>
      </c>
    </row>
    <row r="3982" spans="1:30" x14ac:dyDescent="0.2">
      <c r="A3982" s="27" t="s">
        <v>6907</v>
      </c>
      <c r="B3982" s="6" t="s">
        <v>6926</v>
      </c>
      <c r="C3982" s="6" t="s">
        <v>6909</v>
      </c>
      <c r="D3982" s="4">
        <v>175448</v>
      </c>
      <c r="E3982" s="4">
        <v>177309</v>
      </c>
      <c r="F3982" s="5" t="s">
        <v>4806</v>
      </c>
      <c r="G3982" s="4">
        <v>177310</v>
      </c>
      <c r="H3982" s="5" t="s">
        <v>4807</v>
      </c>
      <c r="I3982" s="18">
        <v>45309</v>
      </c>
      <c r="J3982" s="28">
        <v>1322479284</v>
      </c>
      <c r="K3982" s="18">
        <v>45334</v>
      </c>
      <c r="L3982" s="18">
        <v>45351</v>
      </c>
      <c r="M3982" s="30">
        <v>1</v>
      </c>
      <c r="N3982" s="30">
        <v>10</v>
      </c>
      <c r="O3982" s="7">
        <v>7000</v>
      </c>
      <c r="P3982" s="30">
        <v>111</v>
      </c>
      <c r="Q3982" s="22">
        <v>0.11226939921536</v>
      </c>
      <c r="R3982" s="10">
        <v>10000</v>
      </c>
      <c r="S3982" s="4">
        <v>142</v>
      </c>
      <c r="T3982" s="10">
        <v>2510.34</v>
      </c>
      <c r="U3982" s="17" t="s">
        <v>6287</v>
      </c>
      <c r="V3982" s="21"/>
      <c r="W3982" s="9"/>
      <c r="X3982" s="22"/>
      <c r="Y3982" s="22"/>
      <c r="Z3982" s="34">
        <f t="shared" si="311"/>
        <v>371000</v>
      </c>
      <c r="AA3982" s="34">
        <f t="shared" si="312"/>
        <v>2.6954177897574125E-2</v>
      </c>
      <c r="AB3982" s="35">
        <f t="shared" si="313"/>
        <v>2.9919137466307277</v>
      </c>
      <c r="AC3982" s="35">
        <f t="shared" si="310"/>
        <v>3.8274932614555257</v>
      </c>
      <c r="AD3982" s="6">
        <f>IFERROR(VLOOKUP(E3982,marginal!$A$2:$E$4826,4,FALSE),0)</f>
        <v>-1689.9288461538449</v>
      </c>
    </row>
    <row r="3983" spans="1:30" x14ac:dyDescent="0.2">
      <c r="A3983" s="27" t="s">
        <v>6907</v>
      </c>
      <c r="B3983" s="6" t="s">
        <v>6926</v>
      </c>
      <c r="C3983" s="6" t="s">
        <v>6909</v>
      </c>
      <c r="D3983" s="4">
        <v>175456</v>
      </c>
      <c r="E3983" s="4">
        <v>177309</v>
      </c>
      <c r="F3983" s="5" t="s">
        <v>4806</v>
      </c>
      <c r="G3983" s="4">
        <v>177312</v>
      </c>
      <c r="H3983" s="5" t="s">
        <v>4808</v>
      </c>
      <c r="I3983" s="18">
        <v>45309</v>
      </c>
      <c r="J3983" s="28">
        <v>1322481588</v>
      </c>
      <c r="K3983" s="18">
        <v>45334</v>
      </c>
      <c r="L3983" s="18">
        <v>45351</v>
      </c>
      <c r="M3983" s="30">
        <v>1</v>
      </c>
      <c r="N3983" s="30">
        <v>10</v>
      </c>
      <c r="O3983" s="7">
        <v>5000</v>
      </c>
      <c r="P3983" s="30">
        <v>147</v>
      </c>
      <c r="Q3983" s="22">
        <v>0.11226939921536</v>
      </c>
      <c r="R3983" s="10">
        <v>8000</v>
      </c>
      <c r="S3983" s="4">
        <v>142</v>
      </c>
      <c r="T3983" s="10">
        <v>2013.74</v>
      </c>
      <c r="U3983" s="17" t="s">
        <v>6287</v>
      </c>
      <c r="V3983" s="21"/>
      <c r="W3983" s="9"/>
      <c r="X3983" s="22"/>
      <c r="Y3983" s="22"/>
      <c r="Z3983" s="34">
        <f t="shared" si="311"/>
        <v>371000</v>
      </c>
      <c r="AA3983" s="34">
        <f t="shared" si="312"/>
        <v>2.15633423180593E-2</v>
      </c>
      <c r="AB3983" s="35">
        <f t="shared" si="313"/>
        <v>3.1698113207547172</v>
      </c>
      <c r="AC3983" s="35">
        <f t="shared" si="310"/>
        <v>3.0619946091644206</v>
      </c>
      <c r="AD3983" s="6">
        <f>IFERROR(VLOOKUP(E3983,marginal!$A$2:$E$4826,4,FALSE),0)</f>
        <v>-1689.9288461538449</v>
      </c>
    </row>
    <row r="3984" spans="1:30" x14ac:dyDescent="0.2">
      <c r="A3984" s="27" t="s">
        <v>6907</v>
      </c>
      <c r="B3984" s="6" t="s">
        <v>6926</v>
      </c>
      <c r="C3984" s="6" t="s">
        <v>6909</v>
      </c>
      <c r="D3984" s="4">
        <v>177075</v>
      </c>
      <c r="E3984" s="4">
        <v>177309</v>
      </c>
      <c r="F3984" s="5" t="s">
        <v>4806</v>
      </c>
      <c r="G3984" s="4">
        <v>177314</v>
      </c>
      <c r="H3984" s="5" t="s">
        <v>4809</v>
      </c>
      <c r="I3984" s="18">
        <v>45330</v>
      </c>
      <c r="J3984" s="28">
        <v>1336269717</v>
      </c>
      <c r="K3984" s="18">
        <v>45334</v>
      </c>
      <c r="L3984" s="18">
        <v>45351</v>
      </c>
      <c r="M3984" s="30">
        <v>1</v>
      </c>
      <c r="N3984" s="30">
        <v>9</v>
      </c>
      <c r="O3984" s="7">
        <v>5000</v>
      </c>
      <c r="P3984" s="30">
        <v>147</v>
      </c>
      <c r="Q3984" s="22">
        <v>7.9000519063171556E-2</v>
      </c>
      <c r="R3984" s="10">
        <v>8000</v>
      </c>
      <c r="S3984" s="4">
        <v>142</v>
      </c>
      <c r="T3984" s="10">
        <v>2013.74</v>
      </c>
      <c r="U3984" s="17" t="s">
        <v>6287</v>
      </c>
      <c r="V3984" s="21"/>
      <c r="W3984" s="9"/>
      <c r="X3984" s="22"/>
      <c r="Y3984" s="22"/>
      <c r="Z3984" s="34">
        <f t="shared" si="311"/>
        <v>444000</v>
      </c>
      <c r="AA3984" s="34">
        <f t="shared" si="312"/>
        <v>1.8018018018018018E-2</v>
      </c>
      <c r="AB3984" s="35">
        <f t="shared" si="313"/>
        <v>2.6486486486486487</v>
      </c>
      <c r="AC3984" s="35">
        <f t="shared" si="310"/>
        <v>2.5585585585585586</v>
      </c>
      <c r="AD3984" s="6">
        <f>IFERROR(VLOOKUP(E3984,marginal!$A$2:$E$4826,4,FALSE),0)</f>
        <v>-1689.9288461538449</v>
      </c>
    </row>
    <row r="3985" spans="1:30" x14ac:dyDescent="0.2">
      <c r="A3985" s="27" t="s">
        <v>6907</v>
      </c>
      <c r="B3985" s="6" t="s">
        <v>6926</v>
      </c>
      <c r="C3985" s="6" t="s">
        <v>6909</v>
      </c>
      <c r="D3985" s="4">
        <v>175458</v>
      </c>
      <c r="E3985" s="4">
        <v>177309</v>
      </c>
      <c r="F3985" s="5" t="s">
        <v>4806</v>
      </c>
      <c r="G3985" s="4">
        <v>177315</v>
      </c>
      <c r="H3985" s="5" t="s">
        <v>4810</v>
      </c>
      <c r="I3985" s="18">
        <v>45309</v>
      </c>
      <c r="J3985" s="28">
        <v>1322481842</v>
      </c>
      <c r="K3985" s="18">
        <v>45334</v>
      </c>
      <c r="L3985" s="18">
        <v>45351</v>
      </c>
      <c r="M3985" s="30">
        <v>1</v>
      </c>
      <c r="N3985" s="30">
        <v>9</v>
      </c>
      <c r="O3985" s="7">
        <v>10000</v>
      </c>
      <c r="P3985" s="30">
        <v>147</v>
      </c>
      <c r="Q3985" s="22">
        <v>7.9000519063170294E-2</v>
      </c>
      <c r="R3985" s="10">
        <v>8000</v>
      </c>
      <c r="S3985" s="4">
        <v>142</v>
      </c>
      <c r="T3985" s="10">
        <v>2013.74</v>
      </c>
      <c r="U3985" s="17" t="s">
        <v>6287</v>
      </c>
      <c r="V3985" s="21"/>
      <c r="W3985" s="9"/>
      <c r="X3985" s="22"/>
      <c r="Y3985" s="22"/>
      <c r="Z3985" s="34">
        <f t="shared" si="311"/>
        <v>444000</v>
      </c>
      <c r="AA3985" s="34">
        <f t="shared" si="312"/>
        <v>1.8018018018018018E-2</v>
      </c>
      <c r="AB3985" s="35">
        <f t="shared" si="313"/>
        <v>2.6486486486486487</v>
      </c>
      <c r="AC3985" s="35">
        <f t="shared" si="310"/>
        <v>2.5585585585585586</v>
      </c>
      <c r="AD3985" s="6">
        <f>IFERROR(VLOOKUP(E3985,marginal!$A$2:$E$4826,4,FALSE),0)</f>
        <v>-1689.9288461538449</v>
      </c>
    </row>
    <row r="3986" spans="1:30" x14ac:dyDescent="0.2">
      <c r="A3986" s="27" t="s">
        <v>6907</v>
      </c>
      <c r="B3986" s="6" t="s">
        <v>6926</v>
      </c>
      <c r="C3986" s="6" t="s">
        <v>6909</v>
      </c>
      <c r="D3986" s="4">
        <v>177557</v>
      </c>
      <c r="E3986" s="4">
        <v>177309</v>
      </c>
      <c r="F3986" s="5" t="s">
        <v>4806</v>
      </c>
      <c r="G3986" s="4">
        <v>177699</v>
      </c>
      <c r="H3986" s="5" t="s">
        <v>4811</v>
      </c>
      <c r="I3986" s="18">
        <v>45335</v>
      </c>
      <c r="J3986" s="28">
        <v>1339505584</v>
      </c>
      <c r="K3986" s="18">
        <v>45337</v>
      </c>
      <c r="L3986" s="18">
        <v>45351</v>
      </c>
      <c r="M3986" s="30">
        <v>1</v>
      </c>
      <c r="N3986" s="30">
        <v>8</v>
      </c>
      <c r="O3986" s="7">
        <v>10000</v>
      </c>
      <c r="P3986" s="30">
        <v>132</v>
      </c>
      <c r="Q3986" s="22">
        <v>5.8283715876113903E-2</v>
      </c>
      <c r="R3986" s="10">
        <v>8000</v>
      </c>
      <c r="S3986" s="4">
        <v>142</v>
      </c>
      <c r="T3986" s="10">
        <v>2013.74</v>
      </c>
      <c r="U3986" s="17" t="s">
        <v>6287</v>
      </c>
      <c r="V3986" s="21"/>
      <c r="W3986" s="9"/>
      <c r="X3986" s="22"/>
      <c r="Y3986" s="22"/>
      <c r="Z3986" s="34">
        <f t="shared" si="311"/>
        <v>272000</v>
      </c>
      <c r="AA3986" s="34">
        <f t="shared" si="312"/>
        <v>2.9411764705882353E-2</v>
      </c>
      <c r="AB3986" s="35">
        <f t="shared" si="313"/>
        <v>3.8823529411764706</v>
      </c>
      <c r="AC3986" s="35">
        <f t="shared" si="310"/>
        <v>4.1764705882352944</v>
      </c>
      <c r="AD3986" s="6">
        <f>IFERROR(VLOOKUP(E3986,marginal!$A$2:$E$4826,4,FALSE),0)</f>
        <v>-1689.9288461538449</v>
      </c>
    </row>
    <row r="3987" spans="1:30" x14ac:dyDescent="0.2">
      <c r="A3987" s="27" t="s">
        <v>6907</v>
      </c>
      <c r="B3987" s="6" t="s">
        <v>6915</v>
      </c>
      <c r="C3987" s="6" t="s">
        <v>6909</v>
      </c>
      <c r="D3987" s="4">
        <v>177253</v>
      </c>
      <c r="E3987" s="4">
        <v>177454</v>
      </c>
      <c r="F3987" s="5" t="s">
        <v>66</v>
      </c>
      <c r="G3987" s="4">
        <v>177761</v>
      </c>
      <c r="H3987" s="5" t="s">
        <v>4812</v>
      </c>
      <c r="I3987" s="18">
        <v>45331</v>
      </c>
      <c r="J3987" s="28">
        <v>1337049948</v>
      </c>
      <c r="K3987" s="18">
        <v>45338</v>
      </c>
      <c r="L3987" s="18">
        <v>45351</v>
      </c>
      <c r="M3987" s="30">
        <v>1</v>
      </c>
      <c r="N3987" s="30">
        <v>1</v>
      </c>
      <c r="O3987" s="7">
        <v>10000</v>
      </c>
      <c r="P3987" s="30">
        <v>90</v>
      </c>
      <c r="Q3987" s="22">
        <v>5.9818464604665302E-3</v>
      </c>
      <c r="R3987" s="10">
        <v>7000</v>
      </c>
      <c r="S3987" s="4">
        <v>142</v>
      </c>
      <c r="T3987" s="10">
        <v>1758.65</v>
      </c>
      <c r="U3987" s="17" t="s">
        <v>6287</v>
      </c>
      <c r="V3987" s="21"/>
      <c r="W3987" s="9"/>
      <c r="X3987" s="22"/>
      <c r="Y3987" s="22"/>
      <c r="Z3987" s="34">
        <f t="shared" si="311"/>
        <v>127000</v>
      </c>
      <c r="AA3987" s="34">
        <f t="shared" si="312"/>
        <v>5.5118110236220472E-2</v>
      </c>
      <c r="AB3987" s="35">
        <f t="shared" si="313"/>
        <v>4.9606299212598426</v>
      </c>
      <c r="AC3987" s="35">
        <f t="shared" si="310"/>
        <v>7.8267716535433074</v>
      </c>
      <c r="AD3987" s="6">
        <f>IFERROR(VLOOKUP(E3987,marginal!$A$2:$E$4826,4,FALSE),0)</f>
        <v>52606.683076923</v>
      </c>
    </row>
    <row r="3988" spans="1:30" x14ac:dyDescent="0.2">
      <c r="A3988" s="27" t="s">
        <v>6907</v>
      </c>
      <c r="B3988" s="6" t="s">
        <v>6920</v>
      </c>
      <c r="C3988" s="6" t="s">
        <v>6912</v>
      </c>
      <c r="D3988" s="4">
        <v>176468</v>
      </c>
      <c r="E3988" s="4">
        <v>177084</v>
      </c>
      <c r="F3988" s="5" t="s">
        <v>4813</v>
      </c>
      <c r="G3988" s="4">
        <v>177090</v>
      </c>
      <c r="H3988" s="5" t="s">
        <v>4814</v>
      </c>
      <c r="I3988" s="18">
        <v>45321</v>
      </c>
      <c r="J3988" s="28">
        <v>1330779818</v>
      </c>
      <c r="K3988" s="18">
        <v>45331</v>
      </c>
      <c r="L3988" s="18">
        <v>45351</v>
      </c>
      <c r="M3988" s="30">
        <v>1</v>
      </c>
      <c r="N3988" s="30">
        <v>10</v>
      </c>
      <c r="O3988" s="7">
        <v>10000</v>
      </c>
      <c r="P3988" s="30">
        <v>90</v>
      </c>
      <c r="Q3988" s="22">
        <v>0.11226939921536</v>
      </c>
      <c r="R3988" s="12">
        <v>5000</v>
      </c>
      <c r="S3988" s="4">
        <v>147</v>
      </c>
      <c r="T3988" s="10">
        <v>1303.3399999999999</v>
      </c>
      <c r="U3988" s="17" t="s">
        <v>6287</v>
      </c>
      <c r="V3988" s="21"/>
      <c r="W3988" s="9"/>
      <c r="X3988" s="22"/>
      <c r="Y3988" s="22"/>
      <c r="Z3988" s="34">
        <f t="shared" si="311"/>
        <v>371000</v>
      </c>
      <c r="AA3988" s="34">
        <f t="shared" si="312"/>
        <v>1.3477088948787063E-2</v>
      </c>
      <c r="AB3988" s="35">
        <f t="shared" si="313"/>
        <v>1.2129380053908356</v>
      </c>
      <c r="AC3988" s="35">
        <f t="shared" si="310"/>
        <v>1.9811320754716981</v>
      </c>
      <c r="AD3988" s="6">
        <f>IFERROR(VLOOKUP(E3988,marginal!$A$2:$E$4826,4,FALSE),0)</f>
        <v>-1743.0841025641</v>
      </c>
    </row>
    <row r="3989" spans="1:30" x14ac:dyDescent="0.2">
      <c r="A3989" s="27" t="s">
        <v>6907</v>
      </c>
      <c r="B3989" s="6" t="s">
        <v>6920</v>
      </c>
      <c r="C3989" s="6" t="s">
        <v>6912</v>
      </c>
      <c r="D3989" s="4">
        <v>176867</v>
      </c>
      <c r="E3989" s="4">
        <v>177084</v>
      </c>
      <c r="F3989" s="5" t="s">
        <v>4813</v>
      </c>
      <c r="G3989" s="4">
        <v>177098</v>
      </c>
      <c r="H3989" s="5" t="s">
        <v>4815</v>
      </c>
      <c r="I3989" s="18">
        <v>45328</v>
      </c>
      <c r="J3989" s="28">
        <v>1334938496</v>
      </c>
      <c r="K3989" s="18">
        <v>45331</v>
      </c>
      <c r="L3989" s="18">
        <v>45351</v>
      </c>
      <c r="M3989" s="30">
        <v>1</v>
      </c>
      <c r="N3989" s="30">
        <v>7</v>
      </c>
      <c r="O3989" s="7">
        <v>10000</v>
      </c>
      <c r="P3989" s="30">
        <v>127</v>
      </c>
      <c r="Q3989" s="22">
        <v>5.24391097594855E-2</v>
      </c>
      <c r="R3989" s="12">
        <v>5000</v>
      </c>
      <c r="S3989" s="4">
        <v>147</v>
      </c>
      <c r="T3989" s="10">
        <v>1303.3399999999999</v>
      </c>
      <c r="U3989" s="17" t="s">
        <v>6287</v>
      </c>
      <c r="V3989" s="21"/>
      <c r="W3989" s="9"/>
      <c r="X3989" s="22"/>
      <c r="Y3989" s="22"/>
      <c r="Z3989" s="34">
        <f t="shared" si="311"/>
        <v>269000</v>
      </c>
      <c r="AA3989" s="34">
        <f t="shared" si="312"/>
        <v>1.858736059479554E-2</v>
      </c>
      <c r="AB3989" s="35">
        <f t="shared" si="313"/>
        <v>2.3605947955390336</v>
      </c>
      <c r="AC3989" s="35">
        <f t="shared" si="310"/>
        <v>2.7323420074349443</v>
      </c>
      <c r="AD3989" s="6">
        <f>IFERROR(VLOOKUP(E3989,marginal!$A$2:$E$4826,4,FALSE),0)</f>
        <v>-1743.0841025641</v>
      </c>
    </row>
    <row r="3990" spans="1:30" x14ac:dyDescent="0.2">
      <c r="A3990" s="27" t="s">
        <v>6907</v>
      </c>
      <c r="B3990" s="6" t="s">
        <v>6920</v>
      </c>
      <c r="C3990" s="6" t="s">
        <v>6912</v>
      </c>
      <c r="D3990" s="4">
        <v>176848</v>
      </c>
      <c r="E3990" s="4">
        <v>177084</v>
      </c>
      <c r="F3990" s="5" t="s">
        <v>4813</v>
      </c>
      <c r="G3990" s="4">
        <v>177100</v>
      </c>
      <c r="H3990" s="5" t="s">
        <v>4816</v>
      </c>
      <c r="I3990" s="18">
        <v>45328</v>
      </c>
      <c r="J3990" s="28">
        <v>1334827372</v>
      </c>
      <c r="K3990" s="18">
        <v>45331</v>
      </c>
      <c r="L3990" s="18">
        <v>45351</v>
      </c>
      <c r="M3990" s="30">
        <v>1</v>
      </c>
      <c r="N3990" s="30">
        <v>2</v>
      </c>
      <c r="O3990" s="7">
        <v>10000</v>
      </c>
      <c r="P3990" s="30">
        <v>100</v>
      </c>
      <c r="Q3990" s="22">
        <v>1.82981294070719E-2</v>
      </c>
      <c r="R3990" s="12">
        <v>8000</v>
      </c>
      <c r="S3990" s="4">
        <v>147</v>
      </c>
      <c r="T3990" s="10">
        <v>2082.7199999999998</v>
      </c>
      <c r="U3990" s="17" t="s">
        <v>6287</v>
      </c>
      <c r="V3990" s="21"/>
      <c r="W3990" s="9"/>
      <c r="X3990" s="22"/>
      <c r="Y3990" s="22"/>
      <c r="Z3990" s="34">
        <f t="shared" si="311"/>
        <v>112000</v>
      </c>
      <c r="AA3990" s="34">
        <f t="shared" si="312"/>
        <v>7.1428571428571425E-2</v>
      </c>
      <c r="AB3990" s="35">
        <f t="shared" si="313"/>
        <v>7.1428571428571423</v>
      </c>
      <c r="AC3990" s="35">
        <f t="shared" si="310"/>
        <v>10.5</v>
      </c>
      <c r="AD3990" s="6">
        <f>IFERROR(VLOOKUP(E3990,marginal!$A$2:$E$4826,4,FALSE),0)</f>
        <v>-1743.0841025641</v>
      </c>
    </row>
    <row r="3991" spans="1:30" x14ac:dyDescent="0.2">
      <c r="A3991" s="27" t="s">
        <v>6907</v>
      </c>
      <c r="B3991" s="6" t="s">
        <v>6920</v>
      </c>
      <c r="C3991" s="6" t="s">
        <v>6912</v>
      </c>
      <c r="D3991" s="4">
        <v>177244</v>
      </c>
      <c r="E3991" s="4">
        <v>177084</v>
      </c>
      <c r="F3991" s="5" t="s">
        <v>4813</v>
      </c>
      <c r="G3991" s="4">
        <v>177295</v>
      </c>
      <c r="H3991" s="5" t="s">
        <v>4817</v>
      </c>
      <c r="I3991" s="18">
        <v>45331</v>
      </c>
      <c r="J3991" s="28">
        <v>1337020096</v>
      </c>
      <c r="K3991" s="18">
        <v>45334</v>
      </c>
      <c r="L3991" s="18">
        <v>45351</v>
      </c>
      <c r="M3991" s="30">
        <v>1</v>
      </c>
      <c r="N3991" s="30">
        <v>3</v>
      </c>
      <c r="O3991" s="7">
        <v>10000</v>
      </c>
      <c r="P3991" s="30">
        <v>110</v>
      </c>
      <c r="Q3991" s="22">
        <v>3.3220596517330399E-2</v>
      </c>
      <c r="R3991" s="12">
        <v>5000</v>
      </c>
      <c r="S3991" s="4">
        <v>147</v>
      </c>
      <c r="T3991" s="10">
        <v>1303.3399999999999</v>
      </c>
      <c r="U3991" s="17" t="s">
        <v>6287</v>
      </c>
      <c r="V3991" s="21"/>
      <c r="W3991" s="9"/>
      <c r="X3991" s="22"/>
      <c r="Y3991" s="22"/>
      <c r="Z3991" s="34">
        <f t="shared" si="311"/>
        <v>190000</v>
      </c>
      <c r="AA3991" s="34">
        <f t="shared" si="312"/>
        <v>2.6315789473684209E-2</v>
      </c>
      <c r="AB3991" s="35">
        <f t="shared" si="313"/>
        <v>2.8947368421052628</v>
      </c>
      <c r="AC3991" s="35">
        <f t="shared" si="310"/>
        <v>3.8684210526315788</v>
      </c>
      <c r="AD3991" s="6">
        <f>IFERROR(VLOOKUP(E3991,marginal!$A$2:$E$4826,4,FALSE),0)</f>
        <v>-1743.0841025641</v>
      </c>
    </row>
    <row r="3992" spans="1:30" x14ac:dyDescent="0.2">
      <c r="A3992" s="27" t="s">
        <v>6907</v>
      </c>
      <c r="B3992" s="6" t="s">
        <v>6920</v>
      </c>
      <c r="C3992" s="6" t="s">
        <v>6912</v>
      </c>
      <c r="D3992" s="4">
        <v>177226</v>
      </c>
      <c r="E3992" s="4">
        <v>177084</v>
      </c>
      <c r="F3992" s="5" t="s">
        <v>4813</v>
      </c>
      <c r="G3992" s="4">
        <v>177296</v>
      </c>
      <c r="H3992" s="5" t="s">
        <v>4818</v>
      </c>
      <c r="I3992" s="18">
        <v>45331</v>
      </c>
      <c r="J3992" s="28">
        <v>1336964973</v>
      </c>
      <c r="K3992" s="18">
        <v>45334</v>
      </c>
      <c r="L3992" s="18">
        <v>45351</v>
      </c>
      <c r="M3992" s="30">
        <v>1</v>
      </c>
      <c r="N3992" s="30">
        <v>2</v>
      </c>
      <c r="O3992" s="7">
        <v>10000</v>
      </c>
      <c r="P3992" s="30">
        <v>100</v>
      </c>
      <c r="Q3992" s="22">
        <v>1.82981294070719E-2</v>
      </c>
      <c r="R3992" s="12">
        <v>8000</v>
      </c>
      <c r="S3992" s="4">
        <v>147</v>
      </c>
      <c r="T3992" s="10">
        <v>2082.7199999999998</v>
      </c>
      <c r="U3992" s="17" t="s">
        <v>6287</v>
      </c>
      <c r="V3992" s="21"/>
      <c r="W3992" s="9"/>
      <c r="X3992" s="22"/>
      <c r="Y3992" s="22"/>
      <c r="Z3992" s="34">
        <f t="shared" si="311"/>
        <v>112000</v>
      </c>
      <c r="AA3992" s="34">
        <f t="shared" si="312"/>
        <v>7.1428571428571425E-2</v>
      </c>
      <c r="AB3992" s="35">
        <f t="shared" si="313"/>
        <v>7.1428571428571423</v>
      </c>
      <c r="AC3992" s="35">
        <f t="shared" si="310"/>
        <v>10.5</v>
      </c>
      <c r="AD3992" s="6">
        <f>IFERROR(VLOOKUP(E3992,marginal!$A$2:$E$4826,4,FALSE),0)</f>
        <v>-1743.0841025641</v>
      </c>
    </row>
    <row r="3993" spans="1:30" x14ac:dyDescent="0.2">
      <c r="A3993" s="27" t="s">
        <v>6907</v>
      </c>
      <c r="B3993" s="6" t="s">
        <v>6913</v>
      </c>
      <c r="C3993" s="6" t="s">
        <v>6912</v>
      </c>
      <c r="D3993" s="4">
        <v>177349</v>
      </c>
      <c r="E3993" s="4">
        <v>177868</v>
      </c>
      <c r="F3993" s="5" t="s">
        <v>4819</v>
      </c>
      <c r="G3993" s="4">
        <v>177869</v>
      </c>
      <c r="H3993" s="5" t="s">
        <v>4820</v>
      </c>
      <c r="I3993" s="18">
        <v>45334</v>
      </c>
      <c r="J3993" s="28">
        <v>1338363982</v>
      </c>
      <c r="K3993" s="18">
        <v>45344</v>
      </c>
      <c r="L3993" s="18">
        <v>45351</v>
      </c>
      <c r="M3993" s="30">
        <v>1</v>
      </c>
      <c r="N3993" s="30">
        <v>9</v>
      </c>
      <c r="O3993" s="7">
        <v>10000</v>
      </c>
      <c r="P3993" s="30">
        <v>147</v>
      </c>
      <c r="Q3993" s="22">
        <v>7.9000519063170294E-2</v>
      </c>
      <c r="R3993" s="12">
        <v>9000</v>
      </c>
      <c r="S3993" s="4">
        <v>142</v>
      </c>
      <c r="T3993" s="10">
        <v>2255.2800000000002</v>
      </c>
      <c r="U3993" s="17" t="s">
        <v>6287</v>
      </c>
      <c r="V3993" s="21"/>
      <c r="W3993" s="9"/>
      <c r="X3993" s="22"/>
      <c r="Y3993" s="22"/>
      <c r="Z3993" s="34">
        <f t="shared" si="311"/>
        <v>444000</v>
      </c>
      <c r="AA3993" s="34">
        <f t="shared" si="312"/>
        <v>2.0270270270270271E-2</v>
      </c>
      <c r="AB3993" s="35">
        <f t="shared" si="313"/>
        <v>2.9797297297297298</v>
      </c>
      <c r="AC3993" s="35">
        <f t="shared" si="310"/>
        <v>2.8783783783783785</v>
      </c>
      <c r="AD3993" s="6">
        <f>IFERROR(VLOOKUP(E3993,marginal!$A$2:$E$4826,4,FALSE),0)</f>
        <v>3710.3769230768999</v>
      </c>
    </row>
    <row r="3994" spans="1:30" x14ac:dyDescent="0.2">
      <c r="A3994" s="27" t="s">
        <v>6907</v>
      </c>
      <c r="B3994" s="6" t="s">
        <v>6913</v>
      </c>
      <c r="C3994" s="6" t="s">
        <v>6912</v>
      </c>
      <c r="D3994" s="4">
        <v>177540</v>
      </c>
      <c r="E3994" s="4">
        <v>177868</v>
      </c>
      <c r="F3994" s="5" t="s">
        <v>4819</v>
      </c>
      <c r="G3994" s="4">
        <v>177870</v>
      </c>
      <c r="H3994" s="5" t="s">
        <v>4821</v>
      </c>
      <c r="I3994" s="18">
        <v>45335</v>
      </c>
      <c r="J3994" s="28">
        <v>1339398663</v>
      </c>
      <c r="K3994" s="18">
        <v>45344</v>
      </c>
      <c r="L3994" s="18">
        <v>45351</v>
      </c>
      <c r="M3994" s="30">
        <v>1</v>
      </c>
      <c r="N3994" s="30">
        <v>9</v>
      </c>
      <c r="O3994" s="7">
        <v>10000</v>
      </c>
      <c r="P3994" s="30">
        <v>147</v>
      </c>
      <c r="Q3994" s="22">
        <v>7.9000519063170294E-2</v>
      </c>
      <c r="R3994" s="12">
        <v>9000</v>
      </c>
      <c r="S3994" s="4">
        <v>142</v>
      </c>
      <c r="T3994" s="10">
        <v>2255.2800000000002</v>
      </c>
      <c r="U3994" s="17" t="s">
        <v>6287</v>
      </c>
      <c r="V3994" s="21"/>
      <c r="W3994" s="9"/>
      <c r="X3994" s="22"/>
      <c r="Y3994" s="22"/>
      <c r="Z3994" s="34">
        <f t="shared" si="311"/>
        <v>444000</v>
      </c>
      <c r="AA3994" s="34">
        <f t="shared" si="312"/>
        <v>2.0270270270270271E-2</v>
      </c>
      <c r="AB3994" s="35">
        <f t="shared" si="313"/>
        <v>2.9797297297297298</v>
      </c>
      <c r="AC3994" s="35">
        <f t="shared" si="310"/>
        <v>2.8783783783783785</v>
      </c>
      <c r="AD3994" s="6">
        <f>IFERROR(VLOOKUP(E3994,marginal!$A$2:$E$4826,4,FALSE),0)</f>
        <v>3710.3769230768999</v>
      </c>
    </row>
    <row r="3995" spans="1:30" x14ac:dyDescent="0.2">
      <c r="A3995" s="27" t="s">
        <v>6907</v>
      </c>
      <c r="B3995" s="6" t="s">
        <v>6913</v>
      </c>
      <c r="C3995" s="6" t="s">
        <v>6912</v>
      </c>
      <c r="D3995" s="4">
        <v>177543</v>
      </c>
      <c r="E3995" s="4">
        <v>177868</v>
      </c>
      <c r="F3995" s="5" t="s">
        <v>4819</v>
      </c>
      <c r="G3995" s="4">
        <v>177871</v>
      </c>
      <c r="H3995" s="5" t="s">
        <v>4822</v>
      </c>
      <c r="I3995" s="18">
        <v>45335</v>
      </c>
      <c r="J3995" s="28">
        <v>1339403058</v>
      </c>
      <c r="K3995" s="18">
        <v>45344</v>
      </c>
      <c r="L3995" s="18">
        <v>45351</v>
      </c>
      <c r="M3995" s="30">
        <v>1</v>
      </c>
      <c r="N3995" s="30">
        <v>8</v>
      </c>
      <c r="O3995" s="7">
        <v>10000</v>
      </c>
      <c r="P3995" s="30">
        <v>132</v>
      </c>
      <c r="Q3995" s="22">
        <v>5.8283715876113903E-2</v>
      </c>
      <c r="R3995" s="12">
        <v>8000</v>
      </c>
      <c r="S3995" s="4">
        <v>142</v>
      </c>
      <c r="T3995" s="10">
        <v>2013.74</v>
      </c>
      <c r="U3995" s="17" t="s">
        <v>6287</v>
      </c>
      <c r="V3995" s="21"/>
      <c r="W3995" s="9"/>
      <c r="X3995" s="22"/>
      <c r="Y3995" s="22"/>
      <c r="Z3995" s="34">
        <f t="shared" si="311"/>
        <v>272000</v>
      </c>
      <c r="AA3995" s="34">
        <f t="shared" si="312"/>
        <v>2.9411764705882353E-2</v>
      </c>
      <c r="AB3995" s="35">
        <f t="shared" si="313"/>
        <v>3.8823529411764706</v>
      </c>
      <c r="AC3995" s="35">
        <f t="shared" si="310"/>
        <v>4.1764705882352944</v>
      </c>
      <c r="AD3995" s="6">
        <f>IFERROR(VLOOKUP(E3995,marginal!$A$2:$E$4826,4,FALSE),0)</f>
        <v>3710.3769230768999</v>
      </c>
    </row>
    <row r="3996" spans="1:30" x14ac:dyDescent="0.2">
      <c r="A3996" s="27" t="s">
        <v>6907</v>
      </c>
      <c r="B3996" s="6" t="s">
        <v>6913</v>
      </c>
      <c r="C3996" s="6" t="s">
        <v>6912</v>
      </c>
      <c r="D3996" s="4">
        <v>176936</v>
      </c>
      <c r="E3996" s="4">
        <v>177868</v>
      </c>
      <c r="F3996" s="5" t="s">
        <v>4819</v>
      </c>
      <c r="G3996" s="4">
        <v>177872</v>
      </c>
      <c r="H3996" s="5" t="s">
        <v>4823</v>
      </c>
      <c r="I3996" s="18">
        <v>45328</v>
      </c>
      <c r="J3996" s="28">
        <v>1335229829</v>
      </c>
      <c r="K3996" s="18">
        <v>45344</v>
      </c>
      <c r="L3996" s="18">
        <v>45351</v>
      </c>
      <c r="M3996" s="30">
        <v>1</v>
      </c>
      <c r="N3996" s="30">
        <v>9</v>
      </c>
      <c r="O3996" s="7">
        <v>5000</v>
      </c>
      <c r="P3996" s="30">
        <v>147</v>
      </c>
      <c r="Q3996" s="22">
        <v>7.9000519063171556E-2</v>
      </c>
      <c r="R3996" s="12">
        <v>10000</v>
      </c>
      <c r="S3996" s="4">
        <v>142</v>
      </c>
      <c r="T3996" s="10">
        <v>2510.34</v>
      </c>
      <c r="U3996" s="17" t="s">
        <v>6287</v>
      </c>
      <c r="V3996" s="21"/>
      <c r="W3996" s="9"/>
      <c r="X3996" s="22"/>
      <c r="Y3996" s="22"/>
      <c r="Z3996" s="34">
        <f t="shared" si="311"/>
        <v>444000</v>
      </c>
      <c r="AA3996" s="34">
        <f t="shared" si="312"/>
        <v>2.2522522522522521E-2</v>
      </c>
      <c r="AB3996" s="35">
        <f t="shared" si="313"/>
        <v>3.3108108108108105</v>
      </c>
      <c r="AC3996" s="35">
        <f t="shared" si="310"/>
        <v>3.198198198198198</v>
      </c>
      <c r="AD3996" s="6">
        <f>IFERROR(VLOOKUP(E3996,marginal!$A$2:$E$4826,4,FALSE),0)</f>
        <v>3710.3769230768999</v>
      </c>
    </row>
    <row r="3997" spans="1:30" x14ac:dyDescent="0.2">
      <c r="A3997" s="27" t="s">
        <v>6907</v>
      </c>
      <c r="B3997" s="6" t="s">
        <v>6913</v>
      </c>
      <c r="C3997" s="6" t="s">
        <v>6912</v>
      </c>
      <c r="D3997" s="4">
        <v>176974</v>
      </c>
      <c r="E3997" s="4">
        <v>177868</v>
      </c>
      <c r="F3997" s="5" t="s">
        <v>4819</v>
      </c>
      <c r="G3997" s="4">
        <v>177873</v>
      </c>
      <c r="H3997" s="5" t="s">
        <v>4824</v>
      </c>
      <c r="I3997" s="18">
        <v>45329</v>
      </c>
      <c r="J3997" s="28">
        <v>1335560446</v>
      </c>
      <c r="K3997" s="18">
        <v>45344</v>
      </c>
      <c r="L3997" s="18">
        <v>45351</v>
      </c>
      <c r="M3997" s="30">
        <v>1</v>
      </c>
      <c r="N3997" s="30">
        <v>3</v>
      </c>
      <c r="O3997" s="7">
        <v>10000</v>
      </c>
      <c r="P3997" s="30">
        <v>100</v>
      </c>
      <c r="Q3997" s="22">
        <v>3.3220596517330447E-2</v>
      </c>
      <c r="R3997" s="12">
        <v>10000</v>
      </c>
      <c r="S3997" s="4">
        <v>142</v>
      </c>
      <c r="T3997" s="10">
        <v>2510.34</v>
      </c>
      <c r="U3997" s="17" t="s">
        <v>6287</v>
      </c>
      <c r="V3997" s="21"/>
      <c r="W3997" s="9"/>
      <c r="X3997" s="22"/>
      <c r="Y3997" s="22"/>
      <c r="Z3997" s="34">
        <f t="shared" si="311"/>
        <v>190000</v>
      </c>
      <c r="AA3997" s="34">
        <f t="shared" si="312"/>
        <v>5.2631578947368418E-2</v>
      </c>
      <c r="AB3997" s="35">
        <f t="shared" si="313"/>
        <v>5.2631578947368416</v>
      </c>
      <c r="AC3997" s="35">
        <f t="shared" si="310"/>
        <v>7.473684210526315</v>
      </c>
      <c r="AD3997" s="6">
        <f>IFERROR(VLOOKUP(E3997,marginal!$A$2:$E$4826,4,FALSE),0)</f>
        <v>3710.3769230768999</v>
      </c>
    </row>
    <row r="3998" spans="1:30" x14ac:dyDescent="0.2">
      <c r="A3998" s="27" t="s">
        <v>6907</v>
      </c>
      <c r="B3998" s="6" t="s">
        <v>6926</v>
      </c>
      <c r="C3998" s="6" t="s">
        <v>6909</v>
      </c>
      <c r="D3998" s="4">
        <v>176469</v>
      </c>
      <c r="E3998" s="4">
        <v>176666</v>
      </c>
      <c r="F3998" s="5" t="s">
        <v>4825</v>
      </c>
      <c r="G3998" s="4">
        <v>176667</v>
      </c>
      <c r="H3998" s="5" t="s">
        <v>4826</v>
      </c>
      <c r="I3998" s="18">
        <v>45321</v>
      </c>
      <c r="J3998" s="28">
        <v>1330754371</v>
      </c>
      <c r="K3998" s="18">
        <v>45323</v>
      </c>
      <c r="L3998" s="18">
        <v>45351</v>
      </c>
      <c r="M3998" s="30">
        <v>1</v>
      </c>
      <c r="N3998" s="30">
        <v>6</v>
      </c>
      <c r="O3998" s="7">
        <v>10000</v>
      </c>
      <c r="P3998" s="30">
        <v>115</v>
      </c>
      <c r="Q3998" s="22">
        <v>3.97705569269148E-2</v>
      </c>
      <c r="R3998" s="12">
        <v>10000</v>
      </c>
      <c r="S3998" s="4">
        <v>147</v>
      </c>
      <c r="T3998" s="10">
        <v>2606.85</v>
      </c>
      <c r="U3998" s="17" t="s">
        <v>6287</v>
      </c>
      <c r="V3998" s="21"/>
      <c r="W3998" s="9"/>
      <c r="X3998" s="22"/>
      <c r="Y3998" s="22"/>
      <c r="Z3998" s="34">
        <f t="shared" si="311"/>
        <v>227000</v>
      </c>
      <c r="AA3998" s="34">
        <f t="shared" si="312"/>
        <v>4.405286343612335E-2</v>
      </c>
      <c r="AB3998" s="35">
        <f t="shared" si="313"/>
        <v>5.0660792951541849</v>
      </c>
      <c r="AC3998" s="35">
        <f t="shared" si="310"/>
        <v>6.4757709251101323</v>
      </c>
      <c r="AD3998" s="6">
        <f>IFERROR(VLOOKUP(E3998,marginal!$A$2:$E$4826,4,FALSE),0)</f>
        <v>2848.1673076922998</v>
      </c>
    </row>
    <row r="3999" spans="1:30" x14ac:dyDescent="0.2">
      <c r="A3999" s="27" t="s">
        <v>6907</v>
      </c>
      <c r="B3999" s="6" t="s">
        <v>6926</v>
      </c>
      <c r="C3999" s="6" t="s">
        <v>6909</v>
      </c>
      <c r="D3999" s="4">
        <v>176545</v>
      </c>
      <c r="E3999" s="4">
        <v>176666</v>
      </c>
      <c r="F3999" s="5" t="s">
        <v>4825</v>
      </c>
      <c r="G3999" s="4">
        <v>176668</v>
      </c>
      <c r="H3999" s="5" t="s">
        <v>4827</v>
      </c>
      <c r="I3999" s="18">
        <v>45322</v>
      </c>
      <c r="J3999" s="28">
        <v>1331304860</v>
      </c>
      <c r="K3999" s="18">
        <v>45323</v>
      </c>
      <c r="L3999" s="18">
        <v>45351</v>
      </c>
      <c r="M3999" s="30">
        <v>1</v>
      </c>
      <c r="N3999" s="30">
        <v>9</v>
      </c>
      <c r="O3999" s="7">
        <v>10000</v>
      </c>
      <c r="P3999" s="30">
        <v>147</v>
      </c>
      <c r="Q3999" s="22">
        <v>7.9000519063170294E-2</v>
      </c>
      <c r="R3999" s="12">
        <v>10000</v>
      </c>
      <c r="S3999" s="4">
        <v>147</v>
      </c>
      <c r="T3999" s="10">
        <v>2606.85</v>
      </c>
      <c r="U3999" s="17" t="s">
        <v>6287</v>
      </c>
      <c r="V3999" s="21"/>
      <c r="W3999" s="9"/>
      <c r="X3999" s="22"/>
      <c r="Y3999" s="22"/>
      <c r="Z3999" s="34">
        <f t="shared" si="311"/>
        <v>444000</v>
      </c>
      <c r="AA3999" s="34">
        <f t="shared" si="312"/>
        <v>2.2522522522522521E-2</v>
      </c>
      <c r="AB3999" s="35">
        <f t="shared" si="313"/>
        <v>3.3108108108108105</v>
      </c>
      <c r="AC3999" s="35">
        <f t="shared" si="310"/>
        <v>3.3108108108108105</v>
      </c>
      <c r="AD3999" s="6">
        <f>IFERROR(VLOOKUP(E3999,marginal!$A$2:$E$4826,4,FALSE),0)</f>
        <v>2848.1673076922998</v>
      </c>
    </row>
    <row r="4000" spans="1:30" x14ac:dyDescent="0.2">
      <c r="A4000" s="27" t="s">
        <v>6907</v>
      </c>
      <c r="B4000" s="6" t="s">
        <v>6926</v>
      </c>
      <c r="C4000" s="6" t="s">
        <v>6909</v>
      </c>
      <c r="D4000" s="4">
        <v>176460</v>
      </c>
      <c r="E4000" s="4">
        <v>176666</v>
      </c>
      <c r="F4000" s="5" t="s">
        <v>4825</v>
      </c>
      <c r="G4000" s="4">
        <v>176671</v>
      </c>
      <c r="H4000" s="5" t="s">
        <v>4828</v>
      </c>
      <c r="I4000" s="18">
        <v>45321</v>
      </c>
      <c r="J4000" s="28">
        <v>1330753521</v>
      </c>
      <c r="K4000" s="18">
        <v>45323</v>
      </c>
      <c r="L4000" s="18">
        <v>45351</v>
      </c>
      <c r="M4000" s="30">
        <v>1</v>
      </c>
      <c r="N4000" s="30">
        <v>7</v>
      </c>
      <c r="O4000" s="7">
        <v>10000</v>
      </c>
      <c r="P4000" s="30">
        <v>127</v>
      </c>
      <c r="Q4000" s="22">
        <v>5.24391097594855E-2</v>
      </c>
      <c r="R4000" s="12">
        <v>8000</v>
      </c>
      <c r="S4000" s="4">
        <v>147</v>
      </c>
      <c r="T4000" s="10">
        <v>2082.7199999999998</v>
      </c>
      <c r="U4000" s="17" t="s">
        <v>6287</v>
      </c>
      <c r="V4000" s="21"/>
      <c r="W4000" s="9"/>
      <c r="X4000" s="22"/>
      <c r="Y4000" s="22"/>
      <c r="Z4000" s="34">
        <f t="shared" si="311"/>
        <v>269000</v>
      </c>
      <c r="AA4000" s="34">
        <f t="shared" si="312"/>
        <v>2.9739776951672861E-2</v>
      </c>
      <c r="AB4000" s="35">
        <f t="shared" si="313"/>
        <v>3.7769516728624533</v>
      </c>
      <c r="AC4000" s="35">
        <f t="shared" si="310"/>
        <v>4.3717472118959106</v>
      </c>
      <c r="AD4000" s="6">
        <f>IFERROR(VLOOKUP(E4000,marginal!$A$2:$E$4826,4,FALSE),0)</f>
        <v>2848.1673076922998</v>
      </c>
    </row>
    <row r="4001" spans="1:30" x14ac:dyDescent="0.2">
      <c r="A4001" s="27" t="s">
        <v>6907</v>
      </c>
      <c r="B4001" s="6" t="s">
        <v>6926</v>
      </c>
      <c r="C4001" s="6" t="s">
        <v>6909</v>
      </c>
      <c r="D4001" s="4">
        <v>176470</v>
      </c>
      <c r="E4001" s="4">
        <v>176666</v>
      </c>
      <c r="F4001" s="5" t="s">
        <v>4825</v>
      </c>
      <c r="G4001" s="4">
        <v>176672</v>
      </c>
      <c r="H4001" s="5" t="s">
        <v>4829</v>
      </c>
      <c r="I4001" s="18">
        <v>45322</v>
      </c>
      <c r="J4001" s="28">
        <v>1330754621</v>
      </c>
      <c r="K4001" s="18">
        <v>45323</v>
      </c>
      <c r="L4001" s="18">
        <v>45351</v>
      </c>
      <c r="M4001" s="30">
        <v>1</v>
      </c>
      <c r="N4001" s="30">
        <v>8</v>
      </c>
      <c r="O4001" s="7">
        <v>10000</v>
      </c>
      <c r="P4001" s="30">
        <v>132</v>
      </c>
      <c r="Q4001" s="22">
        <v>5.8283715876113903E-2</v>
      </c>
      <c r="R4001" s="12">
        <v>9000</v>
      </c>
      <c r="S4001" s="4">
        <v>147</v>
      </c>
      <c r="T4001" s="10">
        <v>2337.86</v>
      </c>
      <c r="U4001" s="17" t="s">
        <v>6287</v>
      </c>
      <c r="V4001" s="21"/>
      <c r="W4001" s="9"/>
      <c r="X4001" s="22"/>
      <c r="Y4001" s="22"/>
      <c r="Z4001" s="34">
        <f t="shared" si="311"/>
        <v>272000</v>
      </c>
      <c r="AA4001" s="34">
        <f t="shared" si="312"/>
        <v>3.3088235294117647E-2</v>
      </c>
      <c r="AB4001" s="35">
        <f t="shared" si="313"/>
        <v>4.3676470588235299</v>
      </c>
      <c r="AC4001" s="35">
        <f t="shared" si="310"/>
        <v>4.8639705882352944</v>
      </c>
      <c r="AD4001" s="6">
        <f>IFERROR(VLOOKUP(E4001,marginal!$A$2:$E$4826,4,FALSE),0)</f>
        <v>2848.1673076922998</v>
      </c>
    </row>
    <row r="4002" spans="1:30" x14ac:dyDescent="0.2">
      <c r="A4002" s="27" t="s">
        <v>6907</v>
      </c>
      <c r="B4002" s="6" t="s">
        <v>6926</v>
      </c>
      <c r="C4002" s="6" t="s">
        <v>6909</v>
      </c>
      <c r="D4002" s="4">
        <v>177096</v>
      </c>
      <c r="E4002" s="4">
        <v>176666</v>
      </c>
      <c r="F4002" s="5" t="s">
        <v>4825</v>
      </c>
      <c r="G4002" s="4">
        <v>177415</v>
      </c>
      <c r="H4002" s="5" t="s">
        <v>4830</v>
      </c>
      <c r="I4002" s="18">
        <v>45330</v>
      </c>
      <c r="J4002" s="28">
        <v>1336373726</v>
      </c>
      <c r="K4002" s="18">
        <v>45336</v>
      </c>
      <c r="L4002" s="18">
        <v>45351</v>
      </c>
      <c r="M4002" s="30">
        <v>1</v>
      </c>
      <c r="N4002" s="30">
        <v>5</v>
      </c>
      <c r="O4002" s="7">
        <v>10000</v>
      </c>
      <c r="P4002" s="30">
        <v>112</v>
      </c>
      <c r="Q4002" s="22">
        <v>3.3741050530766176E-2</v>
      </c>
      <c r="R4002" s="12">
        <v>8000</v>
      </c>
      <c r="S4002" s="4">
        <v>147</v>
      </c>
      <c r="T4002" s="10">
        <v>2082.7199999999998</v>
      </c>
      <c r="U4002" s="17" t="s">
        <v>6287</v>
      </c>
      <c r="V4002" s="21"/>
      <c r="W4002" s="9"/>
      <c r="X4002" s="22"/>
      <c r="Y4002" s="22"/>
      <c r="Z4002" s="34">
        <f t="shared" si="311"/>
        <v>405000</v>
      </c>
      <c r="AA4002" s="34">
        <f t="shared" si="312"/>
        <v>1.9753086419753086E-2</v>
      </c>
      <c r="AB4002" s="35">
        <f t="shared" si="313"/>
        <v>2.2123456790123455</v>
      </c>
      <c r="AC4002" s="35">
        <f t="shared" si="310"/>
        <v>2.9037037037037035</v>
      </c>
      <c r="AD4002" s="6">
        <f>IFERROR(VLOOKUP(E4002,marginal!$A$2:$E$4826,4,FALSE),0)</f>
        <v>2848.1673076922998</v>
      </c>
    </row>
    <row r="4003" spans="1:30" x14ac:dyDescent="0.2">
      <c r="A4003" s="27" t="s">
        <v>6907</v>
      </c>
      <c r="B4003" s="6" t="s">
        <v>6925</v>
      </c>
      <c r="C4003" s="6" t="s">
        <v>6912</v>
      </c>
      <c r="D4003" s="4">
        <v>176980</v>
      </c>
      <c r="E4003" s="4">
        <v>177856</v>
      </c>
      <c r="F4003" s="5" t="s">
        <v>4831</v>
      </c>
      <c r="G4003" s="4">
        <v>177857</v>
      </c>
      <c r="H4003" s="5" t="s">
        <v>4832</v>
      </c>
      <c r="I4003" s="18">
        <v>45329</v>
      </c>
      <c r="J4003" s="28">
        <v>1335610285</v>
      </c>
      <c r="K4003" s="18">
        <v>45344</v>
      </c>
      <c r="L4003" s="18">
        <v>45351</v>
      </c>
      <c r="M4003" s="30">
        <v>1</v>
      </c>
      <c r="N4003" s="30">
        <v>1</v>
      </c>
      <c r="O4003" s="7">
        <v>10000</v>
      </c>
      <c r="P4003" s="30">
        <v>100</v>
      </c>
      <c r="Q4003" s="22">
        <v>5.9818464604665163E-3</v>
      </c>
      <c r="R4003" s="12">
        <v>10000</v>
      </c>
      <c r="S4003" s="4">
        <v>142</v>
      </c>
      <c r="T4003" s="10">
        <v>2510.34</v>
      </c>
      <c r="U4003" s="17" t="s">
        <v>6287</v>
      </c>
      <c r="V4003" s="21"/>
      <c r="W4003" s="9"/>
      <c r="X4003" s="22"/>
      <c r="Y4003" s="22"/>
      <c r="Z4003" s="34">
        <f t="shared" si="311"/>
        <v>127000</v>
      </c>
      <c r="AA4003" s="34">
        <f t="shared" si="312"/>
        <v>7.874015748031496E-2</v>
      </c>
      <c r="AB4003" s="35">
        <f t="shared" si="313"/>
        <v>7.8740157480314963</v>
      </c>
      <c r="AC4003" s="35">
        <f t="shared" si="310"/>
        <v>11.181102362204724</v>
      </c>
      <c r="AD4003" s="6">
        <f>IFERROR(VLOOKUP(E4003,marginal!$A$2:$E$4826,4,FALSE),0)</f>
        <v>-3574.1076923076666</v>
      </c>
    </row>
    <row r="4004" spans="1:30" x14ac:dyDescent="0.2">
      <c r="A4004" s="27" t="s">
        <v>6907</v>
      </c>
      <c r="B4004" s="6" t="s">
        <v>6925</v>
      </c>
      <c r="C4004" s="6" t="s">
        <v>6912</v>
      </c>
      <c r="D4004" s="4">
        <v>176959</v>
      </c>
      <c r="E4004" s="4">
        <v>177856</v>
      </c>
      <c r="F4004" s="5" t="s">
        <v>4831</v>
      </c>
      <c r="G4004" s="4">
        <v>177858</v>
      </c>
      <c r="H4004" s="5" t="s">
        <v>4833</v>
      </c>
      <c r="I4004" s="18">
        <v>45335</v>
      </c>
      <c r="J4004" s="28">
        <v>1335499059</v>
      </c>
      <c r="K4004" s="18">
        <v>45344</v>
      </c>
      <c r="L4004" s="18">
        <v>45351</v>
      </c>
      <c r="M4004" s="30">
        <v>1</v>
      </c>
      <c r="N4004" s="30">
        <v>10</v>
      </c>
      <c r="O4004" s="7">
        <v>5000</v>
      </c>
      <c r="P4004" s="30">
        <v>147</v>
      </c>
      <c r="Q4004" s="22">
        <v>0.11226939921535857</v>
      </c>
      <c r="R4004" s="12">
        <v>10000</v>
      </c>
      <c r="S4004" s="4">
        <v>147</v>
      </c>
      <c r="T4004" s="10">
        <v>2606.85</v>
      </c>
      <c r="U4004" s="17" t="s">
        <v>6287</v>
      </c>
      <c r="V4004" s="21"/>
      <c r="W4004" s="9"/>
      <c r="X4004" s="22"/>
      <c r="Y4004" s="22"/>
      <c r="Z4004" s="34">
        <f t="shared" si="311"/>
        <v>371000</v>
      </c>
      <c r="AA4004" s="34">
        <f t="shared" si="312"/>
        <v>2.6954177897574125E-2</v>
      </c>
      <c r="AB4004" s="35">
        <f t="shared" si="313"/>
        <v>3.9622641509433962</v>
      </c>
      <c r="AC4004" s="35">
        <f t="shared" si="310"/>
        <v>3.9622641509433962</v>
      </c>
      <c r="AD4004" s="6">
        <f>IFERROR(VLOOKUP(E4004,marginal!$A$2:$E$4826,4,FALSE),0)</f>
        <v>-3574.1076923076666</v>
      </c>
    </row>
    <row r="4005" spans="1:30" x14ac:dyDescent="0.2">
      <c r="A4005" s="27" t="s">
        <v>6907</v>
      </c>
      <c r="B4005" s="6" t="s">
        <v>6925</v>
      </c>
      <c r="C4005" s="6" t="s">
        <v>6912</v>
      </c>
      <c r="D4005" s="4">
        <v>176931</v>
      </c>
      <c r="E4005" s="4">
        <v>177856</v>
      </c>
      <c r="F4005" s="5" t="s">
        <v>4831</v>
      </c>
      <c r="G4005" s="4">
        <v>177859</v>
      </c>
      <c r="H4005" s="5" t="s">
        <v>4834</v>
      </c>
      <c r="I4005" s="18">
        <v>45328</v>
      </c>
      <c r="J4005" s="28">
        <v>1335206195</v>
      </c>
      <c r="K4005" s="18">
        <v>45344</v>
      </c>
      <c r="L4005" s="18">
        <v>45351</v>
      </c>
      <c r="M4005" s="30">
        <v>1</v>
      </c>
      <c r="N4005" s="30">
        <v>9</v>
      </c>
      <c r="O4005" s="7">
        <v>10000</v>
      </c>
      <c r="P4005" s="30">
        <v>147</v>
      </c>
      <c r="Q4005" s="22">
        <v>7.9000519063170294E-2</v>
      </c>
      <c r="R4005" s="12">
        <v>10000</v>
      </c>
      <c r="S4005" s="4">
        <v>147</v>
      </c>
      <c r="T4005" s="10">
        <v>2606.85</v>
      </c>
      <c r="U4005" s="17" t="s">
        <v>6287</v>
      </c>
      <c r="V4005" s="21"/>
      <c r="W4005" s="9"/>
      <c r="X4005" s="22"/>
      <c r="Y4005" s="22"/>
      <c r="Z4005" s="34">
        <f t="shared" si="311"/>
        <v>444000</v>
      </c>
      <c r="AA4005" s="34">
        <f t="shared" si="312"/>
        <v>2.2522522522522521E-2</v>
      </c>
      <c r="AB4005" s="35">
        <f t="shared" si="313"/>
        <v>3.3108108108108105</v>
      </c>
      <c r="AC4005" s="35">
        <f t="shared" si="310"/>
        <v>3.3108108108108105</v>
      </c>
      <c r="AD4005" s="6">
        <f>IFERROR(VLOOKUP(E4005,marginal!$A$2:$E$4826,4,FALSE),0)</f>
        <v>-3574.1076923076666</v>
      </c>
    </row>
    <row r="4006" spans="1:30" x14ac:dyDescent="0.2">
      <c r="A4006" s="27" t="s">
        <v>6907</v>
      </c>
      <c r="B4006" s="6" t="s">
        <v>6925</v>
      </c>
      <c r="C4006" s="6" t="s">
        <v>6912</v>
      </c>
      <c r="D4006" s="4">
        <v>176810</v>
      </c>
      <c r="E4006" s="4">
        <v>177856</v>
      </c>
      <c r="F4006" s="5" t="s">
        <v>4831</v>
      </c>
      <c r="G4006" s="4">
        <v>177860</v>
      </c>
      <c r="H4006" s="5" t="s">
        <v>4835</v>
      </c>
      <c r="I4006" s="18">
        <v>45325</v>
      </c>
      <c r="J4006" s="28">
        <v>1333634890</v>
      </c>
      <c r="K4006" s="18">
        <v>45344</v>
      </c>
      <c r="L4006" s="18">
        <v>45351</v>
      </c>
      <c r="M4006" s="30">
        <v>1</v>
      </c>
      <c r="N4006" s="30">
        <v>5</v>
      </c>
      <c r="O4006" s="7">
        <v>10000</v>
      </c>
      <c r="P4006" s="30">
        <v>110</v>
      </c>
      <c r="Q4006" s="22">
        <v>3.3741050530766099E-2</v>
      </c>
      <c r="R4006" s="12">
        <v>10000</v>
      </c>
      <c r="S4006" s="4">
        <v>147</v>
      </c>
      <c r="T4006" s="10">
        <v>2606.85</v>
      </c>
      <c r="U4006" s="17" t="s">
        <v>6287</v>
      </c>
      <c r="V4006" s="21"/>
      <c r="W4006" s="9"/>
      <c r="X4006" s="22"/>
      <c r="Y4006" s="22"/>
      <c r="Z4006" s="34">
        <f t="shared" si="311"/>
        <v>405000</v>
      </c>
      <c r="AA4006" s="34">
        <f t="shared" si="312"/>
        <v>2.4691358024691357E-2</v>
      </c>
      <c r="AB4006" s="35">
        <f t="shared" si="313"/>
        <v>2.716049382716049</v>
      </c>
      <c r="AC4006" s="35">
        <f t="shared" si="310"/>
        <v>3.6296296296296293</v>
      </c>
      <c r="AD4006" s="6">
        <f>IFERROR(VLOOKUP(E4006,marginal!$A$2:$E$4826,4,FALSE),0)</f>
        <v>-3574.1076923076666</v>
      </c>
    </row>
    <row r="4007" spans="1:30" x14ac:dyDescent="0.2">
      <c r="A4007" s="27" t="s">
        <v>6907</v>
      </c>
      <c r="B4007" s="6" t="s">
        <v>6925</v>
      </c>
      <c r="C4007" s="6" t="s">
        <v>6912</v>
      </c>
      <c r="D4007" s="4">
        <v>176925</v>
      </c>
      <c r="E4007" s="4">
        <v>177856</v>
      </c>
      <c r="F4007" s="5" t="s">
        <v>4831</v>
      </c>
      <c r="G4007" s="4">
        <v>177861</v>
      </c>
      <c r="H4007" s="5" t="s">
        <v>4836</v>
      </c>
      <c r="I4007" s="18">
        <v>45328</v>
      </c>
      <c r="J4007" s="28">
        <v>1335179761</v>
      </c>
      <c r="K4007" s="18">
        <v>45344</v>
      </c>
      <c r="L4007" s="18">
        <v>45351</v>
      </c>
      <c r="M4007" s="30">
        <v>1</v>
      </c>
      <c r="N4007" s="30">
        <v>5</v>
      </c>
      <c r="O4007" s="7">
        <v>10000</v>
      </c>
      <c r="P4007" s="30">
        <v>110</v>
      </c>
      <c r="Q4007" s="22">
        <v>3.3741050530766099E-2</v>
      </c>
      <c r="R4007" s="12">
        <v>10000</v>
      </c>
      <c r="S4007" s="4">
        <v>142</v>
      </c>
      <c r="T4007" s="10">
        <v>2510.34</v>
      </c>
      <c r="U4007" s="17" t="s">
        <v>6287</v>
      </c>
      <c r="V4007" s="21"/>
      <c r="W4007" s="9"/>
      <c r="X4007" s="22"/>
      <c r="Y4007" s="22"/>
      <c r="Z4007" s="34">
        <f t="shared" si="311"/>
        <v>405000</v>
      </c>
      <c r="AA4007" s="34">
        <f t="shared" si="312"/>
        <v>2.4691358024691357E-2</v>
      </c>
      <c r="AB4007" s="35">
        <f t="shared" si="313"/>
        <v>2.716049382716049</v>
      </c>
      <c r="AC4007" s="35">
        <f t="shared" si="310"/>
        <v>3.5061728395061724</v>
      </c>
      <c r="AD4007" s="6">
        <f>IFERROR(VLOOKUP(E4007,marginal!$A$2:$E$4826,4,FALSE),0)</f>
        <v>-3574.1076923076666</v>
      </c>
    </row>
    <row r="4008" spans="1:30" x14ac:dyDescent="0.2">
      <c r="A4008" s="27" t="s">
        <v>6907</v>
      </c>
      <c r="B4008" s="6" t="s">
        <v>6925</v>
      </c>
      <c r="C4008" s="6" t="s">
        <v>6912</v>
      </c>
      <c r="D4008" s="4">
        <v>176806</v>
      </c>
      <c r="E4008" s="4">
        <v>177928</v>
      </c>
      <c r="F4008" s="5" t="s">
        <v>4837</v>
      </c>
      <c r="G4008" s="4">
        <v>177929</v>
      </c>
      <c r="H4008" s="5" t="s">
        <v>4838</v>
      </c>
      <c r="I4008" s="18">
        <v>45325</v>
      </c>
      <c r="J4008" s="28">
        <v>1333553854</v>
      </c>
      <c r="K4008" s="18">
        <v>45344</v>
      </c>
      <c r="L4008" s="18">
        <v>45351</v>
      </c>
      <c r="M4008" s="30">
        <v>1</v>
      </c>
      <c r="N4008" s="30">
        <v>6</v>
      </c>
      <c r="O4008" s="7">
        <v>10000</v>
      </c>
      <c r="P4008" s="30">
        <v>115</v>
      </c>
      <c r="Q4008" s="22">
        <v>3.97705569269148E-2</v>
      </c>
      <c r="R4008" s="4">
        <v>10000</v>
      </c>
      <c r="S4008" s="4">
        <v>147</v>
      </c>
      <c r="T4008" s="10">
        <v>2606.85</v>
      </c>
      <c r="U4008" s="17" t="s">
        <v>6287</v>
      </c>
      <c r="V4008" s="21"/>
      <c r="W4008" s="9"/>
      <c r="X4008" s="22"/>
      <c r="Y4008" s="22"/>
      <c r="Z4008" s="34">
        <f t="shared" si="311"/>
        <v>227000</v>
      </c>
      <c r="AA4008" s="34">
        <f t="shared" si="312"/>
        <v>4.405286343612335E-2</v>
      </c>
      <c r="AB4008" s="35">
        <f t="shared" si="313"/>
        <v>5.0660792951541849</v>
      </c>
      <c r="AC4008" s="35">
        <f t="shared" si="310"/>
        <v>6.4757709251101323</v>
      </c>
      <c r="AD4008" s="6">
        <f>IFERROR(VLOOKUP(E4008,marginal!$A$2:$E$4826,4,FALSE),0)</f>
        <v>2830.9923076923064</v>
      </c>
    </row>
    <row r="4009" spans="1:30" x14ac:dyDescent="0.2">
      <c r="A4009" s="27" t="s">
        <v>6907</v>
      </c>
      <c r="B4009" s="6" t="s">
        <v>6925</v>
      </c>
      <c r="C4009" s="6" t="s">
        <v>6912</v>
      </c>
      <c r="D4009" s="4">
        <v>176862</v>
      </c>
      <c r="E4009" s="4">
        <v>177928</v>
      </c>
      <c r="F4009" s="5" t="s">
        <v>4837</v>
      </c>
      <c r="G4009" s="4">
        <v>177930</v>
      </c>
      <c r="H4009" s="5" t="s">
        <v>4839</v>
      </c>
      <c r="I4009" s="18">
        <v>45328</v>
      </c>
      <c r="J4009" s="28">
        <v>1334855239</v>
      </c>
      <c r="K4009" s="18">
        <v>45344</v>
      </c>
      <c r="L4009" s="18">
        <v>45351</v>
      </c>
      <c r="M4009" s="30">
        <v>1</v>
      </c>
      <c r="N4009" s="30">
        <v>8</v>
      </c>
      <c r="O4009" s="7">
        <v>10000</v>
      </c>
      <c r="P4009" s="30">
        <v>132</v>
      </c>
      <c r="Q4009" s="22">
        <v>5.8283715876113903E-2</v>
      </c>
      <c r="R4009" s="4">
        <v>10000</v>
      </c>
      <c r="S4009" s="4">
        <v>147</v>
      </c>
      <c r="T4009" s="10">
        <v>2606.85</v>
      </c>
      <c r="U4009" s="17" t="s">
        <v>6287</v>
      </c>
      <c r="V4009" s="21"/>
      <c r="W4009" s="9"/>
      <c r="X4009" s="22"/>
      <c r="Y4009" s="22"/>
      <c r="Z4009" s="34">
        <f t="shared" si="311"/>
        <v>272000</v>
      </c>
      <c r="AA4009" s="34">
        <f t="shared" si="312"/>
        <v>3.6764705882352942E-2</v>
      </c>
      <c r="AB4009" s="35">
        <f t="shared" si="313"/>
        <v>4.8529411764705888</v>
      </c>
      <c r="AC4009" s="35">
        <f t="shared" si="310"/>
        <v>5.4044117647058822</v>
      </c>
      <c r="AD4009" s="6">
        <f>IFERROR(VLOOKUP(E4009,marginal!$A$2:$E$4826,4,FALSE),0)</f>
        <v>2830.9923076923064</v>
      </c>
    </row>
    <row r="4010" spans="1:30" x14ac:dyDescent="0.2">
      <c r="A4010" s="27" t="s">
        <v>6907</v>
      </c>
      <c r="B4010" s="6" t="s">
        <v>6925</v>
      </c>
      <c r="C4010" s="6" t="s">
        <v>6912</v>
      </c>
      <c r="D4010" s="4">
        <v>176995</v>
      </c>
      <c r="E4010" s="4">
        <v>177928</v>
      </c>
      <c r="F4010" s="5" t="s">
        <v>4837</v>
      </c>
      <c r="G4010" s="4">
        <v>177931</v>
      </c>
      <c r="H4010" s="5" t="s">
        <v>4840</v>
      </c>
      <c r="I4010" s="18">
        <v>45329</v>
      </c>
      <c r="J4010" s="28">
        <v>1335701149</v>
      </c>
      <c r="K4010" s="18">
        <v>45344</v>
      </c>
      <c r="L4010" s="18">
        <v>45351</v>
      </c>
      <c r="M4010" s="30">
        <v>1</v>
      </c>
      <c r="N4010" s="30">
        <v>8</v>
      </c>
      <c r="O4010" s="7">
        <v>5000</v>
      </c>
      <c r="P4010" s="30">
        <v>147</v>
      </c>
      <c r="Q4010" s="22">
        <v>5.8283715876113994E-2</v>
      </c>
      <c r="R4010" s="4">
        <v>10000</v>
      </c>
      <c r="S4010" s="4">
        <v>147</v>
      </c>
      <c r="T4010" s="10">
        <v>2606.85</v>
      </c>
      <c r="U4010" s="17" t="s">
        <v>6287</v>
      </c>
      <c r="V4010" s="21"/>
      <c r="W4010" s="9"/>
      <c r="X4010" s="22"/>
      <c r="Y4010" s="22"/>
      <c r="Z4010" s="34">
        <f t="shared" si="311"/>
        <v>272000</v>
      </c>
      <c r="AA4010" s="34">
        <f t="shared" si="312"/>
        <v>3.6764705882352942E-2</v>
      </c>
      <c r="AB4010" s="35">
        <f t="shared" si="313"/>
        <v>5.4044117647058822</v>
      </c>
      <c r="AC4010" s="35">
        <f t="shared" ref="AC4010:AC4073" si="314">AA4010*$S4010</f>
        <v>5.4044117647058822</v>
      </c>
      <c r="AD4010" s="6">
        <f>IFERROR(VLOOKUP(E4010,marginal!$A$2:$E$4826,4,FALSE),0)</f>
        <v>2830.9923076923064</v>
      </c>
    </row>
    <row r="4011" spans="1:30" x14ac:dyDescent="0.2">
      <c r="A4011" s="27" t="s">
        <v>6907</v>
      </c>
      <c r="B4011" s="6" t="s">
        <v>6925</v>
      </c>
      <c r="C4011" s="6" t="s">
        <v>6912</v>
      </c>
      <c r="D4011" s="4">
        <v>176965</v>
      </c>
      <c r="E4011" s="4">
        <v>177928</v>
      </c>
      <c r="F4011" s="5" t="s">
        <v>4837</v>
      </c>
      <c r="G4011" s="4">
        <v>177932</v>
      </c>
      <c r="H4011" s="5" t="s">
        <v>4841</v>
      </c>
      <c r="I4011" s="18">
        <v>45329</v>
      </c>
      <c r="J4011" s="28">
        <v>1335519820</v>
      </c>
      <c r="K4011" s="18">
        <v>45344</v>
      </c>
      <c r="L4011" s="18">
        <v>45351</v>
      </c>
      <c r="M4011" s="30">
        <v>1</v>
      </c>
      <c r="N4011" s="30">
        <v>9</v>
      </c>
      <c r="O4011" s="7">
        <v>5000</v>
      </c>
      <c r="P4011" s="30">
        <v>147</v>
      </c>
      <c r="Q4011" s="22">
        <v>7.9000519063171556E-2</v>
      </c>
      <c r="R4011" s="4">
        <v>10000</v>
      </c>
      <c r="S4011" s="4">
        <v>147</v>
      </c>
      <c r="T4011" s="10">
        <v>2606.85</v>
      </c>
      <c r="U4011" s="17" t="s">
        <v>6287</v>
      </c>
      <c r="V4011" s="21"/>
      <c r="W4011" s="9"/>
      <c r="X4011" s="22"/>
      <c r="Y4011" s="22"/>
      <c r="Z4011" s="34">
        <f t="shared" si="311"/>
        <v>444000</v>
      </c>
      <c r="AA4011" s="34">
        <f t="shared" si="312"/>
        <v>2.2522522522522521E-2</v>
      </c>
      <c r="AB4011" s="35">
        <f t="shared" si="313"/>
        <v>3.3108108108108105</v>
      </c>
      <c r="AC4011" s="35">
        <f t="shared" si="314"/>
        <v>3.3108108108108105</v>
      </c>
      <c r="AD4011" s="6">
        <f>IFERROR(VLOOKUP(E4011,marginal!$A$2:$E$4826,4,FALSE),0)</f>
        <v>2830.9923076923064</v>
      </c>
    </row>
    <row r="4012" spans="1:30" x14ac:dyDescent="0.2">
      <c r="A4012" s="27" t="s">
        <v>6907</v>
      </c>
      <c r="B4012" s="6" t="s">
        <v>6925</v>
      </c>
      <c r="C4012" s="6" t="s">
        <v>6912</v>
      </c>
      <c r="D4012" s="4">
        <v>176918</v>
      </c>
      <c r="E4012" s="4">
        <v>177928</v>
      </c>
      <c r="F4012" s="5" t="s">
        <v>4837</v>
      </c>
      <c r="G4012" s="4">
        <v>177933</v>
      </c>
      <c r="H4012" s="5" t="s">
        <v>4842</v>
      </c>
      <c r="I4012" s="18">
        <v>45328</v>
      </c>
      <c r="J4012" s="28">
        <v>1335118853</v>
      </c>
      <c r="K4012" s="18">
        <v>45344</v>
      </c>
      <c r="L4012" s="18">
        <v>45351</v>
      </c>
      <c r="M4012" s="30">
        <v>1</v>
      </c>
      <c r="N4012" s="30">
        <v>10</v>
      </c>
      <c r="O4012" s="7">
        <v>5000</v>
      </c>
      <c r="P4012" s="30">
        <v>147</v>
      </c>
      <c r="Q4012" s="22">
        <v>0.11226939921536</v>
      </c>
      <c r="R4012" s="4">
        <v>10000</v>
      </c>
      <c r="S4012" s="4">
        <v>147</v>
      </c>
      <c r="T4012" s="10">
        <v>2606.85</v>
      </c>
      <c r="U4012" s="17" t="s">
        <v>6287</v>
      </c>
      <c r="V4012" s="21"/>
      <c r="W4012" s="9"/>
      <c r="X4012" s="22"/>
      <c r="Y4012" s="22"/>
      <c r="Z4012" s="34">
        <f t="shared" si="311"/>
        <v>371000</v>
      </c>
      <c r="AA4012" s="34">
        <f t="shared" si="312"/>
        <v>2.6954177897574125E-2</v>
      </c>
      <c r="AB4012" s="35">
        <f t="shared" si="313"/>
        <v>3.9622641509433962</v>
      </c>
      <c r="AC4012" s="35">
        <f t="shared" si="314"/>
        <v>3.9622641509433962</v>
      </c>
      <c r="AD4012" s="6">
        <f>IFERROR(VLOOKUP(E4012,marginal!$A$2:$E$4826,4,FALSE),0)</f>
        <v>2830.9923076923064</v>
      </c>
    </row>
    <row r="4013" spans="1:30" x14ac:dyDescent="0.2">
      <c r="A4013" s="27" t="s">
        <v>6907</v>
      </c>
      <c r="B4013" s="6" t="s">
        <v>6914</v>
      </c>
      <c r="C4013" s="6" t="s">
        <v>6909</v>
      </c>
      <c r="D4013" s="4">
        <v>176921</v>
      </c>
      <c r="E4013" s="4">
        <v>177536</v>
      </c>
      <c r="F4013" s="5" t="s">
        <v>4843</v>
      </c>
      <c r="G4013" s="4">
        <v>177537</v>
      </c>
      <c r="H4013" s="5" t="s">
        <v>4844</v>
      </c>
      <c r="I4013" s="18">
        <v>45329</v>
      </c>
      <c r="J4013" s="28">
        <v>1335165353</v>
      </c>
      <c r="K4013" s="18">
        <v>45337</v>
      </c>
      <c r="L4013" s="18">
        <v>45351</v>
      </c>
      <c r="M4013" s="30">
        <v>1</v>
      </c>
      <c r="N4013" s="30">
        <v>8</v>
      </c>
      <c r="O4013" s="7">
        <v>10000</v>
      </c>
      <c r="P4013" s="30">
        <v>132</v>
      </c>
      <c r="Q4013" s="22">
        <v>5.8283715876113903E-2</v>
      </c>
      <c r="R4013" s="10">
        <v>7000</v>
      </c>
      <c r="S4013" s="4">
        <v>142</v>
      </c>
      <c r="T4013" s="10">
        <v>1758.65</v>
      </c>
      <c r="U4013" s="17" t="s">
        <v>6287</v>
      </c>
      <c r="V4013" s="21"/>
      <c r="W4013" s="9"/>
      <c r="X4013" s="22"/>
      <c r="Y4013" s="22"/>
      <c r="Z4013" s="34">
        <f t="shared" si="311"/>
        <v>272000</v>
      </c>
      <c r="AA4013" s="34">
        <f t="shared" si="312"/>
        <v>2.5735294117647058E-2</v>
      </c>
      <c r="AB4013" s="35">
        <f t="shared" si="313"/>
        <v>3.3970588235294117</v>
      </c>
      <c r="AC4013" s="35">
        <f t="shared" si="314"/>
        <v>3.6544117647058822</v>
      </c>
      <c r="AD4013" s="6">
        <f>IFERROR(VLOOKUP(E4013,marginal!$A$2:$E$4826,4,FALSE),0)</f>
        <v>6209.4784615384597</v>
      </c>
    </row>
    <row r="4014" spans="1:30" x14ac:dyDescent="0.2">
      <c r="A4014" s="27" t="s">
        <v>6907</v>
      </c>
      <c r="B4014" s="6" t="s">
        <v>6914</v>
      </c>
      <c r="C4014" s="6" t="s">
        <v>6909</v>
      </c>
      <c r="D4014" s="4">
        <v>176923</v>
      </c>
      <c r="E4014" s="4">
        <v>177536</v>
      </c>
      <c r="F4014" s="5" t="s">
        <v>4843</v>
      </c>
      <c r="G4014" s="4">
        <v>177539</v>
      </c>
      <c r="H4014" s="5" t="s">
        <v>4845</v>
      </c>
      <c r="I4014" s="18">
        <v>45329</v>
      </c>
      <c r="J4014" s="28">
        <v>1335173649</v>
      </c>
      <c r="K4014" s="18">
        <v>45337</v>
      </c>
      <c r="L4014" s="18">
        <v>45351</v>
      </c>
      <c r="M4014" s="30">
        <v>1</v>
      </c>
      <c r="N4014" s="30">
        <v>1</v>
      </c>
      <c r="O4014" s="7">
        <v>7000</v>
      </c>
      <c r="P4014" s="30">
        <v>111</v>
      </c>
      <c r="Q4014" s="22">
        <v>5.9818464604665163E-3</v>
      </c>
      <c r="R4014" s="10">
        <v>7000</v>
      </c>
      <c r="S4014" s="4">
        <v>142</v>
      </c>
      <c r="T4014" s="10">
        <v>1758.65</v>
      </c>
      <c r="U4014" s="17" t="s">
        <v>6287</v>
      </c>
      <c r="V4014" s="21"/>
      <c r="W4014" s="9"/>
      <c r="X4014" s="22"/>
      <c r="Y4014" s="22"/>
      <c r="Z4014" s="34">
        <f t="shared" si="311"/>
        <v>127000</v>
      </c>
      <c r="AA4014" s="34">
        <f t="shared" si="312"/>
        <v>5.5118110236220472E-2</v>
      </c>
      <c r="AB4014" s="35">
        <f t="shared" si="313"/>
        <v>6.1181102362204722</v>
      </c>
      <c r="AC4014" s="35">
        <f t="shared" si="314"/>
        <v>7.8267716535433074</v>
      </c>
      <c r="AD4014" s="6">
        <f>IFERROR(VLOOKUP(E4014,marginal!$A$2:$E$4826,4,FALSE),0)</f>
        <v>6209.4784615384597</v>
      </c>
    </row>
    <row r="4015" spans="1:30" x14ac:dyDescent="0.2">
      <c r="A4015" s="27" t="s">
        <v>6907</v>
      </c>
      <c r="B4015" s="6" t="s">
        <v>6914</v>
      </c>
      <c r="C4015" s="6" t="s">
        <v>6909</v>
      </c>
      <c r="D4015" s="4">
        <v>177176</v>
      </c>
      <c r="E4015" s="4">
        <v>177536</v>
      </c>
      <c r="F4015" s="5" t="s">
        <v>4843</v>
      </c>
      <c r="G4015" s="4">
        <v>177552</v>
      </c>
      <c r="H4015" s="5" t="s">
        <v>4846</v>
      </c>
      <c r="I4015" s="18">
        <v>45331</v>
      </c>
      <c r="J4015" s="28">
        <v>1336947176</v>
      </c>
      <c r="K4015" s="18">
        <v>45337</v>
      </c>
      <c r="L4015" s="18">
        <v>45351</v>
      </c>
      <c r="M4015" s="30">
        <v>1</v>
      </c>
      <c r="N4015" s="30">
        <v>6</v>
      </c>
      <c r="O4015" s="7">
        <v>8000</v>
      </c>
      <c r="P4015" s="30">
        <v>138</v>
      </c>
      <c r="Q4015" s="22">
        <v>3.9770556926914676E-2</v>
      </c>
      <c r="R4015" s="10">
        <v>7000</v>
      </c>
      <c r="S4015" s="4">
        <v>142</v>
      </c>
      <c r="T4015" s="10">
        <v>1758.65</v>
      </c>
      <c r="U4015" s="17" t="s">
        <v>6287</v>
      </c>
      <c r="V4015" s="21"/>
      <c r="W4015" s="9"/>
      <c r="X4015" s="22"/>
      <c r="Y4015" s="22"/>
      <c r="Z4015" s="34">
        <f t="shared" si="311"/>
        <v>227000</v>
      </c>
      <c r="AA4015" s="34">
        <f t="shared" si="312"/>
        <v>3.0837004405286344E-2</v>
      </c>
      <c r="AB4015" s="35">
        <f t="shared" si="313"/>
        <v>4.2555066079295152</v>
      </c>
      <c r="AC4015" s="35">
        <f t="shared" si="314"/>
        <v>4.3788546255506606</v>
      </c>
      <c r="AD4015" s="6">
        <f>IFERROR(VLOOKUP(E4015,marginal!$A$2:$E$4826,4,FALSE),0)</f>
        <v>6209.4784615384597</v>
      </c>
    </row>
    <row r="4016" spans="1:30" x14ac:dyDescent="0.2">
      <c r="A4016" s="27" t="s">
        <v>6907</v>
      </c>
      <c r="B4016" s="6" t="s">
        <v>6914</v>
      </c>
      <c r="C4016" s="6" t="s">
        <v>6909</v>
      </c>
      <c r="D4016" s="4">
        <v>176920</v>
      </c>
      <c r="E4016" s="4">
        <v>177536</v>
      </c>
      <c r="F4016" s="5" t="s">
        <v>4843</v>
      </c>
      <c r="G4016" s="4">
        <v>177668</v>
      </c>
      <c r="H4016" s="5" t="s">
        <v>4847</v>
      </c>
      <c r="I4016" s="18">
        <v>45328</v>
      </c>
      <c r="J4016" s="28">
        <v>1335159180</v>
      </c>
      <c r="K4016" s="18">
        <v>45337</v>
      </c>
      <c r="L4016" s="18">
        <v>45351</v>
      </c>
      <c r="M4016" s="30">
        <v>1</v>
      </c>
      <c r="N4016" s="30">
        <v>7</v>
      </c>
      <c r="O4016" s="7">
        <v>9000</v>
      </c>
      <c r="P4016" s="30">
        <v>146</v>
      </c>
      <c r="Q4016" s="22">
        <v>5.2439109759484744E-2</v>
      </c>
      <c r="R4016" s="10">
        <v>7000</v>
      </c>
      <c r="S4016" s="4">
        <v>142</v>
      </c>
      <c r="T4016" s="10">
        <v>1758.65</v>
      </c>
      <c r="U4016" s="17" t="s">
        <v>6287</v>
      </c>
      <c r="V4016" s="21"/>
      <c r="W4016" s="9"/>
      <c r="X4016" s="22"/>
      <c r="Y4016" s="22"/>
      <c r="Z4016" s="34">
        <f t="shared" si="311"/>
        <v>269000</v>
      </c>
      <c r="AA4016" s="34">
        <f t="shared" si="312"/>
        <v>2.6022304832713755E-2</v>
      </c>
      <c r="AB4016" s="35">
        <f t="shared" si="313"/>
        <v>3.7992565055762082</v>
      </c>
      <c r="AC4016" s="35">
        <f t="shared" si="314"/>
        <v>3.6951672862453533</v>
      </c>
      <c r="AD4016" s="6">
        <f>IFERROR(VLOOKUP(E4016,marginal!$A$2:$E$4826,4,FALSE),0)</f>
        <v>6209.4784615384597</v>
      </c>
    </row>
    <row r="4017" spans="1:30" x14ac:dyDescent="0.2">
      <c r="A4017" s="27" t="s">
        <v>6907</v>
      </c>
      <c r="B4017" s="6" t="s">
        <v>6914</v>
      </c>
      <c r="C4017" s="6" t="s">
        <v>6909</v>
      </c>
      <c r="D4017" s="4">
        <v>177564</v>
      </c>
      <c r="E4017" s="4">
        <v>178066</v>
      </c>
      <c r="F4017" s="5" t="s">
        <v>4848</v>
      </c>
      <c r="G4017" s="4">
        <v>178067</v>
      </c>
      <c r="H4017" s="5" t="s">
        <v>4849</v>
      </c>
      <c r="I4017" s="18">
        <v>45336</v>
      </c>
      <c r="J4017" s="28">
        <v>1339746311</v>
      </c>
      <c r="K4017" s="18">
        <v>45344</v>
      </c>
      <c r="L4017" s="18">
        <v>45351</v>
      </c>
      <c r="M4017" s="30">
        <v>1</v>
      </c>
      <c r="N4017" s="30">
        <v>6</v>
      </c>
      <c r="O4017" s="7">
        <v>10000</v>
      </c>
      <c r="P4017" s="30">
        <v>115</v>
      </c>
      <c r="Q4017" s="22">
        <v>3.97705569269148E-2</v>
      </c>
      <c r="R4017" s="10">
        <v>6000</v>
      </c>
      <c r="S4017" s="4">
        <v>142</v>
      </c>
      <c r="T4017" s="10">
        <v>1503.37</v>
      </c>
      <c r="U4017" s="17" t="s">
        <v>6287</v>
      </c>
      <c r="V4017" s="21"/>
      <c r="W4017" s="9"/>
      <c r="X4017" s="22"/>
      <c r="Y4017" s="22"/>
      <c r="Z4017" s="34">
        <f t="shared" si="311"/>
        <v>227000</v>
      </c>
      <c r="AA4017" s="34">
        <f t="shared" si="312"/>
        <v>2.643171806167401E-2</v>
      </c>
      <c r="AB4017" s="35">
        <f t="shared" si="313"/>
        <v>3.0396475770925111</v>
      </c>
      <c r="AC4017" s="35">
        <f t="shared" si="314"/>
        <v>3.7533039647577096</v>
      </c>
      <c r="AD4017" s="6">
        <f>IFERROR(VLOOKUP(E4017,marginal!$A$2:$E$4826,4,FALSE),0)</f>
        <v>1328.9099999999976</v>
      </c>
    </row>
    <row r="4018" spans="1:30" x14ac:dyDescent="0.2">
      <c r="A4018" s="27" t="s">
        <v>6907</v>
      </c>
      <c r="B4018" s="6" t="s">
        <v>6914</v>
      </c>
      <c r="C4018" s="6" t="s">
        <v>6909</v>
      </c>
      <c r="D4018" s="4">
        <v>177566</v>
      </c>
      <c r="E4018" s="4">
        <v>178066</v>
      </c>
      <c r="F4018" s="5" t="s">
        <v>4848</v>
      </c>
      <c r="G4018" s="4">
        <v>178077</v>
      </c>
      <c r="H4018" s="5" t="s">
        <v>4850</v>
      </c>
      <c r="I4018" s="18">
        <v>45336</v>
      </c>
      <c r="J4018" s="28">
        <v>1339775098</v>
      </c>
      <c r="K4018" s="18">
        <v>45344</v>
      </c>
      <c r="L4018" s="18">
        <v>45351</v>
      </c>
      <c r="M4018" s="30">
        <v>1</v>
      </c>
      <c r="N4018" s="30">
        <v>9</v>
      </c>
      <c r="O4018" s="7">
        <v>10000</v>
      </c>
      <c r="P4018" s="30">
        <v>147</v>
      </c>
      <c r="Q4018" s="22">
        <v>7.9000519063170294E-2</v>
      </c>
      <c r="R4018" s="10">
        <v>6000</v>
      </c>
      <c r="S4018" s="4">
        <v>142</v>
      </c>
      <c r="T4018" s="10">
        <v>1503.37</v>
      </c>
      <c r="U4018" s="17" t="s">
        <v>6287</v>
      </c>
      <c r="V4018" s="21"/>
      <c r="W4018" s="9"/>
      <c r="X4018" s="22"/>
      <c r="Y4018" s="22"/>
      <c r="Z4018" s="34">
        <f t="shared" si="311"/>
        <v>444000</v>
      </c>
      <c r="AA4018" s="34">
        <f t="shared" si="312"/>
        <v>1.3513513513513514E-2</v>
      </c>
      <c r="AB4018" s="35">
        <f t="shared" si="313"/>
        <v>1.9864864864864866</v>
      </c>
      <c r="AC4018" s="35">
        <f t="shared" si="314"/>
        <v>1.9189189189189191</v>
      </c>
      <c r="AD4018" s="6">
        <f>IFERROR(VLOOKUP(E4018,marginal!$A$2:$E$4826,4,FALSE),0)</f>
        <v>1328.9099999999976</v>
      </c>
    </row>
    <row r="4019" spans="1:30" x14ac:dyDescent="0.2">
      <c r="A4019" s="27" t="s">
        <v>6907</v>
      </c>
      <c r="B4019" s="6" t="s">
        <v>6914</v>
      </c>
      <c r="C4019" s="6" t="s">
        <v>6909</v>
      </c>
      <c r="D4019" s="4">
        <v>177892</v>
      </c>
      <c r="E4019" s="4">
        <v>178066</v>
      </c>
      <c r="F4019" s="5" t="s">
        <v>4848</v>
      </c>
      <c r="G4019" s="4">
        <v>178078</v>
      </c>
      <c r="H4019" s="5" t="s">
        <v>4851</v>
      </c>
      <c r="I4019" s="18">
        <v>45341</v>
      </c>
      <c r="J4019" s="28">
        <v>1341543846</v>
      </c>
      <c r="K4019" s="18">
        <v>45344</v>
      </c>
      <c r="L4019" s="18">
        <v>45351</v>
      </c>
      <c r="M4019" s="30">
        <v>1</v>
      </c>
      <c r="N4019" s="30">
        <v>2</v>
      </c>
      <c r="O4019" s="7">
        <v>7000</v>
      </c>
      <c r="P4019" s="30">
        <v>110</v>
      </c>
      <c r="Q4019" s="22">
        <v>1.8298129407071966E-2</v>
      </c>
      <c r="R4019" s="10">
        <v>6000</v>
      </c>
      <c r="S4019" s="4">
        <v>142</v>
      </c>
      <c r="T4019" s="10">
        <v>1503.37</v>
      </c>
      <c r="U4019" s="17" t="s">
        <v>6287</v>
      </c>
      <c r="V4019" s="21"/>
      <c r="W4019" s="9"/>
      <c r="X4019" s="22"/>
      <c r="Y4019" s="22"/>
      <c r="Z4019" s="34">
        <f t="shared" si="311"/>
        <v>112000</v>
      </c>
      <c r="AA4019" s="34">
        <f t="shared" si="312"/>
        <v>5.3571428571428568E-2</v>
      </c>
      <c r="AB4019" s="35">
        <f t="shared" si="313"/>
        <v>5.8928571428571423</v>
      </c>
      <c r="AC4019" s="35">
        <f t="shared" si="314"/>
        <v>7.6071428571428568</v>
      </c>
      <c r="AD4019" s="6">
        <f>IFERROR(VLOOKUP(E4019,marginal!$A$2:$E$4826,4,FALSE),0)</f>
        <v>1328.9099999999976</v>
      </c>
    </row>
    <row r="4020" spans="1:30" x14ac:dyDescent="0.2">
      <c r="A4020" s="27" t="s">
        <v>6907</v>
      </c>
      <c r="B4020" s="6" t="s">
        <v>6914</v>
      </c>
      <c r="C4020" s="6" t="s">
        <v>6909</v>
      </c>
      <c r="D4020" s="4">
        <v>177991</v>
      </c>
      <c r="E4020" s="4">
        <v>178066</v>
      </c>
      <c r="F4020" s="5" t="s">
        <v>4848</v>
      </c>
      <c r="G4020" s="4">
        <v>178092</v>
      </c>
      <c r="H4020" s="5" t="s">
        <v>4852</v>
      </c>
      <c r="I4020" s="18">
        <v>45341</v>
      </c>
      <c r="J4020" s="28">
        <v>1342988390</v>
      </c>
      <c r="K4020" s="18">
        <v>45344</v>
      </c>
      <c r="L4020" s="18">
        <v>45351</v>
      </c>
      <c r="M4020" s="30">
        <v>1</v>
      </c>
      <c r="N4020" s="30">
        <v>6</v>
      </c>
      <c r="O4020" s="7">
        <v>10000</v>
      </c>
      <c r="P4020" s="30">
        <v>115</v>
      </c>
      <c r="Q4020" s="22">
        <v>3.97705569269148E-2</v>
      </c>
      <c r="R4020" s="10">
        <v>6000</v>
      </c>
      <c r="S4020" s="4">
        <v>142</v>
      </c>
      <c r="T4020" s="10">
        <v>1503.37</v>
      </c>
      <c r="U4020" s="17" t="s">
        <v>6287</v>
      </c>
      <c r="V4020" s="21"/>
      <c r="W4020" s="9"/>
      <c r="X4020" s="22"/>
      <c r="Y4020" s="22"/>
      <c r="Z4020" s="34">
        <f t="shared" si="311"/>
        <v>227000</v>
      </c>
      <c r="AA4020" s="34">
        <f t="shared" si="312"/>
        <v>2.643171806167401E-2</v>
      </c>
      <c r="AB4020" s="35">
        <f t="shared" si="313"/>
        <v>3.0396475770925111</v>
      </c>
      <c r="AC4020" s="35">
        <f t="shared" si="314"/>
        <v>3.7533039647577096</v>
      </c>
      <c r="AD4020" s="6">
        <f>IFERROR(VLOOKUP(E4020,marginal!$A$2:$E$4826,4,FALSE),0)</f>
        <v>1328.9099999999976</v>
      </c>
    </row>
    <row r="4021" spans="1:30" x14ac:dyDescent="0.2">
      <c r="A4021" s="27" t="s">
        <v>6907</v>
      </c>
      <c r="B4021" s="6" t="s">
        <v>6914</v>
      </c>
      <c r="C4021" s="6" t="s">
        <v>6909</v>
      </c>
      <c r="D4021" s="4">
        <v>177571</v>
      </c>
      <c r="E4021" s="4">
        <v>178066</v>
      </c>
      <c r="F4021" s="5" t="s">
        <v>4848</v>
      </c>
      <c r="G4021" s="4">
        <v>178128</v>
      </c>
      <c r="H4021" s="5" t="s">
        <v>4853</v>
      </c>
      <c r="I4021" s="18">
        <v>45336</v>
      </c>
      <c r="J4021" s="28">
        <v>1339788892</v>
      </c>
      <c r="K4021" s="18">
        <v>45344</v>
      </c>
      <c r="L4021" s="18">
        <v>45351</v>
      </c>
      <c r="M4021" s="30">
        <v>1</v>
      </c>
      <c r="N4021" s="30">
        <v>7</v>
      </c>
      <c r="O4021" s="7">
        <v>10000</v>
      </c>
      <c r="P4021" s="30">
        <v>127</v>
      </c>
      <c r="Q4021" s="22">
        <v>5.24391097594855E-2</v>
      </c>
      <c r="R4021" s="10">
        <v>6000</v>
      </c>
      <c r="S4021" s="4">
        <v>142</v>
      </c>
      <c r="T4021" s="10">
        <v>1503.37</v>
      </c>
      <c r="U4021" s="17" t="s">
        <v>6287</v>
      </c>
      <c r="V4021" s="21"/>
      <c r="W4021" s="9"/>
      <c r="X4021" s="22"/>
      <c r="Y4021" s="22"/>
      <c r="Z4021" s="34">
        <f t="shared" si="311"/>
        <v>269000</v>
      </c>
      <c r="AA4021" s="34">
        <f t="shared" si="312"/>
        <v>2.2304832713754646E-2</v>
      </c>
      <c r="AB4021" s="35">
        <f t="shared" si="313"/>
        <v>2.8327137546468402</v>
      </c>
      <c r="AC4021" s="35">
        <f t="shared" si="314"/>
        <v>3.1672862453531598</v>
      </c>
      <c r="AD4021" s="6">
        <f>IFERROR(VLOOKUP(E4021,marginal!$A$2:$E$4826,4,FALSE),0)</f>
        <v>1328.9099999999976</v>
      </c>
    </row>
    <row r="4022" spans="1:30" x14ac:dyDescent="0.2">
      <c r="A4022" s="27" t="s">
        <v>6907</v>
      </c>
      <c r="B4022" s="6" t="s">
        <v>6911</v>
      </c>
      <c r="C4022" s="6" t="s">
        <v>6912</v>
      </c>
      <c r="D4022" s="4">
        <v>177972</v>
      </c>
      <c r="E4022" s="4">
        <v>177980</v>
      </c>
      <c r="F4022" s="5" t="s">
        <v>1614</v>
      </c>
      <c r="G4022" s="4">
        <v>178275</v>
      </c>
      <c r="H4022" s="5" t="s">
        <v>4854</v>
      </c>
      <c r="I4022" s="18">
        <v>45341</v>
      </c>
      <c r="J4022" s="28">
        <v>1342828192</v>
      </c>
      <c r="K4022" s="18">
        <v>45344</v>
      </c>
      <c r="L4022" s="18">
        <v>45351</v>
      </c>
      <c r="M4022" s="30">
        <v>1</v>
      </c>
      <c r="N4022" s="30">
        <v>6</v>
      </c>
      <c r="O4022" s="7">
        <v>10000</v>
      </c>
      <c r="P4022" s="30">
        <v>115</v>
      </c>
      <c r="Q4022" s="22">
        <v>3.97705569269148E-2</v>
      </c>
      <c r="R4022" s="10">
        <v>7000</v>
      </c>
      <c r="S4022" s="4">
        <v>142</v>
      </c>
      <c r="T4022" s="10">
        <v>1758.65</v>
      </c>
      <c r="U4022" s="17" t="s">
        <v>6287</v>
      </c>
      <c r="V4022" s="21"/>
      <c r="W4022" s="9"/>
      <c r="X4022" s="22"/>
      <c r="Y4022" s="22"/>
      <c r="Z4022" s="34">
        <f t="shared" si="311"/>
        <v>227000</v>
      </c>
      <c r="AA4022" s="34">
        <f t="shared" si="312"/>
        <v>3.0837004405286344E-2</v>
      </c>
      <c r="AB4022" s="35">
        <f t="shared" si="313"/>
        <v>3.5462555066079298</v>
      </c>
      <c r="AC4022" s="35">
        <f t="shared" si="314"/>
        <v>4.3788546255506606</v>
      </c>
      <c r="AD4022" s="6">
        <f>IFERROR(VLOOKUP(E4022,marginal!$A$2:$E$4826,4,FALSE),0)</f>
        <v>-2802.7526153846102</v>
      </c>
    </row>
    <row r="4023" spans="1:30" x14ac:dyDescent="0.2">
      <c r="A4023" s="27" t="s">
        <v>6907</v>
      </c>
      <c r="B4023" s="6" t="s">
        <v>6917</v>
      </c>
      <c r="C4023" s="6" t="s">
        <v>6909</v>
      </c>
      <c r="D4023" s="4">
        <v>177925</v>
      </c>
      <c r="E4023" s="4">
        <v>178149</v>
      </c>
      <c r="F4023" s="5" t="s">
        <v>4855</v>
      </c>
      <c r="G4023" s="4">
        <v>178150</v>
      </c>
      <c r="H4023" s="5" t="s">
        <v>4856</v>
      </c>
      <c r="I4023" s="18">
        <v>45339</v>
      </c>
      <c r="J4023" s="28">
        <v>1341671929</v>
      </c>
      <c r="K4023" s="18">
        <v>45344</v>
      </c>
      <c r="L4023" s="18">
        <v>45351</v>
      </c>
      <c r="M4023" s="30">
        <v>1</v>
      </c>
      <c r="N4023" s="30">
        <v>9</v>
      </c>
      <c r="O4023" s="7">
        <v>10000</v>
      </c>
      <c r="P4023" s="30">
        <v>147</v>
      </c>
      <c r="Q4023" s="22">
        <v>7.9000519063170294E-2</v>
      </c>
      <c r="R4023" s="10">
        <v>8000</v>
      </c>
      <c r="S4023" s="4">
        <v>142</v>
      </c>
      <c r="T4023" s="10">
        <v>2013.74</v>
      </c>
      <c r="U4023" s="17" t="s">
        <v>6287</v>
      </c>
      <c r="V4023" s="21"/>
      <c r="W4023" s="9"/>
      <c r="X4023" s="22"/>
      <c r="Y4023" s="22"/>
      <c r="Z4023" s="34">
        <f t="shared" si="311"/>
        <v>444000</v>
      </c>
      <c r="AA4023" s="34">
        <f t="shared" si="312"/>
        <v>1.8018018018018018E-2</v>
      </c>
      <c r="AB4023" s="35">
        <f t="shared" si="313"/>
        <v>2.6486486486486487</v>
      </c>
      <c r="AC4023" s="35">
        <f t="shared" si="314"/>
        <v>2.5585585585585586</v>
      </c>
      <c r="AD4023" s="6">
        <f>IFERROR(VLOOKUP(E4023,marginal!$A$2:$E$4826,4,FALSE),0)</f>
        <v>-1014.673046153846</v>
      </c>
    </row>
    <row r="4024" spans="1:30" x14ac:dyDescent="0.2">
      <c r="A4024" s="27" t="s">
        <v>6907</v>
      </c>
      <c r="B4024" s="6" t="s">
        <v>6917</v>
      </c>
      <c r="C4024" s="6" t="s">
        <v>6909</v>
      </c>
      <c r="D4024" s="4">
        <v>176761</v>
      </c>
      <c r="E4024" s="4">
        <v>178149</v>
      </c>
      <c r="F4024" s="5" t="s">
        <v>4855</v>
      </c>
      <c r="G4024" s="4">
        <v>178178</v>
      </c>
      <c r="H4024" s="5" t="s">
        <v>4857</v>
      </c>
      <c r="I4024" s="18">
        <v>45324</v>
      </c>
      <c r="J4024" s="28">
        <v>1333003752</v>
      </c>
      <c r="K4024" s="18">
        <v>45344</v>
      </c>
      <c r="L4024" s="18">
        <v>45351</v>
      </c>
      <c r="M4024" s="30">
        <v>1</v>
      </c>
      <c r="N4024" s="30">
        <v>9</v>
      </c>
      <c r="O4024" s="7">
        <v>10000</v>
      </c>
      <c r="P4024" s="30">
        <v>147</v>
      </c>
      <c r="Q4024" s="22">
        <v>7.9000519063170294E-2</v>
      </c>
      <c r="R4024" s="10">
        <v>6000</v>
      </c>
      <c r="S4024" s="4">
        <v>142</v>
      </c>
      <c r="T4024" s="10">
        <v>1503.37</v>
      </c>
      <c r="U4024" s="17" t="s">
        <v>6287</v>
      </c>
      <c r="V4024" s="21"/>
      <c r="W4024" s="9"/>
      <c r="X4024" s="22"/>
      <c r="Y4024" s="22"/>
      <c r="Z4024" s="34">
        <f t="shared" si="311"/>
        <v>444000</v>
      </c>
      <c r="AA4024" s="34">
        <f t="shared" si="312"/>
        <v>1.3513513513513514E-2</v>
      </c>
      <c r="AB4024" s="35">
        <f t="shared" si="313"/>
        <v>1.9864864864864866</v>
      </c>
      <c r="AC4024" s="35">
        <f t="shared" si="314"/>
        <v>1.9189189189189191</v>
      </c>
      <c r="AD4024" s="6">
        <f>IFERROR(VLOOKUP(E4024,marginal!$A$2:$E$4826,4,FALSE),0)</f>
        <v>-1014.673046153846</v>
      </c>
    </row>
    <row r="4025" spans="1:30" x14ac:dyDescent="0.2">
      <c r="A4025" s="27" t="s">
        <v>6907</v>
      </c>
      <c r="B4025" s="6" t="s">
        <v>6917</v>
      </c>
      <c r="C4025" s="6" t="s">
        <v>6909</v>
      </c>
      <c r="D4025" s="4">
        <v>176894</v>
      </c>
      <c r="E4025" s="4">
        <v>178149</v>
      </c>
      <c r="F4025" s="5" t="s">
        <v>4855</v>
      </c>
      <c r="G4025" s="4">
        <v>178223</v>
      </c>
      <c r="H4025" s="5" t="s">
        <v>4858</v>
      </c>
      <c r="I4025" s="18">
        <v>45328</v>
      </c>
      <c r="J4025" s="28">
        <v>1334967075</v>
      </c>
      <c r="K4025" s="18">
        <v>45344</v>
      </c>
      <c r="L4025" s="18">
        <v>45351</v>
      </c>
      <c r="M4025" s="30">
        <v>1</v>
      </c>
      <c r="N4025" s="30">
        <v>10</v>
      </c>
      <c r="O4025" s="7">
        <v>7000</v>
      </c>
      <c r="P4025" s="30">
        <v>126</v>
      </c>
      <c r="Q4025" s="22">
        <v>0.11226939921536</v>
      </c>
      <c r="R4025" s="10">
        <v>5000</v>
      </c>
      <c r="S4025" s="4">
        <v>147</v>
      </c>
      <c r="T4025" s="10">
        <v>1303.3399999999999</v>
      </c>
      <c r="U4025" s="17" t="s">
        <v>6287</v>
      </c>
      <c r="V4025" s="21"/>
      <c r="W4025" s="9"/>
      <c r="X4025" s="22"/>
      <c r="Y4025" s="22"/>
      <c r="Z4025" s="34">
        <f t="shared" si="311"/>
        <v>371000</v>
      </c>
      <c r="AA4025" s="34">
        <f t="shared" si="312"/>
        <v>1.3477088948787063E-2</v>
      </c>
      <c r="AB4025" s="35">
        <f t="shared" si="313"/>
        <v>1.6981132075471699</v>
      </c>
      <c r="AC4025" s="35">
        <f t="shared" si="314"/>
        <v>1.9811320754716981</v>
      </c>
      <c r="AD4025" s="6">
        <f>IFERROR(VLOOKUP(E4025,marginal!$A$2:$E$4826,4,FALSE),0)</f>
        <v>-1014.673046153846</v>
      </c>
    </row>
    <row r="4026" spans="1:30" x14ac:dyDescent="0.2">
      <c r="A4026" s="27" t="s">
        <v>6907</v>
      </c>
      <c r="B4026" s="6" t="s">
        <v>6917</v>
      </c>
      <c r="C4026" s="6" t="s">
        <v>6909</v>
      </c>
      <c r="D4026" s="4">
        <v>177493</v>
      </c>
      <c r="E4026" s="4">
        <v>178149</v>
      </c>
      <c r="F4026" s="5" t="s">
        <v>4855</v>
      </c>
      <c r="G4026" s="4">
        <v>178224</v>
      </c>
      <c r="H4026" s="5" t="s">
        <v>4859</v>
      </c>
      <c r="I4026" s="18">
        <v>45335</v>
      </c>
      <c r="J4026" s="28">
        <v>1339309990</v>
      </c>
      <c r="K4026" s="18">
        <v>45344</v>
      </c>
      <c r="L4026" s="18">
        <v>45351</v>
      </c>
      <c r="M4026" s="30">
        <v>1</v>
      </c>
      <c r="N4026" s="30">
        <v>9</v>
      </c>
      <c r="O4026" s="7">
        <v>10000</v>
      </c>
      <c r="P4026" s="30">
        <v>147</v>
      </c>
      <c r="Q4026" s="22">
        <v>7.9000519063170294E-2</v>
      </c>
      <c r="R4026" s="10">
        <v>7000</v>
      </c>
      <c r="S4026" s="4">
        <v>142</v>
      </c>
      <c r="T4026" s="10">
        <v>1758.65</v>
      </c>
      <c r="U4026" s="17" t="s">
        <v>6287</v>
      </c>
      <c r="V4026" s="21"/>
      <c r="W4026" s="9"/>
      <c r="X4026" s="22"/>
      <c r="Y4026" s="22"/>
      <c r="Z4026" s="34">
        <f t="shared" si="311"/>
        <v>444000</v>
      </c>
      <c r="AA4026" s="34">
        <f t="shared" si="312"/>
        <v>1.5765765765765764E-2</v>
      </c>
      <c r="AB4026" s="35">
        <f t="shared" si="313"/>
        <v>2.3175675675675675</v>
      </c>
      <c r="AC4026" s="35">
        <f t="shared" si="314"/>
        <v>2.2387387387387387</v>
      </c>
      <c r="AD4026" s="6">
        <f>IFERROR(VLOOKUP(E4026,marginal!$A$2:$E$4826,4,FALSE),0)</f>
        <v>-1014.673046153846</v>
      </c>
    </row>
    <row r="4027" spans="1:30" x14ac:dyDescent="0.2">
      <c r="A4027" s="27" t="s">
        <v>6907</v>
      </c>
      <c r="B4027" s="6" t="s">
        <v>6917</v>
      </c>
      <c r="C4027" s="6" t="s">
        <v>6909</v>
      </c>
      <c r="D4027" s="4">
        <v>176769</v>
      </c>
      <c r="E4027" s="4">
        <v>178149</v>
      </c>
      <c r="F4027" s="5" t="s">
        <v>4855</v>
      </c>
      <c r="G4027" s="4">
        <v>178225</v>
      </c>
      <c r="H4027" s="5" t="s">
        <v>4860</v>
      </c>
      <c r="I4027" s="18">
        <v>45324</v>
      </c>
      <c r="J4027" s="28">
        <v>1333011151</v>
      </c>
      <c r="K4027" s="18">
        <v>45344</v>
      </c>
      <c r="L4027" s="18">
        <v>45351</v>
      </c>
      <c r="M4027" s="30">
        <v>1</v>
      </c>
      <c r="N4027" s="30">
        <v>10</v>
      </c>
      <c r="O4027" s="7">
        <v>7000</v>
      </c>
      <c r="P4027" s="30">
        <v>126</v>
      </c>
      <c r="Q4027" s="22">
        <v>0.11226939921536</v>
      </c>
      <c r="R4027" s="10">
        <v>8000</v>
      </c>
      <c r="S4027" s="4">
        <v>142</v>
      </c>
      <c r="T4027" s="10">
        <v>2013.74</v>
      </c>
      <c r="U4027" s="17" t="s">
        <v>6287</v>
      </c>
      <c r="V4027" s="21"/>
      <c r="W4027" s="9"/>
      <c r="X4027" s="22"/>
      <c r="Y4027" s="22"/>
      <c r="Z4027" s="34">
        <f t="shared" si="311"/>
        <v>371000</v>
      </c>
      <c r="AA4027" s="34">
        <f t="shared" si="312"/>
        <v>2.15633423180593E-2</v>
      </c>
      <c r="AB4027" s="35">
        <f t="shared" si="313"/>
        <v>2.716981132075472</v>
      </c>
      <c r="AC4027" s="35">
        <f t="shared" si="314"/>
        <v>3.0619946091644206</v>
      </c>
      <c r="AD4027" s="6">
        <f>IFERROR(VLOOKUP(E4027,marginal!$A$2:$E$4826,4,FALSE),0)</f>
        <v>-1014.673046153846</v>
      </c>
    </row>
    <row r="4028" spans="1:30" x14ac:dyDescent="0.2">
      <c r="A4028" s="27" t="s">
        <v>6907</v>
      </c>
      <c r="B4028" s="6" t="s">
        <v>6920</v>
      </c>
      <c r="C4028" s="6" t="s">
        <v>6912</v>
      </c>
      <c r="D4028" s="4">
        <v>169789</v>
      </c>
      <c r="E4028" s="4">
        <v>178040</v>
      </c>
      <c r="F4028" s="5" t="s">
        <v>1447</v>
      </c>
      <c r="G4028" s="4">
        <v>178221</v>
      </c>
      <c r="H4028" s="5" t="s">
        <v>4861</v>
      </c>
      <c r="I4028" s="18">
        <v>45251</v>
      </c>
      <c r="J4028" s="28">
        <v>1284609242</v>
      </c>
      <c r="K4028" s="18">
        <v>45344</v>
      </c>
      <c r="L4028" s="18">
        <v>45351</v>
      </c>
      <c r="M4028" s="30">
        <v>1</v>
      </c>
      <c r="N4028" s="30">
        <v>2</v>
      </c>
      <c r="O4028" s="7">
        <v>10000</v>
      </c>
      <c r="P4028" s="30">
        <v>100</v>
      </c>
      <c r="Q4028" s="22">
        <v>1.82981294070719E-2</v>
      </c>
      <c r="R4028" s="10">
        <v>5000</v>
      </c>
      <c r="S4028" s="4">
        <v>147</v>
      </c>
      <c r="T4028" s="10">
        <v>1303.3399999999999</v>
      </c>
      <c r="U4028" s="17" t="s">
        <v>6287</v>
      </c>
      <c r="V4028" s="21"/>
      <c r="W4028" s="9"/>
      <c r="X4028" s="22"/>
      <c r="Y4028" s="22"/>
      <c r="Z4028" s="34">
        <f t="shared" si="311"/>
        <v>112000</v>
      </c>
      <c r="AA4028" s="34">
        <f t="shared" si="312"/>
        <v>4.4642857142857144E-2</v>
      </c>
      <c r="AB4028" s="35">
        <f t="shared" si="313"/>
        <v>4.4642857142857144</v>
      </c>
      <c r="AC4028" s="35">
        <f t="shared" si="314"/>
        <v>6.5625</v>
      </c>
      <c r="AD4028" s="6">
        <f>IFERROR(VLOOKUP(E4028,marginal!$A$2:$E$4826,4,FALSE),0)</f>
        <v>14015.873384615301</v>
      </c>
    </row>
    <row r="4029" spans="1:30" x14ac:dyDescent="0.2">
      <c r="A4029" s="27" t="s">
        <v>6907</v>
      </c>
      <c r="B4029" s="6" t="s">
        <v>6910</v>
      </c>
      <c r="C4029" s="6" t="s">
        <v>6909</v>
      </c>
      <c r="D4029" s="4">
        <v>178109</v>
      </c>
      <c r="E4029" s="4">
        <v>178267</v>
      </c>
      <c r="F4029" s="5" t="s">
        <v>2727</v>
      </c>
      <c r="G4029" s="4">
        <v>178325</v>
      </c>
      <c r="H4029" s="5" t="s">
        <v>4862</v>
      </c>
      <c r="I4029" s="18">
        <v>45342</v>
      </c>
      <c r="J4029" s="28">
        <v>1343537272</v>
      </c>
      <c r="K4029" s="18">
        <v>45344</v>
      </c>
      <c r="L4029" s="18">
        <v>45351</v>
      </c>
      <c r="M4029" s="30">
        <v>1</v>
      </c>
      <c r="N4029" s="30">
        <v>1</v>
      </c>
      <c r="O4029" s="7">
        <v>10000</v>
      </c>
      <c r="P4029" s="30">
        <v>90</v>
      </c>
      <c r="Q4029" s="22">
        <v>5.9818464604665302E-3</v>
      </c>
      <c r="R4029" s="10">
        <v>6000</v>
      </c>
      <c r="S4029" s="4">
        <v>142</v>
      </c>
      <c r="T4029" s="10">
        <v>1503.37</v>
      </c>
      <c r="U4029" s="17" t="s">
        <v>6287</v>
      </c>
      <c r="V4029" s="21"/>
      <c r="W4029" s="9"/>
      <c r="X4029" s="22"/>
      <c r="Y4029" s="22"/>
      <c r="Z4029" s="34">
        <f t="shared" si="311"/>
        <v>127000</v>
      </c>
      <c r="AA4029" s="34">
        <f t="shared" si="312"/>
        <v>4.7244094488188976E-2</v>
      </c>
      <c r="AB4029" s="35">
        <f t="shared" si="313"/>
        <v>4.2519685039370074</v>
      </c>
      <c r="AC4029" s="35">
        <f t="shared" si="314"/>
        <v>6.7086614173228343</v>
      </c>
      <c r="AD4029" s="6">
        <f>IFERROR(VLOOKUP(E4029,marginal!$A$2:$E$4826,4,FALSE),0)</f>
        <v>8124.3959999999997</v>
      </c>
    </row>
    <row r="4030" spans="1:30" x14ac:dyDescent="0.2">
      <c r="A4030" s="27" t="s">
        <v>6907</v>
      </c>
      <c r="B4030" s="6" t="s">
        <v>6915</v>
      </c>
      <c r="C4030" s="6" t="s">
        <v>6909</v>
      </c>
      <c r="D4030" s="4">
        <v>178159</v>
      </c>
      <c r="E4030" s="4">
        <v>178056</v>
      </c>
      <c r="F4030" s="5" t="s">
        <v>2801</v>
      </c>
      <c r="G4030" s="4">
        <v>178371</v>
      </c>
      <c r="H4030" s="5" t="s">
        <v>4863</v>
      </c>
      <c r="I4030" s="18">
        <v>45342</v>
      </c>
      <c r="J4030" s="28">
        <v>1343731285</v>
      </c>
      <c r="K4030" s="18">
        <v>45344</v>
      </c>
      <c r="L4030" s="18">
        <v>45351</v>
      </c>
      <c r="M4030" s="30">
        <v>1</v>
      </c>
      <c r="N4030" s="30">
        <v>2</v>
      </c>
      <c r="O4030" s="7">
        <v>8000</v>
      </c>
      <c r="P4030" s="30">
        <v>108</v>
      </c>
      <c r="Q4030" s="22">
        <v>1.8298129407071966E-2</v>
      </c>
      <c r="R4030" s="10">
        <v>10000</v>
      </c>
      <c r="S4030" s="4">
        <v>142</v>
      </c>
      <c r="T4030" s="10">
        <v>2510.34</v>
      </c>
      <c r="U4030" s="17" t="s">
        <v>6287</v>
      </c>
      <c r="V4030" s="21"/>
      <c r="W4030" s="9"/>
      <c r="X4030" s="22"/>
      <c r="Y4030" s="22"/>
      <c r="Z4030" s="34">
        <f t="shared" si="311"/>
        <v>112000</v>
      </c>
      <c r="AA4030" s="34">
        <f t="shared" si="312"/>
        <v>8.9285714285714288E-2</v>
      </c>
      <c r="AB4030" s="35">
        <f t="shared" si="313"/>
        <v>9.6428571428571423</v>
      </c>
      <c r="AC4030" s="35">
        <f t="shared" si="314"/>
        <v>12.678571428571429</v>
      </c>
      <c r="AD4030" s="6">
        <f>IFERROR(VLOOKUP(E4030,marginal!$A$2:$E$4826,4,FALSE),0)</f>
        <v>13218.287076922999</v>
      </c>
    </row>
    <row r="4031" spans="1:30" x14ac:dyDescent="0.2">
      <c r="A4031" s="27" t="s">
        <v>6907</v>
      </c>
      <c r="B4031" s="6" t="s">
        <v>6915</v>
      </c>
      <c r="C4031" s="6" t="s">
        <v>6909</v>
      </c>
      <c r="D4031" s="4">
        <v>178160</v>
      </c>
      <c r="E4031" s="4">
        <v>178056</v>
      </c>
      <c r="F4031" s="5" t="s">
        <v>2801</v>
      </c>
      <c r="G4031" s="4">
        <v>178372</v>
      </c>
      <c r="H4031" s="5" t="s">
        <v>4864</v>
      </c>
      <c r="I4031" s="18">
        <v>45342</v>
      </c>
      <c r="J4031" s="28">
        <v>1343729498</v>
      </c>
      <c r="K4031" s="18">
        <v>45344</v>
      </c>
      <c r="L4031" s="18">
        <v>45351</v>
      </c>
      <c r="M4031" s="30">
        <v>1</v>
      </c>
      <c r="N4031" s="30">
        <v>2</v>
      </c>
      <c r="O4031" s="7">
        <v>8000</v>
      </c>
      <c r="P4031" s="30">
        <v>108</v>
      </c>
      <c r="Q4031" s="22">
        <v>1.8298129407071966E-2</v>
      </c>
      <c r="R4031" s="10">
        <v>10000</v>
      </c>
      <c r="S4031" s="4">
        <v>142</v>
      </c>
      <c r="T4031" s="10">
        <v>2510.34</v>
      </c>
      <c r="U4031" s="17" t="s">
        <v>6287</v>
      </c>
      <c r="V4031" s="21"/>
      <c r="W4031" s="9"/>
      <c r="X4031" s="22"/>
      <c r="Y4031" s="22"/>
      <c r="Z4031" s="34">
        <f t="shared" si="311"/>
        <v>112000</v>
      </c>
      <c r="AA4031" s="34">
        <f t="shared" si="312"/>
        <v>8.9285714285714288E-2</v>
      </c>
      <c r="AB4031" s="35">
        <f t="shared" si="313"/>
        <v>9.6428571428571423</v>
      </c>
      <c r="AC4031" s="35">
        <f t="shared" si="314"/>
        <v>12.678571428571429</v>
      </c>
      <c r="AD4031" s="6">
        <f>IFERROR(VLOOKUP(E4031,marginal!$A$2:$E$4826,4,FALSE),0)</f>
        <v>13218.287076922999</v>
      </c>
    </row>
    <row r="4032" spans="1:30" x14ac:dyDescent="0.2">
      <c r="A4032" s="27" t="s">
        <v>6907</v>
      </c>
      <c r="B4032" s="6" t="s">
        <v>6916</v>
      </c>
      <c r="C4032" s="6" t="s">
        <v>6912</v>
      </c>
      <c r="D4032" s="4">
        <v>175869</v>
      </c>
      <c r="E4032" s="4">
        <v>178295</v>
      </c>
      <c r="F4032" s="5" t="s">
        <v>4865</v>
      </c>
      <c r="G4032" s="4">
        <v>178296</v>
      </c>
      <c r="H4032" s="5" t="s">
        <v>4866</v>
      </c>
      <c r="I4032" s="18">
        <v>45314</v>
      </c>
      <c r="J4032" s="28">
        <v>1325995683</v>
      </c>
      <c r="K4032" s="18">
        <v>45344</v>
      </c>
      <c r="L4032" s="18">
        <v>45351</v>
      </c>
      <c r="M4032" s="30">
        <v>1</v>
      </c>
      <c r="N4032" s="30">
        <v>9</v>
      </c>
      <c r="O4032" s="7">
        <v>10000</v>
      </c>
      <c r="P4032" s="30">
        <v>147</v>
      </c>
      <c r="Q4032" s="22">
        <v>7.9000519063170294E-2</v>
      </c>
      <c r="R4032" s="10">
        <v>6000</v>
      </c>
      <c r="S4032" s="4">
        <v>142</v>
      </c>
      <c r="T4032" s="10">
        <v>1503.37</v>
      </c>
      <c r="U4032" s="17" t="s">
        <v>6287</v>
      </c>
      <c r="V4032" s="21"/>
      <c r="W4032" s="9"/>
      <c r="X4032" s="22"/>
      <c r="Y4032" s="22"/>
      <c r="Z4032" s="34">
        <f t="shared" si="311"/>
        <v>444000</v>
      </c>
      <c r="AA4032" s="34">
        <f t="shared" si="312"/>
        <v>1.3513513513513514E-2</v>
      </c>
      <c r="AB4032" s="35">
        <f t="shared" si="313"/>
        <v>1.9864864864864866</v>
      </c>
      <c r="AC4032" s="35">
        <f t="shared" si="314"/>
        <v>1.9189189189189191</v>
      </c>
      <c r="AD4032" s="6">
        <f>IFERROR(VLOOKUP(E4032,marginal!$A$2:$E$4826,4,FALSE),0)</f>
        <v>-716.5947692307667</v>
      </c>
    </row>
    <row r="4033" spans="1:30" x14ac:dyDescent="0.2">
      <c r="A4033" s="27" t="s">
        <v>6907</v>
      </c>
      <c r="B4033" s="6" t="s">
        <v>6916</v>
      </c>
      <c r="C4033" s="6" t="s">
        <v>6912</v>
      </c>
      <c r="D4033" s="4">
        <v>178133</v>
      </c>
      <c r="E4033" s="4">
        <v>178295</v>
      </c>
      <c r="F4033" s="5" t="s">
        <v>4865</v>
      </c>
      <c r="G4033" s="4">
        <v>178299</v>
      </c>
      <c r="H4033" s="5" t="s">
        <v>4867</v>
      </c>
      <c r="I4033" s="18" t="s">
        <v>6930</v>
      </c>
      <c r="J4033" s="28" t="s">
        <v>6930</v>
      </c>
      <c r="K4033" s="18">
        <v>45344</v>
      </c>
      <c r="L4033" s="18">
        <v>45351</v>
      </c>
      <c r="M4033" s="30">
        <v>1</v>
      </c>
      <c r="N4033" s="30">
        <v>2</v>
      </c>
      <c r="O4033" s="7">
        <v>12000</v>
      </c>
      <c r="P4033" s="30">
        <v>120</v>
      </c>
      <c r="Q4033" s="22">
        <v>4.6644980915492608E-2</v>
      </c>
      <c r="R4033" s="10">
        <v>6000</v>
      </c>
      <c r="S4033" s="4">
        <v>142</v>
      </c>
      <c r="T4033" s="10">
        <v>1503.37</v>
      </c>
      <c r="U4033" s="17" t="s">
        <v>6287</v>
      </c>
      <c r="V4033" s="21"/>
      <c r="W4033" s="9"/>
      <c r="X4033" s="22"/>
      <c r="Y4033" s="22"/>
      <c r="Z4033" s="34">
        <f t="shared" si="311"/>
        <v>112000</v>
      </c>
      <c r="AA4033" s="34">
        <f t="shared" si="312"/>
        <v>5.3571428571428568E-2</v>
      </c>
      <c r="AB4033" s="35">
        <f t="shared" si="313"/>
        <v>6.4285714285714279</v>
      </c>
      <c r="AC4033" s="35">
        <f t="shared" si="314"/>
        <v>7.6071428571428568</v>
      </c>
      <c r="AD4033" s="6">
        <f>IFERROR(VLOOKUP(E4033,marginal!$A$2:$E$4826,4,FALSE),0)</f>
        <v>-716.5947692307667</v>
      </c>
    </row>
    <row r="4034" spans="1:30" x14ac:dyDescent="0.2">
      <c r="A4034" s="27" t="s">
        <v>6907</v>
      </c>
      <c r="B4034" s="6" t="s">
        <v>6916</v>
      </c>
      <c r="C4034" s="6" t="s">
        <v>6912</v>
      </c>
      <c r="D4034" s="4">
        <v>178147</v>
      </c>
      <c r="E4034" s="4">
        <v>178295</v>
      </c>
      <c r="F4034" s="5" t="s">
        <v>4865</v>
      </c>
      <c r="G4034" s="4">
        <v>178330</v>
      </c>
      <c r="H4034" s="5" t="s">
        <v>4868</v>
      </c>
      <c r="I4034" s="18">
        <v>45342</v>
      </c>
      <c r="J4034" s="28">
        <v>1343678349</v>
      </c>
      <c r="K4034" s="18">
        <v>45344</v>
      </c>
      <c r="L4034" s="18">
        <v>45351</v>
      </c>
      <c r="M4034" s="30">
        <v>1</v>
      </c>
      <c r="N4034" s="30">
        <v>2</v>
      </c>
      <c r="O4034" s="7">
        <v>7000</v>
      </c>
      <c r="P4034" s="30">
        <v>110</v>
      </c>
      <c r="Q4034" s="22">
        <v>1.8298129407071966E-2</v>
      </c>
      <c r="R4034" s="10">
        <v>7000</v>
      </c>
      <c r="S4034" s="4">
        <v>142</v>
      </c>
      <c r="T4034" s="10">
        <v>1758.65</v>
      </c>
      <c r="U4034" s="17" t="s">
        <v>6287</v>
      </c>
      <c r="V4034" s="21"/>
      <c r="W4034" s="9"/>
      <c r="X4034" s="22"/>
      <c r="Y4034" s="22"/>
      <c r="Z4034" s="34">
        <f t="shared" si="311"/>
        <v>112000</v>
      </c>
      <c r="AA4034" s="34">
        <f t="shared" si="312"/>
        <v>6.25E-2</v>
      </c>
      <c r="AB4034" s="35">
        <f t="shared" si="313"/>
        <v>6.875</v>
      </c>
      <c r="AC4034" s="35">
        <f t="shared" si="314"/>
        <v>8.875</v>
      </c>
      <c r="AD4034" s="6">
        <f>IFERROR(VLOOKUP(E4034,marginal!$A$2:$E$4826,4,FALSE),0)</f>
        <v>-716.5947692307667</v>
      </c>
    </row>
    <row r="4035" spans="1:30" x14ac:dyDescent="0.2">
      <c r="A4035" s="27" t="s">
        <v>6907</v>
      </c>
      <c r="B4035" s="6" t="s">
        <v>6916</v>
      </c>
      <c r="C4035" s="6" t="s">
        <v>6912</v>
      </c>
      <c r="D4035" s="4">
        <v>177646</v>
      </c>
      <c r="E4035" s="4">
        <v>178295</v>
      </c>
      <c r="F4035" s="5" t="s">
        <v>4865</v>
      </c>
      <c r="G4035" s="4">
        <v>178340</v>
      </c>
      <c r="H4035" s="5" t="s">
        <v>4869</v>
      </c>
      <c r="I4035" s="18">
        <v>45337</v>
      </c>
      <c r="J4035" s="28">
        <v>1339937568</v>
      </c>
      <c r="K4035" s="18">
        <v>45344</v>
      </c>
      <c r="L4035" s="18">
        <v>45351</v>
      </c>
      <c r="M4035" s="30">
        <v>1</v>
      </c>
      <c r="N4035" s="30">
        <v>6</v>
      </c>
      <c r="O4035" s="7">
        <v>10000</v>
      </c>
      <c r="P4035" s="30">
        <v>115</v>
      </c>
      <c r="Q4035" s="22">
        <v>3.97705569269148E-2</v>
      </c>
      <c r="R4035" s="10">
        <v>6000</v>
      </c>
      <c r="S4035" s="4">
        <v>142</v>
      </c>
      <c r="T4035" s="10">
        <v>1503.37</v>
      </c>
      <c r="U4035" s="17" t="s">
        <v>6287</v>
      </c>
      <c r="V4035" s="21"/>
      <c r="W4035" s="9"/>
      <c r="X4035" s="22"/>
      <c r="Y4035" s="22"/>
      <c r="Z4035" s="34">
        <f t="shared" ref="Z4035:Z4098" si="315">SUMIFS($R:$R,$L:$L,$L4035,$N:$N,$N4035)</f>
        <v>227000</v>
      </c>
      <c r="AA4035" s="34">
        <f t="shared" ref="AA4035:AA4098" si="316">$R4035/Z4035</f>
        <v>2.643171806167401E-2</v>
      </c>
      <c r="AB4035" s="35">
        <f t="shared" ref="AB4035:AB4098" si="317">AA4035*$P4035</f>
        <v>3.0396475770925111</v>
      </c>
      <c r="AC4035" s="35">
        <f t="shared" si="314"/>
        <v>3.7533039647577096</v>
      </c>
      <c r="AD4035" s="6">
        <f>IFERROR(VLOOKUP(E4035,marginal!$A$2:$E$4826,4,FALSE),0)</f>
        <v>-716.5947692307667</v>
      </c>
    </row>
    <row r="4036" spans="1:30" x14ac:dyDescent="0.2">
      <c r="A4036" s="27" t="s">
        <v>6907</v>
      </c>
      <c r="B4036" s="6" t="s">
        <v>6919</v>
      </c>
      <c r="C4036" s="6" t="s">
        <v>6909</v>
      </c>
      <c r="D4036" s="4">
        <v>177065</v>
      </c>
      <c r="E4036" s="4">
        <v>178347</v>
      </c>
      <c r="F4036" s="5" t="s">
        <v>4870</v>
      </c>
      <c r="G4036" s="4">
        <v>178348</v>
      </c>
      <c r="H4036" s="5" t="s">
        <v>4871</v>
      </c>
      <c r="I4036" s="18">
        <v>45334</v>
      </c>
      <c r="J4036" s="28">
        <v>1336280662</v>
      </c>
      <c r="K4036" s="18">
        <v>45344</v>
      </c>
      <c r="L4036" s="18">
        <v>45351</v>
      </c>
      <c r="M4036" s="30">
        <v>1</v>
      </c>
      <c r="N4036" s="30">
        <v>6</v>
      </c>
      <c r="O4036" s="7">
        <v>8000</v>
      </c>
      <c r="P4036" s="30">
        <v>137</v>
      </c>
      <c r="Q4036" s="22">
        <v>3.9770556926914676E-2</v>
      </c>
      <c r="R4036" s="10">
        <v>6000</v>
      </c>
      <c r="S4036" s="4">
        <v>142</v>
      </c>
      <c r="T4036" s="10">
        <v>1503.37</v>
      </c>
      <c r="U4036" s="17" t="s">
        <v>6287</v>
      </c>
      <c r="V4036" s="21"/>
      <c r="W4036" s="9"/>
      <c r="X4036" s="22"/>
      <c r="Y4036" s="22"/>
      <c r="Z4036" s="34">
        <f t="shared" si="315"/>
        <v>227000</v>
      </c>
      <c r="AA4036" s="34">
        <f t="shared" si="316"/>
        <v>2.643171806167401E-2</v>
      </c>
      <c r="AB4036" s="35">
        <f t="shared" si="317"/>
        <v>3.6211453744493394</v>
      </c>
      <c r="AC4036" s="35">
        <f t="shared" si="314"/>
        <v>3.7533039647577096</v>
      </c>
      <c r="AD4036" s="6">
        <f>IFERROR(VLOOKUP(E4036,marginal!$A$2:$E$4826,4,FALSE),0)</f>
        <v>1771.2133333333302</v>
      </c>
    </row>
    <row r="4037" spans="1:30" x14ac:dyDescent="0.2">
      <c r="A4037" s="27" t="s">
        <v>6907</v>
      </c>
      <c r="B4037" s="6" t="s">
        <v>6919</v>
      </c>
      <c r="C4037" s="6" t="s">
        <v>6909</v>
      </c>
      <c r="D4037" s="4">
        <v>177110</v>
      </c>
      <c r="E4037" s="4">
        <v>178347</v>
      </c>
      <c r="F4037" s="5" t="s">
        <v>4870</v>
      </c>
      <c r="G4037" s="4">
        <v>178353</v>
      </c>
      <c r="H4037" s="5" t="s">
        <v>4872</v>
      </c>
      <c r="I4037" s="18">
        <v>45334</v>
      </c>
      <c r="J4037" s="28">
        <v>1336750995</v>
      </c>
      <c r="K4037" s="18">
        <v>45344</v>
      </c>
      <c r="L4037" s="18">
        <v>45351</v>
      </c>
      <c r="M4037" s="30">
        <v>1</v>
      </c>
      <c r="N4037" s="30">
        <v>7</v>
      </c>
      <c r="O4037" s="7">
        <v>9000</v>
      </c>
      <c r="P4037" s="30">
        <v>147</v>
      </c>
      <c r="Q4037" s="22">
        <v>5.2439109759484744E-2</v>
      </c>
      <c r="R4037" s="10">
        <v>6000</v>
      </c>
      <c r="S4037" s="4">
        <v>142</v>
      </c>
      <c r="T4037" s="10">
        <v>1503.37</v>
      </c>
      <c r="U4037" s="17" t="s">
        <v>6287</v>
      </c>
      <c r="V4037" s="21"/>
      <c r="W4037" s="9"/>
      <c r="X4037" s="22"/>
      <c r="Y4037" s="22"/>
      <c r="Z4037" s="34">
        <f t="shared" si="315"/>
        <v>269000</v>
      </c>
      <c r="AA4037" s="34">
        <f t="shared" si="316"/>
        <v>2.2304832713754646E-2</v>
      </c>
      <c r="AB4037" s="35">
        <f t="shared" si="317"/>
        <v>3.2788104089219328</v>
      </c>
      <c r="AC4037" s="35">
        <f t="shared" si="314"/>
        <v>3.1672862453531598</v>
      </c>
      <c r="AD4037" s="6">
        <f>IFERROR(VLOOKUP(E4037,marginal!$A$2:$E$4826,4,FALSE),0)</f>
        <v>1771.2133333333302</v>
      </c>
    </row>
    <row r="4038" spans="1:30" x14ac:dyDescent="0.2">
      <c r="A4038" s="27" t="s">
        <v>6907</v>
      </c>
      <c r="B4038" s="6" t="s">
        <v>6910</v>
      </c>
      <c r="C4038" s="6" t="s">
        <v>6909</v>
      </c>
      <c r="D4038" s="4">
        <v>177875</v>
      </c>
      <c r="E4038" s="4">
        <v>178394</v>
      </c>
      <c r="F4038" s="5" t="s">
        <v>4873</v>
      </c>
      <c r="G4038" s="4">
        <v>178395</v>
      </c>
      <c r="H4038" s="5" t="s">
        <v>4874</v>
      </c>
      <c r="I4038" s="18">
        <v>45341</v>
      </c>
      <c r="J4038" s="28">
        <v>1341298378</v>
      </c>
      <c r="K4038" s="18">
        <v>45344</v>
      </c>
      <c r="L4038" s="18">
        <v>45351</v>
      </c>
      <c r="M4038" s="30">
        <v>1</v>
      </c>
      <c r="N4038" s="30">
        <v>2</v>
      </c>
      <c r="O4038" s="7">
        <v>10000</v>
      </c>
      <c r="P4038" s="30">
        <v>100</v>
      </c>
      <c r="Q4038" s="22">
        <v>1.82981294070719E-2</v>
      </c>
      <c r="R4038" s="10">
        <v>8000</v>
      </c>
      <c r="S4038" s="4">
        <v>142</v>
      </c>
      <c r="T4038" s="10">
        <v>2013.74</v>
      </c>
      <c r="U4038" s="17" t="s">
        <v>6287</v>
      </c>
      <c r="V4038" s="21"/>
      <c r="W4038" s="9"/>
      <c r="X4038" s="22"/>
      <c r="Y4038" s="22"/>
      <c r="Z4038" s="34">
        <f t="shared" si="315"/>
        <v>112000</v>
      </c>
      <c r="AA4038" s="34">
        <f t="shared" si="316"/>
        <v>7.1428571428571425E-2</v>
      </c>
      <c r="AB4038" s="35">
        <f t="shared" si="317"/>
        <v>7.1428571428571423</v>
      </c>
      <c r="AC4038" s="35">
        <f t="shared" si="314"/>
        <v>10.142857142857142</v>
      </c>
      <c r="AD4038" s="6">
        <f>IFERROR(VLOOKUP(E4038,marginal!$A$2:$E$4826,4,FALSE),0)</f>
        <v>1587.1261923076925</v>
      </c>
    </row>
    <row r="4039" spans="1:30" x14ac:dyDescent="0.2">
      <c r="A4039" s="27" t="s">
        <v>6907</v>
      </c>
      <c r="B4039" s="6" t="s">
        <v>6910</v>
      </c>
      <c r="C4039" s="6" t="s">
        <v>6909</v>
      </c>
      <c r="D4039" s="4">
        <v>177876</v>
      </c>
      <c r="E4039" s="4">
        <v>178394</v>
      </c>
      <c r="F4039" s="5" t="s">
        <v>4873</v>
      </c>
      <c r="G4039" s="4">
        <v>178396</v>
      </c>
      <c r="H4039" s="5" t="s">
        <v>4875</v>
      </c>
      <c r="I4039" s="18">
        <v>45339</v>
      </c>
      <c r="J4039" s="28">
        <v>1341298445</v>
      </c>
      <c r="K4039" s="18">
        <v>45344</v>
      </c>
      <c r="L4039" s="18">
        <v>45351</v>
      </c>
      <c r="M4039" s="30">
        <v>1</v>
      </c>
      <c r="N4039" s="30">
        <v>1</v>
      </c>
      <c r="O4039" s="7">
        <v>10000</v>
      </c>
      <c r="P4039" s="30">
        <v>90</v>
      </c>
      <c r="Q4039" s="22">
        <v>5.9818464604665302E-3</v>
      </c>
      <c r="R4039" s="10">
        <v>8000</v>
      </c>
      <c r="S4039" s="4">
        <v>142</v>
      </c>
      <c r="T4039" s="10">
        <v>2013.74</v>
      </c>
      <c r="U4039" s="17" t="s">
        <v>6287</v>
      </c>
      <c r="V4039" s="21"/>
      <c r="W4039" s="9"/>
      <c r="X4039" s="22"/>
      <c r="Y4039" s="22"/>
      <c r="Z4039" s="34">
        <f t="shared" si="315"/>
        <v>127000</v>
      </c>
      <c r="AA4039" s="34">
        <f t="shared" si="316"/>
        <v>6.2992125984251968E-2</v>
      </c>
      <c r="AB4039" s="35">
        <f t="shared" si="317"/>
        <v>5.6692913385826769</v>
      </c>
      <c r="AC4039" s="35">
        <f t="shared" si="314"/>
        <v>8.9448818897637796</v>
      </c>
      <c r="AD4039" s="6">
        <f>IFERROR(VLOOKUP(E4039,marginal!$A$2:$E$4826,4,FALSE),0)</f>
        <v>1587.1261923076925</v>
      </c>
    </row>
    <row r="4040" spans="1:30" x14ac:dyDescent="0.2">
      <c r="A4040" s="27" t="s">
        <v>6907</v>
      </c>
      <c r="B4040" s="6" t="s">
        <v>6910</v>
      </c>
      <c r="C4040" s="6" t="s">
        <v>6909</v>
      </c>
      <c r="D4040" s="4">
        <v>177877</v>
      </c>
      <c r="E4040" s="4">
        <v>178394</v>
      </c>
      <c r="F4040" s="5" t="s">
        <v>4873</v>
      </c>
      <c r="G4040" s="4">
        <v>178398</v>
      </c>
      <c r="H4040" s="5" t="s">
        <v>4876</v>
      </c>
      <c r="I4040" s="18" t="s">
        <v>6930</v>
      </c>
      <c r="J4040" s="28" t="s">
        <v>6930</v>
      </c>
      <c r="K4040" s="18">
        <v>45344</v>
      </c>
      <c r="L4040" s="18">
        <v>45351</v>
      </c>
      <c r="M4040" s="30">
        <v>1</v>
      </c>
      <c r="N4040" s="30">
        <v>10</v>
      </c>
      <c r="O4040" s="7">
        <v>6000</v>
      </c>
      <c r="P4040" s="30">
        <v>142</v>
      </c>
      <c r="Q4040" s="22">
        <v>9.4891028137466985E-2</v>
      </c>
      <c r="R4040" s="10">
        <v>8000</v>
      </c>
      <c r="S4040" s="4">
        <v>142</v>
      </c>
      <c r="T4040" s="10">
        <v>2013.74</v>
      </c>
      <c r="U4040" s="17" t="s">
        <v>6287</v>
      </c>
      <c r="V4040" s="21"/>
      <c r="W4040" s="9"/>
      <c r="X4040" s="22"/>
      <c r="Y4040" s="22"/>
      <c r="Z4040" s="34">
        <f t="shared" si="315"/>
        <v>371000</v>
      </c>
      <c r="AA4040" s="34">
        <f t="shared" si="316"/>
        <v>2.15633423180593E-2</v>
      </c>
      <c r="AB4040" s="35">
        <f t="shared" si="317"/>
        <v>3.0619946091644206</v>
      </c>
      <c r="AC4040" s="35">
        <f t="shared" si="314"/>
        <v>3.0619946091644206</v>
      </c>
      <c r="AD4040" s="6">
        <f>IFERROR(VLOOKUP(E4040,marginal!$A$2:$E$4826,4,FALSE),0)</f>
        <v>1587.1261923076925</v>
      </c>
    </row>
    <row r="4041" spans="1:30" x14ac:dyDescent="0.2">
      <c r="A4041" s="27" t="s">
        <v>6907</v>
      </c>
      <c r="B4041" s="6" t="s">
        <v>6910</v>
      </c>
      <c r="C4041" s="6" t="s">
        <v>6909</v>
      </c>
      <c r="D4041" s="4">
        <v>177885</v>
      </c>
      <c r="E4041" s="4">
        <v>178394</v>
      </c>
      <c r="F4041" s="5" t="s">
        <v>4873</v>
      </c>
      <c r="G4041" s="4">
        <v>178399</v>
      </c>
      <c r="H4041" s="5" t="s">
        <v>4877</v>
      </c>
      <c r="I4041" s="18">
        <v>45341</v>
      </c>
      <c r="J4041" s="28">
        <v>1341298536</v>
      </c>
      <c r="K4041" s="18">
        <v>45344</v>
      </c>
      <c r="L4041" s="18">
        <v>45351</v>
      </c>
      <c r="M4041" s="30">
        <v>1</v>
      </c>
      <c r="N4041" s="30">
        <v>6</v>
      </c>
      <c r="O4041" s="7">
        <v>10000</v>
      </c>
      <c r="P4041" s="30">
        <v>115</v>
      </c>
      <c r="Q4041" s="22">
        <v>3.97705569269148E-2</v>
      </c>
      <c r="R4041" s="10">
        <v>6000</v>
      </c>
      <c r="S4041" s="4">
        <v>142</v>
      </c>
      <c r="T4041" s="10">
        <v>1503.37</v>
      </c>
      <c r="U4041" s="17" t="s">
        <v>6287</v>
      </c>
      <c r="V4041" s="21"/>
      <c r="W4041" s="9"/>
      <c r="X4041" s="22"/>
      <c r="Y4041" s="22"/>
      <c r="Z4041" s="34">
        <f t="shared" si="315"/>
        <v>227000</v>
      </c>
      <c r="AA4041" s="34">
        <f t="shared" si="316"/>
        <v>2.643171806167401E-2</v>
      </c>
      <c r="AB4041" s="35">
        <f t="shared" si="317"/>
        <v>3.0396475770925111</v>
      </c>
      <c r="AC4041" s="35">
        <f t="shared" si="314"/>
        <v>3.7533039647577096</v>
      </c>
      <c r="AD4041" s="6">
        <f>IFERROR(VLOOKUP(E4041,marginal!$A$2:$E$4826,4,FALSE),0)</f>
        <v>1587.1261923076925</v>
      </c>
    </row>
    <row r="4042" spans="1:30" x14ac:dyDescent="0.2">
      <c r="A4042" s="27" t="s">
        <v>6907</v>
      </c>
      <c r="B4042" s="6" t="s">
        <v>6910</v>
      </c>
      <c r="C4042" s="6" t="s">
        <v>6909</v>
      </c>
      <c r="D4042" s="4">
        <v>177913</v>
      </c>
      <c r="E4042" s="4">
        <v>178394</v>
      </c>
      <c r="F4042" s="5" t="s">
        <v>4873</v>
      </c>
      <c r="G4042" s="4">
        <v>178400</v>
      </c>
      <c r="H4042" s="5" t="s">
        <v>4878</v>
      </c>
      <c r="I4042" s="18">
        <v>45341</v>
      </c>
      <c r="J4042" s="28">
        <v>1341559166</v>
      </c>
      <c r="K4042" s="18">
        <v>45344</v>
      </c>
      <c r="L4042" s="18">
        <v>45351</v>
      </c>
      <c r="M4042" s="30">
        <v>1</v>
      </c>
      <c r="N4042" s="30">
        <v>5</v>
      </c>
      <c r="O4042" s="7">
        <v>10000</v>
      </c>
      <c r="P4042" s="30">
        <v>110</v>
      </c>
      <c r="Q4042" s="22">
        <v>3.3741050530766099E-2</v>
      </c>
      <c r="R4042" s="10">
        <v>6000</v>
      </c>
      <c r="S4042" s="4">
        <v>142</v>
      </c>
      <c r="T4042" s="10">
        <v>1503.37</v>
      </c>
      <c r="U4042" s="17" t="s">
        <v>6287</v>
      </c>
      <c r="V4042" s="21"/>
      <c r="W4042" s="9"/>
      <c r="X4042" s="22"/>
      <c r="Y4042" s="22"/>
      <c r="Z4042" s="34">
        <f t="shared" si="315"/>
        <v>405000</v>
      </c>
      <c r="AA4042" s="34">
        <f t="shared" si="316"/>
        <v>1.4814814814814815E-2</v>
      </c>
      <c r="AB4042" s="35">
        <f t="shared" si="317"/>
        <v>1.6296296296296298</v>
      </c>
      <c r="AC4042" s="35">
        <f t="shared" si="314"/>
        <v>2.1037037037037036</v>
      </c>
      <c r="AD4042" s="6">
        <f>IFERROR(VLOOKUP(E4042,marginal!$A$2:$E$4826,4,FALSE),0)</f>
        <v>1587.1261923076925</v>
      </c>
    </row>
    <row r="4043" spans="1:30" x14ac:dyDescent="0.2">
      <c r="A4043" s="27" t="s">
        <v>6907</v>
      </c>
      <c r="B4043" s="6" t="s">
        <v>6919</v>
      </c>
      <c r="C4043" s="6" t="s">
        <v>6909</v>
      </c>
      <c r="D4043" s="4">
        <v>177937</v>
      </c>
      <c r="E4043" s="4">
        <v>178347</v>
      </c>
      <c r="F4043" s="5" t="s">
        <v>4870</v>
      </c>
      <c r="G4043" s="4">
        <v>178436</v>
      </c>
      <c r="H4043" s="5" t="s">
        <v>4879</v>
      </c>
      <c r="I4043" s="18">
        <v>45342</v>
      </c>
      <c r="J4043" s="28">
        <v>1342700895</v>
      </c>
      <c r="K4043" s="18">
        <v>45345</v>
      </c>
      <c r="L4043" s="18">
        <v>45351</v>
      </c>
      <c r="M4043" s="30">
        <v>1</v>
      </c>
      <c r="N4043" s="30">
        <v>6</v>
      </c>
      <c r="O4043" s="7">
        <v>10000</v>
      </c>
      <c r="P4043" s="30">
        <v>115</v>
      </c>
      <c r="Q4043" s="22">
        <v>3.97705569269148E-2</v>
      </c>
      <c r="R4043" s="10">
        <v>6000</v>
      </c>
      <c r="S4043" s="4">
        <v>142</v>
      </c>
      <c r="T4043" s="10">
        <v>1503.37</v>
      </c>
      <c r="U4043" s="17" t="s">
        <v>6287</v>
      </c>
      <c r="V4043" s="21"/>
      <c r="W4043" s="9"/>
      <c r="X4043" s="22"/>
      <c r="Y4043" s="22"/>
      <c r="Z4043" s="34">
        <f t="shared" si="315"/>
        <v>227000</v>
      </c>
      <c r="AA4043" s="34">
        <f t="shared" si="316"/>
        <v>2.643171806167401E-2</v>
      </c>
      <c r="AB4043" s="35">
        <f t="shared" si="317"/>
        <v>3.0396475770925111</v>
      </c>
      <c r="AC4043" s="35">
        <f t="shared" si="314"/>
        <v>3.7533039647577096</v>
      </c>
      <c r="AD4043" s="6">
        <f>IFERROR(VLOOKUP(E4043,marginal!$A$2:$E$4826,4,FALSE),0)</f>
        <v>1771.2133333333302</v>
      </c>
    </row>
    <row r="4044" spans="1:30" x14ac:dyDescent="0.2">
      <c r="A4044" s="27" t="s">
        <v>6907</v>
      </c>
      <c r="B4044" s="6" t="s">
        <v>6919</v>
      </c>
      <c r="C4044" s="6" t="s">
        <v>6909</v>
      </c>
      <c r="D4044" s="4">
        <v>177939</v>
      </c>
      <c r="E4044" s="4">
        <v>178347</v>
      </c>
      <c r="F4044" s="5" t="s">
        <v>4870</v>
      </c>
      <c r="G4044" s="4">
        <v>178455</v>
      </c>
      <c r="H4044" s="5" t="s">
        <v>4880</v>
      </c>
      <c r="I4044" s="18">
        <v>45341</v>
      </c>
      <c r="J4044" s="28">
        <v>1342710294</v>
      </c>
      <c r="K4044" s="18">
        <v>45345</v>
      </c>
      <c r="L4044" s="18">
        <v>45351</v>
      </c>
      <c r="M4044" s="30">
        <v>1</v>
      </c>
      <c r="N4044" s="30">
        <v>6</v>
      </c>
      <c r="O4044" s="7">
        <v>10000</v>
      </c>
      <c r="P4044" s="30">
        <v>115</v>
      </c>
      <c r="Q4044" s="22">
        <v>3.97705569269148E-2</v>
      </c>
      <c r="R4044" s="10">
        <v>6000</v>
      </c>
      <c r="S4044" s="4">
        <v>142</v>
      </c>
      <c r="T4044" s="10">
        <v>1503.37</v>
      </c>
      <c r="U4044" s="17" t="s">
        <v>6287</v>
      </c>
      <c r="V4044" s="21"/>
      <c r="W4044" s="9"/>
      <c r="X4044" s="22"/>
      <c r="Y4044" s="22"/>
      <c r="Z4044" s="34">
        <f t="shared" si="315"/>
        <v>227000</v>
      </c>
      <c r="AA4044" s="34">
        <f t="shared" si="316"/>
        <v>2.643171806167401E-2</v>
      </c>
      <c r="AB4044" s="35">
        <f t="shared" si="317"/>
        <v>3.0396475770925111</v>
      </c>
      <c r="AC4044" s="35">
        <f t="shared" si="314"/>
        <v>3.7533039647577096</v>
      </c>
      <c r="AD4044" s="6">
        <f>IFERROR(VLOOKUP(E4044,marginal!$A$2:$E$4826,4,FALSE),0)</f>
        <v>1771.2133333333302</v>
      </c>
    </row>
    <row r="4045" spans="1:30" x14ac:dyDescent="0.2">
      <c r="A4045" s="27" t="s">
        <v>6907</v>
      </c>
      <c r="B4045" s="6" t="s">
        <v>6919</v>
      </c>
      <c r="C4045" s="6" t="s">
        <v>6909</v>
      </c>
      <c r="D4045" s="4">
        <v>177437</v>
      </c>
      <c r="E4045" s="4">
        <v>178347</v>
      </c>
      <c r="F4045" s="5" t="s">
        <v>4870</v>
      </c>
      <c r="G4045" s="4">
        <v>178474</v>
      </c>
      <c r="H4045" s="5" t="s">
        <v>4881</v>
      </c>
      <c r="I4045" s="18">
        <v>45335</v>
      </c>
      <c r="J4045" s="28">
        <v>1339128262</v>
      </c>
      <c r="K4045" s="18">
        <v>45345</v>
      </c>
      <c r="L4045" s="18">
        <v>45351</v>
      </c>
      <c r="M4045" s="30">
        <v>1</v>
      </c>
      <c r="N4045" s="30">
        <v>4</v>
      </c>
      <c r="O4045" s="7">
        <v>10000</v>
      </c>
      <c r="P4045" s="30">
        <v>110</v>
      </c>
      <c r="Q4045" s="22">
        <v>3.11605023919212E-2</v>
      </c>
      <c r="R4045" s="10">
        <v>6000</v>
      </c>
      <c r="S4045" s="4">
        <v>142</v>
      </c>
      <c r="T4045" s="10">
        <v>1503.37</v>
      </c>
      <c r="U4045" s="17" t="s">
        <v>6287</v>
      </c>
      <c r="V4045" s="21"/>
      <c r="W4045" s="9"/>
      <c r="X4045" s="22"/>
      <c r="Y4045" s="22"/>
      <c r="Z4045" s="34">
        <f t="shared" si="315"/>
        <v>64000</v>
      </c>
      <c r="AA4045" s="34">
        <f t="shared" si="316"/>
        <v>9.375E-2</v>
      </c>
      <c r="AB4045" s="35">
        <f t="shared" si="317"/>
        <v>10.3125</v>
      </c>
      <c r="AC4045" s="35">
        <f t="shared" si="314"/>
        <v>13.3125</v>
      </c>
      <c r="AD4045" s="6">
        <f>IFERROR(VLOOKUP(E4045,marginal!$A$2:$E$4826,4,FALSE),0)</f>
        <v>1771.2133333333302</v>
      </c>
    </row>
    <row r="4046" spans="1:30" x14ac:dyDescent="0.2">
      <c r="A4046" s="27" t="s">
        <v>6907</v>
      </c>
      <c r="B4046" s="6" t="s">
        <v>6920</v>
      </c>
      <c r="C4046" s="6" t="s">
        <v>6912</v>
      </c>
      <c r="D4046" s="4">
        <v>178248</v>
      </c>
      <c r="E4046" s="4">
        <v>178046</v>
      </c>
      <c r="F4046" s="5" t="s">
        <v>1612</v>
      </c>
      <c r="G4046" s="4">
        <v>178440</v>
      </c>
      <c r="H4046" s="5" t="s">
        <v>4882</v>
      </c>
      <c r="I4046" s="18">
        <v>45343</v>
      </c>
      <c r="J4046" s="28">
        <v>1344147139</v>
      </c>
      <c r="K4046" s="18">
        <v>45345</v>
      </c>
      <c r="L4046" s="18">
        <v>45351</v>
      </c>
      <c r="M4046" s="30">
        <v>1</v>
      </c>
      <c r="N4046" s="30">
        <v>8</v>
      </c>
      <c r="O4046" s="7">
        <v>5000</v>
      </c>
      <c r="P4046" s="30">
        <v>147</v>
      </c>
      <c r="Q4046" s="22">
        <v>5.8283715876113994E-2</v>
      </c>
      <c r="R4046" s="10">
        <v>8000</v>
      </c>
      <c r="S4046" s="4">
        <v>142</v>
      </c>
      <c r="T4046" s="10">
        <v>2013.74</v>
      </c>
      <c r="U4046" s="17" t="s">
        <v>6287</v>
      </c>
      <c r="V4046" s="21"/>
      <c r="W4046" s="9"/>
      <c r="X4046" s="22"/>
      <c r="Y4046" s="22"/>
      <c r="Z4046" s="34">
        <f t="shared" si="315"/>
        <v>272000</v>
      </c>
      <c r="AA4046" s="34">
        <f t="shared" si="316"/>
        <v>2.9411764705882353E-2</v>
      </c>
      <c r="AB4046" s="35">
        <f t="shared" si="317"/>
        <v>4.3235294117647056</v>
      </c>
      <c r="AC4046" s="35">
        <f t="shared" si="314"/>
        <v>4.1764705882352944</v>
      </c>
      <c r="AD4046" s="6">
        <f>IFERROR(VLOOKUP(E4046,marginal!$A$2:$E$4826,4,FALSE),0)</f>
        <v>7922.2084615384601</v>
      </c>
    </row>
    <row r="4047" spans="1:30" x14ac:dyDescent="0.2">
      <c r="A4047" s="27" t="s">
        <v>6907</v>
      </c>
      <c r="B4047" s="6" t="s">
        <v>6925</v>
      </c>
      <c r="C4047" s="6" t="s">
        <v>6912</v>
      </c>
      <c r="D4047" s="4">
        <v>178001</v>
      </c>
      <c r="E4047" s="4">
        <v>178415</v>
      </c>
      <c r="F4047" s="5" t="s">
        <v>4883</v>
      </c>
      <c r="G4047" s="4">
        <v>178416</v>
      </c>
      <c r="H4047" s="5" t="s">
        <v>4884</v>
      </c>
      <c r="I4047" s="18">
        <v>45341</v>
      </c>
      <c r="J4047" s="28">
        <v>1342979074</v>
      </c>
      <c r="K4047" s="18">
        <v>45345</v>
      </c>
      <c r="L4047" s="18">
        <v>45351</v>
      </c>
      <c r="M4047" s="30">
        <v>1</v>
      </c>
      <c r="N4047" s="30">
        <v>10</v>
      </c>
      <c r="O4047" s="7">
        <v>5000</v>
      </c>
      <c r="P4047" s="30">
        <v>147</v>
      </c>
      <c r="Q4047" s="22">
        <v>0.11226939921536</v>
      </c>
      <c r="R4047" s="10">
        <v>7000</v>
      </c>
      <c r="S4047" s="4">
        <v>147</v>
      </c>
      <c r="T4047" s="10">
        <v>1827.61</v>
      </c>
      <c r="U4047" s="17" t="s">
        <v>6287</v>
      </c>
      <c r="V4047" s="21"/>
      <c r="W4047" s="9"/>
      <c r="X4047" s="22"/>
      <c r="Y4047" s="22"/>
      <c r="Z4047" s="34">
        <f t="shared" si="315"/>
        <v>371000</v>
      </c>
      <c r="AA4047" s="34">
        <f t="shared" si="316"/>
        <v>1.8867924528301886E-2</v>
      </c>
      <c r="AB4047" s="35">
        <f t="shared" si="317"/>
        <v>2.7735849056603774</v>
      </c>
      <c r="AC4047" s="35">
        <f t="shared" si="314"/>
        <v>2.7735849056603774</v>
      </c>
      <c r="AD4047" s="6">
        <f>IFERROR(VLOOKUP(E4047,marginal!$A$2:$E$4826,4,FALSE),0)</f>
        <v>132.15923076923059</v>
      </c>
    </row>
    <row r="4048" spans="1:30" x14ac:dyDescent="0.2">
      <c r="A4048" s="27" t="s">
        <v>6907</v>
      </c>
      <c r="B4048" s="6" t="s">
        <v>6925</v>
      </c>
      <c r="C4048" s="6" t="s">
        <v>6912</v>
      </c>
      <c r="D4048" s="4">
        <v>177675</v>
      </c>
      <c r="E4048" s="4">
        <v>178415</v>
      </c>
      <c r="F4048" s="5" t="s">
        <v>4883</v>
      </c>
      <c r="G4048" s="4">
        <v>178417</v>
      </c>
      <c r="H4048" s="5" t="s">
        <v>4885</v>
      </c>
      <c r="I4048" s="18">
        <v>45341</v>
      </c>
      <c r="J4048" s="28">
        <v>1340081323</v>
      </c>
      <c r="K4048" s="18">
        <v>45345</v>
      </c>
      <c r="L4048" s="18">
        <v>45351</v>
      </c>
      <c r="M4048" s="30">
        <v>1</v>
      </c>
      <c r="N4048" s="30">
        <v>10</v>
      </c>
      <c r="O4048" s="7">
        <v>5000</v>
      </c>
      <c r="P4048" s="30">
        <v>147</v>
      </c>
      <c r="Q4048" s="22">
        <v>0.11226939921536</v>
      </c>
      <c r="R4048" s="10">
        <v>7000</v>
      </c>
      <c r="S4048" s="4">
        <v>142</v>
      </c>
      <c r="T4048" s="10">
        <v>1758.65</v>
      </c>
      <c r="U4048" s="17" t="s">
        <v>6287</v>
      </c>
      <c r="V4048" s="21"/>
      <c r="W4048" s="9"/>
      <c r="X4048" s="22"/>
      <c r="Y4048" s="22"/>
      <c r="Z4048" s="34">
        <f t="shared" si="315"/>
        <v>371000</v>
      </c>
      <c r="AA4048" s="34">
        <f t="shared" si="316"/>
        <v>1.8867924528301886E-2</v>
      </c>
      <c r="AB4048" s="35">
        <f t="shared" si="317"/>
        <v>2.7735849056603774</v>
      </c>
      <c r="AC4048" s="35">
        <f t="shared" si="314"/>
        <v>2.6792452830188678</v>
      </c>
      <c r="AD4048" s="6">
        <f>IFERROR(VLOOKUP(E4048,marginal!$A$2:$E$4826,4,FALSE),0)</f>
        <v>132.15923076923059</v>
      </c>
    </row>
    <row r="4049" spans="1:30" x14ac:dyDescent="0.2">
      <c r="A4049" s="27" t="s">
        <v>6907</v>
      </c>
      <c r="B4049" s="6" t="s">
        <v>6925</v>
      </c>
      <c r="C4049" s="6" t="s">
        <v>6912</v>
      </c>
      <c r="D4049" s="4">
        <v>177625</v>
      </c>
      <c r="E4049" s="4">
        <v>178415</v>
      </c>
      <c r="F4049" s="5" t="s">
        <v>4883</v>
      </c>
      <c r="G4049" s="4">
        <v>178418</v>
      </c>
      <c r="H4049" s="5" t="s">
        <v>4886</v>
      </c>
      <c r="I4049" s="18">
        <v>45341</v>
      </c>
      <c r="J4049" s="28">
        <v>1339881911</v>
      </c>
      <c r="K4049" s="18">
        <v>45345</v>
      </c>
      <c r="L4049" s="18">
        <v>45351</v>
      </c>
      <c r="M4049" s="30">
        <v>1</v>
      </c>
      <c r="N4049" s="30">
        <v>8</v>
      </c>
      <c r="O4049" s="7">
        <v>10000</v>
      </c>
      <c r="P4049" s="30">
        <v>132</v>
      </c>
      <c r="Q4049" s="22">
        <v>5.8283715876113903E-2</v>
      </c>
      <c r="R4049" s="10">
        <v>7000</v>
      </c>
      <c r="S4049" s="4">
        <v>147</v>
      </c>
      <c r="T4049" s="10">
        <v>1827.61</v>
      </c>
      <c r="U4049" s="17" t="s">
        <v>6287</v>
      </c>
      <c r="V4049" s="21"/>
      <c r="W4049" s="9"/>
      <c r="X4049" s="22"/>
      <c r="Y4049" s="22"/>
      <c r="Z4049" s="34">
        <f t="shared" si="315"/>
        <v>272000</v>
      </c>
      <c r="AA4049" s="34">
        <f t="shared" si="316"/>
        <v>2.5735294117647058E-2</v>
      </c>
      <c r="AB4049" s="35">
        <f t="shared" si="317"/>
        <v>3.3970588235294117</v>
      </c>
      <c r="AC4049" s="35">
        <f t="shared" si="314"/>
        <v>3.7830882352941173</v>
      </c>
      <c r="AD4049" s="6">
        <f>IFERROR(VLOOKUP(E4049,marginal!$A$2:$E$4826,4,FALSE),0)</f>
        <v>132.15923076923059</v>
      </c>
    </row>
    <row r="4050" spans="1:30" x14ac:dyDescent="0.2">
      <c r="A4050" s="27" t="s">
        <v>6907</v>
      </c>
      <c r="B4050" s="6" t="s">
        <v>6925</v>
      </c>
      <c r="C4050" s="6" t="s">
        <v>6912</v>
      </c>
      <c r="D4050" s="4">
        <v>177630</v>
      </c>
      <c r="E4050" s="4">
        <v>178415</v>
      </c>
      <c r="F4050" s="5" t="s">
        <v>4883</v>
      </c>
      <c r="G4050" s="4">
        <v>178419</v>
      </c>
      <c r="H4050" s="5" t="s">
        <v>4887</v>
      </c>
      <c r="I4050" s="18">
        <v>45341</v>
      </c>
      <c r="J4050" s="28">
        <v>1339898212</v>
      </c>
      <c r="K4050" s="18">
        <v>45345</v>
      </c>
      <c r="L4050" s="18">
        <v>45351</v>
      </c>
      <c r="M4050" s="30">
        <v>1</v>
      </c>
      <c r="N4050" s="30">
        <v>9</v>
      </c>
      <c r="O4050" s="7">
        <v>10000</v>
      </c>
      <c r="P4050" s="30">
        <v>147</v>
      </c>
      <c r="Q4050" s="22">
        <v>7.9000519063170294E-2</v>
      </c>
      <c r="R4050" s="10">
        <v>7000</v>
      </c>
      <c r="S4050" s="4">
        <v>142</v>
      </c>
      <c r="T4050" s="10">
        <v>1758.65</v>
      </c>
      <c r="U4050" s="17" t="s">
        <v>6287</v>
      </c>
      <c r="V4050" s="21"/>
      <c r="W4050" s="9"/>
      <c r="X4050" s="22"/>
      <c r="Y4050" s="22"/>
      <c r="Z4050" s="34">
        <f t="shared" si="315"/>
        <v>444000</v>
      </c>
      <c r="AA4050" s="34">
        <f t="shared" si="316"/>
        <v>1.5765765765765764E-2</v>
      </c>
      <c r="AB4050" s="35">
        <f t="shared" si="317"/>
        <v>2.3175675675675675</v>
      </c>
      <c r="AC4050" s="35">
        <f t="shared" si="314"/>
        <v>2.2387387387387387</v>
      </c>
      <c r="AD4050" s="6">
        <f>IFERROR(VLOOKUP(E4050,marginal!$A$2:$E$4826,4,FALSE),0)</f>
        <v>132.15923076923059</v>
      </c>
    </row>
    <row r="4051" spans="1:30" x14ac:dyDescent="0.2">
      <c r="A4051" s="27" t="s">
        <v>6907</v>
      </c>
      <c r="B4051" s="6" t="s">
        <v>6925</v>
      </c>
      <c r="C4051" s="6" t="s">
        <v>6912</v>
      </c>
      <c r="D4051" s="4">
        <v>177626</v>
      </c>
      <c r="E4051" s="4">
        <v>178415</v>
      </c>
      <c r="F4051" s="5" t="s">
        <v>4883</v>
      </c>
      <c r="G4051" s="4">
        <v>178420</v>
      </c>
      <c r="H4051" s="5" t="s">
        <v>4888</v>
      </c>
      <c r="I4051" s="18">
        <v>45336</v>
      </c>
      <c r="J4051" s="28">
        <v>1339889802</v>
      </c>
      <c r="K4051" s="18">
        <v>45345</v>
      </c>
      <c r="L4051" s="18">
        <v>45351</v>
      </c>
      <c r="M4051" s="30">
        <v>1</v>
      </c>
      <c r="N4051" s="30">
        <v>5</v>
      </c>
      <c r="O4051" s="7">
        <v>10000</v>
      </c>
      <c r="P4051" s="30">
        <v>110</v>
      </c>
      <c r="Q4051" s="22">
        <v>3.3741050530766099E-2</v>
      </c>
      <c r="R4051" s="10">
        <v>7000</v>
      </c>
      <c r="S4051" s="4">
        <v>142</v>
      </c>
      <c r="T4051" s="10">
        <v>1758.65</v>
      </c>
      <c r="U4051" s="17" t="s">
        <v>6287</v>
      </c>
      <c r="V4051" s="21"/>
      <c r="W4051" s="9"/>
      <c r="X4051" s="22"/>
      <c r="Y4051" s="22"/>
      <c r="Z4051" s="34">
        <f t="shared" si="315"/>
        <v>405000</v>
      </c>
      <c r="AA4051" s="34">
        <f t="shared" si="316"/>
        <v>1.7283950617283949E-2</v>
      </c>
      <c r="AB4051" s="35">
        <f t="shared" si="317"/>
        <v>1.9012345679012344</v>
      </c>
      <c r="AC4051" s="35">
        <f t="shared" si="314"/>
        <v>2.4543209876543206</v>
      </c>
      <c r="AD4051" s="6">
        <f>IFERROR(VLOOKUP(E4051,marginal!$A$2:$E$4826,4,FALSE),0)</f>
        <v>132.15923076923059</v>
      </c>
    </row>
    <row r="4052" spans="1:30" x14ac:dyDescent="0.2">
      <c r="A4052" s="27" t="s">
        <v>6907</v>
      </c>
      <c r="B4052" s="6" t="s">
        <v>6908</v>
      </c>
      <c r="C4052" s="6" t="s">
        <v>6909</v>
      </c>
      <c r="D4052" s="4">
        <v>176996</v>
      </c>
      <c r="E4052" s="4">
        <v>177353</v>
      </c>
      <c r="F4052" s="5" t="s">
        <v>4889</v>
      </c>
      <c r="G4052" s="4">
        <v>178237</v>
      </c>
      <c r="H4052" s="5" t="s">
        <v>4890</v>
      </c>
      <c r="I4052" s="18">
        <v>45335</v>
      </c>
      <c r="J4052" s="28">
        <v>1336196249</v>
      </c>
      <c r="K4052" s="18">
        <v>45344</v>
      </c>
      <c r="L4052" s="18">
        <v>45351</v>
      </c>
      <c r="M4052" s="30">
        <v>1</v>
      </c>
      <c r="N4052" s="30">
        <v>4</v>
      </c>
      <c r="O4052" s="7">
        <v>10000</v>
      </c>
      <c r="P4052" s="30">
        <v>110</v>
      </c>
      <c r="Q4052" s="22">
        <v>3.1160502391921113E-2</v>
      </c>
      <c r="R4052" s="10">
        <v>6000</v>
      </c>
      <c r="S4052" s="4">
        <v>142</v>
      </c>
      <c r="T4052" s="10">
        <v>1503.37</v>
      </c>
      <c r="U4052" s="17" t="s">
        <v>6287</v>
      </c>
      <c r="V4052" s="21"/>
      <c r="W4052" s="9"/>
      <c r="X4052" s="22"/>
      <c r="Y4052" s="22"/>
      <c r="Z4052" s="34">
        <f t="shared" si="315"/>
        <v>64000</v>
      </c>
      <c r="AA4052" s="34">
        <f t="shared" si="316"/>
        <v>9.375E-2</v>
      </c>
      <c r="AB4052" s="35">
        <f t="shared" si="317"/>
        <v>10.3125</v>
      </c>
      <c r="AC4052" s="35">
        <f t="shared" si="314"/>
        <v>13.3125</v>
      </c>
      <c r="AD4052" s="6">
        <f>IFERROR(VLOOKUP(E4052,marginal!$A$2:$E$4826,4,FALSE),0)</f>
        <v>9956.80596153845</v>
      </c>
    </row>
    <row r="4053" spans="1:30" x14ac:dyDescent="0.2">
      <c r="A4053" s="27" t="s">
        <v>6907</v>
      </c>
      <c r="B4053" s="6" t="s">
        <v>6908</v>
      </c>
      <c r="C4053" s="6" t="s">
        <v>6909</v>
      </c>
      <c r="D4053" s="4">
        <v>176988</v>
      </c>
      <c r="E4053" s="4">
        <v>177353</v>
      </c>
      <c r="F4053" s="5" t="s">
        <v>4889</v>
      </c>
      <c r="G4053" s="4">
        <v>178249</v>
      </c>
      <c r="H4053" s="5" t="s">
        <v>4891</v>
      </c>
      <c r="I4053" s="18">
        <v>45335</v>
      </c>
      <c r="J4053" s="28">
        <v>1336468017</v>
      </c>
      <c r="K4053" s="18">
        <v>45344</v>
      </c>
      <c r="L4053" s="18">
        <v>45351</v>
      </c>
      <c r="M4053" s="30">
        <v>1</v>
      </c>
      <c r="N4053" s="30">
        <v>5</v>
      </c>
      <c r="O4053" s="7">
        <v>10000</v>
      </c>
      <c r="P4053" s="30">
        <v>112</v>
      </c>
      <c r="Q4053" s="22">
        <v>3.3741050530766176E-2</v>
      </c>
      <c r="R4053" s="10">
        <v>7000</v>
      </c>
      <c r="S4053" s="4">
        <v>142</v>
      </c>
      <c r="T4053" s="10">
        <v>1758.65</v>
      </c>
      <c r="U4053" s="17" t="s">
        <v>6287</v>
      </c>
      <c r="V4053" s="21"/>
      <c r="W4053" s="9"/>
      <c r="X4053" s="22"/>
      <c r="Y4053" s="22"/>
      <c r="Z4053" s="34">
        <f t="shared" si="315"/>
        <v>405000</v>
      </c>
      <c r="AA4053" s="34">
        <f t="shared" si="316"/>
        <v>1.7283950617283949E-2</v>
      </c>
      <c r="AB4053" s="35">
        <f t="shared" si="317"/>
        <v>1.9358024691358022</v>
      </c>
      <c r="AC4053" s="35">
        <f t="shared" si="314"/>
        <v>2.4543209876543206</v>
      </c>
      <c r="AD4053" s="6">
        <f>IFERROR(VLOOKUP(E4053,marginal!$A$2:$E$4826,4,FALSE),0)</f>
        <v>9956.80596153845</v>
      </c>
    </row>
    <row r="4054" spans="1:30" x14ac:dyDescent="0.2">
      <c r="A4054" s="27" t="s">
        <v>6907</v>
      </c>
      <c r="B4054" s="6" t="s">
        <v>6908</v>
      </c>
      <c r="C4054" s="6" t="s">
        <v>6909</v>
      </c>
      <c r="D4054" s="4">
        <v>176994</v>
      </c>
      <c r="E4054" s="4">
        <v>177353</v>
      </c>
      <c r="F4054" s="5" t="s">
        <v>4889</v>
      </c>
      <c r="G4054" s="4">
        <v>178252</v>
      </c>
      <c r="H4054" s="5" t="s">
        <v>4892</v>
      </c>
      <c r="I4054" s="18">
        <v>45330</v>
      </c>
      <c r="J4054" s="28">
        <v>1336197009</v>
      </c>
      <c r="K4054" s="18">
        <v>45344</v>
      </c>
      <c r="L4054" s="18">
        <v>45351</v>
      </c>
      <c r="M4054" s="30">
        <v>1</v>
      </c>
      <c r="N4054" s="30">
        <v>7</v>
      </c>
      <c r="O4054" s="7">
        <v>10000</v>
      </c>
      <c r="P4054" s="30">
        <v>142</v>
      </c>
      <c r="Q4054" s="22">
        <v>5.2439109759484744E-2</v>
      </c>
      <c r="R4054" s="10">
        <v>7000</v>
      </c>
      <c r="S4054" s="4">
        <v>142</v>
      </c>
      <c r="T4054" s="10">
        <v>1758.65</v>
      </c>
      <c r="U4054" s="17" t="s">
        <v>6287</v>
      </c>
      <c r="V4054" s="21"/>
      <c r="W4054" s="9"/>
      <c r="X4054" s="22"/>
      <c r="Y4054" s="22"/>
      <c r="Z4054" s="34">
        <f t="shared" si="315"/>
        <v>269000</v>
      </c>
      <c r="AA4054" s="34">
        <f t="shared" si="316"/>
        <v>2.6022304832713755E-2</v>
      </c>
      <c r="AB4054" s="35">
        <f t="shared" si="317"/>
        <v>3.6951672862453533</v>
      </c>
      <c r="AC4054" s="35">
        <f t="shared" si="314"/>
        <v>3.6951672862453533</v>
      </c>
      <c r="AD4054" s="6">
        <f>IFERROR(VLOOKUP(E4054,marginal!$A$2:$E$4826,4,FALSE),0)</f>
        <v>9956.80596153845</v>
      </c>
    </row>
    <row r="4055" spans="1:30" x14ac:dyDescent="0.2">
      <c r="A4055" s="27" t="s">
        <v>6907</v>
      </c>
      <c r="B4055" s="6" t="s">
        <v>6908</v>
      </c>
      <c r="C4055" s="6" t="s">
        <v>6909</v>
      </c>
      <c r="D4055" s="4">
        <v>176992</v>
      </c>
      <c r="E4055" s="4">
        <v>177353</v>
      </c>
      <c r="F4055" s="5" t="s">
        <v>4889</v>
      </c>
      <c r="G4055" s="4">
        <v>178256</v>
      </c>
      <c r="H4055" s="5" t="s">
        <v>4893</v>
      </c>
      <c r="I4055" s="18">
        <v>45335</v>
      </c>
      <c r="J4055" s="28">
        <v>1336467747</v>
      </c>
      <c r="K4055" s="18">
        <v>45344</v>
      </c>
      <c r="L4055" s="18">
        <v>45351</v>
      </c>
      <c r="M4055" s="30">
        <v>1</v>
      </c>
      <c r="N4055" s="30">
        <v>6</v>
      </c>
      <c r="O4055" s="7">
        <v>10000</v>
      </c>
      <c r="P4055" s="30">
        <v>127</v>
      </c>
      <c r="Q4055" s="22">
        <v>3.9770556926914676E-2</v>
      </c>
      <c r="R4055" s="10">
        <v>7000</v>
      </c>
      <c r="S4055" s="4">
        <v>142</v>
      </c>
      <c r="T4055" s="10">
        <v>1758.65</v>
      </c>
      <c r="U4055" s="17" t="s">
        <v>6287</v>
      </c>
      <c r="V4055" s="21"/>
      <c r="W4055" s="9"/>
      <c r="X4055" s="22"/>
      <c r="Y4055" s="22"/>
      <c r="Z4055" s="34">
        <f t="shared" si="315"/>
        <v>227000</v>
      </c>
      <c r="AA4055" s="34">
        <f t="shared" si="316"/>
        <v>3.0837004405286344E-2</v>
      </c>
      <c r="AB4055" s="35">
        <f t="shared" si="317"/>
        <v>3.9162995594713657</v>
      </c>
      <c r="AC4055" s="35">
        <f t="shared" si="314"/>
        <v>4.3788546255506606</v>
      </c>
      <c r="AD4055" s="6">
        <f>IFERROR(VLOOKUP(E4055,marginal!$A$2:$E$4826,4,FALSE),0)</f>
        <v>9956.80596153845</v>
      </c>
    </row>
    <row r="4056" spans="1:30" x14ac:dyDescent="0.2">
      <c r="A4056" s="27" t="s">
        <v>6907</v>
      </c>
      <c r="B4056" s="6" t="s">
        <v>6908</v>
      </c>
      <c r="C4056" s="6" t="s">
        <v>6909</v>
      </c>
      <c r="D4056" s="4">
        <v>175605</v>
      </c>
      <c r="E4056" s="4">
        <v>178603</v>
      </c>
      <c r="F4056" s="5" t="s">
        <v>4894</v>
      </c>
      <c r="G4056" s="4">
        <v>178604</v>
      </c>
      <c r="H4056" s="5" t="s">
        <v>4895</v>
      </c>
      <c r="I4056" s="18">
        <v>45310</v>
      </c>
      <c r="J4056" s="28">
        <v>1323238982</v>
      </c>
      <c r="K4056" s="18">
        <v>45346</v>
      </c>
      <c r="L4056" s="18">
        <v>45351</v>
      </c>
      <c r="M4056" s="30">
        <v>1</v>
      </c>
      <c r="N4056" s="30">
        <v>7</v>
      </c>
      <c r="O4056" s="7">
        <v>10000</v>
      </c>
      <c r="P4056" s="30">
        <v>127</v>
      </c>
      <c r="Q4056" s="22">
        <v>5.24391097594855E-2</v>
      </c>
      <c r="R4056" s="10">
        <v>8000</v>
      </c>
      <c r="S4056" s="4">
        <v>147</v>
      </c>
      <c r="T4056" s="10">
        <v>2082.7199999999998</v>
      </c>
      <c r="U4056" s="17" t="s">
        <v>6287</v>
      </c>
      <c r="V4056" s="21"/>
      <c r="W4056" s="9"/>
      <c r="X4056" s="22"/>
      <c r="Y4056" s="22"/>
      <c r="Z4056" s="34">
        <f t="shared" si="315"/>
        <v>269000</v>
      </c>
      <c r="AA4056" s="34">
        <f t="shared" si="316"/>
        <v>2.9739776951672861E-2</v>
      </c>
      <c r="AB4056" s="35">
        <f t="shared" si="317"/>
        <v>3.7769516728624533</v>
      </c>
      <c r="AC4056" s="35">
        <f t="shared" si="314"/>
        <v>4.3717472118959106</v>
      </c>
      <c r="AD4056" s="6">
        <f>IFERROR(VLOOKUP(E4056,marginal!$A$2:$E$4826,4,FALSE),0)</f>
        <v>49.713653846153839</v>
      </c>
    </row>
    <row r="4057" spans="1:30" x14ac:dyDescent="0.2">
      <c r="A4057" s="27" t="s">
        <v>6907</v>
      </c>
      <c r="B4057" s="6" t="s">
        <v>6908</v>
      </c>
      <c r="C4057" s="6" t="s">
        <v>6909</v>
      </c>
      <c r="D4057" s="4">
        <v>175609</v>
      </c>
      <c r="E4057" s="4">
        <v>178603</v>
      </c>
      <c r="F4057" s="5" t="s">
        <v>4894</v>
      </c>
      <c r="G4057" s="4">
        <v>178605</v>
      </c>
      <c r="H4057" s="5" t="s">
        <v>4896</v>
      </c>
      <c r="I4057" s="18">
        <v>45310</v>
      </c>
      <c r="J4057" s="28">
        <v>1323239166</v>
      </c>
      <c r="K4057" s="18">
        <v>45346</v>
      </c>
      <c r="L4057" s="18">
        <v>45351</v>
      </c>
      <c r="M4057" s="30">
        <v>1</v>
      </c>
      <c r="N4057" s="30">
        <v>5</v>
      </c>
      <c r="O4057" s="7">
        <v>10000</v>
      </c>
      <c r="P4057" s="30">
        <v>110</v>
      </c>
      <c r="Q4057" s="22">
        <v>3.3741050530766099E-2</v>
      </c>
      <c r="R4057" s="10">
        <v>5000</v>
      </c>
      <c r="S4057" s="4">
        <v>147</v>
      </c>
      <c r="T4057" s="10">
        <v>1303.3399999999999</v>
      </c>
      <c r="U4057" s="17" t="s">
        <v>6287</v>
      </c>
      <c r="V4057" s="21"/>
      <c r="W4057" s="9"/>
      <c r="X4057" s="22"/>
      <c r="Y4057" s="22"/>
      <c r="Z4057" s="34">
        <f t="shared" si="315"/>
        <v>405000</v>
      </c>
      <c r="AA4057" s="34">
        <f t="shared" si="316"/>
        <v>1.2345679012345678E-2</v>
      </c>
      <c r="AB4057" s="35">
        <f t="shared" si="317"/>
        <v>1.3580246913580245</v>
      </c>
      <c r="AC4057" s="35">
        <f t="shared" si="314"/>
        <v>1.8148148148148147</v>
      </c>
      <c r="AD4057" s="6">
        <f>IFERROR(VLOOKUP(E4057,marginal!$A$2:$E$4826,4,FALSE),0)</f>
        <v>49.713653846153839</v>
      </c>
    </row>
    <row r="4058" spans="1:30" x14ac:dyDescent="0.2">
      <c r="A4058" s="27" t="s">
        <v>6907</v>
      </c>
      <c r="B4058" s="6" t="s">
        <v>6908</v>
      </c>
      <c r="C4058" s="6" t="s">
        <v>6909</v>
      </c>
      <c r="D4058" s="4">
        <v>175828</v>
      </c>
      <c r="E4058" s="4">
        <v>178603</v>
      </c>
      <c r="F4058" s="5" t="s">
        <v>4894</v>
      </c>
      <c r="G4058" s="4">
        <v>178616</v>
      </c>
      <c r="H4058" s="5" t="s">
        <v>4897</v>
      </c>
      <c r="I4058" s="18">
        <v>45314</v>
      </c>
      <c r="J4058" s="28">
        <v>1325677931</v>
      </c>
      <c r="K4058" s="18">
        <v>45346</v>
      </c>
      <c r="L4058" s="18">
        <v>45351</v>
      </c>
      <c r="M4058" s="30">
        <v>1</v>
      </c>
      <c r="N4058" s="30">
        <v>5</v>
      </c>
      <c r="O4058" s="7">
        <v>10000</v>
      </c>
      <c r="P4058" s="30">
        <v>110</v>
      </c>
      <c r="Q4058" s="22">
        <v>3.3741050530766099E-2</v>
      </c>
      <c r="R4058" s="10">
        <v>8000</v>
      </c>
      <c r="S4058" s="4">
        <v>147</v>
      </c>
      <c r="T4058" s="10">
        <v>2082.7199999999998</v>
      </c>
      <c r="U4058" s="17" t="s">
        <v>6287</v>
      </c>
      <c r="V4058" s="21"/>
      <c r="W4058" s="9"/>
      <c r="X4058" s="22"/>
      <c r="Y4058" s="22"/>
      <c r="Z4058" s="34">
        <f t="shared" si="315"/>
        <v>405000</v>
      </c>
      <c r="AA4058" s="34">
        <f t="shared" si="316"/>
        <v>1.9753086419753086E-2</v>
      </c>
      <c r="AB4058" s="35">
        <f t="shared" si="317"/>
        <v>2.1728395061728394</v>
      </c>
      <c r="AC4058" s="35">
        <f t="shared" si="314"/>
        <v>2.9037037037037035</v>
      </c>
      <c r="AD4058" s="6">
        <f>IFERROR(VLOOKUP(E4058,marginal!$A$2:$E$4826,4,FALSE),0)</f>
        <v>49.713653846153839</v>
      </c>
    </row>
    <row r="4059" spans="1:30" x14ac:dyDescent="0.2">
      <c r="A4059" s="27" t="s">
        <v>6907</v>
      </c>
      <c r="B4059" s="6" t="s">
        <v>6908</v>
      </c>
      <c r="C4059" s="6" t="s">
        <v>6909</v>
      </c>
      <c r="D4059" s="4">
        <v>178129</v>
      </c>
      <c r="E4059" s="4">
        <v>178603</v>
      </c>
      <c r="F4059" s="5" t="s">
        <v>4894</v>
      </c>
      <c r="G4059" s="4">
        <v>178617</v>
      </c>
      <c r="H4059" s="5" t="s">
        <v>4898</v>
      </c>
      <c r="I4059" s="18">
        <v>45342</v>
      </c>
      <c r="J4059" s="28">
        <v>1343597984</v>
      </c>
      <c r="K4059" s="18">
        <v>45346</v>
      </c>
      <c r="L4059" s="18">
        <v>45351</v>
      </c>
      <c r="M4059" s="30">
        <v>1</v>
      </c>
      <c r="N4059" s="30">
        <v>7</v>
      </c>
      <c r="O4059" s="7">
        <v>10000</v>
      </c>
      <c r="P4059" s="30">
        <v>127</v>
      </c>
      <c r="Q4059" s="22">
        <v>5.24391097594855E-2</v>
      </c>
      <c r="R4059" s="10">
        <v>5000</v>
      </c>
      <c r="S4059" s="4">
        <v>147</v>
      </c>
      <c r="T4059" s="10">
        <v>1303.3399999999999</v>
      </c>
      <c r="U4059" s="17" t="s">
        <v>6287</v>
      </c>
      <c r="V4059" s="21"/>
      <c r="W4059" s="9"/>
      <c r="X4059" s="22"/>
      <c r="Y4059" s="22"/>
      <c r="Z4059" s="34">
        <f t="shared" si="315"/>
        <v>269000</v>
      </c>
      <c r="AA4059" s="34">
        <f t="shared" si="316"/>
        <v>1.858736059479554E-2</v>
      </c>
      <c r="AB4059" s="35">
        <f t="shared" si="317"/>
        <v>2.3605947955390336</v>
      </c>
      <c r="AC4059" s="35">
        <f t="shared" si="314"/>
        <v>2.7323420074349443</v>
      </c>
      <c r="AD4059" s="6">
        <f>IFERROR(VLOOKUP(E4059,marginal!$A$2:$E$4826,4,FALSE),0)</f>
        <v>49.713653846153839</v>
      </c>
    </row>
    <row r="4060" spans="1:30" x14ac:dyDescent="0.2">
      <c r="A4060" s="27" t="s">
        <v>6907</v>
      </c>
      <c r="B4060" s="6" t="s">
        <v>6908</v>
      </c>
      <c r="C4060" s="6" t="s">
        <v>6909</v>
      </c>
      <c r="D4060" s="4">
        <v>178356</v>
      </c>
      <c r="E4060" s="4">
        <v>178603</v>
      </c>
      <c r="F4060" s="5" t="s">
        <v>4894</v>
      </c>
      <c r="G4060" s="4">
        <v>178618</v>
      </c>
      <c r="H4060" s="5" t="s">
        <v>4899</v>
      </c>
      <c r="I4060" s="18">
        <v>45345</v>
      </c>
      <c r="J4060" s="28">
        <v>1344639392</v>
      </c>
      <c r="K4060" s="18">
        <v>45346</v>
      </c>
      <c r="L4060" s="18">
        <v>45351</v>
      </c>
      <c r="M4060" s="30">
        <v>1</v>
      </c>
      <c r="N4060" s="30">
        <v>7</v>
      </c>
      <c r="O4060" s="7">
        <v>10000</v>
      </c>
      <c r="P4060" s="30">
        <v>127</v>
      </c>
      <c r="Q4060" s="22">
        <v>5.24391097594855E-2</v>
      </c>
      <c r="R4060" s="10">
        <v>5000</v>
      </c>
      <c r="S4060" s="4">
        <v>147</v>
      </c>
      <c r="T4060" s="10">
        <v>1303.3399999999999</v>
      </c>
      <c r="U4060" s="17" t="s">
        <v>6287</v>
      </c>
      <c r="V4060" s="21"/>
      <c r="W4060" s="9"/>
      <c r="X4060" s="22"/>
      <c r="Y4060" s="22"/>
      <c r="Z4060" s="34">
        <f t="shared" si="315"/>
        <v>269000</v>
      </c>
      <c r="AA4060" s="34">
        <f t="shared" si="316"/>
        <v>1.858736059479554E-2</v>
      </c>
      <c r="AB4060" s="35">
        <f t="shared" si="317"/>
        <v>2.3605947955390336</v>
      </c>
      <c r="AC4060" s="35">
        <f t="shared" si="314"/>
        <v>2.7323420074349443</v>
      </c>
      <c r="AD4060" s="6">
        <f>IFERROR(VLOOKUP(E4060,marginal!$A$2:$E$4826,4,FALSE),0)</f>
        <v>49.713653846153839</v>
      </c>
    </row>
    <row r="4061" spans="1:30" x14ac:dyDescent="0.2">
      <c r="A4061" s="27" t="s">
        <v>6907</v>
      </c>
      <c r="B4061" s="6" t="s">
        <v>6908</v>
      </c>
      <c r="C4061" s="6" t="s">
        <v>6909</v>
      </c>
      <c r="D4061" s="4">
        <v>175935</v>
      </c>
      <c r="E4061" s="4">
        <v>178603</v>
      </c>
      <c r="F4061" s="5" t="s">
        <v>4894</v>
      </c>
      <c r="G4061" s="4">
        <v>178619</v>
      </c>
      <c r="H4061" s="5" t="s">
        <v>4900</v>
      </c>
      <c r="I4061" s="18">
        <v>45315</v>
      </c>
      <c r="J4061" s="28">
        <v>1326458715</v>
      </c>
      <c r="K4061" s="18">
        <v>45346</v>
      </c>
      <c r="L4061" s="18">
        <v>45351</v>
      </c>
      <c r="M4061" s="30">
        <v>1</v>
      </c>
      <c r="N4061" s="30">
        <v>9</v>
      </c>
      <c r="O4061" s="7">
        <v>10000</v>
      </c>
      <c r="P4061" s="30">
        <v>147</v>
      </c>
      <c r="Q4061" s="22">
        <v>7.9000519063170294E-2</v>
      </c>
      <c r="R4061" s="10">
        <v>5000</v>
      </c>
      <c r="S4061" s="4">
        <v>147</v>
      </c>
      <c r="T4061" s="10">
        <v>1303.3399999999999</v>
      </c>
      <c r="U4061" s="17" t="s">
        <v>6287</v>
      </c>
      <c r="V4061" s="21"/>
      <c r="W4061" s="9"/>
      <c r="X4061" s="22"/>
      <c r="Y4061" s="22"/>
      <c r="Z4061" s="34">
        <f t="shared" si="315"/>
        <v>444000</v>
      </c>
      <c r="AA4061" s="34">
        <f t="shared" si="316"/>
        <v>1.1261261261261261E-2</v>
      </c>
      <c r="AB4061" s="35">
        <f t="shared" si="317"/>
        <v>1.6554054054054053</v>
      </c>
      <c r="AC4061" s="35">
        <f t="shared" si="314"/>
        <v>1.6554054054054053</v>
      </c>
      <c r="AD4061" s="6">
        <f>IFERROR(VLOOKUP(E4061,marginal!$A$2:$E$4826,4,FALSE),0)</f>
        <v>49.713653846153839</v>
      </c>
    </row>
    <row r="4062" spans="1:30" x14ac:dyDescent="0.2">
      <c r="A4062" s="27" t="s">
        <v>6907</v>
      </c>
      <c r="B4062" s="6" t="s">
        <v>6913</v>
      </c>
      <c r="C4062" s="6" t="s">
        <v>6912</v>
      </c>
      <c r="D4062" s="4">
        <v>178179</v>
      </c>
      <c r="E4062" s="4">
        <v>178592</v>
      </c>
      <c r="F4062" s="5" t="s">
        <v>4901</v>
      </c>
      <c r="G4062" s="4">
        <v>178595</v>
      </c>
      <c r="H4062" s="5" t="s">
        <v>4902</v>
      </c>
      <c r="I4062" s="18">
        <v>45342</v>
      </c>
      <c r="J4062" s="28">
        <v>1343762923</v>
      </c>
      <c r="K4062" s="18">
        <v>45346</v>
      </c>
      <c r="L4062" s="18">
        <v>45351</v>
      </c>
      <c r="M4062" s="30">
        <v>1</v>
      </c>
      <c r="N4062" s="30">
        <v>10</v>
      </c>
      <c r="O4062" s="7">
        <v>5000</v>
      </c>
      <c r="P4062" s="30">
        <v>147</v>
      </c>
      <c r="Q4062" s="22">
        <v>0.11226939921536</v>
      </c>
      <c r="R4062" s="10">
        <v>10000</v>
      </c>
      <c r="S4062" s="4">
        <v>142</v>
      </c>
      <c r="T4062" s="10">
        <v>2510.34</v>
      </c>
      <c r="U4062" s="17" t="s">
        <v>6287</v>
      </c>
      <c r="V4062" s="21"/>
      <c r="W4062" s="9"/>
      <c r="X4062" s="22"/>
      <c r="Y4062" s="22"/>
      <c r="Z4062" s="34">
        <f t="shared" si="315"/>
        <v>371000</v>
      </c>
      <c r="AA4062" s="34">
        <f t="shared" si="316"/>
        <v>2.6954177897574125E-2</v>
      </c>
      <c r="AB4062" s="35">
        <f t="shared" si="317"/>
        <v>3.9622641509433962</v>
      </c>
      <c r="AC4062" s="35">
        <f t="shared" si="314"/>
        <v>3.8274932614555257</v>
      </c>
      <c r="AD4062" s="6">
        <f>IFERROR(VLOOKUP(E4062,marginal!$A$2:$E$4826,4,FALSE),0)</f>
        <v>5320.5139423076498</v>
      </c>
    </row>
    <row r="4063" spans="1:30" x14ac:dyDescent="0.2">
      <c r="A4063" s="27" t="s">
        <v>6907</v>
      </c>
      <c r="B4063" s="6" t="s">
        <v>6913</v>
      </c>
      <c r="C4063" s="6" t="s">
        <v>6912</v>
      </c>
      <c r="D4063" s="4">
        <v>178328</v>
      </c>
      <c r="E4063" s="4">
        <v>178592</v>
      </c>
      <c r="F4063" s="5" t="s">
        <v>4901</v>
      </c>
      <c r="G4063" s="4">
        <v>178597</v>
      </c>
      <c r="H4063" s="5" t="s">
        <v>4903</v>
      </c>
      <c r="I4063" s="18">
        <v>45343</v>
      </c>
      <c r="J4063" s="28">
        <v>1344385617</v>
      </c>
      <c r="K4063" s="18">
        <v>45346</v>
      </c>
      <c r="L4063" s="18">
        <v>45351</v>
      </c>
      <c r="M4063" s="30">
        <v>1</v>
      </c>
      <c r="N4063" s="30">
        <v>10</v>
      </c>
      <c r="O4063" s="7">
        <v>5000</v>
      </c>
      <c r="P4063" s="30">
        <v>147</v>
      </c>
      <c r="Q4063" s="22">
        <v>0.11226939921536</v>
      </c>
      <c r="R4063" s="10">
        <v>7000</v>
      </c>
      <c r="S4063" s="4">
        <v>142</v>
      </c>
      <c r="T4063" s="10">
        <v>1758.65</v>
      </c>
      <c r="U4063" s="17" t="s">
        <v>6287</v>
      </c>
      <c r="V4063" s="21"/>
      <c r="W4063" s="9"/>
      <c r="X4063" s="22"/>
      <c r="Y4063" s="22"/>
      <c r="Z4063" s="34">
        <f t="shared" si="315"/>
        <v>371000</v>
      </c>
      <c r="AA4063" s="34">
        <f t="shared" si="316"/>
        <v>1.8867924528301886E-2</v>
      </c>
      <c r="AB4063" s="35">
        <f t="shared" si="317"/>
        <v>2.7735849056603774</v>
      </c>
      <c r="AC4063" s="35">
        <f t="shared" si="314"/>
        <v>2.6792452830188678</v>
      </c>
      <c r="AD4063" s="6">
        <f>IFERROR(VLOOKUP(E4063,marginal!$A$2:$E$4826,4,FALSE),0)</f>
        <v>5320.5139423076498</v>
      </c>
    </row>
    <row r="4064" spans="1:30" x14ac:dyDescent="0.2">
      <c r="A4064" s="27" t="s">
        <v>6907</v>
      </c>
      <c r="B4064" s="6" t="s">
        <v>6916</v>
      </c>
      <c r="C4064" s="6" t="s">
        <v>6912</v>
      </c>
      <c r="D4064" s="4">
        <v>177716</v>
      </c>
      <c r="E4064" s="4">
        <v>178441</v>
      </c>
      <c r="F4064" s="5" t="s">
        <v>4904</v>
      </c>
      <c r="G4064" s="4">
        <v>178442</v>
      </c>
      <c r="H4064" s="5" t="s">
        <v>4905</v>
      </c>
      <c r="I4064" s="18">
        <v>45337</v>
      </c>
      <c r="J4064" s="28">
        <v>1340442485</v>
      </c>
      <c r="K4064" s="18">
        <v>45345</v>
      </c>
      <c r="L4064" s="18">
        <v>45351</v>
      </c>
      <c r="M4064" s="30">
        <v>1</v>
      </c>
      <c r="N4064" s="30">
        <v>5</v>
      </c>
      <c r="O4064" s="7">
        <v>7000</v>
      </c>
      <c r="P4064" s="30">
        <v>127</v>
      </c>
      <c r="Q4064" s="22">
        <v>3.3741050530766176E-2</v>
      </c>
      <c r="R4064" s="10">
        <v>8000</v>
      </c>
      <c r="S4064" s="4">
        <v>147</v>
      </c>
      <c r="T4064" s="10">
        <v>2082.7199999999998</v>
      </c>
      <c r="U4064" s="17" t="s">
        <v>6287</v>
      </c>
      <c r="V4064" s="21"/>
      <c r="W4064" s="9"/>
      <c r="X4064" s="22"/>
      <c r="Y4064" s="22"/>
      <c r="Z4064" s="34">
        <f t="shared" si="315"/>
        <v>405000</v>
      </c>
      <c r="AA4064" s="34">
        <f t="shared" si="316"/>
        <v>1.9753086419753086E-2</v>
      </c>
      <c r="AB4064" s="35">
        <f t="shared" si="317"/>
        <v>2.5086419753086417</v>
      </c>
      <c r="AC4064" s="35">
        <f t="shared" si="314"/>
        <v>2.9037037037037035</v>
      </c>
      <c r="AD4064" s="6">
        <f>IFERROR(VLOOKUP(E4064,marginal!$A$2:$E$4826,4,FALSE),0)</f>
        <v>202.9312499999975</v>
      </c>
    </row>
    <row r="4065" spans="1:30" x14ac:dyDescent="0.2">
      <c r="A4065" s="27" t="s">
        <v>6907</v>
      </c>
      <c r="B4065" s="6" t="s">
        <v>6916</v>
      </c>
      <c r="C4065" s="6" t="s">
        <v>6912</v>
      </c>
      <c r="D4065" s="4">
        <v>178210</v>
      </c>
      <c r="E4065" s="4">
        <v>178441</v>
      </c>
      <c r="F4065" s="5" t="s">
        <v>4904</v>
      </c>
      <c r="G4065" s="4">
        <v>178443</v>
      </c>
      <c r="H4065" s="5" t="s">
        <v>4906</v>
      </c>
      <c r="I4065" s="18">
        <v>45343</v>
      </c>
      <c r="J4065" s="28">
        <v>1344029203</v>
      </c>
      <c r="K4065" s="18">
        <v>45345</v>
      </c>
      <c r="L4065" s="18">
        <v>45351</v>
      </c>
      <c r="M4065" s="30">
        <v>1</v>
      </c>
      <c r="N4065" s="30">
        <v>9</v>
      </c>
      <c r="O4065" s="7">
        <v>10000</v>
      </c>
      <c r="P4065" s="30">
        <v>147</v>
      </c>
      <c r="Q4065" s="22">
        <v>7.9000519063170294E-2</v>
      </c>
      <c r="R4065" s="10">
        <v>6000</v>
      </c>
      <c r="S4065" s="4">
        <v>147</v>
      </c>
      <c r="T4065" s="10">
        <v>1558.57</v>
      </c>
      <c r="U4065" s="17" t="s">
        <v>6287</v>
      </c>
      <c r="V4065" s="21"/>
      <c r="W4065" s="9"/>
      <c r="X4065" s="22"/>
      <c r="Y4065" s="22"/>
      <c r="Z4065" s="34">
        <f t="shared" si="315"/>
        <v>444000</v>
      </c>
      <c r="AA4065" s="34">
        <f t="shared" si="316"/>
        <v>1.3513513513513514E-2</v>
      </c>
      <c r="AB4065" s="35">
        <f t="shared" si="317"/>
        <v>1.9864864864864866</v>
      </c>
      <c r="AC4065" s="35">
        <f t="shared" si="314"/>
        <v>1.9864864864864866</v>
      </c>
      <c r="AD4065" s="6">
        <f>IFERROR(VLOOKUP(E4065,marginal!$A$2:$E$4826,4,FALSE),0)</f>
        <v>202.9312499999975</v>
      </c>
    </row>
    <row r="4066" spans="1:30" x14ac:dyDescent="0.2">
      <c r="A4066" s="27" t="s">
        <v>6907</v>
      </c>
      <c r="B4066" s="6" t="s">
        <v>6916</v>
      </c>
      <c r="C4066" s="6" t="s">
        <v>6912</v>
      </c>
      <c r="D4066" s="4">
        <v>177708</v>
      </c>
      <c r="E4066" s="4">
        <v>178441</v>
      </c>
      <c r="F4066" s="5" t="s">
        <v>4904</v>
      </c>
      <c r="G4066" s="4">
        <v>178444</v>
      </c>
      <c r="H4066" s="5" t="s">
        <v>4907</v>
      </c>
      <c r="I4066" s="18">
        <v>45337</v>
      </c>
      <c r="J4066" s="28">
        <v>1340425930</v>
      </c>
      <c r="K4066" s="18">
        <v>45345</v>
      </c>
      <c r="L4066" s="18">
        <v>45351</v>
      </c>
      <c r="M4066" s="30">
        <v>1</v>
      </c>
      <c r="N4066" s="30">
        <v>2</v>
      </c>
      <c r="O4066" s="7">
        <v>7000</v>
      </c>
      <c r="P4066" s="30">
        <v>110</v>
      </c>
      <c r="Q4066" s="22">
        <v>1.8298129407071966E-2</v>
      </c>
      <c r="R4066" s="10">
        <v>8000</v>
      </c>
      <c r="S4066" s="4">
        <v>147</v>
      </c>
      <c r="T4066" s="10">
        <v>2082.7199999999998</v>
      </c>
      <c r="U4066" s="17" t="s">
        <v>6287</v>
      </c>
      <c r="V4066" s="21"/>
      <c r="W4066" s="9"/>
      <c r="X4066" s="22"/>
      <c r="Y4066" s="22"/>
      <c r="Z4066" s="34">
        <f t="shared" si="315"/>
        <v>112000</v>
      </c>
      <c r="AA4066" s="34">
        <f t="shared" si="316"/>
        <v>7.1428571428571425E-2</v>
      </c>
      <c r="AB4066" s="35">
        <f t="shared" si="317"/>
        <v>7.8571428571428568</v>
      </c>
      <c r="AC4066" s="35">
        <f t="shared" si="314"/>
        <v>10.5</v>
      </c>
      <c r="AD4066" s="6">
        <f>IFERROR(VLOOKUP(E4066,marginal!$A$2:$E$4826,4,FALSE),0)</f>
        <v>202.9312499999975</v>
      </c>
    </row>
    <row r="4067" spans="1:30" x14ac:dyDescent="0.2">
      <c r="A4067" s="27" t="s">
        <v>6907</v>
      </c>
      <c r="B4067" s="6" t="s">
        <v>6916</v>
      </c>
      <c r="C4067" s="6" t="s">
        <v>6912</v>
      </c>
      <c r="D4067" s="4">
        <v>177701</v>
      </c>
      <c r="E4067" s="4">
        <v>178441</v>
      </c>
      <c r="F4067" s="5" t="s">
        <v>4904</v>
      </c>
      <c r="G4067" s="4">
        <v>178456</v>
      </c>
      <c r="H4067" s="5" t="s">
        <v>4908</v>
      </c>
      <c r="I4067" s="18">
        <v>45337</v>
      </c>
      <c r="J4067" s="28">
        <v>1340406910</v>
      </c>
      <c r="K4067" s="18">
        <v>45345</v>
      </c>
      <c r="L4067" s="18">
        <v>45351</v>
      </c>
      <c r="M4067" s="30">
        <v>1</v>
      </c>
      <c r="N4067" s="30">
        <v>10</v>
      </c>
      <c r="O4067" s="7">
        <v>5000</v>
      </c>
      <c r="P4067" s="30">
        <v>147</v>
      </c>
      <c r="Q4067" s="22">
        <v>0.11226939921536</v>
      </c>
      <c r="R4067" s="10">
        <v>6000</v>
      </c>
      <c r="S4067" s="4">
        <v>147</v>
      </c>
      <c r="T4067" s="10">
        <v>1558.57</v>
      </c>
      <c r="U4067" s="17" t="s">
        <v>6287</v>
      </c>
      <c r="V4067" s="21"/>
      <c r="W4067" s="9"/>
      <c r="X4067" s="22"/>
      <c r="Y4067" s="22"/>
      <c r="Z4067" s="34">
        <f t="shared" si="315"/>
        <v>371000</v>
      </c>
      <c r="AA4067" s="34">
        <f t="shared" si="316"/>
        <v>1.6172506738544475E-2</v>
      </c>
      <c r="AB4067" s="35">
        <f t="shared" si="317"/>
        <v>2.3773584905660377</v>
      </c>
      <c r="AC4067" s="35">
        <f t="shared" si="314"/>
        <v>2.3773584905660377</v>
      </c>
      <c r="AD4067" s="6">
        <f>IFERROR(VLOOKUP(E4067,marginal!$A$2:$E$4826,4,FALSE),0)</f>
        <v>202.9312499999975</v>
      </c>
    </row>
    <row r="4068" spans="1:30" x14ac:dyDescent="0.2">
      <c r="A4068" s="27" t="s">
        <v>6907</v>
      </c>
      <c r="B4068" s="6" t="s">
        <v>6923</v>
      </c>
      <c r="C4068" s="6" t="s">
        <v>6909</v>
      </c>
      <c r="D4068" s="4">
        <v>161191</v>
      </c>
      <c r="E4068" s="4">
        <v>178546</v>
      </c>
      <c r="F4068" s="5" t="s">
        <v>4909</v>
      </c>
      <c r="G4068" s="4">
        <v>178547</v>
      </c>
      <c r="H4068" s="5" t="s">
        <v>4910</v>
      </c>
      <c r="I4068" s="18">
        <v>45152</v>
      </c>
      <c r="J4068" s="28">
        <v>1214644456</v>
      </c>
      <c r="K4068" s="18">
        <v>45346</v>
      </c>
      <c r="L4068" s="18">
        <v>45351</v>
      </c>
      <c r="M4068" s="30">
        <v>1</v>
      </c>
      <c r="N4068" s="30">
        <v>9</v>
      </c>
      <c r="O4068" s="7">
        <v>10000</v>
      </c>
      <c r="P4068" s="30">
        <v>147</v>
      </c>
      <c r="Q4068" s="22">
        <v>7.9000519063170294E-2</v>
      </c>
      <c r="R4068" s="10">
        <v>55000</v>
      </c>
      <c r="S4068" s="4">
        <v>75</v>
      </c>
      <c r="T4068" s="10">
        <v>7027.73</v>
      </c>
      <c r="U4068" s="17" t="s">
        <v>6287</v>
      </c>
      <c r="V4068" s="21"/>
      <c r="W4068" s="9"/>
      <c r="X4068" s="22"/>
      <c r="Y4068" s="22"/>
      <c r="Z4068" s="34">
        <f t="shared" si="315"/>
        <v>444000</v>
      </c>
      <c r="AA4068" s="34">
        <f t="shared" si="316"/>
        <v>0.12387387387387387</v>
      </c>
      <c r="AB4068" s="35">
        <f t="shared" si="317"/>
        <v>18.20945945945946</v>
      </c>
      <c r="AC4068" s="35">
        <f t="shared" si="314"/>
        <v>9.2905405405405403</v>
      </c>
      <c r="AD4068" s="6">
        <f>IFERROR(VLOOKUP(E4068,marginal!$A$2:$E$4826,4,FALSE),0)</f>
        <v>3321.4989529914442</v>
      </c>
    </row>
    <row r="4069" spans="1:30" x14ac:dyDescent="0.2">
      <c r="A4069" s="27" t="s">
        <v>6907</v>
      </c>
      <c r="B4069" s="6" t="s">
        <v>6923</v>
      </c>
      <c r="C4069" s="6" t="s">
        <v>6909</v>
      </c>
      <c r="D4069" s="4">
        <v>161192</v>
      </c>
      <c r="E4069" s="4">
        <v>178546</v>
      </c>
      <c r="F4069" s="5" t="s">
        <v>4909</v>
      </c>
      <c r="G4069" s="4">
        <v>178548</v>
      </c>
      <c r="H4069" s="5" t="s">
        <v>4911</v>
      </c>
      <c r="I4069" s="18">
        <v>45152</v>
      </c>
      <c r="J4069" s="28">
        <v>1214644743</v>
      </c>
      <c r="K4069" s="18">
        <v>45346</v>
      </c>
      <c r="L4069" s="18">
        <v>45351</v>
      </c>
      <c r="M4069" s="30">
        <v>1</v>
      </c>
      <c r="N4069" s="30">
        <v>9</v>
      </c>
      <c r="O4069" s="7">
        <v>10000</v>
      </c>
      <c r="P4069" s="30">
        <v>147</v>
      </c>
      <c r="Q4069" s="22">
        <v>7.9000519063170294E-2</v>
      </c>
      <c r="R4069" s="10">
        <v>10000</v>
      </c>
      <c r="S4069" s="4">
        <v>142</v>
      </c>
      <c r="T4069" s="10">
        <v>2510.34</v>
      </c>
      <c r="U4069" s="17" t="s">
        <v>6287</v>
      </c>
      <c r="V4069" s="21"/>
      <c r="W4069" s="9"/>
      <c r="X4069" s="22"/>
      <c r="Y4069" s="22"/>
      <c r="Z4069" s="34">
        <f t="shared" si="315"/>
        <v>444000</v>
      </c>
      <c r="AA4069" s="34">
        <f t="shared" si="316"/>
        <v>2.2522522522522521E-2</v>
      </c>
      <c r="AB4069" s="35">
        <f t="shared" si="317"/>
        <v>3.3108108108108105</v>
      </c>
      <c r="AC4069" s="35">
        <f t="shared" si="314"/>
        <v>3.198198198198198</v>
      </c>
      <c r="AD4069" s="6">
        <f>IFERROR(VLOOKUP(E4069,marginal!$A$2:$E$4826,4,FALSE),0)</f>
        <v>3321.4989529914442</v>
      </c>
    </row>
    <row r="4070" spans="1:30" x14ac:dyDescent="0.2">
      <c r="A4070" s="27" t="s">
        <v>6907</v>
      </c>
      <c r="B4070" s="6" t="s">
        <v>6923</v>
      </c>
      <c r="C4070" s="6" t="s">
        <v>6909</v>
      </c>
      <c r="D4070" s="4">
        <v>161193</v>
      </c>
      <c r="E4070" s="4">
        <v>178546</v>
      </c>
      <c r="F4070" s="5" t="s">
        <v>4909</v>
      </c>
      <c r="G4070" s="4">
        <v>178549</v>
      </c>
      <c r="H4070" s="5" t="s">
        <v>4912</v>
      </c>
      <c r="I4070" s="18">
        <v>45152</v>
      </c>
      <c r="J4070" s="28">
        <v>1214645109</v>
      </c>
      <c r="K4070" s="18">
        <v>45346</v>
      </c>
      <c r="L4070" s="18">
        <v>45351</v>
      </c>
      <c r="M4070" s="30">
        <v>1</v>
      </c>
      <c r="N4070" s="30">
        <v>8</v>
      </c>
      <c r="O4070" s="7">
        <v>10000</v>
      </c>
      <c r="P4070" s="30">
        <v>132</v>
      </c>
      <c r="Q4070" s="22">
        <v>5.8283715876113903E-2</v>
      </c>
      <c r="R4070" s="10">
        <v>5000</v>
      </c>
      <c r="S4070" s="4">
        <v>147</v>
      </c>
      <c r="T4070" s="10">
        <v>1303.3399999999999</v>
      </c>
      <c r="U4070" s="17" t="s">
        <v>6287</v>
      </c>
      <c r="V4070" s="21"/>
      <c r="W4070" s="9"/>
      <c r="X4070" s="22"/>
      <c r="Y4070" s="22"/>
      <c r="Z4070" s="34">
        <f t="shared" si="315"/>
        <v>272000</v>
      </c>
      <c r="AA4070" s="34">
        <f t="shared" si="316"/>
        <v>1.8382352941176471E-2</v>
      </c>
      <c r="AB4070" s="35">
        <f t="shared" si="317"/>
        <v>2.4264705882352944</v>
      </c>
      <c r="AC4070" s="35">
        <f t="shared" si="314"/>
        <v>2.7022058823529411</v>
      </c>
      <c r="AD4070" s="6">
        <f>IFERROR(VLOOKUP(E4070,marginal!$A$2:$E$4826,4,FALSE),0)</f>
        <v>3321.4989529914442</v>
      </c>
    </row>
    <row r="4071" spans="1:30" x14ac:dyDescent="0.2">
      <c r="A4071" s="27" t="s">
        <v>6907</v>
      </c>
      <c r="B4071" s="6" t="s">
        <v>6923</v>
      </c>
      <c r="C4071" s="6" t="s">
        <v>6909</v>
      </c>
      <c r="D4071" s="4">
        <v>161195</v>
      </c>
      <c r="E4071" s="4">
        <v>178546</v>
      </c>
      <c r="F4071" s="5" t="s">
        <v>4909</v>
      </c>
      <c r="G4071" s="4">
        <v>178550</v>
      </c>
      <c r="H4071" s="5" t="s">
        <v>4913</v>
      </c>
      <c r="I4071" s="18">
        <v>45152</v>
      </c>
      <c r="J4071" s="28">
        <v>1214645470</v>
      </c>
      <c r="K4071" s="18">
        <v>45346</v>
      </c>
      <c r="L4071" s="18">
        <v>45351</v>
      </c>
      <c r="M4071" s="30">
        <v>1</v>
      </c>
      <c r="N4071" s="30">
        <v>10</v>
      </c>
      <c r="O4071" s="7">
        <v>5000</v>
      </c>
      <c r="P4071" s="30">
        <v>147</v>
      </c>
      <c r="Q4071" s="22">
        <v>0.11226939921536</v>
      </c>
      <c r="R4071" s="10">
        <v>7000</v>
      </c>
      <c r="S4071" s="4">
        <v>142</v>
      </c>
      <c r="T4071" s="10">
        <v>1758.65</v>
      </c>
      <c r="U4071" s="17" t="s">
        <v>6287</v>
      </c>
      <c r="V4071" s="21"/>
      <c r="W4071" s="9"/>
      <c r="X4071" s="22"/>
      <c r="Y4071" s="22"/>
      <c r="Z4071" s="34">
        <f t="shared" si="315"/>
        <v>371000</v>
      </c>
      <c r="AA4071" s="34">
        <f t="shared" si="316"/>
        <v>1.8867924528301886E-2</v>
      </c>
      <c r="AB4071" s="35">
        <f t="shared" si="317"/>
        <v>2.7735849056603774</v>
      </c>
      <c r="AC4071" s="35">
        <f t="shared" si="314"/>
        <v>2.6792452830188678</v>
      </c>
      <c r="AD4071" s="6">
        <f>IFERROR(VLOOKUP(E4071,marginal!$A$2:$E$4826,4,FALSE),0)</f>
        <v>3321.4989529914442</v>
      </c>
    </row>
    <row r="4072" spans="1:30" x14ac:dyDescent="0.2">
      <c r="A4072" s="27" t="s">
        <v>6907</v>
      </c>
      <c r="B4072" s="6" t="s">
        <v>6923</v>
      </c>
      <c r="C4072" s="6" t="s">
        <v>6909</v>
      </c>
      <c r="D4072" s="4">
        <v>161196</v>
      </c>
      <c r="E4072" s="4">
        <v>178546</v>
      </c>
      <c r="F4072" s="5" t="s">
        <v>4909</v>
      </c>
      <c r="G4072" s="4">
        <v>178551</v>
      </c>
      <c r="H4072" s="5" t="s">
        <v>4914</v>
      </c>
      <c r="I4072" s="18">
        <v>45152</v>
      </c>
      <c r="J4072" s="28">
        <v>1214647037</v>
      </c>
      <c r="K4072" s="18">
        <v>45346</v>
      </c>
      <c r="L4072" s="18">
        <v>45351</v>
      </c>
      <c r="M4072" s="30">
        <v>1</v>
      </c>
      <c r="N4072" s="30">
        <v>8</v>
      </c>
      <c r="O4072" s="7">
        <v>10000</v>
      </c>
      <c r="P4072" s="30">
        <v>132</v>
      </c>
      <c r="Q4072" s="22">
        <v>5.8283715876113903E-2</v>
      </c>
      <c r="R4072" s="10">
        <v>7000</v>
      </c>
      <c r="S4072" s="4">
        <v>142</v>
      </c>
      <c r="T4072" s="10">
        <v>1758.65</v>
      </c>
      <c r="U4072" s="17" t="s">
        <v>6287</v>
      </c>
      <c r="V4072" s="21"/>
      <c r="W4072" s="9"/>
      <c r="X4072" s="22"/>
      <c r="Y4072" s="22"/>
      <c r="Z4072" s="34">
        <f t="shared" si="315"/>
        <v>272000</v>
      </c>
      <c r="AA4072" s="34">
        <f t="shared" si="316"/>
        <v>2.5735294117647058E-2</v>
      </c>
      <c r="AB4072" s="35">
        <f t="shared" si="317"/>
        <v>3.3970588235294117</v>
      </c>
      <c r="AC4072" s="35">
        <f t="shared" si="314"/>
        <v>3.6544117647058822</v>
      </c>
      <c r="AD4072" s="6">
        <f>IFERROR(VLOOKUP(E4072,marginal!$A$2:$E$4826,4,FALSE),0)</f>
        <v>3321.4989529914442</v>
      </c>
    </row>
    <row r="4073" spans="1:30" x14ac:dyDescent="0.2">
      <c r="A4073" s="27" t="s">
        <v>6907</v>
      </c>
      <c r="B4073" s="6" t="s">
        <v>6923</v>
      </c>
      <c r="C4073" s="6" t="s">
        <v>6909</v>
      </c>
      <c r="D4073" s="4">
        <v>161197</v>
      </c>
      <c r="E4073" s="4">
        <v>178546</v>
      </c>
      <c r="F4073" s="5" t="s">
        <v>4909</v>
      </c>
      <c r="G4073" s="4">
        <v>178552</v>
      </c>
      <c r="H4073" s="5" t="s">
        <v>4915</v>
      </c>
      <c r="I4073" s="18">
        <v>45152</v>
      </c>
      <c r="J4073" s="28">
        <v>1214647334</v>
      </c>
      <c r="K4073" s="18">
        <v>45346</v>
      </c>
      <c r="L4073" s="18">
        <v>45351</v>
      </c>
      <c r="M4073" s="30">
        <v>1</v>
      </c>
      <c r="N4073" s="30">
        <v>8</v>
      </c>
      <c r="O4073" s="7">
        <v>10000</v>
      </c>
      <c r="P4073" s="30">
        <v>132</v>
      </c>
      <c r="Q4073" s="22">
        <v>5.8283715876113903E-2</v>
      </c>
      <c r="R4073" s="10">
        <v>7000</v>
      </c>
      <c r="S4073" s="4">
        <v>142</v>
      </c>
      <c r="T4073" s="10">
        <v>1758.65</v>
      </c>
      <c r="U4073" s="17" t="s">
        <v>6287</v>
      </c>
      <c r="V4073" s="21"/>
      <c r="W4073" s="9"/>
      <c r="X4073" s="22"/>
      <c r="Y4073" s="22"/>
      <c r="Z4073" s="34">
        <f t="shared" si="315"/>
        <v>272000</v>
      </c>
      <c r="AA4073" s="34">
        <f t="shared" si="316"/>
        <v>2.5735294117647058E-2</v>
      </c>
      <c r="AB4073" s="35">
        <f t="shared" si="317"/>
        <v>3.3970588235294117</v>
      </c>
      <c r="AC4073" s="35">
        <f t="shared" si="314"/>
        <v>3.6544117647058822</v>
      </c>
      <c r="AD4073" s="6">
        <f>IFERROR(VLOOKUP(E4073,marginal!$A$2:$E$4826,4,FALSE),0)</f>
        <v>3321.4989529914442</v>
      </c>
    </row>
    <row r="4074" spans="1:30" x14ac:dyDescent="0.2">
      <c r="A4074" s="27" t="s">
        <v>6907</v>
      </c>
      <c r="B4074" s="6" t="s">
        <v>6923</v>
      </c>
      <c r="C4074" s="6" t="s">
        <v>6909</v>
      </c>
      <c r="D4074" s="4">
        <v>161199</v>
      </c>
      <c r="E4074" s="4">
        <v>178546</v>
      </c>
      <c r="F4074" s="5" t="s">
        <v>4909</v>
      </c>
      <c r="G4074" s="4">
        <v>178553</v>
      </c>
      <c r="H4074" s="5" t="s">
        <v>4916</v>
      </c>
      <c r="I4074" s="18">
        <v>45152</v>
      </c>
      <c r="J4074" s="28">
        <v>1214648481</v>
      </c>
      <c r="K4074" s="18">
        <v>45346</v>
      </c>
      <c r="L4074" s="18">
        <v>45351</v>
      </c>
      <c r="M4074" s="30">
        <v>1</v>
      </c>
      <c r="N4074" s="30">
        <v>5</v>
      </c>
      <c r="O4074" s="7">
        <v>10000</v>
      </c>
      <c r="P4074" s="30">
        <v>110</v>
      </c>
      <c r="Q4074" s="22">
        <v>3.3741050530766099E-2</v>
      </c>
      <c r="R4074" s="10">
        <v>10000</v>
      </c>
      <c r="S4074" s="4">
        <v>142</v>
      </c>
      <c r="T4074" s="10">
        <v>2510.34</v>
      </c>
      <c r="U4074" s="17" t="s">
        <v>6287</v>
      </c>
      <c r="V4074" s="21"/>
      <c r="W4074" s="9"/>
      <c r="X4074" s="22"/>
      <c r="Y4074" s="22"/>
      <c r="Z4074" s="34">
        <f t="shared" si="315"/>
        <v>405000</v>
      </c>
      <c r="AA4074" s="34">
        <f t="shared" si="316"/>
        <v>2.4691358024691357E-2</v>
      </c>
      <c r="AB4074" s="35">
        <f t="shared" si="317"/>
        <v>2.716049382716049</v>
      </c>
      <c r="AC4074" s="35">
        <f t="shared" ref="AC4074:AC4137" si="318">AA4074*$S4074</f>
        <v>3.5061728395061724</v>
      </c>
      <c r="AD4074" s="6">
        <f>IFERROR(VLOOKUP(E4074,marginal!$A$2:$E$4826,4,FALSE),0)</f>
        <v>3321.4989529914442</v>
      </c>
    </row>
    <row r="4075" spans="1:30" x14ac:dyDescent="0.2">
      <c r="A4075" s="27" t="s">
        <v>6907</v>
      </c>
      <c r="B4075" s="6" t="s">
        <v>6923</v>
      </c>
      <c r="C4075" s="6" t="s">
        <v>6909</v>
      </c>
      <c r="D4075" s="4">
        <v>161200</v>
      </c>
      <c r="E4075" s="4">
        <v>178546</v>
      </c>
      <c r="F4075" s="5" t="s">
        <v>4909</v>
      </c>
      <c r="G4075" s="4">
        <v>178554</v>
      </c>
      <c r="H4075" s="5" t="s">
        <v>4917</v>
      </c>
      <c r="I4075" s="18">
        <v>45152</v>
      </c>
      <c r="J4075" s="28">
        <v>1214648935</v>
      </c>
      <c r="K4075" s="18">
        <v>45346</v>
      </c>
      <c r="L4075" s="18">
        <v>45351</v>
      </c>
      <c r="M4075" s="30">
        <v>1</v>
      </c>
      <c r="N4075" s="30">
        <v>10</v>
      </c>
      <c r="O4075" s="7">
        <v>5000</v>
      </c>
      <c r="P4075" s="30">
        <v>147</v>
      </c>
      <c r="Q4075" s="22">
        <v>0.11226939921536</v>
      </c>
      <c r="R4075" s="10">
        <v>40000</v>
      </c>
      <c r="S4075" s="4">
        <v>85</v>
      </c>
      <c r="T4075" s="10">
        <v>5820.66</v>
      </c>
      <c r="U4075" s="17" t="s">
        <v>6287</v>
      </c>
      <c r="V4075" s="21"/>
      <c r="W4075" s="9"/>
      <c r="X4075" s="22"/>
      <c r="Y4075" s="22"/>
      <c r="Z4075" s="34">
        <f t="shared" si="315"/>
        <v>371000</v>
      </c>
      <c r="AA4075" s="34">
        <f t="shared" si="316"/>
        <v>0.1078167115902965</v>
      </c>
      <c r="AB4075" s="35">
        <f t="shared" si="317"/>
        <v>15.849056603773585</v>
      </c>
      <c r="AC4075" s="35">
        <f t="shared" si="318"/>
        <v>9.1644204851752029</v>
      </c>
      <c r="AD4075" s="6">
        <f>IFERROR(VLOOKUP(E4075,marginal!$A$2:$E$4826,4,FALSE),0)</f>
        <v>3321.4989529914442</v>
      </c>
    </row>
    <row r="4076" spans="1:30" x14ac:dyDescent="0.2">
      <c r="A4076" s="27" t="s">
        <v>6907</v>
      </c>
      <c r="B4076" s="6" t="s">
        <v>6923</v>
      </c>
      <c r="C4076" s="6" t="s">
        <v>6909</v>
      </c>
      <c r="D4076" s="4">
        <v>161201</v>
      </c>
      <c r="E4076" s="4">
        <v>178546</v>
      </c>
      <c r="F4076" s="5" t="s">
        <v>4909</v>
      </c>
      <c r="G4076" s="4">
        <v>178556</v>
      </c>
      <c r="H4076" s="5" t="s">
        <v>4918</v>
      </c>
      <c r="I4076" s="18">
        <v>45152</v>
      </c>
      <c r="J4076" s="28">
        <v>1214649167</v>
      </c>
      <c r="K4076" s="18">
        <v>45346</v>
      </c>
      <c r="L4076" s="18">
        <v>45351</v>
      </c>
      <c r="M4076" s="30">
        <v>1</v>
      </c>
      <c r="N4076" s="30">
        <v>8</v>
      </c>
      <c r="O4076" s="7">
        <v>10000</v>
      </c>
      <c r="P4076" s="30">
        <v>132</v>
      </c>
      <c r="Q4076" s="22">
        <v>5.8283715876113903E-2</v>
      </c>
      <c r="R4076" s="10">
        <v>45000</v>
      </c>
      <c r="S4076" s="4">
        <v>80</v>
      </c>
      <c r="T4076" s="10">
        <v>6144.89</v>
      </c>
      <c r="U4076" s="17" t="s">
        <v>6287</v>
      </c>
      <c r="V4076" s="21"/>
      <c r="W4076" s="9"/>
      <c r="X4076" s="22"/>
      <c r="Y4076" s="22"/>
      <c r="Z4076" s="34">
        <f t="shared" si="315"/>
        <v>272000</v>
      </c>
      <c r="AA4076" s="34">
        <f t="shared" si="316"/>
        <v>0.16544117647058823</v>
      </c>
      <c r="AB4076" s="35">
        <f t="shared" si="317"/>
        <v>21.838235294117645</v>
      </c>
      <c r="AC4076" s="35">
        <f t="shared" si="318"/>
        <v>13.235294117647058</v>
      </c>
      <c r="AD4076" s="6">
        <f>IFERROR(VLOOKUP(E4076,marginal!$A$2:$E$4826,4,FALSE),0)</f>
        <v>3321.4989529914442</v>
      </c>
    </row>
    <row r="4077" spans="1:30" x14ac:dyDescent="0.2">
      <c r="A4077" s="27" t="s">
        <v>6907</v>
      </c>
      <c r="B4077" s="6" t="s">
        <v>6923</v>
      </c>
      <c r="C4077" s="6" t="s">
        <v>6909</v>
      </c>
      <c r="D4077" s="4">
        <v>177107</v>
      </c>
      <c r="E4077" s="4">
        <v>178546</v>
      </c>
      <c r="F4077" s="5" t="s">
        <v>4909</v>
      </c>
      <c r="G4077" s="4">
        <v>178557</v>
      </c>
      <c r="H4077" s="5" t="s">
        <v>4919</v>
      </c>
      <c r="I4077" s="18">
        <v>45330</v>
      </c>
      <c r="J4077" s="28">
        <v>1336427500</v>
      </c>
      <c r="K4077" s="18">
        <v>45346</v>
      </c>
      <c r="L4077" s="18">
        <v>45351</v>
      </c>
      <c r="M4077" s="30">
        <v>1</v>
      </c>
      <c r="N4077" s="30">
        <v>8</v>
      </c>
      <c r="O4077" s="7">
        <v>5000</v>
      </c>
      <c r="P4077" s="30">
        <v>147</v>
      </c>
      <c r="Q4077" s="22">
        <v>5.8283715876113994E-2</v>
      </c>
      <c r="R4077" s="10">
        <v>10000</v>
      </c>
      <c r="S4077" s="4">
        <v>142</v>
      </c>
      <c r="T4077" s="10">
        <v>2510.34</v>
      </c>
      <c r="U4077" s="17" t="s">
        <v>6287</v>
      </c>
      <c r="V4077" s="21"/>
      <c r="W4077" s="9"/>
      <c r="X4077" s="22"/>
      <c r="Y4077" s="22"/>
      <c r="Z4077" s="34">
        <f t="shared" si="315"/>
        <v>272000</v>
      </c>
      <c r="AA4077" s="34">
        <f t="shared" si="316"/>
        <v>3.6764705882352942E-2</v>
      </c>
      <c r="AB4077" s="35">
        <f t="shared" si="317"/>
        <v>5.4044117647058822</v>
      </c>
      <c r="AC4077" s="35">
        <f t="shared" si="318"/>
        <v>5.2205882352941178</v>
      </c>
      <c r="AD4077" s="6">
        <f>IFERROR(VLOOKUP(E4077,marginal!$A$2:$E$4826,4,FALSE),0)</f>
        <v>3321.4989529914442</v>
      </c>
    </row>
    <row r="4078" spans="1:30" x14ac:dyDescent="0.2">
      <c r="A4078" s="27" t="s">
        <v>6907</v>
      </c>
      <c r="B4078" s="6" t="s">
        <v>6923</v>
      </c>
      <c r="C4078" s="6" t="s">
        <v>6909</v>
      </c>
      <c r="D4078" s="4">
        <v>177109</v>
      </c>
      <c r="E4078" s="4">
        <v>178546</v>
      </c>
      <c r="F4078" s="5" t="s">
        <v>4909</v>
      </c>
      <c r="G4078" s="4">
        <v>178558</v>
      </c>
      <c r="H4078" s="5" t="s">
        <v>4920</v>
      </c>
      <c r="I4078" s="18">
        <v>45330</v>
      </c>
      <c r="J4078" s="28">
        <v>1336425652</v>
      </c>
      <c r="K4078" s="18">
        <v>45346</v>
      </c>
      <c r="L4078" s="18">
        <v>45351</v>
      </c>
      <c r="M4078" s="30">
        <v>1</v>
      </c>
      <c r="N4078" s="30">
        <v>1</v>
      </c>
      <c r="O4078" s="7">
        <v>7000</v>
      </c>
      <c r="P4078" s="30">
        <v>112</v>
      </c>
      <c r="Q4078" s="22">
        <v>5.9818464604665163E-3</v>
      </c>
      <c r="R4078" s="10">
        <v>5000</v>
      </c>
      <c r="S4078" s="4">
        <v>147</v>
      </c>
      <c r="T4078" s="10">
        <v>1303.3399999999999</v>
      </c>
      <c r="U4078" s="17" t="s">
        <v>6287</v>
      </c>
      <c r="V4078" s="21"/>
      <c r="W4078" s="9"/>
      <c r="X4078" s="22"/>
      <c r="Y4078" s="22"/>
      <c r="Z4078" s="34">
        <f t="shared" si="315"/>
        <v>127000</v>
      </c>
      <c r="AA4078" s="34">
        <f t="shared" si="316"/>
        <v>3.937007874015748E-2</v>
      </c>
      <c r="AB4078" s="35">
        <f t="shared" si="317"/>
        <v>4.409448818897638</v>
      </c>
      <c r="AC4078" s="35">
        <f t="shared" si="318"/>
        <v>5.7874015748031491</v>
      </c>
      <c r="AD4078" s="6">
        <f>IFERROR(VLOOKUP(E4078,marginal!$A$2:$E$4826,4,FALSE),0)</f>
        <v>3321.4989529914442</v>
      </c>
    </row>
    <row r="4079" spans="1:30" x14ac:dyDescent="0.2">
      <c r="A4079" s="27" t="s">
        <v>6907</v>
      </c>
      <c r="B4079" s="6" t="s">
        <v>6917</v>
      </c>
      <c r="C4079" s="6" t="s">
        <v>6909</v>
      </c>
      <c r="D4079" s="4">
        <v>177520</v>
      </c>
      <c r="E4079" s="4">
        <v>178559</v>
      </c>
      <c r="F4079" s="5" t="s">
        <v>4921</v>
      </c>
      <c r="G4079" s="4">
        <v>178560</v>
      </c>
      <c r="H4079" s="5" t="s">
        <v>4922</v>
      </c>
      <c r="I4079" s="18">
        <v>45335</v>
      </c>
      <c r="J4079" s="28">
        <v>1339333863</v>
      </c>
      <c r="K4079" s="18">
        <v>45346</v>
      </c>
      <c r="L4079" s="18">
        <v>45351</v>
      </c>
      <c r="M4079" s="30">
        <v>1</v>
      </c>
      <c r="N4079" s="30">
        <v>9</v>
      </c>
      <c r="O4079" s="7">
        <v>10000</v>
      </c>
      <c r="P4079" s="30">
        <v>147</v>
      </c>
      <c r="Q4079" s="22">
        <v>7.9000519063170294E-2</v>
      </c>
      <c r="R4079" s="10">
        <v>6000</v>
      </c>
      <c r="S4079" s="4">
        <v>142</v>
      </c>
      <c r="T4079" s="10">
        <v>1503.37</v>
      </c>
      <c r="U4079" s="17" t="s">
        <v>6287</v>
      </c>
      <c r="V4079" s="21"/>
      <c r="W4079" s="9"/>
      <c r="X4079" s="22"/>
      <c r="Y4079" s="22"/>
      <c r="Z4079" s="34">
        <f t="shared" si="315"/>
        <v>444000</v>
      </c>
      <c r="AA4079" s="34">
        <f t="shared" si="316"/>
        <v>1.3513513513513514E-2</v>
      </c>
      <c r="AB4079" s="35">
        <f t="shared" si="317"/>
        <v>1.9864864864864866</v>
      </c>
      <c r="AC4079" s="35">
        <f t="shared" si="318"/>
        <v>1.9189189189189191</v>
      </c>
      <c r="AD4079" s="6">
        <f>IFERROR(VLOOKUP(E4079,marginal!$A$2:$E$4826,4,FALSE),0)</f>
        <v>1389.7713942307676</v>
      </c>
    </row>
    <row r="4080" spans="1:30" x14ac:dyDescent="0.2">
      <c r="A4080" s="27" t="s">
        <v>6907</v>
      </c>
      <c r="B4080" s="6" t="s">
        <v>6917</v>
      </c>
      <c r="C4080" s="6" t="s">
        <v>6909</v>
      </c>
      <c r="D4080" s="4">
        <v>176809</v>
      </c>
      <c r="E4080" s="4">
        <v>178559</v>
      </c>
      <c r="F4080" s="5" t="s">
        <v>4921</v>
      </c>
      <c r="G4080" s="4">
        <v>178647</v>
      </c>
      <c r="H4080" s="5" t="s">
        <v>4923</v>
      </c>
      <c r="I4080" s="18">
        <v>45325</v>
      </c>
      <c r="J4080" s="28">
        <v>1333604701</v>
      </c>
      <c r="K4080" s="18">
        <v>45348</v>
      </c>
      <c r="L4080" s="18">
        <v>45351</v>
      </c>
      <c r="M4080" s="30">
        <v>1</v>
      </c>
      <c r="N4080" s="30">
        <v>8</v>
      </c>
      <c r="O4080" s="7">
        <v>10000</v>
      </c>
      <c r="P4080" s="30">
        <v>132</v>
      </c>
      <c r="Q4080" s="22">
        <v>5.8283715876113903E-2</v>
      </c>
      <c r="R4080" s="10">
        <v>6000</v>
      </c>
      <c r="S4080" s="4">
        <v>142</v>
      </c>
      <c r="T4080" s="10">
        <v>1503.37</v>
      </c>
      <c r="U4080" s="17" t="s">
        <v>6287</v>
      </c>
      <c r="V4080" s="21"/>
      <c r="W4080" s="9"/>
      <c r="X4080" s="22"/>
      <c r="Y4080" s="22"/>
      <c r="Z4080" s="34">
        <f t="shared" si="315"/>
        <v>272000</v>
      </c>
      <c r="AA4080" s="34">
        <f t="shared" si="316"/>
        <v>2.2058823529411766E-2</v>
      </c>
      <c r="AB4080" s="35">
        <f t="shared" si="317"/>
        <v>2.9117647058823533</v>
      </c>
      <c r="AC4080" s="35">
        <f t="shared" si="318"/>
        <v>3.132352941176471</v>
      </c>
      <c r="AD4080" s="6">
        <f>IFERROR(VLOOKUP(E4080,marginal!$A$2:$E$4826,4,FALSE),0)</f>
        <v>1389.7713942307676</v>
      </c>
    </row>
    <row r="4081" spans="1:30" x14ac:dyDescent="0.2">
      <c r="A4081" s="27" t="s">
        <v>6907</v>
      </c>
      <c r="B4081" s="6" t="s">
        <v>6917</v>
      </c>
      <c r="C4081" s="6" t="s">
        <v>6909</v>
      </c>
      <c r="D4081" s="4">
        <v>176640</v>
      </c>
      <c r="E4081" s="4">
        <v>178559</v>
      </c>
      <c r="F4081" s="5" t="s">
        <v>4921</v>
      </c>
      <c r="G4081" s="4">
        <v>178648</v>
      </c>
      <c r="H4081" s="5" t="s">
        <v>4924</v>
      </c>
      <c r="I4081" s="18">
        <v>45322</v>
      </c>
      <c r="J4081" s="28">
        <v>1331636631</v>
      </c>
      <c r="K4081" s="18">
        <v>45348</v>
      </c>
      <c r="L4081" s="18">
        <v>45351</v>
      </c>
      <c r="M4081" s="30">
        <v>1</v>
      </c>
      <c r="N4081" s="30">
        <v>10</v>
      </c>
      <c r="O4081" s="7">
        <v>9000</v>
      </c>
      <c r="P4081" s="30">
        <v>146</v>
      </c>
      <c r="Q4081" s="22">
        <v>0.11226939921536</v>
      </c>
      <c r="R4081" s="10">
        <v>6000</v>
      </c>
      <c r="S4081" s="4">
        <v>142</v>
      </c>
      <c r="T4081" s="10">
        <v>1503.37</v>
      </c>
      <c r="U4081" s="17" t="s">
        <v>6287</v>
      </c>
      <c r="V4081" s="21"/>
      <c r="W4081" s="9"/>
      <c r="X4081" s="22"/>
      <c r="Y4081" s="22"/>
      <c r="Z4081" s="34">
        <f t="shared" si="315"/>
        <v>371000</v>
      </c>
      <c r="AA4081" s="34">
        <f t="shared" si="316"/>
        <v>1.6172506738544475E-2</v>
      </c>
      <c r="AB4081" s="35">
        <f t="shared" si="317"/>
        <v>2.3611859838274936</v>
      </c>
      <c r="AC4081" s="35">
        <f t="shared" si="318"/>
        <v>2.2964959568733154</v>
      </c>
      <c r="AD4081" s="6">
        <f>IFERROR(VLOOKUP(E4081,marginal!$A$2:$E$4826,4,FALSE),0)</f>
        <v>1389.7713942307676</v>
      </c>
    </row>
    <row r="4082" spans="1:30" x14ac:dyDescent="0.2">
      <c r="A4082" s="27" t="s">
        <v>6907</v>
      </c>
      <c r="B4082" s="6" t="s">
        <v>6917</v>
      </c>
      <c r="C4082" s="6" t="s">
        <v>6909</v>
      </c>
      <c r="D4082" s="4">
        <v>176643</v>
      </c>
      <c r="E4082" s="4">
        <v>178559</v>
      </c>
      <c r="F4082" s="5" t="s">
        <v>4921</v>
      </c>
      <c r="G4082" s="4">
        <v>178650</v>
      </c>
      <c r="H4082" s="5" t="s">
        <v>4925</v>
      </c>
      <c r="I4082" s="18">
        <v>45322</v>
      </c>
      <c r="J4082" s="28">
        <v>1331638545</v>
      </c>
      <c r="K4082" s="18">
        <v>45348</v>
      </c>
      <c r="L4082" s="18">
        <v>45351</v>
      </c>
      <c r="M4082" s="30">
        <v>1</v>
      </c>
      <c r="N4082" s="30">
        <v>8</v>
      </c>
      <c r="O4082" s="7">
        <v>10000</v>
      </c>
      <c r="P4082" s="30">
        <v>132</v>
      </c>
      <c r="Q4082" s="22">
        <v>5.8283715876113903E-2</v>
      </c>
      <c r="R4082" s="10">
        <v>6000</v>
      </c>
      <c r="S4082" s="4">
        <v>142</v>
      </c>
      <c r="T4082" s="10">
        <v>1503.37</v>
      </c>
      <c r="U4082" s="17" t="s">
        <v>6287</v>
      </c>
      <c r="V4082" s="21"/>
      <c r="W4082" s="9"/>
      <c r="X4082" s="22"/>
      <c r="Y4082" s="22"/>
      <c r="Z4082" s="34">
        <f t="shared" si="315"/>
        <v>272000</v>
      </c>
      <c r="AA4082" s="34">
        <f t="shared" si="316"/>
        <v>2.2058823529411766E-2</v>
      </c>
      <c r="AB4082" s="35">
        <f t="shared" si="317"/>
        <v>2.9117647058823533</v>
      </c>
      <c r="AC4082" s="35">
        <f t="shared" si="318"/>
        <v>3.132352941176471</v>
      </c>
      <c r="AD4082" s="6">
        <f>IFERROR(VLOOKUP(E4082,marginal!$A$2:$E$4826,4,FALSE),0)</f>
        <v>1389.7713942307676</v>
      </c>
    </row>
    <row r="4083" spans="1:30" x14ac:dyDescent="0.2">
      <c r="A4083" s="27" t="s">
        <v>6907</v>
      </c>
      <c r="B4083" s="6" t="s">
        <v>6917</v>
      </c>
      <c r="C4083" s="6" t="s">
        <v>6909</v>
      </c>
      <c r="D4083" s="4">
        <v>177031</v>
      </c>
      <c r="E4083" s="4">
        <v>178559</v>
      </c>
      <c r="F4083" s="5" t="s">
        <v>4921</v>
      </c>
      <c r="G4083" s="4">
        <v>178743</v>
      </c>
      <c r="H4083" s="5" t="s">
        <v>4926</v>
      </c>
      <c r="I4083" s="18">
        <v>45329</v>
      </c>
      <c r="J4083" s="28">
        <v>1335862139</v>
      </c>
      <c r="K4083" s="18">
        <v>45349</v>
      </c>
      <c r="L4083" s="18">
        <v>45351</v>
      </c>
      <c r="M4083" s="30">
        <v>1</v>
      </c>
      <c r="N4083" s="30">
        <v>6</v>
      </c>
      <c r="O4083" s="7">
        <v>10000</v>
      </c>
      <c r="P4083" s="30">
        <v>127</v>
      </c>
      <c r="Q4083" s="22">
        <v>3.9770556926914676E-2</v>
      </c>
      <c r="R4083" s="10">
        <v>9000</v>
      </c>
      <c r="S4083" s="4">
        <v>142</v>
      </c>
      <c r="T4083" s="10">
        <v>2255.2800000000002</v>
      </c>
      <c r="U4083" s="17" t="s">
        <v>6287</v>
      </c>
      <c r="V4083" s="21"/>
      <c r="W4083" s="9"/>
      <c r="X4083" s="22"/>
      <c r="Y4083" s="22"/>
      <c r="Z4083" s="34">
        <f t="shared" si="315"/>
        <v>227000</v>
      </c>
      <c r="AA4083" s="34">
        <f t="shared" si="316"/>
        <v>3.9647577092511016E-2</v>
      </c>
      <c r="AB4083" s="35">
        <f t="shared" si="317"/>
        <v>5.035242290748899</v>
      </c>
      <c r="AC4083" s="35">
        <f t="shared" si="318"/>
        <v>5.6299559471365646</v>
      </c>
      <c r="AD4083" s="6">
        <f>IFERROR(VLOOKUP(E4083,marginal!$A$2:$E$4826,4,FALSE),0)</f>
        <v>1389.7713942307676</v>
      </c>
    </row>
    <row r="4084" spans="1:30" x14ac:dyDescent="0.2">
      <c r="A4084" s="27" t="s">
        <v>6907</v>
      </c>
      <c r="B4084" s="6" t="s">
        <v>6916</v>
      </c>
      <c r="C4084" s="6" t="s">
        <v>6912</v>
      </c>
      <c r="D4084" s="4">
        <v>178003</v>
      </c>
      <c r="E4084" s="4">
        <v>178704</v>
      </c>
      <c r="F4084" s="5" t="s">
        <v>1620</v>
      </c>
      <c r="G4084" s="4">
        <v>178713</v>
      </c>
      <c r="H4084" s="5" t="s">
        <v>4927</v>
      </c>
      <c r="I4084" s="18">
        <v>45341</v>
      </c>
      <c r="J4084" s="28">
        <v>1342998016</v>
      </c>
      <c r="K4084" s="18">
        <v>45349</v>
      </c>
      <c r="L4084" s="18">
        <v>45351</v>
      </c>
      <c r="M4084" s="30">
        <v>1</v>
      </c>
      <c r="N4084" s="30">
        <v>5</v>
      </c>
      <c r="O4084" s="7">
        <v>10000</v>
      </c>
      <c r="P4084" s="30">
        <v>110</v>
      </c>
      <c r="Q4084" s="22">
        <v>3.3741050530766099E-2</v>
      </c>
      <c r="R4084" s="10">
        <v>7000</v>
      </c>
      <c r="S4084" s="4">
        <v>142</v>
      </c>
      <c r="T4084" s="10">
        <v>1758.65</v>
      </c>
      <c r="U4084" s="17" t="s">
        <v>6287</v>
      </c>
      <c r="V4084" s="21"/>
      <c r="W4084" s="9"/>
      <c r="X4084" s="22"/>
      <c r="Y4084" s="22"/>
      <c r="Z4084" s="34">
        <f t="shared" si="315"/>
        <v>405000</v>
      </c>
      <c r="AA4084" s="34">
        <f t="shared" si="316"/>
        <v>1.7283950617283949E-2</v>
      </c>
      <c r="AB4084" s="35">
        <f t="shared" si="317"/>
        <v>1.9012345679012344</v>
      </c>
      <c r="AC4084" s="35">
        <f t="shared" si="318"/>
        <v>2.4543209876543206</v>
      </c>
      <c r="AD4084" s="6">
        <f>IFERROR(VLOOKUP(E4084,marginal!$A$2:$E$4826,4,FALSE),0)</f>
        <v>-5581.0550000000003</v>
      </c>
    </row>
    <row r="4085" spans="1:30" x14ac:dyDescent="0.2">
      <c r="A4085" s="27" t="s">
        <v>6907</v>
      </c>
      <c r="B4085" s="6" t="s">
        <v>6916</v>
      </c>
      <c r="C4085" s="6" t="s">
        <v>6912</v>
      </c>
      <c r="D4085" s="4">
        <v>178005</v>
      </c>
      <c r="E4085" s="4">
        <v>178704</v>
      </c>
      <c r="F4085" s="5" t="s">
        <v>1620</v>
      </c>
      <c r="G4085" s="4">
        <v>178714</v>
      </c>
      <c r="H4085" s="5" t="s">
        <v>4928</v>
      </c>
      <c r="I4085" s="18">
        <v>45341</v>
      </c>
      <c r="J4085" s="28">
        <v>1343028405</v>
      </c>
      <c r="K4085" s="18">
        <v>45349</v>
      </c>
      <c r="L4085" s="18">
        <v>45351</v>
      </c>
      <c r="M4085" s="30">
        <v>1</v>
      </c>
      <c r="N4085" s="30">
        <v>5</v>
      </c>
      <c r="O4085" s="7">
        <v>10000</v>
      </c>
      <c r="P4085" s="30">
        <v>110</v>
      </c>
      <c r="Q4085" s="22">
        <v>3.3741050530766099E-2</v>
      </c>
      <c r="R4085" s="10">
        <v>10000</v>
      </c>
      <c r="S4085" s="4">
        <v>142</v>
      </c>
      <c r="T4085" s="10">
        <v>2510.34</v>
      </c>
      <c r="U4085" s="17" t="s">
        <v>6287</v>
      </c>
      <c r="V4085" s="21"/>
      <c r="W4085" s="9"/>
      <c r="X4085" s="22"/>
      <c r="Y4085" s="22"/>
      <c r="Z4085" s="34">
        <f t="shared" si="315"/>
        <v>405000</v>
      </c>
      <c r="AA4085" s="34">
        <f t="shared" si="316"/>
        <v>2.4691358024691357E-2</v>
      </c>
      <c r="AB4085" s="35">
        <f t="shared" si="317"/>
        <v>2.716049382716049</v>
      </c>
      <c r="AC4085" s="35">
        <f t="shared" si="318"/>
        <v>3.5061728395061724</v>
      </c>
      <c r="AD4085" s="6">
        <f>IFERROR(VLOOKUP(E4085,marginal!$A$2:$E$4826,4,FALSE),0)</f>
        <v>-5581.0550000000003</v>
      </c>
    </row>
    <row r="4086" spans="1:30" x14ac:dyDescent="0.2">
      <c r="A4086" s="27" t="s">
        <v>6907</v>
      </c>
      <c r="B4086" s="6" t="s">
        <v>6908</v>
      </c>
      <c r="C4086" s="6" t="s">
        <v>6909</v>
      </c>
      <c r="D4086" s="4">
        <v>176720</v>
      </c>
      <c r="E4086" s="4">
        <v>178655</v>
      </c>
      <c r="F4086" s="5" t="s">
        <v>1436</v>
      </c>
      <c r="G4086" s="4">
        <v>178661</v>
      </c>
      <c r="H4086" s="5" t="s">
        <v>4929</v>
      </c>
      <c r="I4086" s="18">
        <v>45323</v>
      </c>
      <c r="J4086" s="28">
        <v>1332535550</v>
      </c>
      <c r="K4086" s="18">
        <v>45348</v>
      </c>
      <c r="L4086" s="18">
        <v>45351</v>
      </c>
      <c r="M4086" s="30">
        <v>1</v>
      </c>
      <c r="N4086" s="30">
        <v>5</v>
      </c>
      <c r="O4086" s="7">
        <v>10000</v>
      </c>
      <c r="P4086" s="30">
        <v>110</v>
      </c>
      <c r="Q4086" s="22">
        <v>3.3741050530766099E-2</v>
      </c>
      <c r="R4086" s="10">
        <v>6000</v>
      </c>
      <c r="S4086" s="4">
        <v>142</v>
      </c>
      <c r="T4086" s="10">
        <v>1503.37</v>
      </c>
      <c r="U4086" s="17" t="s">
        <v>6287</v>
      </c>
      <c r="V4086" s="21"/>
      <c r="W4086" s="9"/>
      <c r="X4086" s="22"/>
      <c r="Y4086" s="22"/>
      <c r="Z4086" s="34">
        <f t="shared" si="315"/>
        <v>405000</v>
      </c>
      <c r="AA4086" s="34">
        <f t="shared" si="316"/>
        <v>1.4814814814814815E-2</v>
      </c>
      <c r="AB4086" s="35">
        <f t="shared" si="317"/>
        <v>1.6296296296296298</v>
      </c>
      <c r="AC4086" s="35">
        <f t="shared" si="318"/>
        <v>2.1037037037037036</v>
      </c>
      <c r="AD4086" s="6">
        <f>IFERROR(VLOOKUP(E4086,marginal!$A$2:$E$4826,4,FALSE),0)</f>
        <v>-960.03173076923099</v>
      </c>
    </row>
    <row r="4087" spans="1:30" x14ac:dyDescent="0.2">
      <c r="A4087" s="27" t="s">
        <v>6907</v>
      </c>
      <c r="B4087" s="6" t="s">
        <v>6918</v>
      </c>
      <c r="C4087" s="6" t="s">
        <v>6912</v>
      </c>
      <c r="D4087" s="4">
        <v>178323</v>
      </c>
      <c r="E4087" s="4">
        <v>178862</v>
      </c>
      <c r="F4087" s="5" t="s">
        <v>4930</v>
      </c>
      <c r="G4087" s="4">
        <v>178870</v>
      </c>
      <c r="H4087" s="5" t="s">
        <v>4931</v>
      </c>
      <c r="I4087" s="18">
        <v>45343</v>
      </c>
      <c r="J4087" s="28">
        <v>1344358391</v>
      </c>
      <c r="K4087" s="18">
        <v>45350</v>
      </c>
      <c r="L4087" s="18">
        <v>45351</v>
      </c>
      <c r="M4087" s="30">
        <v>1</v>
      </c>
      <c r="N4087" s="30">
        <v>9</v>
      </c>
      <c r="O4087" s="7">
        <v>10000</v>
      </c>
      <c r="P4087" s="30">
        <v>147</v>
      </c>
      <c r="Q4087" s="22">
        <v>7.9000519063170294E-2</v>
      </c>
      <c r="R4087" s="10">
        <v>7000</v>
      </c>
      <c r="S4087" s="4">
        <v>142</v>
      </c>
      <c r="T4087" s="10">
        <v>1758.65</v>
      </c>
      <c r="U4087" s="17" t="s">
        <v>6287</v>
      </c>
      <c r="V4087" s="21"/>
      <c r="W4087" s="9"/>
      <c r="X4087" s="22"/>
      <c r="Y4087" s="22"/>
      <c r="Z4087" s="34">
        <f t="shared" si="315"/>
        <v>444000</v>
      </c>
      <c r="AA4087" s="34">
        <f t="shared" si="316"/>
        <v>1.5765765765765764E-2</v>
      </c>
      <c r="AB4087" s="35">
        <f t="shared" si="317"/>
        <v>2.3175675675675675</v>
      </c>
      <c r="AC4087" s="35">
        <f t="shared" si="318"/>
        <v>2.2387387387387387</v>
      </c>
      <c r="AD4087" s="6">
        <f>IFERROR(VLOOKUP(E4087,marginal!$A$2:$E$4826,4,FALSE),0)</f>
        <v>-3978.6358974358668</v>
      </c>
    </row>
    <row r="4088" spans="1:30" x14ac:dyDescent="0.2">
      <c r="A4088" s="27" t="s">
        <v>6907</v>
      </c>
      <c r="B4088" s="6" t="s">
        <v>6917</v>
      </c>
      <c r="C4088" s="6" t="s">
        <v>6909</v>
      </c>
      <c r="D4088" s="4">
        <v>177750</v>
      </c>
      <c r="E4088" s="4">
        <v>178795</v>
      </c>
      <c r="F4088" s="5" t="s">
        <v>4932</v>
      </c>
      <c r="G4088" s="4">
        <v>178796</v>
      </c>
      <c r="H4088" s="5" t="s">
        <v>4933</v>
      </c>
      <c r="I4088" s="18">
        <v>45338</v>
      </c>
      <c r="J4088" s="28">
        <v>1340591815</v>
      </c>
      <c r="K4088" s="18">
        <v>45350</v>
      </c>
      <c r="L4088" s="18">
        <v>45351</v>
      </c>
      <c r="M4088" s="30">
        <v>1</v>
      </c>
      <c r="N4088" s="30">
        <v>9</v>
      </c>
      <c r="O4088" s="7">
        <v>10000</v>
      </c>
      <c r="P4088" s="30">
        <v>147</v>
      </c>
      <c r="Q4088" s="22">
        <v>7.9000519063170294E-2</v>
      </c>
      <c r="R4088" s="10">
        <v>5000</v>
      </c>
      <c r="S4088" s="4">
        <v>142</v>
      </c>
      <c r="T4088" s="10">
        <v>1262.2</v>
      </c>
      <c r="U4088" s="17" t="s">
        <v>6287</v>
      </c>
      <c r="V4088" s="21"/>
      <c r="W4088" s="9"/>
      <c r="X4088" s="22"/>
      <c r="Y4088" s="22"/>
      <c r="Z4088" s="34">
        <f t="shared" si="315"/>
        <v>444000</v>
      </c>
      <c r="AA4088" s="34">
        <f t="shared" si="316"/>
        <v>1.1261261261261261E-2</v>
      </c>
      <c r="AB4088" s="35">
        <f t="shared" si="317"/>
        <v>1.6554054054054053</v>
      </c>
      <c r="AC4088" s="35">
        <f t="shared" si="318"/>
        <v>1.599099099099099</v>
      </c>
      <c r="AD4088" s="6">
        <f>IFERROR(VLOOKUP(E4088,marginal!$A$2:$E$4826,4,FALSE),0)</f>
        <v>-850.19434615384603</v>
      </c>
    </row>
    <row r="4089" spans="1:30" x14ac:dyDescent="0.2">
      <c r="A4089" s="27" t="s">
        <v>6907</v>
      </c>
      <c r="B4089" s="6" t="s">
        <v>6917</v>
      </c>
      <c r="C4089" s="6" t="s">
        <v>6909</v>
      </c>
      <c r="D4089" s="4">
        <v>177762</v>
      </c>
      <c r="E4089" s="4">
        <v>178795</v>
      </c>
      <c r="F4089" s="5" t="s">
        <v>4932</v>
      </c>
      <c r="G4089" s="4">
        <v>178797</v>
      </c>
      <c r="H4089" s="5" t="s">
        <v>4934</v>
      </c>
      <c r="I4089" s="18">
        <v>45338</v>
      </c>
      <c r="J4089" s="28">
        <v>1341101233</v>
      </c>
      <c r="K4089" s="18">
        <v>45350</v>
      </c>
      <c r="L4089" s="18">
        <v>45351</v>
      </c>
      <c r="M4089" s="30">
        <v>1</v>
      </c>
      <c r="N4089" s="30">
        <v>6</v>
      </c>
      <c r="O4089" s="7">
        <v>10000</v>
      </c>
      <c r="P4089" s="30">
        <v>115</v>
      </c>
      <c r="Q4089" s="22">
        <v>3.97705569269148E-2</v>
      </c>
      <c r="R4089" s="10">
        <v>5000</v>
      </c>
      <c r="S4089" s="4">
        <v>142</v>
      </c>
      <c r="T4089" s="10">
        <v>1262.2</v>
      </c>
      <c r="U4089" s="17" t="s">
        <v>6287</v>
      </c>
      <c r="V4089" s="21"/>
      <c r="W4089" s="9"/>
      <c r="X4089" s="22"/>
      <c r="Y4089" s="22"/>
      <c r="Z4089" s="34">
        <f t="shared" si="315"/>
        <v>227000</v>
      </c>
      <c r="AA4089" s="34">
        <f t="shared" si="316"/>
        <v>2.2026431718061675E-2</v>
      </c>
      <c r="AB4089" s="35">
        <f t="shared" si="317"/>
        <v>2.5330396475770924</v>
      </c>
      <c r="AC4089" s="35">
        <f t="shared" si="318"/>
        <v>3.127753303964758</v>
      </c>
      <c r="AD4089" s="6">
        <f>IFERROR(VLOOKUP(E4089,marginal!$A$2:$E$4826,4,FALSE),0)</f>
        <v>-850.19434615384603</v>
      </c>
    </row>
    <row r="4090" spans="1:30" x14ac:dyDescent="0.2">
      <c r="A4090" s="27" t="s">
        <v>6907</v>
      </c>
      <c r="B4090" s="6" t="s">
        <v>6917</v>
      </c>
      <c r="C4090" s="6" t="s">
        <v>6909</v>
      </c>
      <c r="D4090" s="4">
        <v>177850</v>
      </c>
      <c r="E4090" s="4">
        <v>178795</v>
      </c>
      <c r="F4090" s="5" t="s">
        <v>4932</v>
      </c>
      <c r="G4090" s="4">
        <v>178798</v>
      </c>
      <c r="H4090" s="5" t="s">
        <v>4935</v>
      </c>
      <c r="I4090" s="18">
        <v>45338</v>
      </c>
      <c r="J4090" s="28">
        <v>1341149074</v>
      </c>
      <c r="K4090" s="18">
        <v>45350</v>
      </c>
      <c r="L4090" s="18">
        <v>45351</v>
      </c>
      <c r="M4090" s="30">
        <v>1</v>
      </c>
      <c r="N4090" s="30">
        <v>8</v>
      </c>
      <c r="O4090" s="7">
        <v>10000</v>
      </c>
      <c r="P4090" s="30">
        <v>132</v>
      </c>
      <c r="Q4090" s="22">
        <v>5.8283715876113903E-2</v>
      </c>
      <c r="R4090" s="10">
        <v>5000</v>
      </c>
      <c r="S4090" s="4">
        <v>142</v>
      </c>
      <c r="T4090" s="10">
        <v>1262.2</v>
      </c>
      <c r="U4090" s="17" t="s">
        <v>6287</v>
      </c>
      <c r="V4090" s="21"/>
      <c r="W4090" s="9"/>
      <c r="X4090" s="22"/>
      <c r="Y4090" s="22"/>
      <c r="Z4090" s="34">
        <f t="shared" si="315"/>
        <v>272000</v>
      </c>
      <c r="AA4090" s="34">
        <f t="shared" si="316"/>
        <v>1.8382352941176471E-2</v>
      </c>
      <c r="AB4090" s="35">
        <f t="shared" si="317"/>
        <v>2.4264705882352944</v>
      </c>
      <c r="AC4090" s="35">
        <f t="shared" si="318"/>
        <v>2.6102941176470589</v>
      </c>
      <c r="AD4090" s="6">
        <f>IFERROR(VLOOKUP(E4090,marginal!$A$2:$E$4826,4,FALSE),0)</f>
        <v>-850.19434615384603</v>
      </c>
    </row>
    <row r="4091" spans="1:30" x14ac:dyDescent="0.2">
      <c r="A4091" s="27" t="s">
        <v>6907</v>
      </c>
      <c r="B4091" s="6" t="s">
        <v>6917</v>
      </c>
      <c r="C4091" s="6" t="s">
        <v>6909</v>
      </c>
      <c r="D4091" s="4">
        <v>177759</v>
      </c>
      <c r="E4091" s="4">
        <v>178795</v>
      </c>
      <c r="F4091" s="5" t="s">
        <v>4932</v>
      </c>
      <c r="G4091" s="4">
        <v>178799</v>
      </c>
      <c r="H4091" s="5" t="s">
        <v>4936</v>
      </c>
      <c r="I4091" s="18">
        <v>45338</v>
      </c>
      <c r="J4091" s="28">
        <v>1340671874</v>
      </c>
      <c r="K4091" s="18">
        <v>45350</v>
      </c>
      <c r="L4091" s="18">
        <v>45351</v>
      </c>
      <c r="M4091" s="30">
        <v>1</v>
      </c>
      <c r="N4091" s="30">
        <v>8</v>
      </c>
      <c r="O4091" s="7">
        <v>10000</v>
      </c>
      <c r="P4091" s="30">
        <v>132</v>
      </c>
      <c r="Q4091" s="22">
        <v>5.8283715876113903E-2</v>
      </c>
      <c r="R4091" s="10">
        <v>5000</v>
      </c>
      <c r="S4091" s="4">
        <v>142</v>
      </c>
      <c r="T4091" s="10">
        <v>1262.2</v>
      </c>
      <c r="U4091" s="17" t="s">
        <v>6287</v>
      </c>
      <c r="V4091" s="21"/>
      <c r="W4091" s="9"/>
      <c r="X4091" s="22"/>
      <c r="Y4091" s="22"/>
      <c r="Z4091" s="34">
        <f t="shared" si="315"/>
        <v>272000</v>
      </c>
      <c r="AA4091" s="34">
        <f t="shared" si="316"/>
        <v>1.8382352941176471E-2</v>
      </c>
      <c r="AB4091" s="35">
        <f t="shared" si="317"/>
        <v>2.4264705882352944</v>
      </c>
      <c r="AC4091" s="35">
        <f t="shared" si="318"/>
        <v>2.6102941176470589</v>
      </c>
      <c r="AD4091" s="6">
        <f>IFERROR(VLOOKUP(E4091,marginal!$A$2:$E$4826,4,FALSE),0)</f>
        <v>-850.19434615384603</v>
      </c>
    </row>
    <row r="4092" spans="1:30" x14ac:dyDescent="0.2">
      <c r="A4092" s="27" t="s">
        <v>6907</v>
      </c>
      <c r="B4092" s="6" t="s">
        <v>6917</v>
      </c>
      <c r="C4092" s="6" t="s">
        <v>6909</v>
      </c>
      <c r="D4092" s="4">
        <v>177847</v>
      </c>
      <c r="E4092" s="4">
        <v>178795</v>
      </c>
      <c r="F4092" s="5" t="s">
        <v>4932</v>
      </c>
      <c r="G4092" s="4">
        <v>178800</v>
      </c>
      <c r="H4092" s="5" t="s">
        <v>4937</v>
      </c>
      <c r="I4092" s="18">
        <v>45338</v>
      </c>
      <c r="J4092" s="28">
        <v>1341141558</v>
      </c>
      <c r="K4092" s="18">
        <v>45350</v>
      </c>
      <c r="L4092" s="18">
        <v>45351</v>
      </c>
      <c r="M4092" s="30">
        <v>1</v>
      </c>
      <c r="N4092" s="30">
        <v>8</v>
      </c>
      <c r="O4092" s="7">
        <v>10000</v>
      </c>
      <c r="P4092" s="30">
        <v>132</v>
      </c>
      <c r="Q4092" s="22">
        <v>5.8283715876113903E-2</v>
      </c>
      <c r="R4092" s="10">
        <v>5000</v>
      </c>
      <c r="S4092" s="4">
        <v>142</v>
      </c>
      <c r="T4092" s="10">
        <v>1262.2</v>
      </c>
      <c r="U4092" s="17" t="s">
        <v>6287</v>
      </c>
      <c r="V4092" s="21"/>
      <c r="W4092" s="9"/>
      <c r="X4092" s="22"/>
      <c r="Y4092" s="22"/>
      <c r="Z4092" s="34">
        <f t="shared" si="315"/>
        <v>272000</v>
      </c>
      <c r="AA4092" s="34">
        <f t="shared" si="316"/>
        <v>1.8382352941176471E-2</v>
      </c>
      <c r="AB4092" s="35">
        <f t="shared" si="317"/>
        <v>2.4264705882352944</v>
      </c>
      <c r="AC4092" s="35">
        <f t="shared" si="318"/>
        <v>2.6102941176470589</v>
      </c>
      <c r="AD4092" s="6">
        <f>IFERROR(VLOOKUP(E4092,marginal!$A$2:$E$4826,4,FALSE),0)</f>
        <v>-850.19434615384603</v>
      </c>
    </row>
    <row r="4093" spans="1:30" x14ac:dyDescent="0.2">
      <c r="A4093" s="27" t="s">
        <v>6907</v>
      </c>
      <c r="B4093" s="6" t="s">
        <v>6918</v>
      </c>
      <c r="C4093" s="6" t="s">
        <v>6912</v>
      </c>
      <c r="D4093" s="4">
        <v>178219</v>
      </c>
      <c r="E4093" s="4">
        <v>178862</v>
      </c>
      <c r="F4093" s="5" t="s">
        <v>4930</v>
      </c>
      <c r="G4093" s="4">
        <v>178863</v>
      </c>
      <c r="H4093" s="5" t="s">
        <v>4938</v>
      </c>
      <c r="I4093" s="18">
        <v>45343</v>
      </c>
      <c r="J4093" s="28">
        <v>1344039488</v>
      </c>
      <c r="K4093" s="18">
        <v>45350</v>
      </c>
      <c r="L4093" s="18">
        <v>45351</v>
      </c>
      <c r="M4093" s="30">
        <v>1</v>
      </c>
      <c r="N4093" s="30">
        <v>10</v>
      </c>
      <c r="O4093" s="7">
        <v>9000</v>
      </c>
      <c r="P4093" s="30">
        <v>146</v>
      </c>
      <c r="Q4093" s="22">
        <v>0.11226939921536</v>
      </c>
      <c r="R4093" s="10">
        <v>7000</v>
      </c>
      <c r="S4093" s="4">
        <v>142</v>
      </c>
      <c r="T4093" s="10">
        <v>1758.65</v>
      </c>
      <c r="U4093" s="17" t="s">
        <v>6287</v>
      </c>
      <c r="V4093" s="21"/>
      <c r="W4093" s="9"/>
      <c r="X4093" s="22"/>
      <c r="Y4093" s="22"/>
      <c r="Z4093" s="34">
        <f t="shared" si="315"/>
        <v>371000</v>
      </c>
      <c r="AA4093" s="34">
        <f t="shared" si="316"/>
        <v>1.8867924528301886E-2</v>
      </c>
      <c r="AB4093" s="35">
        <f t="shared" si="317"/>
        <v>2.7547169811320753</v>
      </c>
      <c r="AC4093" s="35">
        <f t="shared" si="318"/>
        <v>2.6792452830188678</v>
      </c>
      <c r="AD4093" s="6">
        <f>IFERROR(VLOOKUP(E4093,marginal!$A$2:$E$4826,4,FALSE),0)</f>
        <v>-3978.6358974358668</v>
      </c>
    </row>
    <row r="4094" spans="1:30" x14ac:dyDescent="0.2">
      <c r="A4094" s="27" t="s">
        <v>6907</v>
      </c>
      <c r="B4094" s="6" t="s">
        <v>6918</v>
      </c>
      <c r="C4094" s="6" t="s">
        <v>6912</v>
      </c>
      <c r="D4094" s="4">
        <v>178213</v>
      </c>
      <c r="E4094" s="4">
        <v>178862</v>
      </c>
      <c r="F4094" s="5" t="s">
        <v>4930</v>
      </c>
      <c r="G4094" s="4">
        <v>178864</v>
      </c>
      <c r="H4094" s="5" t="s">
        <v>4939</v>
      </c>
      <c r="I4094" s="18">
        <v>45343</v>
      </c>
      <c r="J4094" s="28">
        <v>1344032099</v>
      </c>
      <c r="K4094" s="18">
        <v>45350</v>
      </c>
      <c r="L4094" s="18">
        <v>45351</v>
      </c>
      <c r="M4094" s="30">
        <v>1</v>
      </c>
      <c r="N4094" s="30">
        <v>9</v>
      </c>
      <c r="O4094" s="7">
        <v>10000</v>
      </c>
      <c r="P4094" s="30">
        <v>147</v>
      </c>
      <c r="Q4094" s="22">
        <v>7.9000519063170294E-2</v>
      </c>
      <c r="R4094" s="10">
        <v>7000</v>
      </c>
      <c r="S4094" s="4">
        <v>142</v>
      </c>
      <c r="T4094" s="10">
        <v>1758.65</v>
      </c>
      <c r="U4094" s="17" t="s">
        <v>6287</v>
      </c>
      <c r="V4094" s="21"/>
      <c r="W4094" s="9"/>
      <c r="X4094" s="22"/>
      <c r="Y4094" s="22"/>
      <c r="Z4094" s="34">
        <f t="shared" si="315"/>
        <v>444000</v>
      </c>
      <c r="AA4094" s="34">
        <f t="shared" si="316"/>
        <v>1.5765765765765764E-2</v>
      </c>
      <c r="AB4094" s="35">
        <f t="shared" si="317"/>
        <v>2.3175675675675675</v>
      </c>
      <c r="AC4094" s="35">
        <f t="shared" si="318"/>
        <v>2.2387387387387387</v>
      </c>
      <c r="AD4094" s="6">
        <f>IFERROR(VLOOKUP(E4094,marginal!$A$2:$E$4826,4,FALSE),0)</f>
        <v>-3978.6358974358668</v>
      </c>
    </row>
    <row r="4095" spans="1:30" x14ac:dyDescent="0.2">
      <c r="A4095" s="27" t="s">
        <v>6907</v>
      </c>
      <c r="B4095" s="6" t="s">
        <v>6918</v>
      </c>
      <c r="C4095" s="6" t="s">
        <v>6912</v>
      </c>
      <c r="D4095" s="4">
        <v>178236</v>
      </c>
      <c r="E4095" s="4">
        <v>178862</v>
      </c>
      <c r="F4095" s="5" t="s">
        <v>4930</v>
      </c>
      <c r="G4095" s="4">
        <v>178868</v>
      </c>
      <c r="H4095" s="5" t="s">
        <v>4940</v>
      </c>
      <c r="I4095" s="18">
        <v>45343</v>
      </c>
      <c r="J4095" s="28">
        <v>1344136632</v>
      </c>
      <c r="K4095" s="18">
        <v>45350</v>
      </c>
      <c r="L4095" s="18">
        <v>45351</v>
      </c>
      <c r="M4095" s="30">
        <v>1</v>
      </c>
      <c r="N4095" s="30">
        <v>8</v>
      </c>
      <c r="O4095" s="7">
        <v>5000</v>
      </c>
      <c r="P4095" s="30">
        <v>147</v>
      </c>
      <c r="Q4095" s="22">
        <v>5.8283715876113994E-2</v>
      </c>
      <c r="R4095" s="10">
        <v>7000</v>
      </c>
      <c r="S4095" s="4">
        <v>142</v>
      </c>
      <c r="T4095" s="10">
        <v>1758.65</v>
      </c>
      <c r="U4095" s="17" t="s">
        <v>6287</v>
      </c>
      <c r="V4095" s="21"/>
      <c r="W4095" s="9"/>
      <c r="X4095" s="22"/>
      <c r="Y4095" s="22"/>
      <c r="Z4095" s="34">
        <f t="shared" si="315"/>
        <v>272000</v>
      </c>
      <c r="AA4095" s="34">
        <f t="shared" si="316"/>
        <v>2.5735294117647058E-2</v>
      </c>
      <c r="AB4095" s="35">
        <f t="shared" si="317"/>
        <v>3.7830882352941173</v>
      </c>
      <c r="AC4095" s="35">
        <f t="shared" si="318"/>
        <v>3.6544117647058822</v>
      </c>
      <c r="AD4095" s="6">
        <f>IFERROR(VLOOKUP(E4095,marginal!$A$2:$E$4826,4,FALSE),0)</f>
        <v>-3978.6358974358668</v>
      </c>
    </row>
    <row r="4096" spans="1:30" x14ac:dyDescent="0.2">
      <c r="A4096" s="27" t="s">
        <v>6907</v>
      </c>
      <c r="B4096" s="6" t="s">
        <v>6918</v>
      </c>
      <c r="C4096" s="6" t="s">
        <v>6912</v>
      </c>
      <c r="D4096" s="4">
        <v>178339</v>
      </c>
      <c r="E4096" s="4">
        <v>178862</v>
      </c>
      <c r="F4096" s="5" t="s">
        <v>4930</v>
      </c>
      <c r="G4096" s="4">
        <v>178873</v>
      </c>
      <c r="H4096" s="5" t="s">
        <v>4941</v>
      </c>
      <c r="I4096" s="18">
        <v>45344</v>
      </c>
      <c r="J4096" s="28">
        <v>1344624098</v>
      </c>
      <c r="K4096" s="18">
        <v>45350</v>
      </c>
      <c r="L4096" s="18">
        <v>45351</v>
      </c>
      <c r="M4096" s="30">
        <v>1</v>
      </c>
      <c r="N4096" s="30">
        <v>6</v>
      </c>
      <c r="O4096" s="7">
        <v>8000</v>
      </c>
      <c r="P4096" s="30">
        <v>138</v>
      </c>
      <c r="Q4096" s="22">
        <v>3.9770556926914676E-2</v>
      </c>
      <c r="R4096" s="10">
        <v>7000</v>
      </c>
      <c r="S4096" s="4">
        <v>142</v>
      </c>
      <c r="T4096" s="10">
        <v>1758.65</v>
      </c>
      <c r="U4096" s="17" t="s">
        <v>6287</v>
      </c>
      <c r="V4096" s="21"/>
      <c r="W4096" s="9"/>
      <c r="X4096" s="22"/>
      <c r="Y4096" s="22"/>
      <c r="Z4096" s="34">
        <f t="shared" si="315"/>
        <v>227000</v>
      </c>
      <c r="AA4096" s="34">
        <f t="shared" si="316"/>
        <v>3.0837004405286344E-2</v>
      </c>
      <c r="AB4096" s="35">
        <f t="shared" si="317"/>
        <v>4.2555066079295152</v>
      </c>
      <c r="AC4096" s="35">
        <f t="shared" si="318"/>
        <v>4.3788546255506606</v>
      </c>
      <c r="AD4096" s="6">
        <f>IFERROR(VLOOKUP(E4096,marginal!$A$2:$E$4826,4,FALSE),0)</f>
        <v>-3978.6358974358668</v>
      </c>
    </row>
    <row r="4097" spans="1:30" x14ac:dyDescent="0.2">
      <c r="A4097" s="27" t="s">
        <v>6907</v>
      </c>
      <c r="B4097" s="6" t="s">
        <v>6913</v>
      </c>
      <c r="C4097" s="6" t="s">
        <v>6912</v>
      </c>
      <c r="D4097" s="4">
        <v>178329</v>
      </c>
      <c r="E4097" s="4">
        <v>178819</v>
      </c>
      <c r="F4097" s="5" t="s">
        <v>4942</v>
      </c>
      <c r="G4097" s="4">
        <v>178820</v>
      </c>
      <c r="H4097" s="5" t="s">
        <v>4943</v>
      </c>
      <c r="I4097" s="18">
        <v>45343</v>
      </c>
      <c r="J4097" s="28">
        <v>1344390048</v>
      </c>
      <c r="K4097" s="18">
        <v>45350</v>
      </c>
      <c r="L4097" s="18">
        <v>45351</v>
      </c>
      <c r="M4097" s="30">
        <v>1</v>
      </c>
      <c r="N4097" s="30">
        <v>10</v>
      </c>
      <c r="O4097" s="7">
        <v>5000</v>
      </c>
      <c r="P4097" s="30">
        <v>147</v>
      </c>
      <c r="Q4097" s="22">
        <v>0.11226939921536</v>
      </c>
      <c r="R4097" s="10">
        <v>8000</v>
      </c>
      <c r="S4097" s="4">
        <v>142</v>
      </c>
      <c r="T4097" s="10">
        <v>2013.74</v>
      </c>
      <c r="U4097" s="17" t="s">
        <v>6287</v>
      </c>
      <c r="V4097" s="21"/>
      <c r="W4097" s="9"/>
      <c r="X4097" s="22"/>
      <c r="Y4097" s="22"/>
      <c r="Z4097" s="34">
        <f t="shared" si="315"/>
        <v>371000</v>
      </c>
      <c r="AA4097" s="34">
        <f t="shared" si="316"/>
        <v>2.15633423180593E-2</v>
      </c>
      <c r="AB4097" s="35">
        <f t="shared" si="317"/>
        <v>3.1698113207547172</v>
      </c>
      <c r="AC4097" s="35">
        <f t="shared" si="318"/>
        <v>3.0619946091644206</v>
      </c>
      <c r="AD4097" s="6">
        <f>IFERROR(VLOOKUP(E4097,marginal!$A$2:$E$4826,4,FALSE),0)</f>
        <v>1818.4292307692299</v>
      </c>
    </row>
    <row r="4098" spans="1:30" x14ac:dyDescent="0.2">
      <c r="A4098" s="27" t="s">
        <v>6907</v>
      </c>
      <c r="B4098" s="6" t="s">
        <v>6913</v>
      </c>
      <c r="C4098" s="6" t="s">
        <v>6912</v>
      </c>
      <c r="D4098" s="4">
        <v>178320</v>
      </c>
      <c r="E4098" s="4">
        <v>178819</v>
      </c>
      <c r="F4098" s="5" t="s">
        <v>4942</v>
      </c>
      <c r="G4098" s="4">
        <v>178821</v>
      </c>
      <c r="H4098" s="5" t="s">
        <v>4944</v>
      </c>
      <c r="I4098" s="18">
        <v>45348</v>
      </c>
      <c r="J4098" s="28">
        <v>1344384949</v>
      </c>
      <c r="K4098" s="18">
        <v>45350</v>
      </c>
      <c r="L4098" s="18">
        <v>45351</v>
      </c>
      <c r="M4098" s="30">
        <v>1</v>
      </c>
      <c r="N4098" s="30">
        <v>10</v>
      </c>
      <c r="O4098" s="7">
        <v>5000</v>
      </c>
      <c r="P4098" s="30">
        <v>147</v>
      </c>
      <c r="Q4098" s="22">
        <v>0.11226939921536</v>
      </c>
      <c r="R4098" s="10">
        <v>7000</v>
      </c>
      <c r="S4098" s="4">
        <v>142</v>
      </c>
      <c r="T4098" s="10">
        <v>1758.65</v>
      </c>
      <c r="U4098" s="17" t="s">
        <v>6287</v>
      </c>
      <c r="V4098" s="21"/>
      <c r="W4098" s="9"/>
      <c r="X4098" s="22"/>
      <c r="Y4098" s="22"/>
      <c r="Z4098" s="34">
        <f t="shared" si="315"/>
        <v>371000</v>
      </c>
      <c r="AA4098" s="34">
        <f t="shared" si="316"/>
        <v>1.8867924528301886E-2</v>
      </c>
      <c r="AB4098" s="35">
        <f t="shared" si="317"/>
        <v>2.7735849056603774</v>
      </c>
      <c r="AC4098" s="35">
        <f t="shared" si="318"/>
        <v>2.6792452830188678</v>
      </c>
      <c r="AD4098" s="6">
        <f>IFERROR(VLOOKUP(E4098,marginal!$A$2:$E$4826,4,FALSE),0)</f>
        <v>1818.4292307692299</v>
      </c>
    </row>
    <row r="4099" spans="1:30" x14ac:dyDescent="0.2">
      <c r="A4099" s="27" t="s">
        <v>6907</v>
      </c>
      <c r="B4099" s="6" t="s">
        <v>6913</v>
      </c>
      <c r="C4099" s="6" t="s">
        <v>6912</v>
      </c>
      <c r="D4099" s="4">
        <v>177307</v>
      </c>
      <c r="E4099" s="4">
        <v>178819</v>
      </c>
      <c r="F4099" s="5" t="s">
        <v>4942</v>
      </c>
      <c r="G4099" s="4">
        <v>178822</v>
      </c>
      <c r="H4099" s="5" t="s">
        <v>4945</v>
      </c>
      <c r="I4099" s="18">
        <v>45348</v>
      </c>
      <c r="J4099" s="28">
        <v>1337483900</v>
      </c>
      <c r="K4099" s="18">
        <v>45350</v>
      </c>
      <c r="L4099" s="18">
        <v>45351</v>
      </c>
      <c r="M4099" s="30">
        <v>1</v>
      </c>
      <c r="N4099" s="30">
        <v>10</v>
      </c>
      <c r="O4099" s="7">
        <v>5000</v>
      </c>
      <c r="P4099" s="30">
        <v>147</v>
      </c>
      <c r="Q4099" s="22">
        <v>0.11226939921536</v>
      </c>
      <c r="R4099" s="10">
        <v>8000</v>
      </c>
      <c r="S4099" s="4">
        <v>142</v>
      </c>
      <c r="T4099" s="10">
        <v>2013.74</v>
      </c>
      <c r="U4099" s="17" t="s">
        <v>6287</v>
      </c>
      <c r="V4099" s="21"/>
      <c r="W4099" s="9"/>
      <c r="X4099" s="22"/>
      <c r="Y4099" s="22"/>
      <c r="Z4099" s="34">
        <f t="shared" ref="Z4099:Z4162" si="319">SUMIFS($R:$R,$L:$L,$L4099,$N:$N,$N4099)</f>
        <v>371000</v>
      </c>
      <c r="AA4099" s="34">
        <f t="shared" ref="AA4099:AA4162" si="320">$R4099/Z4099</f>
        <v>2.15633423180593E-2</v>
      </c>
      <c r="AB4099" s="35">
        <f t="shared" ref="AB4099:AB4162" si="321">AA4099*$P4099</f>
        <v>3.1698113207547172</v>
      </c>
      <c r="AC4099" s="35">
        <f t="shared" si="318"/>
        <v>3.0619946091644206</v>
      </c>
      <c r="AD4099" s="6">
        <f>IFERROR(VLOOKUP(E4099,marginal!$A$2:$E$4826,4,FALSE),0)</f>
        <v>1818.4292307692299</v>
      </c>
    </row>
    <row r="4100" spans="1:30" x14ac:dyDescent="0.2">
      <c r="A4100" s="27" t="s">
        <v>6907</v>
      </c>
      <c r="B4100" s="6" t="s">
        <v>6913</v>
      </c>
      <c r="C4100" s="6" t="s">
        <v>6912</v>
      </c>
      <c r="D4100" s="4">
        <v>178021</v>
      </c>
      <c r="E4100" s="4">
        <v>178819</v>
      </c>
      <c r="F4100" s="5" t="s">
        <v>4942</v>
      </c>
      <c r="G4100" s="4">
        <v>178823</v>
      </c>
      <c r="H4100" s="5" t="s">
        <v>4946</v>
      </c>
      <c r="I4100" s="18">
        <v>45341</v>
      </c>
      <c r="J4100" s="28">
        <v>1343064592</v>
      </c>
      <c r="K4100" s="18">
        <v>45350</v>
      </c>
      <c r="L4100" s="18">
        <v>45351</v>
      </c>
      <c r="M4100" s="30">
        <v>1</v>
      </c>
      <c r="N4100" s="30">
        <v>10</v>
      </c>
      <c r="O4100" s="7">
        <v>9000</v>
      </c>
      <c r="P4100" s="30">
        <v>146</v>
      </c>
      <c r="Q4100" s="22">
        <v>0.11226939921536</v>
      </c>
      <c r="R4100" s="10">
        <v>6000</v>
      </c>
      <c r="S4100" s="4">
        <v>142</v>
      </c>
      <c r="T4100" s="10">
        <v>1503.37</v>
      </c>
      <c r="U4100" s="17" t="s">
        <v>6287</v>
      </c>
      <c r="V4100" s="21"/>
      <c r="W4100" s="9"/>
      <c r="X4100" s="22"/>
      <c r="Y4100" s="22"/>
      <c r="Z4100" s="34">
        <f t="shared" si="319"/>
        <v>371000</v>
      </c>
      <c r="AA4100" s="34">
        <f t="shared" si="320"/>
        <v>1.6172506738544475E-2</v>
      </c>
      <c r="AB4100" s="35">
        <f t="shared" si="321"/>
        <v>2.3611859838274936</v>
      </c>
      <c r="AC4100" s="35">
        <f t="shared" si="318"/>
        <v>2.2964959568733154</v>
      </c>
      <c r="AD4100" s="6">
        <f>IFERROR(VLOOKUP(E4100,marginal!$A$2:$E$4826,4,FALSE),0)</f>
        <v>1818.4292307692299</v>
      </c>
    </row>
    <row r="4101" spans="1:30" x14ac:dyDescent="0.2">
      <c r="A4101" s="27" t="s">
        <v>6907</v>
      </c>
      <c r="B4101" s="6" t="s">
        <v>6913</v>
      </c>
      <c r="C4101" s="6" t="s">
        <v>6912</v>
      </c>
      <c r="D4101" s="4">
        <v>178331</v>
      </c>
      <c r="E4101" s="4">
        <v>178819</v>
      </c>
      <c r="F4101" s="5" t="s">
        <v>4942</v>
      </c>
      <c r="G4101" s="4">
        <v>178824</v>
      </c>
      <c r="H4101" s="5" t="s">
        <v>4947</v>
      </c>
      <c r="I4101" s="18">
        <v>45348</v>
      </c>
      <c r="J4101" s="28">
        <v>1344386200</v>
      </c>
      <c r="K4101" s="18">
        <v>45350</v>
      </c>
      <c r="L4101" s="18">
        <v>45351</v>
      </c>
      <c r="M4101" s="30">
        <v>1</v>
      </c>
      <c r="N4101" s="30">
        <v>10</v>
      </c>
      <c r="O4101" s="7">
        <v>5000</v>
      </c>
      <c r="P4101" s="30">
        <v>147</v>
      </c>
      <c r="Q4101" s="22">
        <v>0.11226939921536</v>
      </c>
      <c r="R4101" s="10">
        <v>7000</v>
      </c>
      <c r="S4101" s="4">
        <v>142</v>
      </c>
      <c r="T4101" s="10">
        <v>1758.65</v>
      </c>
      <c r="U4101" s="17" t="s">
        <v>6287</v>
      </c>
      <c r="V4101" s="21"/>
      <c r="W4101" s="9"/>
      <c r="X4101" s="22"/>
      <c r="Y4101" s="22"/>
      <c r="Z4101" s="34">
        <f t="shared" si="319"/>
        <v>371000</v>
      </c>
      <c r="AA4101" s="34">
        <f t="shared" si="320"/>
        <v>1.8867924528301886E-2</v>
      </c>
      <c r="AB4101" s="35">
        <f t="shared" si="321"/>
        <v>2.7735849056603774</v>
      </c>
      <c r="AC4101" s="35">
        <f t="shared" si="318"/>
        <v>2.6792452830188678</v>
      </c>
      <c r="AD4101" s="6">
        <f>IFERROR(VLOOKUP(E4101,marginal!$A$2:$E$4826,4,FALSE),0)</f>
        <v>1818.4292307692299</v>
      </c>
    </row>
    <row r="4102" spans="1:30" x14ac:dyDescent="0.2">
      <c r="A4102" s="27" t="s">
        <v>6907</v>
      </c>
      <c r="B4102" s="6" t="s">
        <v>6926</v>
      </c>
      <c r="C4102" s="6" t="s">
        <v>6909</v>
      </c>
      <c r="D4102" s="4">
        <v>177693</v>
      </c>
      <c r="E4102" s="4">
        <v>178686</v>
      </c>
      <c r="F4102" s="5" t="s">
        <v>1157</v>
      </c>
      <c r="G4102" s="4">
        <v>178961</v>
      </c>
      <c r="H4102" s="5" t="s">
        <v>4948</v>
      </c>
      <c r="I4102" s="18">
        <v>45348</v>
      </c>
      <c r="J4102" s="28">
        <v>1340358433</v>
      </c>
      <c r="K4102" s="18">
        <v>45350</v>
      </c>
      <c r="L4102" s="18">
        <v>45351</v>
      </c>
      <c r="M4102" s="30">
        <v>1</v>
      </c>
      <c r="N4102" s="30">
        <v>9</v>
      </c>
      <c r="O4102" s="7">
        <v>10000</v>
      </c>
      <c r="P4102" s="30">
        <v>147</v>
      </c>
      <c r="Q4102" s="22">
        <v>7.9000519063170294E-2</v>
      </c>
      <c r="R4102" s="12">
        <v>9000</v>
      </c>
      <c r="S4102" s="4">
        <v>142</v>
      </c>
      <c r="T4102" s="10">
        <v>2255.2800000000002</v>
      </c>
      <c r="U4102" s="17" t="s">
        <v>6287</v>
      </c>
      <c r="V4102" s="21"/>
      <c r="W4102" s="9"/>
      <c r="X4102" s="22"/>
      <c r="Y4102" s="22"/>
      <c r="Z4102" s="34">
        <f t="shared" si="319"/>
        <v>444000</v>
      </c>
      <c r="AA4102" s="34">
        <f t="shared" si="320"/>
        <v>2.0270270270270271E-2</v>
      </c>
      <c r="AB4102" s="35">
        <f t="shared" si="321"/>
        <v>2.9797297297297298</v>
      </c>
      <c r="AC4102" s="35">
        <f t="shared" si="318"/>
        <v>2.8783783783783785</v>
      </c>
      <c r="AD4102" s="6">
        <f>IFERROR(VLOOKUP(E4102,marginal!$A$2:$E$4826,4,FALSE),0)</f>
        <v>-6311.0580769230701</v>
      </c>
    </row>
    <row r="4103" spans="1:30" x14ac:dyDescent="0.2">
      <c r="A4103" s="27" t="s">
        <v>6907</v>
      </c>
      <c r="B4103" s="6" t="s">
        <v>6914</v>
      </c>
      <c r="C4103" s="6" t="s">
        <v>6909</v>
      </c>
      <c r="D4103" s="4">
        <v>178402</v>
      </c>
      <c r="E4103" s="4">
        <v>177525</v>
      </c>
      <c r="F4103" s="5" t="s">
        <v>695</v>
      </c>
      <c r="G4103" s="4">
        <v>178607</v>
      </c>
      <c r="H4103" s="5" t="s">
        <v>4949</v>
      </c>
      <c r="I4103" s="18">
        <v>45344</v>
      </c>
      <c r="J4103" s="28">
        <v>1344748314</v>
      </c>
      <c r="K4103" s="18">
        <v>45346</v>
      </c>
      <c r="L4103" s="18">
        <v>45351</v>
      </c>
      <c r="M4103" s="30">
        <v>1</v>
      </c>
      <c r="N4103" s="30">
        <v>8</v>
      </c>
      <c r="O4103" s="7">
        <v>10000</v>
      </c>
      <c r="P4103" s="30">
        <v>132</v>
      </c>
      <c r="Q4103" s="22">
        <v>5.8283715876113903E-2</v>
      </c>
      <c r="R4103" s="12">
        <v>10000</v>
      </c>
      <c r="S4103" s="4">
        <v>142</v>
      </c>
      <c r="T4103" s="10">
        <v>2510.34</v>
      </c>
      <c r="U4103" s="17" t="s">
        <v>6287</v>
      </c>
      <c r="V4103" s="21"/>
      <c r="W4103" s="9"/>
      <c r="X4103" s="22"/>
      <c r="Y4103" s="22"/>
      <c r="Z4103" s="34">
        <f t="shared" si="319"/>
        <v>272000</v>
      </c>
      <c r="AA4103" s="34">
        <f t="shared" si="320"/>
        <v>3.6764705882352942E-2</v>
      </c>
      <c r="AB4103" s="35">
        <f t="shared" si="321"/>
        <v>4.8529411764705888</v>
      </c>
      <c r="AC4103" s="35">
        <f t="shared" si="318"/>
        <v>5.2205882352941178</v>
      </c>
      <c r="AD4103" s="6">
        <f>IFERROR(VLOOKUP(E4103,marginal!$A$2:$E$4826,4,FALSE),0)</f>
        <v>-818.37884615384905</v>
      </c>
    </row>
    <row r="4104" spans="1:30" x14ac:dyDescent="0.2">
      <c r="A4104" s="27" t="s">
        <v>6907</v>
      </c>
      <c r="B4104" s="6" t="s">
        <v>6918</v>
      </c>
      <c r="C4104" s="6" t="s">
        <v>6912</v>
      </c>
      <c r="D4104" s="4">
        <v>178232</v>
      </c>
      <c r="E4104" s="4">
        <v>178907</v>
      </c>
      <c r="F4104" s="5" t="s">
        <v>4950</v>
      </c>
      <c r="G4104" s="4">
        <v>178908</v>
      </c>
      <c r="H4104" s="5" t="s">
        <v>4951</v>
      </c>
      <c r="I4104" s="18">
        <v>45343</v>
      </c>
      <c r="J4104" s="28">
        <v>1344094177</v>
      </c>
      <c r="K4104" s="18">
        <v>45350</v>
      </c>
      <c r="L4104" s="18">
        <v>45351</v>
      </c>
      <c r="M4104" s="30">
        <v>1</v>
      </c>
      <c r="N4104" s="30">
        <v>9</v>
      </c>
      <c r="O4104" s="7">
        <v>5000</v>
      </c>
      <c r="P4104" s="30">
        <v>147</v>
      </c>
      <c r="Q4104" s="22">
        <v>7.9000519063171556E-2</v>
      </c>
      <c r="R4104" s="12">
        <v>7000</v>
      </c>
      <c r="S4104" s="4">
        <v>142</v>
      </c>
      <c r="T4104" s="10">
        <v>1758.65</v>
      </c>
      <c r="U4104" s="17" t="s">
        <v>6287</v>
      </c>
      <c r="V4104" s="21"/>
      <c r="W4104" s="9"/>
      <c r="X4104" s="22"/>
      <c r="Y4104" s="22"/>
      <c r="Z4104" s="34">
        <f t="shared" si="319"/>
        <v>444000</v>
      </c>
      <c r="AA4104" s="34">
        <f t="shared" si="320"/>
        <v>1.5765765765765764E-2</v>
      </c>
      <c r="AB4104" s="35">
        <f t="shared" si="321"/>
        <v>2.3175675675675675</v>
      </c>
      <c r="AC4104" s="35">
        <f t="shared" si="318"/>
        <v>2.2387387387387387</v>
      </c>
      <c r="AD4104" s="6">
        <f>IFERROR(VLOOKUP(E4104,marginal!$A$2:$E$4826,4,FALSE),0)</f>
        <v>-55.907692307693601</v>
      </c>
    </row>
    <row r="4105" spans="1:30" x14ac:dyDescent="0.2">
      <c r="A4105" s="27" t="s">
        <v>6907</v>
      </c>
      <c r="B4105" s="6" t="s">
        <v>6918</v>
      </c>
      <c r="C4105" s="6" t="s">
        <v>6912</v>
      </c>
      <c r="D4105" s="4">
        <v>178235</v>
      </c>
      <c r="E4105" s="4">
        <v>178907</v>
      </c>
      <c r="F4105" s="5" t="s">
        <v>4950</v>
      </c>
      <c r="G4105" s="4">
        <v>178909</v>
      </c>
      <c r="H4105" s="5" t="s">
        <v>4952</v>
      </c>
      <c r="I4105" s="18">
        <v>45343</v>
      </c>
      <c r="J4105" s="28">
        <v>1344136449</v>
      </c>
      <c r="K4105" s="18">
        <v>45350</v>
      </c>
      <c r="L4105" s="18">
        <v>45351</v>
      </c>
      <c r="M4105" s="30">
        <v>1</v>
      </c>
      <c r="N4105" s="30">
        <v>10</v>
      </c>
      <c r="O4105" s="7">
        <v>5000</v>
      </c>
      <c r="P4105" s="30">
        <v>147</v>
      </c>
      <c r="Q4105" s="22">
        <v>0.11226939921535857</v>
      </c>
      <c r="R4105" s="12">
        <v>7000</v>
      </c>
      <c r="S4105" s="4">
        <v>142</v>
      </c>
      <c r="T4105" s="10">
        <v>1758.65</v>
      </c>
      <c r="U4105" s="17" t="s">
        <v>6287</v>
      </c>
      <c r="V4105" s="21"/>
      <c r="W4105" s="9"/>
      <c r="X4105" s="22"/>
      <c r="Y4105" s="22"/>
      <c r="Z4105" s="34">
        <f t="shared" si="319"/>
        <v>371000</v>
      </c>
      <c r="AA4105" s="34">
        <f t="shared" si="320"/>
        <v>1.8867924528301886E-2</v>
      </c>
      <c r="AB4105" s="35">
        <f t="shared" si="321"/>
        <v>2.7735849056603774</v>
      </c>
      <c r="AC4105" s="35">
        <f t="shared" si="318"/>
        <v>2.6792452830188678</v>
      </c>
      <c r="AD4105" s="6">
        <f>IFERROR(VLOOKUP(E4105,marginal!$A$2:$E$4826,4,FALSE),0)</f>
        <v>-55.907692307693601</v>
      </c>
    </row>
    <row r="4106" spans="1:30" x14ac:dyDescent="0.2">
      <c r="A4106" s="27" t="s">
        <v>6907</v>
      </c>
      <c r="B4106" s="6" t="s">
        <v>6918</v>
      </c>
      <c r="C4106" s="6" t="s">
        <v>6912</v>
      </c>
      <c r="D4106" s="4">
        <v>178540</v>
      </c>
      <c r="E4106" s="4">
        <v>178907</v>
      </c>
      <c r="F4106" s="5" t="s">
        <v>4950</v>
      </c>
      <c r="G4106" s="4">
        <v>178910</v>
      </c>
      <c r="H4106" s="5" t="s">
        <v>4953</v>
      </c>
      <c r="I4106" s="18">
        <v>45345</v>
      </c>
      <c r="J4106" s="28">
        <v>1346714986</v>
      </c>
      <c r="K4106" s="18">
        <v>45350</v>
      </c>
      <c r="L4106" s="18">
        <v>45351</v>
      </c>
      <c r="M4106" s="30">
        <v>1</v>
      </c>
      <c r="N4106" s="30">
        <v>10</v>
      </c>
      <c r="O4106" s="7">
        <v>5000</v>
      </c>
      <c r="P4106" s="30">
        <v>147</v>
      </c>
      <c r="Q4106" s="22">
        <v>0.11226939921536</v>
      </c>
      <c r="R4106" s="12">
        <v>7000</v>
      </c>
      <c r="S4106" s="4">
        <v>142</v>
      </c>
      <c r="T4106" s="10">
        <v>1758.65</v>
      </c>
      <c r="U4106" s="17" t="s">
        <v>6287</v>
      </c>
      <c r="V4106" s="21"/>
      <c r="W4106" s="9"/>
      <c r="X4106" s="22"/>
      <c r="Y4106" s="22"/>
      <c r="Z4106" s="34">
        <f t="shared" si="319"/>
        <v>371000</v>
      </c>
      <c r="AA4106" s="34">
        <f t="shared" si="320"/>
        <v>1.8867924528301886E-2</v>
      </c>
      <c r="AB4106" s="35">
        <f t="shared" si="321"/>
        <v>2.7735849056603774</v>
      </c>
      <c r="AC4106" s="35">
        <f t="shared" si="318"/>
        <v>2.6792452830188678</v>
      </c>
      <c r="AD4106" s="6">
        <f>IFERROR(VLOOKUP(E4106,marginal!$A$2:$E$4826,4,FALSE),0)</f>
        <v>-55.907692307693601</v>
      </c>
    </row>
    <row r="4107" spans="1:30" x14ac:dyDescent="0.2">
      <c r="A4107" s="27" t="s">
        <v>6907</v>
      </c>
      <c r="B4107" s="6" t="s">
        <v>6918</v>
      </c>
      <c r="C4107" s="6" t="s">
        <v>6912</v>
      </c>
      <c r="D4107" s="4">
        <v>178242</v>
      </c>
      <c r="E4107" s="4">
        <v>178907</v>
      </c>
      <c r="F4107" s="5" t="s">
        <v>4950</v>
      </c>
      <c r="G4107" s="4">
        <v>178911</v>
      </c>
      <c r="H4107" s="5" t="s">
        <v>4954</v>
      </c>
      <c r="I4107" s="18">
        <v>45343</v>
      </c>
      <c r="J4107" s="28">
        <v>1344137017</v>
      </c>
      <c r="K4107" s="18">
        <v>45350</v>
      </c>
      <c r="L4107" s="18">
        <v>45351</v>
      </c>
      <c r="M4107" s="30">
        <v>1</v>
      </c>
      <c r="N4107" s="30">
        <v>8</v>
      </c>
      <c r="O4107" s="7">
        <v>5000</v>
      </c>
      <c r="P4107" s="30">
        <v>147</v>
      </c>
      <c r="Q4107" s="22">
        <v>5.8283715876113994E-2</v>
      </c>
      <c r="R4107" s="12">
        <v>7000</v>
      </c>
      <c r="S4107" s="4">
        <v>142</v>
      </c>
      <c r="T4107" s="10">
        <v>1758.65</v>
      </c>
      <c r="U4107" s="17" t="s">
        <v>6287</v>
      </c>
      <c r="V4107" s="21"/>
      <c r="W4107" s="9"/>
      <c r="X4107" s="22"/>
      <c r="Y4107" s="22"/>
      <c r="Z4107" s="34">
        <f t="shared" si="319"/>
        <v>272000</v>
      </c>
      <c r="AA4107" s="34">
        <f t="shared" si="320"/>
        <v>2.5735294117647058E-2</v>
      </c>
      <c r="AB4107" s="35">
        <f t="shared" si="321"/>
        <v>3.7830882352941173</v>
      </c>
      <c r="AC4107" s="35">
        <f t="shared" si="318"/>
        <v>3.6544117647058822</v>
      </c>
      <c r="AD4107" s="6">
        <f>IFERROR(VLOOKUP(E4107,marginal!$A$2:$E$4826,4,FALSE),0)</f>
        <v>-55.907692307693601</v>
      </c>
    </row>
    <row r="4108" spans="1:30" x14ac:dyDescent="0.2">
      <c r="A4108" s="27" t="s">
        <v>6907</v>
      </c>
      <c r="B4108" s="6" t="s">
        <v>6918</v>
      </c>
      <c r="C4108" s="6" t="s">
        <v>6912</v>
      </c>
      <c r="D4108" s="4">
        <v>178588</v>
      </c>
      <c r="E4108" s="4">
        <v>178907</v>
      </c>
      <c r="F4108" s="5" t="s">
        <v>4950</v>
      </c>
      <c r="G4108" s="4">
        <v>178912</v>
      </c>
      <c r="H4108" s="5" t="s">
        <v>4955</v>
      </c>
      <c r="I4108" s="18">
        <v>45345</v>
      </c>
      <c r="J4108" s="28">
        <v>1347279469</v>
      </c>
      <c r="K4108" s="18">
        <v>45350</v>
      </c>
      <c r="L4108" s="18">
        <v>45351</v>
      </c>
      <c r="M4108" s="30">
        <v>1</v>
      </c>
      <c r="N4108" s="30">
        <v>10</v>
      </c>
      <c r="O4108" s="7">
        <v>5000</v>
      </c>
      <c r="P4108" s="30">
        <v>147</v>
      </c>
      <c r="Q4108" s="22">
        <v>0.11226939921535857</v>
      </c>
      <c r="R4108" s="12">
        <v>7000</v>
      </c>
      <c r="S4108" s="4">
        <v>142</v>
      </c>
      <c r="T4108" s="10">
        <v>1758.65</v>
      </c>
      <c r="U4108" s="17" t="s">
        <v>6287</v>
      </c>
      <c r="V4108" s="21"/>
      <c r="W4108" s="9"/>
      <c r="X4108" s="22"/>
      <c r="Y4108" s="22"/>
      <c r="Z4108" s="34">
        <f t="shared" si="319"/>
        <v>371000</v>
      </c>
      <c r="AA4108" s="34">
        <f t="shared" si="320"/>
        <v>1.8867924528301886E-2</v>
      </c>
      <c r="AB4108" s="35">
        <f t="shared" si="321"/>
        <v>2.7735849056603774</v>
      </c>
      <c r="AC4108" s="35">
        <f t="shared" si="318"/>
        <v>2.6792452830188678</v>
      </c>
      <c r="AD4108" s="6">
        <f>IFERROR(VLOOKUP(E4108,marginal!$A$2:$E$4826,4,FALSE),0)</f>
        <v>-55.907692307693601</v>
      </c>
    </row>
    <row r="4109" spans="1:30" x14ac:dyDescent="0.2">
      <c r="A4109" s="27" t="s">
        <v>6907</v>
      </c>
      <c r="B4109" s="6" t="s">
        <v>6916</v>
      </c>
      <c r="C4109" s="6" t="s">
        <v>6912</v>
      </c>
      <c r="D4109" s="4">
        <v>178298</v>
      </c>
      <c r="E4109" s="4">
        <v>178950</v>
      </c>
      <c r="F4109" s="5" t="s">
        <v>4956</v>
      </c>
      <c r="G4109" s="4">
        <v>178951</v>
      </c>
      <c r="H4109" s="5" t="s">
        <v>4957</v>
      </c>
      <c r="I4109" s="18">
        <v>45343</v>
      </c>
      <c r="J4109" s="28">
        <v>1344289560</v>
      </c>
      <c r="K4109" s="18">
        <v>45350</v>
      </c>
      <c r="L4109" s="18">
        <v>45351</v>
      </c>
      <c r="M4109" s="30">
        <v>1</v>
      </c>
      <c r="N4109" s="30">
        <v>7</v>
      </c>
      <c r="O4109" s="7">
        <v>10000</v>
      </c>
      <c r="P4109" s="30">
        <v>127</v>
      </c>
      <c r="Q4109" s="22">
        <v>5.24391097594855E-2</v>
      </c>
      <c r="R4109" s="12">
        <v>10000</v>
      </c>
      <c r="S4109" s="4">
        <v>147</v>
      </c>
      <c r="T4109" s="10">
        <v>2606.85</v>
      </c>
      <c r="U4109" s="17" t="s">
        <v>6287</v>
      </c>
      <c r="V4109" s="21"/>
      <c r="W4109" s="9"/>
      <c r="X4109" s="22"/>
      <c r="Y4109" s="22"/>
      <c r="Z4109" s="34">
        <f t="shared" si="319"/>
        <v>269000</v>
      </c>
      <c r="AA4109" s="34">
        <f t="shared" si="320"/>
        <v>3.717472118959108E-2</v>
      </c>
      <c r="AB4109" s="35">
        <f t="shared" si="321"/>
        <v>4.7211895910780672</v>
      </c>
      <c r="AC4109" s="35">
        <f t="shared" si="318"/>
        <v>5.4646840148698885</v>
      </c>
      <c r="AD4109" s="6">
        <f>IFERROR(VLOOKUP(E4109,marginal!$A$2:$E$4826,4,FALSE),0)</f>
        <v>87.673397435900995</v>
      </c>
    </row>
    <row r="4110" spans="1:30" x14ac:dyDescent="0.2">
      <c r="A4110" s="27" t="s">
        <v>6907</v>
      </c>
      <c r="B4110" s="6" t="s">
        <v>6916</v>
      </c>
      <c r="C4110" s="6" t="s">
        <v>6912</v>
      </c>
      <c r="D4110" s="4">
        <v>178879</v>
      </c>
      <c r="E4110" s="4">
        <v>178950</v>
      </c>
      <c r="F4110" s="5" t="s">
        <v>4956</v>
      </c>
      <c r="G4110" s="4">
        <v>178952</v>
      </c>
      <c r="H4110" s="5" t="s">
        <v>4958</v>
      </c>
      <c r="I4110" s="18">
        <v>45349</v>
      </c>
      <c r="J4110" s="28">
        <v>1349364973</v>
      </c>
      <c r="K4110" s="18">
        <v>45350</v>
      </c>
      <c r="L4110" s="18">
        <v>45351</v>
      </c>
      <c r="M4110" s="30">
        <v>1</v>
      </c>
      <c r="N4110" s="30">
        <v>5</v>
      </c>
      <c r="O4110" s="7">
        <v>7000</v>
      </c>
      <c r="P4110" s="30">
        <v>127</v>
      </c>
      <c r="Q4110" s="22">
        <v>3.3741050530766176E-2</v>
      </c>
      <c r="R4110" s="12">
        <v>10000</v>
      </c>
      <c r="S4110" s="4">
        <v>147</v>
      </c>
      <c r="T4110" s="10">
        <v>2606.85</v>
      </c>
      <c r="U4110" s="17" t="s">
        <v>6287</v>
      </c>
      <c r="V4110" s="21"/>
      <c r="W4110" s="9"/>
      <c r="X4110" s="22"/>
      <c r="Y4110" s="22"/>
      <c r="Z4110" s="34">
        <f t="shared" si="319"/>
        <v>405000</v>
      </c>
      <c r="AA4110" s="34">
        <f t="shared" si="320"/>
        <v>2.4691358024691357E-2</v>
      </c>
      <c r="AB4110" s="35">
        <f t="shared" si="321"/>
        <v>3.1358024691358022</v>
      </c>
      <c r="AC4110" s="35">
        <f t="shared" si="318"/>
        <v>3.6296296296296293</v>
      </c>
      <c r="AD4110" s="6">
        <f>IFERROR(VLOOKUP(E4110,marginal!$A$2:$E$4826,4,FALSE),0)</f>
        <v>87.673397435900995</v>
      </c>
    </row>
    <row r="4111" spans="1:30" x14ac:dyDescent="0.2">
      <c r="A4111" s="27" t="s">
        <v>6907</v>
      </c>
      <c r="B4111" s="6" t="s">
        <v>6916</v>
      </c>
      <c r="C4111" s="6" t="s">
        <v>6912</v>
      </c>
      <c r="D4111" s="4">
        <v>178318</v>
      </c>
      <c r="E4111" s="4">
        <v>178950</v>
      </c>
      <c r="F4111" s="5" t="s">
        <v>4956</v>
      </c>
      <c r="G4111" s="4">
        <v>178954</v>
      </c>
      <c r="H4111" s="5" t="s">
        <v>4959</v>
      </c>
      <c r="I4111" s="18">
        <v>45343</v>
      </c>
      <c r="J4111" s="28">
        <v>1344339601</v>
      </c>
      <c r="K4111" s="18">
        <v>45350</v>
      </c>
      <c r="L4111" s="18">
        <v>45351</v>
      </c>
      <c r="M4111" s="30">
        <v>1</v>
      </c>
      <c r="N4111" s="30">
        <v>1</v>
      </c>
      <c r="O4111" s="7">
        <v>7000</v>
      </c>
      <c r="P4111" s="30">
        <v>111</v>
      </c>
      <c r="Q4111" s="22">
        <v>5.9818464604665163E-3</v>
      </c>
      <c r="R4111" s="12">
        <v>10000</v>
      </c>
      <c r="S4111" s="4">
        <v>147</v>
      </c>
      <c r="T4111" s="10">
        <v>2606.85</v>
      </c>
      <c r="U4111" s="17" t="s">
        <v>6287</v>
      </c>
      <c r="V4111" s="21"/>
      <c r="W4111" s="9"/>
      <c r="X4111" s="22"/>
      <c r="Y4111" s="22"/>
      <c r="Z4111" s="34">
        <f t="shared" si="319"/>
        <v>127000</v>
      </c>
      <c r="AA4111" s="34">
        <f t="shared" si="320"/>
        <v>7.874015748031496E-2</v>
      </c>
      <c r="AB4111" s="35">
        <f t="shared" si="321"/>
        <v>8.7401574803149611</v>
      </c>
      <c r="AC4111" s="35">
        <f t="shared" si="318"/>
        <v>11.574803149606298</v>
      </c>
      <c r="AD4111" s="6">
        <f>IFERROR(VLOOKUP(E4111,marginal!$A$2:$E$4826,4,FALSE),0)</f>
        <v>87.673397435900995</v>
      </c>
    </row>
    <row r="4112" spans="1:30" x14ac:dyDescent="0.2">
      <c r="A4112" s="27" t="s">
        <v>6907</v>
      </c>
      <c r="B4112" s="6" t="s">
        <v>6916</v>
      </c>
      <c r="C4112" s="6" t="s">
        <v>6912</v>
      </c>
      <c r="D4112" s="4">
        <v>178305</v>
      </c>
      <c r="E4112" s="4">
        <v>178950</v>
      </c>
      <c r="F4112" s="5" t="s">
        <v>4956</v>
      </c>
      <c r="G4112" s="4">
        <v>178962</v>
      </c>
      <c r="H4112" s="5" t="s">
        <v>4960</v>
      </c>
      <c r="I4112" s="18">
        <v>45343</v>
      </c>
      <c r="J4112" s="28">
        <v>1344352738</v>
      </c>
      <c r="K4112" s="18">
        <v>45350</v>
      </c>
      <c r="L4112" s="18">
        <v>45351</v>
      </c>
      <c r="M4112" s="30">
        <v>1</v>
      </c>
      <c r="N4112" s="30">
        <v>7</v>
      </c>
      <c r="O4112" s="7">
        <v>10000</v>
      </c>
      <c r="P4112" s="30">
        <v>127</v>
      </c>
      <c r="Q4112" s="22">
        <v>5.24391097594855E-2</v>
      </c>
      <c r="R4112" s="12">
        <v>10000</v>
      </c>
      <c r="S4112" s="4">
        <v>147</v>
      </c>
      <c r="T4112" s="10">
        <v>2606.85</v>
      </c>
      <c r="U4112" s="17" t="s">
        <v>6287</v>
      </c>
      <c r="V4112" s="21"/>
      <c r="W4112" s="9"/>
      <c r="X4112" s="22"/>
      <c r="Y4112" s="22"/>
      <c r="Z4112" s="34">
        <f t="shared" si="319"/>
        <v>269000</v>
      </c>
      <c r="AA4112" s="34">
        <f t="shared" si="320"/>
        <v>3.717472118959108E-2</v>
      </c>
      <c r="AB4112" s="35">
        <f t="shared" si="321"/>
        <v>4.7211895910780672</v>
      </c>
      <c r="AC4112" s="35">
        <f t="shared" si="318"/>
        <v>5.4646840148698885</v>
      </c>
      <c r="AD4112" s="6">
        <f>IFERROR(VLOOKUP(E4112,marginal!$A$2:$E$4826,4,FALSE),0)</f>
        <v>87.673397435900995</v>
      </c>
    </row>
    <row r="4113" spans="1:30" x14ac:dyDescent="0.2">
      <c r="A4113" s="27" t="s">
        <v>6907</v>
      </c>
      <c r="B4113" s="6" t="s">
        <v>6916</v>
      </c>
      <c r="C4113" s="6" t="s">
        <v>6912</v>
      </c>
      <c r="D4113" s="4">
        <v>178319</v>
      </c>
      <c r="E4113" s="4">
        <v>178950</v>
      </c>
      <c r="F4113" s="5" t="s">
        <v>4956</v>
      </c>
      <c r="G4113" s="4">
        <v>178964</v>
      </c>
      <c r="H4113" s="5" t="s">
        <v>4961</v>
      </c>
      <c r="I4113" s="18">
        <v>45343</v>
      </c>
      <c r="J4113" s="28">
        <v>1344342208</v>
      </c>
      <c r="K4113" s="18">
        <v>45350</v>
      </c>
      <c r="L4113" s="18">
        <v>45351</v>
      </c>
      <c r="M4113" s="30">
        <v>1</v>
      </c>
      <c r="N4113" s="30">
        <v>9</v>
      </c>
      <c r="O4113" s="7">
        <v>10000</v>
      </c>
      <c r="P4113" s="30">
        <v>147</v>
      </c>
      <c r="Q4113" s="22">
        <v>7.9000519063170294E-2</v>
      </c>
      <c r="R4113" s="12">
        <v>10000</v>
      </c>
      <c r="S4113" s="4">
        <v>147</v>
      </c>
      <c r="T4113" s="10">
        <v>2606.85</v>
      </c>
      <c r="U4113" s="17" t="s">
        <v>6287</v>
      </c>
      <c r="V4113" s="21"/>
      <c r="W4113" s="9"/>
      <c r="X4113" s="22"/>
      <c r="Y4113" s="22"/>
      <c r="Z4113" s="34">
        <f t="shared" si="319"/>
        <v>444000</v>
      </c>
      <c r="AA4113" s="34">
        <f t="shared" si="320"/>
        <v>2.2522522522522521E-2</v>
      </c>
      <c r="AB4113" s="35">
        <f t="shared" si="321"/>
        <v>3.3108108108108105</v>
      </c>
      <c r="AC4113" s="35">
        <f t="shared" si="318"/>
        <v>3.3108108108108105</v>
      </c>
      <c r="AD4113" s="6">
        <f>IFERROR(VLOOKUP(E4113,marginal!$A$2:$E$4826,4,FALSE),0)</f>
        <v>87.673397435900995</v>
      </c>
    </row>
    <row r="4114" spans="1:30" x14ac:dyDescent="0.2">
      <c r="A4114" s="27" t="s">
        <v>6907</v>
      </c>
      <c r="B4114" s="6" t="s">
        <v>6915</v>
      </c>
      <c r="C4114" s="6" t="s">
        <v>6909</v>
      </c>
      <c r="D4114" s="4">
        <v>178020</v>
      </c>
      <c r="E4114" s="4">
        <v>178445</v>
      </c>
      <c r="F4114" s="5" t="s">
        <v>1682</v>
      </c>
      <c r="G4114" s="4">
        <v>178498</v>
      </c>
      <c r="H4114" s="5" t="s">
        <v>4962</v>
      </c>
      <c r="I4114" s="18">
        <v>45341</v>
      </c>
      <c r="J4114" s="28">
        <v>1343093004</v>
      </c>
      <c r="K4114" s="18">
        <v>45345</v>
      </c>
      <c r="L4114" s="18">
        <v>45351</v>
      </c>
      <c r="M4114" s="30">
        <v>1</v>
      </c>
      <c r="N4114" s="30">
        <v>1</v>
      </c>
      <c r="O4114" s="7">
        <v>10000</v>
      </c>
      <c r="P4114" s="30">
        <v>90</v>
      </c>
      <c r="Q4114" s="22">
        <v>5.9818464604665302E-3</v>
      </c>
      <c r="R4114" s="12">
        <v>10000</v>
      </c>
      <c r="S4114" s="4">
        <v>142</v>
      </c>
      <c r="T4114" s="10">
        <v>2510.34</v>
      </c>
      <c r="U4114" s="17" t="s">
        <v>6287</v>
      </c>
      <c r="V4114" s="21"/>
      <c r="W4114" s="9"/>
      <c r="X4114" s="22"/>
      <c r="Y4114" s="22"/>
      <c r="Z4114" s="34">
        <f t="shared" si="319"/>
        <v>127000</v>
      </c>
      <c r="AA4114" s="34">
        <f t="shared" si="320"/>
        <v>7.874015748031496E-2</v>
      </c>
      <c r="AB4114" s="35">
        <f t="shared" si="321"/>
        <v>7.0866141732283463</v>
      </c>
      <c r="AC4114" s="35">
        <f t="shared" si="318"/>
        <v>11.181102362204724</v>
      </c>
      <c r="AD4114" s="6">
        <f>IFERROR(VLOOKUP(E4114,marginal!$A$2:$E$4826,4,FALSE),0)</f>
        <v>-9847.1932692307691</v>
      </c>
    </row>
    <row r="4115" spans="1:30" x14ac:dyDescent="0.2">
      <c r="A4115" s="27" t="s">
        <v>6907</v>
      </c>
      <c r="B4115" s="6" t="s">
        <v>6914</v>
      </c>
      <c r="C4115" s="6" t="s">
        <v>6909</v>
      </c>
      <c r="D4115" s="4">
        <v>177489</v>
      </c>
      <c r="E4115" s="4">
        <v>177423</v>
      </c>
      <c r="F4115" s="5" t="s">
        <v>4963</v>
      </c>
      <c r="G4115" s="4">
        <v>178586</v>
      </c>
      <c r="H4115" s="5" t="s">
        <v>4964</v>
      </c>
      <c r="I4115" s="18">
        <v>45335</v>
      </c>
      <c r="J4115" s="28">
        <v>1339241018</v>
      </c>
      <c r="K4115" s="18">
        <v>45346</v>
      </c>
      <c r="L4115" s="18">
        <v>45351</v>
      </c>
      <c r="M4115" s="30">
        <v>1</v>
      </c>
      <c r="N4115" s="30">
        <v>7</v>
      </c>
      <c r="O4115" s="7">
        <v>10000</v>
      </c>
      <c r="P4115" s="30">
        <v>127</v>
      </c>
      <c r="Q4115" s="22">
        <v>5.24391097594855E-2</v>
      </c>
      <c r="R4115" s="12">
        <v>6000</v>
      </c>
      <c r="S4115" s="4">
        <v>142</v>
      </c>
      <c r="T4115" s="10">
        <v>1503.37</v>
      </c>
      <c r="U4115" s="17" t="s">
        <v>6287</v>
      </c>
      <c r="V4115" s="21"/>
      <c r="W4115" s="9"/>
      <c r="X4115" s="22"/>
      <c r="Y4115" s="22"/>
      <c r="Z4115" s="34">
        <f t="shared" si="319"/>
        <v>269000</v>
      </c>
      <c r="AA4115" s="34">
        <f t="shared" si="320"/>
        <v>2.2304832713754646E-2</v>
      </c>
      <c r="AB4115" s="35">
        <f t="shared" si="321"/>
        <v>2.8327137546468402</v>
      </c>
      <c r="AC4115" s="35">
        <f t="shared" si="318"/>
        <v>3.1672862453531598</v>
      </c>
      <c r="AD4115" s="6">
        <f>IFERROR(VLOOKUP(E4115,marginal!$A$2:$E$4826,4,FALSE),0)</f>
        <v>-189.34028846153851</v>
      </c>
    </row>
    <row r="4116" spans="1:30" x14ac:dyDescent="0.2">
      <c r="A4116" s="27" t="s">
        <v>6907</v>
      </c>
      <c r="B4116" s="6" t="s">
        <v>6914</v>
      </c>
      <c r="C4116" s="6" t="s">
        <v>6909</v>
      </c>
      <c r="D4116" s="4">
        <v>178130</v>
      </c>
      <c r="E4116" s="4">
        <v>177423</v>
      </c>
      <c r="F4116" s="5" t="s">
        <v>4963</v>
      </c>
      <c r="G4116" s="4">
        <v>178587</v>
      </c>
      <c r="H4116" s="5" t="s">
        <v>4965</v>
      </c>
      <c r="I4116" s="18">
        <v>45343</v>
      </c>
      <c r="J4116" s="28">
        <v>1343690675</v>
      </c>
      <c r="K4116" s="18">
        <v>45346</v>
      </c>
      <c r="L4116" s="18">
        <v>45351</v>
      </c>
      <c r="M4116" s="30">
        <v>1</v>
      </c>
      <c r="N4116" s="30">
        <v>7</v>
      </c>
      <c r="O4116" s="7">
        <v>10000</v>
      </c>
      <c r="P4116" s="30">
        <v>127</v>
      </c>
      <c r="Q4116" s="22">
        <v>5.24391097594855E-2</v>
      </c>
      <c r="R4116" s="12">
        <v>6000</v>
      </c>
      <c r="S4116" s="4">
        <v>142</v>
      </c>
      <c r="T4116" s="10">
        <v>1503.37</v>
      </c>
      <c r="U4116" s="17" t="s">
        <v>6287</v>
      </c>
      <c r="V4116" s="21"/>
      <c r="W4116" s="9"/>
      <c r="X4116" s="22"/>
      <c r="Y4116" s="22"/>
      <c r="Z4116" s="34">
        <f t="shared" si="319"/>
        <v>269000</v>
      </c>
      <c r="AA4116" s="34">
        <f t="shared" si="320"/>
        <v>2.2304832713754646E-2</v>
      </c>
      <c r="AB4116" s="35">
        <f t="shared" si="321"/>
        <v>2.8327137546468402</v>
      </c>
      <c r="AC4116" s="35">
        <f t="shared" si="318"/>
        <v>3.1672862453531598</v>
      </c>
      <c r="AD4116" s="6">
        <f>IFERROR(VLOOKUP(E4116,marginal!$A$2:$E$4826,4,FALSE),0)</f>
        <v>-189.34028846153851</v>
      </c>
    </row>
    <row r="4117" spans="1:30" x14ac:dyDescent="0.2">
      <c r="A4117" s="27" t="s">
        <v>6907</v>
      </c>
      <c r="B4117" s="6" t="s">
        <v>6916</v>
      </c>
      <c r="C4117" s="6" t="s">
        <v>6912</v>
      </c>
      <c r="D4117" s="4">
        <v>178156</v>
      </c>
      <c r="E4117" s="4">
        <v>178982</v>
      </c>
      <c r="F4117" s="5" t="s">
        <v>4966</v>
      </c>
      <c r="G4117" s="4">
        <v>178983</v>
      </c>
      <c r="H4117" s="5" t="s">
        <v>4967</v>
      </c>
      <c r="I4117" s="18">
        <v>45346</v>
      </c>
      <c r="J4117" s="28">
        <v>1343711004</v>
      </c>
      <c r="K4117" s="18">
        <v>45350</v>
      </c>
      <c r="L4117" s="18">
        <v>45351</v>
      </c>
      <c r="M4117" s="30">
        <v>1</v>
      </c>
      <c r="N4117" s="30">
        <v>9</v>
      </c>
      <c r="O4117" s="7">
        <v>10000</v>
      </c>
      <c r="P4117" s="30">
        <v>147</v>
      </c>
      <c r="Q4117" s="22">
        <v>7.9000519063170294E-2</v>
      </c>
      <c r="R4117" s="12">
        <v>5000</v>
      </c>
      <c r="S4117" s="4">
        <v>147</v>
      </c>
      <c r="T4117" s="10">
        <v>1303.3399999999999</v>
      </c>
      <c r="U4117" s="17" t="s">
        <v>6287</v>
      </c>
      <c r="V4117" s="21"/>
      <c r="W4117" s="9"/>
      <c r="X4117" s="22"/>
      <c r="Y4117" s="22"/>
      <c r="Z4117" s="34">
        <f t="shared" si="319"/>
        <v>444000</v>
      </c>
      <c r="AA4117" s="34">
        <f t="shared" si="320"/>
        <v>1.1261261261261261E-2</v>
      </c>
      <c r="AB4117" s="35">
        <f t="shared" si="321"/>
        <v>1.6554054054054053</v>
      </c>
      <c r="AC4117" s="35">
        <f t="shared" si="318"/>
        <v>1.6554054054054053</v>
      </c>
      <c r="AD4117" s="6">
        <f>IFERROR(VLOOKUP(E4117,marginal!$A$2:$E$4826,4,FALSE),0)</f>
        <v>51.968186813187287</v>
      </c>
    </row>
    <row r="4118" spans="1:30" x14ac:dyDescent="0.2">
      <c r="A4118" s="27" t="s">
        <v>6907</v>
      </c>
      <c r="B4118" s="6" t="s">
        <v>6916</v>
      </c>
      <c r="C4118" s="6" t="s">
        <v>6912</v>
      </c>
      <c r="D4118" s="4">
        <v>178423</v>
      </c>
      <c r="E4118" s="4">
        <v>178982</v>
      </c>
      <c r="F4118" s="5" t="s">
        <v>4966</v>
      </c>
      <c r="G4118" s="4">
        <v>178984</v>
      </c>
      <c r="H4118" s="5" t="s">
        <v>4968</v>
      </c>
      <c r="I4118" s="18">
        <v>45346</v>
      </c>
      <c r="J4118" s="28">
        <v>1344787643</v>
      </c>
      <c r="K4118" s="18">
        <v>45350</v>
      </c>
      <c r="L4118" s="18">
        <v>45351</v>
      </c>
      <c r="M4118" s="30">
        <v>1</v>
      </c>
      <c r="N4118" s="30">
        <v>10</v>
      </c>
      <c r="O4118" s="7">
        <v>5000</v>
      </c>
      <c r="P4118" s="30">
        <v>147</v>
      </c>
      <c r="Q4118" s="22">
        <v>0.11226939921536</v>
      </c>
      <c r="R4118" s="12">
        <v>5000</v>
      </c>
      <c r="S4118" s="4">
        <v>147</v>
      </c>
      <c r="T4118" s="10">
        <v>1303.3399999999999</v>
      </c>
      <c r="U4118" s="17" t="s">
        <v>6287</v>
      </c>
      <c r="V4118" s="21"/>
      <c r="W4118" s="9"/>
      <c r="X4118" s="22"/>
      <c r="Y4118" s="22"/>
      <c r="Z4118" s="34">
        <f t="shared" si="319"/>
        <v>371000</v>
      </c>
      <c r="AA4118" s="34">
        <f t="shared" si="320"/>
        <v>1.3477088948787063E-2</v>
      </c>
      <c r="AB4118" s="35">
        <f t="shared" si="321"/>
        <v>1.9811320754716981</v>
      </c>
      <c r="AC4118" s="35">
        <f t="shared" si="318"/>
        <v>1.9811320754716981</v>
      </c>
      <c r="AD4118" s="6">
        <f>IFERROR(VLOOKUP(E4118,marginal!$A$2:$E$4826,4,FALSE),0)</f>
        <v>51.968186813187287</v>
      </c>
    </row>
    <row r="4119" spans="1:30" x14ac:dyDescent="0.2">
      <c r="A4119" s="27" t="s">
        <v>6907</v>
      </c>
      <c r="B4119" s="6" t="s">
        <v>6916</v>
      </c>
      <c r="C4119" s="6" t="s">
        <v>6912</v>
      </c>
      <c r="D4119" s="4">
        <v>178414</v>
      </c>
      <c r="E4119" s="4">
        <v>178982</v>
      </c>
      <c r="F4119" s="5" t="s">
        <v>4966</v>
      </c>
      <c r="G4119" s="4">
        <v>178986</v>
      </c>
      <c r="H4119" s="5" t="s">
        <v>4969</v>
      </c>
      <c r="I4119" s="18">
        <v>45344</v>
      </c>
      <c r="J4119" s="28">
        <v>1344787566</v>
      </c>
      <c r="K4119" s="18">
        <v>45350</v>
      </c>
      <c r="L4119" s="18">
        <v>45351</v>
      </c>
      <c r="M4119" s="30">
        <v>1</v>
      </c>
      <c r="N4119" s="30">
        <v>8</v>
      </c>
      <c r="O4119" s="7">
        <v>10000</v>
      </c>
      <c r="P4119" s="30">
        <v>132</v>
      </c>
      <c r="Q4119" s="22">
        <v>5.8283715876113903E-2</v>
      </c>
      <c r="R4119" s="12">
        <v>7000</v>
      </c>
      <c r="S4119" s="4">
        <v>147</v>
      </c>
      <c r="T4119" s="10">
        <v>1827.61</v>
      </c>
      <c r="U4119" s="17" t="s">
        <v>6287</v>
      </c>
      <c r="V4119" s="21"/>
      <c r="W4119" s="9"/>
      <c r="X4119" s="22"/>
      <c r="Y4119" s="22"/>
      <c r="Z4119" s="34">
        <f t="shared" si="319"/>
        <v>272000</v>
      </c>
      <c r="AA4119" s="34">
        <f t="shared" si="320"/>
        <v>2.5735294117647058E-2</v>
      </c>
      <c r="AB4119" s="35">
        <f t="shared" si="321"/>
        <v>3.3970588235294117</v>
      </c>
      <c r="AC4119" s="35">
        <f t="shared" si="318"/>
        <v>3.7830882352941173</v>
      </c>
      <c r="AD4119" s="6">
        <f>IFERROR(VLOOKUP(E4119,marginal!$A$2:$E$4826,4,FALSE),0)</f>
        <v>51.968186813187287</v>
      </c>
    </row>
    <row r="4120" spans="1:30" x14ac:dyDescent="0.2">
      <c r="A4120" s="27" t="s">
        <v>6907</v>
      </c>
      <c r="B4120" s="6" t="s">
        <v>6916</v>
      </c>
      <c r="C4120" s="6" t="s">
        <v>6912</v>
      </c>
      <c r="D4120" s="4">
        <v>178410</v>
      </c>
      <c r="E4120" s="4">
        <v>178982</v>
      </c>
      <c r="F4120" s="5" t="s">
        <v>4966</v>
      </c>
      <c r="G4120" s="4">
        <v>178987</v>
      </c>
      <c r="H4120" s="5" t="s">
        <v>4970</v>
      </c>
      <c r="I4120" s="18">
        <v>45346</v>
      </c>
      <c r="J4120" s="28">
        <v>1344787329</v>
      </c>
      <c r="K4120" s="18">
        <v>45350</v>
      </c>
      <c r="L4120" s="18">
        <v>45351</v>
      </c>
      <c r="M4120" s="30">
        <v>1</v>
      </c>
      <c r="N4120" s="30">
        <v>8</v>
      </c>
      <c r="O4120" s="7">
        <v>10000</v>
      </c>
      <c r="P4120" s="30">
        <v>132</v>
      </c>
      <c r="Q4120" s="22">
        <v>5.8283715876113903E-2</v>
      </c>
      <c r="R4120" s="12">
        <v>5000</v>
      </c>
      <c r="S4120" s="4">
        <v>147</v>
      </c>
      <c r="T4120" s="10">
        <v>1303.3399999999999</v>
      </c>
      <c r="U4120" s="17" t="s">
        <v>6287</v>
      </c>
      <c r="V4120" s="21"/>
      <c r="W4120" s="9"/>
      <c r="X4120" s="22"/>
      <c r="Y4120" s="22"/>
      <c r="Z4120" s="34">
        <f t="shared" si="319"/>
        <v>272000</v>
      </c>
      <c r="AA4120" s="34">
        <f t="shared" si="320"/>
        <v>1.8382352941176471E-2</v>
      </c>
      <c r="AB4120" s="35">
        <f t="shared" si="321"/>
        <v>2.4264705882352944</v>
      </c>
      <c r="AC4120" s="35">
        <f t="shared" si="318"/>
        <v>2.7022058823529411</v>
      </c>
      <c r="AD4120" s="6">
        <f>IFERROR(VLOOKUP(E4120,marginal!$A$2:$E$4826,4,FALSE),0)</f>
        <v>51.968186813187287</v>
      </c>
    </row>
    <row r="4121" spans="1:30" x14ac:dyDescent="0.2">
      <c r="A4121" s="27" t="s">
        <v>6907</v>
      </c>
      <c r="B4121" s="6" t="s">
        <v>6916</v>
      </c>
      <c r="C4121" s="6" t="s">
        <v>6912</v>
      </c>
      <c r="D4121" s="4">
        <v>178157</v>
      </c>
      <c r="E4121" s="4">
        <v>178982</v>
      </c>
      <c r="F4121" s="5" t="s">
        <v>4966</v>
      </c>
      <c r="G4121" s="4">
        <v>178988</v>
      </c>
      <c r="H4121" s="5" t="s">
        <v>4971</v>
      </c>
      <c r="I4121" s="18">
        <v>45342</v>
      </c>
      <c r="J4121" s="28">
        <v>1343715271</v>
      </c>
      <c r="K4121" s="18">
        <v>45350</v>
      </c>
      <c r="L4121" s="18">
        <v>45351</v>
      </c>
      <c r="M4121" s="30">
        <v>1</v>
      </c>
      <c r="N4121" s="30">
        <v>6</v>
      </c>
      <c r="O4121" s="7">
        <v>10000</v>
      </c>
      <c r="P4121" s="30">
        <v>115</v>
      </c>
      <c r="Q4121" s="22">
        <v>3.97705569269148E-2</v>
      </c>
      <c r="R4121" s="12">
        <v>7000</v>
      </c>
      <c r="S4121" s="4">
        <v>147</v>
      </c>
      <c r="T4121" s="10">
        <v>1827.61</v>
      </c>
      <c r="U4121" s="17" t="s">
        <v>6287</v>
      </c>
      <c r="V4121" s="21"/>
      <c r="W4121" s="9"/>
      <c r="X4121" s="22"/>
      <c r="Y4121" s="22"/>
      <c r="Z4121" s="34">
        <f t="shared" si="319"/>
        <v>227000</v>
      </c>
      <c r="AA4121" s="34">
        <f t="shared" si="320"/>
        <v>3.0837004405286344E-2</v>
      </c>
      <c r="AB4121" s="35">
        <f t="shared" si="321"/>
        <v>3.5462555066079298</v>
      </c>
      <c r="AC4121" s="35">
        <f t="shared" si="318"/>
        <v>4.5330396475770929</v>
      </c>
      <c r="AD4121" s="6">
        <f>IFERROR(VLOOKUP(E4121,marginal!$A$2:$E$4826,4,FALSE),0)</f>
        <v>51.968186813187287</v>
      </c>
    </row>
    <row r="4122" spans="1:30" x14ac:dyDescent="0.2">
      <c r="A4122" s="27" t="s">
        <v>6907</v>
      </c>
      <c r="B4122" s="6" t="s">
        <v>6916</v>
      </c>
      <c r="C4122" s="6" t="s">
        <v>6912</v>
      </c>
      <c r="D4122" s="4">
        <v>178413</v>
      </c>
      <c r="E4122" s="4">
        <v>178982</v>
      </c>
      <c r="F4122" s="5" t="s">
        <v>4966</v>
      </c>
      <c r="G4122" s="4">
        <v>178989</v>
      </c>
      <c r="H4122" s="5" t="s">
        <v>4972</v>
      </c>
      <c r="I4122" s="18">
        <v>45344</v>
      </c>
      <c r="J4122" s="28">
        <v>1344787472</v>
      </c>
      <c r="K4122" s="18">
        <v>45350</v>
      </c>
      <c r="L4122" s="18">
        <v>45351</v>
      </c>
      <c r="M4122" s="30">
        <v>1</v>
      </c>
      <c r="N4122" s="30">
        <v>6</v>
      </c>
      <c r="O4122" s="7">
        <v>10000</v>
      </c>
      <c r="P4122" s="30">
        <v>115</v>
      </c>
      <c r="Q4122" s="22">
        <v>3.97705569269148E-2</v>
      </c>
      <c r="R4122" s="12">
        <v>10000</v>
      </c>
      <c r="S4122" s="4">
        <v>147</v>
      </c>
      <c r="T4122" s="10">
        <v>2606.85</v>
      </c>
      <c r="U4122" s="17" t="s">
        <v>6287</v>
      </c>
      <c r="V4122" s="21"/>
      <c r="W4122" s="9"/>
      <c r="X4122" s="22"/>
      <c r="Y4122" s="22"/>
      <c r="Z4122" s="34">
        <f t="shared" si="319"/>
        <v>227000</v>
      </c>
      <c r="AA4122" s="34">
        <f t="shared" si="320"/>
        <v>4.405286343612335E-2</v>
      </c>
      <c r="AB4122" s="35">
        <f t="shared" si="321"/>
        <v>5.0660792951541849</v>
      </c>
      <c r="AC4122" s="35">
        <f t="shared" si="318"/>
        <v>6.4757709251101323</v>
      </c>
      <c r="AD4122" s="6">
        <f>IFERROR(VLOOKUP(E4122,marginal!$A$2:$E$4826,4,FALSE),0)</f>
        <v>51.968186813187287</v>
      </c>
    </row>
    <row r="4123" spans="1:30" x14ac:dyDescent="0.2">
      <c r="A4123" s="27" t="s">
        <v>6907</v>
      </c>
      <c r="B4123" s="6" t="s">
        <v>6916</v>
      </c>
      <c r="C4123" s="6" t="s">
        <v>6912</v>
      </c>
      <c r="D4123" s="4">
        <v>178154</v>
      </c>
      <c r="E4123" s="4">
        <v>178982</v>
      </c>
      <c r="F4123" s="5" t="s">
        <v>4966</v>
      </c>
      <c r="G4123" s="4">
        <v>178990</v>
      </c>
      <c r="H4123" s="5" t="s">
        <v>4973</v>
      </c>
      <c r="I4123" s="18">
        <v>45346</v>
      </c>
      <c r="J4123" s="28">
        <v>1343710928</v>
      </c>
      <c r="K4123" s="18">
        <v>45350</v>
      </c>
      <c r="L4123" s="18">
        <v>45351</v>
      </c>
      <c r="M4123" s="30">
        <v>1</v>
      </c>
      <c r="N4123" s="30">
        <v>8</v>
      </c>
      <c r="O4123" s="7">
        <v>10000</v>
      </c>
      <c r="P4123" s="30">
        <v>132</v>
      </c>
      <c r="Q4123" s="22">
        <v>5.8283715876113903E-2</v>
      </c>
      <c r="R4123" s="12">
        <v>10000</v>
      </c>
      <c r="S4123" s="4">
        <v>147</v>
      </c>
      <c r="T4123" s="10">
        <v>2606.85</v>
      </c>
      <c r="U4123" s="17" t="s">
        <v>6287</v>
      </c>
      <c r="V4123" s="21"/>
      <c r="W4123" s="9"/>
      <c r="X4123" s="22"/>
      <c r="Y4123" s="22"/>
      <c r="Z4123" s="34">
        <f t="shared" si="319"/>
        <v>272000</v>
      </c>
      <c r="AA4123" s="34">
        <f t="shared" si="320"/>
        <v>3.6764705882352942E-2</v>
      </c>
      <c r="AB4123" s="35">
        <f t="shared" si="321"/>
        <v>4.8529411764705888</v>
      </c>
      <c r="AC4123" s="35">
        <f t="shared" si="318"/>
        <v>5.4044117647058822</v>
      </c>
      <c r="AD4123" s="6">
        <f>IFERROR(VLOOKUP(E4123,marginal!$A$2:$E$4826,4,FALSE),0)</f>
        <v>51.968186813187287</v>
      </c>
    </row>
    <row r="4124" spans="1:30" x14ac:dyDescent="0.2">
      <c r="A4124" s="27" t="s">
        <v>6907</v>
      </c>
      <c r="B4124" s="6" t="s">
        <v>6908</v>
      </c>
      <c r="C4124" s="6" t="s">
        <v>6909</v>
      </c>
      <c r="D4124" s="4">
        <v>178364</v>
      </c>
      <c r="E4124" s="4">
        <v>179062</v>
      </c>
      <c r="F4124" s="5" t="s">
        <v>4974</v>
      </c>
      <c r="G4124" s="4">
        <v>179063</v>
      </c>
      <c r="H4124" s="5" t="s">
        <v>4975</v>
      </c>
      <c r="I4124" s="18">
        <v>45344</v>
      </c>
      <c r="J4124" s="28">
        <v>1344647552</v>
      </c>
      <c r="K4124" s="18">
        <v>45350</v>
      </c>
      <c r="L4124" s="18">
        <v>45351</v>
      </c>
      <c r="M4124" s="30">
        <v>1</v>
      </c>
      <c r="N4124" s="30">
        <v>7</v>
      </c>
      <c r="O4124" s="7">
        <v>10000</v>
      </c>
      <c r="P4124" s="30">
        <v>127</v>
      </c>
      <c r="Q4124" s="22">
        <v>5.24391097594855E-2</v>
      </c>
      <c r="R4124" s="12">
        <v>6000</v>
      </c>
      <c r="S4124" s="4">
        <v>100</v>
      </c>
      <c r="T4124" s="10">
        <v>1048.2</v>
      </c>
      <c r="U4124" s="17" t="s">
        <v>6287</v>
      </c>
      <c r="V4124" s="21"/>
      <c r="W4124" s="9"/>
      <c r="X4124" s="22"/>
      <c r="Y4124" s="22"/>
      <c r="Z4124" s="34">
        <f t="shared" si="319"/>
        <v>269000</v>
      </c>
      <c r="AA4124" s="34">
        <f t="shared" si="320"/>
        <v>2.2304832713754646E-2</v>
      </c>
      <c r="AB4124" s="35">
        <f t="shared" si="321"/>
        <v>2.8327137546468402</v>
      </c>
      <c r="AC4124" s="35">
        <f t="shared" si="318"/>
        <v>2.2304832713754648</v>
      </c>
      <c r="AD4124" s="6">
        <f>IFERROR(VLOOKUP(E4124,marginal!$A$2:$E$4826,4,FALSE),0)</f>
        <v>-27899.4271153845</v>
      </c>
    </row>
    <row r="4125" spans="1:30" x14ac:dyDescent="0.2">
      <c r="A4125" s="27" t="s">
        <v>6907</v>
      </c>
      <c r="B4125" s="6" t="s">
        <v>6908</v>
      </c>
      <c r="C4125" s="6" t="s">
        <v>6909</v>
      </c>
      <c r="D4125" s="4">
        <v>178365</v>
      </c>
      <c r="E4125" s="4">
        <v>179062</v>
      </c>
      <c r="F4125" s="5" t="s">
        <v>4974</v>
      </c>
      <c r="G4125" s="4">
        <v>179064</v>
      </c>
      <c r="H4125" s="5" t="s">
        <v>4976</v>
      </c>
      <c r="I4125" s="18">
        <v>45348</v>
      </c>
      <c r="J4125" s="28">
        <v>1344651450</v>
      </c>
      <c r="K4125" s="18">
        <v>45350</v>
      </c>
      <c r="L4125" s="18">
        <v>45351</v>
      </c>
      <c r="M4125" s="30">
        <v>1</v>
      </c>
      <c r="N4125" s="30">
        <v>7</v>
      </c>
      <c r="O4125" s="7">
        <v>10000</v>
      </c>
      <c r="P4125" s="30">
        <v>127</v>
      </c>
      <c r="Q4125" s="22">
        <v>5.24391097594855E-2</v>
      </c>
      <c r="R4125" s="12">
        <v>34000</v>
      </c>
      <c r="S4125" s="4">
        <v>75</v>
      </c>
      <c r="T4125" s="10">
        <v>4344.8900000000003</v>
      </c>
      <c r="U4125" s="17" t="s">
        <v>6287</v>
      </c>
      <c r="V4125" s="21"/>
      <c r="W4125" s="9"/>
      <c r="X4125" s="22"/>
      <c r="Y4125" s="22"/>
      <c r="Z4125" s="34">
        <f t="shared" si="319"/>
        <v>269000</v>
      </c>
      <c r="AA4125" s="34">
        <f t="shared" si="320"/>
        <v>0.12639405204460966</v>
      </c>
      <c r="AB4125" s="35">
        <f t="shared" si="321"/>
        <v>16.052044609665426</v>
      </c>
      <c r="AC4125" s="35">
        <f t="shared" si="318"/>
        <v>9.4795539033457246</v>
      </c>
      <c r="AD4125" s="6">
        <f>IFERROR(VLOOKUP(E4125,marginal!$A$2:$E$4826,4,FALSE),0)</f>
        <v>-27899.4271153845</v>
      </c>
    </row>
    <row r="4126" spans="1:30" x14ac:dyDescent="0.2">
      <c r="A4126" s="27" t="s">
        <v>6907</v>
      </c>
      <c r="B4126" s="6" t="s">
        <v>6908</v>
      </c>
      <c r="C4126" s="6" t="s">
        <v>6909</v>
      </c>
      <c r="D4126" s="4">
        <v>178367</v>
      </c>
      <c r="E4126" s="4">
        <v>179062</v>
      </c>
      <c r="F4126" s="5" t="s">
        <v>4974</v>
      </c>
      <c r="G4126" s="4">
        <v>179065</v>
      </c>
      <c r="H4126" s="5" t="s">
        <v>4977</v>
      </c>
      <c r="I4126" s="18">
        <v>45344</v>
      </c>
      <c r="J4126" s="28">
        <v>1344656701</v>
      </c>
      <c r="K4126" s="18">
        <v>45350</v>
      </c>
      <c r="L4126" s="18">
        <v>45351</v>
      </c>
      <c r="M4126" s="30">
        <v>1</v>
      </c>
      <c r="N4126" s="30">
        <v>5</v>
      </c>
      <c r="O4126" s="7">
        <v>54000</v>
      </c>
      <c r="P4126" s="30">
        <v>110</v>
      </c>
      <c r="Q4126" s="22">
        <v>3.3741050530766099E-2</v>
      </c>
      <c r="R4126" s="12">
        <v>54000</v>
      </c>
      <c r="S4126" s="4">
        <v>75</v>
      </c>
      <c r="T4126" s="10">
        <v>6896.47</v>
      </c>
      <c r="U4126" s="17" t="s">
        <v>6287</v>
      </c>
      <c r="V4126" s="21"/>
      <c r="W4126" s="9"/>
      <c r="X4126" s="22"/>
      <c r="Y4126" s="22"/>
      <c r="Z4126" s="34">
        <f t="shared" si="319"/>
        <v>405000</v>
      </c>
      <c r="AA4126" s="34">
        <f t="shared" si="320"/>
        <v>0.13333333333333333</v>
      </c>
      <c r="AB4126" s="35">
        <f t="shared" si="321"/>
        <v>14.666666666666666</v>
      </c>
      <c r="AC4126" s="35">
        <f t="shared" si="318"/>
        <v>10</v>
      </c>
      <c r="AD4126" s="6">
        <f>IFERROR(VLOOKUP(E4126,marginal!$A$2:$E$4826,4,FALSE),0)</f>
        <v>-27899.4271153845</v>
      </c>
    </row>
    <row r="4127" spans="1:30" x14ac:dyDescent="0.2">
      <c r="A4127" s="27" t="s">
        <v>6907</v>
      </c>
      <c r="B4127" s="6" t="s">
        <v>6908</v>
      </c>
      <c r="C4127" s="6" t="s">
        <v>6909</v>
      </c>
      <c r="D4127" s="4">
        <v>178719</v>
      </c>
      <c r="E4127" s="4">
        <v>179062</v>
      </c>
      <c r="F4127" s="5" t="s">
        <v>4974</v>
      </c>
      <c r="G4127" s="4">
        <v>179066</v>
      </c>
      <c r="H4127" s="5" t="s">
        <v>4978</v>
      </c>
      <c r="I4127" s="18">
        <v>45348</v>
      </c>
      <c r="J4127" s="28">
        <v>1348665950</v>
      </c>
      <c r="K4127" s="18">
        <v>45350</v>
      </c>
      <c r="L4127" s="18">
        <v>45351</v>
      </c>
      <c r="M4127" s="30">
        <v>1</v>
      </c>
      <c r="N4127" s="30">
        <v>6</v>
      </c>
      <c r="O4127" s="7">
        <v>32000</v>
      </c>
      <c r="P4127" s="30">
        <v>115</v>
      </c>
      <c r="Q4127" s="22">
        <v>3.97705569269148E-2</v>
      </c>
      <c r="R4127" s="12">
        <v>32000</v>
      </c>
      <c r="S4127" s="4">
        <v>75</v>
      </c>
      <c r="T4127" s="10">
        <v>4096.5600000000004</v>
      </c>
      <c r="U4127" s="17" t="s">
        <v>6287</v>
      </c>
      <c r="V4127" s="21"/>
      <c r="W4127" s="9"/>
      <c r="X4127" s="22"/>
      <c r="Y4127" s="22"/>
      <c r="Z4127" s="34">
        <f t="shared" si="319"/>
        <v>227000</v>
      </c>
      <c r="AA4127" s="34">
        <f t="shared" si="320"/>
        <v>0.14096916299559473</v>
      </c>
      <c r="AB4127" s="35">
        <f t="shared" si="321"/>
        <v>16.211453744493394</v>
      </c>
      <c r="AC4127" s="35">
        <f t="shared" si="318"/>
        <v>10.572687224669604</v>
      </c>
      <c r="AD4127" s="6">
        <f>IFERROR(VLOOKUP(E4127,marginal!$A$2:$E$4826,4,FALSE),0)</f>
        <v>-27899.4271153845</v>
      </c>
    </row>
    <row r="4128" spans="1:30" x14ac:dyDescent="0.2">
      <c r="A4128" s="27" t="s">
        <v>6907</v>
      </c>
      <c r="B4128" s="6" t="s">
        <v>6908</v>
      </c>
      <c r="C4128" s="6" t="s">
        <v>6909</v>
      </c>
      <c r="D4128" s="4">
        <v>174328</v>
      </c>
      <c r="E4128" s="4">
        <v>179062</v>
      </c>
      <c r="F4128" s="5" t="s">
        <v>4974</v>
      </c>
      <c r="G4128" s="4">
        <v>179068</v>
      </c>
      <c r="H4128" s="5" t="s">
        <v>4979</v>
      </c>
      <c r="I4128" s="18">
        <v>45308</v>
      </c>
      <c r="J4128" s="28">
        <v>1313519872</v>
      </c>
      <c r="K4128" s="18">
        <v>45350</v>
      </c>
      <c r="L4128" s="18">
        <v>45351</v>
      </c>
      <c r="M4128" s="30">
        <v>1</v>
      </c>
      <c r="N4128" s="30">
        <v>9</v>
      </c>
      <c r="O4128" s="7">
        <v>5000</v>
      </c>
      <c r="P4128" s="30">
        <v>147</v>
      </c>
      <c r="Q4128" s="22">
        <v>7.9000519063171556E-2</v>
      </c>
      <c r="R4128" s="12">
        <v>45000</v>
      </c>
      <c r="S4128" s="4">
        <v>75</v>
      </c>
      <c r="T4128" s="10">
        <v>5758.62</v>
      </c>
      <c r="U4128" s="17" t="s">
        <v>6287</v>
      </c>
      <c r="V4128" s="21"/>
      <c r="W4128" s="9"/>
      <c r="X4128" s="22"/>
      <c r="Y4128" s="22"/>
      <c r="Z4128" s="34">
        <f t="shared" si="319"/>
        <v>444000</v>
      </c>
      <c r="AA4128" s="34">
        <f t="shared" si="320"/>
        <v>0.10135135135135136</v>
      </c>
      <c r="AB4128" s="35">
        <f t="shared" si="321"/>
        <v>14.898648648648649</v>
      </c>
      <c r="AC4128" s="35">
        <f t="shared" si="318"/>
        <v>7.6013513513513518</v>
      </c>
      <c r="AD4128" s="6">
        <f>IFERROR(VLOOKUP(E4128,marginal!$A$2:$E$4826,4,FALSE),0)</f>
        <v>-27899.4271153845</v>
      </c>
    </row>
    <row r="4129" spans="1:30" x14ac:dyDescent="0.2">
      <c r="A4129" s="27" t="s">
        <v>6907</v>
      </c>
      <c r="B4129" s="6" t="s">
        <v>6908</v>
      </c>
      <c r="C4129" s="6" t="s">
        <v>6909</v>
      </c>
      <c r="D4129" s="4">
        <v>174336</v>
      </c>
      <c r="E4129" s="4">
        <v>179062</v>
      </c>
      <c r="F4129" s="5" t="s">
        <v>4974</v>
      </c>
      <c r="G4129" s="4">
        <v>179071</v>
      </c>
      <c r="H4129" s="5" t="s">
        <v>4980</v>
      </c>
      <c r="I4129" s="18">
        <v>45308</v>
      </c>
      <c r="J4129" s="28">
        <v>1313503393</v>
      </c>
      <c r="K4129" s="18">
        <v>45350</v>
      </c>
      <c r="L4129" s="18">
        <v>45351</v>
      </c>
      <c r="M4129" s="30">
        <v>1</v>
      </c>
      <c r="N4129" s="30">
        <v>10</v>
      </c>
      <c r="O4129" s="7">
        <v>5000</v>
      </c>
      <c r="P4129" s="30">
        <v>147</v>
      </c>
      <c r="Q4129" s="22">
        <v>0.11226939921535857</v>
      </c>
      <c r="R4129" s="12">
        <v>59000</v>
      </c>
      <c r="S4129" s="4">
        <v>75</v>
      </c>
      <c r="T4129" s="10">
        <v>7537.94</v>
      </c>
      <c r="U4129" s="17" t="s">
        <v>6287</v>
      </c>
      <c r="V4129" s="21"/>
      <c r="W4129" s="9"/>
      <c r="X4129" s="22"/>
      <c r="Y4129" s="22"/>
      <c r="Z4129" s="34">
        <f t="shared" si="319"/>
        <v>371000</v>
      </c>
      <c r="AA4129" s="34">
        <f t="shared" si="320"/>
        <v>0.15902964959568733</v>
      </c>
      <c r="AB4129" s="35">
        <f t="shared" si="321"/>
        <v>23.377358490566039</v>
      </c>
      <c r="AC4129" s="35">
        <f t="shared" si="318"/>
        <v>11.927223719676549</v>
      </c>
      <c r="AD4129" s="6">
        <f>IFERROR(VLOOKUP(E4129,marginal!$A$2:$E$4826,4,FALSE),0)</f>
        <v>-27899.4271153845</v>
      </c>
    </row>
    <row r="4130" spans="1:30" x14ac:dyDescent="0.2">
      <c r="A4130" s="27" t="s">
        <v>6907</v>
      </c>
      <c r="B4130" s="6" t="s">
        <v>6923</v>
      </c>
      <c r="C4130" s="6" t="s">
        <v>6909</v>
      </c>
      <c r="D4130" s="4">
        <v>176794</v>
      </c>
      <c r="E4130" s="4">
        <v>178754</v>
      </c>
      <c r="F4130" s="5" t="s">
        <v>1845</v>
      </c>
      <c r="G4130" s="4">
        <v>178760</v>
      </c>
      <c r="H4130" s="5" t="s">
        <v>4981</v>
      </c>
      <c r="I4130" s="18">
        <v>45324</v>
      </c>
      <c r="J4130" s="28">
        <v>1333193131</v>
      </c>
      <c r="K4130" s="18">
        <v>45349</v>
      </c>
      <c r="L4130" s="18">
        <v>45351</v>
      </c>
      <c r="M4130" s="30">
        <v>1</v>
      </c>
      <c r="N4130" s="30">
        <v>3</v>
      </c>
      <c r="O4130" s="7">
        <v>10000</v>
      </c>
      <c r="P4130" s="30">
        <v>110</v>
      </c>
      <c r="Q4130" s="22">
        <v>3.3220596517330399E-2</v>
      </c>
      <c r="R4130" s="10">
        <v>10000</v>
      </c>
      <c r="S4130" s="4">
        <v>147</v>
      </c>
      <c r="T4130" s="10">
        <v>2606.85</v>
      </c>
      <c r="U4130" s="17" t="s">
        <v>6287</v>
      </c>
      <c r="V4130" s="21"/>
      <c r="W4130" s="9"/>
      <c r="X4130" s="22"/>
      <c r="Y4130" s="22"/>
      <c r="Z4130" s="34">
        <f t="shared" si="319"/>
        <v>190000</v>
      </c>
      <c r="AA4130" s="34">
        <f t="shared" si="320"/>
        <v>5.2631578947368418E-2</v>
      </c>
      <c r="AB4130" s="35">
        <f t="shared" si="321"/>
        <v>5.7894736842105257</v>
      </c>
      <c r="AC4130" s="35">
        <f t="shared" si="318"/>
        <v>7.7368421052631575</v>
      </c>
      <c r="AD4130" s="6">
        <f>IFERROR(VLOOKUP(E4130,marginal!$A$2:$E$4826,4,FALSE),0)</f>
        <v>130.76875000000251</v>
      </c>
    </row>
    <row r="4131" spans="1:30" x14ac:dyDescent="0.2">
      <c r="A4131" s="27" t="s">
        <v>6907</v>
      </c>
      <c r="B4131" s="6" t="s">
        <v>6923</v>
      </c>
      <c r="C4131" s="6" t="s">
        <v>6909</v>
      </c>
      <c r="D4131" s="4">
        <v>178717</v>
      </c>
      <c r="E4131" s="4">
        <v>178754</v>
      </c>
      <c r="F4131" s="5" t="s">
        <v>1845</v>
      </c>
      <c r="G4131" s="4">
        <v>178761</v>
      </c>
      <c r="H4131" s="5" t="s">
        <v>4982</v>
      </c>
      <c r="I4131" s="18">
        <v>45348</v>
      </c>
      <c r="J4131" s="28">
        <v>1348663779</v>
      </c>
      <c r="K4131" s="18">
        <v>45349</v>
      </c>
      <c r="L4131" s="18">
        <v>45351</v>
      </c>
      <c r="M4131" s="30">
        <v>1</v>
      </c>
      <c r="N4131" s="30">
        <v>7</v>
      </c>
      <c r="O4131" s="7">
        <v>10000</v>
      </c>
      <c r="P4131" s="30">
        <v>127</v>
      </c>
      <c r="Q4131" s="22">
        <v>5.24391097594855E-2</v>
      </c>
      <c r="R4131" s="10">
        <v>10000</v>
      </c>
      <c r="S4131" s="4">
        <v>147</v>
      </c>
      <c r="T4131" s="10">
        <v>2606.85</v>
      </c>
      <c r="U4131" s="17" t="s">
        <v>6287</v>
      </c>
      <c r="V4131" s="21"/>
      <c r="W4131" s="9"/>
      <c r="X4131" s="22"/>
      <c r="Y4131" s="22"/>
      <c r="Z4131" s="34">
        <f t="shared" si="319"/>
        <v>269000</v>
      </c>
      <c r="AA4131" s="34">
        <f t="shared" si="320"/>
        <v>3.717472118959108E-2</v>
      </c>
      <c r="AB4131" s="35">
        <f t="shared" si="321"/>
        <v>4.7211895910780672</v>
      </c>
      <c r="AC4131" s="35">
        <f t="shared" si="318"/>
        <v>5.4646840148698885</v>
      </c>
      <c r="AD4131" s="6">
        <f>IFERROR(VLOOKUP(E4131,marginal!$A$2:$E$4826,4,FALSE),0)</f>
        <v>130.76875000000251</v>
      </c>
    </row>
    <row r="4132" spans="1:30" x14ac:dyDescent="0.2">
      <c r="A4132" s="27" t="s">
        <v>6907</v>
      </c>
      <c r="B4132" s="6" t="s">
        <v>6920</v>
      </c>
      <c r="C4132" s="6" t="s">
        <v>6912</v>
      </c>
      <c r="D4132" s="4">
        <v>178817</v>
      </c>
      <c r="E4132" s="4">
        <v>179023</v>
      </c>
      <c r="F4132" s="5" t="s">
        <v>4983</v>
      </c>
      <c r="G4132" s="4">
        <v>179024</v>
      </c>
      <c r="H4132" s="5" t="s">
        <v>4984</v>
      </c>
      <c r="I4132" s="18">
        <v>45349</v>
      </c>
      <c r="J4132" s="28">
        <v>1348994336</v>
      </c>
      <c r="K4132" s="18">
        <v>45350</v>
      </c>
      <c r="L4132" s="18">
        <v>45351</v>
      </c>
      <c r="M4132" s="30">
        <v>1</v>
      </c>
      <c r="N4132" s="30">
        <v>4</v>
      </c>
      <c r="O4132" s="7">
        <v>10000</v>
      </c>
      <c r="P4132" s="30">
        <v>110</v>
      </c>
      <c r="Q4132" s="22">
        <v>3.11605023919212E-2</v>
      </c>
      <c r="R4132" s="10">
        <v>5000</v>
      </c>
      <c r="S4132" s="4">
        <v>147</v>
      </c>
      <c r="T4132" s="10">
        <v>1303.3399999999999</v>
      </c>
      <c r="U4132" s="17" t="s">
        <v>6287</v>
      </c>
      <c r="V4132" s="21"/>
      <c r="W4132" s="9"/>
      <c r="X4132" s="22"/>
      <c r="Y4132" s="22"/>
      <c r="Z4132" s="34">
        <f t="shared" si="319"/>
        <v>64000</v>
      </c>
      <c r="AA4132" s="34">
        <f t="shared" si="320"/>
        <v>7.8125E-2</v>
      </c>
      <c r="AB4132" s="35">
        <f t="shared" si="321"/>
        <v>8.59375</v>
      </c>
      <c r="AC4132" s="35">
        <f t="shared" si="318"/>
        <v>11.484375</v>
      </c>
      <c r="AD4132" s="6">
        <f>IFERROR(VLOOKUP(E4132,marginal!$A$2:$E$4826,4,FALSE),0)</f>
        <v>-2468.6691987179497</v>
      </c>
    </row>
    <row r="4133" spans="1:30" x14ac:dyDescent="0.2">
      <c r="A4133" s="27" t="s">
        <v>6907</v>
      </c>
      <c r="B4133" s="6" t="s">
        <v>6920</v>
      </c>
      <c r="C4133" s="6" t="s">
        <v>6912</v>
      </c>
      <c r="D4133" s="4">
        <v>178786</v>
      </c>
      <c r="E4133" s="4">
        <v>179023</v>
      </c>
      <c r="F4133" s="5" t="s">
        <v>4983</v>
      </c>
      <c r="G4133" s="4">
        <v>179037</v>
      </c>
      <c r="H4133" s="5" t="s">
        <v>4985</v>
      </c>
      <c r="I4133" s="18">
        <v>45349</v>
      </c>
      <c r="J4133" s="28">
        <v>1348949574</v>
      </c>
      <c r="K4133" s="18">
        <v>45350</v>
      </c>
      <c r="L4133" s="18">
        <v>45351</v>
      </c>
      <c r="M4133" s="30">
        <v>1</v>
      </c>
      <c r="N4133" s="30">
        <v>3</v>
      </c>
      <c r="O4133" s="7">
        <v>10000</v>
      </c>
      <c r="P4133" s="30">
        <v>110</v>
      </c>
      <c r="Q4133" s="22">
        <v>3.3220596517330399E-2</v>
      </c>
      <c r="R4133" s="10">
        <v>10000</v>
      </c>
      <c r="S4133" s="4">
        <v>147</v>
      </c>
      <c r="T4133" s="10">
        <v>2606.85</v>
      </c>
      <c r="U4133" s="17" t="s">
        <v>6287</v>
      </c>
      <c r="V4133" s="21"/>
      <c r="W4133" s="9"/>
      <c r="X4133" s="22"/>
      <c r="Y4133" s="22"/>
      <c r="Z4133" s="34">
        <f t="shared" si="319"/>
        <v>190000</v>
      </c>
      <c r="AA4133" s="34">
        <f t="shared" si="320"/>
        <v>5.2631578947368418E-2</v>
      </c>
      <c r="AB4133" s="35">
        <f t="shared" si="321"/>
        <v>5.7894736842105257</v>
      </c>
      <c r="AC4133" s="35">
        <f t="shared" si="318"/>
        <v>7.7368421052631575</v>
      </c>
      <c r="AD4133" s="6">
        <f>IFERROR(VLOOKUP(E4133,marginal!$A$2:$E$4826,4,FALSE),0)</f>
        <v>-2468.6691987179497</v>
      </c>
    </row>
    <row r="4134" spans="1:30" x14ac:dyDescent="0.2">
      <c r="A4134" s="27" t="s">
        <v>6907</v>
      </c>
      <c r="B4134" s="6" t="s">
        <v>6920</v>
      </c>
      <c r="C4134" s="6" t="s">
        <v>6912</v>
      </c>
      <c r="D4134" s="4">
        <v>178793</v>
      </c>
      <c r="E4134" s="4">
        <v>179023</v>
      </c>
      <c r="F4134" s="5" t="s">
        <v>4983</v>
      </c>
      <c r="G4134" s="4">
        <v>179042</v>
      </c>
      <c r="H4134" s="5" t="s">
        <v>4986</v>
      </c>
      <c r="I4134" s="18">
        <v>45349</v>
      </c>
      <c r="J4134" s="28">
        <v>1348953462</v>
      </c>
      <c r="K4134" s="18">
        <v>45350</v>
      </c>
      <c r="L4134" s="18">
        <v>45351</v>
      </c>
      <c r="M4134" s="30">
        <v>1</v>
      </c>
      <c r="N4134" s="30">
        <v>3</v>
      </c>
      <c r="O4134" s="7">
        <v>10000</v>
      </c>
      <c r="P4134" s="30">
        <v>110</v>
      </c>
      <c r="Q4134" s="22">
        <v>3.3220596517330399E-2</v>
      </c>
      <c r="R4134" s="10">
        <v>5000</v>
      </c>
      <c r="S4134" s="4">
        <v>147</v>
      </c>
      <c r="T4134" s="10">
        <v>1303.3399999999999</v>
      </c>
      <c r="U4134" s="17" t="s">
        <v>6287</v>
      </c>
      <c r="V4134" s="21"/>
      <c r="W4134" s="9"/>
      <c r="X4134" s="22"/>
      <c r="Y4134" s="22"/>
      <c r="Z4134" s="34">
        <f t="shared" si="319"/>
        <v>190000</v>
      </c>
      <c r="AA4134" s="34">
        <f t="shared" si="320"/>
        <v>2.6315789473684209E-2</v>
      </c>
      <c r="AB4134" s="35">
        <f t="shared" si="321"/>
        <v>2.8947368421052628</v>
      </c>
      <c r="AC4134" s="35">
        <f t="shared" si="318"/>
        <v>3.8684210526315788</v>
      </c>
      <c r="AD4134" s="6">
        <f>IFERROR(VLOOKUP(E4134,marginal!$A$2:$E$4826,4,FALSE),0)</f>
        <v>-2468.6691987179497</v>
      </c>
    </row>
    <row r="4135" spans="1:30" x14ac:dyDescent="0.2">
      <c r="A4135" s="27" t="s">
        <v>6907</v>
      </c>
      <c r="B4135" s="6" t="s">
        <v>6920</v>
      </c>
      <c r="C4135" s="6" t="s">
        <v>6912</v>
      </c>
      <c r="D4135" s="4">
        <v>178921</v>
      </c>
      <c r="E4135" s="4">
        <v>179023</v>
      </c>
      <c r="F4135" s="5" t="s">
        <v>4983</v>
      </c>
      <c r="G4135" s="4">
        <v>179045</v>
      </c>
      <c r="H4135" s="5" t="s">
        <v>4987</v>
      </c>
      <c r="I4135" s="18">
        <v>45349</v>
      </c>
      <c r="J4135" s="28">
        <v>1349510016</v>
      </c>
      <c r="K4135" s="18">
        <v>45350</v>
      </c>
      <c r="L4135" s="18">
        <v>45351</v>
      </c>
      <c r="M4135" s="30">
        <v>1</v>
      </c>
      <c r="N4135" s="30">
        <v>3</v>
      </c>
      <c r="O4135" s="7">
        <v>10000</v>
      </c>
      <c r="P4135" s="30">
        <v>110</v>
      </c>
      <c r="Q4135" s="22">
        <v>3.3220596517330399E-2</v>
      </c>
      <c r="R4135" s="10">
        <v>5000</v>
      </c>
      <c r="S4135" s="4">
        <v>147</v>
      </c>
      <c r="T4135" s="10">
        <v>1303.3399999999999</v>
      </c>
      <c r="U4135" s="17" t="s">
        <v>6287</v>
      </c>
      <c r="V4135" s="21"/>
      <c r="W4135" s="9"/>
      <c r="X4135" s="22"/>
      <c r="Y4135" s="22"/>
      <c r="Z4135" s="34">
        <f t="shared" si="319"/>
        <v>190000</v>
      </c>
      <c r="AA4135" s="34">
        <f t="shared" si="320"/>
        <v>2.6315789473684209E-2</v>
      </c>
      <c r="AB4135" s="35">
        <f t="shared" si="321"/>
        <v>2.8947368421052628</v>
      </c>
      <c r="AC4135" s="35">
        <f t="shared" si="318"/>
        <v>3.8684210526315788</v>
      </c>
      <c r="AD4135" s="6">
        <f>IFERROR(VLOOKUP(E4135,marginal!$A$2:$E$4826,4,FALSE),0)</f>
        <v>-2468.6691987179497</v>
      </c>
    </row>
    <row r="4136" spans="1:30" x14ac:dyDescent="0.2">
      <c r="A4136" s="27" t="s">
        <v>6907</v>
      </c>
      <c r="B4136" s="6" t="s">
        <v>6920</v>
      </c>
      <c r="C4136" s="6" t="s">
        <v>6912</v>
      </c>
      <c r="D4136" s="4">
        <v>178801</v>
      </c>
      <c r="E4136" s="4">
        <v>179023</v>
      </c>
      <c r="F4136" s="5" t="s">
        <v>4983</v>
      </c>
      <c r="G4136" s="4">
        <v>179052</v>
      </c>
      <c r="H4136" s="5" t="s">
        <v>4988</v>
      </c>
      <c r="I4136" s="18">
        <v>45349</v>
      </c>
      <c r="J4136" s="28">
        <v>1348960493</v>
      </c>
      <c r="K4136" s="18">
        <v>45350</v>
      </c>
      <c r="L4136" s="18">
        <v>45351</v>
      </c>
      <c r="M4136" s="30">
        <v>1</v>
      </c>
      <c r="N4136" s="30">
        <v>4</v>
      </c>
      <c r="O4136" s="7">
        <v>10000</v>
      </c>
      <c r="P4136" s="30">
        <v>110</v>
      </c>
      <c r="Q4136" s="22">
        <v>3.11605023919212E-2</v>
      </c>
      <c r="R4136" s="10">
        <v>5000</v>
      </c>
      <c r="S4136" s="4">
        <v>147</v>
      </c>
      <c r="T4136" s="10">
        <v>1303.3399999999999</v>
      </c>
      <c r="U4136" s="17" t="s">
        <v>6287</v>
      </c>
      <c r="V4136" s="21"/>
      <c r="W4136" s="9"/>
      <c r="X4136" s="22"/>
      <c r="Y4136" s="22"/>
      <c r="Z4136" s="34">
        <f t="shared" si="319"/>
        <v>64000</v>
      </c>
      <c r="AA4136" s="34">
        <f t="shared" si="320"/>
        <v>7.8125E-2</v>
      </c>
      <c r="AB4136" s="35">
        <f t="shared" si="321"/>
        <v>8.59375</v>
      </c>
      <c r="AC4136" s="35">
        <f t="shared" si="318"/>
        <v>11.484375</v>
      </c>
      <c r="AD4136" s="6">
        <f>IFERROR(VLOOKUP(E4136,marginal!$A$2:$E$4826,4,FALSE),0)</f>
        <v>-2468.6691987179497</v>
      </c>
    </row>
    <row r="4137" spans="1:30" x14ac:dyDescent="0.2">
      <c r="A4137" s="27" t="s">
        <v>6907</v>
      </c>
      <c r="B4137" s="6" t="s">
        <v>6920</v>
      </c>
      <c r="C4137" s="6" t="s">
        <v>6912</v>
      </c>
      <c r="D4137" s="4">
        <v>178789</v>
      </c>
      <c r="E4137" s="4">
        <v>179023</v>
      </c>
      <c r="F4137" s="5" t="s">
        <v>4983</v>
      </c>
      <c r="G4137" s="4">
        <v>179076</v>
      </c>
      <c r="H4137" s="5" t="s">
        <v>4989</v>
      </c>
      <c r="I4137" s="18">
        <v>45348</v>
      </c>
      <c r="J4137" s="28">
        <v>1348951892</v>
      </c>
      <c r="K4137" s="18">
        <v>45350</v>
      </c>
      <c r="L4137" s="18">
        <v>45351</v>
      </c>
      <c r="M4137" s="30">
        <v>1</v>
      </c>
      <c r="N4137" s="30">
        <v>3</v>
      </c>
      <c r="O4137" s="7">
        <v>10000</v>
      </c>
      <c r="P4137" s="30">
        <v>110</v>
      </c>
      <c r="Q4137" s="22">
        <v>3.3220596517330399E-2</v>
      </c>
      <c r="R4137" s="10">
        <v>5000</v>
      </c>
      <c r="S4137" s="4">
        <v>147</v>
      </c>
      <c r="T4137" s="10">
        <v>1303.3399999999999</v>
      </c>
      <c r="U4137" s="17" t="s">
        <v>6287</v>
      </c>
      <c r="V4137" s="21"/>
      <c r="W4137" s="9"/>
      <c r="X4137" s="22"/>
      <c r="Y4137" s="22"/>
      <c r="Z4137" s="34">
        <f t="shared" si="319"/>
        <v>190000</v>
      </c>
      <c r="AA4137" s="34">
        <f t="shared" si="320"/>
        <v>2.6315789473684209E-2</v>
      </c>
      <c r="AB4137" s="35">
        <f t="shared" si="321"/>
        <v>2.8947368421052628</v>
      </c>
      <c r="AC4137" s="35">
        <f t="shared" si="318"/>
        <v>3.8684210526315788</v>
      </c>
      <c r="AD4137" s="6">
        <f>IFERROR(VLOOKUP(E4137,marginal!$A$2:$E$4826,4,FALSE),0)</f>
        <v>-2468.6691987179497</v>
      </c>
    </row>
    <row r="4138" spans="1:30" x14ac:dyDescent="0.2">
      <c r="A4138" s="27" t="s">
        <v>6907</v>
      </c>
      <c r="B4138" s="6" t="s">
        <v>6925</v>
      </c>
      <c r="C4138" s="6" t="s">
        <v>6912</v>
      </c>
      <c r="D4138" s="4">
        <v>178666</v>
      </c>
      <c r="E4138" s="4">
        <v>179146</v>
      </c>
      <c r="F4138" s="5" t="s">
        <v>4990</v>
      </c>
      <c r="G4138" s="4">
        <v>179147</v>
      </c>
      <c r="H4138" s="5" t="s">
        <v>4991</v>
      </c>
      <c r="I4138" s="18">
        <v>45348</v>
      </c>
      <c r="J4138" s="28">
        <v>1347923227</v>
      </c>
      <c r="K4138" s="18">
        <v>45351</v>
      </c>
      <c r="L4138" s="18">
        <v>45351</v>
      </c>
      <c r="M4138" s="30">
        <v>1</v>
      </c>
      <c r="N4138" s="30">
        <v>7</v>
      </c>
      <c r="O4138" s="7">
        <v>10000</v>
      </c>
      <c r="P4138" s="30">
        <v>127</v>
      </c>
      <c r="Q4138" s="22">
        <v>5.24391097594855E-2</v>
      </c>
      <c r="R4138" s="10">
        <v>20000</v>
      </c>
      <c r="S4138" s="4">
        <v>147</v>
      </c>
      <c r="T4138" s="10">
        <v>5199.96</v>
      </c>
      <c r="U4138" s="17" t="s">
        <v>6287</v>
      </c>
      <c r="V4138" s="21"/>
      <c r="W4138" s="9"/>
      <c r="X4138" s="22"/>
      <c r="Y4138" s="22"/>
      <c r="Z4138" s="34">
        <f t="shared" si="319"/>
        <v>269000</v>
      </c>
      <c r="AA4138" s="34">
        <f t="shared" si="320"/>
        <v>7.434944237918216E-2</v>
      </c>
      <c r="AB4138" s="35">
        <f t="shared" si="321"/>
        <v>9.4423791821561345</v>
      </c>
      <c r="AC4138" s="35">
        <f t="shared" ref="AC4138:AC4201" si="322">AA4138*$S4138</f>
        <v>10.929368029739777</v>
      </c>
      <c r="AD4138" s="6">
        <f>IFERROR(VLOOKUP(E4138,marginal!$A$2:$E$4826,4,FALSE),0)</f>
        <v>2208.3377692307599</v>
      </c>
    </row>
    <row r="4139" spans="1:30" x14ac:dyDescent="0.2">
      <c r="A4139" s="27" t="s">
        <v>6907</v>
      </c>
      <c r="B4139" s="6" t="s">
        <v>6925</v>
      </c>
      <c r="C4139" s="6" t="s">
        <v>6912</v>
      </c>
      <c r="D4139" s="4">
        <v>178008</v>
      </c>
      <c r="E4139" s="4">
        <v>179146</v>
      </c>
      <c r="F4139" s="5" t="s">
        <v>4990</v>
      </c>
      <c r="G4139" s="4">
        <v>179148</v>
      </c>
      <c r="H4139" s="5" t="s">
        <v>4992</v>
      </c>
      <c r="I4139" s="18">
        <v>45346</v>
      </c>
      <c r="J4139" s="28">
        <v>1343046331</v>
      </c>
      <c r="K4139" s="18">
        <v>45351</v>
      </c>
      <c r="L4139" s="18">
        <v>45351</v>
      </c>
      <c r="M4139" s="30">
        <v>1</v>
      </c>
      <c r="N4139" s="30">
        <v>9</v>
      </c>
      <c r="O4139" s="7">
        <v>10000</v>
      </c>
      <c r="P4139" s="30">
        <v>147</v>
      </c>
      <c r="Q4139" s="22">
        <v>7.9000519063170294E-2</v>
      </c>
      <c r="R4139" s="10">
        <v>15000</v>
      </c>
      <c r="S4139" s="4">
        <v>147</v>
      </c>
      <c r="T4139" s="10">
        <v>3896.46</v>
      </c>
      <c r="U4139" s="17" t="s">
        <v>6287</v>
      </c>
      <c r="V4139" s="21"/>
      <c r="W4139" s="9"/>
      <c r="X4139" s="22"/>
      <c r="Y4139" s="22"/>
      <c r="Z4139" s="34">
        <f t="shared" si="319"/>
        <v>444000</v>
      </c>
      <c r="AA4139" s="34">
        <f t="shared" si="320"/>
        <v>3.3783783783783786E-2</v>
      </c>
      <c r="AB4139" s="35">
        <f t="shared" si="321"/>
        <v>4.9662162162162167</v>
      </c>
      <c r="AC4139" s="35">
        <f t="shared" si="322"/>
        <v>4.9662162162162167</v>
      </c>
      <c r="AD4139" s="6">
        <f>IFERROR(VLOOKUP(E4139,marginal!$A$2:$E$4826,4,FALSE),0)</f>
        <v>2208.3377692307599</v>
      </c>
    </row>
    <row r="4140" spans="1:30" x14ac:dyDescent="0.2">
      <c r="A4140" s="27" t="s">
        <v>6907</v>
      </c>
      <c r="B4140" s="6" t="s">
        <v>6925</v>
      </c>
      <c r="C4140" s="6" t="s">
        <v>6912</v>
      </c>
      <c r="D4140" s="4">
        <v>177923</v>
      </c>
      <c r="E4140" s="4">
        <v>179146</v>
      </c>
      <c r="F4140" s="5" t="s">
        <v>4990</v>
      </c>
      <c r="G4140" s="4">
        <v>179149</v>
      </c>
      <c r="H4140" s="5" t="s">
        <v>4993</v>
      </c>
      <c r="I4140" s="18">
        <v>45339</v>
      </c>
      <c r="J4140" s="28">
        <v>1341578980</v>
      </c>
      <c r="K4140" s="18">
        <v>45351</v>
      </c>
      <c r="L4140" s="18">
        <v>45351</v>
      </c>
      <c r="M4140" s="30">
        <v>1</v>
      </c>
      <c r="N4140" s="30">
        <v>6</v>
      </c>
      <c r="O4140" s="7">
        <v>10000</v>
      </c>
      <c r="P4140" s="30">
        <v>115</v>
      </c>
      <c r="Q4140" s="22">
        <v>3.97705569269148E-2</v>
      </c>
      <c r="R4140" s="10">
        <v>6000</v>
      </c>
      <c r="S4140" s="4">
        <v>147</v>
      </c>
      <c r="T4140" s="10">
        <v>1558.57</v>
      </c>
      <c r="U4140" s="17" t="s">
        <v>6287</v>
      </c>
      <c r="V4140" s="21"/>
      <c r="W4140" s="9"/>
      <c r="X4140" s="22"/>
      <c r="Y4140" s="22"/>
      <c r="Z4140" s="34">
        <f t="shared" si="319"/>
        <v>227000</v>
      </c>
      <c r="AA4140" s="34">
        <f t="shared" si="320"/>
        <v>2.643171806167401E-2</v>
      </c>
      <c r="AB4140" s="35">
        <f t="shared" si="321"/>
        <v>3.0396475770925111</v>
      </c>
      <c r="AC4140" s="35">
        <f t="shared" si="322"/>
        <v>3.8854625550660793</v>
      </c>
      <c r="AD4140" s="6">
        <f>IFERROR(VLOOKUP(E4140,marginal!$A$2:$E$4826,4,FALSE),0)</f>
        <v>2208.3377692307599</v>
      </c>
    </row>
    <row r="4141" spans="1:30" x14ac:dyDescent="0.2">
      <c r="A4141" s="27" t="s">
        <v>6907</v>
      </c>
      <c r="B4141" s="6" t="s">
        <v>6925</v>
      </c>
      <c r="C4141" s="6" t="s">
        <v>6912</v>
      </c>
      <c r="D4141" s="4">
        <v>178006</v>
      </c>
      <c r="E4141" s="4">
        <v>179146</v>
      </c>
      <c r="F4141" s="5" t="s">
        <v>4990</v>
      </c>
      <c r="G4141" s="4">
        <v>179150</v>
      </c>
      <c r="H4141" s="5" t="s">
        <v>4994</v>
      </c>
      <c r="I4141" s="18">
        <v>45346</v>
      </c>
      <c r="J4141" s="28">
        <v>1343030382</v>
      </c>
      <c r="K4141" s="18">
        <v>45351</v>
      </c>
      <c r="L4141" s="18">
        <v>45351</v>
      </c>
      <c r="M4141" s="30">
        <v>1</v>
      </c>
      <c r="N4141" s="30">
        <v>7</v>
      </c>
      <c r="O4141" s="7">
        <v>10000</v>
      </c>
      <c r="P4141" s="30">
        <v>127</v>
      </c>
      <c r="Q4141" s="22">
        <v>5.24391097594855E-2</v>
      </c>
      <c r="R4141" s="10">
        <v>20000</v>
      </c>
      <c r="S4141" s="4">
        <v>147</v>
      </c>
      <c r="T4141" s="10">
        <v>5199.96</v>
      </c>
      <c r="U4141" s="17" t="s">
        <v>6287</v>
      </c>
      <c r="V4141" s="21"/>
      <c r="W4141" s="9"/>
      <c r="X4141" s="22"/>
      <c r="Y4141" s="22"/>
      <c r="Z4141" s="34">
        <f t="shared" si="319"/>
        <v>269000</v>
      </c>
      <c r="AA4141" s="34">
        <f t="shared" si="320"/>
        <v>7.434944237918216E-2</v>
      </c>
      <c r="AB4141" s="35">
        <f t="shared" si="321"/>
        <v>9.4423791821561345</v>
      </c>
      <c r="AC4141" s="35">
        <f t="shared" si="322"/>
        <v>10.929368029739777</v>
      </c>
      <c r="AD4141" s="6">
        <f>IFERROR(VLOOKUP(E4141,marginal!$A$2:$E$4826,4,FALSE),0)</f>
        <v>2208.3377692307599</v>
      </c>
    </row>
    <row r="4142" spans="1:30" x14ac:dyDescent="0.2">
      <c r="A4142" s="27" t="s">
        <v>6907</v>
      </c>
      <c r="B4142" s="6" t="s">
        <v>6925</v>
      </c>
      <c r="C4142" s="6" t="s">
        <v>6912</v>
      </c>
      <c r="D4142" s="4">
        <v>178007</v>
      </c>
      <c r="E4142" s="4">
        <v>179146</v>
      </c>
      <c r="F4142" s="5" t="s">
        <v>4990</v>
      </c>
      <c r="G4142" s="4">
        <v>179151</v>
      </c>
      <c r="H4142" s="5" t="s">
        <v>4995</v>
      </c>
      <c r="I4142" s="18">
        <v>45341</v>
      </c>
      <c r="J4142" s="28">
        <v>1343039543</v>
      </c>
      <c r="K4142" s="18">
        <v>45351</v>
      </c>
      <c r="L4142" s="18">
        <v>45351</v>
      </c>
      <c r="M4142" s="30">
        <v>1</v>
      </c>
      <c r="N4142" s="30">
        <v>8</v>
      </c>
      <c r="O4142" s="7">
        <v>10000</v>
      </c>
      <c r="P4142" s="30">
        <v>132</v>
      </c>
      <c r="Q4142" s="22">
        <v>5.8283715876113903E-2</v>
      </c>
      <c r="R4142" s="10">
        <v>8000</v>
      </c>
      <c r="S4142" s="4">
        <v>147</v>
      </c>
      <c r="T4142" s="10">
        <v>2082.7199999999998</v>
      </c>
      <c r="U4142" s="17" t="s">
        <v>6287</v>
      </c>
      <c r="V4142" s="21"/>
      <c r="W4142" s="9"/>
      <c r="X4142" s="22"/>
      <c r="Y4142" s="22"/>
      <c r="Z4142" s="34">
        <f t="shared" si="319"/>
        <v>272000</v>
      </c>
      <c r="AA4142" s="34">
        <f t="shared" si="320"/>
        <v>2.9411764705882353E-2</v>
      </c>
      <c r="AB4142" s="35">
        <f t="shared" si="321"/>
        <v>3.8823529411764706</v>
      </c>
      <c r="AC4142" s="35">
        <f t="shared" si="322"/>
        <v>4.3235294117647056</v>
      </c>
      <c r="AD4142" s="6">
        <f>IFERROR(VLOOKUP(E4142,marginal!$A$2:$E$4826,4,FALSE),0)</f>
        <v>2208.3377692307599</v>
      </c>
    </row>
    <row r="4143" spans="1:30" x14ac:dyDescent="0.2">
      <c r="A4143" s="27" t="s">
        <v>6907</v>
      </c>
      <c r="B4143" s="6" t="s">
        <v>6913</v>
      </c>
      <c r="C4143" s="6" t="s">
        <v>6912</v>
      </c>
      <c r="D4143" s="4">
        <v>178850</v>
      </c>
      <c r="E4143" s="4">
        <v>179069</v>
      </c>
      <c r="F4143" s="5" t="s">
        <v>4996</v>
      </c>
      <c r="G4143" s="4">
        <v>179070</v>
      </c>
      <c r="H4143" s="5" t="s">
        <v>4997</v>
      </c>
      <c r="I4143" s="18">
        <v>45349</v>
      </c>
      <c r="J4143" s="28">
        <v>1349278697</v>
      </c>
      <c r="K4143" s="18">
        <v>45350</v>
      </c>
      <c r="L4143" s="18">
        <v>45351</v>
      </c>
      <c r="M4143" s="30">
        <v>1</v>
      </c>
      <c r="N4143" s="30">
        <v>9</v>
      </c>
      <c r="O4143" s="7">
        <v>10000</v>
      </c>
      <c r="P4143" s="30">
        <v>147</v>
      </c>
      <c r="Q4143" s="22">
        <v>7.9000519063170294E-2</v>
      </c>
      <c r="R4143" s="10">
        <v>7000</v>
      </c>
      <c r="S4143" s="4">
        <v>142</v>
      </c>
      <c r="T4143" s="10">
        <v>1758.65</v>
      </c>
      <c r="U4143" s="17" t="s">
        <v>6287</v>
      </c>
      <c r="V4143" s="21"/>
      <c r="W4143" s="9"/>
      <c r="X4143" s="22"/>
      <c r="Y4143" s="22"/>
      <c r="Z4143" s="34">
        <f t="shared" si="319"/>
        <v>444000</v>
      </c>
      <c r="AA4143" s="34">
        <f t="shared" si="320"/>
        <v>1.5765765765765764E-2</v>
      </c>
      <c r="AB4143" s="35">
        <f t="shared" si="321"/>
        <v>2.3175675675675675</v>
      </c>
      <c r="AC4143" s="35">
        <f t="shared" si="322"/>
        <v>2.2387387387387387</v>
      </c>
      <c r="AD4143" s="6">
        <f>IFERROR(VLOOKUP(E4143,marginal!$A$2:$E$4826,4,FALSE),0)</f>
        <v>-1199.1815384615379</v>
      </c>
    </row>
    <row r="4144" spans="1:30" x14ac:dyDescent="0.2">
      <c r="A4144" s="27" t="s">
        <v>6907</v>
      </c>
      <c r="B4144" s="6" t="s">
        <v>6913</v>
      </c>
      <c r="C4144" s="6" t="s">
        <v>6912</v>
      </c>
      <c r="D4144" s="4">
        <v>178849</v>
      </c>
      <c r="E4144" s="4">
        <v>179069</v>
      </c>
      <c r="F4144" s="5" t="s">
        <v>4996</v>
      </c>
      <c r="G4144" s="4">
        <v>179072</v>
      </c>
      <c r="H4144" s="5" t="s">
        <v>4998</v>
      </c>
      <c r="I4144" s="18">
        <v>45350</v>
      </c>
      <c r="J4144" s="28">
        <v>1349277519</v>
      </c>
      <c r="K4144" s="18">
        <v>45350</v>
      </c>
      <c r="L4144" s="18">
        <v>45351</v>
      </c>
      <c r="M4144" s="30">
        <v>1</v>
      </c>
      <c r="N4144" s="30">
        <v>10</v>
      </c>
      <c r="O4144" s="7">
        <v>5000</v>
      </c>
      <c r="P4144" s="30">
        <v>147</v>
      </c>
      <c r="Q4144" s="22">
        <v>0.11226939921536</v>
      </c>
      <c r="R4144" s="10">
        <v>7000</v>
      </c>
      <c r="S4144" s="4">
        <v>142</v>
      </c>
      <c r="T4144" s="10">
        <v>1758.65</v>
      </c>
      <c r="U4144" s="17" t="s">
        <v>6287</v>
      </c>
      <c r="V4144" s="21"/>
      <c r="W4144" s="9"/>
      <c r="X4144" s="22"/>
      <c r="Y4144" s="22"/>
      <c r="Z4144" s="34">
        <f t="shared" si="319"/>
        <v>371000</v>
      </c>
      <c r="AA4144" s="34">
        <f t="shared" si="320"/>
        <v>1.8867924528301886E-2</v>
      </c>
      <c r="AB4144" s="35">
        <f t="shared" si="321"/>
        <v>2.7735849056603774</v>
      </c>
      <c r="AC4144" s="35">
        <f t="shared" si="322"/>
        <v>2.6792452830188678</v>
      </c>
      <c r="AD4144" s="6">
        <f>IFERROR(VLOOKUP(E4144,marginal!$A$2:$E$4826,4,FALSE),0)</f>
        <v>-1199.1815384615379</v>
      </c>
    </row>
    <row r="4145" spans="1:30" x14ac:dyDescent="0.2">
      <c r="A4145" s="27" t="s">
        <v>6907</v>
      </c>
      <c r="B4145" s="6" t="s">
        <v>6913</v>
      </c>
      <c r="C4145" s="6" t="s">
        <v>6912</v>
      </c>
      <c r="D4145" s="4">
        <v>178828</v>
      </c>
      <c r="E4145" s="4">
        <v>179069</v>
      </c>
      <c r="F4145" s="5" t="s">
        <v>4996</v>
      </c>
      <c r="G4145" s="4">
        <v>179073</v>
      </c>
      <c r="H4145" s="5" t="s">
        <v>4999</v>
      </c>
      <c r="I4145" s="18">
        <v>45349</v>
      </c>
      <c r="J4145" s="28">
        <v>1349277306</v>
      </c>
      <c r="K4145" s="18">
        <v>45350</v>
      </c>
      <c r="L4145" s="18">
        <v>45351</v>
      </c>
      <c r="M4145" s="30">
        <v>1</v>
      </c>
      <c r="N4145" s="30">
        <v>7</v>
      </c>
      <c r="O4145" s="7">
        <v>10000</v>
      </c>
      <c r="P4145" s="30">
        <v>127</v>
      </c>
      <c r="Q4145" s="22">
        <v>5.24391097594855E-2</v>
      </c>
      <c r="R4145" s="10">
        <v>7000</v>
      </c>
      <c r="S4145" s="4">
        <v>142</v>
      </c>
      <c r="T4145" s="10">
        <v>1758.65</v>
      </c>
      <c r="U4145" s="17" t="s">
        <v>6287</v>
      </c>
      <c r="V4145" s="21"/>
      <c r="W4145" s="9"/>
      <c r="X4145" s="22"/>
      <c r="Y4145" s="22"/>
      <c r="Z4145" s="34">
        <f t="shared" si="319"/>
        <v>269000</v>
      </c>
      <c r="AA4145" s="34">
        <f t="shared" si="320"/>
        <v>2.6022304832713755E-2</v>
      </c>
      <c r="AB4145" s="35">
        <f t="shared" si="321"/>
        <v>3.3048327137546467</v>
      </c>
      <c r="AC4145" s="35">
        <f t="shared" si="322"/>
        <v>3.6951672862453533</v>
      </c>
      <c r="AD4145" s="6">
        <f>IFERROR(VLOOKUP(E4145,marginal!$A$2:$E$4826,4,FALSE),0)</f>
        <v>-1199.1815384615379</v>
      </c>
    </row>
    <row r="4146" spans="1:30" x14ac:dyDescent="0.2">
      <c r="A4146" s="27" t="s">
        <v>6907</v>
      </c>
      <c r="B4146" s="6" t="s">
        <v>6913</v>
      </c>
      <c r="C4146" s="6" t="s">
        <v>6912</v>
      </c>
      <c r="D4146" s="4">
        <v>178826</v>
      </c>
      <c r="E4146" s="4">
        <v>179069</v>
      </c>
      <c r="F4146" s="5" t="s">
        <v>4996</v>
      </c>
      <c r="G4146" s="4">
        <v>179074</v>
      </c>
      <c r="H4146" s="5" t="s">
        <v>5000</v>
      </c>
      <c r="I4146" s="18">
        <v>45350</v>
      </c>
      <c r="J4146" s="28">
        <v>1349277011</v>
      </c>
      <c r="K4146" s="18">
        <v>45350</v>
      </c>
      <c r="L4146" s="18">
        <v>45351</v>
      </c>
      <c r="M4146" s="30">
        <v>1</v>
      </c>
      <c r="N4146" s="30">
        <v>10</v>
      </c>
      <c r="O4146" s="7">
        <v>5000</v>
      </c>
      <c r="P4146" s="30">
        <v>147</v>
      </c>
      <c r="Q4146" s="22">
        <v>0.11226939921536</v>
      </c>
      <c r="R4146" s="10">
        <v>7000</v>
      </c>
      <c r="S4146" s="4">
        <v>142</v>
      </c>
      <c r="T4146" s="10">
        <v>1758.65</v>
      </c>
      <c r="U4146" s="17" t="s">
        <v>6287</v>
      </c>
      <c r="V4146" s="21"/>
      <c r="W4146" s="9"/>
      <c r="X4146" s="22"/>
      <c r="Y4146" s="22"/>
      <c r="Z4146" s="34">
        <f t="shared" si="319"/>
        <v>371000</v>
      </c>
      <c r="AA4146" s="34">
        <f t="shared" si="320"/>
        <v>1.8867924528301886E-2</v>
      </c>
      <c r="AB4146" s="35">
        <f t="shared" si="321"/>
        <v>2.7735849056603774</v>
      </c>
      <c r="AC4146" s="35">
        <f t="shared" si="322"/>
        <v>2.6792452830188678</v>
      </c>
      <c r="AD4146" s="6">
        <f>IFERROR(VLOOKUP(E4146,marginal!$A$2:$E$4826,4,FALSE),0)</f>
        <v>-1199.1815384615379</v>
      </c>
    </row>
    <row r="4147" spans="1:30" x14ac:dyDescent="0.2">
      <c r="A4147" s="27" t="s">
        <v>6907</v>
      </c>
      <c r="B4147" s="6" t="s">
        <v>6913</v>
      </c>
      <c r="C4147" s="6" t="s">
        <v>6912</v>
      </c>
      <c r="D4147" s="4">
        <v>178827</v>
      </c>
      <c r="E4147" s="4">
        <v>179069</v>
      </c>
      <c r="F4147" s="5" t="s">
        <v>4996</v>
      </c>
      <c r="G4147" s="4">
        <v>179075</v>
      </c>
      <c r="H4147" s="5" t="s">
        <v>5001</v>
      </c>
      <c r="I4147" s="18">
        <v>45350</v>
      </c>
      <c r="J4147" s="28">
        <v>1349277250</v>
      </c>
      <c r="K4147" s="18">
        <v>45350</v>
      </c>
      <c r="L4147" s="18">
        <v>45351</v>
      </c>
      <c r="M4147" s="30">
        <v>1</v>
      </c>
      <c r="N4147" s="30">
        <v>10</v>
      </c>
      <c r="O4147" s="7">
        <v>5000</v>
      </c>
      <c r="P4147" s="30">
        <v>147</v>
      </c>
      <c r="Q4147" s="22">
        <v>0.11226939921536</v>
      </c>
      <c r="R4147" s="10">
        <v>7000</v>
      </c>
      <c r="S4147" s="4">
        <v>142</v>
      </c>
      <c r="T4147" s="10">
        <v>1758.65</v>
      </c>
      <c r="U4147" s="17" t="s">
        <v>6287</v>
      </c>
      <c r="V4147" s="21"/>
      <c r="W4147" s="9"/>
      <c r="X4147" s="22"/>
      <c r="Y4147" s="22"/>
      <c r="Z4147" s="34">
        <f t="shared" si="319"/>
        <v>371000</v>
      </c>
      <c r="AA4147" s="34">
        <f t="shared" si="320"/>
        <v>1.8867924528301886E-2</v>
      </c>
      <c r="AB4147" s="35">
        <f t="shared" si="321"/>
        <v>2.7735849056603774</v>
      </c>
      <c r="AC4147" s="35">
        <f t="shared" si="322"/>
        <v>2.6792452830188678</v>
      </c>
      <c r="AD4147" s="6">
        <f>IFERROR(VLOOKUP(E4147,marginal!$A$2:$E$4826,4,FALSE),0)</f>
        <v>-1199.1815384615379</v>
      </c>
    </row>
    <row r="4148" spans="1:30" x14ac:dyDescent="0.2">
      <c r="A4148" s="27" t="s">
        <v>6907</v>
      </c>
      <c r="B4148" s="6" t="s">
        <v>6913</v>
      </c>
      <c r="C4148" s="6" t="s">
        <v>6912</v>
      </c>
      <c r="D4148" s="4">
        <v>178638</v>
      </c>
      <c r="E4148" s="4">
        <v>179128</v>
      </c>
      <c r="F4148" s="5" t="s">
        <v>5002</v>
      </c>
      <c r="G4148" s="4">
        <v>179129</v>
      </c>
      <c r="H4148" s="5" t="s">
        <v>5003</v>
      </c>
      <c r="I4148" s="18">
        <v>45346</v>
      </c>
      <c r="J4148" s="28">
        <v>1347764937</v>
      </c>
      <c r="K4148" s="18">
        <v>45351</v>
      </c>
      <c r="L4148" s="18">
        <v>45351</v>
      </c>
      <c r="M4148" s="30">
        <v>1</v>
      </c>
      <c r="N4148" s="30">
        <v>10</v>
      </c>
      <c r="O4148" s="7">
        <v>5000</v>
      </c>
      <c r="P4148" s="30">
        <v>147</v>
      </c>
      <c r="Q4148" s="22">
        <v>0.11226939921536</v>
      </c>
      <c r="R4148" s="10">
        <v>7000</v>
      </c>
      <c r="S4148" s="4">
        <v>142</v>
      </c>
      <c r="T4148" s="10">
        <v>1758.65</v>
      </c>
      <c r="U4148" s="17" t="s">
        <v>6287</v>
      </c>
      <c r="V4148" s="21"/>
      <c r="W4148" s="9"/>
      <c r="X4148" s="22"/>
      <c r="Y4148" s="22"/>
      <c r="Z4148" s="34">
        <f t="shared" si="319"/>
        <v>371000</v>
      </c>
      <c r="AA4148" s="34">
        <f t="shared" si="320"/>
        <v>1.8867924528301886E-2</v>
      </c>
      <c r="AB4148" s="35">
        <f t="shared" si="321"/>
        <v>2.7735849056603774</v>
      </c>
      <c r="AC4148" s="35">
        <f t="shared" si="322"/>
        <v>2.6792452830188678</v>
      </c>
      <c r="AD4148" s="6">
        <f>IFERROR(VLOOKUP(E4148,marginal!$A$2:$E$4826,4,FALSE),0)</f>
        <v>-11.18153846153872</v>
      </c>
    </row>
    <row r="4149" spans="1:30" x14ac:dyDescent="0.2">
      <c r="A4149" s="27" t="s">
        <v>6907</v>
      </c>
      <c r="B4149" s="6" t="s">
        <v>6913</v>
      </c>
      <c r="C4149" s="6" t="s">
        <v>6912</v>
      </c>
      <c r="D4149" s="4">
        <v>178608</v>
      </c>
      <c r="E4149" s="4">
        <v>179128</v>
      </c>
      <c r="F4149" s="5" t="s">
        <v>5002</v>
      </c>
      <c r="G4149" s="4">
        <v>179130</v>
      </c>
      <c r="H4149" s="5" t="s">
        <v>5004</v>
      </c>
      <c r="I4149" s="18">
        <v>45346</v>
      </c>
      <c r="J4149" s="28">
        <v>1347763703</v>
      </c>
      <c r="K4149" s="18">
        <v>45351</v>
      </c>
      <c r="L4149" s="18">
        <v>45351</v>
      </c>
      <c r="M4149" s="30">
        <v>1</v>
      </c>
      <c r="N4149" s="30">
        <v>10</v>
      </c>
      <c r="O4149" s="7">
        <v>5000</v>
      </c>
      <c r="P4149" s="30">
        <v>147</v>
      </c>
      <c r="Q4149" s="22">
        <v>0.11226939921536</v>
      </c>
      <c r="R4149" s="10">
        <v>7000</v>
      </c>
      <c r="S4149" s="4">
        <v>142</v>
      </c>
      <c r="T4149" s="10">
        <v>1758.65</v>
      </c>
      <c r="U4149" s="17" t="s">
        <v>6287</v>
      </c>
      <c r="V4149" s="21"/>
      <c r="W4149" s="9"/>
      <c r="X4149" s="22"/>
      <c r="Y4149" s="22"/>
      <c r="Z4149" s="34">
        <f t="shared" si="319"/>
        <v>371000</v>
      </c>
      <c r="AA4149" s="34">
        <f t="shared" si="320"/>
        <v>1.8867924528301886E-2</v>
      </c>
      <c r="AB4149" s="35">
        <f t="shared" si="321"/>
        <v>2.7735849056603774</v>
      </c>
      <c r="AC4149" s="35">
        <f t="shared" si="322"/>
        <v>2.6792452830188678</v>
      </c>
      <c r="AD4149" s="6">
        <f>IFERROR(VLOOKUP(E4149,marginal!$A$2:$E$4826,4,FALSE),0)</f>
        <v>-11.18153846153872</v>
      </c>
    </row>
    <row r="4150" spans="1:30" x14ac:dyDescent="0.2">
      <c r="A4150" s="27" t="s">
        <v>6907</v>
      </c>
      <c r="B4150" s="6" t="s">
        <v>6913</v>
      </c>
      <c r="C4150" s="6" t="s">
        <v>6912</v>
      </c>
      <c r="D4150" s="4">
        <v>178628</v>
      </c>
      <c r="E4150" s="4">
        <v>179128</v>
      </c>
      <c r="F4150" s="5" t="s">
        <v>5002</v>
      </c>
      <c r="G4150" s="4">
        <v>179131</v>
      </c>
      <c r="H4150" s="5" t="s">
        <v>5005</v>
      </c>
      <c r="I4150" s="18">
        <v>45350</v>
      </c>
      <c r="J4150" s="28">
        <v>1347763809</v>
      </c>
      <c r="K4150" s="18">
        <v>45351</v>
      </c>
      <c r="L4150" s="18">
        <v>45351</v>
      </c>
      <c r="M4150" s="30">
        <v>1</v>
      </c>
      <c r="N4150" s="30">
        <v>9</v>
      </c>
      <c r="O4150" s="7">
        <v>10000</v>
      </c>
      <c r="P4150" s="30">
        <v>147</v>
      </c>
      <c r="Q4150" s="22">
        <v>7.9000519063170294E-2</v>
      </c>
      <c r="R4150" s="10">
        <v>7000</v>
      </c>
      <c r="S4150" s="4">
        <v>142</v>
      </c>
      <c r="T4150" s="10">
        <v>1758.65</v>
      </c>
      <c r="U4150" s="17" t="s">
        <v>6287</v>
      </c>
      <c r="V4150" s="21"/>
      <c r="W4150" s="9"/>
      <c r="X4150" s="22"/>
      <c r="Y4150" s="22"/>
      <c r="Z4150" s="34">
        <f t="shared" si="319"/>
        <v>444000</v>
      </c>
      <c r="AA4150" s="34">
        <f t="shared" si="320"/>
        <v>1.5765765765765764E-2</v>
      </c>
      <c r="AB4150" s="35">
        <f t="shared" si="321"/>
        <v>2.3175675675675675</v>
      </c>
      <c r="AC4150" s="35">
        <f t="shared" si="322"/>
        <v>2.2387387387387387</v>
      </c>
      <c r="AD4150" s="6">
        <f>IFERROR(VLOOKUP(E4150,marginal!$A$2:$E$4826,4,FALSE),0)</f>
        <v>-11.18153846153872</v>
      </c>
    </row>
    <row r="4151" spans="1:30" x14ac:dyDescent="0.2">
      <c r="A4151" s="27" t="s">
        <v>6907</v>
      </c>
      <c r="B4151" s="6" t="s">
        <v>6913</v>
      </c>
      <c r="C4151" s="6" t="s">
        <v>6912</v>
      </c>
      <c r="D4151" s="4">
        <v>178609</v>
      </c>
      <c r="E4151" s="4">
        <v>179128</v>
      </c>
      <c r="F4151" s="5" t="s">
        <v>5002</v>
      </c>
      <c r="G4151" s="4">
        <v>179139</v>
      </c>
      <c r="H4151" s="5" t="s">
        <v>5006</v>
      </c>
      <c r="I4151" s="18">
        <v>45346</v>
      </c>
      <c r="J4151" s="28">
        <v>1347763738</v>
      </c>
      <c r="K4151" s="18">
        <v>45351</v>
      </c>
      <c r="L4151" s="18">
        <v>45351</v>
      </c>
      <c r="M4151" s="30">
        <v>1</v>
      </c>
      <c r="N4151" s="30">
        <v>9</v>
      </c>
      <c r="O4151" s="7">
        <v>10000</v>
      </c>
      <c r="P4151" s="30">
        <v>147</v>
      </c>
      <c r="Q4151" s="22">
        <v>7.9000519063170294E-2</v>
      </c>
      <c r="R4151" s="10">
        <v>7000</v>
      </c>
      <c r="S4151" s="4">
        <v>142</v>
      </c>
      <c r="T4151" s="10">
        <v>1758.65</v>
      </c>
      <c r="U4151" s="17" t="s">
        <v>6287</v>
      </c>
      <c r="V4151" s="21"/>
      <c r="W4151" s="9"/>
      <c r="X4151" s="22"/>
      <c r="Y4151" s="22"/>
      <c r="Z4151" s="34">
        <f t="shared" si="319"/>
        <v>444000</v>
      </c>
      <c r="AA4151" s="34">
        <f t="shared" si="320"/>
        <v>1.5765765765765764E-2</v>
      </c>
      <c r="AB4151" s="35">
        <f t="shared" si="321"/>
        <v>2.3175675675675675</v>
      </c>
      <c r="AC4151" s="35">
        <f t="shared" si="322"/>
        <v>2.2387387387387387</v>
      </c>
      <c r="AD4151" s="6">
        <f>IFERROR(VLOOKUP(E4151,marginal!$A$2:$E$4826,4,FALSE),0)</f>
        <v>-11.18153846153872</v>
      </c>
    </row>
    <row r="4152" spans="1:30" x14ac:dyDescent="0.2">
      <c r="A4152" s="27" t="s">
        <v>6907</v>
      </c>
      <c r="B4152" s="6" t="s">
        <v>6913</v>
      </c>
      <c r="C4152" s="6" t="s">
        <v>6912</v>
      </c>
      <c r="D4152" s="4">
        <v>178626</v>
      </c>
      <c r="E4152" s="4">
        <v>179128</v>
      </c>
      <c r="F4152" s="5" t="s">
        <v>5002</v>
      </c>
      <c r="G4152" s="4">
        <v>179140</v>
      </c>
      <c r="H4152" s="5" t="s">
        <v>5007</v>
      </c>
      <c r="I4152" s="18">
        <v>45346</v>
      </c>
      <c r="J4152" s="28">
        <v>1347763766</v>
      </c>
      <c r="K4152" s="18">
        <v>45351</v>
      </c>
      <c r="L4152" s="18">
        <v>45351</v>
      </c>
      <c r="M4152" s="30">
        <v>1</v>
      </c>
      <c r="N4152" s="30">
        <v>9</v>
      </c>
      <c r="O4152" s="7">
        <v>10000</v>
      </c>
      <c r="P4152" s="30">
        <v>147</v>
      </c>
      <c r="Q4152" s="22">
        <v>7.9000519063170294E-2</v>
      </c>
      <c r="R4152" s="10">
        <v>7000</v>
      </c>
      <c r="S4152" s="4">
        <v>142</v>
      </c>
      <c r="T4152" s="10">
        <v>1758.65</v>
      </c>
      <c r="U4152" s="17" t="s">
        <v>6287</v>
      </c>
      <c r="V4152" s="21"/>
      <c r="W4152" s="9"/>
      <c r="X4152" s="22"/>
      <c r="Y4152" s="22"/>
      <c r="Z4152" s="34">
        <f t="shared" si="319"/>
        <v>444000</v>
      </c>
      <c r="AA4152" s="34">
        <f t="shared" si="320"/>
        <v>1.5765765765765764E-2</v>
      </c>
      <c r="AB4152" s="35">
        <f t="shared" si="321"/>
        <v>2.3175675675675675</v>
      </c>
      <c r="AC4152" s="35">
        <f t="shared" si="322"/>
        <v>2.2387387387387387</v>
      </c>
      <c r="AD4152" s="6">
        <f>IFERROR(VLOOKUP(E4152,marginal!$A$2:$E$4826,4,FALSE),0)</f>
        <v>-11.18153846153872</v>
      </c>
    </row>
    <row r="4153" spans="1:30" x14ac:dyDescent="0.2">
      <c r="A4153" s="27" t="s">
        <v>6907</v>
      </c>
      <c r="B4153" s="6" t="s">
        <v>6918</v>
      </c>
      <c r="C4153" s="6" t="s">
        <v>6912</v>
      </c>
      <c r="D4153" s="4">
        <v>178922</v>
      </c>
      <c r="E4153" s="4">
        <v>179163</v>
      </c>
      <c r="F4153" s="5" t="s">
        <v>3321</v>
      </c>
      <c r="G4153" s="4">
        <v>179170</v>
      </c>
      <c r="H4153" s="5" t="s">
        <v>5008</v>
      </c>
      <c r="I4153" s="18">
        <v>45349</v>
      </c>
      <c r="J4153" s="28">
        <v>1349502527</v>
      </c>
      <c r="K4153" s="18">
        <v>45351</v>
      </c>
      <c r="L4153" s="18">
        <v>45351</v>
      </c>
      <c r="M4153" s="30">
        <v>1</v>
      </c>
      <c r="N4153" s="30">
        <v>9</v>
      </c>
      <c r="O4153" s="7">
        <v>10000</v>
      </c>
      <c r="P4153" s="30">
        <v>147</v>
      </c>
      <c r="Q4153" s="22">
        <v>7.9000519063170294E-2</v>
      </c>
      <c r="R4153" s="10">
        <v>7000</v>
      </c>
      <c r="S4153" s="4">
        <v>142</v>
      </c>
      <c r="T4153" s="10">
        <v>1758.65</v>
      </c>
      <c r="U4153" s="17" t="s">
        <v>6287</v>
      </c>
      <c r="V4153" s="21"/>
      <c r="W4153" s="9"/>
      <c r="X4153" s="22"/>
      <c r="Y4153" s="22"/>
      <c r="Z4153" s="34">
        <f t="shared" si="319"/>
        <v>444000</v>
      </c>
      <c r="AA4153" s="34">
        <f t="shared" si="320"/>
        <v>1.5765765765765764E-2</v>
      </c>
      <c r="AB4153" s="35">
        <f t="shared" si="321"/>
        <v>2.3175675675675675</v>
      </c>
      <c r="AC4153" s="35">
        <f t="shared" si="322"/>
        <v>2.2387387387387387</v>
      </c>
      <c r="AD4153" s="6">
        <f>IFERROR(VLOOKUP(E4153,marginal!$A$2:$E$4826,4,FALSE),0)</f>
        <v>-13564.23221153845</v>
      </c>
    </row>
    <row r="4154" spans="1:30" x14ac:dyDescent="0.2">
      <c r="A4154" s="27" t="s">
        <v>6907</v>
      </c>
      <c r="B4154" s="6" t="s">
        <v>6918</v>
      </c>
      <c r="C4154" s="6" t="s">
        <v>6912</v>
      </c>
      <c r="D4154" s="4">
        <v>179141</v>
      </c>
      <c r="E4154" s="4">
        <v>179163</v>
      </c>
      <c r="F4154" s="5" t="s">
        <v>3321</v>
      </c>
      <c r="G4154" s="4">
        <v>179171</v>
      </c>
      <c r="H4154" s="5" t="s">
        <v>5009</v>
      </c>
      <c r="I4154" s="18">
        <v>45350</v>
      </c>
      <c r="J4154" s="28">
        <v>1350359469</v>
      </c>
      <c r="K4154" s="18">
        <v>45351</v>
      </c>
      <c r="L4154" s="18">
        <v>45351</v>
      </c>
      <c r="M4154" s="30">
        <v>1</v>
      </c>
      <c r="N4154" s="30">
        <v>9</v>
      </c>
      <c r="O4154" s="7">
        <v>10000</v>
      </c>
      <c r="P4154" s="30">
        <v>147</v>
      </c>
      <c r="Q4154" s="22">
        <v>7.9000519063170294E-2</v>
      </c>
      <c r="R4154" s="10">
        <v>7000</v>
      </c>
      <c r="S4154" s="4">
        <v>142</v>
      </c>
      <c r="T4154" s="10">
        <v>1758.65</v>
      </c>
      <c r="U4154" s="17" t="s">
        <v>6287</v>
      </c>
      <c r="V4154" s="21"/>
      <c r="W4154" s="9"/>
      <c r="X4154" s="22"/>
      <c r="Y4154" s="22"/>
      <c r="Z4154" s="34">
        <f t="shared" si="319"/>
        <v>444000</v>
      </c>
      <c r="AA4154" s="34">
        <f t="shared" si="320"/>
        <v>1.5765765765765764E-2</v>
      </c>
      <c r="AB4154" s="35">
        <f t="shared" si="321"/>
        <v>2.3175675675675675</v>
      </c>
      <c r="AC4154" s="35">
        <f t="shared" si="322"/>
        <v>2.2387387387387387</v>
      </c>
      <c r="AD4154" s="6">
        <f>IFERROR(VLOOKUP(E4154,marginal!$A$2:$E$4826,4,FALSE),0)</f>
        <v>-13564.23221153845</v>
      </c>
    </row>
    <row r="4155" spans="1:30" x14ac:dyDescent="0.2">
      <c r="A4155" s="27" t="s">
        <v>6907</v>
      </c>
      <c r="B4155" s="6" t="s">
        <v>6925</v>
      </c>
      <c r="C4155" s="6" t="s">
        <v>6912</v>
      </c>
      <c r="D4155" s="4">
        <v>176731</v>
      </c>
      <c r="E4155" s="4">
        <v>179172</v>
      </c>
      <c r="F4155" s="5" t="s">
        <v>5010</v>
      </c>
      <c r="G4155" s="4">
        <v>179173</v>
      </c>
      <c r="H4155" s="5" t="s">
        <v>5011</v>
      </c>
      <c r="I4155" s="18">
        <v>45323</v>
      </c>
      <c r="J4155" s="28">
        <v>1332607047</v>
      </c>
      <c r="K4155" s="18">
        <v>45351</v>
      </c>
      <c r="L4155" s="18">
        <v>45351</v>
      </c>
      <c r="M4155" s="30">
        <v>1</v>
      </c>
      <c r="N4155" s="30">
        <v>7</v>
      </c>
      <c r="O4155" s="7">
        <v>10000</v>
      </c>
      <c r="P4155" s="30">
        <v>127</v>
      </c>
      <c r="Q4155" s="22">
        <v>5.24391097594855E-2</v>
      </c>
      <c r="R4155" s="10">
        <v>8000</v>
      </c>
      <c r="S4155" s="4">
        <v>147</v>
      </c>
      <c r="T4155" s="10">
        <v>2082.7199999999998</v>
      </c>
      <c r="U4155" s="17" t="s">
        <v>6287</v>
      </c>
      <c r="V4155" s="21"/>
      <c r="W4155" s="9"/>
      <c r="X4155" s="22"/>
      <c r="Y4155" s="22"/>
      <c r="Z4155" s="34">
        <f t="shared" si="319"/>
        <v>269000</v>
      </c>
      <c r="AA4155" s="34">
        <f t="shared" si="320"/>
        <v>2.9739776951672861E-2</v>
      </c>
      <c r="AB4155" s="35">
        <f t="shared" si="321"/>
        <v>3.7769516728624533</v>
      </c>
      <c r="AC4155" s="35">
        <f t="shared" si="322"/>
        <v>4.3717472118959106</v>
      </c>
      <c r="AD4155" s="6">
        <f>IFERROR(VLOOKUP(E4155,marginal!$A$2:$E$4826,4,FALSE),0)</f>
        <v>888.44169230769205</v>
      </c>
    </row>
    <row r="4156" spans="1:30" x14ac:dyDescent="0.2">
      <c r="A4156" s="27" t="s">
        <v>6907</v>
      </c>
      <c r="B4156" s="6" t="s">
        <v>6925</v>
      </c>
      <c r="C4156" s="6" t="s">
        <v>6912</v>
      </c>
      <c r="D4156" s="4">
        <v>177834</v>
      </c>
      <c r="E4156" s="4">
        <v>179172</v>
      </c>
      <c r="F4156" s="5" t="s">
        <v>5010</v>
      </c>
      <c r="G4156" s="4">
        <v>179174</v>
      </c>
      <c r="H4156" s="5" t="s">
        <v>5012</v>
      </c>
      <c r="I4156" s="18">
        <v>45348</v>
      </c>
      <c r="J4156" s="28">
        <v>1341116165</v>
      </c>
      <c r="K4156" s="18">
        <v>45351</v>
      </c>
      <c r="L4156" s="18">
        <v>45351</v>
      </c>
      <c r="M4156" s="30">
        <v>1</v>
      </c>
      <c r="N4156" s="30">
        <v>9</v>
      </c>
      <c r="O4156" s="7">
        <v>10000</v>
      </c>
      <c r="P4156" s="30">
        <v>147</v>
      </c>
      <c r="Q4156" s="22">
        <v>7.9000519063170294E-2</v>
      </c>
      <c r="R4156" s="10">
        <v>7000</v>
      </c>
      <c r="S4156" s="4">
        <v>147</v>
      </c>
      <c r="T4156" s="10">
        <v>1827.61</v>
      </c>
      <c r="U4156" s="17" t="s">
        <v>6287</v>
      </c>
      <c r="V4156" s="21"/>
      <c r="W4156" s="9"/>
      <c r="X4156" s="22"/>
      <c r="Y4156" s="22"/>
      <c r="Z4156" s="34">
        <f t="shared" si="319"/>
        <v>444000</v>
      </c>
      <c r="AA4156" s="34">
        <f t="shared" si="320"/>
        <v>1.5765765765765764E-2</v>
      </c>
      <c r="AB4156" s="35">
        <f t="shared" si="321"/>
        <v>2.3175675675675675</v>
      </c>
      <c r="AC4156" s="35">
        <f t="shared" si="322"/>
        <v>2.3175675675675675</v>
      </c>
      <c r="AD4156" s="6">
        <f>IFERROR(VLOOKUP(E4156,marginal!$A$2:$E$4826,4,FALSE),0)</f>
        <v>888.44169230769205</v>
      </c>
    </row>
    <row r="4157" spans="1:30" x14ac:dyDescent="0.2">
      <c r="A4157" s="27" t="s">
        <v>6907</v>
      </c>
      <c r="B4157" s="6" t="s">
        <v>6925</v>
      </c>
      <c r="C4157" s="6" t="s">
        <v>6912</v>
      </c>
      <c r="D4157" s="4">
        <v>178720</v>
      </c>
      <c r="E4157" s="4">
        <v>179172</v>
      </c>
      <c r="F4157" s="5" t="s">
        <v>5010</v>
      </c>
      <c r="G4157" s="4">
        <v>179175</v>
      </c>
      <c r="H4157" s="5" t="s">
        <v>5013</v>
      </c>
      <c r="I4157" s="18">
        <v>45348</v>
      </c>
      <c r="J4157" s="28">
        <v>1348709184</v>
      </c>
      <c r="K4157" s="18">
        <v>45351</v>
      </c>
      <c r="L4157" s="18">
        <v>45351</v>
      </c>
      <c r="M4157" s="30">
        <v>1</v>
      </c>
      <c r="N4157" s="30">
        <v>9</v>
      </c>
      <c r="O4157" s="7">
        <v>10000</v>
      </c>
      <c r="P4157" s="30">
        <v>147</v>
      </c>
      <c r="Q4157" s="22">
        <v>7.9000519063170294E-2</v>
      </c>
      <c r="R4157" s="10">
        <v>7000</v>
      </c>
      <c r="S4157" s="4">
        <v>147</v>
      </c>
      <c r="T4157" s="10">
        <v>1827.61</v>
      </c>
      <c r="U4157" s="17" t="s">
        <v>6287</v>
      </c>
      <c r="V4157" s="21"/>
      <c r="W4157" s="9"/>
      <c r="X4157" s="22"/>
      <c r="Y4157" s="22"/>
      <c r="Z4157" s="34">
        <f t="shared" si="319"/>
        <v>444000</v>
      </c>
      <c r="AA4157" s="34">
        <f t="shared" si="320"/>
        <v>1.5765765765765764E-2</v>
      </c>
      <c r="AB4157" s="35">
        <f t="shared" si="321"/>
        <v>2.3175675675675675</v>
      </c>
      <c r="AC4157" s="35">
        <f t="shared" si="322"/>
        <v>2.3175675675675675</v>
      </c>
      <c r="AD4157" s="6">
        <f>IFERROR(VLOOKUP(E4157,marginal!$A$2:$E$4826,4,FALSE),0)</f>
        <v>888.44169230769205</v>
      </c>
    </row>
    <row r="4158" spans="1:30" x14ac:dyDescent="0.2">
      <c r="A4158" s="27" t="s">
        <v>6907</v>
      </c>
      <c r="B4158" s="6" t="s">
        <v>6925</v>
      </c>
      <c r="C4158" s="6" t="s">
        <v>6912</v>
      </c>
      <c r="D4158" s="4">
        <v>178726</v>
      </c>
      <c r="E4158" s="4">
        <v>179172</v>
      </c>
      <c r="F4158" s="5" t="s">
        <v>5010</v>
      </c>
      <c r="G4158" s="4">
        <v>179176</v>
      </c>
      <c r="H4158" s="5" t="s">
        <v>5014</v>
      </c>
      <c r="I4158" s="18">
        <v>45348</v>
      </c>
      <c r="J4158" s="28">
        <v>1348737005</v>
      </c>
      <c r="K4158" s="18">
        <v>45351</v>
      </c>
      <c r="L4158" s="18">
        <v>45351</v>
      </c>
      <c r="M4158" s="30">
        <v>1</v>
      </c>
      <c r="N4158" s="30">
        <v>8</v>
      </c>
      <c r="O4158" s="7">
        <v>10000</v>
      </c>
      <c r="P4158" s="30">
        <v>132</v>
      </c>
      <c r="Q4158" s="22">
        <v>5.8283715876113903E-2</v>
      </c>
      <c r="R4158" s="10">
        <v>8000</v>
      </c>
      <c r="S4158" s="4">
        <v>147</v>
      </c>
      <c r="T4158" s="10">
        <v>2082.7199999999998</v>
      </c>
      <c r="U4158" s="17" t="s">
        <v>6287</v>
      </c>
      <c r="V4158" s="21"/>
      <c r="W4158" s="9"/>
      <c r="X4158" s="22"/>
      <c r="Y4158" s="22"/>
      <c r="Z4158" s="34">
        <f t="shared" si="319"/>
        <v>272000</v>
      </c>
      <c r="AA4158" s="34">
        <f t="shared" si="320"/>
        <v>2.9411764705882353E-2</v>
      </c>
      <c r="AB4158" s="35">
        <f t="shared" si="321"/>
        <v>3.8823529411764706</v>
      </c>
      <c r="AC4158" s="35">
        <f t="shared" si="322"/>
        <v>4.3235294117647056</v>
      </c>
      <c r="AD4158" s="6">
        <f>IFERROR(VLOOKUP(E4158,marginal!$A$2:$E$4826,4,FALSE),0)</f>
        <v>888.44169230769205</v>
      </c>
    </row>
    <row r="4159" spans="1:30" x14ac:dyDescent="0.2">
      <c r="A4159" s="27" t="s">
        <v>6907</v>
      </c>
      <c r="B4159" s="6" t="s">
        <v>6925</v>
      </c>
      <c r="C4159" s="6" t="s">
        <v>6912</v>
      </c>
      <c r="D4159" s="4">
        <v>178722</v>
      </c>
      <c r="E4159" s="4">
        <v>179172</v>
      </c>
      <c r="F4159" s="5" t="s">
        <v>5010</v>
      </c>
      <c r="G4159" s="4">
        <v>179177</v>
      </c>
      <c r="H4159" s="5" t="s">
        <v>5015</v>
      </c>
      <c r="I4159" s="18">
        <v>45348</v>
      </c>
      <c r="J4159" s="28">
        <v>1348718823</v>
      </c>
      <c r="K4159" s="18">
        <v>45351</v>
      </c>
      <c r="L4159" s="18">
        <v>45351</v>
      </c>
      <c r="M4159" s="30">
        <v>1</v>
      </c>
      <c r="N4159" s="30">
        <v>9</v>
      </c>
      <c r="O4159" s="7">
        <v>10000</v>
      </c>
      <c r="P4159" s="30">
        <v>147</v>
      </c>
      <c r="Q4159" s="22">
        <v>7.9000519063170294E-2</v>
      </c>
      <c r="R4159" s="10">
        <v>7000</v>
      </c>
      <c r="S4159" s="4">
        <v>147</v>
      </c>
      <c r="T4159" s="10">
        <v>1827.61</v>
      </c>
      <c r="U4159" s="17" t="s">
        <v>6287</v>
      </c>
      <c r="V4159" s="21"/>
      <c r="W4159" s="9"/>
      <c r="X4159" s="22"/>
      <c r="Y4159" s="22"/>
      <c r="Z4159" s="34">
        <f t="shared" si="319"/>
        <v>444000</v>
      </c>
      <c r="AA4159" s="34">
        <f t="shared" si="320"/>
        <v>1.5765765765765764E-2</v>
      </c>
      <c r="AB4159" s="35">
        <f t="shared" si="321"/>
        <v>2.3175675675675675</v>
      </c>
      <c r="AC4159" s="35">
        <f t="shared" si="322"/>
        <v>2.3175675675675675</v>
      </c>
      <c r="AD4159" s="6">
        <f>IFERROR(VLOOKUP(E4159,marginal!$A$2:$E$4826,4,FALSE),0)</f>
        <v>888.44169230769205</v>
      </c>
    </row>
    <row r="4160" spans="1:30" x14ac:dyDescent="0.2">
      <c r="A4160" s="27" t="s">
        <v>6907</v>
      </c>
      <c r="B4160" s="6" t="s">
        <v>6917</v>
      </c>
      <c r="C4160" s="6" t="s">
        <v>6909</v>
      </c>
      <c r="D4160" s="4">
        <v>178956</v>
      </c>
      <c r="E4160" s="4">
        <v>179218</v>
      </c>
      <c r="F4160" s="5" t="s">
        <v>2860</v>
      </c>
      <c r="G4160" s="4">
        <v>179228</v>
      </c>
      <c r="H4160" s="5" t="s">
        <v>5016</v>
      </c>
      <c r="I4160" s="18">
        <v>45350</v>
      </c>
      <c r="J4160" s="28">
        <v>1349643876</v>
      </c>
      <c r="K4160" s="18">
        <v>45351</v>
      </c>
      <c r="L4160" s="18">
        <v>45351</v>
      </c>
      <c r="M4160" s="30">
        <v>1</v>
      </c>
      <c r="N4160" s="30">
        <v>9</v>
      </c>
      <c r="O4160" s="7">
        <v>10000</v>
      </c>
      <c r="P4160" s="30">
        <v>147</v>
      </c>
      <c r="Q4160" s="22">
        <v>7.9000519063170294E-2</v>
      </c>
      <c r="R4160" s="10">
        <v>5000</v>
      </c>
      <c r="S4160" s="4">
        <v>147</v>
      </c>
      <c r="T4160" s="10">
        <v>1303.3399999999999</v>
      </c>
      <c r="U4160" s="17" t="s">
        <v>6287</v>
      </c>
      <c r="V4160" s="21"/>
      <c r="W4160" s="9"/>
      <c r="X4160" s="22"/>
      <c r="Y4160" s="22"/>
      <c r="Z4160" s="34">
        <f t="shared" si="319"/>
        <v>444000</v>
      </c>
      <c r="AA4160" s="34">
        <f t="shared" si="320"/>
        <v>1.1261261261261261E-2</v>
      </c>
      <c r="AB4160" s="35">
        <f t="shared" si="321"/>
        <v>1.6554054054054053</v>
      </c>
      <c r="AC4160" s="35">
        <f t="shared" si="322"/>
        <v>1.6554054054054053</v>
      </c>
      <c r="AD4160" s="6">
        <f>IFERROR(VLOOKUP(E4160,marginal!$A$2:$E$4826,4,FALSE),0)</f>
        <v>-2612.39096153846</v>
      </c>
    </row>
    <row r="4161" spans="1:30" x14ac:dyDescent="0.2">
      <c r="A4161" s="27" t="s">
        <v>6907</v>
      </c>
      <c r="B4161" s="6" t="s">
        <v>6910</v>
      </c>
      <c r="C4161" s="6" t="s">
        <v>6909</v>
      </c>
      <c r="D4161" s="4">
        <v>178122</v>
      </c>
      <c r="E4161" s="4">
        <v>179250</v>
      </c>
      <c r="F4161" s="5" t="s">
        <v>5017</v>
      </c>
      <c r="G4161" s="4">
        <v>179251</v>
      </c>
      <c r="H4161" s="5" t="s">
        <v>5018</v>
      </c>
      <c r="I4161" s="18">
        <v>45342</v>
      </c>
      <c r="J4161" s="28">
        <v>1343570079</v>
      </c>
      <c r="K4161" s="18">
        <v>45351</v>
      </c>
      <c r="L4161" s="18">
        <v>45351</v>
      </c>
      <c r="M4161" s="30">
        <v>1</v>
      </c>
      <c r="N4161" s="30">
        <v>2</v>
      </c>
      <c r="O4161" s="7">
        <v>10000</v>
      </c>
      <c r="P4161" s="30">
        <v>100</v>
      </c>
      <c r="Q4161" s="22">
        <v>1.82981294070719E-2</v>
      </c>
      <c r="R4161" s="10">
        <v>8000</v>
      </c>
      <c r="S4161" s="4">
        <v>147</v>
      </c>
      <c r="T4161" s="10">
        <v>2082.7199999999998</v>
      </c>
      <c r="U4161" s="17" t="s">
        <v>6287</v>
      </c>
      <c r="V4161" s="21"/>
      <c r="W4161" s="9"/>
      <c r="X4161" s="22"/>
      <c r="Y4161" s="22"/>
      <c r="Z4161" s="34">
        <f t="shared" si="319"/>
        <v>112000</v>
      </c>
      <c r="AA4161" s="34">
        <f t="shared" si="320"/>
        <v>7.1428571428571425E-2</v>
      </c>
      <c r="AB4161" s="35">
        <f t="shared" si="321"/>
        <v>7.1428571428571423</v>
      </c>
      <c r="AC4161" s="35">
        <f t="shared" si="322"/>
        <v>10.5</v>
      </c>
      <c r="AD4161" s="6">
        <f>IFERROR(VLOOKUP(E4161,marginal!$A$2:$E$4826,4,FALSE),0)</f>
        <v>-341.03249999999832</v>
      </c>
    </row>
    <row r="4162" spans="1:30" x14ac:dyDescent="0.2">
      <c r="A4162" s="27" t="s">
        <v>6907</v>
      </c>
      <c r="B4162" s="6" t="s">
        <v>6910</v>
      </c>
      <c r="C4162" s="6" t="s">
        <v>6909</v>
      </c>
      <c r="D4162" s="4">
        <v>178123</v>
      </c>
      <c r="E4162" s="4">
        <v>179250</v>
      </c>
      <c r="F4162" s="5" t="s">
        <v>5017</v>
      </c>
      <c r="G4162" s="4">
        <v>179252</v>
      </c>
      <c r="H4162" s="5" t="s">
        <v>5019</v>
      </c>
      <c r="I4162" s="18">
        <v>45342</v>
      </c>
      <c r="J4162" s="28">
        <v>1343578501</v>
      </c>
      <c r="K4162" s="18">
        <v>45351</v>
      </c>
      <c r="L4162" s="18">
        <v>45351</v>
      </c>
      <c r="M4162" s="30">
        <v>1</v>
      </c>
      <c r="N4162" s="30">
        <v>3</v>
      </c>
      <c r="O4162" s="7">
        <v>10000</v>
      </c>
      <c r="P4162" s="30">
        <v>110</v>
      </c>
      <c r="Q4162" s="22">
        <v>3.3220596517330399E-2</v>
      </c>
      <c r="R4162" s="10">
        <v>8000</v>
      </c>
      <c r="S4162" s="4">
        <v>105</v>
      </c>
      <c r="T4162" s="10">
        <v>1461.94</v>
      </c>
      <c r="U4162" s="17" t="s">
        <v>6287</v>
      </c>
      <c r="V4162" s="21"/>
      <c r="W4162" s="9"/>
      <c r="X4162" s="22"/>
      <c r="Y4162" s="22"/>
      <c r="Z4162" s="34">
        <f t="shared" si="319"/>
        <v>190000</v>
      </c>
      <c r="AA4162" s="34">
        <f t="shared" si="320"/>
        <v>4.2105263157894736E-2</v>
      </c>
      <c r="AB4162" s="35">
        <f t="shared" si="321"/>
        <v>4.6315789473684212</v>
      </c>
      <c r="AC4162" s="35">
        <f t="shared" si="322"/>
        <v>4.4210526315789469</v>
      </c>
      <c r="AD4162" s="6">
        <f>IFERROR(VLOOKUP(E4162,marginal!$A$2:$E$4826,4,FALSE),0)</f>
        <v>-341.03249999999832</v>
      </c>
    </row>
    <row r="4163" spans="1:30" x14ac:dyDescent="0.2">
      <c r="A4163" s="27" t="s">
        <v>6907</v>
      </c>
      <c r="B4163" s="6" t="s">
        <v>6910</v>
      </c>
      <c r="C4163" s="6" t="s">
        <v>6909</v>
      </c>
      <c r="D4163" s="4">
        <v>178121</v>
      </c>
      <c r="E4163" s="4">
        <v>179250</v>
      </c>
      <c r="F4163" s="5" t="s">
        <v>5017</v>
      </c>
      <c r="G4163" s="4">
        <v>179253</v>
      </c>
      <c r="H4163" s="5" t="s">
        <v>5020</v>
      </c>
      <c r="I4163" s="18">
        <v>45342</v>
      </c>
      <c r="J4163" s="28">
        <v>1343563980</v>
      </c>
      <c r="K4163" s="18">
        <v>45351</v>
      </c>
      <c r="L4163" s="18">
        <v>45351</v>
      </c>
      <c r="M4163" s="30">
        <v>1</v>
      </c>
      <c r="N4163" s="30">
        <v>1</v>
      </c>
      <c r="O4163" s="7">
        <v>10000</v>
      </c>
      <c r="P4163" s="30">
        <v>90</v>
      </c>
      <c r="Q4163" s="22">
        <v>5.9818464604665302E-3</v>
      </c>
      <c r="R4163" s="10">
        <v>8000</v>
      </c>
      <c r="S4163" s="4">
        <v>105</v>
      </c>
      <c r="T4163" s="10">
        <v>1461.94</v>
      </c>
      <c r="U4163" s="17" t="s">
        <v>6287</v>
      </c>
      <c r="V4163" s="21"/>
      <c r="W4163" s="9"/>
      <c r="X4163" s="22"/>
      <c r="Y4163" s="22"/>
      <c r="Z4163" s="34">
        <f t="shared" ref="Z4163:Z4226" si="323">SUMIFS($R:$R,$L:$L,$L4163,$N:$N,$N4163)</f>
        <v>127000</v>
      </c>
      <c r="AA4163" s="34">
        <f t="shared" ref="AA4163:AA4226" si="324">$R4163/Z4163</f>
        <v>6.2992125984251968E-2</v>
      </c>
      <c r="AB4163" s="35">
        <f t="shared" ref="AB4163:AB4226" si="325">AA4163*$P4163</f>
        <v>5.6692913385826769</v>
      </c>
      <c r="AC4163" s="35">
        <f t="shared" si="322"/>
        <v>6.6141732283464565</v>
      </c>
      <c r="AD4163" s="6">
        <f>IFERROR(VLOOKUP(E4163,marginal!$A$2:$E$4826,4,FALSE),0)</f>
        <v>-341.03249999999832</v>
      </c>
    </row>
    <row r="4164" spans="1:30" x14ac:dyDescent="0.2">
      <c r="A4164" s="27" t="s">
        <v>6907</v>
      </c>
      <c r="B4164" s="6" t="s">
        <v>6910</v>
      </c>
      <c r="C4164" s="6" t="s">
        <v>6909</v>
      </c>
      <c r="D4164" s="4">
        <v>178645</v>
      </c>
      <c r="E4164" s="4">
        <v>179250</v>
      </c>
      <c r="F4164" s="5" t="s">
        <v>5017</v>
      </c>
      <c r="G4164" s="4">
        <v>179254</v>
      </c>
      <c r="H4164" s="5" t="s">
        <v>5021</v>
      </c>
      <c r="I4164" s="18">
        <v>45350</v>
      </c>
      <c r="J4164" s="28">
        <v>1347790742</v>
      </c>
      <c r="K4164" s="18">
        <v>45351</v>
      </c>
      <c r="L4164" s="18">
        <v>45351</v>
      </c>
      <c r="M4164" s="30">
        <v>1</v>
      </c>
      <c r="N4164" s="30">
        <v>5</v>
      </c>
      <c r="O4164" s="7">
        <v>10000</v>
      </c>
      <c r="P4164" s="30">
        <v>110</v>
      </c>
      <c r="Q4164" s="22">
        <v>3.3741050530766099E-2</v>
      </c>
      <c r="R4164" s="10">
        <v>8000</v>
      </c>
      <c r="S4164" s="4">
        <v>147</v>
      </c>
      <c r="T4164" s="10">
        <v>2082.7199999999998</v>
      </c>
      <c r="U4164" s="17" t="s">
        <v>6287</v>
      </c>
      <c r="V4164" s="21"/>
      <c r="W4164" s="9"/>
      <c r="X4164" s="22"/>
      <c r="Y4164" s="22"/>
      <c r="Z4164" s="34">
        <f t="shared" si="323"/>
        <v>405000</v>
      </c>
      <c r="AA4164" s="34">
        <f t="shared" si="324"/>
        <v>1.9753086419753086E-2</v>
      </c>
      <c r="AB4164" s="35">
        <f t="shared" si="325"/>
        <v>2.1728395061728394</v>
      </c>
      <c r="AC4164" s="35">
        <f t="shared" si="322"/>
        <v>2.9037037037037035</v>
      </c>
      <c r="AD4164" s="6">
        <f>IFERROR(VLOOKUP(E4164,marginal!$A$2:$E$4826,4,FALSE),0)</f>
        <v>-341.03249999999832</v>
      </c>
    </row>
    <row r="4165" spans="1:30" x14ac:dyDescent="0.2">
      <c r="A4165" s="27" t="s">
        <v>6907</v>
      </c>
      <c r="B4165" s="6" t="s">
        <v>6910</v>
      </c>
      <c r="C4165" s="6" t="s">
        <v>6909</v>
      </c>
      <c r="D4165" s="4">
        <v>178642</v>
      </c>
      <c r="E4165" s="4">
        <v>179250</v>
      </c>
      <c r="F4165" s="5" t="s">
        <v>5017</v>
      </c>
      <c r="G4165" s="4">
        <v>179255</v>
      </c>
      <c r="H4165" s="5" t="s">
        <v>5022</v>
      </c>
      <c r="I4165" s="18">
        <v>45346</v>
      </c>
      <c r="J4165" s="28">
        <v>1347790562</v>
      </c>
      <c r="K4165" s="18">
        <v>45351</v>
      </c>
      <c r="L4165" s="18">
        <v>45351</v>
      </c>
      <c r="M4165" s="30">
        <v>1</v>
      </c>
      <c r="N4165" s="30">
        <v>4</v>
      </c>
      <c r="O4165" s="7">
        <v>10000</v>
      </c>
      <c r="P4165" s="30">
        <v>110</v>
      </c>
      <c r="Q4165" s="22">
        <v>3.11605023919212E-2</v>
      </c>
      <c r="R4165" s="10">
        <v>8000</v>
      </c>
      <c r="S4165" s="4">
        <v>105</v>
      </c>
      <c r="T4165" s="10">
        <v>1461.94</v>
      </c>
      <c r="U4165" s="17" t="s">
        <v>6287</v>
      </c>
      <c r="V4165" s="21"/>
      <c r="W4165" s="9"/>
      <c r="X4165" s="22"/>
      <c r="Y4165" s="22"/>
      <c r="Z4165" s="34">
        <f t="shared" si="323"/>
        <v>64000</v>
      </c>
      <c r="AA4165" s="34">
        <f t="shared" si="324"/>
        <v>0.125</v>
      </c>
      <c r="AB4165" s="35">
        <f t="shared" si="325"/>
        <v>13.75</v>
      </c>
      <c r="AC4165" s="35">
        <f t="shared" si="322"/>
        <v>13.125</v>
      </c>
      <c r="AD4165" s="6">
        <f>IFERROR(VLOOKUP(E4165,marginal!$A$2:$E$4826,4,FALSE),0)</f>
        <v>-341.03249999999832</v>
      </c>
    </row>
    <row r="4166" spans="1:30" x14ac:dyDescent="0.2">
      <c r="A4166" s="27" t="s">
        <v>6907</v>
      </c>
      <c r="B4166" s="6" t="s">
        <v>6910</v>
      </c>
      <c r="C4166" s="6" t="s">
        <v>6909</v>
      </c>
      <c r="D4166" s="4">
        <v>178643</v>
      </c>
      <c r="E4166" s="4">
        <v>179250</v>
      </c>
      <c r="F4166" s="5" t="s">
        <v>5017</v>
      </c>
      <c r="G4166" s="4">
        <v>179256</v>
      </c>
      <c r="H4166" s="5" t="s">
        <v>5023</v>
      </c>
      <c r="I4166" s="18">
        <v>45346</v>
      </c>
      <c r="J4166" s="28">
        <v>1347790688</v>
      </c>
      <c r="K4166" s="18">
        <v>45351</v>
      </c>
      <c r="L4166" s="18">
        <v>45351</v>
      </c>
      <c r="M4166" s="30">
        <v>1</v>
      </c>
      <c r="N4166" s="30">
        <v>2</v>
      </c>
      <c r="O4166" s="7">
        <v>10000</v>
      </c>
      <c r="P4166" s="30">
        <v>100</v>
      </c>
      <c r="Q4166" s="22">
        <v>1.82981294070719E-2</v>
      </c>
      <c r="R4166" s="10">
        <v>8000</v>
      </c>
      <c r="S4166" s="4">
        <v>105</v>
      </c>
      <c r="T4166" s="10">
        <v>1461.94</v>
      </c>
      <c r="U4166" s="17" t="s">
        <v>6287</v>
      </c>
      <c r="V4166" s="21"/>
      <c r="W4166" s="9"/>
      <c r="X4166" s="22"/>
      <c r="Y4166" s="22"/>
      <c r="Z4166" s="34">
        <f t="shared" si="323"/>
        <v>112000</v>
      </c>
      <c r="AA4166" s="34">
        <f t="shared" si="324"/>
        <v>7.1428571428571425E-2</v>
      </c>
      <c r="AB4166" s="35">
        <f t="shared" si="325"/>
        <v>7.1428571428571423</v>
      </c>
      <c r="AC4166" s="35">
        <f t="shared" si="322"/>
        <v>7.5</v>
      </c>
      <c r="AD4166" s="6">
        <f>IFERROR(VLOOKUP(E4166,marginal!$A$2:$E$4826,4,FALSE),0)</f>
        <v>-341.03249999999832</v>
      </c>
    </row>
    <row r="4167" spans="1:30" x14ac:dyDescent="0.2">
      <c r="A4167" s="27" t="s">
        <v>6907</v>
      </c>
      <c r="B4167" s="6" t="s">
        <v>6914</v>
      </c>
      <c r="C4167" s="6" t="s">
        <v>6909</v>
      </c>
      <c r="D4167" s="4">
        <v>179191</v>
      </c>
      <c r="E4167" s="4">
        <v>179267</v>
      </c>
      <c r="F4167" s="5" t="s">
        <v>5024</v>
      </c>
      <c r="G4167" s="4">
        <v>179272</v>
      </c>
      <c r="H4167" s="5" t="s">
        <v>5025</v>
      </c>
      <c r="I4167" s="18">
        <v>45351</v>
      </c>
      <c r="J4167" s="28">
        <v>1350683052</v>
      </c>
      <c r="K4167" s="18">
        <v>45351</v>
      </c>
      <c r="L4167" s="18">
        <v>45351</v>
      </c>
      <c r="M4167" s="30">
        <v>1</v>
      </c>
      <c r="N4167" s="30">
        <v>7</v>
      </c>
      <c r="O4167" s="7">
        <v>9000</v>
      </c>
      <c r="P4167" s="30">
        <v>146</v>
      </c>
      <c r="Q4167" s="22">
        <v>5.2439109759484744E-2</v>
      </c>
      <c r="R4167" s="10">
        <v>7000</v>
      </c>
      <c r="S4167" s="4">
        <v>142</v>
      </c>
      <c r="T4167" s="10">
        <v>1758.65</v>
      </c>
      <c r="U4167" s="17" t="s">
        <v>6287</v>
      </c>
      <c r="V4167" s="21"/>
      <c r="W4167" s="9"/>
      <c r="X4167" s="22"/>
      <c r="Y4167" s="22"/>
      <c r="Z4167" s="34">
        <f t="shared" si="323"/>
        <v>269000</v>
      </c>
      <c r="AA4167" s="34">
        <f t="shared" si="324"/>
        <v>2.6022304832713755E-2</v>
      </c>
      <c r="AB4167" s="35">
        <f t="shared" si="325"/>
        <v>3.7992565055762082</v>
      </c>
      <c r="AC4167" s="35">
        <f t="shared" si="322"/>
        <v>3.6951672862453533</v>
      </c>
      <c r="AD4167" s="6">
        <f>IFERROR(VLOOKUP(E4167,marginal!$A$2:$E$4826,4,FALSE),0)</f>
        <v>-13.9769230769234</v>
      </c>
    </row>
    <row r="4168" spans="1:30" x14ac:dyDescent="0.2">
      <c r="A4168" s="27" t="s">
        <v>6907</v>
      </c>
      <c r="B4168" s="6" t="s">
        <v>6914</v>
      </c>
      <c r="C4168" s="6" t="s">
        <v>6909</v>
      </c>
      <c r="D4168" s="4">
        <v>178135</v>
      </c>
      <c r="E4168" s="4">
        <v>179267</v>
      </c>
      <c r="F4168" s="5" t="s">
        <v>5024</v>
      </c>
      <c r="G4168" s="4">
        <v>179276</v>
      </c>
      <c r="H4168" s="5" t="s">
        <v>5026</v>
      </c>
      <c r="I4168" s="18">
        <v>45343</v>
      </c>
      <c r="J4168" s="28">
        <v>1343737589</v>
      </c>
      <c r="K4168" s="18">
        <v>45351</v>
      </c>
      <c r="L4168" s="18">
        <v>45351</v>
      </c>
      <c r="M4168" s="30">
        <v>1</v>
      </c>
      <c r="N4168" s="30">
        <v>7</v>
      </c>
      <c r="O4168" s="7">
        <v>10000</v>
      </c>
      <c r="P4168" s="30">
        <v>127</v>
      </c>
      <c r="Q4168" s="22">
        <v>5.24391097594855E-2</v>
      </c>
      <c r="R4168" s="10">
        <v>7000</v>
      </c>
      <c r="S4168" s="4">
        <v>142</v>
      </c>
      <c r="T4168" s="10">
        <v>1758.65</v>
      </c>
      <c r="U4168" s="17" t="s">
        <v>6287</v>
      </c>
      <c r="V4168" s="21"/>
      <c r="W4168" s="9"/>
      <c r="X4168" s="22"/>
      <c r="Y4168" s="22"/>
      <c r="Z4168" s="34">
        <f t="shared" si="323"/>
        <v>269000</v>
      </c>
      <c r="AA4168" s="34">
        <f t="shared" si="324"/>
        <v>2.6022304832713755E-2</v>
      </c>
      <c r="AB4168" s="35">
        <f t="shared" si="325"/>
        <v>3.3048327137546467</v>
      </c>
      <c r="AC4168" s="35">
        <f t="shared" si="322"/>
        <v>3.6951672862453533</v>
      </c>
      <c r="AD4168" s="6">
        <f>IFERROR(VLOOKUP(E4168,marginal!$A$2:$E$4826,4,FALSE),0)</f>
        <v>-13.9769230769234</v>
      </c>
    </row>
    <row r="4169" spans="1:30" x14ac:dyDescent="0.2">
      <c r="A4169" s="27" t="s">
        <v>6907</v>
      </c>
      <c r="B4169" s="6" t="s">
        <v>6914</v>
      </c>
      <c r="C4169" s="6" t="s">
        <v>6909</v>
      </c>
      <c r="D4169" s="4">
        <v>178293</v>
      </c>
      <c r="E4169" s="4">
        <v>179267</v>
      </c>
      <c r="F4169" s="5" t="s">
        <v>5024</v>
      </c>
      <c r="G4169" s="4">
        <v>179279</v>
      </c>
      <c r="H4169" s="5" t="s">
        <v>5027</v>
      </c>
      <c r="I4169" s="18">
        <v>45344</v>
      </c>
      <c r="J4169" s="28">
        <v>1344301729</v>
      </c>
      <c r="K4169" s="18">
        <v>45351</v>
      </c>
      <c r="L4169" s="18">
        <v>45351</v>
      </c>
      <c r="M4169" s="30">
        <v>1</v>
      </c>
      <c r="N4169" s="30">
        <v>7</v>
      </c>
      <c r="O4169" s="7">
        <v>10000</v>
      </c>
      <c r="P4169" s="30">
        <v>127</v>
      </c>
      <c r="Q4169" s="22">
        <v>5.24391097594855E-2</v>
      </c>
      <c r="R4169" s="10">
        <v>7000</v>
      </c>
      <c r="S4169" s="4">
        <v>142</v>
      </c>
      <c r="T4169" s="10">
        <v>1758.65</v>
      </c>
      <c r="U4169" s="17" t="s">
        <v>6287</v>
      </c>
      <c r="V4169" s="21"/>
      <c r="W4169" s="9"/>
      <c r="X4169" s="22"/>
      <c r="Y4169" s="22"/>
      <c r="Z4169" s="34">
        <f t="shared" si="323"/>
        <v>269000</v>
      </c>
      <c r="AA4169" s="34">
        <f t="shared" si="324"/>
        <v>2.6022304832713755E-2</v>
      </c>
      <c r="AB4169" s="35">
        <f t="shared" si="325"/>
        <v>3.3048327137546467</v>
      </c>
      <c r="AC4169" s="35">
        <f t="shared" si="322"/>
        <v>3.6951672862453533</v>
      </c>
      <c r="AD4169" s="6">
        <f>IFERROR(VLOOKUP(E4169,marginal!$A$2:$E$4826,4,FALSE),0)</f>
        <v>-13.9769230769234</v>
      </c>
    </row>
    <row r="4170" spans="1:30" x14ac:dyDescent="0.2">
      <c r="A4170" s="27" t="s">
        <v>6907</v>
      </c>
      <c r="B4170" s="6" t="s">
        <v>6926</v>
      </c>
      <c r="C4170" s="6" t="s">
        <v>6909</v>
      </c>
      <c r="D4170" s="4">
        <v>178764</v>
      </c>
      <c r="E4170" s="4">
        <v>178561</v>
      </c>
      <c r="F4170" s="5" t="s">
        <v>4187</v>
      </c>
      <c r="G4170" s="4">
        <v>178959</v>
      </c>
      <c r="H4170" s="5" t="s">
        <v>5028</v>
      </c>
      <c r="I4170" s="18">
        <v>45348</v>
      </c>
      <c r="J4170" s="28">
        <v>1348875443</v>
      </c>
      <c r="K4170" s="18">
        <v>45350</v>
      </c>
      <c r="L4170" s="18">
        <v>45351</v>
      </c>
      <c r="M4170" s="30">
        <v>1</v>
      </c>
      <c r="N4170" s="30">
        <v>8</v>
      </c>
      <c r="O4170" s="7">
        <v>10000</v>
      </c>
      <c r="P4170" s="30">
        <v>132</v>
      </c>
      <c r="Q4170" s="22">
        <v>5.8283715876113903E-2</v>
      </c>
      <c r="R4170" s="10">
        <v>5000</v>
      </c>
      <c r="S4170" s="4">
        <v>142</v>
      </c>
      <c r="T4170" s="10">
        <v>1262.2</v>
      </c>
      <c r="U4170" s="17" t="s">
        <v>6287</v>
      </c>
      <c r="V4170" s="21"/>
      <c r="W4170" s="9"/>
      <c r="X4170" s="22"/>
      <c r="Y4170" s="22"/>
      <c r="Z4170" s="34">
        <f t="shared" si="323"/>
        <v>272000</v>
      </c>
      <c r="AA4170" s="34">
        <f t="shared" si="324"/>
        <v>1.8382352941176471E-2</v>
      </c>
      <c r="AB4170" s="35">
        <f t="shared" si="325"/>
        <v>2.4264705882352944</v>
      </c>
      <c r="AC4170" s="35">
        <f t="shared" si="322"/>
        <v>2.6102941176470589</v>
      </c>
      <c r="AD4170" s="6">
        <f>IFERROR(VLOOKUP(E4170,marginal!$A$2:$E$4826,4,FALSE),0)</f>
        <v>-53.966346153843901</v>
      </c>
    </row>
    <row r="4171" spans="1:30" x14ac:dyDescent="0.2">
      <c r="A4171" s="27" t="s">
        <v>6907</v>
      </c>
      <c r="B4171" s="6" t="s">
        <v>6926</v>
      </c>
      <c r="C4171" s="6" t="s">
        <v>6909</v>
      </c>
      <c r="D4171" s="4">
        <v>178746</v>
      </c>
      <c r="E4171" s="4">
        <v>178888</v>
      </c>
      <c r="F4171" s="5" t="s">
        <v>2803</v>
      </c>
      <c r="G4171" s="4">
        <v>179195</v>
      </c>
      <c r="H4171" s="5" t="s">
        <v>5029</v>
      </c>
      <c r="I4171" s="18">
        <v>45348</v>
      </c>
      <c r="J4171" s="28">
        <v>1348795698</v>
      </c>
      <c r="K4171" s="18">
        <v>45351</v>
      </c>
      <c r="L4171" s="18">
        <v>45351</v>
      </c>
      <c r="M4171" s="30">
        <v>1</v>
      </c>
      <c r="N4171" s="30">
        <v>9</v>
      </c>
      <c r="O4171" s="7">
        <v>10000</v>
      </c>
      <c r="P4171" s="30">
        <v>147</v>
      </c>
      <c r="Q4171" s="22">
        <v>7.9000519063170294E-2</v>
      </c>
      <c r="R4171" s="10">
        <v>5000</v>
      </c>
      <c r="S4171" s="4">
        <v>142</v>
      </c>
      <c r="T4171" s="10">
        <v>1262.2</v>
      </c>
      <c r="U4171" s="17" t="s">
        <v>6287</v>
      </c>
      <c r="V4171" s="21"/>
      <c r="W4171" s="9"/>
      <c r="X4171" s="22"/>
      <c r="Y4171" s="22"/>
      <c r="Z4171" s="34">
        <f t="shared" si="323"/>
        <v>444000</v>
      </c>
      <c r="AA4171" s="34">
        <f t="shared" si="324"/>
        <v>1.1261261261261261E-2</v>
      </c>
      <c r="AB4171" s="35">
        <f t="shared" si="325"/>
        <v>1.6554054054054053</v>
      </c>
      <c r="AC4171" s="35">
        <f t="shared" si="322"/>
        <v>1.599099099099099</v>
      </c>
      <c r="AD4171" s="6">
        <f>IFERROR(VLOOKUP(E4171,marginal!$A$2:$E$4826,4,FALSE),0)</f>
        <v>-4083.86442307692</v>
      </c>
    </row>
    <row r="4172" spans="1:30" x14ac:dyDescent="0.2">
      <c r="A4172" s="27" t="s">
        <v>6907</v>
      </c>
      <c r="B4172" s="6" t="s">
        <v>6915</v>
      </c>
      <c r="C4172" s="6" t="s">
        <v>6909</v>
      </c>
      <c r="D4172" s="4">
        <v>178992</v>
      </c>
      <c r="E4172" s="4">
        <v>179192</v>
      </c>
      <c r="F4172" s="5" t="s">
        <v>5030</v>
      </c>
      <c r="G4172" s="4">
        <v>179283</v>
      </c>
      <c r="H4172" s="5" t="s">
        <v>5031</v>
      </c>
      <c r="I4172" s="18">
        <v>45350</v>
      </c>
      <c r="J4172" s="28">
        <v>1350069638</v>
      </c>
      <c r="K4172" s="18">
        <v>45351</v>
      </c>
      <c r="L4172" s="18">
        <v>45351</v>
      </c>
      <c r="M4172" s="30">
        <v>1</v>
      </c>
      <c r="N4172" s="30">
        <v>1</v>
      </c>
      <c r="O4172" s="7">
        <v>10000</v>
      </c>
      <c r="P4172" s="30">
        <v>90</v>
      </c>
      <c r="Q4172" s="22">
        <v>5.9818464604665302E-3</v>
      </c>
      <c r="R4172" s="10">
        <v>10000</v>
      </c>
      <c r="S4172" s="4">
        <v>142</v>
      </c>
      <c r="T4172" s="10">
        <v>2510.34</v>
      </c>
      <c r="U4172" s="17" t="s">
        <v>6287</v>
      </c>
      <c r="V4172" s="21"/>
      <c r="W4172" s="9"/>
      <c r="X4172" s="22"/>
      <c r="Y4172" s="22"/>
      <c r="Z4172" s="34">
        <f t="shared" si="323"/>
        <v>127000</v>
      </c>
      <c r="AA4172" s="34">
        <f t="shared" si="324"/>
        <v>7.874015748031496E-2</v>
      </c>
      <c r="AB4172" s="35">
        <f t="shared" si="325"/>
        <v>7.0866141732283463</v>
      </c>
      <c r="AC4172" s="35">
        <f t="shared" si="322"/>
        <v>11.181102362204724</v>
      </c>
      <c r="AD4172" s="6">
        <f>IFERROR(VLOOKUP(E4172,marginal!$A$2:$E$4826,4,FALSE),0)</f>
        <v>-3719.5655769230898</v>
      </c>
    </row>
    <row r="4173" spans="1:30" x14ac:dyDescent="0.2">
      <c r="A4173" s="27" t="s">
        <v>6907</v>
      </c>
      <c r="B4173" s="6" t="s">
        <v>6916</v>
      </c>
      <c r="C4173" s="6" t="s">
        <v>6912</v>
      </c>
      <c r="D4173" s="4">
        <v>178393</v>
      </c>
      <c r="E4173" s="4">
        <v>179363</v>
      </c>
      <c r="F4173" s="5" t="s">
        <v>5032</v>
      </c>
      <c r="G4173" s="4">
        <v>179364</v>
      </c>
      <c r="H4173" s="5" t="s">
        <v>5033</v>
      </c>
      <c r="I4173" s="18">
        <v>45346</v>
      </c>
      <c r="J4173" s="28">
        <v>1344741885</v>
      </c>
      <c r="K4173" s="18">
        <v>45352</v>
      </c>
      <c r="L4173" s="18">
        <v>45351</v>
      </c>
      <c r="M4173" s="30">
        <v>1</v>
      </c>
      <c r="N4173" s="30">
        <v>8</v>
      </c>
      <c r="O4173" s="7">
        <v>10000</v>
      </c>
      <c r="P4173" s="30">
        <v>132</v>
      </c>
      <c r="Q4173" s="22">
        <v>5.8283715876113903E-2</v>
      </c>
      <c r="R4173" s="10">
        <v>6000</v>
      </c>
      <c r="S4173" s="4">
        <v>127</v>
      </c>
      <c r="T4173" s="10">
        <v>1337.87</v>
      </c>
      <c r="U4173" s="17" t="s">
        <v>6287</v>
      </c>
      <c r="V4173" s="21"/>
      <c r="W4173" s="9"/>
      <c r="X4173" s="22"/>
      <c r="Y4173" s="22"/>
      <c r="Z4173" s="34">
        <f t="shared" si="323"/>
        <v>272000</v>
      </c>
      <c r="AA4173" s="34">
        <f t="shared" si="324"/>
        <v>2.2058823529411766E-2</v>
      </c>
      <c r="AB4173" s="35">
        <f t="shared" si="325"/>
        <v>2.9117647058823533</v>
      </c>
      <c r="AC4173" s="35">
        <f t="shared" si="322"/>
        <v>2.8014705882352944</v>
      </c>
      <c r="AD4173" s="6">
        <f>IFERROR(VLOOKUP(E4173,marginal!$A$2:$E$4826,4,FALSE),0)</f>
        <v>-3529.9997596153748</v>
      </c>
    </row>
    <row r="4174" spans="1:30" x14ac:dyDescent="0.2">
      <c r="A4174" s="27" t="s">
        <v>6907</v>
      </c>
      <c r="B4174" s="6" t="s">
        <v>6916</v>
      </c>
      <c r="C4174" s="6" t="s">
        <v>6912</v>
      </c>
      <c r="D4174" s="4">
        <v>178390</v>
      </c>
      <c r="E4174" s="4">
        <v>179363</v>
      </c>
      <c r="F4174" s="5" t="s">
        <v>5032</v>
      </c>
      <c r="G4174" s="4">
        <v>179365</v>
      </c>
      <c r="H4174" s="5" t="s">
        <v>5034</v>
      </c>
      <c r="I4174" s="18">
        <v>45346</v>
      </c>
      <c r="J4174" s="28">
        <v>1344738055</v>
      </c>
      <c r="K4174" s="18">
        <v>45352</v>
      </c>
      <c r="L4174" s="18">
        <v>45351</v>
      </c>
      <c r="M4174" s="30">
        <v>1</v>
      </c>
      <c r="N4174" s="30">
        <v>10</v>
      </c>
      <c r="O4174" s="7">
        <v>8000</v>
      </c>
      <c r="P4174" s="30">
        <v>138</v>
      </c>
      <c r="Q4174" s="22">
        <v>0.11226939921536</v>
      </c>
      <c r="R4174" s="10">
        <v>6000</v>
      </c>
      <c r="S4174" s="4">
        <v>132</v>
      </c>
      <c r="T4174" s="10">
        <v>1393.18</v>
      </c>
      <c r="U4174" s="17" t="s">
        <v>6287</v>
      </c>
      <c r="V4174" s="21"/>
      <c r="W4174" s="9"/>
      <c r="X4174" s="22"/>
      <c r="Y4174" s="22"/>
      <c r="Z4174" s="34">
        <f t="shared" si="323"/>
        <v>371000</v>
      </c>
      <c r="AA4174" s="34">
        <f t="shared" si="324"/>
        <v>1.6172506738544475E-2</v>
      </c>
      <c r="AB4174" s="35">
        <f t="shared" si="325"/>
        <v>2.2318059299191377</v>
      </c>
      <c r="AC4174" s="35">
        <f t="shared" si="322"/>
        <v>2.1347708894878705</v>
      </c>
      <c r="AD4174" s="6">
        <f>IFERROR(VLOOKUP(E4174,marginal!$A$2:$E$4826,4,FALSE),0)</f>
        <v>-3529.9997596153748</v>
      </c>
    </row>
    <row r="4175" spans="1:30" x14ac:dyDescent="0.2">
      <c r="A4175" s="27" t="s">
        <v>6907</v>
      </c>
      <c r="B4175" s="6" t="s">
        <v>6916</v>
      </c>
      <c r="C4175" s="6" t="s">
        <v>6912</v>
      </c>
      <c r="D4175" s="4">
        <v>178388</v>
      </c>
      <c r="E4175" s="4">
        <v>179363</v>
      </c>
      <c r="F4175" s="5" t="s">
        <v>5032</v>
      </c>
      <c r="G4175" s="4">
        <v>179366</v>
      </c>
      <c r="H4175" s="5" t="s">
        <v>5035</v>
      </c>
      <c r="I4175" s="18">
        <v>45346</v>
      </c>
      <c r="J4175" s="28">
        <v>1344720827</v>
      </c>
      <c r="K4175" s="18">
        <v>45352</v>
      </c>
      <c r="L4175" s="18">
        <v>45351</v>
      </c>
      <c r="M4175" s="30">
        <v>1</v>
      </c>
      <c r="N4175" s="30">
        <v>9</v>
      </c>
      <c r="O4175" s="7">
        <v>10000</v>
      </c>
      <c r="P4175" s="30">
        <v>147</v>
      </c>
      <c r="Q4175" s="22">
        <v>7.9000519063170294E-2</v>
      </c>
      <c r="R4175" s="10">
        <v>6000</v>
      </c>
      <c r="S4175" s="4">
        <v>147</v>
      </c>
      <c r="T4175" s="10">
        <v>1558.57</v>
      </c>
      <c r="U4175" s="17" t="s">
        <v>6287</v>
      </c>
      <c r="V4175" s="21"/>
      <c r="W4175" s="9"/>
      <c r="X4175" s="22"/>
      <c r="Y4175" s="22"/>
      <c r="Z4175" s="34">
        <f t="shared" si="323"/>
        <v>444000</v>
      </c>
      <c r="AA4175" s="34">
        <f t="shared" si="324"/>
        <v>1.3513513513513514E-2</v>
      </c>
      <c r="AB4175" s="35">
        <f t="shared" si="325"/>
        <v>1.9864864864864866</v>
      </c>
      <c r="AC4175" s="35">
        <f t="shared" si="322"/>
        <v>1.9864864864864866</v>
      </c>
      <c r="AD4175" s="6">
        <f>IFERROR(VLOOKUP(E4175,marginal!$A$2:$E$4826,4,FALSE),0)</f>
        <v>-3529.9997596153748</v>
      </c>
    </row>
    <row r="4176" spans="1:30" x14ac:dyDescent="0.2">
      <c r="A4176" s="27" t="s">
        <v>6907</v>
      </c>
      <c r="B4176" s="6" t="s">
        <v>6916</v>
      </c>
      <c r="C4176" s="6" t="s">
        <v>6912</v>
      </c>
      <c r="D4176" s="4">
        <v>179242</v>
      </c>
      <c r="E4176" s="4">
        <v>179363</v>
      </c>
      <c r="F4176" s="5" t="s">
        <v>5032</v>
      </c>
      <c r="G4176" s="4">
        <v>179367</v>
      </c>
      <c r="H4176" s="5" t="s">
        <v>5036</v>
      </c>
      <c r="I4176" s="18" t="s">
        <v>6930</v>
      </c>
      <c r="J4176" s="28" t="s">
        <v>6930</v>
      </c>
      <c r="K4176" s="18">
        <v>45352</v>
      </c>
      <c r="L4176" s="18">
        <v>45351</v>
      </c>
      <c r="M4176" s="30">
        <v>1</v>
      </c>
      <c r="N4176" s="30">
        <v>2</v>
      </c>
      <c r="O4176" s="7">
        <v>12000</v>
      </c>
      <c r="P4176" s="30">
        <v>120</v>
      </c>
      <c r="Q4176" s="22">
        <v>4.6644980915492608E-2</v>
      </c>
      <c r="R4176" s="10">
        <v>8000</v>
      </c>
      <c r="S4176" s="4">
        <v>147</v>
      </c>
      <c r="T4176" s="10">
        <v>2082.7199999999998</v>
      </c>
      <c r="U4176" s="17" t="s">
        <v>6287</v>
      </c>
      <c r="V4176" s="21"/>
      <c r="W4176" s="9"/>
      <c r="X4176" s="22"/>
      <c r="Y4176" s="22"/>
      <c r="Z4176" s="34">
        <f t="shared" si="323"/>
        <v>112000</v>
      </c>
      <c r="AA4176" s="34">
        <f t="shared" si="324"/>
        <v>7.1428571428571425E-2</v>
      </c>
      <c r="AB4176" s="35">
        <f t="shared" si="325"/>
        <v>8.5714285714285712</v>
      </c>
      <c r="AC4176" s="35">
        <f t="shared" si="322"/>
        <v>10.5</v>
      </c>
      <c r="AD4176" s="6">
        <f>IFERROR(VLOOKUP(E4176,marginal!$A$2:$E$4826,4,FALSE),0)</f>
        <v>-3529.9997596153748</v>
      </c>
    </row>
    <row r="4177" spans="1:30" x14ac:dyDescent="0.2">
      <c r="A4177" s="27" t="s">
        <v>6907</v>
      </c>
      <c r="B4177" s="6" t="s">
        <v>6916</v>
      </c>
      <c r="C4177" s="6" t="s">
        <v>6912</v>
      </c>
      <c r="D4177" s="4">
        <v>178567</v>
      </c>
      <c r="E4177" s="4">
        <v>179363</v>
      </c>
      <c r="F4177" s="5" t="s">
        <v>5032</v>
      </c>
      <c r="G4177" s="4">
        <v>179368</v>
      </c>
      <c r="H4177" s="5" t="s">
        <v>5037</v>
      </c>
      <c r="I4177" s="18">
        <v>45345</v>
      </c>
      <c r="J4177" s="28">
        <v>1346844855</v>
      </c>
      <c r="K4177" s="18">
        <v>45352</v>
      </c>
      <c r="L4177" s="18">
        <v>45351</v>
      </c>
      <c r="M4177" s="30">
        <v>1</v>
      </c>
      <c r="N4177" s="30">
        <v>7</v>
      </c>
      <c r="O4177" s="7">
        <v>10000</v>
      </c>
      <c r="P4177" s="30">
        <v>127</v>
      </c>
      <c r="Q4177" s="22">
        <v>5.24391097594855E-2</v>
      </c>
      <c r="R4177" s="10">
        <v>7000</v>
      </c>
      <c r="S4177" s="4">
        <v>147</v>
      </c>
      <c r="T4177" s="10">
        <v>1827.61</v>
      </c>
      <c r="U4177" s="17" t="s">
        <v>6287</v>
      </c>
      <c r="V4177" s="21"/>
      <c r="W4177" s="9"/>
      <c r="X4177" s="22"/>
      <c r="Y4177" s="22"/>
      <c r="Z4177" s="34">
        <f t="shared" si="323"/>
        <v>269000</v>
      </c>
      <c r="AA4177" s="34">
        <f t="shared" si="324"/>
        <v>2.6022304832713755E-2</v>
      </c>
      <c r="AB4177" s="35">
        <f t="shared" si="325"/>
        <v>3.3048327137546467</v>
      </c>
      <c r="AC4177" s="35">
        <f t="shared" si="322"/>
        <v>3.8252788104089221</v>
      </c>
      <c r="AD4177" s="6">
        <f>IFERROR(VLOOKUP(E4177,marginal!$A$2:$E$4826,4,FALSE),0)</f>
        <v>-3529.9997596153748</v>
      </c>
    </row>
    <row r="4178" spans="1:30" x14ac:dyDescent="0.2">
      <c r="A4178" s="27" t="s">
        <v>6907</v>
      </c>
      <c r="B4178" s="6" t="s">
        <v>6911</v>
      </c>
      <c r="C4178" s="6" t="s">
        <v>6912</v>
      </c>
      <c r="D4178" s="4">
        <v>179181</v>
      </c>
      <c r="E4178" s="4">
        <v>179270</v>
      </c>
      <c r="F4178" s="5" t="s">
        <v>5038</v>
      </c>
      <c r="G4178" s="4">
        <v>179351</v>
      </c>
      <c r="H4178" s="5" t="s">
        <v>5039</v>
      </c>
      <c r="I4178" s="18">
        <v>45350</v>
      </c>
      <c r="J4178" s="28">
        <v>1350473295</v>
      </c>
      <c r="K4178" s="18">
        <v>45352</v>
      </c>
      <c r="L4178" s="18">
        <v>45382</v>
      </c>
      <c r="M4178" s="30">
        <v>1</v>
      </c>
      <c r="N4178" s="30">
        <v>7</v>
      </c>
      <c r="O4178" s="7">
        <v>10000</v>
      </c>
      <c r="P4178" s="30">
        <v>127</v>
      </c>
      <c r="Q4178" s="22">
        <v>5.24391097594855E-2</v>
      </c>
      <c r="R4178" s="10">
        <v>6000</v>
      </c>
      <c r="S4178" s="4">
        <v>142</v>
      </c>
      <c r="T4178" s="10">
        <v>1503.37</v>
      </c>
      <c r="U4178" s="17" t="s">
        <v>6287</v>
      </c>
      <c r="V4178" s="21"/>
      <c r="W4178" s="9"/>
      <c r="X4178" s="22"/>
      <c r="Y4178" s="22"/>
      <c r="Z4178" s="34">
        <f t="shared" si="323"/>
        <v>502000</v>
      </c>
      <c r="AA4178" s="34">
        <f t="shared" si="324"/>
        <v>1.1952191235059761E-2</v>
      </c>
      <c r="AB4178" s="35">
        <f t="shared" si="325"/>
        <v>1.5179282868525896</v>
      </c>
      <c r="AC4178" s="35">
        <f t="shared" si="322"/>
        <v>1.6972111553784861</v>
      </c>
      <c r="AD4178" s="6">
        <f>IFERROR(VLOOKUP(E4178,marginal!$A$2:$E$4826,4,FALSE),0)</f>
        <v>-41436.7384615384</v>
      </c>
    </row>
    <row r="4179" spans="1:30" x14ac:dyDescent="0.2">
      <c r="A4179" s="27" t="s">
        <v>6907</v>
      </c>
      <c r="B4179" s="6" t="s">
        <v>6911</v>
      </c>
      <c r="C4179" s="6" t="s">
        <v>6912</v>
      </c>
      <c r="D4179" s="4">
        <v>179060</v>
      </c>
      <c r="E4179" s="4">
        <v>179319</v>
      </c>
      <c r="F4179" s="5" t="s">
        <v>5040</v>
      </c>
      <c r="G4179" s="4">
        <v>179320</v>
      </c>
      <c r="H4179" s="5" t="s">
        <v>5041</v>
      </c>
      <c r="I4179" s="18">
        <v>45350</v>
      </c>
      <c r="J4179" s="28">
        <v>1350240813</v>
      </c>
      <c r="K4179" s="18">
        <v>45351</v>
      </c>
      <c r="L4179" s="18">
        <v>45382</v>
      </c>
      <c r="M4179" s="30">
        <v>1</v>
      </c>
      <c r="N4179" s="30">
        <v>9</v>
      </c>
      <c r="O4179" s="7">
        <v>10000</v>
      </c>
      <c r="P4179" s="30">
        <v>147</v>
      </c>
      <c r="Q4179" s="22">
        <v>7.9000519063170294E-2</v>
      </c>
      <c r="R4179" s="10">
        <v>70000</v>
      </c>
      <c r="S4179" s="4">
        <v>75</v>
      </c>
      <c r="T4179" s="10">
        <v>8937.92</v>
      </c>
      <c r="U4179" s="17" t="s">
        <v>6287</v>
      </c>
      <c r="V4179" s="21"/>
      <c r="W4179" s="9"/>
      <c r="X4179" s="22"/>
      <c r="Y4179" s="22"/>
      <c r="Z4179" s="34">
        <f t="shared" si="323"/>
        <v>774000</v>
      </c>
      <c r="AA4179" s="34">
        <f t="shared" si="324"/>
        <v>9.0439276485788117E-2</v>
      </c>
      <c r="AB4179" s="35">
        <f t="shared" si="325"/>
        <v>13.294573643410853</v>
      </c>
      <c r="AC4179" s="35">
        <f t="shared" si="322"/>
        <v>6.782945736434109</v>
      </c>
      <c r="AD4179" s="6">
        <f>IFERROR(VLOOKUP(E4179,marginal!$A$2:$E$4826,4,FALSE),0)</f>
        <v>3024.2089835164711</v>
      </c>
    </row>
    <row r="4180" spans="1:30" x14ac:dyDescent="0.2">
      <c r="A4180" s="27" t="s">
        <v>6907</v>
      </c>
      <c r="B4180" s="6" t="s">
        <v>6911</v>
      </c>
      <c r="C4180" s="6" t="s">
        <v>6912</v>
      </c>
      <c r="D4180" s="4">
        <v>179161</v>
      </c>
      <c r="E4180" s="4">
        <v>179319</v>
      </c>
      <c r="F4180" s="5" t="s">
        <v>5040</v>
      </c>
      <c r="G4180" s="4">
        <v>179322</v>
      </c>
      <c r="H4180" s="5" t="s">
        <v>5042</v>
      </c>
      <c r="I4180" s="18">
        <v>45350</v>
      </c>
      <c r="J4180" s="28">
        <v>1350435711</v>
      </c>
      <c r="K4180" s="18">
        <v>45351</v>
      </c>
      <c r="L4180" s="18">
        <v>45382</v>
      </c>
      <c r="M4180" s="30">
        <v>1</v>
      </c>
      <c r="N4180" s="30">
        <v>5</v>
      </c>
      <c r="O4180" s="7">
        <v>30000</v>
      </c>
      <c r="P4180" s="30">
        <v>110</v>
      </c>
      <c r="Q4180" s="22">
        <v>3.3741050530766099E-2</v>
      </c>
      <c r="R4180" s="10">
        <v>30000</v>
      </c>
      <c r="S4180" s="4">
        <v>80</v>
      </c>
      <c r="T4180" s="10">
        <v>4096.63</v>
      </c>
      <c r="U4180" s="17" t="s">
        <v>6287</v>
      </c>
      <c r="V4180" s="21"/>
      <c r="W4180" s="9"/>
      <c r="X4180" s="22"/>
      <c r="Y4180" s="22"/>
      <c r="Z4180" s="34">
        <f t="shared" si="323"/>
        <v>378000</v>
      </c>
      <c r="AA4180" s="34">
        <f t="shared" si="324"/>
        <v>7.9365079365079361E-2</v>
      </c>
      <c r="AB4180" s="35">
        <f t="shared" si="325"/>
        <v>8.7301587301587293</v>
      </c>
      <c r="AC4180" s="35">
        <f t="shared" si="322"/>
        <v>6.3492063492063489</v>
      </c>
      <c r="AD4180" s="6">
        <f>IFERROR(VLOOKUP(E4180,marginal!$A$2:$E$4826,4,FALSE),0)</f>
        <v>3024.2089835164711</v>
      </c>
    </row>
    <row r="4181" spans="1:30" x14ac:dyDescent="0.2">
      <c r="A4181" s="27" t="s">
        <v>6907</v>
      </c>
      <c r="B4181" s="6" t="s">
        <v>6911</v>
      </c>
      <c r="C4181" s="6" t="s">
        <v>6912</v>
      </c>
      <c r="D4181" s="4">
        <v>179157</v>
      </c>
      <c r="E4181" s="4">
        <v>179319</v>
      </c>
      <c r="F4181" s="5" t="s">
        <v>5040</v>
      </c>
      <c r="G4181" s="4">
        <v>179323</v>
      </c>
      <c r="H4181" s="5" t="s">
        <v>5043</v>
      </c>
      <c r="I4181" s="18">
        <v>45350</v>
      </c>
      <c r="J4181" s="28">
        <v>1350414782</v>
      </c>
      <c r="K4181" s="18">
        <v>45351</v>
      </c>
      <c r="L4181" s="18">
        <v>45382</v>
      </c>
      <c r="M4181" s="30">
        <v>1</v>
      </c>
      <c r="N4181" s="30">
        <v>6</v>
      </c>
      <c r="O4181" s="7">
        <v>15000</v>
      </c>
      <c r="P4181" s="30">
        <v>115</v>
      </c>
      <c r="Q4181" s="22">
        <v>3.97705569269148E-2</v>
      </c>
      <c r="R4181" s="10">
        <v>15000</v>
      </c>
      <c r="S4181" s="4">
        <v>80</v>
      </c>
      <c r="T4181" s="10">
        <v>2048.2800000000002</v>
      </c>
      <c r="U4181" s="17" t="s">
        <v>6287</v>
      </c>
      <c r="V4181" s="21"/>
      <c r="W4181" s="9"/>
      <c r="X4181" s="22"/>
      <c r="Y4181" s="22"/>
      <c r="Z4181" s="34">
        <f t="shared" si="323"/>
        <v>403000</v>
      </c>
      <c r="AA4181" s="34">
        <f t="shared" si="324"/>
        <v>3.7220843672456573E-2</v>
      </c>
      <c r="AB4181" s="35">
        <f t="shared" si="325"/>
        <v>4.2803970223325063</v>
      </c>
      <c r="AC4181" s="35">
        <f t="shared" si="322"/>
        <v>2.9776674937965257</v>
      </c>
      <c r="AD4181" s="6">
        <f>IFERROR(VLOOKUP(E4181,marginal!$A$2:$E$4826,4,FALSE),0)</f>
        <v>3024.2089835164711</v>
      </c>
    </row>
    <row r="4182" spans="1:30" x14ac:dyDescent="0.2">
      <c r="A4182" s="27" t="s">
        <v>6907</v>
      </c>
      <c r="B4182" s="6" t="s">
        <v>6911</v>
      </c>
      <c r="C4182" s="6" t="s">
        <v>6912</v>
      </c>
      <c r="D4182" s="4">
        <v>179159</v>
      </c>
      <c r="E4182" s="4">
        <v>179319</v>
      </c>
      <c r="F4182" s="5" t="s">
        <v>5040</v>
      </c>
      <c r="G4182" s="4">
        <v>179326</v>
      </c>
      <c r="H4182" s="5" t="s">
        <v>5044</v>
      </c>
      <c r="I4182" s="18">
        <v>45350</v>
      </c>
      <c r="J4182" s="28">
        <v>1350444623</v>
      </c>
      <c r="K4182" s="18">
        <v>45352</v>
      </c>
      <c r="L4182" s="18">
        <v>45382</v>
      </c>
      <c r="M4182" s="30">
        <v>1</v>
      </c>
      <c r="N4182" s="30">
        <v>9</v>
      </c>
      <c r="O4182" s="7">
        <v>10000</v>
      </c>
      <c r="P4182" s="30">
        <v>147</v>
      </c>
      <c r="Q4182" s="22">
        <v>7.9000519063170294E-2</v>
      </c>
      <c r="R4182" s="10">
        <v>13000</v>
      </c>
      <c r="S4182" s="4">
        <v>85</v>
      </c>
      <c r="T4182" s="10">
        <v>1896.42</v>
      </c>
      <c r="U4182" s="17" t="s">
        <v>6287</v>
      </c>
      <c r="V4182" s="21"/>
      <c r="W4182" s="9"/>
      <c r="X4182" s="22"/>
      <c r="Y4182" s="22"/>
      <c r="Z4182" s="34">
        <f t="shared" si="323"/>
        <v>774000</v>
      </c>
      <c r="AA4182" s="34">
        <f t="shared" si="324"/>
        <v>1.6795865633074936E-2</v>
      </c>
      <c r="AB4182" s="35">
        <f t="shared" si="325"/>
        <v>2.4689922480620154</v>
      </c>
      <c r="AC4182" s="35">
        <f t="shared" si="322"/>
        <v>1.4276485788113695</v>
      </c>
      <c r="AD4182" s="6">
        <f>IFERROR(VLOOKUP(E4182,marginal!$A$2:$E$4826,4,FALSE),0)</f>
        <v>3024.2089835164711</v>
      </c>
    </row>
    <row r="4183" spans="1:30" x14ac:dyDescent="0.2">
      <c r="A4183" s="27" t="s">
        <v>6907</v>
      </c>
      <c r="B4183" s="6" t="s">
        <v>6911</v>
      </c>
      <c r="C4183" s="6" t="s">
        <v>6912</v>
      </c>
      <c r="D4183" s="4">
        <v>179156</v>
      </c>
      <c r="E4183" s="4">
        <v>179319</v>
      </c>
      <c r="F4183" s="5" t="s">
        <v>5040</v>
      </c>
      <c r="G4183" s="4">
        <v>179349</v>
      </c>
      <c r="H4183" s="5" t="s">
        <v>5045</v>
      </c>
      <c r="I4183" s="18">
        <v>45350</v>
      </c>
      <c r="J4183" s="28">
        <v>1350416447</v>
      </c>
      <c r="K4183" s="18">
        <v>45352</v>
      </c>
      <c r="L4183" s="18">
        <v>45382</v>
      </c>
      <c r="M4183" s="30">
        <v>1</v>
      </c>
      <c r="N4183" s="30">
        <v>6</v>
      </c>
      <c r="O4183" s="7">
        <v>10000</v>
      </c>
      <c r="P4183" s="30">
        <v>115</v>
      </c>
      <c r="Q4183" s="22">
        <v>3.97705569269148E-2</v>
      </c>
      <c r="R4183" s="10">
        <v>10000</v>
      </c>
      <c r="S4183" s="4">
        <v>142</v>
      </c>
      <c r="T4183" s="10">
        <v>2510.34</v>
      </c>
      <c r="U4183" s="17" t="s">
        <v>6287</v>
      </c>
      <c r="V4183" s="21"/>
      <c r="W4183" s="9"/>
      <c r="X4183" s="22"/>
      <c r="Y4183" s="22"/>
      <c r="Z4183" s="34">
        <f t="shared" si="323"/>
        <v>403000</v>
      </c>
      <c r="AA4183" s="34">
        <f t="shared" si="324"/>
        <v>2.4813895781637719E-2</v>
      </c>
      <c r="AB4183" s="35">
        <f t="shared" si="325"/>
        <v>2.8535980148883375</v>
      </c>
      <c r="AC4183" s="35">
        <f t="shared" si="322"/>
        <v>3.5235732009925562</v>
      </c>
      <c r="AD4183" s="6">
        <f>IFERROR(VLOOKUP(E4183,marginal!$A$2:$E$4826,4,FALSE),0)</f>
        <v>3024.2089835164711</v>
      </c>
    </row>
    <row r="4184" spans="1:30" x14ac:dyDescent="0.2">
      <c r="A4184" s="27" t="s">
        <v>6907</v>
      </c>
      <c r="B4184" s="6" t="s">
        <v>6911</v>
      </c>
      <c r="C4184" s="6" t="s">
        <v>6912</v>
      </c>
      <c r="D4184" s="4">
        <v>179160</v>
      </c>
      <c r="E4184" s="4">
        <v>179319</v>
      </c>
      <c r="F4184" s="5" t="s">
        <v>5040</v>
      </c>
      <c r="G4184" s="4">
        <v>179359</v>
      </c>
      <c r="H4184" s="5" t="s">
        <v>5046</v>
      </c>
      <c r="I4184" s="18">
        <v>45350</v>
      </c>
      <c r="J4184" s="28">
        <v>1350431634</v>
      </c>
      <c r="K4184" s="18">
        <v>45352</v>
      </c>
      <c r="L4184" s="18">
        <v>45382</v>
      </c>
      <c r="M4184" s="30">
        <v>1</v>
      </c>
      <c r="N4184" s="30">
        <v>5</v>
      </c>
      <c r="O4184" s="7">
        <v>10000</v>
      </c>
      <c r="P4184" s="30">
        <v>110</v>
      </c>
      <c r="Q4184" s="22">
        <v>3.3741050530766099E-2</v>
      </c>
      <c r="R4184" s="10">
        <v>10000</v>
      </c>
      <c r="S4184" s="4">
        <v>142</v>
      </c>
      <c r="T4184" s="10">
        <v>2510.34</v>
      </c>
      <c r="U4184" s="17" t="s">
        <v>6287</v>
      </c>
      <c r="V4184" s="21"/>
      <c r="W4184" s="9"/>
      <c r="X4184" s="22"/>
      <c r="Y4184" s="22"/>
      <c r="Z4184" s="34">
        <f t="shared" si="323"/>
        <v>378000</v>
      </c>
      <c r="AA4184" s="34">
        <f t="shared" si="324"/>
        <v>2.6455026455026454E-2</v>
      </c>
      <c r="AB4184" s="35">
        <f t="shared" si="325"/>
        <v>2.9100529100529098</v>
      </c>
      <c r="AC4184" s="35">
        <f t="shared" si="322"/>
        <v>3.7566137566137563</v>
      </c>
      <c r="AD4184" s="6">
        <f>IFERROR(VLOOKUP(E4184,marginal!$A$2:$E$4826,4,FALSE),0)</f>
        <v>3024.2089835164711</v>
      </c>
    </row>
    <row r="4185" spans="1:30" x14ac:dyDescent="0.2">
      <c r="A4185" s="27" t="s">
        <v>6907</v>
      </c>
      <c r="B4185" s="6" t="s">
        <v>6911</v>
      </c>
      <c r="C4185" s="6" t="s">
        <v>6912</v>
      </c>
      <c r="D4185" s="4">
        <v>179152</v>
      </c>
      <c r="E4185" s="4">
        <v>179319</v>
      </c>
      <c r="F4185" s="5" t="s">
        <v>5040</v>
      </c>
      <c r="G4185" s="4">
        <v>179371</v>
      </c>
      <c r="H4185" s="5" t="s">
        <v>5047</v>
      </c>
      <c r="I4185" s="18">
        <v>45350</v>
      </c>
      <c r="J4185" s="28">
        <v>1350411508</v>
      </c>
      <c r="K4185" s="18">
        <v>45352</v>
      </c>
      <c r="L4185" s="18">
        <v>45382</v>
      </c>
      <c r="M4185" s="30">
        <v>1</v>
      </c>
      <c r="N4185" s="30">
        <v>7</v>
      </c>
      <c r="O4185" s="7">
        <v>10000</v>
      </c>
      <c r="P4185" s="30">
        <v>127</v>
      </c>
      <c r="Q4185" s="22">
        <v>5.24391097594855E-2</v>
      </c>
      <c r="R4185" s="10">
        <v>35000</v>
      </c>
      <c r="S4185" s="4">
        <v>75</v>
      </c>
      <c r="T4185" s="10">
        <v>4475.92</v>
      </c>
      <c r="U4185" s="17" t="s">
        <v>6287</v>
      </c>
      <c r="V4185" s="21"/>
      <c r="W4185" s="9"/>
      <c r="X4185" s="22"/>
      <c r="Y4185" s="22"/>
      <c r="Z4185" s="34">
        <f t="shared" si="323"/>
        <v>502000</v>
      </c>
      <c r="AA4185" s="34">
        <f t="shared" si="324"/>
        <v>6.9721115537848599E-2</v>
      </c>
      <c r="AB4185" s="35">
        <f t="shared" si="325"/>
        <v>8.8545816733067717</v>
      </c>
      <c r="AC4185" s="35">
        <f t="shared" si="322"/>
        <v>5.2290836653386448</v>
      </c>
      <c r="AD4185" s="6">
        <f>IFERROR(VLOOKUP(E4185,marginal!$A$2:$E$4826,4,FALSE),0)</f>
        <v>3024.2089835164711</v>
      </c>
    </row>
    <row r="4186" spans="1:30" x14ac:dyDescent="0.2">
      <c r="A4186" s="27" t="s">
        <v>6907</v>
      </c>
      <c r="B4186" s="6" t="s">
        <v>6920</v>
      </c>
      <c r="C4186" s="6" t="s">
        <v>6912</v>
      </c>
      <c r="D4186" s="4">
        <v>178995</v>
      </c>
      <c r="E4186" s="4">
        <v>179382</v>
      </c>
      <c r="F4186" s="5" t="s">
        <v>5048</v>
      </c>
      <c r="G4186" s="4">
        <v>179383</v>
      </c>
      <c r="H4186" s="5" t="s">
        <v>5049</v>
      </c>
      <c r="I4186" s="18">
        <v>45351</v>
      </c>
      <c r="J4186" s="28">
        <v>1349686370</v>
      </c>
      <c r="K4186" s="18">
        <v>45352</v>
      </c>
      <c r="L4186" s="18">
        <v>45382</v>
      </c>
      <c r="M4186" s="30">
        <v>1</v>
      </c>
      <c r="N4186" s="30">
        <v>3</v>
      </c>
      <c r="O4186" s="7">
        <v>6000</v>
      </c>
      <c r="P4186" s="30">
        <v>119</v>
      </c>
      <c r="Q4186" s="22">
        <v>3.3220596517330447E-2</v>
      </c>
      <c r="R4186" s="10">
        <v>10000</v>
      </c>
      <c r="S4186" s="4">
        <v>142</v>
      </c>
      <c r="T4186" s="10">
        <v>2510.34</v>
      </c>
      <c r="U4186" s="17" t="s">
        <v>6287</v>
      </c>
      <c r="V4186" s="21"/>
      <c r="W4186" s="9"/>
      <c r="X4186" s="22"/>
      <c r="Y4186" s="22"/>
      <c r="Z4186" s="34">
        <f t="shared" si="323"/>
        <v>296000</v>
      </c>
      <c r="AA4186" s="34">
        <f t="shared" si="324"/>
        <v>3.3783783783783786E-2</v>
      </c>
      <c r="AB4186" s="35">
        <f t="shared" si="325"/>
        <v>4.0202702702702702</v>
      </c>
      <c r="AC4186" s="35">
        <f t="shared" si="322"/>
        <v>4.7972972972972974</v>
      </c>
      <c r="AD4186" s="6">
        <f>IFERROR(VLOOKUP(E4186,marginal!$A$2:$E$4826,4,FALSE),0)</f>
        <v>371.56346153845499</v>
      </c>
    </row>
    <row r="4187" spans="1:30" x14ac:dyDescent="0.2">
      <c r="A4187" s="27" t="s">
        <v>6907</v>
      </c>
      <c r="B4187" s="6" t="s">
        <v>6920</v>
      </c>
      <c r="C4187" s="6" t="s">
        <v>6912</v>
      </c>
      <c r="D4187" s="4">
        <v>179000</v>
      </c>
      <c r="E4187" s="4">
        <v>179382</v>
      </c>
      <c r="F4187" s="5" t="s">
        <v>5048</v>
      </c>
      <c r="G4187" s="4">
        <v>179385</v>
      </c>
      <c r="H4187" s="5" t="s">
        <v>5050</v>
      </c>
      <c r="I4187" s="18">
        <v>45349</v>
      </c>
      <c r="J4187" s="28">
        <v>1349698057</v>
      </c>
      <c r="K4187" s="18">
        <v>45352</v>
      </c>
      <c r="L4187" s="18">
        <v>45382</v>
      </c>
      <c r="M4187" s="30">
        <v>1</v>
      </c>
      <c r="N4187" s="30">
        <v>5</v>
      </c>
      <c r="O4187" s="7">
        <v>7000</v>
      </c>
      <c r="P4187" s="30">
        <v>127</v>
      </c>
      <c r="Q4187" s="22">
        <v>3.3741050530766176E-2</v>
      </c>
      <c r="R4187" s="10">
        <v>5000</v>
      </c>
      <c r="S4187" s="4">
        <v>147</v>
      </c>
      <c r="T4187" s="10">
        <v>1303.3399999999999</v>
      </c>
      <c r="U4187" s="17" t="s">
        <v>6287</v>
      </c>
      <c r="V4187" s="21"/>
      <c r="W4187" s="9"/>
      <c r="X4187" s="22"/>
      <c r="Y4187" s="22"/>
      <c r="Z4187" s="34">
        <f t="shared" si="323"/>
        <v>378000</v>
      </c>
      <c r="AA4187" s="34">
        <f t="shared" si="324"/>
        <v>1.3227513227513227E-2</v>
      </c>
      <c r="AB4187" s="35">
        <f t="shared" si="325"/>
        <v>1.6798941798941798</v>
      </c>
      <c r="AC4187" s="35">
        <f t="shared" si="322"/>
        <v>1.9444444444444444</v>
      </c>
      <c r="AD4187" s="6">
        <f>IFERROR(VLOOKUP(E4187,marginal!$A$2:$E$4826,4,FALSE),0)</f>
        <v>371.56346153845499</v>
      </c>
    </row>
    <row r="4188" spans="1:30" x14ac:dyDescent="0.2">
      <c r="A4188" s="27" t="s">
        <v>6907</v>
      </c>
      <c r="B4188" s="6" t="s">
        <v>6920</v>
      </c>
      <c r="C4188" s="6" t="s">
        <v>6912</v>
      </c>
      <c r="D4188" s="4">
        <v>178999</v>
      </c>
      <c r="E4188" s="4">
        <v>179382</v>
      </c>
      <c r="F4188" s="5" t="s">
        <v>5048</v>
      </c>
      <c r="G4188" s="4">
        <v>179388</v>
      </c>
      <c r="H4188" s="5" t="s">
        <v>5051</v>
      </c>
      <c r="I4188" s="18">
        <v>45349</v>
      </c>
      <c r="J4188" s="28">
        <v>1349698827</v>
      </c>
      <c r="K4188" s="18">
        <v>45352</v>
      </c>
      <c r="L4188" s="18">
        <v>45382</v>
      </c>
      <c r="M4188" s="30">
        <v>1</v>
      </c>
      <c r="N4188" s="30">
        <v>2</v>
      </c>
      <c r="O4188" s="7">
        <v>8000</v>
      </c>
      <c r="P4188" s="30">
        <v>108</v>
      </c>
      <c r="Q4188" s="22">
        <v>1.8298129407071966E-2</v>
      </c>
      <c r="R4188" s="10">
        <v>5000</v>
      </c>
      <c r="S4188" s="4">
        <v>147</v>
      </c>
      <c r="T4188" s="10">
        <v>1303.3399999999999</v>
      </c>
      <c r="U4188" s="17" t="s">
        <v>6287</v>
      </c>
      <c r="V4188" s="21"/>
      <c r="W4188" s="9"/>
      <c r="X4188" s="22"/>
      <c r="Y4188" s="22"/>
      <c r="Z4188" s="34">
        <f t="shared" si="323"/>
        <v>458000</v>
      </c>
      <c r="AA4188" s="34">
        <f t="shared" si="324"/>
        <v>1.0917030567685589E-2</v>
      </c>
      <c r="AB4188" s="35">
        <f t="shared" si="325"/>
        <v>1.1790393013100435</v>
      </c>
      <c r="AC4188" s="35">
        <f t="shared" si="322"/>
        <v>1.6048034934497817</v>
      </c>
      <c r="AD4188" s="6">
        <f>IFERROR(VLOOKUP(E4188,marginal!$A$2:$E$4826,4,FALSE),0)</f>
        <v>371.56346153845499</v>
      </c>
    </row>
    <row r="4189" spans="1:30" x14ac:dyDescent="0.2">
      <c r="A4189" s="27" t="s">
        <v>6907</v>
      </c>
      <c r="B4189" s="6" t="s">
        <v>6920</v>
      </c>
      <c r="C4189" s="6" t="s">
        <v>6912</v>
      </c>
      <c r="D4189" s="4">
        <v>178998</v>
      </c>
      <c r="E4189" s="4">
        <v>179382</v>
      </c>
      <c r="F4189" s="5" t="s">
        <v>5048</v>
      </c>
      <c r="G4189" s="4">
        <v>179390</v>
      </c>
      <c r="H4189" s="5" t="s">
        <v>5052</v>
      </c>
      <c r="I4189" s="18">
        <v>45351</v>
      </c>
      <c r="J4189" s="28">
        <v>1349699743</v>
      </c>
      <c r="K4189" s="18">
        <v>45352</v>
      </c>
      <c r="L4189" s="18">
        <v>45382</v>
      </c>
      <c r="M4189" s="30">
        <v>1</v>
      </c>
      <c r="N4189" s="30">
        <v>4</v>
      </c>
      <c r="O4189" s="7">
        <v>7000</v>
      </c>
      <c r="P4189" s="30">
        <v>122</v>
      </c>
      <c r="Q4189" s="22">
        <v>3.1160502391921113E-2</v>
      </c>
      <c r="R4189" s="10">
        <v>10000</v>
      </c>
      <c r="S4189" s="4">
        <v>142</v>
      </c>
      <c r="T4189" s="10">
        <v>2510.34</v>
      </c>
      <c r="U4189" s="17" t="s">
        <v>6287</v>
      </c>
      <c r="V4189" s="21"/>
      <c r="W4189" s="9"/>
      <c r="X4189" s="22"/>
      <c r="Y4189" s="22"/>
      <c r="Z4189" s="34">
        <f t="shared" si="323"/>
        <v>396000</v>
      </c>
      <c r="AA4189" s="34">
        <f t="shared" si="324"/>
        <v>2.5252525252525252E-2</v>
      </c>
      <c r="AB4189" s="35">
        <f t="shared" si="325"/>
        <v>3.0808080808080809</v>
      </c>
      <c r="AC4189" s="35">
        <f t="shared" si="322"/>
        <v>3.5858585858585856</v>
      </c>
      <c r="AD4189" s="6">
        <f>IFERROR(VLOOKUP(E4189,marginal!$A$2:$E$4826,4,FALSE),0)</f>
        <v>371.56346153845499</v>
      </c>
    </row>
    <row r="4190" spans="1:30" x14ac:dyDescent="0.2">
      <c r="A4190" s="27" t="s">
        <v>6907</v>
      </c>
      <c r="B4190" s="6" t="s">
        <v>6920</v>
      </c>
      <c r="C4190" s="6" t="s">
        <v>6912</v>
      </c>
      <c r="D4190" s="4">
        <v>179296</v>
      </c>
      <c r="E4190" s="4">
        <v>179382</v>
      </c>
      <c r="F4190" s="5" t="s">
        <v>5048</v>
      </c>
      <c r="G4190" s="4">
        <v>179392</v>
      </c>
      <c r="H4190" s="5" t="s">
        <v>5053</v>
      </c>
      <c r="I4190" s="18">
        <v>45351</v>
      </c>
      <c r="J4190" s="28">
        <v>1350942786</v>
      </c>
      <c r="K4190" s="18">
        <v>45352</v>
      </c>
      <c r="L4190" s="18">
        <v>45382</v>
      </c>
      <c r="M4190" s="30">
        <v>1</v>
      </c>
      <c r="N4190" s="30">
        <v>6</v>
      </c>
      <c r="O4190" s="7">
        <v>8000</v>
      </c>
      <c r="P4190" s="30">
        <v>139</v>
      </c>
      <c r="Q4190" s="22">
        <v>3.9770556926914676E-2</v>
      </c>
      <c r="R4190" s="10">
        <v>5000</v>
      </c>
      <c r="S4190" s="4">
        <v>147</v>
      </c>
      <c r="T4190" s="10">
        <v>1303.3399999999999</v>
      </c>
      <c r="U4190" s="17" t="s">
        <v>6287</v>
      </c>
      <c r="V4190" s="21"/>
      <c r="W4190" s="9"/>
      <c r="X4190" s="22"/>
      <c r="Y4190" s="22"/>
      <c r="Z4190" s="34">
        <f t="shared" si="323"/>
        <v>403000</v>
      </c>
      <c r="AA4190" s="34">
        <f t="shared" si="324"/>
        <v>1.2406947890818859E-2</v>
      </c>
      <c r="AB4190" s="35">
        <f t="shared" si="325"/>
        <v>1.7245657568238215</v>
      </c>
      <c r="AC4190" s="35">
        <f t="shared" si="322"/>
        <v>1.8238213399503724</v>
      </c>
      <c r="AD4190" s="6">
        <f>IFERROR(VLOOKUP(E4190,marginal!$A$2:$E$4826,4,FALSE),0)</f>
        <v>371.56346153845499</v>
      </c>
    </row>
    <row r="4191" spans="1:30" x14ac:dyDescent="0.2">
      <c r="A4191" s="27" t="s">
        <v>6907</v>
      </c>
      <c r="B4191" s="6" t="s">
        <v>6917</v>
      </c>
      <c r="C4191" s="6" t="s">
        <v>6909</v>
      </c>
      <c r="D4191" s="4">
        <v>179169</v>
      </c>
      <c r="E4191" s="4">
        <v>179386</v>
      </c>
      <c r="F4191" s="5" t="s">
        <v>5054</v>
      </c>
      <c r="G4191" s="4">
        <v>179387</v>
      </c>
      <c r="H4191" s="5" t="s">
        <v>5055</v>
      </c>
      <c r="I4191" s="18">
        <v>45350</v>
      </c>
      <c r="J4191" s="28">
        <v>1350454555</v>
      </c>
      <c r="K4191" s="18">
        <v>45352</v>
      </c>
      <c r="L4191" s="18">
        <v>45382</v>
      </c>
      <c r="M4191" s="30">
        <v>1</v>
      </c>
      <c r="N4191" s="30">
        <v>10</v>
      </c>
      <c r="O4191" s="7">
        <v>5000</v>
      </c>
      <c r="P4191" s="30">
        <v>147</v>
      </c>
      <c r="Q4191" s="22">
        <v>0.11226939921536</v>
      </c>
      <c r="R4191" s="10">
        <v>5000</v>
      </c>
      <c r="S4191" s="4">
        <v>147</v>
      </c>
      <c r="T4191" s="10">
        <v>1303.3399999999999</v>
      </c>
      <c r="U4191" s="17" t="s">
        <v>6287</v>
      </c>
      <c r="V4191" s="21"/>
      <c r="W4191" s="9"/>
      <c r="X4191" s="22"/>
      <c r="Y4191" s="22"/>
      <c r="Z4191" s="34">
        <f t="shared" si="323"/>
        <v>594000</v>
      </c>
      <c r="AA4191" s="34">
        <f t="shared" si="324"/>
        <v>8.4175084175084174E-3</v>
      </c>
      <c r="AB4191" s="35">
        <f t="shared" si="325"/>
        <v>1.2373737373737375</v>
      </c>
      <c r="AC4191" s="35">
        <f t="shared" si="322"/>
        <v>1.2373737373737375</v>
      </c>
      <c r="AD4191" s="6">
        <f>IFERROR(VLOOKUP(E4191,marginal!$A$2:$E$4826,4,FALSE),0)</f>
        <v>62.595192307690752</v>
      </c>
    </row>
    <row r="4192" spans="1:30" x14ac:dyDescent="0.2">
      <c r="A4192" s="27" t="s">
        <v>6907</v>
      </c>
      <c r="B4192" s="6" t="s">
        <v>6917</v>
      </c>
      <c r="C4192" s="6" t="s">
        <v>6909</v>
      </c>
      <c r="D4192" s="4">
        <v>179162</v>
      </c>
      <c r="E4192" s="4">
        <v>179386</v>
      </c>
      <c r="F4192" s="5" t="s">
        <v>5054</v>
      </c>
      <c r="G4192" s="4">
        <v>179389</v>
      </c>
      <c r="H4192" s="5" t="s">
        <v>5056</v>
      </c>
      <c r="I4192" s="18">
        <v>45350</v>
      </c>
      <c r="J4192" s="28">
        <v>1350451715</v>
      </c>
      <c r="K4192" s="18">
        <v>45352</v>
      </c>
      <c r="L4192" s="18">
        <v>45382</v>
      </c>
      <c r="M4192" s="30">
        <v>1</v>
      </c>
      <c r="N4192" s="30">
        <v>10</v>
      </c>
      <c r="O4192" s="7">
        <v>9000</v>
      </c>
      <c r="P4192" s="30">
        <v>146</v>
      </c>
      <c r="Q4192" s="22">
        <v>0.11226939921536</v>
      </c>
      <c r="R4192" s="10">
        <v>5000</v>
      </c>
      <c r="S4192" s="4">
        <v>147</v>
      </c>
      <c r="T4192" s="10">
        <v>1303.3399999999999</v>
      </c>
      <c r="U4192" s="17" t="s">
        <v>6287</v>
      </c>
      <c r="V4192" s="21"/>
      <c r="W4192" s="9"/>
      <c r="X4192" s="22"/>
      <c r="Y4192" s="22"/>
      <c r="Z4192" s="34">
        <f t="shared" si="323"/>
        <v>594000</v>
      </c>
      <c r="AA4192" s="34">
        <f t="shared" si="324"/>
        <v>8.4175084175084174E-3</v>
      </c>
      <c r="AB4192" s="35">
        <f t="shared" si="325"/>
        <v>1.228956228956229</v>
      </c>
      <c r="AC4192" s="35">
        <f t="shared" si="322"/>
        <v>1.2373737373737375</v>
      </c>
      <c r="AD4192" s="6">
        <f>IFERROR(VLOOKUP(E4192,marginal!$A$2:$E$4826,4,FALSE),0)</f>
        <v>62.595192307690752</v>
      </c>
    </row>
    <row r="4193" spans="1:30" x14ac:dyDescent="0.2">
      <c r="A4193" s="27" t="s">
        <v>6907</v>
      </c>
      <c r="B4193" s="6" t="s">
        <v>6917</v>
      </c>
      <c r="C4193" s="6" t="s">
        <v>6909</v>
      </c>
      <c r="D4193" s="4">
        <v>179266</v>
      </c>
      <c r="E4193" s="4">
        <v>179386</v>
      </c>
      <c r="F4193" s="5" t="s">
        <v>5054</v>
      </c>
      <c r="G4193" s="4">
        <v>179393</v>
      </c>
      <c r="H4193" s="5" t="s">
        <v>5057</v>
      </c>
      <c r="I4193" s="18">
        <v>45351</v>
      </c>
      <c r="J4193" s="28">
        <v>1350862433</v>
      </c>
      <c r="K4193" s="18">
        <v>45352</v>
      </c>
      <c r="L4193" s="18">
        <v>45382</v>
      </c>
      <c r="M4193" s="30">
        <v>1</v>
      </c>
      <c r="N4193" s="30">
        <v>8</v>
      </c>
      <c r="O4193" s="7">
        <v>10000</v>
      </c>
      <c r="P4193" s="30">
        <v>132</v>
      </c>
      <c r="Q4193" s="22">
        <v>5.8283715876113903E-2</v>
      </c>
      <c r="R4193" s="10">
        <v>5000</v>
      </c>
      <c r="S4193" s="4">
        <v>147</v>
      </c>
      <c r="T4193" s="10">
        <v>1303.3399999999999</v>
      </c>
      <c r="U4193" s="17" t="s">
        <v>6287</v>
      </c>
      <c r="V4193" s="21"/>
      <c r="W4193" s="9"/>
      <c r="X4193" s="22"/>
      <c r="Y4193" s="22"/>
      <c r="Z4193" s="34">
        <f t="shared" si="323"/>
        <v>551000</v>
      </c>
      <c r="AA4193" s="34">
        <f t="shared" si="324"/>
        <v>9.0744101633393835E-3</v>
      </c>
      <c r="AB4193" s="35">
        <f t="shared" si="325"/>
        <v>1.1978221415607986</v>
      </c>
      <c r="AC4193" s="35">
        <f t="shared" si="322"/>
        <v>1.3339382940108893</v>
      </c>
      <c r="AD4193" s="6">
        <f>IFERROR(VLOOKUP(E4193,marginal!$A$2:$E$4826,4,FALSE),0)</f>
        <v>62.595192307690752</v>
      </c>
    </row>
    <row r="4194" spans="1:30" x14ac:dyDescent="0.2">
      <c r="A4194" s="27" t="s">
        <v>6907</v>
      </c>
      <c r="B4194" s="6" t="s">
        <v>6917</v>
      </c>
      <c r="C4194" s="6" t="s">
        <v>6909</v>
      </c>
      <c r="D4194" s="4">
        <v>178929</v>
      </c>
      <c r="E4194" s="4">
        <v>179386</v>
      </c>
      <c r="F4194" s="5" t="s">
        <v>5054</v>
      </c>
      <c r="G4194" s="4">
        <v>179404</v>
      </c>
      <c r="H4194" s="5" t="s">
        <v>5058</v>
      </c>
      <c r="I4194" s="18">
        <v>45349</v>
      </c>
      <c r="J4194" s="28">
        <v>1349576323</v>
      </c>
      <c r="K4194" s="18">
        <v>45352</v>
      </c>
      <c r="L4194" s="18">
        <v>45382</v>
      </c>
      <c r="M4194" s="30">
        <v>1</v>
      </c>
      <c r="N4194" s="30">
        <v>9</v>
      </c>
      <c r="O4194" s="7">
        <v>10000</v>
      </c>
      <c r="P4194" s="30">
        <v>147</v>
      </c>
      <c r="Q4194" s="22">
        <v>7.9000519063170294E-2</v>
      </c>
      <c r="R4194" s="10">
        <v>5000</v>
      </c>
      <c r="S4194" s="4">
        <v>147</v>
      </c>
      <c r="T4194" s="10">
        <v>1303.3399999999999</v>
      </c>
      <c r="U4194" s="17" t="s">
        <v>6287</v>
      </c>
      <c r="V4194" s="21"/>
      <c r="W4194" s="9"/>
      <c r="X4194" s="22"/>
      <c r="Y4194" s="22"/>
      <c r="Z4194" s="34">
        <f t="shared" si="323"/>
        <v>774000</v>
      </c>
      <c r="AA4194" s="34">
        <f t="shared" si="324"/>
        <v>6.4599483204134363E-3</v>
      </c>
      <c r="AB4194" s="35">
        <f t="shared" si="325"/>
        <v>0.9496124031007751</v>
      </c>
      <c r="AC4194" s="35">
        <f t="shared" si="322"/>
        <v>0.9496124031007751</v>
      </c>
      <c r="AD4194" s="6">
        <f>IFERROR(VLOOKUP(E4194,marginal!$A$2:$E$4826,4,FALSE),0)</f>
        <v>62.595192307690752</v>
      </c>
    </row>
    <row r="4195" spans="1:30" x14ac:dyDescent="0.2">
      <c r="A4195" s="27" t="s">
        <v>6907</v>
      </c>
      <c r="B4195" s="6" t="s">
        <v>6917</v>
      </c>
      <c r="C4195" s="6" t="s">
        <v>6909</v>
      </c>
      <c r="D4195" s="4">
        <v>179318</v>
      </c>
      <c r="E4195" s="4">
        <v>179386</v>
      </c>
      <c r="F4195" s="5" t="s">
        <v>5054</v>
      </c>
      <c r="G4195" s="4">
        <v>179405</v>
      </c>
      <c r="H4195" s="5" t="s">
        <v>5059</v>
      </c>
      <c r="I4195" s="18">
        <v>45351</v>
      </c>
      <c r="J4195" s="28">
        <v>1351067542</v>
      </c>
      <c r="K4195" s="18">
        <v>45352</v>
      </c>
      <c r="L4195" s="18">
        <v>45382</v>
      </c>
      <c r="M4195" s="30">
        <v>1</v>
      </c>
      <c r="N4195" s="30">
        <v>3</v>
      </c>
      <c r="O4195" s="7">
        <v>7000</v>
      </c>
      <c r="P4195" s="30">
        <v>111</v>
      </c>
      <c r="Q4195" s="22">
        <v>3.3220596517330447E-2</v>
      </c>
      <c r="R4195" s="10">
        <v>5000</v>
      </c>
      <c r="S4195" s="4">
        <v>147</v>
      </c>
      <c r="T4195" s="10">
        <v>1303.3399999999999</v>
      </c>
      <c r="U4195" s="17" t="s">
        <v>6287</v>
      </c>
      <c r="V4195" s="21"/>
      <c r="W4195" s="9"/>
      <c r="X4195" s="22"/>
      <c r="Y4195" s="22"/>
      <c r="Z4195" s="34">
        <f t="shared" si="323"/>
        <v>296000</v>
      </c>
      <c r="AA4195" s="34">
        <f t="shared" si="324"/>
        <v>1.6891891891891893E-2</v>
      </c>
      <c r="AB4195" s="35">
        <f t="shared" si="325"/>
        <v>1.875</v>
      </c>
      <c r="AC4195" s="35">
        <f t="shared" si="322"/>
        <v>2.4831081081081083</v>
      </c>
      <c r="AD4195" s="6">
        <f>IFERROR(VLOOKUP(E4195,marginal!$A$2:$E$4826,4,FALSE),0)</f>
        <v>62.595192307690752</v>
      </c>
    </row>
    <row r="4196" spans="1:30" x14ac:dyDescent="0.2">
      <c r="A4196" s="27" t="s">
        <v>6907</v>
      </c>
      <c r="B4196" s="6" t="s">
        <v>6916</v>
      </c>
      <c r="C4196" s="6" t="s">
        <v>6912</v>
      </c>
      <c r="D4196" s="4">
        <v>179005</v>
      </c>
      <c r="E4196" s="4">
        <v>179395</v>
      </c>
      <c r="F4196" s="5" t="s">
        <v>5060</v>
      </c>
      <c r="G4196" s="4">
        <v>179396</v>
      </c>
      <c r="H4196" s="5" t="s">
        <v>5061</v>
      </c>
      <c r="I4196" s="18">
        <v>45350</v>
      </c>
      <c r="J4196" s="28">
        <v>1350100668</v>
      </c>
      <c r="K4196" s="18">
        <v>45352</v>
      </c>
      <c r="L4196" s="18">
        <v>45382</v>
      </c>
      <c r="M4196" s="30">
        <v>1</v>
      </c>
      <c r="N4196" s="30">
        <v>6</v>
      </c>
      <c r="O4196" s="7">
        <v>10000</v>
      </c>
      <c r="P4196" s="30">
        <v>115</v>
      </c>
      <c r="Q4196" s="22">
        <v>3.97705569269148E-2</v>
      </c>
      <c r="R4196" s="10">
        <v>6000</v>
      </c>
      <c r="S4196" s="4">
        <v>132</v>
      </c>
      <c r="T4196" s="10">
        <v>1393.18</v>
      </c>
      <c r="U4196" s="17" t="s">
        <v>6287</v>
      </c>
      <c r="V4196" s="21"/>
      <c r="W4196" s="9"/>
      <c r="X4196" s="22"/>
      <c r="Y4196" s="22"/>
      <c r="Z4196" s="34">
        <f t="shared" si="323"/>
        <v>403000</v>
      </c>
      <c r="AA4196" s="34">
        <f t="shared" si="324"/>
        <v>1.488833746898263E-2</v>
      </c>
      <c r="AB4196" s="35">
        <f t="shared" si="325"/>
        <v>1.7121588089330024</v>
      </c>
      <c r="AC4196" s="35">
        <f t="shared" si="322"/>
        <v>1.9652605459057071</v>
      </c>
      <c r="AD4196" s="6">
        <f>IFERROR(VLOOKUP(E4196,marginal!$A$2:$E$4826,4,FALSE),0)</f>
        <v>-558.56153846153802</v>
      </c>
    </row>
    <row r="4197" spans="1:30" x14ac:dyDescent="0.2">
      <c r="A4197" s="27" t="s">
        <v>6907</v>
      </c>
      <c r="B4197" s="6" t="s">
        <v>6916</v>
      </c>
      <c r="C4197" s="6" t="s">
        <v>6912</v>
      </c>
      <c r="D4197" s="4">
        <v>179010</v>
      </c>
      <c r="E4197" s="4">
        <v>179395</v>
      </c>
      <c r="F4197" s="5" t="s">
        <v>5060</v>
      </c>
      <c r="G4197" s="4">
        <v>179397</v>
      </c>
      <c r="H4197" s="5" t="s">
        <v>5062</v>
      </c>
      <c r="I4197" s="18">
        <v>45350</v>
      </c>
      <c r="J4197" s="28">
        <v>1350073799</v>
      </c>
      <c r="K4197" s="18">
        <v>45352</v>
      </c>
      <c r="L4197" s="18">
        <v>45382</v>
      </c>
      <c r="M4197" s="30">
        <v>1</v>
      </c>
      <c r="N4197" s="30">
        <v>6</v>
      </c>
      <c r="O4197" s="7">
        <v>10000</v>
      </c>
      <c r="P4197" s="30">
        <v>115</v>
      </c>
      <c r="Q4197" s="22">
        <v>3.97705569269148E-2</v>
      </c>
      <c r="R4197" s="10">
        <v>7000</v>
      </c>
      <c r="S4197" s="4">
        <v>147</v>
      </c>
      <c r="T4197" s="10">
        <v>1827.61</v>
      </c>
      <c r="U4197" s="17" t="s">
        <v>6287</v>
      </c>
      <c r="V4197" s="21"/>
      <c r="W4197" s="9"/>
      <c r="X4197" s="22"/>
      <c r="Y4197" s="22"/>
      <c r="Z4197" s="34">
        <f t="shared" si="323"/>
        <v>403000</v>
      </c>
      <c r="AA4197" s="34">
        <f t="shared" si="324"/>
        <v>1.7369727047146403E-2</v>
      </c>
      <c r="AB4197" s="35">
        <f t="shared" si="325"/>
        <v>1.9975186104218363</v>
      </c>
      <c r="AC4197" s="35">
        <f t="shared" si="322"/>
        <v>2.5533498759305213</v>
      </c>
      <c r="AD4197" s="6">
        <f>IFERROR(VLOOKUP(E4197,marginal!$A$2:$E$4826,4,FALSE),0)</f>
        <v>-558.56153846153802</v>
      </c>
    </row>
    <row r="4198" spans="1:30" x14ac:dyDescent="0.2">
      <c r="A4198" s="27" t="s">
        <v>6907</v>
      </c>
      <c r="B4198" s="6" t="s">
        <v>6916</v>
      </c>
      <c r="C4198" s="6" t="s">
        <v>6912</v>
      </c>
      <c r="D4198" s="4">
        <v>178106</v>
      </c>
      <c r="E4198" s="4">
        <v>179395</v>
      </c>
      <c r="F4198" s="5" t="s">
        <v>5060</v>
      </c>
      <c r="G4198" s="4">
        <v>179398</v>
      </c>
      <c r="H4198" s="5" t="s">
        <v>5063</v>
      </c>
      <c r="I4198" s="18">
        <v>45342</v>
      </c>
      <c r="J4198" s="28">
        <v>1343523454</v>
      </c>
      <c r="K4198" s="18">
        <v>45352</v>
      </c>
      <c r="L4198" s="18">
        <v>45382</v>
      </c>
      <c r="M4198" s="30">
        <v>1</v>
      </c>
      <c r="N4198" s="30">
        <v>7</v>
      </c>
      <c r="O4198" s="7">
        <v>10000</v>
      </c>
      <c r="P4198" s="30">
        <v>127</v>
      </c>
      <c r="Q4198" s="22">
        <v>5.24391097594855E-2</v>
      </c>
      <c r="R4198" s="10">
        <v>7000</v>
      </c>
      <c r="S4198" s="4">
        <v>147</v>
      </c>
      <c r="T4198" s="10">
        <v>1827.61</v>
      </c>
      <c r="U4198" s="17" t="s">
        <v>6287</v>
      </c>
      <c r="V4198" s="21"/>
      <c r="W4198" s="9"/>
      <c r="X4198" s="22"/>
      <c r="Y4198" s="22"/>
      <c r="Z4198" s="34">
        <f t="shared" si="323"/>
        <v>502000</v>
      </c>
      <c r="AA4198" s="34">
        <f t="shared" si="324"/>
        <v>1.3944223107569721E-2</v>
      </c>
      <c r="AB4198" s="35">
        <f t="shared" si="325"/>
        <v>1.7709163346613546</v>
      </c>
      <c r="AC4198" s="35">
        <f t="shared" si="322"/>
        <v>2.049800796812749</v>
      </c>
      <c r="AD4198" s="6">
        <f>IFERROR(VLOOKUP(E4198,marginal!$A$2:$E$4826,4,FALSE),0)</f>
        <v>-558.56153846153802</v>
      </c>
    </row>
    <row r="4199" spans="1:30" x14ac:dyDescent="0.2">
      <c r="A4199" s="27" t="s">
        <v>6907</v>
      </c>
      <c r="B4199" s="6" t="s">
        <v>6916</v>
      </c>
      <c r="C4199" s="6" t="s">
        <v>6912</v>
      </c>
      <c r="D4199" s="4">
        <v>178955</v>
      </c>
      <c r="E4199" s="4">
        <v>179395</v>
      </c>
      <c r="F4199" s="5" t="s">
        <v>5060</v>
      </c>
      <c r="G4199" s="4">
        <v>179399</v>
      </c>
      <c r="H4199" s="5" t="s">
        <v>5064</v>
      </c>
      <c r="I4199" s="18">
        <v>45350</v>
      </c>
      <c r="J4199" s="28">
        <v>1350062412</v>
      </c>
      <c r="K4199" s="18">
        <v>45352</v>
      </c>
      <c r="L4199" s="18">
        <v>45382</v>
      </c>
      <c r="M4199" s="30">
        <v>1</v>
      </c>
      <c r="N4199" s="30">
        <v>7</v>
      </c>
      <c r="O4199" s="7">
        <v>10000</v>
      </c>
      <c r="P4199" s="30">
        <v>127</v>
      </c>
      <c r="Q4199" s="22">
        <v>5.24391097594855E-2</v>
      </c>
      <c r="R4199" s="10">
        <v>7000</v>
      </c>
      <c r="S4199" s="4">
        <v>147</v>
      </c>
      <c r="T4199" s="10">
        <v>1827.61</v>
      </c>
      <c r="U4199" s="17" t="s">
        <v>6287</v>
      </c>
      <c r="V4199" s="21"/>
      <c r="W4199" s="9"/>
      <c r="X4199" s="22"/>
      <c r="Y4199" s="22"/>
      <c r="Z4199" s="34">
        <f t="shared" si="323"/>
        <v>502000</v>
      </c>
      <c r="AA4199" s="34">
        <f t="shared" si="324"/>
        <v>1.3944223107569721E-2</v>
      </c>
      <c r="AB4199" s="35">
        <f t="shared" si="325"/>
        <v>1.7709163346613546</v>
      </c>
      <c r="AC4199" s="35">
        <f t="shared" si="322"/>
        <v>2.049800796812749</v>
      </c>
      <c r="AD4199" s="6">
        <f>IFERROR(VLOOKUP(E4199,marginal!$A$2:$E$4826,4,FALSE),0)</f>
        <v>-558.56153846153802</v>
      </c>
    </row>
    <row r="4200" spans="1:30" x14ac:dyDescent="0.2">
      <c r="A4200" s="27" t="s">
        <v>6907</v>
      </c>
      <c r="B4200" s="6" t="s">
        <v>6916</v>
      </c>
      <c r="C4200" s="6" t="s">
        <v>6912</v>
      </c>
      <c r="D4200" s="4">
        <v>178370</v>
      </c>
      <c r="E4200" s="4">
        <v>179395</v>
      </c>
      <c r="F4200" s="5" t="s">
        <v>5060</v>
      </c>
      <c r="G4200" s="4">
        <v>179400</v>
      </c>
      <c r="H4200" s="5" t="s">
        <v>5065</v>
      </c>
      <c r="I4200" s="18">
        <v>45344</v>
      </c>
      <c r="J4200" s="28">
        <v>1344720954</v>
      </c>
      <c r="K4200" s="18">
        <v>45352</v>
      </c>
      <c r="L4200" s="18">
        <v>45382</v>
      </c>
      <c r="M4200" s="30">
        <v>1</v>
      </c>
      <c r="N4200" s="30">
        <v>7</v>
      </c>
      <c r="O4200" s="7">
        <v>10000</v>
      </c>
      <c r="P4200" s="30">
        <v>127</v>
      </c>
      <c r="Q4200" s="22">
        <v>5.24391097594855E-2</v>
      </c>
      <c r="R4200" s="10">
        <v>7000</v>
      </c>
      <c r="S4200" s="4">
        <v>147</v>
      </c>
      <c r="T4200" s="10">
        <v>1827.61</v>
      </c>
      <c r="U4200" s="17" t="s">
        <v>6287</v>
      </c>
      <c r="V4200" s="21"/>
      <c r="W4200" s="9"/>
      <c r="X4200" s="22"/>
      <c r="Y4200" s="22"/>
      <c r="Z4200" s="34">
        <f t="shared" si="323"/>
        <v>502000</v>
      </c>
      <c r="AA4200" s="34">
        <f t="shared" si="324"/>
        <v>1.3944223107569721E-2</v>
      </c>
      <c r="AB4200" s="35">
        <f t="shared" si="325"/>
        <v>1.7709163346613546</v>
      </c>
      <c r="AC4200" s="35">
        <f t="shared" si="322"/>
        <v>2.049800796812749</v>
      </c>
      <c r="AD4200" s="6">
        <f>IFERROR(VLOOKUP(E4200,marginal!$A$2:$E$4826,4,FALSE),0)</f>
        <v>-558.56153846153802</v>
      </c>
    </row>
    <row r="4201" spans="1:30" x14ac:dyDescent="0.2">
      <c r="A4201" s="27" t="s">
        <v>6907</v>
      </c>
      <c r="B4201" s="6" t="s">
        <v>6918</v>
      </c>
      <c r="C4201" s="6" t="s">
        <v>6912</v>
      </c>
      <c r="D4201" s="4">
        <v>178994</v>
      </c>
      <c r="E4201" s="4">
        <v>179471</v>
      </c>
      <c r="F4201" s="5" t="s">
        <v>5066</v>
      </c>
      <c r="G4201" s="4">
        <v>179472</v>
      </c>
      <c r="H4201" s="5" t="s">
        <v>5067</v>
      </c>
      <c r="I4201" s="18">
        <v>45350</v>
      </c>
      <c r="J4201" s="28">
        <v>1350063809</v>
      </c>
      <c r="K4201" s="18">
        <v>45353</v>
      </c>
      <c r="L4201" s="18">
        <v>45382</v>
      </c>
      <c r="M4201" s="30">
        <v>1</v>
      </c>
      <c r="N4201" s="30">
        <v>6</v>
      </c>
      <c r="O4201" s="7">
        <v>8000</v>
      </c>
      <c r="P4201" s="30">
        <v>138</v>
      </c>
      <c r="Q4201" s="22">
        <v>3.9770556926914676E-2</v>
      </c>
      <c r="R4201" s="10">
        <v>7000</v>
      </c>
      <c r="S4201" s="4">
        <v>142</v>
      </c>
      <c r="T4201" s="10">
        <v>1758.65</v>
      </c>
      <c r="U4201" s="17" t="s">
        <v>6287</v>
      </c>
      <c r="V4201" s="21"/>
      <c r="W4201" s="9"/>
      <c r="X4201" s="22"/>
      <c r="Y4201" s="22"/>
      <c r="Z4201" s="34">
        <f t="shared" si="323"/>
        <v>403000</v>
      </c>
      <c r="AA4201" s="34">
        <f t="shared" si="324"/>
        <v>1.7369727047146403E-2</v>
      </c>
      <c r="AB4201" s="35">
        <f t="shared" si="325"/>
        <v>2.3970223325062037</v>
      </c>
      <c r="AC4201" s="35">
        <f t="shared" si="322"/>
        <v>2.466501240694789</v>
      </c>
      <c r="AD4201" s="6">
        <f>IFERROR(VLOOKUP(E4201,marginal!$A$2:$E$4826,4,FALSE),0)</f>
        <v>-7434.5285714285501</v>
      </c>
    </row>
    <row r="4202" spans="1:30" x14ac:dyDescent="0.2">
      <c r="A4202" s="27" t="s">
        <v>6907</v>
      </c>
      <c r="B4202" s="6" t="s">
        <v>6918</v>
      </c>
      <c r="C4202" s="6" t="s">
        <v>6912</v>
      </c>
      <c r="D4202" s="4">
        <v>179384</v>
      </c>
      <c r="E4202" s="4">
        <v>179471</v>
      </c>
      <c r="F4202" s="5" t="s">
        <v>5066</v>
      </c>
      <c r="G4202" s="4">
        <v>179473</v>
      </c>
      <c r="H4202" s="5" t="s">
        <v>5068</v>
      </c>
      <c r="I4202" s="18">
        <v>45352</v>
      </c>
      <c r="J4202" s="28">
        <v>1351302417</v>
      </c>
      <c r="K4202" s="18">
        <v>45355</v>
      </c>
      <c r="L4202" s="18">
        <v>45382</v>
      </c>
      <c r="M4202" s="30">
        <v>1</v>
      </c>
      <c r="N4202" s="30">
        <v>5</v>
      </c>
      <c r="O4202" s="7">
        <v>7000</v>
      </c>
      <c r="P4202" s="30">
        <v>126</v>
      </c>
      <c r="Q4202" s="22">
        <v>3.3741050530766176E-2</v>
      </c>
      <c r="R4202" s="10">
        <v>7000</v>
      </c>
      <c r="S4202" s="4">
        <v>142</v>
      </c>
      <c r="T4202" s="10">
        <v>1758.65</v>
      </c>
      <c r="U4202" s="17" t="s">
        <v>6287</v>
      </c>
      <c r="V4202" s="21"/>
      <c r="W4202" s="9"/>
      <c r="X4202" s="22"/>
      <c r="Y4202" s="22"/>
      <c r="Z4202" s="34">
        <f t="shared" si="323"/>
        <v>378000</v>
      </c>
      <c r="AA4202" s="34">
        <f t="shared" si="324"/>
        <v>1.8518518518518517E-2</v>
      </c>
      <c r="AB4202" s="35">
        <f t="shared" si="325"/>
        <v>2.333333333333333</v>
      </c>
      <c r="AC4202" s="35">
        <f t="shared" ref="AC4202:AC4265" si="326">AA4202*$S4202</f>
        <v>2.6296296296296293</v>
      </c>
      <c r="AD4202" s="6">
        <f>IFERROR(VLOOKUP(E4202,marginal!$A$2:$E$4826,4,FALSE),0)</f>
        <v>-7434.5285714285501</v>
      </c>
    </row>
    <row r="4203" spans="1:30" x14ac:dyDescent="0.2">
      <c r="A4203" s="27" t="s">
        <v>6907</v>
      </c>
      <c r="B4203" s="6" t="s">
        <v>6918</v>
      </c>
      <c r="C4203" s="6" t="s">
        <v>6912</v>
      </c>
      <c r="D4203" s="4">
        <v>178980</v>
      </c>
      <c r="E4203" s="4">
        <v>179471</v>
      </c>
      <c r="F4203" s="5" t="s">
        <v>5066</v>
      </c>
      <c r="G4203" s="4">
        <v>179474</v>
      </c>
      <c r="H4203" s="5" t="s">
        <v>5069</v>
      </c>
      <c r="I4203" s="18">
        <v>45350</v>
      </c>
      <c r="J4203" s="28">
        <v>1350063764</v>
      </c>
      <c r="K4203" s="18">
        <v>45355</v>
      </c>
      <c r="L4203" s="18">
        <v>45382</v>
      </c>
      <c r="M4203" s="30">
        <v>1</v>
      </c>
      <c r="N4203" s="30">
        <v>3</v>
      </c>
      <c r="O4203" s="7">
        <v>7000</v>
      </c>
      <c r="P4203" s="30">
        <v>111</v>
      </c>
      <c r="Q4203" s="22">
        <v>3.3220596517330447E-2</v>
      </c>
      <c r="R4203" s="10">
        <v>7000</v>
      </c>
      <c r="S4203" s="4">
        <v>142</v>
      </c>
      <c r="T4203" s="10">
        <v>1758.65</v>
      </c>
      <c r="U4203" s="17" t="s">
        <v>6287</v>
      </c>
      <c r="V4203" s="21"/>
      <c r="W4203" s="9"/>
      <c r="X4203" s="22"/>
      <c r="Y4203" s="22"/>
      <c r="Z4203" s="34">
        <f t="shared" si="323"/>
        <v>296000</v>
      </c>
      <c r="AA4203" s="34">
        <f t="shared" si="324"/>
        <v>2.364864864864865E-2</v>
      </c>
      <c r="AB4203" s="35">
        <f t="shared" si="325"/>
        <v>2.625</v>
      </c>
      <c r="AC4203" s="35">
        <f t="shared" si="326"/>
        <v>3.3581081081081083</v>
      </c>
      <c r="AD4203" s="6">
        <f>IFERROR(VLOOKUP(E4203,marginal!$A$2:$E$4826,4,FALSE),0)</f>
        <v>-7434.5285714285501</v>
      </c>
    </row>
    <row r="4204" spans="1:30" x14ac:dyDescent="0.2">
      <c r="A4204" s="27" t="s">
        <v>6907</v>
      </c>
      <c r="B4204" s="6" t="s">
        <v>6918</v>
      </c>
      <c r="C4204" s="6" t="s">
        <v>6912</v>
      </c>
      <c r="D4204" s="4">
        <v>179442</v>
      </c>
      <c r="E4204" s="4">
        <v>179471</v>
      </c>
      <c r="F4204" s="5" t="s">
        <v>5066</v>
      </c>
      <c r="G4204" s="4">
        <v>179498</v>
      </c>
      <c r="H4204" s="5" t="s">
        <v>5070</v>
      </c>
      <c r="I4204" s="18">
        <v>45352</v>
      </c>
      <c r="J4204" s="28">
        <v>1351543753</v>
      </c>
      <c r="K4204" s="18">
        <v>45355</v>
      </c>
      <c r="L4204" s="18">
        <v>45382</v>
      </c>
      <c r="M4204" s="30">
        <v>1</v>
      </c>
      <c r="N4204" s="30">
        <v>7</v>
      </c>
      <c r="O4204" s="7">
        <v>10000</v>
      </c>
      <c r="P4204" s="30">
        <v>127</v>
      </c>
      <c r="Q4204" s="22">
        <v>5.24391097594855E-2</v>
      </c>
      <c r="R4204" s="10">
        <v>7000</v>
      </c>
      <c r="S4204" s="4">
        <v>142</v>
      </c>
      <c r="T4204" s="10">
        <v>1758.65</v>
      </c>
      <c r="U4204" s="17" t="s">
        <v>6287</v>
      </c>
      <c r="V4204" s="21"/>
      <c r="W4204" s="9"/>
      <c r="X4204" s="22"/>
      <c r="Y4204" s="22"/>
      <c r="Z4204" s="34">
        <f t="shared" si="323"/>
        <v>502000</v>
      </c>
      <c r="AA4204" s="34">
        <f t="shared" si="324"/>
        <v>1.3944223107569721E-2</v>
      </c>
      <c r="AB4204" s="35">
        <f t="shared" si="325"/>
        <v>1.7709163346613546</v>
      </c>
      <c r="AC4204" s="35">
        <f t="shared" si="326"/>
        <v>1.9800796812749004</v>
      </c>
      <c r="AD4204" s="6">
        <f>IFERROR(VLOOKUP(E4204,marginal!$A$2:$E$4826,4,FALSE),0)</f>
        <v>-7434.5285714285501</v>
      </c>
    </row>
    <row r="4205" spans="1:30" x14ac:dyDescent="0.2">
      <c r="A4205" s="27" t="s">
        <v>6907</v>
      </c>
      <c r="B4205" s="6" t="s">
        <v>6918</v>
      </c>
      <c r="C4205" s="6" t="s">
        <v>6912</v>
      </c>
      <c r="D4205" s="4">
        <v>179380</v>
      </c>
      <c r="E4205" s="4">
        <v>179471</v>
      </c>
      <c r="F4205" s="5" t="s">
        <v>5066</v>
      </c>
      <c r="G4205" s="4">
        <v>179501</v>
      </c>
      <c r="H4205" s="5" t="s">
        <v>5071</v>
      </c>
      <c r="I4205" s="18">
        <v>45352</v>
      </c>
      <c r="J4205" s="28">
        <v>1351302354</v>
      </c>
      <c r="K4205" s="18">
        <v>45355</v>
      </c>
      <c r="L4205" s="18">
        <v>45382</v>
      </c>
      <c r="M4205" s="30">
        <v>1</v>
      </c>
      <c r="N4205" s="30">
        <v>10</v>
      </c>
      <c r="O4205" s="7">
        <v>5000</v>
      </c>
      <c r="P4205" s="30">
        <v>147</v>
      </c>
      <c r="Q4205" s="22">
        <v>0.11226939921536</v>
      </c>
      <c r="R4205" s="10">
        <v>7000</v>
      </c>
      <c r="S4205" s="4">
        <v>142</v>
      </c>
      <c r="T4205" s="10">
        <v>1758.65</v>
      </c>
      <c r="U4205" s="17" t="s">
        <v>6287</v>
      </c>
      <c r="V4205" s="21"/>
      <c r="W4205" s="9"/>
      <c r="X4205" s="22"/>
      <c r="Y4205" s="22"/>
      <c r="Z4205" s="34">
        <f t="shared" si="323"/>
        <v>594000</v>
      </c>
      <c r="AA4205" s="34">
        <f t="shared" si="324"/>
        <v>1.1784511784511785E-2</v>
      </c>
      <c r="AB4205" s="35">
        <f t="shared" si="325"/>
        <v>1.7323232323232323</v>
      </c>
      <c r="AC4205" s="35">
        <f t="shared" si="326"/>
        <v>1.6734006734006734</v>
      </c>
      <c r="AD4205" s="6">
        <f>IFERROR(VLOOKUP(E4205,marginal!$A$2:$E$4826,4,FALSE),0)</f>
        <v>-7434.5285714285501</v>
      </c>
    </row>
    <row r="4206" spans="1:30" x14ac:dyDescent="0.2">
      <c r="A4206" s="27" t="s">
        <v>6907</v>
      </c>
      <c r="B4206" s="6" t="s">
        <v>6910</v>
      </c>
      <c r="C4206" s="6" t="s">
        <v>6909</v>
      </c>
      <c r="D4206" s="4">
        <v>179155</v>
      </c>
      <c r="E4206" s="4">
        <v>179284</v>
      </c>
      <c r="F4206" s="5" t="s">
        <v>3966</v>
      </c>
      <c r="G4206" s="4">
        <v>179292</v>
      </c>
      <c r="H4206" s="5" t="s">
        <v>5072</v>
      </c>
      <c r="I4206" s="18">
        <v>45351</v>
      </c>
      <c r="J4206" s="28">
        <v>1350410340</v>
      </c>
      <c r="K4206" s="18">
        <v>45351</v>
      </c>
      <c r="L4206" s="18">
        <v>45382</v>
      </c>
      <c r="M4206" s="30">
        <v>1</v>
      </c>
      <c r="N4206" s="30">
        <v>5</v>
      </c>
      <c r="O4206" s="7">
        <v>7000</v>
      </c>
      <c r="P4206" s="30">
        <v>125</v>
      </c>
      <c r="Q4206" s="22">
        <v>3.3741050530766176E-2</v>
      </c>
      <c r="R4206" s="10">
        <v>7000</v>
      </c>
      <c r="S4206" s="4">
        <v>142</v>
      </c>
      <c r="T4206" s="10">
        <v>1758.65</v>
      </c>
      <c r="U4206" s="17" t="s">
        <v>6287</v>
      </c>
      <c r="V4206" s="21"/>
      <c r="W4206" s="9"/>
      <c r="X4206" s="22"/>
      <c r="Y4206" s="22"/>
      <c r="Z4206" s="34">
        <f t="shared" si="323"/>
        <v>378000</v>
      </c>
      <c r="AA4206" s="34">
        <f t="shared" si="324"/>
        <v>1.8518518518518517E-2</v>
      </c>
      <c r="AB4206" s="35">
        <f t="shared" si="325"/>
        <v>2.3148148148148149</v>
      </c>
      <c r="AC4206" s="35">
        <f t="shared" si="326"/>
        <v>2.6296296296296293</v>
      </c>
      <c r="AD4206" s="6">
        <f>IFERROR(VLOOKUP(E4206,marginal!$A$2:$E$4826,4,FALSE),0)</f>
        <v>-24136.84375</v>
      </c>
    </row>
    <row r="4207" spans="1:30" x14ac:dyDescent="0.2">
      <c r="A4207" s="27" t="s">
        <v>6907</v>
      </c>
      <c r="B4207" s="6" t="s">
        <v>6920</v>
      </c>
      <c r="C4207" s="6" t="s">
        <v>6912</v>
      </c>
      <c r="D4207" s="4">
        <v>179633</v>
      </c>
      <c r="E4207" s="4">
        <v>179640</v>
      </c>
      <c r="F4207" s="5" t="s">
        <v>5073</v>
      </c>
      <c r="G4207" s="4">
        <v>179641</v>
      </c>
      <c r="H4207" s="5" t="s">
        <v>5074</v>
      </c>
      <c r="I4207" s="18">
        <v>45355</v>
      </c>
      <c r="J4207" s="28">
        <v>1353679332</v>
      </c>
      <c r="K4207" s="18">
        <v>45355</v>
      </c>
      <c r="L4207" s="18">
        <v>45382</v>
      </c>
      <c r="M4207" s="30">
        <v>1</v>
      </c>
      <c r="N4207" s="30">
        <v>4</v>
      </c>
      <c r="O4207" s="7">
        <v>10000</v>
      </c>
      <c r="P4207" s="30">
        <v>110</v>
      </c>
      <c r="Q4207" s="22">
        <v>3.11605023919212E-2</v>
      </c>
      <c r="R4207" s="10">
        <v>7000</v>
      </c>
      <c r="S4207" s="4">
        <v>142</v>
      </c>
      <c r="T4207" s="10">
        <v>1758.65</v>
      </c>
      <c r="U4207" s="17" t="s">
        <v>6287</v>
      </c>
      <c r="V4207" s="21"/>
      <c r="W4207" s="9"/>
      <c r="X4207" s="22"/>
      <c r="Y4207" s="22"/>
      <c r="Z4207" s="34">
        <f t="shared" si="323"/>
        <v>396000</v>
      </c>
      <c r="AA4207" s="34">
        <f t="shared" si="324"/>
        <v>1.7676767676767676E-2</v>
      </c>
      <c r="AB4207" s="35">
        <f t="shared" si="325"/>
        <v>1.9444444444444444</v>
      </c>
      <c r="AC4207" s="35">
        <f t="shared" si="326"/>
        <v>2.5101010101010099</v>
      </c>
      <c r="AD4207" s="6">
        <f>IFERROR(VLOOKUP(E4207,marginal!$A$2:$E$4826,4,FALSE),0)</f>
        <v>64.708214285713709</v>
      </c>
    </row>
    <row r="4208" spans="1:30" x14ac:dyDescent="0.2">
      <c r="A4208" s="27" t="s">
        <v>6907</v>
      </c>
      <c r="B4208" s="6" t="s">
        <v>6920</v>
      </c>
      <c r="C4208" s="6" t="s">
        <v>6912</v>
      </c>
      <c r="D4208" s="4">
        <v>179469</v>
      </c>
      <c r="E4208" s="4">
        <v>179640</v>
      </c>
      <c r="F4208" s="5" t="s">
        <v>5073</v>
      </c>
      <c r="G4208" s="4">
        <v>179642</v>
      </c>
      <c r="H4208" s="5" t="s">
        <v>5075</v>
      </c>
      <c r="I4208" s="18">
        <v>45355</v>
      </c>
      <c r="J4208" s="28">
        <v>1351650194</v>
      </c>
      <c r="K4208" s="18">
        <v>45355</v>
      </c>
      <c r="L4208" s="18">
        <v>45382</v>
      </c>
      <c r="M4208" s="30">
        <v>1</v>
      </c>
      <c r="N4208" s="30">
        <v>4</v>
      </c>
      <c r="O4208" s="7">
        <v>10000</v>
      </c>
      <c r="P4208" s="30">
        <v>110</v>
      </c>
      <c r="Q4208" s="22">
        <v>3.11605023919212E-2</v>
      </c>
      <c r="R4208" s="10">
        <v>5000</v>
      </c>
      <c r="S4208" s="4">
        <v>147</v>
      </c>
      <c r="T4208" s="10">
        <v>1303.3399999999999</v>
      </c>
      <c r="U4208" s="17" t="s">
        <v>6287</v>
      </c>
      <c r="V4208" s="21"/>
      <c r="W4208" s="9"/>
      <c r="X4208" s="22"/>
      <c r="Y4208" s="22"/>
      <c r="Z4208" s="34">
        <f t="shared" si="323"/>
        <v>396000</v>
      </c>
      <c r="AA4208" s="34">
        <f t="shared" si="324"/>
        <v>1.2626262626262626E-2</v>
      </c>
      <c r="AB4208" s="35">
        <f t="shared" si="325"/>
        <v>1.3888888888888888</v>
      </c>
      <c r="AC4208" s="35">
        <f t="shared" si="326"/>
        <v>1.856060606060606</v>
      </c>
      <c r="AD4208" s="6">
        <f>IFERROR(VLOOKUP(E4208,marginal!$A$2:$E$4826,4,FALSE),0)</f>
        <v>64.708214285713709</v>
      </c>
    </row>
    <row r="4209" spans="1:30" x14ac:dyDescent="0.2">
      <c r="A4209" s="27" t="s">
        <v>6907</v>
      </c>
      <c r="B4209" s="6" t="s">
        <v>6920</v>
      </c>
      <c r="C4209" s="6" t="s">
        <v>6912</v>
      </c>
      <c r="D4209" s="4">
        <v>179457</v>
      </c>
      <c r="E4209" s="4">
        <v>179640</v>
      </c>
      <c r="F4209" s="5" t="s">
        <v>5073</v>
      </c>
      <c r="G4209" s="4">
        <v>179643</v>
      </c>
      <c r="H4209" s="5" t="s">
        <v>5076</v>
      </c>
      <c r="I4209" s="18">
        <v>45355</v>
      </c>
      <c r="J4209" s="28">
        <v>1351607205</v>
      </c>
      <c r="K4209" s="18">
        <v>45355</v>
      </c>
      <c r="L4209" s="18">
        <v>45382</v>
      </c>
      <c r="M4209" s="30">
        <v>1</v>
      </c>
      <c r="N4209" s="30">
        <v>4</v>
      </c>
      <c r="O4209" s="7">
        <v>10000</v>
      </c>
      <c r="P4209" s="30">
        <v>110</v>
      </c>
      <c r="Q4209" s="22">
        <v>3.11605023919212E-2</v>
      </c>
      <c r="R4209" s="10">
        <v>6000</v>
      </c>
      <c r="S4209" s="4">
        <v>142</v>
      </c>
      <c r="T4209" s="10">
        <v>1503.37</v>
      </c>
      <c r="U4209" s="17" t="s">
        <v>6287</v>
      </c>
      <c r="V4209" s="21"/>
      <c r="W4209" s="9"/>
      <c r="X4209" s="22"/>
      <c r="Y4209" s="22"/>
      <c r="Z4209" s="34">
        <f t="shared" si="323"/>
        <v>396000</v>
      </c>
      <c r="AA4209" s="34">
        <f t="shared" si="324"/>
        <v>1.5151515151515152E-2</v>
      </c>
      <c r="AB4209" s="35">
        <f t="shared" si="325"/>
        <v>1.6666666666666667</v>
      </c>
      <c r="AC4209" s="35">
        <f t="shared" si="326"/>
        <v>2.1515151515151514</v>
      </c>
      <c r="AD4209" s="6">
        <f>IFERROR(VLOOKUP(E4209,marginal!$A$2:$E$4826,4,FALSE),0)</f>
        <v>64.708214285713709</v>
      </c>
    </row>
    <row r="4210" spans="1:30" x14ac:dyDescent="0.2">
      <c r="A4210" s="27" t="s">
        <v>6907</v>
      </c>
      <c r="B4210" s="6" t="s">
        <v>6920</v>
      </c>
      <c r="C4210" s="6" t="s">
        <v>6912</v>
      </c>
      <c r="D4210" s="4">
        <v>179451</v>
      </c>
      <c r="E4210" s="4">
        <v>179640</v>
      </c>
      <c r="F4210" s="5" t="s">
        <v>5073</v>
      </c>
      <c r="G4210" s="4">
        <v>179644</v>
      </c>
      <c r="H4210" s="5" t="s">
        <v>5077</v>
      </c>
      <c r="I4210" s="18">
        <v>45352</v>
      </c>
      <c r="J4210" s="28">
        <v>1351578424</v>
      </c>
      <c r="K4210" s="18">
        <v>45355</v>
      </c>
      <c r="L4210" s="18">
        <v>45382</v>
      </c>
      <c r="M4210" s="30">
        <v>1</v>
      </c>
      <c r="N4210" s="30">
        <v>3</v>
      </c>
      <c r="O4210" s="7">
        <v>10000</v>
      </c>
      <c r="P4210" s="30">
        <v>110</v>
      </c>
      <c r="Q4210" s="22">
        <v>3.3220596517330399E-2</v>
      </c>
      <c r="R4210" s="10">
        <v>6000</v>
      </c>
      <c r="S4210" s="4">
        <v>142</v>
      </c>
      <c r="T4210" s="10">
        <v>1503.37</v>
      </c>
      <c r="U4210" s="17" t="s">
        <v>6287</v>
      </c>
      <c r="V4210" s="21"/>
      <c r="W4210" s="9"/>
      <c r="X4210" s="22"/>
      <c r="Y4210" s="22"/>
      <c r="Z4210" s="34">
        <f t="shared" si="323"/>
        <v>296000</v>
      </c>
      <c r="AA4210" s="34">
        <f t="shared" si="324"/>
        <v>2.0270270270270271E-2</v>
      </c>
      <c r="AB4210" s="35">
        <f t="shared" si="325"/>
        <v>2.2297297297297298</v>
      </c>
      <c r="AC4210" s="35">
        <f t="shared" si="326"/>
        <v>2.8783783783783785</v>
      </c>
      <c r="AD4210" s="6">
        <f>IFERROR(VLOOKUP(E4210,marginal!$A$2:$E$4826,4,FALSE),0)</f>
        <v>64.708214285713709</v>
      </c>
    </row>
    <row r="4211" spans="1:30" x14ac:dyDescent="0.2">
      <c r="A4211" s="27" t="s">
        <v>6907</v>
      </c>
      <c r="B4211" s="6" t="s">
        <v>6920</v>
      </c>
      <c r="C4211" s="6" t="s">
        <v>6912</v>
      </c>
      <c r="D4211" s="4">
        <v>179511</v>
      </c>
      <c r="E4211" s="4">
        <v>179640</v>
      </c>
      <c r="F4211" s="5" t="s">
        <v>5073</v>
      </c>
      <c r="G4211" s="4">
        <v>179649</v>
      </c>
      <c r="H4211" s="5" t="s">
        <v>5078</v>
      </c>
      <c r="I4211" s="18">
        <v>45353</v>
      </c>
      <c r="J4211" s="28">
        <v>1352162946</v>
      </c>
      <c r="K4211" s="18">
        <v>45355</v>
      </c>
      <c r="L4211" s="18">
        <v>45382</v>
      </c>
      <c r="M4211" s="30">
        <v>1</v>
      </c>
      <c r="N4211" s="30">
        <v>6</v>
      </c>
      <c r="O4211" s="7">
        <v>10000</v>
      </c>
      <c r="P4211" s="30">
        <v>115</v>
      </c>
      <c r="Q4211" s="22">
        <v>3.97705569269148E-2</v>
      </c>
      <c r="R4211" s="10">
        <v>6000</v>
      </c>
      <c r="S4211" s="4">
        <v>142</v>
      </c>
      <c r="T4211" s="10">
        <v>1503.37</v>
      </c>
      <c r="U4211" s="17" t="s">
        <v>6287</v>
      </c>
      <c r="V4211" s="21"/>
      <c r="W4211" s="9"/>
      <c r="X4211" s="22"/>
      <c r="Y4211" s="22"/>
      <c r="Z4211" s="34">
        <f t="shared" si="323"/>
        <v>403000</v>
      </c>
      <c r="AA4211" s="34">
        <f t="shared" si="324"/>
        <v>1.488833746898263E-2</v>
      </c>
      <c r="AB4211" s="35">
        <f t="shared" si="325"/>
        <v>1.7121588089330024</v>
      </c>
      <c r="AC4211" s="35">
        <f t="shared" si="326"/>
        <v>2.1141439205955335</v>
      </c>
      <c r="AD4211" s="6">
        <f>IFERROR(VLOOKUP(E4211,marginal!$A$2:$E$4826,4,FALSE),0)</f>
        <v>64.708214285713709</v>
      </c>
    </row>
    <row r="4212" spans="1:30" x14ac:dyDescent="0.2">
      <c r="A4212" s="27" t="s">
        <v>6907</v>
      </c>
      <c r="B4212" s="6" t="s">
        <v>6920</v>
      </c>
      <c r="C4212" s="6" t="s">
        <v>6912</v>
      </c>
      <c r="D4212" s="4">
        <v>179456</v>
      </c>
      <c r="E4212" s="4">
        <v>179640</v>
      </c>
      <c r="F4212" s="5" t="s">
        <v>5073</v>
      </c>
      <c r="G4212" s="4">
        <v>179654</v>
      </c>
      <c r="H4212" s="5" t="s">
        <v>5079</v>
      </c>
      <c r="I4212" s="18">
        <v>45355</v>
      </c>
      <c r="J4212" s="28">
        <v>1351604212</v>
      </c>
      <c r="K4212" s="18">
        <v>45355</v>
      </c>
      <c r="L4212" s="18">
        <v>45382</v>
      </c>
      <c r="M4212" s="30">
        <v>1</v>
      </c>
      <c r="N4212" s="30">
        <v>2</v>
      </c>
      <c r="O4212" s="7">
        <v>10000</v>
      </c>
      <c r="P4212" s="30">
        <v>100</v>
      </c>
      <c r="Q4212" s="22">
        <v>1.82981294070719E-2</v>
      </c>
      <c r="R4212" s="10">
        <v>5000</v>
      </c>
      <c r="S4212" s="4">
        <v>147</v>
      </c>
      <c r="T4212" s="10">
        <v>1303.3399999999999</v>
      </c>
      <c r="U4212" s="17" t="s">
        <v>6287</v>
      </c>
      <c r="V4212" s="21"/>
      <c r="W4212" s="9"/>
      <c r="X4212" s="22"/>
      <c r="Y4212" s="22"/>
      <c r="Z4212" s="34">
        <f t="shared" si="323"/>
        <v>458000</v>
      </c>
      <c r="AA4212" s="34">
        <f t="shared" si="324"/>
        <v>1.0917030567685589E-2</v>
      </c>
      <c r="AB4212" s="35">
        <f t="shared" si="325"/>
        <v>1.0917030567685588</v>
      </c>
      <c r="AC4212" s="35">
        <f t="shared" si="326"/>
        <v>1.6048034934497817</v>
      </c>
      <c r="AD4212" s="6">
        <f>IFERROR(VLOOKUP(E4212,marginal!$A$2:$E$4826,4,FALSE),0)</f>
        <v>64.708214285713709</v>
      </c>
    </row>
    <row r="4213" spans="1:30" x14ac:dyDescent="0.2">
      <c r="A4213" s="27" t="s">
        <v>6907</v>
      </c>
      <c r="B4213" s="6" t="s">
        <v>6920</v>
      </c>
      <c r="C4213" s="6" t="s">
        <v>6912</v>
      </c>
      <c r="D4213" s="4">
        <v>179447</v>
      </c>
      <c r="E4213" s="4">
        <v>179640</v>
      </c>
      <c r="F4213" s="5" t="s">
        <v>5073</v>
      </c>
      <c r="G4213" s="4">
        <v>179655</v>
      </c>
      <c r="H4213" s="5" t="s">
        <v>5080</v>
      </c>
      <c r="I4213" s="18">
        <v>45352</v>
      </c>
      <c r="J4213" s="28">
        <v>1351563471</v>
      </c>
      <c r="K4213" s="18">
        <v>45355</v>
      </c>
      <c r="L4213" s="18">
        <v>45382</v>
      </c>
      <c r="M4213" s="30">
        <v>1</v>
      </c>
      <c r="N4213" s="30">
        <v>4</v>
      </c>
      <c r="O4213" s="7">
        <v>10000</v>
      </c>
      <c r="P4213" s="30">
        <v>110</v>
      </c>
      <c r="Q4213" s="22">
        <v>3.11605023919212E-2</v>
      </c>
      <c r="R4213" s="10">
        <v>5000</v>
      </c>
      <c r="S4213" s="4">
        <v>147</v>
      </c>
      <c r="T4213" s="10">
        <v>1303.3399999999999</v>
      </c>
      <c r="U4213" s="17" t="s">
        <v>6287</v>
      </c>
      <c r="V4213" s="21"/>
      <c r="W4213" s="9"/>
      <c r="X4213" s="22"/>
      <c r="Y4213" s="22"/>
      <c r="Z4213" s="34">
        <f t="shared" si="323"/>
        <v>396000</v>
      </c>
      <c r="AA4213" s="34">
        <f t="shared" si="324"/>
        <v>1.2626262626262626E-2</v>
      </c>
      <c r="AB4213" s="35">
        <f t="shared" si="325"/>
        <v>1.3888888888888888</v>
      </c>
      <c r="AC4213" s="35">
        <f t="shared" si="326"/>
        <v>1.856060606060606</v>
      </c>
      <c r="AD4213" s="6">
        <f>IFERROR(VLOOKUP(E4213,marginal!$A$2:$E$4826,4,FALSE),0)</f>
        <v>64.708214285713709</v>
      </c>
    </row>
    <row r="4214" spans="1:30" x14ac:dyDescent="0.2">
      <c r="A4214" s="27" t="s">
        <v>6907</v>
      </c>
      <c r="B4214" s="6" t="s">
        <v>6923</v>
      </c>
      <c r="C4214" s="6" t="s">
        <v>6909</v>
      </c>
      <c r="D4214" s="4">
        <v>179004</v>
      </c>
      <c r="E4214" s="4">
        <v>179489</v>
      </c>
      <c r="F4214" s="5" t="s">
        <v>5081</v>
      </c>
      <c r="G4214" s="4">
        <v>179491</v>
      </c>
      <c r="H4214" s="5" t="s">
        <v>5082</v>
      </c>
      <c r="I4214" s="18">
        <v>45350</v>
      </c>
      <c r="J4214" s="28">
        <v>1350391960</v>
      </c>
      <c r="K4214" s="18">
        <v>45355</v>
      </c>
      <c r="L4214" s="18">
        <v>45382</v>
      </c>
      <c r="M4214" s="30">
        <v>1</v>
      </c>
      <c r="N4214" s="30">
        <v>6</v>
      </c>
      <c r="O4214" s="7">
        <v>10000</v>
      </c>
      <c r="P4214" s="30">
        <v>127</v>
      </c>
      <c r="Q4214" s="22">
        <v>3.9770556926914676E-2</v>
      </c>
      <c r="R4214" s="10">
        <v>6000</v>
      </c>
      <c r="S4214" s="4">
        <v>147</v>
      </c>
      <c r="T4214" s="10">
        <v>1558.57</v>
      </c>
      <c r="U4214" s="17" t="s">
        <v>6287</v>
      </c>
      <c r="V4214" s="21"/>
      <c r="W4214" s="9"/>
      <c r="X4214" s="22"/>
      <c r="Y4214" s="22"/>
      <c r="Z4214" s="34">
        <f t="shared" si="323"/>
        <v>403000</v>
      </c>
      <c r="AA4214" s="34">
        <f t="shared" si="324"/>
        <v>1.488833746898263E-2</v>
      </c>
      <c r="AB4214" s="35">
        <f t="shared" si="325"/>
        <v>1.8908188585607941</v>
      </c>
      <c r="AC4214" s="35">
        <f t="shared" si="326"/>
        <v>2.1885856079404467</v>
      </c>
      <c r="AD4214" s="6">
        <f>IFERROR(VLOOKUP(E4214,marginal!$A$2:$E$4826,4,FALSE),0)</f>
        <v>1746.74330357143</v>
      </c>
    </row>
    <row r="4215" spans="1:30" x14ac:dyDescent="0.2">
      <c r="A4215" s="27" t="s">
        <v>6907</v>
      </c>
      <c r="B4215" s="6" t="s">
        <v>6923</v>
      </c>
      <c r="C4215" s="6" t="s">
        <v>6909</v>
      </c>
      <c r="D4215" s="4">
        <v>179123</v>
      </c>
      <c r="E4215" s="4">
        <v>179489</v>
      </c>
      <c r="F4215" s="5" t="s">
        <v>5081</v>
      </c>
      <c r="G4215" s="4">
        <v>179492</v>
      </c>
      <c r="H4215" s="5" t="s">
        <v>5083</v>
      </c>
      <c r="I4215" s="18">
        <v>45350</v>
      </c>
      <c r="J4215" s="28">
        <v>1350392352</v>
      </c>
      <c r="K4215" s="18">
        <v>45355</v>
      </c>
      <c r="L4215" s="18">
        <v>45382</v>
      </c>
      <c r="M4215" s="30">
        <v>1</v>
      </c>
      <c r="N4215" s="30">
        <v>8</v>
      </c>
      <c r="O4215" s="7">
        <v>10000</v>
      </c>
      <c r="P4215" s="30">
        <v>132</v>
      </c>
      <c r="Q4215" s="22">
        <v>5.8283715876113903E-2</v>
      </c>
      <c r="R4215" s="10">
        <v>6000</v>
      </c>
      <c r="S4215" s="4">
        <v>147</v>
      </c>
      <c r="T4215" s="10">
        <v>1558.57</v>
      </c>
      <c r="U4215" s="17" t="s">
        <v>6287</v>
      </c>
      <c r="V4215" s="21"/>
      <c r="W4215" s="9"/>
      <c r="X4215" s="22"/>
      <c r="Y4215" s="22"/>
      <c r="Z4215" s="34">
        <f t="shared" si="323"/>
        <v>551000</v>
      </c>
      <c r="AA4215" s="34">
        <f t="shared" si="324"/>
        <v>1.0889292196007259E-2</v>
      </c>
      <c r="AB4215" s="35">
        <f t="shared" si="325"/>
        <v>1.4373865698729582</v>
      </c>
      <c r="AC4215" s="35">
        <f t="shared" si="326"/>
        <v>1.6007259528130671</v>
      </c>
      <c r="AD4215" s="6">
        <f>IFERROR(VLOOKUP(E4215,marginal!$A$2:$E$4826,4,FALSE),0)</f>
        <v>1746.74330357143</v>
      </c>
    </row>
    <row r="4216" spans="1:30" x14ac:dyDescent="0.2">
      <c r="A4216" s="27" t="s">
        <v>6907</v>
      </c>
      <c r="B4216" s="6" t="s">
        <v>6923</v>
      </c>
      <c r="C4216" s="6" t="s">
        <v>6909</v>
      </c>
      <c r="D4216" s="4">
        <v>179401</v>
      </c>
      <c r="E4216" s="4">
        <v>179489</v>
      </c>
      <c r="F4216" s="5" t="s">
        <v>5081</v>
      </c>
      <c r="G4216" s="4">
        <v>179517</v>
      </c>
      <c r="H4216" s="5" t="s">
        <v>5084</v>
      </c>
      <c r="I4216" s="18">
        <v>45352</v>
      </c>
      <c r="J4216" s="28">
        <v>1351294321</v>
      </c>
      <c r="K4216" s="18">
        <v>45355</v>
      </c>
      <c r="L4216" s="18">
        <v>45382</v>
      </c>
      <c r="M4216" s="30">
        <v>1</v>
      </c>
      <c r="N4216" s="30">
        <v>5</v>
      </c>
      <c r="O4216" s="7">
        <v>7000</v>
      </c>
      <c r="P4216" s="30">
        <v>126</v>
      </c>
      <c r="Q4216" s="22">
        <v>3.3741050530766176E-2</v>
      </c>
      <c r="R4216" s="10">
        <v>6000</v>
      </c>
      <c r="S4216" s="4">
        <v>147</v>
      </c>
      <c r="T4216" s="10">
        <v>1558.57</v>
      </c>
      <c r="U4216" s="17" t="s">
        <v>6287</v>
      </c>
      <c r="V4216" s="21"/>
      <c r="W4216" s="9"/>
      <c r="X4216" s="22"/>
      <c r="Y4216" s="22"/>
      <c r="Z4216" s="34">
        <f t="shared" si="323"/>
        <v>378000</v>
      </c>
      <c r="AA4216" s="34">
        <f t="shared" si="324"/>
        <v>1.5873015873015872E-2</v>
      </c>
      <c r="AB4216" s="35">
        <f t="shared" si="325"/>
        <v>2</v>
      </c>
      <c r="AC4216" s="35">
        <f t="shared" si="326"/>
        <v>2.333333333333333</v>
      </c>
      <c r="AD4216" s="6">
        <f>IFERROR(VLOOKUP(E4216,marginal!$A$2:$E$4826,4,FALSE),0)</f>
        <v>1746.74330357143</v>
      </c>
    </row>
    <row r="4217" spans="1:30" x14ac:dyDescent="0.2">
      <c r="A4217" s="27" t="s">
        <v>6907</v>
      </c>
      <c r="B4217" s="6" t="s">
        <v>6923</v>
      </c>
      <c r="C4217" s="6" t="s">
        <v>6909</v>
      </c>
      <c r="D4217" s="4">
        <v>179125</v>
      </c>
      <c r="E4217" s="4">
        <v>179489</v>
      </c>
      <c r="F4217" s="5" t="s">
        <v>5081</v>
      </c>
      <c r="G4217" s="4">
        <v>179519</v>
      </c>
      <c r="H4217" s="5" t="s">
        <v>5085</v>
      </c>
      <c r="I4217" s="18">
        <v>45350</v>
      </c>
      <c r="J4217" s="28">
        <v>1350392794</v>
      </c>
      <c r="K4217" s="18">
        <v>45355</v>
      </c>
      <c r="L4217" s="18">
        <v>45382</v>
      </c>
      <c r="M4217" s="30">
        <v>1</v>
      </c>
      <c r="N4217" s="30">
        <v>9</v>
      </c>
      <c r="O4217" s="7">
        <v>5000</v>
      </c>
      <c r="P4217" s="30">
        <v>147</v>
      </c>
      <c r="Q4217" s="22">
        <v>7.9000519063171556E-2</v>
      </c>
      <c r="R4217" s="10">
        <v>6000</v>
      </c>
      <c r="S4217" s="4">
        <v>147</v>
      </c>
      <c r="T4217" s="10">
        <v>1558.57</v>
      </c>
      <c r="U4217" s="17" t="s">
        <v>6287</v>
      </c>
      <c r="V4217" s="21"/>
      <c r="W4217" s="9"/>
      <c r="X4217" s="22"/>
      <c r="Y4217" s="22"/>
      <c r="Z4217" s="34">
        <f t="shared" si="323"/>
        <v>774000</v>
      </c>
      <c r="AA4217" s="34">
        <f t="shared" si="324"/>
        <v>7.7519379844961239E-3</v>
      </c>
      <c r="AB4217" s="35">
        <f t="shared" si="325"/>
        <v>1.1395348837209303</v>
      </c>
      <c r="AC4217" s="35">
        <f t="shared" si="326"/>
        <v>1.1395348837209303</v>
      </c>
      <c r="AD4217" s="6">
        <f>IFERROR(VLOOKUP(E4217,marginal!$A$2:$E$4826,4,FALSE),0)</f>
        <v>1746.74330357143</v>
      </c>
    </row>
    <row r="4218" spans="1:30" x14ac:dyDescent="0.2">
      <c r="A4218" s="27" t="s">
        <v>6907</v>
      </c>
      <c r="B4218" s="6" t="s">
        <v>6908</v>
      </c>
      <c r="C4218" s="6" t="s">
        <v>6909</v>
      </c>
      <c r="D4218" s="4">
        <v>178346</v>
      </c>
      <c r="E4218" s="4">
        <v>179785</v>
      </c>
      <c r="F4218" s="5" t="s">
        <v>5086</v>
      </c>
      <c r="G4218" s="4">
        <v>179786</v>
      </c>
      <c r="H4218" s="5" t="s">
        <v>5087</v>
      </c>
      <c r="I4218" s="18">
        <v>45349</v>
      </c>
      <c r="J4218" s="28">
        <v>1344698354</v>
      </c>
      <c r="K4218" s="18">
        <v>45357</v>
      </c>
      <c r="L4218" s="18">
        <v>45382</v>
      </c>
      <c r="M4218" s="30">
        <v>1</v>
      </c>
      <c r="N4218" s="30">
        <v>3</v>
      </c>
      <c r="O4218" s="7">
        <v>10000</v>
      </c>
      <c r="P4218" s="30">
        <v>110</v>
      </c>
      <c r="Q4218" s="22">
        <v>3.3220596517330399E-2</v>
      </c>
      <c r="R4218" s="10">
        <v>7000</v>
      </c>
      <c r="S4218" s="4">
        <v>142</v>
      </c>
      <c r="T4218" s="10">
        <v>1758.65</v>
      </c>
      <c r="U4218" s="17" t="s">
        <v>6287</v>
      </c>
      <c r="V4218" s="21"/>
      <c r="W4218" s="9"/>
      <c r="X4218" s="22"/>
      <c r="Y4218" s="22"/>
      <c r="Z4218" s="34">
        <f t="shared" si="323"/>
        <v>296000</v>
      </c>
      <c r="AA4218" s="34">
        <f t="shared" si="324"/>
        <v>2.364864864864865E-2</v>
      </c>
      <c r="AB4218" s="35">
        <f t="shared" si="325"/>
        <v>2.6013513513513513</v>
      </c>
      <c r="AC4218" s="35">
        <f t="shared" si="326"/>
        <v>3.3581081081081083</v>
      </c>
      <c r="AD4218" s="6">
        <f>IFERROR(VLOOKUP(E4218,marginal!$A$2:$E$4826,4,FALSE),0)</f>
        <v>54.371071428571199</v>
      </c>
    </row>
    <row r="4219" spans="1:30" x14ac:dyDescent="0.2">
      <c r="A4219" s="27" t="s">
        <v>6907</v>
      </c>
      <c r="B4219" s="6" t="s">
        <v>6908</v>
      </c>
      <c r="C4219" s="6" t="s">
        <v>6909</v>
      </c>
      <c r="D4219" s="4">
        <v>178343</v>
      </c>
      <c r="E4219" s="4">
        <v>179785</v>
      </c>
      <c r="F4219" s="5" t="s">
        <v>5086</v>
      </c>
      <c r="G4219" s="4">
        <v>179787</v>
      </c>
      <c r="H4219" s="5" t="s">
        <v>5088</v>
      </c>
      <c r="I4219" s="18">
        <v>45344</v>
      </c>
      <c r="J4219" s="28">
        <v>1344657579</v>
      </c>
      <c r="K4219" s="18">
        <v>45357</v>
      </c>
      <c r="L4219" s="18">
        <v>45382</v>
      </c>
      <c r="M4219" s="30">
        <v>1</v>
      </c>
      <c r="N4219" s="30">
        <v>4</v>
      </c>
      <c r="O4219" s="7">
        <v>10000</v>
      </c>
      <c r="P4219" s="30">
        <v>110</v>
      </c>
      <c r="Q4219" s="22">
        <v>3.11605023919212E-2</v>
      </c>
      <c r="R4219" s="10">
        <v>8000</v>
      </c>
      <c r="S4219" s="4">
        <v>142</v>
      </c>
      <c r="T4219" s="10">
        <v>2013.74</v>
      </c>
      <c r="U4219" s="17" t="s">
        <v>6287</v>
      </c>
      <c r="V4219" s="21"/>
      <c r="W4219" s="9"/>
      <c r="X4219" s="22"/>
      <c r="Y4219" s="22"/>
      <c r="Z4219" s="34">
        <f t="shared" si="323"/>
        <v>396000</v>
      </c>
      <c r="AA4219" s="34">
        <f t="shared" si="324"/>
        <v>2.0202020202020204E-2</v>
      </c>
      <c r="AB4219" s="35">
        <f t="shared" si="325"/>
        <v>2.2222222222222223</v>
      </c>
      <c r="AC4219" s="35">
        <f t="shared" si="326"/>
        <v>2.868686868686869</v>
      </c>
      <c r="AD4219" s="6">
        <f>IFERROR(VLOOKUP(E4219,marginal!$A$2:$E$4826,4,FALSE),0)</f>
        <v>54.371071428571199</v>
      </c>
    </row>
    <row r="4220" spans="1:30" x14ac:dyDescent="0.2">
      <c r="A4220" s="27" t="s">
        <v>6907</v>
      </c>
      <c r="B4220" s="6" t="s">
        <v>6908</v>
      </c>
      <c r="C4220" s="6" t="s">
        <v>6909</v>
      </c>
      <c r="D4220" s="4">
        <v>178344</v>
      </c>
      <c r="E4220" s="4">
        <v>179785</v>
      </c>
      <c r="F4220" s="5" t="s">
        <v>5086</v>
      </c>
      <c r="G4220" s="4">
        <v>179789</v>
      </c>
      <c r="H4220" s="5" t="s">
        <v>5089</v>
      </c>
      <c r="I4220" s="18">
        <v>45349</v>
      </c>
      <c r="J4220" s="28">
        <v>1344685346</v>
      </c>
      <c r="K4220" s="18">
        <v>45357</v>
      </c>
      <c r="L4220" s="18">
        <v>45382</v>
      </c>
      <c r="M4220" s="30">
        <v>1</v>
      </c>
      <c r="N4220" s="30">
        <v>4</v>
      </c>
      <c r="O4220" s="7">
        <v>10000</v>
      </c>
      <c r="P4220" s="30">
        <v>110</v>
      </c>
      <c r="Q4220" s="22">
        <v>3.11605023919212E-2</v>
      </c>
      <c r="R4220" s="10">
        <v>8000</v>
      </c>
      <c r="S4220" s="4">
        <v>142</v>
      </c>
      <c r="T4220" s="10">
        <v>2013.74</v>
      </c>
      <c r="U4220" s="17" t="s">
        <v>6287</v>
      </c>
      <c r="V4220" s="21"/>
      <c r="W4220" s="9"/>
      <c r="X4220" s="22"/>
      <c r="Y4220" s="22"/>
      <c r="Z4220" s="34">
        <f t="shared" si="323"/>
        <v>396000</v>
      </c>
      <c r="AA4220" s="34">
        <f t="shared" si="324"/>
        <v>2.0202020202020204E-2</v>
      </c>
      <c r="AB4220" s="35">
        <f t="shared" si="325"/>
        <v>2.2222222222222223</v>
      </c>
      <c r="AC4220" s="35">
        <f t="shared" si="326"/>
        <v>2.868686868686869</v>
      </c>
      <c r="AD4220" s="6">
        <f>IFERROR(VLOOKUP(E4220,marginal!$A$2:$E$4826,4,FALSE),0)</f>
        <v>54.371071428571199</v>
      </c>
    </row>
    <row r="4221" spans="1:30" x14ac:dyDescent="0.2">
      <c r="A4221" s="27" t="s">
        <v>6907</v>
      </c>
      <c r="B4221" s="6" t="s">
        <v>6908</v>
      </c>
      <c r="C4221" s="6" t="s">
        <v>6909</v>
      </c>
      <c r="D4221" s="4">
        <v>179612</v>
      </c>
      <c r="E4221" s="4">
        <v>179785</v>
      </c>
      <c r="F4221" s="5" t="s">
        <v>5086</v>
      </c>
      <c r="G4221" s="4">
        <v>179790</v>
      </c>
      <c r="H4221" s="5" t="s">
        <v>5090</v>
      </c>
      <c r="I4221" s="18">
        <v>45355</v>
      </c>
      <c r="J4221" s="28">
        <v>1353632974</v>
      </c>
      <c r="K4221" s="18">
        <v>45357</v>
      </c>
      <c r="L4221" s="18">
        <v>45382</v>
      </c>
      <c r="M4221" s="30">
        <v>1</v>
      </c>
      <c r="N4221" s="30">
        <v>7</v>
      </c>
      <c r="O4221" s="7">
        <v>10000</v>
      </c>
      <c r="P4221" s="30">
        <v>127</v>
      </c>
      <c r="Q4221" s="22">
        <v>5.24391097594855E-2</v>
      </c>
      <c r="R4221" s="10">
        <v>5000</v>
      </c>
      <c r="S4221" s="4">
        <v>147</v>
      </c>
      <c r="T4221" s="10">
        <v>1303.3399999999999</v>
      </c>
      <c r="U4221" s="17" t="s">
        <v>6287</v>
      </c>
      <c r="V4221" s="21"/>
      <c r="W4221" s="9"/>
      <c r="X4221" s="22"/>
      <c r="Y4221" s="22"/>
      <c r="Z4221" s="34">
        <f t="shared" si="323"/>
        <v>502000</v>
      </c>
      <c r="AA4221" s="34">
        <f t="shared" si="324"/>
        <v>9.9601593625498006E-3</v>
      </c>
      <c r="AB4221" s="35">
        <f t="shared" si="325"/>
        <v>1.2649402390438247</v>
      </c>
      <c r="AC4221" s="35">
        <f t="shared" si="326"/>
        <v>1.4641434262948207</v>
      </c>
      <c r="AD4221" s="6">
        <f>IFERROR(VLOOKUP(E4221,marginal!$A$2:$E$4826,4,FALSE),0)</f>
        <v>54.371071428571199</v>
      </c>
    </row>
    <row r="4222" spans="1:30" x14ac:dyDescent="0.2">
      <c r="A4222" s="27" t="s">
        <v>6907</v>
      </c>
      <c r="B4222" s="6" t="s">
        <v>6908</v>
      </c>
      <c r="C4222" s="6" t="s">
        <v>6909</v>
      </c>
      <c r="D4222" s="4">
        <v>177667</v>
      </c>
      <c r="E4222" s="4">
        <v>179785</v>
      </c>
      <c r="F4222" s="5" t="s">
        <v>5086</v>
      </c>
      <c r="G4222" s="4">
        <v>179791</v>
      </c>
      <c r="H4222" s="5" t="s">
        <v>5091</v>
      </c>
      <c r="I4222" s="18">
        <v>45337</v>
      </c>
      <c r="J4222" s="28">
        <v>1340045515</v>
      </c>
      <c r="K4222" s="18">
        <v>45357</v>
      </c>
      <c r="L4222" s="18">
        <v>45382</v>
      </c>
      <c r="M4222" s="30">
        <v>1</v>
      </c>
      <c r="N4222" s="30">
        <v>8</v>
      </c>
      <c r="O4222" s="7">
        <v>10000</v>
      </c>
      <c r="P4222" s="30">
        <v>132</v>
      </c>
      <c r="Q4222" s="22">
        <v>5.8283715876113903E-2</v>
      </c>
      <c r="R4222" s="10">
        <v>5000</v>
      </c>
      <c r="S4222" s="4">
        <v>147</v>
      </c>
      <c r="T4222" s="10">
        <v>1303.3399999999999</v>
      </c>
      <c r="U4222" s="17" t="s">
        <v>6287</v>
      </c>
      <c r="V4222" s="21"/>
      <c r="W4222" s="9"/>
      <c r="X4222" s="22"/>
      <c r="Y4222" s="22"/>
      <c r="Z4222" s="34">
        <f t="shared" si="323"/>
        <v>551000</v>
      </c>
      <c r="AA4222" s="34">
        <f t="shared" si="324"/>
        <v>9.0744101633393835E-3</v>
      </c>
      <c r="AB4222" s="35">
        <f t="shared" si="325"/>
        <v>1.1978221415607986</v>
      </c>
      <c r="AC4222" s="35">
        <f t="shared" si="326"/>
        <v>1.3339382940108893</v>
      </c>
      <c r="AD4222" s="6">
        <f>IFERROR(VLOOKUP(E4222,marginal!$A$2:$E$4826,4,FALSE),0)</f>
        <v>54.371071428571199</v>
      </c>
    </row>
    <row r="4223" spans="1:30" x14ac:dyDescent="0.2">
      <c r="A4223" s="27" t="s">
        <v>6907</v>
      </c>
      <c r="B4223" s="6" t="s">
        <v>6914</v>
      </c>
      <c r="C4223" s="6" t="s">
        <v>6909</v>
      </c>
      <c r="D4223" s="4">
        <v>179486</v>
      </c>
      <c r="E4223" s="4">
        <v>179462</v>
      </c>
      <c r="F4223" s="5" t="s">
        <v>1583</v>
      </c>
      <c r="G4223" s="4">
        <v>179940</v>
      </c>
      <c r="H4223" s="5" t="s">
        <v>5092</v>
      </c>
      <c r="I4223" s="18">
        <v>45355</v>
      </c>
      <c r="J4223" s="28">
        <v>1353554973</v>
      </c>
      <c r="K4223" s="18">
        <v>45358</v>
      </c>
      <c r="L4223" s="18">
        <v>45382</v>
      </c>
      <c r="M4223" s="30">
        <v>1</v>
      </c>
      <c r="N4223" s="30">
        <v>5</v>
      </c>
      <c r="O4223" s="7">
        <v>7000</v>
      </c>
      <c r="P4223" s="30">
        <v>125</v>
      </c>
      <c r="Q4223" s="22">
        <v>3.3741050530766176E-2</v>
      </c>
      <c r="R4223" s="10">
        <v>6000</v>
      </c>
      <c r="S4223" s="4">
        <v>142</v>
      </c>
      <c r="T4223" s="10">
        <v>1503.37</v>
      </c>
      <c r="U4223" s="17" t="s">
        <v>6287</v>
      </c>
      <c r="V4223" s="21"/>
      <c r="W4223" s="9"/>
      <c r="X4223" s="22"/>
      <c r="Y4223" s="22"/>
      <c r="Z4223" s="34">
        <f t="shared" si="323"/>
        <v>378000</v>
      </c>
      <c r="AA4223" s="34">
        <f t="shared" si="324"/>
        <v>1.5873015873015872E-2</v>
      </c>
      <c r="AB4223" s="35">
        <f t="shared" si="325"/>
        <v>1.984126984126984</v>
      </c>
      <c r="AC4223" s="35">
        <f t="shared" si="326"/>
        <v>2.253968253968254</v>
      </c>
      <c r="AD4223" s="6">
        <f>IFERROR(VLOOKUP(E4223,marginal!$A$2:$E$4826,4,FALSE),0)</f>
        <v>-1705.6576785714101</v>
      </c>
    </row>
    <row r="4224" spans="1:30" x14ac:dyDescent="0.2">
      <c r="A4224" s="27" t="s">
        <v>6907</v>
      </c>
      <c r="B4224" s="6" t="s">
        <v>6916</v>
      </c>
      <c r="C4224" s="6" t="s">
        <v>6912</v>
      </c>
      <c r="D4224" s="4">
        <v>179113</v>
      </c>
      <c r="E4224" s="4">
        <v>179723</v>
      </c>
      <c r="F4224" s="5" t="s">
        <v>5093</v>
      </c>
      <c r="G4224" s="4">
        <v>179724</v>
      </c>
      <c r="H4224" s="5" t="s">
        <v>5094</v>
      </c>
      <c r="I4224" s="18">
        <v>45355</v>
      </c>
      <c r="J4224" s="28">
        <v>1350300485</v>
      </c>
      <c r="K4224" s="18">
        <v>45356</v>
      </c>
      <c r="L4224" s="18">
        <v>45382</v>
      </c>
      <c r="M4224" s="30">
        <v>1</v>
      </c>
      <c r="N4224" s="30">
        <v>4</v>
      </c>
      <c r="O4224" s="7">
        <v>7000</v>
      </c>
      <c r="P4224" s="30">
        <v>121</v>
      </c>
      <c r="Q4224" s="22">
        <v>3.1160502391921113E-2</v>
      </c>
      <c r="R4224" s="10">
        <v>8000</v>
      </c>
      <c r="S4224" s="4">
        <v>142</v>
      </c>
      <c r="T4224" s="10">
        <v>2013.74</v>
      </c>
      <c r="U4224" s="17" t="s">
        <v>6287</v>
      </c>
      <c r="V4224" s="21"/>
      <c r="W4224" s="9"/>
      <c r="X4224" s="22"/>
      <c r="Y4224" s="22"/>
      <c r="Z4224" s="34">
        <f t="shared" si="323"/>
        <v>396000</v>
      </c>
      <c r="AA4224" s="34">
        <f t="shared" si="324"/>
        <v>2.0202020202020204E-2</v>
      </c>
      <c r="AB4224" s="35">
        <f t="shared" si="325"/>
        <v>2.4444444444444446</v>
      </c>
      <c r="AC4224" s="35">
        <f t="shared" si="326"/>
        <v>2.868686868686869</v>
      </c>
      <c r="AD4224" s="6">
        <f>IFERROR(VLOOKUP(E4224,marginal!$A$2:$E$4826,4,FALSE),0)</f>
        <v>-17861.435714285701</v>
      </c>
    </row>
    <row r="4225" spans="1:30" x14ac:dyDescent="0.2">
      <c r="A4225" s="27" t="s">
        <v>6907</v>
      </c>
      <c r="B4225" s="6" t="s">
        <v>6916</v>
      </c>
      <c r="C4225" s="6" t="s">
        <v>6912</v>
      </c>
      <c r="D4225" s="4">
        <v>179117</v>
      </c>
      <c r="E4225" s="4">
        <v>179723</v>
      </c>
      <c r="F4225" s="5" t="s">
        <v>5093</v>
      </c>
      <c r="G4225" s="4">
        <v>179725</v>
      </c>
      <c r="H4225" s="5" t="s">
        <v>5095</v>
      </c>
      <c r="I4225" s="18">
        <v>45355</v>
      </c>
      <c r="J4225" s="28">
        <v>1350309107</v>
      </c>
      <c r="K4225" s="18">
        <v>45356</v>
      </c>
      <c r="L4225" s="18">
        <v>45382</v>
      </c>
      <c r="M4225" s="30">
        <v>1</v>
      </c>
      <c r="N4225" s="30">
        <v>2</v>
      </c>
      <c r="O4225" s="7">
        <v>7000</v>
      </c>
      <c r="P4225" s="30">
        <v>110</v>
      </c>
      <c r="Q4225" s="22">
        <v>1.8298129407071966E-2</v>
      </c>
      <c r="R4225" s="10">
        <v>9000</v>
      </c>
      <c r="S4225" s="4">
        <v>142</v>
      </c>
      <c r="T4225" s="10">
        <v>2255.2800000000002</v>
      </c>
      <c r="U4225" s="17" t="s">
        <v>6287</v>
      </c>
      <c r="V4225" s="21"/>
      <c r="W4225" s="9"/>
      <c r="X4225" s="22"/>
      <c r="Y4225" s="22"/>
      <c r="Z4225" s="34">
        <f t="shared" si="323"/>
        <v>458000</v>
      </c>
      <c r="AA4225" s="34">
        <f t="shared" si="324"/>
        <v>1.9650655021834062E-2</v>
      </c>
      <c r="AB4225" s="35">
        <f t="shared" si="325"/>
        <v>2.161572052401747</v>
      </c>
      <c r="AC4225" s="35">
        <f t="shared" si="326"/>
        <v>2.7903930131004366</v>
      </c>
      <c r="AD4225" s="6">
        <f>IFERROR(VLOOKUP(E4225,marginal!$A$2:$E$4826,4,FALSE),0)</f>
        <v>-17861.435714285701</v>
      </c>
    </row>
    <row r="4226" spans="1:30" x14ac:dyDescent="0.2">
      <c r="A4226" s="27" t="s">
        <v>6907</v>
      </c>
      <c r="B4226" s="6" t="s">
        <v>6916</v>
      </c>
      <c r="C4226" s="6" t="s">
        <v>6912</v>
      </c>
      <c r="D4226" s="4">
        <v>179107</v>
      </c>
      <c r="E4226" s="4">
        <v>179723</v>
      </c>
      <c r="F4226" s="5" t="s">
        <v>5093</v>
      </c>
      <c r="G4226" s="4">
        <v>179726</v>
      </c>
      <c r="H4226" s="5" t="s">
        <v>5096</v>
      </c>
      <c r="I4226" s="18">
        <v>45350</v>
      </c>
      <c r="J4226" s="28">
        <v>1350271495</v>
      </c>
      <c r="K4226" s="18">
        <v>45356</v>
      </c>
      <c r="L4226" s="18">
        <v>45382</v>
      </c>
      <c r="M4226" s="30">
        <v>1</v>
      </c>
      <c r="N4226" s="30">
        <v>7</v>
      </c>
      <c r="O4226" s="7">
        <v>9000</v>
      </c>
      <c r="P4226" s="30">
        <v>146</v>
      </c>
      <c r="Q4226" s="22">
        <v>5.2439109759484744E-2</v>
      </c>
      <c r="R4226" s="10">
        <v>6000</v>
      </c>
      <c r="S4226" s="4">
        <v>142</v>
      </c>
      <c r="T4226" s="10">
        <v>1503.37</v>
      </c>
      <c r="U4226" s="17" t="s">
        <v>6287</v>
      </c>
      <c r="V4226" s="21"/>
      <c r="W4226" s="9"/>
      <c r="X4226" s="22"/>
      <c r="Y4226" s="22"/>
      <c r="Z4226" s="34">
        <f t="shared" si="323"/>
        <v>502000</v>
      </c>
      <c r="AA4226" s="34">
        <f t="shared" si="324"/>
        <v>1.1952191235059761E-2</v>
      </c>
      <c r="AB4226" s="35">
        <f t="shared" si="325"/>
        <v>1.7450199203187251</v>
      </c>
      <c r="AC4226" s="35">
        <f t="shared" si="326"/>
        <v>1.6972111553784861</v>
      </c>
      <c r="AD4226" s="6">
        <f>IFERROR(VLOOKUP(E4226,marginal!$A$2:$E$4826,4,FALSE),0)</f>
        <v>-17861.435714285701</v>
      </c>
    </row>
    <row r="4227" spans="1:30" x14ac:dyDescent="0.2">
      <c r="A4227" s="27" t="s">
        <v>6907</v>
      </c>
      <c r="B4227" s="6" t="s">
        <v>6916</v>
      </c>
      <c r="C4227" s="6" t="s">
        <v>6912</v>
      </c>
      <c r="D4227" s="4">
        <v>179086</v>
      </c>
      <c r="E4227" s="4">
        <v>179723</v>
      </c>
      <c r="F4227" s="5" t="s">
        <v>5093</v>
      </c>
      <c r="G4227" s="4">
        <v>179727</v>
      </c>
      <c r="H4227" s="5" t="s">
        <v>5097</v>
      </c>
      <c r="I4227" s="18">
        <v>45350</v>
      </c>
      <c r="J4227" s="28">
        <v>1350241410</v>
      </c>
      <c r="K4227" s="18">
        <v>45356</v>
      </c>
      <c r="L4227" s="18">
        <v>45382</v>
      </c>
      <c r="M4227" s="30">
        <v>1</v>
      </c>
      <c r="N4227" s="30">
        <v>2</v>
      </c>
      <c r="O4227" s="7">
        <v>7000</v>
      </c>
      <c r="P4227" s="30">
        <v>110</v>
      </c>
      <c r="Q4227" s="22">
        <v>1.8298129407071966E-2</v>
      </c>
      <c r="R4227" s="10">
        <v>7000</v>
      </c>
      <c r="S4227" s="4">
        <v>142</v>
      </c>
      <c r="T4227" s="10">
        <v>1758.65</v>
      </c>
      <c r="U4227" s="17" t="s">
        <v>6287</v>
      </c>
      <c r="V4227" s="21"/>
      <c r="W4227" s="9"/>
      <c r="X4227" s="22"/>
      <c r="Y4227" s="22"/>
      <c r="Z4227" s="34">
        <f t="shared" ref="Z4227:Z4290" si="327">SUMIFS($R:$R,$L:$L,$L4227,$N:$N,$N4227)</f>
        <v>458000</v>
      </c>
      <c r="AA4227" s="34">
        <f t="shared" ref="AA4227:AA4290" si="328">$R4227/Z4227</f>
        <v>1.5283842794759825E-2</v>
      </c>
      <c r="AB4227" s="35">
        <f t="shared" ref="AB4227:AB4290" si="329">AA4227*$P4227</f>
        <v>1.6812227074235806</v>
      </c>
      <c r="AC4227" s="35">
        <f t="shared" si="326"/>
        <v>2.1703056768558953</v>
      </c>
      <c r="AD4227" s="6">
        <f>IFERROR(VLOOKUP(E4227,marginal!$A$2:$E$4826,4,FALSE),0)</f>
        <v>-17861.435714285701</v>
      </c>
    </row>
    <row r="4228" spans="1:30" x14ac:dyDescent="0.2">
      <c r="A4228" s="27" t="s">
        <v>6907</v>
      </c>
      <c r="B4228" s="6" t="s">
        <v>6916</v>
      </c>
      <c r="C4228" s="6" t="s">
        <v>6912</v>
      </c>
      <c r="D4228" s="4">
        <v>179105</v>
      </c>
      <c r="E4228" s="4">
        <v>179723</v>
      </c>
      <c r="F4228" s="5" t="s">
        <v>5093</v>
      </c>
      <c r="G4228" s="4">
        <v>179728</v>
      </c>
      <c r="H4228" s="5" t="s">
        <v>5098</v>
      </c>
      <c r="I4228" s="18">
        <v>45355</v>
      </c>
      <c r="J4228" s="28">
        <v>1350257614</v>
      </c>
      <c r="K4228" s="18">
        <v>45356</v>
      </c>
      <c r="L4228" s="18">
        <v>45382</v>
      </c>
      <c r="M4228" s="30">
        <v>1</v>
      </c>
      <c r="N4228" s="30">
        <v>2</v>
      </c>
      <c r="O4228" s="7">
        <v>7000</v>
      </c>
      <c r="P4228" s="30">
        <v>110</v>
      </c>
      <c r="Q4228" s="22">
        <v>1.8298129407071966E-2</v>
      </c>
      <c r="R4228" s="10">
        <v>6000</v>
      </c>
      <c r="S4228" s="4">
        <v>142</v>
      </c>
      <c r="T4228" s="10">
        <v>1503.37</v>
      </c>
      <c r="U4228" s="17" t="s">
        <v>6287</v>
      </c>
      <c r="V4228" s="21"/>
      <c r="W4228" s="9"/>
      <c r="X4228" s="22"/>
      <c r="Y4228" s="22"/>
      <c r="Z4228" s="34">
        <f t="shared" si="327"/>
        <v>458000</v>
      </c>
      <c r="AA4228" s="34">
        <f t="shared" si="328"/>
        <v>1.3100436681222707E-2</v>
      </c>
      <c r="AB4228" s="35">
        <f t="shared" si="329"/>
        <v>1.4410480349344978</v>
      </c>
      <c r="AC4228" s="35">
        <f t="shared" si="326"/>
        <v>1.8602620087336244</v>
      </c>
      <c r="AD4228" s="6">
        <f>IFERROR(VLOOKUP(E4228,marginal!$A$2:$E$4826,4,FALSE),0)</f>
        <v>-17861.435714285701</v>
      </c>
    </row>
    <row r="4229" spans="1:30" x14ac:dyDescent="0.2">
      <c r="A4229" s="27" t="s">
        <v>6907</v>
      </c>
      <c r="B4229" s="6" t="s">
        <v>6920</v>
      </c>
      <c r="C4229" s="6" t="s">
        <v>6912</v>
      </c>
      <c r="D4229" s="4">
        <v>179794</v>
      </c>
      <c r="E4229" s="4">
        <v>179861</v>
      </c>
      <c r="F4229" s="5" t="s">
        <v>3026</v>
      </c>
      <c r="G4229" s="4">
        <v>179970</v>
      </c>
      <c r="H4229" s="5" t="s">
        <v>5099</v>
      </c>
      <c r="I4229" s="18">
        <v>45356</v>
      </c>
      <c r="J4229" s="28">
        <v>1354449998</v>
      </c>
      <c r="K4229" s="18">
        <v>45358</v>
      </c>
      <c r="L4229" s="18">
        <v>45382</v>
      </c>
      <c r="M4229" s="30">
        <v>1</v>
      </c>
      <c r="N4229" s="30">
        <v>4</v>
      </c>
      <c r="O4229" s="7">
        <v>7000</v>
      </c>
      <c r="P4229" s="30">
        <v>122</v>
      </c>
      <c r="Q4229" s="22">
        <v>3.1160502391921113E-2</v>
      </c>
      <c r="R4229" s="10">
        <v>6000</v>
      </c>
      <c r="S4229" s="4">
        <v>142</v>
      </c>
      <c r="T4229" s="10">
        <v>1503.37</v>
      </c>
      <c r="U4229" s="17" t="s">
        <v>6287</v>
      </c>
      <c r="V4229" s="21"/>
      <c r="W4229" s="9"/>
      <c r="X4229" s="22"/>
      <c r="Y4229" s="22"/>
      <c r="Z4229" s="34">
        <f t="shared" si="327"/>
        <v>396000</v>
      </c>
      <c r="AA4229" s="34">
        <f t="shared" si="328"/>
        <v>1.5151515151515152E-2</v>
      </c>
      <c r="AB4229" s="35">
        <f t="shared" si="329"/>
        <v>1.8484848484848486</v>
      </c>
      <c r="AC4229" s="35">
        <f t="shared" si="326"/>
        <v>2.1515151515151514</v>
      </c>
      <c r="AD4229" s="6">
        <f>IFERROR(VLOOKUP(E4229,marginal!$A$2:$E$4826,4,FALSE),0)</f>
        <v>-13969.5678571428</v>
      </c>
    </row>
    <row r="4230" spans="1:30" x14ac:dyDescent="0.2">
      <c r="A4230" s="27" t="s">
        <v>6907</v>
      </c>
      <c r="B4230" s="6" t="s">
        <v>6920</v>
      </c>
      <c r="C4230" s="6" t="s">
        <v>6912</v>
      </c>
      <c r="D4230" s="4">
        <v>179812</v>
      </c>
      <c r="E4230" s="4">
        <v>180006</v>
      </c>
      <c r="F4230" s="5" t="s">
        <v>5100</v>
      </c>
      <c r="G4230" s="4">
        <v>180007</v>
      </c>
      <c r="H4230" s="5" t="s">
        <v>5101</v>
      </c>
      <c r="I4230" s="18">
        <v>45356</v>
      </c>
      <c r="J4230" s="28">
        <v>1354512673</v>
      </c>
      <c r="K4230" s="18">
        <v>45358</v>
      </c>
      <c r="L4230" s="18">
        <v>45382</v>
      </c>
      <c r="M4230" s="30">
        <v>1</v>
      </c>
      <c r="N4230" s="30">
        <v>2</v>
      </c>
      <c r="O4230" s="7">
        <v>8000</v>
      </c>
      <c r="P4230" s="30">
        <v>108</v>
      </c>
      <c r="Q4230" s="22">
        <v>1.8298129407071966E-2</v>
      </c>
      <c r="R4230" s="10">
        <v>5000</v>
      </c>
      <c r="S4230" s="4">
        <v>147</v>
      </c>
      <c r="T4230" s="10">
        <v>1303.3399999999999</v>
      </c>
      <c r="U4230" s="17" t="s">
        <v>6287</v>
      </c>
      <c r="V4230" s="21"/>
      <c r="W4230" s="9"/>
      <c r="X4230" s="22"/>
      <c r="Y4230" s="22"/>
      <c r="Z4230" s="34">
        <f t="shared" si="327"/>
        <v>458000</v>
      </c>
      <c r="AA4230" s="34">
        <f t="shared" si="328"/>
        <v>1.0917030567685589E-2</v>
      </c>
      <c r="AB4230" s="35">
        <f t="shared" si="329"/>
        <v>1.1790393013100435</v>
      </c>
      <c r="AC4230" s="35">
        <f t="shared" si="326"/>
        <v>1.6048034934497817</v>
      </c>
      <c r="AD4230" s="6">
        <f>IFERROR(VLOOKUP(E4230,marginal!$A$2:$E$4826,4,FALSE),0)</f>
        <v>239.59910714285701</v>
      </c>
    </row>
    <row r="4231" spans="1:30" x14ac:dyDescent="0.2">
      <c r="A4231" s="27" t="s">
        <v>6907</v>
      </c>
      <c r="B4231" s="6" t="s">
        <v>6920</v>
      </c>
      <c r="C4231" s="6" t="s">
        <v>6912</v>
      </c>
      <c r="D4231" s="4">
        <v>179815</v>
      </c>
      <c r="E4231" s="4">
        <v>180006</v>
      </c>
      <c r="F4231" s="5" t="s">
        <v>5100</v>
      </c>
      <c r="G4231" s="4">
        <v>180008</v>
      </c>
      <c r="H4231" s="5" t="s">
        <v>5102</v>
      </c>
      <c r="I4231" s="18">
        <v>45356</v>
      </c>
      <c r="J4231" s="28">
        <v>1354519015</v>
      </c>
      <c r="K4231" s="18">
        <v>45358</v>
      </c>
      <c r="L4231" s="18">
        <v>45382</v>
      </c>
      <c r="M4231" s="30">
        <v>1</v>
      </c>
      <c r="N4231" s="30">
        <v>6</v>
      </c>
      <c r="O4231" s="7">
        <v>8000</v>
      </c>
      <c r="P4231" s="30">
        <v>139</v>
      </c>
      <c r="Q4231" s="22">
        <v>3.9770556926914676E-2</v>
      </c>
      <c r="R4231" s="10">
        <v>9000</v>
      </c>
      <c r="S4231" s="4">
        <v>142</v>
      </c>
      <c r="T4231" s="10">
        <v>2255.2800000000002</v>
      </c>
      <c r="U4231" s="17" t="s">
        <v>6287</v>
      </c>
      <c r="V4231" s="21"/>
      <c r="W4231" s="9"/>
      <c r="X4231" s="22"/>
      <c r="Y4231" s="22"/>
      <c r="Z4231" s="34">
        <f t="shared" si="327"/>
        <v>403000</v>
      </c>
      <c r="AA4231" s="34">
        <f t="shared" si="328"/>
        <v>2.2332506203473945E-2</v>
      </c>
      <c r="AB4231" s="35">
        <f t="shared" si="329"/>
        <v>3.1042183622828783</v>
      </c>
      <c r="AC4231" s="35">
        <f t="shared" si="326"/>
        <v>3.1712158808933002</v>
      </c>
      <c r="AD4231" s="6">
        <f>IFERROR(VLOOKUP(E4231,marginal!$A$2:$E$4826,4,FALSE),0)</f>
        <v>239.59910714285701</v>
      </c>
    </row>
    <row r="4232" spans="1:30" x14ac:dyDescent="0.2">
      <c r="A4232" s="27" t="s">
        <v>6907</v>
      </c>
      <c r="B4232" s="6" t="s">
        <v>6920</v>
      </c>
      <c r="C4232" s="6" t="s">
        <v>6912</v>
      </c>
      <c r="D4232" s="4">
        <v>179818</v>
      </c>
      <c r="E4232" s="4">
        <v>180006</v>
      </c>
      <c r="F4232" s="5" t="s">
        <v>5100</v>
      </c>
      <c r="G4232" s="4">
        <v>180009</v>
      </c>
      <c r="H4232" s="5" t="s">
        <v>5103</v>
      </c>
      <c r="I4232" s="18">
        <v>45356</v>
      </c>
      <c r="J4232" s="28">
        <v>1354517984</v>
      </c>
      <c r="K4232" s="18">
        <v>45358</v>
      </c>
      <c r="L4232" s="18">
        <v>45382</v>
      </c>
      <c r="M4232" s="30">
        <v>1</v>
      </c>
      <c r="N4232" s="30">
        <v>5</v>
      </c>
      <c r="O4232" s="7">
        <v>7000</v>
      </c>
      <c r="P4232" s="30">
        <v>127</v>
      </c>
      <c r="Q4232" s="22">
        <v>3.3741050530766176E-2</v>
      </c>
      <c r="R4232" s="10">
        <v>5000</v>
      </c>
      <c r="S4232" s="4">
        <v>147</v>
      </c>
      <c r="T4232" s="10">
        <v>1303.3399999999999</v>
      </c>
      <c r="U4232" s="17" t="s">
        <v>6287</v>
      </c>
      <c r="V4232" s="21"/>
      <c r="W4232" s="9"/>
      <c r="X4232" s="22"/>
      <c r="Y4232" s="22"/>
      <c r="Z4232" s="34">
        <f t="shared" si="327"/>
        <v>378000</v>
      </c>
      <c r="AA4232" s="34">
        <f t="shared" si="328"/>
        <v>1.3227513227513227E-2</v>
      </c>
      <c r="AB4232" s="35">
        <f t="shared" si="329"/>
        <v>1.6798941798941798</v>
      </c>
      <c r="AC4232" s="35">
        <f t="shared" si="326"/>
        <v>1.9444444444444444</v>
      </c>
      <c r="AD4232" s="6">
        <f>IFERROR(VLOOKUP(E4232,marginal!$A$2:$E$4826,4,FALSE),0)</f>
        <v>239.59910714285701</v>
      </c>
    </row>
    <row r="4233" spans="1:30" x14ac:dyDescent="0.2">
      <c r="A4233" s="27" t="s">
        <v>6907</v>
      </c>
      <c r="B4233" s="6" t="s">
        <v>6920</v>
      </c>
      <c r="C4233" s="6" t="s">
        <v>6912</v>
      </c>
      <c r="D4233" s="4">
        <v>179821</v>
      </c>
      <c r="E4233" s="4">
        <v>180006</v>
      </c>
      <c r="F4233" s="5" t="s">
        <v>5100</v>
      </c>
      <c r="G4233" s="4">
        <v>180010</v>
      </c>
      <c r="H4233" s="5" t="s">
        <v>5104</v>
      </c>
      <c r="I4233" s="18">
        <v>45356</v>
      </c>
      <c r="J4233" s="28">
        <v>1354524721</v>
      </c>
      <c r="K4233" s="18">
        <v>45358</v>
      </c>
      <c r="L4233" s="18">
        <v>45382</v>
      </c>
      <c r="M4233" s="30">
        <v>1</v>
      </c>
      <c r="N4233" s="30">
        <v>7</v>
      </c>
      <c r="O4233" s="7">
        <v>9000</v>
      </c>
      <c r="P4233" s="30">
        <v>146</v>
      </c>
      <c r="Q4233" s="22">
        <v>5.2439109759484744E-2</v>
      </c>
      <c r="R4233" s="10">
        <v>8000</v>
      </c>
      <c r="S4233" s="4">
        <v>142</v>
      </c>
      <c r="T4233" s="10">
        <v>2013.74</v>
      </c>
      <c r="U4233" s="17" t="s">
        <v>6287</v>
      </c>
      <c r="V4233" s="21"/>
      <c r="W4233" s="9"/>
      <c r="X4233" s="22"/>
      <c r="Y4233" s="22"/>
      <c r="Z4233" s="34">
        <f t="shared" si="327"/>
        <v>502000</v>
      </c>
      <c r="AA4233" s="34">
        <f t="shared" si="328"/>
        <v>1.5936254980079681E-2</v>
      </c>
      <c r="AB4233" s="35">
        <f t="shared" si="329"/>
        <v>2.3266932270916336</v>
      </c>
      <c r="AC4233" s="35">
        <f t="shared" si="326"/>
        <v>2.2629482071713145</v>
      </c>
      <c r="AD4233" s="6">
        <f>IFERROR(VLOOKUP(E4233,marginal!$A$2:$E$4826,4,FALSE),0)</f>
        <v>239.59910714285701</v>
      </c>
    </row>
    <row r="4234" spans="1:30" x14ac:dyDescent="0.2">
      <c r="A4234" s="27" t="s">
        <v>6907</v>
      </c>
      <c r="B4234" s="6" t="s">
        <v>6920</v>
      </c>
      <c r="C4234" s="6" t="s">
        <v>6912</v>
      </c>
      <c r="D4234" s="4">
        <v>179819</v>
      </c>
      <c r="E4234" s="4">
        <v>180006</v>
      </c>
      <c r="F4234" s="5" t="s">
        <v>5100</v>
      </c>
      <c r="G4234" s="4">
        <v>180011</v>
      </c>
      <c r="H4234" s="5" t="s">
        <v>5105</v>
      </c>
      <c r="I4234" s="18">
        <v>45356</v>
      </c>
      <c r="J4234" s="28">
        <v>1354521130</v>
      </c>
      <c r="K4234" s="18">
        <v>45358</v>
      </c>
      <c r="L4234" s="18">
        <v>45382</v>
      </c>
      <c r="M4234" s="30">
        <v>1</v>
      </c>
      <c r="N4234" s="30">
        <v>5</v>
      </c>
      <c r="O4234" s="7">
        <v>7000</v>
      </c>
      <c r="P4234" s="30">
        <v>127</v>
      </c>
      <c r="Q4234" s="22">
        <v>3.3741050530766176E-2</v>
      </c>
      <c r="R4234" s="10">
        <v>8000</v>
      </c>
      <c r="S4234" s="4">
        <v>142</v>
      </c>
      <c r="T4234" s="10">
        <v>2013.74</v>
      </c>
      <c r="U4234" s="17" t="s">
        <v>6287</v>
      </c>
      <c r="V4234" s="21"/>
      <c r="W4234" s="9"/>
      <c r="X4234" s="22"/>
      <c r="Y4234" s="22"/>
      <c r="Z4234" s="34">
        <f t="shared" si="327"/>
        <v>378000</v>
      </c>
      <c r="AA4234" s="34">
        <f t="shared" si="328"/>
        <v>2.1164021164021163E-2</v>
      </c>
      <c r="AB4234" s="35">
        <f t="shared" si="329"/>
        <v>2.6878306878306875</v>
      </c>
      <c r="AC4234" s="35">
        <f t="shared" si="326"/>
        <v>3.0052910052910051</v>
      </c>
      <c r="AD4234" s="6">
        <f>IFERROR(VLOOKUP(E4234,marginal!$A$2:$E$4826,4,FALSE),0)</f>
        <v>239.59910714285701</v>
      </c>
    </row>
    <row r="4235" spans="1:30" x14ac:dyDescent="0.2">
      <c r="A4235" s="27" t="s">
        <v>6907</v>
      </c>
      <c r="B4235" s="6" t="s">
        <v>6918</v>
      </c>
      <c r="C4235" s="6" t="s">
        <v>6912</v>
      </c>
      <c r="D4235" s="4">
        <v>179410</v>
      </c>
      <c r="E4235" s="4">
        <v>180052</v>
      </c>
      <c r="F4235" s="5" t="s">
        <v>5106</v>
      </c>
      <c r="G4235" s="4">
        <v>180053</v>
      </c>
      <c r="H4235" s="5" t="s">
        <v>5107</v>
      </c>
      <c r="I4235" s="18">
        <v>45352</v>
      </c>
      <c r="J4235" s="28">
        <v>1351362310</v>
      </c>
      <c r="K4235" s="18">
        <v>45358</v>
      </c>
      <c r="L4235" s="18">
        <v>45382</v>
      </c>
      <c r="M4235" s="30">
        <v>1</v>
      </c>
      <c r="N4235" s="30">
        <v>9</v>
      </c>
      <c r="O4235" s="7">
        <v>10000</v>
      </c>
      <c r="P4235" s="30">
        <v>147</v>
      </c>
      <c r="Q4235" s="22">
        <v>7.9000519063170294E-2</v>
      </c>
      <c r="R4235" s="10">
        <v>7000</v>
      </c>
      <c r="S4235" s="4">
        <v>147</v>
      </c>
      <c r="T4235" s="10">
        <v>1827.61</v>
      </c>
      <c r="U4235" s="17" t="s">
        <v>6287</v>
      </c>
      <c r="V4235" s="21"/>
      <c r="W4235" s="9"/>
      <c r="X4235" s="22"/>
      <c r="Y4235" s="22"/>
      <c r="Z4235" s="34">
        <f t="shared" si="327"/>
        <v>774000</v>
      </c>
      <c r="AA4235" s="34">
        <f t="shared" si="328"/>
        <v>9.0439276485788107E-3</v>
      </c>
      <c r="AB4235" s="35">
        <f t="shared" si="329"/>
        <v>1.3294573643410852</v>
      </c>
      <c r="AC4235" s="35">
        <f t="shared" si="326"/>
        <v>1.3294573643410852</v>
      </c>
      <c r="AD4235" s="6">
        <f>IFERROR(VLOOKUP(E4235,marginal!$A$2:$E$4826,4,FALSE),0)</f>
        <v>-2916.186160714275</v>
      </c>
    </row>
    <row r="4236" spans="1:30" x14ac:dyDescent="0.2">
      <c r="A4236" s="27" t="s">
        <v>6907</v>
      </c>
      <c r="B4236" s="6" t="s">
        <v>6918</v>
      </c>
      <c r="C4236" s="6" t="s">
        <v>6912</v>
      </c>
      <c r="D4236" s="4">
        <v>179041</v>
      </c>
      <c r="E4236" s="4">
        <v>180052</v>
      </c>
      <c r="F4236" s="5" t="s">
        <v>5106</v>
      </c>
      <c r="G4236" s="4">
        <v>180054</v>
      </c>
      <c r="H4236" s="5" t="s">
        <v>5108</v>
      </c>
      <c r="I4236" s="18">
        <v>45356</v>
      </c>
      <c r="J4236" s="28">
        <v>1350157383</v>
      </c>
      <c r="K4236" s="18">
        <v>45358</v>
      </c>
      <c r="L4236" s="18">
        <v>45382</v>
      </c>
      <c r="M4236" s="30">
        <v>1</v>
      </c>
      <c r="N4236" s="30">
        <v>10</v>
      </c>
      <c r="O4236" s="7">
        <v>5000</v>
      </c>
      <c r="P4236" s="30">
        <v>147</v>
      </c>
      <c r="Q4236" s="22">
        <v>0.11226939921536</v>
      </c>
      <c r="R4236" s="10">
        <v>7000</v>
      </c>
      <c r="S4236" s="4">
        <v>147</v>
      </c>
      <c r="T4236" s="10">
        <v>1827.61</v>
      </c>
      <c r="U4236" s="17" t="s">
        <v>6287</v>
      </c>
      <c r="V4236" s="21"/>
      <c r="W4236" s="9"/>
      <c r="X4236" s="22"/>
      <c r="Y4236" s="22"/>
      <c r="Z4236" s="34">
        <f t="shared" si="327"/>
        <v>594000</v>
      </c>
      <c r="AA4236" s="34">
        <f t="shared" si="328"/>
        <v>1.1784511784511785E-2</v>
      </c>
      <c r="AB4236" s="35">
        <f t="shared" si="329"/>
        <v>1.7323232323232323</v>
      </c>
      <c r="AC4236" s="35">
        <f t="shared" si="326"/>
        <v>1.7323232323232323</v>
      </c>
      <c r="AD4236" s="6">
        <f>IFERROR(VLOOKUP(E4236,marginal!$A$2:$E$4826,4,FALSE),0)</f>
        <v>-2916.186160714275</v>
      </c>
    </row>
    <row r="4237" spans="1:30" x14ac:dyDescent="0.2">
      <c r="A4237" s="27" t="s">
        <v>6907</v>
      </c>
      <c r="B4237" s="6" t="s">
        <v>6918</v>
      </c>
      <c r="C4237" s="6" t="s">
        <v>6912</v>
      </c>
      <c r="D4237" s="4">
        <v>179625</v>
      </c>
      <c r="E4237" s="4">
        <v>180052</v>
      </c>
      <c r="F4237" s="5" t="s">
        <v>5106</v>
      </c>
      <c r="G4237" s="4">
        <v>180055</v>
      </c>
      <c r="H4237" s="5" t="s">
        <v>5109</v>
      </c>
      <c r="I4237" s="18" t="s">
        <v>6930</v>
      </c>
      <c r="J4237" s="28" t="s">
        <v>6930</v>
      </c>
      <c r="K4237" s="18">
        <v>45358</v>
      </c>
      <c r="L4237" s="18">
        <v>45382</v>
      </c>
      <c r="M4237" s="30">
        <v>1</v>
      </c>
      <c r="N4237" s="30">
        <v>9</v>
      </c>
      <c r="O4237" s="7">
        <v>9000</v>
      </c>
      <c r="P4237" s="30">
        <v>147</v>
      </c>
      <c r="Q4237" s="22">
        <v>8.3390305021114941E-2</v>
      </c>
      <c r="R4237" s="10">
        <v>7000</v>
      </c>
      <c r="S4237" s="4">
        <v>147</v>
      </c>
      <c r="T4237" s="10">
        <v>1827.61</v>
      </c>
      <c r="U4237" s="17" t="s">
        <v>6287</v>
      </c>
      <c r="V4237" s="21"/>
      <c r="W4237" s="9"/>
      <c r="X4237" s="22"/>
      <c r="Y4237" s="22"/>
      <c r="Z4237" s="34">
        <f t="shared" si="327"/>
        <v>774000</v>
      </c>
      <c r="AA4237" s="34">
        <f t="shared" si="328"/>
        <v>9.0439276485788107E-3</v>
      </c>
      <c r="AB4237" s="35">
        <f t="shared" si="329"/>
        <v>1.3294573643410852</v>
      </c>
      <c r="AC4237" s="35">
        <f t="shared" si="326"/>
        <v>1.3294573643410852</v>
      </c>
      <c r="AD4237" s="6">
        <f>IFERROR(VLOOKUP(E4237,marginal!$A$2:$E$4826,4,FALSE),0)</f>
        <v>-2916.186160714275</v>
      </c>
    </row>
    <row r="4238" spans="1:30" x14ac:dyDescent="0.2">
      <c r="A4238" s="27" t="s">
        <v>6907</v>
      </c>
      <c r="B4238" s="6" t="s">
        <v>6918</v>
      </c>
      <c r="C4238" s="6" t="s">
        <v>6912</v>
      </c>
      <c r="D4238" s="4">
        <v>179541</v>
      </c>
      <c r="E4238" s="4">
        <v>180052</v>
      </c>
      <c r="F4238" s="5" t="s">
        <v>5106</v>
      </c>
      <c r="G4238" s="4">
        <v>180059</v>
      </c>
      <c r="H4238" s="5" t="s">
        <v>5110</v>
      </c>
      <c r="I4238" s="18">
        <v>45355</v>
      </c>
      <c r="J4238" s="28">
        <v>1353372401</v>
      </c>
      <c r="K4238" s="18">
        <v>45358</v>
      </c>
      <c r="L4238" s="18">
        <v>45382</v>
      </c>
      <c r="M4238" s="30">
        <v>1</v>
      </c>
      <c r="N4238" s="30">
        <v>9</v>
      </c>
      <c r="O4238" s="7">
        <v>10000</v>
      </c>
      <c r="P4238" s="30">
        <v>147</v>
      </c>
      <c r="Q4238" s="22">
        <v>7.9000519063170294E-2</v>
      </c>
      <c r="R4238" s="10">
        <v>7000</v>
      </c>
      <c r="S4238" s="4">
        <v>147</v>
      </c>
      <c r="T4238" s="10">
        <v>1827.61</v>
      </c>
      <c r="U4238" s="17" t="s">
        <v>6287</v>
      </c>
      <c r="V4238" s="21"/>
      <c r="W4238" s="9"/>
      <c r="X4238" s="22"/>
      <c r="Y4238" s="22"/>
      <c r="Z4238" s="34">
        <f t="shared" si="327"/>
        <v>774000</v>
      </c>
      <c r="AA4238" s="34">
        <f t="shared" si="328"/>
        <v>9.0439276485788107E-3</v>
      </c>
      <c r="AB4238" s="35">
        <f t="shared" si="329"/>
        <v>1.3294573643410852</v>
      </c>
      <c r="AC4238" s="35">
        <f t="shared" si="326"/>
        <v>1.3294573643410852</v>
      </c>
      <c r="AD4238" s="6">
        <f>IFERROR(VLOOKUP(E4238,marginal!$A$2:$E$4826,4,FALSE),0)</f>
        <v>-2916.186160714275</v>
      </c>
    </row>
    <row r="4239" spans="1:30" x14ac:dyDescent="0.2">
      <c r="A4239" s="27" t="s">
        <v>6907</v>
      </c>
      <c r="B4239" s="6" t="s">
        <v>6918</v>
      </c>
      <c r="C4239" s="6" t="s">
        <v>6912</v>
      </c>
      <c r="D4239" s="4">
        <v>179235</v>
      </c>
      <c r="E4239" s="4">
        <v>180052</v>
      </c>
      <c r="F4239" s="5" t="s">
        <v>5106</v>
      </c>
      <c r="G4239" s="4">
        <v>180063</v>
      </c>
      <c r="H4239" s="5" t="s">
        <v>5111</v>
      </c>
      <c r="I4239" s="18">
        <v>45351</v>
      </c>
      <c r="J4239" s="28">
        <v>1350784212</v>
      </c>
      <c r="K4239" s="18">
        <v>45358</v>
      </c>
      <c r="L4239" s="18">
        <v>45382</v>
      </c>
      <c r="M4239" s="30">
        <v>1</v>
      </c>
      <c r="N4239" s="30">
        <v>7</v>
      </c>
      <c r="O4239" s="7">
        <v>10000</v>
      </c>
      <c r="P4239" s="30">
        <v>127</v>
      </c>
      <c r="Q4239" s="22">
        <v>5.24391097594855E-2</v>
      </c>
      <c r="R4239" s="10">
        <v>7000</v>
      </c>
      <c r="S4239" s="4">
        <v>147</v>
      </c>
      <c r="T4239" s="10">
        <v>1827.61</v>
      </c>
      <c r="U4239" s="17" t="s">
        <v>6287</v>
      </c>
      <c r="V4239" s="21"/>
      <c r="W4239" s="9"/>
      <c r="X4239" s="22"/>
      <c r="Y4239" s="22"/>
      <c r="Z4239" s="34">
        <f t="shared" si="327"/>
        <v>502000</v>
      </c>
      <c r="AA4239" s="34">
        <f t="shared" si="328"/>
        <v>1.3944223107569721E-2</v>
      </c>
      <c r="AB4239" s="35">
        <f t="shared" si="329"/>
        <v>1.7709163346613546</v>
      </c>
      <c r="AC4239" s="35">
        <f t="shared" si="326"/>
        <v>2.049800796812749</v>
      </c>
      <c r="AD4239" s="6">
        <f>IFERROR(VLOOKUP(E4239,marginal!$A$2:$E$4826,4,FALSE),0)</f>
        <v>-2916.186160714275</v>
      </c>
    </row>
    <row r="4240" spans="1:30" x14ac:dyDescent="0.2">
      <c r="A4240" s="27" t="s">
        <v>6907</v>
      </c>
      <c r="B4240" s="6" t="s">
        <v>6918</v>
      </c>
      <c r="C4240" s="6" t="s">
        <v>6912</v>
      </c>
      <c r="D4240" s="4">
        <v>179243</v>
      </c>
      <c r="E4240" s="4">
        <v>180156</v>
      </c>
      <c r="F4240" s="5" t="s">
        <v>5112</v>
      </c>
      <c r="G4240" s="4">
        <v>180157</v>
      </c>
      <c r="H4240" s="5" t="s">
        <v>5113</v>
      </c>
      <c r="I4240" s="18">
        <v>45351</v>
      </c>
      <c r="J4240" s="28">
        <v>1350810625</v>
      </c>
      <c r="K4240" s="18">
        <v>45359</v>
      </c>
      <c r="L4240" s="18">
        <v>45382</v>
      </c>
      <c r="M4240" s="30">
        <v>1</v>
      </c>
      <c r="N4240" s="30">
        <v>3</v>
      </c>
      <c r="O4240" s="7">
        <v>7000</v>
      </c>
      <c r="P4240" s="30">
        <v>111</v>
      </c>
      <c r="Q4240" s="22">
        <v>3.3220596517330447E-2</v>
      </c>
      <c r="R4240" s="10">
        <v>7000</v>
      </c>
      <c r="S4240" s="4">
        <v>147</v>
      </c>
      <c r="T4240" s="10">
        <v>1827.61</v>
      </c>
      <c r="U4240" s="17" t="s">
        <v>6287</v>
      </c>
      <c r="V4240" s="21"/>
      <c r="W4240" s="9"/>
      <c r="X4240" s="22"/>
      <c r="Y4240" s="22"/>
      <c r="Z4240" s="34">
        <f t="shared" si="327"/>
        <v>296000</v>
      </c>
      <c r="AA4240" s="34">
        <f t="shared" si="328"/>
        <v>2.364864864864865E-2</v>
      </c>
      <c r="AB4240" s="35">
        <f t="shared" si="329"/>
        <v>2.625</v>
      </c>
      <c r="AC4240" s="35">
        <f t="shared" si="326"/>
        <v>3.4763513513513518</v>
      </c>
      <c r="AD4240" s="6">
        <f>IFERROR(VLOOKUP(E4240,marginal!$A$2:$E$4826,4,FALSE),0)</f>
        <v>-4420.9361607142746</v>
      </c>
    </row>
    <row r="4241" spans="1:30" x14ac:dyDescent="0.2">
      <c r="A4241" s="27" t="s">
        <v>6907</v>
      </c>
      <c r="B4241" s="6" t="s">
        <v>6918</v>
      </c>
      <c r="C4241" s="6" t="s">
        <v>6912</v>
      </c>
      <c r="D4241" s="4">
        <v>179578</v>
      </c>
      <c r="E4241" s="4">
        <v>180156</v>
      </c>
      <c r="F4241" s="5" t="s">
        <v>5112</v>
      </c>
      <c r="G4241" s="4">
        <v>180159</v>
      </c>
      <c r="H4241" s="5" t="s">
        <v>5114</v>
      </c>
      <c r="I4241" s="18">
        <v>45355</v>
      </c>
      <c r="J4241" s="28">
        <v>1353535171</v>
      </c>
      <c r="K4241" s="18">
        <v>45359</v>
      </c>
      <c r="L4241" s="18">
        <v>45382</v>
      </c>
      <c r="M4241" s="30">
        <v>1</v>
      </c>
      <c r="N4241" s="30">
        <v>10</v>
      </c>
      <c r="O4241" s="7">
        <v>5000</v>
      </c>
      <c r="P4241" s="30">
        <v>147</v>
      </c>
      <c r="Q4241" s="22">
        <v>0.11226939921536</v>
      </c>
      <c r="R4241" s="10">
        <v>7000</v>
      </c>
      <c r="S4241" s="4">
        <v>147</v>
      </c>
      <c r="T4241" s="10">
        <v>1827.61</v>
      </c>
      <c r="U4241" s="17" t="s">
        <v>6287</v>
      </c>
      <c r="V4241" s="21"/>
      <c r="W4241" s="9"/>
      <c r="X4241" s="22"/>
      <c r="Y4241" s="22"/>
      <c r="Z4241" s="34">
        <f t="shared" si="327"/>
        <v>594000</v>
      </c>
      <c r="AA4241" s="34">
        <f t="shared" si="328"/>
        <v>1.1784511784511785E-2</v>
      </c>
      <c r="AB4241" s="35">
        <f t="shared" si="329"/>
        <v>1.7323232323232323</v>
      </c>
      <c r="AC4241" s="35">
        <f t="shared" si="326"/>
        <v>1.7323232323232323</v>
      </c>
      <c r="AD4241" s="6">
        <f>IFERROR(VLOOKUP(E4241,marginal!$A$2:$E$4826,4,FALSE),0)</f>
        <v>-4420.9361607142746</v>
      </c>
    </row>
    <row r="4242" spans="1:30" x14ac:dyDescent="0.2">
      <c r="A4242" s="27" t="s">
        <v>6907</v>
      </c>
      <c r="B4242" s="6" t="s">
        <v>6918</v>
      </c>
      <c r="C4242" s="6" t="s">
        <v>6912</v>
      </c>
      <c r="D4242" s="4">
        <v>179577</v>
      </c>
      <c r="E4242" s="4">
        <v>180156</v>
      </c>
      <c r="F4242" s="5" t="s">
        <v>5112</v>
      </c>
      <c r="G4242" s="4">
        <v>180160</v>
      </c>
      <c r="H4242" s="5" t="s">
        <v>5115</v>
      </c>
      <c r="I4242" s="18">
        <v>45355</v>
      </c>
      <c r="J4242" s="28">
        <v>1353526715</v>
      </c>
      <c r="K4242" s="18">
        <v>45359</v>
      </c>
      <c r="L4242" s="18">
        <v>45382</v>
      </c>
      <c r="M4242" s="30">
        <v>1</v>
      </c>
      <c r="N4242" s="30">
        <v>10</v>
      </c>
      <c r="O4242" s="7">
        <v>5000</v>
      </c>
      <c r="P4242" s="30">
        <v>147</v>
      </c>
      <c r="Q4242" s="22">
        <v>0.11226939921536</v>
      </c>
      <c r="R4242" s="10">
        <v>7000</v>
      </c>
      <c r="S4242" s="4">
        <v>147</v>
      </c>
      <c r="T4242" s="10">
        <v>1827.61</v>
      </c>
      <c r="U4242" s="17" t="s">
        <v>6287</v>
      </c>
      <c r="V4242" s="21"/>
      <c r="W4242" s="9"/>
      <c r="X4242" s="22"/>
      <c r="Y4242" s="22"/>
      <c r="Z4242" s="34">
        <f t="shared" si="327"/>
        <v>594000</v>
      </c>
      <c r="AA4242" s="34">
        <f t="shared" si="328"/>
        <v>1.1784511784511785E-2</v>
      </c>
      <c r="AB4242" s="35">
        <f t="shared" si="329"/>
        <v>1.7323232323232323</v>
      </c>
      <c r="AC4242" s="35">
        <f t="shared" si="326"/>
        <v>1.7323232323232323</v>
      </c>
      <c r="AD4242" s="6">
        <f>IFERROR(VLOOKUP(E4242,marginal!$A$2:$E$4826,4,FALSE),0)</f>
        <v>-4420.9361607142746</v>
      </c>
    </row>
    <row r="4243" spans="1:30" x14ac:dyDescent="0.2">
      <c r="A4243" s="27" t="s">
        <v>6907</v>
      </c>
      <c r="B4243" s="6" t="s">
        <v>6918</v>
      </c>
      <c r="C4243" s="6" t="s">
        <v>6912</v>
      </c>
      <c r="D4243" s="4">
        <v>179241</v>
      </c>
      <c r="E4243" s="4">
        <v>180156</v>
      </c>
      <c r="F4243" s="5" t="s">
        <v>5112</v>
      </c>
      <c r="G4243" s="4">
        <v>180161</v>
      </c>
      <c r="H4243" s="5" t="s">
        <v>5116</v>
      </c>
      <c r="I4243" s="18">
        <v>45351</v>
      </c>
      <c r="J4243" s="28">
        <v>1350810504</v>
      </c>
      <c r="K4243" s="18">
        <v>45359</v>
      </c>
      <c r="L4243" s="18">
        <v>45382</v>
      </c>
      <c r="M4243" s="30">
        <v>1</v>
      </c>
      <c r="N4243" s="30">
        <v>9</v>
      </c>
      <c r="O4243" s="7">
        <v>10000</v>
      </c>
      <c r="P4243" s="30">
        <v>147</v>
      </c>
      <c r="Q4243" s="22">
        <v>7.9000519063170294E-2</v>
      </c>
      <c r="R4243" s="10">
        <v>7000</v>
      </c>
      <c r="S4243" s="4">
        <v>147</v>
      </c>
      <c r="T4243" s="10">
        <v>1827.61</v>
      </c>
      <c r="U4243" s="17" t="s">
        <v>6287</v>
      </c>
      <c r="V4243" s="21"/>
      <c r="W4243" s="9"/>
      <c r="X4243" s="22"/>
      <c r="Y4243" s="22"/>
      <c r="Z4243" s="34">
        <f t="shared" si="327"/>
        <v>774000</v>
      </c>
      <c r="AA4243" s="34">
        <f t="shared" si="328"/>
        <v>9.0439276485788107E-3</v>
      </c>
      <c r="AB4243" s="35">
        <f t="shared" si="329"/>
        <v>1.3294573643410852</v>
      </c>
      <c r="AC4243" s="35">
        <f t="shared" si="326"/>
        <v>1.3294573643410852</v>
      </c>
      <c r="AD4243" s="6">
        <f>IFERROR(VLOOKUP(E4243,marginal!$A$2:$E$4826,4,FALSE),0)</f>
        <v>-4420.9361607142746</v>
      </c>
    </row>
    <row r="4244" spans="1:30" x14ac:dyDescent="0.2">
      <c r="A4244" s="27" t="s">
        <v>6907</v>
      </c>
      <c r="B4244" s="6" t="s">
        <v>6918</v>
      </c>
      <c r="C4244" s="6" t="s">
        <v>6912</v>
      </c>
      <c r="D4244" s="4">
        <v>179952</v>
      </c>
      <c r="E4244" s="4">
        <v>180156</v>
      </c>
      <c r="F4244" s="5" t="s">
        <v>5112</v>
      </c>
      <c r="G4244" s="4">
        <v>180162</v>
      </c>
      <c r="H4244" s="5" t="s">
        <v>5117</v>
      </c>
      <c r="I4244" s="18">
        <v>45358</v>
      </c>
      <c r="J4244" s="28">
        <v>1355531932</v>
      </c>
      <c r="K4244" s="18">
        <v>45359</v>
      </c>
      <c r="L4244" s="18">
        <v>45382</v>
      </c>
      <c r="M4244" s="30">
        <v>1</v>
      </c>
      <c r="N4244" s="30">
        <v>10</v>
      </c>
      <c r="O4244" s="7">
        <v>7000</v>
      </c>
      <c r="P4244" s="30">
        <v>126</v>
      </c>
      <c r="Q4244" s="22">
        <v>0.11226939921536</v>
      </c>
      <c r="R4244" s="10">
        <v>7000</v>
      </c>
      <c r="S4244" s="4">
        <v>147</v>
      </c>
      <c r="T4244" s="10">
        <v>1827.61</v>
      </c>
      <c r="U4244" s="17" t="s">
        <v>6287</v>
      </c>
      <c r="V4244" s="21"/>
      <c r="W4244" s="9"/>
      <c r="X4244" s="22"/>
      <c r="Y4244" s="22"/>
      <c r="Z4244" s="34">
        <f t="shared" si="327"/>
        <v>594000</v>
      </c>
      <c r="AA4244" s="34">
        <f t="shared" si="328"/>
        <v>1.1784511784511785E-2</v>
      </c>
      <c r="AB4244" s="35">
        <f t="shared" si="329"/>
        <v>1.4848484848484849</v>
      </c>
      <c r="AC4244" s="35">
        <f t="shared" si="326"/>
        <v>1.7323232323232323</v>
      </c>
      <c r="AD4244" s="6">
        <f>IFERROR(VLOOKUP(E4244,marginal!$A$2:$E$4826,4,FALSE),0)</f>
        <v>-4420.9361607142746</v>
      </c>
    </row>
    <row r="4245" spans="1:30" x14ac:dyDescent="0.2">
      <c r="A4245" s="27" t="s">
        <v>6907</v>
      </c>
      <c r="B4245" s="6" t="s">
        <v>6917</v>
      </c>
      <c r="C4245" s="6" t="s">
        <v>6909</v>
      </c>
      <c r="D4245" s="4">
        <v>179126</v>
      </c>
      <c r="E4245" s="4">
        <v>179746</v>
      </c>
      <c r="F4245" s="5" t="s">
        <v>146</v>
      </c>
      <c r="G4245" s="4">
        <v>180061</v>
      </c>
      <c r="H4245" s="5" t="s">
        <v>5118</v>
      </c>
      <c r="I4245" s="18">
        <v>45350</v>
      </c>
      <c r="J4245" s="28">
        <v>1350359888</v>
      </c>
      <c r="K4245" s="18">
        <v>45358</v>
      </c>
      <c r="L4245" s="18">
        <v>45382</v>
      </c>
      <c r="M4245" s="30">
        <v>1</v>
      </c>
      <c r="N4245" s="30">
        <v>7</v>
      </c>
      <c r="O4245" s="7">
        <v>9000</v>
      </c>
      <c r="P4245" s="30">
        <v>146</v>
      </c>
      <c r="Q4245" s="22">
        <v>5.2439109759484744E-2</v>
      </c>
      <c r="R4245" s="10">
        <v>10000</v>
      </c>
      <c r="S4245" s="4">
        <v>142</v>
      </c>
      <c r="T4245" s="10">
        <v>2510.34</v>
      </c>
      <c r="U4245" s="17" t="s">
        <v>6287</v>
      </c>
      <c r="V4245" s="21"/>
      <c r="W4245" s="9"/>
      <c r="X4245" s="22"/>
      <c r="Y4245" s="22"/>
      <c r="Z4245" s="34">
        <f t="shared" si="327"/>
        <v>502000</v>
      </c>
      <c r="AA4245" s="34">
        <f t="shared" si="328"/>
        <v>1.9920318725099601E-2</v>
      </c>
      <c r="AB4245" s="35">
        <f t="shared" si="329"/>
        <v>2.9083665338645419</v>
      </c>
      <c r="AC4245" s="35">
        <f t="shared" si="326"/>
        <v>2.8286852589641436</v>
      </c>
      <c r="AD4245" s="6">
        <f>IFERROR(VLOOKUP(E4245,marginal!$A$2:$E$4826,4,FALSE),0)</f>
        <v>-9985.2076785714307</v>
      </c>
    </row>
    <row r="4246" spans="1:30" x14ac:dyDescent="0.2">
      <c r="A4246" s="27" t="s">
        <v>6907</v>
      </c>
      <c r="B4246" s="6" t="s">
        <v>6920</v>
      </c>
      <c r="C4246" s="6" t="s">
        <v>6912</v>
      </c>
      <c r="D4246" s="4">
        <v>179838</v>
      </c>
      <c r="E4246" s="4">
        <v>180176</v>
      </c>
      <c r="F4246" s="5" t="s">
        <v>5119</v>
      </c>
      <c r="G4246" s="4">
        <v>180177</v>
      </c>
      <c r="H4246" s="5" t="s">
        <v>5120</v>
      </c>
      <c r="I4246" s="18">
        <v>45357</v>
      </c>
      <c r="J4246" s="28">
        <v>1354560184</v>
      </c>
      <c r="K4246" s="18">
        <v>45359</v>
      </c>
      <c r="L4246" s="18">
        <v>45382</v>
      </c>
      <c r="M4246" s="30">
        <v>1</v>
      </c>
      <c r="N4246" s="30">
        <v>4</v>
      </c>
      <c r="O4246" s="7">
        <v>7000</v>
      </c>
      <c r="P4246" s="30">
        <v>122</v>
      </c>
      <c r="Q4246" s="22">
        <v>3.1160502391921113E-2</v>
      </c>
      <c r="R4246" s="10">
        <v>9000</v>
      </c>
      <c r="S4246" s="4">
        <v>142</v>
      </c>
      <c r="T4246" s="10">
        <v>2255.2800000000002</v>
      </c>
      <c r="U4246" s="17" t="s">
        <v>6287</v>
      </c>
      <c r="V4246" s="21"/>
      <c r="W4246" s="9"/>
      <c r="X4246" s="22"/>
      <c r="Y4246" s="22"/>
      <c r="Z4246" s="34">
        <f t="shared" si="327"/>
        <v>396000</v>
      </c>
      <c r="AA4246" s="34">
        <f t="shared" si="328"/>
        <v>2.2727272727272728E-2</v>
      </c>
      <c r="AB4246" s="35">
        <f t="shared" si="329"/>
        <v>2.7727272727272729</v>
      </c>
      <c r="AC4246" s="35">
        <f t="shared" si="326"/>
        <v>3.2272727272727275</v>
      </c>
      <c r="AD4246" s="6">
        <f>IFERROR(VLOOKUP(E4246,marginal!$A$2:$E$4826,4,FALSE),0)</f>
        <v>-1791.59553571428</v>
      </c>
    </row>
    <row r="4247" spans="1:30" x14ac:dyDescent="0.2">
      <c r="A4247" s="27" t="s">
        <v>6907</v>
      </c>
      <c r="B4247" s="6" t="s">
        <v>6920</v>
      </c>
      <c r="C4247" s="6" t="s">
        <v>6912</v>
      </c>
      <c r="D4247" s="4">
        <v>179824</v>
      </c>
      <c r="E4247" s="4">
        <v>180176</v>
      </c>
      <c r="F4247" s="5" t="s">
        <v>5119</v>
      </c>
      <c r="G4247" s="4">
        <v>180215</v>
      </c>
      <c r="H4247" s="5" t="s">
        <v>5121</v>
      </c>
      <c r="I4247" s="18">
        <v>45356</v>
      </c>
      <c r="J4247" s="28">
        <v>1354535905</v>
      </c>
      <c r="K4247" s="18">
        <v>45360</v>
      </c>
      <c r="L4247" s="18">
        <v>45382</v>
      </c>
      <c r="M4247" s="30">
        <v>1</v>
      </c>
      <c r="N4247" s="30">
        <v>3</v>
      </c>
      <c r="O4247" s="7">
        <v>6000</v>
      </c>
      <c r="P4247" s="30">
        <v>119</v>
      </c>
      <c r="Q4247" s="22">
        <v>3.3220596517330447E-2</v>
      </c>
      <c r="R4247" s="10">
        <v>5000</v>
      </c>
      <c r="S4247" s="4">
        <v>147</v>
      </c>
      <c r="T4247" s="10">
        <v>1303.3399999999999</v>
      </c>
      <c r="U4247" s="17" t="s">
        <v>6287</v>
      </c>
      <c r="V4247" s="21"/>
      <c r="W4247" s="9"/>
      <c r="X4247" s="22"/>
      <c r="Y4247" s="22"/>
      <c r="Z4247" s="34">
        <f t="shared" si="327"/>
        <v>296000</v>
      </c>
      <c r="AA4247" s="34">
        <f t="shared" si="328"/>
        <v>1.6891891891891893E-2</v>
      </c>
      <c r="AB4247" s="35">
        <f t="shared" si="329"/>
        <v>2.0101351351351351</v>
      </c>
      <c r="AC4247" s="35">
        <f t="shared" si="326"/>
        <v>2.4831081081081083</v>
      </c>
      <c r="AD4247" s="6">
        <f>IFERROR(VLOOKUP(E4247,marginal!$A$2:$E$4826,4,FALSE),0)</f>
        <v>-1791.59553571428</v>
      </c>
    </row>
    <row r="4248" spans="1:30" x14ac:dyDescent="0.2">
      <c r="A4248" s="27" t="s">
        <v>6907</v>
      </c>
      <c r="B4248" s="6" t="s">
        <v>6920</v>
      </c>
      <c r="C4248" s="6" t="s">
        <v>6912</v>
      </c>
      <c r="D4248" s="4">
        <v>179839</v>
      </c>
      <c r="E4248" s="4">
        <v>180176</v>
      </c>
      <c r="F4248" s="5" t="s">
        <v>5119</v>
      </c>
      <c r="G4248" s="4">
        <v>180216</v>
      </c>
      <c r="H4248" s="5" t="s">
        <v>5122</v>
      </c>
      <c r="I4248" s="18">
        <v>45356</v>
      </c>
      <c r="J4248" s="28">
        <v>1354563605</v>
      </c>
      <c r="K4248" s="18">
        <v>45360</v>
      </c>
      <c r="L4248" s="18">
        <v>45382</v>
      </c>
      <c r="M4248" s="30">
        <v>1</v>
      </c>
      <c r="N4248" s="30">
        <v>4</v>
      </c>
      <c r="O4248" s="7">
        <v>7000</v>
      </c>
      <c r="P4248" s="30">
        <v>122</v>
      </c>
      <c r="Q4248" s="22">
        <v>3.1160502391921113E-2</v>
      </c>
      <c r="R4248" s="10">
        <v>7000</v>
      </c>
      <c r="S4248" s="4">
        <v>142</v>
      </c>
      <c r="T4248" s="10">
        <v>1758.65</v>
      </c>
      <c r="U4248" s="17" t="s">
        <v>6287</v>
      </c>
      <c r="V4248" s="21"/>
      <c r="W4248" s="9"/>
      <c r="X4248" s="22"/>
      <c r="Y4248" s="22"/>
      <c r="Z4248" s="34">
        <f t="shared" si="327"/>
        <v>396000</v>
      </c>
      <c r="AA4248" s="34">
        <f t="shared" si="328"/>
        <v>1.7676767676767676E-2</v>
      </c>
      <c r="AB4248" s="35">
        <f t="shared" si="329"/>
        <v>2.1565656565656566</v>
      </c>
      <c r="AC4248" s="35">
        <f t="shared" si="326"/>
        <v>2.5101010101010099</v>
      </c>
      <c r="AD4248" s="6">
        <f>IFERROR(VLOOKUP(E4248,marginal!$A$2:$E$4826,4,FALSE),0)</f>
        <v>-1791.59553571428</v>
      </c>
    </row>
    <row r="4249" spans="1:30" x14ac:dyDescent="0.2">
      <c r="A4249" s="27" t="s">
        <v>6907</v>
      </c>
      <c r="B4249" s="6" t="s">
        <v>6920</v>
      </c>
      <c r="C4249" s="6" t="s">
        <v>6912</v>
      </c>
      <c r="D4249" s="4">
        <v>179841</v>
      </c>
      <c r="E4249" s="4">
        <v>180176</v>
      </c>
      <c r="F4249" s="5" t="s">
        <v>5119</v>
      </c>
      <c r="G4249" s="4">
        <v>180217</v>
      </c>
      <c r="H4249" s="5" t="s">
        <v>5123</v>
      </c>
      <c r="I4249" s="18">
        <v>45356</v>
      </c>
      <c r="J4249" s="28">
        <v>1354568330</v>
      </c>
      <c r="K4249" s="18">
        <v>45360</v>
      </c>
      <c r="L4249" s="18">
        <v>45382</v>
      </c>
      <c r="M4249" s="30">
        <v>1</v>
      </c>
      <c r="N4249" s="30">
        <v>6</v>
      </c>
      <c r="O4249" s="7">
        <v>8000</v>
      </c>
      <c r="P4249" s="30">
        <v>139</v>
      </c>
      <c r="Q4249" s="22">
        <v>3.9770556926914676E-2</v>
      </c>
      <c r="R4249" s="10">
        <v>7000</v>
      </c>
      <c r="S4249" s="4">
        <v>142</v>
      </c>
      <c r="T4249" s="10">
        <v>1758.65</v>
      </c>
      <c r="U4249" s="17" t="s">
        <v>6287</v>
      </c>
      <c r="V4249" s="21"/>
      <c r="W4249" s="9"/>
      <c r="X4249" s="22"/>
      <c r="Y4249" s="22"/>
      <c r="Z4249" s="34">
        <f t="shared" si="327"/>
        <v>403000</v>
      </c>
      <c r="AA4249" s="34">
        <f t="shared" si="328"/>
        <v>1.7369727047146403E-2</v>
      </c>
      <c r="AB4249" s="35">
        <f t="shared" si="329"/>
        <v>2.4143920595533501</v>
      </c>
      <c r="AC4249" s="35">
        <f t="shared" si="326"/>
        <v>2.466501240694789</v>
      </c>
      <c r="AD4249" s="6">
        <f>IFERROR(VLOOKUP(E4249,marginal!$A$2:$E$4826,4,FALSE),0)</f>
        <v>-1791.59553571428</v>
      </c>
    </row>
    <row r="4250" spans="1:30" x14ac:dyDescent="0.2">
      <c r="A4250" s="27" t="s">
        <v>6907</v>
      </c>
      <c r="B4250" s="6" t="s">
        <v>6920</v>
      </c>
      <c r="C4250" s="6" t="s">
        <v>6912</v>
      </c>
      <c r="D4250" s="4">
        <v>179837</v>
      </c>
      <c r="E4250" s="4">
        <v>180176</v>
      </c>
      <c r="F4250" s="5" t="s">
        <v>5119</v>
      </c>
      <c r="G4250" s="4">
        <v>180218</v>
      </c>
      <c r="H4250" s="5" t="s">
        <v>5124</v>
      </c>
      <c r="I4250" s="18">
        <v>45357</v>
      </c>
      <c r="J4250" s="28">
        <v>1354560141</v>
      </c>
      <c r="K4250" s="18">
        <v>45360</v>
      </c>
      <c r="L4250" s="18">
        <v>45382</v>
      </c>
      <c r="M4250" s="30">
        <v>1</v>
      </c>
      <c r="N4250" s="30">
        <v>7</v>
      </c>
      <c r="O4250" s="7">
        <v>9000</v>
      </c>
      <c r="P4250" s="30">
        <v>146</v>
      </c>
      <c r="Q4250" s="22">
        <v>5.2439109759484744E-2</v>
      </c>
      <c r="R4250" s="10">
        <v>7000</v>
      </c>
      <c r="S4250" s="4">
        <v>142</v>
      </c>
      <c r="T4250" s="10">
        <v>1758.65</v>
      </c>
      <c r="U4250" s="17" t="s">
        <v>6287</v>
      </c>
      <c r="V4250" s="21"/>
      <c r="W4250" s="9"/>
      <c r="X4250" s="22"/>
      <c r="Y4250" s="22"/>
      <c r="Z4250" s="34">
        <f t="shared" si="327"/>
        <v>502000</v>
      </c>
      <c r="AA4250" s="34">
        <f t="shared" si="328"/>
        <v>1.3944223107569721E-2</v>
      </c>
      <c r="AB4250" s="35">
        <f t="shared" si="329"/>
        <v>2.0358565737051793</v>
      </c>
      <c r="AC4250" s="35">
        <f t="shared" si="326"/>
        <v>1.9800796812749004</v>
      </c>
      <c r="AD4250" s="6">
        <f>IFERROR(VLOOKUP(E4250,marginal!$A$2:$E$4826,4,FALSE),0)</f>
        <v>-1791.59553571428</v>
      </c>
    </row>
    <row r="4251" spans="1:30" x14ac:dyDescent="0.2">
      <c r="A4251" s="27" t="s">
        <v>6907</v>
      </c>
      <c r="B4251" s="6" t="s">
        <v>6920</v>
      </c>
      <c r="C4251" s="6" t="s">
        <v>6912</v>
      </c>
      <c r="D4251" s="4">
        <v>179805</v>
      </c>
      <c r="E4251" s="4">
        <v>180150</v>
      </c>
      <c r="F4251" s="5" t="s">
        <v>5125</v>
      </c>
      <c r="G4251" s="4">
        <v>180151</v>
      </c>
      <c r="H4251" s="5" t="s">
        <v>5126</v>
      </c>
      <c r="I4251" s="18">
        <v>45356</v>
      </c>
      <c r="J4251" s="28">
        <v>1354489705</v>
      </c>
      <c r="K4251" s="18">
        <v>45359</v>
      </c>
      <c r="L4251" s="18">
        <v>45382</v>
      </c>
      <c r="M4251" s="30">
        <v>1</v>
      </c>
      <c r="N4251" s="30">
        <v>4</v>
      </c>
      <c r="O4251" s="7">
        <v>7000</v>
      </c>
      <c r="P4251" s="30">
        <v>122</v>
      </c>
      <c r="Q4251" s="22">
        <v>3.1160502391921113E-2</v>
      </c>
      <c r="R4251" s="10">
        <v>7000</v>
      </c>
      <c r="S4251" s="4">
        <v>142</v>
      </c>
      <c r="T4251" s="10">
        <v>1758.65</v>
      </c>
      <c r="U4251" s="17" t="s">
        <v>6287</v>
      </c>
      <c r="V4251" s="21"/>
      <c r="W4251" s="9"/>
      <c r="X4251" s="22"/>
      <c r="Y4251" s="22"/>
      <c r="Z4251" s="34">
        <f t="shared" si="327"/>
        <v>396000</v>
      </c>
      <c r="AA4251" s="34">
        <f t="shared" si="328"/>
        <v>1.7676767676767676E-2</v>
      </c>
      <c r="AB4251" s="35">
        <f t="shared" si="329"/>
        <v>2.1565656565656566</v>
      </c>
      <c r="AC4251" s="35">
        <f t="shared" si="326"/>
        <v>2.5101010101010099</v>
      </c>
      <c r="AD4251" s="6">
        <f>IFERROR(VLOOKUP(E4251,marginal!$A$2:$E$4826,4,FALSE),0)</f>
        <v>-3766.6355357142802</v>
      </c>
    </row>
    <row r="4252" spans="1:30" x14ac:dyDescent="0.2">
      <c r="A4252" s="27" t="s">
        <v>6907</v>
      </c>
      <c r="B4252" s="6" t="s">
        <v>6920</v>
      </c>
      <c r="C4252" s="6" t="s">
        <v>6912</v>
      </c>
      <c r="D4252" s="4">
        <v>179798</v>
      </c>
      <c r="E4252" s="4">
        <v>180150</v>
      </c>
      <c r="F4252" s="5" t="s">
        <v>5125</v>
      </c>
      <c r="G4252" s="4">
        <v>180181</v>
      </c>
      <c r="H4252" s="5" t="s">
        <v>5127</v>
      </c>
      <c r="I4252" s="18">
        <v>45356</v>
      </c>
      <c r="J4252" s="28">
        <v>1354471801</v>
      </c>
      <c r="K4252" s="18">
        <v>45359</v>
      </c>
      <c r="L4252" s="18">
        <v>45382</v>
      </c>
      <c r="M4252" s="30">
        <v>1</v>
      </c>
      <c r="N4252" s="30">
        <v>3</v>
      </c>
      <c r="O4252" s="7">
        <v>6000</v>
      </c>
      <c r="P4252" s="30">
        <v>119</v>
      </c>
      <c r="Q4252" s="22">
        <v>3.3220596517330447E-2</v>
      </c>
      <c r="R4252" s="10">
        <v>5000</v>
      </c>
      <c r="S4252" s="4">
        <v>147</v>
      </c>
      <c r="T4252" s="10">
        <v>1303.3399999999999</v>
      </c>
      <c r="U4252" s="17" t="s">
        <v>6287</v>
      </c>
      <c r="V4252" s="21"/>
      <c r="W4252" s="9"/>
      <c r="X4252" s="22"/>
      <c r="Y4252" s="22"/>
      <c r="Z4252" s="34">
        <f t="shared" si="327"/>
        <v>296000</v>
      </c>
      <c r="AA4252" s="34">
        <f t="shared" si="328"/>
        <v>1.6891891891891893E-2</v>
      </c>
      <c r="AB4252" s="35">
        <f t="shared" si="329"/>
        <v>2.0101351351351351</v>
      </c>
      <c r="AC4252" s="35">
        <f t="shared" si="326"/>
        <v>2.4831081081081083</v>
      </c>
      <c r="AD4252" s="6">
        <f>IFERROR(VLOOKUP(E4252,marginal!$A$2:$E$4826,4,FALSE),0)</f>
        <v>-3766.6355357142802</v>
      </c>
    </row>
    <row r="4253" spans="1:30" x14ac:dyDescent="0.2">
      <c r="A4253" s="27" t="s">
        <v>6907</v>
      </c>
      <c r="B4253" s="6" t="s">
        <v>6920</v>
      </c>
      <c r="C4253" s="6" t="s">
        <v>6912</v>
      </c>
      <c r="D4253" s="4">
        <v>179802</v>
      </c>
      <c r="E4253" s="4">
        <v>180150</v>
      </c>
      <c r="F4253" s="5" t="s">
        <v>5125</v>
      </c>
      <c r="G4253" s="4">
        <v>180183</v>
      </c>
      <c r="H4253" s="5" t="s">
        <v>5128</v>
      </c>
      <c r="I4253" s="18">
        <v>45356</v>
      </c>
      <c r="J4253" s="28">
        <v>1354480996</v>
      </c>
      <c r="K4253" s="18">
        <v>45359</v>
      </c>
      <c r="L4253" s="18">
        <v>45382</v>
      </c>
      <c r="M4253" s="30">
        <v>1</v>
      </c>
      <c r="N4253" s="30">
        <v>7</v>
      </c>
      <c r="O4253" s="7">
        <v>9000</v>
      </c>
      <c r="P4253" s="30">
        <v>146</v>
      </c>
      <c r="Q4253" s="22">
        <v>5.2439109759484744E-2</v>
      </c>
      <c r="R4253" s="10">
        <v>5000</v>
      </c>
      <c r="S4253" s="4">
        <v>147</v>
      </c>
      <c r="T4253" s="10">
        <v>1303.3399999999999</v>
      </c>
      <c r="U4253" s="17" t="s">
        <v>6287</v>
      </c>
      <c r="V4253" s="21"/>
      <c r="W4253" s="9"/>
      <c r="X4253" s="22"/>
      <c r="Y4253" s="22"/>
      <c r="Z4253" s="34">
        <f t="shared" si="327"/>
        <v>502000</v>
      </c>
      <c r="AA4253" s="34">
        <f t="shared" si="328"/>
        <v>9.9601593625498006E-3</v>
      </c>
      <c r="AB4253" s="35">
        <f t="shared" si="329"/>
        <v>1.454183266932271</v>
      </c>
      <c r="AC4253" s="35">
        <f t="shared" si="326"/>
        <v>1.4641434262948207</v>
      </c>
      <c r="AD4253" s="6">
        <f>IFERROR(VLOOKUP(E4253,marginal!$A$2:$E$4826,4,FALSE),0)</f>
        <v>-3766.6355357142802</v>
      </c>
    </row>
    <row r="4254" spans="1:30" x14ac:dyDescent="0.2">
      <c r="A4254" s="27" t="s">
        <v>6907</v>
      </c>
      <c r="B4254" s="6" t="s">
        <v>6920</v>
      </c>
      <c r="C4254" s="6" t="s">
        <v>6912</v>
      </c>
      <c r="D4254" s="4">
        <v>179810</v>
      </c>
      <c r="E4254" s="4">
        <v>180150</v>
      </c>
      <c r="F4254" s="5" t="s">
        <v>5125</v>
      </c>
      <c r="G4254" s="4">
        <v>180186</v>
      </c>
      <c r="H4254" s="5" t="s">
        <v>5129</v>
      </c>
      <c r="I4254" s="18">
        <v>45356</v>
      </c>
      <c r="J4254" s="28">
        <v>1354501548</v>
      </c>
      <c r="K4254" s="18">
        <v>45359</v>
      </c>
      <c r="L4254" s="18">
        <v>45382</v>
      </c>
      <c r="M4254" s="30">
        <v>1</v>
      </c>
      <c r="N4254" s="30">
        <v>4</v>
      </c>
      <c r="O4254" s="7">
        <v>7000</v>
      </c>
      <c r="P4254" s="30">
        <v>122</v>
      </c>
      <c r="Q4254" s="22">
        <v>3.1160502391921113E-2</v>
      </c>
      <c r="R4254" s="10">
        <v>10000</v>
      </c>
      <c r="S4254" s="4">
        <v>142</v>
      </c>
      <c r="T4254" s="10">
        <v>2510.34</v>
      </c>
      <c r="U4254" s="17" t="s">
        <v>6287</v>
      </c>
      <c r="V4254" s="21"/>
      <c r="W4254" s="9"/>
      <c r="X4254" s="22"/>
      <c r="Y4254" s="22"/>
      <c r="Z4254" s="34">
        <f t="shared" si="327"/>
        <v>396000</v>
      </c>
      <c r="AA4254" s="34">
        <f t="shared" si="328"/>
        <v>2.5252525252525252E-2</v>
      </c>
      <c r="AB4254" s="35">
        <f t="shared" si="329"/>
        <v>3.0808080808080809</v>
      </c>
      <c r="AC4254" s="35">
        <f t="shared" si="326"/>
        <v>3.5858585858585856</v>
      </c>
      <c r="AD4254" s="6">
        <f>IFERROR(VLOOKUP(E4254,marginal!$A$2:$E$4826,4,FALSE),0)</f>
        <v>-3766.6355357142802</v>
      </c>
    </row>
    <row r="4255" spans="1:30" x14ac:dyDescent="0.2">
      <c r="A4255" s="27" t="s">
        <v>6907</v>
      </c>
      <c r="B4255" s="6" t="s">
        <v>6920</v>
      </c>
      <c r="C4255" s="6" t="s">
        <v>6912</v>
      </c>
      <c r="D4255" s="4">
        <v>179799</v>
      </c>
      <c r="E4255" s="4">
        <v>180150</v>
      </c>
      <c r="F4255" s="5" t="s">
        <v>5125</v>
      </c>
      <c r="G4255" s="4">
        <v>180188</v>
      </c>
      <c r="H4255" s="5" t="s">
        <v>5130</v>
      </c>
      <c r="I4255" s="18">
        <v>45356</v>
      </c>
      <c r="J4255" s="28">
        <v>1354475686</v>
      </c>
      <c r="K4255" s="18">
        <v>45359</v>
      </c>
      <c r="L4255" s="18">
        <v>45382</v>
      </c>
      <c r="M4255" s="30">
        <v>1</v>
      </c>
      <c r="N4255" s="30">
        <v>3</v>
      </c>
      <c r="O4255" s="7">
        <v>6000</v>
      </c>
      <c r="P4255" s="30">
        <v>119</v>
      </c>
      <c r="Q4255" s="22">
        <v>3.3220596517330447E-2</v>
      </c>
      <c r="R4255" s="10">
        <v>5000</v>
      </c>
      <c r="S4255" s="4">
        <v>147</v>
      </c>
      <c r="T4255" s="10">
        <v>1303.3399999999999</v>
      </c>
      <c r="U4255" s="17" t="s">
        <v>6287</v>
      </c>
      <c r="V4255" s="21"/>
      <c r="W4255" s="9"/>
      <c r="X4255" s="22"/>
      <c r="Y4255" s="22"/>
      <c r="Z4255" s="34">
        <f t="shared" si="327"/>
        <v>296000</v>
      </c>
      <c r="AA4255" s="34">
        <f t="shared" si="328"/>
        <v>1.6891891891891893E-2</v>
      </c>
      <c r="AB4255" s="35">
        <f t="shared" si="329"/>
        <v>2.0101351351351351</v>
      </c>
      <c r="AC4255" s="35">
        <f t="shared" si="326"/>
        <v>2.4831081081081083</v>
      </c>
      <c r="AD4255" s="6">
        <f>IFERROR(VLOOKUP(E4255,marginal!$A$2:$E$4826,4,FALSE),0)</f>
        <v>-3766.6355357142802</v>
      </c>
    </row>
    <row r="4256" spans="1:30" x14ac:dyDescent="0.2">
      <c r="A4256" s="27" t="s">
        <v>6907</v>
      </c>
      <c r="B4256" s="6" t="s">
        <v>6914</v>
      </c>
      <c r="C4256" s="6" t="s">
        <v>6909</v>
      </c>
      <c r="D4256" s="4">
        <v>180067</v>
      </c>
      <c r="E4256" s="4">
        <v>179699</v>
      </c>
      <c r="F4256" s="5" t="s">
        <v>4069</v>
      </c>
      <c r="G4256" s="4">
        <v>180230</v>
      </c>
      <c r="H4256" s="5" t="s">
        <v>5131</v>
      </c>
      <c r="I4256" s="18">
        <v>45358</v>
      </c>
      <c r="J4256" s="28">
        <v>1355651702</v>
      </c>
      <c r="K4256" s="18">
        <v>45360</v>
      </c>
      <c r="L4256" s="18">
        <v>45382</v>
      </c>
      <c r="M4256" s="30">
        <v>1</v>
      </c>
      <c r="N4256" s="30">
        <v>7</v>
      </c>
      <c r="O4256" s="7">
        <v>10000</v>
      </c>
      <c r="P4256" s="30">
        <v>142</v>
      </c>
      <c r="Q4256" s="22">
        <v>5.2439109759484744E-2</v>
      </c>
      <c r="R4256" s="10">
        <v>10000</v>
      </c>
      <c r="S4256" s="4">
        <v>147</v>
      </c>
      <c r="T4256" s="10">
        <v>2606.85</v>
      </c>
      <c r="U4256" s="17" t="s">
        <v>6287</v>
      </c>
      <c r="V4256" s="21"/>
      <c r="W4256" s="9"/>
      <c r="X4256" s="22"/>
      <c r="Y4256" s="22"/>
      <c r="Z4256" s="34">
        <f t="shared" si="327"/>
        <v>502000</v>
      </c>
      <c r="AA4256" s="34">
        <f t="shared" si="328"/>
        <v>1.9920318725099601E-2</v>
      </c>
      <c r="AB4256" s="35">
        <f t="shared" si="329"/>
        <v>2.8286852589641436</v>
      </c>
      <c r="AC4256" s="35">
        <f t="shared" si="326"/>
        <v>2.9282868525896415</v>
      </c>
      <c r="AD4256" s="6">
        <f>IFERROR(VLOOKUP(E4256,marginal!$A$2:$E$4826,4,FALSE),0)</f>
        <v>-4035.3280357142698</v>
      </c>
    </row>
    <row r="4257" spans="1:30" x14ac:dyDescent="0.2">
      <c r="A4257" s="27" t="s">
        <v>6907</v>
      </c>
      <c r="B4257" s="6" t="s">
        <v>6917</v>
      </c>
      <c r="C4257" s="6" t="s">
        <v>6909</v>
      </c>
      <c r="D4257" s="4">
        <v>176982</v>
      </c>
      <c r="E4257" s="4">
        <v>180126</v>
      </c>
      <c r="F4257" s="5" t="s">
        <v>5132</v>
      </c>
      <c r="G4257" s="4">
        <v>180127</v>
      </c>
      <c r="H4257" s="5" t="s">
        <v>5133</v>
      </c>
      <c r="I4257" s="18">
        <v>45329</v>
      </c>
      <c r="J4257" s="28">
        <v>1335626733</v>
      </c>
      <c r="K4257" s="18">
        <v>45359</v>
      </c>
      <c r="L4257" s="18">
        <v>45382</v>
      </c>
      <c r="M4257" s="30">
        <v>1</v>
      </c>
      <c r="N4257" s="30">
        <v>6</v>
      </c>
      <c r="O4257" s="7">
        <v>15000</v>
      </c>
      <c r="P4257" s="30">
        <v>127</v>
      </c>
      <c r="Q4257" s="22">
        <v>3.9770556926914676E-2</v>
      </c>
      <c r="R4257" s="10">
        <v>15000</v>
      </c>
      <c r="S4257" s="4">
        <v>90</v>
      </c>
      <c r="T4257" s="10">
        <v>2324.0300000000002</v>
      </c>
      <c r="U4257" s="17" t="s">
        <v>6287</v>
      </c>
      <c r="V4257" s="21"/>
      <c r="W4257" s="9"/>
      <c r="X4257" s="22"/>
      <c r="Y4257" s="22"/>
      <c r="Z4257" s="34">
        <f t="shared" si="327"/>
        <v>403000</v>
      </c>
      <c r="AA4257" s="34">
        <f t="shared" si="328"/>
        <v>3.7220843672456573E-2</v>
      </c>
      <c r="AB4257" s="35">
        <f t="shared" si="329"/>
        <v>4.7270471464019845</v>
      </c>
      <c r="AC4257" s="35">
        <f t="shared" si="326"/>
        <v>3.3498759305210917</v>
      </c>
      <c r="AD4257" s="6">
        <f>IFERROR(VLOOKUP(E4257,marginal!$A$2:$E$4826,4,FALSE),0)</f>
        <v>-1440.006456043955</v>
      </c>
    </row>
    <row r="4258" spans="1:30" x14ac:dyDescent="0.2">
      <c r="A4258" s="27" t="s">
        <v>6907</v>
      </c>
      <c r="B4258" s="6" t="s">
        <v>6917</v>
      </c>
      <c r="C4258" s="6" t="s">
        <v>6909</v>
      </c>
      <c r="D4258" s="4">
        <v>178664</v>
      </c>
      <c r="E4258" s="4">
        <v>180126</v>
      </c>
      <c r="F4258" s="5" t="s">
        <v>5132</v>
      </c>
      <c r="G4258" s="4">
        <v>180130</v>
      </c>
      <c r="H4258" s="5" t="s">
        <v>5134</v>
      </c>
      <c r="I4258" s="18">
        <v>45348</v>
      </c>
      <c r="J4258" s="28">
        <v>1348625928</v>
      </c>
      <c r="K4258" s="18">
        <v>45359</v>
      </c>
      <c r="L4258" s="18">
        <v>45382</v>
      </c>
      <c r="M4258" s="30">
        <v>1</v>
      </c>
      <c r="N4258" s="30">
        <v>9</v>
      </c>
      <c r="O4258" s="7">
        <v>10000</v>
      </c>
      <c r="P4258" s="30">
        <v>147</v>
      </c>
      <c r="Q4258" s="22">
        <v>7.9000519063170294E-2</v>
      </c>
      <c r="R4258" s="10">
        <v>5000</v>
      </c>
      <c r="S4258" s="4">
        <v>142</v>
      </c>
      <c r="T4258" s="10">
        <v>1262.2</v>
      </c>
      <c r="U4258" s="17" t="s">
        <v>6287</v>
      </c>
      <c r="V4258" s="21"/>
      <c r="W4258" s="9"/>
      <c r="X4258" s="22"/>
      <c r="Y4258" s="22"/>
      <c r="Z4258" s="34">
        <f t="shared" si="327"/>
        <v>774000</v>
      </c>
      <c r="AA4258" s="34">
        <f t="shared" si="328"/>
        <v>6.4599483204134363E-3</v>
      </c>
      <c r="AB4258" s="35">
        <f t="shared" si="329"/>
        <v>0.9496124031007751</v>
      </c>
      <c r="AC4258" s="35">
        <f t="shared" si="326"/>
        <v>0.91731266149870794</v>
      </c>
      <c r="AD4258" s="6">
        <f>IFERROR(VLOOKUP(E4258,marginal!$A$2:$E$4826,4,FALSE),0)</f>
        <v>-1440.006456043955</v>
      </c>
    </row>
    <row r="4259" spans="1:30" x14ac:dyDescent="0.2">
      <c r="A4259" s="27" t="s">
        <v>6907</v>
      </c>
      <c r="B4259" s="6" t="s">
        <v>6917</v>
      </c>
      <c r="C4259" s="6" t="s">
        <v>6909</v>
      </c>
      <c r="D4259" s="4">
        <v>177022</v>
      </c>
      <c r="E4259" s="4">
        <v>180126</v>
      </c>
      <c r="F4259" s="5" t="s">
        <v>5132</v>
      </c>
      <c r="G4259" s="4">
        <v>180139</v>
      </c>
      <c r="H4259" s="5" t="s">
        <v>5135</v>
      </c>
      <c r="I4259" s="18">
        <v>45329</v>
      </c>
      <c r="J4259" s="28">
        <v>1335791017</v>
      </c>
      <c r="K4259" s="18">
        <v>45359</v>
      </c>
      <c r="L4259" s="18">
        <v>45382</v>
      </c>
      <c r="M4259" s="30">
        <v>1</v>
      </c>
      <c r="N4259" s="30">
        <v>7</v>
      </c>
      <c r="O4259" s="7">
        <v>10000</v>
      </c>
      <c r="P4259" s="30">
        <v>142</v>
      </c>
      <c r="Q4259" s="22">
        <v>5.2439109759484744E-2</v>
      </c>
      <c r="R4259" s="10">
        <v>5000</v>
      </c>
      <c r="S4259" s="4">
        <v>147</v>
      </c>
      <c r="T4259" s="10">
        <v>1303.3399999999999</v>
      </c>
      <c r="U4259" s="17" t="s">
        <v>6287</v>
      </c>
      <c r="V4259" s="21"/>
      <c r="W4259" s="9"/>
      <c r="X4259" s="22"/>
      <c r="Y4259" s="22"/>
      <c r="Z4259" s="34">
        <f t="shared" si="327"/>
        <v>502000</v>
      </c>
      <c r="AA4259" s="34">
        <f t="shared" si="328"/>
        <v>9.9601593625498006E-3</v>
      </c>
      <c r="AB4259" s="35">
        <f t="shared" si="329"/>
        <v>1.4143426294820718</v>
      </c>
      <c r="AC4259" s="35">
        <f t="shared" si="326"/>
        <v>1.4641434262948207</v>
      </c>
      <c r="AD4259" s="6">
        <f>IFERROR(VLOOKUP(E4259,marginal!$A$2:$E$4826,4,FALSE),0)</f>
        <v>-1440.006456043955</v>
      </c>
    </row>
    <row r="4260" spans="1:30" x14ac:dyDescent="0.2">
      <c r="A4260" s="27" t="s">
        <v>6907</v>
      </c>
      <c r="B4260" s="6" t="s">
        <v>6917</v>
      </c>
      <c r="C4260" s="6" t="s">
        <v>6909</v>
      </c>
      <c r="D4260" s="4">
        <v>179606</v>
      </c>
      <c r="E4260" s="4">
        <v>180126</v>
      </c>
      <c r="F4260" s="5" t="s">
        <v>5132</v>
      </c>
      <c r="G4260" s="4">
        <v>180267</v>
      </c>
      <c r="H4260" s="5" t="s">
        <v>5136</v>
      </c>
      <c r="I4260" s="18">
        <v>45355</v>
      </c>
      <c r="J4260" s="28">
        <v>1353631612</v>
      </c>
      <c r="K4260" s="18">
        <v>45360</v>
      </c>
      <c r="L4260" s="18">
        <v>45382</v>
      </c>
      <c r="M4260" s="30">
        <v>1</v>
      </c>
      <c r="N4260" s="30">
        <v>8</v>
      </c>
      <c r="O4260" s="7">
        <v>10000</v>
      </c>
      <c r="P4260" s="30">
        <v>132</v>
      </c>
      <c r="Q4260" s="22">
        <v>5.8283715876113903E-2</v>
      </c>
      <c r="R4260" s="10">
        <v>5000</v>
      </c>
      <c r="S4260" s="4">
        <v>147</v>
      </c>
      <c r="T4260" s="10">
        <v>1303.3399999999999</v>
      </c>
      <c r="U4260" s="17" t="s">
        <v>6287</v>
      </c>
      <c r="V4260" s="21"/>
      <c r="W4260" s="9"/>
      <c r="X4260" s="22"/>
      <c r="Y4260" s="22"/>
      <c r="Z4260" s="34">
        <f t="shared" si="327"/>
        <v>551000</v>
      </c>
      <c r="AA4260" s="34">
        <f t="shared" si="328"/>
        <v>9.0744101633393835E-3</v>
      </c>
      <c r="AB4260" s="35">
        <f t="shared" si="329"/>
        <v>1.1978221415607986</v>
      </c>
      <c r="AC4260" s="35">
        <f t="shared" si="326"/>
        <v>1.3339382940108893</v>
      </c>
      <c r="AD4260" s="6">
        <f>IFERROR(VLOOKUP(E4260,marginal!$A$2:$E$4826,4,FALSE),0)</f>
        <v>-1440.006456043955</v>
      </c>
    </row>
    <row r="4261" spans="1:30" x14ac:dyDescent="0.2">
      <c r="A4261" s="27" t="s">
        <v>6907</v>
      </c>
      <c r="B4261" s="6" t="s">
        <v>6916</v>
      </c>
      <c r="C4261" s="6" t="s">
        <v>6912</v>
      </c>
      <c r="D4261" s="4">
        <v>179766</v>
      </c>
      <c r="E4261" s="4">
        <v>180443</v>
      </c>
      <c r="F4261" s="5" t="s">
        <v>5137</v>
      </c>
      <c r="G4261" s="4">
        <v>180444</v>
      </c>
      <c r="H4261" s="5" t="s">
        <v>5138</v>
      </c>
      <c r="I4261" s="18">
        <v>45357</v>
      </c>
      <c r="J4261" s="28">
        <v>1354815347</v>
      </c>
      <c r="K4261" s="18">
        <v>45362</v>
      </c>
      <c r="L4261" s="18">
        <v>45382</v>
      </c>
      <c r="M4261" s="30">
        <v>1</v>
      </c>
      <c r="N4261" s="30">
        <v>5</v>
      </c>
      <c r="O4261" s="7">
        <v>10000</v>
      </c>
      <c r="P4261" s="30">
        <v>110</v>
      </c>
      <c r="Q4261" s="22">
        <v>3.3741050530766099E-2</v>
      </c>
      <c r="R4261" s="10">
        <v>7000</v>
      </c>
      <c r="S4261" s="4">
        <v>120</v>
      </c>
      <c r="T4261" s="10">
        <v>1468.92</v>
      </c>
      <c r="U4261" s="17" t="s">
        <v>6287</v>
      </c>
      <c r="V4261" s="21"/>
      <c r="W4261" s="9"/>
      <c r="X4261" s="22"/>
      <c r="Y4261" s="22"/>
      <c r="Z4261" s="34">
        <f t="shared" si="327"/>
        <v>378000</v>
      </c>
      <c r="AA4261" s="34">
        <f t="shared" si="328"/>
        <v>1.8518518518518517E-2</v>
      </c>
      <c r="AB4261" s="35">
        <f t="shared" si="329"/>
        <v>2.0370370370370368</v>
      </c>
      <c r="AC4261" s="35">
        <f t="shared" si="326"/>
        <v>2.2222222222222223</v>
      </c>
      <c r="AD4261" s="6">
        <f>IFERROR(VLOOKUP(E4261,marginal!$A$2:$E$4826,4,FALSE),0)</f>
        <v>-1367.5534615384599</v>
      </c>
    </row>
    <row r="4262" spans="1:30" x14ac:dyDescent="0.2">
      <c r="A4262" s="27" t="s">
        <v>6907</v>
      </c>
      <c r="B4262" s="6" t="s">
        <v>6916</v>
      </c>
      <c r="C4262" s="6" t="s">
        <v>6912</v>
      </c>
      <c r="D4262" s="4">
        <v>179918</v>
      </c>
      <c r="E4262" s="4">
        <v>180443</v>
      </c>
      <c r="F4262" s="5" t="s">
        <v>5137</v>
      </c>
      <c r="G4262" s="4">
        <v>180447</v>
      </c>
      <c r="H4262" s="5" t="s">
        <v>5139</v>
      </c>
      <c r="I4262" s="18">
        <v>45358</v>
      </c>
      <c r="J4262" s="28">
        <v>1355571001</v>
      </c>
      <c r="K4262" s="18">
        <v>45362</v>
      </c>
      <c r="L4262" s="18">
        <v>45382</v>
      </c>
      <c r="M4262" s="30">
        <v>1</v>
      </c>
      <c r="N4262" s="30">
        <v>8</v>
      </c>
      <c r="O4262" s="7">
        <v>10000</v>
      </c>
      <c r="P4262" s="30">
        <v>132</v>
      </c>
      <c r="Q4262" s="22">
        <v>5.8283715876113903E-2</v>
      </c>
      <c r="R4262" s="10">
        <v>7000</v>
      </c>
      <c r="S4262" s="4">
        <v>120</v>
      </c>
      <c r="T4262" s="10">
        <v>1468.92</v>
      </c>
      <c r="U4262" s="17" t="s">
        <v>6287</v>
      </c>
      <c r="V4262" s="21"/>
      <c r="W4262" s="9"/>
      <c r="X4262" s="22"/>
      <c r="Y4262" s="22"/>
      <c r="Z4262" s="34">
        <f t="shared" si="327"/>
        <v>551000</v>
      </c>
      <c r="AA4262" s="34">
        <f t="shared" si="328"/>
        <v>1.2704174228675136E-2</v>
      </c>
      <c r="AB4262" s="35">
        <f t="shared" si="329"/>
        <v>1.6769509981851181</v>
      </c>
      <c r="AC4262" s="35">
        <f t="shared" si="326"/>
        <v>1.5245009074410163</v>
      </c>
      <c r="AD4262" s="6">
        <f>IFERROR(VLOOKUP(E4262,marginal!$A$2:$E$4826,4,FALSE),0)</f>
        <v>-1367.5534615384599</v>
      </c>
    </row>
    <row r="4263" spans="1:30" x14ac:dyDescent="0.2">
      <c r="A4263" s="27" t="s">
        <v>6907</v>
      </c>
      <c r="B4263" s="6" t="s">
        <v>6916</v>
      </c>
      <c r="C4263" s="6" t="s">
        <v>6912</v>
      </c>
      <c r="D4263" s="4">
        <v>180148</v>
      </c>
      <c r="E4263" s="4">
        <v>180443</v>
      </c>
      <c r="F4263" s="5" t="s">
        <v>5137</v>
      </c>
      <c r="G4263" s="4">
        <v>180448</v>
      </c>
      <c r="H4263" s="5" t="s">
        <v>5140</v>
      </c>
      <c r="I4263" s="18">
        <v>45358</v>
      </c>
      <c r="J4263" s="28">
        <v>1355913463</v>
      </c>
      <c r="K4263" s="18">
        <v>45362</v>
      </c>
      <c r="L4263" s="18">
        <v>45382</v>
      </c>
      <c r="M4263" s="30">
        <v>1</v>
      </c>
      <c r="N4263" s="30">
        <v>7</v>
      </c>
      <c r="O4263" s="7">
        <v>10000</v>
      </c>
      <c r="P4263" s="30">
        <v>127</v>
      </c>
      <c r="Q4263" s="22">
        <v>5.24391097594855E-2</v>
      </c>
      <c r="R4263" s="10">
        <v>7000</v>
      </c>
      <c r="S4263" s="4">
        <v>120</v>
      </c>
      <c r="T4263" s="10">
        <v>1468.92</v>
      </c>
      <c r="U4263" s="17" t="s">
        <v>6287</v>
      </c>
      <c r="V4263" s="21"/>
      <c r="W4263" s="9"/>
      <c r="X4263" s="22"/>
      <c r="Y4263" s="22"/>
      <c r="Z4263" s="34">
        <f t="shared" si="327"/>
        <v>502000</v>
      </c>
      <c r="AA4263" s="34">
        <f t="shared" si="328"/>
        <v>1.3944223107569721E-2</v>
      </c>
      <c r="AB4263" s="35">
        <f t="shared" si="329"/>
        <v>1.7709163346613546</v>
      </c>
      <c r="AC4263" s="35">
        <f t="shared" si="326"/>
        <v>1.6733067729083666</v>
      </c>
      <c r="AD4263" s="6">
        <f>IFERROR(VLOOKUP(E4263,marginal!$A$2:$E$4826,4,FALSE),0)</f>
        <v>-1367.5534615384599</v>
      </c>
    </row>
    <row r="4264" spans="1:30" x14ac:dyDescent="0.2">
      <c r="A4264" s="27" t="s">
        <v>6907</v>
      </c>
      <c r="B4264" s="6" t="s">
        <v>6916</v>
      </c>
      <c r="C4264" s="6" t="s">
        <v>6912</v>
      </c>
      <c r="D4264" s="4">
        <v>179913</v>
      </c>
      <c r="E4264" s="4">
        <v>180443</v>
      </c>
      <c r="F4264" s="5" t="s">
        <v>5137</v>
      </c>
      <c r="G4264" s="4">
        <v>180449</v>
      </c>
      <c r="H4264" s="5" t="s">
        <v>5141</v>
      </c>
      <c r="I4264" s="18">
        <v>45358</v>
      </c>
      <c r="J4264" s="28">
        <v>1355563150</v>
      </c>
      <c r="K4264" s="18">
        <v>45362</v>
      </c>
      <c r="L4264" s="18">
        <v>45382</v>
      </c>
      <c r="M4264" s="30">
        <v>1</v>
      </c>
      <c r="N4264" s="30">
        <v>9</v>
      </c>
      <c r="O4264" s="7">
        <v>10000</v>
      </c>
      <c r="P4264" s="30">
        <v>147</v>
      </c>
      <c r="Q4264" s="22">
        <v>7.9000519063170294E-2</v>
      </c>
      <c r="R4264" s="10">
        <v>6000</v>
      </c>
      <c r="S4264" s="4">
        <v>120</v>
      </c>
      <c r="T4264" s="10">
        <v>1255.2</v>
      </c>
      <c r="U4264" s="17" t="s">
        <v>6287</v>
      </c>
      <c r="V4264" s="21"/>
      <c r="W4264" s="9"/>
      <c r="X4264" s="22"/>
      <c r="Y4264" s="22"/>
      <c r="Z4264" s="34">
        <f t="shared" si="327"/>
        <v>774000</v>
      </c>
      <c r="AA4264" s="34">
        <f t="shared" si="328"/>
        <v>7.7519379844961239E-3</v>
      </c>
      <c r="AB4264" s="35">
        <f t="shared" si="329"/>
        <v>1.1395348837209303</v>
      </c>
      <c r="AC4264" s="35">
        <f t="shared" si="326"/>
        <v>0.93023255813953487</v>
      </c>
      <c r="AD4264" s="6">
        <f>IFERROR(VLOOKUP(E4264,marginal!$A$2:$E$4826,4,FALSE),0)</f>
        <v>-1367.5534615384599</v>
      </c>
    </row>
    <row r="4265" spans="1:30" x14ac:dyDescent="0.2">
      <c r="A4265" s="27" t="s">
        <v>6907</v>
      </c>
      <c r="B4265" s="6" t="s">
        <v>6916</v>
      </c>
      <c r="C4265" s="6" t="s">
        <v>6912</v>
      </c>
      <c r="D4265" s="4">
        <v>179768</v>
      </c>
      <c r="E4265" s="4">
        <v>180443</v>
      </c>
      <c r="F4265" s="5" t="s">
        <v>5137</v>
      </c>
      <c r="G4265" s="4">
        <v>180450</v>
      </c>
      <c r="H4265" s="5" t="s">
        <v>5142</v>
      </c>
      <c r="I4265" s="18">
        <v>45357</v>
      </c>
      <c r="J4265" s="28">
        <v>1354816765</v>
      </c>
      <c r="K4265" s="18">
        <v>45362</v>
      </c>
      <c r="L4265" s="18">
        <v>45382</v>
      </c>
      <c r="M4265" s="30">
        <v>1</v>
      </c>
      <c r="N4265" s="30">
        <v>7</v>
      </c>
      <c r="O4265" s="7">
        <v>10000</v>
      </c>
      <c r="P4265" s="30">
        <v>127</v>
      </c>
      <c r="Q4265" s="22">
        <v>5.24391097594855E-2</v>
      </c>
      <c r="R4265" s="10">
        <v>7000</v>
      </c>
      <c r="S4265" s="4">
        <v>120</v>
      </c>
      <c r="T4265" s="10">
        <v>1468.92</v>
      </c>
      <c r="U4265" s="17" t="s">
        <v>6287</v>
      </c>
      <c r="V4265" s="21"/>
      <c r="W4265" s="9"/>
      <c r="X4265" s="22"/>
      <c r="Y4265" s="22"/>
      <c r="Z4265" s="34">
        <f t="shared" si="327"/>
        <v>502000</v>
      </c>
      <c r="AA4265" s="34">
        <f t="shared" si="328"/>
        <v>1.3944223107569721E-2</v>
      </c>
      <c r="AB4265" s="35">
        <f t="shared" si="329"/>
        <v>1.7709163346613546</v>
      </c>
      <c r="AC4265" s="35">
        <f t="shared" si="326"/>
        <v>1.6733067729083666</v>
      </c>
      <c r="AD4265" s="6">
        <f>IFERROR(VLOOKUP(E4265,marginal!$A$2:$E$4826,4,FALSE),0)</f>
        <v>-1367.5534615384599</v>
      </c>
    </row>
    <row r="4266" spans="1:30" x14ac:dyDescent="0.2">
      <c r="A4266" s="27" t="s">
        <v>6907</v>
      </c>
      <c r="B4266" s="6" t="s">
        <v>6910</v>
      </c>
      <c r="C4266" s="6" t="s">
        <v>6909</v>
      </c>
      <c r="D4266" s="4">
        <v>179450</v>
      </c>
      <c r="E4266" s="4">
        <v>180333</v>
      </c>
      <c r="F4266" s="5" t="s">
        <v>5143</v>
      </c>
      <c r="G4266" s="4">
        <v>180334</v>
      </c>
      <c r="H4266" s="5" t="s">
        <v>5144</v>
      </c>
      <c r="I4266" s="18">
        <v>45359</v>
      </c>
      <c r="J4266" s="28">
        <v>1351570126</v>
      </c>
      <c r="K4266" s="18">
        <v>45362</v>
      </c>
      <c r="L4266" s="18">
        <v>45382</v>
      </c>
      <c r="M4266" s="30">
        <v>1</v>
      </c>
      <c r="N4266" s="30">
        <v>3</v>
      </c>
      <c r="O4266" s="7">
        <v>10000</v>
      </c>
      <c r="P4266" s="30">
        <v>110</v>
      </c>
      <c r="Q4266" s="22">
        <v>3.3220596517330399E-2</v>
      </c>
      <c r="R4266" s="10">
        <v>10000</v>
      </c>
      <c r="S4266" s="4">
        <v>95</v>
      </c>
      <c r="T4266" s="10">
        <v>1641.49</v>
      </c>
      <c r="U4266" s="17" t="s">
        <v>6287</v>
      </c>
      <c r="V4266" s="21"/>
      <c r="W4266" s="9"/>
      <c r="X4266" s="22"/>
      <c r="Y4266" s="22"/>
      <c r="Z4266" s="34">
        <f t="shared" si="327"/>
        <v>296000</v>
      </c>
      <c r="AA4266" s="34">
        <f t="shared" si="328"/>
        <v>3.3783783783783786E-2</v>
      </c>
      <c r="AB4266" s="35">
        <f t="shared" si="329"/>
        <v>3.7162162162162162</v>
      </c>
      <c r="AC4266" s="35">
        <f t="shared" ref="AC4266:AC4329" si="330">AA4266*$S4266</f>
        <v>3.2094594594594597</v>
      </c>
      <c r="AD4266" s="6">
        <f>IFERROR(VLOOKUP(E4266,marginal!$A$2:$E$4826,4,FALSE),0)</f>
        <v>-437.3550941915214</v>
      </c>
    </row>
    <row r="4267" spans="1:30" x14ac:dyDescent="0.2">
      <c r="A4267" s="27" t="s">
        <v>6907</v>
      </c>
      <c r="B4267" s="6" t="s">
        <v>6910</v>
      </c>
      <c r="C4267" s="6" t="s">
        <v>6909</v>
      </c>
      <c r="D4267" s="4">
        <v>179460</v>
      </c>
      <c r="E4267" s="4">
        <v>180333</v>
      </c>
      <c r="F4267" s="5" t="s">
        <v>5143</v>
      </c>
      <c r="G4267" s="4">
        <v>180335</v>
      </c>
      <c r="H4267" s="5" t="s">
        <v>5145</v>
      </c>
      <c r="I4267" s="18">
        <v>45359</v>
      </c>
      <c r="J4267" s="28">
        <v>1351626386</v>
      </c>
      <c r="K4267" s="18">
        <v>45362</v>
      </c>
      <c r="L4267" s="18">
        <v>45382</v>
      </c>
      <c r="M4267" s="30">
        <v>1</v>
      </c>
      <c r="N4267" s="30">
        <v>4</v>
      </c>
      <c r="O4267" s="7">
        <v>10000</v>
      </c>
      <c r="P4267" s="30">
        <v>110</v>
      </c>
      <c r="Q4267" s="22">
        <v>3.11605023919212E-2</v>
      </c>
      <c r="R4267" s="10">
        <v>8000</v>
      </c>
      <c r="S4267" s="4">
        <v>100</v>
      </c>
      <c r="T4267" s="10">
        <v>1393.15</v>
      </c>
      <c r="U4267" s="17" t="s">
        <v>6287</v>
      </c>
      <c r="V4267" s="21"/>
      <c r="W4267" s="9"/>
      <c r="X4267" s="22"/>
      <c r="Y4267" s="22"/>
      <c r="Z4267" s="34">
        <f t="shared" si="327"/>
        <v>396000</v>
      </c>
      <c r="AA4267" s="34">
        <f t="shared" si="328"/>
        <v>2.0202020202020204E-2</v>
      </c>
      <c r="AB4267" s="35">
        <f t="shared" si="329"/>
        <v>2.2222222222222223</v>
      </c>
      <c r="AC4267" s="35">
        <f t="shared" si="330"/>
        <v>2.0202020202020203</v>
      </c>
      <c r="AD4267" s="6">
        <f>IFERROR(VLOOKUP(E4267,marginal!$A$2:$E$4826,4,FALSE),0)</f>
        <v>-437.3550941915214</v>
      </c>
    </row>
    <row r="4268" spans="1:30" x14ac:dyDescent="0.2">
      <c r="A4268" s="27" t="s">
        <v>6907</v>
      </c>
      <c r="B4268" s="6" t="s">
        <v>6910</v>
      </c>
      <c r="C4268" s="6" t="s">
        <v>6909</v>
      </c>
      <c r="D4268" s="4">
        <v>179436</v>
      </c>
      <c r="E4268" s="4">
        <v>180333</v>
      </c>
      <c r="F4268" s="5" t="s">
        <v>5143</v>
      </c>
      <c r="G4268" s="4">
        <v>180336</v>
      </c>
      <c r="H4268" s="5" t="s">
        <v>5146</v>
      </c>
      <c r="I4268" s="18">
        <v>45352</v>
      </c>
      <c r="J4268" s="28">
        <v>1351513850</v>
      </c>
      <c r="K4268" s="18">
        <v>45362</v>
      </c>
      <c r="L4268" s="18">
        <v>45382</v>
      </c>
      <c r="M4268" s="30">
        <v>1</v>
      </c>
      <c r="N4268" s="30">
        <v>4</v>
      </c>
      <c r="O4268" s="7">
        <v>10000</v>
      </c>
      <c r="P4268" s="30">
        <v>110</v>
      </c>
      <c r="Q4268" s="22">
        <v>3.11605023919212E-2</v>
      </c>
      <c r="R4268" s="10">
        <v>8000</v>
      </c>
      <c r="S4268" s="4">
        <v>147</v>
      </c>
      <c r="T4268" s="10">
        <v>2082.7199999999998</v>
      </c>
      <c r="U4268" s="17" t="s">
        <v>6287</v>
      </c>
      <c r="V4268" s="21"/>
      <c r="W4268" s="9"/>
      <c r="X4268" s="22"/>
      <c r="Y4268" s="22"/>
      <c r="Z4268" s="34">
        <f t="shared" si="327"/>
        <v>396000</v>
      </c>
      <c r="AA4268" s="34">
        <f t="shared" si="328"/>
        <v>2.0202020202020204E-2</v>
      </c>
      <c r="AB4268" s="35">
        <f t="shared" si="329"/>
        <v>2.2222222222222223</v>
      </c>
      <c r="AC4268" s="35">
        <f t="shared" si="330"/>
        <v>2.9696969696969702</v>
      </c>
      <c r="AD4268" s="6">
        <f>IFERROR(VLOOKUP(E4268,marginal!$A$2:$E$4826,4,FALSE),0)</f>
        <v>-437.3550941915214</v>
      </c>
    </row>
    <row r="4269" spans="1:30" x14ac:dyDescent="0.2">
      <c r="A4269" s="27" t="s">
        <v>6907</v>
      </c>
      <c r="B4269" s="6" t="s">
        <v>6910</v>
      </c>
      <c r="C4269" s="6" t="s">
        <v>6909</v>
      </c>
      <c r="D4269" s="4">
        <v>179441</v>
      </c>
      <c r="E4269" s="4">
        <v>180333</v>
      </c>
      <c r="F4269" s="5" t="s">
        <v>5143</v>
      </c>
      <c r="G4269" s="4">
        <v>180337</v>
      </c>
      <c r="H4269" s="5" t="s">
        <v>5147</v>
      </c>
      <c r="I4269" s="18">
        <v>45359</v>
      </c>
      <c r="J4269" s="28">
        <v>1351529463</v>
      </c>
      <c r="K4269" s="18">
        <v>45362</v>
      </c>
      <c r="L4269" s="18">
        <v>45382</v>
      </c>
      <c r="M4269" s="30">
        <v>1</v>
      </c>
      <c r="N4269" s="30">
        <v>4</v>
      </c>
      <c r="O4269" s="7">
        <v>10000</v>
      </c>
      <c r="P4269" s="30">
        <v>110</v>
      </c>
      <c r="Q4269" s="22">
        <v>3.11605023919212E-2</v>
      </c>
      <c r="R4269" s="10">
        <v>9000</v>
      </c>
      <c r="S4269" s="4">
        <v>100</v>
      </c>
      <c r="T4269" s="10">
        <v>1565.63</v>
      </c>
      <c r="U4269" s="17" t="s">
        <v>6287</v>
      </c>
      <c r="V4269" s="21"/>
      <c r="W4269" s="9"/>
      <c r="X4269" s="22"/>
      <c r="Y4269" s="22"/>
      <c r="Z4269" s="34">
        <f t="shared" si="327"/>
        <v>396000</v>
      </c>
      <c r="AA4269" s="34">
        <f t="shared" si="328"/>
        <v>2.2727272727272728E-2</v>
      </c>
      <c r="AB4269" s="35">
        <f t="shared" si="329"/>
        <v>2.5</v>
      </c>
      <c r="AC4269" s="35">
        <f t="shared" si="330"/>
        <v>2.2727272727272729</v>
      </c>
      <c r="AD4269" s="6">
        <f>IFERROR(VLOOKUP(E4269,marginal!$A$2:$E$4826,4,FALSE),0)</f>
        <v>-437.3550941915214</v>
      </c>
    </row>
    <row r="4270" spans="1:30" x14ac:dyDescent="0.2">
      <c r="A4270" s="27" t="s">
        <v>6907</v>
      </c>
      <c r="B4270" s="6" t="s">
        <v>6910</v>
      </c>
      <c r="C4270" s="6" t="s">
        <v>6909</v>
      </c>
      <c r="D4270" s="4">
        <v>179446</v>
      </c>
      <c r="E4270" s="4">
        <v>180333</v>
      </c>
      <c r="F4270" s="5" t="s">
        <v>5143</v>
      </c>
      <c r="G4270" s="4">
        <v>180338</v>
      </c>
      <c r="H4270" s="5" t="s">
        <v>5148</v>
      </c>
      <c r="I4270" s="18">
        <v>45359</v>
      </c>
      <c r="J4270" s="28">
        <v>1351562857</v>
      </c>
      <c r="K4270" s="18">
        <v>45362</v>
      </c>
      <c r="L4270" s="18">
        <v>45382</v>
      </c>
      <c r="M4270" s="30">
        <v>1</v>
      </c>
      <c r="N4270" s="30">
        <v>5</v>
      </c>
      <c r="O4270" s="7">
        <v>10000</v>
      </c>
      <c r="P4270" s="30">
        <v>110</v>
      </c>
      <c r="Q4270" s="22">
        <v>3.3741050530766099E-2</v>
      </c>
      <c r="R4270" s="10">
        <v>9000</v>
      </c>
      <c r="S4270" s="4">
        <v>100</v>
      </c>
      <c r="T4270" s="10">
        <v>1565.63</v>
      </c>
      <c r="U4270" s="17" t="s">
        <v>6287</v>
      </c>
      <c r="V4270" s="21"/>
      <c r="W4270" s="9"/>
      <c r="X4270" s="22"/>
      <c r="Y4270" s="22"/>
      <c r="Z4270" s="34">
        <f t="shared" si="327"/>
        <v>378000</v>
      </c>
      <c r="AA4270" s="34">
        <f t="shared" si="328"/>
        <v>2.3809523809523808E-2</v>
      </c>
      <c r="AB4270" s="35">
        <f t="shared" si="329"/>
        <v>2.6190476190476191</v>
      </c>
      <c r="AC4270" s="35">
        <f t="shared" si="330"/>
        <v>2.3809523809523809</v>
      </c>
      <c r="AD4270" s="6">
        <f>IFERROR(VLOOKUP(E4270,marginal!$A$2:$E$4826,4,FALSE),0)</f>
        <v>-437.3550941915214</v>
      </c>
    </row>
    <row r="4271" spans="1:30" x14ac:dyDescent="0.2">
      <c r="A4271" s="27" t="s">
        <v>6907</v>
      </c>
      <c r="B4271" s="6" t="s">
        <v>6910</v>
      </c>
      <c r="C4271" s="6" t="s">
        <v>6909</v>
      </c>
      <c r="D4271" s="4">
        <v>179449</v>
      </c>
      <c r="E4271" s="4">
        <v>180333</v>
      </c>
      <c r="F4271" s="5" t="s">
        <v>5143</v>
      </c>
      <c r="G4271" s="4">
        <v>180339</v>
      </c>
      <c r="H4271" s="5" t="s">
        <v>5149</v>
      </c>
      <c r="I4271" s="18">
        <v>45359</v>
      </c>
      <c r="J4271" s="28">
        <v>1351564580</v>
      </c>
      <c r="K4271" s="18">
        <v>45362</v>
      </c>
      <c r="L4271" s="18">
        <v>45382</v>
      </c>
      <c r="M4271" s="30">
        <v>1</v>
      </c>
      <c r="N4271" s="30">
        <v>5</v>
      </c>
      <c r="O4271" s="7">
        <v>10000</v>
      </c>
      <c r="P4271" s="30">
        <v>110</v>
      </c>
      <c r="Q4271" s="22">
        <v>3.3741050530766099E-2</v>
      </c>
      <c r="R4271" s="10">
        <v>6000</v>
      </c>
      <c r="S4271" s="4">
        <v>147</v>
      </c>
      <c r="T4271" s="10">
        <v>1558.57</v>
      </c>
      <c r="U4271" s="17" t="s">
        <v>6287</v>
      </c>
      <c r="V4271" s="21"/>
      <c r="W4271" s="9"/>
      <c r="X4271" s="22"/>
      <c r="Y4271" s="22"/>
      <c r="Z4271" s="34">
        <f t="shared" si="327"/>
        <v>378000</v>
      </c>
      <c r="AA4271" s="34">
        <f t="shared" si="328"/>
        <v>1.5873015873015872E-2</v>
      </c>
      <c r="AB4271" s="35">
        <f t="shared" si="329"/>
        <v>1.746031746031746</v>
      </c>
      <c r="AC4271" s="35">
        <f t="shared" si="330"/>
        <v>2.333333333333333</v>
      </c>
      <c r="AD4271" s="6">
        <f>IFERROR(VLOOKUP(E4271,marginal!$A$2:$E$4826,4,FALSE),0)</f>
        <v>-437.3550941915214</v>
      </c>
    </row>
    <row r="4272" spans="1:30" x14ac:dyDescent="0.2">
      <c r="A4272" s="27" t="s">
        <v>6907</v>
      </c>
      <c r="B4272" s="6" t="s">
        <v>6910</v>
      </c>
      <c r="C4272" s="6" t="s">
        <v>6909</v>
      </c>
      <c r="D4272" s="4">
        <v>179461</v>
      </c>
      <c r="E4272" s="4">
        <v>180333</v>
      </c>
      <c r="F4272" s="5" t="s">
        <v>5143</v>
      </c>
      <c r="G4272" s="4">
        <v>180340</v>
      </c>
      <c r="H4272" s="5" t="s">
        <v>5150</v>
      </c>
      <c r="I4272" s="18">
        <v>45352</v>
      </c>
      <c r="J4272" s="28">
        <v>1351631234</v>
      </c>
      <c r="K4272" s="18">
        <v>45362</v>
      </c>
      <c r="L4272" s="18">
        <v>45382</v>
      </c>
      <c r="M4272" s="30">
        <v>1</v>
      </c>
      <c r="N4272" s="30">
        <v>2</v>
      </c>
      <c r="O4272" s="7">
        <v>10000</v>
      </c>
      <c r="P4272" s="30">
        <v>100</v>
      </c>
      <c r="Q4272" s="22">
        <v>1.82981294070719E-2</v>
      </c>
      <c r="R4272" s="10">
        <v>9000</v>
      </c>
      <c r="S4272" s="4">
        <v>100</v>
      </c>
      <c r="T4272" s="10">
        <v>1565.63</v>
      </c>
      <c r="U4272" s="17" t="s">
        <v>6287</v>
      </c>
      <c r="V4272" s="21"/>
      <c r="W4272" s="9"/>
      <c r="X4272" s="22"/>
      <c r="Y4272" s="22"/>
      <c r="Z4272" s="34">
        <f t="shared" si="327"/>
        <v>458000</v>
      </c>
      <c r="AA4272" s="34">
        <f t="shared" si="328"/>
        <v>1.9650655021834062E-2</v>
      </c>
      <c r="AB4272" s="35">
        <f t="shared" si="329"/>
        <v>1.9650655021834063</v>
      </c>
      <c r="AC4272" s="35">
        <f t="shared" si="330"/>
        <v>1.9650655021834063</v>
      </c>
      <c r="AD4272" s="6">
        <f>IFERROR(VLOOKUP(E4272,marginal!$A$2:$E$4826,4,FALSE),0)</f>
        <v>-437.3550941915214</v>
      </c>
    </row>
    <row r="4273" spans="1:30" x14ac:dyDescent="0.2">
      <c r="A4273" s="27" t="s">
        <v>6907</v>
      </c>
      <c r="B4273" s="6" t="s">
        <v>6918</v>
      </c>
      <c r="C4273" s="6" t="s">
        <v>6912</v>
      </c>
      <c r="D4273" s="4">
        <v>179502</v>
      </c>
      <c r="E4273" s="4">
        <v>180526</v>
      </c>
      <c r="F4273" s="5" t="s">
        <v>5151</v>
      </c>
      <c r="G4273" s="4">
        <v>180527</v>
      </c>
      <c r="H4273" s="5" t="s">
        <v>5152</v>
      </c>
      <c r="I4273" s="18">
        <v>45353</v>
      </c>
      <c r="J4273" s="28">
        <v>1352081694</v>
      </c>
      <c r="K4273" s="18">
        <v>45364</v>
      </c>
      <c r="L4273" s="18">
        <v>45382</v>
      </c>
      <c r="M4273" s="30">
        <v>1</v>
      </c>
      <c r="N4273" s="30">
        <v>10</v>
      </c>
      <c r="O4273" s="7">
        <v>5000</v>
      </c>
      <c r="P4273" s="30">
        <v>147</v>
      </c>
      <c r="Q4273" s="22">
        <v>0.11226939921536</v>
      </c>
      <c r="R4273" s="10">
        <v>7000</v>
      </c>
      <c r="S4273" s="4">
        <v>147</v>
      </c>
      <c r="T4273" s="10">
        <v>1827.61</v>
      </c>
      <c r="U4273" s="17" t="s">
        <v>6287</v>
      </c>
      <c r="V4273" s="21"/>
      <c r="W4273" s="9"/>
      <c r="X4273" s="22"/>
      <c r="Y4273" s="22"/>
      <c r="Z4273" s="34">
        <f t="shared" si="327"/>
        <v>594000</v>
      </c>
      <c r="AA4273" s="34">
        <f t="shared" si="328"/>
        <v>1.1784511784511785E-2</v>
      </c>
      <c r="AB4273" s="35">
        <f t="shared" si="329"/>
        <v>1.7323232323232323</v>
      </c>
      <c r="AC4273" s="35">
        <f t="shared" si="330"/>
        <v>1.7323232323232323</v>
      </c>
      <c r="AD4273" s="6">
        <f>IFERROR(VLOOKUP(E4273,marginal!$A$2:$E$4826,4,FALSE),0)</f>
        <v>-2290.3563873626349</v>
      </c>
    </row>
    <row r="4274" spans="1:30" x14ac:dyDescent="0.2">
      <c r="A4274" s="27" t="s">
        <v>6907</v>
      </c>
      <c r="B4274" s="6" t="s">
        <v>6918</v>
      </c>
      <c r="C4274" s="6" t="s">
        <v>6912</v>
      </c>
      <c r="D4274" s="4">
        <v>180222</v>
      </c>
      <c r="E4274" s="4">
        <v>180526</v>
      </c>
      <c r="F4274" s="5" t="s">
        <v>5151</v>
      </c>
      <c r="G4274" s="4">
        <v>180529</v>
      </c>
      <c r="H4274" s="5" t="s">
        <v>5153</v>
      </c>
      <c r="I4274" s="18">
        <v>45359</v>
      </c>
      <c r="J4274" s="28">
        <v>1356387649</v>
      </c>
      <c r="K4274" s="18">
        <v>45364</v>
      </c>
      <c r="L4274" s="18">
        <v>45382</v>
      </c>
      <c r="M4274" s="30">
        <v>1</v>
      </c>
      <c r="N4274" s="30">
        <v>9</v>
      </c>
      <c r="O4274" s="7">
        <v>10000</v>
      </c>
      <c r="P4274" s="30">
        <v>147</v>
      </c>
      <c r="Q4274" s="22">
        <v>7.9000519063170294E-2</v>
      </c>
      <c r="R4274" s="10">
        <v>7000</v>
      </c>
      <c r="S4274" s="4">
        <v>147</v>
      </c>
      <c r="T4274" s="10">
        <v>1827.61</v>
      </c>
      <c r="U4274" s="17" t="s">
        <v>6287</v>
      </c>
      <c r="V4274" s="21"/>
      <c r="W4274" s="9"/>
      <c r="X4274" s="22"/>
      <c r="Y4274" s="22"/>
      <c r="Z4274" s="34">
        <f t="shared" si="327"/>
        <v>774000</v>
      </c>
      <c r="AA4274" s="34">
        <f t="shared" si="328"/>
        <v>9.0439276485788107E-3</v>
      </c>
      <c r="AB4274" s="35">
        <f t="shared" si="329"/>
        <v>1.3294573643410852</v>
      </c>
      <c r="AC4274" s="35">
        <f t="shared" si="330"/>
        <v>1.3294573643410852</v>
      </c>
      <c r="AD4274" s="6">
        <f>IFERROR(VLOOKUP(E4274,marginal!$A$2:$E$4826,4,FALSE),0)</f>
        <v>-2290.3563873626349</v>
      </c>
    </row>
    <row r="4275" spans="1:30" x14ac:dyDescent="0.2">
      <c r="A4275" s="27" t="s">
        <v>6907</v>
      </c>
      <c r="B4275" s="6" t="s">
        <v>6918</v>
      </c>
      <c r="C4275" s="6" t="s">
        <v>6912</v>
      </c>
      <c r="D4275" s="4">
        <v>179595</v>
      </c>
      <c r="E4275" s="4">
        <v>180526</v>
      </c>
      <c r="F4275" s="5" t="s">
        <v>5151</v>
      </c>
      <c r="G4275" s="4">
        <v>180531</v>
      </c>
      <c r="H4275" s="5" t="s">
        <v>5154</v>
      </c>
      <c r="I4275" s="18">
        <v>45355</v>
      </c>
      <c r="J4275" s="28">
        <v>1353600568</v>
      </c>
      <c r="K4275" s="18">
        <v>45364</v>
      </c>
      <c r="L4275" s="18">
        <v>45382</v>
      </c>
      <c r="M4275" s="30">
        <v>1</v>
      </c>
      <c r="N4275" s="30">
        <v>3</v>
      </c>
      <c r="O4275" s="7">
        <v>7000</v>
      </c>
      <c r="P4275" s="30">
        <v>111</v>
      </c>
      <c r="Q4275" s="22">
        <v>3.3220596517330447E-2</v>
      </c>
      <c r="R4275" s="10">
        <v>7000</v>
      </c>
      <c r="S4275" s="4">
        <v>147</v>
      </c>
      <c r="T4275" s="10">
        <v>1827.61</v>
      </c>
      <c r="U4275" s="17" t="s">
        <v>6287</v>
      </c>
      <c r="V4275" s="21"/>
      <c r="W4275" s="9"/>
      <c r="X4275" s="22"/>
      <c r="Y4275" s="22"/>
      <c r="Z4275" s="34">
        <f t="shared" si="327"/>
        <v>296000</v>
      </c>
      <c r="AA4275" s="34">
        <f t="shared" si="328"/>
        <v>2.364864864864865E-2</v>
      </c>
      <c r="AB4275" s="35">
        <f t="shared" si="329"/>
        <v>2.625</v>
      </c>
      <c r="AC4275" s="35">
        <f t="shared" si="330"/>
        <v>3.4763513513513518</v>
      </c>
      <c r="AD4275" s="6">
        <f>IFERROR(VLOOKUP(E4275,marginal!$A$2:$E$4826,4,FALSE),0)</f>
        <v>-2290.3563873626349</v>
      </c>
    </row>
    <row r="4276" spans="1:30" x14ac:dyDescent="0.2">
      <c r="A4276" s="27" t="s">
        <v>6907</v>
      </c>
      <c r="B4276" s="6" t="s">
        <v>6918</v>
      </c>
      <c r="C4276" s="6" t="s">
        <v>6912</v>
      </c>
      <c r="D4276" s="4">
        <v>179593</v>
      </c>
      <c r="E4276" s="4">
        <v>180526</v>
      </c>
      <c r="F4276" s="5" t="s">
        <v>5151</v>
      </c>
      <c r="G4276" s="4">
        <v>180532</v>
      </c>
      <c r="H4276" s="5" t="s">
        <v>5155</v>
      </c>
      <c r="I4276" s="18">
        <v>45355</v>
      </c>
      <c r="J4276" s="28">
        <v>1353600175</v>
      </c>
      <c r="K4276" s="18">
        <v>45364</v>
      </c>
      <c r="L4276" s="18">
        <v>45382</v>
      </c>
      <c r="M4276" s="30">
        <v>1</v>
      </c>
      <c r="N4276" s="30">
        <v>10</v>
      </c>
      <c r="O4276" s="7">
        <v>5000</v>
      </c>
      <c r="P4276" s="30">
        <v>147</v>
      </c>
      <c r="Q4276" s="22">
        <v>0.11226939921536</v>
      </c>
      <c r="R4276" s="10">
        <v>7000</v>
      </c>
      <c r="S4276" s="4">
        <v>147</v>
      </c>
      <c r="T4276" s="10">
        <v>1827.61</v>
      </c>
      <c r="U4276" s="17" t="s">
        <v>6287</v>
      </c>
      <c r="V4276" s="21"/>
      <c r="W4276" s="9"/>
      <c r="X4276" s="22"/>
      <c r="Y4276" s="22"/>
      <c r="Z4276" s="34">
        <f t="shared" si="327"/>
        <v>594000</v>
      </c>
      <c r="AA4276" s="34">
        <f t="shared" si="328"/>
        <v>1.1784511784511785E-2</v>
      </c>
      <c r="AB4276" s="35">
        <f t="shared" si="329"/>
        <v>1.7323232323232323</v>
      </c>
      <c r="AC4276" s="35">
        <f t="shared" si="330"/>
        <v>1.7323232323232323</v>
      </c>
      <c r="AD4276" s="6">
        <f>IFERROR(VLOOKUP(E4276,marginal!$A$2:$E$4826,4,FALSE),0)</f>
        <v>-2290.3563873626349</v>
      </c>
    </row>
    <row r="4277" spans="1:30" x14ac:dyDescent="0.2">
      <c r="A4277" s="27" t="s">
        <v>6907</v>
      </c>
      <c r="B4277" s="6" t="s">
        <v>6918</v>
      </c>
      <c r="C4277" s="6" t="s">
        <v>6912</v>
      </c>
      <c r="D4277" s="4">
        <v>179735</v>
      </c>
      <c r="E4277" s="4">
        <v>180526</v>
      </c>
      <c r="F4277" s="5" t="s">
        <v>5151</v>
      </c>
      <c r="G4277" s="4">
        <v>180533</v>
      </c>
      <c r="H4277" s="5" t="s">
        <v>5156</v>
      </c>
      <c r="I4277" s="18">
        <v>45357</v>
      </c>
      <c r="J4277" s="28">
        <v>1354787342</v>
      </c>
      <c r="K4277" s="18">
        <v>45364</v>
      </c>
      <c r="L4277" s="18">
        <v>45382</v>
      </c>
      <c r="M4277" s="30">
        <v>1</v>
      </c>
      <c r="N4277" s="30">
        <v>10</v>
      </c>
      <c r="O4277" s="7">
        <v>5000</v>
      </c>
      <c r="P4277" s="30">
        <v>147</v>
      </c>
      <c r="Q4277" s="22">
        <v>0.11226939921536</v>
      </c>
      <c r="R4277" s="10">
        <v>8000</v>
      </c>
      <c r="S4277" s="4">
        <v>147</v>
      </c>
      <c r="T4277" s="10">
        <v>2082.7199999999998</v>
      </c>
      <c r="U4277" s="17" t="s">
        <v>6287</v>
      </c>
      <c r="V4277" s="21"/>
      <c r="W4277" s="9"/>
      <c r="X4277" s="22"/>
      <c r="Y4277" s="22"/>
      <c r="Z4277" s="34">
        <f t="shared" si="327"/>
        <v>594000</v>
      </c>
      <c r="AA4277" s="34">
        <f t="shared" si="328"/>
        <v>1.3468013468013467E-2</v>
      </c>
      <c r="AB4277" s="35">
        <f t="shared" si="329"/>
        <v>1.9797979797979797</v>
      </c>
      <c r="AC4277" s="35">
        <f t="shared" si="330"/>
        <v>1.9797979797979797</v>
      </c>
      <c r="AD4277" s="6">
        <f>IFERROR(VLOOKUP(E4277,marginal!$A$2:$E$4826,4,FALSE),0)</f>
        <v>-2290.3563873626349</v>
      </c>
    </row>
    <row r="4278" spans="1:30" x14ac:dyDescent="0.2">
      <c r="A4278" s="27" t="s">
        <v>6907</v>
      </c>
      <c r="B4278" s="6" t="s">
        <v>6920</v>
      </c>
      <c r="C4278" s="6" t="s">
        <v>6912</v>
      </c>
      <c r="D4278" s="4">
        <v>179925</v>
      </c>
      <c r="E4278" s="4">
        <v>180396</v>
      </c>
      <c r="F4278" s="5" t="s">
        <v>5157</v>
      </c>
      <c r="G4278" s="4">
        <v>180397</v>
      </c>
      <c r="H4278" s="5" t="s">
        <v>5158</v>
      </c>
      <c r="I4278" s="18">
        <v>45357</v>
      </c>
      <c r="J4278" s="28">
        <v>1354948432</v>
      </c>
      <c r="K4278" s="18">
        <v>45362</v>
      </c>
      <c r="L4278" s="18">
        <v>45382</v>
      </c>
      <c r="M4278" s="30">
        <v>1</v>
      </c>
      <c r="N4278" s="30">
        <v>4</v>
      </c>
      <c r="O4278" s="7">
        <v>10000</v>
      </c>
      <c r="P4278" s="30">
        <v>110</v>
      </c>
      <c r="Q4278" s="22">
        <v>3.11605023919212E-2</v>
      </c>
      <c r="R4278" s="10">
        <v>8000</v>
      </c>
      <c r="S4278" s="4">
        <v>147</v>
      </c>
      <c r="T4278" s="10">
        <v>2082.7199999999998</v>
      </c>
      <c r="U4278" s="17" t="s">
        <v>6287</v>
      </c>
      <c r="V4278" s="21"/>
      <c r="W4278" s="9"/>
      <c r="X4278" s="22"/>
      <c r="Y4278" s="22"/>
      <c r="Z4278" s="34">
        <f t="shared" si="327"/>
        <v>396000</v>
      </c>
      <c r="AA4278" s="34">
        <f t="shared" si="328"/>
        <v>2.0202020202020204E-2</v>
      </c>
      <c r="AB4278" s="35">
        <f t="shared" si="329"/>
        <v>2.2222222222222223</v>
      </c>
      <c r="AC4278" s="35">
        <f t="shared" si="330"/>
        <v>2.9696969696969702</v>
      </c>
      <c r="AD4278" s="6">
        <f>IFERROR(VLOOKUP(E4278,marginal!$A$2:$E$4826,4,FALSE),0)</f>
        <v>-101.70350274725375</v>
      </c>
    </row>
    <row r="4279" spans="1:30" x14ac:dyDescent="0.2">
      <c r="A4279" s="27" t="s">
        <v>6907</v>
      </c>
      <c r="B4279" s="6" t="s">
        <v>6920</v>
      </c>
      <c r="C4279" s="6" t="s">
        <v>6912</v>
      </c>
      <c r="D4279" s="4">
        <v>179924</v>
      </c>
      <c r="E4279" s="4">
        <v>180396</v>
      </c>
      <c r="F4279" s="5" t="s">
        <v>5157</v>
      </c>
      <c r="G4279" s="4">
        <v>180398</v>
      </c>
      <c r="H4279" s="5" t="s">
        <v>5159</v>
      </c>
      <c r="I4279" s="18">
        <v>45360</v>
      </c>
      <c r="J4279" s="28">
        <v>1354943281</v>
      </c>
      <c r="K4279" s="18">
        <v>45362</v>
      </c>
      <c r="L4279" s="18">
        <v>45382</v>
      </c>
      <c r="M4279" s="30">
        <v>1</v>
      </c>
      <c r="N4279" s="30">
        <v>3</v>
      </c>
      <c r="O4279" s="7">
        <v>10000</v>
      </c>
      <c r="P4279" s="30">
        <v>110</v>
      </c>
      <c r="Q4279" s="22">
        <v>3.3220596517330399E-2</v>
      </c>
      <c r="R4279" s="10">
        <v>5000</v>
      </c>
      <c r="S4279" s="4">
        <v>137</v>
      </c>
      <c r="T4279" s="10">
        <v>1206.8599999999999</v>
      </c>
      <c r="U4279" s="17" t="s">
        <v>6287</v>
      </c>
      <c r="V4279" s="21"/>
      <c r="W4279" s="9"/>
      <c r="X4279" s="22"/>
      <c r="Y4279" s="22"/>
      <c r="Z4279" s="34">
        <f t="shared" si="327"/>
        <v>296000</v>
      </c>
      <c r="AA4279" s="34">
        <f t="shared" si="328"/>
        <v>1.6891891891891893E-2</v>
      </c>
      <c r="AB4279" s="35">
        <f t="shared" si="329"/>
        <v>1.8581081081081081</v>
      </c>
      <c r="AC4279" s="35">
        <f t="shared" si="330"/>
        <v>2.3141891891891895</v>
      </c>
      <c r="AD4279" s="6">
        <f>IFERROR(VLOOKUP(E4279,marginal!$A$2:$E$4826,4,FALSE),0)</f>
        <v>-101.70350274725375</v>
      </c>
    </row>
    <row r="4280" spans="1:30" x14ac:dyDescent="0.2">
      <c r="A4280" s="27" t="s">
        <v>6907</v>
      </c>
      <c r="B4280" s="6" t="s">
        <v>6920</v>
      </c>
      <c r="C4280" s="6" t="s">
        <v>6912</v>
      </c>
      <c r="D4280" s="4">
        <v>179921</v>
      </c>
      <c r="E4280" s="4">
        <v>180396</v>
      </c>
      <c r="F4280" s="5" t="s">
        <v>5157</v>
      </c>
      <c r="G4280" s="4">
        <v>180399</v>
      </c>
      <c r="H4280" s="5" t="s">
        <v>5160</v>
      </c>
      <c r="I4280" s="18">
        <v>45357</v>
      </c>
      <c r="J4280" s="28">
        <v>1354936465</v>
      </c>
      <c r="K4280" s="18">
        <v>45362</v>
      </c>
      <c r="L4280" s="18">
        <v>45382</v>
      </c>
      <c r="M4280" s="30">
        <v>1</v>
      </c>
      <c r="N4280" s="30">
        <v>2</v>
      </c>
      <c r="O4280" s="7">
        <v>10000</v>
      </c>
      <c r="P4280" s="30">
        <v>100</v>
      </c>
      <c r="Q4280" s="22">
        <v>1.82981294070719E-2</v>
      </c>
      <c r="R4280" s="10">
        <v>8000</v>
      </c>
      <c r="S4280" s="4">
        <v>105</v>
      </c>
      <c r="T4280" s="10">
        <v>1461.94</v>
      </c>
      <c r="U4280" s="17" t="s">
        <v>6287</v>
      </c>
      <c r="V4280" s="21"/>
      <c r="W4280" s="9"/>
      <c r="X4280" s="22"/>
      <c r="Y4280" s="22"/>
      <c r="Z4280" s="34">
        <f t="shared" si="327"/>
        <v>458000</v>
      </c>
      <c r="AA4280" s="34">
        <f t="shared" si="328"/>
        <v>1.7467248908296942E-2</v>
      </c>
      <c r="AB4280" s="35">
        <f t="shared" si="329"/>
        <v>1.7467248908296942</v>
      </c>
      <c r="AC4280" s="35">
        <f t="shared" si="330"/>
        <v>1.8340611353711789</v>
      </c>
      <c r="AD4280" s="6">
        <f>IFERROR(VLOOKUP(E4280,marginal!$A$2:$E$4826,4,FALSE),0)</f>
        <v>-101.70350274725375</v>
      </c>
    </row>
    <row r="4281" spans="1:30" x14ac:dyDescent="0.2">
      <c r="A4281" s="27" t="s">
        <v>6907</v>
      </c>
      <c r="B4281" s="6" t="s">
        <v>6920</v>
      </c>
      <c r="C4281" s="6" t="s">
        <v>6912</v>
      </c>
      <c r="D4281" s="4">
        <v>179920</v>
      </c>
      <c r="E4281" s="4">
        <v>180396</v>
      </c>
      <c r="F4281" s="5" t="s">
        <v>5157</v>
      </c>
      <c r="G4281" s="4">
        <v>180400</v>
      </c>
      <c r="H4281" s="5" t="s">
        <v>5161</v>
      </c>
      <c r="I4281" s="18">
        <v>45357</v>
      </c>
      <c r="J4281" s="28">
        <v>1354933159</v>
      </c>
      <c r="K4281" s="18">
        <v>45362</v>
      </c>
      <c r="L4281" s="18">
        <v>45382</v>
      </c>
      <c r="M4281" s="30">
        <v>1</v>
      </c>
      <c r="N4281" s="30">
        <v>6</v>
      </c>
      <c r="O4281" s="7">
        <v>10000</v>
      </c>
      <c r="P4281" s="30">
        <v>115</v>
      </c>
      <c r="Q4281" s="22">
        <v>3.97705569269148E-2</v>
      </c>
      <c r="R4281" s="10">
        <v>9000</v>
      </c>
      <c r="S4281" s="4">
        <v>147</v>
      </c>
      <c r="T4281" s="10">
        <v>2337.86</v>
      </c>
      <c r="U4281" s="17" t="s">
        <v>6287</v>
      </c>
      <c r="V4281" s="21"/>
      <c r="W4281" s="9"/>
      <c r="X4281" s="22"/>
      <c r="Y4281" s="22"/>
      <c r="Z4281" s="34">
        <f t="shared" si="327"/>
        <v>403000</v>
      </c>
      <c r="AA4281" s="34">
        <f t="shared" si="328"/>
        <v>2.2332506203473945E-2</v>
      </c>
      <c r="AB4281" s="35">
        <f t="shared" si="329"/>
        <v>2.5682382133995034</v>
      </c>
      <c r="AC4281" s="35">
        <f t="shared" si="330"/>
        <v>3.2828784119106698</v>
      </c>
      <c r="AD4281" s="6">
        <f>IFERROR(VLOOKUP(E4281,marginal!$A$2:$E$4826,4,FALSE),0)</f>
        <v>-101.70350274725375</v>
      </c>
    </row>
    <row r="4282" spans="1:30" x14ac:dyDescent="0.2">
      <c r="A4282" s="27" t="s">
        <v>6907</v>
      </c>
      <c r="B4282" s="6" t="s">
        <v>6920</v>
      </c>
      <c r="C4282" s="6" t="s">
        <v>6912</v>
      </c>
      <c r="D4282" s="4">
        <v>179904</v>
      </c>
      <c r="E4282" s="4">
        <v>180396</v>
      </c>
      <c r="F4282" s="5" t="s">
        <v>5157</v>
      </c>
      <c r="G4282" s="4">
        <v>180404</v>
      </c>
      <c r="H4282" s="5" t="s">
        <v>5162</v>
      </c>
      <c r="I4282" s="18" t="s">
        <v>6930</v>
      </c>
      <c r="J4282" s="28" t="s">
        <v>6930</v>
      </c>
      <c r="K4282" s="18">
        <v>45362</v>
      </c>
      <c r="L4282" s="18">
        <v>45382</v>
      </c>
      <c r="M4282" s="30">
        <v>1</v>
      </c>
      <c r="N4282" s="30">
        <v>7</v>
      </c>
      <c r="O4282" s="7">
        <v>11000</v>
      </c>
      <c r="P4282" s="30">
        <v>113</v>
      </c>
      <c r="Q4282" s="22">
        <v>3.1236919834007074E-2</v>
      </c>
      <c r="R4282" s="10">
        <v>5000</v>
      </c>
      <c r="S4282" s="4">
        <v>147</v>
      </c>
      <c r="T4282" s="10">
        <v>1303.3399999999999</v>
      </c>
      <c r="U4282" s="17" t="s">
        <v>6287</v>
      </c>
      <c r="V4282" s="21"/>
      <c r="W4282" s="9"/>
      <c r="X4282" s="22"/>
      <c r="Y4282" s="22"/>
      <c r="Z4282" s="34">
        <f t="shared" si="327"/>
        <v>502000</v>
      </c>
      <c r="AA4282" s="34">
        <f t="shared" si="328"/>
        <v>9.9601593625498006E-3</v>
      </c>
      <c r="AB4282" s="35">
        <f t="shared" si="329"/>
        <v>1.1254980079681274</v>
      </c>
      <c r="AC4282" s="35">
        <f t="shared" si="330"/>
        <v>1.4641434262948207</v>
      </c>
      <c r="AD4282" s="6">
        <f>IFERROR(VLOOKUP(E4282,marginal!$A$2:$E$4826,4,FALSE),0)</f>
        <v>-101.70350274725375</v>
      </c>
    </row>
    <row r="4283" spans="1:30" x14ac:dyDescent="0.2">
      <c r="A4283" s="27" t="s">
        <v>6907</v>
      </c>
      <c r="B4283" s="6" t="s">
        <v>6920</v>
      </c>
      <c r="C4283" s="6" t="s">
        <v>6912</v>
      </c>
      <c r="D4283" s="4">
        <v>180101</v>
      </c>
      <c r="E4283" s="4">
        <v>180777</v>
      </c>
      <c r="F4283" s="5" t="s">
        <v>5163</v>
      </c>
      <c r="G4283" s="4">
        <v>180785</v>
      </c>
      <c r="H4283" s="5" t="s">
        <v>5164</v>
      </c>
      <c r="I4283" s="18">
        <v>45358</v>
      </c>
      <c r="J4283" s="28">
        <v>1355762472</v>
      </c>
      <c r="K4283" s="18">
        <v>45365</v>
      </c>
      <c r="L4283" s="18">
        <v>45382</v>
      </c>
      <c r="M4283" s="30">
        <v>1</v>
      </c>
      <c r="N4283" s="30">
        <v>2</v>
      </c>
      <c r="O4283" s="7">
        <v>8000</v>
      </c>
      <c r="P4283" s="30">
        <v>108</v>
      </c>
      <c r="Q4283" s="22">
        <v>1.8298129407071966E-2</v>
      </c>
      <c r="R4283" s="10">
        <v>5000</v>
      </c>
      <c r="S4283" s="4">
        <v>147</v>
      </c>
      <c r="T4283" s="10">
        <v>1303.3399999999999</v>
      </c>
      <c r="U4283" s="17" t="s">
        <v>6287</v>
      </c>
      <c r="V4283" s="21"/>
      <c r="W4283" s="9"/>
      <c r="X4283" s="22"/>
      <c r="Y4283" s="22"/>
      <c r="Z4283" s="34">
        <f t="shared" si="327"/>
        <v>458000</v>
      </c>
      <c r="AA4283" s="34">
        <f t="shared" si="328"/>
        <v>1.0917030567685589E-2</v>
      </c>
      <c r="AB4283" s="35">
        <f t="shared" si="329"/>
        <v>1.1790393013100435</v>
      </c>
      <c r="AC4283" s="35">
        <f t="shared" si="330"/>
        <v>1.6048034934497817</v>
      </c>
      <c r="AD4283" s="6">
        <f>IFERROR(VLOOKUP(E4283,marginal!$A$2:$E$4826,4,FALSE),0)</f>
        <v>-12924.874835164799</v>
      </c>
    </row>
    <row r="4284" spans="1:30" x14ac:dyDescent="0.2">
      <c r="A4284" s="27" t="s">
        <v>6907</v>
      </c>
      <c r="B4284" s="6" t="s">
        <v>6913</v>
      </c>
      <c r="C4284" s="6" t="s">
        <v>6912</v>
      </c>
      <c r="D4284" s="4">
        <v>180547</v>
      </c>
      <c r="E4284" s="4">
        <v>180795</v>
      </c>
      <c r="F4284" s="5" t="s">
        <v>5165</v>
      </c>
      <c r="G4284" s="4">
        <v>180796</v>
      </c>
      <c r="H4284" s="5" t="s">
        <v>5166</v>
      </c>
      <c r="I4284" s="18">
        <v>45362</v>
      </c>
      <c r="J4284" s="28">
        <v>1358326961</v>
      </c>
      <c r="K4284" s="18">
        <v>45344</v>
      </c>
      <c r="L4284" s="18">
        <v>45382</v>
      </c>
      <c r="M4284" s="30">
        <v>1</v>
      </c>
      <c r="N4284" s="30">
        <v>8</v>
      </c>
      <c r="O4284" s="7">
        <v>10000</v>
      </c>
      <c r="P4284" s="30">
        <v>132</v>
      </c>
      <c r="Q4284" s="22">
        <v>5.8283715876113903E-2</v>
      </c>
      <c r="R4284" s="10">
        <v>9000</v>
      </c>
      <c r="S4284" s="4">
        <v>142</v>
      </c>
      <c r="T4284" s="10">
        <v>2255.2800000000002</v>
      </c>
      <c r="U4284" s="17" t="s">
        <v>6287</v>
      </c>
      <c r="V4284" s="21"/>
      <c r="W4284" s="9"/>
      <c r="X4284" s="22"/>
      <c r="Y4284" s="22"/>
      <c r="Z4284" s="34">
        <f t="shared" si="327"/>
        <v>551000</v>
      </c>
      <c r="AA4284" s="34">
        <f t="shared" si="328"/>
        <v>1.6333938294010888E-2</v>
      </c>
      <c r="AB4284" s="35">
        <f t="shared" si="329"/>
        <v>2.1560798548094371</v>
      </c>
      <c r="AC4284" s="35">
        <f t="shared" si="330"/>
        <v>2.3194192377495462</v>
      </c>
      <c r="AD4284" s="6">
        <f>IFERROR(VLOOKUP(E4284,marginal!$A$2:$E$4826,4,FALSE),0)</f>
        <v>-60.085576923076502</v>
      </c>
    </row>
    <row r="4285" spans="1:30" x14ac:dyDescent="0.2">
      <c r="A4285" s="27" t="s">
        <v>6907</v>
      </c>
      <c r="B4285" s="6" t="s">
        <v>6913</v>
      </c>
      <c r="C4285" s="6" t="s">
        <v>6912</v>
      </c>
      <c r="D4285" s="4">
        <v>180552</v>
      </c>
      <c r="E4285" s="4">
        <v>180795</v>
      </c>
      <c r="F4285" s="5" t="s">
        <v>5165</v>
      </c>
      <c r="G4285" s="4">
        <v>180797</v>
      </c>
      <c r="H4285" s="5" t="s">
        <v>5167</v>
      </c>
      <c r="I4285" s="18">
        <v>45363</v>
      </c>
      <c r="J4285" s="28">
        <v>1358333733</v>
      </c>
      <c r="K4285" s="18">
        <v>45344</v>
      </c>
      <c r="L4285" s="18">
        <v>45382</v>
      </c>
      <c r="M4285" s="30">
        <v>1</v>
      </c>
      <c r="N4285" s="30">
        <v>10</v>
      </c>
      <c r="O4285" s="7">
        <v>5000</v>
      </c>
      <c r="P4285" s="30">
        <v>147</v>
      </c>
      <c r="Q4285" s="22">
        <v>0.11226939921536</v>
      </c>
      <c r="R4285" s="10">
        <v>9000</v>
      </c>
      <c r="S4285" s="4">
        <v>142</v>
      </c>
      <c r="T4285" s="10">
        <v>2255.2800000000002</v>
      </c>
      <c r="U4285" s="17" t="s">
        <v>6287</v>
      </c>
      <c r="V4285" s="21"/>
      <c r="W4285" s="9"/>
      <c r="X4285" s="22"/>
      <c r="Y4285" s="22"/>
      <c r="Z4285" s="34">
        <f t="shared" si="327"/>
        <v>594000</v>
      </c>
      <c r="AA4285" s="34">
        <f t="shared" si="328"/>
        <v>1.5151515151515152E-2</v>
      </c>
      <c r="AB4285" s="35">
        <f t="shared" si="329"/>
        <v>2.2272727272727275</v>
      </c>
      <c r="AC4285" s="35">
        <f t="shared" si="330"/>
        <v>2.1515151515151514</v>
      </c>
      <c r="AD4285" s="6">
        <f>IFERROR(VLOOKUP(E4285,marginal!$A$2:$E$4826,4,FALSE),0)</f>
        <v>-60.085576923076502</v>
      </c>
    </row>
    <row r="4286" spans="1:30" x14ac:dyDescent="0.2">
      <c r="A4286" s="27" t="s">
        <v>6907</v>
      </c>
      <c r="B4286" s="6" t="s">
        <v>6913</v>
      </c>
      <c r="C4286" s="6" t="s">
        <v>6912</v>
      </c>
      <c r="D4286" s="4">
        <v>180613</v>
      </c>
      <c r="E4286" s="4">
        <v>180795</v>
      </c>
      <c r="F4286" s="5" t="s">
        <v>5165</v>
      </c>
      <c r="G4286" s="4">
        <v>180798</v>
      </c>
      <c r="H4286" s="5" t="s">
        <v>5168</v>
      </c>
      <c r="I4286" s="18">
        <v>45363</v>
      </c>
      <c r="J4286" s="28">
        <v>1358656622</v>
      </c>
      <c r="K4286" s="18">
        <v>45344</v>
      </c>
      <c r="L4286" s="18">
        <v>45382</v>
      </c>
      <c r="M4286" s="30">
        <v>1</v>
      </c>
      <c r="N4286" s="30">
        <v>9</v>
      </c>
      <c r="O4286" s="7">
        <v>10000</v>
      </c>
      <c r="P4286" s="30">
        <v>147</v>
      </c>
      <c r="Q4286" s="22">
        <v>7.9000519063170294E-2</v>
      </c>
      <c r="R4286" s="10">
        <v>9000</v>
      </c>
      <c r="S4286" s="4">
        <v>142</v>
      </c>
      <c r="T4286" s="10">
        <v>2255.2800000000002</v>
      </c>
      <c r="U4286" s="17" t="s">
        <v>6287</v>
      </c>
      <c r="V4286" s="21"/>
      <c r="W4286" s="9"/>
      <c r="X4286" s="22"/>
      <c r="Y4286" s="22"/>
      <c r="Z4286" s="34">
        <f t="shared" si="327"/>
        <v>774000</v>
      </c>
      <c r="AA4286" s="34">
        <f t="shared" si="328"/>
        <v>1.1627906976744186E-2</v>
      </c>
      <c r="AB4286" s="35">
        <f t="shared" si="329"/>
        <v>1.7093023255813953</v>
      </c>
      <c r="AC4286" s="35">
        <f t="shared" si="330"/>
        <v>1.6511627906976745</v>
      </c>
      <c r="AD4286" s="6">
        <f>IFERROR(VLOOKUP(E4286,marginal!$A$2:$E$4826,4,FALSE),0)</f>
        <v>-60.085576923076502</v>
      </c>
    </row>
    <row r="4287" spans="1:30" x14ac:dyDescent="0.2">
      <c r="A4287" s="27" t="s">
        <v>6907</v>
      </c>
      <c r="B4287" s="6" t="s">
        <v>6913</v>
      </c>
      <c r="C4287" s="6" t="s">
        <v>6912</v>
      </c>
      <c r="D4287" s="4">
        <v>180548</v>
      </c>
      <c r="E4287" s="4">
        <v>180795</v>
      </c>
      <c r="F4287" s="5" t="s">
        <v>5165</v>
      </c>
      <c r="G4287" s="4">
        <v>180799</v>
      </c>
      <c r="H4287" s="5" t="s">
        <v>5169</v>
      </c>
      <c r="I4287" s="18">
        <v>45362</v>
      </c>
      <c r="J4287" s="28">
        <v>1358324544</v>
      </c>
      <c r="K4287" s="18">
        <v>45344</v>
      </c>
      <c r="L4287" s="18">
        <v>45382</v>
      </c>
      <c r="M4287" s="30">
        <v>1</v>
      </c>
      <c r="N4287" s="30">
        <v>8</v>
      </c>
      <c r="O4287" s="7">
        <v>5000</v>
      </c>
      <c r="P4287" s="30">
        <v>147</v>
      </c>
      <c r="Q4287" s="22">
        <v>5.8283715876113994E-2</v>
      </c>
      <c r="R4287" s="10">
        <v>6000</v>
      </c>
      <c r="S4287" s="4">
        <v>142</v>
      </c>
      <c r="T4287" s="10">
        <v>1503.37</v>
      </c>
      <c r="U4287" s="17" t="s">
        <v>6287</v>
      </c>
      <c r="V4287" s="21"/>
      <c r="W4287" s="9"/>
      <c r="X4287" s="22"/>
      <c r="Y4287" s="22"/>
      <c r="Z4287" s="34">
        <f t="shared" si="327"/>
        <v>551000</v>
      </c>
      <c r="AA4287" s="34">
        <f t="shared" si="328"/>
        <v>1.0889292196007259E-2</v>
      </c>
      <c r="AB4287" s="35">
        <f t="shared" si="329"/>
        <v>1.6007259528130671</v>
      </c>
      <c r="AC4287" s="35">
        <f t="shared" si="330"/>
        <v>1.5462794918330307</v>
      </c>
      <c r="AD4287" s="6">
        <f>IFERROR(VLOOKUP(E4287,marginal!$A$2:$E$4826,4,FALSE),0)</f>
        <v>-60.085576923076502</v>
      </c>
    </row>
    <row r="4288" spans="1:30" x14ac:dyDescent="0.2">
      <c r="A4288" s="27" t="s">
        <v>6907</v>
      </c>
      <c r="B4288" s="6" t="s">
        <v>6913</v>
      </c>
      <c r="C4288" s="6" t="s">
        <v>6912</v>
      </c>
      <c r="D4288" s="4">
        <v>180549</v>
      </c>
      <c r="E4288" s="4">
        <v>180795</v>
      </c>
      <c r="F4288" s="5" t="s">
        <v>5165</v>
      </c>
      <c r="G4288" s="4">
        <v>180800</v>
      </c>
      <c r="H4288" s="5" t="s">
        <v>5170</v>
      </c>
      <c r="I4288" s="18">
        <v>45362</v>
      </c>
      <c r="J4288" s="28">
        <v>1358325318</v>
      </c>
      <c r="K4288" s="18">
        <v>45344</v>
      </c>
      <c r="L4288" s="18">
        <v>45382</v>
      </c>
      <c r="M4288" s="30">
        <v>1</v>
      </c>
      <c r="N4288" s="30">
        <v>7</v>
      </c>
      <c r="O4288" s="7">
        <v>10000</v>
      </c>
      <c r="P4288" s="30">
        <v>127</v>
      </c>
      <c r="Q4288" s="22">
        <v>5.24391097594855E-2</v>
      </c>
      <c r="R4288" s="10">
        <v>9000</v>
      </c>
      <c r="S4288" s="4">
        <v>142</v>
      </c>
      <c r="T4288" s="10">
        <v>2255.2800000000002</v>
      </c>
      <c r="U4288" s="17" t="s">
        <v>6287</v>
      </c>
      <c r="V4288" s="21"/>
      <c r="W4288" s="9"/>
      <c r="X4288" s="22"/>
      <c r="Y4288" s="22"/>
      <c r="Z4288" s="34">
        <f t="shared" si="327"/>
        <v>502000</v>
      </c>
      <c r="AA4288" s="34">
        <f t="shared" si="328"/>
        <v>1.7928286852589643E-2</v>
      </c>
      <c r="AB4288" s="35">
        <f t="shared" si="329"/>
        <v>2.2768924302788847</v>
      </c>
      <c r="AC4288" s="35">
        <f t="shared" si="330"/>
        <v>2.5458167330677295</v>
      </c>
      <c r="AD4288" s="6">
        <f>IFERROR(VLOOKUP(E4288,marginal!$A$2:$E$4826,4,FALSE),0)</f>
        <v>-60.085576923076502</v>
      </c>
    </row>
    <row r="4289" spans="1:30" x14ac:dyDescent="0.2">
      <c r="A4289" s="27" t="s">
        <v>6907</v>
      </c>
      <c r="B4289" s="6" t="s">
        <v>6926</v>
      </c>
      <c r="C4289" s="6" t="s">
        <v>6909</v>
      </c>
      <c r="D4289" s="4">
        <v>180715</v>
      </c>
      <c r="E4289" s="4">
        <v>180719</v>
      </c>
      <c r="F4289" s="5" t="s">
        <v>4167</v>
      </c>
      <c r="G4289" s="4">
        <v>180794</v>
      </c>
      <c r="H4289" s="5" t="s">
        <v>5171</v>
      </c>
      <c r="I4289" s="18">
        <v>45363</v>
      </c>
      <c r="J4289" s="28">
        <v>1358925902</v>
      </c>
      <c r="K4289" s="18">
        <v>45344</v>
      </c>
      <c r="L4289" s="18">
        <v>45382</v>
      </c>
      <c r="M4289" s="30">
        <v>1</v>
      </c>
      <c r="N4289" s="30">
        <v>9</v>
      </c>
      <c r="O4289" s="7">
        <v>10000</v>
      </c>
      <c r="P4289" s="30">
        <v>147</v>
      </c>
      <c r="Q4289" s="22">
        <v>7.9000519063170294E-2</v>
      </c>
      <c r="R4289" s="10">
        <v>6000</v>
      </c>
      <c r="S4289" s="4">
        <v>142</v>
      </c>
      <c r="T4289" s="10">
        <v>1503.37</v>
      </c>
      <c r="U4289" s="17" t="s">
        <v>6287</v>
      </c>
      <c r="V4289" s="21"/>
      <c r="W4289" s="9"/>
      <c r="X4289" s="22"/>
      <c r="Y4289" s="22"/>
      <c r="Z4289" s="34">
        <f t="shared" si="327"/>
        <v>774000</v>
      </c>
      <c r="AA4289" s="34">
        <f t="shared" si="328"/>
        <v>7.7519379844961239E-3</v>
      </c>
      <c r="AB4289" s="35">
        <f t="shared" si="329"/>
        <v>1.1395348837209303</v>
      </c>
      <c r="AC4289" s="35">
        <f t="shared" si="330"/>
        <v>1.1007751937984496</v>
      </c>
      <c r="AD4289" s="6">
        <f>IFERROR(VLOOKUP(E4289,marginal!$A$2:$E$4826,4,FALSE),0)</f>
        <v>1657.22274725275</v>
      </c>
    </row>
    <row r="4290" spans="1:30" x14ac:dyDescent="0.2">
      <c r="A4290" s="27" t="s">
        <v>6907</v>
      </c>
      <c r="B4290" s="6" t="s">
        <v>6923</v>
      </c>
      <c r="C4290" s="6" t="s">
        <v>6909</v>
      </c>
      <c r="D4290" s="4">
        <v>179782</v>
      </c>
      <c r="E4290" s="4">
        <v>180496</v>
      </c>
      <c r="F4290" s="5" t="s">
        <v>5172</v>
      </c>
      <c r="G4290" s="4">
        <v>180497</v>
      </c>
      <c r="H4290" s="5" t="s">
        <v>5173</v>
      </c>
      <c r="I4290" s="18">
        <v>45358</v>
      </c>
      <c r="J4290" s="28">
        <v>1354765647</v>
      </c>
      <c r="K4290" s="18">
        <v>45364</v>
      </c>
      <c r="L4290" s="18">
        <v>45382</v>
      </c>
      <c r="M4290" s="30">
        <v>1</v>
      </c>
      <c r="N4290" s="30">
        <v>10</v>
      </c>
      <c r="O4290" s="7">
        <v>5000</v>
      </c>
      <c r="P4290" s="30">
        <v>147</v>
      </c>
      <c r="Q4290" s="22">
        <v>0.11226939921536</v>
      </c>
      <c r="R4290" s="10">
        <v>10000</v>
      </c>
      <c r="S4290" s="4">
        <v>147</v>
      </c>
      <c r="T4290" s="10">
        <v>2606.85</v>
      </c>
      <c r="U4290" s="17" t="s">
        <v>6287</v>
      </c>
      <c r="V4290" s="21"/>
      <c r="W4290" s="9"/>
      <c r="X4290" s="22"/>
      <c r="Y4290" s="22"/>
      <c r="Z4290" s="34">
        <f t="shared" si="327"/>
        <v>594000</v>
      </c>
      <c r="AA4290" s="34">
        <f t="shared" si="328"/>
        <v>1.6835016835016835E-2</v>
      </c>
      <c r="AB4290" s="35">
        <f t="shared" si="329"/>
        <v>2.4747474747474749</v>
      </c>
      <c r="AC4290" s="35">
        <f t="shared" si="330"/>
        <v>2.4747474747474749</v>
      </c>
      <c r="AD4290" s="6">
        <f>IFERROR(VLOOKUP(E4290,marginal!$A$2:$E$4826,4,FALSE),0)</f>
        <v>2.075755494506665</v>
      </c>
    </row>
    <row r="4291" spans="1:30" x14ac:dyDescent="0.2">
      <c r="A4291" s="27" t="s">
        <v>6907</v>
      </c>
      <c r="B4291" s="6" t="s">
        <v>6923</v>
      </c>
      <c r="C4291" s="6" t="s">
        <v>6909</v>
      </c>
      <c r="D4291" s="4">
        <v>179770</v>
      </c>
      <c r="E4291" s="4">
        <v>180496</v>
      </c>
      <c r="F4291" s="5" t="s">
        <v>5172</v>
      </c>
      <c r="G4291" s="4">
        <v>180503</v>
      </c>
      <c r="H4291" s="5" t="s">
        <v>5174</v>
      </c>
      <c r="I4291" s="18">
        <v>45358</v>
      </c>
      <c r="J4291" s="28">
        <v>1354827607</v>
      </c>
      <c r="K4291" s="18">
        <v>45364</v>
      </c>
      <c r="L4291" s="18">
        <v>45382</v>
      </c>
      <c r="M4291" s="30">
        <v>1</v>
      </c>
      <c r="N4291" s="30">
        <v>9</v>
      </c>
      <c r="O4291" s="7">
        <v>10000</v>
      </c>
      <c r="P4291" s="30">
        <v>147</v>
      </c>
      <c r="Q4291" s="22">
        <v>7.9000519063170294E-2</v>
      </c>
      <c r="R4291" s="10">
        <v>10000</v>
      </c>
      <c r="S4291" s="4">
        <v>147</v>
      </c>
      <c r="T4291" s="10">
        <v>2606.85</v>
      </c>
      <c r="U4291" s="17" t="s">
        <v>6287</v>
      </c>
      <c r="V4291" s="21"/>
      <c r="W4291" s="9"/>
      <c r="X4291" s="22"/>
      <c r="Y4291" s="22"/>
      <c r="Z4291" s="34">
        <f t="shared" ref="Z4291:Z4354" si="331">SUMIFS($R:$R,$L:$L,$L4291,$N:$N,$N4291)</f>
        <v>774000</v>
      </c>
      <c r="AA4291" s="34">
        <f t="shared" ref="AA4291:AA4354" si="332">$R4291/Z4291</f>
        <v>1.2919896640826873E-2</v>
      </c>
      <c r="AB4291" s="35">
        <f t="shared" ref="AB4291:AB4354" si="333">AA4291*$P4291</f>
        <v>1.8992248062015502</v>
      </c>
      <c r="AC4291" s="35">
        <f t="shared" si="330"/>
        <v>1.8992248062015502</v>
      </c>
      <c r="AD4291" s="6">
        <f>IFERROR(VLOOKUP(E4291,marginal!$A$2:$E$4826,4,FALSE),0)</f>
        <v>2.075755494506665</v>
      </c>
    </row>
    <row r="4292" spans="1:30" x14ac:dyDescent="0.2">
      <c r="A4292" s="27" t="s">
        <v>6907</v>
      </c>
      <c r="B4292" s="6" t="s">
        <v>6923</v>
      </c>
      <c r="C4292" s="6" t="s">
        <v>6909</v>
      </c>
      <c r="D4292" s="4">
        <v>179774</v>
      </c>
      <c r="E4292" s="4">
        <v>180496</v>
      </c>
      <c r="F4292" s="5" t="s">
        <v>5172</v>
      </c>
      <c r="G4292" s="4">
        <v>180505</v>
      </c>
      <c r="H4292" s="5" t="s">
        <v>5175</v>
      </c>
      <c r="I4292" s="18">
        <v>45358</v>
      </c>
      <c r="J4292" s="28">
        <v>1354760631</v>
      </c>
      <c r="K4292" s="18">
        <v>45364</v>
      </c>
      <c r="L4292" s="18">
        <v>45382</v>
      </c>
      <c r="M4292" s="30">
        <v>1</v>
      </c>
      <c r="N4292" s="30">
        <v>6</v>
      </c>
      <c r="O4292" s="7">
        <v>8000</v>
      </c>
      <c r="P4292" s="30">
        <v>139</v>
      </c>
      <c r="Q4292" s="22">
        <v>3.9770556926914676E-2</v>
      </c>
      <c r="R4292" s="10">
        <v>10000</v>
      </c>
      <c r="S4292" s="4">
        <v>147</v>
      </c>
      <c r="T4292" s="10">
        <v>2606.85</v>
      </c>
      <c r="U4292" s="17" t="s">
        <v>6287</v>
      </c>
      <c r="V4292" s="21"/>
      <c r="W4292" s="9"/>
      <c r="X4292" s="22"/>
      <c r="Y4292" s="22"/>
      <c r="Z4292" s="34">
        <f t="shared" si="331"/>
        <v>403000</v>
      </c>
      <c r="AA4292" s="34">
        <f t="shared" si="332"/>
        <v>2.4813895781637719E-2</v>
      </c>
      <c r="AB4292" s="35">
        <f t="shared" si="333"/>
        <v>3.449131513647643</v>
      </c>
      <c r="AC4292" s="35">
        <f t="shared" si="330"/>
        <v>3.6476426799007449</v>
      </c>
      <c r="AD4292" s="6">
        <f>IFERROR(VLOOKUP(E4292,marginal!$A$2:$E$4826,4,FALSE),0)</f>
        <v>2.075755494506665</v>
      </c>
    </row>
    <row r="4293" spans="1:30" x14ac:dyDescent="0.2">
      <c r="A4293" s="27" t="s">
        <v>6907</v>
      </c>
      <c r="B4293" s="6" t="s">
        <v>6923</v>
      </c>
      <c r="C4293" s="6" t="s">
        <v>6909</v>
      </c>
      <c r="D4293" s="4">
        <v>179788</v>
      </c>
      <c r="E4293" s="4">
        <v>180496</v>
      </c>
      <c r="F4293" s="5" t="s">
        <v>5172</v>
      </c>
      <c r="G4293" s="4">
        <v>180507</v>
      </c>
      <c r="H4293" s="5" t="s">
        <v>5176</v>
      </c>
      <c r="I4293" s="18">
        <v>45358</v>
      </c>
      <c r="J4293" s="28">
        <v>1354828176</v>
      </c>
      <c r="K4293" s="18">
        <v>45364</v>
      </c>
      <c r="L4293" s="18">
        <v>45382</v>
      </c>
      <c r="M4293" s="30">
        <v>1</v>
      </c>
      <c r="N4293" s="30">
        <v>6</v>
      </c>
      <c r="O4293" s="7">
        <v>10000</v>
      </c>
      <c r="P4293" s="30">
        <v>115</v>
      </c>
      <c r="Q4293" s="22">
        <v>3.97705569269148E-2</v>
      </c>
      <c r="R4293" s="10">
        <v>10000</v>
      </c>
      <c r="S4293" s="4">
        <v>147</v>
      </c>
      <c r="T4293" s="10">
        <v>2606.85</v>
      </c>
      <c r="U4293" s="17" t="s">
        <v>6287</v>
      </c>
      <c r="V4293" s="21"/>
      <c r="W4293" s="9"/>
      <c r="X4293" s="22"/>
      <c r="Y4293" s="22"/>
      <c r="Z4293" s="34">
        <f t="shared" si="331"/>
        <v>403000</v>
      </c>
      <c r="AA4293" s="34">
        <f t="shared" si="332"/>
        <v>2.4813895781637719E-2</v>
      </c>
      <c r="AB4293" s="35">
        <f t="shared" si="333"/>
        <v>2.8535980148883375</v>
      </c>
      <c r="AC4293" s="35">
        <f t="shared" si="330"/>
        <v>3.6476426799007449</v>
      </c>
      <c r="AD4293" s="6">
        <f>IFERROR(VLOOKUP(E4293,marginal!$A$2:$E$4826,4,FALSE),0)</f>
        <v>2.075755494506665</v>
      </c>
    </row>
    <row r="4294" spans="1:30" x14ac:dyDescent="0.2">
      <c r="A4294" s="27" t="s">
        <v>6907</v>
      </c>
      <c r="B4294" s="6" t="s">
        <v>6923</v>
      </c>
      <c r="C4294" s="6" t="s">
        <v>6909</v>
      </c>
      <c r="D4294" s="4">
        <v>180179</v>
      </c>
      <c r="E4294" s="4">
        <v>180496</v>
      </c>
      <c r="F4294" s="5" t="s">
        <v>5172</v>
      </c>
      <c r="G4294" s="4">
        <v>180594</v>
      </c>
      <c r="H4294" s="5" t="s">
        <v>5177</v>
      </c>
      <c r="I4294" s="18">
        <v>45359</v>
      </c>
      <c r="J4294" s="28">
        <v>1356327761</v>
      </c>
      <c r="K4294" s="18">
        <v>45364</v>
      </c>
      <c r="L4294" s="18">
        <v>45382</v>
      </c>
      <c r="M4294" s="30">
        <v>1</v>
      </c>
      <c r="N4294" s="30">
        <v>7</v>
      </c>
      <c r="O4294" s="7">
        <v>10000</v>
      </c>
      <c r="P4294" s="30">
        <v>127</v>
      </c>
      <c r="Q4294" s="22">
        <v>5.24391097594855E-2</v>
      </c>
      <c r="R4294" s="10">
        <v>10000</v>
      </c>
      <c r="S4294" s="4">
        <v>147</v>
      </c>
      <c r="T4294" s="10">
        <v>2606.85</v>
      </c>
      <c r="U4294" s="17" t="s">
        <v>6287</v>
      </c>
      <c r="V4294" s="21"/>
      <c r="W4294" s="9"/>
      <c r="X4294" s="22"/>
      <c r="Y4294" s="22"/>
      <c r="Z4294" s="34">
        <f t="shared" si="331"/>
        <v>502000</v>
      </c>
      <c r="AA4294" s="34">
        <f t="shared" si="332"/>
        <v>1.9920318725099601E-2</v>
      </c>
      <c r="AB4294" s="35">
        <f t="shared" si="333"/>
        <v>2.5298804780876494</v>
      </c>
      <c r="AC4294" s="35">
        <f t="shared" si="330"/>
        <v>2.9282868525896415</v>
      </c>
      <c r="AD4294" s="6">
        <f>IFERROR(VLOOKUP(E4294,marginal!$A$2:$E$4826,4,FALSE),0)</f>
        <v>2.075755494506665</v>
      </c>
    </row>
    <row r="4295" spans="1:30" x14ac:dyDescent="0.2">
      <c r="A4295" s="27" t="s">
        <v>6907</v>
      </c>
      <c r="B4295" s="6" t="s">
        <v>6926</v>
      </c>
      <c r="C4295" s="6" t="s">
        <v>6909</v>
      </c>
      <c r="D4295" s="4">
        <v>180775</v>
      </c>
      <c r="E4295" s="4">
        <v>180843</v>
      </c>
      <c r="F4295" s="5" t="s">
        <v>4067</v>
      </c>
      <c r="G4295" s="4">
        <v>180850</v>
      </c>
      <c r="H4295" s="5" t="s">
        <v>5178</v>
      </c>
      <c r="I4295" s="18">
        <v>45363</v>
      </c>
      <c r="J4295" s="28">
        <v>1359005715</v>
      </c>
      <c r="K4295" s="18">
        <v>45344</v>
      </c>
      <c r="L4295" s="18">
        <v>45382</v>
      </c>
      <c r="M4295" s="30">
        <v>1</v>
      </c>
      <c r="N4295" s="30">
        <v>8</v>
      </c>
      <c r="O4295" s="7">
        <v>10000</v>
      </c>
      <c r="P4295" s="30">
        <v>132</v>
      </c>
      <c r="Q4295" s="22">
        <v>5.8283715876113903E-2</v>
      </c>
      <c r="R4295" s="10">
        <v>10000</v>
      </c>
      <c r="S4295" s="4">
        <v>142</v>
      </c>
      <c r="T4295" s="10">
        <v>2510.34</v>
      </c>
      <c r="U4295" s="17" t="s">
        <v>6287</v>
      </c>
      <c r="V4295" s="21"/>
      <c r="W4295" s="9"/>
      <c r="X4295" s="22"/>
      <c r="Y4295" s="22"/>
      <c r="Z4295" s="34">
        <f t="shared" si="331"/>
        <v>551000</v>
      </c>
      <c r="AA4295" s="34">
        <f t="shared" si="332"/>
        <v>1.8148820326678767E-2</v>
      </c>
      <c r="AB4295" s="35">
        <f t="shared" si="333"/>
        <v>2.3956442831215972</v>
      </c>
      <c r="AC4295" s="35">
        <f t="shared" si="330"/>
        <v>2.5771324863883849</v>
      </c>
      <c r="AD4295" s="6">
        <f>IFERROR(VLOOKUP(E4295,marginal!$A$2:$E$4826,4,FALSE),0)</f>
        <v>-379.842472527474</v>
      </c>
    </row>
    <row r="4296" spans="1:30" x14ac:dyDescent="0.2">
      <c r="A4296" s="27" t="s">
        <v>6907</v>
      </c>
      <c r="B4296" s="6" t="s">
        <v>6920</v>
      </c>
      <c r="C4296" s="6" t="s">
        <v>6912</v>
      </c>
      <c r="D4296" s="4">
        <v>180428</v>
      </c>
      <c r="E4296" s="4">
        <v>180801</v>
      </c>
      <c r="F4296" s="5" t="s">
        <v>5179</v>
      </c>
      <c r="G4296" s="4">
        <v>180802</v>
      </c>
      <c r="H4296" s="5" t="s">
        <v>5180</v>
      </c>
      <c r="I4296" s="18">
        <v>45362</v>
      </c>
      <c r="J4296" s="28">
        <v>1358174330</v>
      </c>
      <c r="K4296" s="18">
        <v>45344</v>
      </c>
      <c r="L4296" s="18">
        <v>45382</v>
      </c>
      <c r="M4296" s="30">
        <v>1</v>
      </c>
      <c r="N4296" s="30">
        <v>3</v>
      </c>
      <c r="O4296" s="7">
        <v>10000</v>
      </c>
      <c r="P4296" s="30">
        <v>110</v>
      </c>
      <c r="Q4296" s="22">
        <v>3.3220596517330399E-2</v>
      </c>
      <c r="R4296" s="10">
        <v>7000</v>
      </c>
      <c r="S4296" s="4">
        <v>142</v>
      </c>
      <c r="T4296" s="10">
        <v>1758.65</v>
      </c>
      <c r="U4296" s="17" t="s">
        <v>6287</v>
      </c>
      <c r="V4296" s="21"/>
      <c r="W4296" s="9"/>
      <c r="X4296" s="22"/>
      <c r="Y4296" s="22"/>
      <c r="Z4296" s="34">
        <f t="shared" si="331"/>
        <v>296000</v>
      </c>
      <c r="AA4296" s="34">
        <f t="shared" si="332"/>
        <v>2.364864864864865E-2</v>
      </c>
      <c r="AB4296" s="35">
        <f t="shared" si="333"/>
        <v>2.6013513513513513</v>
      </c>
      <c r="AC4296" s="35">
        <f t="shared" si="330"/>
        <v>3.3581081081081083</v>
      </c>
      <c r="AD4296" s="6">
        <f>IFERROR(VLOOKUP(E4296,marginal!$A$2:$E$4826,4,FALSE),0)</f>
        <v>-23.704065934066598</v>
      </c>
    </row>
    <row r="4297" spans="1:30" x14ac:dyDescent="0.2">
      <c r="A4297" s="27" t="s">
        <v>6907</v>
      </c>
      <c r="B4297" s="6" t="s">
        <v>6920</v>
      </c>
      <c r="C4297" s="6" t="s">
        <v>6912</v>
      </c>
      <c r="D4297" s="4">
        <v>180445</v>
      </c>
      <c r="E4297" s="4">
        <v>180801</v>
      </c>
      <c r="F4297" s="5" t="s">
        <v>5179</v>
      </c>
      <c r="G4297" s="4">
        <v>180803</v>
      </c>
      <c r="H4297" s="5" t="s">
        <v>5181</v>
      </c>
      <c r="I4297" s="18">
        <v>45362</v>
      </c>
      <c r="J4297" s="28">
        <v>1358176107</v>
      </c>
      <c r="K4297" s="18">
        <v>45344</v>
      </c>
      <c r="L4297" s="18">
        <v>45382</v>
      </c>
      <c r="M4297" s="30">
        <v>1</v>
      </c>
      <c r="N4297" s="30">
        <v>4</v>
      </c>
      <c r="O4297" s="7">
        <v>10000</v>
      </c>
      <c r="P4297" s="30">
        <v>110</v>
      </c>
      <c r="Q4297" s="22">
        <v>3.11605023919212E-2</v>
      </c>
      <c r="R4297" s="10">
        <v>7000</v>
      </c>
      <c r="S4297" s="4">
        <v>142</v>
      </c>
      <c r="T4297" s="10">
        <v>1758.65</v>
      </c>
      <c r="U4297" s="17" t="s">
        <v>6287</v>
      </c>
      <c r="V4297" s="21"/>
      <c r="W4297" s="9"/>
      <c r="X4297" s="22"/>
      <c r="Y4297" s="22"/>
      <c r="Z4297" s="34">
        <f t="shared" si="331"/>
        <v>396000</v>
      </c>
      <c r="AA4297" s="34">
        <f t="shared" si="332"/>
        <v>1.7676767676767676E-2</v>
      </c>
      <c r="AB4297" s="35">
        <f t="shared" si="333"/>
        <v>1.9444444444444444</v>
      </c>
      <c r="AC4297" s="35">
        <f t="shared" si="330"/>
        <v>2.5101010101010099</v>
      </c>
      <c r="AD4297" s="6">
        <f>IFERROR(VLOOKUP(E4297,marginal!$A$2:$E$4826,4,FALSE),0)</f>
        <v>-23.704065934066598</v>
      </c>
    </row>
    <row r="4298" spans="1:30" x14ac:dyDescent="0.2">
      <c r="A4298" s="27" t="s">
        <v>6907</v>
      </c>
      <c r="B4298" s="6" t="s">
        <v>6920</v>
      </c>
      <c r="C4298" s="6" t="s">
        <v>6912</v>
      </c>
      <c r="D4298" s="4">
        <v>180446</v>
      </c>
      <c r="E4298" s="4">
        <v>180801</v>
      </c>
      <c r="F4298" s="5" t="s">
        <v>5179</v>
      </c>
      <c r="G4298" s="4">
        <v>180804</v>
      </c>
      <c r="H4298" s="5" t="s">
        <v>5182</v>
      </c>
      <c r="I4298" s="18">
        <v>45362</v>
      </c>
      <c r="J4298" s="28">
        <v>1358182790</v>
      </c>
      <c r="K4298" s="18">
        <v>45344</v>
      </c>
      <c r="L4298" s="18">
        <v>45382</v>
      </c>
      <c r="M4298" s="30">
        <v>1</v>
      </c>
      <c r="N4298" s="30">
        <v>3</v>
      </c>
      <c r="O4298" s="7">
        <v>10000</v>
      </c>
      <c r="P4298" s="30">
        <v>110</v>
      </c>
      <c r="Q4298" s="22">
        <v>3.3220596517330399E-2</v>
      </c>
      <c r="R4298" s="10">
        <v>8000</v>
      </c>
      <c r="S4298" s="4">
        <v>142</v>
      </c>
      <c r="T4298" s="10">
        <v>2013.74</v>
      </c>
      <c r="U4298" s="17" t="s">
        <v>6287</v>
      </c>
      <c r="V4298" s="21"/>
      <c r="W4298" s="9"/>
      <c r="X4298" s="22"/>
      <c r="Y4298" s="22"/>
      <c r="Z4298" s="34">
        <f t="shared" si="331"/>
        <v>296000</v>
      </c>
      <c r="AA4298" s="34">
        <f t="shared" si="332"/>
        <v>2.7027027027027029E-2</v>
      </c>
      <c r="AB4298" s="35">
        <f t="shared" si="333"/>
        <v>2.9729729729729732</v>
      </c>
      <c r="AC4298" s="35">
        <f t="shared" si="330"/>
        <v>3.8378378378378382</v>
      </c>
      <c r="AD4298" s="6">
        <f>IFERROR(VLOOKUP(E4298,marginal!$A$2:$E$4826,4,FALSE),0)</f>
        <v>-23.704065934066598</v>
      </c>
    </row>
    <row r="4299" spans="1:30" x14ac:dyDescent="0.2">
      <c r="A4299" s="27" t="s">
        <v>6907</v>
      </c>
      <c r="B4299" s="6" t="s">
        <v>6920</v>
      </c>
      <c r="C4299" s="6" t="s">
        <v>6912</v>
      </c>
      <c r="D4299" s="4">
        <v>180434</v>
      </c>
      <c r="E4299" s="4">
        <v>180801</v>
      </c>
      <c r="F4299" s="5" t="s">
        <v>5179</v>
      </c>
      <c r="G4299" s="4">
        <v>180808</v>
      </c>
      <c r="H4299" s="5" t="s">
        <v>5183</v>
      </c>
      <c r="I4299" s="18">
        <v>45362</v>
      </c>
      <c r="J4299" s="28">
        <v>1358173234</v>
      </c>
      <c r="K4299" s="18">
        <v>45344</v>
      </c>
      <c r="L4299" s="18">
        <v>45382</v>
      </c>
      <c r="M4299" s="30">
        <v>1</v>
      </c>
      <c r="N4299" s="30">
        <v>4</v>
      </c>
      <c r="O4299" s="7">
        <v>10000</v>
      </c>
      <c r="P4299" s="30">
        <v>110</v>
      </c>
      <c r="Q4299" s="22">
        <v>3.11605023919212E-2</v>
      </c>
      <c r="R4299" s="10">
        <v>8000</v>
      </c>
      <c r="S4299" s="4">
        <v>142</v>
      </c>
      <c r="T4299" s="10">
        <v>2013.74</v>
      </c>
      <c r="U4299" s="17" t="s">
        <v>6287</v>
      </c>
      <c r="V4299" s="21"/>
      <c r="W4299" s="9"/>
      <c r="X4299" s="22"/>
      <c r="Y4299" s="22"/>
      <c r="Z4299" s="34">
        <f t="shared" si="331"/>
        <v>396000</v>
      </c>
      <c r="AA4299" s="34">
        <f t="shared" si="332"/>
        <v>2.0202020202020204E-2</v>
      </c>
      <c r="AB4299" s="35">
        <f t="shared" si="333"/>
        <v>2.2222222222222223</v>
      </c>
      <c r="AC4299" s="35">
        <f t="shared" si="330"/>
        <v>2.868686868686869</v>
      </c>
      <c r="AD4299" s="6">
        <f>IFERROR(VLOOKUP(E4299,marginal!$A$2:$E$4826,4,FALSE),0)</f>
        <v>-23.704065934066598</v>
      </c>
    </row>
    <row r="4300" spans="1:30" x14ac:dyDescent="0.2">
      <c r="A4300" s="27" t="s">
        <v>6907</v>
      </c>
      <c r="B4300" s="6" t="s">
        <v>6920</v>
      </c>
      <c r="C4300" s="6" t="s">
        <v>6912</v>
      </c>
      <c r="D4300" s="4">
        <v>180436</v>
      </c>
      <c r="E4300" s="4">
        <v>180801</v>
      </c>
      <c r="F4300" s="5" t="s">
        <v>5179</v>
      </c>
      <c r="G4300" s="4">
        <v>180813</v>
      </c>
      <c r="H4300" s="5" t="s">
        <v>5184</v>
      </c>
      <c r="I4300" s="18">
        <v>45362</v>
      </c>
      <c r="J4300" s="28">
        <v>1358171855</v>
      </c>
      <c r="K4300" s="18">
        <v>45344</v>
      </c>
      <c r="L4300" s="18">
        <v>45382</v>
      </c>
      <c r="M4300" s="30">
        <v>1</v>
      </c>
      <c r="N4300" s="30">
        <v>4</v>
      </c>
      <c r="O4300" s="7">
        <v>10000</v>
      </c>
      <c r="P4300" s="30">
        <v>110</v>
      </c>
      <c r="Q4300" s="22">
        <v>3.11605023919212E-2</v>
      </c>
      <c r="R4300" s="10">
        <v>7000</v>
      </c>
      <c r="S4300" s="4">
        <v>142</v>
      </c>
      <c r="T4300" s="10">
        <v>1758.65</v>
      </c>
      <c r="U4300" s="17" t="s">
        <v>6287</v>
      </c>
      <c r="V4300" s="21"/>
      <c r="W4300" s="9"/>
      <c r="X4300" s="22"/>
      <c r="Y4300" s="22"/>
      <c r="Z4300" s="34">
        <f t="shared" si="331"/>
        <v>396000</v>
      </c>
      <c r="AA4300" s="34">
        <f t="shared" si="332"/>
        <v>1.7676767676767676E-2</v>
      </c>
      <c r="AB4300" s="35">
        <f t="shared" si="333"/>
        <v>1.9444444444444444</v>
      </c>
      <c r="AC4300" s="35">
        <f t="shared" si="330"/>
        <v>2.5101010101010099</v>
      </c>
      <c r="AD4300" s="6">
        <f>IFERROR(VLOOKUP(E4300,marginal!$A$2:$E$4826,4,FALSE),0)</f>
        <v>-23.704065934066598</v>
      </c>
    </row>
    <row r="4301" spans="1:30" x14ac:dyDescent="0.2">
      <c r="A4301" s="27" t="s">
        <v>6907</v>
      </c>
      <c r="B4301" s="6" t="s">
        <v>6917</v>
      </c>
      <c r="C4301" s="6" t="s">
        <v>6909</v>
      </c>
      <c r="D4301" s="4">
        <v>179903</v>
      </c>
      <c r="E4301" s="4">
        <v>179894</v>
      </c>
      <c r="F4301" s="5" t="s">
        <v>1698</v>
      </c>
      <c r="G4301" s="4">
        <v>180725</v>
      </c>
      <c r="H4301" s="5" t="s">
        <v>5185</v>
      </c>
      <c r="I4301" s="18">
        <v>45357</v>
      </c>
      <c r="J4301" s="28">
        <v>1354943622</v>
      </c>
      <c r="K4301" s="18">
        <v>45364</v>
      </c>
      <c r="L4301" s="18">
        <v>45382</v>
      </c>
      <c r="M4301" s="30">
        <v>1</v>
      </c>
      <c r="N4301" s="30">
        <v>10</v>
      </c>
      <c r="O4301" s="7">
        <v>7000</v>
      </c>
      <c r="P4301" s="30">
        <v>121</v>
      </c>
      <c r="Q4301" s="22">
        <v>0.11226939921536</v>
      </c>
      <c r="R4301" s="10">
        <v>5000</v>
      </c>
      <c r="S4301" s="4">
        <v>147</v>
      </c>
      <c r="T4301" s="10">
        <v>1303.3399999999999</v>
      </c>
      <c r="U4301" s="17" t="s">
        <v>6287</v>
      </c>
      <c r="V4301" s="21"/>
      <c r="W4301" s="9"/>
      <c r="X4301" s="22"/>
      <c r="Y4301" s="22"/>
      <c r="Z4301" s="34">
        <f t="shared" si="331"/>
        <v>594000</v>
      </c>
      <c r="AA4301" s="34">
        <f t="shared" si="332"/>
        <v>8.4175084175084174E-3</v>
      </c>
      <c r="AB4301" s="35">
        <f t="shared" si="333"/>
        <v>1.0185185185185186</v>
      </c>
      <c r="AC4301" s="35">
        <f t="shared" si="330"/>
        <v>1.2373737373737375</v>
      </c>
      <c r="AD4301" s="6">
        <f>IFERROR(VLOOKUP(E4301,marginal!$A$2:$E$4826,4,FALSE),0)</f>
        <v>-1131.6780219780201</v>
      </c>
    </row>
    <row r="4302" spans="1:30" x14ac:dyDescent="0.2">
      <c r="A4302" s="27" t="s">
        <v>6907</v>
      </c>
      <c r="B4302" s="6" t="s">
        <v>6920</v>
      </c>
      <c r="C4302" s="6" t="s">
        <v>6912</v>
      </c>
      <c r="D4302" s="4">
        <v>180409</v>
      </c>
      <c r="E4302" s="4">
        <v>180756</v>
      </c>
      <c r="F4302" s="5" t="s">
        <v>5186</v>
      </c>
      <c r="G4302" s="4">
        <v>180757</v>
      </c>
      <c r="H4302" s="5" t="s">
        <v>5187</v>
      </c>
      <c r="I4302" s="18">
        <v>45362</v>
      </c>
      <c r="J4302" s="28">
        <v>1358038163</v>
      </c>
      <c r="K4302" s="18">
        <v>45364</v>
      </c>
      <c r="L4302" s="18">
        <v>45382</v>
      </c>
      <c r="M4302" s="30">
        <v>1</v>
      </c>
      <c r="N4302" s="30">
        <v>5</v>
      </c>
      <c r="O4302" s="7">
        <v>10000</v>
      </c>
      <c r="P4302" s="30">
        <v>110</v>
      </c>
      <c r="Q4302" s="22">
        <v>3.3741050530766099E-2</v>
      </c>
      <c r="R4302" s="10">
        <v>8000</v>
      </c>
      <c r="S4302" s="4">
        <v>147</v>
      </c>
      <c r="T4302" s="10">
        <v>2082.7199999999998</v>
      </c>
      <c r="U4302" s="17" t="s">
        <v>6287</v>
      </c>
      <c r="V4302" s="21"/>
      <c r="W4302" s="9"/>
      <c r="X4302" s="22"/>
      <c r="Y4302" s="22"/>
      <c r="Z4302" s="34">
        <f t="shared" si="331"/>
        <v>378000</v>
      </c>
      <c r="AA4302" s="34">
        <f t="shared" si="332"/>
        <v>2.1164021164021163E-2</v>
      </c>
      <c r="AB4302" s="35">
        <f t="shared" si="333"/>
        <v>2.3280423280423279</v>
      </c>
      <c r="AC4302" s="35">
        <f t="shared" si="330"/>
        <v>3.1111111111111107</v>
      </c>
      <c r="AD4302" s="6">
        <f>IFERROR(VLOOKUP(E4302,marginal!$A$2:$E$4826,4,FALSE),0)</f>
        <v>-1801.5835714285699</v>
      </c>
    </row>
    <row r="4303" spans="1:30" x14ac:dyDescent="0.2">
      <c r="A4303" s="27" t="s">
        <v>6907</v>
      </c>
      <c r="B4303" s="6" t="s">
        <v>6920</v>
      </c>
      <c r="C4303" s="6" t="s">
        <v>6912</v>
      </c>
      <c r="D4303" s="4">
        <v>180413</v>
      </c>
      <c r="E4303" s="4">
        <v>180756</v>
      </c>
      <c r="F4303" s="5" t="s">
        <v>5186</v>
      </c>
      <c r="G4303" s="4">
        <v>180758</v>
      </c>
      <c r="H4303" s="5" t="s">
        <v>5188</v>
      </c>
      <c r="I4303" s="18">
        <v>45362</v>
      </c>
      <c r="J4303" s="28">
        <v>1358039408</v>
      </c>
      <c r="K4303" s="18">
        <v>45364</v>
      </c>
      <c r="L4303" s="18">
        <v>45382</v>
      </c>
      <c r="M4303" s="30">
        <v>1</v>
      </c>
      <c r="N4303" s="30">
        <v>2</v>
      </c>
      <c r="O4303" s="7">
        <v>10000</v>
      </c>
      <c r="P4303" s="30">
        <v>100</v>
      </c>
      <c r="Q4303" s="22">
        <v>1.82981294070719E-2</v>
      </c>
      <c r="R4303" s="10">
        <v>7000</v>
      </c>
      <c r="S4303" s="4">
        <v>142</v>
      </c>
      <c r="T4303" s="10">
        <v>1758.65</v>
      </c>
      <c r="U4303" s="17" t="s">
        <v>6287</v>
      </c>
      <c r="V4303" s="21"/>
      <c r="W4303" s="9"/>
      <c r="X4303" s="22"/>
      <c r="Y4303" s="22"/>
      <c r="Z4303" s="34">
        <f t="shared" si="331"/>
        <v>458000</v>
      </c>
      <c r="AA4303" s="34">
        <f t="shared" si="332"/>
        <v>1.5283842794759825E-2</v>
      </c>
      <c r="AB4303" s="35">
        <f t="shared" si="333"/>
        <v>1.5283842794759825</v>
      </c>
      <c r="AC4303" s="35">
        <f t="shared" si="330"/>
        <v>2.1703056768558953</v>
      </c>
      <c r="AD4303" s="6">
        <f>IFERROR(VLOOKUP(E4303,marginal!$A$2:$E$4826,4,FALSE),0)</f>
        <v>-1801.5835714285699</v>
      </c>
    </row>
    <row r="4304" spans="1:30" x14ac:dyDescent="0.2">
      <c r="A4304" s="27" t="s">
        <v>6907</v>
      </c>
      <c r="B4304" s="6" t="s">
        <v>6920</v>
      </c>
      <c r="C4304" s="6" t="s">
        <v>6912</v>
      </c>
      <c r="D4304" s="4">
        <v>180411</v>
      </c>
      <c r="E4304" s="4">
        <v>180756</v>
      </c>
      <c r="F4304" s="5" t="s">
        <v>5186</v>
      </c>
      <c r="G4304" s="4">
        <v>180760</v>
      </c>
      <c r="H4304" s="5" t="s">
        <v>5189</v>
      </c>
      <c r="I4304" s="18">
        <v>45362</v>
      </c>
      <c r="J4304" s="28">
        <v>1358039500</v>
      </c>
      <c r="K4304" s="18">
        <v>45365</v>
      </c>
      <c r="L4304" s="18">
        <v>45382</v>
      </c>
      <c r="M4304" s="30">
        <v>1</v>
      </c>
      <c r="N4304" s="30">
        <v>4</v>
      </c>
      <c r="O4304" s="7">
        <v>10000</v>
      </c>
      <c r="P4304" s="30">
        <v>110</v>
      </c>
      <c r="Q4304" s="22">
        <v>3.11605023919212E-2</v>
      </c>
      <c r="R4304" s="10">
        <v>7000</v>
      </c>
      <c r="S4304" s="4">
        <v>142</v>
      </c>
      <c r="T4304" s="10">
        <v>1758.65</v>
      </c>
      <c r="U4304" s="17" t="s">
        <v>6287</v>
      </c>
      <c r="V4304" s="21"/>
      <c r="W4304" s="9"/>
      <c r="X4304" s="22"/>
      <c r="Y4304" s="22"/>
      <c r="Z4304" s="34">
        <f t="shared" si="331"/>
        <v>396000</v>
      </c>
      <c r="AA4304" s="34">
        <f t="shared" si="332"/>
        <v>1.7676767676767676E-2</v>
      </c>
      <c r="AB4304" s="35">
        <f t="shared" si="333"/>
        <v>1.9444444444444444</v>
      </c>
      <c r="AC4304" s="35">
        <f t="shared" si="330"/>
        <v>2.5101010101010099</v>
      </c>
      <c r="AD4304" s="6">
        <f>IFERROR(VLOOKUP(E4304,marginal!$A$2:$E$4826,4,FALSE),0)</f>
        <v>-1801.5835714285699</v>
      </c>
    </row>
    <row r="4305" spans="1:30" x14ac:dyDescent="0.2">
      <c r="A4305" s="27" t="s">
        <v>6907</v>
      </c>
      <c r="B4305" s="6" t="s">
        <v>6920</v>
      </c>
      <c r="C4305" s="6" t="s">
        <v>6912</v>
      </c>
      <c r="D4305" s="4">
        <v>180407</v>
      </c>
      <c r="E4305" s="4">
        <v>180756</v>
      </c>
      <c r="F4305" s="5" t="s">
        <v>5186</v>
      </c>
      <c r="G4305" s="4">
        <v>180761</v>
      </c>
      <c r="H4305" s="5" t="s">
        <v>5190</v>
      </c>
      <c r="I4305" s="18">
        <v>45362</v>
      </c>
      <c r="J4305" s="28">
        <v>1358038220</v>
      </c>
      <c r="K4305" s="18">
        <v>45365</v>
      </c>
      <c r="L4305" s="18">
        <v>45382</v>
      </c>
      <c r="M4305" s="30">
        <v>1</v>
      </c>
      <c r="N4305" s="30">
        <v>4</v>
      </c>
      <c r="O4305" s="7">
        <v>10000</v>
      </c>
      <c r="P4305" s="30">
        <v>110</v>
      </c>
      <c r="Q4305" s="22">
        <v>3.11605023919212E-2</v>
      </c>
      <c r="R4305" s="10">
        <v>7000</v>
      </c>
      <c r="S4305" s="4">
        <v>142</v>
      </c>
      <c r="T4305" s="10">
        <v>1758.65</v>
      </c>
      <c r="U4305" s="17" t="s">
        <v>6287</v>
      </c>
      <c r="V4305" s="21"/>
      <c r="W4305" s="9"/>
      <c r="X4305" s="22"/>
      <c r="Y4305" s="22"/>
      <c r="Z4305" s="34">
        <f t="shared" si="331"/>
        <v>396000</v>
      </c>
      <c r="AA4305" s="34">
        <f t="shared" si="332"/>
        <v>1.7676767676767676E-2</v>
      </c>
      <c r="AB4305" s="35">
        <f t="shared" si="333"/>
        <v>1.9444444444444444</v>
      </c>
      <c r="AC4305" s="35">
        <f t="shared" si="330"/>
        <v>2.5101010101010099</v>
      </c>
      <c r="AD4305" s="6">
        <f>IFERROR(VLOOKUP(E4305,marginal!$A$2:$E$4826,4,FALSE),0)</f>
        <v>-1801.5835714285699</v>
      </c>
    </row>
    <row r="4306" spans="1:30" x14ac:dyDescent="0.2">
      <c r="A4306" s="27" t="s">
        <v>6907</v>
      </c>
      <c r="B4306" s="6" t="s">
        <v>6920</v>
      </c>
      <c r="C4306" s="6" t="s">
        <v>6912</v>
      </c>
      <c r="D4306" s="4">
        <v>180408</v>
      </c>
      <c r="E4306" s="4">
        <v>180756</v>
      </c>
      <c r="F4306" s="5" t="s">
        <v>5186</v>
      </c>
      <c r="G4306" s="4">
        <v>180762</v>
      </c>
      <c r="H4306" s="5" t="s">
        <v>5191</v>
      </c>
      <c r="I4306" s="18">
        <v>45362</v>
      </c>
      <c r="J4306" s="28">
        <v>1358040198</v>
      </c>
      <c r="K4306" s="18">
        <v>45365</v>
      </c>
      <c r="L4306" s="18">
        <v>45382</v>
      </c>
      <c r="M4306" s="30">
        <v>1</v>
      </c>
      <c r="N4306" s="30">
        <v>5</v>
      </c>
      <c r="O4306" s="7">
        <v>10000</v>
      </c>
      <c r="P4306" s="30">
        <v>110</v>
      </c>
      <c r="Q4306" s="22">
        <v>3.3741050530766099E-2</v>
      </c>
      <c r="R4306" s="10">
        <v>7000</v>
      </c>
      <c r="S4306" s="4">
        <v>142</v>
      </c>
      <c r="T4306" s="10">
        <v>1758.65</v>
      </c>
      <c r="U4306" s="17" t="s">
        <v>6287</v>
      </c>
      <c r="V4306" s="21"/>
      <c r="W4306" s="9"/>
      <c r="X4306" s="22"/>
      <c r="Y4306" s="22"/>
      <c r="Z4306" s="34">
        <f t="shared" si="331"/>
        <v>378000</v>
      </c>
      <c r="AA4306" s="34">
        <f t="shared" si="332"/>
        <v>1.8518518518518517E-2</v>
      </c>
      <c r="AB4306" s="35">
        <f t="shared" si="333"/>
        <v>2.0370370370370368</v>
      </c>
      <c r="AC4306" s="35">
        <f t="shared" si="330"/>
        <v>2.6296296296296293</v>
      </c>
      <c r="AD4306" s="6">
        <f>IFERROR(VLOOKUP(E4306,marginal!$A$2:$E$4826,4,FALSE),0)</f>
        <v>-1801.5835714285699</v>
      </c>
    </row>
    <row r="4307" spans="1:30" x14ac:dyDescent="0.2">
      <c r="A4307" s="27" t="s">
        <v>6907</v>
      </c>
      <c r="B4307" s="6" t="s">
        <v>6923</v>
      </c>
      <c r="C4307" s="6" t="s">
        <v>6909</v>
      </c>
      <c r="D4307" s="4">
        <v>180088</v>
      </c>
      <c r="E4307" s="4">
        <v>180572</v>
      </c>
      <c r="F4307" s="5" t="s">
        <v>5192</v>
      </c>
      <c r="G4307" s="4">
        <v>180573</v>
      </c>
      <c r="H4307" s="5" t="s">
        <v>5193</v>
      </c>
      <c r="I4307" s="18">
        <v>45358</v>
      </c>
      <c r="J4307" s="28">
        <v>1355705867</v>
      </c>
      <c r="K4307" s="18">
        <v>45364</v>
      </c>
      <c r="L4307" s="18">
        <v>45382</v>
      </c>
      <c r="M4307" s="30">
        <v>1</v>
      </c>
      <c r="N4307" s="30">
        <v>6</v>
      </c>
      <c r="O4307" s="7">
        <v>10000</v>
      </c>
      <c r="P4307" s="30">
        <v>115</v>
      </c>
      <c r="Q4307" s="22">
        <v>3.97705569269148E-2</v>
      </c>
      <c r="R4307" s="10">
        <v>10000</v>
      </c>
      <c r="S4307" s="4">
        <v>147</v>
      </c>
      <c r="T4307" s="10">
        <v>2606.85</v>
      </c>
      <c r="U4307" s="17" t="s">
        <v>6287</v>
      </c>
      <c r="V4307" s="21"/>
      <c r="W4307" s="9"/>
      <c r="X4307" s="22"/>
      <c r="Y4307" s="22"/>
      <c r="Z4307" s="34">
        <f t="shared" si="331"/>
        <v>403000</v>
      </c>
      <c r="AA4307" s="34">
        <f t="shared" si="332"/>
        <v>2.4813895781637719E-2</v>
      </c>
      <c r="AB4307" s="35">
        <f t="shared" si="333"/>
        <v>2.8535980148883375</v>
      </c>
      <c r="AC4307" s="35">
        <f t="shared" si="330"/>
        <v>3.6476426799007449</v>
      </c>
      <c r="AD4307" s="6">
        <f>IFERROR(VLOOKUP(E4307,marginal!$A$2:$E$4826,4,FALSE),0)</f>
        <v>86.660604395605191</v>
      </c>
    </row>
    <row r="4308" spans="1:30" x14ac:dyDescent="0.2">
      <c r="A4308" s="27" t="s">
        <v>6907</v>
      </c>
      <c r="B4308" s="6" t="s">
        <v>6923</v>
      </c>
      <c r="C4308" s="6" t="s">
        <v>6909</v>
      </c>
      <c r="D4308" s="4">
        <v>179776</v>
      </c>
      <c r="E4308" s="4">
        <v>180572</v>
      </c>
      <c r="F4308" s="5" t="s">
        <v>5192</v>
      </c>
      <c r="G4308" s="4">
        <v>180597</v>
      </c>
      <c r="H4308" s="5" t="s">
        <v>5194</v>
      </c>
      <c r="I4308" s="18">
        <v>45358</v>
      </c>
      <c r="J4308" s="28">
        <v>1354760708</v>
      </c>
      <c r="K4308" s="18">
        <v>45364</v>
      </c>
      <c r="L4308" s="18">
        <v>45382</v>
      </c>
      <c r="M4308" s="30">
        <v>1</v>
      </c>
      <c r="N4308" s="30">
        <v>6</v>
      </c>
      <c r="O4308" s="7">
        <v>10000</v>
      </c>
      <c r="P4308" s="30">
        <v>115</v>
      </c>
      <c r="Q4308" s="22">
        <v>3.97705569269148E-2</v>
      </c>
      <c r="R4308" s="10">
        <v>10000</v>
      </c>
      <c r="S4308" s="4">
        <v>147</v>
      </c>
      <c r="T4308" s="10">
        <v>2606.85</v>
      </c>
      <c r="U4308" s="17" t="s">
        <v>6287</v>
      </c>
      <c r="V4308" s="21"/>
      <c r="W4308" s="9"/>
      <c r="X4308" s="22"/>
      <c r="Y4308" s="22"/>
      <c r="Z4308" s="34">
        <f t="shared" si="331"/>
        <v>403000</v>
      </c>
      <c r="AA4308" s="34">
        <f t="shared" si="332"/>
        <v>2.4813895781637719E-2</v>
      </c>
      <c r="AB4308" s="35">
        <f t="shared" si="333"/>
        <v>2.8535980148883375</v>
      </c>
      <c r="AC4308" s="35">
        <f t="shared" si="330"/>
        <v>3.6476426799007449</v>
      </c>
      <c r="AD4308" s="6">
        <f>IFERROR(VLOOKUP(E4308,marginal!$A$2:$E$4826,4,FALSE),0)</f>
        <v>86.660604395605191</v>
      </c>
    </row>
    <row r="4309" spans="1:30" x14ac:dyDescent="0.2">
      <c r="A4309" s="27" t="s">
        <v>6907</v>
      </c>
      <c r="B4309" s="6" t="s">
        <v>6923</v>
      </c>
      <c r="C4309" s="6" t="s">
        <v>6909</v>
      </c>
      <c r="D4309" s="4">
        <v>179792</v>
      </c>
      <c r="E4309" s="4">
        <v>180572</v>
      </c>
      <c r="F4309" s="5" t="s">
        <v>5192</v>
      </c>
      <c r="G4309" s="4">
        <v>180602</v>
      </c>
      <c r="H4309" s="5" t="s">
        <v>5195</v>
      </c>
      <c r="I4309" s="18">
        <v>45358</v>
      </c>
      <c r="J4309" s="28">
        <v>1354768305</v>
      </c>
      <c r="K4309" s="18">
        <v>45364</v>
      </c>
      <c r="L4309" s="18">
        <v>45382</v>
      </c>
      <c r="M4309" s="30">
        <v>1</v>
      </c>
      <c r="N4309" s="30">
        <v>7</v>
      </c>
      <c r="O4309" s="7">
        <v>10000</v>
      </c>
      <c r="P4309" s="30">
        <v>127</v>
      </c>
      <c r="Q4309" s="22">
        <v>5.24391097594855E-2</v>
      </c>
      <c r="R4309" s="10">
        <v>10000</v>
      </c>
      <c r="S4309" s="4">
        <v>147</v>
      </c>
      <c r="T4309" s="10">
        <v>2606.85</v>
      </c>
      <c r="U4309" s="17" t="s">
        <v>6287</v>
      </c>
      <c r="V4309" s="21"/>
      <c r="W4309" s="9"/>
      <c r="X4309" s="22"/>
      <c r="Y4309" s="22"/>
      <c r="Z4309" s="34">
        <f t="shared" si="331"/>
        <v>502000</v>
      </c>
      <c r="AA4309" s="34">
        <f t="shared" si="332"/>
        <v>1.9920318725099601E-2</v>
      </c>
      <c r="AB4309" s="35">
        <f t="shared" si="333"/>
        <v>2.5298804780876494</v>
      </c>
      <c r="AC4309" s="35">
        <f t="shared" si="330"/>
        <v>2.9282868525896415</v>
      </c>
      <c r="AD4309" s="6">
        <f>IFERROR(VLOOKUP(E4309,marginal!$A$2:$E$4826,4,FALSE),0)</f>
        <v>86.660604395605191</v>
      </c>
    </row>
    <row r="4310" spans="1:30" x14ac:dyDescent="0.2">
      <c r="A4310" s="27" t="s">
        <v>6907</v>
      </c>
      <c r="B4310" s="6" t="s">
        <v>6923</v>
      </c>
      <c r="C4310" s="6" t="s">
        <v>6909</v>
      </c>
      <c r="D4310" s="4">
        <v>180312</v>
      </c>
      <c r="E4310" s="4">
        <v>180572</v>
      </c>
      <c r="F4310" s="5" t="s">
        <v>5192</v>
      </c>
      <c r="G4310" s="4">
        <v>180625</v>
      </c>
      <c r="H4310" s="5" t="s">
        <v>5196</v>
      </c>
      <c r="I4310" s="18">
        <v>45359</v>
      </c>
      <c r="J4310" s="28">
        <v>1356778183</v>
      </c>
      <c r="K4310" s="18">
        <v>45364</v>
      </c>
      <c r="L4310" s="18">
        <v>45382</v>
      </c>
      <c r="M4310" s="30">
        <v>1</v>
      </c>
      <c r="N4310" s="30">
        <v>9</v>
      </c>
      <c r="O4310" s="7">
        <v>10000</v>
      </c>
      <c r="P4310" s="30">
        <v>147</v>
      </c>
      <c r="Q4310" s="22">
        <v>7.9000519063170294E-2</v>
      </c>
      <c r="R4310" s="10">
        <v>10000</v>
      </c>
      <c r="S4310" s="4">
        <v>147</v>
      </c>
      <c r="T4310" s="10">
        <v>2606.85</v>
      </c>
      <c r="U4310" s="17" t="s">
        <v>6287</v>
      </c>
      <c r="V4310" s="21"/>
      <c r="W4310" s="9"/>
      <c r="X4310" s="22"/>
      <c r="Y4310" s="22"/>
      <c r="Z4310" s="34">
        <f t="shared" si="331"/>
        <v>774000</v>
      </c>
      <c r="AA4310" s="34">
        <f t="shared" si="332"/>
        <v>1.2919896640826873E-2</v>
      </c>
      <c r="AB4310" s="35">
        <f t="shared" si="333"/>
        <v>1.8992248062015502</v>
      </c>
      <c r="AC4310" s="35">
        <f t="shared" si="330"/>
        <v>1.8992248062015502</v>
      </c>
      <c r="AD4310" s="6">
        <f>IFERROR(VLOOKUP(E4310,marginal!$A$2:$E$4826,4,FALSE),0)</f>
        <v>86.660604395605191</v>
      </c>
    </row>
    <row r="4311" spans="1:30" x14ac:dyDescent="0.2">
      <c r="A4311" s="27" t="s">
        <v>6907</v>
      </c>
      <c r="B4311" s="6" t="s">
        <v>6923</v>
      </c>
      <c r="C4311" s="6" t="s">
        <v>6909</v>
      </c>
      <c r="D4311" s="4">
        <v>180350</v>
      </c>
      <c r="E4311" s="4">
        <v>180572</v>
      </c>
      <c r="F4311" s="5" t="s">
        <v>5192</v>
      </c>
      <c r="G4311" s="4">
        <v>180626</v>
      </c>
      <c r="H4311" s="5" t="s">
        <v>5197</v>
      </c>
      <c r="I4311" s="18">
        <v>45362</v>
      </c>
      <c r="J4311" s="28">
        <v>1357145716</v>
      </c>
      <c r="K4311" s="18">
        <v>45364</v>
      </c>
      <c r="L4311" s="18">
        <v>45382</v>
      </c>
      <c r="M4311" s="30">
        <v>1</v>
      </c>
      <c r="N4311" s="30">
        <v>7</v>
      </c>
      <c r="O4311" s="7">
        <v>10000</v>
      </c>
      <c r="P4311" s="30">
        <v>127</v>
      </c>
      <c r="Q4311" s="22">
        <v>5.24391097594855E-2</v>
      </c>
      <c r="R4311" s="10">
        <v>10000</v>
      </c>
      <c r="S4311" s="4">
        <v>147</v>
      </c>
      <c r="T4311" s="10">
        <v>2606.85</v>
      </c>
      <c r="U4311" s="17" t="s">
        <v>6287</v>
      </c>
      <c r="V4311" s="21"/>
      <c r="W4311" s="9"/>
      <c r="X4311" s="22"/>
      <c r="Y4311" s="22"/>
      <c r="Z4311" s="34">
        <f t="shared" si="331"/>
        <v>502000</v>
      </c>
      <c r="AA4311" s="34">
        <f t="shared" si="332"/>
        <v>1.9920318725099601E-2</v>
      </c>
      <c r="AB4311" s="35">
        <f t="shared" si="333"/>
        <v>2.5298804780876494</v>
      </c>
      <c r="AC4311" s="35">
        <f t="shared" si="330"/>
        <v>2.9282868525896415</v>
      </c>
      <c r="AD4311" s="6">
        <f>IFERROR(VLOOKUP(E4311,marginal!$A$2:$E$4826,4,FALSE),0)</f>
        <v>86.660604395605191</v>
      </c>
    </row>
    <row r="4312" spans="1:30" x14ac:dyDescent="0.2">
      <c r="A4312" s="27" t="s">
        <v>6907</v>
      </c>
      <c r="B4312" s="6" t="s">
        <v>6925</v>
      </c>
      <c r="C4312" s="6" t="s">
        <v>6912</v>
      </c>
      <c r="D4312" s="4">
        <v>180005</v>
      </c>
      <c r="E4312" s="4">
        <v>180292</v>
      </c>
      <c r="F4312" s="5" t="s">
        <v>5198</v>
      </c>
      <c r="G4312" s="4">
        <v>180293</v>
      </c>
      <c r="H4312" s="5" t="s">
        <v>5199</v>
      </c>
      <c r="I4312" s="18">
        <v>45358</v>
      </c>
      <c r="J4312" s="28">
        <v>1355532436</v>
      </c>
      <c r="K4312" s="18">
        <v>45360</v>
      </c>
      <c r="L4312" s="18">
        <v>45382</v>
      </c>
      <c r="M4312" s="30">
        <v>1</v>
      </c>
      <c r="N4312" s="30">
        <v>9</v>
      </c>
      <c r="O4312" s="7">
        <v>10000</v>
      </c>
      <c r="P4312" s="30">
        <v>147</v>
      </c>
      <c r="Q4312" s="22">
        <v>7.9000519063170294E-2</v>
      </c>
      <c r="R4312" s="10">
        <v>14000</v>
      </c>
      <c r="S4312" s="4">
        <v>147</v>
      </c>
      <c r="T4312" s="10">
        <v>3641.36</v>
      </c>
      <c r="U4312" s="17" t="s">
        <v>6287</v>
      </c>
      <c r="V4312" s="21"/>
      <c r="W4312" s="9"/>
      <c r="X4312" s="22"/>
      <c r="Y4312" s="22"/>
      <c r="Z4312" s="34">
        <f t="shared" si="331"/>
        <v>774000</v>
      </c>
      <c r="AA4312" s="34">
        <f t="shared" si="332"/>
        <v>1.8087855297157621E-2</v>
      </c>
      <c r="AB4312" s="35">
        <f t="shared" si="333"/>
        <v>2.6589147286821704</v>
      </c>
      <c r="AC4312" s="35">
        <f t="shared" si="330"/>
        <v>2.6589147286821704</v>
      </c>
      <c r="AD4312" s="6">
        <f>IFERROR(VLOOKUP(E4312,marginal!$A$2:$E$4826,4,FALSE),0)</f>
        <v>8.2730769230765748</v>
      </c>
    </row>
    <row r="4313" spans="1:30" x14ac:dyDescent="0.2">
      <c r="A4313" s="27" t="s">
        <v>6907</v>
      </c>
      <c r="B4313" s="6" t="s">
        <v>6925</v>
      </c>
      <c r="C4313" s="6" t="s">
        <v>6912</v>
      </c>
      <c r="D4313" s="4">
        <v>180004</v>
      </c>
      <c r="E4313" s="4">
        <v>180292</v>
      </c>
      <c r="F4313" s="5" t="s">
        <v>5198</v>
      </c>
      <c r="G4313" s="4">
        <v>180303</v>
      </c>
      <c r="H4313" s="5" t="s">
        <v>5200</v>
      </c>
      <c r="I4313" s="18">
        <v>45358</v>
      </c>
      <c r="J4313" s="28">
        <v>1355526683</v>
      </c>
      <c r="K4313" s="18">
        <v>45360</v>
      </c>
      <c r="L4313" s="18">
        <v>45382</v>
      </c>
      <c r="M4313" s="30">
        <v>1</v>
      </c>
      <c r="N4313" s="30">
        <v>8</v>
      </c>
      <c r="O4313" s="7">
        <v>10000</v>
      </c>
      <c r="P4313" s="30">
        <v>132</v>
      </c>
      <c r="Q4313" s="22">
        <v>5.8283715876113903E-2</v>
      </c>
      <c r="R4313" s="10">
        <v>10000</v>
      </c>
      <c r="S4313" s="4">
        <v>147</v>
      </c>
      <c r="T4313" s="10">
        <v>2606.85</v>
      </c>
      <c r="U4313" s="17" t="s">
        <v>6287</v>
      </c>
      <c r="V4313" s="21"/>
      <c r="W4313" s="9"/>
      <c r="X4313" s="22"/>
      <c r="Y4313" s="22"/>
      <c r="Z4313" s="34">
        <f t="shared" si="331"/>
        <v>551000</v>
      </c>
      <c r="AA4313" s="34">
        <f t="shared" si="332"/>
        <v>1.8148820326678767E-2</v>
      </c>
      <c r="AB4313" s="35">
        <f t="shared" si="333"/>
        <v>2.3956442831215972</v>
      </c>
      <c r="AC4313" s="35">
        <f t="shared" si="330"/>
        <v>2.6678765880217785</v>
      </c>
      <c r="AD4313" s="6">
        <f>IFERROR(VLOOKUP(E4313,marginal!$A$2:$E$4826,4,FALSE),0)</f>
        <v>8.2730769230765748</v>
      </c>
    </row>
    <row r="4314" spans="1:30" x14ac:dyDescent="0.2">
      <c r="A4314" s="27" t="s">
        <v>6907</v>
      </c>
      <c r="B4314" s="6" t="s">
        <v>6925</v>
      </c>
      <c r="C4314" s="6" t="s">
        <v>6912</v>
      </c>
      <c r="D4314" s="4">
        <v>179822</v>
      </c>
      <c r="E4314" s="4">
        <v>180292</v>
      </c>
      <c r="F4314" s="5" t="s">
        <v>5198</v>
      </c>
      <c r="G4314" s="4">
        <v>180478</v>
      </c>
      <c r="H4314" s="5" t="s">
        <v>5201</v>
      </c>
      <c r="I4314" s="18">
        <v>45357</v>
      </c>
      <c r="J4314" s="28">
        <v>1354766942</v>
      </c>
      <c r="K4314" s="18">
        <v>45362</v>
      </c>
      <c r="L4314" s="18">
        <v>45382</v>
      </c>
      <c r="M4314" s="30">
        <v>1</v>
      </c>
      <c r="N4314" s="30">
        <v>4</v>
      </c>
      <c r="O4314" s="7">
        <v>7000</v>
      </c>
      <c r="P4314" s="30">
        <v>122</v>
      </c>
      <c r="Q4314" s="22">
        <v>3.1160502391921113E-2</v>
      </c>
      <c r="R4314" s="10">
        <v>7000</v>
      </c>
      <c r="S4314" s="4">
        <v>147</v>
      </c>
      <c r="T4314" s="10">
        <v>1827.61</v>
      </c>
      <c r="U4314" s="17" t="s">
        <v>6287</v>
      </c>
      <c r="V4314" s="21"/>
      <c r="W4314" s="9"/>
      <c r="X4314" s="22"/>
      <c r="Y4314" s="22"/>
      <c r="Z4314" s="34">
        <f t="shared" si="331"/>
        <v>396000</v>
      </c>
      <c r="AA4314" s="34">
        <f t="shared" si="332"/>
        <v>1.7676767676767676E-2</v>
      </c>
      <c r="AB4314" s="35">
        <f t="shared" si="333"/>
        <v>2.1565656565656566</v>
      </c>
      <c r="AC4314" s="35">
        <f t="shared" si="330"/>
        <v>2.5984848484848482</v>
      </c>
      <c r="AD4314" s="6">
        <f>IFERROR(VLOOKUP(E4314,marginal!$A$2:$E$4826,4,FALSE),0)</f>
        <v>8.2730769230765748</v>
      </c>
    </row>
    <row r="4315" spans="1:30" x14ac:dyDescent="0.2">
      <c r="A4315" s="27" t="s">
        <v>6907</v>
      </c>
      <c r="B4315" s="6" t="s">
        <v>6925</v>
      </c>
      <c r="C4315" s="6" t="s">
        <v>6912</v>
      </c>
      <c r="D4315" s="4">
        <v>179973</v>
      </c>
      <c r="E4315" s="4">
        <v>180292</v>
      </c>
      <c r="F4315" s="5" t="s">
        <v>5198</v>
      </c>
      <c r="G4315" s="4">
        <v>180482</v>
      </c>
      <c r="H4315" s="5" t="s">
        <v>5202</v>
      </c>
      <c r="I4315" s="18">
        <v>45357</v>
      </c>
      <c r="J4315" s="28">
        <v>1355155050</v>
      </c>
      <c r="K4315" s="18">
        <v>45362</v>
      </c>
      <c r="L4315" s="18">
        <v>45382</v>
      </c>
      <c r="M4315" s="30">
        <v>1</v>
      </c>
      <c r="N4315" s="30">
        <v>9</v>
      </c>
      <c r="O4315" s="7">
        <v>10000</v>
      </c>
      <c r="P4315" s="30">
        <v>147</v>
      </c>
      <c r="Q4315" s="22">
        <v>7.9000519063170294E-2</v>
      </c>
      <c r="R4315" s="10">
        <v>8000</v>
      </c>
      <c r="S4315" s="4">
        <v>147</v>
      </c>
      <c r="T4315" s="10">
        <v>2082.7199999999998</v>
      </c>
      <c r="U4315" s="17" t="s">
        <v>6287</v>
      </c>
      <c r="V4315" s="21"/>
      <c r="W4315" s="9"/>
      <c r="X4315" s="22"/>
      <c r="Y4315" s="22"/>
      <c r="Z4315" s="34">
        <f t="shared" si="331"/>
        <v>774000</v>
      </c>
      <c r="AA4315" s="34">
        <f t="shared" si="332"/>
        <v>1.0335917312661499E-2</v>
      </c>
      <c r="AB4315" s="35">
        <f t="shared" si="333"/>
        <v>1.5193798449612403</v>
      </c>
      <c r="AC4315" s="35">
        <f t="shared" si="330"/>
        <v>1.5193798449612403</v>
      </c>
      <c r="AD4315" s="6">
        <f>IFERROR(VLOOKUP(E4315,marginal!$A$2:$E$4826,4,FALSE),0)</f>
        <v>8.2730769230765748</v>
      </c>
    </row>
    <row r="4316" spans="1:30" x14ac:dyDescent="0.2">
      <c r="A4316" s="27" t="s">
        <v>6907</v>
      </c>
      <c r="B4316" s="6" t="s">
        <v>6925</v>
      </c>
      <c r="C4316" s="6" t="s">
        <v>6912</v>
      </c>
      <c r="D4316" s="4">
        <v>180128</v>
      </c>
      <c r="E4316" s="4">
        <v>180292</v>
      </c>
      <c r="F4316" s="5" t="s">
        <v>5198</v>
      </c>
      <c r="G4316" s="4">
        <v>180606</v>
      </c>
      <c r="H4316" s="5" t="s">
        <v>5203</v>
      </c>
      <c r="I4316" s="18">
        <v>45358</v>
      </c>
      <c r="J4316" s="28">
        <v>1355906275</v>
      </c>
      <c r="K4316" s="18">
        <v>45364</v>
      </c>
      <c r="L4316" s="18">
        <v>45382</v>
      </c>
      <c r="M4316" s="30">
        <v>1</v>
      </c>
      <c r="N4316" s="30">
        <v>8</v>
      </c>
      <c r="O4316" s="7">
        <v>10000</v>
      </c>
      <c r="P4316" s="30">
        <v>132</v>
      </c>
      <c r="Q4316" s="22">
        <v>5.8283715876113903E-2</v>
      </c>
      <c r="R4316" s="10">
        <v>8000</v>
      </c>
      <c r="S4316" s="4">
        <v>147</v>
      </c>
      <c r="T4316" s="10">
        <v>2082.7199999999998</v>
      </c>
      <c r="U4316" s="17" t="s">
        <v>6287</v>
      </c>
      <c r="V4316" s="21"/>
      <c r="W4316" s="9"/>
      <c r="X4316" s="22"/>
      <c r="Y4316" s="22"/>
      <c r="Z4316" s="34">
        <f t="shared" si="331"/>
        <v>551000</v>
      </c>
      <c r="AA4316" s="34">
        <f t="shared" si="332"/>
        <v>1.4519056261343012E-2</v>
      </c>
      <c r="AB4316" s="35">
        <f t="shared" si="333"/>
        <v>1.9165154264972777</v>
      </c>
      <c r="AC4316" s="35">
        <f t="shared" si="330"/>
        <v>2.1343012704174229</v>
      </c>
      <c r="AD4316" s="6">
        <f>IFERROR(VLOOKUP(E4316,marginal!$A$2:$E$4826,4,FALSE),0)</f>
        <v>8.2730769230765748</v>
      </c>
    </row>
    <row r="4317" spans="1:30" x14ac:dyDescent="0.2">
      <c r="A4317" s="27" t="s">
        <v>6907</v>
      </c>
      <c r="B4317" s="6" t="s">
        <v>6920</v>
      </c>
      <c r="C4317" s="6" t="s">
        <v>6912</v>
      </c>
      <c r="D4317" s="4">
        <v>180530</v>
      </c>
      <c r="E4317" s="4">
        <v>180992</v>
      </c>
      <c r="F4317" s="5" t="s">
        <v>5204</v>
      </c>
      <c r="G4317" s="4">
        <v>180993</v>
      </c>
      <c r="H4317" s="5" t="s">
        <v>5205</v>
      </c>
      <c r="I4317" s="18">
        <v>45363</v>
      </c>
      <c r="J4317" s="28">
        <v>1358320921</v>
      </c>
      <c r="K4317" s="18">
        <v>45344</v>
      </c>
      <c r="L4317" s="18">
        <v>45382</v>
      </c>
      <c r="M4317" s="30">
        <v>1</v>
      </c>
      <c r="N4317" s="30">
        <v>5</v>
      </c>
      <c r="O4317" s="7">
        <v>8000</v>
      </c>
      <c r="P4317" s="30">
        <v>120</v>
      </c>
      <c r="Q4317" s="22">
        <v>3.3741050530766176E-2</v>
      </c>
      <c r="R4317" s="10">
        <v>7000</v>
      </c>
      <c r="S4317" s="4">
        <v>120</v>
      </c>
      <c r="T4317" s="10">
        <v>1468.92</v>
      </c>
      <c r="U4317" s="17" t="s">
        <v>6287</v>
      </c>
      <c r="V4317" s="21"/>
      <c r="W4317" s="9"/>
      <c r="X4317" s="22"/>
      <c r="Y4317" s="22"/>
      <c r="Z4317" s="34">
        <f t="shared" si="331"/>
        <v>378000</v>
      </c>
      <c r="AA4317" s="34">
        <f t="shared" si="332"/>
        <v>1.8518518518518517E-2</v>
      </c>
      <c r="AB4317" s="35">
        <f t="shared" si="333"/>
        <v>2.2222222222222223</v>
      </c>
      <c r="AC4317" s="35">
        <f t="shared" si="330"/>
        <v>2.2222222222222223</v>
      </c>
      <c r="AD4317" s="6">
        <f>IFERROR(VLOOKUP(E4317,marginal!$A$2:$E$4826,4,FALSE),0)</f>
        <v>-75.075714285714497</v>
      </c>
    </row>
    <row r="4318" spans="1:30" x14ac:dyDescent="0.2">
      <c r="A4318" s="27" t="s">
        <v>6907</v>
      </c>
      <c r="B4318" s="6" t="s">
        <v>6920</v>
      </c>
      <c r="C4318" s="6" t="s">
        <v>6912</v>
      </c>
      <c r="D4318" s="4">
        <v>180528</v>
      </c>
      <c r="E4318" s="4">
        <v>180992</v>
      </c>
      <c r="F4318" s="5" t="s">
        <v>5204</v>
      </c>
      <c r="G4318" s="4">
        <v>180994</v>
      </c>
      <c r="H4318" s="5" t="s">
        <v>5206</v>
      </c>
      <c r="I4318" s="18">
        <v>45362</v>
      </c>
      <c r="J4318" s="28">
        <v>1358309880</v>
      </c>
      <c r="K4318" s="18">
        <v>45344</v>
      </c>
      <c r="L4318" s="18">
        <v>45382</v>
      </c>
      <c r="M4318" s="30">
        <v>1</v>
      </c>
      <c r="N4318" s="30">
        <v>3</v>
      </c>
      <c r="O4318" s="7">
        <v>10000</v>
      </c>
      <c r="P4318" s="30">
        <v>110</v>
      </c>
      <c r="Q4318" s="22">
        <v>3.3220596517330399E-2</v>
      </c>
      <c r="R4318" s="10">
        <v>6000</v>
      </c>
      <c r="S4318" s="4">
        <v>142</v>
      </c>
      <c r="T4318" s="10">
        <v>1503.37</v>
      </c>
      <c r="U4318" s="17" t="s">
        <v>6287</v>
      </c>
      <c r="V4318" s="21"/>
      <c r="W4318" s="9"/>
      <c r="X4318" s="22"/>
      <c r="Y4318" s="22"/>
      <c r="Z4318" s="34">
        <f t="shared" si="331"/>
        <v>296000</v>
      </c>
      <c r="AA4318" s="34">
        <f t="shared" si="332"/>
        <v>2.0270270270270271E-2</v>
      </c>
      <c r="AB4318" s="35">
        <f t="shared" si="333"/>
        <v>2.2297297297297298</v>
      </c>
      <c r="AC4318" s="35">
        <f t="shared" si="330"/>
        <v>2.8783783783783785</v>
      </c>
      <c r="AD4318" s="6">
        <f>IFERROR(VLOOKUP(E4318,marginal!$A$2:$E$4826,4,FALSE),0)</f>
        <v>-75.075714285714497</v>
      </c>
    </row>
    <row r="4319" spans="1:30" x14ac:dyDescent="0.2">
      <c r="A4319" s="27" t="s">
        <v>6907</v>
      </c>
      <c r="B4319" s="6" t="s">
        <v>6920</v>
      </c>
      <c r="C4319" s="6" t="s">
        <v>6912</v>
      </c>
      <c r="D4319" s="4">
        <v>180521</v>
      </c>
      <c r="E4319" s="4">
        <v>180992</v>
      </c>
      <c r="F4319" s="5" t="s">
        <v>5204</v>
      </c>
      <c r="G4319" s="4">
        <v>180995</v>
      </c>
      <c r="H4319" s="5" t="s">
        <v>5207</v>
      </c>
      <c r="I4319" s="18">
        <v>45363</v>
      </c>
      <c r="J4319" s="28">
        <v>1358314147</v>
      </c>
      <c r="K4319" s="18">
        <v>45344</v>
      </c>
      <c r="L4319" s="18">
        <v>45382</v>
      </c>
      <c r="M4319" s="30">
        <v>1</v>
      </c>
      <c r="N4319" s="30">
        <v>2</v>
      </c>
      <c r="O4319" s="7">
        <v>10000</v>
      </c>
      <c r="P4319" s="30">
        <v>100</v>
      </c>
      <c r="Q4319" s="22">
        <v>1.82981294070719E-2</v>
      </c>
      <c r="R4319" s="10">
        <v>5000</v>
      </c>
      <c r="S4319" s="4">
        <v>147</v>
      </c>
      <c r="T4319" s="10">
        <v>1303.3399999999999</v>
      </c>
      <c r="U4319" s="17" t="s">
        <v>6287</v>
      </c>
      <c r="V4319" s="21"/>
      <c r="W4319" s="9"/>
      <c r="X4319" s="22"/>
      <c r="Y4319" s="22"/>
      <c r="Z4319" s="34">
        <f t="shared" si="331"/>
        <v>458000</v>
      </c>
      <c r="AA4319" s="34">
        <f t="shared" si="332"/>
        <v>1.0917030567685589E-2</v>
      </c>
      <c r="AB4319" s="35">
        <f t="shared" si="333"/>
        <v>1.0917030567685588</v>
      </c>
      <c r="AC4319" s="35">
        <f t="shared" si="330"/>
        <v>1.6048034934497817</v>
      </c>
      <c r="AD4319" s="6">
        <f>IFERROR(VLOOKUP(E4319,marginal!$A$2:$E$4826,4,FALSE),0)</f>
        <v>-75.075714285714497</v>
      </c>
    </row>
    <row r="4320" spans="1:30" x14ac:dyDescent="0.2">
      <c r="A4320" s="27" t="s">
        <v>6907</v>
      </c>
      <c r="B4320" s="6" t="s">
        <v>6920</v>
      </c>
      <c r="C4320" s="6" t="s">
        <v>6912</v>
      </c>
      <c r="D4320" s="4">
        <v>180520</v>
      </c>
      <c r="E4320" s="4">
        <v>180992</v>
      </c>
      <c r="F4320" s="5" t="s">
        <v>5204</v>
      </c>
      <c r="G4320" s="4">
        <v>180996</v>
      </c>
      <c r="H4320" s="5" t="s">
        <v>5208</v>
      </c>
      <c r="I4320" s="18">
        <v>45362</v>
      </c>
      <c r="J4320" s="28">
        <v>1358314494</v>
      </c>
      <c r="K4320" s="18">
        <v>45344</v>
      </c>
      <c r="L4320" s="18">
        <v>45382</v>
      </c>
      <c r="M4320" s="30">
        <v>1</v>
      </c>
      <c r="N4320" s="30">
        <v>2</v>
      </c>
      <c r="O4320" s="7">
        <v>10000</v>
      </c>
      <c r="P4320" s="30">
        <v>100</v>
      </c>
      <c r="Q4320" s="22">
        <v>1.82981294070719E-2</v>
      </c>
      <c r="R4320" s="10">
        <v>8000</v>
      </c>
      <c r="S4320" s="4">
        <v>142</v>
      </c>
      <c r="T4320" s="10">
        <v>2013.74</v>
      </c>
      <c r="U4320" s="17" t="s">
        <v>6287</v>
      </c>
      <c r="V4320" s="21"/>
      <c r="W4320" s="9"/>
      <c r="X4320" s="22"/>
      <c r="Y4320" s="22"/>
      <c r="Z4320" s="34">
        <f t="shared" si="331"/>
        <v>458000</v>
      </c>
      <c r="AA4320" s="34">
        <f t="shared" si="332"/>
        <v>1.7467248908296942E-2</v>
      </c>
      <c r="AB4320" s="35">
        <f t="shared" si="333"/>
        <v>1.7467248908296942</v>
      </c>
      <c r="AC4320" s="35">
        <f t="shared" si="330"/>
        <v>2.4803493449781659</v>
      </c>
      <c r="AD4320" s="6">
        <f>IFERROR(VLOOKUP(E4320,marginal!$A$2:$E$4826,4,FALSE),0)</f>
        <v>-75.075714285714497</v>
      </c>
    </row>
    <row r="4321" spans="1:30" x14ac:dyDescent="0.2">
      <c r="A4321" s="27" t="s">
        <v>6907</v>
      </c>
      <c r="B4321" s="6" t="s">
        <v>6920</v>
      </c>
      <c r="C4321" s="6" t="s">
        <v>6912</v>
      </c>
      <c r="D4321" s="4">
        <v>180518</v>
      </c>
      <c r="E4321" s="4">
        <v>180992</v>
      </c>
      <c r="F4321" s="5" t="s">
        <v>5204</v>
      </c>
      <c r="G4321" s="4">
        <v>180997</v>
      </c>
      <c r="H4321" s="5" t="s">
        <v>5209</v>
      </c>
      <c r="I4321" s="18">
        <v>45363</v>
      </c>
      <c r="J4321" s="28">
        <v>1358325528</v>
      </c>
      <c r="K4321" s="18">
        <v>45344</v>
      </c>
      <c r="L4321" s="18">
        <v>45382</v>
      </c>
      <c r="M4321" s="30">
        <v>1</v>
      </c>
      <c r="N4321" s="30">
        <v>7</v>
      </c>
      <c r="O4321" s="7">
        <v>9000</v>
      </c>
      <c r="P4321" s="30">
        <v>146</v>
      </c>
      <c r="Q4321" s="22">
        <v>5.2439109759484744E-2</v>
      </c>
      <c r="R4321" s="10">
        <v>8000</v>
      </c>
      <c r="S4321" s="4">
        <v>137</v>
      </c>
      <c r="T4321" s="10">
        <v>1930.99</v>
      </c>
      <c r="U4321" s="17" t="s">
        <v>6287</v>
      </c>
      <c r="V4321" s="21"/>
      <c r="W4321" s="9"/>
      <c r="X4321" s="22"/>
      <c r="Y4321" s="22"/>
      <c r="Z4321" s="34">
        <f t="shared" si="331"/>
        <v>502000</v>
      </c>
      <c r="AA4321" s="34">
        <f t="shared" si="332"/>
        <v>1.5936254980079681E-2</v>
      </c>
      <c r="AB4321" s="35">
        <f t="shared" si="333"/>
        <v>2.3266932270916336</v>
      </c>
      <c r="AC4321" s="35">
        <f t="shared" si="330"/>
        <v>2.1832669322709162</v>
      </c>
      <c r="AD4321" s="6">
        <f>IFERROR(VLOOKUP(E4321,marginal!$A$2:$E$4826,4,FALSE),0)</f>
        <v>-75.075714285714497</v>
      </c>
    </row>
    <row r="4322" spans="1:30" x14ac:dyDescent="0.2">
      <c r="A4322" s="27" t="s">
        <v>6907</v>
      </c>
      <c r="B4322" s="6" t="s">
        <v>6920</v>
      </c>
      <c r="C4322" s="6" t="s">
        <v>6912</v>
      </c>
      <c r="D4322" s="4">
        <v>180515</v>
      </c>
      <c r="E4322" s="4">
        <v>180992</v>
      </c>
      <c r="F4322" s="5" t="s">
        <v>5204</v>
      </c>
      <c r="G4322" s="4">
        <v>180998</v>
      </c>
      <c r="H4322" s="5" t="s">
        <v>5210</v>
      </c>
      <c r="I4322" s="18">
        <v>45362</v>
      </c>
      <c r="J4322" s="28">
        <v>1358312385</v>
      </c>
      <c r="K4322" s="18">
        <v>45344</v>
      </c>
      <c r="L4322" s="18">
        <v>45382</v>
      </c>
      <c r="M4322" s="30">
        <v>1</v>
      </c>
      <c r="N4322" s="30">
        <v>3</v>
      </c>
      <c r="O4322" s="7">
        <v>10000</v>
      </c>
      <c r="P4322" s="30">
        <v>110</v>
      </c>
      <c r="Q4322" s="22">
        <v>3.3220596517330399E-2</v>
      </c>
      <c r="R4322" s="10">
        <v>5000</v>
      </c>
      <c r="S4322" s="4">
        <v>142</v>
      </c>
      <c r="T4322" s="10">
        <v>1262.2</v>
      </c>
      <c r="U4322" s="17" t="s">
        <v>6287</v>
      </c>
      <c r="V4322" s="21"/>
      <c r="W4322" s="9"/>
      <c r="X4322" s="22"/>
      <c r="Y4322" s="22"/>
      <c r="Z4322" s="34">
        <f t="shared" si="331"/>
        <v>296000</v>
      </c>
      <c r="AA4322" s="34">
        <f t="shared" si="332"/>
        <v>1.6891891891891893E-2</v>
      </c>
      <c r="AB4322" s="35">
        <f t="shared" si="333"/>
        <v>1.8581081081081081</v>
      </c>
      <c r="AC4322" s="35">
        <f t="shared" si="330"/>
        <v>2.3986486486486487</v>
      </c>
      <c r="AD4322" s="6">
        <f>IFERROR(VLOOKUP(E4322,marginal!$A$2:$E$4826,4,FALSE),0)</f>
        <v>-75.075714285714497</v>
      </c>
    </row>
    <row r="4323" spans="1:30" x14ac:dyDescent="0.2">
      <c r="A4323" s="27" t="s">
        <v>6907</v>
      </c>
      <c r="B4323" s="6" t="s">
        <v>6920</v>
      </c>
      <c r="C4323" s="6" t="s">
        <v>6912</v>
      </c>
      <c r="D4323" s="4">
        <v>180295</v>
      </c>
      <c r="E4323" s="4">
        <v>180985</v>
      </c>
      <c r="F4323" s="5" t="s">
        <v>5211</v>
      </c>
      <c r="G4323" s="4">
        <v>180986</v>
      </c>
      <c r="H4323" s="5" t="s">
        <v>5212</v>
      </c>
      <c r="I4323" s="18">
        <v>45359</v>
      </c>
      <c r="J4323" s="28">
        <v>1357055470</v>
      </c>
      <c r="K4323" s="18">
        <v>45344</v>
      </c>
      <c r="L4323" s="18">
        <v>45382</v>
      </c>
      <c r="M4323" s="30">
        <v>1</v>
      </c>
      <c r="N4323" s="30">
        <v>2</v>
      </c>
      <c r="O4323" s="7">
        <v>10000</v>
      </c>
      <c r="P4323" s="30">
        <v>100</v>
      </c>
      <c r="Q4323" s="22">
        <v>1.82981294070719E-2</v>
      </c>
      <c r="R4323" s="10">
        <v>6000</v>
      </c>
      <c r="S4323" s="4">
        <v>147</v>
      </c>
      <c r="T4323" s="10">
        <v>1558.57</v>
      </c>
      <c r="U4323" s="17" t="s">
        <v>6287</v>
      </c>
      <c r="V4323" s="21"/>
      <c r="W4323" s="9"/>
      <c r="X4323" s="22"/>
      <c r="Y4323" s="22"/>
      <c r="Z4323" s="34">
        <f t="shared" si="331"/>
        <v>458000</v>
      </c>
      <c r="AA4323" s="34">
        <f t="shared" si="332"/>
        <v>1.3100436681222707E-2</v>
      </c>
      <c r="AB4323" s="35">
        <f t="shared" si="333"/>
        <v>1.3100436681222707</v>
      </c>
      <c r="AC4323" s="35">
        <f t="shared" si="330"/>
        <v>1.9257641921397379</v>
      </c>
      <c r="AD4323" s="6">
        <f>IFERROR(VLOOKUP(E4323,marginal!$A$2:$E$4826,4,FALSE),0)</f>
        <v>-1854.2356410256334</v>
      </c>
    </row>
    <row r="4324" spans="1:30" x14ac:dyDescent="0.2">
      <c r="A4324" s="27" t="s">
        <v>6907</v>
      </c>
      <c r="B4324" s="6" t="s">
        <v>6920</v>
      </c>
      <c r="C4324" s="6" t="s">
        <v>6912</v>
      </c>
      <c r="D4324" s="4">
        <v>180354</v>
      </c>
      <c r="E4324" s="4">
        <v>180985</v>
      </c>
      <c r="F4324" s="5" t="s">
        <v>5211</v>
      </c>
      <c r="G4324" s="4">
        <v>180987</v>
      </c>
      <c r="H4324" s="5" t="s">
        <v>5213</v>
      </c>
      <c r="I4324" s="18">
        <v>45363</v>
      </c>
      <c r="J4324" s="28">
        <v>1357057836</v>
      </c>
      <c r="K4324" s="18">
        <v>45344</v>
      </c>
      <c r="L4324" s="18">
        <v>45382</v>
      </c>
      <c r="M4324" s="30">
        <v>1</v>
      </c>
      <c r="N4324" s="30">
        <v>2</v>
      </c>
      <c r="O4324" s="7">
        <v>10000</v>
      </c>
      <c r="P4324" s="30">
        <v>100</v>
      </c>
      <c r="Q4324" s="22">
        <v>1.82981294070719E-2</v>
      </c>
      <c r="R4324" s="10">
        <v>10000</v>
      </c>
      <c r="S4324" s="4">
        <v>100</v>
      </c>
      <c r="T4324" s="10">
        <v>1738.06</v>
      </c>
      <c r="U4324" s="17" t="s">
        <v>6287</v>
      </c>
      <c r="V4324" s="21"/>
      <c r="W4324" s="9"/>
      <c r="X4324" s="22"/>
      <c r="Y4324" s="22"/>
      <c r="Z4324" s="34">
        <f t="shared" si="331"/>
        <v>458000</v>
      </c>
      <c r="AA4324" s="34">
        <f t="shared" si="332"/>
        <v>2.1834061135371178E-2</v>
      </c>
      <c r="AB4324" s="35">
        <f t="shared" si="333"/>
        <v>2.1834061135371177</v>
      </c>
      <c r="AC4324" s="35">
        <f t="shared" si="330"/>
        <v>2.1834061135371177</v>
      </c>
      <c r="AD4324" s="6">
        <f>IFERROR(VLOOKUP(E4324,marginal!$A$2:$E$4826,4,FALSE),0)</f>
        <v>-1854.2356410256334</v>
      </c>
    </row>
    <row r="4325" spans="1:30" x14ac:dyDescent="0.2">
      <c r="A4325" s="27" t="s">
        <v>6907</v>
      </c>
      <c r="B4325" s="6" t="s">
        <v>6920</v>
      </c>
      <c r="C4325" s="6" t="s">
        <v>6912</v>
      </c>
      <c r="D4325" s="4">
        <v>180357</v>
      </c>
      <c r="E4325" s="4">
        <v>180985</v>
      </c>
      <c r="F4325" s="5" t="s">
        <v>5211</v>
      </c>
      <c r="G4325" s="4">
        <v>180988</v>
      </c>
      <c r="H4325" s="5" t="s">
        <v>5214</v>
      </c>
      <c r="I4325" s="18">
        <v>45359</v>
      </c>
      <c r="J4325" s="28">
        <v>1357058964</v>
      </c>
      <c r="K4325" s="18">
        <v>45344</v>
      </c>
      <c r="L4325" s="18">
        <v>45382</v>
      </c>
      <c r="M4325" s="30">
        <v>1</v>
      </c>
      <c r="N4325" s="30">
        <v>3</v>
      </c>
      <c r="O4325" s="7">
        <v>10000</v>
      </c>
      <c r="P4325" s="30">
        <v>110</v>
      </c>
      <c r="Q4325" s="22">
        <v>3.3220596517330399E-2</v>
      </c>
      <c r="R4325" s="10">
        <v>5000</v>
      </c>
      <c r="S4325" s="4">
        <v>142</v>
      </c>
      <c r="T4325" s="10">
        <v>1262.2</v>
      </c>
      <c r="U4325" s="17" t="s">
        <v>6287</v>
      </c>
      <c r="V4325" s="21"/>
      <c r="W4325" s="9"/>
      <c r="X4325" s="22"/>
      <c r="Y4325" s="22"/>
      <c r="Z4325" s="34">
        <f t="shared" si="331"/>
        <v>296000</v>
      </c>
      <c r="AA4325" s="34">
        <f t="shared" si="332"/>
        <v>1.6891891891891893E-2</v>
      </c>
      <c r="AB4325" s="35">
        <f t="shared" si="333"/>
        <v>1.8581081081081081</v>
      </c>
      <c r="AC4325" s="35">
        <f t="shared" si="330"/>
        <v>2.3986486486486487</v>
      </c>
      <c r="AD4325" s="6">
        <f>IFERROR(VLOOKUP(E4325,marginal!$A$2:$E$4826,4,FALSE),0)</f>
        <v>-1854.2356410256334</v>
      </c>
    </row>
    <row r="4326" spans="1:30" x14ac:dyDescent="0.2">
      <c r="A4326" s="27" t="s">
        <v>6907</v>
      </c>
      <c r="B4326" s="6" t="s">
        <v>6920</v>
      </c>
      <c r="C4326" s="6" t="s">
        <v>6912</v>
      </c>
      <c r="D4326" s="4">
        <v>180358</v>
      </c>
      <c r="E4326" s="4">
        <v>180985</v>
      </c>
      <c r="F4326" s="5" t="s">
        <v>5211</v>
      </c>
      <c r="G4326" s="4">
        <v>180989</v>
      </c>
      <c r="H4326" s="5" t="s">
        <v>5215</v>
      </c>
      <c r="I4326" s="18">
        <v>45359</v>
      </c>
      <c r="J4326" s="28">
        <v>1357063695</v>
      </c>
      <c r="K4326" s="18">
        <v>45344</v>
      </c>
      <c r="L4326" s="18">
        <v>45382</v>
      </c>
      <c r="M4326" s="30">
        <v>1</v>
      </c>
      <c r="N4326" s="30">
        <v>3</v>
      </c>
      <c r="O4326" s="7">
        <v>10000</v>
      </c>
      <c r="P4326" s="30">
        <v>110</v>
      </c>
      <c r="Q4326" s="22">
        <v>3.3220596517330399E-2</v>
      </c>
      <c r="R4326" s="10">
        <v>5000</v>
      </c>
      <c r="S4326" s="4">
        <v>147</v>
      </c>
      <c r="T4326" s="10">
        <v>1303.3399999999999</v>
      </c>
      <c r="U4326" s="17" t="s">
        <v>6287</v>
      </c>
      <c r="V4326" s="21"/>
      <c r="W4326" s="9"/>
      <c r="X4326" s="22"/>
      <c r="Y4326" s="22"/>
      <c r="Z4326" s="34">
        <f t="shared" si="331"/>
        <v>296000</v>
      </c>
      <c r="AA4326" s="34">
        <f t="shared" si="332"/>
        <v>1.6891891891891893E-2</v>
      </c>
      <c r="AB4326" s="35">
        <f t="shared" si="333"/>
        <v>1.8581081081081081</v>
      </c>
      <c r="AC4326" s="35">
        <f t="shared" si="330"/>
        <v>2.4831081081081083</v>
      </c>
      <c r="AD4326" s="6">
        <f>IFERROR(VLOOKUP(E4326,marginal!$A$2:$E$4826,4,FALSE),0)</f>
        <v>-1854.2356410256334</v>
      </c>
    </row>
    <row r="4327" spans="1:30" x14ac:dyDescent="0.2">
      <c r="A4327" s="27" t="s">
        <v>6907</v>
      </c>
      <c r="B4327" s="6" t="s">
        <v>6920</v>
      </c>
      <c r="C4327" s="6" t="s">
        <v>6912</v>
      </c>
      <c r="D4327" s="4">
        <v>180356</v>
      </c>
      <c r="E4327" s="4">
        <v>180985</v>
      </c>
      <c r="F4327" s="5" t="s">
        <v>5211</v>
      </c>
      <c r="G4327" s="4">
        <v>180990</v>
      </c>
      <c r="H4327" s="5" t="s">
        <v>5216</v>
      </c>
      <c r="I4327" s="18">
        <v>45359</v>
      </c>
      <c r="J4327" s="28">
        <v>1357059663</v>
      </c>
      <c r="K4327" s="18">
        <v>45344</v>
      </c>
      <c r="L4327" s="18">
        <v>45382</v>
      </c>
      <c r="M4327" s="30">
        <v>1</v>
      </c>
      <c r="N4327" s="30">
        <v>3</v>
      </c>
      <c r="O4327" s="7">
        <v>10000</v>
      </c>
      <c r="P4327" s="30">
        <v>110</v>
      </c>
      <c r="Q4327" s="22">
        <v>3.3220596517330399E-2</v>
      </c>
      <c r="R4327" s="10">
        <v>5000</v>
      </c>
      <c r="S4327" s="4">
        <v>147</v>
      </c>
      <c r="T4327" s="10">
        <v>1303.3399999999999</v>
      </c>
      <c r="U4327" s="17" t="s">
        <v>6287</v>
      </c>
      <c r="V4327" s="21"/>
      <c r="W4327" s="9"/>
      <c r="X4327" s="22"/>
      <c r="Y4327" s="22"/>
      <c r="Z4327" s="34">
        <f t="shared" si="331"/>
        <v>296000</v>
      </c>
      <c r="AA4327" s="34">
        <f t="shared" si="332"/>
        <v>1.6891891891891893E-2</v>
      </c>
      <c r="AB4327" s="35">
        <f t="shared" si="333"/>
        <v>1.8581081081081081</v>
      </c>
      <c r="AC4327" s="35">
        <f t="shared" si="330"/>
        <v>2.4831081081081083</v>
      </c>
      <c r="AD4327" s="6">
        <f>IFERROR(VLOOKUP(E4327,marginal!$A$2:$E$4826,4,FALSE),0)</f>
        <v>-1854.2356410256334</v>
      </c>
    </row>
    <row r="4328" spans="1:30" x14ac:dyDescent="0.2">
      <c r="A4328" s="27" t="s">
        <v>6907</v>
      </c>
      <c r="B4328" s="6" t="s">
        <v>6920</v>
      </c>
      <c r="C4328" s="6" t="s">
        <v>6912</v>
      </c>
      <c r="D4328" s="4">
        <v>180355</v>
      </c>
      <c r="E4328" s="4">
        <v>180985</v>
      </c>
      <c r="F4328" s="5" t="s">
        <v>5211</v>
      </c>
      <c r="G4328" s="4">
        <v>180991</v>
      </c>
      <c r="H4328" s="5" t="s">
        <v>5217</v>
      </c>
      <c r="I4328" s="18">
        <v>45363</v>
      </c>
      <c r="J4328" s="28">
        <v>1357057825</v>
      </c>
      <c r="K4328" s="18">
        <v>45344</v>
      </c>
      <c r="L4328" s="18">
        <v>45382</v>
      </c>
      <c r="M4328" s="30">
        <v>1</v>
      </c>
      <c r="N4328" s="30">
        <v>1</v>
      </c>
      <c r="O4328" s="7">
        <v>10000</v>
      </c>
      <c r="P4328" s="30">
        <v>90</v>
      </c>
      <c r="Q4328" s="22">
        <v>5.9818464604665302E-3</v>
      </c>
      <c r="R4328" s="10">
        <v>5000</v>
      </c>
      <c r="S4328" s="4">
        <v>127</v>
      </c>
      <c r="T4328" s="10">
        <v>1110.4000000000001</v>
      </c>
      <c r="U4328" s="17" t="s">
        <v>6287</v>
      </c>
      <c r="V4328" s="21"/>
      <c r="W4328" s="9"/>
      <c r="X4328" s="22"/>
      <c r="Y4328" s="22"/>
      <c r="Z4328" s="34">
        <f t="shared" si="331"/>
        <v>351000</v>
      </c>
      <c r="AA4328" s="34">
        <f t="shared" si="332"/>
        <v>1.4245014245014245E-2</v>
      </c>
      <c r="AB4328" s="35">
        <f t="shared" si="333"/>
        <v>1.2820512820512822</v>
      </c>
      <c r="AC4328" s="35">
        <f t="shared" si="330"/>
        <v>1.8091168091168091</v>
      </c>
      <c r="AD4328" s="6">
        <f>IFERROR(VLOOKUP(E4328,marginal!$A$2:$E$4826,4,FALSE),0)</f>
        <v>-1854.2356410256334</v>
      </c>
    </row>
    <row r="4329" spans="1:30" x14ac:dyDescent="0.2">
      <c r="A4329" s="27" t="s">
        <v>6907</v>
      </c>
      <c r="B4329" s="6" t="s">
        <v>6915</v>
      </c>
      <c r="C4329" s="6" t="s">
        <v>6909</v>
      </c>
      <c r="D4329" s="4">
        <v>180598</v>
      </c>
      <c r="E4329" s="4">
        <v>179753</v>
      </c>
      <c r="F4329" s="5" t="s">
        <v>4165</v>
      </c>
      <c r="G4329" s="4">
        <v>180820</v>
      </c>
      <c r="H4329" s="5" t="s">
        <v>5218</v>
      </c>
      <c r="I4329" s="18">
        <v>45363</v>
      </c>
      <c r="J4329" s="28">
        <v>1358701068</v>
      </c>
      <c r="K4329" s="18">
        <v>45344</v>
      </c>
      <c r="L4329" s="18">
        <v>45382</v>
      </c>
      <c r="M4329" s="30">
        <v>1</v>
      </c>
      <c r="N4329" s="30">
        <v>1</v>
      </c>
      <c r="O4329" s="7">
        <v>8000</v>
      </c>
      <c r="P4329" s="30">
        <v>110</v>
      </c>
      <c r="Q4329" s="22">
        <v>5.9818464604665163E-3</v>
      </c>
      <c r="R4329" s="10">
        <v>6000</v>
      </c>
      <c r="S4329" s="4">
        <v>142</v>
      </c>
      <c r="T4329" s="10">
        <v>1503.37</v>
      </c>
      <c r="U4329" s="17" t="s">
        <v>6287</v>
      </c>
      <c r="V4329" s="21"/>
      <c r="W4329" s="9"/>
      <c r="X4329" s="22"/>
      <c r="Y4329" s="22"/>
      <c r="Z4329" s="34">
        <f t="shared" si="331"/>
        <v>351000</v>
      </c>
      <c r="AA4329" s="34">
        <f t="shared" si="332"/>
        <v>1.7094017094017096E-2</v>
      </c>
      <c r="AB4329" s="35">
        <f t="shared" si="333"/>
        <v>1.8803418803418805</v>
      </c>
      <c r="AC4329" s="35">
        <f t="shared" si="330"/>
        <v>2.4273504273504276</v>
      </c>
      <c r="AD4329" s="6">
        <f>IFERROR(VLOOKUP(E4329,marginal!$A$2:$E$4826,4,FALSE),0)</f>
        <v>-18750.288901098898</v>
      </c>
    </row>
    <row r="4330" spans="1:30" x14ac:dyDescent="0.2">
      <c r="A4330" s="27" t="s">
        <v>6907</v>
      </c>
      <c r="B4330" s="6" t="s">
        <v>6923</v>
      </c>
      <c r="C4330" s="6" t="s">
        <v>6909</v>
      </c>
      <c r="D4330" s="4">
        <v>180050</v>
      </c>
      <c r="E4330" s="4">
        <v>180675</v>
      </c>
      <c r="F4330" s="5" t="s">
        <v>5219</v>
      </c>
      <c r="G4330" s="4">
        <v>180676</v>
      </c>
      <c r="H4330" s="5" t="s">
        <v>5220</v>
      </c>
      <c r="I4330" s="18">
        <v>45358</v>
      </c>
      <c r="J4330" s="28">
        <v>1355595593</v>
      </c>
      <c r="K4330" s="18">
        <v>45364</v>
      </c>
      <c r="L4330" s="18">
        <v>45382</v>
      </c>
      <c r="M4330" s="30">
        <v>1</v>
      </c>
      <c r="N4330" s="30">
        <v>6</v>
      </c>
      <c r="O4330" s="7">
        <v>10000</v>
      </c>
      <c r="P4330" s="30">
        <v>115</v>
      </c>
      <c r="Q4330" s="22">
        <v>3.97705569269148E-2</v>
      </c>
      <c r="R4330" s="10">
        <v>10000</v>
      </c>
      <c r="S4330" s="4">
        <v>147</v>
      </c>
      <c r="T4330" s="10">
        <v>2606.85</v>
      </c>
      <c r="U4330" s="17" t="s">
        <v>6287</v>
      </c>
      <c r="V4330" s="21"/>
      <c r="W4330" s="9"/>
      <c r="X4330" s="22"/>
      <c r="Y4330" s="22"/>
      <c r="Z4330" s="34">
        <f t="shared" si="331"/>
        <v>403000</v>
      </c>
      <c r="AA4330" s="34">
        <f t="shared" si="332"/>
        <v>2.4813895781637719E-2</v>
      </c>
      <c r="AB4330" s="35">
        <f t="shared" si="333"/>
        <v>2.8535980148883375</v>
      </c>
      <c r="AC4330" s="35">
        <f t="shared" ref="AC4330:AC4393" si="334">AA4330*$S4330</f>
        <v>3.6476426799007449</v>
      </c>
      <c r="AD4330" s="6">
        <f>IFERROR(VLOOKUP(E4330,marginal!$A$2:$E$4826,4,FALSE),0)</f>
        <v>-751.34417582417404</v>
      </c>
    </row>
    <row r="4331" spans="1:30" x14ac:dyDescent="0.2">
      <c r="A4331" s="27" t="s">
        <v>6907</v>
      </c>
      <c r="B4331" s="6" t="s">
        <v>6923</v>
      </c>
      <c r="C4331" s="6" t="s">
        <v>6909</v>
      </c>
      <c r="D4331" s="4">
        <v>180028</v>
      </c>
      <c r="E4331" s="4">
        <v>180675</v>
      </c>
      <c r="F4331" s="5" t="s">
        <v>5219</v>
      </c>
      <c r="G4331" s="4">
        <v>180688</v>
      </c>
      <c r="H4331" s="5" t="s">
        <v>5221</v>
      </c>
      <c r="I4331" s="18">
        <v>45358</v>
      </c>
      <c r="J4331" s="28">
        <v>1355594173</v>
      </c>
      <c r="K4331" s="18">
        <v>45364</v>
      </c>
      <c r="L4331" s="18">
        <v>45382</v>
      </c>
      <c r="M4331" s="30">
        <v>1</v>
      </c>
      <c r="N4331" s="30">
        <v>7</v>
      </c>
      <c r="O4331" s="7">
        <v>10000</v>
      </c>
      <c r="P4331" s="30">
        <v>127</v>
      </c>
      <c r="Q4331" s="22">
        <v>5.24391097594855E-2</v>
      </c>
      <c r="R4331" s="10">
        <v>10000</v>
      </c>
      <c r="S4331" s="4">
        <v>147</v>
      </c>
      <c r="T4331" s="10">
        <v>2606.85</v>
      </c>
      <c r="U4331" s="17" t="s">
        <v>6287</v>
      </c>
      <c r="V4331" s="21"/>
      <c r="W4331" s="9"/>
      <c r="X4331" s="22"/>
      <c r="Y4331" s="22"/>
      <c r="Z4331" s="34">
        <f t="shared" si="331"/>
        <v>502000</v>
      </c>
      <c r="AA4331" s="34">
        <f t="shared" si="332"/>
        <v>1.9920318725099601E-2</v>
      </c>
      <c r="AB4331" s="35">
        <f t="shared" si="333"/>
        <v>2.5298804780876494</v>
      </c>
      <c r="AC4331" s="35">
        <f t="shared" si="334"/>
        <v>2.9282868525896415</v>
      </c>
      <c r="AD4331" s="6">
        <f>IFERROR(VLOOKUP(E4331,marginal!$A$2:$E$4826,4,FALSE),0)</f>
        <v>-751.34417582417404</v>
      </c>
    </row>
    <row r="4332" spans="1:30" x14ac:dyDescent="0.2">
      <c r="A4332" s="27" t="s">
        <v>6907</v>
      </c>
      <c r="B4332" s="6" t="s">
        <v>6923</v>
      </c>
      <c r="C4332" s="6" t="s">
        <v>6909</v>
      </c>
      <c r="D4332" s="4">
        <v>180042</v>
      </c>
      <c r="E4332" s="4">
        <v>180675</v>
      </c>
      <c r="F4332" s="5" t="s">
        <v>5219</v>
      </c>
      <c r="G4332" s="4">
        <v>181082</v>
      </c>
      <c r="H4332" s="5" t="s">
        <v>5222</v>
      </c>
      <c r="I4332" s="18">
        <v>45358</v>
      </c>
      <c r="J4332" s="28">
        <v>1355595485</v>
      </c>
      <c r="K4332" s="18">
        <v>45344</v>
      </c>
      <c r="L4332" s="18">
        <v>45382</v>
      </c>
      <c r="M4332" s="30">
        <v>1</v>
      </c>
      <c r="N4332" s="30">
        <v>4</v>
      </c>
      <c r="O4332" s="7">
        <v>10000</v>
      </c>
      <c r="P4332" s="30">
        <v>110</v>
      </c>
      <c r="Q4332" s="22">
        <v>3.11605023919212E-2</v>
      </c>
      <c r="R4332" s="10">
        <v>10000</v>
      </c>
      <c r="S4332" s="4">
        <v>147</v>
      </c>
      <c r="T4332" s="10">
        <v>2606.85</v>
      </c>
      <c r="U4332" s="17" t="s">
        <v>6287</v>
      </c>
      <c r="V4332" s="21"/>
      <c r="W4332" s="9"/>
      <c r="X4332" s="22"/>
      <c r="Y4332" s="22"/>
      <c r="Z4332" s="34">
        <f t="shared" si="331"/>
        <v>396000</v>
      </c>
      <c r="AA4332" s="34">
        <f t="shared" si="332"/>
        <v>2.5252525252525252E-2</v>
      </c>
      <c r="AB4332" s="35">
        <f t="shared" si="333"/>
        <v>2.7777777777777777</v>
      </c>
      <c r="AC4332" s="35">
        <f t="shared" si="334"/>
        <v>3.7121212121212119</v>
      </c>
      <c r="AD4332" s="6">
        <f>IFERROR(VLOOKUP(E4332,marginal!$A$2:$E$4826,4,FALSE),0)</f>
        <v>-751.34417582417404</v>
      </c>
    </row>
    <row r="4333" spans="1:30" x14ac:dyDescent="0.2">
      <c r="A4333" s="27" t="s">
        <v>6907</v>
      </c>
      <c r="B4333" s="6" t="s">
        <v>6923</v>
      </c>
      <c r="C4333" s="6" t="s">
        <v>6909</v>
      </c>
      <c r="D4333" s="4">
        <v>180030</v>
      </c>
      <c r="E4333" s="4">
        <v>180675</v>
      </c>
      <c r="F4333" s="5" t="s">
        <v>5219</v>
      </c>
      <c r="G4333" s="4">
        <v>181085</v>
      </c>
      <c r="H4333" s="5" t="s">
        <v>5223</v>
      </c>
      <c r="I4333" s="18">
        <v>45358</v>
      </c>
      <c r="J4333" s="28">
        <v>1355595330</v>
      </c>
      <c r="K4333" s="18">
        <v>45344</v>
      </c>
      <c r="L4333" s="18">
        <v>45382</v>
      </c>
      <c r="M4333" s="30">
        <v>1</v>
      </c>
      <c r="N4333" s="30">
        <v>8</v>
      </c>
      <c r="O4333" s="7">
        <v>10000</v>
      </c>
      <c r="P4333" s="30">
        <v>132</v>
      </c>
      <c r="Q4333" s="22">
        <v>5.8283715876113903E-2</v>
      </c>
      <c r="R4333" s="10">
        <v>10000</v>
      </c>
      <c r="S4333" s="4">
        <v>147</v>
      </c>
      <c r="T4333" s="10">
        <v>2606.85</v>
      </c>
      <c r="U4333" s="17" t="s">
        <v>6287</v>
      </c>
      <c r="V4333" s="21"/>
      <c r="W4333" s="9"/>
      <c r="X4333" s="22"/>
      <c r="Y4333" s="22"/>
      <c r="Z4333" s="34">
        <f t="shared" si="331"/>
        <v>551000</v>
      </c>
      <c r="AA4333" s="34">
        <f t="shared" si="332"/>
        <v>1.8148820326678767E-2</v>
      </c>
      <c r="AB4333" s="35">
        <f t="shared" si="333"/>
        <v>2.3956442831215972</v>
      </c>
      <c r="AC4333" s="35">
        <f t="shared" si="334"/>
        <v>2.6678765880217785</v>
      </c>
      <c r="AD4333" s="6">
        <f>IFERROR(VLOOKUP(E4333,marginal!$A$2:$E$4826,4,FALSE),0)</f>
        <v>-751.34417582417404</v>
      </c>
    </row>
    <row r="4334" spans="1:30" x14ac:dyDescent="0.2">
      <c r="A4334" s="27" t="s">
        <v>6907</v>
      </c>
      <c r="B4334" s="6" t="s">
        <v>6923</v>
      </c>
      <c r="C4334" s="6" t="s">
        <v>6909</v>
      </c>
      <c r="D4334" s="4">
        <v>180051</v>
      </c>
      <c r="E4334" s="4">
        <v>180675</v>
      </c>
      <c r="F4334" s="5" t="s">
        <v>5219</v>
      </c>
      <c r="G4334" s="4">
        <v>181089</v>
      </c>
      <c r="H4334" s="5" t="s">
        <v>5224</v>
      </c>
      <c r="I4334" s="18">
        <v>45358</v>
      </c>
      <c r="J4334" s="28">
        <v>1355595727</v>
      </c>
      <c r="K4334" s="18">
        <v>45344</v>
      </c>
      <c r="L4334" s="18">
        <v>45382</v>
      </c>
      <c r="M4334" s="30">
        <v>1</v>
      </c>
      <c r="N4334" s="30">
        <v>7</v>
      </c>
      <c r="O4334" s="7">
        <v>10000</v>
      </c>
      <c r="P4334" s="30">
        <v>127</v>
      </c>
      <c r="Q4334" s="22">
        <v>5.24391097594855E-2</v>
      </c>
      <c r="R4334" s="10">
        <v>5000</v>
      </c>
      <c r="S4334" s="4">
        <v>147</v>
      </c>
      <c r="T4334" s="10">
        <v>1303.3399999999999</v>
      </c>
      <c r="U4334" s="17" t="s">
        <v>6287</v>
      </c>
      <c r="V4334" s="21"/>
      <c r="W4334" s="9"/>
      <c r="X4334" s="22"/>
      <c r="Y4334" s="22"/>
      <c r="Z4334" s="34">
        <f t="shared" si="331"/>
        <v>502000</v>
      </c>
      <c r="AA4334" s="34">
        <f t="shared" si="332"/>
        <v>9.9601593625498006E-3</v>
      </c>
      <c r="AB4334" s="35">
        <f t="shared" si="333"/>
        <v>1.2649402390438247</v>
      </c>
      <c r="AC4334" s="35">
        <f t="shared" si="334"/>
        <v>1.4641434262948207</v>
      </c>
      <c r="AD4334" s="6">
        <f>IFERROR(VLOOKUP(E4334,marginal!$A$2:$E$4826,4,FALSE),0)</f>
        <v>-751.34417582417404</v>
      </c>
    </row>
    <row r="4335" spans="1:30" x14ac:dyDescent="0.2">
      <c r="A4335" s="27" t="s">
        <v>6907</v>
      </c>
      <c r="B4335" s="6" t="s">
        <v>6910</v>
      </c>
      <c r="C4335" s="6" t="s">
        <v>6909</v>
      </c>
      <c r="D4335" s="4">
        <v>179638</v>
      </c>
      <c r="E4335" s="4">
        <v>181120</v>
      </c>
      <c r="F4335" s="5" t="s">
        <v>5225</v>
      </c>
      <c r="G4335" s="4">
        <v>181121</v>
      </c>
      <c r="H4335" s="5" t="s">
        <v>5226</v>
      </c>
      <c r="I4335" s="18">
        <v>45356</v>
      </c>
      <c r="J4335" s="28">
        <v>1354038063</v>
      </c>
      <c r="K4335" s="18">
        <v>45344</v>
      </c>
      <c r="L4335" s="18">
        <v>45382</v>
      </c>
      <c r="M4335" s="30">
        <v>1</v>
      </c>
      <c r="N4335" s="30">
        <v>2</v>
      </c>
      <c r="O4335" s="7">
        <v>75000</v>
      </c>
      <c r="P4335" s="30">
        <v>100</v>
      </c>
      <c r="Q4335" s="22">
        <v>1.82981294070719E-2</v>
      </c>
      <c r="R4335" s="10">
        <v>75000</v>
      </c>
      <c r="S4335" s="4">
        <v>75</v>
      </c>
      <c r="T4335" s="10">
        <v>9579.2999999999993</v>
      </c>
      <c r="U4335" s="17" t="s">
        <v>6287</v>
      </c>
      <c r="V4335" s="21"/>
      <c r="W4335" s="9"/>
      <c r="X4335" s="22"/>
      <c r="Y4335" s="22"/>
      <c r="Z4335" s="34">
        <f t="shared" si="331"/>
        <v>458000</v>
      </c>
      <c r="AA4335" s="34">
        <f t="shared" si="332"/>
        <v>0.16375545851528384</v>
      </c>
      <c r="AB4335" s="35">
        <f t="shared" si="333"/>
        <v>16.375545851528383</v>
      </c>
      <c r="AC4335" s="35">
        <f t="shared" si="334"/>
        <v>12.281659388646288</v>
      </c>
      <c r="AD4335" s="6">
        <f>IFERROR(VLOOKUP(E4335,marginal!$A$2:$E$4826,4,FALSE),0)</f>
        <v>-4001.209546703275</v>
      </c>
    </row>
    <row r="4336" spans="1:30" x14ac:dyDescent="0.2">
      <c r="A4336" s="27" t="s">
        <v>6907</v>
      </c>
      <c r="B4336" s="6" t="s">
        <v>6910</v>
      </c>
      <c r="C4336" s="6" t="s">
        <v>6909</v>
      </c>
      <c r="D4336" s="4">
        <v>179678</v>
      </c>
      <c r="E4336" s="4">
        <v>181120</v>
      </c>
      <c r="F4336" s="5" t="s">
        <v>5225</v>
      </c>
      <c r="G4336" s="4">
        <v>181123</v>
      </c>
      <c r="H4336" s="5" t="s">
        <v>5227</v>
      </c>
      <c r="I4336" s="18">
        <v>45357</v>
      </c>
      <c r="J4336" s="28">
        <v>1354886291</v>
      </c>
      <c r="K4336" s="18">
        <v>45344</v>
      </c>
      <c r="L4336" s="18">
        <v>45382</v>
      </c>
      <c r="M4336" s="30">
        <v>1</v>
      </c>
      <c r="N4336" s="30">
        <v>8</v>
      </c>
      <c r="O4336" s="7">
        <v>5000</v>
      </c>
      <c r="P4336" s="30">
        <v>147</v>
      </c>
      <c r="Q4336" s="22">
        <v>5.8283715876113994E-2</v>
      </c>
      <c r="R4336" s="10">
        <v>40000</v>
      </c>
      <c r="S4336" s="4">
        <v>75</v>
      </c>
      <c r="T4336" s="10">
        <v>5117.3599999999997</v>
      </c>
      <c r="U4336" s="17" t="s">
        <v>6287</v>
      </c>
      <c r="V4336" s="21"/>
      <c r="W4336" s="9"/>
      <c r="X4336" s="22"/>
      <c r="Y4336" s="22"/>
      <c r="Z4336" s="34">
        <f t="shared" si="331"/>
        <v>551000</v>
      </c>
      <c r="AA4336" s="34">
        <f t="shared" si="332"/>
        <v>7.2595281306715068E-2</v>
      </c>
      <c r="AB4336" s="35">
        <f t="shared" si="333"/>
        <v>10.671506352087114</v>
      </c>
      <c r="AC4336" s="35">
        <f t="shared" si="334"/>
        <v>5.4446460980036298</v>
      </c>
      <c r="AD4336" s="6">
        <f>IFERROR(VLOOKUP(E4336,marginal!$A$2:$E$4826,4,FALSE),0)</f>
        <v>-4001.209546703275</v>
      </c>
    </row>
    <row r="4337" spans="1:30" x14ac:dyDescent="0.2">
      <c r="A4337" s="27" t="s">
        <v>6907</v>
      </c>
      <c r="B4337" s="6" t="s">
        <v>6910</v>
      </c>
      <c r="C4337" s="6" t="s">
        <v>6909</v>
      </c>
      <c r="D4337" s="4">
        <v>179652</v>
      </c>
      <c r="E4337" s="4">
        <v>181120</v>
      </c>
      <c r="F4337" s="5" t="s">
        <v>5225</v>
      </c>
      <c r="G4337" s="4">
        <v>181128</v>
      </c>
      <c r="H4337" s="5" t="s">
        <v>5228</v>
      </c>
      <c r="I4337" s="18">
        <v>45356</v>
      </c>
      <c r="J4337" s="28">
        <v>1354037681</v>
      </c>
      <c r="K4337" s="18">
        <v>45344</v>
      </c>
      <c r="L4337" s="18">
        <v>45382</v>
      </c>
      <c r="M4337" s="30">
        <v>1</v>
      </c>
      <c r="N4337" s="30">
        <v>2</v>
      </c>
      <c r="O4337" s="7">
        <v>15000</v>
      </c>
      <c r="P4337" s="30">
        <v>100</v>
      </c>
      <c r="Q4337" s="22">
        <v>1.82981294070719E-2</v>
      </c>
      <c r="R4337" s="10">
        <v>15000</v>
      </c>
      <c r="S4337" s="4">
        <v>75</v>
      </c>
      <c r="T4337" s="10">
        <v>1924.13</v>
      </c>
      <c r="U4337" s="17" t="s">
        <v>6287</v>
      </c>
      <c r="V4337" s="21"/>
      <c r="W4337" s="9"/>
      <c r="X4337" s="22"/>
      <c r="Y4337" s="22"/>
      <c r="Z4337" s="34">
        <f t="shared" si="331"/>
        <v>458000</v>
      </c>
      <c r="AA4337" s="34">
        <f t="shared" si="332"/>
        <v>3.2751091703056769E-2</v>
      </c>
      <c r="AB4337" s="35">
        <f t="shared" si="333"/>
        <v>3.2751091703056767</v>
      </c>
      <c r="AC4337" s="35">
        <f t="shared" si="334"/>
        <v>2.4563318777292578</v>
      </c>
      <c r="AD4337" s="6">
        <f>IFERROR(VLOOKUP(E4337,marginal!$A$2:$E$4826,4,FALSE),0)</f>
        <v>-4001.209546703275</v>
      </c>
    </row>
    <row r="4338" spans="1:30" x14ac:dyDescent="0.2">
      <c r="A4338" s="27" t="s">
        <v>6907</v>
      </c>
      <c r="B4338" s="6" t="s">
        <v>6910</v>
      </c>
      <c r="C4338" s="6" t="s">
        <v>6909</v>
      </c>
      <c r="D4338" s="4">
        <v>179653</v>
      </c>
      <c r="E4338" s="4">
        <v>181120</v>
      </c>
      <c r="F4338" s="5" t="s">
        <v>5225</v>
      </c>
      <c r="G4338" s="4">
        <v>181142</v>
      </c>
      <c r="H4338" s="5" t="s">
        <v>5229</v>
      </c>
      <c r="I4338" s="18">
        <v>45356</v>
      </c>
      <c r="J4338" s="28">
        <v>1354037726</v>
      </c>
      <c r="K4338" s="18">
        <v>45344</v>
      </c>
      <c r="L4338" s="18">
        <v>45382</v>
      </c>
      <c r="M4338" s="30">
        <v>1</v>
      </c>
      <c r="N4338" s="30">
        <v>4</v>
      </c>
      <c r="O4338" s="7">
        <v>10000</v>
      </c>
      <c r="P4338" s="30">
        <v>110</v>
      </c>
      <c r="Q4338" s="22">
        <v>3.11605023919212E-2</v>
      </c>
      <c r="R4338" s="10">
        <v>10000</v>
      </c>
      <c r="S4338" s="4">
        <v>75</v>
      </c>
      <c r="T4338" s="10">
        <v>1282.69</v>
      </c>
      <c r="U4338" s="17" t="s">
        <v>6287</v>
      </c>
      <c r="V4338" s="21"/>
      <c r="W4338" s="9"/>
      <c r="X4338" s="22"/>
      <c r="Y4338" s="22"/>
      <c r="Z4338" s="34">
        <f t="shared" si="331"/>
        <v>396000</v>
      </c>
      <c r="AA4338" s="34">
        <f t="shared" si="332"/>
        <v>2.5252525252525252E-2</v>
      </c>
      <c r="AB4338" s="35">
        <f t="shared" si="333"/>
        <v>2.7777777777777777</v>
      </c>
      <c r="AC4338" s="35">
        <f t="shared" si="334"/>
        <v>1.8939393939393938</v>
      </c>
      <c r="AD4338" s="6">
        <f>IFERROR(VLOOKUP(E4338,marginal!$A$2:$E$4826,4,FALSE),0)</f>
        <v>-4001.209546703275</v>
      </c>
    </row>
    <row r="4339" spans="1:30" x14ac:dyDescent="0.2">
      <c r="A4339" s="27" t="s">
        <v>6907</v>
      </c>
      <c r="B4339" s="6" t="s">
        <v>6910</v>
      </c>
      <c r="C4339" s="6" t="s">
        <v>6909</v>
      </c>
      <c r="D4339" s="4">
        <v>179650</v>
      </c>
      <c r="E4339" s="4">
        <v>181120</v>
      </c>
      <c r="F4339" s="5" t="s">
        <v>5225</v>
      </c>
      <c r="G4339" s="4">
        <v>181166</v>
      </c>
      <c r="H4339" s="5" t="s">
        <v>5230</v>
      </c>
      <c r="I4339" s="18">
        <v>45359</v>
      </c>
      <c r="J4339" s="28">
        <v>1354037787</v>
      </c>
      <c r="K4339" s="18">
        <v>45344</v>
      </c>
      <c r="L4339" s="18">
        <v>45382</v>
      </c>
      <c r="M4339" s="30">
        <v>1</v>
      </c>
      <c r="N4339" s="30">
        <v>4</v>
      </c>
      <c r="O4339" s="7">
        <v>10000</v>
      </c>
      <c r="P4339" s="30">
        <v>110</v>
      </c>
      <c r="Q4339" s="22">
        <v>3.11605023919212E-2</v>
      </c>
      <c r="R4339" s="10">
        <v>10000</v>
      </c>
      <c r="S4339" s="4">
        <v>142</v>
      </c>
      <c r="T4339" s="10">
        <v>2510.34</v>
      </c>
      <c r="U4339" s="17" t="s">
        <v>6287</v>
      </c>
      <c r="V4339" s="21"/>
      <c r="W4339" s="9"/>
      <c r="X4339" s="22"/>
      <c r="Y4339" s="22"/>
      <c r="Z4339" s="34">
        <f t="shared" si="331"/>
        <v>396000</v>
      </c>
      <c r="AA4339" s="34">
        <f t="shared" si="332"/>
        <v>2.5252525252525252E-2</v>
      </c>
      <c r="AB4339" s="35">
        <f t="shared" si="333"/>
        <v>2.7777777777777777</v>
      </c>
      <c r="AC4339" s="35">
        <f t="shared" si="334"/>
        <v>3.5858585858585856</v>
      </c>
      <c r="AD4339" s="6">
        <f>IFERROR(VLOOKUP(E4339,marginal!$A$2:$E$4826,4,FALSE),0)</f>
        <v>-4001.209546703275</v>
      </c>
    </row>
    <row r="4340" spans="1:30" x14ac:dyDescent="0.2">
      <c r="A4340" s="27" t="s">
        <v>6907</v>
      </c>
      <c r="B4340" s="6" t="s">
        <v>6913</v>
      </c>
      <c r="C4340" s="6" t="s">
        <v>6912</v>
      </c>
      <c r="D4340" s="4">
        <v>179737</v>
      </c>
      <c r="E4340" s="4">
        <v>180841</v>
      </c>
      <c r="F4340" s="5" t="s">
        <v>5231</v>
      </c>
      <c r="G4340" s="4">
        <v>180842</v>
      </c>
      <c r="H4340" s="5" t="s">
        <v>5232</v>
      </c>
      <c r="I4340" s="18">
        <v>45356</v>
      </c>
      <c r="J4340" s="28">
        <v>1354355662</v>
      </c>
      <c r="K4340" s="18">
        <v>45344</v>
      </c>
      <c r="L4340" s="18">
        <v>45382</v>
      </c>
      <c r="M4340" s="30">
        <v>1</v>
      </c>
      <c r="N4340" s="30">
        <v>9</v>
      </c>
      <c r="O4340" s="7">
        <v>10000</v>
      </c>
      <c r="P4340" s="30">
        <v>147</v>
      </c>
      <c r="Q4340" s="22">
        <v>7.9000519063170294E-2</v>
      </c>
      <c r="R4340" s="10">
        <v>8000</v>
      </c>
      <c r="S4340" s="4">
        <v>142</v>
      </c>
      <c r="T4340" s="10">
        <v>2013.74</v>
      </c>
      <c r="U4340" s="17" t="s">
        <v>6287</v>
      </c>
      <c r="V4340" s="21"/>
      <c r="W4340" s="9"/>
      <c r="X4340" s="22"/>
      <c r="Y4340" s="22"/>
      <c r="Z4340" s="34">
        <f t="shared" si="331"/>
        <v>774000</v>
      </c>
      <c r="AA4340" s="34">
        <f t="shared" si="332"/>
        <v>1.0335917312661499E-2</v>
      </c>
      <c r="AB4340" s="35">
        <f t="shared" si="333"/>
        <v>1.5193798449612403</v>
      </c>
      <c r="AC4340" s="35">
        <f t="shared" si="334"/>
        <v>1.4677002583979328</v>
      </c>
      <c r="AD4340" s="6">
        <f>IFERROR(VLOOKUP(E4340,marginal!$A$2:$E$4826,4,FALSE),0)</f>
        <v>-33.098186813187198</v>
      </c>
    </row>
    <row r="4341" spans="1:30" x14ac:dyDescent="0.2">
      <c r="A4341" s="27" t="s">
        <v>6907</v>
      </c>
      <c r="B4341" s="6" t="s">
        <v>6913</v>
      </c>
      <c r="C4341" s="6" t="s">
        <v>6912</v>
      </c>
      <c r="D4341" s="4">
        <v>180137</v>
      </c>
      <c r="E4341" s="4">
        <v>180841</v>
      </c>
      <c r="F4341" s="5" t="s">
        <v>5231</v>
      </c>
      <c r="G4341" s="4">
        <v>180853</v>
      </c>
      <c r="H4341" s="5" t="s">
        <v>5233</v>
      </c>
      <c r="I4341" s="18">
        <v>45359</v>
      </c>
      <c r="J4341" s="28">
        <v>1356333967</v>
      </c>
      <c r="K4341" s="18">
        <v>45344</v>
      </c>
      <c r="L4341" s="18">
        <v>45382</v>
      </c>
      <c r="M4341" s="30">
        <v>1</v>
      </c>
      <c r="N4341" s="30">
        <v>10</v>
      </c>
      <c r="O4341" s="7">
        <v>5000</v>
      </c>
      <c r="P4341" s="30">
        <v>147</v>
      </c>
      <c r="Q4341" s="22">
        <v>0.11226939921536</v>
      </c>
      <c r="R4341" s="10">
        <v>8000</v>
      </c>
      <c r="S4341" s="4">
        <v>142</v>
      </c>
      <c r="T4341" s="10">
        <v>2013.74</v>
      </c>
      <c r="U4341" s="17" t="s">
        <v>6287</v>
      </c>
      <c r="V4341" s="21"/>
      <c r="W4341" s="9"/>
      <c r="X4341" s="22"/>
      <c r="Y4341" s="22"/>
      <c r="Z4341" s="34">
        <f t="shared" si="331"/>
        <v>594000</v>
      </c>
      <c r="AA4341" s="34">
        <f t="shared" si="332"/>
        <v>1.3468013468013467E-2</v>
      </c>
      <c r="AB4341" s="35">
        <f t="shared" si="333"/>
        <v>1.9797979797979797</v>
      </c>
      <c r="AC4341" s="35">
        <f t="shared" si="334"/>
        <v>1.9124579124579124</v>
      </c>
      <c r="AD4341" s="6">
        <f>IFERROR(VLOOKUP(E4341,marginal!$A$2:$E$4826,4,FALSE),0)</f>
        <v>-33.098186813187198</v>
      </c>
    </row>
    <row r="4342" spans="1:30" x14ac:dyDescent="0.2">
      <c r="A4342" s="27" t="s">
        <v>6907</v>
      </c>
      <c r="B4342" s="6" t="s">
        <v>6913</v>
      </c>
      <c r="C4342" s="6" t="s">
        <v>6912</v>
      </c>
      <c r="D4342" s="4">
        <v>180637</v>
      </c>
      <c r="E4342" s="4">
        <v>180841</v>
      </c>
      <c r="F4342" s="5" t="s">
        <v>5231</v>
      </c>
      <c r="G4342" s="4">
        <v>180940</v>
      </c>
      <c r="H4342" s="5" t="s">
        <v>5234</v>
      </c>
      <c r="I4342" s="18">
        <v>45363</v>
      </c>
      <c r="J4342" s="28">
        <v>1358708957</v>
      </c>
      <c r="K4342" s="18">
        <v>45344</v>
      </c>
      <c r="L4342" s="18">
        <v>45382</v>
      </c>
      <c r="M4342" s="30">
        <v>1</v>
      </c>
      <c r="N4342" s="30">
        <v>9</v>
      </c>
      <c r="O4342" s="7">
        <v>10000</v>
      </c>
      <c r="P4342" s="30">
        <v>147</v>
      </c>
      <c r="Q4342" s="22">
        <v>7.9000519063170294E-2</v>
      </c>
      <c r="R4342" s="10">
        <v>8000</v>
      </c>
      <c r="S4342" s="4">
        <v>142</v>
      </c>
      <c r="T4342" s="10">
        <v>2013.74</v>
      </c>
      <c r="U4342" s="17" t="s">
        <v>6287</v>
      </c>
      <c r="V4342" s="21"/>
      <c r="W4342" s="9"/>
      <c r="X4342" s="22"/>
      <c r="Y4342" s="22"/>
      <c r="Z4342" s="34">
        <f t="shared" si="331"/>
        <v>774000</v>
      </c>
      <c r="AA4342" s="34">
        <f t="shared" si="332"/>
        <v>1.0335917312661499E-2</v>
      </c>
      <c r="AB4342" s="35">
        <f t="shared" si="333"/>
        <v>1.5193798449612403</v>
      </c>
      <c r="AC4342" s="35">
        <f t="shared" si="334"/>
        <v>1.4677002583979328</v>
      </c>
      <c r="AD4342" s="6">
        <f>IFERROR(VLOOKUP(E4342,marginal!$A$2:$E$4826,4,FALSE),0)</f>
        <v>-33.098186813187198</v>
      </c>
    </row>
    <row r="4343" spans="1:30" x14ac:dyDescent="0.2">
      <c r="A4343" s="27" t="s">
        <v>6907</v>
      </c>
      <c r="B4343" s="6" t="s">
        <v>6913</v>
      </c>
      <c r="C4343" s="6" t="s">
        <v>6912</v>
      </c>
      <c r="D4343" s="4">
        <v>180062</v>
      </c>
      <c r="E4343" s="4">
        <v>180841</v>
      </c>
      <c r="F4343" s="5" t="s">
        <v>5231</v>
      </c>
      <c r="G4343" s="4">
        <v>181048</v>
      </c>
      <c r="H4343" s="5" t="s">
        <v>5235</v>
      </c>
      <c r="I4343" s="18">
        <v>45359</v>
      </c>
      <c r="J4343" s="28">
        <v>1356330811</v>
      </c>
      <c r="K4343" s="18">
        <v>45344</v>
      </c>
      <c r="L4343" s="18">
        <v>45382</v>
      </c>
      <c r="M4343" s="30">
        <v>1</v>
      </c>
      <c r="N4343" s="30">
        <v>10</v>
      </c>
      <c r="O4343" s="7">
        <v>7000</v>
      </c>
      <c r="P4343" s="30">
        <v>125</v>
      </c>
      <c r="Q4343" s="22">
        <v>0.11226939921536</v>
      </c>
      <c r="R4343" s="10">
        <v>8000</v>
      </c>
      <c r="S4343" s="4">
        <v>142</v>
      </c>
      <c r="T4343" s="10">
        <v>2013.74</v>
      </c>
      <c r="U4343" s="17" t="s">
        <v>6287</v>
      </c>
      <c r="V4343" s="21"/>
      <c r="W4343" s="9"/>
      <c r="X4343" s="22"/>
      <c r="Y4343" s="22"/>
      <c r="Z4343" s="34">
        <f t="shared" si="331"/>
        <v>594000</v>
      </c>
      <c r="AA4343" s="34">
        <f t="shared" si="332"/>
        <v>1.3468013468013467E-2</v>
      </c>
      <c r="AB4343" s="35">
        <f t="shared" si="333"/>
        <v>1.6835016835016834</v>
      </c>
      <c r="AC4343" s="35">
        <f t="shared" si="334"/>
        <v>1.9124579124579124</v>
      </c>
      <c r="AD4343" s="6">
        <f>IFERROR(VLOOKUP(E4343,marginal!$A$2:$E$4826,4,FALSE),0)</f>
        <v>-33.098186813187198</v>
      </c>
    </row>
    <row r="4344" spans="1:30" x14ac:dyDescent="0.2">
      <c r="A4344" s="27" t="s">
        <v>6907</v>
      </c>
      <c r="B4344" s="6" t="s">
        <v>6913</v>
      </c>
      <c r="C4344" s="6" t="s">
        <v>6912</v>
      </c>
      <c r="D4344" s="4">
        <v>179942</v>
      </c>
      <c r="E4344" s="4">
        <v>180841</v>
      </c>
      <c r="F4344" s="5" t="s">
        <v>5231</v>
      </c>
      <c r="G4344" s="4">
        <v>181052</v>
      </c>
      <c r="H4344" s="5" t="s">
        <v>5236</v>
      </c>
      <c r="I4344" s="18">
        <v>45357</v>
      </c>
      <c r="J4344" s="28">
        <v>1355023064</v>
      </c>
      <c r="K4344" s="18">
        <v>45344</v>
      </c>
      <c r="L4344" s="18">
        <v>45382</v>
      </c>
      <c r="M4344" s="30">
        <v>1</v>
      </c>
      <c r="N4344" s="30">
        <v>9</v>
      </c>
      <c r="O4344" s="7">
        <v>10000</v>
      </c>
      <c r="P4344" s="30">
        <v>147</v>
      </c>
      <c r="Q4344" s="22">
        <v>7.9000519063170294E-2</v>
      </c>
      <c r="R4344" s="10">
        <v>8000</v>
      </c>
      <c r="S4344" s="4">
        <v>142</v>
      </c>
      <c r="T4344" s="10">
        <v>2013.74</v>
      </c>
      <c r="U4344" s="17" t="s">
        <v>6287</v>
      </c>
      <c r="V4344" s="21"/>
      <c r="W4344" s="9"/>
      <c r="X4344" s="22"/>
      <c r="Y4344" s="22"/>
      <c r="Z4344" s="34">
        <f t="shared" si="331"/>
        <v>774000</v>
      </c>
      <c r="AA4344" s="34">
        <f t="shared" si="332"/>
        <v>1.0335917312661499E-2</v>
      </c>
      <c r="AB4344" s="35">
        <f t="shared" si="333"/>
        <v>1.5193798449612403</v>
      </c>
      <c r="AC4344" s="35">
        <f t="shared" si="334"/>
        <v>1.4677002583979328</v>
      </c>
      <c r="AD4344" s="6">
        <f>IFERROR(VLOOKUP(E4344,marginal!$A$2:$E$4826,4,FALSE),0)</f>
        <v>-33.098186813187198</v>
      </c>
    </row>
    <row r="4345" spans="1:30" x14ac:dyDescent="0.2">
      <c r="A4345" s="27" t="s">
        <v>6907</v>
      </c>
      <c r="B4345" s="6" t="s">
        <v>6913</v>
      </c>
      <c r="C4345" s="6" t="s">
        <v>6912</v>
      </c>
      <c r="D4345" s="4">
        <v>180960</v>
      </c>
      <c r="E4345" s="4">
        <v>181209</v>
      </c>
      <c r="F4345" s="5" t="s">
        <v>5237</v>
      </c>
      <c r="G4345" s="4">
        <v>181210</v>
      </c>
      <c r="H4345" s="5" t="s">
        <v>5238</v>
      </c>
      <c r="I4345" s="18">
        <v>45365</v>
      </c>
      <c r="J4345" s="28">
        <v>1360144863</v>
      </c>
      <c r="K4345" s="18">
        <v>45344</v>
      </c>
      <c r="L4345" s="18">
        <v>45382</v>
      </c>
      <c r="M4345" s="30">
        <v>1</v>
      </c>
      <c r="N4345" s="30">
        <v>9</v>
      </c>
      <c r="O4345" s="7">
        <v>10000</v>
      </c>
      <c r="P4345" s="30">
        <v>147</v>
      </c>
      <c r="Q4345" s="22">
        <v>7.9000519063170294E-2</v>
      </c>
      <c r="R4345" s="10">
        <v>7000</v>
      </c>
      <c r="S4345" s="4">
        <v>142</v>
      </c>
      <c r="T4345" s="10">
        <v>1758.65</v>
      </c>
      <c r="U4345" s="17" t="s">
        <v>6287</v>
      </c>
      <c r="V4345" s="21"/>
      <c r="W4345" s="9"/>
      <c r="X4345" s="22"/>
      <c r="Y4345" s="22"/>
      <c r="Z4345" s="34">
        <f t="shared" si="331"/>
        <v>774000</v>
      </c>
      <c r="AA4345" s="34">
        <f t="shared" si="332"/>
        <v>9.0439276485788107E-3</v>
      </c>
      <c r="AB4345" s="35">
        <f t="shared" si="333"/>
        <v>1.3294573643410852</v>
      </c>
      <c r="AC4345" s="35">
        <f t="shared" si="334"/>
        <v>1.2842377260981912</v>
      </c>
      <c r="AD4345" s="6">
        <f>IFERROR(VLOOKUP(E4345,marginal!$A$2:$E$4826,4,FALSE),0)</f>
        <v>-2295.11016483516</v>
      </c>
    </row>
    <row r="4346" spans="1:30" x14ac:dyDescent="0.2">
      <c r="A4346" s="27" t="s">
        <v>6907</v>
      </c>
      <c r="B4346" s="6" t="s">
        <v>6913</v>
      </c>
      <c r="C4346" s="6" t="s">
        <v>6912</v>
      </c>
      <c r="D4346" s="4">
        <v>180956</v>
      </c>
      <c r="E4346" s="4">
        <v>181209</v>
      </c>
      <c r="F4346" s="5" t="s">
        <v>5237</v>
      </c>
      <c r="G4346" s="4">
        <v>181211</v>
      </c>
      <c r="H4346" s="5" t="s">
        <v>5239</v>
      </c>
      <c r="I4346" s="18">
        <v>45365</v>
      </c>
      <c r="J4346" s="28">
        <v>1360297702</v>
      </c>
      <c r="K4346" s="18">
        <v>45344</v>
      </c>
      <c r="L4346" s="18">
        <v>45382</v>
      </c>
      <c r="M4346" s="30">
        <v>1</v>
      </c>
      <c r="N4346" s="30">
        <v>9</v>
      </c>
      <c r="O4346" s="7">
        <v>10000</v>
      </c>
      <c r="P4346" s="30">
        <v>147</v>
      </c>
      <c r="Q4346" s="22">
        <v>7.9000519063170294E-2</v>
      </c>
      <c r="R4346" s="10">
        <v>8000</v>
      </c>
      <c r="S4346" s="4">
        <v>142</v>
      </c>
      <c r="T4346" s="10">
        <v>2013.74</v>
      </c>
      <c r="U4346" s="17" t="s">
        <v>6287</v>
      </c>
      <c r="V4346" s="21"/>
      <c r="W4346" s="9"/>
      <c r="X4346" s="22"/>
      <c r="Y4346" s="22"/>
      <c r="Z4346" s="34">
        <f t="shared" si="331"/>
        <v>774000</v>
      </c>
      <c r="AA4346" s="34">
        <f t="shared" si="332"/>
        <v>1.0335917312661499E-2</v>
      </c>
      <c r="AB4346" s="35">
        <f t="shared" si="333"/>
        <v>1.5193798449612403</v>
      </c>
      <c r="AC4346" s="35">
        <f t="shared" si="334"/>
        <v>1.4677002583979328</v>
      </c>
      <c r="AD4346" s="6">
        <f>IFERROR(VLOOKUP(E4346,marginal!$A$2:$E$4826,4,FALSE),0)</f>
        <v>-2295.11016483516</v>
      </c>
    </row>
    <row r="4347" spans="1:30" x14ac:dyDescent="0.2">
      <c r="A4347" s="27" t="s">
        <v>6907</v>
      </c>
      <c r="B4347" s="6" t="s">
        <v>6913</v>
      </c>
      <c r="C4347" s="6" t="s">
        <v>6912</v>
      </c>
      <c r="D4347" s="4">
        <v>180957</v>
      </c>
      <c r="E4347" s="4">
        <v>181209</v>
      </c>
      <c r="F4347" s="5" t="s">
        <v>5237</v>
      </c>
      <c r="G4347" s="4">
        <v>181212</v>
      </c>
      <c r="H4347" s="5" t="s">
        <v>5240</v>
      </c>
      <c r="I4347" s="18">
        <v>45365</v>
      </c>
      <c r="J4347" s="28">
        <v>1360298146</v>
      </c>
      <c r="K4347" s="18">
        <v>45344</v>
      </c>
      <c r="L4347" s="18">
        <v>45382</v>
      </c>
      <c r="M4347" s="30">
        <v>1</v>
      </c>
      <c r="N4347" s="30">
        <v>10</v>
      </c>
      <c r="O4347" s="7">
        <v>5000</v>
      </c>
      <c r="P4347" s="30">
        <v>147</v>
      </c>
      <c r="Q4347" s="22">
        <v>0.11226939921536</v>
      </c>
      <c r="R4347" s="10">
        <v>7000</v>
      </c>
      <c r="S4347" s="4">
        <v>142</v>
      </c>
      <c r="T4347" s="10">
        <v>1758.65</v>
      </c>
      <c r="U4347" s="17" t="s">
        <v>6287</v>
      </c>
      <c r="V4347" s="21"/>
      <c r="W4347" s="9"/>
      <c r="X4347" s="22"/>
      <c r="Y4347" s="22"/>
      <c r="Z4347" s="34">
        <f t="shared" si="331"/>
        <v>594000</v>
      </c>
      <c r="AA4347" s="34">
        <f t="shared" si="332"/>
        <v>1.1784511784511785E-2</v>
      </c>
      <c r="AB4347" s="35">
        <f t="shared" si="333"/>
        <v>1.7323232323232323</v>
      </c>
      <c r="AC4347" s="35">
        <f t="shared" si="334"/>
        <v>1.6734006734006734</v>
      </c>
      <c r="AD4347" s="6">
        <f>IFERROR(VLOOKUP(E4347,marginal!$A$2:$E$4826,4,FALSE),0)</f>
        <v>-2295.11016483516</v>
      </c>
    </row>
    <row r="4348" spans="1:30" x14ac:dyDescent="0.2">
      <c r="A4348" s="27" t="s">
        <v>6907</v>
      </c>
      <c r="B4348" s="6" t="s">
        <v>6913</v>
      </c>
      <c r="C4348" s="6" t="s">
        <v>6912</v>
      </c>
      <c r="D4348" s="4">
        <v>180954</v>
      </c>
      <c r="E4348" s="4">
        <v>181209</v>
      </c>
      <c r="F4348" s="5" t="s">
        <v>5237</v>
      </c>
      <c r="G4348" s="4">
        <v>181213</v>
      </c>
      <c r="H4348" s="5" t="s">
        <v>5241</v>
      </c>
      <c r="I4348" s="18">
        <v>45365</v>
      </c>
      <c r="J4348" s="28">
        <v>1360139156</v>
      </c>
      <c r="K4348" s="18">
        <v>45344</v>
      </c>
      <c r="L4348" s="18">
        <v>45382</v>
      </c>
      <c r="M4348" s="30">
        <v>1</v>
      </c>
      <c r="N4348" s="30">
        <v>10</v>
      </c>
      <c r="O4348" s="7">
        <v>7000</v>
      </c>
      <c r="P4348" s="30">
        <v>125</v>
      </c>
      <c r="Q4348" s="22">
        <v>0.11226939921536</v>
      </c>
      <c r="R4348" s="10">
        <v>10000</v>
      </c>
      <c r="S4348" s="4">
        <v>142</v>
      </c>
      <c r="T4348" s="10">
        <v>2510.34</v>
      </c>
      <c r="U4348" s="17" t="s">
        <v>6287</v>
      </c>
      <c r="V4348" s="21"/>
      <c r="W4348" s="9"/>
      <c r="X4348" s="22"/>
      <c r="Y4348" s="22"/>
      <c r="Z4348" s="34">
        <f t="shared" si="331"/>
        <v>594000</v>
      </c>
      <c r="AA4348" s="34">
        <f t="shared" si="332"/>
        <v>1.6835016835016835E-2</v>
      </c>
      <c r="AB4348" s="35">
        <f t="shared" si="333"/>
        <v>2.1043771043771042</v>
      </c>
      <c r="AC4348" s="35">
        <f t="shared" si="334"/>
        <v>2.3905723905723906</v>
      </c>
      <c r="AD4348" s="6">
        <f>IFERROR(VLOOKUP(E4348,marginal!$A$2:$E$4826,4,FALSE),0)</f>
        <v>-2295.11016483516</v>
      </c>
    </row>
    <row r="4349" spans="1:30" x14ac:dyDescent="0.2">
      <c r="A4349" s="27" t="s">
        <v>6907</v>
      </c>
      <c r="B4349" s="6" t="s">
        <v>6913</v>
      </c>
      <c r="C4349" s="6" t="s">
        <v>6912</v>
      </c>
      <c r="D4349" s="4">
        <v>180953</v>
      </c>
      <c r="E4349" s="4">
        <v>181209</v>
      </c>
      <c r="F4349" s="5" t="s">
        <v>5237</v>
      </c>
      <c r="G4349" s="4">
        <v>181214</v>
      </c>
      <c r="H4349" s="5" t="s">
        <v>5242</v>
      </c>
      <c r="I4349" s="18">
        <v>45365</v>
      </c>
      <c r="J4349" s="28">
        <v>1360137367</v>
      </c>
      <c r="K4349" s="18">
        <v>45344</v>
      </c>
      <c r="L4349" s="18">
        <v>45382</v>
      </c>
      <c r="M4349" s="30">
        <v>1</v>
      </c>
      <c r="N4349" s="30">
        <v>8</v>
      </c>
      <c r="O4349" s="7">
        <v>10000</v>
      </c>
      <c r="P4349" s="30">
        <v>132</v>
      </c>
      <c r="Q4349" s="22">
        <v>5.8283715876113903E-2</v>
      </c>
      <c r="R4349" s="10">
        <v>10000</v>
      </c>
      <c r="S4349" s="4">
        <v>142</v>
      </c>
      <c r="T4349" s="10">
        <v>2510.34</v>
      </c>
      <c r="U4349" s="17" t="s">
        <v>6287</v>
      </c>
      <c r="V4349" s="21"/>
      <c r="W4349" s="9"/>
      <c r="X4349" s="22"/>
      <c r="Y4349" s="22"/>
      <c r="Z4349" s="34">
        <f t="shared" si="331"/>
        <v>551000</v>
      </c>
      <c r="AA4349" s="34">
        <f t="shared" si="332"/>
        <v>1.8148820326678767E-2</v>
      </c>
      <c r="AB4349" s="35">
        <f t="shared" si="333"/>
        <v>2.3956442831215972</v>
      </c>
      <c r="AC4349" s="35">
        <f t="shared" si="334"/>
        <v>2.5771324863883849</v>
      </c>
      <c r="AD4349" s="6">
        <f>IFERROR(VLOOKUP(E4349,marginal!$A$2:$E$4826,4,FALSE),0)</f>
        <v>-2295.11016483516</v>
      </c>
    </row>
    <row r="4350" spans="1:30" x14ac:dyDescent="0.2">
      <c r="A4350" s="27" t="s">
        <v>6907</v>
      </c>
      <c r="B4350" s="6" t="s">
        <v>6916</v>
      </c>
      <c r="C4350" s="6" t="s">
        <v>6912</v>
      </c>
      <c r="D4350" s="4">
        <v>180104</v>
      </c>
      <c r="E4350" s="4">
        <v>181220</v>
      </c>
      <c r="F4350" s="5" t="s">
        <v>5243</v>
      </c>
      <c r="G4350" s="4">
        <v>181221</v>
      </c>
      <c r="H4350" s="5" t="s">
        <v>5244</v>
      </c>
      <c r="I4350" s="18">
        <v>45358</v>
      </c>
      <c r="J4350" s="28">
        <v>1355807556</v>
      </c>
      <c r="K4350" s="18">
        <v>45344</v>
      </c>
      <c r="L4350" s="18">
        <v>45382</v>
      </c>
      <c r="M4350" s="30">
        <v>1</v>
      </c>
      <c r="N4350" s="30">
        <v>8</v>
      </c>
      <c r="O4350" s="7">
        <v>5000</v>
      </c>
      <c r="P4350" s="30">
        <v>147</v>
      </c>
      <c r="Q4350" s="22">
        <v>5.8283715876113994E-2</v>
      </c>
      <c r="R4350" s="10">
        <v>5000</v>
      </c>
      <c r="S4350" s="4">
        <v>147</v>
      </c>
      <c r="T4350" s="10">
        <v>1303.3399999999999</v>
      </c>
      <c r="U4350" s="17" t="s">
        <v>6287</v>
      </c>
      <c r="V4350" s="21"/>
      <c r="W4350" s="9"/>
      <c r="X4350" s="22"/>
      <c r="Y4350" s="22"/>
      <c r="Z4350" s="34">
        <f t="shared" si="331"/>
        <v>551000</v>
      </c>
      <c r="AA4350" s="34">
        <f t="shared" si="332"/>
        <v>9.0744101633393835E-3</v>
      </c>
      <c r="AB4350" s="35">
        <f t="shared" si="333"/>
        <v>1.3339382940108893</v>
      </c>
      <c r="AC4350" s="35">
        <f t="shared" si="334"/>
        <v>1.3339382940108893</v>
      </c>
      <c r="AD4350" s="6">
        <f>IFERROR(VLOOKUP(E4350,marginal!$A$2:$E$4826,4,FALSE),0)</f>
        <v>-705.59787087912002</v>
      </c>
    </row>
    <row r="4351" spans="1:30" x14ac:dyDescent="0.2">
      <c r="A4351" s="27" t="s">
        <v>6907</v>
      </c>
      <c r="B4351" s="6" t="s">
        <v>6916</v>
      </c>
      <c r="C4351" s="6" t="s">
        <v>6912</v>
      </c>
      <c r="D4351" s="4">
        <v>180129</v>
      </c>
      <c r="E4351" s="4">
        <v>181220</v>
      </c>
      <c r="F4351" s="5" t="s">
        <v>5243</v>
      </c>
      <c r="G4351" s="4">
        <v>181222</v>
      </c>
      <c r="H4351" s="5" t="s">
        <v>5245</v>
      </c>
      <c r="I4351" s="18">
        <v>45358</v>
      </c>
      <c r="J4351" s="28">
        <v>1355898689</v>
      </c>
      <c r="K4351" s="18">
        <v>45344</v>
      </c>
      <c r="L4351" s="18">
        <v>45382</v>
      </c>
      <c r="M4351" s="30">
        <v>1</v>
      </c>
      <c r="N4351" s="30">
        <v>7</v>
      </c>
      <c r="O4351" s="7">
        <v>10000</v>
      </c>
      <c r="P4351" s="30">
        <v>127</v>
      </c>
      <c r="Q4351" s="22">
        <v>5.24391097594855E-2</v>
      </c>
      <c r="R4351" s="10">
        <v>10000</v>
      </c>
      <c r="S4351" s="4">
        <v>142</v>
      </c>
      <c r="T4351" s="10">
        <v>2510.34</v>
      </c>
      <c r="U4351" s="17" t="s">
        <v>6287</v>
      </c>
      <c r="V4351" s="21"/>
      <c r="W4351" s="9"/>
      <c r="X4351" s="22"/>
      <c r="Y4351" s="22"/>
      <c r="Z4351" s="34">
        <f t="shared" si="331"/>
        <v>502000</v>
      </c>
      <c r="AA4351" s="34">
        <f t="shared" si="332"/>
        <v>1.9920318725099601E-2</v>
      </c>
      <c r="AB4351" s="35">
        <f t="shared" si="333"/>
        <v>2.5298804780876494</v>
      </c>
      <c r="AC4351" s="35">
        <f t="shared" si="334"/>
        <v>2.8286852589641436</v>
      </c>
      <c r="AD4351" s="6">
        <f>IFERROR(VLOOKUP(E4351,marginal!$A$2:$E$4826,4,FALSE),0)</f>
        <v>-705.59787087912002</v>
      </c>
    </row>
    <row r="4352" spans="1:30" x14ac:dyDescent="0.2">
      <c r="A4352" s="27" t="s">
        <v>6907</v>
      </c>
      <c r="B4352" s="6" t="s">
        <v>6916</v>
      </c>
      <c r="C4352" s="6" t="s">
        <v>6912</v>
      </c>
      <c r="D4352" s="4">
        <v>180740</v>
      </c>
      <c r="E4352" s="4">
        <v>181220</v>
      </c>
      <c r="F4352" s="5" t="s">
        <v>5243</v>
      </c>
      <c r="G4352" s="4">
        <v>181226</v>
      </c>
      <c r="H4352" s="5" t="s">
        <v>5246</v>
      </c>
      <c r="I4352" s="18">
        <v>45363</v>
      </c>
      <c r="J4352" s="28">
        <v>1358911238</v>
      </c>
      <c r="K4352" s="18">
        <v>45344</v>
      </c>
      <c r="L4352" s="18">
        <v>45382</v>
      </c>
      <c r="M4352" s="30">
        <v>1</v>
      </c>
      <c r="N4352" s="30">
        <v>9</v>
      </c>
      <c r="O4352" s="7">
        <v>10000</v>
      </c>
      <c r="P4352" s="30">
        <v>147</v>
      </c>
      <c r="Q4352" s="22">
        <v>7.9000519063170294E-2</v>
      </c>
      <c r="R4352" s="10">
        <v>7000</v>
      </c>
      <c r="S4352" s="4">
        <v>142</v>
      </c>
      <c r="T4352" s="10">
        <v>1758.65</v>
      </c>
      <c r="U4352" s="17" t="s">
        <v>6287</v>
      </c>
      <c r="V4352" s="21"/>
      <c r="W4352" s="9"/>
      <c r="X4352" s="22"/>
      <c r="Y4352" s="22"/>
      <c r="Z4352" s="34">
        <f t="shared" si="331"/>
        <v>774000</v>
      </c>
      <c r="AA4352" s="34">
        <f t="shared" si="332"/>
        <v>9.0439276485788107E-3</v>
      </c>
      <c r="AB4352" s="35">
        <f t="shared" si="333"/>
        <v>1.3294573643410852</v>
      </c>
      <c r="AC4352" s="35">
        <f t="shared" si="334"/>
        <v>1.2842377260981912</v>
      </c>
      <c r="AD4352" s="6">
        <f>IFERROR(VLOOKUP(E4352,marginal!$A$2:$E$4826,4,FALSE),0)</f>
        <v>-705.59787087912002</v>
      </c>
    </row>
    <row r="4353" spans="1:30" x14ac:dyDescent="0.2">
      <c r="A4353" s="27" t="s">
        <v>6907</v>
      </c>
      <c r="B4353" s="6" t="s">
        <v>6916</v>
      </c>
      <c r="C4353" s="6" t="s">
        <v>6912</v>
      </c>
      <c r="D4353" s="4">
        <v>179740</v>
      </c>
      <c r="E4353" s="4">
        <v>181220</v>
      </c>
      <c r="F4353" s="5" t="s">
        <v>5243</v>
      </c>
      <c r="G4353" s="4">
        <v>181227</v>
      </c>
      <c r="H4353" s="5" t="s">
        <v>5247</v>
      </c>
      <c r="I4353" s="18">
        <v>45356</v>
      </c>
      <c r="J4353" s="28">
        <v>1354329549</v>
      </c>
      <c r="K4353" s="18">
        <v>45344</v>
      </c>
      <c r="L4353" s="18">
        <v>45382</v>
      </c>
      <c r="M4353" s="30">
        <v>1</v>
      </c>
      <c r="N4353" s="30">
        <v>7</v>
      </c>
      <c r="O4353" s="7">
        <v>10000</v>
      </c>
      <c r="P4353" s="30">
        <v>127</v>
      </c>
      <c r="Q4353" s="22">
        <v>5.24391097594855E-2</v>
      </c>
      <c r="R4353" s="10">
        <v>5000</v>
      </c>
      <c r="S4353" s="4">
        <v>147</v>
      </c>
      <c r="T4353" s="10">
        <v>1303.3399999999999</v>
      </c>
      <c r="U4353" s="17" t="s">
        <v>6287</v>
      </c>
      <c r="V4353" s="21"/>
      <c r="W4353" s="9"/>
      <c r="X4353" s="22"/>
      <c r="Y4353" s="22"/>
      <c r="Z4353" s="34">
        <f t="shared" si="331"/>
        <v>502000</v>
      </c>
      <c r="AA4353" s="34">
        <f t="shared" si="332"/>
        <v>9.9601593625498006E-3</v>
      </c>
      <c r="AB4353" s="35">
        <f t="shared" si="333"/>
        <v>1.2649402390438247</v>
      </c>
      <c r="AC4353" s="35">
        <f t="shared" si="334"/>
        <v>1.4641434262948207</v>
      </c>
      <c r="AD4353" s="6">
        <f>IFERROR(VLOOKUP(E4353,marginal!$A$2:$E$4826,4,FALSE),0)</f>
        <v>-705.59787087912002</v>
      </c>
    </row>
    <row r="4354" spans="1:30" x14ac:dyDescent="0.2">
      <c r="A4354" s="27" t="s">
        <v>6907</v>
      </c>
      <c r="B4354" s="6" t="s">
        <v>6916</v>
      </c>
      <c r="C4354" s="6" t="s">
        <v>6912</v>
      </c>
      <c r="D4354" s="4">
        <v>180124</v>
      </c>
      <c r="E4354" s="4">
        <v>181220</v>
      </c>
      <c r="F4354" s="5" t="s">
        <v>5243</v>
      </c>
      <c r="G4354" s="4">
        <v>181224</v>
      </c>
      <c r="H4354" s="5" t="s">
        <v>5248</v>
      </c>
      <c r="I4354" s="18">
        <v>45358</v>
      </c>
      <c r="J4354" s="28">
        <v>1355827032</v>
      </c>
      <c r="K4354" s="18">
        <v>45344</v>
      </c>
      <c r="L4354" s="18">
        <v>45382</v>
      </c>
      <c r="M4354" s="30">
        <v>1</v>
      </c>
      <c r="N4354" s="30">
        <v>10</v>
      </c>
      <c r="O4354" s="7">
        <v>7000</v>
      </c>
      <c r="P4354" s="30">
        <v>110</v>
      </c>
      <c r="Q4354" s="22">
        <v>0.11226939921536</v>
      </c>
      <c r="R4354" s="10">
        <v>6000</v>
      </c>
      <c r="S4354" s="4">
        <v>142</v>
      </c>
      <c r="T4354" s="10">
        <v>1503.37</v>
      </c>
      <c r="U4354" s="17" t="s">
        <v>6287</v>
      </c>
      <c r="V4354" s="21"/>
      <c r="W4354" s="9"/>
      <c r="X4354" s="22"/>
      <c r="Y4354" s="22"/>
      <c r="Z4354" s="34">
        <f t="shared" si="331"/>
        <v>594000</v>
      </c>
      <c r="AA4354" s="34">
        <f t="shared" si="332"/>
        <v>1.0101010101010102E-2</v>
      </c>
      <c r="AB4354" s="35">
        <f t="shared" si="333"/>
        <v>1.1111111111111112</v>
      </c>
      <c r="AC4354" s="35">
        <f t="shared" si="334"/>
        <v>1.4343434343434345</v>
      </c>
      <c r="AD4354" s="6">
        <f>IFERROR(VLOOKUP(E4354,marginal!$A$2:$E$4826,4,FALSE),0)</f>
        <v>-705.59787087912002</v>
      </c>
    </row>
    <row r="4355" spans="1:30" x14ac:dyDescent="0.2">
      <c r="A4355" s="27" t="s">
        <v>6907</v>
      </c>
      <c r="B4355" s="6" t="s">
        <v>6923</v>
      </c>
      <c r="C4355" s="6" t="s">
        <v>6909</v>
      </c>
      <c r="D4355" s="4">
        <v>179823</v>
      </c>
      <c r="E4355" s="4">
        <v>180374</v>
      </c>
      <c r="F4355" s="5" t="s">
        <v>5249</v>
      </c>
      <c r="G4355" s="4">
        <v>180375</v>
      </c>
      <c r="H4355" s="5" t="s">
        <v>5250</v>
      </c>
      <c r="I4355" s="18">
        <v>45357</v>
      </c>
      <c r="J4355" s="28">
        <v>1354769221</v>
      </c>
      <c r="K4355" s="18">
        <v>45362</v>
      </c>
      <c r="L4355" s="18">
        <v>45382</v>
      </c>
      <c r="M4355" s="30">
        <v>1</v>
      </c>
      <c r="N4355" s="30">
        <v>8</v>
      </c>
      <c r="O4355" s="7">
        <v>10000</v>
      </c>
      <c r="P4355" s="30">
        <v>132</v>
      </c>
      <c r="Q4355" s="22">
        <v>5.8283715876113903E-2</v>
      </c>
      <c r="R4355" s="10">
        <v>7000</v>
      </c>
      <c r="S4355" s="4">
        <v>147</v>
      </c>
      <c r="T4355" s="10">
        <v>1827.61</v>
      </c>
      <c r="U4355" s="17" t="s">
        <v>6287</v>
      </c>
      <c r="V4355" s="21"/>
      <c r="W4355" s="9"/>
      <c r="X4355" s="22"/>
      <c r="Y4355" s="22"/>
      <c r="Z4355" s="34">
        <f t="shared" ref="Z4355:Z4418" si="335">SUMIFS($R:$R,$L:$L,$L4355,$N:$N,$N4355)</f>
        <v>551000</v>
      </c>
      <c r="AA4355" s="34">
        <f t="shared" ref="AA4355:AA4418" si="336">$R4355/Z4355</f>
        <v>1.2704174228675136E-2</v>
      </c>
      <c r="AB4355" s="35">
        <f t="shared" ref="AB4355:AB4418" si="337">AA4355*$P4355</f>
        <v>1.6769509981851181</v>
      </c>
      <c r="AC4355" s="35">
        <f t="shared" si="334"/>
        <v>1.8675136116152451</v>
      </c>
      <c r="AD4355" s="6">
        <f>IFERROR(VLOOKUP(E4355,marginal!$A$2:$E$4826,4,FALSE),0)</f>
        <v>-8103.8857829670251</v>
      </c>
    </row>
    <row r="4356" spans="1:30" x14ac:dyDescent="0.2">
      <c r="A4356" s="27" t="s">
        <v>6907</v>
      </c>
      <c r="B4356" s="6" t="s">
        <v>6923</v>
      </c>
      <c r="C4356" s="6" t="s">
        <v>6909</v>
      </c>
      <c r="D4356" s="4">
        <v>179825</v>
      </c>
      <c r="E4356" s="4">
        <v>180374</v>
      </c>
      <c r="F4356" s="5" t="s">
        <v>5249</v>
      </c>
      <c r="G4356" s="4">
        <v>180733</v>
      </c>
      <c r="H4356" s="5" t="s">
        <v>5251</v>
      </c>
      <c r="I4356" s="18">
        <v>45357</v>
      </c>
      <c r="J4356" s="28">
        <v>1354770793</v>
      </c>
      <c r="K4356" s="18">
        <v>45364</v>
      </c>
      <c r="L4356" s="18">
        <v>45382</v>
      </c>
      <c r="M4356" s="30">
        <v>1</v>
      </c>
      <c r="N4356" s="30">
        <v>3</v>
      </c>
      <c r="O4356" s="7">
        <v>8000</v>
      </c>
      <c r="P4356" s="30">
        <v>110</v>
      </c>
      <c r="Q4356" s="22">
        <v>3.3220596517330447E-2</v>
      </c>
      <c r="R4356" s="10">
        <v>6000</v>
      </c>
      <c r="S4356" s="4">
        <v>147</v>
      </c>
      <c r="T4356" s="10">
        <v>1558.57</v>
      </c>
      <c r="U4356" s="17" t="s">
        <v>6287</v>
      </c>
      <c r="V4356" s="21"/>
      <c r="W4356" s="9"/>
      <c r="X4356" s="22"/>
      <c r="Y4356" s="22"/>
      <c r="Z4356" s="34">
        <f t="shared" si="335"/>
        <v>296000</v>
      </c>
      <c r="AA4356" s="34">
        <f t="shared" si="336"/>
        <v>2.0270270270270271E-2</v>
      </c>
      <c r="AB4356" s="35">
        <f t="shared" si="337"/>
        <v>2.2297297297297298</v>
      </c>
      <c r="AC4356" s="35">
        <f t="shared" si="334"/>
        <v>2.9797297297297298</v>
      </c>
      <c r="AD4356" s="6">
        <f>IFERROR(VLOOKUP(E4356,marginal!$A$2:$E$4826,4,FALSE),0)</f>
        <v>-8103.8857829670251</v>
      </c>
    </row>
    <row r="4357" spans="1:30" x14ac:dyDescent="0.2">
      <c r="A4357" s="27" t="s">
        <v>6907</v>
      </c>
      <c r="B4357" s="6" t="s">
        <v>6923</v>
      </c>
      <c r="C4357" s="6" t="s">
        <v>6909</v>
      </c>
      <c r="D4357" s="4">
        <v>179832</v>
      </c>
      <c r="E4357" s="4">
        <v>180374</v>
      </c>
      <c r="F4357" s="5" t="s">
        <v>5249</v>
      </c>
      <c r="G4357" s="4">
        <v>180817</v>
      </c>
      <c r="H4357" s="5" t="s">
        <v>5252</v>
      </c>
      <c r="I4357" s="18">
        <v>45358</v>
      </c>
      <c r="J4357" s="28">
        <v>1354771754</v>
      </c>
      <c r="K4357" s="18">
        <v>45344</v>
      </c>
      <c r="L4357" s="18">
        <v>45382</v>
      </c>
      <c r="M4357" s="30">
        <v>1</v>
      </c>
      <c r="N4357" s="30">
        <v>6</v>
      </c>
      <c r="O4357" s="7">
        <v>10000</v>
      </c>
      <c r="P4357" s="30">
        <v>115</v>
      </c>
      <c r="Q4357" s="22">
        <v>3.97705569269148E-2</v>
      </c>
      <c r="R4357" s="10">
        <v>10000</v>
      </c>
      <c r="S4357" s="4">
        <v>147</v>
      </c>
      <c r="T4357" s="10">
        <v>2606.85</v>
      </c>
      <c r="U4357" s="17" t="s">
        <v>6287</v>
      </c>
      <c r="V4357" s="21"/>
      <c r="W4357" s="9"/>
      <c r="X4357" s="22"/>
      <c r="Y4357" s="22"/>
      <c r="Z4357" s="34">
        <f t="shared" si="335"/>
        <v>403000</v>
      </c>
      <c r="AA4357" s="34">
        <f t="shared" si="336"/>
        <v>2.4813895781637719E-2</v>
      </c>
      <c r="AB4357" s="35">
        <f t="shared" si="337"/>
        <v>2.8535980148883375</v>
      </c>
      <c r="AC4357" s="35">
        <f t="shared" si="334"/>
        <v>3.6476426799007449</v>
      </c>
      <c r="AD4357" s="6">
        <f>IFERROR(VLOOKUP(E4357,marginal!$A$2:$E$4826,4,FALSE),0)</f>
        <v>-8103.8857829670251</v>
      </c>
    </row>
    <row r="4358" spans="1:30" x14ac:dyDescent="0.2">
      <c r="A4358" s="27" t="s">
        <v>6907</v>
      </c>
      <c r="B4358" s="6" t="s">
        <v>6923</v>
      </c>
      <c r="C4358" s="6" t="s">
        <v>6909</v>
      </c>
      <c r="D4358" s="4">
        <v>179827</v>
      </c>
      <c r="E4358" s="4">
        <v>180374</v>
      </c>
      <c r="F4358" s="5" t="s">
        <v>5249</v>
      </c>
      <c r="G4358" s="4">
        <v>181083</v>
      </c>
      <c r="H4358" s="5" t="s">
        <v>5253</v>
      </c>
      <c r="I4358" s="18">
        <v>45358</v>
      </c>
      <c r="J4358" s="28">
        <v>1354771701</v>
      </c>
      <c r="K4358" s="18">
        <v>45344</v>
      </c>
      <c r="L4358" s="18">
        <v>45382</v>
      </c>
      <c r="M4358" s="30">
        <v>1</v>
      </c>
      <c r="N4358" s="30">
        <v>6</v>
      </c>
      <c r="O4358" s="7">
        <v>10000</v>
      </c>
      <c r="P4358" s="30">
        <v>115</v>
      </c>
      <c r="Q4358" s="22">
        <v>3.97705569269148E-2</v>
      </c>
      <c r="R4358" s="10">
        <v>10000</v>
      </c>
      <c r="S4358" s="4">
        <v>147</v>
      </c>
      <c r="T4358" s="10">
        <v>2606.85</v>
      </c>
      <c r="U4358" s="17" t="s">
        <v>6287</v>
      </c>
      <c r="V4358" s="21"/>
      <c r="W4358" s="9"/>
      <c r="X4358" s="22"/>
      <c r="Y4358" s="22"/>
      <c r="Z4358" s="34">
        <f t="shared" si="335"/>
        <v>403000</v>
      </c>
      <c r="AA4358" s="34">
        <f t="shared" si="336"/>
        <v>2.4813895781637719E-2</v>
      </c>
      <c r="AB4358" s="35">
        <f t="shared" si="337"/>
        <v>2.8535980148883375</v>
      </c>
      <c r="AC4358" s="35">
        <f t="shared" si="334"/>
        <v>3.6476426799007449</v>
      </c>
      <c r="AD4358" s="6">
        <f>IFERROR(VLOOKUP(E4358,marginal!$A$2:$E$4826,4,FALSE),0)</f>
        <v>-8103.8857829670251</v>
      </c>
    </row>
    <row r="4359" spans="1:30" x14ac:dyDescent="0.2">
      <c r="A4359" s="27" t="s">
        <v>6907</v>
      </c>
      <c r="B4359" s="6" t="s">
        <v>6923</v>
      </c>
      <c r="C4359" s="6" t="s">
        <v>6909</v>
      </c>
      <c r="D4359" s="4">
        <v>180278</v>
      </c>
      <c r="E4359" s="4">
        <v>180374</v>
      </c>
      <c r="F4359" s="5" t="s">
        <v>5249</v>
      </c>
      <c r="G4359" s="4">
        <v>181139</v>
      </c>
      <c r="H4359" s="5" t="s">
        <v>5254</v>
      </c>
      <c r="I4359" s="18">
        <v>45359</v>
      </c>
      <c r="J4359" s="28">
        <v>1356621862</v>
      </c>
      <c r="K4359" s="18">
        <v>45344</v>
      </c>
      <c r="L4359" s="18">
        <v>45382</v>
      </c>
      <c r="M4359" s="30">
        <v>1</v>
      </c>
      <c r="N4359" s="30">
        <v>9</v>
      </c>
      <c r="O4359" s="7">
        <v>10000</v>
      </c>
      <c r="P4359" s="30">
        <v>147</v>
      </c>
      <c r="Q4359" s="22">
        <v>7.9000519063170294E-2</v>
      </c>
      <c r="R4359" s="10">
        <v>10000</v>
      </c>
      <c r="S4359" s="4">
        <v>147</v>
      </c>
      <c r="T4359" s="10">
        <v>2606.85</v>
      </c>
      <c r="U4359" s="17" t="s">
        <v>6287</v>
      </c>
      <c r="V4359" s="21"/>
      <c r="W4359" s="9"/>
      <c r="X4359" s="22"/>
      <c r="Y4359" s="22"/>
      <c r="Z4359" s="34">
        <f t="shared" si="335"/>
        <v>774000</v>
      </c>
      <c r="AA4359" s="34">
        <f t="shared" si="336"/>
        <v>1.2919896640826873E-2</v>
      </c>
      <c r="AB4359" s="35">
        <f t="shared" si="337"/>
        <v>1.8992248062015502</v>
      </c>
      <c r="AC4359" s="35">
        <f t="shared" si="334"/>
        <v>1.8992248062015502</v>
      </c>
      <c r="AD4359" s="6">
        <f>IFERROR(VLOOKUP(E4359,marginal!$A$2:$E$4826,4,FALSE),0)</f>
        <v>-8103.8857829670251</v>
      </c>
    </row>
    <row r="4360" spans="1:30" x14ac:dyDescent="0.2">
      <c r="A4360" s="27" t="s">
        <v>6907</v>
      </c>
      <c r="B4360" s="6" t="s">
        <v>6918</v>
      </c>
      <c r="C4360" s="6" t="s">
        <v>6912</v>
      </c>
      <c r="D4360" s="4">
        <v>178640</v>
      </c>
      <c r="E4360" s="4">
        <v>181278</v>
      </c>
      <c r="F4360" s="5" t="s">
        <v>1876</v>
      </c>
      <c r="G4360" s="4">
        <v>181302</v>
      </c>
      <c r="H4360" s="5" t="s">
        <v>5255</v>
      </c>
      <c r="I4360" s="18">
        <v>45346</v>
      </c>
      <c r="J4360" s="28">
        <v>1347770125</v>
      </c>
      <c r="K4360" s="18">
        <v>45344</v>
      </c>
      <c r="L4360" s="18">
        <v>45382</v>
      </c>
      <c r="M4360" s="30">
        <v>1</v>
      </c>
      <c r="N4360" s="30">
        <v>10</v>
      </c>
      <c r="O4360" s="7">
        <v>5000</v>
      </c>
      <c r="P4360" s="30">
        <v>147</v>
      </c>
      <c r="Q4360" s="22">
        <v>0.11226939921536</v>
      </c>
      <c r="R4360" s="10">
        <v>7000</v>
      </c>
      <c r="S4360" s="4">
        <v>142</v>
      </c>
      <c r="T4360" s="10">
        <v>1758.65</v>
      </c>
      <c r="U4360" s="17" t="s">
        <v>6287</v>
      </c>
      <c r="V4360" s="21"/>
      <c r="W4360" s="9"/>
      <c r="X4360" s="22"/>
      <c r="Y4360" s="22"/>
      <c r="Z4360" s="34">
        <f t="shared" si="335"/>
        <v>594000</v>
      </c>
      <c r="AA4360" s="34">
        <f t="shared" si="336"/>
        <v>1.1784511784511785E-2</v>
      </c>
      <c r="AB4360" s="35">
        <f t="shared" si="337"/>
        <v>1.7323232323232323</v>
      </c>
      <c r="AC4360" s="35">
        <f t="shared" si="334"/>
        <v>1.6734006734006734</v>
      </c>
      <c r="AD4360" s="6">
        <f>IFERROR(VLOOKUP(E4360,marginal!$A$2:$E$4826,4,FALSE),0)</f>
        <v>-11143.5131318681</v>
      </c>
    </row>
    <row r="4361" spans="1:30" x14ac:dyDescent="0.2">
      <c r="A4361" s="27" t="s">
        <v>6907</v>
      </c>
      <c r="B4361" s="6" t="s">
        <v>6918</v>
      </c>
      <c r="C4361" s="6" t="s">
        <v>6912</v>
      </c>
      <c r="D4361" s="4">
        <v>178526</v>
      </c>
      <c r="E4361" s="4">
        <v>181278</v>
      </c>
      <c r="F4361" s="5" t="s">
        <v>1876</v>
      </c>
      <c r="G4361" s="4">
        <v>181303</v>
      </c>
      <c r="H4361" s="5" t="s">
        <v>5256</v>
      </c>
      <c r="I4361" s="18">
        <v>45345</v>
      </c>
      <c r="J4361" s="28">
        <v>1346668526</v>
      </c>
      <c r="K4361" s="18">
        <v>45344</v>
      </c>
      <c r="L4361" s="18">
        <v>45382</v>
      </c>
      <c r="M4361" s="30">
        <v>1</v>
      </c>
      <c r="N4361" s="30">
        <v>9</v>
      </c>
      <c r="O4361" s="7">
        <v>10000</v>
      </c>
      <c r="P4361" s="30">
        <v>147</v>
      </c>
      <c r="Q4361" s="22">
        <v>7.9000519063170294E-2</v>
      </c>
      <c r="R4361" s="10">
        <v>7000</v>
      </c>
      <c r="S4361" s="4">
        <v>142</v>
      </c>
      <c r="T4361" s="10">
        <v>1758.65</v>
      </c>
      <c r="U4361" s="17" t="s">
        <v>6287</v>
      </c>
      <c r="V4361" s="21"/>
      <c r="W4361" s="9"/>
      <c r="X4361" s="22"/>
      <c r="Y4361" s="22"/>
      <c r="Z4361" s="34">
        <f t="shared" si="335"/>
        <v>774000</v>
      </c>
      <c r="AA4361" s="34">
        <f t="shared" si="336"/>
        <v>9.0439276485788107E-3</v>
      </c>
      <c r="AB4361" s="35">
        <f t="shared" si="337"/>
        <v>1.3294573643410852</v>
      </c>
      <c r="AC4361" s="35">
        <f t="shared" si="334"/>
        <v>1.2842377260981912</v>
      </c>
      <c r="AD4361" s="6">
        <f>IFERROR(VLOOKUP(E4361,marginal!$A$2:$E$4826,4,FALSE),0)</f>
        <v>-11143.5131318681</v>
      </c>
    </row>
    <row r="4362" spans="1:30" x14ac:dyDescent="0.2">
      <c r="A4362" s="27" t="s">
        <v>6907</v>
      </c>
      <c r="B4362" s="6" t="s">
        <v>6925</v>
      </c>
      <c r="C4362" s="6" t="s">
        <v>6912</v>
      </c>
      <c r="D4362" s="4">
        <v>179874</v>
      </c>
      <c r="E4362" s="4">
        <v>180859</v>
      </c>
      <c r="F4362" s="5" t="s">
        <v>5257</v>
      </c>
      <c r="G4362" s="4">
        <v>180860</v>
      </c>
      <c r="H4362" s="5" t="s">
        <v>5258</v>
      </c>
      <c r="I4362" s="18">
        <v>45357</v>
      </c>
      <c r="J4362" s="28">
        <v>1354834157</v>
      </c>
      <c r="K4362" s="18">
        <v>45344</v>
      </c>
      <c r="L4362" s="18">
        <v>45382</v>
      </c>
      <c r="M4362" s="30">
        <v>1</v>
      </c>
      <c r="N4362" s="30">
        <v>8</v>
      </c>
      <c r="O4362" s="7">
        <v>10000</v>
      </c>
      <c r="P4362" s="30">
        <v>132</v>
      </c>
      <c r="Q4362" s="22">
        <v>5.8283715876113903E-2</v>
      </c>
      <c r="R4362" s="10">
        <v>10000</v>
      </c>
      <c r="S4362" s="4">
        <v>142</v>
      </c>
      <c r="T4362" s="10">
        <v>2510.34</v>
      </c>
      <c r="U4362" s="17" t="s">
        <v>6287</v>
      </c>
      <c r="V4362" s="21"/>
      <c r="W4362" s="9"/>
      <c r="X4362" s="22"/>
      <c r="Y4362" s="22"/>
      <c r="Z4362" s="34">
        <f t="shared" si="335"/>
        <v>551000</v>
      </c>
      <c r="AA4362" s="34">
        <f t="shared" si="336"/>
        <v>1.8148820326678767E-2</v>
      </c>
      <c r="AB4362" s="35">
        <f t="shared" si="337"/>
        <v>2.3956442831215972</v>
      </c>
      <c r="AC4362" s="35">
        <f t="shared" si="334"/>
        <v>2.5771324863883849</v>
      </c>
      <c r="AD4362" s="6">
        <f>IFERROR(VLOOKUP(E4362,marginal!$A$2:$E$4826,4,FALSE),0)</f>
        <v>-136.46125000000021</v>
      </c>
    </row>
    <row r="4363" spans="1:30" x14ac:dyDescent="0.2">
      <c r="A4363" s="27" t="s">
        <v>6907</v>
      </c>
      <c r="B4363" s="6" t="s">
        <v>6925</v>
      </c>
      <c r="C4363" s="6" t="s">
        <v>6912</v>
      </c>
      <c r="D4363" s="4">
        <v>180056</v>
      </c>
      <c r="E4363" s="4">
        <v>180859</v>
      </c>
      <c r="F4363" s="5" t="s">
        <v>5257</v>
      </c>
      <c r="G4363" s="4">
        <v>180874</v>
      </c>
      <c r="H4363" s="5" t="s">
        <v>5259</v>
      </c>
      <c r="I4363" s="18">
        <v>45358</v>
      </c>
      <c r="J4363" s="28">
        <v>1355595653</v>
      </c>
      <c r="K4363" s="18">
        <v>45344</v>
      </c>
      <c r="L4363" s="18">
        <v>45382</v>
      </c>
      <c r="M4363" s="30">
        <v>1</v>
      </c>
      <c r="N4363" s="30">
        <v>10</v>
      </c>
      <c r="O4363" s="7">
        <v>5000</v>
      </c>
      <c r="P4363" s="30">
        <v>147</v>
      </c>
      <c r="Q4363" s="22">
        <v>0.11226939921536</v>
      </c>
      <c r="R4363" s="10">
        <v>10000</v>
      </c>
      <c r="S4363" s="4">
        <v>142</v>
      </c>
      <c r="T4363" s="10">
        <v>2510.34</v>
      </c>
      <c r="U4363" s="17" t="s">
        <v>6287</v>
      </c>
      <c r="V4363" s="21"/>
      <c r="W4363" s="9"/>
      <c r="X4363" s="22"/>
      <c r="Y4363" s="22"/>
      <c r="Z4363" s="34">
        <f t="shared" si="335"/>
        <v>594000</v>
      </c>
      <c r="AA4363" s="34">
        <f t="shared" si="336"/>
        <v>1.6835016835016835E-2</v>
      </c>
      <c r="AB4363" s="35">
        <f t="shared" si="337"/>
        <v>2.4747474747474749</v>
      </c>
      <c r="AC4363" s="35">
        <f t="shared" si="334"/>
        <v>2.3905723905723906</v>
      </c>
      <c r="AD4363" s="6">
        <f>IFERROR(VLOOKUP(E4363,marginal!$A$2:$E$4826,4,FALSE),0)</f>
        <v>-136.46125000000021</v>
      </c>
    </row>
    <row r="4364" spans="1:30" x14ac:dyDescent="0.2">
      <c r="A4364" s="27" t="s">
        <v>6907</v>
      </c>
      <c r="B4364" s="6" t="s">
        <v>6925</v>
      </c>
      <c r="C4364" s="6" t="s">
        <v>6912</v>
      </c>
      <c r="D4364" s="4">
        <v>179645</v>
      </c>
      <c r="E4364" s="4">
        <v>180859</v>
      </c>
      <c r="F4364" s="5" t="s">
        <v>5257</v>
      </c>
      <c r="G4364" s="4">
        <v>180927</v>
      </c>
      <c r="H4364" s="5" t="s">
        <v>5260</v>
      </c>
      <c r="I4364" s="18">
        <v>45356</v>
      </c>
      <c r="J4364" s="28">
        <v>1354030769</v>
      </c>
      <c r="K4364" s="18">
        <v>45344</v>
      </c>
      <c r="L4364" s="18">
        <v>45382</v>
      </c>
      <c r="M4364" s="30">
        <v>1</v>
      </c>
      <c r="N4364" s="30">
        <v>9</v>
      </c>
      <c r="O4364" s="7">
        <v>10000</v>
      </c>
      <c r="P4364" s="30">
        <v>147</v>
      </c>
      <c r="Q4364" s="22">
        <v>7.9000519063170294E-2</v>
      </c>
      <c r="R4364" s="10">
        <v>10000</v>
      </c>
      <c r="S4364" s="4">
        <v>142</v>
      </c>
      <c r="T4364" s="10">
        <v>2510.34</v>
      </c>
      <c r="U4364" s="17" t="s">
        <v>6287</v>
      </c>
      <c r="V4364" s="21"/>
      <c r="W4364" s="9"/>
      <c r="X4364" s="22"/>
      <c r="Y4364" s="22"/>
      <c r="Z4364" s="34">
        <f t="shared" si="335"/>
        <v>774000</v>
      </c>
      <c r="AA4364" s="34">
        <f t="shared" si="336"/>
        <v>1.2919896640826873E-2</v>
      </c>
      <c r="AB4364" s="35">
        <f t="shared" si="337"/>
        <v>1.8992248062015502</v>
      </c>
      <c r="AC4364" s="35">
        <f t="shared" si="334"/>
        <v>1.8346253229974159</v>
      </c>
      <c r="AD4364" s="6">
        <f>IFERROR(VLOOKUP(E4364,marginal!$A$2:$E$4826,4,FALSE),0)</f>
        <v>-136.46125000000021</v>
      </c>
    </row>
    <row r="4365" spans="1:30" x14ac:dyDescent="0.2">
      <c r="A4365" s="27" t="s">
        <v>6907</v>
      </c>
      <c r="B4365" s="6" t="s">
        <v>6925</v>
      </c>
      <c r="C4365" s="6" t="s">
        <v>6912</v>
      </c>
      <c r="D4365" s="4">
        <v>179887</v>
      </c>
      <c r="E4365" s="4">
        <v>180859</v>
      </c>
      <c r="F4365" s="5" t="s">
        <v>5257</v>
      </c>
      <c r="G4365" s="4">
        <v>181144</v>
      </c>
      <c r="H4365" s="5" t="s">
        <v>5261</v>
      </c>
      <c r="I4365" s="18">
        <v>45357</v>
      </c>
      <c r="J4365" s="28">
        <v>1354871878</v>
      </c>
      <c r="K4365" s="18">
        <v>45344</v>
      </c>
      <c r="L4365" s="18">
        <v>45382</v>
      </c>
      <c r="M4365" s="30">
        <v>1</v>
      </c>
      <c r="N4365" s="30">
        <v>6</v>
      </c>
      <c r="O4365" s="7">
        <v>10000</v>
      </c>
      <c r="P4365" s="30">
        <v>115</v>
      </c>
      <c r="Q4365" s="22">
        <v>3.97705569269148E-2</v>
      </c>
      <c r="R4365" s="10">
        <v>10000</v>
      </c>
      <c r="S4365" s="4">
        <v>142</v>
      </c>
      <c r="T4365" s="10">
        <v>2510.34</v>
      </c>
      <c r="U4365" s="17" t="s">
        <v>6287</v>
      </c>
      <c r="V4365" s="21"/>
      <c r="W4365" s="9"/>
      <c r="X4365" s="22"/>
      <c r="Y4365" s="22"/>
      <c r="Z4365" s="34">
        <f t="shared" si="335"/>
        <v>403000</v>
      </c>
      <c r="AA4365" s="34">
        <f t="shared" si="336"/>
        <v>2.4813895781637719E-2</v>
      </c>
      <c r="AB4365" s="35">
        <f t="shared" si="337"/>
        <v>2.8535980148883375</v>
      </c>
      <c r="AC4365" s="35">
        <f t="shared" si="334"/>
        <v>3.5235732009925562</v>
      </c>
      <c r="AD4365" s="6">
        <f>IFERROR(VLOOKUP(E4365,marginal!$A$2:$E$4826,4,FALSE),0)</f>
        <v>-136.46125000000021</v>
      </c>
    </row>
    <row r="4366" spans="1:30" x14ac:dyDescent="0.2">
      <c r="A4366" s="27" t="s">
        <v>6907</v>
      </c>
      <c r="B4366" s="6" t="s">
        <v>6925</v>
      </c>
      <c r="C4366" s="6" t="s">
        <v>6912</v>
      </c>
      <c r="D4366" s="4">
        <v>179968</v>
      </c>
      <c r="E4366" s="4">
        <v>180859</v>
      </c>
      <c r="F4366" s="5" t="s">
        <v>5257</v>
      </c>
      <c r="G4366" s="4">
        <v>181173</v>
      </c>
      <c r="H4366" s="5" t="s">
        <v>5262</v>
      </c>
      <c r="I4366" s="18">
        <v>45357</v>
      </c>
      <c r="J4366" s="28">
        <v>1355141188</v>
      </c>
      <c r="K4366" s="18">
        <v>45344</v>
      </c>
      <c r="L4366" s="18">
        <v>45382</v>
      </c>
      <c r="M4366" s="30">
        <v>1</v>
      </c>
      <c r="N4366" s="30">
        <v>6</v>
      </c>
      <c r="O4366" s="7">
        <v>10000</v>
      </c>
      <c r="P4366" s="30">
        <v>115</v>
      </c>
      <c r="Q4366" s="22">
        <v>3.97705569269148E-2</v>
      </c>
      <c r="R4366" s="10">
        <v>10000</v>
      </c>
      <c r="S4366" s="4">
        <v>142</v>
      </c>
      <c r="T4366" s="10">
        <v>2510.34</v>
      </c>
      <c r="U4366" s="17" t="s">
        <v>6287</v>
      </c>
      <c r="V4366" s="21"/>
      <c r="W4366" s="9"/>
      <c r="X4366" s="22"/>
      <c r="Y4366" s="22"/>
      <c r="Z4366" s="34">
        <f t="shared" si="335"/>
        <v>403000</v>
      </c>
      <c r="AA4366" s="34">
        <f t="shared" si="336"/>
        <v>2.4813895781637719E-2</v>
      </c>
      <c r="AB4366" s="35">
        <f t="shared" si="337"/>
        <v>2.8535980148883375</v>
      </c>
      <c r="AC4366" s="35">
        <f t="shared" si="334"/>
        <v>3.5235732009925562</v>
      </c>
      <c r="AD4366" s="6">
        <f>IFERROR(VLOOKUP(E4366,marginal!$A$2:$E$4826,4,FALSE),0)</f>
        <v>-136.46125000000021</v>
      </c>
    </row>
    <row r="4367" spans="1:30" x14ac:dyDescent="0.2">
      <c r="A4367" s="27" t="s">
        <v>6907</v>
      </c>
      <c r="B4367" s="6" t="s">
        <v>6911</v>
      </c>
      <c r="C4367" s="6" t="s">
        <v>6912</v>
      </c>
      <c r="D4367" s="4">
        <v>181285</v>
      </c>
      <c r="E4367" s="4">
        <v>181012</v>
      </c>
      <c r="F4367" s="5" t="s">
        <v>10</v>
      </c>
      <c r="G4367" s="4">
        <v>181321</v>
      </c>
      <c r="H4367" s="5" t="s">
        <v>5263</v>
      </c>
      <c r="I4367" s="18">
        <v>45366</v>
      </c>
      <c r="J4367" s="28">
        <v>1361149257</v>
      </c>
      <c r="K4367" s="18">
        <v>45344</v>
      </c>
      <c r="L4367" s="18">
        <v>45382</v>
      </c>
      <c r="M4367" s="30">
        <v>1</v>
      </c>
      <c r="N4367" s="30">
        <v>1</v>
      </c>
      <c r="O4367" s="7">
        <v>7000</v>
      </c>
      <c r="P4367" s="30">
        <v>111</v>
      </c>
      <c r="Q4367" s="22">
        <v>5.9818464604665163E-3</v>
      </c>
      <c r="R4367" s="10">
        <v>6000</v>
      </c>
      <c r="S4367" s="4">
        <v>142</v>
      </c>
      <c r="T4367" s="10">
        <v>1503.37</v>
      </c>
      <c r="U4367" s="17" t="s">
        <v>6287</v>
      </c>
      <c r="V4367" s="21"/>
      <c r="W4367" s="9"/>
      <c r="X4367" s="22"/>
      <c r="Y4367" s="22"/>
      <c r="Z4367" s="34">
        <f t="shared" si="335"/>
        <v>351000</v>
      </c>
      <c r="AA4367" s="34">
        <f t="shared" si="336"/>
        <v>1.7094017094017096E-2</v>
      </c>
      <c r="AB4367" s="35">
        <f t="shared" si="337"/>
        <v>1.8974358974358976</v>
      </c>
      <c r="AC4367" s="35">
        <f t="shared" si="334"/>
        <v>2.4273504273504276</v>
      </c>
      <c r="AD4367" s="6">
        <f>IFERROR(VLOOKUP(E4367,marginal!$A$2:$E$4826,4,FALSE),0)</f>
        <v>-11516.895233516399</v>
      </c>
    </row>
    <row r="4368" spans="1:30" x14ac:dyDescent="0.2">
      <c r="A4368" s="27" t="s">
        <v>6907</v>
      </c>
      <c r="B4368" s="6" t="s">
        <v>6925</v>
      </c>
      <c r="C4368" s="6" t="s">
        <v>6912</v>
      </c>
      <c r="D4368" s="4">
        <v>180233</v>
      </c>
      <c r="E4368" s="4">
        <v>180863</v>
      </c>
      <c r="F4368" s="5" t="s">
        <v>5264</v>
      </c>
      <c r="G4368" s="4">
        <v>180864</v>
      </c>
      <c r="H4368" s="5" t="s">
        <v>5265</v>
      </c>
      <c r="I4368" s="18">
        <v>45359</v>
      </c>
      <c r="J4368" s="28">
        <v>1356409352</v>
      </c>
      <c r="K4368" s="18">
        <v>45344</v>
      </c>
      <c r="L4368" s="18">
        <v>45382</v>
      </c>
      <c r="M4368" s="30">
        <v>1</v>
      </c>
      <c r="N4368" s="30">
        <v>10</v>
      </c>
      <c r="O4368" s="7">
        <v>5000</v>
      </c>
      <c r="P4368" s="30">
        <v>147</v>
      </c>
      <c r="Q4368" s="22">
        <v>0.11226939921536</v>
      </c>
      <c r="R4368" s="10">
        <v>7000</v>
      </c>
      <c r="S4368" s="4">
        <v>142</v>
      </c>
      <c r="T4368" s="10">
        <v>1758.65</v>
      </c>
      <c r="U4368" s="17" t="s">
        <v>6287</v>
      </c>
      <c r="V4368" s="21"/>
      <c r="W4368" s="9"/>
      <c r="X4368" s="22"/>
      <c r="Y4368" s="22"/>
      <c r="Z4368" s="34">
        <f t="shared" si="335"/>
        <v>594000</v>
      </c>
      <c r="AA4368" s="34">
        <f t="shared" si="336"/>
        <v>1.1784511784511785E-2</v>
      </c>
      <c r="AB4368" s="35">
        <f t="shared" si="337"/>
        <v>1.7323232323232323</v>
      </c>
      <c r="AC4368" s="35">
        <f t="shared" si="334"/>
        <v>1.6734006734006734</v>
      </c>
      <c r="AD4368" s="6">
        <f>IFERROR(VLOOKUP(E4368,marginal!$A$2:$E$4826,4,FALSE),0)</f>
        <v>-109.73154189560574</v>
      </c>
    </row>
    <row r="4369" spans="1:30" x14ac:dyDescent="0.2">
      <c r="A4369" s="27" t="s">
        <v>6907</v>
      </c>
      <c r="B4369" s="6" t="s">
        <v>6925</v>
      </c>
      <c r="C4369" s="6" t="s">
        <v>6912</v>
      </c>
      <c r="D4369" s="4">
        <v>180485</v>
      </c>
      <c r="E4369" s="4">
        <v>180863</v>
      </c>
      <c r="F4369" s="5" t="s">
        <v>5264</v>
      </c>
      <c r="G4369" s="4">
        <v>180870</v>
      </c>
      <c r="H4369" s="5" t="s">
        <v>5266</v>
      </c>
      <c r="I4369" s="18">
        <v>45362</v>
      </c>
      <c r="J4369" s="28">
        <v>1358292943</v>
      </c>
      <c r="K4369" s="18">
        <v>45344</v>
      </c>
      <c r="L4369" s="18">
        <v>45382</v>
      </c>
      <c r="M4369" s="30">
        <v>1</v>
      </c>
      <c r="N4369" s="30">
        <v>9</v>
      </c>
      <c r="O4369" s="7">
        <v>10000</v>
      </c>
      <c r="P4369" s="30">
        <v>147</v>
      </c>
      <c r="Q4369" s="22">
        <v>7.9000519063170294E-2</v>
      </c>
      <c r="R4369" s="10">
        <v>7000</v>
      </c>
      <c r="S4369" s="4">
        <v>142</v>
      </c>
      <c r="T4369" s="10">
        <v>1758.65</v>
      </c>
      <c r="U4369" s="17" t="s">
        <v>6287</v>
      </c>
      <c r="V4369" s="21"/>
      <c r="W4369" s="9"/>
      <c r="X4369" s="22"/>
      <c r="Y4369" s="22"/>
      <c r="Z4369" s="34">
        <f t="shared" si="335"/>
        <v>774000</v>
      </c>
      <c r="AA4369" s="34">
        <f t="shared" si="336"/>
        <v>9.0439276485788107E-3</v>
      </c>
      <c r="AB4369" s="35">
        <f t="shared" si="337"/>
        <v>1.3294573643410852</v>
      </c>
      <c r="AC4369" s="35">
        <f t="shared" si="334"/>
        <v>1.2842377260981912</v>
      </c>
      <c r="AD4369" s="6">
        <f>IFERROR(VLOOKUP(E4369,marginal!$A$2:$E$4826,4,FALSE),0)</f>
        <v>-109.73154189560574</v>
      </c>
    </row>
    <row r="4370" spans="1:30" x14ac:dyDescent="0.2">
      <c r="A4370" s="27" t="s">
        <v>6907</v>
      </c>
      <c r="B4370" s="6" t="s">
        <v>6925</v>
      </c>
      <c r="C4370" s="6" t="s">
        <v>6912</v>
      </c>
      <c r="D4370" s="4">
        <v>180581</v>
      </c>
      <c r="E4370" s="4">
        <v>180863</v>
      </c>
      <c r="F4370" s="5" t="s">
        <v>5264</v>
      </c>
      <c r="G4370" s="4">
        <v>180923</v>
      </c>
      <c r="H4370" s="5" t="s">
        <v>5267</v>
      </c>
      <c r="I4370" s="18">
        <v>45363</v>
      </c>
      <c r="J4370" s="28">
        <v>1358652183</v>
      </c>
      <c r="K4370" s="18">
        <v>45344</v>
      </c>
      <c r="L4370" s="18">
        <v>45382</v>
      </c>
      <c r="M4370" s="30">
        <v>1</v>
      </c>
      <c r="N4370" s="30">
        <v>5</v>
      </c>
      <c r="O4370" s="7">
        <v>10000</v>
      </c>
      <c r="P4370" s="30">
        <v>110</v>
      </c>
      <c r="Q4370" s="22">
        <v>3.3741050530766099E-2</v>
      </c>
      <c r="R4370" s="10">
        <v>10000</v>
      </c>
      <c r="S4370" s="4">
        <v>142</v>
      </c>
      <c r="T4370" s="10">
        <v>2510.34</v>
      </c>
      <c r="U4370" s="17" t="s">
        <v>6287</v>
      </c>
      <c r="V4370" s="21"/>
      <c r="W4370" s="9"/>
      <c r="X4370" s="22"/>
      <c r="Y4370" s="22"/>
      <c r="Z4370" s="34">
        <f t="shared" si="335"/>
        <v>378000</v>
      </c>
      <c r="AA4370" s="34">
        <f t="shared" si="336"/>
        <v>2.6455026455026454E-2</v>
      </c>
      <c r="AB4370" s="35">
        <f t="shared" si="337"/>
        <v>2.9100529100529098</v>
      </c>
      <c r="AC4370" s="35">
        <f t="shared" si="334"/>
        <v>3.7566137566137563</v>
      </c>
      <c r="AD4370" s="6">
        <f>IFERROR(VLOOKUP(E4370,marginal!$A$2:$E$4826,4,FALSE),0)</f>
        <v>-109.73154189560574</v>
      </c>
    </row>
    <row r="4371" spans="1:30" x14ac:dyDescent="0.2">
      <c r="A4371" s="27" t="s">
        <v>6907</v>
      </c>
      <c r="B4371" s="6" t="s">
        <v>6925</v>
      </c>
      <c r="C4371" s="6" t="s">
        <v>6912</v>
      </c>
      <c r="D4371" s="4">
        <v>180861</v>
      </c>
      <c r="E4371" s="4">
        <v>180863</v>
      </c>
      <c r="F4371" s="5" t="s">
        <v>5264</v>
      </c>
      <c r="G4371" s="4">
        <v>181101</v>
      </c>
      <c r="H4371" s="5" t="s">
        <v>5268</v>
      </c>
      <c r="I4371" s="18">
        <v>45364</v>
      </c>
      <c r="J4371" s="28">
        <v>1359452019</v>
      </c>
      <c r="K4371" s="18">
        <v>45344</v>
      </c>
      <c r="L4371" s="18">
        <v>45382</v>
      </c>
      <c r="M4371" s="30">
        <v>1</v>
      </c>
      <c r="N4371" s="30">
        <v>6</v>
      </c>
      <c r="O4371" s="7">
        <v>8000</v>
      </c>
      <c r="P4371" s="30">
        <v>138</v>
      </c>
      <c r="Q4371" s="22">
        <v>3.9770556926914676E-2</v>
      </c>
      <c r="R4371" s="10">
        <v>10000</v>
      </c>
      <c r="S4371" s="4">
        <v>142</v>
      </c>
      <c r="T4371" s="10">
        <v>2510.34</v>
      </c>
      <c r="U4371" s="17" t="s">
        <v>6287</v>
      </c>
      <c r="V4371" s="21"/>
      <c r="W4371" s="9"/>
      <c r="X4371" s="22"/>
      <c r="Y4371" s="22"/>
      <c r="Z4371" s="34">
        <f t="shared" si="335"/>
        <v>403000</v>
      </c>
      <c r="AA4371" s="34">
        <f t="shared" si="336"/>
        <v>2.4813895781637719E-2</v>
      </c>
      <c r="AB4371" s="35">
        <f t="shared" si="337"/>
        <v>3.4243176178660053</v>
      </c>
      <c r="AC4371" s="35">
        <f t="shared" si="334"/>
        <v>3.5235732009925562</v>
      </c>
      <c r="AD4371" s="6">
        <f>IFERROR(VLOOKUP(E4371,marginal!$A$2:$E$4826,4,FALSE),0)</f>
        <v>-109.73154189560574</v>
      </c>
    </row>
    <row r="4372" spans="1:30" x14ac:dyDescent="0.2">
      <c r="A4372" s="27" t="s">
        <v>6907</v>
      </c>
      <c r="B4372" s="6" t="s">
        <v>6925</v>
      </c>
      <c r="C4372" s="6" t="s">
        <v>6912</v>
      </c>
      <c r="D4372" s="4">
        <v>180500</v>
      </c>
      <c r="E4372" s="4">
        <v>180863</v>
      </c>
      <c r="F4372" s="5" t="s">
        <v>5264</v>
      </c>
      <c r="G4372" s="4">
        <v>181229</v>
      </c>
      <c r="H4372" s="5" t="s">
        <v>5269</v>
      </c>
      <c r="I4372" s="18">
        <v>45362</v>
      </c>
      <c r="J4372" s="28">
        <v>1358298624</v>
      </c>
      <c r="K4372" s="18">
        <v>45344</v>
      </c>
      <c r="L4372" s="18">
        <v>45382</v>
      </c>
      <c r="M4372" s="30">
        <v>1</v>
      </c>
      <c r="N4372" s="30">
        <v>7</v>
      </c>
      <c r="O4372" s="7">
        <v>10000</v>
      </c>
      <c r="P4372" s="30">
        <v>127</v>
      </c>
      <c r="Q4372" s="22">
        <v>5.24391097594855E-2</v>
      </c>
      <c r="R4372" s="10">
        <v>10000</v>
      </c>
      <c r="S4372" s="4">
        <v>142</v>
      </c>
      <c r="T4372" s="10">
        <v>2510.34</v>
      </c>
      <c r="U4372" s="17" t="s">
        <v>6287</v>
      </c>
      <c r="V4372" s="21"/>
      <c r="W4372" s="9"/>
      <c r="X4372" s="22"/>
      <c r="Y4372" s="22"/>
      <c r="Z4372" s="34">
        <f t="shared" si="335"/>
        <v>502000</v>
      </c>
      <c r="AA4372" s="34">
        <f t="shared" si="336"/>
        <v>1.9920318725099601E-2</v>
      </c>
      <c r="AB4372" s="35">
        <f t="shared" si="337"/>
        <v>2.5298804780876494</v>
      </c>
      <c r="AC4372" s="35">
        <f t="shared" si="334"/>
        <v>2.8286852589641436</v>
      </c>
      <c r="AD4372" s="6">
        <f>IFERROR(VLOOKUP(E4372,marginal!$A$2:$E$4826,4,FALSE),0)</f>
        <v>-109.73154189560574</v>
      </c>
    </row>
    <row r="4373" spans="1:30" x14ac:dyDescent="0.2">
      <c r="A4373" s="27" t="s">
        <v>6907</v>
      </c>
      <c r="B4373" s="6" t="s">
        <v>6908</v>
      </c>
      <c r="C4373" s="6" t="s">
        <v>6909</v>
      </c>
      <c r="D4373" s="4">
        <v>179953</v>
      </c>
      <c r="E4373" s="4">
        <v>181304</v>
      </c>
      <c r="F4373" s="5" t="s">
        <v>5270</v>
      </c>
      <c r="G4373" s="4">
        <v>181305</v>
      </c>
      <c r="H4373" s="5" t="s">
        <v>5271</v>
      </c>
      <c r="I4373" s="18">
        <v>45362</v>
      </c>
      <c r="J4373" s="28">
        <v>1356786879</v>
      </c>
      <c r="K4373" s="18">
        <v>45344</v>
      </c>
      <c r="L4373" s="18">
        <v>45382</v>
      </c>
      <c r="M4373" s="30">
        <v>1</v>
      </c>
      <c r="N4373" s="30">
        <v>9</v>
      </c>
      <c r="O4373" s="7">
        <v>10000</v>
      </c>
      <c r="P4373" s="30">
        <v>147</v>
      </c>
      <c r="Q4373" s="22">
        <v>7.9000519063170294E-2</v>
      </c>
      <c r="R4373" s="10">
        <v>6000</v>
      </c>
      <c r="S4373" s="4">
        <v>142</v>
      </c>
      <c r="T4373" s="10">
        <v>1503.37</v>
      </c>
      <c r="U4373" s="17" t="s">
        <v>6287</v>
      </c>
      <c r="V4373" s="21"/>
      <c r="W4373" s="9"/>
      <c r="X4373" s="22"/>
      <c r="Y4373" s="22"/>
      <c r="Z4373" s="34">
        <f t="shared" si="335"/>
        <v>774000</v>
      </c>
      <c r="AA4373" s="34">
        <f t="shared" si="336"/>
        <v>7.7519379844961239E-3</v>
      </c>
      <c r="AB4373" s="35">
        <f t="shared" si="337"/>
        <v>1.1395348837209303</v>
      </c>
      <c r="AC4373" s="35">
        <f t="shared" si="334"/>
        <v>1.1007751937984496</v>
      </c>
      <c r="AD4373" s="6">
        <f>IFERROR(VLOOKUP(E4373,marginal!$A$2:$E$4826,4,FALSE),0)</f>
        <v>-2565.1103571428403</v>
      </c>
    </row>
    <row r="4374" spans="1:30" x14ac:dyDescent="0.2">
      <c r="A4374" s="27" t="s">
        <v>6907</v>
      </c>
      <c r="B4374" s="6" t="s">
        <v>6908</v>
      </c>
      <c r="C4374" s="6" t="s">
        <v>6909</v>
      </c>
      <c r="D4374" s="4">
        <v>179991</v>
      </c>
      <c r="E4374" s="4">
        <v>181304</v>
      </c>
      <c r="F4374" s="5" t="s">
        <v>5270</v>
      </c>
      <c r="G4374" s="4">
        <v>181306</v>
      </c>
      <c r="H4374" s="5" t="s">
        <v>5272</v>
      </c>
      <c r="I4374" s="18">
        <v>45359</v>
      </c>
      <c r="J4374" s="28">
        <v>1356877664</v>
      </c>
      <c r="K4374" s="18">
        <v>45344</v>
      </c>
      <c r="L4374" s="18">
        <v>45382</v>
      </c>
      <c r="M4374" s="30">
        <v>1</v>
      </c>
      <c r="N4374" s="30">
        <v>5</v>
      </c>
      <c r="O4374" s="7">
        <v>10000</v>
      </c>
      <c r="P4374" s="30">
        <v>110</v>
      </c>
      <c r="Q4374" s="22">
        <v>3.3741050530766099E-2</v>
      </c>
      <c r="R4374" s="10">
        <v>6000</v>
      </c>
      <c r="S4374" s="4">
        <v>142</v>
      </c>
      <c r="T4374" s="10">
        <v>1503.37</v>
      </c>
      <c r="U4374" s="17" t="s">
        <v>6287</v>
      </c>
      <c r="V4374" s="21"/>
      <c r="W4374" s="9"/>
      <c r="X4374" s="22"/>
      <c r="Y4374" s="22"/>
      <c r="Z4374" s="34">
        <f t="shared" si="335"/>
        <v>378000</v>
      </c>
      <c r="AA4374" s="34">
        <f t="shared" si="336"/>
        <v>1.5873015873015872E-2</v>
      </c>
      <c r="AB4374" s="35">
        <f t="shared" si="337"/>
        <v>1.746031746031746</v>
      </c>
      <c r="AC4374" s="35">
        <f t="shared" si="334"/>
        <v>2.253968253968254</v>
      </c>
      <c r="AD4374" s="6">
        <f>IFERROR(VLOOKUP(E4374,marginal!$A$2:$E$4826,4,FALSE),0)</f>
        <v>-2565.1103571428403</v>
      </c>
    </row>
    <row r="4375" spans="1:30" x14ac:dyDescent="0.2">
      <c r="A4375" s="27" t="s">
        <v>6907</v>
      </c>
      <c r="B4375" s="6" t="s">
        <v>6908</v>
      </c>
      <c r="C4375" s="6" t="s">
        <v>6909</v>
      </c>
      <c r="D4375" s="4">
        <v>179946</v>
      </c>
      <c r="E4375" s="4">
        <v>181304</v>
      </c>
      <c r="F4375" s="5" t="s">
        <v>5270</v>
      </c>
      <c r="G4375" s="4">
        <v>181340</v>
      </c>
      <c r="H4375" s="5" t="s">
        <v>5273</v>
      </c>
      <c r="I4375" s="18">
        <v>45363</v>
      </c>
      <c r="J4375" s="28">
        <v>1356792778</v>
      </c>
      <c r="K4375" s="18">
        <v>45344</v>
      </c>
      <c r="L4375" s="18">
        <v>45382</v>
      </c>
      <c r="M4375" s="30">
        <v>1</v>
      </c>
      <c r="N4375" s="30">
        <v>8</v>
      </c>
      <c r="O4375" s="7">
        <v>10000</v>
      </c>
      <c r="P4375" s="30">
        <v>132</v>
      </c>
      <c r="Q4375" s="22">
        <v>5.8283715876113903E-2</v>
      </c>
      <c r="R4375" s="10">
        <v>6000</v>
      </c>
      <c r="S4375" s="4">
        <v>142</v>
      </c>
      <c r="T4375" s="10">
        <v>1503.37</v>
      </c>
      <c r="U4375" s="17" t="s">
        <v>6287</v>
      </c>
      <c r="V4375" s="21"/>
      <c r="W4375" s="9"/>
      <c r="X4375" s="22"/>
      <c r="Y4375" s="22"/>
      <c r="Z4375" s="34">
        <f t="shared" si="335"/>
        <v>551000</v>
      </c>
      <c r="AA4375" s="34">
        <f t="shared" si="336"/>
        <v>1.0889292196007259E-2</v>
      </c>
      <c r="AB4375" s="35">
        <f t="shared" si="337"/>
        <v>1.4373865698729582</v>
      </c>
      <c r="AC4375" s="35">
        <f t="shared" si="334"/>
        <v>1.5462794918330307</v>
      </c>
      <c r="AD4375" s="6">
        <f>IFERROR(VLOOKUP(E4375,marginal!$A$2:$E$4826,4,FALSE),0)</f>
        <v>-2565.1103571428403</v>
      </c>
    </row>
    <row r="4376" spans="1:30" x14ac:dyDescent="0.2">
      <c r="A4376" s="27" t="s">
        <v>6907</v>
      </c>
      <c r="B4376" s="6" t="s">
        <v>6908</v>
      </c>
      <c r="C4376" s="6" t="s">
        <v>6909</v>
      </c>
      <c r="D4376" s="4">
        <v>179957</v>
      </c>
      <c r="E4376" s="4">
        <v>181304</v>
      </c>
      <c r="F4376" s="5" t="s">
        <v>5270</v>
      </c>
      <c r="G4376" s="4">
        <v>181458</v>
      </c>
      <c r="H4376" s="5" t="s">
        <v>5274</v>
      </c>
      <c r="I4376" s="18">
        <v>45359</v>
      </c>
      <c r="J4376" s="28">
        <v>1356877724</v>
      </c>
      <c r="K4376" s="18">
        <v>45344</v>
      </c>
      <c r="L4376" s="18">
        <v>45382</v>
      </c>
      <c r="M4376" s="30">
        <v>1</v>
      </c>
      <c r="N4376" s="30">
        <v>9</v>
      </c>
      <c r="O4376" s="7">
        <v>10000</v>
      </c>
      <c r="P4376" s="30">
        <v>147</v>
      </c>
      <c r="Q4376" s="22">
        <v>7.9000519063170294E-2</v>
      </c>
      <c r="R4376" s="10">
        <v>6000</v>
      </c>
      <c r="S4376" s="4">
        <v>142</v>
      </c>
      <c r="T4376" s="10">
        <v>1503.37</v>
      </c>
      <c r="U4376" s="17" t="s">
        <v>6287</v>
      </c>
      <c r="V4376" s="21"/>
      <c r="W4376" s="9"/>
      <c r="X4376" s="22"/>
      <c r="Y4376" s="22"/>
      <c r="Z4376" s="34">
        <f t="shared" si="335"/>
        <v>774000</v>
      </c>
      <c r="AA4376" s="34">
        <f t="shared" si="336"/>
        <v>7.7519379844961239E-3</v>
      </c>
      <c r="AB4376" s="35">
        <f t="shared" si="337"/>
        <v>1.1395348837209303</v>
      </c>
      <c r="AC4376" s="35">
        <f t="shared" si="334"/>
        <v>1.1007751937984496</v>
      </c>
      <c r="AD4376" s="6">
        <f>IFERROR(VLOOKUP(E4376,marginal!$A$2:$E$4826,4,FALSE),0)</f>
        <v>-2565.1103571428403</v>
      </c>
    </row>
    <row r="4377" spans="1:30" x14ac:dyDescent="0.2">
      <c r="A4377" s="27" t="s">
        <v>6907</v>
      </c>
      <c r="B4377" s="6" t="s">
        <v>6908</v>
      </c>
      <c r="C4377" s="6" t="s">
        <v>6909</v>
      </c>
      <c r="D4377" s="4">
        <v>179950</v>
      </c>
      <c r="E4377" s="4">
        <v>181304</v>
      </c>
      <c r="F4377" s="5" t="s">
        <v>5270</v>
      </c>
      <c r="G4377" s="4">
        <v>181461</v>
      </c>
      <c r="H4377" s="5" t="s">
        <v>5275</v>
      </c>
      <c r="I4377" s="18">
        <v>45359</v>
      </c>
      <c r="J4377" s="28">
        <v>1356793452</v>
      </c>
      <c r="K4377" s="18">
        <v>45344</v>
      </c>
      <c r="L4377" s="18">
        <v>45382</v>
      </c>
      <c r="M4377" s="30">
        <v>1</v>
      </c>
      <c r="N4377" s="30">
        <v>9</v>
      </c>
      <c r="O4377" s="7">
        <v>10000</v>
      </c>
      <c r="P4377" s="30">
        <v>147</v>
      </c>
      <c r="Q4377" s="22">
        <v>7.9000519063170294E-2</v>
      </c>
      <c r="R4377" s="10">
        <v>6000</v>
      </c>
      <c r="S4377" s="4">
        <v>142</v>
      </c>
      <c r="T4377" s="10">
        <v>1503.37</v>
      </c>
      <c r="U4377" s="17" t="s">
        <v>6287</v>
      </c>
      <c r="V4377" s="21"/>
      <c r="W4377" s="9"/>
      <c r="X4377" s="22"/>
      <c r="Y4377" s="22"/>
      <c r="Z4377" s="34">
        <f t="shared" si="335"/>
        <v>774000</v>
      </c>
      <c r="AA4377" s="34">
        <f t="shared" si="336"/>
        <v>7.7519379844961239E-3</v>
      </c>
      <c r="AB4377" s="35">
        <f t="shared" si="337"/>
        <v>1.1395348837209303</v>
      </c>
      <c r="AC4377" s="35">
        <f t="shared" si="334"/>
        <v>1.1007751937984496</v>
      </c>
      <c r="AD4377" s="6">
        <f>IFERROR(VLOOKUP(E4377,marginal!$A$2:$E$4826,4,FALSE),0)</f>
        <v>-2565.1103571428403</v>
      </c>
    </row>
    <row r="4378" spans="1:30" x14ac:dyDescent="0.2">
      <c r="A4378" s="27" t="s">
        <v>6907</v>
      </c>
      <c r="B4378" s="6" t="s">
        <v>6913</v>
      </c>
      <c r="C4378" s="6" t="s">
        <v>6912</v>
      </c>
      <c r="D4378" s="4">
        <v>181358</v>
      </c>
      <c r="E4378" s="4">
        <v>181548</v>
      </c>
      <c r="F4378" s="5" t="s">
        <v>5276</v>
      </c>
      <c r="G4378" s="4">
        <v>181549</v>
      </c>
      <c r="H4378" s="5" t="s">
        <v>5277</v>
      </c>
      <c r="I4378" s="18">
        <v>45370</v>
      </c>
      <c r="J4378" s="28">
        <v>1361594022</v>
      </c>
      <c r="K4378" s="18">
        <v>45344</v>
      </c>
      <c r="L4378" s="18">
        <v>45382</v>
      </c>
      <c r="M4378" s="30">
        <v>1</v>
      </c>
      <c r="N4378" s="30">
        <v>7</v>
      </c>
      <c r="O4378" s="7">
        <v>10000</v>
      </c>
      <c r="P4378" s="30">
        <v>127</v>
      </c>
      <c r="Q4378" s="22">
        <v>5.24391097594855E-2</v>
      </c>
      <c r="R4378" s="10">
        <v>25000</v>
      </c>
      <c r="S4378" s="4">
        <v>85</v>
      </c>
      <c r="T4378" s="10">
        <v>3648.17</v>
      </c>
      <c r="U4378" s="17" t="s">
        <v>6287</v>
      </c>
      <c r="V4378" s="21"/>
      <c r="W4378" s="9"/>
      <c r="X4378" s="22"/>
      <c r="Y4378" s="22"/>
      <c r="Z4378" s="34">
        <f t="shared" si="335"/>
        <v>502000</v>
      </c>
      <c r="AA4378" s="34">
        <f t="shared" si="336"/>
        <v>4.9800796812749001E-2</v>
      </c>
      <c r="AB4378" s="35">
        <f t="shared" si="337"/>
        <v>6.3247011952191228</v>
      </c>
      <c r="AC4378" s="35">
        <f t="shared" si="334"/>
        <v>4.2330677290836647</v>
      </c>
      <c r="AD4378" s="6">
        <f>IFERROR(VLOOKUP(E4378,marginal!$A$2:$E$4826,4,FALSE),0)</f>
        <v>-2394.9787637362665</v>
      </c>
    </row>
    <row r="4379" spans="1:30" x14ac:dyDescent="0.2">
      <c r="A4379" s="27" t="s">
        <v>6907</v>
      </c>
      <c r="B4379" s="6" t="s">
        <v>6913</v>
      </c>
      <c r="C4379" s="6" t="s">
        <v>6912</v>
      </c>
      <c r="D4379" s="4">
        <v>181357</v>
      </c>
      <c r="E4379" s="4">
        <v>181548</v>
      </c>
      <c r="F4379" s="5" t="s">
        <v>5276</v>
      </c>
      <c r="G4379" s="4">
        <v>181550</v>
      </c>
      <c r="H4379" s="5" t="s">
        <v>5278</v>
      </c>
      <c r="I4379" s="18">
        <v>45370</v>
      </c>
      <c r="J4379" s="28">
        <v>1361593920</v>
      </c>
      <c r="K4379" s="18">
        <v>45344</v>
      </c>
      <c r="L4379" s="18">
        <v>45382</v>
      </c>
      <c r="M4379" s="30">
        <v>1</v>
      </c>
      <c r="N4379" s="30">
        <v>9</v>
      </c>
      <c r="O4379" s="7">
        <v>10000</v>
      </c>
      <c r="P4379" s="30">
        <v>147</v>
      </c>
      <c r="Q4379" s="22">
        <v>7.9000519063170294E-2</v>
      </c>
      <c r="R4379" s="10">
        <v>25000</v>
      </c>
      <c r="S4379" s="4">
        <v>85</v>
      </c>
      <c r="T4379" s="10">
        <v>3648.17</v>
      </c>
      <c r="U4379" s="17" t="s">
        <v>6287</v>
      </c>
      <c r="V4379" s="21"/>
      <c r="W4379" s="9"/>
      <c r="X4379" s="22"/>
      <c r="Y4379" s="22"/>
      <c r="Z4379" s="34">
        <f t="shared" si="335"/>
        <v>774000</v>
      </c>
      <c r="AA4379" s="34">
        <f t="shared" si="336"/>
        <v>3.2299741602067181E-2</v>
      </c>
      <c r="AB4379" s="35">
        <f t="shared" si="337"/>
        <v>4.7480620155038755</v>
      </c>
      <c r="AC4379" s="35">
        <f t="shared" si="334"/>
        <v>2.7454780361757103</v>
      </c>
      <c r="AD4379" s="6">
        <f>IFERROR(VLOOKUP(E4379,marginal!$A$2:$E$4826,4,FALSE),0)</f>
        <v>-2394.9787637362665</v>
      </c>
    </row>
    <row r="4380" spans="1:30" x14ac:dyDescent="0.2">
      <c r="A4380" s="27" t="s">
        <v>6907</v>
      </c>
      <c r="B4380" s="6" t="s">
        <v>6913</v>
      </c>
      <c r="C4380" s="6" t="s">
        <v>6912</v>
      </c>
      <c r="D4380" s="4">
        <v>181373</v>
      </c>
      <c r="E4380" s="4">
        <v>181548</v>
      </c>
      <c r="F4380" s="5" t="s">
        <v>5276</v>
      </c>
      <c r="G4380" s="4">
        <v>181551</v>
      </c>
      <c r="H4380" s="5" t="s">
        <v>5279</v>
      </c>
      <c r="I4380" s="18">
        <v>45367</v>
      </c>
      <c r="J4380" s="28">
        <v>1361594203</v>
      </c>
      <c r="K4380" s="18">
        <v>45344</v>
      </c>
      <c r="L4380" s="18">
        <v>45382</v>
      </c>
      <c r="M4380" s="30">
        <v>1</v>
      </c>
      <c r="N4380" s="30">
        <v>7</v>
      </c>
      <c r="O4380" s="7">
        <v>10000</v>
      </c>
      <c r="P4380" s="30">
        <v>127</v>
      </c>
      <c r="Q4380" s="22">
        <v>5.24391097594855E-2</v>
      </c>
      <c r="R4380" s="10">
        <v>25000</v>
      </c>
      <c r="S4380" s="4">
        <v>85</v>
      </c>
      <c r="T4380" s="10">
        <v>3648.17</v>
      </c>
      <c r="U4380" s="17" t="s">
        <v>6287</v>
      </c>
      <c r="V4380" s="21"/>
      <c r="W4380" s="9"/>
      <c r="X4380" s="22"/>
      <c r="Y4380" s="22"/>
      <c r="Z4380" s="34">
        <f t="shared" si="335"/>
        <v>502000</v>
      </c>
      <c r="AA4380" s="34">
        <f t="shared" si="336"/>
        <v>4.9800796812749001E-2</v>
      </c>
      <c r="AB4380" s="35">
        <f t="shared" si="337"/>
        <v>6.3247011952191228</v>
      </c>
      <c r="AC4380" s="35">
        <f t="shared" si="334"/>
        <v>4.2330677290836647</v>
      </c>
      <c r="AD4380" s="6">
        <f>IFERROR(VLOOKUP(E4380,marginal!$A$2:$E$4826,4,FALSE),0)</f>
        <v>-2394.9787637362665</v>
      </c>
    </row>
    <row r="4381" spans="1:30" x14ac:dyDescent="0.2">
      <c r="A4381" s="27" t="s">
        <v>6907</v>
      </c>
      <c r="B4381" s="6" t="s">
        <v>6913</v>
      </c>
      <c r="C4381" s="6" t="s">
        <v>6912</v>
      </c>
      <c r="D4381" s="4">
        <v>181372</v>
      </c>
      <c r="E4381" s="4">
        <v>181548</v>
      </c>
      <c r="F4381" s="5" t="s">
        <v>5276</v>
      </c>
      <c r="G4381" s="4">
        <v>181552</v>
      </c>
      <c r="H4381" s="5" t="s">
        <v>5280</v>
      </c>
      <c r="I4381" s="18">
        <v>45370</v>
      </c>
      <c r="J4381" s="28">
        <v>1362815955</v>
      </c>
      <c r="K4381" s="18">
        <v>45344</v>
      </c>
      <c r="L4381" s="18">
        <v>45382</v>
      </c>
      <c r="M4381" s="30">
        <v>1</v>
      </c>
      <c r="N4381" s="30">
        <v>8</v>
      </c>
      <c r="O4381" s="7">
        <v>10000</v>
      </c>
      <c r="P4381" s="30">
        <v>132</v>
      </c>
      <c r="Q4381" s="22">
        <v>5.8283715876113903E-2</v>
      </c>
      <c r="R4381" s="10">
        <v>25000</v>
      </c>
      <c r="S4381" s="4">
        <v>85</v>
      </c>
      <c r="T4381" s="10">
        <v>3648.17</v>
      </c>
      <c r="U4381" s="17" t="s">
        <v>6287</v>
      </c>
      <c r="V4381" s="21"/>
      <c r="W4381" s="9"/>
      <c r="X4381" s="22"/>
      <c r="Y4381" s="22"/>
      <c r="Z4381" s="34">
        <f t="shared" si="335"/>
        <v>551000</v>
      </c>
      <c r="AA4381" s="34">
        <f t="shared" si="336"/>
        <v>4.5372050816696916E-2</v>
      </c>
      <c r="AB4381" s="35">
        <f t="shared" si="337"/>
        <v>5.9891107078039925</v>
      </c>
      <c r="AC4381" s="35">
        <f t="shared" si="334"/>
        <v>3.8566243194192378</v>
      </c>
      <c r="AD4381" s="6">
        <f>IFERROR(VLOOKUP(E4381,marginal!$A$2:$E$4826,4,FALSE),0)</f>
        <v>-2394.9787637362665</v>
      </c>
    </row>
    <row r="4382" spans="1:30" x14ac:dyDescent="0.2">
      <c r="A4382" s="27" t="s">
        <v>6907</v>
      </c>
      <c r="B4382" s="6" t="s">
        <v>6913</v>
      </c>
      <c r="C4382" s="6" t="s">
        <v>6912</v>
      </c>
      <c r="D4382" s="4">
        <v>181354</v>
      </c>
      <c r="E4382" s="4">
        <v>181548</v>
      </c>
      <c r="F4382" s="5" t="s">
        <v>5276</v>
      </c>
      <c r="G4382" s="4">
        <v>181553</v>
      </c>
      <c r="H4382" s="5" t="s">
        <v>5281</v>
      </c>
      <c r="I4382" s="18">
        <v>45367</v>
      </c>
      <c r="J4382" s="28">
        <v>1361593498</v>
      </c>
      <c r="K4382" s="18">
        <v>45344</v>
      </c>
      <c r="L4382" s="18">
        <v>45382</v>
      </c>
      <c r="M4382" s="30">
        <v>1</v>
      </c>
      <c r="N4382" s="30">
        <v>9</v>
      </c>
      <c r="O4382" s="7">
        <v>10000</v>
      </c>
      <c r="P4382" s="30">
        <v>147</v>
      </c>
      <c r="Q4382" s="22">
        <v>7.9000519063170294E-2</v>
      </c>
      <c r="R4382" s="10">
        <v>25000</v>
      </c>
      <c r="S4382" s="4">
        <v>85</v>
      </c>
      <c r="T4382" s="10">
        <v>3648.17</v>
      </c>
      <c r="U4382" s="17" t="s">
        <v>6287</v>
      </c>
      <c r="V4382" s="21"/>
      <c r="W4382" s="9"/>
      <c r="X4382" s="22"/>
      <c r="Y4382" s="22"/>
      <c r="Z4382" s="34">
        <f t="shared" si="335"/>
        <v>774000</v>
      </c>
      <c r="AA4382" s="34">
        <f t="shared" si="336"/>
        <v>3.2299741602067181E-2</v>
      </c>
      <c r="AB4382" s="35">
        <f t="shared" si="337"/>
        <v>4.7480620155038755</v>
      </c>
      <c r="AC4382" s="35">
        <f t="shared" si="334"/>
        <v>2.7454780361757103</v>
      </c>
      <c r="AD4382" s="6">
        <f>IFERROR(VLOOKUP(E4382,marginal!$A$2:$E$4826,4,FALSE),0)</f>
        <v>-2394.9787637362665</v>
      </c>
    </row>
    <row r="4383" spans="1:30" x14ac:dyDescent="0.2">
      <c r="A4383" s="27" t="s">
        <v>6907</v>
      </c>
      <c r="B4383" s="6" t="s">
        <v>6913</v>
      </c>
      <c r="C4383" s="6" t="s">
        <v>6912</v>
      </c>
      <c r="D4383" s="4">
        <v>181356</v>
      </c>
      <c r="E4383" s="4">
        <v>181548</v>
      </c>
      <c r="F4383" s="5" t="s">
        <v>5276</v>
      </c>
      <c r="G4383" s="4">
        <v>181554</v>
      </c>
      <c r="H4383" s="5" t="s">
        <v>5282</v>
      </c>
      <c r="I4383" s="18">
        <v>45370</v>
      </c>
      <c r="J4383" s="28">
        <v>1361593775</v>
      </c>
      <c r="K4383" s="18">
        <v>45344</v>
      </c>
      <c r="L4383" s="18">
        <v>45382</v>
      </c>
      <c r="M4383" s="30">
        <v>1</v>
      </c>
      <c r="N4383" s="30">
        <v>7</v>
      </c>
      <c r="O4383" s="7">
        <v>10000</v>
      </c>
      <c r="P4383" s="30">
        <v>127</v>
      </c>
      <c r="Q4383" s="22">
        <v>5.24391097594855E-2</v>
      </c>
      <c r="R4383" s="10">
        <v>25000</v>
      </c>
      <c r="S4383" s="4">
        <v>85</v>
      </c>
      <c r="T4383" s="10">
        <v>3648.17</v>
      </c>
      <c r="U4383" s="17" t="s">
        <v>6287</v>
      </c>
      <c r="V4383" s="21"/>
      <c r="W4383" s="9"/>
      <c r="X4383" s="22"/>
      <c r="Y4383" s="22"/>
      <c r="Z4383" s="34">
        <f t="shared" si="335"/>
        <v>502000</v>
      </c>
      <c r="AA4383" s="34">
        <f t="shared" si="336"/>
        <v>4.9800796812749001E-2</v>
      </c>
      <c r="AB4383" s="35">
        <f t="shared" si="337"/>
        <v>6.3247011952191228</v>
      </c>
      <c r="AC4383" s="35">
        <f t="shared" si="334"/>
        <v>4.2330677290836647</v>
      </c>
      <c r="AD4383" s="6">
        <f>IFERROR(VLOOKUP(E4383,marginal!$A$2:$E$4826,4,FALSE),0)</f>
        <v>-2394.9787637362665</v>
      </c>
    </row>
    <row r="4384" spans="1:30" x14ac:dyDescent="0.2">
      <c r="A4384" s="27" t="s">
        <v>6907</v>
      </c>
      <c r="B4384" s="6" t="s">
        <v>6915</v>
      </c>
      <c r="C4384" s="6" t="s">
        <v>6909</v>
      </c>
      <c r="D4384" s="4">
        <v>180089</v>
      </c>
      <c r="E4384" s="4">
        <v>181638</v>
      </c>
      <c r="F4384" s="5" t="s">
        <v>5283</v>
      </c>
      <c r="G4384" s="4">
        <v>181639</v>
      </c>
      <c r="H4384" s="5" t="s">
        <v>5284</v>
      </c>
      <c r="I4384" s="18">
        <v>45359</v>
      </c>
      <c r="J4384" s="28">
        <v>1355863693</v>
      </c>
      <c r="K4384" s="18">
        <v>45344</v>
      </c>
      <c r="L4384" s="18">
        <v>45382</v>
      </c>
      <c r="M4384" s="30">
        <v>1</v>
      </c>
      <c r="N4384" s="30">
        <v>1</v>
      </c>
      <c r="O4384" s="7">
        <v>10000</v>
      </c>
      <c r="P4384" s="30">
        <v>90</v>
      </c>
      <c r="Q4384" s="22">
        <v>5.9818464604665302E-3</v>
      </c>
      <c r="R4384" s="10">
        <v>20000</v>
      </c>
      <c r="S4384" s="4">
        <v>80</v>
      </c>
      <c r="T4384" s="10">
        <v>2731.04</v>
      </c>
      <c r="U4384" s="17" t="s">
        <v>6287</v>
      </c>
      <c r="V4384" s="21"/>
      <c r="W4384" s="9"/>
      <c r="X4384" s="22"/>
      <c r="Y4384" s="22"/>
      <c r="Z4384" s="34">
        <f t="shared" si="335"/>
        <v>351000</v>
      </c>
      <c r="AA4384" s="34">
        <f t="shared" si="336"/>
        <v>5.6980056980056981E-2</v>
      </c>
      <c r="AB4384" s="35">
        <f t="shared" si="337"/>
        <v>5.1282051282051286</v>
      </c>
      <c r="AC4384" s="35">
        <f t="shared" si="334"/>
        <v>4.5584045584045585</v>
      </c>
      <c r="AD4384" s="6">
        <f>IFERROR(VLOOKUP(E4384,marginal!$A$2:$E$4826,4,FALSE),0)</f>
        <v>-1392.32187362637</v>
      </c>
    </row>
    <row r="4385" spans="1:30" x14ac:dyDescent="0.2">
      <c r="A4385" s="27" t="s">
        <v>6907</v>
      </c>
      <c r="B4385" s="6" t="s">
        <v>6915</v>
      </c>
      <c r="C4385" s="6" t="s">
        <v>6909</v>
      </c>
      <c r="D4385" s="4">
        <v>180174</v>
      </c>
      <c r="E4385" s="4">
        <v>181638</v>
      </c>
      <c r="F4385" s="5" t="s">
        <v>5283</v>
      </c>
      <c r="G4385" s="4">
        <v>181641</v>
      </c>
      <c r="H4385" s="5" t="s">
        <v>5285</v>
      </c>
      <c r="I4385" s="18">
        <v>45359</v>
      </c>
      <c r="J4385" s="28">
        <v>1356323694</v>
      </c>
      <c r="K4385" s="18">
        <v>45344</v>
      </c>
      <c r="L4385" s="18">
        <v>45382</v>
      </c>
      <c r="M4385" s="30">
        <v>1</v>
      </c>
      <c r="N4385" s="30">
        <v>1</v>
      </c>
      <c r="O4385" s="7">
        <v>10000</v>
      </c>
      <c r="P4385" s="30">
        <v>90</v>
      </c>
      <c r="Q4385" s="22">
        <v>5.9818464604665302E-3</v>
      </c>
      <c r="R4385" s="10">
        <v>12000</v>
      </c>
      <c r="S4385" s="4">
        <v>80</v>
      </c>
      <c r="T4385" s="10">
        <v>1641.37</v>
      </c>
      <c r="U4385" s="17" t="s">
        <v>6287</v>
      </c>
      <c r="V4385" s="21"/>
      <c r="W4385" s="9"/>
      <c r="X4385" s="22"/>
      <c r="Y4385" s="22"/>
      <c r="Z4385" s="34">
        <f t="shared" si="335"/>
        <v>351000</v>
      </c>
      <c r="AA4385" s="34">
        <f t="shared" si="336"/>
        <v>3.4188034188034191E-2</v>
      </c>
      <c r="AB4385" s="35">
        <f t="shared" si="337"/>
        <v>3.0769230769230771</v>
      </c>
      <c r="AC4385" s="35">
        <f t="shared" si="334"/>
        <v>2.7350427350427351</v>
      </c>
      <c r="AD4385" s="6">
        <f>IFERROR(VLOOKUP(E4385,marginal!$A$2:$E$4826,4,FALSE),0)</f>
        <v>-1392.32187362637</v>
      </c>
    </row>
    <row r="4386" spans="1:30" x14ac:dyDescent="0.2">
      <c r="A4386" s="27" t="s">
        <v>6907</v>
      </c>
      <c r="B4386" s="6" t="s">
        <v>6915</v>
      </c>
      <c r="C4386" s="6" t="s">
        <v>6909</v>
      </c>
      <c r="D4386" s="4">
        <v>181190</v>
      </c>
      <c r="E4386" s="4">
        <v>181638</v>
      </c>
      <c r="F4386" s="5" t="s">
        <v>5283</v>
      </c>
      <c r="G4386" s="4">
        <v>181642</v>
      </c>
      <c r="H4386" s="5" t="s">
        <v>5286</v>
      </c>
      <c r="I4386" s="18">
        <v>45366</v>
      </c>
      <c r="J4386" s="28">
        <v>1360809514</v>
      </c>
      <c r="K4386" s="18">
        <v>45344</v>
      </c>
      <c r="L4386" s="18">
        <v>45382</v>
      </c>
      <c r="M4386" s="30">
        <v>1</v>
      </c>
      <c r="N4386" s="30">
        <v>1</v>
      </c>
      <c r="O4386" s="7">
        <v>10000</v>
      </c>
      <c r="P4386" s="30">
        <v>90</v>
      </c>
      <c r="Q4386" s="22">
        <v>5.9818464604665302E-3</v>
      </c>
      <c r="R4386" s="10">
        <v>11000</v>
      </c>
      <c r="S4386" s="4">
        <v>80</v>
      </c>
      <c r="T4386" s="10">
        <v>1510.45</v>
      </c>
      <c r="U4386" s="17" t="s">
        <v>6287</v>
      </c>
      <c r="V4386" s="21"/>
      <c r="W4386" s="9"/>
      <c r="X4386" s="22"/>
      <c r="Y4386" s="22"/>
      <c r="Z4386" s="34">
        <f t="shared" si="335"/>
        <v>351000</v>
      </c>
      <c r="AA4386" s="34">
        <f t="shared" si="336"/>
        <v>3.1339031339031341E-2</v>
      </c>
      <c r="AB4386" s="35">
        <f t="shared" si="337"/>
        <v>2.8205128205128207</v>
      </c>
      <c r="AC4386" s="35">
        <f t="shared" si="334"/>
        <v>2.5071225071225074</v>
      </c>
      <c r="AD4386" s="6">
        <f>IFERROR(VLOOKUP(E4386,marginal!$A$2:$E$4826,4,FALSE),0)</f>
        <v>-1392.32187362637</v>
      </c>
    </row>
    <row r="4387" spans="1:30" x14ac:dyDescent="0.2">
      <c r="A4387" s="27" t="s">
        <v>6907</v>
      </c>
      <c r="B4387" s="6" t="s">
        <v>6915</v>
      </c>
      <c r="C4387" s="6" t="s">
        <v>6909</v>
      </c>
      <c r="D4387" s="4">
        <v>180487</v>
      </c>
      <c r="E4387" s="4">
        <v>181638</v>
      </c>
      <c r="F4387" s="5" t="s">
        <v>5283</v>
      </c>
      <c r="G4387" s="4">
        <v>181643</v>
      </c>
      <c r="H4387" s="5" t="s">
        <v>5287</v>
      </c>
      <c r="I4387" s="18">
        <v>45362</v>
      </c>
      <c r="J4387" s="28">
        <v>1358223958</v>
      </c>
      <c r="K4387" s="18">
        <v>45344</v>
      </c>
      <c r="L4387" s="18">
        <v>45382</v>
      </c>
      <c r="M4387" s="30">
        <v>1</v>
      </c>
      <c r="N4387" s="30">
        <v>1</v>
      </c>
      <c r="O4387" s="7">
        <v>10000</v>
      </c>
      <c r="P4387" s="30">
        <v>90</v>
      </c>
      <c r="Q4387" s="22">
        <v>5.9818464604665302E-3</v>
      </c>
      <c r="R4387" s="10">
        <v>19000</v>
      </c>
      <c r="S4387" s="4">
        <v>80</v>
      </c>
      <c r="T4387" s="10">
        <v>2599.91</v>
      </c>
      <c r="U4387" s="17" t="s">
        <v>6287</v>
      </c>
      <c r="V4387" s="21"/>
      <c r="W4387" s="9"/>
      <c r="X4387" s="22"/>
      <c r="Y4387" s="22"/>
      <c r="Z4387" s="34">
        <f t="shared" si="335"/>
        <v>351000</v>
      </c>
      <c r="AA4387" s="34">
        <f t="shared" si="336"/>
        <v>5.4131054131054131E-2</v>
      </c>
      <c r="AB4387" s="35">
        <f t="shared" si="337"/>
        <v>4.8717948717948714</v>
      </c>
      <c r="AC4387" s="35">
        <f t="shared" si="334"/>
        <v>4.3304843304843308</v>
      </c>
      <c r="AD4387" s="6">
        <f>IFERROR(VLOOKUP(E4387,marginal!$A$2:$E$4826,4,FALSE),0)</f>
        <v>-1392.32187362637</v>
      </c>
    </row>
    <row r="4388" spans="1:30" x14ac:dyDescent="0.2">
      <c r="A4388" s="27" t="s">
        <v>6907</v>
      </c>
      <c r="B4388" s="6" t="s">
        <v>6915</v>
      </c>
      <c r="C4388" s="6" t="s">
        <v>6909</v>
      </c>
      <c r="D4388" s="4">
        <v>180095</v>
      </c>
      <c r="E4388" s="4">
        <v>181638</v>
      </c>
      <c r="F4388" s="5" t="s">
        <v>5283</v>
      </c>
      <c r="G4388" s="4">
        <v>181644</v>
      </c>
      <c r="H4388" s="5" t="s">
        <v>5288</v>
      </c>
      <c r="I4388" s="18">
        <v>45364</v>
      </c>
      <c r="J4388" s="28">
        <v>1355849307</v>
      </c>
      <c r="K4388" s="18">
        <v>45344</v>
      </c>
      <c r="L4388" s="18">
        <v>45382</v>
      </c>
      <c r="M4388" s="30">
        <v>1</v>
      </c>
      <c r="N4388" s="30">
        <v>1</v>
      </c>
      <c r="O4388" s="7">
        <v>10000</v>
      </c>
      <c r="P4388" s="30">
        <v>90</v>
      </c>
      <c r="Q4388" s="22">
        <v>5.9818464604665302E-3</v>
      </c>
      <c r="R4388" s="10">
        <v>8000</v>
      </c>
      <c r="S4388" s="4">
        <v>142</v>
      </c>
      <c r="T4388" s="10">
        <v>2013.74</v>
      </c>
      <c r="U4388" s="17" t="s">
        <v>6287</v>
      </c>
      <c r="V4388" s="21"/>
      <c r="W4388" s="9"/>
      <c r="X4388" s="22"/>
      <c r="Y4388" s="22"/>
      <c r="Z4388" s="34">
        <f t="shared" si="335"/>
        <v>351000</v>
      </c>
      <c r="AA4388" s="34">
        <f t="shared" si="336"/>
        <v>2.2792022792022793E-2</v>
      </c>
      <c r="AB4388" s="35">
        <f t="shared" si="337"/>
        <v>2.0512820512820515</v>
      </c>
      <c r="AC4388" s="35">
        <f t="shared" si="334"/>
        <v>3.2364672364672367</v>
      </c>
      <c r="AD4388" s="6">
        <f>IFERROR(VLOOKUP(E4388,marginal!$A$2:$E$4826,4,FALSE),0)</f>
        <v>-1392.32187362637</v>
      </c>
    </row>
    <row r="4389" spans="1:30" x14ac:dyDescent="0.2">
      <c r="A4389" s="27" t="s">
        <v>6907</v>
      </c>
      <c r="B4389" s="6" t="s">
        <v>6915</v>
      </c>
      <c r="C4389" s="6" t="s">
        <v>6909</v>
      </c>
      <c r="D4389" s="4">
        <v>180087</v>
      </c>
      <c r="E4389" s="4">
        <v>181638</v>
      </c>
      <c r="F4389" s="5" t="s">
        <v>5283</v>
      </c>
      <c r="G4389" s="4">
        <v>181645</v>
      </c>
      <c r="H4389" s="5" t="s">
        <v>5289</v>
      </c>
      <c r="I4389" s="18">
        <v>45358</v>
      </c>
      <c r="J4389" s="28">
        <v>1355854196</v>
      </c>
      <c r="K4389" s="18">
        <v>45344</v>
      </c>
      <c r="L4389" s="18">
        <v>45382</v>
      </c>
      <c r="M4389" s="30">
        <v>1</v>
      </c>
      <c r="N4389" s="30">
        <v>1</v>
      </c>
      <c r="O4389" s="7">
        <v>10000</v>
      </c>
      <c r="P4389" s="30">
        <v>90</v>
      </c>
      <c r="Q4389" s="22">
        <v>5.9818464604665302E-3</v>
      </c>
      <c r="R4389" s="10">
        <v>7000</v>
      </c>
      <c r="S4389" s="4">
        <v>90</v>
      </c>
      <c r="T4389" s="10">
        <v>1082.68</v>
      </c>
      <c r="U4389" s="17" t="s">
        <v>6287</v>
      </c>
      <c r="V4389" s="21"/>
      <c r="W4389" s="9"/>
      <c r="X4389" s="22"/>
      <c r="Y4389" s="22"/>
      <c r="Z4389" s="34">
        <f t="shared" si="335"/>
        <v>351000</v>
      </c>
      <c r="AA4389" s="34">
        <f t="shared" si="336"/>
        <v>1.9943019943019943E-2</v>
      </c>
      <c r="AB4389" s="35">
        <f t="shared" si="337"/>
        <v>1.7948717948717949</v>
      </c>
      <c r="AC4389" s="35">
        <f t="shared" si="334"/>
        <v>1.7948717948717949</v>
      </c>
      <c r="AD4389" s="6">
        <f>IFERROR(VLOOKUP(E4389,marginal!$A$2:$E$4826,4,FALSE),0)</f>
        <v>-1392.32187362637</v>
      </c>
    </row>
    <row r="4390" spans="1:30" x14ac:dyDescent="0.2">
      <c r="A4390" s="27" t="s">
        <v>6907</v>
      </c>
      <c r="B4390" s="6" t="s">
        <v>6915</v>
      </c>
      <c r="C4390" s="6" t="s">
        <v>6909</v>
      </c>
      <c r="D4390" s="4">
        <v>180097</v>
      </c>
      <c r="E4390" s="4">
        <v>181638</v>
      </c>
      <c r="F4390" s="5" t="s">
        <v>5283</v>
      </c>
      <c r="G4390" s="4">
        <v>181646</v>
      </c>
      <c r="H4390" s="5" t="s">
        <v>5290</v>
      </c>
      <c r="I4390" s="18">
        <v>45364</v>
      </c>
      <c r="J4390" s="28">
        <v>1355844424</v>
      </c>
      <c r="K4390" s="18">
        <v>45344</v>
      </c>
      <c r="L4390" s="18">
        <v>45382</v>
      </c>
      <c r="M4390" s="30">
        <v>1</v>
      </c>
      <c r="N4390" s="30">
        <v>1</v>
      </c>
      <c r="O4390" s="7">
        <v>10000</v>
      </c>
      <c r="P4390" s="30">
        <v>90</v>
      </c>
      <c r="Q4390" s="22">
        <v>5.9818464604665302E-3</v>
      </c>
      <c r="R4390" s="10">
        <v>15000</v>
      </c>
      <c r="S4390" s="4">
        <v>85</v>
      </c>
      <c r="T4390" s="10">
        <v>2186.2399999999998</v>
      </c>
      <c r="U4390" s="17" t="s">
        <v>6287</v>
      </c>
      <c r="V4390" s="21"/>
      <c r="W4390" s="9"/>
      <c r="X4390" s="22"/>
      <c r="Y4390" s="22"/>
      <c r="Z4390" s="34">
        <f t="shared" si="335"/>
        <v>351000</v>
      </c>
      <c r="AA4390" s="34">
        <f t="shared" si="336"/>
        <v>4.2735042735042736E-2</v>
      </c>
      <c r="AB4390" s="35">
        <f t="shared" si="337"/>
        <v>3.8461538461538463</v>
      </c>
      <c r="AC4390" s="35">
        <f t="shared" si="334"/>
        <v>3.6324786324786325</v>
      </c>
      <c r="AD4390" s="6">
        <f>IFERROR(VLOOKUP(E4390,marginal!$A$2:$E$4826,4,FALSE),0)</f>
        <v>-1392.32187362637</v>
      </c>
    </row>
    <row r="4391" spans="1:30" x14ac:dyDescent="0.2">
      <c r="A4391" s="27" t="s">
        <v>6907</v>
      </c>
      <c r="B4391" s="6" t="s">
        <v>6915</v>
      </c>
      <c r="C4391" s="6" t="s">
        <v>6909</v>
      </c>
      <c r="D4391" s="4">
        <v>180163</v>
      </c>
      <c r="E4391" s="4">
        <v>181638</v>
      </c>
      <c r="F4391" s="5" t="s">
        <v>5283</v>
      </c>
      <c r="G4391" s="4">
        <v>181654</v>
      </c>
      <c r="H4391" s="5" t="s">
        <v>5291</v>
      </c>
      <c r="I4391" s="18">
        <v>45362</v>
      </c>
      <c r="J4391" s="28">
        <v>1356622903</v>
      </c>
      <c r="K4391" s="18">
        <v>45344</v>
      </c>
      <c r="L4391" s="18">
        <v>45382</v>
      </c>
      <c r="M4391" s="30">
        <v>1</v>
      </c>
      <c r="N4391" s="30">
        <v>4</v>
      </c>
      <c r="O4391" s="7">
        <v>30000</v>
      </c>
      <c r="P4391" s="30">
        <v>120</v>
      </c>
      <c r="Q4391" s="22">
        <v>3.1160502391921113E-2</v>
      </c>
      <c r="R4391" s="10">
        <v>30000</v>
      </c>
      <c r="S4391" s="4">
        <v>80</v>
      </c>
      <c r="T4391" s="10">
        <v>4096.63</v>
      </c>
      <c r="U4391" s="17" t="s">
        <v>6287</v>
      </c>
      <c r="V4391" s="21"/>
      <c r="W4391" s="9"/>
      <c r="X4391" s="22"/>
      <c r="Y4391" s="22"/>
      <c r="Z4391" s="34">
        <f t="shared" si="335"/>
        <v>396000</v>
      </c>
      <c r="AA4391" s="34">
        <f t="shared" si="336"/>
        <v>7.575757575757576E-2</v>
      </c>
      <c r="AB4391" s="35">
        <f t="shared" si="337"/>
        <v>9.0909090909090917</v>
      </c>
      <c r="AC4391" s="35">
        <f t="shared" si="334"/>
        <v>6.0606060606060606</v>
      </c>
      <c r="AD4391" s="6">
        <f>IFERROR(VLOOKUP(E4391,marginal!$A$2:$E$4826,4,FALSE),0)</f>
        <v>-1392.32187362637</v>
      </c>
    </row>
    <row r="4392" spans="1:30" x14ac:dyDescent="0.2">
      <c r="A4392" s="27" t="s">
        <v>6907</v>
      </c>
      <c r="B4392" s="6" t="s">
        <v>6915</v>
      </c>
      <c r="C4392" s="6" t="s">
        <v>6909</v>
      </c>
      <c r="D4392" s="4">
        <v>181346</v>
      </c>
      <c r="E4392" s="4">
        <v>181638</v>
      </c>
      <c r="F4392" s="5" t="s">
        <v>5283</v>
      </c>
      <c r="G4392" s="4">
        <v>181655</v>
      </c>
      <c r="H4392" s="5" t="s">
        <v>5292</v>
      </c>
      <c r="I4392" s="18">
        <v>45370</v>
      </c>
      <c r="J4392" s="28">
        <v>1362831419</v>
      </c>
      <c r="K4392" s="18">
        <v>45344</v>
      </c>
      <c r="L4392" s="18">
        <v>45382</v>
      </c>
      <c r="M4392" s="30">
        <v>1</v>
      </c>
      <c r="N4392" s="30">
        <v>1</v>
      </c>
      <c r="O4392" s="7">
        <v>10000</v>
      </c>
      <c r="P4392" s="30">
        <v>90</v>
      </c>
      <c r="Q4392" s="22">
        <v>5.9818464604665302E-3</v>
      </c>
      <c r="R4392" s="10">
        <v>10000</v>
      </c>
      <c r="S4392" s="4">
        <v>142</v>
      </c>
      <c r="T4392" s="10">
        <v>2510.34</v>
      </c>
      <c r="U4392" s="17" t="s">
        <v>6287</v>
      </c>
      <c r="V4392" s="21"/>
      <c r="W4392" s="9"/>
      <c r="X4392" s="22"/>
      <c r="Y4392" s="22"/>
      <c r="Z4392" s="34">
        <f t="shared" si="335"/>
        <v>351000</v>
      </c>
      <c r="AA4392" s="34">
        <f t="shared" si="336"/>
        <v>2.8490028490028491E-2</v>
      </c>
      <c r="AB4392" s="35">
        <f t="shared" si="337"/>
        <v>2.5641025641025643</v>
      </c>
      <c r="AC4392" s="35">
        <f t="shared" si="334"/>
        <v>4.0455840455840457</v>
      </c>
      <c r="AD4392" s="6">
        <f>IFERROR(VLOOKUP(E4392,marginal!$A$2:$E$4826,4,FALSE),0)</f>
        <v>-1392.32187362637</v>
      </c>
    </row>
    <row r="4393" spans="1:30" x14ac:dyDescent="0.2">
      <c r="A4393" s="27" t="s">
        <v>6907</v>
      </c>
      <c r="B4393" s="6" t="s">
        <v>6915</v>
      </c>
      <c r="C4393" s="6" t="s">
        <v>6909</v>
      </c>
      <c r="D4393" s="4">
        <v>180096</v>
      </c>
      <c r="E4393" s="4">
        <v>181638</v>
      </c>
      <c r="F4393" s="5" t="s">
        <v>5283</v>
      </c>
      <c r="G4393" s="4">
        <v>181656</v>
      </c>
      <c r="H4393" s="5" t="s">
        <v>5293</v>
      </c>
      <c r="I4393" s="18">
        <v>45364</v>
      </c>
      <c r="J4393" s="28">
        <v>1355849119</v>
      </c>
      <c r="K4393" s="18">
        <v>45344</v>
      </c>
      <c r="L4393" s="18">
        <v>45382</v>
      </c>
      <c r="M4393" s="30">
        <v>1</v>
      </c>
      <c r="N4393" s="30">
        <v>1</v>
      </c>
      <c r="O4393" s="7">
        <v>20000</v>
      </c>
      <c r="P4393" s="30">
        <v>90</v>
      </c>
      <c r="Q4393" s="22">
        <v>5.9818464604665302E-3</v>
      </c>
      <c r="R4393" s="10">
        <v>20000</v>
      </c>
      <c r="S4393" s="4">
        <v>80</v>
      </c>
      <c r="T4393" s="10">
        <v>2731.04</v>
      </c>
      <c r="U4393" s="17" t="s">
        <v>6287</v>
      </c>
      <c r="V4393" s="21"/>
      <c r="W4393" s="9"/>
      <c r="X4393" s="22"/>
      <c r="Y4393" s="22"/>
      <c r="Z4393" s="34">
        <f t="shared" si="335"/>
        <v>351000</v>
      </c>
      <c r="AA4393" s="34">
        <f t="shared" si="336"/>
        <v>5.6980056980056981E-2</v>
      </c>
      <c r="AB4393" s="35">
        <f t="shared" si="337"/>
        <v>5.1282051282051286</v>
      </c>
      <c r="AC4393" s="35">
        <f t="shared" si="334"/>
        <v>4.5584045584045585</v>
      </c>
      <c r="AD4393" s="6">
        <f>IFERROR(VLOOKUP(E4393,marginal!$A$2:$E$4826,4,FALSE),0)</f>
        <v>-1392.32187362637</v>
      </c>
    </row>
    <row r="4394" spans="1:30" x14ac:dyDescent="0.2">
      <c r="A4394" s="27" t="s">
        <v>6907</v>
      </c>
      <c r="B4394" s="6" t="s">
        <v>6915</v>
      </c>
      <c r="C4394" s="6" t="s">
        <v>6909</v>
      </c>
      <c r="D4394" s="4">
        <v>180094</v>
      </c>
      <c r="E4394" s="4">
        <v>181638</v>
      </c>
      <c r="F4394" s="5" t="s">
        <v>5283</v>
      </c>
      <c r="G4394" s="4">
        <v>181658</v>
      </c>
      <c r="H4394" s="5" t="s">
        <v>5294</v>
      </c>
      <c r="I4394" s="18">
        <v>45358</v>
      </c>
      <c r="J4394" s="28">
        <v>1355851041</v>
      </c>
      <c r="K4394" s="18">
        <v>45344</v>
      </c>
      <c r="L4394" s="18">
        <v>45382</v>
      </c>
      <c r="M4394" s="30">
        <v>1</v>
      </c>
      <c r="N4394" s="30">
        <v>1</v>
      </c>
      <c r="O4394" s="7">
        <v>10000</v>
      </c>
      <c r="P4394" s="30">
        <v>90</v>
      </c>
      <c r="Q4394" s="22">
        <v>5.9818464604665302E-3</v>
      </c>
      <c r="R4394" s="10">
        <v>7000</v>
      </c>
      <c r="S4394" s="4">
        <v>110</v>
      </c>
      <c r="T4394" s="10">
        <v>1344.78</v>
      </c>
      <c r="U4394" s="17" t="s">
        <v>6287</v>
      </c>
      <c r="V4394" s="21"/>
      <c r="W4394" s="9"/>
      <c r="X4394" s="22"/>
      <c r="Y4394" s="22"/>
      <c r="Z4394" s="34">
        <f t="shared" si="335"/>
        <v>351000</v>
      </c>
      <c r="AA4394" s="34">
        <f t="shared" si="336"/>
        <v>1.9943019943019943E-2</v>
      </c>
      <c r="AB4394" s="35">
        <f t="shared" si="337"/>
        <v>1.7948717948717949</v>
      </c>
      <c r="AC4394" s="35">
        <f t="shared" ref="AC4394:AC4457" si="338">AA4394*$S4394</f>
        <v>2.1937321937321936</v>
      </c>
      <c r="AD4394" s="6">
        <f>IFERROR(VLOOKUP(E4394,marginal!$A$2:$E$4826,4,FALSE),0)</f>
        <v>-1392.32187362637</v>
      </c>
    </row>
    <row r="4395" spans="1:30" x14ac:dyDescent="0.2">
      <c r="A4395" s="27" t="s">
        <v>6907</v>
      </c>
      <c r="B4395" s="6" t="s">
        <v>6919</v>
      </c>
      <c r="C4395" s="6" t="s">
        <v>6909</v>
      </c>
      <c r="D4395" s="4">
        <v>179324</v>
      </c>
      <c r="E4395" s="4">
        <v>181272</v>
      </c>
      <c r="F4395" s="5" t="s">
        <v>114</v>
      </c>
      <c r="G4395" s="4">
        <v>181680</v>
      </c>
      <c r="H4395" s="5" t="s">
        <v>5295</v>
      </c>
      <c r="I4395" s="18">
        <v>45355</v>
      </c>
      <c r="J4395" s="28">
        <v>1351034676</v>
      </c>
      <c r="K4395" s="18">
        <v>45344</v>
      </c>
      <c r="L4395" s="18">
        <v>45382</v>
      </c>
      <c r="M4395" s="30">
        <v>1</v>
      </c>
      <c r="N4395" s="30">
        <v>4</v>
      </c>
      <c r="O4395" s="7">
        <v>10000</v>
      </c>
      <c r="P4395" s="30">
        <v>110</v>
      </c>
      <c r="Q4395" s="22">
        <v>3.11605023919212E-2</v>
      </c>
      <c r="R4395" s="10">
        <v>6000</v>
      </c>
      <c r="S4395" s="4">
        <v>142</v>
      </c>
      <c r="T4395" s="10">
        <v>1503.37</v>
      </c>
      <c r="U4395" s="17" t="s">
        <v>6287</v>
      </c>
      <c r="V4395" s="21"/>
      <c r="W4395" s="9"/>
      <c r="X4395" s="22"/>
      <c r="Y4395" s="22"/>
      <c r="Z4395" s="34">
        <f t="shared" si="335"/>
        <v>396000</v>
      </c>
      <c r="AA4395" s="34">
        <f t="shared" si="336"/>
        <v>1.5151515151515152E-2</v>
      </c>
      <c r="AB4395" s="35">
        <f t="shared" si="337"/>
        <v>1.6666666666666667</v>
      </c>
      <c r="AC4395" s="35">
        <f t="shared" si="338"/>
        <v>2.1515151515151514</v>
      </c>
      <c r="AD4395" s="6">
        <f>IFERROR(VLOOKUP(E4395,marginal!$A$2:$E$4826,4,FALSE),0)</f>
        <v>-752.85321428571001</v>
      </c>
    </row>
    <row r="4396" spans="1:30" x14ac:dyDescent="0.2">
      <c r="A4396" s="27" t="s">
        <v>6907</v>
      </c>
      <c r="B4396" s="6" t="s">
        <v>6916</v>
      </c>
      <c r="C4396" s="6" t="s">
        <v>6912</v>
      </c>
      <c r="D4396" s="4">
        <v>181504</v>
      </c>
      <c r="E4396" s="4">
        <v>181782</v>
      </c>
      <c r="F4396" s="5" t="s">
        <v>5296</v>
      </c>
      <c r="G4396" s="4">
        <v>181783</v>
      </c>
      <c r="H4396" s="5" t="s">
        <v>5297</v>
      </c>
      <c r="I4396" s="18">
        <v>45370</v>
      </c>
      <c r="J4396" s="28">
        <v>1362868352</v>
      </c>
      <c r="K4396" s="18">
        <v>45344</v>
      </c>
      <c r="L4396" s="18">
        <v>45382</v>
      </c>
      <c r="M4396" s="30">
        <v>1</v>
      </c>
      <c r="N4396" s="30">
        <v>4</v>
      </c>
      <c r="O4396" s="7">
        <v>10000</v>
      </c>
      <c r="P4396" s="30">
        <v>110</v>
      </c>
      <c r="Q4396" s="22">
        <v>3.11605023919212E-2</v>
      </c>
      <c r="R4396" s="10">
        <v>8000</v>
      </c>
      <c r="S4396" s="4">
        <v>142</v>
      </c>
      <c r="T4396" s="10">
        <v>2013.74</v>
      </c>
      <c r="U4396" s="17" t="s">
        <v>6287</v>
      </c>
      <c r="V4396" s="21"/>
      <c r="W4396" s="9"/>
      <c r="X4396" s="22"/>
      <c r="Y4396" s="22"/>
      <c r="Z4396" s="34">
        <f t="shared" si="335"/>
        <v>396000</v>
      </c>
      <c r="AA4396" s="34">
        <f t="shared" si="336"/>
        <v>2.0202020202020204E-2</v>
      </c>
      <c r="AB4396" s="35">
        <f t="shared" si="337"/>
        <v>2.2222222222222223</v>
      </c>
      <c r="AC4396" s="35">
        <f t="shared" si="338"/>
        <v>2.868686868686869</v>
      </c>
      <c r="AD4396" s="6">
        <f>IFERROR(VLOOKUP(E4396,marginal!$A$2:$E$4826,4,FALSE),0)</f>
        <v>-90.399862637363</v>
      </c>
    </row>
    <row r="4397" spans="1:30" x14ac:dyDescent="0.2">
      <c r="A4397" s="27" t="s">
        <v>6907</v>
      </c>
      <c r="B4397" s="6" t="s">
        <v>6916</v>
      </c>
      <c r="C4397" s="6" t="s">
        <v>6912</v>
      </c>
      <c r="D4397" s="4">
        <v>181115</v>
      </c>
      <c r="E4397" s="4">
        <v>181782</v>
      </c>
      <c r="F4397" s="5" t="s">
        <v>5296</v>
      </c>
      <c r="G4397" s="4">
        <v>181784</v>
      </c>
      <c r="H4397" s="5" t="s">
        <v>5298</v>
      </c>
      <c r="I4397" s="18">
        <v>45365</v>
      </c>
      <c r="J4397" s="28">
        <v>1360339567</v>
      </c>
      <c r="K4397" s="18">
        <v>45344</v>
      </c>
      <c r="L4397" s="18">
        <v>45382</v>
      </c>
      <c r="M4397" s="30">
        <v>1</v>
      </c>
      <c r="N4397" s="30">
        <v>5</v>
      </c>
      <c r="O4397" s="7">
        <v>10000</v>
      </c>
      <c r="P4397" s="30">
        <v>110</v>
      </c>
      <c r="Q4397" s="22">
        <v>3.3741050530766099E-2</v>
      </c>
      <c r="R4397" s="10">
        <v>9000</v>
      </c>
      <c r="S4397" s="4">
        <v>142</v>
      </c>
      <c r="T4397" s="10">
        <v>2255.2800000000002</v>
      </c>
      <c r="U4397" s="17" t="s">
        <v>6287</v>
      </c>
      <c r="V4397" s="21"/>
      <c r="W4397" s="9"/>
      <c r="X4397" s="22"/>
      <c r="Y4397" s="22"/>
      <c r="Z4397" s="34">
        <f t="shared" si="335"/>
        <v>378000</v>
      </c>
      <c r="AA4397" s="34">
        <f t="shared" si="336"/>
        <v>2.3809523809523808E-2</v>
      </c>
      <c r="AB4397" s="35">
        <f t="shared" si="337"/>
        <v>2.6190476190476191</v>
      </c>
      <c r="AC4397" s="35">
        <f t="shared" si="338"/>
        <v>3.3809523809523809</v>
      </c>
      <c r="AD4397" s="6">
        <f>IFERROR(VLOOKUP(E4397,marginal!$A$2:$E$4826,4,FALSE),0)</f>
        <v>-90.399862637363</v>
      </c>
    </row>
    <row r="4398" spans="1:30" x14ac:dyDescent="0.2">
      <c r="A4398" s="27" t="s">
        <v>6907</v>
      </c>
      <c r="B4398" s="6" t="s">
        <v>6916</v>
      </c>
      <c r="C4398" s="6" t="s">
        <v>6912</v>
      </c>
      <c r="D4398" s="4">
        <v>181058</v>
      </c>
      <c r="E4398" s="4">
        <v>181782</v>
      </c>
      <c r="F4398" s="5" t="s">
        <v>5296</v>
      </c>
      <c r="G4398" s="4">
        <v>181786</v>
      </c>
      <c r="H4398" s="5" t="s">
        <v>5299</v>
      </c>
      <c r="I4398" s="18">
        <v>45365</v>
      </c>
      <c r="J4398" s="28">
        <v>1360196540</v>
      </c>
      <c r="K4398" s="18">
        <v>45344</v>
      </c>
      <c r="L4398" s="18">
        <v>45382</v>
      </c>
      <c r="M4398" s="30">
        <v>1</v>
      </c>
      <c r="N4398" s="30">
        <v>10</v>
      </c>
      <c r="O4398" s="7">
        <v>5000</v>
      </c>
      <c r="P4398" s="30">
        <v>147</v>
      </c>
      <c r="Q4398" s="22">
        <v>0.11226939921536</v>
      </c>
      <c r="R4398" s="10">
        <v>6000</v>
      </c>
      <c r="S4398" s="4">
        <v>142</v>
      </c>
      <c r="T4398" s="10">
        <v>1503.37</v>
      </c>
      <c r="U4398" s="17" t="s">
        <v>6287</v>
      </c>
      <c r="V4398" s="21"/>
      <c r="W4398" s="9"/>
      <c r="X4398" s="22"/>
      <c r="Y4398" s="22"/>
      <c r="Z4398" s="34">
        <f t="shared" si="335"/>
        <v>594000</v>
      </c>
      <c r="AA4398" s="34">
        <f t="shared" si="336"/>
        <v>1.0101010101010102E-2</v>
      </c>
      <c r="AB4398" s="35">
        <f t="shared" si="337"/>
        <v>1.4848484848484851</v>
      </c>
      <c r="AC4398" s="35">
        <f t="shared" si="338"/>
        <v>1.4343434343434345</v>
      </c>
      <c r="AD4398" s="6">
        <f>IFERROR(VLOOKUP(E4398,marginal!$A$2:$E$4826,4,FALSE),0)</f>
        <v>-90.399862637363</v>
      </c>
    </row>
    <row r="4399" spans="1:30" x14ac:dyDescent="0.2">
      <c r="A4399" s="27" t="s">
        <v>6907</v>
      </c>
      <c r="B4399" s="6" t="s">
        <v>6916</v>
      </c>
      <c r="C4399" s="6" t="s">
        <v>6912</v>
      </c>
      <c r="D4399" s="4">
        <v>181094</v>
      </c>
      <c r="E4399" s="4">
        <v>181782</v>
      </c>
      <c r="F4399" s="5" t="s">
        <v>5296</v>
      </c>
      <c r="G4399" s="4">
        <v>181790</v>
      </c>
      <c r="H4399" s="5" t="s">
        <v>5300</v>
      </c>
      <c r="I4399" s="18">
        <v>45365</v>
      </c>
      <c r="J4399" s="28">
        <v>1360290173</v>
      </c>
      <c r="K4399" s="18">
        <v>45344</v>
      </c>
      <c r="L4399" s="18">
        <v>45382</v>
      </c>
      <c r="M4399" s="30">
        <v>1</v>
      </c>
      <c r="N4399" s="30">
        <v>9</v>
      </c>
      <c r="O4399" s="7">
        <v>10000</v>
      </c>
      <c r="P4399" s="30">
        <v>147</v>
      </c>
      <c r="Q4399" s="22">
        <v>7.9000519063170294E-2</v>
      </c>
      <c r="R4399" s="10">
        <v>7000</v>
      </c>
      <c r="S4399" s="4">
        <v>142</v>
      </c>
      <c r="T4399" s="10">
        <v>1758.65</v>
      </c>
      <c r="U4399" s="17" t="s">
        <v>6287</v>
      </c>
      <c r="V4399" s="21"/>
      <c r="W4399" s="9"/>
      <c r="X4399" s="22"/>
      <c r="Y4399" s="22"/>
      <c r="Z4399" s="34">
        <f t="shared" si="335"/>
        <v>774000</v>
      </c>
      <c r="AA4399" s="34">
        <f t="shared" si="336"/>
        <v>9.0439276485788107E-3</v>
      </c>
      <c r="AB4399" s="35">
        <f t="shared" si="337"/>
        <v>1.3294573643410852</v>
      </c>
      <c r="AC4399" s="35">
        <f t="shared" si="338"/>
        <v>1.2842377260981912</v>
      </c>
      <c r="AD4399" s="6">
        <f>IFERROR(VLOOKUP(E4399,marginal!$A$2:$E$4826,4,FALSE),0)</f>
        <v>-90.399862637363</v>
      </c>
    </row>
    <row r="4400" spans="1:30" x14ac:dyDescent="0.2">
      <c r="A4400" s="27" t="s">
        <v>6907</v>
      </c>
      <c r="B4400" s="6" t="s">
        <v>6916</v>
      </c>
      <c r="C4400" s="6" t="s">
        <v>6912</v>
      </c>
      <c r="D4400" s="4">
        <v>181228</v>
      </c>
      <c r="E4400" s="4">
        <v>181782</v>
      </c>
      <c r="F4400" s="5" t="s">
        <v>5296</v>
      </c>
      <c r="G4400" s="4">
        <v>181792</v>
      </c>
      <c r="H4400" s="5" t="s">
        <v>5301</v>
      </c>
      <c r="I4400" s="18">
        <v>45366</v>
      </c>
      <c r="J4400" s="28">
        <v>1360973591</v>
      </c>
      <c r="K4400" s="18">
        <v>45344</v>
      </c>
      <c r="L4400" s="18">
        <v>45382</v>
      </c>
      <c r="M4400" s="30">
        <v>1</v>
      </c>
      <c r="N4400" s="30">
        <v>6</v>
      </c>
      <c r="O4400" s="7">
        <v>10000</v>
      </c>
      <c r="P4400" s="30">
        <v>127</v>
      </c>
      <c r="Q4400" s="22">
        <v>3.9770556926914676E-2</v>
      </c>
      <c r="R4400" s="10">
        <v>6000</v>
      </c>
      <c r="S4400" s="4">
        <v>142</v>
      </c>
      <c r="T4400" s="10">
        <v>1503.37</v>
      </c>
      <c r="U4400" s="17" t="s">
        <v>6287</v>
      </c>
      <c r="V4400" s="21"/>
      <c r="W4400" s="9"/>
      <c r="X4400" s="22"/>
      <c r="Y4400" s="22"/>
      <c r="Z4400" s="34">
        <f t="shared" si="335"/>
        <v>403000</v>
      </c>
      <c r="AA4400" s="34">
        <f t="shared" si="336"/>
        <v>1.488833746898263E-2</v>
      </c>
      <c r="AB4400" s="35">
        <f t="shared" si="337"/>
        <v>1.8908188585607941</v>
      </c>
      <c r="AC4400" s="35">
        <f t="shared" si="338"/>
        <v>2.1141439205955335</v>
      </c>
      <c r="AD4400" s="6">
        <f>IFERROR(VLOOKUP(E4400,marginal!$A$2:$E$4826,4,FALSE),0)</f>
        <v>-90.399862637363</v>
      </c>
    </row>
    <row r="4401" spans="1:30" x14ac:dyDescent="0.2">
      <c r="A4401" s="27" t="s">
        <v>6907</v>
      </c>
      <c r="B4401" s="6" t="s">
        <v>6925</v>
      </c>
      <c r="C4401" s="6" t="s">
        <v>6912</v>
      </c>
      <c r="D4401" s="4">
        <v>181888</v>
      </c>
      <c r="E4401" s="4">
        <v>181940</v>
      </c>
      <c r="F4401" s="5" t="s">
        <v>5302</v>
      </c>
      <c r="G4401" s="4">
        <v>181941</v>
      </c>
      <c r="H4401" s="5" t="s">
        <v>5303</v>
      </c>
      <c r="I4401" s="18">
        <v>45372</v>
      </c>
      <c r="J4401" s="28">
        <v>1364517219</v>
      </c>
      <c r="K4401" s="18">
        <v>45344</v>
      </c>
      <c r="L4401" s="18">
        <v>45382</v>
      </c>
      <c r="M4401" s="30">
        <v>1</v>
      </c>
      <c r="N4401" s="30">
        <v>8</v>
      </c>
      <c r="O4401" s="7">
        <v>10000</v>
      </c>
      <c r="P4401" s="30">
        <v>132</v>
      </c>
      <c r="Q4401" s="22">
        <v>5.8283715876113903E-2</v>
      </c>
      <c r="R4401" s="10">
        <v>10000</v>
      </c>
      <c r="S4401" s="4">
        <v>142</v>
      </c>
      <c r="T4401" s="10">
        <v>2510.34</v>
      </c>
      <c r="U4401" s="17" t="s">
        <v>6287</v>
      </c>
      <c r="V4401" s="21"/>
      <c r="W4401" s="9"/>
      <c r="X4401" s="22"/>
      <c r="Y4401" s="22"/>
      <c r="Z4401" s="34">
        <f t="shared" si="335"/>
        <v>551000</v>
      </c>
      <c r="AA4401" s="34">
        <f t="shared" si="336"/>
        <v>1.8148820326678767E-2</v>
      </c>
      <c r="AB4401" s="35">
        <f t="shared" si="337"/>
        <v>2.3956442831215972</v>
      </c>
      <c r="AC4401" s="35">
        <f t="shared" si="338"/>
        <v>2.5771324863883849</v>
      </c>
      <c r="AD4401" s="6">
        <f>IFERROR(VLOOKUP(E4401,marginal!$A$2:$E$4826,4,FALSE),0)</f>
        <v>-165.51350000000079</v>
      </c>
    </row>
    <row r="4402" spans="1:30" x14ac:dyDescent="0.2">
      <c r="A4402" s="27" t="s">
        <v>6907</v>
      </c>
      <c r="B4402" s="6" t="s">
        <v>6925</v>
      </c>
      <c r="C4402" s="6" t="s">
        <v>6912</v>
      </c>
      <c r="D4402" s="4">
        <v>181889</v>
      </c>
      <c r="E4402" s="4">
        <v>181940</v>
      </c>
      <c r="F4402" s="5" t="s">
        <v>5302</v>
      </c>
      <c r="G4402" s="4">
        <v>181942</v>
      </c>
      <c r="H4402" s="5" t="s">
        <v>5304</v>
      </c>
      <c r="I4402" s="18">
        <v>45372</v>
      </c>
      <c r="J4402" s="28">
        <v>1364520944</v>
      </c>
      <c r="K4402" s="18">
        <v>45344</v>
      </c>
      <c r="L4402" s="18">
        <v>45382</v>
      </c>
      <c r="M4402" s="30">
        <v>1</v>
      </c>
      <c r="N4402" s="30">
        <v>8</v>
      </c>
      <c r="O4402" s="7">
        <v>10000</v>
      </c>
      <c r="P4402" s="30">
        <v>132</v>
      </c>
      <c r="Q4402" s="22">
        <v>5.8283715876113903E-2</v>
      </c>
      <c r="R4402" s="10">
        <v>10000</v>
      </c>
      <c r="S4402" s="4">
        <v>142</v>
      </c>
      <c r="T4402" s="10">
        <v>2510.34</v>
      </c>
      <c r="U4402" s="17" t="s">
        <v>6287</v>
      </c>
      <c r="V4402" s="21"/>
      <c r="W4402" s="9"/>
      <c r="X4402" s="22"/>
      <c r="Y4402" s="22"/>
      <c r="Z4402" s="34">
        <f t="shared" si="335"/>
        <v>551000</v>
      </c>
      <c r="AA4402" s="34">
        <f t="shared" si="336"/>
        <v>1.8148820326678767E-2</v>
      </c>
      <c r="AB4402" s="35">
        <f t="shared" si="337"/>
        <v>2.3956442831215972</v>
      </c>
      <c r="AC4402" s="35">
        <f t="shared" si="338"/>
        <v>2.5771324863883849</v>
      </c>
      <c r="AD4402" s="6">
        <f>IFERROR(VLOOKUP(E4402,marginal!$A$2:$E$4826,4,FALSE),0)</f>
        <v>-165.51350000000079</v>
      </c>
    </row>
    <row r="4403" spans="1:30" x14ac:dyDescent="0.2">
      <c r="A4403" s="27" t="s">
        <v>6907</v>
      </c>
      <c r="B4403" s="6" t="s">
        <v>6925</v>
      </c>
      <c r="C4403" s="6" t="s">
        <v>6912</v>
      </c>
      <c r="D4403" s="4">
        <v>181878</v>
      </c>
      <c r="E4403" s="4">
        <v>181940</v>
      </c>
      <c r="F4403" s="5" t="s">
        <v>5302</v>
      </c>
      <c r="G4403" s="4">
        <v>181943</v>
      </c>
      <c r="H4403" s="5" t="s">
        <v>5305</v>
      </c>
      <c r="I4403" s="18">
        <v>45372</v>
      </c>
      <c r="J4403" s="28">
        <v>1364494702</v>
      </c>
      <c r="K4403" s="18">
        <v>45344</v>
      </c>
      <c r="L4403" s="18">
        <v>45382</v>
      </c>
      <c r="M4403" s="30">
        <v>1</v>
      </c>
      <c r="N4403" s="30">
        <v>8</v>
      </c>
      <c r="O4403" s="7">
        <v>10000</v>
      </c>
      <c r="P4403" s="30">
        <v>132</v>
      </c>
      <c r="Q4403" s="22">
        <v>5.8283715876113903E-2</v>
      </c>
      <c r="R4403" s="10">
        <v>10000</v>
      </c>
      <c r="S4403" s="4">
        <v>142</v>
      </c>
      <c r="T4403" s="10">
        <v>2510.34</v>
      </c>
      <c r="U4403" s="17" t="s">
        <v>6287</v>
      </c>
      <c r="V4403" s="21"/>
      <c r="W4403" s="9"/>
      <c r="X4403" s="22"/>
      <c r="Y4403" s="22"/>
      <c r="Z4403" s="34">
        <f t="shared" si="335"/>
        <v>551000</v>
      </c>
      <c r="AA4403" s="34">
        <f t="shared" si="336"/>
        <v>1.8148820326678767E-2</v>
      </c>
      <c r="AB4403" s="35">
        <f t="shared" si="337"/>
        <v>2.3956442831215972</v>
      </c>
      <c r="AC4403" s="35">
        <f t="shared" si="338"/>
        <v>2.5771324863883849</v>
      </c>
      <c r="AD4403" s="6">
        <f>IFERROR(VLOOKUP(E4403,marginal!$A$2:$E$4826,4,FALSE),0)</f>
        <v>-165.51350000000079</v>
      </c>
    </row>
    <row r="4404" spans="1:30" x14ac:dyDescent="0.2">
      <c r="A4404" s="27" t="s">
        <v>6907</v>
      </c>
      <c r="B4404" s="6" t="s">
        <v>6925</v>
      </c>
      <c r="C4404" s="6" t="s">
        <v>6912</v>
      </c>
      <c r="D4404" s="4">
        <v>181880</v>
      </c>
      <c r="E4404" s="4">
        <v>181940</v>
      </c>
      <c r="F4404" s="5" t="s">
        <v>5302</v>
      </c>
      <c r="G4404" s="4">
        <v>181944</v>
      </c>
      <c r="H4404" s="5" t="s">
        <v>5306</v>
      </c>
      <c r="I4404" s="18">
        <v>45372</v>
      </c>
      <c r="J4404" s="28">
        <v>1364498379</v>
      </c>
      <c r="K4404" s="18">
        <v>45344</v>
      </c>
      <c r="L4404" s="18">
        <v>45382</v>
      </c>
      <c r="M4404" s="30">
        <v>1</v>
      </c>
      <c r="N4404" s="30">
        <v>2</v>
      </c>
      <c r="O4404" s="7">
        <v>7000</v>
      </c>
      <c r="P4404" s="30">
        <v>110</v>
      </c>
      <c r="Q4404" s="22">
        <v>1.8298129407071966E-2</v>
      </c>
      <c r="R4404" s="10">
        <v>10000</v>
      </c>
      <c r="S4404" s="4">
        <v>142</v>
      </c>
      <c r="T4404" s="10">
        <v>2510.34</v>
      </c>
      <c r="U4404" s="17" t="s">
        <v>6287</v>
      </c>
      <c r="V4404" s="21"/>
      <c r="W4404" s="9"/>
      <c r="X4404" s="22"/>
      <c r="Y4404" s="22"/>
      <c r="Z4404" s="34">
        <f t="shared" si="335"/>
        <v>458000</v>
      </c>
      <c r="AA4404" s="34">
        <f t="shared" si="336"/>
        <v>2.1834061135371178E-2</v>
      </c>
      <c r="AB4404" s="35">
        <f t="shared" si="337"/>
        <v>2.4017467248908297</v>
      </c>
      <c r="AC4404" s="35">
        <f t="shared" si="338"/>
        <v>3.1004366812227073</v>
      </c>
      <c r="AD4404" s="6">
        <f>IFERROR(VLOOKUP(E4404,marginal!$A$2:$E$4826,4,FALSE),0)</f>
        <v>-165.51350000000079</v>
      </c>
    </row>
    <row r="4405" spans="1:30" x14ac:dyDescent="0.2">
      <c r="A4405" s="27" t="s">
        <v>6907</v>
      </c>
      <c r="B4405" s="6" t="s">
        <v>6925</v>
      </c>
      <c r="C4405" s="6" t="s">
        <v>6912</v>
      </c>
      <c r="D4405" s="4">
        <v>181886</v>
      </c>
      <c r="E4405" s="4">
        <v>181940</v>
      </c>
      <c r="F4405" s="5" t="s">
        <v>5302</v>
      </c>
      <c r="G4405" s="4">
        <v>181945</v>
      </c>
      <c r="H4405" s="5" t="s">
        <v>5307</v>
      </c>
      <c r="I4405" s="18">
        <v>45372</v>
      </c>
      <c r="J4405" s="28">
        <v>1364508272</v>
      </c>
      <c r="K4405" s="18">
        <v>45344</v>
      </c>
      <c r="L4405" s="18">
        <v>45382</v>
      </c>
      <c r="M4405" s="30">
        <v>1</v>
      </c>
      <c r="N4405" s="30">
        <v>9</v>
      </c>
      <c r="O4405" s="7">
        <v>10000</v>
      </c>
      <c r="P4405" s="30">
        <v>147</v>
      </c>
      <c r="Q4405" s="22">
        <v>7.9000519063170294E-2</v>
      </c>
      <c r="R4405" s="10">
        <v>10000</v>
      </c>
      <c r="S4405" s="4">
        <v>142</v>
      </c>
      <c r="T4405" s="10">
        <v>2510.34</v>
      </c>
      <c r="U4405" s="17" t="s">
        <v>6287</v>
      </c>
      <c r="V4405" s="21"/>
      <c r="W4405" s="9"/>
      <c r="X4405" s="22"/>
      <c r="Y4405" s="22"/>
      <c r="Z4405" s="34">
        <f t="shared" si="335"/>
        <v>774000</v>
      </c>
      <c r="AA4405" s="34">
        <f t="shared" si="336"/>
        <v>1.2919896640826873E-2</v>
      </c>
      <c r="AB4405" s="35">
        <f t="shared" si="337"/>
        <v>1.8992248062015502</v>
      </c>
      <c r="AC4405" s="35">
        <f t="shared" si="338"/>
        <v>1.8346253229974159</v>
      </c>
      <c r="AD4405" s="6">
        <f>IFERROR(VLOOKUP(E4405,marginal!$A$2:$E$4826,4,FALSE),0)</f>
        <v>-165.51350000000079</v>
      </c>
    </row>
    <row r="4406" spans="1:30" x14ac:dyDescent="0.2">
      <c r="A4406" s="27" t="s">
        <v>6907</v>
      </c>
      <c r="B4406" s="6" t="s">
        <v>6925</v>
      </c>
      <c r="C4406" s="6" t="s">
        <v>6912</v>
      </c>
      <c r="D4406" s="4">
        <v>181876</v>
      </c>
      <c r="E4406" s="4">
        <v>181940</v>
      </c>
      <c r="F4406" s="5" t="s">
        <v>5302</v>
      </c>
      <c r="G4406" s="4">
        <v>181946</v>
      </c>
      <c r="H4406" s="5" t="s">
        <v>5308</v>
      </c>
      <c r="I4406" s="18">
        <v>45372</v>
      </c>
      <c r="J4406" s="28">
        <v>1364488576</v>
      </c>
      <c r="K4406" s="18">
        <v>45344</v>
      </c>
      <c r="L4406" s="18">
        <v>45382</v>
      </c>
      <c r="M4406" s="30">
        <v>1</v>
      </c>
      <c r="N4406" s="30">
        <v>9</v>
      </c>
      <c r="O4406" s="7">
        <v>10000</v>
      </c>
      <c r="P4406" s="30">
        <v>147</v>
      </c>
      <c r="Q4406" s="22">
        <v>7.9000519063170294E-2</v>
      </c>
      <c r="R4406" s="10">
        <v>10000</v>
      </c>
      <c r="S4406" s="4">
        <v>142</v>
      </c>
      <c r="T4406" s="10">
        <v>2510.34</v>
      </c>
      <c r="U4406" s="17" t="s">
        <v>6287</v>
      </c>
      <c r="V4406" s="21"/>
      <c r="W4406" s="9"/>
      <c r="X4406" s="22"/>
      <c r="Y4406" s="22"/>
      <c r="Z4406" s="34">
        <f t="shared" si="335"/>
        <v>774000</v>
      </c>
      <c r="AA4406" s="34">
        <f t="shared" si="336"/>
        <v>1.2919896640826873E-2</v>
      </c>
      <c r="AB4406" s="35">
        <f t="shared" si="337"/>
        <v>1.8992248062015502</v>
      </c>
      <c r="AC4406" s="35">
        <f t="shared" si="338"/>
        <v>1.8346253229974159</v>
      </c>
      <c r="AD4406" s="6">
        <f>IFERROR(VLOOKUP(E4406,marginal!$A$2:$E$4826,4,FALSE),0)</f>
        <v>-165.51350000000079</v>
      </c>
    </row>
    <row r="4407" spans="1:30" x14ac:dyDescent="0.2">
      <c r="A4407" s="27" t="s">
        <v>6907</v>
      </c>
      <c r="B4407" s="6" t="s">
        <v>6918</v>
      </c>
      <c r="C4407" s="6" t="s">
        <v>6912</v>
      </c>
      <c r="D4407" s="4">
        <v>181840</v>
      </c>
      <c r="E4407" s="4">
        <v>181954</v>
      </c>
      <c r="F4407" s="5" t="s">
        <v>5309</v>
      </c>
      <c r="G4407" s="4">
        <v>181955</v>
      </c>
      <c r="H4407" s="5" t="s">
        <v>5310</v>
      </c>
      <c r="I4407" s="18">
        <v>45371</v>
      </c>
      <c r="J4407" s="28">
        <v>1364237791</v>
      </c>
      <c r="K4407" s="18">
        <v>45344</v>
      </c>
      <c r="L4407" s="18">
        <v>45382</v>
      </c>
      <c r="M4407" s="30">
        <v>1</v>
      </c>
      <c r="N4407" s="30">
        <v>10</v>
      </c>
      <c r="O4407" s="7">
        <v>5000</v>
      </c>
      <c r="P4407" s="30">
        <v>147</v>
      </c>
      <c r="Q4407" s="22">
        <v>0.11226939921536</v>
      </c>
      <c r="R4407" s="10">
        <v>8000</v>
      </c>
      <c r="S4407" s="4">
        <v>147</v>
      </c>
      <c r="T4407" s="10">
        <v>2082.7199999999998</v>
      </c>
      <c r="U4407" s="17" t="s">
        <v>6287</v>
      </c>
      <c r="V4407" s="21"/>
      <c r="W4407" s="9"/>
      <c r="X4407" s="22"/>
      <c r="Y4407" s="22"/>
      <c r="Z4407" s="34">
        <f t="shared" si="335"/>
        <v>594000</v>
      </c>
      <c r="AA4407" s="34">
        <f t="shared" si="336"/>
        <v>1.3468013468013467E-2</v>
      </c>
      <c r="AB4407" s="35">
        <f t="shared" si="337"/>
        <v>1.9797979797979797</v>
      </c>
      <c r="AC4407" s="35">
        <f t="shared" si="338"/>
        <v>1.9797979797979797</v>
      </c>
      <c r="AD4407" s="6">
        <f>IFERROR(VLOOKUP(E4407,marginal!$A$2:$E$4826,4,FALSE),0)</f>
        <v>-4493.4018131867997</v>
      </c>
    </row>
    <row r="4408" spans="1:30" x14ac:dyDescent="0.2">
      <c r="A4408" s="27" t="s">
        <v>6907</v>
      </c>
      <c r="B4408" s="6" t="s">
        <v>6918</v>
      </c>
      <c r="C4408" s="6" t="s">
        <v>6912</v>
      </c>
      <c r="D4408" s="4">
        <v>180920</v>
      </c>
      <c r="E4408" s="4">
        <v>181954</v>
      </c>
      <c r="F4408" s="5" t="s">
        <v>5309</v>
      </c>
      <c r="G4408" s="4">
        <v>181962</v>
      </c>
      <c r="H4408" s="5" t="s">
        <v>5311</v>
      </c>
      <c r="I4408" s="18">
        <v>45366</v>
      </c>
      <c r="J4408" s="28">
        <v>1359651797</v>
      </c>
      <c r="K4408" s="18">
        <v>45344</v>
      </c>
      <c r="L4408" s="18">
        <v>45382</v>
      </c>
      <c r="M4408" s="30">
        <v>1</v>
      </c>
      <c r="N4408" s="30">
        <v>9</v>
      </c>
      <c r="O4408" s="7">
        <v>10000</v>
      </c>
      <c r="P4408" s="30">
        <v>147</v>
      </c>
      <c r="Q4408" s="22">
        <v>7.9000519063170294E-2</v>
      </c>
      <c r="R4408" s="10">
        <v>8000</v>
      </c>
      <c r="S4408" s="4">
        <v>147</v>
      </c>
      <c r="T4408" s="10">
        <v>2082.7199999999998</v>
      </c>
      <c r="U4408" s="17" t="s">
        <v>6287</v>
      </c>
      <c r="V4408" s="21"/>
      <c r="W4408" s="9"/>
      <c r="X4408" s="22"/>
      <c r="Y4408" s="22"/>
      <c r="Z4408" s="34">
        <f t="shared" si="335"/>
        <v>774000</v>
      </c>
      <c r="AA4408" s="34">
        <f t="shared" si="336"/>
        <v>1.0335917312661499E-2</v>
      </c>
      <c r="AB4408" s="35">
        <f t="shared" si="337"/>
        <v>1.5193798449612403</v>
      </c>
      <c r="AC4408" s="35">
        <f t="shared" si="338"/>
        <v>1.5193798449612403</v>
      </c>
      <c r="AD4408" s="6">
        <f>IFERROR(VLOOKUP(E4408,marginal!$A$2:$E$4826,4,FALSE),0)</f>
        <v>-4493.4018131867997</v>
      </c>
    </row>
    <row r="4409" spans="1:30" x14ac:dyDescent="0.2">
      <c r="A4409" s="27" t="s">
        <v>6907</v>
      </c>
      <c r="B4409" s="6" t="s">
        <v>6918</v>
      </c>
      <c r="C4409" s="6" t="s">
        <v>6912</v>
      </c>
      <c r="D4409" s="4">
        <v>180872</v>
      </c>
      <c r="E4409" s="4">
        <v>181954</v>
      </c>
      <c r="F4409" s="5" t="s">
        <v>5309</v>
      </c>
      <c r="G4409" s="4">
        <v>181963</v>
      </c>
      <c r="H4409" s="5" t="s">
        <v>5312</v>
      </c>
      <c r="I4409" s="18">
        <v>45365</v>
      </c>
      <c r="J4409" s="28">
        <v>1359643255</v>
      </c>
      <c r="K4409" s="18">
        <v>45344</v>
      </c>
      <c r="L4409" s="18">
        <v>45382</v>
      </c>
      <c r="M4409" s="30">
        <v>1</v>
      </c>
      <c r="N4409" s="30">
        <v>10</v>
      </c>
      <c r="O4409" s="7">
        <v>9000</v>
      </c>
      <c r="P4409" s="30">
        <v>146</v>
      </c>
      <c r="Q4409" s="22">
        <v>0.11226939921536</v>
      </c>
      <c r="R4409" s="10">
        <v>7000</v>
      </c>
      <c r="S4409" s="4">
        <v>147</v>
      </c>
      <c r="T4409" s="10">
        <v>1827.61</v>
      </c>
      <c r="U4409" s="17" t="s">
        <v>6287</v>
      </c>
      <c r="V4409" s="21"/>
      <c r="W4409" s="9"/>
      <c r="X4409" s="22"/>
      <c r="Y4409" s="22"/>
      <c r="Z4409" s="34">
        <f t="shared" si="335"/>
        <v>594000</v>
      </c>
      <c r="AA4409" s="34">
        <f t="shared" si="336"/>
        <v>1.1784511784511785E-2</v>
      </c>
      <c r="AB4409" s="35">
        <f t="shared" si="337"/>
        <v>1.7205387205387206</v>
      </c>
      <c r="AC4409" s="35">
        <f t="shared" si="338"/>
        <v>1.7323232323232323</v>
      </c>
      <c r="AD4409" s="6">
        <f>IFERROR(VLOOKUP(E4409,marginal!$A$2:$E$4826,4,FALSE),0)</f>
        <v>-4493.4018131867997</v>
      </c>
    </row>
    <row r="4410" spans="1:30" x14ac:dyDescent="0.2">
      <c r="A4410" s="27" t="s">
        <v>6907</v>
      </c>
      <c r="B4410" s="6" t="s">
        <v>6918</v>
      </c>
      <c r="C4410" s="6" t="s">
        <v>6912</v>
      </c>
      <c r="D4410" s="4">
        <v>180880</v>
      </c>
      <c r="E4410" s="4">
        <v>181954</v>
      </c>
      <c r="F4410" s="5" t="s">
        <v>5309</v>
      </c>
      <c r="G4410" s="4">
        <v>181964</v>
      </c>
      <c r="H4410" s="5" t="s">
        <v>5313</v>
      </c>
      <c r="I4410" s="18">
        <v>45364</v>
      </c>
      <c r="J4410" s="28">
        <v>1359582313</v>
      </c>
      <c r="K4410" s="18">
        <v>45344</v>
      </c>
      <c r="L4410" s="18">
        <v>45382</v>
      </c>
      <c r="M4410" s="30">
        <v>1</v>
      </c>
      <c r="N4410" s="30">
        <v>10</v>
      </c>
      <c r="O4410" s="7">
        <v>5000</v>
      </c>
      <c r="P4410" s="30">
        <v>147</v>
      </c>
      <c r="Q4410" s="22">
        <v>0.11226939921536</v>
      </c>
      <c r="R4410" s="10">
        <v>7000</v>
      </c>
      <c r="S4410" s="4">
        <v>147</v>
      </c>
      <c r="T4410" s="10">
        <v>1827.61</v>
      </c>
      <c r="U4410" s="17" t="s">
        <v>6287</v>
      </c>
      <c r="V4410" s="21"/>
      <c r="W4410" s="9"/>
      <c r="X4410" s="22"/>
      <c r="Y4410" s="22"/>
      <c r="Z4410" s="34">
        <f t="shared" si="335"/>
        <v>594000</v>
      </c>
      <c r="AA4410" s="34">
        <f t="shared" si="336"/>
        <v>1.1784511784511785E-2</v>
      </c>
      <c r="AB4410" s="35">
        <f t="shared" si="337"/>
        <v>1.7323232323232323</v>
      </c>
      <c r="AC4410" s="35">
        <f t="shared" si="338"/>
        <v>1.7323232323232323</v>
      </c>
      <c r="AD4410" s="6">
        <f>IFERROR(VLOOKUP(E4410,marginal!$A$2:$E$4826,4,FALSE),0)</f>
        <v>-4493.4018131867997</v>
      </c>
    </row>
    <row r="4411" spans="1:30" x14ac:dyDescent="0.2">
      <c r="A4411" s="27" t="s">
        <v>6907</v>
      </c>
      <c r="B4411" s="6" t="s">
        <v>6918</v>
      </c>
      <c r="C4411" s="6" t="s">
        <v>6912</v>
      </c>
      <c r="D4411" s="4">
        <v>181223</v>
      </c>
      <c r="E4411" s="4">
        <v>181954</v>
      </c>
      <c r="F4411" s="5" t="s">
        <v>5309</v>
      </c>
      <c r="G4411" s="4">
        <v>181965</v>
      </c>
      <c r="H4411" s="5" t="s">
        <v>5314</v>
      </c>
      <c r="I4411" s="18">
        <v>45370</v>
      </c>
      <c r="J4411" s="28">
        <v>1362816416</v>
      </c>
      <c r="K4411" s="18">
        <v>45344</v>
      </c>
      <c r="L4411" s="18">
        <v>45382</v>
      </c>
      <c r="M4411" s="30">
        <v>1</v>
      </c>
      <c r="N4411" s="30">
        <v>10</v>
      </c>
      <c r="O4411" s="7">
        <v>5000</v>
      </c>
      <c r="P4411" s="30">
        <v>147</v>
      </c>
      <c r="Q4411" s="22">
        <v>0.11226939921536</v>
      </c>
      <c r="R4411" s="10">
        <v>7000</v>
      </c>
      <c r="S4411" s="4">
        <v>147</v>
      </c>
      <c r="T4411" s="10">
        <v>1827.61</v>
      </c>
      <c r="U4411" s="17" t="s">
        <v>6287</v>
      </c>
      <c r="V4411" s="21"/>
      <c r="W4411" s="9"/>
      <c r="X4411" s="22"/>
      <c r="Y4411" s="22"/>
      <c r="Z4411" s="34">
        <f t="shared" si="335"/>
        <v>594000</v>
      </c>
      <c r="AA4411" s="34">
        <f t="shared" si="336"/>
        <v>1.1784511784511785E-2</v>
      </c>
      <c r="AB4411" s="35">
        <f t="shared" si="337"/>
        <v>1.7323232323232323</v>
      </c>
      <c r="AC4411" s="35">
        <f t="shared" si="338"/>
        <v>1.7323232323232323</v>
      </c>
      <c r="AD4411" s="6">
        <f>IFERROR(VLOOKUP(E4411,marginal!$A$2:$E$4826,4,FALSE),0)</f>
        <v>-4493.4018131867997</v>
      </c>
    </row>
    <row r="4412" spans="1:30" x14ac:dyDescent="0.2">
      <c r="A4412" s="27" t="s">
        <v>6907</v>
      </c>
      <c r="B4412" s="6" t="s">
        <v>6911</v>
      </c>
      <c r="C4412" s="6" t="s">
        <v>6912</v>
      </c>
      <c r="D4412" s="4">
        <v>181383</v>
      </c>
      <c r="E4412" s="4">
        <v>181816</v>
      </c>
      <c r="F4412" s="5" t="s">
        <v>5315</v>
      </c>
      <c r="G4412" s="4">
        <v>181817</v>
      </c>
      <c r="H4412" s="5" t="s">
        <v>5316</v>
      </c>
      <c r="I4412" s="18">
        <v>45367</v>
      </c>
      <c r="J4412" s="28">
        <v>1361630436</v>
      </c>
      <c r="K4412" s="18">
        <v>45344</v>
      </c>
      <c r="L4412" s="18">
        <v>45382</v>
      </c>
      <c r="M4412" s="30">
        <v>1</v>
      </c>
      <c r="N4412" s="30">
        <v>5</v>
      </c>
      <c r="O4412" s="7">
        <v>80000</v>
      </c>
      <c r="P4412" s="30">
        <v>110</v>
      </c>
      <c r="Q4412" s="22">
        <v>3.3741050530766099E-2</v>
      </c>
      <c r="R4412" s="10">
        <v>80000</v>
      </c>
      <c r="S4412" s="4">
        <v>75</v>
      </c>
      <c r="T4412" s="10">
        <v>10220.709999999999</v>
      </c>
      <c r="U4412" s="17" t="s">
        <v>6287</v>
      </c>
      <c r="V4412" s="21"/>
      <c r="W4412" s="9"/>
      <c r="X4412" s="22"/>
      <c r="Y4412" s="22"/>
      <c r="Z4412" s="34">
        <f t="shared" si="335"/>
        <v>378000</v>
      </c>
      <c r="AA4412" s="34">
        <f t="shared" si="336"/>
        <v>0.21164021164021163</v>
      </c>
      <c r="AB4412" s="35">
        <f t="shared" si="337"/>
        <v>23.280423280423278</v>
      </c>
      <c r="AC4412" s="35">
        <f t="shared" si="338"/>
        <v>15.873015873015872</v>
      </c>
      <c r="AD4412" s="6">
        <f>IFERROR(VLOOKUP(E4412,marginal!$A$2:$E$4826,4,FALSE),0)</f>
        <v>-6265.1299725274603</v>
      </c>
    </row>
    <row r="4413" spans="1:30" x14ac:dyDescent="0.2">
      <c r="A4413" s="27" t="s">
        <v>6907</v>
      </c>
      <c r="B4413" s="6" t="s">
        <v>6911</v>
      </c>
      <c r="C4413" s="6" t="s">
        <v>6912</v>
      </c>
      <c r="D4413" s="4">
        <v>181635</v>
      </c>
      <c r="E4413" s="4">
        <v>181816</v>
      </c>
      <c r="F4413" s="5" t="s">
        <v>5315</v>
      </c>
      <c r="G4413" s="4">
        <v>181828</v>
      </c>
      <c r="H4413" s="5" t="s">
        <v>5317</v>
      </c>
      <c r="I4413" s="18">
        <v>45371</v>
      </c>
      <c r="J4413" s="28">
        <v>1363773243</v>
      </c>
      <c r="K4413" s="18">
        <v>45344</v>
      </c>
      <c r="L4413" s="18">
        <v>45382</v>
      </c>
      <c r="M4413" s="30">
        <v>1</v>
      </c>
      <c r="N4413" s="30">
        <v>4</v>
      </c>
      <c r="O4413" s="7">
        <v>12000</v>
      </c>
      <c r="P4413" s="30">
        <v>110</v>
      </c>
      <c r="Q4413" s="22">
        <v>3.11605023919212E-2</v>
      </c>
      <c r="R4413" s="10">
        <v>12000</v>
      </c>
      <c r="S4413" s="4">
        <v>75</v>
      </c>
      <c r="T4413" s="10">
        <v>1544.75</v>
      </c>
      <c r="U4413" s="17" t="s">
        <v>6287</v>
      </c>
      <c r="V4413" s="21"/>
      <c r="W4413" s="9"/>
      <c r="X4413" s="22"/>
      <c r="Y4413" s="22"/>
      <c r="Z4413" s="34">
        <f t="shared" si="335"/>
        <v>396000</v>
      </c>
      <c r="AA4413" s="34">
        <f t="shared" si="336"/>
        <v>3.0303030303030304E-2</v>
      </c>
      <c r="AB4413" s="35">
        <f t="shared" si="337"/>
        <v>3.3333333333333335</v>
      </c>
      <c r="AC4413" s="35">
        <f t="shared" si="338"/>
        <v>2.2727272727272729</v>
      </c>
      <c r="AD4413" s="6">
        <f>IFERROR(VLOOKUP(E4413,marginal!$A$2:$E$4826,4,FALSE),0)</f>
        <v>-6265.1299725274603</v>
      </c>
    </row>
    <row r="4414" spans="1:30" x14ac:dyDescent="0.2">
      <c r="A4414" s="27" t="s">
        <v>6907</v>
      </c>
      <c r="B4414" s="6" t="s">
        <v>6911</v>
      </c>
      <c r="C4414" s="6" t="s">
        <v>6912</v>
      </c>
      <c r="D4414" s="4">
        <v>181379</v>
      </c>
      <c r="E4414" s="4">
        <v>181816</v>
      </c>
      <c r="F4414" s="5" t="s">
        <v>5315</v>
      </c>
      <c r="G4414" s="4">
        <v>181857</v>
      </c>
      <c r="H4414" s="5" t="s">
        <v>5318</v>
      </c>
      <c r="I4414" s="18">
        <v>45370</v>
      </c>
      <c r="J4414" s="28">
        <v>1361628795</v>
      </c>
      <c r="K4414" s="18">
        <v>45344</v>
      </c>
      <c r="L4414" s="18">
        <v>45382</v>
      </c>
      <c r="M4414" s="30">
        <v>1</v>
      </c>
      <c r="N4414" s="30">
        <v>8</v>
      </c>
      <c r="O4414" s="7">
        <v>17000</v>
      </c>
      <c r="P4414" s="30">
        <v>132</v>
      </c>
      <c r="Q4414" s="22">
        <v>5.8283715876113903E-2</v>
      </c>
      <c r="R4414" s="10">
        <v>17000</v>
      </c>
      <c r="S4414" s="4">
        <v>75</v>
      </c>
      <c r="T4414" s="10">
        <v>2172.4499999999998</v>
      </c>
      <c r="U4414" s="17" t="s">
        <v>6287</v>
      </c>
      <c r="V4414" s="21"/>
      <c r="W4414" s="9"/>
      <c r="X4414" s="22"/>
      <c r="Y4414" s="22"/>
      <c r="Z4414" s="34">
        <f t="shared" si="335"/>
        <v>551000</v>
      </c>
      <c r="AA4414" s="34">
        <f t="shared" si="336"/>
        <v>3.0852994555353903E-2</v>
      </c>
      <c r="AB4414" s="35">
        <f t="shared" si="337"/>
        <v>4.0725952813067154</v>
      </c>
      <c r="AC4414" s="35">
        <f t="shared" si="338"/>
        <v>2.3139745916515428</v>
      </c>
      <c r="AD4414" s="6">
        <f>IFERROR(VLOOKUP(E4414,marginal!$A$2:$E$4826,4,FALSE),0)</f>
        <v>-6265.1299725274603</v>
      </c>
    </row>
    <row r="4415" spans="1:30" x14ac:dyDescent="0.2">
      <c r="A4415" s="27" t="s">
        <v>6907</v>
      </c>
      <c r="B4415" s="6" t="s">
        <v>6911</v>
      </c>
      <c r="C4415" s="6" t="s">
        <v>6912</v>
      </c>
      <c r="D4415" s="4">
        <v>181378</v>
      </c>
      <c r="E4415" s="4">
        <v>181816</v>
      </c>
      <c r="F4415" s="5" t="s">
        <v>5315</v>
      </c>
      <c r="G4415" s="4">
        <v>181904</v>
      </c>
      <c r="H4415" s="5" t="s">
        <v>5319</v>
      </c>
      <c r="I4415" s="18">
        <v>45370</v>
      </c>
      <c r="J4415" s="28">
        <v>1361623140</v>
      </c>
      <c r="K4415" s="18">
        <v>45344</v>
      </c>
      <c r="L4415" s="18">
        <v>45382</v>
      </c>
      <c r="M4415" s="30">
        <v>1</v>
      </c>
      <c r="N4415" s="30">
        <v>7</v>
      </c>
      <c r="O4415" s="7">
        <v>32000</v>
      </c>
      <c r="P4415" s="30">
        <v>127</v>
      </c>
      <c r="Q4415" s="22">
        <v>5.24391097594855E-2</v>
      </c>
      <c r="R4415" s="10">
        <v>32000</v>
      </c>
      <c r="S4415" s="4">
        <v>75</v>
      </c>
      <c r="T4415" s="10">
        <v>4096.5600000000004</v>
      </c>
      <c r="U4415" s="17" t="s">
        <v>6287</v>
      </c>
      <c r="V4415" s="21"/>
      <c r="W4415" s="9"/>
      <c r="X4415" s="22"/>
      <c r="Y4415" s="22"/>
      <c r="Z4415" s="34">
        <f t="shared" si="335"/>
        <v>502000</v>
      </c>
      <c r="AA4415" s="34">
        <f t="shared" si="336"/>
        <v>6.3745019920318724E-2</v>
      </c>
      <c r="AB4415" s="35">
        <f t="shared" si="337"/>
        <v>8.095617529880478</v>
      </c>
      <c r="AC4415" s="35">
        <f t="shared" si="338"/>
        <v>4.7808764940239046</v>
      </c>
      <c r="AD4415" s="6">
        <f>IFERROR(VLOOKUP(E4415,marginal!$A$2:$E$4826,4,FALSE),0)</f>
        <v>-6265.1299725274603</v>
      </c>
    </row>
    <row r="4416" spans="1:30" x14ac:dyDescent="0.2">
      <c r="A4416" s="27" t="s">
        <v>6907</v>
      </c>
      <c r="B4416" s="6" t="s">
        <v>6911</v>
      </c>
      <c r="C4416" s="6" t="s">
        <v>6912</v>
      </c>
      <c r="D4416" s="4">
        <v>181375</v>
      </c>
      <c r="E4416" s="4">
        <v>181816</v>
      </c>
      <c r="F4416" s="5" t="s">
        <v>5315</v>
      </c>
      <c r="G4416" s="4">
        <v>181905</v>
      </c>
      <c r="H4416" s="5" t="s">
        <v>5320</v>
      </c>
      <c r="I4416" s="18">
        <v>45367</v>
      </c>
      <c r="J4416" s="28">
        <v>1361621404</v>
      </c>
      <c r="K4416" s="18">
        <v>45344</v>
      </c>
      <c r="L4416" s="18">
        <v>45382</v>
      </c>
      <c r="M4416" s="30">
        <v>1</v>
      </c>
      <c r="N4416" s="30">
        <v>6</v>
      </c>
      <c r="O4416" s="7">
        <v>30000</v>
      </c>
      <c r="P4416" s="30">
        <v>115</v>
      </c>
      <c r="Q4416" s="22">
        <v>3.97705569269148E-2</v>
      </c>
      <c r="R4416" s="10">
        <v>30000</v>
      </c>
      <c r="S4416" s="4">
        <v>75</v>
      </c>
      <c r="T4416" s="10">
        <v>3834.48</v>
      </c>
      <c r="U4416" s="17" t="s">
        <v>6287</v>
      </c>
      <c r="V4416" s="21"/>
      <c r="W4416" s="9"/>
      <c r="X4416" s="22"/>
      <c r="Y4416" s="22"/>
      <c r="Z4416" s="34">
        <f t="shared" si="335"/>
        <v>403000</v>
      </c>
      <c r="AA4416" s="34">
        <f t="shared" si="336"/>
        <v>7.4441687344913146E-2</v>
      </c>
      <c r="AB4416" s="35">
        <f t="shared" si="337"/>
        <v>8.5607940446650126</v>
      </c>
      <c r="AC4416" s="35">
        <f t="shared" si="338"/>
        <v>5.583126550868486</v>
      </c>
      <c r="AD4416" s="6">
        <f>IFERROR(VLOOKUP(E4416,marginal!$A$2:$E$4826,4,FALSE),0)</f>
        <v>-6265.1299725274603</v>
      </c>
    </row>
    <row r="4417" spans="1:30" x14ac:dyDescent="0.2">
      <c r="A4417" s="27" t="s">
        <v>6907</v>
      </c>
      <c r="B4417" s="6" t="s">
        <v>6916</v>
      </c>
      <c r="C4417" s="6" t="s">
        <v>6912</v>
      </c>
      <c r="D4417" s="4">
        <v>181292</v>
      </c>
      <c r="E4417" s="4">
        <v>181989</v>
      </c>
      <c r="F4417" s="5" t="s">
        <v>5321</v>
      </c>
      <c r="G4417" s="4">
        <v>181990</v>
      </c>
      <c r="H4417" s="5" t="s">
        <v>5322</v>
      </c>
      <c r="I4417" s="18">
        <v>45366</v>
      </c>
      <c r="J4417" s="28">
        <v>1361193452</v>
      </c>
      <c r="K4417" s="18">
        <v>45344</v>
      </c>
      <c r="L4417" s="18">
        <v>45382</v>
      </c>
      <c r="M4417" s="30">
        <v>1</v>
      </c>
      <c r="N4417" s="30">
        <v>9</v>
      </c>
      <c r="O4417" s="7">
        <v>10000</v>
      </c>
      <c r="P4417" s="30">
        <v>147</v>
      </c>
      <c r="Q4417" s="22">
        <v>7.9000519063170294E-2</v>
      </c>
      <c r="R4417" s="10">
        <v>9000</v>
      </c>
      <c r="S4417" s="4">
        <v>142</v>
      </c>
      <c r="T4417" s="10">
        <v>2255.2800000000002</v>
      </c>
      <c r="U4417" s="17" t="s">
        <v>6287</v>
      </c>
      <c r="V4417" s="21"/>
      <c r="W4417" s="9"/>
      <c r="X4417" s="22"/>
      <c r="Y4417" s="22"/>
      <c r="Z4417" s="34">
        <f t="shared" si="335"/>
        <v>774000</v>
      </c>
      <c r="AA4417" s="34">
        <f t="shared" si="336"/>
        <v>1.1627906976744186E-2</v>
      </c>
      <c r="AB4417" s="35">
        <f t="shared" si="337"/>
        <v>1.7093023255813953</v>
      </c>
      <c r="AC4417" s="35">
        <f t="shared" si="338"/>
        <v>1.6511627906976745</v>
      </c>
      <c r="AD4417" s="6">
        <f>IFERROR(VLOOKUP(E4417,marginal!$A$2:$E$4826,4,FALSE),0)</f>
        <v>-752.29640109889999</v>
      </c>
    </row>
    <row r="4418" spans="1:30" x14ac:dyDescent="0.2">
      <c r="A4418" s="27" t="s">
        <v>6907</v>
      </c>
      <c r="B4418" s="6" t="s">
        <v>6916</v>
      </c>
      <c r="C4418" s="6" t="s">
        <v>6912</v>
      </c>
      <c r="D4418" s="4">
        <v>181287</v>
      </c>
      <c r="E4418" s="4">
        <v>181989</v>
      </c>
      <c r="F4418" s="5" t="s">
        <v>5321</v>
      </c>
      <c r="G4418" s="4">
        <v>181992</v>
      </c>
      <c r="H4418" s="5" t="s">
        <v>5323</v>
      </c>
      <c r="I4418" s="18">
        <v>45370</v>
      </c>
      <c r="J4418" s="28">
        <v>1361151621</v>
      </c>
      <c r="K4418" s="18">
        <v>45344</v>
      </c>
      <c r="L4418" s="18">
        <v>45382</v>
      </c>
      <c r="M4418" s="30">
        <v>1</v>
      </c>
      <c r="N4418" s="30">
        <v>8</v>
      </c>
      <c r="O4418" s="7">
        <v>10000</v>
      </c>
      <c r="P4418" s="30">
        <v>132</v>
      </c>
      <c r="Q4418" s="22">
        <v>5.8283715876113903E-2</v>
      </c>
      <c r="R4418" s="10">
        <v>7000</v>
      </c>
      <c r="S4418" s="4">
        <v>142</v>
      </c>
      <c r="T4418" s="10">
        <v>1758.65</v>
      </c>
      <c r="U4418" s="17" t="s">
        <v>6287</v>
      </c>
      <c r="V4418" s="21"/>
      <c r="W4418" s="9"/>
      <c r="X4418" s="22"/>
      <c r="Y4418" s="22"/>
      <c r="Z4418" s="34">
        <f t="shared" si="335"/>
        <v>551000</v>
      </c>
      <c r="AA4418" s="34">
        <f t="shared" si="336"/>
        <v>1.2704174228675136E-2</v>
      </c>
      <c r="AB4418" s="35">
        <f t="shared" si="337"/>
        <v>1.6769509981851181</v>
      </c>
      <c r="AC4418" s="35">
        <f t="shared" si="338"/>
        <v>1.8039927404718694</v>
      </c>
      <c r="AD4418" s="6">
        <f>IFERROR(VLOOKUP(E4418,marginal!$A$2:$E$4826,4,FALSE),0)</f>
        <v>-752.29640109889999</v>
      </c>
    </row>
    <row r="4419" spans="1:30" x14ac:dyDescent="0.2">
      <c r="A4419" s="27" t="s">
        <v>6907</v>
      </c>
      <c r="B4419" s="6" t="s">
        <v>6916</v>
      </c>
      <c r="C4419" s="6" t="s">
        <v>6912</v>
      </c>
      <c r="D4419" s="4">
        <v>181270</v>
      </c>
      <c r="E4419" s="4">
        <v>181989</v>
      </c>
      <c r="F4419" s="5" t="s">
        <v>5321</v>
      </c>
      <c r="G4419" s="4">
        <v>181993</v>
      </c>
      <c r="H4419" s="5" t="s">
        <v>5324</v>
      </c>
      <c r="I4419" s="18">
        <v>45370</v>
      </c>
      <c r="J4419" s="28">
        <v>1361148770</v>
      </c>
      <c r="K4419" s="18">
        <v>45344</v>
      </c>
      <c r="L4419" s="18">
        <v>45382</v>
      </c>
      <c r="M4419" s="30">
        <v>1</v>
      </c>
      <c r="N4419" s="30">
        <v>6</v>
      </c>
      <c r="O4419" s="7">
        <v>10000</v>
      </c>
      <c r="P4419" s="30">
        <v>115</v>
      </c>
      <c r="Q4419" s="22">
        <v>3.97705569269148E-2</v>
      </c>
      <c r="R4419" s="10">
        <v>7000</v>
      </c>
      <c r="S4419" s="4">
        <v>142</v>
      </c>
      <c r="T4419" s="10">
        <v>1758.65</v>
      </c>
      <c r="U4419" s="17" t="s">
        <v>6287</v>
      </c>
      <c r="V4419" s="21"/>
      <c r="W4419" s="9"/>
      <c r="X4419" s="22"/>
      <c r="Y4419" s="22"/>
      <c r="Z4419" s="34">
        <f t="shared" ref="Z4419:Z4482" si="339">SUMIFS($R:$R,$L:$L,$L4419,$N:$N,$N4419)</f>
        <v>403000</v>
      </c>
      <c r="AA4419" s="34">
        <f t="shared" ref="AA4419:AA4482" si="340">$R4419/Z4419</f>
        <v>1.7369727047146403E-2</v>
      </c>
      <c r="AB4419" s="35">
        <f t="shared" ref="AB4419:AB4482" si="341">AA4419*$P4419</f>
        <v>1.9975186104218363</v>
      </c>
      <c r="AC4419" s="35">
        <f t="shared" si="338"/>
        <v>2.466501240694789</v>
      </c>
      <c r="AD4419" s="6">
        <f>IFERROR(VLOOKUP(E4419,marginal!$A$2:$E$4826,4,FALSE),0)</f>
        <v>-752.29640109889999</v>
      </c>
    </row>
    <row r="4420" spans="1:30" x14ac:dyDescent="0.2">
      <c r="A4420" s="27" t="s">
        <v>6907</v>
      </c>
      <c r="B4420" s="6" t="s">
        <v>6916</v>
      </c>
      <c r="C4420" s="6" t="s">
        <v>6912</v>
      </c>
      <c r="D4420" s="4">
        <v>181271</v>
      </c>
      <c r="E4420" s="4">
        <v>181989</v>
      </c>
      <c r="F4420" s="5" t="s">
        <v>5321</v>
      </c>
      <c r="G4420" s="4">
        <v>181994</v>
      </c>
      <c r="H4420" s="5" t="s">
        <v>5325</v>
      </c>
      <c r="I4420" s="18">
        <v>45366</v>
      </c>
      <c r="J4420" s="28">
        <v>1361149721</v>
      </c>
      <c r="K4420" s="18">
        <v>45344</v>
      </c>
      <c r="L4420" s="18">
        <v>45382</v>
      </c>
      <c r="M4420" s="30">
        <v>1</v>
      </c>
      <c r="N4420" s="30">
        <v>7</v>
      </c>
      <c r="O4420" s="7">
        <v>10000</v>
      </c>
      <c r="P4420" s="30">
        <v>127</v>
      </c>
      <c r="Q4420" s="22">
        <v>5.24391097594855E-2</v>
      </c>
      <c r="R4420" s="10">
        <v>9000</v>
      </c>
      <c r="S4420" s="4">
        <v>142</v>
      </c>
      <c r="T4420" s="10">
        <v>2255.2800000000002</v>
      </c>
      <c r="U4420" s="17" t="s">
        <v>6287</v>
      </c>
      <c r="V4420" s="21"/>
      <c r="W4420" s="9"/>
      <c r="X4420" s="22"/>
      <c r="Y4420" s="22"/>
      <c r="Z4420" s="34">
        <f t="shared" si="339"/>
        <v>502000</v>
      </c>
      <c r="AA4420" s="34">
        <f t="shared" si="340"/>
        <v>1.7928286852589643E-2</v>
      </c>
      <c r="AB4420" s="35">
        <f t="shared" si="341"/>
        <v>2.2768924302788847</v>
      </c>
      <c r="AC4420" s="35">
        <f t="shared" si="338"/>
        <v>2.5458167330677295</v>
      </c>
      <c r="AD4420" s="6">
        <f>IFERROR(VLOOKUP(E4420,marginal!$A$2:$E$4826,4,FALSE),0)</f>
        <v>-752.29640109889999</v>
      </c>
    </row>
    <row r="4421" spans="1:30" x14ac:dyDescent="0.2">
      <c r="A4421" s="27" t="s">
        <v>6907</v>
      </c>
      <c r="B4421" s="6" t="s">
        <v>6916</v>
      </c>
      <c r="C4421" s="6" t="s">
        <v>6912</v>
      </c>
      <c r="D4421" s="4">
        <v>181289</v>
      </c>
      <c r="E4421" s="4">
        <v>181989</v>
      </c>
      <c r="F4421" s="5" t="s">
        <v>5321</v>
      </c>
      <c r="G4421" s="4">
        <v>182076</v>
      </c>
      <c r="H4421" s="5" t="s">
        <v>5326</v>
      </c>
      <c r="I4421" s="18">
        <v>45370</v>
      </c>
      <c r="J4421" s="28">
        <v>1361198830</v>
      </c>
      <c r="K4421" s="18">
        <v>45344</v>
      </c>
      <c r="L4421" s="18">
        <v>45382</v>
      </c>
      <c r="M4421" s="30">
        <v>1</v>
      </c>
      <c r="N4421" s="30">
        <v>8</v>
      </c>
      <c r="O4421" s="7">
        <v>10000</v>
      </c>
      <c r="P4421" s="30">
        <v>132</v>
      </c>
      <c r="Q4421" s="22">
        <v>5.8283715876113903E-2</v>
      </c>
      <c r="R4421" s="10">
        <v>7000</v>
      </c>
      <c r="S4421" s="4">
        <v>142</v>
      </c>
      <c r="T4421" s="10">
        <v>1758.65</v>
      </c>
      <c r="U4421" s="17" t="s">
        <v>6287</v>
      </c>
      <c r="V4421" s="21"/>
      <c r="W4421" s="9"/>
      <c r="X4421" s="22"/>
      <c r="Y4421" s="22"/>
      <c r="Z4421" s="34">
        <f t="shared" si="339"/>
        <v>551000</v>
      </c>
      <c r="AA4421" s="34">
        <f t="shared" si="340"/>
        <v>1.2704174228675136E-2</v>
      </c>
      <c r="AB4421" s="35">
        <f t="shared" si="341"/>
        <v>1.6769509981851181</v>
      </c>
      <c r="AC4421" s="35">
        <f t="shared" si="338"/>
        <v>1.8039927404718694</v>
      </c>
      <c r="AD4421" s="6">
        <f>IFERROR(VLOOKUP(E4421,marginal!$A$2:$E$4826,4,FALSE),0)</f>
        <v>-752.29640109889999</v>
      </c>
    </row>
    <row r="4422" spans="1:30" x14ac:dyDescent="0.2">
      <c r="A4422" s="27" t="s">
        <v>6907</v>
      </c>
      <c r="B4422" s="6" t="s">
        <v>6920</v>
      </c>
      <c r="C4422" s="6" t="s">
        <v>6912</v>
      </c>
      <c r="D4422" s="4">
        <v>181705</v>
      </c>
      <c r="E4422" s="4">
        <v>181823</v>
      </c>
      <c r="F4422" s="5" t="s">
        <v>5327</v>
      </c>
      <c r="G4422" s="4">
        <v>181824</v>
      </c>
      <c r="H4422" s="5" t="s">
        <v>5328</v>
      </c>
      <c r="I4422" s="18">
        <v>45371</v>
      </c>
      <c r="J4422" s="28">
        <v>1363878849</v>
      </c>
      <c r="K4422" s="18">
        <v>45344</v>
      </c>
      <c r="L4422" s="18">
        <v>45382</v>
      </c>
      <c r="M4422" s="30">
        <v>1</v>
      </c>
      <c r="N4422" s="30">
        <v>2</v>
      </c>
      <c r="O4422" s="7">
        <v>10000</v>
      </c>
      <c r="P4422" s="30">
        <v>100</v>
      </c>
      <c r="Q4422" s="22">
        <v>1.82981294070719E-2</v>
      </c>
      <c r="R4422" s="10">
        <v>20000</v>
      </c>
      <c r="S4422" s="4">
        <v>142</v>
      </c>
      <c r="T4422" s="10">
        <v>5006.8999999999996</v>
      </c>
      <c r="U4422" s="17" t="s">
        <v>6287</v>
      </c>
      <c r="V4422" s="21"/>
      <c r="W4422" s="9"/>
      <c r="X4422" s="22"/>
      <c r="Y4422" s="22"/>
      <c r="Z4422" s="34">
        <f t="shared" si="339"/>
        <v>458000</v>
      </c>
      <c r="AA4422" s="34">
        <f t="shared" si="340"/>
        <v>4.3668122270742356E-2</v>
      </c>
      <c r="AB4422" s="35">
        <f t="shared" si="341"/>
        <v>4.3668122270742353</v>
      </c>
      <c r="AC4422" s="35">
        <f t="shared" si="338"/>
        <v>6.2008733624454146</v>
      </c>
      <c r="AD4422" s="6">
        <f>IFERROR(VLOOKUP(E4422,marginal!$A$2:$E$4826,4,FALSE),0)</f>
        <v>-1707.934052197804</v>
      </c>
    </row>
    <row r="4423" spans="1:30" x14ac:dyDescent="0.2">
      <c r="A4423" s="27" t="s">
        <v>6907</v>
      </c>
      <c r="B4423" s="6" t="s">
        <v>6920</v>
      </c>
      <c r="C4423" s="6" t="s">
        <v>6912</v>
      </c>
      <c r="D4423" s="4">
        <v>181711</v>
      </c>
      <c r="E4423" s="4">
        <v>181823</v>
      </c>
      <c r="F4423" s="5" t="s">
        <v>5327</v>
      </c>
      <c r="G4423" s="4">
        <v>181825</v>
      </c>
      <c r="H4423" s="5" t="s">
        <v>5329</v>
      </c>
      <c r="I4423" s="18">
        <v>45371</v>
      </c>
      <c r="J4423" s="28">
        <v>1363908181</v>
      </c>
      <c r="K4423" s="18">
        <v>45344</v>
      </c>
      <c r="L4423" s="18">
        <v>45382</v>
      </c>
      <c r="M4423" s="30">
        <v>1</v>
      </c>
      <c r="N4423" s="30">
        <v>2</v>
      </c>
      <c r="O4423" s="7">
        <v>10000</v>
      </c>
      <c r="P4423" s="30">
        <v>100</v>
      </c>
      <c r="Q4423" s="22">
        <v>1.82981294070719E-2</v>
      </c>
      <c r="R4423" s="10">
        <v>20000</v>
      </c>
      <c r="S4423" s="4">
        <v>142</v>
      </c>
      <c r="T4423" s="10">
        <v>5006.8999999999996</v>
      </c>
      <c r="U4423" s="17" t="s">
        <v>6287</v>
      </c>
      <c r="V4423" s="21"/>
      <c r="W4423" s="9"/>
      <c r="X4423" s="22"/>
      <c r="Y4423" s="22"/>
      <c r="Z4423" s="34">
        <f t="shared" si="339"/>
        <v>458000</v>
      </c>
      <c r="AA4423" s="34">
        <f t="shared" si="340"/>
        <v>4.3668122270742356E-2</v>
      </c>
      <c r="AB4423" s="35">
        <f t="shared" si="341"/>
        <v>4.3668122270742353</v>
      </c>
      <c r="AC4423" s="35">
        <f t="shared" si="338"/>
        <v>6.2008733624454146</v>
      </c>
      <c r="AD4423" s="6">
        <f>IFERROR(VLOOKUP(E4423,marginal!$A$2:$E$4826,4,FALSE),0)</f>
        <v>-1707.934052197804</v>
      </c>
    </row>
    <row r="4424" spans="1:30" x14ac:dyDescent="0.2">
      <c r="A4424" s="27" t="s">
        <v>6907</v>
      </c>
      <c r="B4424" s="6" t="s">
        <v>6920</v>
      </c>
      <c r="C4424" s="6" t="s">
        <v>6912</v>
      </c>
      <c r="D4424" s="4">
        <v>181702</v>
      </c>
      <c r="E4424" s="4">
        <v>181823</v>
      </c>
      <c r="F4424" s="5" t="s">
        <v>5327</v>
      </c>
      <c r="G4424" s="4">
        <v>181837</v>
      </c>
      <c r="H4424" s="5" t="s">
        <v>5330</v>
      </c>
      <c r="I4424" s="18">
        <v>45371</v>
      </c>
      <c r="J4424" s="28">
        <v>1363869472</v>
      </c>
      <c r="K4424" s="18">
        <v>45344</v>
      </c>
      <c r="L4424" s="18">
        <v>45382</v>
      </c>
      <c r="M4424" s="30">
        <v>1</v>
      </c>
      <c r="N4424" s="30">
        <v>2</v>
      </c>
      <c r="O4424" s="7">
        <v>10000</v>
      </c>
      <c r="P4424" s="30">
        <v>100</v>
      </c>
      <c r="Q4424" s="22">
        <v>1.82981294070719E-2</v>
      </c>
      <c r="R4424" s="10">
        <v>20000</v>
      </c>
      <c r="S4424" s="4">
        <v>142</v>
      </c>
      <c r="T4424" s="10">
        <v>5006.8999999999996</v>
      </c>
      <c r="U4424" s="17" t="s">
        <v>6287</v>
      </c>
      <c r="V4424" s="21"/>
      <c r="W4424" s="9"/>
      <c r="X4424" s="22"/>
      <c r="Y4424" s="22"/>
      <c r="Z4424" s="34">
        <f t="shared" si="339"/>
        <v>458000</v>
      </c>
      <c r="AA4424" s="34">
        <f t="shared" si="340"/>
        <v>4.3668122270742356E-2</v>
      </c>
      <c r="AB4424" s="35">
        <f t="shared" si="341"/>
        <v>4.3668122270742353</v>
      </c>
      <c r="AC4424" s="35">
        <f t="shared" si="338"/>
        <v>6.2008733624454146</v>
      </c>
      <c r="AD4424" s="6">
        <f>IFERROR(VLOOKUP(E4424,marginal!$A$2:$E$4826,4,FALSE),0)</f>
        <v>-1707.934052197804</v>
      </c>
    </row>
    <row r="4425" spans="1:30" x14ac:dyDescent="0.2">
      <c r="A4425" s="27" t="s">
        <v>6907</v>
      </c>
      <c r="B4425" s="6" t="s">
        <v>6920</v>
      </c>
      <c r="C4425" s="6" t="s">
        <v>6912</v>
      </c>
      <c r="D4425" s="4">
        <v>181765</v>
      </c>
      <c r="E4425" s="4">
        <v>181823</v>
      </c>
      <c r="F4425" s="5" t="s">
        <v>5327</v>
      </c>
      <c r="G4425" s="4">
        <v>181838</v>
      </c>
      <c r="H4425" s="5" t="s">
        <v>5331</v>
      </c>
      <c r="I4425" s="18">
        <v>45371</v>
      </c>
      <c r="J4425" s="28">
        <v>1363986664</v>
      </c>
      <c r="K4425" s="18">
        <v>45344</v>
      </c>
      <c r="L4425" s="18">
        <v>45382</v>
      </c>
      <c r="M4425" s="30">
        <v>1</v>
      </c>
      <c r="N4425" s="30">
        <v>2</v>
      </c>
      <c r="O4425" s="7">
        <v>20000</v>
      </c>
      <c r="P4425" s="30">
        <v>100</v>
      </c>
      <c r="Q4425" s="22">
        <v>1.82981294070719E-2</v>
      </c>
      <c r="R4425" s="10">
        <v>20000</v>
      </c>
      <c r="S4425" s="4">
        <v>142</v>
      </c>
      <c r="T4425" s="10">
        <v>5006.8999999999996</v>
      </c>
      <c r="U4425" s="17" t="s">
        <v>6287</v>
      </c>
      <c r="V4425" s="21"/>
      <c r="W4425" s="9"/>
      <c r="X4425" s="22"/>
      <c r="Y4425" s="22"/>
      <c r="Z4425" s="34">
        <f t="shared" si="339"/>
        <v>458000</v>
      </c>
      <c r="AA4425" s="34">
        <f t="shared" si="340"/>
        <v>4.3668122270742356E-2</v>
      </c>
      <c r="AB4425" s="35">
        <f t="shared" si="341"/>
        <v>4.3668122270742353</v>
      </c>
      <c r="AC4425" s="35">
        <f t="shared" si="338"/>
        <v>6.2008733624454146</v>
      </c>
      <c r="AD4425" s="6">
        <f>IFERROR(VLOOKUP(E4425,marginal!$A$2:$E$4826,4,FALSE),0)</f>
        <v>-1707.934052197804</v>
      </c>
    </row>
    <row r="4426" spans="1:30" x14ac:dyDescent="0.2">
      <c r="A4426" s="27" t="s">
        <v>6907</v>
      </c>
      <c r="B4426" s="6" t="s">
        <v>6920</v>
      </c>
      <c r="C4426" s="6" t="s">
        <v>6912</v>
      </c>
      <c r="D4426" s="4">
        <v>181697</v>
      </c>
      <c r="E4426" s="4">
        <v>181823</v>
      </c>
      <c r="F4426" s="5" t="s">
        <v>5327</v>
      </c>
      <c r="G4426" s="4">
        <v>181849</v>
      </c>
      <c r="H4426" s="5" t="s">
        <v>5332</v>
      </c>
      <c r="I4426" s="18">
        <v>45371</v>
      </c>
      <c r="J4426" s="28">
        <v>1363865922</v>
      </c>
      <c r="K4426" s="18">
        <v>45344</v>
      </c>
      <c r="L4426" s="18">
        <v>45382</v>
      </c>
      <c r="M4426" s="30">
        <v>1</v>
      </c>
      <c r="N4426" s="30">
        <v>2</v>
      </c>
      <c r="O4426" s="7">
        <v>20000</v>
      </c>
      <c r="P4426" s="30">
        <v>100</v>
      </c>
      <c r="Q4426" s="22">
        <v>1.82981294070719E-2</v>
      </c>
      <c r="R4426" s="10">
        <v>20000</v>
      </c>
      <c r="S4426" s="4">
        <v>142</v>
      </c>
      <c r="T4426" s="10">
        <v>5006.8999999999996</v>
      </c>
      <c r="U4426" s="17" t="s">
        <v>6287</v>
      </c>
      <c r="V4426" s="21"/>
      <c r="W4426" s="9"/>
      <c r="X4426" s="22"/>
      <c r="Y4426" s="22"/>
      <c r="Z4426" s="34">
        <f t="shared" si="339"/>
        <v>458000</v>
      </c>
      <c r="AA4426" s="34">
        <f t="shared" si="340"/>
        <v>4.3668122270742356E-2</v>
      </c>
      <c r="AB4426" s="35">
        <f t="shared" si="341"/>
        <v>4.3668122270742353</v>
      </c>
      <c r="AC4426" s="35">
        <f t="shared" si="338"/>
        <v>6.2008733624454146</v>
      </c>
      <c r="AD4426" s="6">
        <f>IFERROR(VLOOKUP(E4426,marginal!$A$2:$E$4826,4,FALSE),0)</f>
        <v>-1707.934052197804</v>
      </c>
    </row>
    <row r="4427" spans="1:30" x14ac:dyDescent="0.2">
      <c r="A4427" s="27" t="s">
        <v>6907</v>
      </c>
      <c r="B4427" s="6" t="s">
        <v>6920</v>
      </c>
      <c r="C4427" s="6" t="s">
        <v>6912</v>
      </c>
      <c r="D4427" s="4">
        <v>181368</v>
      </c>
      <c r="E4427" s="4">
        <v>181981</v>
      </c>
      <c r="F4427" s="5" t="s">
        <v>5333</v>
      </c>
      <c r="G4427" s="4">
        <v>181982</v>
      </c>
      <c r="H4427" s="5" t="s">
        <v>5334</v>
      </c>
      <c r="I4427" s="18">
        <v>45370</v>
      </c>
      <c r="J4427" s="28">
        <v>1361570122</v>
      </c>
      <c r="K4427" s="18">
        <v>45344</v>
      </c>
      <c r="L4427" s="18">
        <v>45382</v>
      </c>
      <c r="M4427" s="30">
        <v>1</v>
      </c>
      <c r="N4427" s="30">
        <v>2</v>
      </c>
      <c r="O4427" s="7">
        <v>10000</v>
      </c>
      <c r="P4427" s="30">
        <v>100</v>
      </c>
      <c r="Q4427" s="22">
        <v>1.82981294070719E-2</v>
      </c>
      <c r="R4427" s="10">
        <v>8000</v>
      </c>
      <c r="S4427" s="4">
        <v>142</v>
      </c>
      <c r="T4427" s="10">
        <v>2013.74</v>
      </c>
      <c r="U4427" s="17" t="s">
        <v>6287</v>
      </c>
      <c r="V4427" s="21"/>
      <c r="W4427" s="9"/>
      <c r="X4427" s="22"/>
      <c r="Y4427" s="22"/>
      <c r="Z4427" s="34">
        <f t="shared" si="339"/>
        <v>458000</v>
      </c>
      <c r="AA4427" s="34">
        <f t="shared" si="340"/>
        <v>1.7467248908296942E-2</v>
      </c>
      <c r="AB4427" s="35">
        <f t="shared" si="341"/>
        <v>1.7467248908296942</v>
      </c>
      <c r="AC4427" s="35">
        <f t="shared" si="338"/>
        <v>2.4803493449781659</v>
      </c>
      <c r="AD4427" s="6">
        <f>IFERROR(VLOOKUP(E4427,marginal!$A$2:$E$4826,4,FALSE),0)</f>
        <v>-863.53409340659698</v>
      </c>
    </row>
    <row r="4428" spans="1:30" x14ac:dyDescent="0.2">
      <c r="A4428" s="27" t="s">
        <v>6907</v>
      </c>
      <c r="B4428" s="6" t="s">
        <v>6920</v>
      </c>
      <c r="C4428" s="6" t="s">
        <v>6912</v>
      </c>
      <c r="D4428" s="4">
        <v>181380</v>
      </c>
      <c r="E4428" s="4">
        <v>181981</v>
      </c>
      <c r="F4428" s="5" t="s">
        <v>5333</v>
      </c>
      <c r="G4428" s="4">
        <v>181983</v>
      </c>
      <c r="H4428" s="5" t="s">
        <v>5335</v>
      </c>
      <c r="I4428" s="18">
        <v>45370</v>
      </c>
      <c r="J4428" s="28">
        <v>1361617126</v>
      </c>
      <c r="K4428" s="18">
        <v>45344</v>
      </c>
      <c r="L4428" s="18">
        <v>45382</v>
      </c>
      <c r="M4428" s="30">
        <v>1</v>
      </c>
      <c r="N4428" s="30">
        <v>6</v>
      </c>
      <c r="O4428" s="7">
        <v>8000</v>
      </c>
      <c r="P4428" s="30">
        <v>139</v>
      </c>
      <c r="Q4428" s="22">
        <v>3.9770556926914676E-2</v>
      </c>
      <c r="R4428" s="10">
        <v>10000</v>
      </c>
      <c r="S4428" s="4">
        <v>142</v>
      </c>
      <c r="T4428" s="10">
        <v>2510.34</v>
      </c>
      <c r="U4428" s="17" t="s">
        <v>6287</v>
      </c>
      <c r="V4428" s="21"/>
      <c r="W4428" s="9"/>
      <c r="X4428" s="22"/>
      <c r="Y4428" s="22"/>
      <c r="Z4428" s="34">
        <f t="shared" si="339"/>
        <v>403000</v>
      </c>
      <c r="AA4428" s="34">
        <f t="shared" si="340"/>
        <v>2.4813895781637719E-2</v>
      </c>
      <c r="AB4428" s="35">
        <f t="shared" si="341"/>
        <v>3.449131513647643</v>
      </c>
      <c r="AC4428" s="35">
        <f t="shared" si="338"/>
        <v>3.5235732009925562</v>
      </c>
      <c r="AD4428" s="6">
        <f>IFERROR(VLOOKUP(E4428,marginal!$A$2:$E$4826,4,FALSE),0)</f>
        <v>-863.53409340659698</v>
      </c>
    </row>
    <row r="4429" spans="1:30" x14ac:dyDescent="0.2">
      <c r="A4429" s="27" t="s">
        <v>6907</v>
      </c>
      <c r="B4429" s="6" t="s">
        <v>6920</v>
      </c>
      <c r="C4429" s="6" t="s">
        <v>6912</v>
      </c>
      <c r="D4429" s="4">
        <v>181370</v>
      </c>
      <c r="E4429" s="4">
        <v>181981</v>
      </c>
      <c r="F4429" s="5" t="s">
        <v>5333</v>
      </c>
      <c r="G4429" s="4">
        <v>181984</v>
      </c>
      <c r="H4429" s="5" t="s">
        <v>5336</v>
      </c>
      <c r="I4429" s="18">
        <v>45370</v>
      </c>
      <c r="J4429" s="28">
        <v>1361592559</v>
      </c>
      <c r="K4429" s="18">
        <v>45344</v>
      </c>
      <c r="L4429" s="18">
        <v>45382</v>
      </c>
      <c r="M4429" s="30">
        <v>1</v>
      </c>
      <c r="N4429" s="30">
        <v>5</v>
      </c>
      <c r="O4429" s="7">
        <v>7000</v>
      </c>
      <c r="P4429" s="30">
        <v>127</v>
      </c>
      <c r="Q4429" s="22">
        <v>3.3741050530766176E-2</v>
      </c>
      <c r="R4429" s="10">
        <v>10000</v>
      </c>
      <c r="S4429" s="4">
        <v>142</v>
      </c>
      <c r="T4429" s="10">
        <v>2510.34</v>
      </c>
      <c r="U4429" s="17" t="s">
        <v>6287</v>
      </c>
      <c r="V4429" s="21"/>
      <c r="W4429" s="9"/>
      <c r="X4429" s="22"/>
      <c r="Y4429" s="22"/>
      <c r="Z4429" s="34">
        <f t="shared" si="339"/>
        <v>378000</v>
      </c>
      <c r="AA4429" s="34">
        <f t="shared" si="340"/>
        <v>2.6455026455026454E-2</v>
      </c>
      <c r="AB4429" s="35">
        <f t="shared" si="341"/>
        <v>3.3597883597883595</v>
      </c>
      <c r="AC4429" s="35">
        <f t="shared" si="338"/>
        <v>3.7566137566137563</v>
      </c>
      <c r="AD4429" s="6">
        <f>IFERROR(VLOOKUP(E4429,marginal!$A$2:$E$4826,4,FALSE),0)</f>
        <v>-863.53409340659698</v>
      </c>
    </row>
    <row r="4430" spans="1:30" x14ac:dyDescent="0.2">
      <c r="A4430" s="27" t="s">
        <v>6907</v>
      </c>
      <c r="B4430" s="6" t="s">
        <v>6920</v>
      </c>
      <c r="C4430" s="6" t="s">
        <v>6912</v>
      </c>
      <c r="D4430" s="4">
        <v>181570</v>
      </c>
      <c r="E4430" s="4">
        <v>181981</v>
      </c>
      <c r="F4430" s="5" t="s">
        <v>5333</v>
      </c>
      <c r="G4430" s="4">
        <v>181985</v>
      </c>
      <c r="H4430" s="5" t="s">
        <v>5337</v>
      </c>
      <c r="I4430" s="18">
        <v>45370</v>
      </c>
      <c r="J4430" s="28">
        <v>1363051713</v>
      </c>
      <c r="K4430" s="18">
        <v>45344</v>
      </c>
      <c r="L4430" s="18">
        <v>45382</v>
      </c>
      <c r="M4430" s="30">
        <v>1</v>
      </c>
      <c r="N4430" s="30">
        <v>3</v>
      </c>
      <c r="O4430" s="7">
        <v>6000</v>
      </c>
      <c r="P4430" s="30">
        <v>119</v>
      </c>
      <c r="Q4430" s="22">
        <v>3.3220596517330447E-2</v>
      </c>
      <c r="R4430" s="10">
        <v>7000</v>
      </c>
      <c r="S4430" s="4">
        <v>142</v>
      </c>
      <c r="T4430" s="10">
        <v>1758.65</v>
      </c>
      <c r="U4430" s="17" t="s">
        <v>6287</v>
      </c>
      <c r="V4430" s="21"/>
      <c r="W4430" s="9"/>
      <c r="X4430" s="22"/>
      <c r="Y4430" s="22"/>
      <c r="Z4430" s="34">
        <f t="shared" si="339"/>
        <v>296000</v>
      </c>
      <c r="AA4430" s="34">
        <f t="shared" si="340"/>
        <v>2.364864864864865E-2</v>
      </c>
      <c r="AB4430" s="35">
        <f t="shared" si="341"/>
        <v>2.8141891891891895</v>
      </c>
      <c r="AC4430" s="35">
        <f t="shared" si="338"/>
        <v>3.3581081081081083</v>
      </c>
      <c r="AD4430" s="6">
        <f>IFERROR(VLOOKUP(E4430,marginal!$A$2:$E$4826,4,FALSE),0)</f>
        <v>-863.53409340659698</v>
      </c>
    </row>
    <row r="4431" spans="1:30" x14ac:dyDescent="0.2">
      <c r="A4431" s="27" t="s">
        <v>6907</v>
      </c>
      <c r="B4431" s="6" t="s">
        <v>6920</v>
      </c>
      <c r="C4431" s="6" t="s">
        <v>6912</v>
      </c>
      <c r="D4431" s="4">
        <v>181369</v>
      </c>
      <c r="E4431" s="4">
        <v>181981</v>
      </c>
      <c r="F4431" s="5" t="s">
        <v>5333</v>
      </c>
      <c r="G4431" s="4">
        <v>181987</v>
      </c>
      <c r="H4431" s="5" t="s">
        <v>5338</v>
      </c>
      <c r="I4431" s="18">
        <v>45370</v>
      </c>
      <c r="J4431" s="28">
        <v>1361581591</v>
      </c>
      <c r="K4431" s="18">
        <v>45344</v>
      </c>
      <c r="L4431" s="18">
        <v>45382</v>
      </c>
      <c r="M4431" s="30">
        <v>1</v>
      </c>
      <c r="N4431" s="30">
        <v>6</v>
      </c>
      <c r="O4431" s="7">
        <v>8000</v>
      </c>
      <c r="P4431" s="30">
        <v>139</v>
      </c>
      <c r="Q4431" s="22">
        <v>3.9770556926914676E-2</v>
      </c>
      <c r="R4431" s="10">
        <v>7000</v>
      </c>
      <c r="S4431" s="4">
        <v>142</v>
      </c>
      <c r="T4431" s="10">
        <v>1758.65</v>
      </c>
      <c r="U4431" s="17" t="s">
        <v>6287</v>
      </c>
      <c r="V4431" s="21"/>
      <c r="W4431" s="9"/>
      <c r="X4431" s="22"/>
      <c r="Y4431" s="22"/>
      <c r="Z4431" s="34">
        <f t="shared" si="339"/>
        <v>403000</v>
      </c>
      <c r="AA4431" s="34">
        <f t="shared" si="340"/>
        <v>1.7369727047146403E-2</v>
      </c>
      <c r="AB4431" s="35">
        <f t="shared" si="341"/>
        <v>2.4143920595533501</v>
      </c>
      <c r="AC4431" s="35">
        <f t="shared" si="338"/>
        <v>2.466501240694789</v>
      </c>
      <c r="AD4431" s="6">
        <f>IFERROR(VLOOKUP(E4431,marginal!$A$2:$E$4826,4,FALSE),0)</f>
        <v>-863.53409340659698</v>
      </c>
    </row>
    <row r="4432" spans="1:30" x14ac:dyDescent="0.2">
      <c r="A4432" s="27" t="s">
        <v>6907</v>
      </c>
      <c r="B4432" s="6" t="s">
        <v>6920</v>
      </c>
      <c r="C4432" s="6" t="s">
        <v>6912</v>
      </c>
      <c r="D4432" s="4">
        <v>181576</v>
      </c>
      <c r="E4432" s="4">
        <v>181981</v>
      </c>
      <c r="F4432" s="5" t="s">
        <v>5333</v>
      </c>
      <c r="G4432" s="4">
        <v>181998</v>
      </c>
      <c r="H4432" s="5" t="s">
        <v>5339</v>
      </c>
      <c r="I4432" s="18">
        <v>45370</v>
      </c>
      <c r="J4432" s="28">
        <v>1363122348</v>
      </c>
      <c r="K4432" s="18">
        <v>45344</v>
      </c>
      <c r="L4432" s="18">
        <v>45382</v>
      </c>
      <c r="M4432" s="30">
        <v>1</v>
      </c>
      <c r="N4432" s="30">
        <v>5</v>
      </c>
      <c r="O4432" s="7">
        <v>7000</v>
      </c>
      <c r="P4432" s="30">
        <v>127</v>
      </c>
      <c r="Q4432" s="22">
        <v>3.3741050530766176E-2</v>
      </c>
      <c r="R4432" s="10">
        <v>8000</v>
      </c>
      <c r="S4432" s="4">
        <v>142</v>
      </c>
      <c r="T4432" s="10">
        <v>2013.74</v>
      </c>
      <c r="U4432" s="17" t="s">
        <v>6287</v>
      </c>
      <c r="V4432" s="21"/>
      <c r="W4432" s="9"/>
      <c r="X4432" s="22"/>
      <c r="Y4432" s="22"/>
      <c r="Z4432" s="34">
        <f t="shared" si="339"/>
        <v>378000</v>
      </c>
      <c r="AA4432" s="34">
        <f t="shared" si="340"/>
        <v>2.1164021164021163E-2</v>
      </c>
      <c r="AB4432" s="35">
        <f t="shared" si="341"/>
        <v>2.6878306878306875</v>
      </c>
      <c r="AC4432" s="35">
        <f t="shared" si="338"/>
        <v>3.0052910052910051</v>
      </c>
      <c r="AD4432" s="6">
        <f>IFERROR(VLOOKUP(E4432,marginal!$A$2:$E$4826,4,FALSE),0)</f>
        <v>-863.53409340659698</v>
      </c>
    </row>
    <row r="4433" spans="1:30" x14ac:dyDescent="0.2">
      <c r="A4433" s="27" t="s">
        <v>6907</v>
      </c>
      <c r="B4433" s="6" t="s">
        <v>6920</v>
      </c>
      <c r="C4433" s="6" t="s">
        <v>6912</v>
      </c>
      <c r="D4433" s="4">
        <v>181575</v>
      </c>
      <c r="E4433" s="4">
        <v>181981</v>
      </c>
      <c r="F4433" s="5" t="s">
        <v>5333</v>
      </c>
      <c r="G4433" s="4">
        <v>182011</v>
      </c>
      <c r="H4433" s="5" t="s">
        <v>5340</v>
      </c>
      <c r="I4433" s="18">
        <v>45370</v>
      </c>
      <c r="J4433" s="28">
        <v>1363088156</v>
      </c>
      <c r="K4433" s="18">
        <v>45344</v>
      </c>
      <c r="L4433" s="18">
        <v>45382</v>
      </c>
      <c r="M4433" s="30">
        <v>1</v>
      </c>
      <c r="N4433" s="30">
        <v>2</v>
      </c>
      <c r="O4433" s="7">
        <v>8000</v>
      </c>
      <c r="P4433" s="30">
        <v>108</v>
      </c>
      <c r="Q4433" s="22">
        <v>1.8298129407071966E-2</v>
      </c>
      <c r="R4433" s="10">
        <v>10000</v>
      </c>
      <c r="S4433" s="4">
        <v>142</v>
      </c>
      <c r="T4433" s="10">
        <v>2510.34</v>
      </c>
      <c r="U4433" s="17" t="s">
        <v>6287</v>
      </c>
      <c r="V4433" s="21"/>
      <c r="W4433" s="9"/>
      <c r="X4433" s="22"/>
      <c r="Y4433" s="22"/>
      <c r="Z4433" s="34">
        <f t="shared" si="339"/>
        <v>458000</v>
      </c>
      <c r="AA4433" s="34">
        <f t="shared" si="340"/>
        <v>2.1834061135371178E-2</v>
      </c>
      <c r="AB4433" s="35">
        <f t="shared" si="341"/>
        <v>2.3580786026200871</v>
      </c>
      <c r="AC4433" s="35">
        <f t="shared" si="338"/>
        <v>3.1004366812227073</v>
      </c>
      <c r="AD4433" s="6">
        <f>IFERROR(VLOOKUP(E4433,marginal!$A$2:$E$4826,4,FALSE),0)</f>
        <v>-863.53409340659698</v>
      </c>
    </row>
    <row r="4434" spans="1:30" x14ac:dyDescent="0.2">
      <c r="A4434" s="27" t="s">
        <v>6907</v>
      </c>
      <c r="B4434" s="6" t="s">
        <v>6920</v>
      </c>
      <c r="C4434" s="6" t="s">
        <v>6912</v>
      </c>
      <c r="D4434" s="4">
        <v>181377</v>
      </c>
      <c r="E4434" s="4">
        <v>181981</v>
      </c>
      <c r="F4434" s="5" t="s">
        <v>5333</v>
      </c>
      <c r="G4434" s="4">
        <v>182014</v>
      </c>
      <c r="H4434" s="5" t="s">
        <v>5341</v>
      </c>
      <c r="I4434" s="18">
        <v>45370</v>
      </c>
      <c r="J4434" s="28">
        <v>1362809946</v>
      </c>
      <c r="K4434" s="18">
        <v>45344</v>
      </c>
      <c r="L4434" s="18">
        <v>45382</v>
      </c>
      <c r="M4434" s="30">
        <v>1</v>
      </c>
      <c r="N4434" s="30">
        <v>3</v>
      </c>
      <c r="O4434" s="7">
        <v>6000</v>
      </c>
      <c r="P4434" s="30">
        <v>119</v>
      </c>
      <c r="Q4434" s="22">
        <v>3.3220596517330447E-2</v>
      </c>
      <c r="R4434" s="10">
        <v>10000</v>
      </c>
      <c r="S4434" s="4">
        <v>142</v>
      </c>
      <c r="T4434" s="10">
        <v>2510.34</v>
      </c>
      <c r="U4434" s="17" t="s">
        <v>6287</v>
      </c>
      <c r="V4434" s="21"/>
      <c r="W4434" s="9"/>
      <c r="X4434" s="22"/>
      <c r="Y4434" s="22"/>
      <c r="Z4434" s="34">
        <f t="shared" si="339"/>
        <v>296000</v>
      </c>
      <c r="AA4434" s="34">
        <f t="shared" si="340"/>
        <v>3.3783783783783786E-2</v>
      </c>
      <c r="AB4434" s="35">
        <f t="shared" si="341"/>
        <v>4.0202702702702702</v>
      </c>
      <c r="AC4434" s="35">
        <f t="shared" si="338"/>
        <v>4.7972972972972974</v>
      </c>
      <c r="AD4434" s="6">
        <f>IFERROR(VLOOKUP(E4434,marginal!$A$2:$E$4826,4,FALSE),0)</f>
        <v>-863.53409340659698</v>
      </c>
    </row>
    <row r="4435" spans="1:30" x14ac:dyDescent="0.2">
      <c r="A4435" s="27" t="s">
        <v>6907</v>
      </c>
      <c r="B4435" s="6" t="s">
        <v>6908</v>
      </c>
      <c r="C4435" s="6" t="s">
        <v>6909</v>
      </c>
      <c r="D4435" s="4">
        <v>179599</v>
      </c>
      <c r="E4435" s="4">
        <v>181242</v>
      </c>
      <c r="F4435" s="5" t="s">
        <v>5342</v>
      </c>
      <c r="G4435" s="4">
        <v>181243</v>
      </c>
      <c r="H4435" s="5" t="s">
        <v>5343</v>
      </c>
      <c r="I4435" s="18">
        <v>45356</v>
      </c>
      <c r="J4435" s="28">
        <v>1354043174</v>
      </c>
      <c r="K4435" s="18">
        <v>45344</v>
      </c>
      <c r="L4435" s="18">
        <v>45382</v>
      </c>
      <c r="M4435" s="30">
        <v>1</v>
      </c>
      <c r="N4435" s="30">
        <v>8</v>
      </c>
      <c r="O4435" s="7">
        <v>15000</v>
      </c>
      <c r="P4435" s="30">
        <v>132</v>
      </c>
      <c r="Q4435" s="22">
        <v>5.8283715876113903E-2</v>
      </c>
      <c r="R4435" s="10">
        <v>15000</v>
      </c>
      <c r="S4435" s="4">
        <v>142</v>
      </c>
      <c r="T4435" s="10">
        <v>3758.63</v>
      </c>
      <c r="U4435" s="17" t="s">
        <v>6287</v>
      </c>
      <c r="V4435" s="21"/>
      <c r="W4435" s="9"/>
      <c r="X4435" s="22"/>
      <c r="Y4435" s="22"/>
      <c r="Z4435" s="34">
        <f t="shared" si="339"/>
        <v>551000</v>
      </c>
      <c r="AA4435" s="34">
        <f t="shared" si="340"/>
        <v>2.7223230490018149E-2</v>
      </c>
      <c r="AB4435" s="35">
        <f t="shared" si="341"/>
        <v>3.5934664246823957</v>
      </c>
      <c r="AC4435" s="35">
        <f t="shared" si="338"/>
        <v>3.8656987295825771</v>
      </c>
      <c r="AD4435" s="6">
        <f>IFERROR(VLOOKUP(E4435,marginal!$A$2:$E$4826,4,FALSE),0)</f>
        <v>-1454.4327719780219</v>
      </c>
    </row>
    <row r="4436" spans="1:30" x14ac:dyDescent="0.2">
      <c r="A4436" s="27" t="s">
        <v>6907</v>
      </c>
      <c r="B4436" s="6" t="s">
        <v>6908</v>
      </c>
      <c r="C4436" s="6" t="s">
        <v>6909</v>
      </c>
      <c r="D4436" s="4">
        <v>181050</v>
      </c>
      <c r="E4436" s="4">
        <v>181242</v>
      </c>
      <c r="F4436" s="5" t="s">
        <v>5342</v>
      </c>
      <c r="G4436" s="4">
        <v>181244</v>
      </c>
      <c r="H4436" s="5" t="s">
        <v>5344</v>
      </c>
      <c r="I4436" s="18">
        <v>45365</v>
      </c>
      <c r="J4436" s="28">
        <v>1360208127</v>
      </c>
      <c r="K4436" s="18">
        <v>45344</v>
      </c>
      <c r="L4436" s="18">
        <v>45382</v>
      </c>
      <c r="M4436" s="30">
        <v>1</v>
      </c>
      <c r="N4436" s="30">
        <v>4</v>
      </c>
      <c r="O4436" s="7">
        <v>12000</v>
      </c>
      <c r="P4436" s="30">
        <v>110</v>
      </c>
      <c r="Q4436" s="22">
        <v>3.11605023919212E-2</v>
      </c>
      <c r="R4436" s="10">
        <v>12000</v>
      </c>
      <c r="S4436" s="4">
        <v>142</v>
      </c>
      <c r="T4436" s="10">
        <v>3006.92</v>
      </c>
      <c r="U4436" s="17" t="s">
        <v>6287</v>
      </c>
      <c r="V4436" s="21"/>
      <c r="W4436" s="9"/>
      <c r="X4436" s="22"/>
      <c r="Y4436" s="22"/>
      <c r="Z4436" s="34">
        <f t="shared" si="339"/>
        <v>396000</v>
      </c>
      <c r="AA4436" s="34">
        <f t="shared" si="340"/>
        <v>3.0303030303030304E-2</v>
      </c>
      <c r="AB4436" s="35">
        <f t="shared" si="341"/>
        <v>3.3333333333333335</v>
      </c>
      <c r="AC4436" s="35">
        <f t="shared" si="338"/>
        <v>4.3030303030303028</v>
      </c>
      <c r="AD4436" s="6">
        <f>IFERROR(VLOOKUP(E4436,marginal!$A$2:$E$4826,4,FALSE),0)</f>
        <v>-1454.4327719780219</v>
      </c>
    </row>
    <row r="4437" spans="1:30" x14ac:dyDescent="0.2">
      <c r="A4437" s="27" t="s">
        <v>6907</v>
      </c>
      <c r="B4437" s="6" t="s">
        <v>6908</v>
      </c>
      <c r="C4437" s="6" t="s">
        <v>6909</v>
      </c>
      <c r="D4437" s="4">
        <v>180672</v>
      </c>
      <c r="E4437" s="4">
        <v>181242</v>
      </c>
      <c r="F4437" s="5" t="s">
        <v>5342</v>
      </c>
      <c r="G4437" s="4">
        <v>181247</v>
      </c>
      <c r="H4437" s="5" t="s">
        <v>5345</v>
      </c>
      <c r="I4437" s="18">
        <v>45365</v>
      </c>
      <c r="J4437" s="28">
        <v>1359803180</v>
      </c>
      <c r="K4437" s="18">
        <v>45344</v>
      </c>
      <c r="L4437" s="18">
        <v>45382</v>
      </c>
      <c r="M4437" s="30">
        <v>1</v>
      </c>
      <c r="N4437" s="30">
        <v>5</v>
      </c>
      <c r="O4437" s="7">
        <v>12000</v>
      </c>
      <c r="P4437" s="30">
        <v>110</v>
      </c>
      <c r="Q4437" s="22">
        <v>3.3741050530766099E-2</v>
      </c>
      <c r="R4437" s="10">
        <v>12000</v>
      </c>
      <c r="S4437" s="4">
        <v>142</v>
      </c>
      <c r="T4437" s="10">
        <v>3006.92</v>
      </c>
      <c r="U4437" s="17" t="s">
        <v>6287</v>
      </c>
      <c r="V4437" s="21"/>
      <c r="W4437" s="9"/>
      <c r="X4437" s="22"/>
      <c r="Y4437" s="22"/>
      <c r="Z4437" s="34">
        <f t="shared" si="339"/>
        <v>378000</v>
      </c>
      <c r="AA4437" s="34">
        <f t="shared" si="340"/>
        <v>3.1746031746031744E-2</v>
      </c>
      <c r="AB4437" s="35">
        <f t="shared" si="341"/>
        <v>3.4920634920634921</v>
      </c>
      <c r="AC4437" s="35">
        <f t="shared" si="338"/>
        <v>4.5079365079365079</v>
      </c>
      <c r="AD4437" s="6">
        <f>IFERROR(VLOOKUP(E4437,marginal!$A$2:$E$4826,4,FALSE),0)</f>
        <v>-1454.4327719780219</v>
      </c>
    </row>
    <row r="4438" spans="1:30" x14ac:dyDescent="0.2">
      <c r="A4438" s="27" t="s">
        <v>6907</v>
      </c>
      <c r="B4438" s="6" t="s">
        <v>6908</v>
      </c>
      <c r="C4438" s="6" t="s">
        <v>6909</v>
      </c>
      <c r="D4438" s="4">
        <v>179605</v>
      </c>
      <c r="E4438" s="4">
        <v>181242</v>
      </c>
      <c r="F4438" s="5" t="s">
        <v>5342</v>
      </c>
      <c r="G4438" s="4">
        <v>181250</v>
      </c>
      <c r="H4438" s="5" t="s">
        <v>5346</v>
      </c>
      <c r="I4438" s="18">
        <v>45357</v>
      </c>
      <c r="J4438" s="28">
        <v>1354043771</v>
      </c>
      <c r="K4438" s="18">
        <v>45344</v>
      </c>
      <c r="L4438" s="18">
        <v>45382</v>
      </c>
      <c r="M4438" s="30">
        <v>1</v>
      </c>
      <c r="N4438" s="30">
        <v>3</v>
      </c>
      <c r="O4438" s="7">
        <v>12000</v>
      </c>
      <c r="P4438" s="30">
        <v>110</v>
      </c>
      <c r="Q4438" s="22">
        <v>3.3220596517330399E-2</v>
      </c>
      <c r="R4438" s="10">
        <v>12000</v>
      </c>
      <c r="S4438" s="4">
        <v>142</v>
      </c>
      <c r="T4438" s="10">
        <v>3006.92</v>
      </c>
      <c r="U4438" s="17" t="s">
        <v>6287</v>
      </c>
      <c r="V4438" s="21"/>
      <c r="W4438" s="9"/>
      <c r="X4438" s="22"/>
      <c r="Y4438" s="22"/>
      <c r="Z4438" s="34">
        <f t="shared" si="339"/>
        <v>296000</v>
      </c>
      <c r="AA4438" s="34">
        <f t="shared" si="340"/>
        <v>4.0540540540540543E-2</v>
      </c>
      <c r="AB4438" s="35">
        <f t="shared" si="341"/>
        <v>4.4594594594594597</v>
      </c>
      <c r="AC4438" s="35">
        <f t="shared" si="338"/>
        <v>5.756756756756757</v>
      </c>
      <c r="AD4438" s="6">
        <f>IFERROR(VLOOKUP(E4438,marginal!$A$2:$E$4826,4,FALSE),0)</f>
        <v>-1454.4327719780219</v>
      </c>
    </row>
    <row r="4439" spans="1:30" x14ac:dyDescent="0.2">
      <c r="A4439" s="27" t="s">
        <v>6907</v>
      </c>
      <c r="B4439" s="6" t="s">
        <v>6908</v>
      </c>
      <c r="C4439" s="6" t="s">
        <v>6909</v>
      </c>
      <c r="D4439" s="4">
        <v>179613</v>
      </c>
      <c r="E4439" s="4">
        <v>181242</v>
      </c>
      <c r="F4439" s="5" t="s">
        <v>5342</v>
      </c>
      <c r="G4439" s="4">
        <v>181252</v>
      </c>
      <c r="H4439" s="5" t="s">
        <v>5347</v>
      </c>
      <c r="I4439" s="18">
        <v>45363</v>
      </c>
      <c r="J4439" s="28">
        <v>1354043931</v>
      </c>
      <c r="K4439" s="18">
        <v>45344</v>
      </c>
      <c r="L4439" s="18">
        <v>45382</v>
      </c>
      <c r="M4439" s="30">
        <v>1</v>
      </c>
      <c r="N4439" s="30">
        <v>9</v>
      </c>
      <c r="O4439" s="7">
        <v>10000</v>
      </c>
      <c r="P4439" s="30">
        <v>147</v>
      </c>
      <c r="Q4439" s="22">
        <v>7.9000519063170294E-2</v>
      </c>
      <c r="R4439" s="10">
        <v>10000</v>
      </c>
      <c r="S4439" s="4">
        <v>142</v>
      </c>
      <c r="T4439" s="10">
        <v>2510.34</v>
      </c>
      <c r="U4439" s="17" t="s">
        <v>6287</v>
      </c>
      <c r="V4439" s="21"/>
      <c r="W4439" s="9"/>
      <c r="X4439" s="22"/>
      <c r="Y4439" s="22"/>
      <c r="Z4439" s="34">
        <f t="shared" si="339"/>
        <v>774000</v>
      </c>
      <c r="AA4439" s="34">
        <f t="shared" si="340"/>
        <v>1.2919896640826873E-2</v>
      </c>
      <c r="AB4439" s="35">
        <f t="shared" si="341"/>
        <v>1.8992248062015502</v>
      </c>
      <c r="AC4439" s="35">
        <f t="shared" si="338"/>
        <v>1.8346253229974159</v>
      </c>
      <c r="AD4439" s="6">
        <f>IFERROR(VLOOKUP(E4439,marginal!$A$2:$E$4826,4,FALSE),0)</f>
        <v>-1454.4327719780219</v>
      </c>
    </row>
    <row r="4440" spans="1:30" x14ac:dyDescent="0.2">
      <c r="A4440" s="27" t="s">
        <v>6907</v>
      </c>
      <c r="B4440" s="6" t="s">
        <v>6908</v>
      </c>
      <c r="C4440" s="6" t="s">
        <v>6909</v>
      </c>
      <c r="D4440" s="4">
        <v>179602</v>
      </c>
      <c r="E4440" s="4">
        <v>181242</v>
      </c>
      <c r="F4440" s="5" t="s">
        <v>5342</v>
      </c>
      <c r="G4440" s="4">
        <v>181309</v>
      </c>
      <c r="H4440" s="5" t="s">
        <v>5348</v>
      </c>
      <c r="I4440" s="18">
        <v>45356</v>
      </c>
      <c r="J4440" s="28">
        <v>1354043233</v>
      </c>
      <c r="K4440" s="18">
        <v>45344</v>
      </c>
      <c r="L4440" s="18">
        <v>45382</v>
      </c>
      <c r="M4440" s="30">
        <v>1</v>
      </c>
      <c r="N4440" s="30">
        <v>8</v>
      </c>
      <c r="O4440" s="7">
        <v>5000</v>
      </c>
      <c r="P4440" s="30">
        <v>147</v>
      </c>
      <c r="Q4440" s="22">
        <v>5.8283715876113994E-2</v>
      </c>
      <c r="R4440" s="10">
        <v>12000</v>
      </c>
      <c r="S4440" s="4">
        <v>142</v>
      </c>
      <c r="T4440" s="10">
        <v>3006.92</v>
      </c>
      <c r="U4440" s="17" t="s">
        <v>6287</v>
      </c>
      <c r="V4440" s="21"/>
      <c r="W4440" s="9"/>
      <c r="X4440" s="22"/>
      <c r="Y4440" s="22"/>
      <c r="Z4440" s="34">
        <f t="shared" si="339"/>
        <v>551000</v>
      </c>
      <c r="AA4440" s="34">
        <f t="shared" si="340"/>
        <v>2.1778584392014518E-2</v>
      </c>
      <c r="AB4440" s="35">
        <f t="shared" si="341"/>
        <v>3.2014519056261341</v>
      </c>
      <c r="AC4440" s="35">
        <f t="shared" si="338"/>
        <v>3.0925589836660614</v>
      </c>
      <c r="AD4440" s="6">
        <f>IFERROR(VLOOKUP(E4440,marginal!$A$2:$E$4826,4,FALSE),0)</f>
        <v>-1454.4327719780219</v>
      </c>
    </row>
    <row r="4441" spans="1:30" x14ac:dyDescent="0.2">
      <c r="A4441" s="27" t="s">
        <v>6907</v>
      </c>
      <c r="B4441" s="6" t="s">
        <v>6918</v>
      </c>
      <c r="C4441" s="6" t="s">
        <v>6912</v>
      </c>
      <c r="D4441" s="4">
        <v>180741</v>
      </c>
      <c r="E4441" s="4">
        <v>181578</v>
      </c>
      <c r="F4441" s="5" t="s">
        <v>5349</v>
      </c>
      <c r="G4441" s="4">
        <v>181579</v>
      </c>
      <c r="H4441" s="5" t="s">
        <v>5350</v>
      </c>
      <c r="I4441" s="18">
        <v>45365</v>
      </c>
      <c r="J4441" s="28">
        <v>1358930071</v>
      </c>
      <c r="K4441" s="18">
        <v>45344</v>
      </c>
      <c r="L4441" s="18">
        <v>45382</v>
      </c>
      <c r="M4441" s="30">
        <v>1</v>
      </c>
      <c r="N4441" s="30">
        <v>10</v>
      </c>
      <c r="O4441" s="7">
        <v>5000</v>
      </c>
      <c r="P4441" s="30">
        <v>147</v>
      </c>
      <c r="Q4441" s="22">
        <v>0.11226939921536</v>
      </c>
      <c r="R4441" s="10">
        <v>8000</v>
      </c>
      <c r="S4441" s="4">
        <v>147</v>
      </c>
      <c r="T4441" s="10">
        <v>2082.7199999999998</v>
      </c>
      <c r="U4441" s="17" t="s">
        <v>6287</v>
      </c>
      <c r="V4441" s="21"/>
      <c r="W4441" s="9"/>
      <c r="X4441" s="22"/>
      <c r="Y4441" s="22"/>
      <c r="Z4441" s="34">
        <f t="shared" si="339"/>
        <v>594000</v>
      </c>
      <c r="AA4441" s="34">
        <f t="shared" si="340"/>
        <v>1.3468013468013467E-2</v>
      </c>
      <c r="AB4441" s="35">
        <f t="shared" si="341"/>
        <v>1.9797979797979797</v>
      </c>
      <c r="AC4441" s="35">
        <f t="shared" si="338"/>
        <v>1.9797979797979797</v>
      </c>
      <c r="AD4441" s="6">
        <f>IFERROR(VLOOKUP(E4441,marginal!$A$2:$E$4826,4,FALSE),0)</f>
        <v>-25.493355082417001</v>
      </c>
    </row>
    <row r="4442" spans="1:30" x14ac:dyDescent="0.2">
      <c r="A4442" s="27" t="s">
        <v>6907</v>
      </c>
      <c r="B4442" s="6" t="s">
        <v>6918</v>
      </c>
      <c r="C4442" s="6" t="s">
        <v>6912</v>
      </c>
      <c r="D4442" s="4">
        <v>180420</v>
      </c>
      <c r="E4442" s="4">
        <v>181578</v>
      </c>
      <c r="F4442" s="5" t="s">
        <v>5349</v>
      </c>
      <c r="G4442" s="4">
        <v>181582</v>
      </c>
      <c r="H4442" s="5" t="s">
        <v>5351</v>
      </c>
      <c r="I4442" s="18">
        <v>45362</v>
      </c>
      <c r="J4442" s="28">
        <v>1358218546</v>
      </c>
      <c r="K4442" s="18">
        <v>45344</v>
      </c>
      <c r="L4442" s="18">
        <v>45382</v>
      </c>
      <c r="M4442" s="30">
        <v>1</v>
      </c>
      <c r="N4442" s="30">
        <v>10</v>
      </c>
      <c r="O4442" s="7">
        <v>5000</v>
      </c>
      <c r="P4442" s="30">
        <v>147</v>
      </c>
      <c r="Q4442" s="22">
        <v>0.11226939921536</v>
      </c>
      <c r="R4442" s="10">
        <v>7000</v>
      </c>
      <c r="S4442" s="4">
        <v>147</v>
      </c>
      <c r="T4442" s="10">
        <v>1827.61</v>
      </c>
      <c r="U4442" s="17" t="s">
        <v>6287</v>
      </c>
      <c r="V4442" s="21"/>
      <c r="W4442" s="9"/>
      <c r="X4442" s="22"/>
      <c r="Y4442" s="22"/>
      <c r="Z4442" s="34">
        <f t="shared" si="339"/>
        <v>594000</v>
      </c>
      <c r="AA4442" s="34">
        <f t="shared" si="340"/>
        <v>1.1784511784511785E-2</v>
      </c>
      <c r="AB4442" s="35">
        <f t="shared" si="341"/>
        <v>1.7323232323232323</v>
      </c>
      <c r="AC4442" s="35">
        <f t="shared" si="338"/>
        <v>1.7323232323232323</v>
      </c>
      <c r="AD4442" s="6">
        <f>IFERROR(VLOOKUP(E4442,marginal!$A$2:$E$4826,4,FALSE),0)</f>
        <v>-25.493355082417001</v>
      </c>
    </row>
    <row r="4443" spans="1:30" x14ac:dyDescent="0.2">
      <c r="A4443" s="27" t="s">
        <v>6907</v>
      </c>
      <c r="B4443" s="6" t="s">
        <v>6918</v>
      </c>
      <c r="C4443" s="6" t="s">
        <v>6912</v>
      </c>
      <c r="D4443" s="4">
        <v>180451</v>
      </c>
      <c r="E4443" s="4">
        <v>181578</v>
      </c>
      <c r="F4443" s="5" t="s">
        <v>5349</v>
      </c>
      <c r="G4443" s="4">
        <v>181584</v>
      </c>
      <c r="H4443" s="5" t="s">
        <v>5352</v>
      </c>
      <c r="I4443" s="18">
        <v>45362</v>
      </c>
      <c r="J4443" s="28">
        <v>1358134283</v>
      </c>
      <c r="K4443" s="18">
        <v>45344</v>
      </c>
      <c r="L4443" s="18">
        <v>45382</v>
      </c>
      <c r="M4443" s="30">
        <v>1</v>
      </c>
      <c r="N4443" s="30">
        <v>10</v>
      </c>
      <c r="O4443" s="7">
        <v>5000</v>
      </c>
      <c r="P4443" s="30">
        <v>147</v>
      </c>
      <c r="Q4443" s="22">
        <v>0.11226939921536</v>
      </c>
      <c r="R4443" s="10">
        <v>7000</v>
      </c>
      <c r="S4443" s="4">
        <v>147</v>
      </c>
      <c r="T4443" s="10">
        <v>1827.61</v>
      </c>
      <c r="U4443" s="17" t="s">
        <v>6287</v>
      </c>
      <c r="V4443" s="21"/>
      <c r="W4443" s="9"/>
      <c r="X4443" s="22"/>
      <c r="Y4443" s="22"/>
      <c r="Z4443" s="34">
        <f t="shared" si="339"/>
        <v>594000</v>
      </c>
      <c r="AA4443" s="34">
        <f t="shared" si="340"/>
        <v>1.1784511784511785E-2</v>
      </c>
      <c r="AB4443" s="35">
        <f t="shared" si="341"/>
        <v>1.7323232323232323</v>
      </c>
      <c r="AC4443" s="35">
        <f t="shared" si="338"/>
        <v>1.7323232323232323</v>
      </c>
      <c r="AD4443" s="6">
        <f>IFERROR(VLOOKUP(E4443,marginal!$A$2:$E$4826,4,FALSE),0)</f>
        <v>-25.493355082417001</v>
      </c>
    </row>
    <row r="4444" spans="1:30" x14ac:dyDescent="0.2">
      <c r="A4444" s="27" t="s">
        <v>6907</v>
      </c>
      <c r="B4444" s="6" t="s">
        <v>6918</v>
      </c>
      <c r="C4444" s="6" t="s">
        <v>6912</v>
      </c>
      <c r="D4444" s="4">
        <v>181268</v>
      </c>
      <c r="E4444" s="4">
        <v>181578</v>
      </c>
      <c r="F4444" s="5" t="s">
        <v>5349</v>
      </c>
      <c r="G4444" s="4">
        <v>181585</v>
      </c>
      <c r="H4444" s="5" t="s">
        <v>5353</v>
      </c>
      <c r="I4444" s="18">
        <v>45370</v>
      </c>
      <c r="J4444" s="28">
        <v>1361135508</v>
      </c>
      <c r="K4444" s="18">
        <v>45344</v>
      </c>
      <c r="L4444" s="18">
        <v>45382</v>
      </c>
      <c r="M4444" s="30">
        <v>1</v>
      </c>
      <c r="N4444" s="30">
        <v>10</v>
      </c>
      <c r="O4444" s="7">
        <v>5000</v>
      </c>
      <c r="P4444" s="30">
        <v>147</v>
      </c>
      <c r="Q4444" s="22">
        <v>0.11226939921536</v>
      </c>
      <c r="R4444" s="10">
        <v>7000</v>
      </c>
      <c r="S4444" s="4">
        <v>147</v>
      </c>
      <c r="T4444" s="10">
        <v>1827.61</v>
      </c>
      <c r="U4444" s="17" t="s">
        <v>6287</v>
      </c>
      <c r="V4444" s="21"/>
      <c r="W4444" s="9"/>
      <c r="X4444" s="22"/>
      <c r="Y4444" s="22"/>
      <c r="Z4444" s="34">
        <f t="shared" si="339"/>
        <v>594000</v>
      </c>
      <c r="AA4444" s="34">
        <f t="shared" si="340"/>
        <v>1.1784511784511785E-2</v>
      </c>
      <c r="AB4444" s="35">
        <f t="shared" si="341"/>
        <v>1.7323232323232323</v>
      </c>
      <c r="AC4444" s="35">
        <f t="shared" si="338"/>
        <v>1.7323232323232323</v>
      </c>
      <c r="AD4444" s="6">
        <f>IFERROR(VLOOKUP(E4444,marginal!$A$2:$E$4826,4,FALSE),0)</f>
        <v>-25.493355082417001</v>
      </c>
    </row>
    <row r="4445" spans="1:30" x14ac:dyDescent="0.2">
      <c r="A4445" s="27" t="s">
        <v>6907</v>
      </c>
      <c r="B4445" s="6" t="s">
        <v>6918</v>
      </c>
      <c r="C4445" s="6" t="s">
        <v>6912</v>
      </c>
      <c r="D4445" s="4">
        <v>181836</v>
      </c>
      <c r="E4445" s="4">
        <v>181578</v>
      </c>
      <c r="F4445" s="5" t="s">
        <v>5349</v>
      </c>
      <c r="G4445" s="4">
        <v>182069</v>
      </c>
      <c r="H4445" s="5" t="s">
        <v>5354</v>
      </c>
      <c r="I4445" s="18">
        <v>45371</v>
      </c>
      <c r="J4445" s="28">
        <v>1364186553</v>
      </c>
      <c r="K4445" s="18">
        <v>45344</v>
      </c>
      <c r="L4445" s="18">
        <v>45382</v>
      </c>
      <c r="M4445" s="30">
        <v>1</v>
      </c>
      <c r="N4445" s="30">
        <v>2</v>
      </c>
      <c r="O4445" s="7">
        <v>7000</v>
      </c>
      <c r="P4445" s="30">
        <v>111</v>
      </c>
      <c r="Q4445" s="22">
        <v>1.8298129407071966E-2</v>
      </c>
      <c r="R4445" s="10">
        <v>7000</v>
      </c>
      <c r="S4445" s="4">
        <v>147</v>
      </c>
      <c r="T4445" s="10">
        <v>1827.61</v>
      </c>
      <c r="U4445" s="17" t="s">
        <v>6287</v>
      </c>
      <c r="V4445" s="21"/>
      <c r="W4445" s="9"/>
      <c r="X4445" s="22"/>
      <c r="Y4445" s="22"/>
      <c r="Z4445" s="34">
        <f t="shared" si="339"/>
        <v>458000</v>
      </c>
      <c r="AA4445" s="34">
        <f t="shared" si="340"/>
        <v>1.5283842794759825E-2</v>
      </c>
      <c r="AB4445" s="35">
        <f t="shared" si="341"/>
        <v>1.6965065502183405</v>
      </c>
      <c r="AC4445" s="35">
        <f t="shared" si="338"/>
        <v>2.2467248908296944</v>
      </c>
      <c r="AD4445" s="6">
        <f>IFERROR(VLOOKUP(E4445,marginal!$A$2:$E$4826,4,FALSE),0)</f>
        <v>-25.493355082417001</v>
      </c>
    </row>
    <row r="4446" spans="1:30" x14ac:dyDescent="0.2">
      <c r="A4446" s="27" t="s">
        <v>6907</v>
      </c>
      <c r="B4446" s="6" t="s">
        <v>6916</v>
      </c>
      <c r="C4446" s="6" t="s">
        <v>6912</v>
      </c>
      <c r="D4446" s="4">
        <v>181746</v>
      </c>
      <c r="E4446" s="4">
        <v>182162</v>
      </c>
      <c r="F4446" s="5" t="s">
        <v>5355</v>
      </c>
      <c r="G4446" s="4">
        <v>182163</v>
      </c>
      <c r="H4446" s="5" t="s">
        <v>5356</v>
      </c>
      <c r="I4446" s="18">
        <v>45371</v>
      </c>
      <c r="J4446" s="28">
        <v>1363959917</v>
      </c>
      <c r="K4446" s="18">
        <v>45378</v>
      </c>
      <c r="L4446" s="18">
        <v>45382</v>
      </c>
      <c r="M4446" s="30">
        <v>1</v>
      </c>
      <c r="N4446" s="30">
        <v>10</v>
      </c>
      <c r="O4446" s="7">
        <v>7000</v>
      </c>
      <c r="P4446" s="30">
        <v>111</v>
      </c>
      <c r="Q4446" s="22">
        <v>0.11226939921536</v>
      </c>
      <c r="R4446" s="10">
        <v>7000</v>
      </c>
      <c r="S4446" s="4">
        <v>142</v>
      </c>
      <c r="T4446" s="10">
        <v>1758.65</v>
      </c>
      <c r="U4446" s="17" t="s">
        <v>6287</v>
      </c>
      <c r="V4446" s="21"/>
      <c r="W4446" s="9"/>
      <c r="X4446" s="22"/>
      <c r="Y4446" s="22"/>
      <c r="Z4446" s="34">
        <f t="shared" si="339"/>
        <v>594000</v>
      </c>
      <c r="AA4446" s="34">
        <f t="shared" si="340"/>
        <v>1.1784511784511785E-2</v>
      </c>
      <c r="AB4446" s="35">
        <f t="shared" si="341"/>
        <v>1.3080808080808082</v>
      </c>
      <c r="AC4446" s="35">
        <f t="shared" si="338"/>
        <v>1.6734006734006734</v>
      </c>
      <c r="AD4446" s="6">
        <f>IFERROR(VLOOKUP(E4446,marginal!$A$2:$E$4826,4,FALSE),0)</f>
        <v>-3274.1198901098801</v>
      </c>
    </row>
    <row r="4447" spans="1:30" x14ac:dyDescent="0.2">
      <c r="A4447" s="27" t="s">
        <v>6907</v>
      </c>
      <c r="B4447" s="6" t="s">
        <v>6916</v>
      </c>
      <c r="C4447" s="6" t="s">
        <v>6912</v>
      </c>
      <c r="D4447" s="4">
        <v>181117</v>
      </c>
      <c r="E4447" s="4">
        <v>182162</v>
      </c>
      <c r="F4447" s="5" t="s">
        <v>5355</v>
      </c>
      <c r="G4447" s="4">
        <v>182164</v>
      </c>
      <c r="H4447" s="5" t="s">
        <v>5357</v>
      </c>
      <c r="I4447" s="18">
        <v>45365</v>
      </c>
      <c r="J4447" s="28">
        <v>1360355002</v>
      </c>
      <c r="K4447" s="18">
        <v>45378</v>
      </c>
      <c r="L4447" s="18">
        <v>45382</v>
      </c>
      <c r="M4447" s="30">
        <v>1</v>
      </c>
      <c r="N4447" s="30">
        <v>9</v>
      </c>
      <c r="O4447" s="7">
        <v>10000</v>
      </c>
      <c r="P4447" s="30">
        <v>147</v>
      </c>
      <c r="Q4447" s="22">
        <v>7.9000519063170294E-2</v>
      </c>
      <c r="R4447" s="10">
        <v>6000</v>
      </c>
      <c r="S4447" s="4">
        <v>142</v>
      </c>
      <c r="T4447" s="10">
        <v>1503.37</v>
      </c>
      <c r="U4447" s="17" t="s">
        <v>6287</v>
      </c>
      <c r="V4447" s="21"/>
      <c r="W4447" s="9"/>
      <c r="X4447" s="22"/>
      <c r="Y4447" s="22"/>
      <c r="Z4447" s="34">
        <f t="shared" si="339"/>
        <v>774000</v>
      </c>
      <c r="AA4447" s="34">
        <f t="shared" si="340"/>
        <v>7.7519379844961239E-3</v>
      </c>
      <c r="AB4447" s="35">
        <f t="shared" si="341"/>
        <v>1.1395348837209303</v>
      </c>
      <c r="AC4447" s="35">
        <f t="shared" si="338"/>
        <v>1.1007751937984496</v>
      </c>
      <c r="AD4447" s="6">
        <f>IFERROR(VLOOKUP(E4447,marginal!$A$2:$E$4826,4,FALSE),0)</f>
        <v>-3274.1198901098801</v>
      </c>
    </row>
    <row r="4448" spans="1:30" x14ac:dyDescent="0.2">
      <c r="A4448" s="27" t="s">
        <v>6907</v>
      </c>
      <c r="B4448" s="6" t="s">
        <v>6916</v>
      </c>
      <c r="C4448" s="6" t="s">
        <v>6912</v>
      </c>
      <c r="D4448" s="4">
        <v>181119</v>
      </c>
      <c r="E4448" s="4">
        <v>182162</v>
      </c>
      <c r="F4448" s="5" t="s">
        <v>5355</v>
      </c>
      <c r="G4448" s="4">
        <v>182165</v>
      </c>
      <c r="H4448" s="5" t="s">
        <v>5358</v>
      </c>
      <c r="I4448" s="18">
        <v>45371</v>
      </c>
      <c r="J4448" s="28">
        <v>1360472964</v>
      </c>
      <c r="K4448" s="18">
        <v>45378</v>
      </c>
      <c r="L4448" s="18">
        <v>45382</v>
      </c>
      <c r="M4448" s="30">
        <v>1</v>
      </c>
      <c r="N4448" s="30">
        <v>10</v>
      </c>
      <c r="O4448" s="7">
        <v>5000</v>
      </c>
      <c r="P4448" s="30">
        <v>147</v>
      </c>
      <c r="Q4448" s="22">
        <v>0.11226939921536</v>
      </c>
      <c r="R4448" s="10">
        <v>8000</v>
      </c>
      <c r="S4448" s="4">
        <v>142</v>
      </c>
      <c r="T4448" s="10">
        <v>2013.74</v>
      </c>
      <c r="U4448" s="17" t="s">
        <v>6287</v>
      </c>
      <c r="V4448" s="21"/>
      <c r="W4448" s="9"/>
      <c r="X4448" s="22"/>
      <c r="Y4448" s="22"/>
      <c r="Z4448" s="34">
        <f t="shared" si="339"/>
        <v>594000</v>
      </c>
      <c r="AA4448" s="34">
        <f t="shared" si="340"/>
        <v>1.3468013468013467E-2</v>
      </c>
      <c r="AB4448" s="35">
        <f t="shared" si="341"/>
        <v>1.9797979797979797</v>
      </c>
      <c r="AC4448" s="35">
        <f t="shared" si="338"/>
        <v>1.9124579124579124</v>
      </c>
      <c r="AD4448" s="6">
        <f>IFERROR(VLOOKUP(E4448,marginal!$A$2:$E$4826,4,FALSE),0)</f>
        <v>-3274.1198901098801</v>
      </c>
    </row>
    <row r="4449" spans="1:30" x14ac:dyDescent="0.2">
      <c r="A4449" s="27" t="s">
        <v>6907</v>
      </c>
      <c r="B4449" s="6" t="s">
        <v>6916</v>
      </c>
      <c r="C4449" s="6" t="s">
        <v>6912</v>
      </c>
      <c r="D4449" s="4">
        <v>181124</v>
      </c>
      <c r="E4449" s="4">
        <v>182162</v>
      </c>
      <c r="F4449" s="5" t="s">
        <v>5355</v>
      </c>
      <c r="G4449" s="4">
        <v>182166</v>
      </c>
      <c r="H4449" s="5" t="s">
        <v>5359</v>
      </c>
      <c r="I4449" s="18">
        <v>45365</v>
      </c>
      <c r="J4449" s="28">
        <v>1360401804</v>
      </c>
      <c r="K4449" s="18">
        <v>45378</v>
      </c>
      <c r="L4449" s="18">
        <v>45382</v>
      </c>
      <c r="M4449" s="30">
        <v>1</v>
      </c>
      <c r="N4449" s="30">
        <v>9</v>
      </c>
      <c r="O4449" s="7">
        <v>10000</v>
      </c>
      <c r="P4449" s="30">
        <v>147</v>
      </c>
      <c r="Q4449" s="22">
        <v>7.9000519063170294E-2</v>
      </c>
      <c r="R4449" s="10">
        <v>7000</v>
      </c>
      <c r="S4449" s="4">
        <v>142</v>
      </c>
      <c r="T4449" s="10">
        <v>1758.65</v>
      </c>
      <c r="U4449" s="17" t="s">
        <v>6287</v>
      </c>
      <c r="V4449" s="21"/>
      <c r="W4449" s="9"/>
      <c r="X4449" s="22"/>
      <c r="Y4449" s="22"/>
      <c r="Z4449" s="34">
        <f t="shared" si="339"/>
        <v>774000</v>
      </c>
      <c r="AA4449" s="34">
        <f t="shared" si="340"/>
        <v>9.0439276485788107E-3</v>
      </c>
      <c r="AB4449" s="35">
        <f t="shared" si="341"/>
        <v>1.3294573643410852</v>
      </c>
      <c r="AC4449" s="35">
        <f t="shared" si="338"/>
        <v>1.2842377260981912</v>
      </c>
      <c r="AD4449" s="6">
        <f>IFERROR(VLOOKUP(E4449,marginal!$A$2:$E$4826,4,FALSE),0)</f>
        <v>-3274.1198901098801</v>
      </c>
    </row>
    <row r="4450" spans="1:30" x14ac:dyDescent="0.2">
      <c r="A4450" s="27" t="s">
        <v>6907</v>
      </c>
      <c r="B4450" s="6" t="s">
        <v>6916</v>
      </c>
      <c r="C4450" s="6" t="s">
        <v>6912</v>
      </c>
      <c r="D4450" s="4">
        <v>179111</v>
      </c>
      <c r="E4450" s="4">
        <v>182162</v>
      </c>
      <c r="F4450" s="5" t="s">
        <v>5355</v>
      </c>
      <c r="G4450" s="4">
        <v>182168</v>
      </c>
      <c r="H4450" s="5" t="s">
        <v>5360</v>
      </c>
      <c r="I4450" s="18">
        <v>45350</v>
      </c>
      <c r="J4450" s="28">
        <v>1350286572</v>
      </c>
      <c r="K4450" s="18">
        <v>45378</v>
      </c>
      <c r="L4450" s="18">
        <v>45382</v>
      </c>
      <c r="M4450" s="30">
        <v>1</v>
      </c>
      <c r="N4450" s="30">
        <v>6</v>
      </c>
      <c r="O4450" s="7">
        <v>10000</v>
      </c>
      <c r="P4450" s="30">
        <v>115</v>
      </c>
      <c r="Q4450" s="22">
        <v>3.97705569269148E-2</v>
      </c>
      <c r="R4450" s="10">
        <v>8000</v>
      </c>
      <c r="S4450" s="4">
        <v>142</v>
      </c>
      <c r="T4450" s="10">
        <v>2013.74</v>
      </c>
      <c r="U4450" s="17" t="s">
        <v>6287</v>
      </c>
      <c r="V4450" s="21"/>
      <c r="W4450" s="9"/>
      <c r="X4450" s="22"/>
      <c r="Y4450" s="22"/>
      <c r="Z4450" s="34">
        <f t="shared" si="339"/>
        <v>403000</v>
      </c>
      <c r="AA4450" s="34">
        <f t="shared" si="340"/>
        <v>1.9851116625310174E-2</v>
      </c>
      <c r="AB4450" s="35">
        <f t="shared" si="341"/>
        <v>2.2828784119106698</v>
      </c>
      <c r="AC4450" s="35">
        <f t="shared" si="338"/>
        <v>2.8188585607940446</v>
      </c>
      <c r="AD4450" s="6">
        <f>IFERROR(VLOOKUP(E4450,marginal!$A$2:$E$4826,4,FALSE),0)</f>
        <v>-3274.1198901098801</v>
      </c>
    </row>
    <row r="4451" spans="1:30" x14ac:dyDescent="0.2">
      <c r="A4451" s="27" t="s">
        <v>6907</v>
      </c>
      <c r="B4451" s="6" t="s">
        <v>6925</v>
      </c>
      <c r="C4451" s="6" t="s">
        <v>6912</v>
      </c>
      <c r="D4451" s="4">
        <v>181183</v>
      </c>
      <c r="E4451" s="4">
        <v>182087</v>
      </c>
      <c r="F4451" s="5" t="s">
        <v>5361</v>
      </c>
      <c r="G4451" s="4">
        <v>182088</v>
      </c>
      <c r="H4451" s="5" t="s">
        <v>5362</v>
      </c>
      <c r="I4451" s="18">
        <v>45366</v>
      </c>
      <c r="J4451" s="28">
        <v>1360957572</v>
      </c>
      <c r="K4451" s="18">
        <v>45344</v>
      </c>
      <c r="L4451" s="18">
        <v>45382</v>
      </c>
      <c r="M4451" s="30">
        <v>1</v>
      </c>
      <c r="N4451" s="30">
        <v>10</v>
      </c>
      <c r="O4451" s="7">
        <v>5000</v>
      </c>
      <c r="P4451" s="30">
        <v>147</v>
      </c>
      <c r="Q4451" s="22">
        <v>0.11226939921536</v>
      </c>
      <c r="R4451" s="10">
        <v>10000</v>
      </c>
      <c r="S4451" s="4">
        <v>142</v>
      </c>
      <c r="T4451" s="10">
        <v>2510.34</v>
      </c>
      <c r="U4451" s="17" t="s">
        <v>6287</v>
      </c>
      <c r="V4451" s="21"/>
      <c r="W4451" s="9"/>
      <c r="X4451" s="22"/>
      <c r="Y4451" s="22"/>
      <c r="Z4451" s="34">
        <f t="shared" si="339"/>
        <v>594000</v>
      </c>
      <c r="AA4451" s="34">
        <f t="shared" si="340"/>
        <v>1.6835016835016835E-2</v>
      </c>
      <c r="AB4451" s="35">
        <f t="shared" si="341"/>
        <v>2.4747474747474749</v>
      </c>
      <c r="AC4451" s="35">
        <f t="shared" si="338"/>
        <v>2.3905723905723906</v>
      </c>
      <c r="AD4451" s="6">
        <f>IFERROR(VLOOKUP(E4451,marginal!$A$2:$E$4826,4,FALSE),0)</f>
        <v>799.703125</v>
      </c>
    </row>
    <row r="4452" spans="1:30" x14ac:dyDescent="0.2">
      <c r="A4452" s="27" t="s">
        <v>6907</v>
      </c>
      <c r="B4452" s="6" t="s">
        <v>6925</v>
      </c>
      <c r="C4452" s="6" t="s">
        <v>6912</v>
      </c>
      <c r="D4452" s="4">
        <v>181776</v>
      </c>
      <c r="E4452" s="4">
        <v>182087</v>
      </c>
      <c r="F4452" s="5" t="s">
        <v>5361</v>
      </c>
      <c r="G4452" s="4">
        <v>182146</v>
      </c>
      <c r="H4452" s="5" t="s">
        <v>5363</v>
      </c>
      <c r="I4452" s="18">
        <v>45371</v>
      </c>
      <c r="J4452" s="28">
        <v>1364024992</v>
      </c>
      <c r="K4452" s="18">
        <v>45378</v>
      </c>
      <c r="L4452" s="18">
        <v>45382</v>
      </c>
      <c r="M4452" s="30">
        <v>1</v>
      </c>
      <c r="N4452" s="30">
        <v>9</v>
      </c>
      <c r="O4452" s="7">
        <v>10000</v>
      </c>
      <c r="P4452" s="30">
        <v>147</v>
      </c>
      <c r="Q4452" s="22">
        <v>7.9000519063170294E-2</v>
      </c>
      <c r="R4452" s="10">
        <v>10000</v>
      </c>
      <c r="S4452" s="4">
        <v>142</v>
      </c>
      <c r="T4452" s="10">
        <v>2510.34</v>
      </c>
      <c r="U4452" s="17" t="s">
        <v>6287</v>
      </c>
      <c r="V4452" s="21"/>
      <c r="W4452" s="9"/>
      <c r="X4452" s="22"/>
      <c r="Y4452" s="22"/>
      <c r="Z4452" s="34">
        <f t="shared" si="339"/>
        <v>774000</v>
      </c>
      <c r="AA4452" s="34">
        <f t="shared" si="340"/>
        <v>1.2919896640826873E-2</v>
      </c>
      <c r="AB4452" s="35">
        <f t="shared" si="341"/>
        <v>1.8992248062015502</v>
      </c>
      <c r="AC4452" s="35">
        <f t="shared" si="338"/>
        <v>1.8346253229974159</v>
      </c>
      <c r="AD4452" s="6">
        <f>IFERROR(VLOOKUP(E4452,marginal!$A$2:$E$4826,4,FALSE),0)</f>
        <v>799.703125</v>
      </c>
    </row>
    <row r="4453" spans="1:30" x14ac:dyDescent="0.2">
      <c r="A4453" s="27" t="s">
        <v>6907</v>
      </c>
      <c r="B4453" s="6" t="s">
        <v>6925</v>
      </c>
      <c r="C4453" s="6" t="s">
        <v>6912</v>
      </c>
      <c r="D4453" s="4">
        <v>181789</v>
      </c>
      <c r="E4453" s="4">
        <v>182087</v>
      </c>
      <c r="F4453" s="5" t="s">
        <v>5361</v>
      </c>
      <c r="G4453" s="4">
        <v>182147</v>
      </c>
      <c r="H4453" s="5" t="s">
        <v>5364</v>
      </c>
      <c r="I4453" s="18">
        <v>45371</v>
      </c>
      <c r="J4453" s="28">
        <v>1364027747</v>
      </c>
      <c r="K4453" s="18">
        <v>45378</v>
      </c>
      <c r="L4453" s="18">
        <v>45382</v>
      </c>
      <c r="M4453" s="30">
        <v>1</v>
      </c>
      <c r="N4453" s="30">
        <v>4</v>
      </c>
      <c r="O4453" s="7">
        <v>7000</v>
      </c>
      <c r="P4453" s="30">
        <v>122</v>
      </c>
      <c r="Q4453" s="22">
        <v>3.1160502391921113E-2</v>
      </c>
      <c r="R4453" s="10">
        <v>10000</v>
      </c>
      <c r="S4453" s="4">
        <v>142</v>
      </c>
      <c r="T4453" s="10">
        <v>2510.34</v>
      </c>
      <c r="U4453" s="17" t="s">
        <v>6287</v>
      </c>
      <c r="V4453" s="21"/>
      <c r="W4453" s="9"/>
      <c r="X4453" s="22"/>
      <c r="Y4453" s="22"/>
      <c r="Z4453" s="34">
        <f t="shared" si="339"/>
        <v>396000</v>
      </c>
      <c r="AA4453" s="34">
        <f t="shared" si="340"/>
        <v>2.5252525252525252E-2</v>
      </c>
      <c r="AB4453" s="35">
        <f t="shared" si="341"/>
        <v>3.0808080808080809</v>
      </c>
      <c r="AC4453" s="35">
        <f t="shared" si="338"/>
        <v>3.5858585858585856</v>
      </c>
      <c r="AD4453" s="6">
        <f>IFERROR(VLOOKUP(E4453,marginal!$A$2:$E$4826,4,FALSE),0)</f>
        <v>799.703125</v>
      </c>
    </row>
    <row r="4454" spans="1:30" x14ac:dyDescent="0.2">
      <c r="A4454" s="27" t="s">
        <v>6907</v>
      </c>
      <c r="B4454" s="6" t="s">
        <v>6925</v>
      </c>
      <c r="C4454" s="6" t="s">
        <v>6912</v>
      </c>
      <c r="D4454" s="4">
        <v>181610</v>
      </c>
      <c r="E4454" s="4">
        <v>182087</v>
      </c>
      <c r="F4454" s="5" t="s">
        <v>5361</v>
      </c>
      <c r="G4454" s="4">
        <v>182150</v>
      </c>
      <c r="H4454" s="5" t="s">
        <v>5365</v>
      </c>
      <c r="I4454" s="18">
        <v>45371</v>
      </c>
      <c r="J4454" s="28">
        <v>1364015809</v>
      </c>
      <c r="K4454" s="18">
        <v>45378</v>
      </c>
      <c r="L4454" s="18">
        <v>45382</v>
      </c>
      <c r="M4454" s="30">
        <v>1</v>
      </c>
      <c r="N4454" s="30">
        <v>8</v>
      </c>
      <c r="O4454" s="7">
        <v>10000</v>
      </c>
      <c r="P4454" s="30">
        <v>132</v>
      </c>
      <c r="Q4454" s="22">
        <v>5.8283715876113903E-2</v>
      </c>
      <c r="R4454" s="10">
        <v>10000</v>
      </c>
      <c r="S4454" s="4">
        <v>142</v>
      </c>
      <c r="T4454" s="10">
        <v>2510.34</v>
      </c>
      <c r="U4454" s="17" t="s">
        <v>6287</v>
      </c>
      <c r="V4454" s="21"/>
      <c r="W4454" s="9"/>
      <c r="X4454" s="22"/>
      <c r="Y4454" s="22"/>
      <c r="Z4454" s="34">
        <f t="shared" si="339"/>
        <v>551000</v>
      </c>
      <c r="AA4454" s="34">
        <f t="shared" si="340"/>
        <v>1.8148820326678767E-2</v>
      </c>
      <c r="AB4454" s="35">
        <f t="shared" si="341"/>
        <v>2.3956442831215972</v>
      </c>
      <c r="AC4454" s="35">
        <f t="shared" si="338"/>
        <v>2.5771324863883849</v>
      </c>
      <c r="AD4454" s="6">
        <f>IFERROR(VLOOKUP(E4454,marginal!$A$2:$E$4826,4,FALSE),0)</f>
        <v>799.703125</v>
      </c>
    </row>
    <row r="4455" spans="1:30" x14ac:dyDescent="0.2">
      <c r="A4455" s="27" t="s">
        <v>6907</v>
      </c>
      <c r="B4455" s="6" t="s">
        <v>6925</v>
      </c>
      <c r="C4455" s="6" t="s">
        <v>6912</v>
      </c>
      <c r="D4455" s="4">
        <v>180203</v>
      </c>
      <c r="E4455" s="4">
        <v>182087</v>
      </c>
      <c r="F4455" s="5" t="s">
        <v>5361</v>
      </c>
      <c r="G4455" s="4">
        <v>182158</v>
      </c>
      <c r="H4455" s="5" t="s">
        <v>5366</v>
      </c>
      <c r="I4455" s="18">
        <v>45359</v>
      </c>
      <c r="J4455" s="28">
        <v>1356337212</v>
      </c>
      <c r="K4455" s="18">
        <v>45378</v>
      </c>
      <c r="L4455" s="18">
        <v>45382</v>
      </c>
      <c r="M4455" s="30">
        <v>1</v>
      </c>
      <c r="N4455" s="30">
        <v>8</v>
      </c>
      <c r="O4455" s="7">
        <v>10000</v>
      </c>
      <c r="P4455" s="30">
        <v>132</v>
      </c>
      <c r="Q4455" s="22">
        <v>5.8283715876113903E-2</v>
      </c>
      <c r="R4455" s="10">
        <v>10000</v>
      </c>
      <c r="S4455" s="4">
        <v>142</v>
      </c>
      <c r="T4455" s="10">
        <v>2510.34</v>
      </c>
      <c r="U4455" s="17" t="s">
        <v>6287</v>
      </c>
      <c r="V4455" s="21"/>
      <c r="W4455" s="9"/>
      <c r="X4455" s="22"/>
      <c r="Y4455" s="22"/>
      <c r="Z4455" s="34">
        <f t="shared" si="339"/>
        <v>551000</v>
      </c>
      <c r="AA4455" s="34">
        <f t="shared" si="340"/>
        <v>1.8148820326678767E-2</v>
      </c>
      <c r="AB4455" s="35">
        <f t="shared" si="341"/>
        <v>2.3956442831215972</v>
      </c>
      <c r="AC4455" s="35">
        <f t="shared" si="338"/>
        <v>2.5771324863883849</v>
      </c>
      <c r="AD4455" s="6">
        <f>IFERROR(VLOOKUP(E4455,marginal!$A$2:$E$4826,4,FALSE),0)</f>
        <v>799.703125</v>
      </c>
    </row>
    <row r="4456" spans="1:30" x14ac:dyDescent="0.2">
      <c r="A4456" s="27" t="s">
        <v>6907</v>
      </c>
      <c r="B4456" s="6" t="s">
        <v>6918</v>
      </c>
      <c r="C4456" s="6" t="s">
        <v>6912</v>
      </c>
      <c r="D4456" s="4">
        <v>182072</v>
      </c>
      <c r="E4456" s="4">
        <v>182193</v>
      </c>
      <c r="F4456" s="5" t="s">
        <v>5367</v>
      </c>
      <c r="G4456" s="4">
        <v>182194</v>
      </c>
      <c r="H4456" s="5" t="s">
        <v>5368</v>
      </c>
      <c r="I4456" s="18">
        <v>45373</v>
      </c>
      <c r="J4456" s="28">
        <v>1365321153</v>
      </c>
      <c r="K4456" s="18">
        <v>45378</v>
      </c>
      <c r="L4456" s="18">
        <v>45382</v>
      </c>
      <c r="M4456" s="30">
        <v>1</v>
      </c>
      <c r="N4456" s="30">
        <v>9</v>
      </c>
      <c r="O4456" s="7">
        <v>10000</v>
      </c>
      <c r="P4456" s="30">
        <v>147</v>
      </c>
      <c r="Q4456" s="22">
        <v>7.9000519063170294E-2</v>
      </c>
      <c r="R4456" s="10">
        <v>8000</v>
      </c>
      <c r="S4456" s="4">
        <v>142</v>
      </c>
      <c r="T4456" s="10">
        <v>2013.74</v>
      </c>
      <c r="U4456" s="17" t="s">
        <v>6287</v>
      </c>
      <c r="V4456" s="21"/>
      <c r="W4456" s="9"/>
      <c r="X4456" s="22"/>
      <c r="Y4456" s="22"/>
      <c r="Z4456" s="34">
        <f t="shared" si="339"/>
        <v>774000</v>
      </c>
      <c r="AA4456" s="34">
        <f t="shared" si="340"/>
        <v>1.0335917312661499E-2</v>
      </c>
      <c r="AB4456" s="35">
        <f t="shared" si="341"/>
        <v>1.5193798449612403</v>
      </c>
      <c r="AC4456" s="35">
        <f t="shared" si="338"/>
        <v>1.4677002583979328</v>
      </c>
      <c r="AD4456" s="6">
        <f>IFERROR(VLOOKUP(E4456,marginal!$A$2:$E$4826,4,FALSE),0)</f>
        <v>828.64903846153663</v>
      </c>
    </row>
    <row r="4457" spans="1:30" x14ac:dyDescent="0.2">
      <c r="A4457" s="27" t="s">
        <v>6907</v>
      </c>
      <c r="B4457" s="6" t="s">
        <v>6918</v>
      </c>
      <c r="C4457" s="6" t="s">
        <v>6912</v>
      </c>
      <c r="D4457" s="4">
        <v>182136</v>
      </c>
      <c r="E4457" s="4">
        <v>182193</v>
      </c>
      <c r="F4457" s="5" t="s">
        <v>5367</v>
      </c>
      <c r="G4457" s="4">
        <v>182195</v>
      </c>
      <c r="H4457" s="5" t="s">
        <v>5369</v>
      </c>
      <c r="I4457" s="18">
        <v>45373</v>
      </c>
      <c r="J4457" s="28">
        <v>1365569940</v>
      </c>
      <c r="K4457" s="18">
        <v>45378</v>
      </c>
      <c r="L4457" s="18">
        <v>45382</v>
      </c>
      <c r="M4457" s="30">
        <v>1</v>
      </c>
      <c r="N4457" s="30">
        <v>2</v>
      </c>
      <c r="O4457" s="7">
        <v>7000</v>
      </c>
      <c r="P4457" s="30">
        <v>111</v>
      </c>
      <c r="Q4457" s="22">
        <v>1.8298129407071966E-2</v>
      </c>
      <c r="R4457" s="10">
        <v>7000</v>
      </c>
      <c r="S4457" s="4">
        <v>142</v>
      </c>
      <c r="T4457" s="10">
        <v>1758.65</v>
      </c>
      <c r="U4457" s="17" t="s">
        <v>6287</v>
      </c>
      <c r="V4457" s="21"/>
      <c r="W4457" s="9"/>
      <c r="X4457" s="22"/>
      <c r="Y4457" s="22"/>
      <c r="Z4457" s="34">
        <f t="shared" si="339"/>
        <v>458000</v>
      </c>
      <c r="AA4457" s="34">
        <f t="shared" si="340"/>
        <v>1.5283842794759825E-2</v>
      </c>
      <c r="AB4457" s="35">
        <f t="shared" si="341"/>
        <v>1.6965065502183405</v>
      </c>
      <c r="AC4457" s="35">
        <f t="shared" si="338"/>
        <v>2.1703056768558953</v>
      </c>
      <c r="AD4457" s="6">
        <f>IFERROR(VLOOKUP(E4457,marginal!$A$2:$E$4826,4,FALSE),0)</f>
        <v>828.64903846153663</v>
      </c>
    </row>
    <row r="4458" spans="1:30" x14ac:dyDescent="0.2">
      <c r="A4458" s="27" t="s">
        <v>6907</v>
      </c>
      <c r="B4458" s="6" t="s">
        <v>6918</v>
      </c>
      <c r="C4458" s="6" t="s">
        <v>6912</v>
      </c>
      <c r="D4458" s="4">
        <v>181724</v>
      </c>
      <c r="E4458" s="4">
        <v>182193</v>
      </c>
      <c r="F4458" s="5" t="s">
        <v>5367</v>
      </c>
      <c r="G4458" s="4">
        <v>182201</v>
      </c>
      <c r="H4458" s="5" t="s">
        <v>5370</v>
      </c>
      <c r="I4458" s="18">
        <v>45371</v>
      </c>
      <c r="J4458" s="28">
        <v>1363941043</v>
      </c>
      <c r="K4458" s="18">
        <v>45378</v>
      </c>
      <c r="L4458" s="18">
        <v>45382</v>
      </c>
      <c r="M4458" s="30">
        <v>1</v>
      </c>
      <c r="N4458" s="30">
        <v>9</v>
      </c>
      <c r="O4458" s="7">
        <v>10000</v>
      </c>
      <c r="P4458" s="30">
        <v>147</v>
      </c>
      <c r="Q4458" s="22">
        <v>7.9000519063170294E-2</v>
      </c>
      <c r="R4458" s="10">
        <v>7000</v>
      </c>
      <c r="S4458" s="4">
        <v>142</v>
      </c>
      <c r="T4458" s="10">
        <v>1758.65</v>
      </c>
      <c r="U4458" s="17" t="s">
        <v>6287</v>
      </c>
      <c r="V4458" s="21"/>
      <c r="W4458" s="9"/>
      <c r="X4458" s="22"/>
      <c r="Y4458" s="22"/>
      <c r="Z4458" s="34">
        <f t="shared" si="339"/>
        <v>774000</v>
      </c>
      <c r="AA4458" s="34">
        <f t="shared" si="340"/>
        <v>9.0439276485788107E-3</v>
      </c>
      <c r="AB4458" s="35">
        <f t="shared" si="341"/>
        <v>1.3294573643410852</v>
      </c>
      <c r="AC4458" s="35">
        <f t="shared" ref="AC4458:AC4521" si="342">AA4458*$S4458</f>
        <v>1.2842377260981912</v>
      </c>
      <c r="AD4458" s="6">
        <f>IFERROR(VLOOKUP(E4458,marginal!$A$2:$E$4826,4,FALSE),0)</f>
        <v>828.64903846153663</v>
      </c>
    </row>
    <row r="4459" spans="1:30" x14ac:dyDescent="0.2">
      <c r="A4459" s="27" t="s">
        <v>6907</v>
      </c>
      <c r="B4459" s="6" t="s">
        <v>6918</v>
      </c>
      <c r="C4459" s="6" t="s">
        <v>6912</v>
      </c>
      <c r="D4459" s="4">
        <v>181723</v>
      </c>
      <c r="E4459" s="4">
        <v>182193</v>
      </c>
      <c r="F4459" s="5" t="s">
        <v>5367</v>
      </c>
      <c r="G4459" s="4">
        <v>182202</v>
      </c>
      <c r="H4459" s="5" t="s">
        <v>5371</v>
      </c>
      <c r="I4459" s="18">
        <v>45371</v>
      </c>
      <c r="J4459" s="28">
        <v>1363940823</v>
      </c>
      <c r="K4459" s="18">
        <v>45378</v>
      </c>
      <c r="L4459" s="18">
        <v>45382</v>
      </c>
      <c r="M4459" s="30">
        <v>1</v>
      </c>
      <c r="N4459" s="30">
        <v>10</v>
      </c>
      <c r="O4459" s="7">
        <v>5000</v>
      </c>
      <c r="P4459" s="30">
        <v>147</v>
      </c>
      <c r="Q4459" s="22">
        <v>0.11226939921536</v>
      </c>
      <c r="R4459" s="10">
        <v>7000</v>
      </c>
      <c r="S4459" s="4">
        <v>142</v>
      </c>
      <c r="T4459" s="10">
        <v>1758.65</v>
      </c>
      <c r="U4459" s="17" t="s">
        <v>6287</v>
      </c>
      <c r="V4459" s="21"/>
      <c r="W4459" s="9"/>
      <c r="X4459" s="22"/>
      <c r="Y4459" s="22"/>
      <c r="Z4459" s="34">
        <f t="shared" si="339"/>
        <v>594000</v>
      </c>
      <c r="AA4459" s="34">
        <f t="shared" si="340"/>
        <v>1.1784511784511785E-2</v>
      </c>
      <c r="AB4459" s="35">
        <f t="shared" si="341"/>
        <v>1.7323232323232323</v>
      </c>
      <c r="AC4459" s="35">
        <f t="shared" si="342"/>
        <v>1.6734006734006734</v>
      </c>
      <c r="AD4459" s="6">
        <f>IFERROR(VLOOKUP(E4459,marginal!$A$2:$E$4826,4,FALSE),0)</f>
        <v>828.64903846153663</v>
      </c>
    </row>
    <row r="4460" spans="1:30" x14ac:dyDescent="0.2">
      <c r="A4460" s="27" t="s">
        <v>6907</v>
      </c>
      <c r="B4460" s="6" t="s">
        <v>6918</v>
      </c>
      <c r="C4460" s="6" t="s">
        <v>6912</v>
      </c>
      <c r="D4460" s="4">
        <v>181739</v>
      </c>
      <c r="E4460" s="4">
        <v>182193</v>
      </c>
      <c r="F4460" s="5" t="s">
        <v>5367</v>
      </c>
      <c r="G4460" s="4">
        <v>182205</v>
      </c>
      <c r="H4460" s="5" t="s">
        <v>5372</v>
      </c>
      <c r="I4460" s="18">
        <v>45372</v>
      </c>
      <c r="J4460" s="28">
        <v>1364006097</v>
      </c>
      <c r="K4460" s="18">
        <v>45378</v>
      </c>
      <c r="L4460" s="18">
        <v>45382</v>
      </c>
      <c r="M4460" s="30">
        <v>1</v>
      </c>
      <c r="N4460" s="30">
        <v>2</v>
      </c>
      <c r="O4460" s="7">
        <v>7000</v>
      </c>
      <c r="P4460" s="30">
        <v>111</v>
      </c>
      <c r="Q4460" s="22">
        <v>1.8298129407071966E-2</v>
      </c>
      <c r="R4460" s="10">
        <v>7000</v>
      </c>
      <c r="S4460" s="4">
        <v>142</v>
      </c>
      <c r="T4460" s="10">
        <v>1758.65</v>
      </c>
      <c r="U4460" s="17" t="s">
        <v>6287</v>
      </c>
      <c r="V4460" s="21"/>
      <c r="W4460" s="9"/>
      <c r="X4460" s="22"/>
      <c r="Y4460" s="22"/>
      <c r="Z4460" s="34">
        <f t="shared" si="339"/>
        <v>458000</v>
      </c>
      <c r="AA4460" s="34">
        <f t="shared" si="340"/>
        <v>1.5283842794759825E-2</v>
      </c>
      <c r="AB4460" s="35">
        <f t="shared" si="341"/>
        <v>1.6965065502183405</v>
      </c>
      <c r="AC4460" s="35">
        <f t="shared" si="342"/>
        <v>2.1703056768558953</v>
      </c>
      <c r="AD4460" s="6">
        <f>IFERROR(VLOOKUP(E4460,marginal!$A$2:$E$4826,4,FALSE),0)</f>
        <v>828.64903846153663</v>
      </c>
    </row>
    <row r="4461" spans="1:30" x14ac:dyDescent="0.2">
      <c r="A4461" s="27" t="s">
        <v>6907</v>
      </c>
      <c r="B4461" s="6" t="s">
        <v>6910</v>
      </c>
      <c r="C4461" s="6" t="s">
        <v>6909</v>
      </c>
      <c r="D4461" s="4">
        <v>179956</v>
      </c>
      <c r="E4461" s="4">
        <v>180615</v>
      </c>
      <c r="F4461" s="5" t="s">
        <v>2856</v>
      </c>
      <c r="G4461" s="4">
        <v>181811</v>
      </c>
      <c r="H4461" s="5" t="s">
        <v>5373</v>
      </c>
      <c r="I4461" s="18">
        <v>45357</v>
      </c>
      <c r="J4461" s="28">
        <v>1355128612</v>
      </c>
      <c r="K4461" s="18">
        <v>45344</v>
      </c>
      <c r="L4461" s="18">
        <v>45382</v>
      </c>
      <c r="M4461" s="30">
        <v>1</v>
      </c>
      <c r="N4461" s="30">
        <v>4</v>
      </c>
      <c r="O4461" s="7">
        <v>10000</v>
      </c>
      <c r="P4461" s="30">
        <v>110</v>
      </c>
      <c r="Q4461" s="22">
        <v>3.11605023919212E-2</v>
      </c>
      <c r="R4461" s="10">
        <v>8000</v>
      </c>
      <c r="S4461" s="4">
        <v>142</v>
      </c>
      <c r="T4461" s="10">
        <v>2013.74</v>
      </c>
      <c r="U4461" s="17" t="s">
        <v>6287</v>
      </c>
      <c r="V4461" s="21"/>
      <c r="W4461" s="9"/>
      <c r="X4461" s="22"/>
      <c r="Y4461" s="22"/>
      <c r="Z4461" s="34">
        <f t="shared" si="339"/>
        <v>396000</v>
      </c>
      <c r="AA4461" s="34">
        <f t="shared" si="340"/>
        <v>2.0202020202020204E-2</v>
      </c>
      <c r="AB4461" s="35">
        <f t="shared" si="341"/>
        <v>2.2222222222222223</v>
      </c>
      <c r="AC4461" s="35">
        <f t="shared" si="342"/>
        <v>2.868686868686869</v>
      </c>
      <c r="AD4461" s="6">
        <f>IFERROR(VLOOKUP(E4461,marginal!$A$2:$E$4826,4,FALSE),0)</f>
        <v>-1931.4714285714249</v>
      </c>
    </row>
    <row r="4462" spans="1:30" x14ac:dyDescent="0.2">
      <c r="A4462" s="27" t="s">
        <v>6907</v>
      </c>
      <c r="B4462" s="6" t="s">
        <v>6910</v>
      </c>
      <c r="C4462" s="6" t="s">
        <v>6909</v>
      </c>
      <c r="D4462" s="4">
        <v>181168</v>
      </c>
      <c r="E4462" s="4">
        <v>180615</v>
      </c>
      <c r="F4462" s="5" t="s">
        <v>2856</v>
      </c>
      <c r="G4462" s="4">
        <v>181812</v>
      </c>
      <c r="H4462" s="5" t="s">
        <v>5374</v>
      </c>
      <c r="I4462" s="18">
        <v>45366</v>
      </c>
      <c r="J4462" s="28">
        <v>1360998410</v>
      </c>
      <c r="K4462" s="18">
        <v>45344</v>
      </c>
      <c r="L4462" s="18">
        <v>45382</v>
      </c>
      <c r="M4462" s="30">
        <v>1</v>
      </c>
      <c r="N4462" s="30">
        <v>2</v>
      </c>
      <c r="O4462" s="7">
        <v>10000</v>
      </c>
      <c r="P4462" s="30">
        <v>100</v>
      </c>
      <c r="Q4462" s="22">
        <v>1.82981294070719E-2</v>
      </c>
      <c r="R4462" s="10">
        <v>8000</v>
      </c>
      <c r="S4462" s="4">
        <v>142</v>
      </c>
      <c r="T4462" s="10">
        <v>2013.74</v>
      </c>
      <c r="U4462" s="17" t="s">
        <v>6287</v>
      </c>
      <c r="V4462" s="21"/>
      <c r="W4462" s="9"/>
      <c r="X4462" s="22"/>
      <c r="Y4462" s="22"/>
      <c r="Z4462" s="34">
        <f t="shared" si="339"/>
        <v>458000</v>
      </c>
      <c r="AA4462" s="34">
        <f t="shared" si="340"/>
        <v>1.7467248908296942E-2</v>
      </c>
      <c r="AB4462" s="35">
        <f t="shared" si="341"/>
        <v>1.7467248908296942</v>
      </c>
      <c r="AC4462" s="35">
        <f t="shared" si="342"/>
        <v>2.4803493449781659</v>
      </c>
      <c r="AD4462" s="6">
        <f>IFERROR(VLOOKUP(E4462,marginal!$A$2:$E$4826,4,FALSE),0)</f>
        <v>-1931.4714285714249</v>
      </c>
    </row>
    <row r="4463" spans="1:30" x14ac:dyDescent="0.2">
      <c r="A4463" s="27" t="s">
        <v>6907</v>
      </c>
      <c r="B4463" s="6" t="s">
        <v>6910</v>
      </c>
      <c r="C4463" s="6" t="s">
        <v>6909</v>
      </c>
      <c r="D4463" s="4">
        <v>181167</v>
      </c>
      <c r="E4463" s="4">
        <v>180615</v>
      </c>
      <c r="F4463" s="5" t="s">
        <v>2856</v>
      </c>
      <c r="G4463" s="4">
        <v>181813</v>
      </c>
      <c r="H4463" s="5" t="s">
        <v>5375</v>
      </c>
      <c r="I4463" s="18">
        <v>45366</v>
      </c>
      <c r="J4463" s="28">
        <v>1360998448</v>
      </c>
      <c r="K4463" s="18">
        <v>45344</v>
      </c>
      <c r="L4463" s="18">
        <v>45382</v>
      </c>
      <c r="M4463" s="30">
        <v>1</v>
      </c>
      <c r="N4463" s="30">
        <v>9</v>
      </c>
      <c r="O4463" s="7">
        <v>5000</v>
      </c>
      <c r="P4463" s="30">
        <v>147</v>
      </c>
      <c r="Q4463" s="22">
        <v>7.9000519063171556E-2</v>
      </c>
      <c r="R4463" s="10">
        <v>8000</v>
      </c>
      <c r="S4463" s="4">
        <v>142</v>
      </c>
      <c r="T4463" s="10">
        <v>2013.74</v>
      </c>
      <c r="U4463" s="17" t="s">
        <v>6287</v>
      </c>
      <c r="V4463" s="21"/>
      <c r="W4463" s="9"/>
      <c r="X4463" s="22"/>
      <c r="Y4463" s="22"/>
      <c r="Z4463" s="34">
        <f t="shared" si="339"/>
        <v>774000</v>
      </c>
      <c r="AA4463" s="34">
        <f t="shared" si="340"/>
        <v>1.0335917312661499E-2</v>
      </c>
      <c r="AB4463" s="35">
        <f t="shared" si="341"/>
        <v>1.5193798449612403</v>
      </c>
      <c r="AC4463" s="35">
        <f t="shared" si="342"/>
        <v>1.4677002583979328</v>
      </c>
      <c r="AD4463" s="6">
        <f>IFERROR(VLOOKUP(E4463,marginal!$A$2:$E$4826,4,FALSE),0)</f>
        <v>-1931.4714285714249</v>
      </c>
    </row>
    <row r="4464" spans="1:30" x14ac:dyDescent="0.2">
      <c r="A4464" s="27" t="s">
        <v>6907</v>
      </c>
      <c r="B4464" s="6" t="s">
        <v>6916</v>
      </c>
      <c r="C4464" s="6" t="s">
        <v>6912</v>
      </c>
      <c r="D4464" s="4">
        <v>181683</v>
      </c>
      <c r="E4464" s="4">
        <v>182191</v>
      </c>
      <c r="F4464" s="5" t="s">
        <v>5376</v>
      </c>
      <c r="G4464" s="4">
        <v>182192</v>
      </c>
      <c r="H4464" s="5" t="s">
        <v>5377</v>
      </c>
      <c r="I4464" s="18">
        <v>45372</v>
      </c>
      <c r="J4464" s="28">
        <v>1363841528</v>
      </c>
      <c r="K4464" s="18">
        <v>45378</v>
      </c>
      <c r="L4464" s="18">
        <v>45382</v>
      </c>
      <c r="M4464" s="30">
        <v>1</v>
      </c>
      <c r="N4464" s="30">
        <v>6</v>
      </c>
      <c r="O4464" s="7">
        <v>14000</v>
      </c>
      <c r="P4464" s="30">
        <v>138</v>
      </c>
      <c r="Q4464" s="22">
        <v>3.9770556926914676E-2</v>
      </c>
      <c r="R4464" s="10">
        <v>14000</v>
      </c>
      <c r="S4464" s="4">
        <v>142</v>
      </c>
      <c r="T4464" s="10">
        <v>3503.37</v>
      </c>
      <c r="U4464" s="17" t="s">
        <v>6287</v>
      </c>
      <c r="V4464" s="21"/>
      <c r="W4464" s="9"/>
      <c r="X4464" s="22"/>
      <c r="Y4464" s="22"/>
      <c r="Z4464" s="34">
        <f t="shared" si="339"/>
        <v>403000</v>
      </c>
      <c r="AA4464" s="34">
        <f t="shared" si="340"/>
        <v>3.4739454094292806E-2</v>
      </c>
      <c r="AB4464" s="35">
        <f t="shared" si="341"/>
        <v>4.7940446650124073</v>
      </c>
      <c r="AC4464" s="35">
        <f t="shared" si="342"/>
        <v>4.9330024813895781</v>
      </c>
      <c r="AD4464" s="6">
        <f>IFERROR(VLOOKUP(E4464,marginal!$A$2:$E$4826,4,FALSE),0)</f>
        <v>-254.82367216117166</v>
      </c>
    </row>
    <row r="4465" spans="1:30" x14ac:dyDescent="0.2">
      <c r="A4465" s="27" t="s">
        <v>6907</v>
      </c>
      <c r="B4465" s="6" t="s">
        <v>6916</v>
      </c>
      <c r="C4465" s="6" t="s">
        <v>6912</v>
      </c>
      <c r="D4465" s="4">
        <v>181700</v>
      </c>
      <c r="E4465" s="4">
        <v>182191</v>
      </c>
      <c r="F4465" s="5" t="s">
        <v>5376</v>
      </c>
      <c r="G4465" s="4">
        <v>182196</v>
      </c>
      <c r="H4465" s="5" t="s">
        <v>5378</v>
      </c>
      <c r="I4465" s="18">
        <v>45371</v>
      </c>
      <c r="J4465" s="28">
        <v>1363900304</v>
      </c>
      <c r="K4465" s="18">
        <v>45378</v>
      </c>
      <c r="L4465" s="18">
        <v>45382</v>
      </c>
      <c r="M4465" s="30">
        <v>1</v>
      </c>
      <c r="N4465" s="30">
        <v>7</v>
      </c>
      <c r="O4465" s="7">
        <v>10000</v>
      </c>
      <c r="P4465" s="30">
        <v>127</v>
      </c>
      <c r="Q4465" s="22">
        <v>5.24391097594855E-2</v>
      </c>
      <c r="R4465" s="10">
        <v>14000</v>
      </c>
      <c r="S4465" s="4">
        <v>142</v>
      </c>
      <c r="T4465" s="10">
        <v>3503.37</v>
      </c>
      <c r="U4465" s="17" t="s">
        <v>6287</v>
      </c>
      <c r="V4465" s="21"/>
      <c r="W4465" s="9"/>
      <c r="X4465" s="22"/>
      <c r="Y4465" s="22"/>
      <c r="Z4465" s="34">
        <f t="shared" si="339"/>
        <v>502000</v>
      </c>
      <c r="AA4465" s="34">
        <f t="shared" si="340"/>
        <v>2.7888446215139442E-2</v>
      </c>
      <c r="AB4465" s="35">
        <f t="shared" si="341"/>
        <v>3.5418326693227091</v>
      </c>
      <c r="AC4465" s="35">
        <f t="shared" si="342"/>
        <v>3.9601593625498008</v>
      </c>
      <c r="AD4465" s="6">
        <f>IFERROR(VLOOKUP(E4465,marginal!$A$2:$E$4826,4,FALSE),0)</f>
        <v>-254.82367216117166</v>
      </c>
    </row>
    <row r="4466" spans="1:30" x14ac:dyDescent="0.2">
      <c r="A4466" s="27" t="s">
        <v>6907</v>
      </c>
      <c r="B4466" s="6" t="s">
        <v>6916</v>
      </c>
      <c r="C4466" s="6" t="s">
        <v>6912</v>
      </c>
      <c r="D4466" s="4">
        <v>181687</v>
      </c>
      <c r="E4466" s="4">
        <v>182191</v>
      </c>
      <c r="F4466" s="5" t="s">
        <v>5376</v>
      </c>
      <c r="G4466" s="4">
        <v>182198</v>
      </c>
      <c r="H4466" s="5" t="s">
        <v>5379</v>
      </c>
      <c r="I4466" s="18">
        <v>45371</v>
      </c>
      <c r="J4466" s="28">
        <v>1363862520</v>
      </c>
      <c r="K4466" s="18">
        <v>45378</v>
      </c>
      <c r="L4466" s="18">
        <v>45382</v>
      </c>
      <c r="M4466" s="30">
        <v>1</v>
      </c>
      <c r="N4466" s="30">
        <v>6</v>
      </c>
      <c r="O4466" s="7">
        <v>10000</v>
      </c>
      <c r="P4466" s="30">
        <v>115</v>
      </c>
      <c r="Q4466" s="22">
        <v>3.97705569269148E-2</v>
      </c>
      <c r="R4466" s="10">
        <v>10000</v>
      </c>
      <c r="S4466" s="4">
        <v>142</v>
      </c>
      <c r="T4466" s="10">
        <v>2510.34</v>
      </c>
      <c r="U4466" s="17" t="s">
        <v>6287</v>
      </c>
      <c r="V4466" s="21"/>
      <c r="W4466" s="9"/>
      <c r="X4466" s="22"/>
      <c r="Y4466" s="22"/>
      <c r="Z4466" s="34">
        <f t="shared" si="339"/>
        <v>403000</v>
      </c>
      <c r="AA4466" s="34">
        <f t="shared" si="340"/>
        <v>2.4813895781637719E-2</v>
      </c>
      <c r="AB4466" s="35">
        <f t="shared" si="341"/>
        <v>2.8535980148883375</v>
      </c>
      <c r="AC4466" s="35">
        <f t="shared" si="342"/>
        <v>3.5235732009925562</v>
      </c>
      <c r="AD4466" s="6">
        <f>IFERROR(VLOOKUP(E4466,marginal!$A$2:$E$4826,4,FALSE),0)</f>
        <v>-254.82367216117166</v>
      </c>
    </row>
    <row r="4467" spans="1:30" x14ac:dyDescent="0.2">
      <c r="A4467" s="27" t="s">
        <v>6907</v>
      </c>
      <c r="B4467" s="6" t="s">
        <v>6916</v>
      </c>
      <c r="C4467" s="6" t="s">
        <v>6912</v>
      </c>
      <c r="D4467" s="4">
        <v>181698</v>
      </c>
      <c r="E4467" s="4">
        <v>182191</v>
      </c>
      <c r="F4467" s="5" t="s">
        <v>5376</v>
      </c>
      <c r="G4467" s="4">
        <v>182199</v>
      </c>
      <c r="H4467" s="5" t="s">
        <v>5380</v>
      </c>
      <c r="I4467" s="18">
        <v>45371</v>
      </c>
      <c r="J4467" s="28">
        <v>1363869681</v>
      </c>
      <c r="K4467" s="18">
        <v>45378</v>
      </c>
      <c r="L4467" s="18">
        <v>45382</v>
      </c>
      <c r="M4467" s="30">
        <v>1</v>
      </c>
      <c r="N4467" s="30">
        <v>8</v>
      </c>
      <c r="O4467" s="7">
        <v>10000</v>
      </c>
      <c r="P4467" s="30">
        <v>132</v>
      </c>
      <c r="Q4467" s="22">
        <v>5.8283715876113903E-2</v>
      </c>
      <c r="R4467" s="10">
        <v>7000</v>
      </c>
      <c r="S4467" s="4">
        <v>142</v>
      </c>
      <c r="T4467" s="10">
        <v>1758.65</v>
      </c>
      <c r="U4467" s="17" t="s">
        <v>6287</v>
      </c>
      <c r="V4467" s="21"/>
      <c r="W4467" s="9"/>
      <c r="X4467" s="22"/>
      <c r="Y4467" s="22"/>
      <c r="Z4467" s="34">
        <f t="shared" si="339"/>
        <v>551000</v>
      </c>
      <c r="AA4467" s="34">
        <f t="shared" si="340"/>
        <v>1.2704174228675136E-2</v>
      </c>
      <c r="AB4467" s="35">
        <f t="shared" si="341"/>
        <v>1.6769509981851181</v>
      </c>
      <c r="AC4467" s="35">
        <f t="shared" si="342"/>
        <v>1.8039927404718694</v>
      </c>
      <c r="AD4467" s="6">
        <f>IFERROR(VLOOKUP(E4467,marginal!$A$2:$E$4826,4,FALSE),0)</f>
        <v>-254.82367216117166</v>
      </c>
    </row>
    <row r="4468" spans="1:30" x14ac:dyDescent="0.2">
      <c r="A4468" s="27" t="s">
        <v>6907</v>
      </c>
      <c r="B4468" s="6" t="s">
        <v>6916</v>
      </c>
      <c r="C4468" s="6" t="s">
        <v>6912</v>
      </c>
      <c r="D4468" s="4">
        <v>181707</v>
      </c>
      <c r="E4468" s="4">
        <v>182191</v>
      </c>
      <c r="F4468" s="5" t="s">
        <v>5376</v>
      </c>
      <c r="G4468" s="4">
        <v>182200</v>
      </c>
      <c r="H4468" s="5" t="s">
        <v>5381</v>
      </c>
      <c r="I4468" s="18">
        <v>45371</v>
      </c>
      <c r="J4468" s="28">
        <v>1363919334</v>
      </c>
      <c r="K4468" s="18">
        <v>45378</v>
      </c>
      <c r="L4468" s="18">
        <v>45382</v>
      </c>
      <c r="M4468" s="30">
        <v>1</v>
      </c>
      <c r="N4468" s="30">
        <v>7</v>
      </c>
      <c r="O4468" s="7">
        <v>10000</v>
      </c>
      <c r="P4468" s="30">
        <v>127</v>
      </c>
      <c r="Q4468" s="22">
        <v>5.24391097594855E-2</v>
      </c>
      <c r="R4468" s="10">
        <v>7000</v>
      </c>
      <c r="S4468" s="4">
        <v>142</v>
      </c>
      <c r="T4468" s="10">
        <v>1758.65</v>
      </c>
      <c r="U4468" s="17" t="s">
        <v>6287</v>
      </c>
      <c r="V4468" s="21"/>
      <c r="W4468" s="9"/>
      <c r="X4468" s="22"/>
      <c r="Y4468" s="22"/>
      <c r="Z4468" s="34">
        <f t="shared" si="339"/>
        <v>502000</v>
      </c>
      <c r="AA4468" s="34">
        <f t="shared" si="340"/>
        <v>1.3944223107569721E-2</v>
      </c>
      <c r="AB4468" s="35">
        <f t="shared" si="341"/>
        <v>1.7709163346613546</v>
      </c>
      <c r="AC4468" s="35">
        <f t="shared" si="342"/>
        <v>1.9800796812749004</v>
      </c>
      <c r="AD4468" s="6">
        <f>IFERROR(VLOOKUP(E4468,marginal!$A$2:$E$4826,4,FALSE),0)</f>
        <v>-254.82367216117166</v>
      </c>
    </row>
    <row r="4469" spans="1:30" x14ac:dyDescent="0.2">
      <c r="A4469" s="27" t="s">
        <v>6907</v>
      </c>
      <c r="B4469" s="6" t="s">
        <v>6916</v>
      </c>
      <c r="C4469" s="6" t="s">
        <v>6912</v>
      </c>
      <c r="D4469" s="4">
        <v>181695</v>
      </c>
      <c r="E4469" s="4">
        <v>182191</v>
      </c>
      <c r="F4469" s="5" t="s">
        <v>5376</v>
      </c>
      <c r="G4469" s="4">
        <v>182203</v>
      </c>
      <c r="H4469" s="5" t="s">
        <v>5382</v>
      </c>
      <c r="I4469" s="18">
        <v>45371</v>
      </c>
      <c r="J4469" s="28">
        <v>1363866224</v>
      </c>
      <c r="K4469" s="18">
        <v>45378</v>
      </c>
      <c r="L4469" s="18">
        <v>45382</v>
      </c>
      <c r="M4469" s="30">
        <v>1</v>
      </c>
      <c r="N4469" s="30">
        <v>6</v>
      </c>
      <c r="O4469" s="7">
        <v>10000</v>
      </c>
      <c r="P4469" s="30">
        <v>115</v>
      </c>
      <c r="Q4469" s="22">
        <v>3.97705569269148E-2</v>
      </c>
      <c r="R4469" s="10">
        <v>7000</v>
      </c>
      <c r="S4469" s="4">
        <v>142</v>
      </c>
      <c r="T4469" s="10">
        <v>1758.65</v>
      </c>
      <c r="U4469" s="17" t="s">
        <v>6287</v>
      </c>
      <c r="V4469" s="21"/>
      <c r="W4469" s="9"/>
      <c r="X4469" s="22"/>
      <c r="Y4469" s="22"/>
      <c r="Z4469" s="34">
        <f t="shared" si="339"/>
        <v>403000</v>
      </c>
      <c r="AA4469" s="34">
        <f t="shared" si="340"/>
        <v>1.7369727047146403E-2</v>
      </c>
      <c r="AB4469" s="35">
        <f t="shared" si="341"/>
        <v>1.9975186104218363</v>
      </c>
      <c r="AC4469" s="35">
        <f t="shared" si="342"/>
        <v>2.466501240694789</v>
      </c>
      <c r="AD4469" s="6">
        <f>IFERROR(VLOOKUP(E4469,marginal!$A$2:$E$4826,4,FALSE),0)</f>
        <v>-254.82367216117166</v>
      </c>
    </row>
    <row r="4470" spans="1:30" x14ac:dyDescent="0.2">
      <c r="A4470" s="27" t="s">
        <v>6907</v>
      </c>
      <c r="B4470" s="6" t="s">
        <v>6916</v>
      </c>
      <c r="C4470" s="6" t="s">
        <v>6912</v>
      </c>
      <c r="D4470" s="4">
        <v>181703</v>
      </c>
      <c r="E4470" s="4">
        <v>182191</v>
      </c>
      <c r="F4470" s="5" t="s">
        <v>5376</v>
      </c>
      <c r="G4470" s="4">
        <v>182204</v>
      </c>
      <c r="H4470" s="5" t="s">
        <v>5383</v>
      </c>
      <c r="I4470" s="18">
        <v>45371</v>
      </c>
      <c r="J4470" s="28">
        <v>1363903617</v>
      </c>
      <c r="K4470" s="18">
        <v>45378</v>
      </c>
      <c r="L4470" s="18">
        <v>45382</v>
      </c>
      <c r="M4470" s="30">
        <v>1</v>
      </c>
      <c r="N4470" s="30">
        <v>6</v>
      </c>
      <c r="O4470" s="7">
        <v>10000</v>
      </c>
      <c r="P4470" s="30">
        <v>115</v>
      </c>
      <c r="Q4470" s="22">
        <v>3.97705569269148E-2</v>
      </c>
      <c r="R4470" s="10">
        <v>14000</v>
      </c>
      <c r="S4470" s="4">
        <v>142</v>
      </c>
      <c r="T4470" s="10">
        <v>3503.37</v>
      </c>
      <c r="U4470" s="17" t="s">
        <v>6287</v>
      </c>
      <c r="V4470" s="21"/>
      <c r="W4470" s="9"/>
      <c r="X4470" s="22"/>
      <c r="Y4470" s="22"/>
      <c r="Z4470" s="34">
        <f t="shared" si="339"/>
        <v>403000</v>
      </c>
      <c r="AA4470" s="34">
        <f t="shared" si="340"/>
        <v>3.4739454094292806E-2</v>
      </c>
      <c r="AB4470" s="35">
        <f t="shared" si="341"/>
        <v>3.9950372208436726</v>
      </c>
      <c r="AC4470" s="35">
        <f t="shared" si="342"/>
        <v>4.9330024813895781</v>
      </c>
      <c r="AD4470" s="6">
        <f>IFERROR(VLOOKUP(E4470,marginal!$A$2:$E$4826,4,FALSE),0)</f>
        <v>-254.82367216117166</v>
      </c>
    </row>
    <row r="4471" spans="1:30" x14ac:dyDescent="0.2">
      <c r="A4471" s="27" t="s">
        <v>6907</v>
      </c>
      <c r="B4471" s="6" t="s">
        <v>6910</v>
      </c>
      <c r="C4471" s="6" t="s">
        <v>6909</v>
      </c>
      <c r="D4471" s="4">
        <v>180686</v>
      </c>
      <c r="E4471" s="4">
        <v>180677</v>
      </c>
      <c r="F4471" s="5" t="s">
        <v>4109</v>
      </c>
      <c r="G4471" s="4">
        <v>182090</v>
      </c>
      <c r="H4471" s="5" t="s">
        <v>5384</v>
      </c>
      <c r="I4471" s="18">
        <v>45366</v>
      </c>
      <c r="J4471" s="28">
        <v>1360998605</v>
      </c>
      <c r="K4471" s="18">
        <v>45344</v>
      </c>
      <c r="L4471" s="18">
        <v>45382</v>
      </c>
      <c r="M4471" s="30">
        <v>1</v>
      </c>
      <c r="N4471" s="30">
        <v>4</v>
      </c>
      <c r="O4471" s="7">
        <v>10000</v>
      </c>
      <c r="P4471" s="30">
        <v>110</v>
      </c>
      <c r="Q4471" s="22">
        <v>3.11605023919212E-2</v>
      </c>
      <c r="R4471" s="10">
        <v>8000</v>
      </c>
      <c r="S4471" s="4">
        <v>142</v>
      </c>
      <c r="T4471" s="10">
        <v>2013.74</v>
      </c>
      <c r="U4471" s="17" t="s">
        <v>6287</v>
      </c>
      <c r="V4471" s="21"/>
      <c r="W4471" s="9"/>
      <c r="X4471" s="22"/>
      <c r="Y4471" s="22"/>
      <c r="Z4471" s="34">
        <f t="shared" si="339"/>
        <v>396000</v>
      </c>
      <c r="AA4471" s="34">
        <f t="shared" si="340"/>
        <v>2.0202020202020204E-2</v>
      </c>
      <c r="AB4471" s="35">
        <f t="shared" si="341"/>
        <v>2.2222222222222223</v>
      </c>
      <c r="AC4471" s="35">
        <f t="shared" si="342"/>
        <v>2.868686868686869</v>
      </c>
      <c r="AD4471" s="6">
        <f>IFERROR(VLOOKUP(E4471,marginal!$A$2:$E$4826,4,FALSE),0)</f>
        <v>-1526.8186813186801</v>
      </c>
    </row>
    <row r="4472" spans="1:30" x14ac:dyDescent="0.2">
      <c r="A4472" s="27" t="s">
        <v>6907</v>
      </c>
      <c r="B4472" s="6" t="s">
        <v>6916</v>
      </c>
      <c r="C4472" s="6" t="s">
        <v>6912</v>
      </c>
      <c r="D4472" s="4">
        <v>181787</v>
      </c>
      <c r="E4472" s="4">
        <v>182235</v>
      </c>
      <c r="F4472" s="5" t="s">
        <v>5385</v>
      </c>
      <c r="G4472" s="4">
        <v>182236</v>
      </c>
      <c r="H4472" s="5" t="s">
        <v>5386</v>
      </c>
      <c r="I4472" s="18">
        <v>45371</v>
      </c>
      <c r="J4472" s="28">
        <v>1364069288</v>
      </c>
      <c r="K4472" s="18">
        <v>45378</v>
      </c>
      <c r="L4472" s="18">
        <v>45382</v>
      </c>
      <c r="M4472" s="30">
        <v>1</v>
      </c>
      <c r="N4472" s="30">
        <v>9</v>
      </c>
      <c r="O4472" s="7">
        <v>10000</v>
      </c>
      <c r="P4472" s="30">
        <v>147</v>
      </c>
      <c r="Q4472" s="22">
        <v>7.9000519063170294E-2</v>
      </c>
      <c r="R4472" s="10">
        <v>9000</v>
      </c>
      <c r="S4472" s="4">
        <v>142</v>
      </c>
      <c r="T4472" s="10">
        <v>2255.2800000000002</v>
      </c>
      <c r="U4472" s="17" t="s">
        <v>6287</v>
      </c>
      <c r="V4472" s="21"/>
      <c r="W4472" s="9"/>
      <c r="X4472" s="22"/>
      <c r="Y4472" s="22"/>
      <c r="Z4472" s="34">
        <f t="shared" si="339"/>
        <v>774000</v>
      </c>
      <c r="AA4472" s="34">
        <f t="shared" si="340"/>
        <v>1.1627906976744186E-2</v>
      </c>
      <c r="AB4472" s="35">
        <f t="shared" si="341"/>
        <v>1.7093023255813953</v>
      </c>
      <c r="AC4472" s="35">
        <f t="shared" si="342"/>
        <v>1.6511627906976745</v>
      </c>
      <c r="AD4472" s="6">
        <f>IFERROR(VLOOKUP(E4472,marginal!$A$2:$E$4826,4,FALSE),0)</f>
        <v>-860.35666208791156</v>
      </c>
    </row>
    <row r="4473" spans="1:30" x14ac:dyDescent="0.2">
      <c r="A4473" s="27" t="s">
        <v>6907</v>
      </c>
      <c r="B4473" s="6" t="s">
        <v>6916</v>
      </c>
      <c r="C4473" s="6" t="s">
        <v>6912</v>
      </c>
      <c r="D4473" s="4">
        <v>181525</v>
      </c>
      <c r="E4473" s="4">
        <v>182235</v>
      </c>
      <c r="F4473" s="5" t="s">
        <v>5385</v>
      </c>
      <c r="G4473" s="4">
        <v>182238</v>
      </c>
      <c r="H4473" s="5" t="s">
        <v>5387</v>
      </c>
      <c r="I4473" s="18">
        <v>45371</v>
      </c>
      <c r="J4473" s="28">
        <v>1362957730</v>
      </c>
      <c r="K4473" s="18">
        <v>45378</v>
      </c>
      <c r="L4473" s="18">
        <v>45382</v>
      </c>
      <c r="M4473" s="30">
        <v>1</v>
      </c>
      <c r="N4473" s="30">
        <v>9</v>
      </c>
      <c r="O4473" s="7">
        <v>10000</v>
      </c>
      <c r="P4473" s="30">
        <v>147</v>
      </c>
      <c r="Q4473" s="22">
        <v>7.9000519063170294E-2</v>
      </c>
      <c r="R4473" s="10">
        <v>5000</v>
      </c>
      <c r="S4473" s="4">
        <v>147</v>
      </c>
      <c r="T4473" s="10">
        <v>1303.3399999999999</v>
      </c>
      <c r="U4473" s="17" t="s">
        <v>6287</v>
      </c>
      <c r="V4473" s="21"/>
      <c r="W4473" s="9"/>
      <c r="X4473" s="22"/>
      <c r="Y4473" s="22"/>
      <c r="Z4473" s="34">
        <f t="shared" si="339"/>
        <v>774000</v>
      </c>
      <c r="AA4473" s="34">
        <f t="shared" si="340"/>
        <v>6.4599483204134363E-3</v>
      </c>
      <c r="AB4473" s="35">
        <f t="shared" si="341"/>
        <v>0.9496124031007751</v>
      </c>
      <c r="AC4473" s="35">
        <f t="shared" si="342"/>
        <v>0.9496124031007751</v>
      </c>
      <c r="AD4473" s="6">
        <f>IFERROR(VLOOKUP(E4473,marginal!$A$2:$E$4826,4,FALSE),0)</f>
        <v>-860.35666208791156</v>
      </c>
    </row>
    <row r="4474" spans="1:30" x14ac:dyDescent="0.2">
      <c r="A4474" s="27" t="s">
        <v>6907</v>
      </c>
      <c r="B4474" s="6" t="s">
        <v>6916</v>
      </c>
      <c r="C4474" s="6" t="s">
        <v>6912</v>
      </c>
      <c r="D4474" s="4">
        <v>181519</v>
      </c>
      <c r="E4474" s="4">
        <v>182235</v>
      </c>
      <c r="F4474" s="5" t="s">
        <v>5385</v>
      </c>
      <c r="G4474" s="4">
        <v>182239</v>
      </c>
      <c r="H4474" s="5" t="s">
        <v>5388</v>
      </c>
      <c r="I4474" s="18">
        <v>45370</v>
      </c>
      <c r="J4474" s="28">
        <v>1362943748</v>
      </c>
      <c r="K4474" s="18">
        <v>45378</v>
      </c>
      <c r="L4474" s="18">
        <v>45382</v>
      </c>
      <c r="M4474" s="30">
        <v>1</v>
      </c>
      <c r="N4474" s="30">
        <v>9</v>
      </c>
      <c r="O4474" s="7">
        <v>10000</v>
      </c>
      <c r="P4474" s="30">
        <v>147</v>
      </c>
      <c r="Q4474" s="22">
        <v>7.9000519063170294E-2</v>
      </c>
      <c r="R4474" s="10">
        <v>9000</v>
      </c>
      <c r="S4474" s="4">
        <v>142</v>
      </c>
      <c r="T4474" s="10">
        <v>2255.2800000000002</v>
      </c>
      <c r="U4474" s="17" t="s">
        <v>6287</v>
      </c>
      <c r="V4474" s="21"/>
      <c r="W4474" s="9"/>
      <c r="X4474" s="22"/>
      <c r="Y4474" s="22"/>
      <c r="Z4474" s="34">
        <f t="shared" si="339"/>
        <v>774000</v>
      </c>
      <c r="AA4474" s="34">
        <f t="shared" si="340"/>
        <v>1.1627906976744186E-2</v>
      </c>
      <c r="AB4474" s="35">
        <f t="shared" si="341"/>
        <v>1.7093023255813953</v>
      </c>
      <c r="AC4474" s="35">
        <f t="shared" si="342"/>
        <v>1.6511627906976745</v>
      </c>
      <c r="AD4474" s="6">
        <f>IFERROR(VLOOKUP(E4474,marginal!$A$2:$E$4826,4,FALSE),0)</f>
        <v>-860.35666208791156</v>
      </c>
    </row>
    <row r="4475" spans="1:30" x14ac:dyDescent="0.2">
      <c r="A4475" s="27" t="s">
        <v>6907</v>
      </c>
      <c r="B4475" s="6" t="s">
        <v>6916</v>
      </c>
      <c r="C4475" s="6" t="s">
        <v>6912</v>
      </c>
      <c r="D4475" s="4">
        <v>181513</v>
      </c>
      <c r="E4475" s="4">
        <v>182235</v>
      </c>
      <c r="F4475" s="5" t="s">
        <v>5385</v>
      </c>
      <c r="G4475" s="4">
        <v>182250</v>
      </c>
      <c r="H4475" s="5" t="s">
        <v>5389</v>
      </c>
      <c r="I4475" s="18">
        <v>45370</v>
      </c>
      <c r="J4475" s="28">
        <v>1362908168</v>
      </c>
      <c r="K4475" s="18">
        <v>45378</v>
      </c>
      <c r="L4475" s="18">
        <v>45382</v>
      </c>
      <c r="M4475" s="30">
        <v>1</v>
      </c>
      <c r="N4475" s="30">
        <v>8</v>
      </c>
      <c r="O4475" s="7">
        <v>10000</v>
      </c>
      <c r="P4475" s="30">
        <v>132</v>
      </c>
      <c r="Q4475" s="22">
        <v>5.8283715876113903E-2</v>
      </c>
      <c r="R4475" s="10">
        <v>9000</v>
      </c>
      <c r="S4475" s="4">
        <v>142</v>
      </c>
      <c r="T4475" s="10">
        <v>2255.2800000000002</v>
      </c>
      <c r="U4475" s="17" t="s">
        <v>6287</v>
      </c>
      <c r="V4475" s="21"/>
      <c r="W4475" s="9"/>
      <c r="X4475" s="22"/>
      <c r="Y4475" s="22"/>
      <c r="Z4475" s="34">
        <f t="shared" si="339"/>
        <v>551000</v>
      </c>
      <c r="AA4475" s="34">
        <f t="shared" si="340"/>
        <v>1.6333938294010888E-2</v>
      </c>
      <c r="AB4475" s="35">
        <f t="shared" si="341"/>
        <v>2.1560798548094371</v>
      </c>
      <c r="AC4475" s="35">
        <f t="shared" si="342"/>
        <v>2.3194192377495462</v>
      </c>
      <c r="AD4475" s="6">
        <f>IFERROR(VLOOKUP(E4475,marginal!$A$2:$E$4826,4,FALSE),0)</f>
        <v>-860.35666208791156</v>
      </c>
    </row>
    <row r="4476" spans="1:30" x14ac:dyDescent="0.2">
      <c r="A4476" s="27" t="s">
        <v>6907</v>
      </c>
      <c r="B4476" s="6" t="s">
        <v>6916</v>
      </c>
      <c r="C4476" s="6" t="s">
        <v>6912</v>
      </c>
      <c r="D4476" s="4">
        <v>181523</v>
      </c>
      <c r="E4476" s="4">
        <v>182235</v>
      </c>
      <c r="F4476" s="5" t="s">
        <v>5385</v>
      </c>
      <c r="G4476" s="4">
        <v>182369</v>
      </c>
      <c r="H4476" s="5" t="s">
        <v>5390</v>
      </c>
      <c r="I4476" s="18">
        <v>45371</v>
      </c>
      <c r="J4476" s="28">
        <v>1362956204</v>
      </c>
      <c r="K4476" s="18">
        <v>45378</v>
      </c>
      <c r="L4476" s="18">
        <v>45382</v>
      </c>
      <c r="M4476" s="30">
        <v>1</v>
      </c>
      <c r="N4476" s="30">
        <v>9</v>
      </c>
      <c r="O4476" s="7">
        <v>10000</v>
      </c>
      <c r="P4476" s="30">
        <v>147</v>
      </c>
      <c r="Q4476" s="22">
        <v>7.9000519063170294E-2</v>
      </c>
      <c r="R4476" s="10">
        <v>9000</v>
      </c>
      <c r="S4476" s="4">
        <v>142</v>
      </c>
      <c r="T4476" s="10">
        <v>2255.2800000000002</v>
      </c>
      <c r="U4476" s="17" t="s">
        <v>6287</v>
      </c>
      <c r="V4476" s="21"/>
      <c r="W4476" s="9"/>
      <c r="X4476" s="22"/>
      <c r="Y4476" s="22"/>
      <c r="Z4476" s="34">
        <f t="shared" si="339"/>
        <v>774000</v>
      </c>
      <c r="AA4476" s="34">
        <f t="shared" si="340"/>
        <v>1.1627906976744186E-2</v>
      </c>
      <c r="AB4476" s="35">
        <f t="shared" si="341"/>
        <v>1.7093023255813953</v>
      </c>
      <c r="AC4476" s="35">
        <f t="shared" si="342"/>
        <v>1.6511627906976745</v>
      </c>
      <c r="AD4476" s="6">
        <f>IFERROR(VLOOKUP(E4476,marginal!$A$2:$E$4826,4,FALSE),0)</f>
        <v>-860.35666208791156</v>
      </c>
    </row>
    <row r="4477" spans="1:30" x14ac:dyDescent="0.2">
      <c r="A4477" s="27" t="s">
        <v>6907</v>
      </c>
      <c r="B4477" s="6" t="s">
        <v>6916</v>
      </c>
      <c r="C4477" s="6" t="s">
        <v>6912</v>
      </c>
      <c r="D4477" s="4">
        <v>182123</v>
      </c>
      <c r="E4477" s="4">
        <v>182235</v>
      </c>
      <c r="F4477" s="5" t="s">
        <v>5385</v>
      </c>
      <c r="G4477" s="4">
        <v>182370</v>
      </c>
      <c r="H4477" s="5" t="s">
        <v>5391</v>
      </c>
      <c r="I4477" s="18">
        <v>45373</v>
      </c>
      <c r="J4477" s="28">
        <v>1365471932</v>
      </c>
      <c r="K4477" s="18">
        <v>45378</v>
      </c>
      <c r="L4477" s="18">
        <v>45382</v>
      </c>
      <c r="M4477" s="30">
        <v>1</v>
      </c>
      <c r="N4477" s="30">
        <v>9</v>
      </c>
      <c r="O4477" s="7">
        <v>10000</v>
      </c>
      <c r="P4477" s="30">
        <v>147</v>
      </c>
      <c r="Q4477" s="22">
        <v>7.9000519063170294E-2</v>
      </c>
      <c r="R4477" s="10">
        <v>9000</v>
      </c>
      <c r="S4477" s="4">
        <v>142</v>
      </c>
      <c r="T4477" s="10">
        <v>2255.2800000000002</v>
      </c>
      <c r="U4477" s="17" t="s">
        <v>6287</v>
      </c>
      <c r="V4477" s="21"/>
      <c r="W4477" s="9"/>
      <c r="X4477" s="22"/>
      <c r="Y4477" s="22"/>
      <c r="Z4477" s="34">
        <f t="shared" si="339"/>
        <v>774000</v>
      </c>
      <c r="AA4477" s="34">
        <f t="shared" si="340"/>
        <v>1.1627906976744186E-2</v>
      </c>
      <c r="AB4477" s="35">
        <f t="shared" si="341"/>
        <v>1.7093023255813953</v>
      </c>
      <c r="AC4477" s="35">
        <f t="shared" si="342"/>
        <v>1.6511627906976745</v>
      </c>
      <c r="AD4477" s="6">
        <f>IFERROR(VLOOKUP(E4477,marginal!$A$2:$E$4826,4,FALSE),0)</f>
        <v>-860.35666208791156</v>
      </c>
    </row>
    <row r="4478" spans="1:30" x14ac:dyDescent="0.2">
      <c r="A4478" s="27" t="s">
        <v>6907</v>
      </c>
      <c r="B4478" s="6" t="s">
        <v>6913</v>
      </c>
      <c r="C4478" s="6" t="s">
        <v>6912</v>
      </c>
      <c r="D4478" s="2">
        <v>181663</v>
      </c>
      <c r="E4478" s="2">
        <v>182317</v>
      </c>
      <c r="F4478" s="3" t="s">
        <v>5392</v>
      </c>
      <c r="G4478" s="2">
        <v>182318</v>
      </c>
      <c r="H4478" s="3" t="s">
        <v>5393</v>
      </c>
      <c r="I4478" s="18">
        <v>45371</v>
      </c>
      <c r="J4478" s="28">
        <v>1363784991</v>
      </c>
      <c r="K4478" s="18">
        <v>45378</v>
      </c>
      <c r="L4478" s="18">
        <v>45382</v>
      </c>
      <c r="M4478" s="30">
        <v>1</v>
      </c>
      <c r="N4478" s="30">
        <v>8</v>
      </c>
      <c r="O4478" s="7">
        <v>10000</v>
      </c>
      <c r="P4478" s="30">
        <v>132</v>
      </c>
      <c r="Q4478" s="22">
        <v>5.8283715876113903E-2</v>
      </c>
      <c r="R4478" s="11">
        <v>40000</v>
      </c>
      <c r="S4478" s="2">
        <v>85</v>
      </c>
      <c r="T4478" s="11">
        <v>5820.66</v>
      </c>
      <c r="U4478" s="17" t="s">
        <v>6287</v>
      </c>
      <c r="V4478" s="21"/>
      <c r="W4478" s="9"/>
      <c r="X4478" s="22"/>
      <c r="Y4478" s="22"/>
      <c r="Z4478" s="34">
        <f t="shared" si="339"/>
        <v>551000</v>
      </c>
      <c r="AA4478" s="34">
        <f t="shared" si="340"/>
        <v>7.2595281306715068E-2</v>
      </c>
      <c r="AB4478" s="35">
        <f t="shared" si="341"/>
        <v>9.5825771324863886</v>
      </c>
      <c r="AC4478" s="35">
        <f t="shared" si="342"/>
        <v>6.1705989110707806</v>
      </c>
      <c r="AD4478" s="6">
        <f>IFERROR(VLOOKUP(E4478,marginal!$A$2:$E$4826,4,FALSE),0)</f>
        <v>-3023.0237637362598</v>
      </c>
    </row>
    <row r="4479" spans="1:30" x14ac:dyDescent="0.2">
      <c r="A4479" s="27" t="s">
        <v>6907</v>
      </c>
      <c r="B4479" s="6" t="s">
        <v>6913</v>
      </c>
      <c r="C4479" s="6" t="s">
        <v>6912</v>
      </c>
      <c r="D4479" s="2">
        <v>181662</v>
      </c>
      <c r="E4479" s="2">
        <v>182317</v>
      </c>
      <c r="F4479" s="3" t="s">
        <v>5392</v>
      </c>
      <c r="G4479" s="2">
        <v>182319</v>
      </c>
      <c r="H4479" s="3" t="s">
        <v>5394</v>
      </c>
      <c r="I4479" s="18">
        <v>45371</v>
      </c>
      <c r="J4479" s="28">
        <v>1363784926</v>
      </c>
      <c r="K4479" s="18">
        <v>45378</v>
      </c>
      <c r="L4479" s="18">
        <v>45382</v>
      </c>
      <c r="M4479" s="30">
        <v>1</v>
      </c>
      <c r="N4479" s="30">
        <v>10</v>
      </c>
      <c r="O4479" s="7">
        <v>5000</v>
      </c>
      <c r="P4479" s="30">
        <v>147</v>
      </c>
      <c r="Q4479" s="22">
        <v>0.11226939921536</v>
      </c>
      <c r="R4479" s="11">
        <v>7000</v>
      </c>
      <c r="S4479" s="2">
        <v>85</v>
      </c>
      <c r="T4479" s="11">
        <v>1027.67</v>
      </c>
      <c r="U4479" s="17" t="s">
        <v>6287</v>
      </c>
      <c r="V4479" s="21"/>
      <c r="W4479" s="9"/>
      <c r="X4479" s="22"/>
      <c r="Y4479" s="22"/>
      <c r="Z4479" s="34">
        <f t="shared" si="339"/>
        <v>594000</v>
      </c>
      <c r="AA4479" s="34">
        <f t="shared" si="340"/>
        <v>1.1784511784511785E-2</v>
      </c>
      <c r="AB4479" s="35">
        <f t="shared" si="341"/>
        <v>1.7323232323232323</v>
      </c>
      <c r="AC4479" s="35">
        <f t="shared" si="342"/>
        <v>1.0016835016835017</v>
      </c>
      <c r="AD4479" s="6">
        <f>IFERROR(VLOOKUP(E4479,marginal!$A$2:$E$4826,4,FALSE),0)</f>
        <v>-3023.0237637362598</v>
      </c>
    </row>
    <row r="4480" spans="1:30" x14ac:dyDescent="0.2">
      <c r="A4480" s="27" t="s">
        <v>6907</v>
      </c>
      <c r="B4480" s="6" t="s">
        <v>6913</v>
      </c>
      <c r="C4480" s="6" t="s">
        <v>6912</v>
      </c>
      <c r="D4480" s="2">
        <v>181661</v>
      </c>
      <c r="E4480" s="2">
        <v>182317</v>
      </c>
      <c r="F4480" s="3" t="s">
        <v>5392</v>
      </c>
      <c r="G4480" s="2">
        <v>182320</v>
      </c>
      <c r="H4480" s="3" t="s">
        <v>5395</v>
      </c>
      <c r="I4480" s="18">
        <v>45371</v>
      </c>
      <c r="J4480" s="28">
        <v>1363784795</v>
      </c>
      <c r="K4480" s="18">
        <v>45378</v>
      </c>
      <c r="L4480" s="18">
        <v>45382</v>
      </c>
      <c r="M4480" s="30">
        <v>1</v>
      </c>
      <c r="N4480" s="30">
        <v>10</v>
      </c>
      <c r="O4480" s="7">
        <v>5000</v>
      </c>
      <c r="P4480" s="30">
        <v>147</v>
      </c>
      <c r="Q4480" s="22">
        <v>0.11226939921536</v>
      </c>
      <c r="R4480" s="11">
        <v>8000</v>
      </c>
      <c r="S4480" s="2">
        <v>85</v>
      </c>
      <c r="T4480" s="11">
        <v>1172.33</v>
      </c>
      <c r="U4480" s="17" t="s">
        <v>6287</v>
      </c>
      <c r="V4480" s="21"/>
      <c r="W4480" s="9"/>
      <c r="X4480" s="22"/>
      <c r="Y4480" s="22"/>
      <c r="Z4480" s="34">
        <f t="shared" si="339"/>
        <v>594000</v>
      </c>
      <c r="AA4480" s="34">
        <f t="shared" si="340"/>
        <v>1.3468013468013467E-2</v>
      </c>
      <c r="AB4480" s="35">
        <f t="shared" si="341"/>
        <v>1.9797979797979797</v>
      </c>
      <c r="AC4480" s="35">
        <f t="shared" si="342"/>
        <v>1.1447811447811447</v>
      </c>
      <c r="AD4480" s="6">
        <f>IFERROR(VLOOKUP(E4480,marginal!$A$2:$E$4826,4,FALSE),0)</f>
        <v>-3023.0237637362598</v>
      </c>
    </row>
    <row r="4481" spans="1:30" x14ac:dyDescent="0.2">
      <c r="A4481" s="27" t="s">
        <v>6907</v>
      </c>
      <c r="B4481" s="6" t="s">
        <v>6913</v>
      </c>
      <c r="C4481" s="6" t="s">
        <v>6912</v>
      </c>
      <c r="D4481" s="2">
        <v>181664</v>
      </c>
      <c r="E4481" s="2">
        <v>182317</v>
      </c>
      <c r="F4481" s="3" t="s">
        <v>5392</v>
      </c>
      <c r="G4481" s="2">
        <v>182321</v>
      </c>
      <c r="H4481" s="3" t="s">
        <v>5396</v>
      </c>
      <c r="I4481" s="18">
        <v>45371</v>
      </c>
      <c r="J4481" s="28">
        <v>1363785118</v>
      </c>
      <c r="K4481" s="18">
        <v>45378</v>
      </c>
      <c r="L4481" s="18">
        <v>45382</v>
      </c>
      <c r="M4481" s="30">
        <v>1</v>
      </c>
      <c r="N4481" s="30">
        <v>10</v>
      </c>
      <c r="O4481" s="7">
        <v>5000</v>
      </c>
      <c r="P4481" s="30">
        <v>147</v>
      </c>
      <c r="Q4481" s="22">
        <v>0.11226939921536</v>
      </c>
      <c r="R4481" s="11">
        <v>15000</v>
      </c>
      <c r="S4481" s="2">
        <v>85</v>
      </c>
      <c r="T4481" s="11">
        <v>2186.2399999999998</v>
      </c>
      <c r="U4481" s="17" t="s">
        <v>6287</v>
      </c>
      <c r="V4481" s="21"/>
      <c r="W4481" s="9"/>
      <c r="X4481" s="22"/>
      <c r="Y4481" s="22"/>
      <c r="Z4481" s="34">
        <f t="shared" si="339"/>
        <v>594000</v>
      </c>
      <c r="AA4481" s="34">
        <f t="shared" si="340"/>
        <v>2.5252525252525252E-2</v>
      </c>
      <c r="AB4481" s="35">
        <f t="shared" si="341"/>
        <v>3.7121212121212119</v>
      </c>
      <c r="AC4481" s="35">
        <f t="shared" si="342"/>
        <v>2.1464646464646466</v>
      </c>
      <c r="AD4481" s="6">
        <f>IFERROR(VLOOKUP(E4481,marginal!$A$2:$E$4826,4,FALSE),0)</f>
        <v>-3023.0237637362598</v>
      </c>
    </row>
    <row r="4482" spans="1:30" x14ac:dyDescent="0.2">
      <c r="A4482" s="27" t="s">
        <v>6907</v>
      </c>
      <c r="B4482" s="6" t="s">
        <v>6913</v>
      </c>
      <c r="C4482" s="6" t="s">
        <v>6912</v>
      </c>
      <c r="D4482" s="2">
        <v>182215</v>
      </c>
      <c r="E4482" s="2">
        <v>182317</v>
      </c>
      <c r="F4482" s="3" t="s">
        <v>5392</v>
      </c>
      <c r="G4482" s="2">
        <v>182322</v>
      </c>
      <c r="H4482" s="3" t="s">
        <v>5397</v>
      </c>
      <c r="I4482" s="18">
        <v>45376</v>
      </c>
      <c r="J4482" s="28">
        <v>1366004928</v>
      </c>
      <c r="K4482" s="18">
        <v>45378</v>
      </c>
      <c r="L4482" s="18">
        <v>45382</v>
      </c>
      <c r="M4482" s="30">
        <v>1</v>
      </c>
      <c r="N4482" s="30">
        <v>10</v>
      </c>
      <c r="O4482" s="7">
        <v>5000</v>
      </c>
      <c r="P4482" s="30">
        <v>147</v>
      </c>
      <c r="Q4482" s="22">
        <v>0.11226939921536</v>
      </c>
      <c r="R4482" s="11">
        <v>20000</v>
      </c>
      <c r="S4482" s="2">
        <v>85</v>
      </c>
      <c r="T4482" s="11">
        <v>2910.31</v>
      </c>
      <c r="U4482" s="17" t="s">
        <v>6287</v>
      </c>
      <c r="V4482" s="21"/>
      <c r="W4482" s="9"/>
      <c r="X4482" s="22"/>
      <c r="Y4482" s="22"/>
      <c r="Z4482" s="34">
        <f t="shared" si="339"/>
        <v>594000</v>
      </c>
      <c r="AA4482" s="34">
        <f t="shared" si="340"/>
        <v>3.3670033670033669E-2</v>
      </c>
      <c r="AB4482" s="35">
        <f t="shared" si="341"/>
        <v>4.9494949494949498</v>
      </c>
      <c r="AC4482" s="35">
        <f t="shared" si="342"/>
        <v>2.861952861952862</v>
      </c>
      <c r="AD4482" s="6">
        <f>IFERROR(VLOOKUP(E4482,marginal!$A$2:$E$4826,4,FALSE),0)</f>
        <v>-3023.0237637362598</v>
      </c>
    </row>
    <row r="4483" spans="1:30" x14ac:dyDescent="0.2">
      <c r="A4483" s="27" t="s">
        <v>6907</v>
      </c>
      <c r="B4483" s="6" t="s">
        <v>6910</v>
      </c>
      <c r="C4483" s="6" t="s">
        <v>6909</v>
      </c>
      <c r="D4483" s="2">
        <v>180279</v>
      </c>
      <c r="E4483" s="2">
        <v>180705</v>
      </c>
      <c r="F4483" s="3" t="s">
        <v>4248</v>
      </c>
      <c r="G4483" s="2">
        <v>182039</v>
      </c>
      <c r="H4483" s="3" t="s">
        <v>5398</v>
      </c>
      <c r="I4483" s="18">
        <v>45359</v>
      </c>
      <c r="J4483" s="28">
        <v>1356847630</v>
      </c>
      <c r="K4483" s="18">
        <v>45344</v>
      </c>
      <c r="L4483" s="18">
        <v>45382</v>
      </c>
      <c r="M4483" s="30">
        <v>1</v>
      </c>
      <c r="N4483" s="30">
        <v>10</v>
      </c>
      <c r="O4483" s="7">
        <v>5000</v>
      </c>
      <c r="P4483" s="30">
        <v>147</v>
      </c>
      <c r="Q4483" s="22">
        <v>0.11226939921536</v>
      </c>
      <c r="R4483" s="11">
        <v>8000</v>
      </c>
      <c r="S4483" s="2">
        <v>142</v>
      </c>
      <c r="T4483" s="11">
        <v>2013.74</v>
      </c>
      <c r="U4483" s="17" t="s">
        <v>6287</v>
      </c>
      <c r="V4483" s="21"/>
      <c r="W4483" s="9"/>
      <c r="X4483" s="22"/>
      <c r="Y4483" s="22"/>
      <c r="Z4483" s="34">
        <f t="shared" ref="Z4483:Z4546" si="343">SUMIFS($R:$R,$L:$L,$L4483,$N:$N,$N4483)</f>
        <v>594000</v>
      </c>
      <c r="AA4483" s="34">
        <f t="shared" ref="AA4483:AA4546" si="344">$R4483/Z4483</f>
        <v>1.3468013468013467E-2</v>
      </c>
      <c r="AB4483" s="35">
        <f t="shared" ref="AB4483:AB4546" si="345">AA4483*$P4483</f>
        <v>1.9797979797979797</v>
      </c>
      <c r="AC4483" s="35">
        <f t="shared" si="342"/>
        <v>1.9124579124579124</v>
      </c>
      <c r="AD4483" s="6">
        <f>IFERROR(VLOOKUP(E4483,marginal!$A$2:$E$4826,4,FALSE),0)</f>
        <v>-962.72265109889497</v>
      </c>
    </row>
    <row r="4484" spans="1:30" x14ac:dyDescent="0.2">
      <c r="A4484" s="27" t="s">
        <v>6907</v>
      </c>
      <c r="B4484" s="6" t="s">
        <v>6910</v>
      </c>
      <c r="C4484" s="6" t="s">
        <v>6909</v>
      </c>
      <c r="D4484" s="2">
        <v>180069</v>
      </c>
      <c r="E4484" s="2">
        <v>180705</v>
      </c>
      <c r="F4484" s="3" t="s">
        <v>4248</v>
      </c>
      <c r="G4484" s="2">
        <v>182047</v>
      </c>
      <c r="H4484" s="3" t="s">
        <v>5399</v>
      </c>
      <c r="I4484" s="18">
        <v>45359</v>
      </c>
      <c r="J4484" s="28">
        <v>1356464855</v>
      </c>
      <c r="K4484" s="18">
        <v>45344</v>
      </c>
      <c r="L4484" s="18">
        <v>45382</v>
      </c>
      <c r="M4484" s="30">
        <v>1</v>
      </c>
      <c r="N4484" s="30">
        <v>4</v>
      </c>
      <c r="O4484" s="7">
        <v>10000</v>
      </c>
      <c r="P4484" s="30">
        <v>110</v>
      </c>
      <c r="Q4484" s="22">
        <v>3.11605023919212E-2</v>
      </c>
      <c r="R4484" s="11">
        <v>8000</v>
      </c>
      <c r="S4484" s="2">
        <v>142</v>
      </c>
      <c r="T4484" s="11">
        <v>2013.74</v>
      </c>
      <c r="U4484" s="17" t="s">
        <v>6287</v>
      </c>
      <c r="V4484" s="21"/>
      <c r="W4484" s="9"/>
      <c r="X4484" s="22"/>
      <c r="Y4484" s="22"/>
      <c r="Z4484" s="34">
        <f t="shared" si="343"/>
        <v>396000</v>
      </c>
      <c r="AA4484" s="34">
        <f t="shared" si="344"/>
        <v>2.0202020202020204E-2</v>
      </c>
      <c r="AB4484" s="35">
        <f t="shared" si="345"/>
        <v>2.2222222222222223</v>
      </c>
      <c r="AC4484" s="35">
        <f t="shared" si="342"/>
        <v>2.868686868686869</v>
      </c>
      <c r="AD4484" s="6">
        <f>IFERROR(VLOOKUP(E4484,marginal!$A$2:$E$4826,4,FALSE),0)</f>
        <v>-962.72265109889497</v>
      </c>
    </row>
    <row r="4485" spans="1:30" x14ac:dyDescent="0.2">
      <c r="A4485" s="27" t="s">
        <v>6907</v>
      </c>
      <c r="B4485" s="6" t="s">
        <v>6923</v>
      </c>
      <c r="C4485" s="6" t="s">
        <v>6909</v>
      </c>
      <c r="D4485" s="2">
        <v>181841</v>
      </c>
      <c r="E4485" s="2">
        <v>181416</v>
      </c>
      <c r="F4485" s="3" t="s">
        <v>3532</v>
      </c>
      <c r="G4485" s="2">
        <v>182160</v>
      </c>
      <c r="H4485" s="3" t="s">
        <v>5400</v>
      </c>
      <c r="I4485" s="18">
        <v>45372</v>
      </c>
      <c r="J4485" s="28">
        <v>1364279823</v>
      </c>
      <c r="K4485" s="18">
        <v>45378</v>
      </c>
      <c r="L4485" s="18">
        <v>45382</v>
      </c>
      <c r="M4485" s="30">
        <v>1</v>
      </c>
      <c r="N4485" s="30">
        <v>9</v>
      </c>
      <c r="O4485" s="7">
        <v>10000</v>
      </c>
      <c r="P4485" s="30">
        <v>147</v>
      </c>
      <c r="Q4485" s="22">
        <v>7.9000519063170294E-2</v>
      </c>
      <c r="R4485" s="11">
        <v>10000</v>
      </c>
      <c r="S4485" s="2">
        <v>142</v>
      </c>
      <c r="T4485" s="11">
        <v>2510.34</v>
      </c>
      <c r="U4485" s="17" t="s">
        <v>6287</v>
      </c>
      <c r="V4485" s="21"/>
      <c r="W4485" s="9"/>
      <c r="X4485" s="22"/>
      <c r="Y4485" s="22"/>
      <c r="Z4485" s="34">
        <f t="shared" si="343"/>
        <v>774000</v>
      </c>
      <c r="AA4485" s="34">
        <f t="shared" si="344"/>
        <v>1.2919896640826873E-2</v>
      </c>
      <c r="AB4485" s="35">
        <f t="shared" si="345"/>
        <v>1.8992248062015502</v>
      </c>
      <c r="AC4485" s="35">
        <f t="shared" si="342"/>
        <v>1.8346253229974159</v>
      </c>
      <c r="AD4485" s="6">
        <f>IFERROR(VLOOKUP(E4485,marginal!$A$2:$E$4826,4,FALSE),0)</f>
        <v>-7409.1709065934001</v>
      </c>
    </row>
    <row r="4486" spans="1:30" x14ac:dyDescent="0.2">
      <c r="A4486" s="27" t="s">
        <v>6907</v>
      </c>
      <c r="B4486" s="6" t="s">
        <v>6920</v>
      </c>
      <c r="C4486" s="6" t="s">
        <v>6912</v>
      </c>
      <c r="D4486" s="2">
        <v>181230</v>
      </c>
      <c r="E4486" s="2">
        <v>182248</v>
      </c>
      <c r="F4486" s="3" t="s">
        <v>5401</v>
      </c>
      <c r="G4486" s="2">
        <v>182249</v>
      </c>
      <c r="H4486" s="3" t="s">
        <v>5402</v>
      </c>
      <c r="I4486" s="18">
        <v>45370</v>
      </c>
      <c r="J4486" s="28">
        <v>1361073556</v>
      </c>
      <c r="K4486" s="18">
        <v>45378</v>
      </c>
      <c r="L4486" s="18">
        <v>45382</v>
      </c>
      <c r="M4486" s="30">
        <v>1</v>
      </c>
      <c r="N4486" s="30">
        <v>1</v>
      </c>
      <c r="O4486" s="7">
        <v>10000</v>
      </c>
      <c r="P4486" s="30">
        <v>90</v>
      </c>
      <c r="Q4486" s="22">
        <v>5.9818464604665163E-3</v>
      </c>
      <c r="R4486" s="11">
        <v>8000</v>
      </c>
      <c r="S4486" s="2">
        <v>142</v>
      </c>
      <c r="T4486" s="11">
        <v>2013.74</v>
      </c>
      <c r="U4486" s="17" t="s">
        <v>6287</v>
      </c>
      <c r="V4486" s="21"/>
      <c r="W4486" s="9"/>
      <c r="X4486" s="22"/>
      <c r="Y4486" s="22"/>
      <c r="Z4486" s="34">
        <f t="shared" si="343"/>
        <v>351000</v>
      </c>
      <c r="AA4486" s="34">
        <f t="shared" si="344"/>
        <v>2.2792022792022793E-2</v>
      </c>
      <c r="AB4486" s="35">
        <f t="shared" si="345"/>
        <v>2.0512820512820515</v>
      </c>
      <c r="AC4486" s="35">
        <f t="shared" si="342"/>
        <v>3.2364672364672367</v>
      </c>
      <c r="AD4486" s="6">
        <f>IFERROR(VLOOKUP(E4486,marginal!$A$2:$E$4826,4,FALSE),0)</f>
        <v>-697.05357142857201</v>
      </c>
    </row>
    <row r="4487" spans="1:30" x14ac:dyDescent="0.2">
      <c r="A4487" s="27" t="s">
        <v>6907</v>
      </c>
      <c r="B4487" s="6" t="s">
        <v>6920</v>
      </c>
      <c r="C4487" s="6" t="s">
        <v>6912</v>
      </c>
      <c r="D4487" s="2">
        <v>181293</v>
      </c>
      <c r="E4487" s="2">
        <v>182248</v>
      </c>
      <c r="F4487" s="3" t="s">
        <v>5401</v>
      </c>
      <c r="G4487" s="2">
        <v>182253</v>
      </c>
      <c r="H4487" s="3" t="s">
        <v>5403</v>
      </c>
      <c r="I4487" s="18">
        <v>45367</v>
      </c>
      <c r="J4487" s="28">
        <v>1361509108</v>
      </c>
      <c r="K4487" s="18">
        <v>45378</v>
      </c>
      <c r="L4487" s="18">
        <v>45382</v>
      </c>
      <c r="M4487" s="30">
        <v>1</v>
      </c>
      <c r="N4487" s="30">
        <v>6</v>
      </c>
      <c r="O4487" s="7">
        <v>8000</v>
      </c>
      <c r="P4487" s="30">
        <v>139</v>
      </c>
      <c r="Q4487" s="22">
        <v>3.9770556926914676E-2</v>
      </c>
      <c r="R4487" s="11">
        <v>9000</v>
      </c>
      <c r="S4487" s="2">
        <v>142</v>
      </c>
      <c r="T4487" s="11">
        <v>2255.2800000000002</v>
      </c>
      <c r="U4487" s="17" t="s">
        <v>6287</v>
      </c>
      <c r="V4487" s="21"/>
      <c r="W4487" s="9"/>
      <c r="X4487" s="22"/>
      <c r="Y4487" s="22"/>
      <c r="Z4487" s="34">
        <f t="shared" si="343"/>
        <v>403000</v>
      </c>
      <c r="AA4487" s="34">
        <f t="shared" si="344"/>
        <v>2.2332506203473945E-2</v>
      </c>
      <c r="AB4487" s="35">
        <f t="shared" si="345"/>
        <v>3.1042183622828783</v>
      </c>
      <c r="AC4487" s="35">
        <f t="shared" si="342"/>
        <v>3.1712158808933002</v>
      </c>
      <c r="AD4487" s="6">
        <f>IFERROR(VLOOKUP(E4487,marginal!$A$2:$E$4826,4,FALSE),0)</f>
        <v>-697.05357142857201</v>
      </c>
    </row>
    <row r="4488" spans="1:30" x14ac:dyDescent="0.2">
      <c r="A4488" s="27" t="s">
        <v>6907</v>
      </c>
      <c r="B4488" s="6" t="s">
        <v>6920</v>
      </c>
      <c r="C4488" s="6" t="s">
        <v>6912</v>
      </c>
      <c r="D4488" s="2">
        <v>181308</v>
      </c>
      <c r="E4488" s="2">
        <v>182248</v>
      </c>
      <c r="F4488" s="3" t="s">
        <v>5401</v>
      </c>
      <c r="G4488" s="2">
        <v>182255</v>
      </c>
      <c r="H4488" s="3" t="s">
        <v>5404</v>
      </c>
      <c r="I4488" s="18">
        <v>45370</v>
      </c>
      <c r="J4488" s="28">
        <v>1361509115</v>
      </c>
      <c r="K4488" s="18">
        <v>45378</v>
      </c>
      <c r="L4488" s="18">
        <v>45382</v>
      </c>
      <c r="M4488" s="30">
        <v>1</v>
      </c>
      <c r="N4488" s="30">
        <v>2</v>
      </c>
      <c r="O4488" s="7">
        <v>8000</v>
      </c>
      <c r="P4488" s="30">
        <v>108</v>
      </c>
      <c r="Q4488" s="22">
        <v>1.8298129407071966E-2</v>
      </c>
      <c r="R4488" s="11">
        <v>9000</v>
      </c>
      <c r="S4488" s="2">
        <v>142</v>
      </c>
      <c r="T4488" s="11">
        <v>2255.2800000000002</v>
      </c>
      <c r="U4488" s="17" t="s">
        <v>6287</v>
      </c>
      <c r="V4488" s="21"/>
      <c r="W4488" s="9"/>
      <c r="X4488" s="22"/>
      <c r="Y4488" s="22"/>
      <c r="Z4488" s="34">
        <f t="shared" si="343"/>
        <v>458000</v>
      </c>
      <c r="AA4488" s="34">
        <f t="shared" si="344"/>
        <v>1.9650655021834062E-2</v>
      </c>
      <c r="AB4488" s="35">
        <f t="shared" si="345"/>
        <v>2.1222707423580789</v>
      </c>
      <c r="AC4488" s="35">
        <f t="shared" si="342"/>
        <v>2.7903930131004366</v>
      </c>
      <c r="AD4488" s="6">
        <f>IFERROR(VLOOKUP(E4488,marginal!$A$2:$E$4826,4,FALSE),0)</f>
        <v>-697.05357142857201</v>
      </c>
    </row>
    <row r="4489" spans="1:30" x14ac:dyDescent="0.2">
      <c r="A4489" s="27" t="s">
        <v>6907</v>
      </c>
      <c r="B4489" s="6" t="s">
        <v>6920</v>
      </c>
      <c r="C4489" s="6" t="s">
        <v>6912</v>
      </c>
      <c r="D4489" s="2">
        <v>181261</v>
      </c>
      <c r="E4489" s="2">
        <v>182248</v>
      </c>
      <c r="F4489" s="3" t="s">
        <v>5401</v>
      </c>
      <c r="G4489" s="2">
        <v>182263</v>
      </c>
      <c r="H4489" s="3" t="s">
        <v>5405</v>
      </c>
      <c r="I4489" s="18">
        <v>45370</v>
      </c>
      <c r="J4489" s="28">
        <v>1361510636</v>
      </c>
      <c r="K4489" s="18">
        <v>45378</v>
      </c>
      <c r="L4489" s="18">
        <v>45382</v>
      </c>
      <c r="M4489" s="30">
        <v>1</v>
      </c>
      <c r="N4489" s="30">
        <v>4</v>
      </c>
      <c r="O4489" s="7">
        <v>7000</v>
      </c>
      <c r="P4489" s="30">
        <v>122</v>
      </c>
      <c r="Q4489" s="22">
        <v>3.1160502391921113E-2</v>
      </c>
      <c r="R4489" s="11">
        <v>5000</v>
      </c>
      <c r="S4489" s="2">
        <v>147</v>
      </c>
      <c r="T4489" s="11">
        <v>1303.3399999999999</v>
      </c>
      <c r="U4489" s="17" t="s">
        <v>6287</v>
      </c>
      <c r="V4489" s="21"/>
      <c r="W4489" s="9"/>
      <c r="X4489" s="22"/>
      <c r="Y4489" s="22"/>
      <c r="Z4489" s="34">
        <f t="shared" si="343"/>
        <v>396000</v>
      </c>
      <c r="AA4489" s="34">
        <f t="shared" si="344"/>
        <v>1.2626262626262626E-2</v>
      </c>
      <c r="AB4489" s="35">
        <f t="shared" si="345"/>
        <v>1.5404040404040404</v>
      </c>
      <c r="AC4489" s="35">
        <f t="shared" si="342"/>
        <v>1.856060606060606</v>
      </c>
      <c r="AD4489" s="6">
        <f>IFERROR(VLOOKUP(E4489,marginal!$A$2:$E$4826,4,FALSE),0)</f>
        <v>-697.05357142857201</v>
      </c>
    </row>
    <row r="4490" spans="1:30" x14ac:dyDescent="0.2">
      <c r="A4490" s="27" t="s">
        <v>6907</v>
      </c>
      <c r="B4490" s="6" t="s">
        <v>6920</v>
      </c>
      <c r="C4490" s="6" t="s">
        <v>6912</v>
      </c>
      <c r="D4490" s="2">
        <v>181265</v>
      </c>
      <c r="E4490" s="2">
        <v>182248</v>
      </c>
      <c r="F4490" s="3" t="s">
        <v>5401</v>
      </c>
      <c r="G4490" s="2">
        <v>182264</v>
      </c>
      <c r="H4490" s="3" t="s">
        <v>5406</v>
      </c>
      <c r="I4490" s="18">
        <v>45370</v>
      </c>
      <c r="J4490" s="28">
        <v>1361509783</v>
      </c>
      <c r="K4490" s="18">
        <v>45378</v>
      </c>
      <c r="L4490" s="18">
        <v>45382</v>
      </c>
      <c r="M4490" s="30">
        <v>1</v>
      </c>
      <c r="N4490" s="30">
        <v>4</v>
      </c>
      <c r="O4490" s="7">
        <v>7000</v>
      </c>
      <c r="P4490" s="30">
        <v>122</v>
      </c>
      <c r="Q4490" s="22">
        <v>3.1160502391921113E-2</v>
      </c>
      <c r="R4490" s="11">
        <v>9000</v>
      </c>
      <c r="S4490" s="2">
        <v>142</v>
      </c>
      <c r="T4490" s="11">
        <v>2255.2800000000002</v>
      </c>
      <c r="U4490" s="17" t="s">
        <v>6287</v>
      </c>
      <c r="V4490" s="21"/>
      <c r="W4490" s="9"/>
      <c r="X4490" s="22"/>
      <c r="Y4490" s="22"/>
      <c r="Z4490" s="34">
        <f t="shared" si="343"/>
        <v>396000</v>
      </c>
      <c r="AA4490" s="34">
        <f t="shared" si="344"/>
        <v>2.2727272727272728E-2</v>
      </c>
      <c r="AB4490" s="35">
        <f t="shared" si="345"/>
        <v>2.7727272727272729</v>
      </c>
      <c r="AC4490" s="35">
        <f t="shared" si="342"/>
        <v>3.2272727272727275</v>
      </c>
      <c r="AD4490" s="6">
        <f>IFERROR(VLOOKUP(E4490,marginal!$A$2:$E$4826,4,FALSE),0)</f>
        <v>-697.05357142857201</v>
      </c>
    </row>
    <row r="4491" spans="1:30" x14ac:dyDescent="0.2">
      <c r="A4491" s="27" t="s">
        <v>6907</v>
      </c>
      <c r="B4491" s="6" t="s">
        <v>6923</v>
      </c>
      <c r="C4491" s="6" t="s">
        <v>6909</v>
      </c>
      <c r="D4491" s="2">
        <v>182086</v>
      </c>
      <c r="E4491" s="2">
        <v>182240</v>
      </c>
      <c r="F4491" s="3" t="s">
        <v>3164</v>
      </c>
      <c r="G4491" s="2">
        <v>182424</v>
      </c>
      <c r="H4491" s="3" t="s">
        <v>5407</v>
      </c>
      <c r="I4491" s="18">
        <v>45373</v>
      </c>
      <c r="J4491" s="28">
        <v>1365375252</v>
      </c>
      <c r="K4491" s="18">
        <v>45378</v>
      </c>
      <c r="L4491" s="18">
        <v>45382</v>
      </c>
      <c r="M4491" s="30">
        <v>1</v>
      </c>
      <c r="N4491" s="30">
        <v>10</v>
      </c>
      <c r="O4491" s="7">
        <v>5000</v>
      </c>
      <c r="P4491" s="30">
        <v>147</v>
      </c>
      <c r="Q4491" s="22">
        <v>0.11226939921535857</v>
      </c>
      <c r="R4491" s="11">
        <v>10000</v>
      </c>
      <c r="S4491" s="2">
        <v>142</v>
      </c>
      <c r="T4491" s="11">
        <v>2510.34</v>
      </c>
      <c r="U4491" s="17" t="s">
        <v>6287</v>
      </c>
      <c r="V4491" s="21"/>
      <c r="W4491" s="9"/>
      <c r="X4491" s="22"/>
      <c r="Y4491" s="22"/>
      <c r="Z4491" s="34">
        <f t="shared" si="343"/>
        <v>594000</v>
      </c>
      <c r="AA4491" s="34">
        <f t="shared" si="344"/>
        <v>1.6835016835016835E-2</v>
      </c>
      <c r="AB4491" s="35">
        <f t="shared" si="345"/>
        <v>2.4747474747474749</v>
      </c>
      <c r="AC4491" s="35">
        <f t="shared" si="342"/>
        <v>2.3905723905723906</v>
      </c>
      <c r="AD4491" s="6">
        <f>IFERROR(VLOOKUP(E4491,marginal!$A$2:$E$4826,4,FALSE),0)</f>
        <v>-23796.0474725274</v>
      </c>
    </row>
    <row r="4492" spans="1:30" x14ac:dyDescent="0.2">
      <c r="A4492" s="27" t="s">
        <v>6907</v>
      </c>
      <c r="B4492" s="6" t="s">
        <v>6910</v>
      </c>
      <c r="C4492" s="6" t="s">
        <v>6909</v>
      </c>
      <c r="D4492" s="2">
        <v>180476</v>
      </c>
      <c r="E4492" s="2">
        <v>181622</v>
      </c>
      <c r="F4492" s="3" t="s">
        <v>4171</v>
      </c>
      <c r="G4492" s="2">
        <v>182361</v>
      </c>
      <c r="H4492" s="3" t="s">
        <v>5408</v>
      </c>
      <c r="I4492" s="18">
        <v>45365</v>
      </c>
      <c r="J4492" s="28">
        <v>1360330064</v>
      </c>
      <c r="K4492" s="18">
        <v>45378</v>
      </c>
      <c r="L4492" s="18">
        <v>45382</v>
      </c>
      <c r="M4492" s="30">
        <v>1</v>
      </c>
      <c r="N4492" s="30">
        <v>9</v>
      </c>
      <c r="O4492" s="7">
        <v>5000</v>
      </c>
      <c r="P4492" s="30">
        <v>147</v>
      </c>
      <c r="Q4492" s="22">
        <v>7.9000519063171556E-2</v>
      </c>
      <c r="R4492" s="11">
        <v>8000</v>
      </c>
      <c r="S4492" s="2">
        <v>142</v>
      </c>
      <c r="T4492" s="11">
        <v>2013.74</v>
      </c>
      <c r="U4492" s="17" t="s">
        <v>6287</v>
      </c>
      <c r="V4492" s="21"/>
      <c r="W4492" s="9"/>
      <c r="X4492" s="22"/>
      <c r="Y4492" s="22"/>
      <c r="Z4492" s="34">
        <f t="shared" si="343"/>
        <v>774000</v>
      </c>
      <c r="AA4492" s="34">
        <f t="shared" si="344"/>
        <v>1.0335917312661499E-2</v>
      </c>
      <c r="AB4492" s="35">
        <f t="shared" si="345"/>
        <v>1.5193798449612403</v>
      </c>
      <c r="AC4492" s="35">
        <f t="shared" si="342"/>
        <v>1.4677002583979328</v>
      </c>
      <c r="AD4492" s="6">
        <f>IFERROR(VLOOKUP(E4492,marginal!$A$2:$E$4826,4,FALSE),0)</f>
        <v>-1409.8289148351651</v>
      </c>
    </row>
    <row r="4493" spans="1:30" x14ac:dyDescent="0.2">
      <c r="A4493" s="27" t="s">
        <v>6907</v>
      </c>
      <c r="B4493" s="6" t="s">
        <v>6911</v>
      </c>
      <c r="C4493" s="6" t="s">
        <v>6912</v>
      </c>
      <c r="D4493" s="2">
        <v>179607</v>
      </c>
      <c r="E4493" s="2">
        <v>182364</v>
      </c>
      <c r="F4493" s="3" t="s">
        <v>5409</v>
      </c>
      <c r="G4493" s="2">
        <v>182365</v>
      </c>
      <c r="H4493" s="3" t="s">
        <v>5410</v>
      </c>
      <c r="I4493" s="18">
        <v>45355</v>
      </c>
      <c r="J4493" s="28">
        <v>1353694914</v>
      </c>
      <c r="K4493" s="18">
        <v>45378</v>
      </c>
      <c r="L4493" s="18">
        <v>45382</v>
      </c>
      <c r="M4493" s="30">
        <v>1</v>
      </c>
      <c r="N4493" s="30">
        <v>6</v>
      </c>
      <c r="O4493" s="7">
        <v>10000</v>
      </c>
      <c r="P4493" s="30">
        <v>115</v>
      </c>
      <c r="Q4493" s="22">
        <v>3.97705569269148E-2</v>
      </c>
      <c r="R4493" s="11">
        <v>8000</v>
      </c>
      <c r="S4493" s="2">
        <v>142</v>
      </c>
      <c r="T4493" s="11">
        <v>2013.74</v>
      </c>
      <c r="U4493" s="17" t="s">
        <v>6287</v>
      </c>
      <c r="V4493" s="21"/>
      <c r="W4493" s="9"/>
      <c r="X4493" s="22"/>
      <c r="Y4493" s="22"/>
      <c r="Z4493" s="34">
        <f t="shared" si="343"/>
        <v>403000</v>
      </c>
      <c r="AA4493" s="34">
        <f t="shared" si="344"/>
        <v>1.9851116625310174E-2</v>
      </c>
      <c r="AB4493" s="35">
        <f t="shared" si="345"/>
        <v>2.2828784119106698</v>
      </c>
      <c r="AC4493" s="35">
        <f t="shared" si="342"/>
        <v>2.8188585607940446</v>
      </c>
      <c r="AD4493" s="6">
        <f>IFERROR(VLOOKUP(E4493,marginal!$A$2:$E$4826,4,FALSE),0)</f>
        <v>-1879.7593406593401</v>
      </c>
    </row>
    <row r="4494" spans="1:30" x14ac:dyDescent="0.2">
      <c r="A4494" s="27" t="s">
        <v>6907</v>
      </c>
      <c r="B4494" s="6" t="s">
        <v>6911</v>
      </c>
      <c r="C4494" s="6" t="s">
        <v>6912</v>
      </c>
      <c r="D4494" s="2">
        <v>179196</v>
      </c>
      <c r="E4494" s="2">
        <v>182364</v>
      </c>
      <c r="F4494" s="3" t="s">
        <v>5409</v>
      </c>
      <c r="G4494" s="2">
        <v>182366</v>
      </c>
      <c r="H4494" s="3" t="s">
        <v>5411</v>
      </c>
      <c r="I4494" s="18">
        <v>45351</v>
      </c>
      <c r="J4494" s="28">
        <v>1350777122</v>
      </c>
      <c r="K4494" s="18">
        <v>45378</v>
      </c>
      <c r="L4494" s="18">
        <v>45382</v>
      </c>
      <c r="M4494" s="30">
        <v>1</v>
      </c>
      <c r="N4494" s="30">
        <v>9</v>
      </c>
      <c r="O4494" s="7">
        <v>10000</v>
      </c>
      <c r="P4494" s="30">
        <v>147</v>
      </c>
      <c r="Q4494" s="22">
        <v>7.9000519063170294E-2</v>
      </c>
      <c r="R4494" s="11">
        <v>8000</v>
      </c>
      <c r="S4494" s="2">
        <v>142</v>
      </c>
      <c r="T4494" s="11">
        <v>2013.74</v>
      </c>
      <c r="U4494" s="17" t="s">
        <v>6287</v>
      </c>
      <c r="V4494" s="21"/>
      <c r="W4494" s="9"/>
      <c r="X4494" s="22"/>
      <c r="Y4494" s="22"/>
      <c r="Z4494" s="34">
        <f t="shared" si="343"/>
        <v>774000</v>
      </c>
      <c r="AA4494" s="34">
        <f t="shared" si="344"/>
        <v>1.0335917312661499E-2</v>
      </c>
      <c r="AB4494" s="35">
        <f t="shared" si="345"/>
        <v>1.5193798449612403</v>
      </c>
      <c r="AC4494" s="35">
        <f t="shared" si="342"/>
        <v>1.4677002583979328</v>
      </c>
      <c r="AD4494" s="6">
        <f>IFERROR(VLOOKUP(E4494,marginal!$A$2:$E$4826,4,FALSE),0)</f>
        <v>-1879.7593406593401</v>
      </c>
    </row>
    <row r="4495" spans="1:30" x14ac:dyDescent="0.2">
      <c r="A4495" s="27" t="s">
        <v>6907</v>
      </c>
      <c r="B4495" s="6" t="s">
        <v>6911</v>
      </c>
      <c r="C4495" s="6" t="s">
        <v>6912</v>
      </c>
      <c r="D4495" s="2">
        <v>180717</v>
      </c>
      <c r="E4495" s="2">
        <v>182364</v>
      </c>
      <c r="F4495" s="3" t="s">
        <v>5409</v>
      </c>
      <c r="G4495" s="2">
        <v>182367</v>
      </c>
      <c r="H4495" s="3" t="s">
        <v>5412</v>
      </c>
      <c r="I4495" s="18">
        <v>45364</v>
      </c>
      <c r="J4495" s="28">
        <v>1359395208</v>
      </c>
      <c r="K4495" s="18">
        <v>45378</v>
      </c>
      <c r="L4495" s="18">
        <v>45382</v>
      </c>
      <c r="M4495" s="30">
        <v>1</v>
      </c>
      <c r="N4495" s="30">
        <v>5</v>
      </c>
      <c r="O4495" s="7">
        <v>10000</v>
      </c>
      <c r="P4495" s="30">
        <v>110</v>
      </c>
      <c r="Q4495" s="22">
        <v>3.3741050530766099E-2</v>
      </c>
      <c r="R4495" s="11">
        <v>8000</v>
      </c>
      <c r="S4495" s="2">
        <v>142</v>
      </c>
      <c r="T4495" s="11">
        <v>2013.74</v>
      </c>
      <c r="U4495" s="17" t="s">
        <v>6287</v>
      </c>
      <c r="V4495" s="21"/>
      <c r="W4495" s="9"/>
      <c r="X4495" s="22"/>
      <c r="Y4495" s="22"/>
      <c r="Z4495" s="34">
        <f t="shared" si="343"/>
        <v>378000</v>
      </c>
      <c r="AA4495" s="34">
        <f t="shared" si="344"/>
        <v>2.1164021164021163E-2</v>
      </c>
      <c r="AB4495" s="35">
        <f t="shared" si="345"/>
        <v>2.3280423280423279</v>
      </c>
      <c r="AC4495" s="35">
        <f t="shared" si="342"/>
        <v>3.0052910052910051</v>
      </c>
      <c r="AD4495" s="6">
        <f>IFERROR(VLOOKUP(E4495,marginal!$A$2:$E$4826,4,FALSE),0)</f>
        <v>-1879.7593406593401</v>
      </c>
    </row>
    <row r="4496" spans="1:30" x14ac:dyDescent="0.2">
      <c r="A4496" s="27" t="s">
        <v>6907</v>
      </c>
      <c r="B4496" s="6" t="s">
        <v>6911</v>
      </c>
      <c r="C4496" s="6" t="s">
        <v>6912</v>
      </c>
      <c r="D4496" s="2">
        <v>179421</v>
      </c>
      <c r="E4496" s="2">
        <v>182364</v>
      </c>
      <c r="F4496" s="3" t="s">
        <v>5409</v>
      </c>
      <c r="G4496" s="2">
        <v>182368</v>
      </c>
      <c r="H4496" s="3" t="s">
        <v>5413</v>
      </c>
      <c r="I4496" s="18">
        <v>45352</v>
      </c>
      <c r="J4496" s="28">
        <v>1351434474</v>
      </c>
      <c r="K4496" s="18">
        <v>45378</v>
      </c>
      <c r="L4496" s="18">
        <v>45382</v>
      </c>
      <c r="M4496" s="30">
        <v>1</v>
      </c>
      <c r="N4496" s="30">
        <v>10</v>
      </c>
      <c r="O4496" s="7">
        <v>9000</v>
      </c>
      <c r="P4496" s="30">
        <v>146</v>
      </c>
      <c r="Q4496" s="22">
        <v>0.11226939921536</v>
      </c>
      <c r="R4496" s="11">
        <v>8000</v>
      </c>
      <c r="S4496" s="2">
        <v>142</v>
      </c>
      <c r="T4496" s="11">
        <v>2013.74</v>
      </c>
      <c r="U4496" s="17" t="s">
        <v>6287</v>
      </c>
      <c r="V4496" s="21"/>
      <c r="W4496" s="9"/>
      <c r="X4496" s="22"/>
      <c r="Y4496" s="22"/>
      <c r="Z4496" s="34">
        <f t="shared" si="343"/>
        <v>594000</v>
      </c>
      <c r="AA4496" s="34">
        <f t="shared" si="344"/>
        <v>1.3468013468013467E-2</v>
      </c>
      <c r="AB4496" s="35">
        <f t="shared" si="345"/>
        <v>1.9663299663299663</v>
      </c>
      <c r="AC4496" s="35">
        <f t="shared" si="342"/>
        <v>1.9124579124579124</v>
      </c>
      <c r="AD4496" s="6">
        <f>IFERROR(VLOOKUP(E4496,marginal!$A$2:$E$4826,4,FALSE),0)</f>
        <v>-1879.7593406593401</v>
      </c>
    </row>
    <row r="4497" spans="1:30" x14ac:dyDescent="0.2">
      <c r="A4497" s="27" t="s">
        <v>6907</v>
      </c>
      <c r="B4497" s="6" t="s">
        <v>6910</v>
      </c>
      <c r="C4497" s="6" t="s">
        <v>6909</v>
      </c>
      <c r="D4497" s="2">
        <v>181621</v>
      </c>
      <c r="E4497" s="2">
        <v>181622</v>
      </c>
      <c r="F4497" s="3" t="s">
        <v>4171</v>
      </c>
      <c r="G4497" s="2">
        <v>182376</v>
      </c>
      <c r="H4497" s="3" t="s">
        <v>5414</v>
      </c>
      <c r="I4497" s="18">
        <v>45371</v>
      </c>
      <c r="J4497" s="28">
        <v>1363849990</v>
      </c>
      <c r="K4497" s="18">
        <v>45378</v>
      </c>
      <c r="L4497" s="18">
        <v>45382</v>
      </c>
      <c r="M4497" s="30">
        <v>1</v>
      </c>
      <c r="N4497" s="30">
        <v>6</v>
      </c>
      <c r="O4497" s="7">
        <v>10000</v>
      </c>
      <c r="P4497" s="30">
        <v>115</v>
      </c>
      <c r="Q4497" s="22">
        <v>3.97705569269148E-2</v>
      </c>
      <c r="R4497" s="11">
        <v>7000</v>
      </c>
      <c r="S4497" s="2">
        <v>142</v>
      </c>
      <c r="T4497" s="11">
        <v>1758.65</v>
      </c>
      <c r="U4497" s="17" t="s">
        <v>6287</v>
      </c>
      <c r="V4497" s="21"/>
      <c r="W4497" s="9"/>
      <c r="X4497" s="22"/>
      <c r="Y4497" s="22"/>
      <c r="Z4497" s="34">
        <f t="shared" si="343"/>
        <v>403000</v>
      </c>
      <c r="AA4497" s="34">
        <f t="shared" si="344"/>
        <v>1.7369727047146403E-2</v>
      </c>
      <c r="AB4497" s="35">
        <f t="shared" si="345"/>
        <v>1.9975186104218363</v>
      </c>
      <c r="AC4497" s="35">
        <f t="shared" si="342"/>
        <v>2.466501240694789</v>
      </c>
      <c r="AD4497" s="6">
        <f>IFERROR(VLOOKUP(E4497,marginal!$A$2:$E$4826,4,FALSE),0)</f>
        <v>-1409.8289148351651</v>
      </c>
    </row>
    <row r="4498" spans="1:30" x14ac:dyDescent="0.2">
      <c r="A4498" s="27" t="s">
        <v>6907</v>
      </c>
      <c r="B4498" s="6" t="s">
        <v>6911</v>
      </c>
      <c r="C4498" s="6" t="s">
        <v>6912</v>
      </c>
      <c r="D4498" s="2">
        <v>179637</v>
      </c>
      <c r="E4498" s="2">
        <v>182364</v>
      </c>
      <c r="F4498" s="3" t="s">
        <v>5409</v>
      </c>
      <c r="G4498" s="2">
        <v>182377</v>
      </c>
      <c r="H4498" s="3" t="s">
        <v>5415</v>
      </c>
      <c r="I4498" s="18">
        <v>45355</v>
      </c>
      <c r="J4498" s="28">
        <v>1353752822</v>
      </c>
      <c r="K4498" s="18">
        <v>45378</v>
      </c>
      <c r="L4498" s="18">
        <v>45382</v>
      </c>
      <c r="M4498" s="30">
        <v>1</v>
      </c>
      <c r="N4498" s="30">
        <v>8</v>
      </c>
      <c r="O4498" s="7">
        <v>10000</v>
      </c>
      <c r="P4498" s="30">
        <v>132</v>
      </c>
      <c r="Q4498" s="22">
        <v>5.8283715876113903E-2</v>
      </c>
      <c r="R4498" s="11">
        <v>5000</v>
      </c>
      <c r="S4498" s="2">
        <v>147</v>
      </c>
      <c r="T4498" s="11">
        <v>1303.3399999999999</v>
      </c>
      <c r="U4498" s="17" t="s">
        <v>6287</v>
      </c>
      <c r="V4498" s="21"/>
      <c r="W4498" s="9"/>
      <c r="X4498" s="22"/>
      <c r="Y4498" s="22"/>
      <c r="Z4498" s="34">
        <f t="shared" si="343"/>
        <v>551000</v>
      </c>
      <c r="AA4498" s="34">
        <f t="shared" si="344"/>
        <v>9.0744101633393835E-3</v>
      </c>
      <c r="AB4498" s="35">
        <f t="shared" si="345"/>
        <v>1.1978221415607986</v>
      </c>
      <c r="AC4498" s="35">
        <f t="shared" si="342"/>
        <v>1.3339382940108893</v>
      </c>
      <c r="AD4498" s="6">
        <f>IFERROR(VLOOKUP(E4498,marginal!$A$2:$E$4826,4,FALSE),0)</f>
        <v>-1879.7593406593401</v>
      </c>
    </row>
    <row r="4499" spans="1:30" x14ac:dyDescent="0.2">
      <c r="A4499" s="27" t="s">
        <v>6907</v>
      </c>
      <c r="B4499" s="6" t="s">
        <v>6910</v>
      </c>
      <c r="C4499" s="6" t="s">
        <v>6909</v>
      </c>
      <c r="D4499" s="2">
        <v>180477</v>
      </c>
      <c r="E4499" s="2">
        <v>181622</v>
      </c>
      <c r="F4499" s="3" t="s">
        <v>4171</v>
      </c>
      <c r="G4499" s="2">
        <v>182393</v>
      </c>
      <c r="H4499" s="3" t="s">
        <v>5416</v>
      </c>
      <c r="I4499" s="18">
        <v>45365</v>
      </c>
      <c r="J4499" s="28">
        <v>1360330070</v>
      </c>
      <c r="K4499" s="18">
        <v>45378</v>
      </c>
      <c r="L4499" s="18">
        <v>45382</v>
      </c>
      <c r="M4499" s="30">
        <v>1</v>
      </c>
      <c r="N4499" s="30">
        <v>9</v>
      </c>
      <c r="O4499" s="7">
        <v>10000</v>
      </c>
      <c r="P4499" s="30">
        <v>147</v>
      </c>
      <c r="Q4499" s="22">
        <v>7.9000519063170294E-2</v>
      </c>
      <c r="R4499" s="11">
        <v>8000</v>
      </c>
      <c r="S4499" s="2">
        <v>142</v>
      </c>
      <c r="T4499" s="11">
        <v>2013.74</v>
      </c>
      <c r="U4499" s="17" t="s">
        <v>6287</v>
      </c>
      <c r="V4499" s="21"/>
      <c r="W4499" s="9"/>
      <c r="X4499" s="22"/>
      <c r="Y4499" s="22"/>
      <c r="Z4499" s="34">
        <f t="shared" si="343"/>
        <v>774000</v>
      </c>
      <c r="AA4499" s="34">
        <f t="shared" si="344"/>
        <v>1.0335917312661499E-2</v>
      </c>
      <c r="AB4499" s="35">
        <f t="shared" si="345"/>
        <v>1.5193798449612403</v>
      </c>
      <c r="AC4499" s="35">
        <f t="shared" si="342"/>
        <v>1.4677002583979328</v>
      </c>
      <c r="AD4499" s="6">
        <f>IFERROR(VLOOKUP(E4499,marginal!$A$2:$E$4826,4,FALSE),0)</f>
        <v>-1409.8289148351651</v>
      </c>
    </row>
    <row r="4500" spans="1:30" x14ac:dyDescent="0.2">
      <c r="A4500" s="27" t="s">
        <v>6907</v>
      </c>
      <c r="B4500" s="6" t="s">
        <v>6920</v>
      </c>
      <c r="C4500" s="6" t="s">
        <v>6912</v>
      </c>
      <c r="D4500" s="2">
        <v>182474</v>
      </c>
      <c r="E4500" s="2">
        <v>182522</v>
      </c>
      <c r="F4500" s="3" t="s">
        <v>3540</v>
      </c>
      <c r="G4500" s="2">
        <v>182538</v>
      </c>
      <c r="H4500" s="3" t="s">
        <v>5417</v>
      </c>
      <c r="I4500" s="18">
        <v>45377</v>
      </c>
      <c r="J4500" s="28">
        <v>1368586822</v>
      </c>
      <c r="K4500" s="18">
        <v>45378</v>
      </c>
      <c r="L4500" s="18">
        <v>45382</v>
      </c>
      <c r="M4500" s="30">
        <v>1</v>
      </c>
      <c r="N4500" s="30">
        <v>3</v>
      </c>
      <c r="O4500" s="7">
        <v>10000</v>
      </c>
      <c r="P4500" s="30">
        <v>110</v>
      </c>
      <c r="Q4500" s="22">
        <v>3.3220596517330399E-2</v>
      </c>
      <c r="R4500" s="11">
        <v>6000</v>
      </c>
      <c r="S4500" s="2">
        <v>142</v>
      </c>
      <c r="T4500" s="11">
        <v>1503.37</v>
      </c>
      <c r="U4500" s="17" t="s">
        <v>6287</v>
      </c>
      <c r="V4500" s="21"/>
      <c r="W4500" s="9"/>
      <c r="X4500" s="22"/>
      <c r="Y4500" s="22"/>
      <c r="Z4500" s="34">
        <f t="shared" si="343"/>
        <v>296000</v>
      </c>
      <c r="AA4500" s="34">
        <f t="shared" si="344"/>
        <v>2.0270270270270271E-2</v>
      </c>
      <c r="AB4500" s="35">
        <f t="shared" si="345"/>
        <v>2.2297297297297298</v>
      </c>
      <c r="AC4500" s="35">
        <f t="shared" si="342"/>
        <v>2.8783783783783785</v>
      </c>
      <c r="AD4500" s="6">
        <f>IFERROR(VLOOKUP(E4500,marginal!$A$2:$E$4826,4,FALSE),0)</f>
        <v>-1790.8011813186849</v>
      </c>
    </row>
    <row r="4501" spans="1:30" x14ac:dyDescent="0.2">
      <c r="A4501" s="27" t="s">
        <v>6907</v>
      </c>
      <c r="B4501" s="6" t="s">
        <v>6916</v>
      </c>
      <c r="C4501" s="6" t="s">
        <v>6912</v>
      </c>
      <c r="D4501" s="2">
        <v>182220</v>
      </c>
      <c r="E4501" s="2">
        <v>182576</v>
      </c>
      <c r="F4501" s="3" t="s">
        <v>5418</v>
      </c>
      <c r="G4501" s="2">
        <v>182577</v>
      </c>
      <c r="H4501" s="3" t="s">
        <v>5419</v>
      </c>
      <c r="I4501" s="18">
        <v>45376</v>
      </c>
      <c r="J4501" s="28">
        <v>1367057443</v>
      </c>
      <c r="K4501" s="18">
        <v>45378</v>
      </c>
      <c r="L4501" s="18">
        <v>45382</v>
      </c>
      <c r="M4501" s="30">
        <v>1</v>
      </c>
      <c r="N4501" s="30">
        <v>8</v>
      </c>
      <c r="O4501" s="7">
        <v>10000</v>
      </c>
      <c r="P4501" s="30">
        <v>132</v>
      </c>
      <c r="Q4501" s="22">
        <v>5.8283715876113903E-2</v>
      </c>
      <c r="R4501" s="11">
        <v>8000</v>
      </c>
      <c r="S4501" s="2">
        <v>147</v>
      </c>
      <c r="T4501" s="11">
        <v>2082.7199999999998</v>
      </c>
      <c r="U4501" s="17" t="s">
        <v>6287</v>
      </c>
      <c r="V4501" s="21"/>
      <c r="W4501" s="9"/>
      <c r="X4501" s="22"/>
      <c r="Y4501" s="22"/>
      <c r="Z4501" s="34">
        <f t="shared" si="343"/>
        <v>551000</v>
      </c>
      <c r="AA4501" s="34">
        <f t="shared" si="344"/>
        <v>1.4519056261343012E-2</v>
      </c>
      <c r="AB4501" s="35">
        <f t="shared" si="345"/>
        <v>1.9165154264972777</v>
      </c>
      <c r="AC4501" s="35">
        <f t="shared" si="342"/>
        <v>2.1343012704174229</v>
      </c>
      <c r="AD4501" s="6">
        <f>IFERROR(VLOOKUP(E4501,marginal!$A$2:$E$4826,4,FALSE),0)</f>
        <v>-3185.9042582417401</v>
      </c>
    </row>
    <row r="4502" spans="1:30" x14ac:dyDescent="0.2">
      <c r="A4502" s="27" t="s">
        <v>6907</v>
      </c>
      <c r="B4502" s="6" t="s">
        <v>6916</v>
      </c>
      <c r="C4502" s="6" t="s">
        <v>6912</v>
      </c>
      <c r="D4502" s="2">
        <v>182226</v>
      </c>
      <c r="E4502" s="2">
        <v>182576</v>
      </c>
      <c r="F4502" s="3" t="s">
        <v>5418</v>
      </c>
      <c r="G4502" s="2">
        <v>182588</v>
      </c>
      <c r="H4502" s="3" t="s">
        <v>5420</v>
      </c>
      <c r="I4502" s="18">
        <v>45376</v>
      </c>
      <c r="J4502" s="28">
        <v>1367060158</v>
      </c>
      <c r="K4502" s="18">
        <v>45378</v>
      </c>
      <c r="L4502" s="18">
        <v>45382</v>
      </c>
      <c r="M4502" s="30">
        <v>1</v>
      </c>
      <c r="N4502" s="30">
        <v>8</v>
      </c>
      <c r="O4502" s="7">
        <v>10000</v>
      </c>
      <c r="P4502" s="30">
        <v>132</v>
      </c>
      <c r="Q4502" s="22">
        <v>5.8283715876113903E-2</v>
      </c>
      <c r="R4502" s="11">
        <v>7000</v>
      </c>
      <c r="S4502" s="2">
        <v>147</v>
      </c>
      <c r="T4502" s="11">
        <v>1827.61</v>
      </c>
      <c r="U4502" s="17" t="s">
        <v>6287</v>
      </c>
      <c r="V4502" s="21"/>
      <c r="W4502" s="9"/>
      <c r="X4502" s="22"/>
      <c r="Y4502" s="22"/>
      <c r="Z4502" s="34">
        <f t="shared" si="343"/>
        <v>551000</v>
      </c>
      <c r="AA4502" s="34">
        <f t="shared" si="344"/>
        <v>1.2704174228675136E-2</v>
      </c>
      <c r="AB4502" s="35">
        <f t="shared" si="345"/>
        <v>1.6769509981851181</v>
      </c>
      <c r="AC4502" s="35">
        <f t="shared" si="342"/>
        <v>1.8675136116152451</v>
      </c>
      <c r="AD4502" s="6">
        <f>IFERROR(VLOOKUP(E4502,marginal!$A$2:$E$4826,4,FALSE),0)</f>
        <v>-3185.9042582417401</v>
      </c>
    </row>
    <row r="4503" spans="1:30" x14ac:dyDescent="0.2">
      <c r="A4503" s="27" t="s">
        <v>6907</v>
      </c>
      <c r="B4503" s="6" t="s">
        <v>6916</v>
      </c>
      <c r="C4503" s="6" t="s">
        <v>6912</v>
      </c>
      <c r="D4503" s="2">
        <v>182223</v>
      </c>
      <c r="E4503" s="2">
        <v>182576</v>
      </c>
      <c r="F4503" s="3" t="s">
        <v>5418</v>
      </c>
      <c r="G4503" s="2">
        <v>182589</v>
      </c>
      <c r="H4503" s="3" t="s">
        <v>5421</v>
      </c>
      <c r="I4503" s="18">
        <v>45376</v>
      </c>
      <c r="J4503" s="28">
        <v>1367059200</v>
      </c>
      <c r="K4503" s="18">
        <v>45378</v>
      </c>
      <c r="L4503" s="18">
        <v>45382</v>
      </c>
      <c r="M4503" s="30">
        <v>1</v>
      </c>
      <c r="N4503" s="30">
        <v>10</v>
      </c>
      <c r="O4503" s="7">
        <v>5000</v>
      </c>
      <c r="P4503" s="30">
        <v>147</v>
      </c>
      <c r="Q4503" s="22">
        <v>0.11226939921536</v>
      </c>
      <c r="R4503" s="11">
        <v>7000</v>
      </c>
      <c r="S4503" s="2">
        <v>147</v>
      </c>
      <c r="T4503" s="11">
        <v>1827.61</v>
      </c>
      <c r="U4503" s="17" t="s">
        <v>6287</v>
      </c>
      <c r="V4503" s="21"/>
      <c r="W4503" s="9"/>
      <c r="X4503" s="22"/>
      <c r="Y4503" s="22"/>
      <c r="Z4503" s="34">
        <f t="shared" si="343"/>
        <v>594000</v>
      </c>
      <c r="AA4503" s="34">
        <f t="shared" si="344"/>
        <v>1.1784511784511785E-2</v>
      </c>
      <c r="AB4503" s="35">
        <f t="shared" si="345"/>
        <v>1.7323232323232323</v>
      </c>
      <c r="AC4503" s="35">
        <f t="shared" si="342"/>
        <v>1.7323232323232323</v>
      </c>
      <c r="AD4503" s="6">
        <f>IFERROR(VLOOKUP(E4503,marginal!$A$2:$E$4826,4,FALSE),0)</f>
        <v>-3185.9042582417401</v>
      </c>
    </row>
    <row r="4504" spans="1:30" x14ac:dyDescent="0.2">
      <c r="A4504" s="27" t="s">
        <v>6907</v>
      </c>
      <c r="B4504" s="6" t="s">
        <v>6916</v>
      </c>
      <c r="C4504" s="6" t="s">
        <v>6912</v>
      </c>
      <c r="D4504" s="2">
        <v>182337</v>
      </c>
      <c r="E4504" s="2">
        <v>182576</v>
      </c>
      <c r="F4504" s="3" t="s">
        <v>5418</v>
      </c>
      <c r="G4504" s="2">
        <v>182590</v>
      </c>
      <c r="H4504" s="3" t="s">
        <v>5422</v>
      </c>
      <c r="I4504" s="18">
        <v>45376</v>
      </c>
      <c r="J4504" s="28">
        <v>1367444256</v>
      </c>
      <c r="K4504" s="18">
        <v>45378</v>
      </c>
      <c r="L4504" s="18">
        <v>45382</v>
      </c>
      <c r="M4504" s="30">
        <v>1</v>
      </c>
      <c r="N4504" s="30">
        <v>10</v>
      </c>
      <c r="O4504" s="7">
        <v>5000</v>
      </c>
      <c r="P4504" s="30">
        <v>147</v>
      </c>
      <c r="Q4504" s="22">
        <v>0.11226939921536</v>
      </c>
      <c r="R4504" s="11">
        <v>7000</v>
      </c>
      <c r="S4504" s="2">
        <v>147</v>
      </c>
      <c r="T4504" s="11">
        <v>1827.61</v>
      </c>
      <c r="U4504" s="17" t="s">
        <v>6287</v>
      </c>
      <c r="V4504" s="21"/>
      <c r="W4504" s="9"/>
      <c r="X4504" s="22"/>
      <c r="Y4504" s="22"/>
      <c r="Z4504" s="34">
        <f t="shared" si="343"/>
        <v>594000</v>
      </c>
      <c r="AA4504" s="34">
        <f t="shared" si="344"/>
        <v>1.1784511784511785E-2</v>
      </c>
      <c r="AB4504" s="35">
        <f t="shared" si="345"/>
        <v>1.7323232323232323</v>
      </c>
      <c r="AC4504" s="35">
        <f t="shared" si="342"/>
        <v>1.7323232323232323</v>
      </c>
      <c r="AD4504" s="6">
        <f>IFERROR(VLOOKUP(E4504,marginal!$A$2:$E$4826,4,FALSE),0)</f>
        <v>-3185.9042582417401</v>
      </c>
    </row>
    <row r="4505" spans="1:30" x14ac:dyDescent="0.2">
      <c r="A4505" s="27" t="s">
        <v>6907</v>
      </c>
      <c r="B4505" s="6" t="s">
        <v>6916</v>
      </c>
      <c r="C4505" s="6" t="s">
        <v>6912</v>
      </c>
      <c r="D4505" s="2">
        <v>182221</v>
      </c>
      <c r="E4505" s="2">
        <v>182576</v>
      </c>
      <c r="F4505" s="3" t="s">
        <v>5418</v>
      </c>
      <c r="G4505" s="2">
        <v>182597</v>
      </c>
      <c r="H4505" s="3" t="s">
        <v>5423</v>
      </c>
      <c r="I4505" s="18">
        <v>45376</v>
      </c>
      <c r="J4505" s="28">
        <v>1367058275</v>
      </c>
      <c r="K4505" s="18">
        <v>45378</v>
      </c>
      <c r="L4505" s="18">
        <v>45382</v>
      </c>
      <c r="M4505" s="30">
        <v>1</v>
      </c>
      <c r="N4505" s="30">
        <v>10</v>
      </c>
      <c r="O4505" s="7">
        <v>9000</v>
      </c>
      <c r="P4505" s="30">
        <v>146</v>
      </c>
      <c r="Q4505" s="22">
        <v>0.11226939921536</v>
      </c>
      <c r="R4505" s="11">
        <v>7000</v>
      </c>
      <c r="S4505" s="2">
        <v>147</v>
      </c>
      <c r="T4505" s="11">
        <v>1827.61</v>
      </c>
      <c r="U4505" s="17" t="s">
        <v>6287</v>
      </c>
      <c r="V4505" s="21"/>
      <c r="W4505" s="9"/>
      <c r="X4505" s="22"/>
      <c r="Y4505" s="22"/>
      <c r="Z4505" s="34">
        <f t="shared" si="343"/>
        <v>594000</v>
      </c>
      <c r="AA4505" s="34">
        <f t="shared" si="344"/>
        <v>1.1784511784511785E-2</v>
      </c>
      <c r="AB4505" s="35">
        <f t="shared" si="345"/>
        <v>1.7205387205387206</v>
      </c>
      <c r="AC4505" s="35">
        <f t="shared" si="342"/>
        <v>1.7323232323232323</v>
      </c>
      <c r="AD4505" s="6">
        <f>IFERROR(VLOOKUP(E4505,marginal!$A$2:$E$4826,4,FALSE),0)</f>
        <v>-3185.9042582417401</v>
      </c>
    </row>
    <row r="4506" spans="1:30" x14ac:dyDescent="0.2">
      <c r="A4506" s="27" t="s">
        <v>6907</v>
      </c>
      <c r="B4506" s="6" t="s">
        <v>6915</v>
      </c>
      <c r="C4506" s="6" t="s">
        <v>6909</v>
      </c>
      <c r="D4506" s="2">
        <v>181266</v>
      </c>
      <c r="E4506" s="2">
        <v>180663</v>
      </c>
      <c r="F4506" s="3" t="s">
        <v>5424</v>
      </c>
      <c r="G4506" s="2">
        <v>181583</v>
      </c>
      <c r="H4506" s="3" t="s">
        <v>5425</v>
      </c>
      <c r="I4506" s="18">
        <v>45366</v>
      </c>
      <c r="J4506" s="28">
        <v>1361145448</v>
      </c>
      <c r="K4506" s="18">
        <v>45344</v>
      </c>
      <c r="L4506" s="18">
        <v>45382</v>
      </c>
      <c r="M4506" s="30">
        <v>1</v>
      </c>
      <c r="N4506" s="30">
        <v>7</v>
      </c>
      <c r="O4506" s="7">
        <v>10000</v>
      </c>
      <c r="P4506" s="30">
        <v>142</v>
      </c>
      <c r="Q4506" s="22">
        <v>5.2439109759484744E-2</v>
      </c>
      <c r="R4506" s="13">
        <v>10000</v>
      </c>
      <c r="S4506" s="2">
        <v>142</v>
      </c>
      <c r="T4506" s="11">
        <v>2510.34</v>
      </c>
      <c r="U4506" s="17" t="s">
        <v>6287</v>
      </c>
      <c r="V4506" s="21"/>
      <c r="W4506" s="9"/>
      <c r="X4506" s="22"/>
      <c r="Y4506" s="22"/>
      <c r="Z4506" s="34">
        <f t="shared" si="343"/>
        <v>502000</v>
      </c>
      <c r="AA4506" s="34">
        <f t="shared" si="344"/>
        <v>1.9920318725099601E-2</v>
      </c>
      <c r="AB4506" s="35">
        <f t="shared" si="345"/>
        <v>2.8286852589641436</v>
      </c>
      <c r="AC4506" s="35">
        <f t="shared" si="342"/>
        <v>2.8286852589641436</v>
      </c>
      <c r="AD4506" s="6">
        <f>IFERROR(VLOOKUP(E4506,marginal!$A$2:$E$4826,4,FALSE),0)</f>
        <v>-17428.254752747202</v>
      </c>
    </row>
    <row r="4507" spans="1:30" x14ac:dyDescent="0.2">
      <c r="A4507" s="27" t="s">
        <v>6907</v>
      </c>
      <c r="B4507" s="6" t="s">
        <v>6915</v>
      </c>
      <c r="C4507" s="6" t="s">
        <v>6909</v>
      </c>
      <c r="D4507" s="2">
        <v>181263</v>
      </c>
      <c r="E4507" s="2">
        <v>180663</v>
      </c>
      <c r="F4507" s="3" t="s">
        <v>5424</v>
      </c>
      <c r="G4507" s="2">
        <v>181586</v>
      </c>
      <c r="H4507" s="3" t="s">
        <v>5426</v>
      </c>
      <c r="I4507" s="18">
        <v>45366</v>
      </c>
      <c r="J4507" s="28">
        <v>1361203349</v>
      </c>
      <c r="K4507" s="18">
        <v>45344</v>
      </c>
      <c r="L4507" s="18">
        <v>45382</v>
      </c>
      <c r="M4507" s="30">
        <v>1</v>
      </c>
      <c r="N4507" s="30">
        <v>4</v>
      </c>
      <c r="O4507" s="7">
        <v>8000</v>
      </c>
      <c r="P4507" s="30">
        <v>120</v>
      </c>
      <c r="Q4507" s="22">
        <v>3.1160502391921113E-2</v>
      </c>
      <c r="R4507" s="13">
        <v>6000</v>
      </c>
      <c r="S4507" s="2">
        <v>142</v>
      </c>
      <c r="T4507" s="11">
        <v>1503.37</v>
      </c>
      <c r="U4507" s="17" t="s">
        <v>6287</v>
      </c>
      <c r="V4507" s="21"/>
      <c r="W4507" s="9"/>
      <c r="X4507" s="22"/>
      <c r="Y4507" s="22"/>
      <c r="Z4507" s="34">
        <f t="shared" si="343"/>
        <v>396000</v>
      </c>
      <c r="AA4507" s="34">
        <f t="shared" si="344"/>
        <v>1.5151515151515152E-2</v>
      </c>
      <c r="AB4507" s="35">
        <f t="shared" si="345"/>
        <v>1.8181818181818183</v>
      </c>
      <c r="AC4507" s="35">
        <f t="shared" si="342"/>
        <v>2.1515151515151514</v>
      </c>
      <c r="AD4507" s="6">
        <f>IFERROR(VLOOKUP(E4507,marginal!$A$2:$E$4826,4,FALSE),0)</f>
        <v>-17428.254752747202</v>
      </c>
    </row>
    <row r="4508" spans="1:30" x14ac:dyDescent="0.2">
      <c r="A4508" s="27" t="s">
        <v>6907</v>
      </c>
      <c r="B4508" s="6" t="s">
        <v>6913</v>
      </c>
      <c r="C4508" s="6" t="s">
        <v>6912</v>
      </c>
      <c r="D4508" s="2">
        <v>181557</v>
      </c>
      <c r="E4508" s="2">
        <v>181540</v>
      </c>
      <c r="F4508" s="3" t="s">
        <v>4543</v>
      </c>
      <c r="G4508" s="2">
        <v>181763</v>
      </c>
      <c r="H4508" s="3" t="s">
        <v>5427</v>
      </c>
      <c r="I4508" s="18">
        <v>45370</v>
      </c>
      <c r="J4508" s="28">
        <v>1363012872</v>
      </c>
      <c r="K4508" s="18">
        <v>45344</v>
      </c>
      <c r="L4508" s="18">
        <v>45382</v>
      </c>
      <c r="M4508" s="30">
        <v>1</v>
      </c>
      <c r="N4508" s="30">
        <v>2</v>
      </c>
      <c r="O4508" s="7">
        <v>8000</v>
      </c>
      <c r="P4508" s="30">
        <v>108</v>
      </c>
      <c r="Q4508" s="22">
        <v>1.8298129407071966E-2</v>
      </c>
      <c r="R4508" s="13">
        <v>10000</v>
      </c>
      <c r="S4508" s="2">
        <v>100</v>
      </c>
      <c r="T4508" s="11">
        <v>1738.06</v>
      </c>
      <c r="U4508" s="17" t="s">
        <v>6287</v>
      </c>
      <c r="V4508" s="21"/>
      <c r="W4508" s="9"/>
      <c r="X4508" s="22"/>
      <c r="Y4508" s="22"/>
      <c r="Z4508" s="34">
        <f t="shared" si="343"/>
        <v>458000</v>
      </c>
      <c r="AA4508" s="34">
        <f t="shared" si="344"/>
        <v>2.1834061135371178E-2</v>
      </c>
      <c r="AB4508" s="35">
        <f t="shared" si="345"/>
        <v>2.3580786026200871</v>
      </c>
      <c r="AC4508" s="35">
        <f t="shared" si="342"/>
        <v>2.1834061135371177</v>
      </c>
      <c r="AD4508" s="6">
        <f>IFERROR(VLOOKUP(E4508,marginal!$A$2:$E$4826,4,FALSE),0)</f>
        <v>-11319.6227197802</v>
      </c>
    </row>
    <row r="4509" spans="1:30" x14ac:dyDescent="0.2">
      <c r="A4509" s="27" t="s">
        <v>6907</v>
      </c>
      <c r="B4509" s="6" t="s">
        <v>6919</v>
      </c>
      <c r="C4509" s="6" t="s">
        <v>6909</v>
      </c>
      <c r="D4509" s="2">
        <v>179849</v>
      </c>
      <c r="E4509" s="2">
        <v>181718</v>
      </c>
      <c r="F4509" s="3" t="s">
        <v>5428</v>
      </c>
      <c r="G4509" s="2">
        <v>181719</v>
      </c>
      <c r="H4509" s="3" t="s">
        <v>5429</v>
      </c>
      <c r="I4509" s="18">
        <v>45358</v>
      </c>
      <c r="J4509" s="28">
        <v>1355943538</v>
      </c>
      <c r="K4509" s="18">
        <v>45344</v>
      </c>
      <c r="L4509" s="18">
        <v>45382</v>
      </c>
      <c r="M4509" s="30">
        <v>1</v>
      </c>
      <c r="N4509" s="30">
        <v>10</v>
      </c>
      <c r="O4509" s="7">
        <v>8000</v>
      </c>
      <c r="P4509" s="30">
        <v>138</v>
      </c>
      <c r="Q4509" s="22">
        <v>0.11226939921536</v>
      </c>
      <c r="R4509" s="13">
        <v>10000</v>
      </c>
      <c r="S4509" s="2">
        <v>142</v>
      </c>
      <c r="T4509" s="11">
        <v>2510.34</v>
      </c>
      <c r="U4509" s="17" t="s">
        <v>6287</v>
      </c>
      <c r="V4509" s="21"/>
      <c r="W4509" s="9"/>
      <c r="X4509" s="22"/>
      <c r="Y4509" s="22"/>
      <c r="Z4509" s="34">
        <f t="shared" si="343"/>
        <v>594000</v>
      </c>
      <c r="AA4509" s="34">
        <f t="shared" si="344"/>
        <v>1.6835016835016835E-2</v>
      </c>
      <c r="AB4509" s="35">
        <f t="shared" si="345"/>
        <v>2.3232323232323231</v>
      </c>
      <c r="AC4509" s="35">
        <f t="shared" si="342"/>
        <v>2.3905723905723906</v>
      </c>
      <c r="AD4509" s="6">
        <f>IFERROR(VLOOKUP(E4509,marginal!$A$2:$E$4826,4,FALSE),0)</f>
        <v>2456.430676510985</v>
      </c>
    </row>
    <row r="4510" spans="1:30" x14ac:dyDescent="0.2">
      <c r="A4510" s="27" t="s">
        <v>6907</v>
      </c>
      <c r="B4510" s="6" t="s">
        <v>6919</v>
      </c>
      <c r="C4510" s="6" t="s">
        <v>6909</v>
      </c>
      <c r="D4510" s="2">
        <v>179614</v>
      </c>
      <c r="E4510" s="2">
        <v>181718</v>
      </c>
      <c r="F4510" s="3" t="s">
        <v>5428</v>
      </c>
      <c r="G4510" s="2">
        <v>181948</v>
      </c>
      <c r="H4510" s="3" t="s">
        <v>5430</v>
      </c>
      <c r="I4510" s="18">
        <v>45355</v>
      </c>
      <c r="J4510" s="28">
        <v>1353658291</v>
      </c>
      <c r="K4510" s="18">
        <v>45344</v>
      </c>
      <c r="L4510" s="18">
        <v>45382</v>
      </c>
      <c r="M4510" s="30">
        <v>1</v>
      </c>
      <c r="N4510" s="30">
        <v>8</v>
      </c>
      <c r="O4510" s="7">
        <v>10000</v>
      </c>
      <c r="P4510" s="30">
        <v>132</v>
      </c>
      <c r="Q4510" s="22">
        <v>5.8283715876113903E-2</v>
      </c>
      <c r="R4510" s="13">
        <v>7000</v>
      </c>
      <c r="S4510" s="2">
        <v>142</v>
      </c>
      <c r="T4510" s="11">
        <v>1758.65</v>
      </c>
      <c r="U4510" s="17" t="s">
        <v>6287</v>
      </c>
      <c r="V4510" s="21"/>
      <c r="W4510" s="9"/>
      <c r="X4510" s="22"/>
      <c r="Y4510" s="22"/>
      <c r="Z4510" s="34">
        <f t="shared" si="343"/>
        <v>551000</v>
      </c>
      <c r="AA4510" s="34">
        <f t="shared" si="344"/>
        <v>1.2704174228675136E-2</v>
      </c>
      <c r="AB4510" s="35">
        <f t="shared" si="345"/>
        <v>1.6769509981851181</v>
      </c>
      <c r="AC4510" s="35">
        <f t="shared" si="342"/>
        <v>1.8039927404718694</v>
      </c>
      <c r="AD4510" s="6">
        <f>IFERROR(VLOOKUP(E4510,marginal!$A$2:$E$4826,4,FALSE),0)</f>
        <v>2456.430676510985</v>
      </c>
    </row>
    <row r="4511" spans="1:30" x14ac:dyDescent="0.2">
      <c r="A4511" s="27" t="s">
        <v>6907</v>
      </c>
      <c r="B4511" s="6" t="s">
        <v>6919</v>
      </c>
      <c r="C4511" s="6" t="s">
        <v>6909</v>
      </c>
      <c r="D4511" s="2">
        <v>179972</v>
      </c>
      <c r="E4511" s="2">
        <v>181718</v>
      </c>
      <c r="F4511" s="3" t="s">
        <v>5428</v>
      </c>
      <c r="G4511" s="2">
        <v>181949</v>
      </c>
      <c r="H4511" s="3" t="s">
        <v>5431</v>
      </c>
      <c r="I4511" s="18">
        <v>45364</v>
      </c>
      <c r="J4511" s="28">
        <v>1355885989</v>
      </c>
      <c r="K4511" s="18">
        <v>45344</v>
      </c>
      <c r="L4511" s="18">
        <v>45382</v>
      </c>
      <c r="M4511" s="30">
        <v>1</v>
      </c>
      <c r="N4511" s="30">
        <v>2</v>
      </c>
      <c r="O4511" s="7">
        <v>7000</v>
      </c>
      <c r="P4511" s="30">
        <v>110</v>
      </c>
      <c r="Q4511" s="22">
        <v>1.8298129407071966E-2</v>
      </c>
      <c r="R4511" s="13">
        <v>7000</v>
      </c>
      <c r="S4511" s="2">
        <v>142</v>
      </c>
      <c r="T4511" s="11">
        <v>1758.65</v>
      </c>
      <c r="U4511" s="17" t="s">
        <v>6287</v>
      </c>
      <c r="V4511" s="21"/>
      <c r="W4511" s="9"/>
      <c r="X4511" s="22"/>
      <c r="Y4511" s="22"/>
      <c r="Z4511" s="34">
        <f t="shared" si="343"/>
        <v>458000</v>
      </c>
      <c r="AA4511" s="34">
        <f t="shared" si="344"/>
        <v>1.5283842794759825E-2</v>
      </c>
      <c r="AB4511" s="35">
        <f t="shared" si="345"/>
        <v>1.6812227074235806</v>
      </c>
      <c r="AC4511" s="35">
        <f t="shared" si="342"/>
        <v>2.1703056768558953</v>
      </c>
      <c r="AD4511" s="6">
        <f>IFERROR(VLOOKUP(E4511,marginal!$A$2:$E$4826,4,FALSE),0)</f>
        <v>2456.430676510985</v>
      </c>
    </row>
    <row r="4512" spans="1:30" x14ac:dyDescent="0.2">
      <c r="A4512" s="27" t="s">
        <v>6907</v>
      </c>
      <c r="B4512" s="6" t="s">
        <v>6919</v>
      </c>
      <c r="C4512" s="6" t="s">
        <v>6909</v>
      </c>
      <c r="D4512" s="2">
        <v>179848</v>
      </c>
      <c r="E4512" s="2">
        <v>181718</v>
      </c>
      <c r="F4512" s="3" t="s">
        <v>5428</v>
      </c>
      <c r="G4512" s="2">
        <v>181950</v>
      </c>
      <c r="H4512" s="3" t="s">
        <v>5432</v>
      </c>
      <c r="I4512" s="18">
        <v>45358</v>
      </c>
      <c r="J4512" s="28">
        <v>1355795813</v>
      </c>
      <c r="K4512" s="18">
        <v>45344</v>
      </c>
      <c r="L4512" s="18">
        <v>45382</v>
      </c>
      <c r="M4512" s="30">
        <v>1</v>
      </c>
      <c r="N4512" s="30">
        <v>6</v>
      </c>
      <c r="O4512" s="7">
        <v>10000</v>
      </c>
      <c r="P4512" s="30">
        <v>127</v>
      </c>
      <c r="Q4512" s="22">
        <v>3.9770556926914676E-2</v>
      </c>
      <c r="R4512" s="13">
        <v>7000</v>
      </c>
      <c r="S4512" s="2">
        <v>142</v>
      </c>
      <c r="T4512" s="11">
        <v>1758.65</v>
      </c>
      <c r="U4512" s="17" t="s">
        <v>6287</v>
      </c>
      <c r="V4512" s="21"/>
      <c r="W4512" s="9"/>
      <c r="X4512" s="22"/>
      <c r="Y4512" s="22"/>
      <c r="Z4512" s="34">
        <f t="shared" si="343"/>
        <v>403000</v>
      </c>
      <c r="AA4512" s="34">
        <f t="shared" si="344"/>
        <v>1.7369727047146403E-2</v>
      </c>
      <c r="AB4512" s="35">
        <f t="shared" si="345"/>
        <v>2.2059553349875931</v>
      </c>
      <c r="AC4512" s="35">
        <f t="shared" si="342"/>
        <v>2.466501240694789</v>
      </c>
      <c r="AD4512" s="6">
        <f>IFERROR(VLOOKUP(E4512,marginal!$A$2:$E$4826,4,FALSE),0)</f>
        <v>2456.430676510985</v>
      </c>
    </row>
    <row r="4513" spans="1:30" x14ac:dyDescent="0.2">
      <c r="A4513" s="27" t="s">
        <v>6907</v>
      </c>
      <c r="B4513" s="6" t="s">
        <v>6919</v>
      </c>
      <c r="C4513" s="6" t="s">
        <v>6909</v>
      </c>
      <c r="D4513" s="2">
        <v>179842</v>
      </c>
      <c r="E4513" s="2">
        <v>181718</v>
      </c>
      <c r="F4513" s="3" t="s">
        <v>5428</v>
      </c>
      <c r="G4513" s="2">
        <v>181951</v>
      </c>
      <c r="H4513" s="3" t="s">
        <v>5433</v>
      </c>
      <c r="I4513" s="18">
        <v>45357</v>
      </c>
      <c r="J4513" s="28">
        <v>1355112129</v>
      </c>
      <c r="K4513" s="18">
        <v>45344</v>
      </c>
      <c r="L4513" s="18">
        <v>45382</v>
      </c>
      <c r="M4513" s="30">
        <v>1</v>
      </c>
      <c r="N4513" s="30">
        <v>5</v>
      </c>
      <c r="O4513" s="7">
        <v>10000</v>
      </c>
      <c r="P4513" s="30">
        <v>110</v>
      </c>
      <c r="Q4513" s="22">
        <v>3.3741050530766099E-2</v>
      </c>
      <c r="R4513" s="13">
        <v>7000</v>
      </c>
      <c r="S4513" s="2">
        <v>142</v>
      </c>
      <c r="T4513" s="11">
        <v>1758.65</v>
      </c>
      <c r="U4513" s="17" t="s">
        <v>6287</v>
      </c>
      <c r="V4513" s="21"/>
      <c r="W4513" s="9"/>
      <c r="X4513" s="22"/>
      <c r="Y4513" s="22"/>
      <c r="Z4513" s="34">
        <f t="shared" si="343"/>
        <v>378000</v>
      </c>
      <c r="AA4513" s="34">
        <f t="shared" si="344"/>
        <v>1.8518518518518517E-2</v>
      </c>
      <c r="AB4513" s="35">
        <f t="shared" si="345"/>
        <v>2.0370370370370368</v>
      </c>
      <c r="AC4513" s="35">
        <f t="shared" si="342"/>
        <v>2.6296296296296293</v>
      </c>
      <c r="AD4513" s="6">
        <f>IFERROR(VLOOKUP(E4513,marginal!$A$2:$E$4826,4,FALSE),0)</f>
        <v>2456.430676510985</v>
      </c>
    </row>
    <row r="4514" spans="1:30" x14ac:dyDescent="0.2">
      <c r="A4514" s="27" t="s">
        <v>6907</v>
      </c>
      <c r="B4514" s="6" t="s">
        <v>6919</v>
      </c>
      <c r="C4514" s="6" t="s">
        <v>6909</v>
      </c>
      <c r="D4514" s="2">
        <v>180854</v>
      </c>
      <c r="E4514" s="2">
        <v>181718</v>
      </c>
      <c r="F4514" s="3" t="s">
        <v>5428</v>
      </c>
      <c r="G4514" s="2">
        <v>181952</v>
      </c>
      <c r="H4514" s="3" t="s">
        <v>5434</v>
      </c>
      <c r="I4514" s="18">
        <v>45364</v>
      </c>
      <c r="J4514" s="28">
        <v>1359653971</v>
      </c>
      <c r="K4514" s="18">
        <v>45344</v>
      </c>
      <c r="L4514" s="18">
        <v>45382</v>
      </c>
      <c r="M4514" s="30">
        <v>1</v>
      </c>
      <c r="N4514" s="30">
        <v>10</v>
      </c>
      <c r="O4514" s="7">
        <v>7000</v>
      </c>
      <c r="P4514" s="30">
        <v>111</v>
      </c>
      <c r="Q4514" s="22">
        <v>0.11226939921536</v>
      </c>
      <c r="R4514" s="13">
        <v>7000</v>
      </c>
      <c r="S4514" s="2">
        <v>142</v>
      </c>
      <c r="T4514" s="11">
        <v>1758.65</v>
      </c>
      <c r="U4514" s="17" t="s">
        <v>6287</v>
      </c>
      <c r="V4514" s="21"/>
      <c r="W4514" s="9"/>
      <c r="X4514" s="22"/>
      <c r="Y4514" s="22"/>
      <c r="Z4514" s="34">
        <f t="shared" si="343"/>
        <v>594000</v>
      </c>
      <c r="AA4514" s="34">
        <f t="shared" si="344"/>
        <v>1.1784511784511785E-2</v>
      </c>
      <c r="AB4514" s="35">
        <f t="shared" si="345"/>
        <v>1.3080808080808082</v>
      </c>
      <c r="AC4514" s="35">
        <f t="shared" si="342"/>
        <v>1.6734006734006734</v>
      </c>
      <c r="AD4514" s="6">
        <f>IFERROR(VLOOKUP(E4514,marginal!$A$2:$E$4826,4,FALSE),0)</f>
        <v>2456.430676510985</v>
      </c>
    </row>
    <row r="4515" spans="1:30" x14ac:dyDescent="0.2">
      <c r="A4515" s="27" t="s">
        <v>6907</v>
      </c>
      <c r="B4515" s="6" t="s">
        <v>6925</v>
      </c>
      <c r="C4515" s="6" t="s">
        <v>6912</v>
      </c>
      <c r="D4515" s="2">
        <v>179526</v>
      </c>
      <c r="E4515" s="2">
        <v>180924</v>
      </c>
      <c r="F4515" s="3" t="s">
        <v>5435</v>
      </c>
      <c r="G4515" s="2">
        <v>180925</v>
      </c>
      <c r="H4515" s="3" t="s">
        <v>5436</v>
      </c>
      <c r="I4515" s="18">
        <v>45355</v>
      </c>
      <c r="J4515" s="28">
        <v>1353341180</v>
      </c>
      <c r="K4515" s="18">
        <v>45344</v>
      </c>
      <c r="L4515" s="18">
        <v>45382</v>
      </c>
      <c r="M4515" s="30">
        <v>1</v>
      </c>
      <c r="N4515" s="30">
        <v>10</v>
      </c>
      <c r="O4515" s="7">
        <v>5000</v>
      </c>
      <c r="P4515" s="30">
        <v>147</v>
      </c>
      <c r="Q4515" s="22">
        <v>0.11226939921536</v>
      </c>
      <c r="R4515" s="13">
        <v>7000</v>
      </c>
      <c r="S4515" s="2">
        <v>142</v>
      </c>
      <c r="T4515" s="11">
        <v>1758.65</v>
      </c>
      <c r="U4515" s="17" t="s">
        <v>6287</v>
      </c>
      <c r="V4515" s="21"/>
      <c r="W4515" s="9"/>
      <c r="X4515" s="22"/>
      <c r="Y4515" s="22"/>
      <c r="Z4515" s="34">
        <f t="shared" si="343"/>
        <v>594000</v>
      </c>
      <c r="AA4515" s="34">
        <f t="shared" si="344"/>
        <v>1.1784511784511785E-2</v>
      </c>
      <c r="AB4515" s="35">
        <f t="shared" si="345"/>
        <v>1.7323232323232323</v>
      </c>
      <c r="AC4515" s="35">
        <f t="shared" si="342"/>
        <v>1.6734006734006734</v>
      </c>
      <c r="AD4515" s="6">
        <f>IFERROR(VLOOKUP(E4515,marginal!$A$2:$E$4826,4,FALSE),0)</f>
        <v>3316.8826373626248</v>
      </c>
    </row>
    <row r="4516" spans="1:30" x14ac:dyDescent="0.2">
      <c r="A4516" s="27" t="s">
        <v>6907</v>
      </c>
      <c r="B4516" s="6" t="s">
        <v>6925</v>
      </c>
      <c r="C4516" s="6" t="s">
        <v>6912</v>
      </c>
      <c r="D4516" s="2">
        <v>179929</v>
      </c>
      <c r="E4516" s="2">
        <v>180924</v>
      </c>
      <c r="F4516" s="3" t="s">
        <v>5435</v>
      </c>
      <c r="G4516" s="2">
        <v>181010</v>
      </c>
      <c r="H4516" s="3" t="s">
        <v>5437</v>
      </c>
      <c r="I4516" s="18">
        <v>45358</v>
      </c>
      <c r="J4516" s="28">
        <v>1354979603</v>
      </c>
      <c r="K4516" s="18">
        <v>45344</v>
      </c>
      <c r="L4516" s="18">
        <v>45382</v>
      </c>
      <c r="M4516" s="30">
        <v>1</v>
      </c>
      <c r="N4516" s="30">
        <v>7</v>
      </c>
      <c r="O4516" s="7">
        <v>10000</v>
      </c>
      <c r="P4516" s="30">
        <v>127</v>
      </c>
      <c r="Q4516" s="22">
        <v>5.24391097594855E-2</v>
      </c>
      <c r="R4516" s="13">
        <v>8000</v>
      </c>
      <c r="S4516" s="2">
        <v>142</v>
      </c>
      <c r="T4516" s="11">
        <v>2013.74</v>
      </c>
      <c r="U4516" s="17" t="s">
        <v>6287</v>
      </c>
      <c r="V4516" s="21"/>
      <c r="W4516" s="9"/>
      <c r="X4516" s="22"/>
      <c r="Y4516" s="22"/>
      <c r="Z4516" s="34">
        <f t="shared" si="343"/>
        <v>502000</v>
      </c>
      <c r="AA4516" s="34">
        <f t="shared" si="344"/>
        <v>1.5936254980079681E-2</v>
      </c>
      <c r="AB4516" s="35">
        <f t="shared" si="345"/>
        <v>2.0239043824701195</v>
      </c>
      <c r="AC4516" s="35">
        <f t="shared" si="342"/>
        <v>2.2629482071713145</v>
      </c>
      <c r="AD4516" s="6">
        <f>IFERROR(VLOOKUP(E4516,marginal!$A$2:$E$4826,4,FALSE),0)</f>
        <v>3316.8826373626248</v>
      </c>
    </row>
    <row r="4517" spans="1:30" x14ac:dyDescent="0.2">
      <c r="A4517" s="27" t="s">
        <v>6907</v>
      </c>
      <c r="B4517" s="6" t="s">
        <v>6925</v>
      </c>
      <c r="C4517" s="6" t="s">
        <v>6912</v>
      </c>
      <c r="D4517" s="2">
        <v>180146</v>
      </c>
      <c r="E4517" s="2">
        <v>180924</v>
      </c>
      <c r="F4517" s="3" t="s">
        <v>5435</v>
      </c>
      <c r="G4517" s="2">
        <v>181129</v>
      </c>
      <c r="H4517" s="3" t="s">
        <v>5438</v>
      </c>
      <c r="I4517" s="18">
        <v>45358</v>
      </c>
      <c r="J4517" s="28">
        <v>1355899015</v>
      </c>
      <c r="K4517" s="18">
        <v>45344</v>
      </c>
      <c r="L4517" s="18">
        <v>45382</v>
      </c>
      <c r="M4517" s="30">
        <v>1</v>
      </c>
      <c r="N4517" s="30">
        <v>10</v>
      </c>
      <c r="O4517" s="7">
        <v>5000</v>
      </c>
      <c r="P4517" s="30">
        <v>147</v>
      </c>
      <c r="Q4517" s="22">
        <v>0.11226939921535857</v>
      </c>
      <c r="R4517" s="13">
        <v>6000</v>
      </c>
      <c r="S4517" s="2">
        <v>142</v>
      </c>
      <c r="T4517" s="11">
        <v>1503.37</v>
      </c>
      <c r="U4517" s="17" t="s">
        <v>6287</v>
      </c>
      <c r="V4517" s="21"/>
      <c r="W4517" s="9"/>
      <c r="X4517" s="22"/>
      <c r="Y4517" s="22"/>
      <c r="Z4517" s="34">
        <f t="shared" si="343"/>
        <v>594000</v>
      </c>
      <c r="AA4517" s="34">
        <f t="shared" si="344"/>
        <v>1.0101010101010102E-2</v>
      </c>
      <c r="AB4517" s="35">
        <f t="shared" si="345"/>
        <v>1.4848484848484851</v>
      </c>
      <c r="AC4517" s="35">
        <f t="shared" si="342"/>
        <v>1.4343434343434345</v>
      </c>
      <c r="AD4517" s="6">
        <f>IFERROR(VLOOKUP(E4517,marginal!$A$2:$E$4826,4,FALSE),0)</f>
        <v>3316.8826373626248</v>
      </c>
    </row>
    <row r="4518" spans="1:30" x14ac:dyDescent="0.2">
      <c r="A4518" s="27" t="s">
        <v>6907</v>
      </c>
      <c r="B4518" s="6" t="s">
        <v>6925</v>
      </c>
      <c r="C4518" s="6" t="s">
        <v>6912</v>
      </c>
      <c r="D4518" s="2">
        <v>180353</v>
      </c>
      <c r="E4518" s="2">
        <v>180924</v>
      </c>
      <c r="F4518" s="3" t="s">
        <v>5435</v>
      </c>
      <c r="G4518" s="2">
        <v>181174</v>
      </c>
      <c r="H4518" s="3" t="s">
        <v>5439</v>
      </c>
      <c r="I4518" s="18">
        <v>45362</v>
      </c>
      <c r="J4518" s="28">
        <v>1357192059</v>
      </c>
      <c r="K4518" s="18">
        <v>45344</v>
      </c>
      <c r="L4518" s="18">
        <v>45382</v>
      </c>
      <c r="M4518" s="30">
        <v>1</v>
      </c>
      <c r="N4518" s="30">
        <v>10</v>
      </c>
      <c r="O4518" s="7">
        <v>5000</v>
      </c>
      <c r="P4518" s="30">
        <v>147</v>
      </c>
      <c r="Q4518" s="22">
        <v>0.11226939921536</v>
      </c>
      <c r="R4518" s="13">
        <v>7000</v>
      </c>
      <c r="S4518" s="2">
        <v>142</v>
      </c>
      <c r="T4518" s="11">
        <v>1758.65</v>
      </c>
      <c r="U4518" s="17" t="s">
        <v>6287</v>
      </c>
      <c r="V4518" s="21"/>
      <c r="W4518" s="9"/>
      <c r="X4518" s="22"/>
      <c r="Y4518" s="22"/>
      <c r="Z4518" s="34">
        <f t="shared" si="343"/>
        <v>594000</v>
      </c>
      <c r="AA4518" s="34">
        <f t="shared" si="344"/>
        <v>1.1784511784511785E-2</v>
      </c>
      <c r="AB4518" s="35">
        <f t="shared" si="345"/>
        <v>1.7323232323232323</v>
      </c>
      <c r="AC4518" s="35">
        <f t="shared" si="342"/>
        <v>1.6734006734006734</v>
      </c>
      <c r="AD4518" s="6">
        <f>IFERROR(VLOOKUP(E4518,marginal!$A$2:$E$4826,4,FALSE),0)</f>
        <v>3316.8826373626248</v>
      </c>
    </row>
    <row r="4519" spans="1:30" x14ac:dyDescent="0.2">
      <c r="A4519" s="27" t="s">
        <v>6907</v>
      </c>
      <c r="B4519" s="6" t="s">
        <v>6925</v>
      </c>
      <c r="C4519" s="6" t="s">
        <v>6912</v>
      </c>
      <c r="D4519" s="2">
        <v>181345</v>
      </c>
      <c r="E4519" s="2">
        <v>180924</v>
      </c>
      <c r="F4519" s="3" t="s">
        <v>5435</v>
      </c>
      <c r="G4519" s="2">
        <v>181891</v>
      </c>
      <c r="H4519" s="3" t="s">
        <v>5440</v>
      </c>
      <c r="I4519" s="18">
        <v>45370</v>
      </c>
      <c r="J4519" s="28">
        <v>1363166728</v>
      </c>
      <c r="K4519" s="18">
        <v>45344</v>
      </c>
      <c r="L4519" s="18">
        <v>45382</v>
      </c>
      <c r="M4519" s="30">
        <v>1</v>
      </c>
      <c r="N4519" s="30">
        <v>5</v>
      </c>
      <c r="O4519" s="7">
        <v>10000</v>
      </c>
      <c r="P4519" s="30">
        <v>110</v>
      </c>
      <c r="Q4519" s="22">
        <v>3.3741050530766099E-2</v>
      </c>
      <c r="R4519" s="13">
        <v>8000</v>
      </c>
      <c r="S4519" s="2">
        <v>142</v>
      </c>
      <c r="T4519" s="11">
        <v>2013.74</v>
      </c>
      <c r="U4519" s="17" t="s">
        <v>6287</v>
      </c>
      <c r="V4519" s="21"/>
      <c r="W4519" s="9"/>
      <c r="X4519" s="22"/>
      <c r="Y4519" s="22"/>
      <c r="Z4519" s="34">
        <f t="shared" si="343"/>
        <v>378000</v>
      </c>
      <c r="AA4519" s="34">
        <f t="shared" si="344"/>
        <v>2.1164021164021163E-2</v>
      </c>
      <c r="AB4519" s="35">
        <f t="shared" si="345"/>
        <v>2.3280423280423279</v>
      </c>
      <c r="AC4519" s="35">
        <f t="shared" si="342"/>
        <v>3.0052910052910051</v>
      </c>
      <c r="AD4519" s="6">
        <f>IFERROR(VLOOKUP(E4519,marginal!$A$2:$E$4826,4,FALSE),0)</f>
        <v>3316.8826373626248</v>
      </c>
    </row>
    <row r="4520" spans="1:30" x14ac:dyDescent="0.2">
      <c r="A4520" s="27" t="s">
        <v>6907</v>
      </c>
      <c r="B4520" s="6" t="s">
        <v>6914</v>
      </c>
      <c r="C4520" s="6" t="s">
        <v>6909</v>
      </c>
      <c r="D4520" s="2">
        <v>181044</v>
      </c>
      <c r="E4520" s="2">
        <v>181400</v>
      </c>
      <c r="F4520" s="3" t="s">
        <v>5441</v>
      </c>
      <c r="G4520" s="2">
        <v>181401</v>
      </c>
      <c r="H4520" s="3" t="s">
        <v>5442</v>
      </c>
      <c r="I4520" s="18">
        <v>45365</v>
      </c>
      <c r="J4520" s="28">
        <v>1360460233</v>
      </c>
      <c r="K4520" s="18">
        <v>45344</v>
      </c>
      <c r="L4520" s="18">
        <v>45382</v>
      </c>
      <c r="M4520" s="30">
        <v>1</v>
      </c>
      <c r="N4520" s="30">
        <v>10</v>
      </c>
      <c r="O4520" s="7">
        <v>9000</v>
      </c>
      <c r="P4520" s="30">
        <v>146</v>
      </c>
      <c r="Q4520" s="22">
        <v>0.11226939921536</v>
      </c>
      <c r="R4520" s="13">
        <v>6000</v>
      </c>
      <c r="S4520" s="2">
        <v>142</v>
      </c>
      <c r="T4520" s="11">
        <v>1503.37</v>
      </c>
      <c r="U4520" s="17" t="s">
        <v>6287</v>
      </c>
      <c r="V4520" s="21"/>
      <c r="W4520" s="9"/>
      <c r="X4520" s="22"/>
      <c r="Y4520" s="22"/>
      <c r="Z4520" s="34">
        <f t="shared" si="343"/>
        <v>594000</v>
      </c>
      <c r="AA4520" s="34">
        <f t="shared" si="344"/>
        <v>1.0101010101010102E-2</v>
      </c>
      <c r="AB4520" s="35">
        <f t="shared" si="345"/>
        <v>1.4747474747474749</v>
      </c>
      <c r="AC4520" s="35">
        <f t="shared" si="342"/>
        <v>1.4343434343434345</v>
      </c>
      <c r="AD4520" s="6">
        <f>IFERROR(VLOOKUP(E4520,marginal!$A$2:$E$4826,4,FALSE),0)</f>
        <v>-56.387946428571752</v>
      </c>
    </row>
    <row r="4521" spans="1:30" x14ac:dyDescent="0.2">
      <c r="A4521" s="27" t="s">
        <v>6907</v>
      </c>
      <c r="B4521" s="6" t="s">
        <v>6914</v>
      </c>
      <c r="C4521" s="6" t="s">
        <v>6909</v>
      </c>
      <c r="D4521" s="2">
        <v>177938</v>
      </c>
      <c r="E4521" s="2">
        <v>181400</v>
      </c>
      <c r="F4521" s="3" t="s">
        <v>5441</v>
      </c>
      <c r="G4521" s="2">
        <v>181471</v>
      </c>
      <c r="H4521" s="3" t="s">
        <v>5443</v>
      </c>
      <c r="I4521" s="18">
        <v>45341</v>
      </c>
      <c r="J4521" s="28">
        <v>1342733840</v>
      </c>
      <c r="K4521" s="18">
        <v>45344</v>
      </c>
      <c r="L4521" s="18">
        <v>45382</v>
      </c>
      <c r="M4521" s="30">
        <v>1</v>
      </c>
      <c r="N4521" s="30">
        <v>10</v>
      </c>
      <c r="O4521" s="7">
        <v>8000</v>
      </c>
      <c r="P4521" s="30">
        <v>138</v>
      </c>
      <c r="Q4521" s="22">
        <v>0.11226939921536</v>
      </c>
      <c r="R4521" s="13">
        <v>6000</v>
      </c>
      <c r="S4521" s="2">
        <v>142</v>
      </c>
      <c r="T4521" s="11">
        <v>1503.37</v>
      </c>
      <c r="U4521" s="17" t="s">
        <v>6287</v>
      </c>
      <c r="V4521" s="21"/>
      <c r="W4521" s="9"/>
      <c r="X4521" s="22"/>
      <c r="Y4521" s="22"/>
      <c r="Z4521" s="34">
        <f t="shared" si="343"/>
        <v>594000</v>
      </c>
      <c r="AA4521" s="34">
        <f t="shared" si="344"/>
        <v>1.0101010101010102E-2</v>
      </c>
      <c r="AB4521" s="35">
        <f t="shared" si="345"/>
        <v>1.393939393939394</v>
      </c>
      <c r="AC4521" s="35">
        <f t="shared" si="342"/>
        <v>1.4343434343434345</v>
      </c>
      <c r="AD4521" s="6">
        <f>IFERROR(VLOOKUP(E4521,marginal!$A$2:$E$4826,4,FALSE),0)</f>
        <v>-56.387946428571752</v>
      </c>
    </row>
    <row r="4522" spans="1:30" x14ac:dyDescent="0.2">
      <c r="A4522" s="27" t="s">
        <v>6907</v>
      </c>
      <c r="B4522" s="6" t="s">
        <v>6914</v>
      </c>
      <c r="C4522" s="6" t="s">
        <v>6909</v>
      </c>
      <c r="D4522" s="2">
        <v>177809</v>
      </c>
      <c r="E4522" s="2">
        <v>181400</v>
      </c>
      <c r="F4522" s="3" t="s">
        <v>5441</v>
      </c>
      <c r="G4522" s="2">
        <v>181472</v>
      </c>
      <c r="H4522" s="3" t="s">
        <v>5444</v>
      </c>
      <c r="I4522" s="18">
        <v>45338</v>
      </c>
      <c r="J4522" s="28">
        <v>1341009999</v>
      </c>
      <c r="K4522" s="18">
        <v>45344</v>
      </c>
      <c r="L4522" s="18">
        <v>45382</v>
      </c>
      <c r="M4522" s="30">
        <v>1</v>
      </c>
      <c r="N4522" s="30">
        <v>3</v>
      </c>
      <c r="O4522" s="7">
        <v>7000</v>
      </c>
      <c r="P4522" s="30">
        <v>112</v>
      </c>
      <c r="Q4522" s="22">
        <v>3.3220596517330447E-2</v>
      </c>
      <c r="R4522" s="13">
        <v>6000</v>
      </c>
      <c r="S4522" s="2">
        <v>142</v>
      </c>
      <c r="T4522" s="11">
        <v>1503.37</v>
      </c>
      <c r="U4522" s="17" t="s">
        <v>6287</v>
      </c>
      <c r="V4522" s="21"/>
      <c r="W4522" s="9"/>
      <c r="X4522" s="22"/>
      <c r="Y4522" s="22"/>
      <c r="Z4522" s="34">
        <f t="shared" si="343"/>
        <v>296000</v>
      </c>
      <c r="AA4522" s="34">
        <f t="shared" si="344"/>
        <v>2.0270270270270271E-2</v>
      </c>
      <c r="AB4522" s="35">
        <f t="shared" si="345"/>
        <v>2.2702702702702702</v>
      </c>
      <c r="AC4522" s="35">
        <f t="shared" ref="AC4522:AC4585" si="346">AA4522*$S4522</f>
        <v>2.8783783783783785</v>
      </c>
      <c r="AD4522" s="6">
        <f>IFERROR(VLOOKUP(E4522,marginal!$A$2:$E$4826,4,FALSE),0)</f>
        <v>-56.387946428571752</v>
      </c>
    </row>
    <row r="4523" spans="1:30" x14ac:dyDescent="0.2">
      <c r="A4523" s="27" t="s">
        <v>6907</v>
      </c>
      <c r="B4523" s="6" t="s">
        <v>6914</v>
      </c>
      <c r="C4523" s="6" t="s">
        <v>6909</v>
      </c>
      <c r="D4523" s="2">
        <v>180819</v>
      </c>
      <c r="E4523" s="2">
        <v>181400</v>
      </c>
      <c r="F4523" s="3" t="s">
        <v>5441</v>
      </c>
      <c r="G4523" s="2">
        <v>181764</v>
      </c>
      <c r="H4523" s="3" t="s">
        <v>5445</v>
      </c>
      <c r="I4523" s="18">
        <v>45365</v>
      </c>
      <c r="J4523" s="28">
        <v>1359626795</v>
      </c>
      <c r="K4523" s="18">
        <v>45344</v>
      </c>
      <c r="L4523" s="18">
        <v>45382</v>
      </c>
      <c r="M4523" s="30">
        <v>1</v>
      </c>
      <c r="N4523" s="30">
        <v>6</v>
      </c>
      <c r="O4523" s="7">
        <v>10000</v>
      </c>
      <c r="P4523" s="30">
        <v>115</v>
      </c>
      <c r="Q4523" s="22">
        <v>3.97705569269148E-2</v>
      </c>
      <c r="R4523" s="13">
        <v>6000</v>
      </c>
      <c r="S4523" s="2">
        <v>142</v>
      </c>
      <c r="T4523" s="11">
        <v>1503.37</v>
      </c>
      <c r="U4523" s="17" t="s">
        <v>6287</v>
      </c>
      <c r="V4523" s="21"/>
      <c r="W4523" s="9"/>
      <c r="X4523" s="22"/>
      <c r="Y4523" s="22"/>
      <c r="Z4523" s="34">
        <f t="shared" si="343"/>
        <v>403000</v>
      </c>
      <c r="AA4523" s="34">
        <f t="shared" si="344"/>
        <v>1.488833746898263E-2</v>
      </c>
      <c r="AB4523" s="35">
        <f t="shared" si="345"/>
        <v>1.7121588089330024</v>
      </c>
      <c r="AC4523" s="35">
        <f t="shared" si="346"/>
        <v>2.1141439205955335</v>
      </c>
      <c r="AD4523" s="6">
        <f>IFERROR(VLOOKUP(E4523,marginal!$A$2:$E$4826,4,FALSE),0)</f>
        <v>-56.387946428571752</v>
      </c>
    </row>
    <row r="4524" spans="1:30" x14ac:dyDescent="0.2">
      <c r="A4524" s="27" t="s">
        <v>6907</v>
      </c>
      <c r="B4524" s="6" t="s">
        <v>6914</v>
      </c>
      <c r="C4524" s="6" t="s">
        <v>6909</v>
      </c>
      <c r="D4524" s="2">
        <v>180823</v>
      </c>
      <c r="E4524" s="2">
        <v>181400</v>
      </c>
      <c r="F4524" s="3" t="s">
        <v>5441</v>
      </c>
      <c r="G4524" s="2">
        <v>181766</v>
      </c>
      <c r="H4524" s="3" t="s">
        <v>5446</v>
      </c>
      <c r="I4524" s="18">
        <v>45365</v>
      </c>
      <c r="J4524" s="28">
        <v>1359628112</v>
      </c>
      <c r="K4524" s="18">
        <v>45344</v>
      </c>
      <c r="L4524" s="18">
        <v>45382</v>
      </c>
      <c r="M4524" s="30">
        <v>1</v>
      </c>
      <c r="N4524" s="30">
        <v>8</v>
      </c>
      <c r="O4524" s="7">
        <v>10000</v>
      </c>
      <c r="P4524" s="30">
        <v>132</v>
      </c>
      <c r="Q4524" s="22">
        <v>5.8283715876113903E-2</v>
      </c>
      <c r="R4524" s="13">
        <v>6000</v>
      </c>
      <c r="S4524" s="2">
        <v>142</v>
      </c>
      <c r="T4524" s="11">
        <v>1503.37</v>
      </c>
      <c r="U4524" s="17" t="s">
        <v>6287</v>
      </c>
      <c r="V4524" s="21"/>
      <c r="W4524" s="9"/>
      <c r="X4524" s="22"/>
      <c r="Y4524" s="22"/>
      <c r="Z4524" s="34">
        <f t="shared" si="343"/>
        <v>551000</v>
      </c>
      <c r="AA4524" s="34">
        <f t="shared" si="344"/>
        <v>1.0889292196007259E-2</v>
      </c>
      <c r="AB4524" s="35">
        <f t="shared" si="345"/>
        <v>1.4373865698729582</v>
      </c>
      <c r="AC4524" s="35">
        <f t="shared" si="346"/>
        <v>1.5462794918330307</v>
      </c>
      <c r="AD4524" s="6">
        <f>IFERROR(VLOOKUP(E4524,marginal!$A$2:$E$4826,4,FALSE),0)</f>
        <v>-56.387946428571752</v>
      </c>
    </row>
    <row r="4525" spans="1:30" x14ac:dyDescent="0.2">
      <c r="A4525" s="27" t="s">
        <v>6907</v>
      </c>
      <c r="B4525" s="6" t="s">
        <v>6915</v>
      </c>
      <c r="C4525" s="6" t="s">
        <v>6909</v>
      </c>
      <c r="D4525" s="4">
        <v>172286</v>
      </c>
      <c r="E4525" s="4">
        <v>172990</v>
      </c>
      <c r="F4525" s="5" t="s">
        <v>5447</v>
      </c>
      <c r="G4525" s="4">
        <v>172992</v>
      </c>
      <c r="H4525" s="5" t="s">
        <v>5448</v>
      </c>
      <c r="I4525" s="18">
        <v>45273</v>
      </c>
      <c r="J4525" s="28">
        <v>1300043615</v>
      </c>
      <c r="K4525" s="18">
        <v>45282</v>
      </c>
      <c r="L4525" s="18">
        <v>45291</v>
      </c>
      <c r="M4525" s="18"/>
      <c r="N4525" s="30">
        <v>1</v>
      </c>
      <c r="O4525" s="7">
        <v>10000</v>
      </c>
      <c r="P4525" s="30">
        <v>90</v>
      </c>
      <c r="Q4525" s="22">
        <v>5.9818464604665302E-3</v>
      </c>
      <c r="R4525" s="10">
        <v>5000</v>
      </c>
      <c r="S4525" s="4">
        <v>147</v>
      </c>
      <c r="T4525" s="10">
        <v>1303.3399999999999</v>
      </c>
      <c r="U4525" s="17" t="s">
        <v>6286</v>
      </c>
      <c r="V4525" s="21">
        <v>1</v>
      </c>
      <c r="W4525" s="9">
        <v>5000</v>
      </c>
      <c r="X4525" s="22">
        <f t="shared" ref="X4525:X4533" si="347">W4525/R4525-1</f>
        <v>0</v>
      </c>
      <c r="Y4525" s="22"/>
      <c r="Z4525" s="34">
        <f t="shared" si="343"/>
        <v>73000</v>
      </c>
      <c r="AA4525" s="34">
        <f t="shared" si="344"/>
        <v>6.8493150684931503E-2</v>
      </c>
      <c r="AB4525" s="35">
        <f t="shared" si="345"/>
        <v>6.1643835616438354</v>
      </c>
      <c r="AC4525" s="35">
        <f t="shared" si="346"/>
        <v>10.068493150684931</v>
      </c>
      <c r="AD4525" s="6">
        <f>IFERROR(VLOOKUP(E4525,marginal!$A$2:$E$4826,4,FALSE),0)</f>
        <v>1784.5338461538438</v>
      </c>
    </row>
    <row r="4526" spans="1:30" x14ac:dyDescent="0.2">
      <c r="A4526" s="27" t="s">
        <v>6907</v>
      </c>
      <c r="B4526" s="6" t="s">
        <v>6915</v>
      </c>
      <c r="C4526" s="6" t="s">
        <v>6909</v>
      </c>
      <c r="D4526" s="4">
        <v>172340</v>
      </c>
      <c r="E4526" s="4">
        <v>172990</v>
      </c>
      <c r="F4526" s="5" t="s">
        <v>5447</v>
      </c>
      <c r="G4526" s="4">
        <v>172993</v>
      </c>
      <c r="H4526" s="5" t="s">
        <v>5449</v>
      </c>
      <c r="I4526" s="18">
        <v>45279</v>
      </c>
      <c r="J4526" s="28">
        <v>1300242058</v>
      </c>
      <c r="K4526" s="18">
        <v>45282</v>
      </c>
      <c r="L4526" s="18">
        <v>45291</v>
      </c>
      <c r="M4526" s="18"/>
      <c r="N4526" s="30">
        <v>1</v>
      </c>
      <c r="O4526" s="7">
        <v>10000</v>
      </c>
      <c r="P4526" s="30">
        <v>90</v>
      </c>
      <c r="Q4526" s="22">
        <v>5.9818464604665302E-3</v>
      </c>
      <c r="R4526" s="10">
        <v>7000</v>
      </c>
      <c r="S4526" s="4">
        <v>142</v>
      </c>
      <c r="T4526" s="10">
        <v>1758.65</v>
      </c>
      <c r="U4526" s="17" t="s">
        <v>6286</v>
      </c>
      <c r="V4526" s="21">
        <v>1</v>
      </c>
      <c r="W4526" s="9">
        <v>7000</v>
      </c>
      <c r="X4526" s="22">
        <f t="shared" si="347"/>
        <v>0</v>
      </c>
      <c r="Y4526" s="22"/>
      <c r="Z4526" s="34">
        <f t="shared" si="343"/>
        <v>73000</v>
      </c>
      <c r="AA4526" s="34">
        <f t="shared" si="344"/>
        <v>9.5890410958904104E-2</v>
      </c>
      <c r="AB4526" s="35">
        <f t="shared" si="345"/>
        <v>8.6301369863013697</v>
      </c>
      <c r="AC4526" s="35">
        <f t="shared" si="346"/>
        <v>13.616438356164382</v>
      </c>
      <c r="AD4526" s="6">
        <f>IFERROR(VLOOKUP(E4526,marginal!$A$2:$E$4826,4,FALSE),0)</f>
        <v>1784.5338461538438</v>
      </c>
    </row>
    <row r="4527" spans="1:30" x14ac:dyDescent="0.2">
      <c r="A4527" s="27" t="s">
        <v>6907</v>
      </c>
      <c r="B4527" s="6" t="s">
        <v>6915</v>
      </c>
      <c r="C4527" s="6" t="s">
        <v>6909</v>
      </c>
      <c r="D4527" s="4">
        <v>171665</v>
      </c>
      <c r="E4527" s="4">
        <v>172990</v>
      </c>
      <c r="F4527" s="5" t="s">
        <v>5447</v>
      </c>
      <c r="G4527" s="4">
        <v>172995</v>
      </c>
      <c r="H4527" s="5" t="s">
        <v>5450</v>
      </c>
      <c r="I4527" s="18">
        <v>45266</v>
      </c>
      <c r="J4527" s="28">
        <v>1295941272</v>
      </c>
      <c r="K4527" s="18">
        <v>45282</v>
      </c>
      <c r="L4527" s="18">
        <v>45291</v>
      </c>
      <c r="M4527" s="18"/>
      <c r="N4527" s="30">
        <v>1</v>
      </c>
      <c r="O4527" s="7">
        <v>10000</v>
      </c>
      <c r="P4527" s="30">
        <v>90</v>
      </c>
      <c r="Q4527" s="22">
        <v>5.9818464604665302E-3</v>
      </c>
      <c r="R4527" s="10">
        <v>8000</v>
      </c>
      <c r="S4527" s="4">
        <v>142</v>
      </c>
      <c r="T4527" s="10">
        <v>2013.74</v>
      </c>
      <c r="U4527" s="17" t="s">
        <v>6286</v>
      </c>
      <c r="V4527" s="21">
        <v>1</v>
      </c>
      <c r="W4527" s="9">
        <v>8000</v>
      </c>
      <c r="X4527" s="22">
        <f t="shared" si="347"/>
        <v>0</v>
      </c>
      <c r="Y4527" s="22"/>
      <c r="Z4527" s="34">
        <f t="shared" si="343"/>
        <v>73000</v>
      </c>
      <c r="AA4527" s="34">
        <f t="shared" si="344"/>
        <v>0.1095890410958904</v>
      </c>
      <c r="AB4527" s="35">
        <f t="shared" si="345"/>
        <v>9.8630136986301373</v>
      </c>
      <c r="AC4527" s="35">
        <f t="shared" si="346"/>
        <v>15.561643835616437</v>
      </c>
      <c r="AD4527" s="6">
        <f>IFERROR(VLOOKUP(E4527,marginal!$A$2:$E$4826,4,FALSE),0)</f>
        <v>1784.5338461538438</v>
      </c>
    </row>
    <row r="4528" spans="1:30" x14ac:dyDescent="0.2">
      <c r="A4528" s="27" t="s">
        <v>6907</v>
      </c>
      <c r="B4528" s="6" t="s">
        <v>6924</v>
      </c>
      <c r="C4528" s="6" t="s">
        <v>6912</v>
      </c>
      <c r="D4528" s="4">
        <v>172876</v>
      </c>
      <c r="E4528" s="4">
        <v>173100</v>
      </c>
      <c r="F4528" s="5" t="s">
        <v>3503</v>
      </c>
      <c r="G4528" s="4">
        <v>173106</v>
      </c>
      <c r="H4528" s="5" t="s">
        <v>5451</v>
      </c>
      <c r="I4528" s="18">
        <v>45279</v>
      </c>
      <c r="J4528" s="28">
        <v>1303770418</v>
      </c>
      <c r="K4528" s="18">
        <v>45282</v>
      </c>
      <c r="L4528" s="18">
        <v>45291</v>
      </c>
      <c r="M4528" s="18"/>
      <c r="N4528" s="30">
        <v>6</v>
      </c>
      <c r="O4528" s="7">
        <v>10000</v>
      </c>
      <c r="P4528" s="30">
        <v>115</v>
      </c>
      <c r="Q4528" s="22">
        <v>3.97705569269148E-2</v>
      </c>
      <c r="R4528" s="10">
        <v>10000</v>
      </c>
      <c r="S4528" s="4">
        <v>142</v>
      </c>
      <c r="T4528" s="10">
        <v>2510.34</v>
      </c>
      <c r="U4528" s="17" t="s">
        <v>6286</v>
      </c>
      <c r="V4528" s="21">
        <v>1</v>
      </c>
      <c r="W4528" s="9">
        <v>10000</v>
      </c>
      <c r="X4528" s="22">
        <f t="shared" si="347"/>
        <v>0</v>
      </c>
      <c r="Y4528" s="22"/>
      <c r="Z4528" s="34">
        <f t="shared" si="343"/>
        <v>342000</v>
      </c>
      <c r="AA4528" s="34">
        <f t="shared" si="344"/>
        <v>2.9239766081871343E-2</v>
      </c>
      <c r="AB4528" s="35">
        <f t="shared" si="345"/>
        <v>3.3625730994152043</v>
      </c>
      <c r="AC4528" s="35">
        <f t="shared" si="346"/>
        <v>4.1520467836257309</v>
      </c>
      <c r="AD4528" s="6">
        <f>IFERROR(VLOOKUP(E4528,marginal!$A$2:$E$4826,4,FALSE),0)</f>
        <v>-24231.253846153799</v>
      </c>
    </row>
    <row r="4529" spans="1:30" x14ac:dyDescent="0.2">
      <c r="A4529" s="27" t="s">
        <v>6907</v>
      </c>
      <c r="B4529" s="6" t="s">
        <v>6913</v>
      </c>
      <c r="C4529" s="6" t="s">
        <v>6912</v>
      </c>
      <c r="D4529" s="4">
        <v>172833</v>
      </c>
      <c r="E4529" s="4">
        <v>172968</v>
      </c>
      <c r="F4529" s="5" t="s">
        <v>5452</v>
      </c>
      <c r="G4529" s="4">
        <v>172969</v>
      </c>
      <c r="H4529" s="5" t="s">
        <v>5453</v>
      </c>
      <c r="I4529" s="18">
        <v>45278</v>
      </c>
      <c r="J4529" s="28">
        <v>1303233934</v>
      </c>
      <c r="K4529" s="18">
        <v>45281</v>
      </c>
      <c r="L4529" s="18">
        <v>45291</v>
      </c>
      <c r="M4529" s="18"/>
      <c r="N4529" s="30">
        <v>9</v>
      </c>
      <c r="O4529" s="7">
        <v>10000</v>
      </c>
      <c r="P4529" s="30">
        <v>147</v>
      </c>
      <c r="Q4529" s="22">
        <v>7.9000519063170294E-2</v>
      </c>
      <c r="R4529" s="10">
        <v>10000</v>
      </c>
      <c r="S4529" s="4">
        <v>142</v>
      </c>
      <c r="T4529" s="10">
        <v>2510.34</v>
      </c>
      <c r="U4529" s="17" t="s">
        <v>6286</v>
      </c>
      <c r="V4529" s="21">
        <v>1</v>
      </c>
      <c r="W4529" s="9">
        <v>10000</v>
      </c>
      <c r="X4529" s="22">
        <f t="shared" si="347"/>
        <v>0</v>
      </c>
      <c r="Y4529" s="22"/>
      <c r="Z4529" s="34">
        <f t="shared" si="343"/>
        <v>320000</v>
      </c>
      <c r="AA4529" s="34">
        <f t="shared" si="344"/>
        <v>3.125E-2</v>
      </c>
      <c r="AB4529" s="35">
        <f t="shared" si="345"/>
        <v>4.59375</v>
      </c>
      <c r="AC4529" s="35">
        <f t="shared" si="346"/>
        <v>4.4375</v>
      </c>
      <c r="AD4529" s="6">
        <f>IFERROR(VLOOKUP(E4529,marginal!$A$2:$E$4826,4,FALSE),0)</f>
        <v>1783.3338461538438</v>
      </c>
    </row>
    <row r="4530" spans="1:30" x14ac:dyDescent="0.2">
      <c r="A4530" s="27" t="s">
        <v>6907</v>
      </c>
      <c r="B4530" s="6" t="s">
        <v>6913</v>
      </c>
      <c r="C4530" s="6" t="s">
        <v>6912</v>
      </c>
      <c r="D4530" s="4">
        <v>172834</v>
      </c>
      <c r="E4530" s="4">
        <v>172968</v>
      </c>
      <c r="F4530" s="5" t="s">
        <v>5452</v>
      </c>
      <c r="G4530" s="4">
        <v>172970</v>
      </c>
      <c r="H4530" s="5" t="s">
        <v>5454</v>
      </c>
      <c r="I4530" s="18">
        <v>45278</v>
      </c>
      <c r="J4530" s="28">
        <v>1303234147</v>
      </c>
      <c r="K4530" s="18">
        <v>45281</v>
      </c>
      <c r="L4530" s="18">
        <v>45291</v>
      </c>
      <c r="M4530" s="18"/>
      <c r="N4530" s="30">
        <v>8</v>
      </c>
      <c r="O4530" s="7">
        <v>10000</v>
      </c>
      <c r="P4530" s="30">
        <v>132</v>
      </c>
      <c r="Q4530" s="22">
        <v>5.8283715876113903E-2</v>
      </c>
      <c r="R4530" s="10">
        <v>5000</v>
      </c>
      <c r="S4530" s="4">
        <v>147</v>
      </c>
      <c r="T4530" s="10">
        <v>1303.3399999999999</v>
      </c>
      <c r="U4530" s="17" t="s">
        <v>6286</v>
      </c>
      <c r="V4530" s="21">
        <v>1</v>
      </c>
      <c r="W4530" s="9">
        <v>5000</v>
      </c>
      <c r="X4530" s="22">
        <f t="shared" si="347"/>
        <v>0</v>
      </c>
      <c r="Y4530" s="22"/>
      <c r="Z4530" s="34">
        <f t="shared" si="343"/>
        <v>348000</v>
      </c>
      <c r="AA4530" s="34">
        <f t="shared" si="344"/>
        <v>1.4367816091954023E-2</v>
      </c>
      <c r="AB4530" s="35">
        <f t="shared" si="345"/>
        <v>1.896551724137931</v>
      </c>
      <c r="AC4530" s="35">
        <f t="shared" si="346"/>
        <v>2.1120689655172415</v>
      </c>
      <c r="AD4530" s="6">
        <f>IFERROR(VLOOKUP(E4530,marginal!$A$2:$E$4826,4,FALSE),0)</f>
        <v>1783.3338461538438</v>
      </c>
    </row>
    <row r="4531" spans="1:30" x14ac:dyDescent="0.2">
      <c r="A4531" s="27" t="s">
        <v>6907</v>
      </c>
      <c r="B4531" s="6" t="s">
        <v>6913</v>
      </c>
      <c r="C4531" s="6" t="s">
        <v>6912</v>
      </c>
      <c r="D4531" s="4">
        <v>172838</v>
      </c>
      <c r="E4531" s="4">
        <v>172968</v>
      </c>
      <c r="F4531" s="5" t="s">
        <v>5452</v>
      </c>
      <c r="G4531" s="4">
        <v>172972</v>
      </c>
      <c r="H4531" s="5" t="s">
        <v>5455</v>
      </c>
      <c r="I4531" s="18">
        <v>45278</v>
      </c>
      <c r="J4531" s="28">
        <v>1303234359</v>
      </c>
      <c r="K4531" s="18">
        <v>45281</v>
      </c>
      <c r="L4531" s="18">
        <v>45291</v>
      </c>
      <c r="M4531" s="18"/>
      <c r="N4531" s="30">
        <v>8</v>
      </c>
      <c r="O4531" s="7">
        <v>10000</v>
      </c>
      <c r="P4531" s="30">
        <v>132</v>
      </c>
      <c r="Q4531" s="22">
        <v>5.8283715876113903E-2</v>
      </c>
      <c r="R4531" s="10">
        <v>7000</v>
      </c>
      <c r="S4531" s="4">
        <v>142</v>
      </c>
      <c r="T4531" s="10">
        <v>1758.65</v>
      </c>
      <c r="U4531" s="17" t="s">
        <v>6286</v>
      </c>
      <c r="V4531" s="21">
        <v>1</v>
      </c>
      <c r="W4531" s="9">
        <v>7000</v>
      </c>
      <c r="X4531" s="22">
        <f t="shared" si="347"/>
        <v>0</v>
      </c>
      <c r="Y4531" s="22"/>
      <c r="Z4531" s="34">
        <f t="shared" si="343"/>
        <v>348000</v>
      </c>
      <c r="AA4531" s="34">
        <f t="shared" si="344"/>
        <v>2.0114942528735632E-2</v>
      </c>
      <c r="AB4531" s="35">
        <f t="shared" si="345"/>
        <v>2.6551724137931032</v>
      </c>
      <c r="AC4531" s="35">
        <f t="shared" si="346"/>
        <v>2.8563218390804597</v>
      </c>
      <c r="AD4531" s="6">
        <f>IFERROR(VLOOKUP(E4531,marginal!$A$2:$E$4826,4,FALSE),0)</f>
        <v>1783.3338461538438</v>
      </c>
    </row>
    <row r="4532" spans="1:30" x14ac:dyDescent="0.2">
      <c r="A4532" s="27" t="s">
        <v>6907</v>
      </c>
      <c r="B4532" s="6" t="s">
        <v>6913</v>
      </c>
      <c r="C4532" s="6" t="s">
        <v>6912</v>
      </c>
      <c r="D4532" s="4">
        <v>172839</v>
      </c>
      <c r="E4532" s="4">
        <v>172968</v>
      </c>
      <c r="F4532" s="5" t="s">
        <v>5452</v>
      </c>
      <c r="G4532" s="4">
        <v>172973</v>
      </c>
      <c r="H4532" s="5" t="s">
        <v>5456</v>
      </c>
      <c r="I4532" s="18">
        <v>45278</v>
      </c>
      <c r="J4532" s="28">
        <v>1303234723</v>
      </c>
      <c r="K4532" s="18">
        <v>45281</v>
      </c>
      <c r="L4532" s="18">
        <v>45291</v>
      </c>
      <c r="M4532" s="18"/>
      <c r="N4532" s="30">
        <v>8</v>
      </c>
      <c r="O4532" s="7">
        <v>10000</v>
      </c>
      <c r="P4532" s="30">
        <v>132</v>
      </c>
      <c r="Q4532" s="22">
        <v>5.8283715876113903E-2</v>
      </c>
      <c r="R4532" s="10">
        <v>7000</v>
      </c>
      <c r="S4532" s="4">
        <v>142</v>
      </c>
      <c r="T4532" s="10">
        <v>1758.65</v>
      </c>
      <c r="U4532" s="17" t="s">
        <v>6286</v>
      </c>
      <c r="V4532" s="21">
        <v>1</v>
      </c>
      <c r="W4532" s="9">
        <v>7000</v>
      </c>
      <c r="X4532" s="22">
        <f t="shared" si="347"/>
        <v>0</v>
      </c>
      <c r="Y4532" s="22"/>
      <c r="Z4532" s="34">
        <f t="shared" si="343"/>
        <v>348000</v>
      </c>
      <c r="AA4532" s="34">
        <f t="shared" si="344"/>
        <v>2.0114942528735632E-2</v>
      </c>
      <c r="AB4532" s="35">
        <f t="shared" si="345"/>
        <v>2.6551724137931032</v>
      </c>
      <c r="AC4532" s="35">
        <f t="shared" si="346"/>
        <v>2.8563218390804597</v>
      </c>
      <c r="AD4532" s="6">
        <f>IFERROR(VLOOKUP(E4532,marginal!$A$2:$E$4826,4,FALSE),0)</f>
        <v>1783.3338461538438</v>
      </c>
    </row>
    <row r="4533" spans="1:30" x14ac:dyDescent="0.2">
      <c r="A4533" s="27" t="s">
        <v>6907</v>
      </c>
      <c r="B4533" s="6" t="s">
        <v>6913</v>
      </c>
      <c r="C4533" s="6" t="s">
        <v>6912</v>
      </c>
      <c r="D4533" s="4">
        <v>172840</v>
      </c>
      <c r="E4533" s="4">
        <v>172968</v>
      </c>
      <c r="F4533" s="5" t="s">
        <v>5452</v>
      </c>
      <c r="G4533" s="4">
        <v>172974</v>
      </c>
      <c r="H4533" s="5" t="s">
        <v>5457</v>
      </c>
      <c r="I4533" s="18">
        <v>45278</v>
      </c>
      <c r="J4533" s="28">
        <v>1303234885</v>
      </c>
      <c r="K4533" s="18">
        <v>45281</v>
      </c>
      <c r="L4533" s="18">
        <v>45291</v>
      </c>
      <c r="M4533" s="18"/>
      <c r="N4533" s="30">
        <v>8</v>
      </c>
      <c r="O4533" s="7">
        <v>10000</v>
      </c>
      <c r="P4533" s="30">
        <v>132</v>
      </c>
      <c r="Q4533" s="22">
        <v>5.8283715876113903E-2</v>
      </c>
      <c r="R4533" s="10">
        <v>6000</v>
      </c>
      <c r="S4533" s="4">
        <v>142</v>
      </c>
      <c r="T4533" s="10">
        <v>1503.37</v>
      </c>
      <c r="U4533" s="17" t="s">
        <v>6286</v>
      </c>
      <c r="V4533" s="21">
        <v>1</v>
      </c>
      <c r="W4533" s="9">
        <v>6000</v>
      </c>
      <c r="X4533" s="22">
        <f t="shared" si="347"/>
        <v>0</v>
      </c>
      <c r="Y4533" s="22"/>
      <c r="Z4533" s="34">
        <f t="shared" si="343"/>
        <v>348000</v>
      </c>
      <c r="AA4533" s="34">
        <f t="shared" si="344"/>
        <v>1.7241379310344827E-2</v>
      </c>
      <c r="AB4533" s="35">
        <f t="shared" si="345"/>
        <v>2.2758620689655173</v>
      </c>
      <c r="AC4533" s="35">
        <f t="shared" si="346"/>
        <v>2.4482758620689653</v>
      </c>
      <c r="AD4533" s="6">
        <f>IFERROR(VLOOKUP(E4533,marginal!$A$2:$E$4826,4,FALSE),0)</f>
        <v>1783.3338461538438</v>
      </c>
    </row>
    <row r="4534" spans="1:30" x14ac:dyDescent="0.2">
      <c r="A4534" s="27" t="s">
        <v>6907</v>
      </c>
      <c r="B4534" s="6" t="s">
        <v>6925</v>
      </c>
      <c r="C4534" s="6" t="s">
        <v>6912</v>
      </c>
      <c r="D4534" s="2">
        <v>181264</v>
      </c>
      <c r="E4534" s="2">
        <v>182456</v>
      </c>
      <c r="F4534" s="3" t="s">
        <v>5458</v>
      </c>
      <c r="G4534" s="2">
        <v>182457</v>
      </c>
      <c r="H4534" s="3" t="s">
        <v>5459</v>
      </c>
      <c r="I4534" s="18">
        <v>45366</v>
      </c>
      <c r="J4534" s="28">
        <v>1361123693</v>
      </c>
      <c r="K4534" s="18">
        <v>45378</v>
      </c>
      <c r="L4534" s="18">
        <v>45382</v>
      </c>
      <c r="M4534" s="30">
        <v>1</v>
      </c>
      <c r="N4534" s="30">
        <v>7</v>
      </c>
      <c r="O4534" s="7">
        <v>10000</v>
      </c>
      <c r="P4534" s="30">
        <v>127</v>
      </c>
      <c r="Q4534" s="22">
        <v>5.24391097594855E-2</v>
      </c>
      <c r="R4534" s="11">
        <v>10000</v>
      </c>
      <c r="S4534" s="2">
        <v>142</v>
      </c>
      <c r="T4534" s="11">
        <v>2510.34</v>
      </c>
      <c r="U4534" s="17" t="s">
        <v>6287</v>
      </c>
      <c r="V4534" s="21"/>
      <c r="W4534" s="9"/>
      <c r="X4534" s="22"/>
      <c r="Y4534" s="22"/>
      <c r="Z4534" s="34">
        <f t="shared" si="343"/>
        <v>502000</v>
      </c>
      <c r="AA4534" s="34">
        <f t="shared" si="344"/>
        <v>1.9920318725099601E-2</v>
      </c>
      <c r="AB4534" s="35">
        <f t="shared" si="345"/>
        <v>2.5298804780876494</v>
      </c>
      <c r="AC4534" s="35">
        <f t="shared" si="346"/>
        <v>2.8286852589641436</v>
      </c>
      <c r="AD4534" s="6">
        <f>IFERROR(VLOOKUP(E4534,marginal!$A$2:$E$4826,4,FALSE),0)</f>
        <v>-1405.1062957875449</v>
      </c>
    </row>
    <row r="4535" spans="1:30" x14ac:dyDescent="0.2">
      <c r="A4535" s="27" t="s">
        <v>6907</v>
      </c>
      <c r="B4535" s="6" t="s">
        <v>6925</v>
      </c>
      <c r="C4535" s="6" t="s">
        <v>6912</v>
      </c>
      <c r="D4535" s="2">
        <v>181923</v>
      </c>
      <c r="E4535" s="2">
        <v>182456</v>
      </c>
      <c r="F4535" s="3" t="s">
        <v>5458</v>
      </c>
      <c r="G4535" s="2">
        <v>182458</v>
      </c>
      <c r="H4535" s="3" t="s">
        <v>5460</v>
      </c>
      <c r="I4535" s="18">
        <v>45373</v>
      </c>
      <c r="J4535" s="28">
        <v>1364753349</v>
      </c>
      <c r="K4535" s="18">
        <v>45378</v>
      </c>
      <c r="L4535" s="18">
        <v>45382</v>
      </c>
      <c r="M4535" s="30">
        <v>1</v>
      </c>
      <c r="N4535" s="30">
        <v>8</v>
      </c>
      <c r="O4535" s="7">
        <v>10000</v>
      </c>
      <c r="P4535" s="30">
        <v>132</v>
      </c>
      <c r="Q4535" s="22">
        <v>5.8283715876113903E-2</v>
      </c>
      <c r="R4535" s="11">
        <v>10000</v>
      </c>
      <c r="S4535" s="2">
        <v>142</v>
      </c>
      <c r="T4535" s="11">
        <v>2510.34</v>
      </c>
      <c r="U4535" s="17" t="s">
        <v>6287</v>
      </c>
      <c r="V4535" s="21"/>
      <c r="W4535" s="9"/>
      <c r="X4535" s="22"/>
      <c r="Y4535" s="22"/>
      <c r="Z4535" s="34">
        <f t="shared" si="343"/>
        <v>551000</v>
      </c>
      <c r="AA4535" s="34">
        <f t="shared" si="344"/>
        <v>1.8148820326678767E-2</v>
      </c>
      <c r="AB4535" s="35">
        <f t="shared" si="345"/>
        <v>2.3956442831215972</v>
      </c>
      <c r="AC4535" s="35">
        <f t="shared" si="346"/>
        <v>2.5771324863883849</v>
      </c>
      <c r="AD4535" s="6">
        <f>IFERROR(VLOOKUP(E4535,marginal!$A$2:$E$4826,4,FALSE),0)</f>
        <v>-1405.1062957875449</v>
      </c>
    </row>
    <row r="4536" spans="1:30" x14ac:dyDescent="0.2">
      <c r="A4536" s="27" t="s">
        <v>6907</v>
      </c>
      <c r="B4536" s="6" t="s">
        <v>6925</v>
      </c>
      <c r="C4536" s="6" t="s">
        <v>6912</v>
      </c>
      <c r="D4536" s="2">
        <v>182187</v>
      </c>
      <c r="E4536" s="2">
        <v>182456</v>
      </c>
      <c r="F4536" s="3" t="s">
        <v>5458</v>
      </c>
      <c r="G4536" s="2">
        <v>182476</v>
      </c>
      <c r="H4536" s="3" t="s">
        <v>5461</v>
      </c>
      <c r="I4536" s="18">
        <v>45374</v>
      </c>
      <c r="J4536" s="28">
        <v>1365951355</v>
      </c>
      <c r="K4536" s="18">
        <v>45378</v>
      </c>
      <c r="L4536" s="18">
        <v>45382</v>
      </c>
      <c r="M4536" s="30">
        <v>1</v>
      </c>
      <c r="N4536" s="30">
        <v>8</v>
      </c>
      <c r="O4536" s="7">
        <v>10000</v>
      </c>
      <c r="P4536" s="30">
        <v>132</v>
      </c>
      <c r="Q4536" s="22">
        <v>5.8283715876113903E-2</v>
      </c>
      <c r="R4536" s="11">
        <v>10000</v>
      </c>
      <c r="S4536" s="2">
        <v>142</v>
      </c>
      <c r="T4536" s="11">
        <v>2510.34</v>
      </c>
      <c r="U4536" s="17" t="s">
        <v>6287</v>
      </c>
      <c r="V4536" s="21"/>
      <c r="W4536" s="9"/>
      <c r="X4536" s="22"/>
      <c r="Y4536" s="22"/>
      <c r="Z4536" s="34">
        <f t="shared" si="343"/>
        <v>551000</v>
      </c>
      <c r="AA4536" s="34">
        <f t="shared" si="344"/>
        <v>1.8148820326678767E-2</v>
      </c>
      <c r="AB4536" s="35">
        <f t="shared" si="345"/>
        <v>2.3956442831215972</v>
      </c>
      <c r="AC4536" s="35">
        <f t="shared" si="346"/>
        <v>2.5771324863883849</v>
      </c>
      <c r="AD4536" s="6">
        <f>IFERROR(VLOOKUP(E4536,marginal!$A$2:$E$4826,4,FALSE),0)</f>
        <v>-1405.1062957875449</v>
      </c>
    </row>
    <row r="4537" spans="1:30" x14ac:dyDescent="0.2">
      <c r="A4537" s="27" t="s">
        <v>6907</v>
      </c>
      <c r="B4537" s="6" t="s">
        <v>6925</v>
      </c>
      <c r="C4537" s="6" t="s">
        <v>6912</v>
      </c>
      <c r="D4537" s="2">
        <v>181267</v>
      </c>
      <c r="E4537" s="2">
        <v>182456</v>
      </c>
      <c r="F4537" s="3" t="s">
        <v>5458</v>
      </c>
      <c r="G4537" s="2">
        <v>182486</v>
      </c>
      <c r="H4537" s="3" t="s">
        <v>5462</v>
      </c>
      <c r="I4537" s="18">
        <v>45366</v>
      </c>
      <c r="J4537" s="28">
        <v>1361141903</v>
      </c>
      <c r="K4537" s="18">
        <v>45378</v>
      </c>
      <c r="L4537" s="18">
        <v>45382</v>
      </c>
      <c r="M4537" s="30">
        <v>1</v>
      </c>
      <c r="N4537" s="30">
        <v>5</v>
      </c>
      <c r="O4537" s="7">
        <v>10000</v>
      </c>
      <c r="P4537" s="30">
        <v>110</v>
      </c>
      <c r="Q4537" s="22">
        <v>3.3741050530766099E-2</v>
      </c>
      <c r="R4537" s="11">
        <v>10000</v>
      </c>
      <c r="S4537" s="2">
        <v>142</v>
      </c>
      <c r="T4537" s="11">
        <v>2510.34</v>
      </c>
      <c r="U4537" s="17" t="s">
        <v>6287</v>
      </c>
      <c r="V4537" s="21"/>
      <c r="W4537" s="9"/>
      <c r="X4537" s="22"/>
      <c r="Y4537" s="22"/>
      <c r="Z4537" s="34">
        <f t="shared" si="343"/>
        <v>378000</v>
      </c>
      <c r="AA4537" s="34">
        <f t="shared" si="344"/>
        <v>2.6455026455026454E-2</v>
      </c>
      <c r="AB4537" s="35">
        <f t="shared" si="345"/>
        <v>2.9100529100529098</v>
      </c>
      <c r="AC4537" s="35">
        <f t="shared" si="346"/>
        <v>3.7566137566137563</v>
      </c>
      <c r="AD4537" s="6">
        <f>IFERROR(VLOOKUP(E4537,marginal!$A$2:$E$4826,4,FALSE),0)</f>
        <v>-1405.1062957875449</v>
      </c>
    </row>
    <row r="4538" spans="1:30" x14ac:dyDescent="0.2">
      <c r="A4538" s="27" t="s">
        <v>6907</v>
      </c>
      <c r="B4538" s="6" t="s">
        <v>6925</v>
      </c>
      <c r="C4538" s="6" t="s">
        <v>6912</v>
      </c>
      <c r="D4538" s="2">
        <v>181260</v>
      </c>
      <c r="E4538" s="2">
        <v>182456</v>
      </c>
      <c r="F4538" s="3" t="s">
        <v>5458</v>
      </c>
      <c r="G4538" s="2">
        <v>182492</v>
      </c>
      <c r="H4538" s="3" t="s">
        <v>5463</v>
      </c>
      <c r="I4538" s="18">
        <v>45366</v>
      </c>
      <c r="J4538" s="28">
        <v>1361114993</v>
      </c>
      <c r="K4538" s="18">
        <v>45378</v>
      </c>
      <c r="L4538" s="18">
        <v>45382</v>
      </c>
      <c r="M4538" s="30">
        <v>1</v>
      </c>
      <c r="N4538" s="30">
        <v>8</v>
      </c>
      <c r="O4538" s="7">
        <v>10000</v>
      </c>
      <c r="P4538" s="30">
        <v>132</v>
      </c>
      <c r="Q4538" s="22">
        <v>5.8283715876113903E-2</v>
      </c>
      <c r="R4538" s="11">
        <v>10000</v>
      </c>
      <c r="S4538" s="2">
        <v>142</v>
      </c>
      <c r="T4538" s="11">
        <v>2510.34</v>
      </c>
      <c r="U4538" s="17" t="s">
        <v>6287</v>
      </c>
      <c r="V4538" s="21"/>
      <c r="W4538" s="9"/>
      <c r="X4538" s="22"/>
      <c r="Y4538" s="22"/>
      <c r="Z4538" s="34">
        <f t="shared" si="343"/>
        <v>551000</v>
      </c>
      <c r="AA4538" s="34">
        <f t="shared" si="344"/>
        <v>1.8148820326678767E-2</v>
      </c>
      <c r="AB4538" s="35">
        <f t="shared" si="345"/>
        <v>2.3956442831215972</v>
      </c>
      <c r="AC4538" s="35">
        <f t="shared" si="346"/>
        <v>2.5771324863883849</v>
      </c>
      <c r="AD4538" s="6">
        <f>IFERROR(VLOOKUP(E4538,marginal!$A$2:$E$4826,4,FALSE),0)</f>
        <v>-1405.1062957875449</v>
      </c>
    </row>
    <row r="4539" spans="1:30" x14ac:dyDescent="0.2">
      <c r="A4539" s="27" t="s">
        <v>6907</v>
      </c>
      <c r="B4539" s="6" t="s">
        <v>6925</v>
      </c>
      <c r="C4539" s="6" t="s">
        <v>6912</v>
      </c>
      <c r="D4539" s="2">
        <v>181258</v>
      </c>
      <c r="E4539" s="2">
        <v>182456</v>
      </c>
      <c r="F4539" s="3" t="s">
        <v>5458</v>
      </c>
      <c r="G4539" s="2">
        <v>182495</v>
      </c>
      <c r="H4539" s="3" t="s">
        <v>5464</v>
      </c>
      <c r="I4539" s="18">
        <v>45366</v>
      </c>
      <c r="J4539" s="28">
        <v>1361107158</v>
      </c>
      <c r="K4539" s="18">
        <v>45378</v>
      </c>
      <c r="L4539" s="18">
        <v>45382</v>
      </c>
      <c r="M4539" s="30">
        <v>1</v>
      </c>
      <c r="N4539" s="30">
        <v>7</v>
      </c>
      <c r="O4539" s="7">
        <v>10000</v>
      </c>
      <c r="P4539" s="30">
        <v>127</v>
      </c>
      <c r="Q4539" s="22">
        <v>5.24391097594855E-2</v>
      </c>
      <c r="R4539" s="11">
        <v>10000</v>
      </c>
      <c r="S4539" s="2">
        <v>142</v>
      </c>
      <c r="T4539" s="11">
        <v>2510.34</v>
      </c>
      <c r="U4539" s="17" t="s">
        <v>6287</v>
      </c>
      <c r="V4539" s="21"/>
      <c r="W4539" s="9"/>
      <c r="X4539" s="22"/>
      <c r="Y4539" s="22"/>
      <c r="Z4539" s="34">
        <f t="shared" si="343"/>
        <v>502000</v>
      </c>
      <c r="AA4539" s="34">
        <f t="shared" si="344"/>
        <v>1.9920318725099601E-2</v>
      </c>
      <c r="AB4539" s="35">
        <f t="shared" si="345"/>
        <v>2.5298804780876494</v>
      </c>
      <c r="AC4539" s="35">
        <f t="shared" si="346"/>
        <v>2.8286852589641436</v>
      </c>
      <c r="AD4539" s="6">
        <f>IFERROR(VLOOKUP(E4539,marginal!$A$2:$E$4826,4,FALSE),0)</f>
        <v>-1405.1062957875449</v>
      </c>
    </row>
    <row r="4540" spans="1:30" x14ac:dyDescent="0.2">
      <c r="A4540" s="27" t="s">
        <v>6907</v>
      </c>
      <c r="B4540" s="6" t="s">
        <v>6925</v>
      </c>
      <c r="C4540" s="6" t="s">
        <v>6912</v>
      </c>
      <c r="D4540" s="2">
        <v>182046</v>
      </c>
      <c r="E4540" s="2">
        <v>182456</v>
      </c>
      <c r="F4540" s="3" t="s">
        <v>5458</v>
      </c>
      <c r="G4540" s="2">
        <v>182497</v>
      </c>
      <c r="H4540" s="3" t="s">
        <v>5465</v>
      </c>
      <c r="I4540" s="18">
        <v>45373</v>
      </c>
      <c r="J4540" s="28">
        <v>1365280306</v>
      </c>
      <c r="K4540" s="18">
        <v>45378</v>
      </c>
      <c r="L4540" s="18">
        <v>45382</v>
      </c>
      <c r="M4540" s="30">
        <v>1</v>
      </c>
      <c r="N4540" s="30">
        <v>2</v>
      </c>
      <c r="O4540" s="7">
        <v>20000</v>
      </c>
      <c r="P4540" s="30">
        <v>110</v>
      </c>
      <c r="Q4540" s="22">
        <v>1.8298129407071966E-2</v>
      </c>
      <c r="R4540" s="11">
        <v>20000</v>
      </c>
      <c r="S4540" s="2">
        <v>142</v>
      </c>
      <c r="T4540" s="11">
        <v>5006.8999999999996</v>
      </c>
      <c r="U4540" s="17" t="s">
        <v>6287</v>
      </c>
      <c r="V4540" s="21"/>
      <c r="W4540" s="9"/>
      <c r="X4540" s="22"/>
      <c r="Y4540" s="22"/>
      <c r="Z4540" s="34">
        <f t="shared" si="343"/>
        <v>458000</v>
      </c>
      <c r="AA4540" s="34">
        <f t="shared" si="344"/>
        <v>4.3668122270742356E-2</v>
      </c>
      <c r="AB4540" s="35">
        <f t="shared" si="345"/>
        <v>4.8034934497816595</v>
      </c>
      <c r="AC4540" s="35">
        <f t="shared" si="346"/>
        <v>6.2008733624454146</v>
      </c>
      <c r="AD4540" s="6">
        <f>IFERROR(VLOOKUP(E4540,marginal!$A$2:$E$4826,4,FALSE),0)</f>
        <v>-1405.1062957875449</v>
      </c>
    </row>
    <row r="4541" spans="1:30" x14ac:dyDescent="0.2">
      <c r="A4541" s="27" t="s">
        <v>6907</v>
      </c>
      <c r="B4541" s="6" t="s">
        <v>6923</v>
      </c>
      <c r="C4541" s="6" t="s">
        <v>6909</v>
      </c>
      <c r="D4541" s="2">
        <v>181500</v>
      </c>
      <c r="E4541" s="2">
        <v>181444</v>
      </c>
      <c r="F4541" s="3" t="s">
        <v>272</v>
      </c>
      <c r="G4541" s="2">
        <v>182301</v>
      </c>
      <c r="H4541" s="3" t="s">
        <v>5466</v>
      </c>
      <c r="I4541" s="18">
        <v>45372</v>
      </c>
      <c r="J4541" s="28">
        <v>1363130697</v>
      </c>
      <c r="K4541" s="18">
        <v>45378</v>
      </c>
      <c r="L4541" s="18">
        <v>45382</v>
      </c>
      <c r="M4541" s="30">
        <v>1</v>
      </c>
      <c r="N4541" s="30">
        <v>8</v>
      </c>
      <c r="O4541" s="7">
        <v>10000</v>
      </c>
      <c r="P4541" s="30">
        <v>132</v>
      </c>
      <c r="Q4541" s="22">
        <v>5.8283715876113903E-2</v>
      </c>
      <c r="R4541" s="11">
        <v>5000</v>
      </c>
      <c r="S4541" s="2">
        <v>142</v>
      </c>
      <c r="T4541" s="11">
        <v>1262.2</v>
      </c>
      <c r="U4541" s="17" t="s">
        <v>6287</v>
      </c>
      <c r="V4541" s="21"/>
      <c r="W4541" s="9"/>
      <c r="X4541" s="22"/>
      <c r="Y4541" s="22"/>
      <c r="Z4541" s="34">
        <f t="shared" si="343"/>
        <v>551000</v>
      </c>
      <c r="AA4541" s="34">
        <f t="shared" si="344"/>
        <v>9.0744101633393835E-3</v>
      </c>
      <c r="AB4541" s="35">
        <f t="shared" si="345"/>
        <v>1.1978221415607986</v>
      </c>
      <c r="AC4541" s="35">
        <f t="shared" si="346"/>
        <v>1.2885662431941924</v>
      </c>
      <c r="AD4541" s="6">
        <f>IFERROR(VLOOKUP(E4541,marginal!$A$2:$E$4826,4,FALSE),0)</f>
        <v>-9756.1054945054893</v>
      </c>
    </row>
    <row r="4542" spans="1:30" x14ac:dyDescent="0.2">
      <c r="A4542" s="27" t="s">
        <v>6907</v>
      </c>
      <c r="B4542" s="6" t="s">
        <v>6916</v>
      </c>
      <c r="C4542" s="6" t="s">
        <v>6912</v>
      </c>
      <c r="D4542" s="2">
        <v>182391</v>
      </c>
      <c r="E4542" s="2">
        <v>181747</v>
      </c>
      <c r="F4542" s="3" t="s">
        <v>3347</v>
      </c>
      <c r="G4542" s="2">
        <v>182530</v>
      </c>
      <c r="H4542" s="3" t="s">
        <v>5467</v>
      </c>
      <c r="I4542" s="18">
        <v>45376</v>
      </c>
      <c r="J4542" s="28">
        <v>1367949580</v>
      </c>
      <c r="K4542" s="18">
        <v>45378</v>
      </c>
      <c r="L4542" s="18">
        <v>45382</v>
      </c>
      <c r="M4542" s="30">
        <v>1</v>
      </c>
      <c r="N4542" s="30">
        <v>8</v>
      </c>
      <c r="O4542" s="7">
        <v>10000</v>
      </c>
      <c r="P4542" s="30">
        <v>132</v>
      </c>
      <c r="Q4542" s="22">
        <v>5.8283715876113903E-2</v>
      </c>
      <c r="R4542" s="11">
        <v>8000</v>
      </c>
      <c r="S4542" s="2">
        <v>142</v>
      </c>
      <c r="T4542" s="11">
        <v>2013.74</v>
      </c>
      <c r="U4542" s="17" t="s">
        <v>6287</v>
      </c>
      <c r="V4542" s="21"/>
      <c r="W4542" s="9"/>
      <c r="X4542" s="22"/>
      <c r="Y4542" s="22"/>
      <c r="Z4542" s="34">
        <f t="shared" si="343"/>
        <v>551000</v>
      </c>
      <c r="AA4542" s="34">
        <f t="shared" si="344"/>
        <v>1.4519056261343012E-2</v>
      </c>
      <c r="AB4542" s="35">
        <f t="shared" si="345"/>
        <v>1.9165154264972777</v>
      </c>
      <c r="AC4542" s="35">
        <f t="shared" si="346"/>
        <v>2.0617059891107079</v>
      </c>
      <c r="AD4542" s="6">
        <f>IFERROR(VLOOKUP(E4542,marginal!$A$2:$E$4826,4,FALSE),0)</f>
        <v>-7321.2560989010999</v>
      </c>
    </row>
    <row r="4543" spans="1:30" x14ac:dyDescent="0.2">
      <c r="A4543" s="27" t="s">
        <v>6907</v>
      </c>
      <c r="B4543" s="6" t="s">
        <v>6914</v>
      </c>
      <c r="C4543" s="6" t="s">
        <v>6909</v>
      </c>
      <c r="D4543" s="2">
        <v>180674</v>
      </c>
      <c r="E4543" s="2">
        <v>180656</v>
      </c>
      <c r="F4543" s="3" t="s">
        <v>3448</v>
      </c>
      <c r="G4543" s="2">
        <v>182633</v>
      </c>
      <c r="H4543" s="3" t="s">
        <v>5468</v>
      </c>
      <c r="I4543" s="18">
        <v>45365</v>
      </c>
      <c r="J4543" s="28">
        <v>1358781570</v>
      </c>
      <c r="K4543" s="18">
        <v>45378</v>
      </c>
      <c r="L4543" s="18">
        <v>45382</v>
      </c>
      <c r="M4543" s="30">
        <v>1</v>
      </c>
      <c r="N4543" s="30">
        <v>9</v>
      </c>
      <c r="O4543" s="7">
        <v>10000</v>
      </c>
      <c r="P4543" s="30">
        <v>147</v>
      </c>
      <c r="Q4543" s="22">
        <v>7.9000519063170294E-2</v>
      </c>
      <c r="R4543" s="11">
        <v>6000</v>
      </c>
      <c r="S4543" s="2">
        <v>142</v>
      </c>
      <c r="T4543" s="11">
        <v>1503.37</v>
      </c>
      <c r="U4543" s="17" t="s">
        <v>6287</v>
      </c>
      <c r="V4543" s="21"/>
      <c r="W4543" s="9"/>
      <c r="X4543" s="22"/>
      <c r="Y4543" s="22"/>
      <c r="Z4543" s="34">
        <f t="shared" si="343"/>
        <v>774000</v>
      </c>
      <c r="AA4543" s="34">
        <f t="shared" si="344"/>
        <v>7.7519379844961239E-3</v>
      </c>
      <c r="AB4543" s="35">
        <f t="shared" si="345"/>
        <v>1.1395348837209303</v>
      </c>
      <c r="AC4543" s="35">
        <f t="shared" si="346"/>
        <v>1.1007751937984496</v>
      </c>
      <c r="AD4543" s="6">
        <f>IFERROR(VLOOKUP(E4543,marginal!$A$2:$E$4826,4,FALSE),0)</f>
        <v>-8975.1861263736191</v>
      </c>
    </row>
    <row r="4544" spans="1:30" x14ac:dyDescent="0.2">
      <c r="A4544" s="27" t="s">
        <v>6907</v>
      </c>
      <c r="B4544" s="6" t="s">
        <v>6913</v>
      </c>
      <c r="C4544" s="6" t="s">
        <v>6912</v>
      </c>
      <c r="D4544" s="2">
        <v>182144</v>
      </c>
      <c r="E4544" s="2">
        <v>182507</v>
      </c>
      <c r="F4544" s="3" t="s">
        <v>5469</v>
      </c>
      <c r="G4544" s="2">
        <v>182508</v>
      </c>
      <c r="H4544" s="3" t="s">
        <v>5470</v>
      </c>
      <c r="I4544" s="18">
        <v>45377</v>
      </c>
      <c r="J4544" s="28">
        <v>1365530962</v>
      </c>
      <c r="K4544" s="18">
        <v>45378</v>
      </c>
      <c r="L4544" s="18">
        <v>45382</v>
      </c>
      <c r="M4544" s="30">
        <v>1</v>
      </c>
      <c r="N4544" s="30">
        <v>2</v>
      </c>
      <c r="O4544" s="7">
        <v>8000</v>
      </c>
      <c r="P4544" s="30">
        <v>108</v>
      </c>
      <c r="Q4544" s="22">
        <v>1.8298129407071966E-2</v>
      </c>
      <c r="R4544" s="11">
        <v>9000</v>
      </c>
      <c r="S4544" s="2">
        <v>142</v>
      </c>
      <c r="T4544" s="11">
        <v>2255.2800000000002</v>
      </c>
      <c r="U4544" s="17" t="s">
        <v>6287</v>
      </c>
      <c r="V4544" s="21"/>
      <c r="W4544" s="9"/>
      <c r="X4544" s="22"/>
      <c r="Y4544" s="22"/>
      <c r="Z4544" s="34">
        <f t="shared" si="343"/>
        <v>458000</v>
      </c>
      <c r="AA4544" s="34">
        <f t="shared" si="344"/>
        <v>1.9650655021834062E-2</v>
      </c>
      <c r="AB4544" s="35">
        <f t="shared" si="345"/>
        <v>2.1222707423580789</v>
      </c>
      <c r="AC4544" s="35">
        <f t="shared" si="346"/>
        <v>2.7903930131004366</v>
      </c>
      <c r="AD4544" s="6">
        <f>IFERROR(VLOOKUP(E4544,marginal!$A$2:$E$4826,4,FALSE),0)</f>
        <v>-300.07554945055</v>
      </c>
    </row>
    <row r="4545" spans="1:30" x14ac:dyDescent="0.2">
      <c r="A4545" s="27" t="s">
        <v>6907</v>
      </c>
      <c r="B4545" s="6" t="s">
        <v>6913</v>
      </c>
      <c r="C4545" s="6" t="s">
        <v>6912</v>
      </c>
      <c r="D4545" s="2">
        <v>181778</v>
      </c>
      <c r="E4545" s="2">
        <v>182507</v>
      </c>
      <c r="F4545" s="3" t="s">
        <v>5469</v>
      </c>
      <c r="G4545" s="2">
        <v>182557</v>
      </c>
      <c r="H4545" s="3" t="s">
        <v>5471</v>
      </c>
      <c r="I4545" s="18">
        <v>45371</v>
      </c>
      <c r="J4545" s="28">
        <v>1364006980</v>
      </c>
      <c r="K4545" s="18">
        <v>45378</v>
      </c>
      <c r="L4545" s="18">
        <v>45382</v>
      </c>
      <c r="M4545" s="30">
        <v>1</v>
      </c>
      <c r="N4545" s="30">
        <v>8</v>
      </c>
      <c r="O4545" s="7">
        <v>10000</v>
      </c>
      <c r="P4545" s="30">
        <v>132</v>
      </c>
      <c r="Q4545" s="22">
        <v>5.8283715876113903E-2</v>
      </c>
      <c r="R4545" s="11">
        <v>6000</v>
      </c>
      <c r="S4545" s="2">
        <v>142</v>
      </c>
      <c r="T4545" s="11">
        <v>1503.37</v>
      </c>
      <c r="U4545" s="17" t="s">
        <v>6287</v>
      </c>
      <c r="V4545" s="21"/>
      <c r="W4545" s="9"/>
      <c r="X4545" s="22"/>
      <c r="Y4545" s="22"/>
      <c r="Z4545" s="34">
        <f t="shared" si="343"/>
        <v>551000</v>
      </c>
      <c r="AA4545" s="34">
        <f t="shared" si="344"/>
        <v>1.0889292196007259E-2</v>
      </c>
      <c r="AB4545" s="35">
        <f t="shared" si="345"/>
        <v>1.4373865698729582</v>
      </c>
      <c r="AC4545" s="35">
        <f t="shared" si="346"/>
        <v>1.5462794918330307</v>
      </c>
      <c r="AD4545" s="6">
        <f>IFERROR(VLOOKUP(E4545,marginal!$A$2:$E$4826,4,FALSE),0)</f>
        <v>-300.07554945055</v>
      </c>
    </row>
    <row r="4546" spans="1:30" x14ac:dyDescent="0.2">
      <c r="A4546" s="27" t="s">
        <v>6907</v>
      </c>
      <c r="B4546" s="6" t="s">
        <v>6913</v>
      </c>
      <c r="C4546" s="6" t="s">
        <v>6912</v>
      </c>
      <c r="D4546" s="2">
        <v>181660</v>
      </c>
      <c r="E4546" s="2">
        <v>182507</v>
      </c>
      <c r="F4546" s="3" t="s">
        <v>5469</v>
      </c>
      <c r="G4546" s="2">
        <v>182559</v>
      </c>
      <c r="H4546" s="3" t="s">
        <v>5472</v>
      </c>
      <c r="I4546" s="18">
        <v>45371</v>
      </c>
      <c r="J4546" s="28">
        <v>1363784359</v>
      </c>
      <c r="K4546" s="18">
        <v>45378</v>
      </c>
      <c r="L4546" s="18">
        <v>45382</v>
      </c>
      <c r="M4546" s="30">
        <v>1</v>
      </c>
      <c r="N4546" s="30">
        <v>9</v>
      </c>
      <c r="O4546" s="7">
        <v>10000</v>
      </c>
      <c r="P4546" s="30">
        <v>147</v>
      </c>
      <c r="Q4546" s="22">
        <v>7.9000519063170294E-2</v>
      </c>
      <c r="R4546" s="11">
        <v>5000</v>
      </c>
      <c r="S4546" s="2">
        <v>142</v>
      </c>
      <c r="T4546" s="11">
        <v>1262.2</v>
      </c>
      <c r="U4546" s="17" t="s">
        <v>6287</v>
      </c>
      <c r="V4546" s="21"/>
      <c r="W4546" s="9"/>
      <c r="X4546" s="22"/>
      <c r="Y4546" s="22"/>
      <c r="Z4546" s="34">
        <f t="shared" si="343"/>
        <v>774000</v>
      </c>
      <c r="AA4546" s="34">
        <f t="shared" si="344"/>
        <v>6.4599483204134363E-3</v>
      </c>
      <c r="AB4546" s="35">
        <f t="shared" si="345"/>
        <v>0.9496124031007751</v>
      </c>
      <c r="AC4546" s="35">
        <f t="shared" si="346"/>
        <v>0.91731266149870794</v>
      </c>
      <c r="AD4546" s="6">
        <f>IFERROR(VLOOKUP(E4546,marginal!$A$2:$E$4826,4,FALSE),0)</f>
        <v>-300.07554945055</v>
      </c>
    </row>
    <row r="4547" spans="1:30" x14ac:dyDescent="0.2">
      <c r="A4547" s="27" t="s">
        <v>6907</v>
      </c>
      <c r="B4547" s="6" t="s">
        <v>6913</v>
      </c>
      <c r="C4547" s="6" t="s">
        <v>6912</v>
      </c>
      <c r="D4547" s="2">
        <v>181722</v>
      </c>
      <c r="E4547" s="2">
        <v>182507</v>
      </c>
      <c r="F4547" s="3" t="s">
        <v>5469</v>
      </c>
      <c r="G4547" s="2">
        <v>182566</v>
      </c>
      <c r="H4547" s="3" t="s">
        <v>5473</v>
      </c>
      <c r="I4547" s="18">
        <v>45371</v>
      </c>
      <c r="J4547" s="28">
        <v>1363936794</v>
      </c>
      <c r="K4547" s="18">
        <v>45378</v>
      </c>
      <c r="L4547" s="18">
        <v>45382</v>
      </c>
      <c r="M4547" s="30">
        <v>1</v>
      </c>
      <c r="N4547" s="30">
        <v>2</v>
      </c>
      <c r="O4547" s="7">
        <v>8000</v>
      </c>
      <c r="P4547" s="30">
        <v>108</v>
      </c>
      <c r="Q4547" s="22">
        <v>1.8298129407071966E-2</v>
      </c>
      <c r="R4547" s="11">
        <v>8000</v>
      </c>
      <c r="S4547" s="2">
        <v>142</v>
      </c>
      <c r="T4547" s="11">
        <v>2013.74</v>
      </c>
      <c r="U4547" s="17" t="s">
        <v>6287</v>
      </c>
      <c r="V4547" s="21"/>
      <c r="W4547" s="9"/>
      <c r="X4547" s="22"/>
      <c r="Y4547" s="22"/>
      <c r="Z4547" s="34">
        <f t="shared" ref="Z4547:Z4610" si="348">SUMIFS($R:$R,$L:$L,$L4547,$N:$N,$N4547)</f>
        <v>458000</v>
      </c>
      <c r="AA4547" s="34">
        <f t="shared" ref="AA4547:AA4610" si="349">$R4547/Z4547</f>
        <v>1.7467248908296942E-2</v>
      </c>
      <c r="AB4547" s="35">
        <f t="shared" ref="AB4547:AB4610" si="350">AA4547*$P4547</f>
        <v>1.8864628820960698</v>
      </c>
      <c r="AC4547" s="35">
        <f t="shared" si="346"/>
        <v>2.4803493449781659</v>
      </c>
      <c r="AD4547" s="6">
        <f>IFERROR(VLOOKUP(E4547,marginal!$A$2:$E$4826,4,FALSE),0)</f>
        <v>-300.07554945055</v>
      </c>
    </row>
    <row r="4548" spans="1:30" x14ac:dyDescent="0.2">
      <c r="A4548" s="27" t="s">
        <v>6907</v>
      </c>
      <c r="B4548" s="6" t="s">
        <v>6913</v>
      </c>
      <c r="C4548" s="6" t="s">
        <v>6912</v>
      </c>
      <c r="D4548" s="2">
        <v>182125</v>
      </c>
      <c r="E4548" s="2">
        <v>182507</v>
      </c>
      <c r="F4548" s="3" t="s">
        <v>5469</v>
      </c>
      <c r="G4548" s="2">
        <v>182630</v>
      </c>
      <c r="H4548" s="3" t="s">
        <v>5474</v>
      </c>
      <c r="I4548" s="18">
        <v>45373</v>
      </c>
      <c r="J4548" s="28">
        <v>1365515133</v>
      </c>
      <c r="K4548" s="18">
        <v>45378</v>
      </c>
      <c r="L4548" s="18">
        <v>45382</v>
      </c>
      <c r="M4548" s="30">
        <v>1</v>
      </c>
      <c r="N4548" s="30">
        <v>2</v>
      </c>
      <c r="O4548" s="7">
        <v>8000</v>
      </c>
      <c r="P4548" s="30">
        <v>108</v>
      </c>
      <c r="Q4548" s="22">
        <v>1.8298129407071966E-2</v>
      </c>
      <c r="R4548" s="11">
        <v>8000</v>
      </c>
      <c r="S4548" s="2">
        <v>142</v>
      </c>
      <c r="T4548" s="11">
        <v>2013.74</v>
      </c>
      <c r="U4548" s="17" t="s">
        <v>6287</v>
      </c>
      <c r="V4548" s="21"/>
      <c r="W4548" s="9"/>
      <c r="X4548" s="22"/>
      <c r="Y4548" s="22"/>
      <c r="Z4548" s="34">
        <f t="shared" si="348"/>
        <v>458000</v>
      </c>
      <c r="AA4548" s="34">
        <f t="shared" si="349"/>
        <v>1.7467248908296942E-2</v>
      </c>
      <c r="AB4548" s="35">
        <f t="shared" si="350"/>
        <v>1.8864628820960698</v>
      </c>
      <c r="AC4548" s="35">
        <f t="shared" si="346"/>
        <v>2.4803493449781659</v>
      </c>
      <c r="AD4548" s="6">
        <f>IFERROR(VLOOKUP(E4548,marginal!$A$2:$E$4826,4,FALSE),0)</f>
        <v>-300.07554945055</v>
      </c>
    </row>
    <row r="4549" spans="1:30" x14ac:dyDescent="0.2">
      <c r="A4549" s="27" t="s">
        <v>6907</v>
      </c>
      <c r="B4549" s="6" t="s">
        <v>6923</v>
      </c>
      <c r="C4549" s="6" t="s">
        <v>6909</v>
      </c>
      <c r="D4549" s="2">
        <v>180636</v>
      </c>
      <c r="E4549" s="2">
        <v>182654</v>
      </c>
      <c r="F4549" s="3" t="s">
        <v>5475</v>
      </c>
      <c r="G4549" s="2">
        <v>182655</v>
      </c>
      <c r="H4549" s="3" t="s">
        <v>5476</v>
      </c>
      <c r="I4549" s="18">
        <v>45372</v>
      </c>
      <c r="J4549" s="28">
        <v>1358952908</v>
      </c>
      <c r="K4549" s="18">
        <v>45378</v>
      </c>
      <c r="L4549" s="18">
        <v>45382</v>
      </c>
      <c r="M4549" s="30">
        <v>1</v>
      </c>
      <c r="N4549" s="30">
        <v>3</v>
      </c>
      <c r="O4549" s="7">
        <v>8000</v>
      </c>
      <c r="P4549" s="30">
        <v>110</v>
      </c>
      <c r="Q4549" s="22">
        <v>3.3220596517330447E-2</v>
      </c>
      <c r="R4549" s="11">
        <v>10000</v>
      </c>
      <c r="S4549" s="2">
        <v>142</v>
      </c>
      <c r="T4549" s="11">
        <v>2510.34</v>
      </c>
      <c r="U4549" s="17" t="s">
        <v>6287</v>
      </c>
      <c r="V4549" s="21"/>
      <c r="W4549" s="9"/>
      <c r="X4549" s="22"/>
      <c r="Y4549" s="22"/>
      <c r="Z4549" s="34">
        <f t="shared" si="348"/>
        <v>296000</v>
      </c>
      <c r="AA4549" s="34">
        <f t="shared" si="349"/>
        <v>3.3783783783783786E-2</v>
      </c>
      <c r="AB4549" s="35">
        <f t="shared" si="350"/>
        <v>3.7162162162162162</v>
      </c>
      <c r="AC4549" s="35">
        <f t="shared" si="346"/>
        <v>4.7972972972972974</v>
      </c>
      <c r="AD4549" s="6">
        <f>IFERROR(VLOOKUP(E4549,marginal!$A$2:$E$4826,4,FALSE),0)</f>
        <v>-14620.831249999999</v>
      </c>
    </row>
    <row r="4550" spans="1:30" x14ac:dyDescent="0.2">
      <c r="A4550" s="27" t="s">
        <v>6907</v>
      </c>
      <c r="B4550" s="6" t="s">
        <v>6923</v>
      </c>
      <c r="C4550" s="6" t="s">
        <v>6909</v>
      </c>
      <c r="D4550" s="2">
        <v>180643</v>
      </c>
      <c r="E4550" s="2">
        <v>182654</v>
      </c>
      <c r="F4550" s="3" t="s">
        <v>5475</v>
      </c>
      <c r="G4550" s="2">
        <v>182659</v>
      </c>
      <c r="H4550" s="3" t="s">
        <v>5477</v>
      </c>
      <c r="I4550" s="18">
        <v>45364</v>
      </c>
      <c r="J4550" s="28">
        <v>1358950283</v>
      </c>
      <c r="K4550" s="18">
        <v>45378</v>
      </c>
      <c r="L4550" s="18">
        <v>45382</v>
      </c>
      <c r="M4550" s="30">
        <v>1</v>
      </c>
      <c r="N4550" s="30">
        <v>6</v>
      </c>
      <c r="O4550" s="7">
        <v>8000</v>
      </c>
      <c r="P4550" s="30">
        <v>139</v>
      </c>
      <c r="Q4550" s="22">
        <v>3.9770556926914676E-2</v>
      </c>
      <c r="R4550" s="11">
        <v>10000</v>
      </c>
      <c r="S4550" s="2">
        <v>142</v>
      </c>
      <c r="T4550" s="11">
        <v>2510.34</v>
      </c>
      <c r="U4550" s="17" t="s">
        <v>6287</v>
      </c>
      <c r="V4550" s="21"/>
      <c r="W4550" s="9"/>
      <c r="X4550" s="22"/>
      <c r="Y4550" s="22"/>
      <c r="Z4550" s="34">
        <f t="shared" si="348"/>
        <v>403000</v>
      </c>
      <c r="AA4550" s="34">
        <f t="shared" si="349"/>
        <v>2.4813895781637719E-2</v>
      </c>
      <c r="AB4550" s="35">
        <f t="shared" si="350"/>
        <v>3.449131513647643</v>
      </c>
      <c r="AC4550" s="35">
        <f t="shared" si="346"/>
        <v>3.5235732009925562</v>
      </c>
      <c r="AD4550" s="6">
        <f>IFERROR(VLOOKUP(E4550,marginal!$A$2:$E$4826,4,FALSE),0)</f>
        <v>-14620.831249999999</v>
      </c>
    </row>
    <row r="4551" spans="1:30" x14ac:dyDescent="0.2">
      <c r="A4551" s="27" t="s">
        <v>6907</v>
      </c>
      <c r="B4551" s="6" t="s">
        <v>6923</v>
      </c>
      <c r="C4551" s="6" t="s">
        <v>6909</v>
      </c>
      <c r="D4551" s="2">
        <v>182067</v>
      </c>
      <c r="E4551" s="2">
        <v>182654</v>
      </c>
      <c r="F4551" s="3" t="s">
        <v>5475</v>
      </c>
      <c r="G4551" s="2">
        <v>182660</v>
      </c>
      <c r="H4551" s="3" t="s">
        <v>5478</v>
      </c>
      <c r="I4551" s="18">
        <v>45373</v>
      </c>
      <c r="J4551" s="28">
        <v>1365313206</v>
      </c>
      <c r="K4551" s="18">
        <v>45378</v>
      </c>
      <c r="L4551" s="18">
        <v>45382</v>
      </c>
      <c r="M4551" s="30">
        <v>1</v>
      </c>
      <c r="N4551" s="30">
        <v>4</v>
      </c>
      <c r="O4551" s="7">
        <v>7000</v>
      </c>
      <c r="P4551" s="30">
        <v>121</v>
      </c>
      <c r="Q4551" s="22">
        <v>3.1160502391921113E-2</v>
      </c>
      <c r="R4551" s="11">
        <v>10000</v>
      </c>
      <c r="S4551" s="2">
        <v>142</v>
      </c>
      <c r="T4551" s="11">
        <v>2510.34</v>
      </c>
      <c r="U4551" s="17" t="s">
        <v>6287</v>
      </c>
      <c r="V4551" s="21"/>
      <c r="W4551" s="9"/>
      <c r="X4551" s="22"/>
      <c r="Y4551" s="22"/>
      <c r="Z4551" s="34">
        <f t="shared" si="348"/>
        <v>396000</v>
      </c>
      <c r="AA4551" s="34">
        <f t="shared" si="349"/>
        <v>2.5252525252525252E-2</v>
      </c>
      <c r="AB4551" s="35">
        <f t="shared" si="350"/>
        <v>3.0555555555555554</v>
      </c>
      <c r="AC4551" s="35">
        <f t="shared" si="346"/>
        <v>3.5858585858585856</v>
      </c>
      <c r="AD4551" s="6">
        <f>IFERROR(VLOOKUP(E4551,marginal!$A$2:$E$4826,4,FALSE),0)</f>
        <v>-14620.831249999999</v>
      </c>
    </row>
    <row r="4552" spans="1:30" x14ac:dyDescent="0.2">
      <c r="A4552" s="27" t="s">
        <v>6907</v>
      </c>
      <c r="B4552" s="6" t="s">
        <v>6923</v>
      </c>
      <c r="C4552" s="6" t="s">
        <v>6909</v>
      </c>
      <c r="D4552" s="2">
        <v>180639</v>
      </c>
      <c r="E4552" s="2">
        <v>182654</v>
      </c>
      <c r="F4552" s="3" t="s">
        <v>5475</v>
      </c>
      <c r="G4552" s="2">
        <v>182662</v>
      </c>
      <c r="H4552" s="3" t="s">
        <v>5479</v>
      </c>
      <c r="I4552" s="18">
        <v>45373</v>
      </c>
      <c r="J4552" s="28">
        <v>1358950667</v>
      </c>
      <c r="K4552" s="18">
        <v>45378</v>
      </c>
      <c r="L4552" s="18">
        <v>45382</v>
      </c>
      <c r="M4552" s="30">
        <v>1</v>
      </c>
      <c r="N4552" s="30">
        <v>6</v>
      </c>
      <c r="O4552" s="7">
        <v>8000</v>
      </c>
      <c r="P4552" s="30">
        <v>139</v>
      </c>
      <c r="Q4552" s="22">
        <v>3.9770556926914676E-2</v>
      </c>
      <c r="R4552" s="11">
        <v>10000</v>
      </c>
      <c r="S4552" s="2">
        <v>142</v>
      </c>
      <c r="T4552" s="11">
        <v>2510.34</v>
      </c>
      <c r="U4552" s="17" t="s">
        <v>6287</v>
      </c>
      <c r="V4552" s="21"/>
      <c r="W4552" s="9"/>
      <c r="X4552" s="22"/>
      <c r="Y4552" s="22"/>
      <c r="Z4552" s="34">
        <f t="shared" si="348"/>
        <v>403000</v>
      </c>
      <c r="AA4552" s="34">
        <f t="shared" si="349"/>
        <v>2.4813895781637719E-2</v>
      </c>
      <c r="AB4552" s="35">
        <f t="shared" si="350"/>
        <v>3.449131513647643</v>
      </c>
      <c r="AC4552" s="35">
        <f t="shared" si="346"/>
        <v>3.5235732009925562</v>
      </c>
      <c r="AD4552" s="6">
        <f>IFERROR(VLOOKUP(E4552,marginal!$A$2:$E$4826,4,FALSE),0)</f>
        <v>-14620.831249999999</v>
      </c>
    </row>
    <row r="4553" spans="1:30" x14ac:dyDescent="0.2">
      <c r="A4553" s="27" t="s">
        <v>6907</v>
      </c>
      <c r="B4553" s="6" t="s">
        <v>6923</v>
      </c>
      <c r="C4553" s="6" t="s">
        <v>6909</v>
      </c>
      <c r="D4553" s="2">
        <v>180640</v>
      </c>
      <c r="E4553" s="2">
        <v>182654</v>
      </c>
      <c r="F4553" s="3" t="s">
        <v>5475</v>
      </c>
      <c r="G4553" s="2">
        <v>182671</v>
      </c>
      <c r="H4553" s="3" t="s">
        <v>5480</v>
      </c>
      <c r="I4553" s="18">
        <v>45364</v>
      </c>
      <c r="J4553" s="28">
        <v>1358950436</v>
      </c>
      <c r="K4553" s="18">
        <v>45378</v>
      </c>
      <c r="L4553" s="18">
        <v>45382</v>
      </c>
      <c r="M4553" s="30">
        <v>1</v>
      </c>
      <c r="N4553" s="30">
        <v>1</v>
      </c>
      <c r="O4553" s="7">
        <v>7000</v>
      </c>
      <c r="P4553" s="30">
        <v>112</v>
      </c>
      <c r="Q4553" s="22">
        <v>5.9818464604665163E-3</v>
      </c>
      <c r="R4553" s="11">
        <v>10000</v>
      </c>
      <c r="S4553" s="2">
        <v>142</v>
      </c>
      <c r="T4553" s="11">
        <v>2510.34</v>
      </c>
      <c r="U4553" s="17" t="s">
        <v>6287</v>
      </c>
      <c r="V4553" s="21"/>
      <c r="W4553" s="9"/>
      <c r="X4553" s="22"/>
      <c r="Y4553" s="22"/>
      <c r="Z4553" s="34">
        <f t="shared" si="348"/>
        <v>351000</v>
      </c>
      <c r="AA4553" s="34">
        <f t="shared" si="349"/>
        <v>2.8490028490028491E-2</v>
      </c>
      <c r="AB4553" s="35">
        <f t="shared" si="350"/>
        <v>3.1908831908831909</v>
      </c>
      <c r="AC4553" s="35">
        <f t="shared" si="346"/>
        <v>4.0455840455840457</v>
      </c>
      <c r="AD4553" s="6">
        <f>IFERROR(VLOOKUP(E4553,marginal!$A$2:$E$4826,4,FALSE),0)</f>
        <v>-14620.831249999999</v>
      </c>
    </row>
    <row r="4554" spans="1:30" x14ac:dyDescent="0.2">
      <c r="A4554" s="27" t="s">
        <v>6907</v>
      </c>
      <c r="B4554" s="6" t="s">
        <v>6916</v>
      </c>
      <c r="C4554" s="6" t="s">
        <v>6912</v>
      </c>
      <c r="D4554" s="2">
        <v>182418</v>
      </c>
      <c r="E4554" s="2">
        <v>182446</v>
      </c>
      <c r="F4554" s="3" t="s">
        <v>4390</v>
      </c>
      <c r="G4554" s="2">
        <v>182733</v>
      </c>
      <c r="H4554" s="3" t="s">
        <v>5481</v>
      </c>
      <c r="I4554" s="18">
        <v>45377</v>
      </c>
      <c r="J4554" s="28">
        <v>1368538841</v>
      </c>
      <c r="K4554" s="18">
        <v>45378</v>
      </c>
      <c r="L4554" s="18">
        <v>45382</v>
      </c>
      <c r="M4554" s="30">
        <v>1</v>
      </c>
      <c r="N4554" s="30">
        <v>3</v>
      </c>
      <c r="O4554" s="7">
        <v>7000</v>
      </c>
      <c r="P4554" s="30">
        <v>111</v>
      </c>
      <c r="Q4554" s="22">
        <v>3.3220596517330447E-2</v>
      </c>
      <c r="R4554" s="11">
        <v>8000</v>
      </c>
      <c r="S4554" s="2">
        <v>142</v>
      </c>
      <c r="T4554" s="11">
        <v>2013.74</v>
      </c>
      <c r="U4554" s="17" t="s">
        <v>6287</v>
      </c>
      <c r="V4554" s="21"/>
      <c r="W4554" s="9"/>
      <c r="X4554" s="22"/>
      <c r="Y4554" s="22"/>
      <c r="Z4554" s="34">
        <f t="shared" si="348"/>
        <v>296000</v>
      </c>
      <c r="AA4554" s="34">
        <f t="shared" si="349"/>
        <v>2.7027027027027029E-2</v>
      </c>
      <c r="AB4554" s="35">
        <f t="shared" si="350"/>
        <v>3</v>
      </c>
      <c r="AC4554" s="35">
        <f t="shared" si="346"/>
        <v>3.8378378378378382</v>
      </c>
      <c r="AD4554" s="6">
        <f>IFERROR(VLOOKUP(E4554,marginal!$A$2:$E$4826,4,FALSE),0)</f>
        <v>-13643.6284340659</v>
      </c>
    </row>
    <row r="4555" spans="1:30" x14ac:dyDescent="0.2">
      <c r="A4555" s="27" t="s">
        <v>6907</v>
      </c>
      <c r="B4555" s="6" t="s">
        <v>6924</v>
      </c>
      <c r="C4555" s="6" t="s">
        <v>6912</v>
      </c>
      <c r="D4555" s="2">
        <v>181720</v>
      </c>
      <c r="E4555" s="2">
        <v>182169</v>
      </c>
      <c r="F4555" s="3" t="s">
        <v>5482</v>
      </c>
      <c r="G4555" s="2">
        <v>182170</v>
      </c>
      <c r="H4555" s="3" t="s">
        <v>5483</v>
      </c>
      <c r="I4555" s="18">
        <v>45371</v>
      </c>
      <c r="J4555" s="28">
        <v>1364105045</v>
      </c>
      <c r="K4555" s="18">
        <v>45378</v>
      </c>
      <c r="L4555" s="18">
        <v>45382</v>
      </c>
      <c r="M4555" s="30">
        <v>1</v>
      </c>
      <c r="N4555" s="30">
        <v>10</v>
      </c>
      <c r="O4555" s="7">
        <v>5000</v>
      </c>
      <c r="P4555" s="30">
        <v>147</v>
      </c>
      <c r="Q4555" s="22">
        <v>0.11226939921536</v>
      </c>
      <c r="R4555" s="11">
        <v>25000</v>
      </c>
      <c r="S4555" s="2">
        <v>142</v>
      </c>
      <c r="T4555" s="11">
        <v>6255.25</v>
      </c>
      <c r="U4555" s="17" t="s">
        <v>6287</v>
      </c>
      <c r="V4555" s="21"/>
      <c r="W4555" s="9"/>
      <c r="X4555" s="22"/>
      <c r="Y4555" s="22"/>
      <c r="Z4555" s="34">
        <f t="shared" si="348"/>
        <v>594000</v>
      </c>
      <c r="AA4555" s="34">
        <f t="shared" si="349"/>
        <v>4.208754208754209E-2</v>
      </c>
      <c r="AB4555" s="35">
        <f t="shared" si="350"/>
        <v>6.1868686868686869</v>
      </c>
      <c r="AC4555" s="35">
        <f t="shared" si="346"/>
        <v>5.9764309764309766</v>
      </c>
      <c r="AD4555" s="6">
        <f>IFERROR(VLOOKUP(E4555,marginal!$A$2:$E$4826,4,FALSE),0)</f>
        <v>-1594.8631868131861</v>
      </c>
    </row>
    <row r="4556" spans="1:30" x14ac:dyDescent="0.2">
      <c r="A4556" s="27" t="s">
        <v>6907</v>
      </c>
      <c r="B4556" s="6" t="s">
        <v>6925</v>
      </c>
      <c r="C4556" s="6" t="s">
        <v>6912</v>
      </c>
      <c r="D4556" s="2">
        <v>181844</v>
      </c>
      <c r="E4556" s="2">
        <v>182251</v>
      </c>
      <c r="F4556" s="3" t="s">
        <v>5484</v>
      </c>
      <c r="G4556" s="2">
        <v>182252</v>
      </c>
      <c r="H4556" s="3" t="s">
        <v>5485</v>
      </c>
      <c r="I4556" s="18">
        <v>45372</v>
      </c>
      <c r="J4556" s="28">
        <v>1364736118</v>
      </c>
      <c r="K4556" s="18">
        <v>45378</v>
      </c>
      <c r="L4556" s="18">
        <v>45382</v>
      </c>
      <c r="M4556" s="30">
        <v>1</v>
      </c>
      <c r="N4556" s="30">
        <v>10</v>
      </c>
      <c r="O4556" s="7">
        <v>5000</v>
      </c>
      <c r="P4556" s="30">
        <v>147</v>
      </c>
      <c r="Q4556" s="22">
        <v>0.11226939921536</v>
      </c>
      <c r="R4556" s="11">
        <v>20000</v>
      </c>
      <c r="S4556" s="2">
        <v>142</v>
      </c>
      <c r="T4556" s="11">
        <v>5006.8999999999996</v>
      </c>
      <c r="U4556" s="17" t="s">
        <v>6287</v>
      </c>
      <c r="V4556" s="21"/>
      <c r="W4556" s="9"/>
      <c r="X4556" s="22"/>
      <c r="Y4556" s="22"/>
      <c r="Z4556" s="34">
        <f t="shared" si="348"/>
        <v>594000</v>
      </c>
      <c r="AA4556" s="34">
        <f t="shared" si="349"/>
        <v>3.3670033670033669E-2</v>
      </c>
      <c r="AB4556" s="35">
        <f t="shared" si="350"/>
        <v>4.9494949494949498</v>
      </c>
      <c r="AC4556" s="35">
        <f t="shared" si="346"/>
        <v>4.7811447811447811</v>
      </c>
      <c r="AD4556" s="6">
        <f>IFERROR(VLOOKUP(E4556,marginal!$A$2:$E$4826,4,FALSE),0)</f>
        <v>-1749.2994505494501</v>
      </c>
    </row>
    <row r="4557" spans="1:30" x14ac:dyDescent="0.2">
      <c r="A4557" s="27" t="s">
        <v>6907</v>
      </c>
      <c r="B4557" s="6" t="s">
        <v>6925</v>
      </c>
      <c r="C4557" s="6" t="s">
        <v>6912</v>
      </c>
      <c r="D4557" s="2">
        <v>181846</v>
      </c>
      <c r="E4557" s="2">
        <v>182251</v>
      </c>
      <c r="F4557" s="3" t="s">
        <v>5484</v>
      </c>
      <c r="G4557" s="2">
        <v>182254</v>
      </c>
      <c r="H4557" s="3" t="s">
        <v>5486</v>
      </c>
      <c r="I4557" s="18">
        <v>45372</v>
      </c>
      <c r="J4557" s="28">
        <v>1364745530</v>
      </c>
      <c r="K4557" s="18">
        <v>45378</v>
      </c>
      <c r="L4557" s="18">
        <v>45382</v>
      </c>
      <c r="M4557" s="30">
        <v>1</v>
      </c>
      <c r="N4557" s="30">
        <v>10</v>
      </c>
      <c r="O4557" s="7">
        <v>5000</v>
      </c>
      <c r="P4557" s="30">
        <v>147</v>
      </c>
      <c r="Q4557" s="22">
        <v>0.11226939921536</v>
      </c>
      <c r="R4557" s="11">
        <v>12000</v>
      </c>
      <c r="S4557" s="2">
        <v>142</v>
      </c>
      <c r="T4557" s="11">
        <v>3006.92</v>
      </c>
      <c r="U4557" s="17" t="s">
        <v>6287</v>
      </c>
      <c r="V4557" s="21"/>
      <c r="W4557" s="9"/>
      <c r="X4557" s="22"/>
      <c r="Y4557" s="22"/>
      <c r="Z4557" s="34">
        <f t="shared" si="348"/>
        <v>594000</v>
      </c>
      <c r="AA4557" s="34">
        <f t="shared" si="349"/>
        <v>2.0202020202020204E-2</v>
      </c>
      <c r="AB4557" s="35">
        <f t="shared" si="350"/>
        <v>2.9696969696969702</v>
      </c>
      <c r="AC4557" s="35">
        <f t="shared" si="346"/>
        <v>2.868686868686869</v>
      </c>
      <c r="AD4557" s="6">
        <f>IFERROR(VLOOKUP(E4557,marginal!$A$2:$E$4826,4,FALSE),0)</f>
        <v>-1749.2994505494501</v>
      </c>
    </row>
    <row r="4558" spans="1:30" x14ac:dyDescent="0.2">
      <c r="A4558" s="27" t="s">
        <v>6907</v>
      </c>
      <c r="B4558" s="6" t="s">
        <v>6925</v>
      </c>
      <c r="C4558" s="6" t="s">
        <v>6912</v>
      </c>
      <c r="D4558" s="2">
        <v>182153</v>
      </c>
      <c r="E4558" s="2">
        <v>182251</v>
      </c>
      <c r="F4558" s="3" t="s">
        <v>5484</v>
      </c>
      <c r="G4558" s="2">
        <v>182262</v>
      </c>
      <c r="H4558" s="3" t="s">
        <v>5487</v>
      </c>
      <c r="I4558" s="18">
        <v>45373</v>
      </c>
      <c r="J4558" s="28">
        <v>1365574927</v>
      </c>
      <c r="K4558" s="18">
        <v>45378</v>
      </c>
      <c r="L4558" s="18">
        <v>45382</v>
      </c>
      <c r="M4558" s="30">
        <v>1</v>
      </c>
      <c r="N4558" s="30">
        <v>5</v>
      </c>
      <c r="O4558" s="7">
        <v>12000</v>
      </c>
      <c r="P4558" s="30">
        <v>125</v>
      </c>
      <c r="Q4558" s="22">
        <v>3.3741050530766176E-2</v>
      </c>
      <c r="R4558" s="11">
        <v>12000</v>
      </c>
      <c r="S4558" s="2">
        <v>142</v>
      </c>
      <c r="T4558" s="11">
        <v>3006.92</v>
      </c>
      <c r="U4558" s="17" t="s">
        <v>6287</v>
      </c>
      <c r="V4558" s="21"/>
      <c r="W4558" s="9"/>
      <c r="X4558" s="22"/>
      <c r="Y4558" s="22"/>
      <c r="Z4558" s="34">
        <f t="shared" si="348"/>
        <v>378000</v>
      </c>
      <c r="AA4558" s="34">
        <f t="shared" si="349"/>
        <v>3.1746031746031744E-2</v>
      </c>
      <c r="AB4558" s="35">
        <f t="shared" si="350"/>
        <v>3.9682539682539679</v>
      </c>
      <c r="AC4558" s="35">
        <f t="shared" si="346"/>
        <v>4.5079365079365079</v>
      </c>
      <c r="AD4558" s="6">
        <f>IFERROR(VLOOKUP(E4558,marginal!$A$2:$E$4826,4,FALSE),0)</f>
        <v>-1749.2994505494501</v>
      </c>
    </row>
    <row r="4559" spans="1:30" x14ac:dyDescent="0.2">
      <c r="A4559" s="27" t="s">
        <v>6907</v>
      </c>
      <c r="B4559" s="6" t="s">
        <v>6925</v>
      </c>
      <c r="C4559" s="6" t="s">
        <v>6912</v>
      </c>
      <c r="D4559" s="2">
        <v>181842</v>
      </c>
      <c r="E4559" s="2">
        <v>182251</v>
      </c>
      <c r="F4559" s="3" t="s">
        <v>5484</v>
      </c>
      <c r="G4559" s="2">
        <v>182272</v>
      </c>
      <c r="H4559" s="3" t="s">
        <v>5488</v>
      </c>
      <c r="I4559" s="18">
        <v>45372</v>
      </c>
      <c r="J4559" s="28">
        <v>1364724718</v>
      </c>
      <c r="K4559" s="18">
        <v>45378</v>
      </c>
      <c r="L4559" s="18">
        <v>45382</v>
      </c>
      <c r="M4559" s="30">
        <v>1</v>
      </c>
      <c r="N4559" s="30">
        <v>7</v>
      </c>
      <c r="O4559" s="7">
        <v>12000</v>
      </c>
      <c r="P4559" s="30">
        <v>127</v>
      </c>
      <c r="Q4559" s="22">
        <v>5.24391097594855E-2</v>
      </c>
      <c r="R4559" s="11">
        <v>12000</v>
      </c>
      <c r="S4559" s="2">
        <v>142</v>
      </c>
      <c r="T4559" s="11">
        <v>3006.92</v>
      </c>
      <c r="U4559" s="17" t="s">
        <v>6287</v>
      </c>
      <c r="V4559" s="21"/>
      <c r="W4559" s="9"/>
      <c r="X4559" s="22"/>
      <c r="Y4559" s="22"/>
      <c r="Z4559" s="34">
        <f t="shared" si="348"/>
        <v>502000</v>
      </c>
      <c r="AA4559" s="34">
        <f t="shared" si="349"/>
        <v>2.3904382470119521E-2</v>
      </c>
      <c r="AB4559" s="35">
        <f t="shared" si="350"/>
        <v>3.0358565737051793</v>
      </c>
      <c r="AC4559" s="35">
        <f t="shared" si="346"/>
        <v>3.3944223107569722</v>
      </c>
      <c r="AD4559" s="6">
        <f>IFERROR(VLOOKUP(E4559,marginal!$A$2:$E$4826,4,FALSE),0)</f>
        <v>-1749.2994505494501</v>
      </c>
    </row>
    <row r="4560" spans="1:30" x14ac:dyDescent="0.2">
      <c r="A4560" s="27" t="s">
        <v>6907</v>
      </c>
      <c r="B4560" s="6" t="s">
        <v>6924</v>
      </c>
      <c r="C4560" s="6" t="s">
        <v>6912</v>
      </c>
      <c r="D4560" s="2">
        <v>181169</v>
      </c>
      <c r="E4560" s="2">
        <v>182169</v>
      </c>
      <c r="F4560" s="3" t="s">
        <v>5482</v>
      </c>
      <c r="G4560" s="2">
        <v>182292</v>
      </c>
      <c r="H4560" s="3" t="s">
        <v>5489</v>
      </c>
      <c r="I4560" s="18">
        <v>45370</v>
      </c>
      <c r="J4560" s="28">
        <v>1360554803</v>
      </c>
      <c r="K4560" s="18">
        <v>45378</v>
      </c>
      <c r="L4560" s="18">
        <v>45382</v>
      </c>
      <c r="M4560" s="30">
        <v>1</v>
      </c>
      <c r="N4560" s="30">
        <v>9</v>
      </c>
      <c r="O4560" s="7">
        <v>10000</v>
      </c>
      <c r="P4560" s="30">
        <v>147</v>
      </c>
      <c r="Q4560" s="22">
        <v>7.9000519063170294E-2</v>
      </c>
      <c r="R4560" s="11">
        <v>5000</v>
      </c>
      <c r="S4560" s="2">
        <v>147</v>
      </c>
      <c r="T4560" s="11">
        <v>1303.3399999999999</v>
      </c>
      <c r="U4560" s="17" t="s">
        <v>6287</v>
      </c>
      <c r="V4560" s="21"/>
      <c r="W4560" s="9"/>
      <c r="X4560" s="22"/>
      <c r="Y4560" s="22"/>
      <c r="Z4560" s="34">
        <f t="shared" si="348"/>
        <v>774000</v>
      </c>
      <c r="AA4560" s="34">
        <f t="shared" si="349"/>
        <v>6.4599483204134363E-3</v>
      </c>
      <c r="AB4560" s="35">
        <f t="shared" si="350"/>
        <v>0.9496124031007751</v>
      </c>
      <c r="AC4560" s="35">
        <f t="shared" si="346"/>
        <v>0.9496124031007751</v>
      </c>
      <c r="AD4560" s="6">
        <f>IFERROR(VLOOKUP(E4560,marginal!$A$2:$E$4826,4,FALSE),0)</f>
        <v>-1594.8631868131861</v>
      </c>
    </row>
    <row r="4561" spans="1:30" x14ac:dyDescent="0.2">
      <c r="A4561" s="27" t="s">
        <v>6907</v>
      </c>
      <c r="B4561" s="6" t="s">
        <v>6924</v>
      </c>
      <c r="C4561" s="6" t="s">
        <v>6912</v>
      </c>
      <c r="D4561" s="2">
        <v>180810</v>
      </c>
      <c r="E4561" s="2">
        <v>182169</v>
      </c>
      <c r="F4561" s="3" t="s">
        <v>5482</v>
      </c>
      <c r="G4561" s="2">
        <v>182294</v>
      </c>
      <c r="H4561" s="3" t="s">
        <v>5490</v>
      </c>
      <c r="I4561" s="18">
        <v>45370</v>
      </c>
      <c r="J4561" s="28">
        <v>1360211300</v>
      </c>
      <c r="K4561" s="18">
        <v>45378</v>
      </c>
      <c r="L4561" s="18">
        <v>45382</v>
      </c>
      <c r="M4561" s="30">
        <v>1</v>
      </c>
      <c r="N4561" s="30">
        <v>10</v>
      </c>
      <c r="O4561" s="7">
        <v>5000</v>
      </c>
      <c r="P4561" s="30">
        <v>147</v>
      </c>
      <c r="Q4561" s="22">
        <v>0.11226939921536</v>
      </c>
      <c r="R4561" s="11">
        <v>15000</v>
      </c>
      <c r="S4561" s="2">
        <v>142</v>
      </c>
      <c r="T4561" s="11">
        <v>3758.63</v>
      </c>
      <c r="U4561" s="17" t="s">
        <v>6287</v>
      </c>
      <c r="V4561" s="21"/>
      <c r="W4561" s="9"/>
      <c r="X4561" s="22"/>
      <c r="Y4561" s="22"/>
      <c r="Z4561" s="34">
        <f t="shared" si="348"/>
        <v>594000</v>
      </c>
      <c r="AA4561" s="34">
        <f t="shared" si="349"/>
        <v>2.5252525252525252E-2</v>
      </c>
      <c r="AB4561" s="35">
        <f t="shared" si="350"/>
        <v>3.7121212121212119</v>
      </c>
      <c r="AC4561" s="35">
        <f t="shared" si="346"/>
        <v>3.5858585858585856</v>
      </c>
      <c r="AD4561" s="6">
        <f>IFERROR(VLOOKUP(E4561,marginal!$A$2:$E$4826,4,FALSE),0)</f>
        <v>-1594.8631868131861</v>
      </c>
    </row>
    <row r="4562" spans="1:30" x14ac:dyDescent="0.2">
      <c r="A4562" s="27" t="s">
        <v>6907</v>
      </c>
      <c r="B4562" s="6" t="s">
        <v>6924</v>
      </c>
      <c r="C4562" s="6" t="s">
        <v>6912</v>
      </c>
      <c r="D4562" s="2">
        <v>180869</v>
      </c>
      <c r="E4562" s="2">
        <v>182169</v>
      </c>
      <c r="F4562" s="3" t="s">
        <v>5482</v>
      </c>
      <c r="G4562" s="2">
        <v>182402</v>
      </c>
      <c r="H4562" s="3" t="s">
        <v>5491</v>
      </c>
      <c r="I4562" s="18">
        <v>45370</v>
      </c>
      <c r="J4562" s="28">
        <v>1360153118</v>
      </c>
      <c r="K4562" s="18">
        <v>45378</v>
      </c>
      <c r="L4562" s="18">
        <v>45382</v>
      </c>
      <c r="M4562" s="30">
        <v>1</v>
      </c>
      <c r="N4562" s="30">
        <v>9</v>
      </c>
      <c r="O4562" s="7">
        <v>10000</v>
      </c>
      <c r="P4562" s="30">
        <v>147</v>
      </c>
      <c r="Q4562" s="22">
        <v>7.9000519063170294E-2</v>
      </c>
      <c r="R4562" s="11">
        <v>15000</v>
      </c>
      <c r="S4562" s="2">
        <v>142</v>
      </c>
      <c r="T4562" s="11">
        <v>3758.63</v>
      </c>
      <c r="U4562" s="17" t="s">
        <v>6287</v>
      </c>
      <c r="V4562" s="21"/>
      <c r="W4562" s="9"/>
      <c r="X4562" s="22"/>
      <c r="Y4562" s="22"/>
      <c r="Z4562" s="34">
        <f t="shared" si="348"/>
        <v>774000</v>
      </c>
      <c r="AA4562" s="34">
        <f t="shared" si="349"/>
        <v>1.937984496124031E-2</v>
      </c>
      <c r="AB4562" s="35">
        <f t="shared" si="350"/>
        <v>2.8488372093023258</v>
      </c>
      <c r="AC4562" s="35">
        <f t="shared" si="346"/>
        <v>2.751937984496124</v>
      </c>
      <c r="AD4562" s="6">
        <f>IFERROR(VLOOKUP(E4562,marginal!$A$2:$E$4826,4,FALSE),0)</f>
        <v>-1594.8631868131861</v>
      </c>
    </row>
    <row r="4563" spans="1:30" x14ac:dyDescent="0.2">
      <c r="A4563" s="27" t="s">
        <v>6907</v>
      </c>
      <c r="B4563" s="6" t="s">
        <v>6924</v>
      </c>
      <c r="C4563" s="6" t="s">
        <v>6912</v>
      </c>
      <c r="D4563" s="2">
        <v>181165</v>
      </c>
      <c r="E4563" s="2">
        <v>182169</v>
      </c>
      <c r="F4563" s="3" t="s">
        <v>5482</v>
      </c>
      <c r="G4563" s="2">
        <v>182493</v>
      </c>
      <c r="H4563" s="3" t="s">
        <v>5492</v>
      </c>
      <c r="I4563" s="18">
        <v>45370</v>
      </c>
      <c r="J4563" s="28">
        <v>1360555049</v>
      </c>
      <c r="K4563" s="18">
        <v>45378</v>
      </c>
      <c r="L4563" s="18">
        <v>45382</v>
      </c>
      <c r="M4563" s="30">
        <v>1</v>
      </c>
      <c r="N4563" s="30">
        <v>9</v>
      </c>
      <c r="O4563" s="7">
        <v>10000</v>
      </c>
      <c r="P4563" s="30">
        <v>147</v>
      </c>
      <c r="Q4563" s="22">
        <v>7.9000519063170294E-2</v>
      </c>
      <c r="R4563" s="11">
        <v>15000</v>
      </c>
      <c r="S4563" s="2">
        <v>142</v>
      </c>
      <c r="T4563" s="11">
        <v>3758.63</v>
      </c>
      <c r="U4563" s="17" t="s">
        <v>6287</v>
      </c>
      <c r="V4563" s="21"/>
      <c r="W4563" s="9"/>
      <c r="X4563" s="22"/>
      <c r="Y4563" s="22"/>
      <c r="Z4563" s="34">
        <f t="shared" si="348"/>
        <v>774000</v>
      </c>
      <c r="AA4563" s="34">
        <f t="shared" si="349"/>
        <v>1.937984496124031E-2</v>
      </c>
      <c r="AB4563" s="35">
        <f t="shared" si="350"/>
        <v>2.8488372093023258</v>
      </c>
      <c r="AC4563" s="35">
        <f t="shared" si="346"/>
        <v>2.751937984496124</v>
      </c>
      <c r="AD4563" s="6">
        <f>IFERROR(VLOOKUP(E4563,marginal!$A$2:$E$4826,4,FALSE),0)</f>
        <v>-1594.8631868131861</v>
      </c>
    </row>
    <row r="4564" spans="1:30" x14ac:dyDescent="0.2">
      <c r="A4564" s="27" t="s">
        <v>6907</v>
      </c>
      <c r="B4564" s="6" t="s">
        <v>6925</v>
      </c>
      <c r="C4564" s="6" t="s">
        <v>6912</v>
      </c>
      <c r="D4564" s="2">
        <v>182634</v>
      </c>
      <c r="E4564" s="2">
        <v>182251</v>
      </c>
      <c r="F4564" s="3" t="s">
        <v>5484</v>
      </c>
      <c r="G4564" s="2">
        <v>182735</v>
      </c>
      <c r="H4564" s="3" t="s">
        <v>5493</v>
      </c>
      <c r="I4564" s="18">
        <v>45377</v>
      </c>
      <c r="J4564" s="28">
        <v>1368870515</v>
      </c>
      <c r="K4564" s="18">
        <v>45378</v>
      </c>
      <c r="L4564" s="18">
        <v>45382</v>
      </c>
      <c r="M4564" s="30">
        <v>1</v>
      </c>
      <c r="N4564" s="30">
        <v>8</v>
      </c>
      <c r="O4564" s="7">
        <v>10000</v>
      </c>
      <c r="P4564" s="30">
        <v>132</v>
      </c>
      <c r="Q4564" s="22">
        <v>5.8283715876113903E-2</v>
      </c>
      <c r="R4564" s="11">
        <v>10000</v>
      </c>
      <c r="S4564" s="2">
        <v>142</v>
      </c>
      <c r="T4564" s="11">
        <v>2510.34</v>
      </c>
      <c r="U4564" s="17" t="s">
        <v>6287</v>
      </c>
      <c r="V4564" s="21"/>
      <c r="W4564" s="9"/>
      <c r="X4564" s="22"/>
      <c r="Y4564" s="22"/>
      <c r="Z4564" s="34">
        <f t="shared" si="348"/>
        <v>551000</v>
      </c>
      <c r="AA4564" s="34">
        <f t="shared" si="349"/>
        <v>1.8148820326678767E-2</v>
      </c>
      <c r="AB4564" s="35">
        <f t="shared" si="350"/>
        <v>2.3956442831215972</v>
      </c>
      <c r="AC4564" s="35">
        <f t="shared" si="346"/>
        <v>2.5771324863883849</v>
      </c>
      <c r="AD4564" s="6">
        <f>IFERROR(VLOOKUP(E4564,marginal!$A$2:$E$4826,4,FALSE),0)</f>
        <v>-1749.2994505494501</v>
      </c>
    </row>
    <row r="4565" spans="1:30" x14ac:dyDescent="0.2">
      <c r="A4565" s="27" t="s">
        <v>6907</v>
      </c>
      <c r="B4565" s="6" t="s">
        <v>6915</v>
      </c>
      <c r="C4565" s="6" t="s">
        <v>6909</v>
      </c>
      <c r="D4565" s="2">
        <v>181001</v>
      </c>
      <c r="E4565" s="2">
        <v>182379</v>
      </c>
      <c r="F4565" s="3" t="s">
        <v>5494</v>
      </c>
      <c r="G4565" s="2">
        <v>182380</v>
      </c>
      <c r="H4565" s="3" t="s">
        <v>5495</v>
      </c>
      <c r="I4565" s="18">
        <v>45365</v>
      </c>
      <c r="J4565" s="28">
        <v>1360213027</v>
      </c>
      <c r="K4565" s="18">
        <v>45378</v>
      </c>
      <c r="L4565" s="18">
        <v>45382</v>
      </c>
      <c r="M4565" s="30">
        <v>1</v>
      </c>
      <c r="N4565" s="30">
        <v>1</v>
      </c>
      <c r="O4565" s="7">
        <v>10000</v>
      </c>
      <c r="P4565" s="30">
        <v>90</v>
      </c>
      <c r="Q4565" s="22">
        <v>5.9818464604665302E-3</v>
      </c>
      <c r="R4565" s="11">
        <v>30000</v>
      </c>
      <c r="S4565" s="2">
        <v>85</v>
      </c>
      <c r="T4565" s="11">
        <v>4372.32</v>
      </c>
      <c r="U4565" s="17" t="s">
        <v>6287</v>
      </c>
      <c r="V4565" s="21"/>
      <c r="W4565" s="9"/>
      <c r="X4565" s="22"/>
      <c r="Y4565" s="22"/>
      <c r="Z4565" s="34">
        <f t="shared" si="348"/>
        <v>351000</v>
      </c>
      <c r="AA4565" s="34">
        <f t="shared" si="349"/>
        <v>8.5470085470085472E-2</v>
      </c>
      <c r="AB4565" s="35">
        <f t="shared" si="350"/>
        <v>7.6923076923076925</v>
      </c>
      <c r="AC4565" s="35">
        <f t="shared" si="346"/>
        <v>7.2649572649572649</v>
      </c>
      <c r="AD4565" s="6">
        <f>IFERROR(VLOOKUP(E4565,marginal!$A$2:$E$4826,4,FALSE),0)</f>
        <v>-2.7993406593401833</v>
      </c>
    </row>
    <row r="4566" spans="1:30" x14ac:dyDescent="0.2">
      <c r="A4566" s="27" t="s">
        <v>6907</v>
      </c>
      <c r="B4566" s="6" t="s">
        <v>6915</v>
      </c>
      <c r="C4566" s="6" t="s">
        <v>6909</v>
      </c>
      <c r="D4566" s="2">
        <v>181004</v>
      </c>
      <c r="E4566" s="2">
        <v>182379</v>
      </c>
      <c r="F4566" s="3" t="s">
        <v>5494</v>
      </c>
      <c r="G4566" s="2">
        <v>182512</v>
      </c>
      <c r="H4566" s="3" t="s">
        <v>5496</v>
      </c>
      <c r="I4566" s="18">
        <v>45365</v>
      </c>
      <c r="J4566" s="28">
        <v>1360211465</v>
      </c>
      <c r="K4566" s="18">
        <v>45378</v>
      </c>
      <c r="L4566" s="18">
        <v>45382</v>
      </c>
      <c r="M4566" s="30">
        <v>1</v>
      </c>
      <c r="N4566" s="30">
        <v>1</v>
      </c>
      <c r="O4566" s="7">
        <v>10000</v>
      </c>
      <c r="P4566" s="30">
        <v>90</v>
      </c>
      <c r="Q4566" s="22">
        <v>5.9818464604665302E-3</v>
      </c>
      <c r="R4566" s="11">
        <v>10000</v>
      </c>
      <c r="S4566" s="2">
        <v>142</v>
      </c>
      <c r="T4566" s="11">
        <v>2510.34</v>
      </c>
      <c r="U4566" s="17" t="s">
        <v>6287</v>
      </c>
      <c r="V4566" s="21"/>
      <c r="W4566" s="9"/>
      <c r="X4566" s="22"/>
      <c r="Y4566" s="22"/>
      <c r="Z4566" s="34">
        <f t="shared" si="348"/>
        <v>351000</v>
      </c>
      <c r="AA4566" s="34">
        <f t="shared" si="349"/>
        <v>2.8490028490028491E-2</v>
      </c>
      <c r="AB4566" s="35">
        <f t="shared" si="350"/>
        <v>2.5641025641025643</v>
      </c>
      <c r="AC4566" s="35">
        <f t="shared" si="346"/>
        <v>4.0455840455840457</v>
      </c>
      <c r="AD4566" s="6">
        <f>IFERROR(VLOOKUP(E4566,marginal!$A$2:$E$4826,4,FALSE),0)</f>
        <v>-2.7993406593401833</v>
      </c>
    </row>
    <row r="4567" spans="1:30" x14ac:dyDescent="0.2">
      <c r="A4567" s="27" t="s">
        <v>6907</v>
      </c>
      <c r="B4567" s="6" t="s">
        <v>6915</v>
      </c>
      <c r="C4567" s="6" t="s">
        <v>6909</v>
      </c>
      <c r="D4567" s="2">
        <v>181980</v>
      </c>
      <c r="E4567" s="2">
        <v>182379</v>
      </c>
      <c r="F4567" s="3" t="s">
        <v>5494</v>
      </c>
      <c r="G4567" s="2">
        <v>182535</v>
      </c>
      <c r="H4567" s="3" t="s">
        <v>5497</v>
      </c>
      <c r="I4567" s="18">
        <v>45373</v>
      </c>
      <c r="J4567" s="28">
        <v>1365159808</v>
      </c>
      <c r="K4567" s="18">
        <v>45378</v>
      </c>
      <c r="L4567" s="18">
        <v>45382</v>
      </c>
      <c r="M4567" s="30">
        <v>1</v>
      </c>
      <c r="N4567" s="30">
        <v>1</v>
      </c>
      <c r="O4567" s="7">
        <v>30000</v>
      </c>
      <c r="P4567" s="30">
        <v>90</v>
      </c>
      <c r="Q4567" s="22">
        <v>5.9818464604665302E-3</v>
      </c>
      <c r="R4567" s="11">
        <v>30000</v>
      </c>
      <c r="S4567" s="2">
        <v>85</v>
      </c>
      <c r="T4567" s="11">
        <v>4372.32</v>
      </c>
      <c r="U4567" s="17" t="s">
        <v>6287</v>
      </c>
      <c r="V4567" s="21"/>
      <c r="W4567" s="9"/>
      <c r="X4567" s="22"/>
      <c r="Y4567" s="22"/>
      <c r="Z4567" s="34">
        <f t="shared" si="348"/>
        <v>351000</v>
      </c>
      <c r="AA4567" s="34">
        <f t="shared" si="349"/>
        <v>8.5470085470085472E-2</v>
      </c>
      <c r="AB4567" s="35">
        <f t="shared" si="350"/>
        <v>7.6923076923076925</v>
      </c>
      <c r="AC4567" s="35">
        <f t="shared" si="346"/>
        <v>7.2649572649572649</v>
      </c>
      <c r="AD4567" s="6">
        <f>IFERROR(VLOOKUP(E4567,marginal!$A$2:$E$4826,4,FALSE),0)</f>
        <v>-2.7993406593401833</v>
      </c>
    </row>
    <row r="4568" spans="1:30" x14ac:dyDescent="0.2">
      <c r="A4568" s="27" t="s">
        <v>6907</v>
      </c>
      <c r="B4568" s="6" t="s">
        <v>6915</v>
      </c>
      <c r="C4568" s="6" t="s">
        <v>6909</v>
      </c>
      <c r="D4568" s="2">
        <v>181007</v>
      </c>
      <c r="E4568" s="2">
        <v>182379</v>
      </c>
      <c r="F4568" s="3" t="s">
        <v>5494</v>
      </c>
      <c r="G4568" s="2">
        <v>182565</v>
      </c>
      <c r="H4568" s="3" t="s">
        <v>5498</v>
      </c>
      <c r="I4568" s="18">
        <v>45365</v>
      </c>
      <c r="J4568" s="28">
        <v>1360184133</v>
      </c>
      <c r="K4568" s="18">
        <v>45378</v>
      </c>
      <c r="L4568" s="18">
        <v>45382</v>
      </c>
      <c r="M4568" s="30">
        <v>1</v>
      </c>
      <c r="N4568" s="30">
        <v>1</v>
      </c>
      <c r="O4568" s="7">
        <v>10000</v>
      </c>
      <c r="P4568" s="30">
        <v>90</v>
      </c>
      <c r="Q4568" s="22">
        <v>5.9818464604665302E-3</v>
      </c>
      <c r="R4568" s="11">
        <v>10000</v>
      </c>
      <c r="S4568" s="2">
        <v>100</v>
      </c>
      <c r="T4568" s="11">
        <v>1738.06</v>
      </c>
      <c r="U4568" s="17" t="s">
        <v>6287</v>
      </c>
      <c r="V4568" s="21"/>
      <c r="W4568" s="9"/>
      <c r="X4568" s="22"/>
      <c r="Y4568" s="22"/>
      <c r="Z4568" s="34">
        <f t="shared" si="348"/>
        <v>351000</v>
      </c>
      <c r="AA4568" s="34">
        <f t="shared" si="349"/>
        <v>2.8490028490028491E-2</v>
      </c>
      <c r="AB4568" s="35">
        <f t="shared" si="350"/>
        <v>2.5641025641025643</v>
      </c>
      <c r="AC4568" s="35">
        <f t="shared" si="346"/>
        <v>2.8490028490028489</v>
      </c>
      <c r="AD4568" s="6">
        <f>IFERROR(VLOOKUP(E4568,marginal!$A$2:$E$4826,4,FALSE),0)</f>
        <v>-2.7993406593401833</v>
      </c>
    </row>
    <row r="4569" spans="1:30" x14ac:dyDescent="0.2">
      <c r="A4569" s="27" t="s">
        <v>6907</v>
      </c>
      <c r="B4569" s="6" t="s">
        <v>6915</v>
      </c>
      <c r="C4569" s="6" t="s">
        <v>6909</v>
      </c>
      <c r="D4569" s="2">
        <v>181986</v>
      </c>
      <c r="E4569" s="2">
        <v>182379</v>
      </c>
      <c r="F4569" s="3" t="s">
        <v>5494</v>
      </c>
      <c r="G4569" s="2">
        <v>182582</v>
      </c>
      <c r="H4569" s="3" t="s">
        <v>5499</v>
      </c>
      <c r="I4569" s="18">
        <v>45372</v>
      </c>
      <c r="J4569" s="28">
        <v>1364808434</v>
      </c>
      <c r="K4569" s="18">
        <v>45378</v>
      </c>
      <c r="L4569" s="18">
        <v>45382</v>
      </c>
      <c r="M4569" s="30">
        <v>1</v>
      </c>
      <c r="N4569" s="30">
        <v>1</v>
      </c>
      <c r="O4569" s="7">
        <v>10000</v>
      </c>
      <c r="P4569" s="30">
        <v>90</v>
      </c>
      <c r="Q4569" s="22">
        <v>5.9818464604665302E-3</v>
      </c>
      <c r="R4569" s="11">
        <v>10000</v>
      </c>
      <c r="S4569" s="2">
        <v>105</v>
      </c>
      <c r="T4569" s="11">
        <v>1820.74</v>
      </c>
      <c r="U4569" s="17" t="s">
        <v>6287</v>
      </c>
      <c r="V4569" s="21"/>
      <c r="W4569" s="9"/>
      <c r="X4569" s="22"/>
      <c r="Y4569" s="22"/>
      <c r="Z4569" s="34">
        <f t="shared" si="348"/>
        <v>351000</v>
      </c>
      <c r="AA4569" s="34">
        <f t="shared" si="349"/>
        <v>2.8490028490028491E-2</v>
      </c>
      <c r="AB4569" s="35">
        <f t="shared" si="350"/>
        <v>2.5641025641025643</v>
      </c>
      <c r="AC4569" s="35">
        <f t="shared" si="346"/>
        <v>2.9914529914529915</v>
      </c>
      <c r="AD4569" s="6">
        <f>IFERROR(VLOOKUP(E4569,marginal!$A$2:$E$4826,4,FALSE),0)</f>
        <v>-2.7993406593401833</v>
      </c>
    </row>
    <row r="4570" spans="1:30" x14ac:dyDescent="0.2">
      <c r="A4570" s="27" t="s">
        <v>6907</v>
      </c>
      <c r="B4570" s="6" t="s">
        <v>6915</v>
      </c>
      <c r="C4570" s="6" t="s">
        <v>6909</v>
      </c>
      <c r="D4570" s="2">
        <v>181096</v>
      </c>
      <c r="E4570" s="2">
        <v>182379</v>
      </c>
      <c r="F4570" s="3" t="s">
        <v>5494</v>
      </c>
      <c r="G4570" s="2">
        <v>182584</v>
      </c>
      <c r="H4570" s="3" t="s">
        <v>5500</v>
      </c>
      <c r="I4570" s="18">
        <v>45366</v>
      </c>
      <c r="J4570" s="28">
        <v>1360435610</v>
      </c>
      <c r="K4570" s="18">
        <v>45378</v>
      </c>
      <c r="L4570" s="18">
        <v>45382</v>
      </c>
      <c r="M4570" s="30">
        <v>1</v>
      </c>
      <c r="N4570" s="30">
        <v>1</v>
      </c>
      <c r="O4570" s="7">
        <v>10000</v>
      </c>
      <c r="P4570" s="30">
        <v>90</v>
      </c>
      <c r="Q4570" s="22">
        <v>5.9818464604665302E-3</v>
      </c>
      <c r="R4570" s="11">
        <v>9000</v>
      </c>
      <c r="S4570" s="2">
        <v>100</v>
      </c>
      <c r="T4570" s="11">
        <v>1565.63</v>
      </c>
      <c r="U4570" s="17" t="s">
        <v>6287</v>
      </c>
      <c r="V4570" s="21"/>
      <c r="W4570" s="9"/>
      <c r="X4570" s="22"/>
      <c r="Y4570" s="22"/>
      <c r="Z4570" s="34">
        <f t="shared" si="348"/>
        <v>351000</v>
      </c>
      <c r="AA4570" s="34">
        <f t="shared" si="349"/>
        <v>2.564102564102564E-2</v>
      </c>
      <c r="AB4570" s="35">
        <f t="shared" si="350"/>
        <v>2.3076923076923075</v>
      </c>
      <c r="AC4570" s="35">
        <f t="shared" si="346"/>
        <v>2.5641025641025639</v>
      </c>
      <c r="AD4570" s="6">
        <f>IFERROR(VLOOKUP(E4570,marginal!$A$2:$E$4826,4,FALSE),0)</f>
        <v>-2.7993406593401833</v>
      </c>
    </row>
    <row r="4571" spans="1:30" x14ac:dyDescent="0.2">
      <c r="A4571" s="27" t="s">
        <v>6907</v>
      </c>
      <c r="B4571" s="6" t="s">
        <v>6915</v>
      </c>
      <c r="C4571" s="6" t="s">
        <v>6909</v>
      </c>
      <c r="D4571" s="2">
        <v>181005</v>
      </c>
      <c r="E4571" s="2">
        <v>182379</v>
      </c>
      <c r="F4571" s="3" t="s">
        <v>5494</v>
      </c>
      <c r="G4571" s="2">
        <v>182587</v>
      </c>
      <c r="H4571" s="3" t="s">
        <v>5501</v>
      </c>
      <c r="I4571" s="18">
        <v>45365</v>
      </c>
      <c r="J4571" s="28">
        <v>1360187825</v>
      </c>
      <c r="K4571" s="18">
        <v>45378</v>
      </c>
      <c r="L4571" s="18">
        <v>45382</v>
      </c>
      <c r="M4571" s="30">
        <v>1</v>
      </c>
      <c r="N4571" s="30">
        <v>1</v>
      </c>
      <c r="O4571" s="7">
        <v>20000</v>
      </c>
      <c r="P4571" s="30">
        <v>90</v>
      </c>
      <c r="Q4571" s="22">
        <v>5.9818464604665302E-3</v>
      </c>
      <c r="R4571" s="11">
        <v>20000</v>
      </c>
      <c r="S4571" s="2">
        <v>90</v>
      </c>
      <c r="T4571" s="11">
        <v>3089.74</v>
      </c>
      <c r="U4571" s="17" t="s">
        <v>6287</v>
      </c>
      <c r="V4571" s="21"/>
      <c r="W4571" s="9"/>
      <c r="X4571" s="22"/>
      <c r="Y4571" s="22"/>
      <c r="Z4571" s="34">
        <f t="shared" si="348"/>
        <v>351000</v>
      </c>
      <c r="AA4571" s="34">
        <f t="shared" si="349"/>
        <v>5.6980056980056981E-2</v>
      </c>
      <c r="AB4571" s="35">
        <f t="shared" si="350"/>
        <v>5.1282051282051286</v>
      </c>
      <c r="AC4571" s="35">
        <f t="shared" si="346"/>
        <v>5.1282051282051286</v>
      </c>
      <c r="AD4571" s="6">
        <f>IFERROR(VLOOKUP(E4571,marginal!$A$2:$E$4826,4,FALSE),0)</f>
        <v>-2.7993406593401833</v>
      </c>
    </row>
    <row r="4572" spans="1:30" x14ac:dyDescent="0.2">
      <c r="A4572" s="27" t="s">
        <v>6907</v>
      </c>
      <c r="B4572" s="6" t="s">
        <v>6915</v>
      </c>
      <c r="C4572" s="6" t="s">
        <v>6909</v>
      </c>
      <c r="D4572" s="2">
        <v>181003</v>
      </c>
      <c r="E4572" s="2">
        <v>182379</v>
      </c>
      <c r="F4572" s="3" t="s">
        <v>5494</v>
      </c>
      <c r="G4572" s="2">
        <v>182600</v>
      </c>
      <c r="H4572" s="3" t="s">
        <v>5502</v>
      </c>
      <c r="I4572" s="18">
        <v>45365</v>
      </c>
      <c r="J4572" s="28">
        <v>1360212030</v>
      </c>
      <c r="K4572" s="18">
        <v>45378</v>
      </c>
      <c r="L4572" s="18">
        <v>45382</v>
      </c>
      <c r="M4572" s="30">
        <v>1</v>
      </c>
      <c r="N4572" s="30">
        <v>1</v>
      </c>
      <c r="O4572" s="7">
        <v>10000</v>
      </c>
      <c r="P4572" s="30">
        <v>90</v>
      </c>
      <c r="Q4572" s="22">
        <v>5.9818464604665302E-3</v>
      </c>
      <c r="R4572" s="11">
        <v>10000</v>
      </c>
      <c r="S4572" s="2">
        <v>100</v>
      </c>
      <c r="T4572" s="11">
        <v>1738.06</v>
      </c>
      <c r="U4572" s="17" t="s">
        <v>6287</v>
      </c>
      <c r="V4572" s="21"/>
      <c r="W4572" s="9"/>
      <c r="X4572" s="22"/>
      <c r="Y4572" s="22"/>
      <c r="Z4572" s="34">
        <f t="shared" si="348"/>
        <v>351000</v>
      </c>
      <c r="AA4572" s="34">
        <f t="shared" si="349"/>
        <v>2.8490028490028491E-2</v>
      </c>
      <c r="AB4572" s="35">
        <f t="shared" si="350"/>
        <v>2.5641025641025643</v>
      </c>
      <c r="AC4572" s="35">
        <f t="shared" si="346"/>
        <v>2.8490028490028489</v>
      </c>
      <c r="AD4572" s="6">
        <f>IFERROR(VLOOKUP(E4572,marginal!$A$2:$E$4826,4,FALSE),0)</f>
        <v>-2.7993406593401833</v>
      </c>
    </row>
    <row r="4573" spans="1:30" x14ac:dyDescent="0.2">
      <c r="A4573" s="27" t="s">
        <v>6907</v>
      </c>
      <c r="B4573" s="6" t="s">
        <v>6915</v>
      </c>
      <c r="C4573" s="6" t="s">
        <v>6909</v>
      </c>
      <c r="D4573" s="2">
        <v>181009</v>
      </c>
      <c r="E4573" s="2">
        <v>182379</v>
      </c>
      <c r="F4573" s="3" t="s">
        <v>5494</v>
      </c>
      <c r="G4573" s="2">
        <v>182613</v>
      </c>
      <c r="H4573" s="3" t="s">
        <v>5503</v>
      </c>
      <c r="I4573" s="18">
        <v>45365</v>
      </c>
      <c r="J4573" s="28">
        <v>1360182882</v>
      </c>
      <c r="K4573" s="18">
        <v>45378</v>
      </c>
      <c r="L4573" s="18">
        <v>45382</v>
      </c>
      <c r="M4573" s="30">
        <v>1</v>
      </c>
      <c r="N4573" s="30">
        <v>1</v>
      </c>
      <c r="O4573" s="7">
        <v>10000</v>
      </c>
      <c r="P4573" s="30">
        <v>90</v>
      </c>
      <c r="Q4573" s="22">
        <v>5.9818464604665302E-3</v>
      </c>
      <c r="R4573" s="11">
        <v>7000</v>
      </c>
      <c r="S4573" s="2">
        <v>105</v>
      </c>
      <c r="T4573" s="11">
        <v>1275.96</v>
      </c>
      <c r="U4573" s="17" t="s">
        <v>6287</v>
      </c>
      <c r="V4573" s="21"/>
      <c r="W4573" s="9"/>
      <c r="X4573" s="22"/>
      <c r="Y4573" s="22"/>
      <c r="Z4573" s="34">
        <f t="shared" si="348"/>
        <v>351000</v>
      </c>
      <c r="AA4573" s="34">
        <f t="shared" si="349"/>
        <v>1.9943019943019943E-2</v>
      </c>
      <c r="AB4573" s="35">
        <f t="shared" si="350"/>
        <v>1.7948717948717949</v>
      </c>
      <c r="AC4573" s="35">
        <f t="shared" si="346"/>
        <v>2.0940170940170941</v>
      </c>
      <c r="AD4573" s="6">
        <f>IFERROR(VLOOKUP(E4573,marginal!$A$2:$E$4826,4,FALSE),0)</f>
        <v>-2.7993406593401833</v>
      </c>
    </row>
    <row r="4574" spans="1:30" x14ac:dyDescent="0.2">
      <c r="A4574" s="27" t="s">
        <v>6907</v>
      </c>
      <c r="B4574" s="6" t="s">
        <v>6915</v>
      </c>
      <c r="C4574" s="6" t="s">
        <v>6909</v>
      </c>
      <c r="D4574" s="2">
        <v>181176</v>
      </c>
      <c r="E4574" s="2">
        <v>182379</v>
      </c>
      <c r="F4574" s="3" t="s">
        <v>5494</v>
      </c>
      <c r="G4574" s="2">
        <v>182614</v>
      </c>
      <c r="H4574" s="3" t="s">
        <v>5504</v>
      </c>
      <c r="I4574" s="18">
        <v>45366</v>
      </c>
      <c r="J4574" s="28">
        <v>1360809587</v>
      </c>
      <c r="K4574" s="18">
        <v>45378</v>
      </c>
      <c r="L4574" s="18">
        <v>45382</v>
      </c>
      <c r="M4574" s="30">
        <v>1</v>
      </c>
      <c r="N4574" s="30">
        <v>1</v>
      </c>
      <c r="O4574" s="7">
        <v>10000</v>
      </c>
      <c r="P4574" s="30">
        <v>90</v>
      </c>
      <c r="Q4574" s="22">
        <v>5.9818464604665302E-3</v>
      </c>
      <c r="R4574" s="11">
        <v>8000</v>
      </c>
      <c r="S4574" s="2">
        <v>100</v>
      </c>
      <c r="T4574" s="11">
        <v>1393.15</v>
      </c>
      <c r="U4574" s="17" t="s">
        <v>6287</v>
      </c>
      <c r="V4574" s="21"/>
      <c r="W4574" s="9"/>
      <c r="X4574" s="22"/>
      <c r="Y4574" s="22"/>
      <c r="Z4574" s="34">
        <f t="shared" si="348"/>
        <v>351000</v>
      </c>
      <c r="AA4574" s="34">
        <f t="shared" si="349"/>
        <v>2.2792022792022793E-2</v>
      </c>
      <c r="AB4574" s="35">
        <f t="shared" si="350"/>
        <v>2.0512820512820515</v>
      </c>
      <c r="AC4574" s="35">
        <f t="shared" si="346"/>
        <v>2.2792022792022792</v>
      </c>
      <c r="AD4574" s="6">
        <f>IFERROR(VLOOKUP(E4574,marginal!$A$2:$E$4826,4,FALSE),0)</f>
        <v>-2.7993406593401833</v>
      </c>
    </row>
    <row r="4575" spans="1:30" x14ac:dyDescent="0.2">
      <c r="A4575" s="27" t="s">
        <v>6907</v>
      </c>
      <c r="B4575" s="6" t="s">
        <v>6915</v>
      </c>
      <c r="C4575" s="6" t="s">
        <v>6909</v>
      </c>
      <c r="D4575" s="2">
        <v>181011</v>
      </c>
      <c r="E4575" s="2">
        <v>182379</v>
      </c>
      <c r="F4575" s="3" t="s">
        <v>5494</v>
      </c>
      <c r="G4575" s="2">
        <v>182689</v>
      </c>
      <c r="H4575" s="3" t="s">
        <v>5505</v>
      </c>
      <c r="I4575" s="18">
        <v>45365</v>
      </c>
      <c r="J4575" s="28">
        <v>1360182381</v>
      </c>
      <c r="K4575" s="18">
        <v>45378</v>
      </c>
      <c r="L4575" s="18">
        <v>45382</v>
      </c>
      <c r="M4575" s="30">
        <v>1</v>
      </c>
      <c r="N4575" s="30">
        <v>1</v>
      </c>
      <c r="O4575" s="7">
        <v>10000</v>
      </c>
      <c r="P4575" s="30">
        <v>90</v>
      </c>
      <c r="Q4575" s="22">
        <v>5.9818464604665302E-3</v>
      </c>
      <c r="R4575" s="11">
        <v>10000</v>
      </c>
      <c r="S4575" s="2">
        <v>105</v>
      </c>
      <c r="T4575" s="11">
        <v>1820.74</v>
      </c>
      <c r="U4575" s="17" t="s">
        <v>6287</v>
      </c>
      <c r="V4575" s="21"/>
      <c r="W4575" s="9"/>
      <c r="X4575" s="22"/>
      <c r="Y4575" s="22"/>
      <c r="Z4575" s="34">
        <f t="shared" si="348"/>
        <v>351000</v>
      </c>
      <c r="AA4575" s="34">
        <f t="shared" si="349"/>
        <v>2.8490028490028491E-2</v>
      </c>
      <c r="AB4575" s="35">
        <f t="shared" si="350"/>
        <v>2.5641025641025643</v>
      </c>
      <c r="AC4575" s="35">
        <f t="shared" si="346"/>
        <v>2.9914529914529915</v>
      </c>
      <c r="AD4575" s="6">
        <f>IFERROR(VLOOKUP(E4575,marginal!$A$2:$E$4826,4,FALSE),0)</f>
        <v>-2.7993406593401833</v>
      </c>
    </row>
    <row r="4576" spans="1:30" x14ac:dyDescent="0.2">
      <c r="A4576" s="27" t="s">
        <v>6907</v>
      </c>
      <c r="B4576" s="6" t="s">
        <v>6926</v>
      </c>
      <c r="C4576" s="6" t="s">
        <v>6909</v>
      </c>
      <c r="D4576" s="2">
        <v>182372</v>
      </c>
      <c r="E4576" s="2">
        <v>182539</v>
      </c>
      <c r="F4576" s="3" t="s">
        <v>5506</v>
      </c>
      <c r="G4576" s="2">
        <v>182695</v>
      </c>
      <c r="H4576" s="3" t="s">
        <v>5507</v>
      </c>
      <c r="I4576" s="18">
        <v>45376</v>
      </c>
      <c r="J4576" s="28">
        <v>1367533574</v>
      </c>
      <c r="K4576" s="18">
        <v>45378</v>
      </c>
      <c r="L4576" s="18">
        <v>45382</v>
      </c>
      <c r="M4576" s="30">
        <v>1</v>
      </c>
      <c r="N4576" s="30">
        <v>9</v>
      </c>
      <c r="O4576" s="7">
        <v>10000</v>
      </c>
      <c r="P4576" s="30">
        <v>147</v>
      </c>
      <c r="Q4576" s="22">
        <v>7.9000519063170294E-2</v>
      </c>
      <c r="R4576" s="11">
        <v>7000</v>
      </c>
      <c r="S4576" s="2">
        <v>142</v>
      </c>
      <c r="T4576" s="11">
        <v>1758.65</v>
      </c>
      <c r="U4576" s="17" t="s">
        <v>6287</v>
      </c>
      <c r="V4576" s="21"/>
      <c r="W4576" s="9"/>
      <c r="X4576" s="22"/>
      <c r="Y4576" s="22"/>
      <c r="Z4576" s="34">
        <f t="shared" si="348"/>
        <v>774000</v>
      </c>
      <c r="AA4576" s="34">
        <f t="shared" si="349"/>
        <v>9.0439276485788107E-3</v>
      </c>
      <c r="AB4576" s="35">
        <f t="shared" si="350"/>
        <v>1.3294573643410852</v>
      </c>
      <c r="AC4576" s="35">
        <f t="shared" si="346"/>
        <v>1.2842377260981912</v>
      </c>
      <c r="AD4576" s="6">
        <f>IFERROR(VLOOKUP(E4576,marginal!$A$2:$E$4826,4,FALSE),0)</f>
        <v>-2919.8172390109803</v>
      </c>
    </row>
    <row r="4577" spans="1:30" x14ac:dyDescent="0.2">
      <c r="A4577" s="27" t="s">
        <v>6907</v>
      </c>
      <c r="B4577" s="6" t="s">
        <v>6915</v>
      </c>
      <c r="C4577" s="6" t="s">
        <v>6909</v>
      </c>
      <c r="D4577" s="2">
        <v>181006</v>
      </c>
      <c r="E4577" s="2">
        <v>182379</v>
      </c>
      <c r="F4577" s="3" t="s">
        <v>5494</v>
      </c>
      <c r="G4577" s="2">
        <v>182720</v>
      </c>
      <c r="H4577" s="3" t="s">
        <v>5508</v>
      </c>
      <c r="I4577" s="18">
        <v>45365</v>
      </c>
      <c r="J4577" s="28">
        <v>1360184718</v>
      </c>
      <c r="K4577" s="18">
        <v>45378</v>
      </c>
      <c r="L4577" s="18">
        <v>45382</v>
      </c>
      <c r="M4577" s="30">
        <v>1</v>
      </c>
      <c r="N4577" s="30">
        <v>1</v>
      </c>
      <c r="O4577" s="7">
        <v>15000</v>
      </c>
      <c r="P4577" s="30">
        <v>90</v>
      </c>
      <c r="Q4577" s="22">
        <v>5.9818464604665302E-3</v>
      </c>
      <c r="R4577" s="11">
        <v>15000</v>
      </c>
      <c r="S4577" s="2">
        <v>100</v>
      </c>
      <c r="T4577" s="11">
        <v>2600</v>
      </c>
      <c r="U4577" s="17" t="s">
        <v>6287</v>
      </c>
      <c r="V4577" s="21"/>
      <c r="W4577" s="9"/>
      <c r="X4577" s="22"/>
      <c r="Y4577" s="22"/>
      <c r="Z4577" s="34">
        <f t="shared" si="348"/>
        <v>351000</v>
      </c>
      <c r="AA4577" s="34">
        <f t="shared" si="349"/>
        <v>4.2735042735042736E-2</v>
      </c>
      <c r="AB4577" s="35">
        <f t="shared" si="350"/>
        <v>3.8461538461538463</v>
      </c>
      <c r="AC4577" s="35">
        <f t="shared" si="346"/>
        <v>4.2735042735042734</v>
      </c>
      <c r="AD4577" s="6">
        <f>IFERROR(VLOOKUP(E4577,marginal!$A$2:$E$4826,4,FALSE),0)</f>
        <v>-2.7993406593401833</v>
      </c>
    </row>
    <row r="4578" spans="1:30" x14ac:dyDescent="0.2">
      <c r="A4578" s="27" t="s">
        <v>6907</v>
      </c>
      <c r="B4578" s="6" t="s">
        <v>6917</v>
      </c>
      <c r="C4578" s="6" t="s">
        <v>6909</v>
      </c>
      <c r="D4578" s="2">
        <v>179962</v>
      </c>
      <c r="E4578" s="2">
        <v>181978</v>
      </c>
      <c r="F4578" s="3" t="s">
        <v>5509</v>
      </c>
      <c r="G4578" s="2">
        <v>181979</v>
      </c>
      <c r="H4578" s="3" t="s">
        <v>5510</v>
      </c>
      <c r="I4578" s="18">
        <v>45357</v>
      </c>
      <c r="J4578" s="28">
        <v>1355123180</v>
      </c>
      <c r="K4578" s="18">
        <v>45344</v>
      </c>
      <c r="L4578" s="18">
        <v>45382</v>
      </c>
      <c r="M4578" s="30">
        <v>1</v>
      </c>
      <c r="N4578" s="30">
        <v>5</v>
      </c>
      <c r="O4578" s="7">
        <v>10000</v>
      </c>
      <c r="P4578" s="30">
        <v>112</v>
      </c>
      <c r="Q4578" s="22">
        <v>3.3741050530766176E-2</v>
      </c>
      <c r="R4578" s="11">
        <v>5000</v>
      </c>
      <c r="S4578" s="2">
        <v>147</v>
      </c>
      <c r="T4578" s="11">
        <v>1303.3399999999999</v>
      </c>
      <c r="U4578" s="17" t="s">
        <v>6287</v>
      </c>
      <c r="V4578" s="21"/>
      <c r="W4578" s="9"/>
      <c r="X4578" s="22"/>
      <c r="Y4578" s="22"/>
      <c r="Z4578" s="34">
        <f t="shared" si="348"/>
        <v>378000</v>
      </c>
      <c r="AA4578" s="34">
        <f t="shared" si="349"/>
        <v>1.3227513227513227E-2</v>
      </c>
      <c r="AB4578" s="35">
        <f t="shared" si="350"/>
        <v>1.4814814814814814</v>
      </c>
      <c r="AC4578" s="35">
        <f t="shared" si="346"/>
        <v>1.9444444444444444</v>
      </c>
      <c r="AD4578" s="6">
        <f>IFERROR(VLOOKUP(E4578,marginal!$A$2:$E$4826,4,FALSE),0)</f>
        <v>-1090.099296703298</v>
      </c>
    </row>
    <row r="4579" spans="1:30" x14ac:dyDescent="0.2">
      <c r="A4579" s="27" t="s">
        <v>6907</v>
      </c>
      <c r="B4579" s="6" t="s">
        <v>6917</v>
      </c>
      <c r="C4579" s="6" t="s">
        <v>6909</v>
      </c>
      <c r="D4579" s="2">
        <v>180930</v>
      </c>
      <c r="E4579" s="2">
        <v>181978</v>
      </c>
      <c r="F4579" s="3" t="s">
        <v>5509</v>
      </c>
      <c r="G4579" s="2">
        <v>181996</v>
      </c>
      <c r="H4579" s="3" t="s">
        <v>5511</v>
      </c>
      <c r="I4579" s="18">
        <v>45364</v>
      </c>
      <c r="J4579" s="28">
        <v>1359785634</v>
      </c>
      <c r="K4579" s="18">
        <v>45344</v>
      </c>
      <c r="L4579" s="18">
        <v>45382</v>
      </c>
      <c r="M4579" s="30">
        <v>1</v>
      </c>
      <c r="N4579" s="30">
        <v>10</v>
      </c>
      <c r="O4579" s="7">
        <v>7000</v>
      </c>
      <c r="P4579" s="30">
        <v>126</v>
      </c>
      <c r="Q4579" s="22">
        <v>0.11226939921536</v>
      </c>
      <c r="R4579" s="11">
        <v>5000</v>
      </c>
      <c r="S4579" s="2">
        <v>147</v>
      </c>
      <c r="T4579" s="11">
        <v>1303.3399999999999</v>
      </c>
      <c r="U4579" s="17" t="s">
        <v>6287</v>
      </c>
      <c r="V4579" s="21"/>
      <c r="W4579" s="9"/>
      <c r="X4579" s="22"/>
      <c r="Y4579" s="22"/>
      <c r="Z4579" s="34">
        <f t="shared" si="348"/>
        <v>594000</v>
      </c>
      <c r="AA4579" s="34">
        <f t="shared" si="349"/>
        <v>8.4175084175084174E-3</v>
      </c>
      <c r="AB4579" s="35">
        <f t="shared" si="350"/>
        <v>1.0606060606060606</v>
      </c>
      <c r="AC4579" s="35">
        <f t="shared" si="346"/>
        <v>1.2373737373737375</v>
      </c>
      <c r="AD4579" s="6">
        <f>IFERROR(VLOOKUP(E4579,marginal!$A$2:$E$4826,4,FALSE),0)</f>
        <v>-1090.099296703298</v>
      </c>
    </row>
    <row r="4580" spans="1:30" x14ac:dyDescent="0.2">
      <c r="A4580" s="27" t="s">
        <v>6907</v>
      </c>
      <c r="B4580" s="6" t="s">
        <v>6917</v>
      </c>
      <c r="C4580" s="6" t="s">
        <v>6909</v>
      </c>
      <c r="D4580" s="2">
        <v>179961</v>
      </c>
      <c r="E4580" s="2">
        <v>181978</v>
      </c>
      <c r="F4580" s="3" t="s">
        <v>5509</v>
      </c>
      <c r="G4580" s="2">
        <v>182129</v>
      </c>
      <c r="H4580" s="3" t="s">
        <v>5512</v>
      </c>
      <c r="I4580" s="18">
        <v>45357</v>
      </c>
      <c r="J4580" s="28">
        <v>1355118501</v>
      </c>
      <c r="K4580" s="18">
        <v>45378</v>
      </c>
      <c r="L4580" s="18">
        <v>45382</v>
      </c>
      <c r="M4580" s="30">
        <v>1</v>
      </c>
      <c r="N4580" s="30">
        <v>10</v>
      </c>
      <c r="O4580" s="7">
        <v>5000</v>
      </c>
      <c r="P4580" s="30">
        <v>147</v>
      </c>
      <c r="Q4580" s="22">
        <v>0.11226939921536</v>
      </c>
      <c r="R4580" s="11">
        <v>5000</v>
      </c>
      <c r="S4580" s="2">
        <v>147</v>
      </c>
      <c r="T4580" s="11">
        <v>1303.3399999999999</v>
      </c>
      <c r="U4580" s="17" t="s">
        <v>6287</v>
      </c>
      <c r="V4580" s="21"/>
      <c r="W4580" s="9"/>
      <c r="X4580" s="22"/>
      <c r="Y4580" s="22"/>
      <c r="Z4580" s="34">
        <f t="shared" si="348"/>
        <v>594000</v>
      </c>
      <c r="AA4580" s="34">
        <f t="shared" si="349"/>
        <v>8.4175084175084174E-3</v>
      </c>
      <c r="AB4580" s="35">
        <f t="shared" si="350"/>
        <v>1.2373737373737375</v>
      </c>
      <c r="AC4580" s="35">
        <f t="shared" si="346"/>
        <v>1.2373737373737375</v>
      </c>
      <c r="AD4580" s="6">
        <f>IFERROR(VLOOKUP(E4580,marginal!$A$2:$E$4826,4,FALSE),0)</f>
        <v>-1090.099296703298</v>
      </c>
    </row>
    <row r="4581" spans="1:30" x14ac:dyDescent="0.2">
      <c r="A4581" s="27" t="s">
        <v>6907</v>
      </c>
      <c r="B4581" s="6" t="s">
        <v>6917</v>
      </c>
      <c r="C4581" s="6" t="s">
        <v>6909</v>
      </c>
      <c r="D4581" s="2">
        <v>179963</v>
      </c>
      <c r="E4581" s="2">
        <v>181978</v>
      </c>
      <c r="F4581" s="3" t="s">
        <v>5509</v>
      </c>
      <c r="G4581" s="2">
        <v>182133</v>
      </c>
      <c r="H4581" s="3" t="s">
        <v>5513</v>
      </c>
      <c r="I4581" s="18">
        <v>45357</v>
      </c>
      <c r="J4581" s="28">
        <v>1355142012</v>
      </c>
      <c r="K4581" s="18">
        <v>45378</v>
      </c>
      <c r="L4581" s="18">
        <v>45382</v>
      </c>
      <c r="M4581" s="30">
        <v>1</v>
      </c>
      <c r="N4581" s="30">
        <v>10</v>
      </c>
      <c r="O4581" s="7">
        <v>5000</v>
      </c>
      <c r="P4581" s="30">
        <v>147</v>
      </c>
      <c r="Q4581" s="22">
        <v>0.11226939921536</v>
      </c>
      <c r="R4581" s="11">
        <v>5000</v>
      </c>
      <c r="S4581" s="2">
        <v>147</v>
      </c>
      <c r="T4581" s="11">
        <v>1303.3399999999999</v>
      </c>
      <c r="U4581" s="17" t="s">
        <v>6287</v>
      </c>
      <c r="V4581" s="21"/>
      <c r="W4581" s="9"/>
      <c r="X4581" s="22"/>
      <c r="Y4581" s="22"/>
      <c r="Z4581" s="34">
        <f t="shared" si="348"/>
        <v>594000</v>
      </c>
      <c r="AA4581" s="34">
        <f t="shared" si="349"/>
        <v>8.4175084175084174E-3</v>
      </c>
      <c r="AB4581" s="35">
        <f t="shared" si="350"/>
        <v>1.2373737373737375</v>
      </c>
      <c r="AC4581" s="35">
        <f t="shared" si="346"/>
        <v>1.2373737373737375</v>
      </c>
      <c r="AD4581" s="6">
        <f>IFERROR(VLOOKUP(E4581,marginal!$A$2:$E$4826,4,FALSE),0)</f>
        <v>-1090.099296703298</v>
      </c>
    </row>
    <row r="4582" spans="1:30" x14ac:dyDescent="0.2">
      <c r="A4582" s="27" t="s">
        <v>6907</v>
      </c>
      <c r="B4582" s="6" t="s">
        <v>6917</v>
      </c>
      <c r="C4582" s="6" t="s">
        <v>6909</v>
      </c>
      <c r="D4582" s="2">
        <v>179965</v>
      </c>
      <c r="E4582" s="2">
        <v>181978</v>
      </c>
      <c r="F4582" s="3" t="s">
        <v>5509</v>
      </c>
      <c r="G4582" s="2">
        <v>182134</v>
      </c>
      <c r="H4582" s="3" t="s">
        <v>5514</v>
      </c>
      <c r="I4582" s="18">
        <v>45357</v>
      </c>
      <c r="J4582" s="28">
        <v>1355147810</v>
      </c>
      <c r="K4582" s="18">
        <v>45378</v>
      </c>
      <c r="L4582" s="18">
        <v>45382</v>
      </c>
      <c r="M4582" s="30">
        <v>1</v>
      </c>
      <c r="N4582" s="30">
        <v>10</v>
      </c>
      <c r="O4582" s="7">
        <v>8000</v>
      </c>
      <c r="P4582" s="30">
        <v>138</v>
      </c>
      <c r="Q4582" s="22">
        <v>0.11226939921536</v>
      </c>
      <c r="R4582" s="11">
        <v>5000</v>
      </c>
      <c r="S4582" s="2">
        <v>147</v>
      </c>
      <c r="T4582" s="11">
        <v>1303.3399999999999</v>
      </c>
      <c r="U4582" s="17" t="s">
        <v>6287</v>
      </c>
      <c r="V4582" s="21"/>
      <c r="W4582" s="9"/>
      <c r="X4582" s="22"/>
      <c r="Y4582" s="22"/>
      <c r="Z4582" s="34">
        <f t="shared" si="348"/>
        <v>594000</v>
      </c>
      <c r="AA4582" s="34">
        <f t="shared" si="349"/>
        <v>8.4175084175084174E-3</v>
      </c>
      <c r="AB4582" s="35">
        <f t="shared" si="350"/>
        <v>1.1616161616161615</v>
      </c>
      <c r="AC4582" s="35">
        <f t="shared" si="346"/>
        <v>1.2373737373737375</v>
      </c>
      <c r="AD4582" s="6">
        <f>IFERROR(VLOOKUP(E4582,marginal!$A$2:$E$4826,4,FALSE),0)</f>
        <v>-1090.099296703298</v>
      </c>
    </row>
    <row r="4583" spans="1:30" x14ac:dyDescent="0.2">
      <c r="A4583" s="27" t="s">
        <v>6907</v>
      </c>
      <c r="B4583" s="6" t="s">
        <v>6917</v>
      </c>
      <c r="C4583" s="6" t="s">
        <v>6909</v>
      </c>
      <c r="D4583" s="2">
        <v>180936</v>
      </c>
      <c r="E4583" s="2">
        <v>181978</v>
      </c>
      <c r="F4583" s="3" t="s">
        <v>5509</v>
      </c>
      <c r="G4583" s="2">
        <v>182218</v>
      </c>
      <c r="H4583" s="3" t="s">
        <v>5515</v>
      </c>
      <c r="I4583" s="18">
        <v>45364</v>
      </c>
      <c r="J4583" s="28">
        <v>1359735608</v>
      </c>
      <c r="K4583" s="18">
        <v>45378</v>
      </c>
      <c r="L4583" s="18">
        <v>45382</v>
      </c>
      <c r="M4583" s="30">
        <v>1</v>
      </c>
      <c r="N4583" s="30">
        <v>10</v>
      </c>
      <c r="O4583" s="7">
        <v>9000</v>
      </c>
      <c r="P4583" s="30">
        <v>146</v>
      </c>
      <c r="Q4583" s="22">
        <v>0.11226939921536</v>
      </c>
      <c r="R4583" s="11">
        <v>5000</v>
      </c>
      <c r="S4583" s="2">
        <v>147</v>
      </c>
      <c r="T4583" s="11">
        <v>1303.3399999999999</v>
      </c>
      <c r="U4583" s="17" t="s">
        <v>6287</v>
      </c>
      <c r="V4583" s="21"/>
      <c r="W4583" s="9"/>
      <c r="X4583" s="22"/>
      <c r="Y4583" s="22"/>
      <c r="Z4583" s="34">
        <f t="shared" si="348"/>
        <v>594000</v>
      </c>
      <c r="AA4583" s="34">
        <f t="shared" si="349"/>
        <v>8.4175084175084174E-3</v>
      </c>
      <c r="AB4583" s="35">
        <f t="shared" si="350"/>
        <v>1.228956228956229</v>
      </c>
      <c r="AC4583" s="35">
        <f t="shared" si="346"/>
        <v>1.2373737373737375</v>
      </c>
      <c r="AD4583" s="6">
        <f>IFERROR(VLOOKUP(E4583,marginal!$A$2:$E$4826,4,FALSE),0)</f>
        <v>-1090.099296703298</v>
      </c>
    </row>
    <row r="4584" spans="1:30" x14ac:dyDescent="0.2">
      <c r="A4584" s="27" t="s">
        <v>6907</v>
      </c>
      <c r="B4584" s="6" t="s">
        <v>6913</v>
      </c>
      <c r="C4584" s="6" t="s">
        <v>6912</v>
      </c>
      <c r="D4584" s="2">
        <v>182057</v>
      </c>
      <c r="E4584" s="2">
        <v>182514</v>
      </c>
      <c r="F4584" s="3" t="s">
        <v>5516</v>
      </c>
      <c r="G4584" s="2">
        <v>182515</v>
      </c>
      <c r="H4584" s="3" t="s">
        <v>5517</v>
      </c>
      <c r="I4584" s="18">
        <v>45373</v>
      </c>
      <c r="J4584" s="28">
        <v>1365217923</v>
      </c>
      <c r="K4584" s="18">
        <v>45378</v>
      </c>
      <c r="L4584" s="18">
        <v>45382</v>
      </c>
      <c r="M4584" s="30">
        <v>1</v>
      </c>
      <c r="N4584" s="30">
        <v>9</v>
      </c>
      <c r="O4584" s="7">
        <v>10000</v>
      </c>
      <c r="P4584" s="30">
        <v>147</v>
      </c>
      <c r="Q4584" s="22">
        <v>7.9000519063170294E-2</v>
      </c>
      <c r="R4584" s="11">
        <v>8000</v>
      </c>
      <c r="S4584" s="2">
        <v>142</v>
      </c>
      <c r="T4584" s="11">
        <v>2013.74</v>
      </c>
      <c r="U4584" s="17" t="s">
        <v>6287</v>
      </c>
      <c r="V4584" s="21"/>
      <c r="W4584" s="9"/>
      <c r="X4584" s="22"/>
      <c r="Y4584" s="22"/>
      <c r="Z4584" s="34">
        <f t="shared" si="348"/>
        <v>774000</v>
      </c>
      <c r="AA4584" s="34">
        <f t="shared" si="349"/>
        <v>1.0335917312661499E-2</v>
      </c>
      <c r="AB4584" s="35">
        <f t="shared" si="350"/>
        <v>1.5193798449612403</v>
      </c>
      <c r="AC4584" s="35">
        <f t="shared" si="346"/>
        <v>1.4677002583979328</v>
      </c>
      <c r="AD4584" s="6">
        <f>IFERROR(VLOOKUP(E4584,marginal!$A$2:$E$4826,4,FALSE),0)</f>
        <v>-213.91552197802224</v>
      </c>
    </row>
    <row r="4585" spans="1:30" x14ac:dyDescent="0.2">
      <c r="A4585" s="27" t="s">
        <v>6907</v>
      </c>
      <c r="B4585" s="6" t="s">
        <v>6913</v>
      </c>
      <c r="C4585" s="6" t="s">
        <v>6912</v>
      </c>
      <c r="D4585" s="2">
        <v>182396</v>
      </c>
      <c r="E4585" s="2">
        <v>182514</v>
      </c>
      <c r="F4585" s="3" t="s">
        <v>5516</v>
      </c>
      <c r="G4585" s="2">
        <v>182517</v>
      </c>
      <c r="H4585" s="3" t="s">
        <v>5518</v>
      </c>
      <c r="I4585" s="18">
        <v>45376</v>
      </c>
      <c r="J4585" s="28">
        <v>1367988643</v>
      </c>
      <c r="K4585" s="18">
        <v>45378</v>
      </c>
      <c r="L4585" s="18">
        <v>45382</v>
      </c>
      <c r="M4585" s="30">
        <v>1</v>
      </c>
      <c r="N4585" s="30">
        <v>10</v>
      </c>
      <c r="O4585" s="7">
        <v>5000</v>
      </c>
      <c r="P4585" s="30">
        <v>147</v>
      </c>
      <c r="Q4585" s="22">
        <v>0.11226939921536</v>
      </c>
      <c r="R4585" s="11">
        <v>10000</v>
      </c>
      <c r="S4585" s="2">
        <v>142</v>
      </c>
      <c r="T4585" s="11">
        <v>2510.34</v>
      </c>
      <c r="U4585" s="17" t="s">
        <v>6287</v>
      </c>
      <c r="V4585" s="21"/>
      <c r="W4585" s="9"/>
      <c r="X4585" s="22"/>
      <c r="Y4585" s="22"/>
      <c r="Z4585" s="34">
        <f t="shared" si="348"/>
        <v>594000</v>
      </c>
      <c r="AA4585" s="34">
        <f t="shared" si="349"/>
        <v>1.6835016835016835E-2</v>
      </c>
      <c r="AB4585" s="35">
        <f t="shared" si="350"/>
        <v>2.4747474747474749</v>
      </c>
      <c r="AC4585" s="35">
        <f t="shared" si="346"/>
        <v>2.3905723905723906</v>
      </c>
      <c r="AD4585" s="6">
        <f>IFERROR(VLOOKUP(E4585,marginal!$A$2:$E$4826,4,FALSE),0)</f>
        <v>-213.91552197802224</v>
      </c>
    </row>
    <row r="4586" spans="1:30" x14ac:dyDescent="0.2">
      <c r="A4586" s="27" t="s">
        <v>6907</v>
      </c>
      <c r="B4586" s="6" t="s">
        <v>6913</v>
      </c>
      <c r="C4586" s="6" t="s">
        <v>6912</v>
      </c>
      <c r="D4586" s="2">
        <v>182397</v>
      </c>
      <c r="E4586" s="2">
        <v>182514</v>
      </c>
      <c r="F4586" s="3" t="s">
        <v>5516</v>
      </c>
      <c r="G4586" s="2">
        <v>182518</v>
      </c>
      <c r="H4586" s="3" t="s">
        <v>5519</v>
      </c>
      <c r="I4586" s="18">
        <v>45376</v>
      </c>
      <c r="J4586" s="28">
        <v>1367988766</v>
      </c>
      <c r="K4586" s="18">
        <v>45378</v>
      </c>
      <c r="L4586" s="18">
        <v>45382</v>
      </c>
      <c r="M4586" s="30">
        <v>1</v>
      </c>
      <c r="N4586" s="30">
        <v>9</v>
      </c>
      <c r="O4586" s="7">
        <v>10000</v>
      </c>
      <c r="P4586" s="30">
        <v>147</v>
      </c>
      <c r="Q4586" s="22">
        <v>7.9000519063170294E-2</v>
      </c>
      <c r="R4586" s="11">
        <v>7000</v>
      </c>
      <c r="S4586" s="2">
        <v>142</v>
      </c>
      <c r="T4586" s="11">
        <v>1758.65</v>
      </c>
      <c r="U4586" s="17" t="s">
        <v>6287</v>
      </c>
      <c r="V4586" s="21"/>
      <c r="W4586" s="9"/>
      <c r="X4586" s="22"/>
      <c r="Y4586" s="22"/>
      <c r="Z4586" s="34">
        <f t="shared" si="348"/>
        <v>774000</v>
      </c>
      <c r="AA4586" s="34">
        <f t="shared" si="349"/>
        <v>9.0439276485788107E-3</v>
      </c>
      <c r="AB4586" s="35">
        <f t="shared" si="350"/>
        <v>1.3294573643410852</v>
      </c>
      <c r="AC4586" s="35">
        <f t="shared" ref="AC4586:AC4649" si="351">AA4586*$S4586</f>
        <v>1.2842377260981912</v>
      </c>
      <c r="AD4586" s="6">
        <f>IFERROR(VLOOKUP(E4586,marginal!$A$2:$E$4826,4,FALSE),0)</f>
        <v>-213.91552197802224</v>
      </c>
    </row>
    <row r="4587" spans="1:30" x14ac:dyDescent="0.2">
      <c r="A4587" s="27" t="s">
        <v>6907</v>
      </c>
      <c r="B4587" s="6" t="s">
        <v>6913</v>
      </c>
      <c r="C4587" s="6" t="s">
        <v>6912</v>
      </c>
      <c r="D4587" s="2">
        <v>182398</v>
      </c>
      <c r="E4587" s="2">
        <v>182514</v>
      </c>
      <c r="F4587" s="3" t="s">
        <v>5516</v>
      </c>
      <c r="G4587" s="2">
        <v>182519</v>
      </c>
      <c r="H4587" s="3" t="s">
        <v>5520</v>
      </c>
      <c r="I4587" s="18">
        <v>45376</v>
      </c>
      <c r="J4587" s="28">
        <v>1367989365</v>
      </c>
      <c r="K4587" s="18">
        <v>45378</v>
      </c>
      <c r="L4587" s="18">
        <v>45382</v>
      </c>
      <c r="M4587" s="30">
        <v>1</v>
      </c>
      <c r="N4587" s="30">
        <v>8</v>
      </c>
      <c r="O4587" s="7">
        <v>10000</v>
      </c>
      <c r="P4587" s="30">
        <v>132</v>
      </c>
      <c r="Q4587" s="22">
        <v>5.8283715876113903E-2</v>
      </c>
      <c r="R4587" s="11">
        <v>10000</v>
      </c>
      <c r="S4587" s="2">
        <v>142</v>
      </c>
      <c r="T4587" s="11">
        <v>2510.34</v>
      </c>
      <c r="U4587" s="17" t="s">
        <v>6287</v>
      </c>
      <c r="V4587" s="21"/>
      <c r="W4587" s="9"/>
      <c r="X4587" s="22"/>
      <c r="Y4587" s="22"/>
      <c r="Z4587" s="34">
        <f t="shared" si="348"/>
        <v>551000</v>
      </c>
      <c r="AA4587" s="34">
        <f t="shared" si="349"/>
        <v>1.8148820326678767E-2</v>
      </c>
      <c r="AB4587" s="35">
        <f t="shared" si="350"/>
        <v>2.3956442831215972</v>
      </c>
      <c r="AC4587" s="35">
        <f t="shared" si="351"/>
        <v>2.5771324863883849</v>
      </c>
      <c r="AD4587" s="6">
        <f>IFERROR(VLOOKUP(E4587,marginal!$A$2:$E$4826,4,FALSE),0)</f>
        <v>-213.91552197802224</v>
      </c>
    </row>
    <row r="4588" spans="1:30" x14ac:dyDescent="0.2">
      <c r="A4588" s="27" t="s">
        <v>6907</v>
      </c>
      <c r="B4588" s="6" t="s">
        <v>6913</v>
      </c>
      <c r="C4588" s="6" t="s">
        <v>6912</v>
      </c>
      <c r="D4588" s="2">
        <v>182619</v>
      </c>
      <c r="E4588" s="2">
        <v>182514</v>
      </c>
      <c r="F4588" s="3" t="s">
        <v>5516</v>
      </c>
      <c r="G4588" s="2">
        <v>182642</v>
      </c>
      <c r="H4588" s="3" t="s">
        <v>5521</v>
      </c>
      <c r="I4588" s="18">
        <v>45377</v>
      </c>
      <c r="J4588" s="28">
        <v>1368830866</v>
      </c>
      <c r="K4588" s="18">
        <v>45378</v>
      </c>
      <c r="L4588" s="18">
        <v>45382</v>
      </c>
      <c r="M4588" s="30">
        <v>1</v>
      </c>
      <c r="N4588" s="30">
        <v>5</v>
      </c>
      <c r="O4588" s="7">
        <v>7000</v>
      </c>
      <c r="P4588" s="30">
        <v>125</v>
      </c>
      <c r="Q4588" s="22">
        <v>3.3741050530766176E-2</v>
      </c>
      <c r="R4588" s="11">
        <v>10000</v>
      </c>
      <c r="S4588" s="2">
        <v>142</v>
      </c>
      <c r="T4588" s="11">
        <v>2510.34</v>
      </c>
      <c r="U4588" s="17" t="s">
        <v>6287</v>
      </c>
      <c r="V4588" s="21"/>
      <c r="W4588" s="9"/>
      <c r="X4588" s="22"/>
      <c r="Y4588" s="22"/>
      <c r="Z4588" s="34">
        <f t="shared" si="348"/>
        <v>378000</v>
      </c>
      <c r="AA4588" s="34">
        <f t="shared" si="349"/>
        <v>2.6455026455026454E-2</v>
      </c>
      <c r="AB4588" s="35">
        <f t="shared" si="350"/>
        <v>3.3068783068783065</v>
      </c>
      <c r="AC4588" s="35">
        <f t="shared" si="351"/>
        <v>3.7566137566137563</v>
      </c>
      <c r="AD4588" s="6">
        <f>IFERROR(VLOOKUP(E4588,marginal!$A$2:$E$4826,4,FALSE),0)</f>
        <v>-213.91552197802224</v>
      </c>
    </row>
    <row r="4589" spans="1:30" x14ac:dyDescent="0.2">
      <c r="A4589" s="27" t="s">
        <v>6907</v>
      </c>
      <c r="B4589" s="6" t="s">
        <v>6910</v>
      </c>
      <c r="C4589" s="6" t="s">
        <v>6909</v>
      </c>
      <c r="D4589" s="2">
        <v>182005</v>
      </c>
      <c r="E4589" s="2">
        <v>182759</v>
      </c>
      <c r="F4589" s="3" t="s">
        <v>5522</v>
      </c>
      <c r="G4589" s="2">
        <v>182760</v>
      </c>
      <c r="H4589" s="3" t="s">
        <v>5523</v>
      </c>
      <c r="I4589" s="18">
        <v>45372</v>
      </c>
      <c r="J4589" s="28">
        <v>1364869008</v>
      </c>
      <c r="K4589" s="18">
        <v>45378</v>
      </c>
      <c r="L4589" s="18">
        <v>45382</v>
      </c>
      <c r="M4589" s="30">
        <v>1</v>
      </c>
      <c r="N4589" s="30">
        <v>3</v>
      </c>
      <c r="O4589" s="7">
        <v>30000</v>
      </c>
      <c r="P4589" s="30">
        <v>110</v>
      </c>
      <c r="Q4589" s="22">
        <v>3.3220596517330399E-2</v>
      </c>
      <c r="R4589" s="11">
        <v>30000</v>
      </c>
      <c r="S4589" s="2">
        <v>90</v>
      </c>
      <c r="T4589" s="11">
        <v>4634.53</v>
      </c>
      <c r="U4589" s="17" t="s">
        <v>6287</v>
      </c>
      <c r="V4589" s="21"/>
      <c r="W4589" s="9"/>
      <c r="X4589" s="22"/>
      <c r="Y4589" s="22"/>
      <c r="Z4589" s="34">
        <f t="shared" si="348"/>
        <v>296000</v>
      </c>
      <c r="AA4589" s="34">
        <f t="shared" si="349"/>
        <v>0.10135135135135136</v>
      </c>
      <c r="AB4589" s="35">
        <f t="shared" si="350"/>
        <v>11.148648648648649</v>
      </c>
      <c r="AC4589" s="35">
        <f t="shared" si="351"/>
        <v>9.1216216216216228</v>
      </c>
      <c r="AD4589" s="6">
        <f>IFERROR(VLOOKUP(E4589,marginal!$A$2:$E$4826,4,FALSE),0)</f>
        <v>-2434.6658997252625</v>
      </c>
    </row>
    <row r="4590" spans="1:30" x14ac:dyDescent="0.2">
      <c r="A4590" s="27" t="s">
        <v>6907</v>
      </c>
      <c r="B4590" s="6" t="s">
        <v>6910</v>
      </c>
      <c r="C4590" s="6" t="s">
        <v>6909</v>
      </c>
      <c r="D4590" s="2">
        <v>182018</v>
      </c>
      <c r="E4590" s="2">
        <v>182759</v>
      </c>
      <c r="F4590" s="3" t="s">
        <v>5522</v>
      </c>
      <c r="G4590" s="2">
        <v>182761</v>
      </c>
      <c r="H4590" s="3" t="s">
        <v>5524</v>
      </c>
      <c r="I4590" s="18">
        <v>45372</v>
      </c>
      <c r="J4590" s="28">
        <v>1364890085</v>
      </c>
      <c r="K4590" s="18">
        <v>45378</v>
      </c>
      <c r="L4590" s="18">
        <v>45382</v>
      </c>
      <c r="M4590" s="30">
        <v>1</v>
      </c>
      <c r="N4590" s="30">
        <v>4</v>
      </c>
      <c r="O4590" s="7">
        <v>24000</v>
      </c>
      <c r="P4590" s="30">
        <v>110</v>
      </c>
      <c r="Q4590" s="22">
        <v>3.11605023919212E-2</v>
      </c>
      <c r="R4590" s="11">
        <v>24000</v>
      </c>
      <c r="S4590" s="2">
        <v>90</v>
      </c>
      <c r="T4590" s="11">
        <v>3710.44</v>
      </c>
      <c r="U4590" s="17" t="s">
        <v>6287</v>
      </c>
      <c r="V4590" s="21"/>
      <c r="W4590" s="9"/>
      <c r="X4590" s="22"/>
      <c r="Y4590" s="22"/>
      <c r="Z4590" s="34">
        <f t="shared" si="348"/>
        <v>396000</v>
      </c>
      <c r="AA4590" s="34">
        <f t="shared" si="349"/>
        <v>6.0606060606060608E-2</v>
      </c>
      <c r="AB4590" s="35">
        <f t="shared" si="350"/>
        <v>6.666666666666667</v>
      </c>
      <c r="AC4590" s="35">
        <f t="shared" si="351"/>
        <v>5.454545454545455</v>
      </c>
      <c r="AD4590" s="6">
        <f>IFERROR(VLOOKUP(E4590,marginal!$A$2:$E$4826,4,FALSE),0)</f>
        <v>-2434.6658997252625</v>
      </c>
    </row>
    <row r="4591" spans="1:30" x14ac:dyDescent="0.2">
      <c r="A4591" s="27" t="s">
        <v>6907</v>
      </c>
      <c r="B4591" s="6" t="s">
        <v>6910</v>
      </c>
      <c r="C4591" s="6" t="s">
        <v>6909</v>
      </c>
      <c r="D4591" s="2">
        <v>182291</v>
      </c>
      <c r="E4591" s="2">
        <v>182759</v>
      </c>
      <c r="F4591" s="3" t="s">
        <v>5522</v>
      </c>
      <c r="G4591" s="2">
        <v>182762</v>
      </c>
      <c r="H4591" s="3" t="s">
        <v>5525</v>
      </c>
      <c r="I4591" s="18">
        <v>45376</v>
      </c>
      <c r="J4591" s="28">
        <v>1367049617</v>
      </c>
      <c r="K4591" s="18">
        <v>45378</v>
      </c>
      <c r="L4591" s="18">
        <v>45382</v>
      </c>
      <c r="M4591" s="30">
        <v>1</v>
      </c>
      <c r="N4591" s="30">
        <v>6</v>
      </c>
      <c r="O4591" s="7">
        <v>10000</v>
      </c>
      <c r="P4591" s="30">
        <v>115</v>
      </c>
      <c r="Q4591" s="22">
        <v>3.97705569269148E-2</v>
      </c>
      <c r="R4591" s="11">
        <v>9000</v>
      </c>
      <c r="S4591" s="2">
        <v>90</v>
      </c>
      <c r="T4591" s="11">
        <v>1399.94</v>
      </c>
      <c r="U4591" s="17" t="s">
        <v>6287</v>
      </c>
      <c r="V4591" s="21"/>
      <c r="W4591" s="9"/>
      <c r="X4591" s="22"/>
      <c r="Y4591" s="22"/>
      <c r="Z4591" s="34">
        <f t="shared" si="348"/>
        <v>403000</v>
      </c>
      <c r="AA4591" s="34">
        <f t="shared" si="349"/>
        <v>2.2332506203473945E-2</v>
      </c>
      <c r="AB4591" s="35">
        <f t="shared" si="350"/>
        <v>2.5682382133995034</v>
      </c>
      <c r="AC4591" s="35">
        <f t="shared" si="351"/>
        <v>2.0099255583126552</v>
      </c>
      <c r="AD4591" s="6">
        <f>IFERROR(VLOOKUP(E4591,marginal!$A$2:$E$4826,4,FALSE),0)</f>
        <v>-2434.6658997252625</v>
      </c>
    </row>
    <row r="4592" spans="1:30" x14ac:dyDescent="0.2">
      <c r="A4592" s="27" t="s">
        <v>6907</v>
      </c>
      <c r="B4592" s="6" t="s">
        <v>6910</v>
      </c>
      <c r="C4592" s="6" t="s">
        <v>6909</v>
      </c>
      <c r="D4592" s="2">
        <v>182025</v>
      </c>
      <c r="E4592" s="2">
        <v>182759</v>
      </c>
      <c r="F4592" s="3" t="s">
        <v>5522</v>
      </c>
      <c r="G4592" s="2">
        <v>182763</v>
      </c>
      <c r="H4592" s="3" t="s">
        <v>5526</v>
      </c>
      <c r="I4592" s="18">
        <v>45374</v>
      </c>
      <c r="J4592" s="28">
        <v>1364897483</v>
      </c>
      <c r="K4592" s="18">
        <v>45378</v>
      </c>
      <c r="L4592" s="18">
        <v>45382</v>
      </c>
      <c r="M4592" s="30">
        <v>1</v>
      </c>
      <c r="N4592" s="30">
        <v>6</v>
      </c>
      <c r="O4592" s="7">
        <v>10000</v>
      </c>
      <c r="P4592" s="30">
        <v>115</v>
      </c>
      <c r="Q4592" s="22">
        <v>3.97705569269148E-2</v>
      </c>
      <c r="R4592" s="11">
        <v>8000</v>
      </c>
      <c r="S4592" s="2">
        <v>142</v>
      </c>
      <c r="T4592" s="11">
        <v>2013.74</v>
      </c>
      <c r="U4592" s="17" t="s">
        <v>6287</v>
      </c>
      <c r="V4592" s="21"/>
      <c r="W4592" s="9"/>
      <c r="X4592" s="22"/>
      <c r="Y4592" s="22"/>
      <c r="Z4592" s="34">
        <f t="shared" si="348"/>
        <v>403000</v>
      </c>
      <c r="AA4592" s="34">
        <f t="shared" si="349"/>
        <v>1.9851116625310174E-2</v>
      </c>
      <c r="AB4592" s="35">
        <f t="shared" si="350"/>
        <v>2.2828784119106698</v>
      </c>
      <c r="AC4592" s="35">
        <f t="shared" si="351"/>
        <v>2.8188585607940446</v>
      </c>
      <c r="AD4592" s="6">
        <f>IFERROR(VLOOKUP(E4592,marginal!$A$2:$E$4826,4,FALSE),0)</f>
        <v>-2434.6658997252625</v>
      </c>
    </row>
    <row r="4593" spans="1:30" x14ac:dyDescent="0.2">
      <c r="A4593" s="27" t="s">
        <v>6907</v>
      </c>
      <c r="B4593" s="6" t="s">
        <v>6910</v>
      </c>
      <c r="C4593" s="6" t="s">
        <v>6909</v>
      </c>
      <c r="D4593" s="2">
        <v>182012</v>
      </c>
      <c r="E4593" s="2">
        <v>182759</v>
      </c>
      <c r="F4593" s="3" t="s">
        <v>5522</v>
      </c>
      <c r="G4593" s="2">
        <v>182764</v>
      </c>
      <c r="H4593" s="3" t="s">
        <v>5527</v>
      </c>
      <c r="I4593" s="18">
        <v>45372</v>
      </c>
      <c r="J4593" s="28">
        <v>1364870113</v>
      </c>
      <c r="K4593" s="18">
        <v>45378</v>
      </c>
      <c r="L4593" s="18">
        <v>45382</v>
      </c>
      <c r="M4593" s="30">
        <v>1</v>
      </c>
      <c r="N4593" s="30">
        <v>2</v>
      </c>
      <c r="O4593" s="7">
        <v>27000</v>
      </c>
      <c r="P4593" s="30">
        <v>100</v>
      </c>
      <c r="Q4593" s="22">
        <v>1.82981294070719E-2</v>
      </c>
      <c r="R4593" s="11">
        <v>27000</v>
      </c>
      <c r="S4593" s="2">
        <v>90</v>
      </c>
      <c r="T4593" s="11">
        <v>4172.3599999999997</v>
      </c>
      <c r="U4593" s="17" t="s">
        <v>6287</v>
      </c>
      <c r="V4593" s="21"/>
      <c r="W4593" s="9"/>
      <c r="X4593" s="22"/>
      <c r="Y4593" s="22"/>
      <c r="Z4593" s="34">
        <f t="shared" si="348"/>
        <v>458000</v>
      </c>
      <c r="AA4593" s="34">
        <f t="shared" si="349"/>
        <v>5.8951965065502182E-2</v>
      </c>
      <c r="AB4593" s="35">
        <f t="shared" si="350"/>
        <v>5.8951965065502181</v>
      </c>
      <c r="AC4593" s="35">
        <f t="shared" si="351"/>
        <v>5.3056768558951966</v>
      </c>
      <c r="AD4593" s="6">
        <f>IFERROR(VLOOKUP(E4593,marginal!$A$2:$E$4826,4,FALSE),0)</f>
        <v>-2434.6658997252625</v>
      </c>
    </row>
    <row r="4594" spans="1:30" x14ac:dyDescent="0.2">
      <c r="A4594" s="27" t="s">
        <v>6907</v>
      </c>
      <c r="B4594" s="6" t="s">
        <v>6910</v>
      </c>
      <c r="C4594" s="6" t="s">
        <v>6909</v>
      </c>
      <c r="D4594" s="2">
        <v>182023</v>
      </c>
      <c r="E4594" s="2">
        <v>182759</v>
      </c>
      <c r="F4594" s="3" t="s">
        <v>5522</v>
      </c>
      <c r="G4594" s="2">
        <v>182765</v>
      </c>
      <c r="H4594" s="3" t="s">
        <v>5528</v>
      </c>
      <c r="I4594" s="18">
        <v>45374</v>
      </c>
      <c r="J4594" s="28">
        <v>1364891292</v>
      </c>
      <c r="K4594" s="18">
        <v>45378</v>
      </c>
      <c r="L4594" s="18">
        <v>45382</v>
      </c>
      <c r="M4594" s="30">
        <v>1</v>
      </c>
      <c r="N4594" s="30">
        <v>8</v>
      </c>
      <c r="O4594" s="7">
        <v>10000</v>
      </c>
      <c r="P4594" s="30">
        <v>132</v>
      </c>
      <c r="Q4594" s="22">
        <v>5.8283715876113903E-2</v>
      </c>
      <c r="R4594" s="11">
        <v>10000</v>
      </c>
      <c r="S4594" s="2">
        <v>142</v>
      </c>
      <c r="T4594" s="11">
        <v>2510.34</v>
      </c>
      <c r="U4594" s="17" t="s">
        <v>6287</v>
      </c>
      <c r="V4594" s="21"/>
      <c r="W4594" s="9"/>
      <c r="X4594" s="22"/>
      <c r="Y4594" s="22"/>
      <c r="Z4594" s="34">
        <f t="shared" si="348"/>
        <v>551000</v>
      </c>
      <c r="AA4594" s="34">
        <f t="shared" si="349"/>
        <v>1.8148820326678767E-2</v>
      </c>
      <c r="AB4594" s="35">
        <f t="shared" si="350"/>
        <v>2.3956442831215972</v>
      </c>
      <c r="AC4594" s="35">
        <f t="shared" si="351"/>
        <v>2.5771324863883849</v>
      </c>
      <c r="AD4594" s="6">
        <f>IFERROR(VLOOKUP(E4594,marginal!$A$2:$E$4826,4,FALSE),0)</f>
        <v>-2434.6658997252625</v>
      </c>
    </row>
    <row r="4595" spans="1:30" x14ac:dyDescent="0.2">
      <c r="A4595" s="27" t="s">
        <v>6907</v>
      </c>
      <c r="B4595" s="6" t="s">
        <v>6910</v>
      </c>
      <c r="C4595" s="6" t="s">
        <v>6909</v>
      </c>
      <c r="D4595" s="2">
        <v>182009</v>
      </c>
      <c r="E4595" s="2">
        <v>182759</v>
      </c>
      <c r="F4595" s="3" t="s">
        <v>5522</v>
      </c>
      <c r="G4595" s="2">
        <v>182766</v>
      </c>
      <c r="H4595" s="3" t="s">
        <v>5529</v>
      </c>
      <c r="I4595" s="18">
        <v>45374</v>
      </c>
      <c r="J4595" s="28">
        <v>1364869834</v>
      </c>
      <c r="K4595" s="18">
        <v>45378</v>
      </c>
      <c r="L4595" s="18">
        <v>45382</v>
      </c>
      <c r="M4595" s="30">
        <v>1</v>
      </c>
      <c r="N4595" s="30">
        <v>8</v>
      </c>
      <c r="O4595" s="7">
        <v>10000</v>
      </c>
      <c r="P4595" s="30">
        <v>132</v>
      </c>
      <c r="Q4595" s="22">
        <v>5.8283715876113903E-2</v>
      </c>
      <c r="R4595" s="11">
        <v>8000</v>
      </c>
      <c r="S4595" s="2">
        <v>142</v>
      </c>
      <c r="T4595" s="11">
        <v>2013.74</v>
      </c>
      <c r="U4595" s="17" t="s">
        <v>6287</v>
      </c>
      <c r="V4595" s="21"/>
      <c r="W4595" s="9"/>
      <c r="X4595" s="22"/>
      <c r="Y4595" s="22"/>
      <c r="Z4595" s="34">
        <f t="shared" si="348"/>
        <v>551000</v>
      </c>
      <c r="AA4595" s="34">
        <f t="shared" si="349"/>
        <v>1.4519056261343012E-2</v>
      </c>
      <c r="AB4595" s="35">
        <f t="shared" si="350"/>
        <v>1.9165154264972777</v>
      </c>
      <c r="AC4595" s="35">
        <f t="shared" si="351"/>
        <v>2.0617059891107079</v>
      </c>
      <c r="AD4595" s="6">
        <f>IFERROR(VLOOKUP(E4595,marginal!$A$2:$E$4826,4,FALSE),0)</f>
        <v>-2434.6658997252625</v>
      </c>
    </row>
    <row r="4596" spans="1:30" x14ac:dyDescent="0.2">
      <c r="A4596" s="27" t="s">
        <v>6907</v>
      </c>
      <c r="B4596" s="6" t="s">
        <v>6910</v>
      </c>
      <c r="C4596" s="6" t="s">
        <v>6909</v>
      </c>
      <c r="D4596" s="2">
        <v>181995</v>
      </c>
      <c r="E4596" s="2">
        <v>182759</v>
      </c>
      <c r="F4596" s="3" t="s">
        <v>5522</v>
      </c>
      <c r="G4596" s="2">
        <v>182767</v>
      </c>
      <c r="H4596" s="3" t="s">
        <v>5530</v>
      </c>
      <c r="I4596" s="18">
        <v>45372</v>
      </c>
      <c r="J4596" s="28">
        <v>1364847644</v>
      </c>
      <c r="K4596" s="18">
        <v>45378</v>
      </c>
      <c r="L4596" s="18">
        <v>45382</v>
      </c>
      <c r="M4596" s="30">
        <v>1</v>
      </c>
      <c r="N4596" s="30">
        <v>3</v>
      </c>
      <c r="O4596" s="7">
        <v>10000</v>
      </c>
      <c r="P4596" s="30">
        <v>110</v>
      </c>
      <c r="Q4596" s="22">
        <v>3.3220596517330399E-2</v>
      </c>
      <c r="R4596" s="11">
        <v>13000</v>
      </c>
      <c r="S4596" s="2">
        <v>90</v>
      </c>
      <c r="T4596" s="11">
        <v>2020.65</v>
      </c>
      <c r="U4596" s="17" t="s">
        <v>6287</v>
      </c>
      <c r="V4596" s="21"/>
      <c r="W4596" s="9"/>
      <c r="X4596" s="22"/>
      <c r="Y4596" s="22"/>
      <c r="Z4596" s="34">
        <f t="shared" si="348"/>
        <v>296000</v>
      </c>
      <c r="AA4596" s="34">
        <f t="shared" si="349"/>
        <v>4.3918918918918921E-2</v>
      </c>
      <c r="AB4596" s="35">
        <f t="shared" si="350"/>
        <v>4.8310810810810816</v>
      </c>
      <c r="AC4596" s="35">
        <f t="shared" si="351"/>
        <v>3.9527027027027031</v>
      </c>
      <c r="AD4596" s="6">
        <f>IFERROR(VLOOKUP(E4596,marginal!$A$2:$E$4826,4,FALSE),0)</f>
        <v>-2434.6658997252625</v>
      </c>
    </row>
    <row r="4597" spans="1:30" x14ac:dyDescent="0.2">
      <c r="A4597" s="27" t="s">
        <v>6907</v>
      </c>
      <c r="B4597" s="6" t="s">
        <v>6914</v>
      </c>
      <c r="C4597" s="6" t="s">
        <v>6909</v>
      </c>
      <c r="D4597" s="2">
        <v>182327</v>
      </c>
      <c r="E4597" s="2">
        <v>182784</v>
      </c>
      <c r="F4597" s="3" t="s">
        <v>5531</v>
      </c>
      <c r="G4597" s="2">
        <v>182785</v>
      </c>
      <c r="H4597" s="3" t="s">
        <v>5532</v>
      </c>
      <c r="I4597" s="18">
        <v>45376</v>
      </c>
      <c r="J4597" s="28">
        <v>1367889252</v>
      </c>
      <c r="K4597" s="18">
        <v>45378</v>
      </c>
      <c r="L4597" s="18">
        <v>45382</v>
      </c>
      <c r="M4597" s="30">
        <v>1</v>
      </c>
      <c r="N4597" s="30">
        <v>7</v>
      </c>
      <c r="O4597" s="7">
        <v>10000</v>
      </c>
      <c r="P4597" s="30">
        <v>127</v>
      </c>
      <c r="Q4597" s="22">
        <v>5.24391097594855E-2</v>
      </c>
      <c r="R4597" s="11">
        <v>8000</v>
      </c>
      <c r="S4597" s="2">
        <v>142</v>
      </c>
      <c r="T4597" s="11">
        <v>2013.74</v>
      </c>
      <c r="U4597" s="17" t="s">
        <v>6287</v>
      </c>
      <c r="V4597" s="21"/>
      <c r="W4597" s="9"/>
      <c r="X4597" s="22"/>
      <c r="Y4597" s="22"/>
      <c r="Z4597" s="34">
        <f t="shared" si="348"/>
        <v>502000</v>
      </c>
      <c r="AA4597" s="34">
        <f t="shared" si="349"/>
        <v>1.5936254980079681E-2</v>
      </c>
      <c r="AB4597" s="35">
        <f t="shared" si="350"/>
        <v>2.0239043824701195</v>
      </c>
      <c r="AC4597" s="35">
        <f t="shared" si="351"/>
        <v>2.2629482071713145</v>
      </c>
      <c r="AD4597" s="6">
        <f>IFERROR(VLOOKUP(E4597,marginal!$A$2:$E$4826,4,FALSE),0)</f>
        <v>-282.49697802197869</v>
      </c>
    </row>
    <row r="4598" spans="1:30" x14ac:dyDescent="0.2">
      <c r="A4598" s="27" t="s">
        <v>6907</v>
      </c>
      <c r="B4598" s="6" t="s">
        <v>6914</v>
      </c>
      <c r="C4598" s="6" t="s">
        <v>6909</v>
      </c>
      <c r="D4598" s="2">
        <v>182325</v>
      </c>
      <c r="E4598" s="2">
        <v>182784</v>
      </c>
      <c r="F4598" s="3" t="s">
        <v>5531</v>
      </c>
      <c r="G4598" s="2">
        <v>182787</v>
      </c>
      <c r="H4598" s="3" t="s">
        <v>5533</v>
      </c>
      <c r="I4598" s="18">
        <v>45376</v>
      </c>
      <c r="J4598" s="28">
        <v>1367858906</v>
      </c>
      <c r="K4598" s="18">
        <v>45378</v>
      </c>
      <c r="L4598" s="18">
        <v>45382</v>
      </c>
      <c r="M4598" s="30">
        <v>1</v>
      </c>
      <c r="N4598" s="30">
        <v>7</v>
      </c>
      <c r="O4598" s="7">
        <v>10000</v>
      </c>
      <c r="P4598" s="30">
        <v>127</v>
      </c>
      <c r="Q4598" s="22">
        <v>5.24391097594855E-2</v>
      </c>
      <c r="R4598" s="11">
        <v>8000</v>
      </c>
      <c r="S4598" s="2">
        <v>142</v>
      </c>
      <c r="T4598" s="11">
        <v>2013.74</v>
      </c>
      <c r="U4598" s="17" t="s">
        <v>6287</v>
      </c>
      <c r="V4598" s="21"/>
      <c r="W4598" s="9"/>
      <c r="X4598" s="22"/>
      <c r="Y4598" s="22"/>
      <c r="Z4598" s="34">
        <f t="shared" si="348"/>
        <v>502000</v>
      </c>
      <c r="AA4598" s="34">
        <f t="shared" si="349"/>
        <v>1.5936254980079681E-2</v>
      </c>
      <c r="AB4598" s="35">
        <f t="shared" si="350"/>
        <v>2.0239043824701195</v>
      </c>
      <c r="AC4598" s="35">
        <f t="shared" si="351"/>
        <v>2.2629482071713145</v>
      </c>
      <c r="AD4598" s="6">
        <f>IFERROR(VLOOKUP(E4598,marginal!$A$2:$E$4826,4,FALSE),0)</f>
        <v>-282.49697802197869</v>
      </c>
    </row>
    <row r="4599" spans="1:30" x14ac:dyDescent="0.2">
      <c r="A4599" s="27" t="s">
        <v>6907</v>
      </c>
      <c r="B4599" s="6" t="s">
        <v>6914</v>
      </c>
      <c r="C4599" s="6" t="s">
        <v>6909</v>
      </c>
      <c r="D4599" s="2">
        <v>182323</v>
      </c>
      <c r="E4599" s="2">
        <v>182784</v>
      </c>
      <c r="F4599" s="3" t="s">
        <v>5531</v>
      </c>
      <c r="G4599" s="2">
        <v>182792</v>
      </c>
      <c r="H4599" s="3" t="s">
        <v>5534</v>
      </c>
      <c r="I4599" s="18">
        <v>45376</v>
      </c>
      <c r="J4599" s="28">
        <v>1367823056</v>
      </c>
      <c r="K4599" s="18">
        <v>45378</v>
      </c>
      <c r="L4599" s="18">
        <v>45382</v>
      </c>
      <c r="M4599" s="30">
        <v>1</v>
      </c>
      <c r="N4599" s="30">
        <v>1</v>
      </c>
      <c r="O4599" s="7">
        <v>7000</v>
      </c>
      <c r="P4599" s="30">
        <v>111</v>
      </c>
      <c r="Q4599" s="22">
        <v>5.9818464604665163E-3</v>
      </c>
      <c r="R4599" s="11">
        <v>8000</v>
      </c>
      <c r="S4599" s="2">
        <v>142</v>
      </c>
      <c r="T4599" s="11">
        <v>2013.74</v>
      </c>
      <c r="U4599" s="17" t="s">
        <v>6287</v>
      </c>
      <c r="V4599" s="21"/>
      <c r="W4599" s="9"/>
      <c r="X4599" s="22"/>
      <c r="Y4599" s="22"/>
      <c r="Z4599" s="34">
        <f t="shared" si="348"/>
        <v>351000</v>
      </c>
      <c r="AA4599" s="34">
        <f t="shared" si="349"/>
        <v>2.2792022792022793E-2</v>
      </c>
      <c r="AB4599" s="35">
        <f t="shared" si="350"/>
        <v>2.5299145299145303</v>
      </c>
      <c r="AC4599" s="35">
        <f t="shared" si="351"/>
        <v>3.2364672364672367</v>
      </c>
      <c r="AD4599" s="6">
        <f>IFERROR(VLOOKUP(E4599,marginal!$A$2:$E$4826,4,FALSE),0)</f>
        <v>-282.49697802197869</v>
      </c>
    </row>
    <row r="4600" spans="1:30" x14ac:dyDescent="0.2">
      <c r="A4600" s="27" t="s">
        <v>6907</v>
      </c>
      <c r="B4600" s="6" t="s">
        <v>6914</v>
      </c>
      <c r="C4600" s="6" t="s">
        <v>6909</v>
      </c>
      <c r="D4600" s="2">
        <v>182314</v>
      </c>
      <c r="E4600" s="2">
        <v>182784</v>
      </c>
      <c r="F4600" s="3" t="s">
        <v>5531</v>
      </c>
      <c r="G4600" s="2">
        <v>182794</v>
      </c>
      <c r="H4600" s="3" t="s">
        <v>5535</v>
      </c>
      <c r="I4600" s="18">
        <v>45376</v>
      </c>
      <c r="J4600" s="28">
        <v>1367725996</v>
      </c>
      <c r="K4600" s="18">
        <v>45378</v>
      </c>
      <c r="L4600" s="18">
        <v>45382</v>
      </c>
      <c r="M4600" s="30">
        <v>1</v>
      </c>
      <c r="N4600" s="30">
        <v>6</v>
      </c>
      <c r="O4600" s="7">
        <v>10000</v>
      </c>
      <c r="P4600" s="30">
        <v>115</v>
      </c>
      <c r="Q4600" s="22">
        <v>3.97705569269148E-2</v>
      </c>
      <c r="R4600" s="11">
        <v>8000</v>
      </c>
      <c r="S4600" s="2">
        <v>142</v>
      </c>
      <c r="T4600" s="11">
        <v>2013.74</v>
      </c>
      <c r="U4600" s="17" t="s">
        <v>6287</v>
      </c>
      <c r="V4600" s="21"/>
      <c r="W4600" s="9"/>
      <c r="X4600" s="22"/>
      <c r="Y4600" s="22"/>
      <c r="Z4600" s="34">
        <f t="shared" si="348"/>
        <v>403000</v>
      </c>
      <c r="AA4600" s="34">
        <f t="shared" si="349"/>
        <v>1.9851116625310174E-2</v>
      </c>
      <c r="AB4600" s="35">
        <f t="shared" si="350"/>
        <v>2.2828784119106698</v>
      </c>
      <c r="AC4600" s="35">
        <f t="shared" si="351"/>
        <v>2.8188585607940446</v>
      </c>
      <c r="AD4600" s="6">
        <f>IFERROR(VLOOKUP(E4600,marginal!$A$2:$E$4826,4,FALSE),0)</f>
        <v>-282.49697802197869</v>
      </c>
    </row>
    <row r="4601" spans="1:30" x14ac:dyDescent="0.2">
      <c r="A4601" s="27" t="s">
        <v>6907</v>
      </c>
      <c r="B4601" s="6" t="s">
        <v>6914</v>
      </c>
      <c r="C4601" s="6" t="s">
        <v>6909</v>
      </c>
      <c r="D4601" s="2">
        <v>182339</v>
      </c>
      <c r="E4601" s="2">
        <v>182784</v>
      </c>
      <c r="F4601" s="3" t="s">
        <v>5531</v>
      </c>
      <c r="G4601" s="2">
        <v>182812</v>
      </c>
      <c r="H4601" s="3" t="s">
        <v>5536</v>
      </c>
      <c r="I4601" s="18">
        <v>45377</v>
      </c>
      <c r="J4601" s="28">
        <v>1367916490</v>
      </c>
      <c r="K4601" s="18">
        <v>45378</v>
      </c>
      <c r="L4601" s="18">
        <v>45382</v>
      </c>
      <c r="M4601" s="30">
        <v>1</v>
      </c>
      <c r="N4601" s="30">
        <v>3</v>
      </c>
      <c r="O4601" s="7">
        <v>7000</v>
      </c>
      <c r="P4601" s="30">
        <v>112</v>
      </c>
      <c r="Q4601" s="22">
        <v>3.3220596517330447E-2</v>
      </c>
      <c r="R4601" s="11">
        <v>8000</v>
      </c>
      <c r="S4601" s="2">
        <v>142</v>
      </c>
      <c r="T4601" s="11">
        <v>2013.74</v>
      </c>
      <c r="U4601" s="17" t="s">
        <v>6287</v>
      </c>
      <c r="V4601" s="21"/>
      <c r="W4601" s="9"/>
      <c r="X4601" s="22"/>
      <c r="Y4601" s="22"/>
      <c r="Z4601" s="34">
        <f t="shared" si="348"/>
        <v>296000</v>
      </c>
      <c r="AA4601" s="34">
        <f t="shared" si="349"/>
        <v>2.7027027027027029E-2</v>
      </c>
      <c r="AB4601" s="35">
        <f t="shared" si="350"/>
        <v>3.0270270270270272</v>
      </c>
      <c r="AC4601" s="35">
        <f t="shared" si="351"/>
        <v>3.8378378378378382</v>
      </c>
      <c r="AD4601" s="6">
        <f>IFERROR(VLOOKUP(E4601,marginal!$A$2:$E$4826,4,FALSE),0)</f>
        <v>-282.49697802197869</v>
      </c>
    </row>
    <row r="4602" spans="1:30" x14ac:dyDescent="0.2">
      <c r="A4602" s="27" t="s">
        <v>6907</v>
      </c>
      <c r="B4602" s="6" t="s">
        <v>6914</v>
      </c>
      <c r="C4602" s="6" t="s">
        <v>6909</v>
      </c>
      <c r="D4602" s="2">
        <v>182333</v>
      </c>
      <c r="E4602" s="2">
        <v>182784</v>
      </c>
      <c r="F4602" s="3" t="s">
        <v>5531</v>
      </c>
      <c r="G4602" s="2">
        <v>182814</v>
      </c>
      <c r="H4602" s="3" t="s">
        <v>5537</v>
      </c>
      <c r="I4602" s="18">
        <v>45377</v>
      </c>
      <c r="J4602" s="28">
        <v>1367939646</v>
      </c>
      <c r="K4602" s="18">
        <v>45378</v>
      </c>
      <c r="L4602" s="18">
        <v>45382</v>
      </c>
      <c r="M4602" s="30">
        <v>1</v>
      </c>
      <c r="N4602" s="30">
        <v>2</v>
      </c>
      <c r="O4602" s="7">
        <v>7000</v>
      </c>
      <c r="P4602" s="30">
        <v>110</v>
      </c>
      <c r="Q4602" s="22">
        <v>1.8298129407071966E-2</v>
      </c>
      <c r="R4602" s="11">
        <v>8000</v>
      </c>
      <c r="S4602" s="2">
        <v>142</v>
      </c>
      <c r="T4602" s="11">
        <v>2013.74</v>
      </c>
      <c r="U4602" s="17" t="s">
        <v>6287</v>
      </c>
      <c r="V4602" s="21"/>
      <c r="W4602" s="9"/>
      <c r="X4602" s="22"/>
      <c r="Y4602" s="22"/>
      <c r="Z4602" s="34">
        <f t="shared" si="348"/>
        <v>458000</v>
      </c>
      <c r="AA4602" s="34">
        <f t="shared" si="349"/>
        <v>1.7467248908296942E-2</v>
      </c>
      <c r="AB4602" s="35">
        <f t="shared" si="350"/>
        <v>1.9213973799126636</v>
      </c>
      <c r="AC4602" s="35">
        <f t="shared" si="351"/>
        <v>2.4803493449781659</v>
      </c>
      <c r="AD4602" s="6">
        <f>IFERROR(VLOOKUP(E4602,marginal!$A$2:$E$4826,4,FALSE),0)</f>
        <v>-282.49697802197869</v>
      </c>
    </row>
    <row r="4603" spans="1:30" x14ac:dyDescent="0.2">
      <c r="A4603" s="27" t="s">
        <v>6907</v>
      </c>
      <c r="B4603" s="6" t="s">
        <v>6910</v>
      </c>
      <c r="C4603" s="6" t="s">
        <v>6909</v>
      </c>
      <c r="D4603" s="2">
        <v>182008</v>
      </c>
      <c r="E4603" s="2">
        <v>181999</v>
      </c>
      <c r="F4603" s="3" t="s">
        <v>4288</v>
      </c>
      <c r="G4603" s="2">
        <v>182632</v>
      </c>
      <c r="H4603" s="3" t="s">
        <v>5538</v>
      </c>
      <c r="I4603" s="18">
        <v>45373</v>
      </c>
      <c r="J4603" s="28">
        <v>1365274595</v>
      </c>
      <c r="K4603" s="18">
        <v>45378</v>
      </c>
      <c r="L4603" s="18">
        <v>45382</v>
      </c>
      <c r="M4603" s="30">
        <v>1</v>
      </c>
      <c r="N4603" s="30">
        <v>4</v>
      </c>
      <c r="O4603" s="7">
        <v>10000</v>
      </c>
      <c r="P4603" s="30">
        <v>110</v>
      </c>
      <c r="Q4603" s="22">
        <v>3.11605023919212E-2</v>
      </c>
      <c r="R4603" s="11">
        <v>8000</v>
      </c>
      <c r="S4603" s="2">
        <v>142</v>
      </c>
      <c r="T4603" s="11">
        <v>2013.74</v>
      </c>
      <c r="U4603" s="17" t="s">
        <v>6287</v>
      </c>
      <c r="V4603" s="21"/>
      <c r="W4603" s="9"/>
      <c r="X4603" s="22"/>
      <c r="Y4603" s="22"/>
      <c r="Z4603" s="34">
        <f t="shared" si="348"/>
        <v>396000</v>
      </c>
      <c r="AA4603" s="34">
        <f t="shared" si="349"/>
        <v>2.0202020202020204E-2</v>
      </c>
      <c r="AB4603" s="35">
        <f t="shared" si="350"/>
        <v>2.2222222222222223</v>
      </c>
      <c r="AC4603" s="35">
        <f t="shared" si="351"/>
        <v>2.868686868686869</v>
      </c>
      <c r="AD4603" s="6">
        <f>IFERROR(VLOOKUP(E4603,marginal!$A$2:$E$4826,4,FALSE),0)</f>
        <v>-7229.0507142857095</v>
      </c>
    </row>
    <row r="4604" spans="1:30" x14ac:dyDescent="0.2">
      <c r="A4604" s="27" t="s">
        <v>6907</v>
      </c>
      <c r="B4604" s="6" t="s">
        <v>6914</v>
      </c>
      <c r="C4604" s="6" t="s">
        <v>6909</v>
      </c>
      <c r="D4604" s="2">
        <v>181336</v>
      </c>
      <c r="E4604" s="2">
        <v>182673</v>
      </c>
      <c r="F4604" s="3" t="s">
        <v>3302</v>
      </c>
      <c r="G4604" s="2">
        <v>182686</v>
      </c>
      <c r="H4604" s="3" t="s">
        <v>5539</v>
      </c>
      <c r="I4604" s="18">
        <v>45367</v>
      </c>
      <c r="J4604" s="28">
        <v>1361529360</v>
      </c>
      <c r="K4604" s="18">
        <v>45378</v>
      </c>
      <c r="L4604" s="18">
        <v>45382</v>
      </c>
      <c r="M4604" s="30">
        <v>1</v>
      </c>
      <c r="N4604" s="30">
        <v>9</v>
      </c>
      <c r="O4604" s="7">
        <v>10000</v>
      </c>
      <c r="P4604" s="30">
        <v>147</v>
      </c>
      <c r="Q4604" s="22">
        <v>7.9000519063170294E-2</v>
      </c>
      <c r="R4604" s="11">
        <v>10000</v>
      </c>
      <c r="S4604" s="2">
        <v>142</v>
      </c>
      <c r="T4604" s="11">
        <v>2510.34</v>
      </c>
      <c r="U4604" s="17" t="s">
        <v>6287</v>
      </c>
      <c r="V4604" s="21"/>
      <c r="W4604" s="9"/>
      <c r="X4604" s="22"/>
      <c r="Y4604" s="22"/>
      <c r="Z4604" s="34">
        <f t="shared" si="348"/>
        <v>774000</v>
      </c>
      <c r="AA4604" s="34">
        <f t="shared" si="349"/>
        <v>1.2919896640826873E-2</v>
      </c>
      <c r="AB4604" s="35">
        <f t="shared" si="350"/>
        <v>1.8992248062015502</v>
      </c>
      <c r="AC4604" s="35">
        <f t="shared" si="351"/>
        <v>1.8346253229974159</v>
      </c>
      <c r="AD4604" s="6">
        <f>IFERROR(VLOOKUP(E4604,marginal!$A$2:$E$4826,4,FALSE),0)</f>
        <v>-2987.2708791208752</v>
      </c>
    </row>
    <row r="4605" spans="1:30" x14ac:dyDescent="0.2">
      <c r="A4605" s="27" t="s">
        <v>6907</v>
      </c>
      <c r="B4605" s="6" t="s">
        <v>6914</v>
      </c>
      <c r="C4605" s="6" t="s">
        <v>6909</v>
      </c>
      <c r="D4605" s="2">
        <v>181571</v>
      </c>
      <c r="E4605" s="2">
        <v>182673</v>
      </c>
      <c r="F4605" s="3" t="s">
        <v>3302</v>
      </c>
      <c r="G4605" s="2">
        <v>182687</v>
      </c>
      <c r="H4605" s="3" t="s">
        <v>5540</v>
      </c>
      <c r="I4605" s="18">
        <v>45371</v>
      </c>
      <c r="J4605" s="28">
        <v>1363156459</v>
      </c>
      <c r="K4605" s="18">
        <v>45378</v>
      </c>
      <c r="L4605" s="18">
        <v>45382</v>
      </c>
      <c r="M4605" s="30">
        <v>1</v>
      </c>
      <c r="N4605" s="30">
        <v>2</v>
      </c>
      <c r="O4605" s="7">
        <v>7000</v>
      </c>
      <c r="P4605" s="30">
        <v>110</v>
      </c>
      <c r="Q4605" s="22">
        <v>1.8298129407071966E-2</v>
      </c>
      <c r="R4605" s="11">
        <v>10000</v>
      </c>
      <c r="S4605" s="2">
        <v>142</v>
      </c>
      <c r="T4605" s="11">
        <v>2510.34</v>
      </c>
      <c r="U4605" s="17" t="s">
        <v>6287</v>
      </c>
      <c r="V4605" s="21"/>
      <c r="W4605" s="9"/>
      <c r="X4605" s="22"/>
      <c r="Y4605" s="22"/>
      <c r="Z4605" s="34">
        <f t="shared" si="348"/>
        <v>458000</v>
      </c>
      <c r="AA4605" s="34">
        <f t="shared" si="349"/>
        <v>2.1834061135371178E-2</v>
      </c>
      <c r="AB4605" s="35">
        <f t="shared" si="350"/>
        <v>2.4017467248908297</v>
      </c>
      <c r="AC4605" s="35">
        <f t="shared" si="351"/>
        <v>3.1004366812227073</v>
      </c>
      <c r="AD4605" s="6">
        <f>IFERROR(VLOOKUP(E4605,marginal!$A$2:$E$4826,4,FALSE),0)</f>
        <v>-2987.2708791208752</v>
      </c>
    </row>
    <row r="4606" spans="1:30" x14ac:dyDescent="0.2">
      <c r="A4606" s="27" t="s">
        <v>6907</v>
      </c>
      <c r="B4606" s="6" t="s">
        <v>6914</v>
      </c>
      <c r="C4606" s="6" t="s">
        <v>6909</v>
      </c>
      <c r="D4606" s="2">
        <v>182601</v>
      </c>
      <c r="E4606" s="2">
        <v>182673</v>
      </c>
      <c r="F4606" s="3" t="s">
        <v>3302</v>
      </c>
      <c r="G4606" s="2">
        <v>182742</v>
      </c>
      <c r="H4606" s="3" t="s">
        <v>5541</v>
      </c>
      <c r="I4606" s="18">
        <v>45377</v>
      </c>
      <c r="J4606" s="28">
        <v>1368788491</v>
      </c>
      <c r="K4606" s="18">
        <v>45378</v>
      </c>
      <c r="L4606" s="18">
        <v>45382</v>
      </c>
      <c r="M4606" s="30">
        <v>1</v>
      </c>
      <c r="N4606" s="30">
        <v>8</v>
      </c>
      <c r="O4606" s="7">
        <v>10000</v>
      </c>
      <c r="P4606" s="30">
        <v>132</v>
      </c>
      <c r="Q4606" s="22">
        <v>5.8283715876113903E-2</v>
      </c>
      <c r="R4606" s="11">
        <v>10000</v>
      </c>
      <c r="S4606" s="2">
        <v>142</v>
      </c>
      <c r="T4606" s="11">
        <v>2510.34</v>
      </c>
      <c r="U4606" s="17" t="s">
        <v>6287</v>
      </c>
      <c r="V4606" s="21"/>
      <c r="W4606" s="9"/>
      <c r="X4606" s="22"/>
      <c r="Y4606" s="22"/>
      <c r="Z4606" s="34">
        <f t="shared" si="348"/>
        <v>551000</v>
      </c>
      <c r="AA4606" s="34">
        <f t="shared" si="349"/>
        <v>1.8148820326678767E-2</v>
      </c>
      <c r="AB4606" s="35">
        <f t="shared" si="350"/>
        <v>2.3956442831215972</v>
      </c>
      <c r="AC4606" s="35">
        <f t="shared" si="351"/>
        <v>2.5771324863883849</v>
      </c>
      <c r="AD4606" s="6">
        <f>IFERROR(VLOOKUP(E4606,marginal!$A$2:$E$4826,4,FALSE),0)</f>
        <v>-2987.2708791208752</v>
      </c>
    </row>
    <row r="4607" spans="1:30" x14ac:dyDescent="0.2">
      <c r="A4607" s="27" t="s">
        <v>6907</v>
      </c>
      <c r="B4607" s="6" t="s">
        <v>6916</v>
      </c>
      <c r="C4607" s="6" t="s">
        <v>6912</v>
      </c>
      <c r="D4607" s="2">
        <v>182154</v>
      </c>
      <c r="E4607" s="2">
        <v>182849</v>
      </c>
      <c r="F4607" s="3" t="s">
        <v>5542</v>
      </c>
      <c r="G4607" s="2">
        <v>182850</v>
      </c>
      <c r="H4607" s="3" t="s">
        <v>5543</v>
      </c>
      <c r="I4607" s="18">
        <v>45374</v>
      </c>
      <c r="J4607" s="28">
        <v>1365609288</v>
      </c>
      <c r="K4607" s="18">
        <v>45378</v>
      </c>
      <c r="L4607" s="18">
        <v>45382</v>
      </c>
      <c r="M4607" s="30">
        <v>1</v>
      </c>
      <c r="N4607" s="30">
        <v>9</v>
      </c>
      <c r="O4607" s="7">
        <v>10000</v>
      </c>
      <c r="P4607" s="30">
        <v>147</v>
      </c>
      <c r="Q4607" s="22">
        <v>7.9000519063170294E-2</v>
      </c>
      <c r="R4607" s="11">
        <v>8000</v>
      </c>
      <c r="S4607" s="2">
        <v>142</v>
      </c>
      <c r="T4607" s="11">
        <v>2013.74</v>
      </c>
      <c r="U4607" s="17" t="s">
        <v>6287</v>
      </c>
      <c r="V4607" s="21"/>
      <c r="W4607" s="9"/>
      <c r="X4607" s="22"/>
      <c r="Y4607" s="22"/>
      <c r="Z4607" s="34">
        <f t="shared" si="348"/>
        <v>774000</v>
      </c>
      <c r="AA4607" s="34">
        <f t="shared" si="349"/>
        <v>1.0335917312661499E-2</v>
      </c>
      <c r="AB4607" s="35">
        <f t="shared" si="350"/>
        <v>1.5193798449612403</v>
      </c>
      <c r="AC4607" s="35">
        <f t="shared" si="351"/>
        <v>1.4677002583979328</v>
      </c>
      <c r="AD4607" s="6">
        <f>IFERROR(VLOOKUP(E4607,marginal!$A$2:$E$4826,4,FALSE),0)</f>
        <v>-4779.0132211538248</v>
      </c>
    </row>
    <row r="4608" spans="1:30" x14ac:dyDescent="0.2">
      <c r="A4608" s="27" t="s">
        <v>6907</v>
      </c>
      <c r="B4608" s="6" t="s">
        <v>6916</v>
      </c>
      <c r="C4608" s="6" t="s">
        <v>6912</v>
      </c>
      <c r="D4608" s="2">
        <v>182157</v>
      </c>
      <c r="E4608" s="2">
        <v>182849</v>
      </c>
      <c r="F4608" s="3" t="s">
        <v>5542</v>
      </c>
      <c r="G4608" s="2">
        <v>182852</v>
      </c>
      <c r="H4608" s="3" t="s">
        <v>5544</v>
      </c>
      <c r="I4608" s="18">
        <v>45374</v>
      </c>
      <c r="J4608" s="28">
        <v>1365613078</v>
      </c>
      <c r="K4608" s="18">
        <v>45378</v>
      </c>
      <c r="L4608" s="18">
        <v>45382</v>
      </c>
      <c r="M4608" s="30">
        <v>1</v>
      </c>
      <c r="N4608" s="30">
        <v>5</v>
      </c>
      <c r="O4608" s="7">
        <v>7000</v>
      </c>
      <c r="P4608" s="30">
        <v>127</v>
      </c>
      <c r="Q4608" s="22">
        <v>3.3741050530766176E-2</v>
      </c>
      <c r="R4608" s="11">
        <v>7000</v>
      </c>
      <c r="S4608" s="2">
        <v>142</v>
      </c>
      <c r="T4608" s="11">
        <v>1758.65</v>
      </c>
      <c r="U4608" s="17" t="s">
        <v>6287</v>
      </c>
      <c r="V4608" s="21"/>
      <c r="W4608" s="9"/>
      <c r="X4608" s="22"/>
      <c r="Y4608" s="22"/>
      <c r="Z4608" s="34">
        <f t="shared" si="348"/>
        <v>378000</v>
      </c>
      <c r="AA4608" s="34">
        <f t="shared" si="349"/>
        <v>1.8518518518518517E-2</v>
      </c>
      <c r="AB4608" s="35">
        <f t="shared" si="350"/>
        <v>2.3518518518518516</v>
      </c>
      <c r="AC4608" s="35">
        <f t="shared" si="351"/>
        <v>2.6296296296296293</v>
      </c>
      <c r="AD4608" s="6">
        <f>IFERROR(VLOOKUP(E4608,marginal!$A$2:$E$4826,4,FALSE),0)</f>
        <v>-4779.0132211538248</v>
      </c>
    </row>
    <row r="4609" spans="1:30" x14ac:dyDescent="0.2">
      <c r="A4609" s="27" t="s">
        <v>6907</v>
      </c>
      <c r="B4609" s="6" t="s">
        <v>6916</v>
      </c>
      <c r="C4609" s="6" t="s">
        <v>6912</v>
      </c>
      <c r="D4609" s="2">
        <v>182505</v>
      </c>
      <c r="E4609" s="2">
        <v>182849</v>
      </c>
      <c r="F4609" s="3" t="s">
        <v>5542</v>
      </c>
      <c r="G4609" s="2">
        <v>182853</v>
      </c>
      <c r="H4609" s="3" t="s">
        <v>5545</v>
      </c>
      <c r="I4609" s="18">
        <v>45377</v>
      </c>
      <c r="J4609" s="28">
        <v>1368659588</v>
      </c>
      <c r="K4609" s="18">
        <v>45378</v>
      </c>
      <c r="L4609" s="18">
        <v>45382</v>
      </c>
      <c r="M4609" s="30">
        <v>1</v>
      </c>
      <c r="N4609" s="30">
        <v>9</v>
      </c>
      <c r="O4609" s="7">
        <v>10000</v>
      </c>
      <c r="P4609" s="30">
        <v>147</v>
      </c>
      <c r="Q4609" s="22">
        <v>7.9000519063170294E-2</v>
      </c>
      <c r="R4609" s="11">
        <v>7000</v>
      </c>
      <c r="S4609" s="2">
        <v>142</v>
      </c>
      <c r="T4609" s="11">
        <v>1758.65</v>
      </c>
      <c r="U4609" s="17" t="s">
        <v>6287</v>
      </c>
      <c r="V4609" s="21"/>
      <c r="W4609" s="9"/>
      <c r="X4609" s="22"/>
      <c r="Y4609" s="22"/>
      <c r="Z4609" s="34">
        <f t="shared" si="348"/>
        <v>774000</v>
      </c>
      <c r="AA4609" s="34">
        <f t="shared" si="349"/>
        <v>9.0439276485788107E-3</v>
      </c>
      <c r="AB4609" s="35">
        <f t="shared" si="350"/>
        <v>1.3294573643410852</v>
      </c>
      <c r="AC4609" s="35">
        <f t="shared" si="351"/>
        <v>1.2842377260981912</v>
      </c>
      <c r="AD4609" s="6">
        <f>IFERROR(VLOOKUP(E4609,marginal!$A$2:$E$4826,4,FALSE),0)</f>
        <v>-4779.0132211538248</v>
      </c>
    </row>
    <row r="4610" spans="1:30" x14ac:dyDescent="0.2">
      <c r="A4610" s="27" t="s">
        <v>6907</v>
      </c>
      <c r="B4610" s="6" t="s">
        <v>6916</v>
      </c>
      <c r="C4610" s="6" t="s">
        <v>6912</v>
      </c>
      <c r="D4610" s="2">
        <v>182161</v>
      </c>
      <c r="E4610" s="2">
        <v>182849</v>
      </c>
      <c r="F4610" s="3" t="s">
        <v>5542</v>
      </c>
      <c r="G4610" s="2">
        <v>182858</v>
      </c>
      <c r="H4610" s="3" t="s">
        <v>5546</v>
      </c>
      <c r="I4610" s="18">
        <v>45373</v>
      </c>
      <c r="J4610" s="28">
        <v>1365616198</v>
      </c>
      <c r="K4610" s="18">
        <v>45378</v>
      </c>
      <c r="L4610" s="18">
        <v>45382</v>
      </c>
      <c r="M4610" s="30">
        <v>1</v>
      </c>
      <c r="N4610" s="30">
        <v>9</v>
      </c>
      <c r="O4610" s="7">
        <v>10000</v>
      </c>
      <c r="P4610" s="30">
        <v>147</v>
      </c>
      <c r="Q4610" s="22">
        <v>7.9000519063170294E-2</v>
      </c>
      <c r="R4610" s="11">
        <v>7000</v>
      </c>
      <c r="S4610" s="2">
        <v>142</v>
      </c>
      <c r="T4610" s="11">
        <v>1758.65</v>
      </c>
      <c r="U4610" s="17" t="s">
        <v>6287</v>
      </c>
      <c r="V4610" s="21"/>
      <c r="W4610" s="9"/>
      <c r="X4610" s="22"/>
      <c r="Y4610" s="22"/>
      <c r="Z4610" s="34">
        <f t="shared" si="348"/>
        <v>774000</v>
      </c>
      <c r="AA4610" s="34">
        <f t="shared" si="349"/>
        <v>9.0439276485788107E-3</v>
      </c>
      <c r="AB4610" s="35">
        <f t="shared" si="350"/>
        <v>1.3294573643410852</v>
      </c>
      <c r="AC4610" s="35">
        <f t="shared" si="351"/>
        <v>1.2842377260981912</v>
      </c>
      <c r="AD4610" s="6">
        <f>IFERROR(VLOOKUP(E4610,marginal!$A$2:$E$4826,4,FALSE),0)</f>
        <v>-4779.0132211538248</v>
      </c>
    </row>
    <row r="4611" spans="1:30" x14ac:dyDescent="0.2">
      <c r="A4611" s="27" t="s">
        <v>6907</v>
      </c>
      <c r="B4611" s="6" t="s">
        <v>6919</v>
      </c>
      <c r="C4611" s="6" t="s">
        <v>6909</v>
      </c>
      <c r="D4611" s="2">
        <v>182537</v>
      </c>
      <c r="E4611" s="2">
        <v>182868</v>
      </c>
      <c r="F4611" s="3" t="s">
        <v>5547</v>
      </c>
      <c r="G4611" s="2">
        <v>182869</v>
      </c>
      <c r="H4611" s="3" t="s">
        <v>5548</v>
      </c>
      <c r="I4611" s="18">
        <v>45377</v>
      </c>
      <c r="J4611" s="28">
        <v>1368731500</v>
      </c>
      <c r="K4611" s="18">
        <v>45378</v>
      </c>
      <c r="L4611" s="18">
        <v>45382</v>
      </c>
      <c r="M4611" s="30">
        <v>1</v>
      </c>
      <c r="N4611" s="30">
        <v>5</v>
      </c>
      <c r="O4611" s="7">
        <v>10000</v>
      </c>
      <c r="P4611" s="30">
        <v>110</v>
      </c>
      <c r="Q4611" s="22">
        <v>3.3741050530766099E-2</v>
      </c>
      <c r="R4611" s="11">
        <v>8000</v>
      </c>
      <c r="S4611" s="2">
        <v>142</v>
      </c>
      <c r="T4611" s="11">
        <v>2013.74</v>
      </c>
      <c r="U4611" s="17" t="s">
        <v>6287</v>
      </c>
      <c r="V4611" s="21"/>
      <c r="W4611" s="9"/>
      <c r="X4611" s="22"/>
      <c r="Y4611" s="22"/>
      <c r="Z4611" s="34">
        <f t="shared" ref="Z4611:Z4674" si="352">SUMIFS($R:$R,$L:$L,$L4611,$N:$N,$N4611)</f>
        <v>378000</v>
      </c>
      <c r="AA4611" s="34">
        <f t="shared" ref="AA4611:AA4674" si="353">$R4611/Z4611</f>
        <v>2.1164021164021163E-2</v>
      </c>
      <c r="AB4611" s="35">
        <f t="shared" ref="AB4611:AB4674" si="354">AA4611*$P4611</f>
        <v>2.3280423280423279</v>
      </c>
      <c r="AC4611" s="35">
        <f t="shared" si="351"/>
        <v>3.0052910052910051</v>
      </c>
      <c r="AD4611" s="6">
        <f>IFERROR(VLOOKUP(E4611,marginal!$A$2:$E$4826,4,FALSE),0)</f>
        <v>-1372.0808150183132</v>
      </c>
    </row>
    <row r="4612" spans="1:30" x14ac:dyDescent="0.2">
      <c r="A4612" s="27" t="s">
        <v>6907</v>
      </c>
      <c r="B4612" s="6" t="s">
        <v>6919</v>
      </c>
      <c r="C4612" s="6" t="s">
        <v>6909</v>
      </c>
      <c r="D4612" s="2">
        <v>182727</v>
      </c>
      <c r="E4612" s="2">
        <v>182868</v>
      </c>
      <c r="F4612" s="3" t="s">
        <v>5547</v>
      </c>
      <c r="G4612" s="2">
        <v>182874</v>
      </c>
      <c r="H4612" s="3" t="s">
        <v>5549</v>
      </c>
      <c r="I4612" s="18">
        <v>45378</v>
      </c>
      <c r="J4612" s="28">
        <v>1369741786</v>
      </c>
      <c r="K4612" s="18">
        <v>45378</v>
      </c>
      <c r="L4612" s="18">
        <v>45382</v>
      </c>
      <c r="M4612" s="30">
        <v>1</v>
      </c>
      <c r="N4612" s="30">
        <v>3</v>
      </c>
      <c r="O4612" s="7">
        <v>7000</v>
      </c>
      <c r="P4612" s="30">
        <v>111</v>
      </c>
      <c r="Q4612" s="22">
        <v>3.3220596517330447E-2</v>
      </c>
      <c r="R4612" s="11">
        <v>8000</v>
      </c>
      <c r="S4612" s="2">
        <v>142</v>
      </c>
      <c r="T4612" s="11">
        <v>2013.74</v>
      </c>
      <c r="U4612" s="17" t="s">
        <v>6287</v>
      </c>
      <c r="V4612" s="21"/>
      <c r="W4612" s="9"/>
      <c r="X4612" s="22"/>
      <c r="Y4612" s="22"/>
      <c r="Z4612" s="34">
        <f t="shared" si="352"/>
        <v>296000</v>
      </c>
      <c r="AA4612" s="34">
        <f t="shared" si="353"/>
        <v>2.7027027027027029E-2</v>
      </c>
      <c r="AB4612" s="35">
        <f t="shared" si="354"/>
        <v>3</v>
      </c>
      <c r="AC4612" s="35">
        <f t="shared" si="351"/>
        <v>3.8378378378378382</v>
      </c>
      <c r="AD4612" s="6">
        <f>IFERROR(VLOOKUP(E4612,marginal!$A$2:$E$4826,4,FALSE),0)</f>
        <v>-1372.0808150183132</v>
      </c>
    </row>
    <row r="4613" spans="1:30" x14ac:dyDescent="0.2">
      <c r="A4613" s="27" t="s">
        <v>6907</v>
      </c>
      <c r="B4613" s="6" t="s">
        <v>6919</v>
      </c>
      <c r="C4613" s="6" t="s">
        <v>6909</v>
      </c>
      <c r="D4613" s="2">
        <v>182725</v>
      </c>
      <c r="E4613" s="2">
        <v>182868</v>
      </c>
      <c r="F4613" s="3" t="s">
        <v>5547</v>
      </c>
      <c r="G4613" s="2">
        <v>182875</v>
      </c>
      <c r="H4613" s="3" t="s">
        <v>5550</v>
      </c>
      <c r="I4613" s="18">
        <v>45378</v>
      </c>
      <c r="J4613" s="28">
        <v>1369739551</v>
      </c>
      <c r="K4613" s="18">
        <v>45378</v>
      </c>
      <c r="L4613" s="18">
        <v>45382</v>
      </c>
      <c r="M4613" s="30">
        <v>1</v>
      </c>
      <c r="N4613" s="30">
        <v>8</v>
      </c>
      <c r="O4613" s="7">
        <v>10000</v>
      </c>
      <c r="P4613" s="30">
        <v>132</v>
      </c>
      <c r="Q4613" s="22">
        <v>5.8283715876113903E-2</v>
      </c>
      <c r="R4613" s="11">
        <v>8000</v>
      </c>
      <c r="S4613" s="2">
        <v>142</v>
      </c>
      <c r="T4613" s="11">
        <v>2013.74</v>
      </c>
      <c r="U4613" s="17" t="s">
        <v>6287</v>
      </c>
      <c r="V4613" s="21"/>
      <c r="W4613" s="9"/>
      <c r="X4613" s="22"/>
      <c r="Y4613" s="22"/>
      <c r="Z4613" s="34">
        <f t="shared" si="352"/>
        <v>551000</v>
      </c>
      <c r="AA4613" s="34">
        <f t="shared" si="353"/>
        <v>1.4519056261343012E-2</v>
      </c>
      <c r="AB4613" s="35">
        <f t="shared" si="354"/>
        <v>1.9165154264972777</v>
      </c>
      <c r="AC4613" s="35">
        <f t="shared" si="351"/>
        <v>2.0617059891107079</v>
      </c>
      <c r="AD4613" s="6">
        <f>IFERROR(VLOOKUP(E4613,marginal!$A$2:$E$4826,4,FALSE),0)</f>
        <v>-1372.0808150183132</v>
      </c>
    </row>
    <row r="4614" spans="1:30" x14ac:dyDescent="0.2">
      <c r="A4614" s="27" t="s">
        <v>6907</v>
      </c>
      <c r="B4614" s="6" t="s">
        <v>6919</v>
      </c>
      <c r="C4614" s="6" t="s">
        <v>6909</v>
      </c>
      <c r="D4614" s="2">
        <v>182561</v>
      </c>
      <c r="E4614" s="2">
        <v>182868</v>
      </c>
      <c r="F4614" s="3" t="s">
        <v>5547</v>
      </c>
      <c r="G4614" s="2">
        <v>182880</v>
      </c>
      <c r="H4614" s="3" t="s">
        <v>5551</v>
      </c>
      <c r="I4614" s="18">
        <v>45377</v>
      </c>
      <c r="J4614" s="28">
        <v>1368818483</v>
      </c>
      <c r="K4614" s="18">
        <v>45378</v>
      </c>
      <c r="L4614" s="18">
        <v>45382</v>
      </c>
      <c r="M4614" s="30">
        <v>1</v>
      </c>
      <c r="N4614" s="30">
        <v>8</v>
      </c>
      <c r="O4614" s="7">
        <v>10000</v>
      </c>
      <c r="P4614" s="30">
        <v>132</v>
      </c>
      <c r="Q4614" s="22">
        <v>5.8283715876113903E-2</v>
      </c>
      <c r="R4614" s="11">
        <v>8000</v>
      </c>
      <c r="S4614" s="2">
        <v>142</v>
      </c>
      <c r="T4614" s="11">
        <v>2013.74</v>
      </c>
      <c r="U4614" s="17" t="s">
        <v>6287</v>
      </c>
      <c r="V4614" s="21"/>
      <c r="W4614" s="9"/>
      <c r="X4614" s="22"/>
      <c r="Y4614" s="22"/>
      <c r="Z4614" s="34">
        <f t="shared" si="352"/>
        <v>551000</v>
      </c>
      <c r="AA4614" s="34">
        <f t="shared" si="353"/>
        <v>1.4519056261343012E-2</v>
      </c>
      <c r="AB4614" s="35">
        <f t="shared" si="354"/>
        <v>1.9165154264972777</v>
      </c>
      <c r="AC4614" s="35">
        <f t="shared" si="351"/>
        <v>2.0617059891107079</v>
      </c>
      <c r="AD4614" s="6">
        <f>IFERROR(VLOOKUP(E4614,marginal!$A$2:$E$4826,4,FALSE),0)</f>
        <v>-1372.0808150183132</v>
      </c>
    </row>
    <row r="4615" spans="1:30" x14ac:dyDescent="0.2">
      <c r="A4615" s="27" t="s">
        <v>6907</v>
      </c>
      <c r="B4615" s="6" t="s">
        <v>6919</v>
      </c>
      <c r="C4615" s="6" t="s">
        <v>6909</v>
      </c>
      <c r="D4615" s="2">
        <v>182395</v>
      </c>
      <c r="E4615" s="2">
        <v>182868</v>
      </c>
      <c r="F4615" s="3" t="s">
        <v>5547</v>
      </c>
      <c r="G4615" s="2">
        <v>182881</v>
      </c>
      <c r="H4615" s="3" t="s">
        <v>5552</v>
      </c>
      <c r="I4615" s="18">
        <v>45377</v>
      </c>
      <c r="J4615" s="28">
        <v>1368609090</v>
      </c>
      <c r="K4615" s="18">
        <v>45378</v>
      </c>
      <c r="L4615" s="18">
        <v>45382</v>
      </c>
      <c r="M4615" s="30">
        <v>1</v>
      </c>
      <c r="N4615" s="30">
        <v>3</v>
      </c>
      <c r="O4615" s="7">
        <v>7000</v>
      </c>
      <c r="P4615" s="30">
        <v>111</v>
      </c>
      <c r="Q4615" s="22">
        <v>3.3220596517330447E-2</v>
      </c>
      <c r="R4615" s="11">
        <v>8000</v>
      </c>
      <c r="S4615" s="2">
        <v>142</v>
      </c>
      <c r="T4615" s="11">
        <v>2013.74</v>
      </c>
      <c r="U4615" s="17" t="s">
        <v>6287</v>
      </c>
      <c r="V4615" s="21"/>
      <c r="W4615" s="9"/>
      <c r="X4615" s="22"/>
      <c r="Y4615" s="22"/>
      <c r="Z4615" s="34">
        <f t="shared" si="352"/>
        <v>296000</v>
      </c>
      <c r="AA4615" s="34">
        <f t="shared" si="353"/>
        <v>2.7027027027027029E-2</v>
      </c>
      <c r="AB4615" s="35">
        <f t="shared" si="354"/>
        <v>3</v>
      </c>
      <c r="AC4615" s="35">
        <f t="shared" si="351"/>
        <v>3.8378378378378382</v>
      </c>
      <c r="AD4615" s="6">
        <f>IFERROR(VLOOKUP(E4615,marginal!$A$2:$E$4826,4,FALSE),0)</f>
        <v>-1372.0808150183132</v>
      </c>
    </row>
    <row r="4616" spans="1:30" x14ac:dyDescent="0.2">
      <c r="A4616" s="27" t="s">
        <v>6907</v>
      </c>
      <c r="B4616" s="6" t="s">
        <v>6914</v>
      </c>
      <c r="C4616" s="6" t="s">
        <v>6909</v>
      </c>
      <c r="D4616" s="2">
        <v>181853</v>
      </c>
      <c r="E4616" s="2">
        <v>182410</v>
      </c>
      <c r="F4616" s="3" t="s">
        <v>5553</v>
      </c>
      <c r="G4616" s="2">
        <v>182610</v>
      </c>
      <c r="H4616" s="3" t="s">
        <v>5554</v>
      </c>
      <c r="I4616" s="18">
        <v>45372</v>
      </c>
      <c r="J4616" s="28">
        <v>1364574111</v>
      </c>
      <c r="K4616" s="18">
        <v>45378</v>
      </c>
      <c r="L4616" s="18">
        <v>45382</v>
      </c>
      <c r="M4616" s="30">
        <v>1</v>
      </c>
      <c r="N4616" s="30">
        <v>9</v>
      </c>
      <c r="O4616" s="7">
        <v>10000</v>
      </c>
      <c r="P4616" s="30">
        <v>147</v>
      </c>
      <c r="Q4616" s="22">
        <v>7.9000519063170294E-2</v>
      </c>
      <c r="R4616" s="11">
        <v>6000</v>
      </c>
      <c r="S4616" s="2">
        <v>142</v>
      </c>
      <c r="T4616" s="11">
        <v>1503.37</v>
      </c>
      <c r="U4616" s="17" t="s">
        <v>6287</v>
      </c>
      <c r="V4616" s="21"/>
      <c r="W4616" s="9"/>
      <c r="X4616" s="22"/>
      <c r="Y4616" s="22"/>
      <c r="Z4616" s="34">
        <f t="shared" si="352"/>
        <v>774000</v>
      </c>
      <c r="AA4616" s="34">
        <f t="shared" si="353"/>
        <v>7.7519379844961239E-3</v>
      </c>
      <c r="AB4616" s="35">
        <f t="shared" si="354"/>
        <v>1.1395348837209303</v>
      </c>
      <c r="AC4616" s="35">
        <f t="shared" si="351"/>
        <v>1.1007751937984496</v>
      </c>
      <c r="AD4616" s="6">
        <f>IFERROR(VLOOKUP(E4616,marginal!$A$2:$E$4826,4,FALSE),0)</f>
        <v>-399.36593406593403</v>
      </c>
    </row>
    <row r="4617" spans="1:30" x14ac:dyDescent="0.2">
      <c r="A4617" s="27" t="s">
        <v>6907</v>
      </c>
      <c r="B4617" s="6" t="s">
        <v>6914</v>
      </c>
      <c r="C4617" s="6" t="s">
        <v>6909</v>
      </c>
      <c r="D4617" s="2">
        <v>181848</v>
      </c>
      <c r="E4617" s="2">
        <v>182410</v>
      </c>
      <c r="F4617" s="3" t="s">
        <v>5553</v>
      </c>
      <c r="G4617" s="2">
        <v>182411</v>
      </c>
      <c r="H4617" s="3" t="s">
        <v>5555</v>
      </c>
      <c r="I4617" s="18">
        <v>45372</v>
      </c>
      <c r="J4617" s="28">
        <v>1364562910</v>
      </c>
      <c r="K4617" s="18">
        <v>45378</v>
      </c>
      <c r="L4617" s="18">
        <v>45382</v>
      </c>
      <c r="M4617" s="30">
        <v>1</v>
      </c>
      <c r="N4617" s="30">
        <v>9</v>
      </c>
      <c r="O4617" s="7">
        <v>10000</v>
      </c>
      <c r="P4617" s="30">
        <v>147</v>
      </c>
      <c r="Q4617" s="22">
        <v>7.9000519063170294E-2</v>
      </c>
      <c r="R4617" s="11">
        <v>7000</v>
      </c>
      <c r="S4617" s="2">
        <v>142</v>
      </c>
      <c r="T4617" s="11">
        <v>1758.65</v>
      </c>
      <c r="U4617" s="17" t="s">
        <v>6287</v>
      </c>
      <c r="V4617" s="21"/>
      <c r="W4617" s="9"/>
      <c r="X4617" s="22"/>
      <c r="Y4617" s="22"/>
      <c r="Z4617" s="34">
        <f t="shared" si="352"/>
        <v>774000</v>
      </c>
      <c r="AA4617" s="34">
        <f t="shared" si="353"/>
        <v>9.0439276485788107E-3</v>
      </c>
      <c r="AB4617" s="35">
        <f t="shared" si="354"/>
        <v>1.3294573643410852</v>
      </c>
      <c r="AC4617" s="35">
        <f t="shared" si="351"/>
        <v>1.2842377260981912</v>
      </c>
      <c r="AD4617" s="6">
        <f>IFERROR(VLOOKUP(E4617,marginal!$A$2:$E$4826,4,FALSE),0)</f>
        <v>-399.36593406593403</v>
      </c>
    </row>
    <row r="4618" spans="1:30" x14ac:dyDescent="0.2">
      <c r="A4618" s="27" t="s">
        <v>6907</v>
      </c>
      <c r="B4618" s="6" t="s">
        <v>6908</v>
      </c>
      <c r="C4618" s="6" t="s">
        <v>6909</v>
      </c>
      <c r="D4618" s="2">
        <v>180379</v>
      </c>
      <c r="E4618" s="2">
        <v>181740</v>
      </c>
      <c r="F4618" s="3" t="s">
        <v>4173</v>
      </c>
      <c r="G4618" s="2">
        <v>182616</v>
      </c>
      <c r="H4618" s="3" t="s">
        <v>5556</v>
      </c>
      <c r="I4618" s="18">
        <v>45365</v>
      </c>
      <c r="J4618" s="28">
        <v>1358704572</v>
      </c>
      <c r="K4618" s="18">
        <v>45378</v>
      </c>
      <c r="L4618" s="18">
        <v>45382</v>
      </c>
      <c r="M4618" s="30">
        <v>1</v>
      </c>
      <c r="N4618" s="30">
        <v>9</v>
      </c>
      <c r="O4618" s="7">
        <v>10000</v>
      </c>
      <c r="P4618" s="30">
        <v>147</v>
      </c>
      <c r="Q4618" s="22">
        <v>7.9000519063170294E-2</v>
      </c>
      <c r="R4618" s="11">
        <v>7000</v>
      </c>
      <c r="S4618" s="2">
        <v>142</v>
      </c>
      <c r="T4618" s="11">
        <v>1758.65</v>
      </c>
      <c r="U4618" s="17" t="s">
        <v>6287</v>
      </c>
      <c r="V4618" s="21"/>
      <c r="W4618" s="9"/>
      <c r="X4618" s="22"/>
      <c r="Y4618" s="22"/>
      <c r="Z4618" s="34">
        <f t="shared" si="352"/>
        <v>774000</v>
      </c>
      <c r="AA4618" s="34">
        <f t="shared" si="353"/>
        <v>9.0439276485788107E-3</v>
      </c>
      <c r="AB4618" s="35">
        <f t="shared" si="354"/>
        <v>1.3294573643410852</v>
      </c>
      <c r="AC4618" s="35">
        <f t="shared" si="351"/>
        <v>1.2842377260981912</v>
      </c>
      <c r="AD4618" s="6">
        <f>IFERROR(VLOOKUP(E4618,marginal!$A$2:$E$4826,4,FALSE),0)</f>
        <v>-2756.26368131868</v>
      </c>
    </row>
    <row r="4619" spans="1:30" x14ac:dyDescent="0.2">
      <c r="A4619" s="27" t="s">
        <v>6907</v>
      </c>
      <c r="B4619" s="6" t="s">
        <v>6914</v>
      </c>
      <c r="C4619" s="6" t="s">
        <v>6909</v>
      </c>
      <c r="D4619" s="2">
        <v>181726</v>
      </c>
      <c r="E4619" s="2">
        <v>182410</v>
      </c>
      <c r="F4619" s="3" t="s">
        <v>5553</v>
      </c>
      <c r="G4619" s="2">
        <v>182697</v>
      </c>
      <c r="H4619" s="3" t="s">
        <v>5557</v>
      </c>
      <c r="I4619" s="18">
        <v>45371</v>
      </c>
      <c r="J4619" s="28">
        <v>1364018108</v>
      </c>
      <c r="K4619" s="18">
        <v>45378</v>
      </c>
      <c r="L4619" s="18">
        <v>45382</v>
      </c>
      <c r="M4619" s="30">
        <v>1</v>
      </c>
      <c r="N4619" s="30">
        <v>9</v>
      </c>
      <c r="O4619" s="7">
        <v>10000</v>
      </c>
      <c r="P4619" s="30">
        <v>147</v>
      </c>
      <c r="Q4619" s="22">
        <v>7.9000519063170294E-2</v>
      </c>
      <c r="R4619" s="11">
        <v>6000</v>
      </c>
      <c r="S4619" s="2">
        <v>142</v>
      </c>
      <c r="T4619" s="11">
        <v>1503.37</v>
      </c>
      <c r="U4619" s="17" t="s">
        <v>6287</v>
      </c>
      <c r="V4619" s="21"/>
      <c r="W4619" s="9"/>
      <c r="X4619" s="22"/>
      <c r="Y4619" s="22"/>
      <c r="Z4619" s="34">
        <f t="shared" si="352"/>
        <v>774000</v>
      </c>
      <c r="AA4619" s="34">
        <f t="shared" si="353"/>
        <v>7.7519379844961239E-3</v>
      </c>
      <c r="AB4619" s="35">
        <f t="shared" si="354"/>
        <v>1.1395348837209303</v>
      </c>
      <c r="AC4619" s="35">
        <f t="shared" si="351"/>
        <v>1.1007751937984496</v>
      </c>
      <c r="AD4619" s="6">
        <f>IFERROR(VLOOKUP(E4619,marginal!$A$2:$E$4826,4,FALSE),0)</f>
        <v>-399.36593406593403</v>
      </c>
    </row>
    <row r="4620" spans="1:30" x14ac:dyDescent="0.2">
      <c r="A4620" s="27" t="s">
        <v>6907</v>
      </c>
      <c r="B4620" s="6" t="s">
        <v>6914</v>
      </c>
      <c r="C4620" s="6" t="s">
        <v>6909</v>
      </c>
      <c r="D4620" s="2">
        <v>181852</v>
      </c>
      <c r="E4620" s="2">
        <v>182410</v>
      </c>
      <c r="F4620" s="3" t="s">
        <v>5553</v>
      </c>
      <c r="G4620" s="2">
        <v>182810</v>
      </c>
      <c r="H4620" s="3" t="s">
        <v>5558</v>
      </c>
      <c r="I4620" s="18">
        <v>45372</v>
      </c>
      <c r="J4620" s="28">
        <v>1364585858</v>
      </c>
      <c r="K4620" s="18">
        <v>45378</v>
      </c>
      <c r="L4620" s="18">
        <v>45382</v>
      </c>
      <c r="M4620" s="30">
        <v>1</v>
      </c>
      <c r="N4620" s="30">
        <v>7</v>
      </c>
      <c r="O4620" s="7">
        <v>10000</v>
      </c>
      <c r="P4620" s="30">
        <v>127</v>
      </c>
      <c r="Q4620" s="22">
        <v>5.24391097594855E-2</v>
      </c>
      <c r="R4620" s="11">
        <v>6000</v>
      </c>
      <c r="S4620" s="2">
        <v>142</v>
      </c>
      <c r="T4620" s="11">
        <v>1503.37</v>
      </c>
      <c r="U4620" s="17" t="s">
        <v>6287</v>
      </c>
      <c r="V4620" s="21"/>
      <c r="W4620" s="9"/>
      <c r="X4620" s="22"/>
      <c r="Y4620" s="22"/>
      <c r="Z4620" s="34">
        <f t="shared" si="352"/>
        <v>502000</v>
      </c>
      <c r="AA4620" s="34">
        <f t="shared" si="353"/>
        <v>1.1952191235059761E-2</v>
      </c>
      <c r="AB4620" s="35">
        <f t="shared" si="354"/>
        <v>1.5179282868525896</v>
      </c>
      <c r="AC4620" s="35">
        <f t="shared" si="351"/>
        <v>1.6972111553784861</v>
      </c>
      <c r="AD4620" s="6">
        <f>IFERROR(VLOOKUP(E4620,marginal!$A$2:$E$4826,4,FALSE),0)</f>
        <v>-399.36593406593403</v>
      </c>
    </row>
    <row r="4621" spans="1:30" x14ac:dyDescent="0.2">
      <c r="A4621" s="27" t="s">
        <v>6907</v>
      </c>
      <c r="B4621" s="6" t="s">
        <v>6910</v>
      </c>
      <c r="C4621" s="6" t="s">
        <v>6909</v>
      </c>
      <c r="D4621" s="2">
        <v>182071</v>
      </c>
      <c r="E4621" s="2">
        <v>182839</v>
      </c>
      <c r="F4621" s="3" t="s">
        <v>5559</v>
      </c>
      <c r="G4621" s="2">
        <v>182840</v>
      </c>
      <c r="H4621" s="3" t="s">
        <v>5560</v>
      </c>
      <c r="I4621" s="18">
        <v>45374</v>
      </c>
      <c r="J4621" s="28">
        <v>1365270517</v>
      </c>
      <c r="K4621" s="18">
        <v>45378</v>
      </c>
      <c r="L4621" s="18">
        <v>45382</v>
      </c>
      <c r="M4621" s="30">
        <v>1</v>
      </c>
      <c r="N4621" s="30">
        <v>3</v>
      </c>
      <c r="O4621" s="7">
        <v>23000</v>
      </c>
      <c r="P4621" s="30">
        <v>110</v>
      </c>
      <c r="Q4621" s="22">
        <v>3.3220596517330399E-2</v>
      </c>
      <c r="R4621" s="11">
        <v>23000</v>
      </c>
      <c r="S4621" s="2">
        <v>90</v>
      </c>
      <c r="T4621" s="11">
        <v>3551.67</v>
      </c>
      <c r="U4621" s="17" t="s">
        <v>6287</v>
      </c>
      <c r="V4621" s="21"/>
      <c r="W4621" s="9"/>
      <c r="X4621" s="22"/>
      <c r="Y4621" s="22"/>
      <c r="Z4621" s="34">
        <f t="shared" si="352"/>
        <v>296000</v>
      </c>
      <c r="AA4621" s="34">
        <f t="shared" si="353"/>
        <v>7.77027027027027E-2</v>
      </c>
      <c r="AB4621" s="35">
        <f t="shared" si="354"/>
        <v>8.5472972972972965</v>
      </c>
      <c r="AC4621" s="35">
        <f t="shared" si="351"/>
        <v>6.993243243243243</v>
      </c>
      <c r="AD4621" s="6">
        <f>IFERROR(VLOOKUP(E4621,marginal!$A$2:$E$4826,4,FALSE),0)</f>
        <v>-1955.2538461538438</v>
      </c>
    </row>
    <row r="4622" spans="1:30" x14ac:dyDescent="0.2">
      <c r="A4622" s="27" t="s">
        <v>6907</v>
      </c>
      <c r="B4622" s="6" t="s">
        <v>6910</v>
      </c>
      <c r="C4622" s="6" t="s">
        <v>6909</v>
      </c>
      <c r="D4622" s="2">
        <v>181918</v>
      </c>
      <c r="E4622" s="2">
        <v>182839</v>
      </c>
      <c r="F4622" s="3" t="s">
        <v>5559</v>
      </c>
      <c r="G4622" s="2">
        <v>182841</v>
      </c>
      <c r="H4622" s="3" t="s">
        <v>5561</v>
      </c>
      <c r="I4622" s="18">
        <v>45373</v>
      </c>
      <c r="J4622" s="28">
        <v>1364631960</v>
      </c>
      <c r="K4622" s="18">
        <v>45378</v>
      </c>
      <c r="L4622" s="18">
        <v>45382</v>
      </c>
      <c r="M4622" s="30">
        <v>1</v>
      </c>
      <c r="N4622" s="30">
        <v>3</v>
      </c>
      <c r="O4622" s="7">
        <v>10000</v>
      </c>
      <c r="P4622" s="30">
        <v>110</v>
      </c>
      <c r="Q4622" s="22">
        <v>3.3220596517330399E-2</v>
      </c>
      <c r="R4622" s="11">
        <v>5000</v>
      </c>
      <c r="S4622" s="2">
        <v>90</v>
      </c>
      <c r="T4622" s="11">
        <v>779.26</v>
      </c>
      <c r="U4622" s="17" t="s">
        <v>6287</v>
      </c>
      <c r="V4622" s="21"/>
      <c r="W4622" s="9"/>
      <c r="X4622" s="22"/>
      <c r="Y4622" s="22"/>
      <c r="Z4622" s="34">
        <f t="shared" si="352"/>
        <v>296000</v>
      </c>
      <c r="AA4622" s="34">
        <f t="shared" si="353"/>
        <v>1.6891891891891893E-2</v>
      </c>
      <c r="AB4622" s="35">
        <f t="shared" si="354"/>
        <v>1.8581081081081081</v>
      </c>
      <c r="AC4622" s="35">
        <f t="shared" si="351"/>
        <v>1.5202702702702704</v>
      </c>
      <c r="AD4622" s="6">
        <f>IFERROR(VLOOKUP(E4622,marginal!$A$2:$E$4826,4,FALSE),0)</f>
        <v>-1955.2538461538438</v>
      </c>
    </row>
    <row r="4623" spans="1:30" x14ac:dyDescent="0.2">
      <c r="A4623" s="27" t="s">
        <v>6907</v>
      </c>
      <c r="B4623" s="6" t="s">
        <v>6910</v>
      </c>
      <c r="C4623" s="6" t="s">
        <v>6909</v>
      </c>
      <c r="D4623" s="2">
        <v>181922</v>
      </c>
      <c r="E4623" s="2">
        <v>182839</v>
      </c>
      <c r="F4623" s="3" t="s">
        <v>5559</v>
      </c>
      <c r="G4623" s="2">
        <v>182842</v>
      </c>
      <c r="H4623" s="3" t="s">
        <v>5562</v>
      </c>
      <c r="I4623" s="18">
        <v>45372</v>
      </c>
      <c r="J4623" s="28">
        <v>1364631702</v>
      </c>
      <c r="K4623" s="18">
        <v>45378</v>
      </c>
      <c r="L4623" s="18">
        <v>45382</v>
      </c>
      <c r="M4623" s="30">
        <v>1</v>
      </c>
      <c r="N4623" s="30">
        <v>3</v>
      </c>
      <c r="O4623" s="7">
        <v>10000</v>
      </c>
      <c r="P4623" s="30">
        <v>110</v>
      </c>
      <c r="Q4623" s="22">
        <v>3.3220596517330399E-2</v>
      </c>
      <c r="R4623" s="11">
        <v>6000</v>
      </c>
      <c r="S4623" s="2">
        <v>90</v>
      </c>
      <c r="T4623" s="11">
        <v>937.98</v>
      </c>
      <c r="U4623" s="17" t="s">
        <v>6287</v>
      </c>
      <c r="V4623" s="21"/>
      <c r="W4623" s="9"/>
      <c r="X4623" s="22"/>
      <c r="Y4623" s="22"/>
      <c r="Z4623" s="34">
        <f t="shared" si="352"/>
        <v>296000</v>
      </c>
      <c r="AA4623" s="34">
        <f t="shared" si="353"/>
        <v>2.0270270270270271E-2</v>
      </c>
      <c r="AB4623" s="35">
        <f t="shared" si="354"/>
        <v>2.2297297297297298</v>
      </c>
      <c r="AC4623" s="35">
        <f t="shared" si="351"/>
        <v>1.8243243243243243</v>
      </c>
      <c r="AD4623" s="6">
        <f>IFERROR(VLOOKUP(E4623,marginal!$A$2:$E$4826,4,FALSE),0)</f>
        <v>-1955.2538461538438</v>
      </c>
    </row>
    <row r="4624" spans="1:30" x14ac:dyDescent="0.2">
      <c r="A4624" s="27" t="s">
        <v>6907</v>
      </c>
      <c r="B4624" s="6" t="s">
        <v>6910</v>
      </c>
      <c r="C4624" s="6" t="s">
        <v>6909</v>
      </c>
      <c r="D4624" s="2">
        <v>182070</v>
      </c>
      <c r="E4624" s="2">
        <v>182839</v>
      </c>
      <c r="F4624" s="3" t="s">
        <v>5559</v>
      </c>
      <c r="G4624" s="2">
        <v>182844</v>
      </c>
      <c r="H4624" s="3" t="s">
        <v>5563</v>
      </c>
      <c r="I4624" s="18">
        <v>45373</v>
      </c>
      <c r="J4624" s="28">
        <v>1365270271</v>
      </c>
      <c r="K4624" s="18">
        <v>45378</v>
      </c>
      <c r="L4624" s="18">
        <v>45382</v>
      </c>
      <c r="M4624" s="30">
        <v>1</v>
      </c>
      <c r="N4624" s="30">
        <v>3</v>
      </c>
      <c r="O4624" s="7">
        <v>10000</v>
      </c>
      <c r="P4624" s="30">
        <v>110</v>
      </c>
      <c r="Q4624" s="22">
        <v>3.3220596517330399E-2</v>
      </c>
      <c r="R4624" s="11">
        <v>10000</v>
      </c>
      <c r="S4624" s="2">
        <v>142</v>
      </c>
      <c r="T4624" s="11">
        <v>2510.34</v>
      </c>
      <c r="U4624" s="17" t="s">
        <v>6287</v>
      </c>
      <c r="V4624" s="21"/>
      <c r="W4624" s="9"/>
      <c r="X4624" s="22"/>
      <c r="Y4624" s="22"/>
      <c r="Z4624" s="34">
        <f t="shared" si="352"/>
        <v>296000</v>
      </c>
      <c r="AA4624" s="34">
        <f t="shared" si="353"/>
        <v>3.3783783783783786E-2</v>
      </c>
      <c r="AB4624" s="35">
        <f t="shared" si="354"/>
        <v>3.7162162162162162</v>
      </c>
      <c r="AC4624" s="35">
        <f t="shared" si="351"/>
        <v>4.7972972972972974</v>
      </c>
      <c r="AD4624" s="6">
        <f>IFERROR(VLOOKUP(E4624,marginal!$A$2:$E$4826,4,FALSE),0)</f>
        <v>-1955.2538461538438</v>
      </c>
    </row>
    <row r="4625" spans="1:30" x14ac:dyDescent="0.2">
      <c r="A4625" s="27" t="s">
        <v>6907</v>
      </c>
      <c r="B4625" s="6" t="s">
        <v>6910</v>
      </c>
      <c r="C4625" s="6" t="s">
        <v>6909</v>
      </c>
      <c r="D4625" s="2">
        <v>182068</v>
      </c>
      <c r="E4625" s="2">
        <v>182839</v>
      </c>
      <c r="F4625" s="3" t="s">
        <v>5559</v>
      </c>
      <c r="G4625" s="2">
        <v>182845</v>
      </c>
      <c r="H4625" s="3" t="s">
        <v>5564</v>
      </c>
      <c r="I4625" s="18">
        <v>45373</v>
      </c>
      <c r="J4625" s="28">
        <v>1365269948</v>
      </c>
      <c r="K4625" s="18">
        <v>45378</v>
      </c>
      <c r="L4625" s="18">
        <v>45382</v>
      </c>
      <c r="M4625" s="30">
        <v>1</v>
      </c>
      <c r="N4625" s="30">
        <v>4</v>
      </c>
      <c r="O4625" s="7">
        <v>10000</v>
      </c>
      <c r="P4625" s="30">
        <v>110</v>
      </c>
      <c r="Q4625" s="22">
        <v>3.11605023919212E-2</v>
      </c>
      <c r="R4625" s="11">
        <v>20000</v>
      </c>
      <c r="S4625" s="2">
        <v>90</v>
      </c>
      <c r="T4625" s="11">
        <v>3089.74</v>
      </c>
      <c r="U4625" s="17" t="s">
        <v>6287</v>
      </c>
      <c r="V4625" s="21"/>
      <c r="W4625" s="9"/>
      <c r="X4625" s="22"/>
      <c r="Y4625" s="22"/>
      <c r="Z4625" s="34">
        <f t="shared" si="352"/>
        <v>396000</v>
      </c>
      <c r="AA4625" s="34">
        <f t="shared" si="353"/>
        <v>5.0505050505050504E-2</v>
      </c>
      <c r="AB4625" s="35">
        <f t="shared" si="354"/>
        <v>5.5555555555555554</v>
      </c>
      <c r="AC4625" s="35">
        <f t="shared" si="351"/>
        <v>4.545454545454545</v>
      </c>
      <c r="AD4625" s="6">
        <f>IFERROR(VLOOKUP(E4625,marginal!$A$2:$E$4826,4,FALSE),0)</f>
        <v>-1955.2538461538438</v>
      </c>
    </row>
    <row r="4626" spans="1:30" x14ac:dyDescent="0.2">
      <c r="A4626" s="27" t="s">
        <v>6907</v>
      </c>
      <c r="B4626" s="6" t="s">
        <v>6917</v>
      </c>
      <c r="C4626" s="6" t="s">
        <v>6909</v>
      </c>
      <c r="D4626" s="2">
        <v>179720</v>
      </c>
      <c r="E4626" s="2">
        <v>182860</v>
      </c>
      <c r="F4626" s="3" t="s">
        <v>5565</v>
      </c>
      <c r="G4626" s="2">
        <v>182861</v>
      </c>
      <c r="H4626" s="3" t="s">
        <v>5566</v>
      </c>
      <c r="I4626" s="18">
        <v>45356</v>
      </c>
      <c r="J4626" s="28">
        <v>1354259613</v>
      </c>
      <c r="K4626" s="18">
        <v>45378</v>
      </c>
      <c r="L4626" s="18">
        <v>45382</v>
      </c>
      <c r="M4626" s="30">
        <v>1</v>
      </c>
      <c r="N4626" s="30">
        <v>9</v>
      </c>
      <c r="O4626" s="7">
        <v>10000</v>
      </c>
      <c r="P4626" s="30">
        <v>147</v>
      </c>
      <c r="Q4626" s="22">
        <v>7.9000519063170294E-2</v>
      </c>
      <c r="R4626" s="11">
        <v>5000</v>
      </c>
      <c r="S4626" s="2">
        <v>147</v>
      </c>
      <c r="T4626" s="11">
        <v>1303.3399999999999</v>
      </c>
      <c r="U4626" s="17" t="s">
        <v>6287</v>
      </c>
      <c r="V4626" s="21"/>
      <c r="W4626" s="9"/>
      <c r="X4626" s="22"/>
      <c r="Y4626" s="22"/>
      <c r="Z4626" s="34">
        <f t="shared" si="352"/>
        <v>774000</v>
      </c>
      <c r="AA4626" s="34">
        <f t="shared" si="353"/>
        <v>6.4599483204134363E-3</v>
      </c>
      <c r="AB4626" s="35">
        <f t="shared" si="354"/>
        <v>0.9496124031007751</v>
      </c>
      <c r="AC4626" s="35">
        <f t="shared" si="351"/>
        <v>0.9496124031007751</v>
      </c>
      <c r="AD4626" s="6">
        <f>IFERROR(VLOOKUP(E4626,marginal!$A$2:$E$4826,4,FALSE),0)</f>
        <v>-468.80274725274603</v>
      </c>
    </row>
    <row r="4627" spans="1:30" x14ac:dyDescent="0.2">
      <c r="A4627" s="27" t="s">
        <v>6907</v>
      </c>
      <c r="B4627" s="6" t="s">
        <v>6917</v>
      </c>
      <c r="C4627" s="6" t="s">
        <v>6909</v>
      </c>
      <c r="D4627" s="2">
        <v>179729</v>
      </c>
      <c r="E4627" s="2">
        <v>182860</v>
      </c>
      <c r="F4627" s="3" t="s">
        <v>5565</v>
      </c>
      <c r="G4627" s="2">
        <v>182866</v>
      </c>
      <c r="H4627" s="3" t="s">
        <v>5567</v>
      </c>
      <c r="I4627" s="18">
        <v>45356</v>
      </c>
      <c r="J4627" s="28">
        <v>1354265541</v>
      </c>
      <c r="K4627" s="18">
        <v>45378</v>
      </c>
      <c r="L4627" s="18">
        <v>45382</v>
      </c>
      <c r="M4627" s="30">
        <v>1</v>
      </c>
      <c r="N4627" s="30">
        <v>10</v>
      </c>
      <c r="O4627" s="7">
        <v>9000</v>
      </c>
      <c r="P4627" s="30">
        <v>146</v>
      </c>
      <c r="Q4627" s="22">
        <v>0.11226939921536</v>
      </c>
      <c r="R4627" s="11">
        <v>5000</v>
      </c>
      <c r="S4627" s="2">
        <v>147</v>
      </c>
      <c r="T4627" s="11">
        <v>1303.3399999999999</v>
      </c>
      <c r="U4627" s="17" t="s">
        <v>6287</v>
      </c>
      <c r="V4627" s="21"/>
      <c r="W4627" s="9"/>
      <c r="X4627" s="22"/>
      <c r="Y4627" s="22"/>
      <c r="Z4627" s="34">
        <f t="shared" si="352"/>
        <v>594000</v>
      </c>
      <c r="AA4627" s="34">
        <f t="shared" si="353"/>
        <v>8.4175084175084174E-3</v>
      </c>
      <c r="AB4627" s="35">
        <f t="shared" si="354"/>
        <v>1.228956228956229</v>
      </c>
      <c r="AC4627" s="35">
        <f t="shared" si="351"/>
        <v>1.2373737373737375</v>
      </c>
      <c r="AD4627" s="6">
        <f>IFERROR(VLOOKUP(E4627,marginal!$A$2:$E$4826,4,FALSE),0)</f>
        <v>-468.80274725274603</v>
      </c>
    </row>
    <row r="4628" spans="1:30" x14ac:dyDescent="0.2">
      <c r="A4628" s="27" t="s">
        <v>6907</v>
      </c>
      <c r="B4628" s="6" t="s">
        <v>6917</v>
      </c>
      <c r="C4628" s="6" t="s">
        <v>6909</v>
      </c>
      <c r="D4628" s="2">
        <v>179762</v>
      </c>
      <c r="E4628" s="2">
        <v>182860</v>
      </c>
      <c r="F4628" s="3" t="s">
        <v>5565</v>
      </c>
      <c r="G4628" s="2">
        <v>182867</v>
      </c>
      <c r="H4628" s="3" t="s">
        <v>5568</v>
      </c>
      <c r="I4628" s="18">
        <v>45356</v>
      </c>
      <c r="J4628" s="28">
        <v>1354396102</v>
      </c>
      <c r="K4628" s="18">
        <v>45378</v>
      </c>
      <c r="L4628" s="18">
        <v>45382</v>
      </c>
      <c r="M4628" s="30">
        <v>1</v>
      </c>
      <c r="N4628" s="30">
        <v>10</v>
      </c>
      <c r="O4628" s="7">
        <v>7000</v>
      </c>
      <c r="P4628" s="30">
        <v>126</v>
      </c>
      <c r="Q4628" s="22">
        <v>0.11226939921536</v>
      </c>
      <c r="R4628" s="11">
        <v>5000</v>
      </c>
      <c r="S4628" s="2">
        <v>147</v>
      </c>
      <c r="T4628" s="11">
        <v>1303.3399999999999</v>
      </c>
      <c r="U4628" s="17" t="s">
        <v>6287</v>
      </c>
      <c r="V4628" s="21"/>
      <c r="W4628" s="9"/>
      <c r="X4628" s="22"/>
      <c r="Y4628" s="22"/>
      <c r="Z4628" s="34">
        <f t="shared" si="352"/>
        <v>594000</v>
      </c>
      <c r="AA4628" s="34">
        <f t="shared" si="353"/>
        <v>8.4175084175084174E-3</v>
      </c>
      <c r="AB4628" s="35">
        <f t="shared" si="354"/>
        <v>1.0606060606060606</v>
      </c>
      <c r="AC4628" s="35">
        <f t="shared" si="351"/>
        <v>1.2373737373737375</v>
      </c>
      <c r="AD4628" s="6">
        <f>IFERROR(VLOOKUP(E4628,marginal!$A$2:$E$4826,4,FALSE),0)</f>
        <v>-468.80274725274603</v>
      </c>
    </row>
    <row r="4629" spans="1:30" x14ac:dyDescent="0.2">
      <c r="A4629" s="27" t="s">
        <v>6907</v>
      </c>
      <c r="B4629" s="6" t="s">
        <v>6917</v>
      </c>
      <c r="C4629" s="6" t="s">
        <v>6909</v>
      </c>
      <c r="D4629" s="2">
        <v>182225</v>
      </c>
      <c r="E4629" s="2">
        <v>182860</v>
      </c>
      <c r="F4629" s="3" t="s">
        <v>5565</v>
      </c>
      <c r="G4629" s="2">
        <v>182871</v>
      </c>
      <c r="H4629" s="3" t="s">
        <v>5569</v>
      </c>
      <c r="I4629" s="18">
        <v>45376</v>
      </c>
      <c r="J4629" s="28">
        <v>1367384790</v>
      </c>
      <c r="K4629" s="18">
        <v>45378</v>
      </c>
      <c r="L4629" s="18">
        <v>45382</v>
      </c>
      <c r="M4629" s="30">
        <v>1</v>
      </c>
      <c r="N4629" s="30">
        <v>10</v>
      </c>
      <c r="O4629" s="7">
        <v>5000</v>
      </c>
      <c r="P4629" s="30">
        <v>147</v>
      </c>
      <c r="Q4629" s="22">
        <v>0.11226939921536</v>
      </c>
      <c r="R4629" s="11">
        <v>5000</v>
      </c>
      <c r="S4629" s="2">
        <v>147</v>
      </c>
      <c r="T4629" s="11">
        <v>1303.3399999999999</v>
      </c>
      <c r="U4629" s="17" t="s">
        <v>6287</v>
      </c>
      <c r="V4629" s="21"/>
      <c r="W4629" s="9"/>
      <c r="X4629" s="22"/>
      <c r="Y4629" s="22"/>
      <c r="Z4629" s="34">
        <f t="shared" si="352"/>
        <v>594000</v>
      </c>
      <c r="AA4629" s="34">
        <f t="shared" si="353"/>
        <v>8.4175084175084174E-3</v>
      </c>
      <c r="AB4629" s="35">
        <f t="shared" si="354"/>
        <v>1.2373737373737375</v>
      </c>
      <c r="AC4629" s="35">
        <f t="shared" si="351"/>
        <v>1.2373737373737375</v>
      </c>
      <c r="AD4629" s="6">
        <f>IFERROR(VLOOKUP(E4629,marginal!$A$2:$E$4826,4,FALSE),0)</f>
        <v>-468.80274725274603</v>
      </c>
    </row>
    <row r="4630" spans="1:30" x14ac:dyDescent="0.2">
      <c r="A4630" s="27" t="s">
        <v>6907</v>
      </c>
      <c r="B4630" s="6" t="s">
        <v>6917</v>
      </c>
      <c r="C4630" s="6" t="s">
        <v>6909</v>
      </c>
      <c r="D4630" s="2">
        <v>179734</v>
      </c>
      <c r="E4630" s="2">
        <v>182860</v>
      </c>
      <c r="F4630" s="3" t="s">
        <v>5565</v>
      </c>
      <c r="G4630" s="2">
        <v>182873</v>
      </c>
      <c r="H4630" s="3" t="s">
        <v>5570</v>
      </c>
      <c r="I4630" s="18">
        <v>45356</v>
      </c>
      <c r="J4630" s="28">
        <v>1354394251</v>
      </c>
      <c r="K4630" s="18">
        <v>45378</v>
      </c>
      <c r="L4630" s="18">
        <v>45382</v>
      </c>
      <c r="M4630" s="30">
        <v>1</v>
      </c>
      <c r="N4630" s="30">
        <v>10</v>
      </c>
      <c r="O4630" s="7">
        <v>7000</v>
      </c>
      <c r="P4630" s="30">
        <v>111</v>
      </c>
      <c r="Q4630" s="22">
        <v>0.11226939921536</v>
      </c>
      <c r="R4630" s="11">
        <v>5000</v>
      </c>
      <c r="S4630" s="2">
        <v>147</v>
      </c>
      <c r="T4630" s="11">
        <v>1303.3399999999999</v>
      </c>
      <c r="U4630" s="17" t="s">
        <v>6287</v>
      </c>
      <c r="V4630" s="21"/>
      <c r="W4630" s="9"/>
      <c r="X4630" s="22"/>
      <c r="Y4630" s="22"/>
      <c r="Z4630" s="34">
        <f t="shared" si="352"/>
        <v>594000</v>
      </c>
      <c r="AA4630" s="34">
        <f t="shared" si="353"/>
        <v>8.4175084175084174E-3</v>
      </c>
      <c r="AB4630" s="35">
        <f t="shared" si="354"/>
        <v>0.93434343434343436</v>
      </c>
      <c r="AC4630" s="35">
        <f t="shared" si="351"/>
        <v>1.2373737373737375</v>
      </c>
      <c r="AD4630" s="6">
        <f>IFERROR(VLOOKUP(E4630,marginal!$A$2:$E$4826,4,FALSE),0)</f>
        <v>-468.80274725274603</v>
      </c>
    </row>
    <row r="4631" spans="1:30" x14ac:dyDescent="0.2">
      <c r="A4631" s="27" t="s">
        <v>6907</v>
      </c>
      <c r="B4631" s="6" t="s">
        <v>6914</v>
      </c>
      <c r="C4631" s="6" t="s">
        <v>6909</v>
      </c>
      <c r="D4631" s="2">
        <v>181376</v>
      </c>
      <c r="E4631" s="2">
        <v>182410</v>
      </c>
      <c r="F4631" s="3" t="s">
        <v>5553</v>
      </c>
      <c r="G4631" s="2">
        <v>182890</v>
      </c>
      <c r="H4631" s="3" t="s">
        <v>5571</v>
      </c>
      <c r="I4631" s="18">
        <v>45367</v>
      </c>
      <c r="J4631" s="28">
        <v>1361602144</v>
      </c>
      <c r="K4631" s="18">
        <v>45378</v>
      </c>
      <c r="L4631" s="18">
        <v>45382</v>
      </c>
      <c r="M4631" s="30">
        <v>1</v>
      </c>
      <c r="N4631" s="30">
        <v>5</v>
      </c>
      <c r="O4631" s="7">
        <v>10000</v>
      </c>
      <c r="P4631" s="30">
        <v>110</v>
      </c>
      <c r="Q4631" s="22">
        <v>3.3741050530766099E-2</v>
      </c>
      <c r="R4631" s="11">
        <v>6000</v>
      </c>
      <c r="S4631" s="2">
        <v>142</v>
      </c>
      <c r="T4631" s="11">
        <v>1503.37</v>
      </c>
      <c r="U4631" s="17" t="s">
        <v>6287</v>
      </c>
      <c r="V4631" s="21"/>
      <c r="W4631" s="9"/>
      <c r="X4631" s="22"/>
      <c r="Y4631" s="22"/>
      <c r="Z4631" s="34">
        <f t="shared" si="352"/>
        <v>378000</v>
      </c>
      <c r="AA4631" s="34">
        <f t="shared" si="353"/>
        <v>1.5873015873015872E-2</v>
      </c>
      <c r="AB4631" s="35">
        <f t="shared" si="354"/>
        <v>1.746031746031746</v>
      </c>
      <c r="AC4631" s="35">
        <f t="shared" si="351"/>
        <v>2.253968253968254</v>
      </c>
      <c r="AD4631" s="6">
        <f>IFERROR(VLOOKUP(E4631,marginal!$A$2:$E$4826,4,FALSE),0)</f>
        <v>-399.36593406593403</v>
      </c>
    </row>
    <row r="4632" spans="1:30" x14ac:dyDescent="0.2">
      <c r="A4632" s="27" t="s">
        <v>6907</v>
      </c>
      <c r="B4632" s="6" t="s">
        <v>6918</v>
      </c>
      <c r="C4632" s="6" t="s">
        <v>6912</v>
      </c>
      <c r="D4632" s="2">
        <v>182208</v>
      </c>
      <c r="E4632" s="2">
        <v>182892</v>
      </c>
      <c r="F4632" s="3" t="s">
        <v>5572</v>
      </c>
      <c r="G4632" s="2">
        <v>182893</v>
      </c>
      <c r="H4632" s="3" t="s">
        <v>5573</v>
      </c>
      <c r="I4632" s="18">
        <v>45376</v>
      </c>
      <c r="J4632" s="28">
        <v>1365999968</v>
      </c>
      <c r="K4632" s="18">
        <v>45378</v>
      </c>
      <c r="L4632" s="18">
        <v>45382</v>
      </c>
      <c r="M4632" s="30">
        <v>1</v>
      </c>
      <c r="N4632" s="30">
        <v>9</v>
      </c>
      <c r="O4632" s="7">
        <v>10000</v>
      </c>
      <c r="P4632" s="30">
        <v>147</v>
      </c>
      <c r="Q4632" s="22">
        <v>7.9000519063170294E-2</v>
      </c>
      <c r="R4632" s="11">
        <v>8000</v>
      </c>
      <c r="S4632" s="2">
        <v>147</v>
      </c>
      <c r="T4632" s="11">
        <v>2082.7199999999998</v>
      </c>
      <c r="U4632" s="17" t="s">
        <v>6287</v>
      </c>
      <c r="V4632" s="21"/>
      <c r="W4632" s="9"/>
      <c r="X4632" s="22"/>
      <c r="Y4632" s="22"/>
      <c r="Z4632" s="34">
        <f t="shared" si="352"/>
        <v>774000</v>
      </c>
      <c r="AA4632" s="34">
        <f t="shared" si="353"/>
        <v>1.0335917312661499E-2</v>
      </c>
      <c r="AB4632" s="35">
        <f t="shared" si="354"/>
        <v>1.5193798449612403</v>
      </c>
      <c r="AC4632" s="35">
        <f t="shared" si="351"/>
        <v>1.5193798449612403</v>
      </c>
      <c r="AD4632" s="6">
        <f>IFERROR(VLOOKUP(E4632,marginal!$A$2:$E$4826,4,FALSE),0)</f>
        <v>-125.17376373626367</v>
      </c>
    </row>
    <row r="4633" spans="1:30" x14ac:dyDescent="0.2">
      <c r="A4633" s="27" t="s">
        <v>6907</v>
      </c>
      <c r="B4633" s="6" t="s">
        <v>6918</v>
      </c>
      <c r="C4633" s="6" t="s">
        <v>6912</v>
      </c>
      <c r="D4633" s="2">
        <v>182224</v>
      </c>
      <c r="E4633" s="2">
        <v>182892</v>
      </c>
      <c r="F4633" s="3" t="s">
        <v>5572</v>
      </c>
      <c r="G4633" s="2">
        <v>182894</v>
      </c>
      <c r="H4633" s="3" t="s">
        <v>5574</v>
      </c>
      <c r="I4633" s="18">
        <v>45376</v>
      </c>
      <c r="J4633" s="28">
        <v>1367037010</v>
      </c>
      <c r="K4633" s="18">
        <v>45378</v>
      </c>
      <c r="L4633" s="18">
        <v>45382</v>
      </c>
      <c r="M4633" s="30">
        <v>1</v>
      </c>
      <c r="N4633" s="30">
        <v>10</v>
      </c>
      <c r="O4633" s="7">
        <v>7000</v>
      </c>
      <c r="P4633" s="30">
        <v>126</v>
      </c>
      <c r="Q4633" s="22">
        <v>0.11226939921536</v>
      </c>
      <c r="R4633" s="11">
        <v>7000</v>
      </c>
      <c r="S4633" s="2">
        <v>147</v>
      </c>
      <c r="T4633" s="11">
        <v>1827.61</v>
      </c>
      <c r="U4633" s="17" t="s">
        <v>6287</v>
      </c>
      <c r="V4633" s="21"/>
      <c r="W4633" s="9"/>
      <c r="X4633" s="22"/>
      <c r="Y4633" s="22"/>
      <c r="Z4633" s="34">
        <f t="shared" si="352"/>
        <v>594000</v>
      </c>
      <c r="AA4633" s="34">
        <f t="shared" si="353"/>
        <v>1.1784511784511785E-2</v>
      </c>
      <c r="AB4633" s="35">
        <f t="shared" si="354"/>
        <v>1.4848484848484849</v>
      </c>
      <c r="AC4633" s="35">
        <f t="shared" si="351"/>
        <v>1.7323232323232323</v>
      </c>
      <c r="AD4633" s="6">
        <f>IFERROR(VLOOKUP(E4633,marginal!$A$2:$E$4826,4,FALSE),0)</f>
        <v>-125.17376373626367</v>
      </c>
    </row>
    <row r="4634" spans="1:30" x14ac:dyDescent="0.2">
      <c r="A4634" s="27" t="s">
        <v>6907</v>
      </c>
      <c r="B4634" s="6" t="s">
        <v>6918</v>
      </c>
      <c r="C4634" s="6" t="s">
        <v>6912</v>
      </c>
      <c r="D4634" s="2">
        <v>182217</v>
      </c>
      <c r="E4634" s="2">
        <v>182892</v>
      </c>
      <c r="F4634" s="3" t="s">
        <v>5572</v>
      </c>
      <c r="G4634" s="2">
        <v>182895</v>
      </c>
      <c r="H4634" s="3" t="s">
        <v>5575</v>
      </c>
      <c r="I4634" s="18">
        <v>45374</v>
      </c>
      <c r="J4634" s="28">
        <v>1366009107</v>
      </c>
      <c r="K4634" s="18">
        <v>45378</v>
      </c>
      <c r="L4634" s="18">
        <v>45382</v>
      </c>
      <c r="M4634" s="30">
        <v>1</v>
      </c>
      <c r="N4634" s="30">
        <v>5</v>
      </c>
      <c r="O4634" s="7">
        <v>7000</v>
      </c>
      <c r="P4634" s="30">
        <v>126</v>
      </c>
      <c r="Q4634" s="22">
        <v>3.3741050530766176E-2</v>
      </c>
      <c r="R4634" s="11">
        <v>7000</v>
      </c>
      <c r="S4634" s="2">
        <v>147</v>
      </c>
      <c r="T4634" s="11">
        <v>1827.61</v>
      </c>
      <c r="U4634" s="17" t="s">
        <v>6287</v>
      </c>
      <c r="V4634" s="21"/>
      <c r="W4634" s="9"/>
      <c r="X4634" s="22"/>
      <c r="Y4634" s="22"/>
      <c r="Z4634" s="34">
        <f t="shared" si="352"/>
        <v>378000</v>
      </c>
      <c r="AA4634" s="34">
        <f t="shared" si="353"/>
        <v>1.8518518518518517E-2</v>
      </c>
      <c r="AB4634" s="35">
        <f t="shared" si="354"/>
        <v>2.333333333333333</v>
      </c>
      <c r="AC4634" s="35">
        <f t="shared" si="351"/>
        <v>2.7222222222222219</v>
      </c>
      <c r="AD4634" s="6">
        <f>IFERROR(VLOOKUP(E4634,marginal!$A$2:$E$4826,4,FALSE),0)</f>
        <v>-125.17376373626367</v>
      </c>
    </row>
    <row r="4635" spans="1:30" x14ac:dyDescent="0.2">
      <c r="A4635" s="27" t="s">
        <v>6907</v>
      </c>
      <c r="B4635" s="6" t="s">
        <v>6918</v>
      </c>
      <c r="C4635" s="6" t="s">
        <v>6912</v>
      </c>
      <c r="D4635" s="2">
        <v>182211</v>
      </c>
      <c r="E4635" s="2">
        <v>182892</v>
      </c>
      <c r="F4635" s="3" t="s">
        <v>5572</v>
      </c>
      <c r="G4635" s="2">
        <v>182896</v>
      </c>
      <c r="H4635" s="3" t="s">
        <v>5576</v>
      </c>
      <c r="I4635" s="18">
        <v>45374</v>
      </c>
      <c r="J4635" s="28">
        <v>1366000099</v>
      </c>
      <c r="K4635" s="18">
        <v>45378</v>
      </c>
      <c r="L4635" s="18">
        <v>45382</v>
      </c>
      <c r="M4635" s="30">
        <v>1</v>
      </c>
      <c r="N4635" s="30">
        <v>10</v>
      </c>
      <c r="O4635" s="7">
        <v>5000</v>
      </c>
      <c r="P4635" s="30">
        <v>147</v>
      </c>
      <c r="Q4635" s="22">
        <v>0.11226939921536</v>
      </c>
      <c r="R4635" s="11">
        <v>7000</v>
      </c>
      <c r="S4635" s="2">
        <v>147</v>
      </c>
      <c r="T4635" s="11">
        <v>1827.61</v>
      </c>
      <c r="U4635" s="17" t="s">
        <v>6287</v>
      </c>
      <c r="V4635" s="21"/>
      <c r="W4635" s="9"/>
      <c r="X4635" s="22"/>
      <c r="Y4635" s="22"/>
      <c r="Z4635" s="34">
        <f t="shared" si="352"/>
        <v>594000</v>
      </c>
      <c r="AA4635" s="34">
        <f t="shared" si="353"/>
        <v>1.1784511784511785E-2</v>
      </c>
      <c r="AB4635" s="35">
        <f t="shared" si="354"/>
        <v>1.7323232323232323</v>
      </c>
      <c r="AC4635" s="35">
        <f t="shared" si="351"/>
        <v>1.7323232323232323</v>
      </c>
      <c r="AD4635" s="6">
        <f>IFERROR(VLOOKUP(E4635,marginal!$A$2:$E$4826,4,FALSE),0)</f>
        <v>-125.17376373626367</v>
      </c>
    </row>
    <row r="4636" spans="1:30" x14ac:dyDescent="0.2">
      <c r="A4636" s="27" t="s">
        <v>6907</v>
      </c>
      <c r="B4636" s="6" t="s">
        <v>6918</v>
      </c>
      <c r="C4636" s="6" t="s">
        <v>6912</v>
      </c>
      <c r="D4636" s="2">
        <v>182738</v>
      </c>
      <c r="E4636" s="2">
        <v>182892</v>
      </c>
      <c r="F4636" s="3" t="s">
        <v>5572</v>
      </c>
      <c r="G4636" s="2">
        <v>182899</v>
      </c>
      <c r="H4636" s="3" t="s">
        <v>5577</v>
      </c>
      <c r="I4636" s="18">
        <v>45378</v>
      </c>
      <c r="J4636" s="28">
        <v>1369783224</v>
      </c>
      <c r="K4636" s="18">
        <v>45378</v>
      </c>
      <c r="L4636" s="18">
        <v>45382</v>
      </c>
      <c r="M4636" s="30">
        <v>1</v>
      </c>
      <c r="N4636" s="30">
        <v>5</v>
      </c>
      <c r="O4636" s="7">
        <v>7000</v>
      </c>
      <c r="P4636" s="30">
        <v>126</v>
      </c>
      <c r="Q4636" s="22">
        <v>3.3741050530766176E-2</v>
      </c>
      <c r="R4636" s="11">
        <v>7000</v>
      </c>
      <c r="S4636" s="2">
        <v>147</v>
      </c>
      <c r="T4636" s="11">
        <v>1827.61</v>
      </c>
      <c r="U4636" s="17" t="s">
        <v>6287</v>
      </c>
      <c r="V4636" s="21"/>
      <c r="W4636" s="9"/>
      <c r="X4636" s="22"/>
      <c r="Y4636" s="22"/>
      <c r="Z4636" s="34">
        <f t="shared" si="352"/>
        <v>378000</v>
      </c>
      <c r="AA4636" s="34">
        <f t="shared" si="353"/>
        <v>1.8518518518518517E-2</v>
      </c>
      <c r="AB4636" s="35">
        <f t="shared" si="354"/>
        <v>2.333333333333333</v>
      </c>
      <c r="AC4636" s="35">
        <f t="shared" si="351"/>
        <v>2.7222222222222219</v>
      </c>
      <c r="AD4636" s="6">
        <f>IFERROR(VLOOKUP(E4636,marginal!$A$2:$E$4826,4,FALSE),0)</f>
        <v>-125.17376373626367</v>
      </c>
    </row>
    <row r="4637" spans="1:30" x14ac:dyDescent="0.2">
      <c r="A4637" s="27" t="s">
        <v>6907</v>
      </c>
      <c r="B4637" s="6" t="s">
        <v>6913</v>
      </c>
      <c r="C4637" s="6" t="s">
        <v>6912</v>
      </c>
      <c r="D4637" s="2">
        <v>182016</v>
      </c>
      <c r="E4637" s="2">
        <v>182901</v>
      </c>
      <c r="F4637" s="3" t="s">
        <v>5578</v>
      </c>
      <c r="G4637" s="2">
        <v>182902</v>
      </c>
      <c r="H4637" s="3" t="s">
        <v>5579</v>
      </c>
      <c r="I4637" s="18">
        <v>45378</v>
      </c>
      <c r="J4637" s="28">
        <v>1365161173</v>
      </c>
      <c r="K4637" s="18">
        <v>45378</v>
      </c>
      <c r="L4637" s="18">
        <v>45382</v>
      </c>
      <c r="M4637" s="30">
        <v>1</v>
      </c>
      <c r="N4637" s="30">
        <v>10</v>
      </c>
      <c r="O4637" s="7">
        <v>5000</v>
      </c>
      <c r="P4637" s="30">
        <v>147</v>
      </c>
      <c r="Q4637" s="22">
        <v>0.11226939921536</v>
      </c>
      <c r="R4637" s="11">
        <v>10000</v>
      </c>
      <c r="S4637" s="2">
        <v>142</v>
      </c>
      <c r="T4637" s="11">
        <v>2510.34</v>
      </c>
      <c r="U4637" s="17" t="s">
        <v>6287</v>
      </c>
      <c r="V4637" s="21"/>
      <c r="W4637" s="9"/>
      <c r="X4637" s="22"/>
      <c r="Y4637" s="22"/>
      <c r="Z4637" s="34">
        <f t="shared" si="352"/>
        <v>594000</v>
      </c>
      <c r="AA4637" s="34">
        <f t="shared" si="353"/>
        <v>1.6835016835016835E-2</v>
      </c>
      <c r="AB4637" s="35">
        <f t="shared" si="354"/>
        <v>2.4747474747474749</v>
      </c>
      <c r="AC4637" s="35">
        <f t="shared" si="351"/>
        <v>2.3905723905723906</v>
      </c>
      <c r="AD4637" s="6">
        <f>IFERROR(VLOOKUP(E4637,marginal!$A$2:$E$4826,4,FALSE),0)</f>
        <v>-194.19093406593475</v>
      </c>
    </row>
    <row r="4638" spans="1:30" x14ac:dyDescent="0.2">
      <c r="A4638" s="27" t="s">
        <v>6907</v>
      </c>
      <c r="B4638" s="6" t="s">
        <v>6913</v>
      </c>
      <c r="C4638" s="6" t="s">
        <v>6912</v>
      </c>
      <c r="D4638" s="2">
        <v>182692</v>
      </c>
      <c r="E4638" s="2">
        <v>182901</v>
      </c>
      <c r="F4638" s="3" t="s">
        <v>5578</v>
      </c>
      <c r="G4638" s="2">
        <v>182903</v>
      </c>
      <c r="H4638" s="3" t="s">
        <v>5580</v>
      </c>
      <c r="I4638" s="18">
        <v>45377</v>
      </c>
      <c r="J4638" s="28">
        <v>1369177333</v>
      </c>
      <c r="K4638" s="18">
        <v>45378</v>
      </c>
      <c r="L4638" s="18">
        <v>45382</v>
      </c>
      <c r="M4638" s="30">
        <v>1</v>
      </c>
      <c r="N4638" s="30">
        <v>10</v>
      </c>
      <c r="O4638" s="7">
        <v>5000</v>
      </c>
      <c r="P4638" s="30">
        <v>147</v>
      </c>
      <c r="Q4638" s="22">
        <v>0.11226939921536</v>
      </c>
      <c r="R4638" s="11">
        <v>8000</v>
      </c>
      <c r="S4638" s="2">
        <v>142</v>
      </c>
      <c r="T4638" s="11">
        <v>2013.74</v>
      </c>
      <c r="U4638" s="17" t="s">
        <v>6287</v>
      </c>
      <c r="V4638" s="21"/>
      <c r="W4638" s="9"/>
      <c r="X4638" s="22"/>
      <c r="Y4638" s="22"/>
      <c r="Z4638" s="34">
        <f t="shared" si="352"/>
        <v>594000</v>
      </c>
      <c r="AA4638" s="34">
        <f t="shared" si="353"/>
        <v>1.3468013468013467E-2</v>
      </c>
      <c r="AB4638" s="35">
        <f t="shared" si="354"/>
        <v>1.9797979797979797</v>
      </c>
      <c r="AC4638" s="35">
        <f t="shared" si="351"/>
        <v>1.9124579124579124</v>
      </c>
      <c r="AD4638" s="6">
        <f>IFERROR(VLOOKUP(E4638,marginal!$A$2:$E$4826,4,FALSE),0)</f>
        <v>-194.19093406593475</v>
      </c>
    </row>
    <row r="4639" spans="1:30" x14ac:dyDescent="0.2">
      <c r="A4639" s="27" t="s">
        <v>6907</v>
      </c>
      <c r="B4639" s="6" t="s">
        <v>6913</v>
      </c>
      <c r="C4639" s="6" t="s">
        <v>6912</v>
      </c>
      <c r="D4639" s="2">
        <v>182197</v>
      </c>
      <c r="E4639" s="2">
        <v>182901</v>
      </c>
      <c r="F4639" s="3" t="s">
        <v>5578</v>
      </c>
      <c r="G4639" s="2">
        <v>182904</v>
      </c>
      <c r="H4639" s="3" t="s">
        <v>5581</v>
      </c>
      <c r="I4639" s="18">
        <v>45374</v>
      </c>
      <c r="J4639" s="28">
        <v>1365979921</v>
      </c>
      <c r="K4639" s="18">
        <v>45378</v>
      </c>
      <c r="L4639" s="18">
        <v>45382</v>
      </c>
      <c r="M4639" s="30">
        <v>1</v>
      </c>
      <c r="N4639" s="30">
        <v>10</v>
      </c>
      <c r="O4639" s="7">
        <v>5000</v>
      </c>
      <c r="P4639" s="30">
        <v>147</v>
      </c>
      <c r="Q4639" s="22">
        <v>0.11226939921536</v>
      </c>
      <c r="R4639" s="11">
        <v>10000</v>
      </c>
      <c r="S4639" s="2">
        <v>142</v>
      </c>
      <c r="T4639" s="11">
        <v>2510.34</v>
      </c>
      <c r="U4639" s="17" t="s">
        <v>6287</v>
      </c>
      <c r="V4639" s="21"/>
      <c r="W4639" s="9"/>
      <c r="X4639" s="22"/>
      <c r="Y4639" s="22"/>
      <c r="Z4639" s="34">
        <f t="shared" si="352"/>
        <v>594000</v>
      </c>
      <c r="AA4639" s="34">
        <f t="shared" si="353"/>
        <v>1.6835016835016835E-2</v>
      </c>
      <c r="AB4639" s="35">
        <f t="shared" si="354"/>
        <v>2.4747474747474749</v>
      </c>
      <c r="AC4639" s="35">
        <f t="shared" si="351"/>
        <v>2.3905723905723906</v>
      </c>
      <c r="AD4639" s="6">
        <f>IFERROR(VLOOKUP(E4639,marginal!$A$2:$E$4826,4,FALSE),0)</f>
        <v>-194.19093406593475</v>
      </c>
    </row>
    <row r="4640" spans="1:30" x14ac:dyDescent="0.2">
      <c r="A4640" s="27" t="s">
        <v>6907</v>
      </c>
      <c r="B4640" s="6" t="s">
        <v>6913</v>
      </c>
      <c r="C4640" s="6" t="s">
        <v>6912</v>
      </c>
      <c r="D4640" s="2">
        <v>182056</v>
      </c>
      <c r="E4640" s="2">
        <v>182901</v>
      </c>
      <c r="F4640" s="3" t="s">
        <v>5578</v>
      </c>
      <c r="G4640" s="2">
        <v>182905</v>
      </c>
      <c r="H4640" s="3" t="s">
        <v>5582</v>
      </c>
      <c r="I4640" s="18">
        <v>45373</v>
      </c>
      <c r="J4640" s="28">
        <v>1365217444</v>
      </c>
      <c r="K4640" s="18">
        <v>45378</v>
      </c>
      <c r="L4640" s="18">
        <v>45382</v>
      </c>
      <c r="M4640" s="30">
        <v>1</v>
      </c>
      <c r="N4640" s="30">
        <v>4</v>
      </c>
      <c r="O4640" s="7">
        <v>7000</v>
      </c>
      <c r="P4640" s="30">
        <v>121</v>
      </c>
      <c r="Q4640" s="22">
        <v>3.1160502391921113E-2</v>
      </c>
      <c r="R4640" s="11">
        <v>10000</v>
      </c>
      <c r="S4640" s="2">
        <v>142</v>
      </c>
      <c r="T4640" s="11">
        <v>2510.34</v>
      </c>
      <c r="U4640" s="17" t="s">
        <v>6287</v>
      </c>
      <c r="V4640" s="21"/>
      <c r="W4640" s="9"/>
      <c r="X4640" s="22"/>
      <c r="Y4640" s="22"/>
      <c r="Z4640" s="34">
        <f t="shared" si="352"/>
        <v>396000</v>
      </c>
      <c r="AA4640" s="34">
        <f t="shared" si="353"/>
        <v>2.5252525252525252E-2</v>
      </c>
      <c r="AB4640" s="35">
        <f t="shared" si="354"/>
        <v>3.0555555555555554</v>
      </c>
      <c r="AC4640" s="35">
        <f t="shared" si="351"/>
        <v>3.5858585858585856</v>
      </c>
      <c r="AD4640" s="6">
        <f>IFERROR(VLOOKUP(E4640,marginal!$A$2:$E$4826,4,FALSE),0)</f>
        <v>-194.19093406593475</v>
      </c>
    </row>
    <row r="4641" spans="1:30" x14ac:dyDescent="0.2">
      <c r="A4641" s="27" t="s">
        <v>6907</v>
      </c>
      <c r="B4641" s="6" t="s">
        <v>6913</v>
      </c>
      <c r="C4641" s="6" t="s">
        <v>6912</v>
      </c>
      <c r="D4641" s="2">
        <v>182736</v>
      </c>
      <c r="E4641" s="2">
        <v>182901</v>
      </c>
      <c r="F4641" s="3" t="s">
        <v>5578</v>
      </c>
      <c r="G4641" s="2">
        <v>182906</v>
      </c>
      <c r="H4641" s="3" t="s">
        <v>5583</v>
      </c>
      <c r="I4641" s="18">
        <v>45378</v>
      </c>
      <c r="J4641" s="28">
        <v>1369756672</v>
      </c>
      <c r="K4641" s="18">
        <v>45378</v>
      </c>
      <c r="L4641" s="18">
        <v>45382</v>
      </c>
      <c r="M4641" s="30">
        <v>1</v>
      </c>
      <c r="N4641" s="30">
        <v>7</v>
      </c>
      <c r="O4641" s="7">
        <v>10000</v>
      </c>
      <c r="P4641" s="30">
        <v>127</v>
      </c>
      <c r="Q4641" s="22">
        <v>5.24391097594855E-2</v>
      </c>
      <c r="R4641" s="11">
        <v>5000</v>
      </c>
      <c r="S4641" s="2">
        <v>147</v>
      </c>
      <c r="T4641" s="11">
        <v>1303.3399999999999</v>
      </c>
      <c r="U4641" s="17" t="s">
        <v>6287</v>
      </c>
      <c r="V4641" s="21"/>
      <c r="W4641" s="9"/>
      <c r="X4641" s="22"/>
      <c r="Y4641" s="22"/>
      <c r="Z4641" s="34">
        <f t="shared" si="352"/>
        <v>502000</v>
      </c>
      <c r="AA4641" s="34">
        <f t="shared" si="353"/>
        <v>9.9601593625498006E-3</v>
      </c>
      <c r="AB4641" s="35">
        <f t="shared" si="354"/>
        <v>1.2649402390438247</v>
      </c>
      <c r="AC4641" s="35">
        <f t="shared" si="351"/>
        <v>1.4641434262948207</v>
      </c>
      <c r="AD4641" s="6">
        <f>IFERROR(VLOOKUP(E4641,marginal!$A$2:$E$4826,4,FALSE),0)</f>
        <v>-194.19093406593475</v>
      </c>
    </row>
    <row r="4642" spans="1:30" x14ac:dyDescent="0.2">
      <c r="A4642" s="27" t="s">
        <v>6907</v>
      </c>
      <c r="B4642" s="6" t="s">
        <v>6908</v>
      </c>
      <c r="C4642" s="6" t="s">
        <v>6909</v>
      </c>
      <c r="D4642" s="2">
        <v>182848</v>
      </c>
      <c r="E4642" s="2">
        <v>181740</v>
      </c>
      <c r="F4642" s="3" t="s">
        <v>4173</v>
      </c>
      <c r="G4642" s="2">
        <v>182924</v>
      </c>
      <c r="H4642" s="3" t="s">
        <v>5584</v>
      </c>
      <c r="I4642" s="18">
        <v>45378</v>
      </c>
      <c r="J4642" s="28">
        <v>1370018317</v>
      </c>
      <c r="K4642" s="18">
        <v>45378</v>
      </c>
      <c r="L4642" s="18">
        <v>45382</v>
      </c>
      <c r="M4642" s="30">
        <v>1</v>
      </c>
      <c r="N4642" s="30">
        <v>5</v>
      </c>
      <c r="O4642" s="7">
        <v>10000</v>
      </c>
      <c r="P4642" s="30">
        <v>110</v>
      </c>
      <c r="Q4642" s="22">
        <v>3.3741050530766099E-2</v>
      </c>
      <c r="R4642" s="11">
        <v>7000</v>
      </c>
      <c r="S4642" s="2">
        <v>142</v>
      </c>
      <c r="T4642" s="11">
        <v>1758.65</v>
      </c>
      <c r="U4642" s="17" t="s">
        <v>6287</v>
      </c>
      <c r="V4642" s="21"/>
      <c r="W4642" s="9"/>
      <c r="X4642" s="22"/>
      <c r="Y4642" s="22"/>
      <c r="Z4642" s="34">
        <f t="shared" si="352"/>
        <v>378000</v>
      </c>
      <c r="AA4642" s="34">
        <f t="shared" si="353"/>
        <v>1.8518518518518517E-2</v>
      </c>
      <c r="AB4642" s="35">
        <f t="shared" si="354"/>
        <v>2.0370370370370368</v>
      </c>
      <c r="AC4642" s="35">
        <f t="shared" si="351"/>
        <v>2.6296296296296293</v>
      </c>
      <c r="AD4642" s="6">
        <f>IFERROR(VLOOKUP(E4642,marginal!$A$2:$E$4826,4,FALSE),0)</f>
        <v>-2756.26368131868</v>
      </c>
    </row>
    <row r="4643" spans="1:30" x14ac:dyDescent="0.2">
      <c r="A4643" s="27" t="s">
        <v>6907</v>
      </c>
      <c r="B4643" s="6" t="s">
        <v>6925</v>
      </c>
      <c r="C4643" s="6" t="s">
        <v>6912</v>
      </c>
      <c r="D4643" s="2">
        <v>182209</v>
      </c>
      <c r="E4643" s="2">
        <v>182925</v>
      </c>
      <c r="F4643" s="3" t="s">
        <v>5585</v>
      </c>
      <c r="G4643" s="2">
        <v>182926</v>
      </c>
      <c r="H4643" s="3" t="s">
        <v>5586</v>
      </c>
      <c r="I4643" s="18">
        <v>45374</v>
      </c>
      <c r="J4643" s="28">
        <v>1365998626</v>
      </c>
      <c r="K4643" s="18">
        <v>45378</v>
      </c>
      <c r="L4643" s="18">
        <v>45382</v>
      </c>
      <c r="M4643" s="30">
        <v>1</v>
      </c>
      <c r="N4643" s="30">
        <v>8</v>
      </c>
      <c r="O4643" s="7">
        <v>10000</v>
      </c>
      <c r="P4643" s="30">
        <v>132</v>
      </c>
      <c r="Q4643" s="22">
        <v>5.8283715876113903E-2</v>
      </c>
      <c r="R4643" s="11">
        <v>10000</v>
      </c>
      <c r="S4643" s="2">
        <v>142</v>
      </c>
      <c r="T4643" s="11">
        <v>2510.34</v>
      </c>
      <c r="U4643" s="17" t="s">
        <v>6287</v>
      </c>
      <c r="V4643" s="21"/>
      <c r="W4643" s="9"/>
      <c r="X4643" s="22"/>
      <c r="Y4643" s="22"/>
      <c r="Z4643" s="34">
        <f t="shared" si="352"/>
        <v>551000</v>
      </c>
      <c r="AA4643" s="34">
        <f t="shared" si="353"/>
        <v>1.8148820326678767E-2</v>
      </c>
      <c r="AB4643" s="35">
        <f t="shared" si="354"/>
        <v>2.3956442831215972</v>
      </c>
      <c r="AC4643" s="35">
        <f t="shared" si="351"/>
        <v>2.5771324863883849</v>
      </c>
      <c r="AD4643" s="6">
        <f>IFERROR(VLOOKUP(E4643,marginal!$A$2:$E$4826,4,FALSE),0)</f>
        <v>-1177.47771978022</v>
      </c>
    </row>
    <row r="4644" spans="1:30" x14ac:dyDescent="0.2">
      <c r="A4644" s="27" t="s">
        <v>6907</v>
      </c>
      <c r="B4644" s="6" t="s">
        <v>6918</v>
      </c>
      <c r="C4644" s="6" t="s">
        <v>6912</v>
      </c>
      <c r="D4644" s="2">
        <v>180839</v>
      </c>
      <c r="E4644" s="2">
        <v>182927</v>
      </c>
      <c r="F4644" s="3" t="s">
        <v>5587</v>
      </c>
      <c r="G4644" s="2">
        <v>182928</v>
      </c>
      <c r="H4644" s="3" t="s">
        <v>5588</v>
      </c>
      <c r="I4644" s="18">
        <v>45364</v>
      </c>
      <c r="J4644" s="28">
        <v>1359355397</v>
      </c>
      <c r="K4644" s="18">
        <v>45378</v>
      </c>
      <c r="L4644" s="18">
        <v>45382</v>
      </c>
      <c r="M4644" s="30">
        <v>1</v>
      </c>
      <c r="N4644" s="30">
        <v>9</v>
      </c>
      <c r="O4644" s="7">
        <v>10000</v>
      </c>
      <c r="P4644" s="30">
        <v>147</v>
      </c>
      <c r="Q4644" s="22">
        <v>7.9000519063170294E-2</v>
      </c>
      <c r="R4644" s="11">
        <v>7000</v>
      </c>
      <c r="S4644" s="2">
        <v>147</v>
      </c>
      <c r="T4644" s="11">
        <v>1827.61</v>
      </c>
      <c r="U4644" s="17" t="s">
        <v>6287</v>
      </c>
      <c r="V4644" s="21"/>
      <c r="W4644" s="9"/>
      <c r="X4644" s="22"/>
      <c r="Y4644" s="22"/>
      <c r="Z4644" s="34">
        <f t="shared" si="352"/>
        <v>774000</v>
      </c>
      <c r="AA4644" s="34">
        <f t="shared" si="353"/>
        <v>9.0439276485788107E-3</v>
      </c>
      <c r="AB4644" s="35">
        <f t="shared" si="354"/>
        <v>1.3294573643410852</v>
      </c>
      <c r="AC4644" s="35">
        <f t="shared" si="351"/>
        <v>1.3294573643410852</v>
      </c>
      <c r="AD4644" s="6">
        <f>IFERROR(VLOOKUP(E4644,marginal!$A$2:$E$4826,4,FALSE),0)</f>
        <v>-3982.6303228021752</v>
      </c>
    </row>
    <row r="4645" spans="1:30" x14ac:dyDescent="0.2">
      <c r="A4645" s="27" t="s">
        <v>6907</v>
      </c>
      <c r="B4645" s="6" t="s">
        <v>6918</v>
      </c>
      <c r="C4645" s="6" t="s">
        <v>6912</v>
      </c>
      <c r="D4645" s="2">
        <v>182552</v>
      </c>
      <c r="E4645" s="2">
        <v>182927</v>
      </c>
      <c r="F4645" s="3" t="s">
        <v>5587</v>
      </c>
      <c r="G4645" s="2">
        <v>182929</v>
      </c>
      <c r="H4645" s="3" t="s">
        <v>5589</v>
      </c>
      <c r="I4645" s="18">
        <v>45377</v>
      </c>
      <c r="J4645" s="28">
        <v>1368682585</v>
      </c>
      <c r="K4645" s="18">
        <v>45381</v>
      </c>
      <c r="L4645" s="18">
        <v>45382</v>
      </c>
      <c r="M4645" s="30">
        <v>1</v>
      </c>
      <c r="N4645" s="30">
        <v>7</v>
      </c>
      <c r="O4645" s="7">
        <v>9000</v>
      </c>
      <c r="P4645" s="30">
        <v>146</v>
      </c>
      <c r="Q4645" s="22">
        <v>5.2439109759484744E-2</v>
      </c>
      <c r="R4645" s="11">
        <v>7000</v>
      </c>
      <c r="S4645" s="2">
        <v>147</v>
      </c>
      <c r="T4645" s="11">
        <v>1827.61</v>
      </c>
      <c r="U4645" s="17" t="s">
        <v>6287</v>
      </c>
      <c r="V4645" s="21"/>
      <c r="W4645" s="9"/>
      <c r="X4645" s="22"/>
      <c r="Y4645" s="22"/>
      <c r="Z4645" s="34">
        <f t="shared" si="352"/>
        <v>502000</v>
      </c>
      <c r="AA4645" s="34">
        <f t="shared" si="353"/>
        <v>1.3944223107569721E-2</v>
      </c>
      <c r="AB4645" s="35">
        <f t="shared" si="354"/>
        <v>2.0358565737051793</v>
      </c>
      <c r="AC4645" s="35">
        <f t="shared" si="351"/>
        <v>2.049800796812749</v>
      </c>
      <c r="AD4645" s="6">
        <f>IFERROR(VLOOKUP(E4645,marginal!$A$2:$E$4826,4,FALSE),0)</f>
        <v>-3982.6303228021752</v>
      </c>
    </row>
    <row r="4646" spans="1:30" x14ac:dyDescent="0.2">
      <c r="A4646" s="27" t="s">
        <v>6907</v>
      </c>
      <c r="B4646" s="6" t="s">
        <v>6918</v>
      </c>
      <c r="C4646" s="6" t="s">
        <v>6912</v>
      </c>
      <c r="D4646" s="2">
        <v>182793</v>
      </c>
      <c r="E4646" s="2">
        <v>182927</v>
      </c>
      <c r="F4646" s="3" t="s">
        <v>5587</v>
      </c>
      <c r="G4646" s="2">
        <v>182930</v>
      </c>
      <c r="H4646" s="3" t="s">
        <v>5590</v>
      </c>
      <c r="I4646" s="18">
        <v>45378</v>
      </c>
      <c r="J4646" s="28">
        <v>1369987890</v>
      </c>
      <c r="K4646" s="18">
        <v>45381</v>
      </c>
      <c r="L4646" s="18">
        <v>45382</v>
      </c>
      <c r="M4646" s="30">
        <v>1</v>
      </c>
      <c r="N4646" s="30">
        <v>8</v>
      </c>
      <c r="O4646" s="7">
        <v>10000</v>
      </c>
      <c r="P4646" s="30">
        <v>132</v>
      </c>
      <c r="Q4646" s="22">
        <v>5.8283715876113903E-2</v>
      </c>
      <c r="R4646" s="11">
        <v>7000</v>
      </c>
      <c r="S4646" s="2">
        <v>147</v>
      </c>
      <c r="T4646" s="11">
        <v>1827.61</v>
      </c>
      <c r="U4646" s="17" t="s">
        <v>6287</v>
      </c>
      <c r="V4646" s="21"/>
      <c r="W4646" s="9"/>
      <c r="X4646" s="22"/>
      <c r="Y4646" s="22"/>
      <c r="Z4646" s="34">
        <f t="shared" si="352"/>
        <v>551000</v>
      </c>
      <c r="AA4646" s="34">
        <f t="shared" si="353"/>
        <v>1.2704174228675136E-2</v>
      </c>
      <c r="AB4646" s="35">
        <f t="shared" si="354"/>
        <v>1.6769509981851181</v>
      </c>
      <c r="AC4646" s="35">
        <f t="shared" si="351"/>
        <v>1.8675136116152451</v>
      </c>
      <c r="AD4646" s="6">
        <f>IFERROR(VLOOKUP(E4646,marginal!$A$2:$E$4826,4,FALSE),0)</f>
        <v>-3982.6303228021752</v>
      </c>
    </row>
    <row r="4647" spans="1:30" x14ac:dyDescent="0.2">
      <c r="A4647" s="27" t="s">
        <v>6907</v>
      </c>
      <c r="B4647" s="6" t="s">
        <v>6918</v>
      </c>
      <c r="C4647" s="6" t="s">
        <v>6912</v>
      </c>
      <c r="D4647" s="2">
        <v>181060</v>
      </c>
      <c r="E4647" s="2">
        <v>182927</v>
      </c>
      <c r="F4647" s="3" t="s">
        <v>5587</v>
      </c>
      <c r="G4647" s="2">
        <v>182931</v>
      </c>
      <c r="H4647" s="3" t="s">
        <v>5591</v>
      </c>
      <c r="I4647" s="18">
        <v>45366</v>
      </c>
      <c r="J4647" s="28">
        <v>1360523464</v>
      </c>
      <c r="K4647" s="18">
        <v>45381</v>
      </c>
      <c r="L4647" s="18">
        <v>45382</v>
      </c>
      <c r="M4647" s="30">
        <v>1</v>
      </c>
      <c r="N4647" s="30">
        <v>10</v>
      </c>
      <c r="O4647" s="7">
        <v>5000</v>
      </c>
      <c r="P4647" s="30">
        <v>147</v>
      </c>
      <c r="Q4647" s="22">
        <v>0.11226939921536</v>
      </c>
      <c r="R4647" s="11">
        <v>7000</v>
      </c>
      <c r="S4647" s="2">
        <v>147</v>
      </c>
      <c r="T4647" s="11">
        <v>1827.61</v>
      </c>
      <c r="U4647" s="17" t="s">
        <v>6287</v>
      </c>
      <c r="V4647" s="21"/>
      <c r="W4647" s="9"/>
      <c r="X4647" s="22"/>
      <c r="Y4647" s="22"/>
      <c r="Z4647" s="34">
        <f t="shared" si="352"/>
        <v>594000</v>
      </c>
      <c r="AA4647" s="34">
        <f t="shared" si="353"/>
        <v>1.1784511784511785E-2</v>
      </c>
      <c r="AB4647" s="35">
        <f t="shared" si="354"/>
        <v>1.7323232323232323</v>
      </c>
      <c r="AC4647" s="35">
        <f t="shared" si="351"/>
        <v>1.7323232323232323</v>
      </c>
      <c r="AD4647" s="6">
        <f>IFERROR(VLOOKUP(E4647,marginal!$A$2:$E$4826,4,FALSE),0)</f>
        <v>-3982.6303228021752</v>
      </c>
    </row>
    <row r="4648" spans="1:30" x14ac:dyDescent="0.2">
      <c r="A4648" s="27" t="s">
        <v>6907</v>
      </c>
      <c r="B4648" s="6" t="s">
        <v>6918</v>
      </c>
      <c r="C4648" s="6" t="s">
        <v>6912</v>
      </c>
      <c r="D4648" s="2">
        <v>182531</v>
      </c>
      <c r="E4648" s="2">
        <v>182927</v>
      </c>
      <c r="F4648" s="3" t="s">
        <v>5587</v>
      </c>
      <c r="G4648" s="2">
        <v>182933</v>
      </c>
      <c r="H4648" s="3" t="s">
        <v>5592</v>
      </c>
      <c r="I4648" s="18">
        <v>45377</v>
      </c>
      <c r="J4648" s="28">
        <v>1368682455</v>
      </c>
      <c r="K4648" s="18">
        <v>45381</v>
      </c>
      <c r="L4648" s="18">
        <v>45382</v>
      </c>
      <c r="M4648" s="30">
        <v>1</v>
      </c>
      <c r="N4648" s="30">
        <v>9</v>
      </c>
      <c r="O4648" s="7">
        <v>10000</v>
      </c>
      <c r="P4648" s="30">
        <v>147</v>
      </c>
      <c r="Q4648" s="22">
        <v>7.9000519063170294E-2</v>
      </c>
      <c r="R4648" s="11">
        <v>8000</v>
      </c>
      <c r="S4648" s="2">
        <v>147</v>
      </c>
      <c r="T4648" s="11">
        <v>2082.7199999999998</v>
      </c>
      <c r="U4648" s="17" t="s">
        <v>6287</v>
      </c>
      <c r="V4648" s="21"/>
      <c r="W4648" s="9"/>
      <c r="X4648" s="22"/>
      <c r="Y4648" s="22"/>
      <c r="Z4648" s="34">
        <f t="shared" si="352"/>
        <v>774000</v>
      </c>
      <c r="AA4648" s="34">
        <f t="shared" si="353"/>
        <v>1.0335917312661499E-2</v>
      </c>
      <c r="AB4648" s="35">
        <f t="shared" si="354"/>
        <v>1.5193798449612403</v>
      </c>
      <c r="AC4648" s="35">
        <f t="shared" si="351"/>
        <v>1.5193798449612403</v>
      </c>
      <c r="AD4648" s="6">
        <f>IFERROR(VLOOKUP(E4648,marginal!$A$2:$E$4826,4,FALSE),0)</f>
        <v>-3982.6303228021752</v>
      </c>
    </row>
    <row r="4649" spans="1:30" x14ac:dyDescent="0.2">
      <c r="A4649" s="27" t="s">
        <v>6907</v>
      </c>
      <c r="B4649" s="6" t="s">
        <v>6925</v>
      </c>
      <c r="C4649" s="6" t="s">
        <v>6912</v>
      </c>
      <c r="D4649" s="2">
        <v>182570</v>
      </c>
      <c r="E4649" s="2">
        <v>182925</v>
      </c>
      <c r="F4649" s="3" t="s">
        <v>5585</v>
      </c>
      <c r="G4649" s="2">
        <v>182934</v>
      </c>
      <c r="H4649" s="3" t="s">
        <v>5593</v>
      </c>
      <c r="I4649" s="18">
        <v>45377</v>
      </c>
      <c r="J4649" s="28">
        <v>1368768533</v>
      </c>
      <c r="K4649" s="18">
        <v>45381</v>
      </c>
      <c r="L4649" s="18">
        <v>45382</v>
      </c>
      <c r="M4649" s="30">
        <v>1</v>
      </c>
      <c r="N4649" s="30">
        <v>1</v>
      </c>
      <c r="O4649" s="7">
        <v>7000</v>
      </c>
      <c r="P4649" s="30">
        <v>112</v>
      </c>
      <c r="Q4649" s="22">
        <v>5.9818464604665163E-3</v>
      </c>
      <c r="R4649" s="11">
        <v>10000</v>
      </c>
      <c r="S4649" s="2">
        <v>142</v>
      </c>
      <c r="T4649" s="11">
        <v>2510.34</v>
      </c>
      <c r="U4649" s="17" t="s">
        <v>6287</v>
      </c>
      <c r="V4649" s="21"/>
      <c r="W4649" s="9"/>
      <c r="X4649" s="22"/>
      <c r="Y4649" s="22"/>
      <c r="Z4649" s="34">
        <f t="shared" si="352"/>
        <v>351000</v>
      </c>
      <c r="AA4649" s="34">
        <f t="shared" si="353"/>
        <v>2.8490028490028491E-2</v>
      </c>
      <c r="AB4649" s="35">
        <f t="shared" si="354"/>
        <v>3.1908831908831909</v>
      </c>
      <c r="AC4649" s="35">
        <f t="shared" si="351"/>
        <v>4.0455840455840457</v>
      </c>
      <c r="AD4649" s="6">
        <f>IFERROR(VLOOKUP(E4649,marginal!$A$2:$E$4826,4,FALSE),0)</f>
        <v>-1177.47771978022</v>
      </c>
    </row>
    <row r="4650" spans="1:30" x14ac:dyDescent="0.2">
      <c r="A4650" s="27" t="s">
        <v>6907</v>
      </c>
      <c r="B4650" s="6" t="s">
        <v>6925</v>
      </c>
      <c r="C4650" s="6" t="s">
        <v>6912</v>
      </c>
      <c r="D4650" s="2">
        <v>181217</v>
      </c>
      <c r="E4650" s="2">
        <v>182925</v>
      </c>
      <c r="F4650" s="3" t="s">
        <v>5585</v>
      </c>
      <c r="G4650" s="2">
        <v>182945</v>
      </c>
      <c r="H4650" s="3" t="s">
        <v>5594</v>
      </c>
      <c r="I4650" s="18">
        <v>45366</v>
      </c>
      <c r="J4650" s="28">
        <v>1361016552</v>
      </c>
      <c r="K4650" s="18">
        <v>45381</v>
      </c>
      <c r="L4650" s="18">
        <v>45382</v>
      </c>
      <c r="M4650" s="30">
        <v>1</v>
      </c>
      <c r="N4650" s="30">
        <v>8</v>
      </c>
      <c r="O4650" s="7">
        <v>10000</v>
      </c>
      <c r="P4650" s="30">
        <v>132</v>
      </c>
      <c r="Q4650" s="22">
        <v>5.8283715876113903E-2</v>
      </c>
      <c r="R4650" s="11">
        <v>10000</v>
      </c>
      <c r="S4650" s="2">
        <v>142</v>
      </c>
      <c r="T4650" s="11">
        <v>2510.34</v>
      </c>
      <c r="U4650" s="17" t="s">
        <v>6287</v>
      </c>
      <c r="V4650" s="21"/>
      <c r="W4650" s="9"/>
      <c r="X4650" s="22"/>
      <c r="Y4650" s="22"/>
      <c r="Z4650" s="34">
        <f t="shared" si="352"/>
        <v>551000</v>
      </c>
      <c r="AA4650" s="34">
        <f t="shared" si="353"/>
        <v>1.8148820326678767E-2</v>
      </c>
      <c r="AB4650" s="35">
        <f t="shared" si="354"/>
        <v>2.3956442831215972</v>
      </c>
      <c r="AC4650" s="35">
        <f t="shared" ref="AC4650:AC4713" si="355">AA4650*$S4650</f>
        <v>2.5771324863883849</v>
      </c>
      <c r="AD4650" s="6">
        <f>IFERROR(VLOOKUP(E4650,marginal!$A$2:$E$4826,4,FALSE),0)</f>
        <v>-1177.47771978022</v>
      </c>
    </row>
    <row r="4651" spans="1:30" x14ac:dyDescent="0.2">
      <c r="A4651" s="27" t="s">
        <v>6907</v>
      </c>
      <c r="B4651" s="6" t="s">
        <v>6908</v>
      </c>
      <c r="C4651" s="6" t="s">
        <v>6909</v>
      </c>
      <c r="D4651" s="2">
        <v>182571</v>
      </c>
      <c r="E4651" s="2">
        <v>182947</v>
      </c>
      <c r="F4651" s="3" t="s">
        <v>5595</v>
      </c>
      <c r="G4651" s="2">
        <v>182948</v>
      </c>
      <c r="H4651" s="3" t="s">
        <v>5596</v>
      </c>
      <c r="I4651" s="18">
        <v>45377</v>
      </c>
      <c r="J4651" s="28">
        <v>1368791047</v>
      </c>
      <c r="K4651" s="18">
        <v>45381</v>
      </c>
      <c r="L4651" s="18">
        <v>45382</v>
      </c>
      <c r="M4651" s="30">
        <v>1</v>
      </c>
      <c r="N4651" s="30">
        <v>7</v>
      </c>
      <c r="O4651" s="7">
        <v>10000</v>
      </c>
      <c r="P4651" s="30">
        <v>127</v>
      </c>
      <c r="Q4651" s="22">
        <v>5.24391097594855E-2</v>
      </c>
      <c r="R4651" s="11">
        <v>30000</v>
      </c>
      <c r="S4651" s="2">
        <v>100</v>
      </c>
      <c r="T4651" s="11">
        <v>5186.32</v>
      </c>
      <c r="U4651" s="17" t="s">
        <v>6287</v>
      </c>
      <c r="V4651" s="21"/>
      <c r="W4651" s="9"/>
      <c r="X4651" s="22"/>
      <c r="Y4651" s="22"/>
      <c r="Z4651" s="34">
        <f t="shared" si="352"/>
        <v>502000</v>
      </c>
      <c r="AA4651" s="34">
        <f t="shared" si="353"/>
        <v>5.9760956175298807E-2</v>
      </c>
      <c r="AB4651" s="35">
        <f t="shared" si="354"/>
        <v>7.5896414342629486</v>
      </c>
      <c r="AC4651" s="35">
        <f t="shared" si="355"/>
        <v>5.9760956175298805</v>
      </c>
      <c r="AD4651" s="6">
        <f>IFERROR(VLOOKUP(E4651,marginal!$A$2:$E$4826,4,FALSE),0)</f>
        <v>-3830.8124771062171</v>
      </c>
    </row>
    <row r="4652" spans="1:30" x14ac:dyDescent="0.2">
      <c r="A4652" s="27" t="s">
        <v>6907</v>
      </c>
      <c r="B4652" s="6" t="s">
        <v>6908</v>
      </c>
      <c r="C4652" s="6" t="s">
        <v>6909</v>
      </c>
      <c r="D4652" s="2">
        <v>181259</v>
      </c>
      <c r="E4652" s="2">
        <v>182947</v>
      </c>
      <c r="F4652" s="3" t="s">
        <v>5595</v>
      </c>
      <c r="G4652" s="2">
        <v>182949</v>
      </c>
      <c r="H4652" s="3" t="s">
        <v>5597</v>
      </c>
      <c r="I4652" s="18">
        <v>45372</v>
      </c>
      <c r="J4652" s="28">
        <v>1363012168</v>
      </c>
      <c r="K4652" s="18">
        <v>45381</v>
      </c>
      <c r="L4652" s="18">
        <v>45382</v>
      </c>
      <c r="M4652" s="30">
        <v>1</v>
      </c>
      <c r="N4652" s="30">
        <v>9</v>
      </c>
      <c r="O4652" s="7">
        <v>10000</v>
      </c>
      <c r="P4652" s="30">
        <v>147</v>
      </c>
      <c r="Q4652" s="22">
        <v>7.9000519063170294E-2</v>
      </c>
      <c r="R4652" s="11">
        <v>20000</v>
      </c>
      <c r="S4652" s="2">
        <v>122</v>
      </c>
      <c r="T4652" s="11">
        <v>4262.03</v>
      </c>
      <c r="U4652" s="17" t="s">
        <v>6287</v>
      </c>
      <c r="V4652" s="21"/>
      <c r="W4652" s="9"/>
      <c r="X4652" s="22"/>
      <c r="Y4652" s="22"/>
      <c r="Z4652" s="34">
        <f t="shared" si="352"/>
        <v>774000</v>
      </c>
      <c r="AA4652" s="34">
        <f t="shared" si="353"/>
        <v>2.5839793281653745E-2</v>
      </c>
      <c r="AB4652" s="35">
        <f t="shared" si="354"/>
        <v>3.7984496124031004</v>
      </c>
      <c r="AC4652" s="35">
        <f t="shared" si="355"/>
        <v>3.1524547803617571</v>
      </c>
      <c r="AD4652" s="6">
        <f>IFERROR(VLOOKUP(E4652,marginal!$A$2:$E$4826,4,FALSE),0)</f>
        <v>-3830.8124771062171</v>
      </c>
    </row>
    <row r="4653" spans="1:30" x14ac:dyDescent="0.2">
      <c r="A4653" s="27" t="s">
        <v>6907</v>
      </c>
      <c r="B4653" s="6" t="s">
        <v>6908</v>
      </c>
      <c r="C4653" s="6" t="s">
        <v>6909</v>
      </c>
      <c r="D4653" s="2">
        <v>182362</v>
      </c>
      <c r="E4653" s="2">
        <v>182947</v>
      </c>
      <c r="F4653" s="3" t="s">
        <v>5595</v>
      </c>
      <c r="G4653" s="2">
        <v>182950</v>
      </c>
      <c r="H4653" s="3" t="s">
        <v>5598</v>
      </c>
      <c r="I4653" s="18">
        <v>45376</v>
      </c>
      <c r="J4653" s="28">
        <v>1367438424</v>
      </c>
      <c r="K4653" s="18">
        <v>45381</v>
      </c>
      <c r="L4653" s="18">
        <v>45382</v>
      </c>
      <c r="M4653" s="30">
        <v>1</v>
      </c>
      <c r="N4653" s="30">
        <v>10</v>
      </c>
      <c r="O4653" s="7">
        <v>5000</v>
      </c>
      <c r="P4653" s="30">
        <v>147</v>
      </c>
      <c r="Q4653" s="22">
        <v>0.11226939921536</v>
      </c>
      <c r="R4653" s="11">
        <v>6000</v>
      </c>
      <c r="S4653" s="2">
        <v>142</v>
      </c>
      <c r="T4653" s="11">
        <v>1503.37</v>
      </c>
      <c r="U4653" s="17" t="s">
        <v>6287</v>
      </c>
      <c r="V4653" s="21"/>
      <c r="W4653" s="9"/>
      <c r="X4653" s="22"/>
      <c r="Y4653" s="22"/>
      <c r="Z4653" s="34">
        <f t="shared" si="352"/>
        <v>594000</v>
      </c>
      <c r="AA4653" s="34">
        <f t="shared" si="353"/>
        <v>1.0101010101010102E-2</v>
      </c>
      <c r="AB4653" s="35">
        <f t="shared" si="354"/>
        <v>1.4848484848484851</v>
      </c>
      <c r="AC4653" s="35">
        <f t="shared" si="355"/>
        <v>1.4343434343434345</v>
      </c>
      <c r="AD4653" s="6">
        <f>IFERROR(VLOOKUP(E4653,marginal!$A$2:$E$4826,4,FALSE),0)</f>
        <v>-3830.8124771062171</v>
      </c>
    </row>
    <row r="4654" spans="1:30" x14ac:dyDescent="0.2">
      <c r="A4654" s="27" t="s">
        <v>6907</v>
      </c>
      <c r="B4654" s="6" t="s">
        <v>6919</v>
      </c>
      <c r="C4654" s="6" t="s">
        <v>6909</v>
      </c>
      <c r="D4654" s="2">
        <v>182528</v>
      </c>
      <c r="E4654" s="2">
        <v>182954</v>
      </c>
      <c r="F4654" s="3" t="s">
        <v>5599</v>
      </c>
      <c r="G4654" s="2">
        <v>182955</v>
      </c>
      <c r="H4654" s="3" t="s">
        <v>5600</v>
      </c>
      <c r="I4654" s="18">
        <v>45378</v>
      </c>
      <c r="J4654" s="28">
        <v>1368725027</v>
      </c>
      <c r="K4654" s="18">
        <v>45381</v>
      </c>
      <c r="L4654" s="18">
        <v>45382</v>
      </c>
      <c r="M4654" s="30">
        <v>1</v>
      </c>
      <c r="N4654" s="30">
        <v>7</v>
      </c>
      <c r="O4654" s="7">
        <v>10000</v>
      </c>
      <c r="P4654" s="30">
        <v>127</v>
      </c>
      <c r="Q4654" s="22">
        <v>5.24391097594855E-2</v>
      </c>
      <c r="R4654" s="11">
        <v>6000</v>
      </c>
      <c r="S4654" s="2">
        <v>142</v>
      </c>
      <c r="T4654" s="11">
        <v>1503.37</v>
      </c>
      <c r="U4654" s="17" t="s">
        <v>6287</v>
      </c>
      <c r="V4654" s="21"/>
      <c r="W4654" s="9"/>
      <c r="X4654" s="22"/>
      <c r="Y4654" s="22"/>
      <c r="Z4654" s="34">
        <f t="shared" si="352"/>
        <v>502000</v>
      </c>
      <c r="AA4654" s="34">
        <f t="shared" si="353"/>
        <v>1.1952191235059761E-2</v>
      </c>
      <c r="AB4654" s="35">
        <f t="shared" si="354"/>
        <v>1.5179282868525896</v>
      </c>
      <c r="AC4654" s="35">
        <f t="shared" si="355"/>
        <v>1.6972111553784861</v>
      </c>
      <c r="AD4654" s="6">
        <f>IFERROR(VLOOKUP(E4654,marginal!$A$2:$E$4826,4,FALSE),0)</f>
        <v>-1047.2765567765566</v>
      </c>
    </row>
    <row r="4655" spans="1:30" x14ac:dyDescent="0.2">
      <c r="A4655" s="27" t="s">
        <v>6907</v>
      </c>
      <c r="B4655" s="6" t="s">
        <v>6925</v>
      </c>
      <c r="C4655" s="6" t="s">
        <v>6912</v>
      </c>
      <c r="D4655" s="2">
        <v>181087</v>
      </c>
      <c r="E4655" s="2">
        <v>182925</v>
      </c>
      <c r="F4655" s="3" t="s">
        <v>5585</v>
      </c>
      <c r="G4655" s="2">
        <v>182956</v>
      </c>
      <c r="H4655" s="3" t="s">
        <v>5601</v>
      </c>
      <c r="I4655" s="18">
        <v>45365</v>
      </c>
      <c r="J4655" s="28">
        <v>1360410557</v>
      </c>
      <c r="K4655" s="18">
        <v>45381</v>
      </c>
      <c r="L4655" s="18">
        <v>45382</v>
      </c>
      <c r="M4655" s="30">
        <v>1</v>
      </c>
      <c r="N4655" s="30">
        <v>9</v>
      </c>
      <c r="O4655" s="7">
        <v>10000</v>
      </c>
      <c r="P4655" s="30">
        <v>147</v>
      </c>
      <c r="Q4655" s="22">
        <v>7.9000519063170294E-2</v>
      </c>
      <c r="R4655" s="11">
        <v>10000</v>
      </c>
      <c r="S4655" s="2">
        <v>142</v>
      </c>
      <c r="T4655" s="11">
        <v>2510.34</v>
      </c>
      <c r="U4655" s="17" t="s">
        <v>6287</v>
      </c>
      <c r="V4655" s="21"/>
      <c r="W4655" s="9"/>
      <c r="X4655" s="22"/>
      <c r="Y4655" s="22"/>
      <c r="Z4655" s="34">
        <f t="shared" si="352"/>
        <v>774000</v>
      </c>
      <c r="AA4655" s="34">
        <f t="shared" si="353"/>
        <v>1.2919896640826873E-2</v>
      </c>
      <c r="AB4655" s="35">
        <f t="shared" si="354"/>
        <v>1.8992248062015502</v>
      </c>
      <c r="AC4655" s="35">
        <f t="shared" si="355"/>
        <v>1.8346253229974159</v>
      </c>
      <c r="AD4655" s="6">
        <f>IFERROR(VLOOKUP(E4655,marginal!$A$2:$E$4826,4,FALSE),0)</f>
        <v>-1177.47771978022</v>
      </c>
    </row>
    <row r="4656" spans="1:30" x14ac:dyDescent="0.2">
      <c r="A4656" s="27" t="s">
        <v>6907</v>
      </c>
      <c r="B4656" s="6" t="s">
        <v>6919</v>
      </c>
      <c r="C4656" s="6" t="s">
        <v>6909</v>
      </c>
      <c r="D4656" s="2">
        <v>182502</v>
      </c>
      <c r="E4656" s="2">
        <v>182954</v>
      </c>
      <c r="F4656" s="3" t="s">
        <v>5599</v>
      </c>
      <c r="G4656" s="2">
        <v>182958</v>
      </c>
      <c r="H4656" s="3" t="s">
        <v>5602</v>
      </c>
      <c r="I4656" s="18">
        <v>45377</v>
      </c>
      <c r="J4656" s="28">
        <v>1368656510</v>
      </c>
      <c r="K4656" s="18">
        <v>45381</v>
      </c>
      <c r="L4656" s="18">
        <v>45382</v>
      </c>
      <c r="M4656" s="30">
        <v>1</v>
      </c>
      <c r="N4656" s="30">
        <v>5</v>
      </c>
      <c r="O4656" s="7">
        <v>10000</v>
      </c>
      <c r="P4656" s="30">
        <v>110</v>
      </c>
      <c r="Q4656" s="22">
        <v>3.3741050530766099E-2</v>
      </c>
      <c r="R4656" s="11">
        <v>6000</v>
      </c>
      <c r="S4656" s="2">
        <v>142</v>
      </c>
      <c r="T4656" s="11">
        <v>1503.37</v>
      </c>
      <c r="U4656" s="17" t="s">
        <v>6287</v>
      </c>
      <c r="V4656" s="21"/>
      <c r="W4656" s="9"/>
      <c r="X4656" s="22"/>
      <c r="Y4656" s="22"/>
      <c r="Z4656" s="34">
        <f t="shared" si="352"/>
        <v>378000</v>
      </c>
      <c r="AA4656" s="34">
        <f t="shared" si="353"/>
        <v>1.5873015873015872E-2</v>
      </c>
      <c r="AB4656" s="35">
        <f t="shared" si="354"/>
        <v>1.746031746031746</v>
      </c>
      <c r="AC4656" s="35">
        <f t="shared" si="355"/>
        <v>2.253968253968254</v>
      </c>
      <c r="AD4656" s="6">
        <f>IFERROR(VLOOKUP(E4656,marginal!$A$2:$E$4826,4,FALSE),0)</f>
        <v>-1047.2765567765566</v>
      </c>
    </row>
    <row r="4657" spans="1:30" x14ac:dyDescent="0.2">
      <c r="A4657" s="27" t="s">
        <v>6907</v>
      </c>
      <c r="B4657" s="6" t="s">
        <v>6919</v>
      </c>
      <c r="C4657" s="6" t="s">
        <v>6909</v>
      </c>
      <c r="D4657" s="2">
        <v>182745</v>
      </c>
      <c r="E4657" s="2">
        <v>182954</v>
      </c>
      <c r="F4657" s="3" t="s">
        <v>5599</v>
      </c>
      <c r="G4657" s="2">
        <v>182966</v>
      </c>
      <c r="H4657" s="3" t="s">
        <v>5603</v>
      </c>
      <c r="I4657" s="18">
        <v>45378</v>
      </c>
      <c r="J4657" s="28">
        <v>1369814828</v>
      </c>
      <c r="K4657" s="18">
        <v>45381</v>
      </c>
      <c r="L4657" s="18">
        <v>45382</v>
      </c>
      <c r="M4657" s="30">
        <v>1</v>
      </c>
      <c r="N4657" s="30">
        <v>5</v>
      </c>
      <c r="O4657" s="7">
        <v>7000</v>
      </c>
      <c r="P4657" s="30">
        <v>126</v>
      </c>
      <c r="Q4657" s="22">
        <v>3.3741050530766176E-2</v>
      </c>
      <c r="R4657" s="11">
        <v>7000</v>
      </c>
      <c r="S4657" s="2">
        <v>142</v>
      </c>
      <c r="T4657" s="11">
        <v>1758.65</v>
      </c>
      <c r="U4657" s="17" t="s">
        <v>6287</v>
      </c>
      <c r="V4657" s="21"/>
      <c r="W4657" s="9"/>
      <c r="X4657" s="22"/>
      <c r="Y4657" s="22"/>
      <c r="Z4657" s="34">
        <f t="shared" si="352"/>
        <v>378000</v>
      </c>
      <c r="AA4657" s="34">
        <f t="shared" si="353"/>
        <v>1.8518518518518517E-2</v>
      </c>
      <c r="AB4657" s="35">
        <f t="shared" si="354"/>
        <v>2.333333333333333</v>
      </c>
      <c r="AC4657" s="35">
        <f t="shared" si="355"/>
        <v>2.6296296296296293</v>
      </c>
      <c r="AD4657" s="6">
        <f>IFERROR(VLOOKUP(E4657,marginal!$A$2:$E$4826,4,FALSE),0)</f>
        <v>-1047.2765567765566</v>
      </c>
    </row>
    <row r="4658" spans="1:30" x14ac:dyDescent="0.2">
      <c r="A4658" s="27" t="s">
        <v>6907</v>
      </c>
      <c r="B4658" s="6" t="s">
        <v>6919</v>
      </c>
      <c r="C4658" s="6" t="s">
        <v>6909</v>
      </c>
      <c r="D4658" s="2">
        <v>182554</v>
      </c>
      <c r="E4658" s="2">
        <v>182954</v>
      </c>
      <c r="F4658" s="3" t="s">
        <v>5599</v>
      </c>
      <c r="G4658" s="2">
        <v>182967</v>
      </c>
      <c r="H4658" s="3" t="s">
        <v>5604</v>
      </c>
      <c r="I4658" s="18">
        <v>45378</v>
      </c>
      <c r="J4658" s="28">
        <v>1368733234</v>
      </c>
      <c r="K4658" s="18">
        <v>45381</v>
      </c>
      <c r="L4658" s="18">
        <v>45382</v>
      </c>
      <c r="M4658" s="30">
        <v>1</v>
      </c>
      <c r="N4658" s="30">
        <v>6</v>
      </c>
      <c r="O4658" s="7">
        <v>8000</v>
      </c>
      <c r="P4658" s="30">
        <v>138</v>
      </c>
      <c r="Q4658" s="22">
        <v>3.9770556926914676E-2</v>
      </c>
      <c r="R4658" s="11">
        <v>6000</v>
      </c>
      <c r="S4658" s="2">
        <v>142</v>
      </c>
      <c r="T4658" s="11">
        <v>1503.37</v>
      </c>
      <c r="U4658" s="17" t="s">
        <v>6287</v>
      </c>
      <c r="V4658" s="21"/>
      <c r="W4658" s="9"/>
      <c r="X4658" s="22"/>
      <c r="Y4658" s="22"/>
      <c r="Z4658" s="34">
        <f t="shared" si="352"/>
        <v>403000</v>
      </c>
      <c r="AA4658" s="34">
        <f t="shared" si="353"/>
        <v>1.488833746898263E-2</v>
      </c>
      <c r="AB4658" s="35">
        <f t="shared" si="354"/>
        <v>2.0545905707196028</v>
      </c>
      <c r="AC4658" s="35">
        <f t="shared" si="355"/>
        <v>2.1141439205955335</v>
      </c>
      <c r="AD4658" s="6">
        <f>IFERROR(VLOOKUP(E4658,marginal!$A$2:$E$4826,4,FALSE),0)</f>
        <v>-1047.2765567765566</v>
      </c>
    </row>
    <row r="4659" spans="1:30" x14ac:dyDescent="0.2">
      <c r="A4659" s="27" t="s">
        <v>6907</v>
      </c>
      <c r="B4659" s="6" t="s">
        <v>6919</v>
      </c>
      <c r="C4659" s="6" t="s">
        <v>6909</v>
      </c>
      <c r="D4659" s="2">
        <v>182500</v>
      </c>
      <c r="E4659" s="2">
        <v>182954</v>
      </c>
      <c r="F4659" s="3" t="s">
        <v>5599</v>
      </c>
      <c r="G4659" s="2">
        <v>182968</v>
      </c>
      <c r="H4659" s="3" t="s">
        <v>5605</v>
      </c>
      <c r="I4659" s="18">
        <v>45377</v>
      </c>
      <c r="J4659" s="28">
        <v>1368691940</v>
      </c>
      <c r="K4659" s="18">
        <v>45381</v>
      </c>
      <c r="L4659" s="18">
        <v>45382</v>
      </c>
      <c r="M4659" s="30">
        <v>1</v>
      </c>
      <c r="N4659" s="30">
        <v>10</v>
      </c>
      <c r="O4659" s="7">
        <v>5000</v>
      </c>
      <c r="P4659" s="30">
        <v>147</v>
      </c>
      <c r="Q4659" s="22">
        <v>0.11226939921536</v>
      </c>
      <c r="R4659" s="11">
        <v>6000</v>
      </c>
      <c r="S4659" s="2">
        <v>142</v>
      </c>
      <c r="T4659" s="11">
        <v>1503.37</v>
      </c>
      <c r="U4659" s="17" t="s">
        <v>6287</v>
      </c>
      <c r="V4659" s="21"/>
      <c r="W4659" s="9"/>
      <c r="X4659" s="22"/>
      <c r="Y4659" s="22"/>
      <c r="Z4659" s="34">
        <f t="shared" si="352"/>
        <v>594000</v>
      </c>
      <c r="AA4659" s="34">
        <f t="shared" si="353"/>
        <v>1.0101010101010102E-2</v>
      </c>
      <c r="AB4659" s="35">
        <f t="shared" si="354"/>
        <v>1.4848484848484851</v>
      </c>
      <c r="AC4659" s="35">
        <f t="shared" si="355"/>
        <v>1.4343434343434345</v>
      </c>
      <c r="AD4659" s="6">
        <f>IFERROR(VLOOKUP(E4659,marginal!$A$2:$E$4826,4,FALSE),0)</f>
        <v>-1047.2765567765566</v>
      </c>
    </row>
    <row r="4660" spans="1:30" x14ac:dyDescent="0.2">
      <c r="A4660" s="27" t="s">
        <v>6907</v>
      </c>
      <c r="B4660" s="6" t="s">
        <v>6908</v>
      </c>
      <c r="C4660" s="6" t="s">
        <v>6909</v>
      </c>
      <c r="D4660" s="2">
        <v>182663</v>
      </c>
      <c r="E4660" s="2">
        <v>182947</v>
      </c>
      <c r="F4660" s="3" t="s">
        <v>5595</v>
      </c>
      <c r="G4660" s="2">
        <v>182969</v>
      </c>
      <c r="H4660" s="3" t="s">
        <v>5606</v>
      </c>
      <c r="I4660" s="18">
        <v>45378</v>
      </c>
      <c r="J4660" s="28">
        <v>1369374050</v>
      </c>
      <c r="K4660" s="18">
        <v>45381</v>
      </c>
      <c r="L4660" s="18">
        <v>45382</v>
      </c>
      <c r="M4660" s="30">
        <v>1</v>
      </c>
      <c r="N4660" s="30">
        <v>9</v>
      </c>
      <c r="O4660" s="7">
        <v>60000</v>
      </c>
      <c r="P4660" s="30">
        <v>147</v>
      </c>
      <c r="Q4660" s="22">
        <v>7.9000519063170294E-2</v>
      </c>
      <c r="R4660" s="11">
        <v>60000</v>
      </c>
      <c r="S4660" s="2">
        <v>100</v>
      </c>
      <c r="T4660" s="11">
        <v>10358.57</v>
      </c>
      <c r="U4660" s="17" t="s">
        <v>6287</v>
      </c>
      <c r="V4660" s="21"/>
      <c r="W4660" s="9"/>
      <c r="X4660" s="22"/>
      <c r="Y4660" s="22"/>
      <c r="Z4660" s="34">
        <f t="shared" si="352"/>
        <v>774000</v>
      </c>
      <c r="AA4660" s="34">
        <f t="shared" si="353"/>
        <v>7.7519379844961239E-2</v>
      </c>
      <c r="AB4660" s="35">
        <f t="shared" si="354"/>
        <v>11.395348837209303</v>
      </c>
      <c r="AC4660" s="35">
        <f t="shared" si="355"/>
        <v>7.7519379844961236</v>
      </c>
      <c r="AD4660" s="6">
        <f>IFERROR(VLOOKUP(E4660,marginal!$A$2:$E$4826,4,FALSE),0)</f>
        <v>-3830.8124771062171</v>
      </c>
    </row>
    <row r="4661" spans="1:30" x14ac:dyDescent="0.2">
      <c r="A4661" s="27" t="s">
        <v>6907</v>
      </c>
      <c r="B4661" s="6" t="s">
        <v>6925</v>
      </c>
      <c r="C4661" s="6" t="s">
        <v>6912</v>
      </c>
      <c r="D4661" s="2">
        <v>182189</v>
      </c>
      <c r="E4661" s="2">
        <v>182925</v>
      </c>
      <c r="F4661" s="3" t="s">
        <v>5585</v>
      </c>
      <c r="G4661" s="2">
        <v>182970</v>
      </c>
      <c r="H4661" s="3" t="s">
        <v>5607</v>
      </c>
      <c r="I4661" s="18">
        <v>45374</v>
      </c>
      <c r="J4661" s="28">
        <v>1365954394</v>
      </c>
      <c r="K4661" s="18">
        <v>45381</v>
      </c>
      <c r="L4661" s="18">
        <v>45382</v>
      </c>
      <c r="M4661" s="30">
        <v>1</v>
      </c>
      <c r="N4661" s="30">
        <v>7</v>
      </c>
      <c r="O4661" s="7">
        <v>10000</v>
      </c>
      <c r="P4661" s="30">
        <v>127</v>
      </c>
      <c r="Q4661" s="22">
        <v>5.24391097594855E-2</v>
      </c>
      <c r="R4661" s="11">
        <v>7000</v>
      </c>
      <c r="S4661" s="2">
        <v>142</v>
      </c>
      <c r="T4661" s="11">
        <v>1758.65</v>
      </c>
      <c r="U4661" s="17" t="s">
        <v>6287</v>
      </c>
      <c r="V4661" s="21"/>
      <c r="W4661" s="9"/>
      <c r="X4661" s="22"/>
      <c r="Y4661" s="22"/>
      <c r="Z4661" s="34">
        <f t="shared" si="352"/>
        <v>502000</v>
      </c>
      <c r="AA4661" s="34">
        <f t="shared" si="353"/>
        <v>1.3944223107569721E-2</v>
      </c>
      <c r="AB4661" s="35">
        <f t="shared" si="354"/>
        <v>1.7709163346613546</v>
      </c>
      <c r="AC4661" s="35">
        <f t="shared" si="355"/>
        <v>1.9800796812749004</v>
      </c>
      <c r="AD4661" s="6">
        <f>IFERROR(VLOOKUP(E4661,marginal!$A$2:$E$4826,4,FALSE),0)</f>
        <v>-1177.47771978022</v>
      </c>
    </row>
    <row r="4662" spans="1:30" x14ac:dyDescent="0.2">
      <c r="A4662" s="27" t="s">
        <v>6907</v>
      </c>
      <c r="B4662" s="6" t="s">
        <v>6908</v>
      </c>
      <c r="C4662" s="6" t="s">
        <v>6909</v>
      </c>
      <c r="D4662" s="2">
        <v>182341</v>
      </c>
      <c r="E4662" s="2">
        <v>182947</v>
      </c>
      <c r="F4662" s="3" t="s">
        <v>5595</v>
      </c>
      <c r="G4662" s="2">
        <v>182977</v>
      </c>
      <c r="H4662" s="3" t="s">
        <v>5608</v>
      </c>
      <c r="I4662" s="18">
        <v>45376</v>
      </c>
      <c r="J4662" s="28">
        <v>1367381800</v>
      </c>
      <c r="K4662" s="18">
        <v>45381</v>
      </c>
      <c r="L4662" s="18">
        <v>45382</v>
      </c>
      <c r="M4662" s="30">
        <v>1</v>
      </c>
      <c r="N4662" s="30">
        <v>8</v>
      </c>
      <c r="O4662" s="7">
        <v>10000</v>
      </c>
      <c r="P4662" s="30">
        <v>132</v>
      </c>
      <c r="Q4662" s="22">
        <v>5.8283715876113903E-2</v>
      </c>
      <c r="R4662" s="11">
        <v>30000</v>
      </c>
      <c r="S4662" s="2">
        <v>100</v>
      </c>
      <c r="T4662" s="11">
        <v>5186.32</v>
      </c>
      <c r="U4662" s="17" t="s">
        <v>6287</v>
      </c>
      <c r="V4662" s="21"/>
      <c r="W4662" s="9"/>
      <c r="X4662" s="22"/>
      <c r="Y4662" s="22"/>
      <c r="Z4662" s="34">
        <f t="shared" si="352"/>
        <v>551000</v>
      </c>
      <c r="AA4662" s="34">
        <f t="shared" si="353"/>
        <v>5.4446460980036297E-2</v>
      </c>
      <c r="AB4662" s="35">
        <f t="shared" si="354"/>
        <v>7.1869328493647915</v>
      </c>
      <c r="AC4662" s="35">
        <f t="shared" si="355"/>
        <v>5.4446460980036298</v>
      </c>
      <c r="AD4662" s="6">
        <f>IFERROR(VLOOKUP(E4662,marginal!$A$2:$E$4826,4,FALSE),0)</f>
        <v>-3830.8124771062171</v>
      </c>
    </row>
    <row r="4663" spans="1:30" x14ac:dyDescent="0.2">
      <c r="A4663" s="27" t="s">
        <v>6907</v>
      </c>
      <c r="B4663" s="6" t="s">
        <v>6908</v>
      </c>
      <c r="C4663" s="6" t="s">
        <v>6909</v>
      </c>
      <c r="D4663" s="2">
        <v>182579</v>
      </c>
      <c r="E4663" s="2">
        <v>182947</v>
      </c>
      <c r="F4663" s="3" t="s">
        <v>5595</v>
      </c>
      <c r="G4663" s="2">
        <v>182980</v>
      </c>
      <c r="H4663" s="3" t="s">
        <v>5609</v>
      </c>
      <c r="I4663" s="18">
        <v>45377</v>
      </c>
      <c r="J4663" s="28">
        <v>1368793377</v>
      </c>
      <c r="K4663" s="18">
        <v>45381</v>
      </c>
      <c r="L4663" s="18">
        <v>45382</v>
      </c>
      <c r="M4663" s="30">
        <v>1</v>
      </c>
      <c r="N4663" s="30">
        <v>10</v>
      </c>
      <c r="O4663" s="7">
        <v>5000</v>
      </c>
      <c r="P4663" s="30">
        <v>147</v>
      </c>
      <c r="Q4663" s="22">
        <v>0.11226939921536</v>
      </c>
      <c r="R4663" s="11">
        <v>10000</v>
      </c>
      <c r="S4663" s="2">
        <v>117</v>
      </c>
      <c r="T4663" s="11">
        <v>2041.43</v>
      </c>
      <c r="U4663" s="17" t="s">
        <v>6287</v>
      </c>
      <c r="V4663" s="21"/>
      <c r="W4663" s="9"/>
      <c r="X4663" s="22"/>
      <c r="Y4663" s="22"/>
      <c r="Z4663" s="34">
        <f t="shared" si="352"/>
        <v>594000</v>
      </c>
      <c r="AA4663" s="34">
        <f t="shared" si="353"/>
        <v>1.6835016835016835E-2</v>
      </c>
      <c r="AB4663" s="35">
        <f t="shared" si="354"/>
        <v>2.4747474747474749</v>
      </c>
      <c r="AC4663" s="35">
        <f t="shared" si="355"/>
        <v>1.9696969696969697</v>
      </c>
      <c r="AD4663" s="6">
        <f>IFERROR(VLOOKUP(E4663,marginal!$A$2:$E$4826,4,FALSE),0)</f>
        <v>-3830.8124771062171</v>
      </c>
    </row>
    <row r="4664" spans="1:30" x14ac:dyDescent="0.2">
      <c r="A4664" s="27" t="s">
        <v>6907</v>
      </c>
      <c r="B4664" s="6" t="s">
        <v>6925</v>
      </c>
      <c r="C4664" s="6" t="s">
        <v>6912</v>
      </c>
      <c r="D4664" s="2">
        <v>182420</v>
      </c>
      <c r="E4664" s="2">
        <v>182925</v>
      </c>
      <c r="F4664" s="3" t="s">
        <v>5585</v>
      </c>
      <c r="G4664" s="2">
        <v>182992</v>
      </c>
      <c r="H4664" s="3" t="s">
        <v>5610</v>
      </c>
      <c r="I4664" s="18">
        <v>45377</v>
      </c>
      <c r="J4664" s="28">
        <v>1368566541</v>
      </c>
      <c r="K4664" s="18">
        <v>45383</v>
      </c>
      <c r="L4664" s="18">
        <v>45382</v>
      </c>
      <c r="M4664" s="30">
        <v>1</v>
      </c>
      <c r="N4664" s="30">
        <v>9</v>
      </c>
      <c r="O4664" s="7">
        <v>10000</v>
      </c>
      <c r="P4664" s="30">
        <v>147</v>
      </c>
      <c r="Q4664" s="22">
        <v>7.9000519063170294E-2</v>
      </c>
      <c r="R4664" s="11">
        <v>10000</v>
      </c>
      <c r="S4664" s="2">
        <v>142</v>
      </c>
      <c r="T4664" s="11">
        <v>2510.34</v>
      </c>
      <c r="U4664" s="17" t="s">
        <v>6287</v>
      </c>
      <c r="V4664" s="21"/>
      <c r="W4664" s="9"/>
      <c r="X4664" s="22"/>
      <c r="Y4664" s="22"/>
      <c r="Z4664" s="34">
        <f t="shared" si="352"/>
        <v>774000</v>
      </c>
      <c r="AA4664" s="34">
        <f t="shared" si="353"/>
        <v>1.2919896640826873E-2</v>
      </c>
      <c r="AB4664" s="35">
        <f t="shared" si="354"/>
        <v>1.8992248062015502</v>
      </c>
      <c r="AC4664" s="35">
        <f t="shared" si="355"/>
        <v>1.8346253229974159</v>
      </c>
      <c r="AD4664" s="6">
        <f>IFERROR(VLOOKUP(E4664,marginal!$A$2:$E$4826,4,FALSE),0)</f>
        <v>-1177.47771978022</v>
      </c>
    </row>
    <row r="4665" spans="1:30" x14ac:dyDescent="0.2">
      <c r="A4665" s="27" t="s">
        <v>6907</v>
      </c>
      <c r="B4665" s="6" t="s">
        <v>6920</v>
      </c>
      <c r="C4665" s="6" t="s">
        <v>6912</v>
      </c>
      <c r="D4665" s="4">
        <v>182558</v>
      </c>
      <c r="E4665" s="4">
        <v>182795</v>
      </c>
      <c r="F4665" s="5" t="s">
        <v>5611</v>
      </c>
      <c r="G4665" s="4">
        <v>182796</v>
      </c>
      <c r="H4665" s="5" t="s">
        <v>5612</v>
      </c>
      <c r="I4665" s="18">
        <v>45377</v>
      </c>
      <c r="J4665" s="28">
        <v>1368742440</v>
      </c>
      <c r="K4665" s="18">
        <v>45378</v>
      </c>
      <c r="L4665" s="18">
        <v>45412</v>
      </c>
      <c r="M4665" s="30">
        <v>1</v>
      </c>
      <c r="N4665" s="30">
        <v>4</v>
      </c>
      <c r="O4665" s="7">
        <v>10000</v>
      </c>
      <c r="P4665" s="30">
        <v>110</v>
      </c>
      <c r="Q4665" s="22">
        <v>3.11605023919212E-2</v>
      </c>
      <c r="R4665" s="10">
        <v>9000</v>
      </c>
      <c r="S4665" s="4">
        <v>142</v>
      </c>
      <c r="T4665" s="10">
        <v>2255.2800000000002</v>
      </c>
      <c r="U4665" s="17" t="s">
        <v>6287</v>
      </c>
      <c r="V4665" s="21"/>
      <c r="W4665" s="9"/>
      <c r="X4665" s="22"/>
      <c r="Y4665" s="22"/>
      <c r="Z4665" s="34">
        <f t="shared" si="352"/>
        <v>534000</v>
      </c>
      <c r="AA4665" s="34">
        <f t="shared" si="353"/>
        <v>1.6853932584269662E-2</v>
      </c>
      <c r="AB4665" s="35">
        <f t="shared" si="354"/>
        <v>1.8539325842696628</v>
      </c>
      <c r="AC4665" s="35">
        <f t="shared" si="355"/>
        <v>2.393258426966292</v>
      </c>
      <c r="AD4665" s="6">
        <f>IFERROR(VLOOKUP(E4665,marginal!$A$2:$E$4826,4,FALSE),0)</f>
        <v>-119.19473443223467</v>
      </c>
    </row>
    <row r="4666" spans="1:30" x14ac:dyDescent="0.2">
      <c r="A4666" s="27" t="s">
        <v>6907</v>
      </c>
      <c r="B4666" s="6" t="s">
        <v>6920</v>
      </c>
      <c r="C4666" s="6" t="s">
        <v>6912</v>
      </c>
      <c r="D4666" s="4">
        <v>182551</v>
      </c>
      <c r="E4666" s="4">
        <v>182795</v>
      </c>
      <c r="F4666" s="5" t="s">
        <v>5611</v>
      </c>
      <c r="G4666" s="4">
        <v>182797</v>
      </c>
      <c r="H4666" s="5" t="s">
        <v>5613</v>
      </c>
      <c r="I4666" s="18">
        <v>45377</v>
      </c>
      <c r="J4666" s="28">
        <v>1368741684</v>
      </c>
      <c r="K4666" s="18">
        <v>45378</v>
      </c>
      <c r="L4666" s="18">
        <v>45412</v>
      </c>
      <c r="M4666" s="30">
        <v>1</v>
      </c>
      <c r="N4666" s="30">
        <v>4</v>
      </c>
      <c r="O4666" s="7">
        <v>10000</v>
      </c>
      <c r="P4666" s="30">
        <v>110</v>
      </c>
      <c r="Q4666" s="22">
        <v>3.11605023919212E-2</v>
      </c>
      <c r="R4666" s="10">
        <v>10000</v>
      </c>
      <c r="S4666" s="4">
        <v>142</v>
      </c>
      <c r="T4666" s="10">
        <v>2510.34</v>
      </c>
      <c r="U4666" s="17" t="s">
        <v>6287</v>
      </c>
      <c r="V4666" s="21"/>
      <c r="W4666" s="9"/>
      <c r="X4666" s="22"/>
      <c r="Y4666" s="22"/>
      <c r="Z4666" s="34">
        <f t="shared" si="352"/>
        <v>534000</v>
      </c>
      <c r="AA4666" s="34">
        <f t="shared" si="353"/>
        <v>1.8726591760299626E-2</v>
      </c>
      <c r="AB4666" s="35">
        <f t="shared" si="354"/>
        <v>2.0599250936329589</v>
      </c>
      <c r="AC4666" s="35">
        <f t="shared" si="355"/>
        <v>2.6591760299625471</v>
      </c>
      <c r="AD4666" s="6">
        <f>IFERROR(VLOOKUP(E4666,marginal!$A$2:$E$4826,4,FALSE),0)</f>
        <v>-119.19473443223467</v>
      </c>
    </row>
    <row r="4667" spans="1:30" x14ac:dyDescent="0.2">
      <c r="A4667" s="27" t="s">
        <v>6907</v>
      </c>
      <c r="B4667" s="6" t="s">
        <v>6920</v>
      </c>
      <c r="C4667" s="6" t="s">
        <v>6912</v>
      </c>
      <c r="D4667" s="4">
        <v>182688</v>
      </c>
      <c r="E4667" s="4">
        <v>182795</v>
      </c>
      <c r="F4667" s="5" t="s">
        <v>5611</v>
      </c>
      <c r="G4667" s="4">
        <v>182798</v>
      </c>
      <c r="H4667" s="5" t="s">
        <v>5614</v>
      </c>
      <c r="I4667" s="18">
        <v>45377</v>
      </c>
      <c r="J4667" s="28">
        <v>1369173498</v>
      </c>
      <c r="K4667" s="18">
        <v>45378</v>
      </c>
      <c r="L4667" s="18">
        <v>45412</v>
      </c>
      <c r="M4667" s="30">
        <v>1</v>
      </c>
      <c r="N4667" s="30">
        <v>7</v>
      </c>
      <c r="O4667" s="7">
        <v>9000</v>
      </c>
      <c r="P4667" s="30">
        <v>146</v>
      </c>
      <c r="Q4667" s="22">
        <v>5.2439109759484744E-2</v>
      </c>
      <c r="R4667" s="10">
        <v>5000</v>
      </c>
      <c r="S4667" s="4">
        <v>147</v>
      </c>
      <c r="T4667" s="10">
        <v>1303.3399999999999</v>
      </c>
      <c r="U4667" s="17" t="s">
        <v>6287</v>
      </c>
      <c r="V4667" s="21"/>
      <c r="W4667" s="9"/>
      <c r="X4667" s="22"/>
      <c r="Y4667" s="22"/>
      <c r="Z4667" s="34">
        <f t="shared" si="352"/>
        <v>738000</v>
      </c>
      <c r="AA4667" s="34">
        <f t="shared" si="353"/>
        <v>6.7750677506775072E-3</v>
      </c>
      <c r="AB4667" s="35">
        <f t="shared" si="354"/>
        <v>0.98915989159891604</v>
      </c>
      <c r="AC4667" s="35">
        <f t="shared" si="355"/>
        <v>0.99593495934959353</v>
      </c>
      <c r="AD4667" s="6">
        <f>IFERROR(VLOOKUP(E4667,marginal!$A$2:$E$4826,4,FALSE),0)</f>
        <v>-119.19473443223467</v>
      </c>
    </row>
    <row r="4668" spans="1:30" x14ac:dyDescent="0.2">
      <c r="A4668" s="27" t="s">
        <v>6907</v>
      </c>
      <c r="B4668" s="6" t="s">
        <v>6920</v>
      </c>
      <c r="C4668" s="6" t="s">
        <v>6912</v>
      </c>
      <c r="D4668" s="4">
        <v>182758</v>
      </c>
      <c r="E4668" s="4">
        <v>182795</v>
      </c>
      <c r="F4668" s="5" t="s">
        <v>5611</v>
      </c>
      <c r="G4668" s="4">
        <v>182800</v>
      </c>
      <c r="H4668" s="5" t="s">
        <v>5615</v>
      </c>
      <c r="I4668" s="18">
        <v>45378</v>
      </c>
      <c r="J4668" s="28">
        <v>1369821074</v>
      </c>
      <c r="K4668" s="18">
        <v>45378</v>
      </c>
      <c r="L4668" s="18">
        <v>45412</v>
      </c>
      <c r="M4668" s="30">
        <v>1</v>
      </c>
      <c r="N4668" s="30">
        <v>2</v>
      </c>
      <c r="O4668" s="7">
        <v>8000</v>
      </c>
      <c r="P4668" s="30">
        <v>108</v>
      </c>
      <c r="Q4668" s="22">
        <v>1.8298129407071966E-2</v>
      </c>
      <c r="R4668" s="10">
        <v>8000</v>
      </c>
      <c r="S4668" s="4">
        <v>142</v>
      </c>
      <c r="T4668" s="10">
        <v>2013.74</v>
      </c>
      <c r="U4668" s="17" t="s">
        <v>6287</v>
      </c>
      <c r="V4668" s="21"/>
      <c r="W4668" s="9"/>
      <c r="X4668" s="22"/>
      <c r="Y4668" s="22"/>
      <c r="Z4668" s="34">
        <f t="shared" si="352"/>
        <v>296000</v>
      </c>
      <c r="AA4668" s="34">
        <f t="shared" si="353"/>
        <v>2.7027027027027029E-2</v>
      </c>
      <c r="AB4668" s="35">
        <f t="shared" si="354"/>
        <v>2.9189189189189193</v>
      </c>
      <c r="AC4668" s="35">
        <f t="shared" si="355"/>
        <v>3.8378378378378382</v>
      </c>
      <c r="AD4668" s="6">
        <f>IFERROR(VLOOKUP(E4668,marginal!$A$2:$E$4826,4,FALSE),0)</f>
        <v>-119.19473443223467</v>
      </c>
    </row>
    <row r="4669" spans="1:30" x14ac:dyDescent="0.2">
      <c r="A4669" s="27" t="s">
        <v>6907</v>
      </c>
      <c r="B4669" s="6" t="s">
        <v>6920</v>
      </c>
      <c r="C4669" s="6" t="s">
        <v>6912</v>
      </c>
      <c r="D4669" s="4">
        <v>182556</v>
      </c>
      <c r="E4669" s="4">
        <v>182795</v>
      </c>
      <c r="F4669" s="5" t="s">
        <v>5611</v>
      </c>
      <c r="G4669" s="4">
        <v>182802</v>
      </c>
      <c r="H4669" s="5" t="s">
        <v>5616</v>
      </c>
      <c r="I4669" s="18">
        <v>45377</v>
      </c>
      <c r="J4669" s="28">
        <v>1368740540</v>
      </c>
      <c r="K4669" s="18">
        <v>45378</v>
      </c>
      <c r="L4669" s="18">
        <v>45412</v>
      </c>
      <c r="M4669" s="30">
        <v>1</v>
      </c>
      <c r="N4669" s="30">
        <v>4</v>
      </c>
      <c r="O4669" s="7">
        <v>10000</v>
      </c>
      <c r="P4669" s="30">
        <v>110</v>
      </c>
      <c r="Q4669" s="22">
        <v>3.11605023919212E-2</v>
      </c>
      <c r="R4669" s="10">
        <v>8000</v>
      </c>
      <c r="S4669" s="4">
        <v>142</v>
      </c>
      <c r="T4669" s="10">
        <v>2013.74</v>
      </c>
      <c r="U4669" s="17" t="s">
        <v>6287</v>
      </c>
      <c r="V4669" s="21"/>
      <c r="W4669" s="9"/>
      <c r="X4669" s="22"/>
      <c r="Y4669" s="22"/>
      <c r="Z4669" s="34">
        <f t="shared" si="352"/>
        <v>534000</v>
      </c>
      <c r="AA4669" s="34">
        <f t="shared" si="353"/>
        <v>1.4981273408239701E-2</v>
      </c>
      <c r="AB4669" s="35">
        <f t="shared" si="354"/>
        <v>1.6479400749063671</v>
      </c>
      <c r="AC4669" s="35">
        <f t="shared" si="355"/>
        <v>2.1273408239700373</v>
      </c>
      <c r="AD4669" s="6">
        <f>IFERROR(VLOOKUP(E4669,marginal!$A$2:$E$4826,4,FALSE),0)</f>
        <v>-119.19473443223467</v>
      </c>
    </row>
    <row r="4670" spans="1:30" x14ac:dyDescent="0.2">
      <c r="A4670" s="27" t="s">
        <v>6907</v>
      </c>
      <c r="B4670" s="6" t="s">
        <v>6908</v>
      </c>
      <c r="C4670" s="6" t="s">
        <v>6909</v>
      </c>
      <c r="D4670" s="4">
        <v>181976</v>
      </c>
      <c r="E4670" s="4">
        <v>183099</v>
      </c>
      <c r="F4670" s="5" t="s">
        <v>5617</v>
      </c>
      <c r="G4670" s="4">
        <v>183100</v>
      </c>
      <c r="H4670" s="5" t="s">
        <v>5618</v>
      </c>
      <c r="I4670" s="18">
        <v>45372</v>
      </c>
      <c r="J4670" s="28">
        <v>1364766358</v>
      </c>
      <c r="K4670" s="18">
        <v>45383</v>
      </c>
      <c r="L4670" s="18">
        <v>45412</v>
      </c>
      <c r="M4670" s="30">
        <v>1</v>
      </c>
      <c r="N4670" s="30">
        <v>3</v>
      </c>
      <c r="O4670" s="7">
        <v>10000</v>
      </c>
      <c r="P4670" s="30">
        <v>110</v>
      </c>
      <c r="Q4670" s="22">
        <v>3.3220596517330399E-2</v>
      </c>
      <c r="R4670" s="10">
        <v>10000</v>
      </c>
      <c r="S4670" s="4">
        <v>100</v>
      </c>
      <c r="T4670" s="10">
        <v>1738.06</v>
      </c>
      <c r="U4670" s="17" t="s">
        <v>6287</v>
      </c>
      <c r="V4670" s="21"/>
      <c r="W4670" s="9"/>
      <c r="X4670" s="22"/>
      <c r="Y4670" s="22"/>
      <c r="Z4670" s="34">
        <f t="shared" si="352"/>
        <v>448000</v>
      </c>
      <c r="AA4670" s="34">
        <f t="shared" si="353"/>
        <v>2.2321428571428572E-2</v>
      </c>
      <c r="AB4670" s="35">
        <f t="shared" si="354"/>
        <v>2.4553571428571428</v>
      </c>
      <c r="AC4670" s="35">
        <f t="shared" si="355"/>
        <v>2.2321428571428572</v>
      </c>
      <c r="AD4670" s="6">
        <f>IFERROR(VLOOKUP(E4670,marginal!$A$2:$E$4826,4,FALSE),0)</f>
        <v>-520.80309065934</v>
      </c>
    </row>
    <row r="4671" spans="1:30" x14ac:dyDescent="0.2">
      <c r="A4671" s="27" t="s">
        <v>6907</v>
      </c>
      <c r="B4671" s="6" t="s">
        <v>6908</v>
      </c>
      <c r="C4671" s="6" t="s">
        <v>6909</v>
      </c>
      <c r="D4671" s="4">
        <v>182078</v>
      </c>
      <c r="E4671" s="4">
        <v>183099</v>
      </c>
      <c r="F4671" s="5" t="s">
        <v>5617</v>
      </c>
      <c r="G4671" s="4">
        <v>183101</v>
      </c>
      <c r="H4671" s="5" t="s">
        <v>5619</v>
      </c>
      <c r="I4671" s="18">
        <v>45373</v>
      </c>
      <c r="J4671" s="28">
        <v>1365303044</v>
      </c>
      <c r="K4671" s="18">
        <v>45383</v>
      </c>
      <c r="L4671" s="18">
        <v>45412</v>
      </c>
      <c r="M4671" s="30">
        <v>1</v>
      </c>
      <c r="N4671" s="30">
        <v>2</v>
      </c>
      <c r="O4671" s="7">
        <v>10000</v>
      </c>
      <c r="P4671" s="30">
        <v>100</v>
      </c>
      <c r="Q4671" s="22">
        <v>1.82981294070719E-2</v>
      </c>
      <c r="R4671" s="10">
        <v>10000</v>
      </c>
      <c r="S4671" s="4">
        <v>100</v>
      </c>
      <c r="T4671" s="10">
        <v>1738.06</v>
      </c>
      <c r="U4671" s="17" t="s">
        <v>6287</v>
      </c>
      <c r="V4671" s="21"/>
      <c r="W4671" s="9"/>
      <c r="X4671" s="22"/>
      <c r="Y4671" s="22"/>
      <c r="Z4671" s="34">
        <f t="shared" si="352"/>
        <v>296000</v>
      </c>
      <c r="AA4671" s="34">
        <f t="shared" si="353"/>
        <v>3.3783783783783786E-2</v>
      </c>
      <c r="AB4671" s="35">
        <f t="shared" si="354"/>
        <v>3.3783783783783785</v>
      </c>
      <c r="AC4671" s="35">
        <f t="shared" si="355"/>
        <v>3.3783783783783785</v>
      </c>
      <c r="AD4671" s="6">
        <f>IFERROR(VLOOKUP(E4671,marginal!$A$2:$E$4826,4,FALSE),0)</f>
        <v>-520.80309065934</v>
      </c>
    </row>
    <row r="4672" spans="1:30" x14ac:dyDescent="0.2">
      <c r="A4672" s="27" t="s">
        <v>6907</v>
      </c>
      <c r="B4672" s="6" t="s">
        <v>6908</v>
      </c>
      <c r="C4672" s="6" t="s">
        <v>6909</v>
      </c>
      <c r="D4672" s="4">
        <v>182207</v>
      </c>
      <c r="E4672" s="4">
        <v>183099</v>
      </c>
      <c r="F4672" s="5" t="s">
        <v>5617</v>
      </c>
      <c r="G4672" s="4">
        <v>183103</v>
      </c>
      <c r="H4672" s="5" t="s">
        <v>5620</v>
      </c>
      <c r="I4672" s="18">
        <v>45374</v>
      </c>
      <c r="J4672" s="28">
        <v>1366001938</v>
      </c>
      <c r="K4672" s="18">
        <v>45383</v>
      </c>
      <c r="L4672" s="18">
        <v>45412</v>
      </c>
      <c r="M4672" s="30">
        <v>1</v>
      </c>
      <c r="N4672" s="30">
        <v>4</v>
      </c>
      <c r="O4672" s="7">
        <v>10000</v>
      </c>
      <c r="P4672" s="30">
        <v>110</v>
      </c>
      <c r="Q4672" s="22">
        <v>3.11605023919212E-2</v>
      </c>
      <c r="R4672" s="10">
        <v>10000</v>
      </c>
      <c r="S4672" s="4">
        <v>100</v>
      </c>
      <c r="T4672" s="10">
        <v>1738.06</v>
      </c>
      <c r="U4672" s="17" t="s">
        <v>6287</v>
      </c>
      <c r="V4672" s="21"/>
      <c r="W4672" s="9"/>
      <c r="X4672" s="22"/>
      <c r="Y4672" s="22"/>
      <c r="Z4672" s="34">
        <f t="shared" si="352"/>
        <v>534000</v>
      </c>
      <c r="AA4672" s="34">
        <f t="shared" si="353"/>
        <v>1.8726591760299626E-2</v>
      </c>
      <c r="AB4672" s="35">
        <f t="shared" si="354"/>
        <v>2.0599250936329589</v>
      </c>
      <c r="AC4672" s="35">
        <f t="shared" si="355"/>
        <v>1.8726591760299627</v>
      </c>
      <c r="AD4672" s="6">
        <f>IFERROR(VLOOKUP(E4672,marginal!$A$2:$E$4826,4,FALSE),0)</f>
        <v>-520.80309065934</v>
      </c>
    </row>
    <row r="4673" spans="1:30" x14ac:dyDescent="0.2">
      <c r="A4673" s="27" t="s">
        <v>6907</v>
      </c>
      <c r="B4673" s="6" t="s">
        <v>6908</v>
      </c>
      <c r="C4673" s="6" t="s">
        <v>6909</v>
      </c>
      <c r="D4673" s="4">
        <v>182214</v>
      </c>
      <c r="E4673" s="4">
        <v>183099</v>
      </c>
      <c r="F4673" s="5" t="s">
        <v>5617</v>
      </c>
      <c r="G4673" s="4">
        <v>183104</v>
      </c>
      <c r="H4673" s="5" t="s">
        <v>5621</v>
      </c>
      <c r="I4673" s="18">
        <v>45376</v>
      </c>
      <c r="J4673" s="28">
        <v>1366002281</v>
      </c>
      <c r="K4673" s="18">
        <v>45383</v>
      </c>
      <c r="L4673" s="18">
        <v>45412</v>
      </c>
      <c r="M4673" s="30">
        <v>1</v>
      </c>
      <c r="N4673" s="30">
        <v>3</v>
      </c>
      <c r="O4673" s="7">
        <v>10000</v>
      </c>
      <c r="P4673" s="30">
        <v>110</v>
      </c>
      <c r="Q4673" s="22">
        <v>3.3220596517330399E-2</v>
      </c>
      <c r="R4673" s="10">
        <v>10000</v>
      </c>
      <c r="S4673" s="4">
        <v>142</v>
      </c>
      <c r="T4673" s="10">
        <v>2510.34</v>
      </c>
      <c r="U4673" s="17" t="s">
        <v>6287</v>
      </c>
      <c r="V4673" s="21"/>
      <c r="W4673" s="9"/>
      <c r="X4673" s="22"/>
      <c r="Y4673" s="22"/>
      <c r="Z4673" s="34">
        <f t="shared" si="352"/>
        <v>448000</v>
      </c>
      <c r="AA4673" s="34">
        <f t="shared" si="353"/>
        <v>2.2321428571428572E-2</v>
      </c>
      <c r="AB4673" s="35">
        <f t="shared" si="354"/>
        <v>2.4553571428571428</v>
      </c>
      <c r="AC4673" s="35">
        <f t="shared" si="355"/>
        <v>3.1696428571428572</v>
      </c>
      <c r="AD4673" s="6">
        <f>IFERROR(VLOOKUP(E4673,marginal!$A$2:$E$4826,4,FALSE),0)</f>
        <v>-520.80309065934</v>
      </c>
    </row>
    <row r="4674" spans="1:30" x14ac:dyDescent="0.2">
      <c r="A4674" s="27" t="s">
        <v>6907</v>
      </c>
      <c r="B4674" s="6" t="s">
        <v>6908</v>
      </c>
      <c r="C4674" s="6" t="s">
        <v>6909</v>
      </c>
      <c r="D4674" s="4">
        <v>182212</v>
      </c>
      <c r="E4674" s="4">
        <v>183099</v>
      </c>
      <c r="F4674" s="5" t="s">
        <v>5617</v>
      </c>
      <c r="G4674" s="4">
        <v>183105</v>
      </c>
      <c r="H4674" s="5" t="s">
        <v>5622</v>
      </c>
      <c r="I4674" s="18">
        <v>45374</v>
      </c>
      <c r="J4674" s="28">
        <v>1366002122</v>
      </c>
      <c r="K4674" s="18">
        <v>45383</v>
      </c>
      <c r="L4674" s="18">
        <v>45412</v>
      </c>
      <c r="M4674" s="30">
        <v>1</v>
      </c>
      <c r="N4674" s="30">
        <v>4</v>
      </c>
      <c r="O4674" s="7">
        <v>10000</v>
      </c>
      <c r="P4674" s="30">
        <v>110</v>
      </c>
      <c r="Q4674" s="22">
        <v>3.11605023919212E-2</v>
      </c>
      <c r="R4674" s="10">
        <v>8000</v>
      </c>
      <c r="S4674" s="4">
        <v>142</v>
      </c>
      <c r="T4674" s="10">
        <v>2013.74</v>
      </c>
      <c r="U4674" s="17" t="s">
        <v>6287</v>
      </c>
      <c r="V4674" s="21"/>
      <c r="W4674" s="9"/>
      <c r="X4674" s="22"/>
      <c r="Y4674" s="22"/>
      <c r="Z4674" s="34">
        <f t="shared" si="352"/>
        <v>534000</v>
      </c>
      <c r="AA4674" s="34">
        <f t="shared" si="353"/>
        <v>1.4981273408239701E-2</v>
      </c>
      <c r="AB4674" s="35">
        <f t="shared" si="354"/>
        <v>1.6479400749063671</v>
      </c>
      <c r="AC4674" s="35">
        <f t="shared" si="355"/>
        <v>2.1273408239700373</v>
      </c>
      <c r="AD4674" s="6">
        <f>IFERROR(VLOOKUP(E4674,marginal!$A$2:$E$4826,4,FALSE),0)</f>
        <v>-520.80309065934</v>
      </c>
    </row>
    <row r="4675" spans="1:30" x14ac:dyDescent="0.2">
      <c r="A4675" s="27" t="s">
        <v>6907</v>
      </c>
      <c r="B4675" s="6" t="s">
        <v>6913</v>
      </c>
      <c r="C4675" s="6" t="s">
        <v>6912</v>
      </c>
      <c r="D4675" s="4">
        <v>174986</v>
      </c>
      <c r="E4675" s="4">
        <v>183242</v>
      </c>
      <c r="F4675" s="5" t="s">
        <v>4592</v>
      </c>
      <c r="G4675" s="4">
        <v>183243</v>
      </c>
      <c r="H4675" s="5" t="s">
        <v>5623</v>
      </c>
      <c r="I4675" s="18">
        <v>45303</v>
      </c>
      <c r="J4675" s="28">
        <v>1318466779</v>
      </c>
      <c r="K4675" s="18">
        <v>45384</v>
      </c>
      <c r="L4675" s="18">
        <v>45412</v>
      </c>
      <c r="M4675" s="30">
        <v>1</v>
      </c>
      <c r="N4675" s="30">
        <v>9</v>
      </c>
      <c r="O4675" s="7">
        <v>10000</v>
      </c>
      <c r="P4675" s="30">
        <v>147</v>
      </c>
      <c r="Q4675" s="22">
        <v>7.9000519063170294E-2</v>
      </c>
      <c r="R4675" s="10">
        <v>15000</v>
      </c>
      <c r="S4675" s="4">
        <v>90</v>
      </c>
      <c r="T4675" s="10">
        <v>2324.0300000000002</v>
      </c>
      <c r="U4675" s="17" t="s">
        <v>6287</v>
      </c>
      <c r="V4675" s="21"/>
      <c r="W4675" s="9"/>
      <c r="X4675" s="22"/>
      <c r="Y4675" s="22"/>
      <c r="Z4675" s="34">
        <f t="shared" ref="Z4675:Z4738" si="356">SUMIFS($R:$R,$L:$L,$L4675,$N:$N,$N4675)</f>
        <v>876000</v>
      </c>
      <c r="AA4675" s="34">
        <f t="shared" ref="AA4675:AA4738" si="357">$R4675/Z4675</f>
        <v>1.7123287671232876E-2</v>
      </c>
      <c r="AB4675" s="35">
        <f t="shared" ref="AB4675:AB4738" si="358">AA4675*$P4675</f>
        <v>2.5171232876712328</v>
      </c>
      <c r="AC4675" s="35">
        <f t="shared" si="355"/>
        <v>1.5410958904109588</v>
      </c>
      <c r="AD4675" s="6">
        <f>IFERROR(VLOOKUP(E4675,marginal!$A$2:$E$4826,4,FALSE),0)</f>
        <v>-5111.8043269230702</v>
      </c>
    </row>
    <row r="4676" spans="1:30" x14ac:dyDescent="0.2">
      <c r="A4676" s="27" t="s">
        <v>6907</v>
      </c>
      <c r="B4676" s="6" t="s">
        <v>6919</v>
      </c>
      <c r="C4676" s="6" t="s">
        <v>6909</v>
      </c>
      <c r="D4676" s="4">
        <v>183145</v>
      </c>
      <c r="E4676" s="4">
        <v>183425</v>
      </c>
      <c r="F4676" s="5" t="s">
        <v>5624</v>
      </c>
      <c r="G4676" s="4">
        <v>183426</v>
      </c>
      <c r="H4676" s="5" t="s">
        <v>5625</v>
      </c>
      <c r="I4676" s="18">
        <v>45383</v>
      </c>
      <c r="J4676" s="28">
        <v>1372552649</v>
      </c>
      <c r="K4676" s="18">
        <v>45385</v>
      </c>
      <c r="L4676" s="18">
        <v>45412</v>
      </c>
      <c r="M4676" s="30">
        <v>1</v>
      </c>
      <c r="N4676" s="30">
        <v>7</v>
      </c>
      <c r="O4676" s="7">
        <v>10000</v>
      </c>
      <c r="P4676" s="30">
        <v>127</v>
      </c>
      <c r="Q4676" s="22">
        <v>5.24391097594855E-2</v>
      </c>
      <c r="R4676" s="10">
        <v>8000</v>
      </c>
      <c r="S4676" s="4">
        <v>142</v>
      </c>
      <c r="T4676" s="10">
        <v>2013.74</v>
      </c>
      <c r="U4676" s="17" t="s">
        <v>6287</v>
      </c>
      <c r="V4676" s="21"/>
      <c r="W4676" s="9"/>
      <c r="X4676" s="22"/>
      <c r="Y4676" s="22"/>
      <c r="Z4676" s="34">
        <f t="shared" si="356"/>
        <v>738000</v>
      </c>
      <c r="AA4676" s="34">
        <f t="shared" si="357"/>
        <v>1.0840108401084011E-2</v>
      </c>
      <c r="AB4676" s="35">
        <f t="shared" si="358"/>
        <v>1.3766937669376693</v>
      </c>
      <c r="AC4676" s="35">
        <f t="shared" si="355"/>
        <v>1.5392953929539295</v>
      </c>
      <c r="AD4676" s="6">
        <f>IFERROR(VLOOKUP(E4676,marginal!$A$2:$E$4826,4,FALSE),0)</f>
        <v>-352.13090659340668</v>
      </c>
    </row>
    <row r="4677" spans="1:30" x14ac:dyDescent="0.2">
      <c r="A4677" s="27" t="s">
        <v>6907</v>
      </c>
      <c r="B4677" s="6" t="s">
        <v>6919</v>
      </c>
      <c r="C4677" s="6" t="s">
        <v>6909</v>
      </c>
      <c r="D4677" s="4">
        <v>183148</v>
      </c>
      <c r="E4677" s="4">
        <v>183425</v>
      </c>
      <c r="F4677" s="5" t="s">
        <v>5624</v>
      </c>
      <c r="G4677" s="4">
        <v>183429</v>
      </c>
      <c r="H4677" s="5" t="s">
        <v>5626</v>
      </c>
      <c r="I4677" s="18">
        <v>45383</v>
      </c>
      <c r="J4677" s="28">
        <v>1372554764</v>
      </c>
      <c r="K4677" s="18">
        <v>45385</v>
      </c>
      <c r="L4677" s="18">
        <v>45412</v>
      </c>
      <c r="M4677" s="30">
        <v>1</v>
      </c>
      <c r="N4677" s="30">
        <v>6</v>
      </c>
      <c r="O4677" s="7">
        <v>10000</v>
      </c>
      <c r="P4677" s="30">
        <v>115</v>
      </c>
      <c r="Q4677" s="22">
        <v>3.97705569269148E-2</v>
      </c>
      <c r="R4677" s="10">
        <v>9000</v>
      </c>
      <c r="S4677" s="4">
        <v>142</v>
      </c>
      <c r="T4677" s="10">
        <v>2255.2800000000002</v>
      </c>
      <c r="U4677" s="17" t="s">
        <v>6287</v>
      </c>
      <c r="V4677" s="21"/>
      <c r="W4677" s="9"/>
      <c r="X4677" s="22"/>
      <c r="Y4677" s="22"/>
      <c r="Z4677" s="34">
        <f t="shared" si="356"/>
        <v>763000</v>
      </c>
      <c r="AA4677" s="34">
        <f t="shared" si="357"/>
        <v>1.1795543905635648E-2</v>
      </c>
      <c r="AB4677" s="35">
        <f t="shared" si="358"/>
        <v>1.3564875491480997</v>
      </c>
      <c r="AC4677" s="35">
        <f t="shared" si="355"/>
        <v>1.674967234600262</v>
      </c>
      <c r="AD4677" s="6">
        <f>IFERROR(VLOOKUP(E4677,marginal!$A$2:$E$4826,4,FALSE),0)</f>
        <v>-352.13090659340668</v>
      </c>
    </row>
    <row r="4678" spans="1:30" x14ac:dyDescent="0.2">
      <c r="A4678" s="27" t="s">
        <v>6907</v>
      </c>
      <c r="B4678" s="6" t="s">
        <v>6919</v>
      </c>
      <c r="C4678" s="6" t="s">
        <v>6909</v>
      </c>
      <c r="D4678" s="4">
        <v>183162</v>
      </c>
      <c r="E4678" s="4">
        <v>183425</v>
      </c>
      <c r="F4678" s="5" t="s">
        <v>5624</v>
      </c>
      <c r="G4678" s="4">
        <v>183430</v>
      </c>
      <c r="H4678" s="5" t="s">
        <v>5627</v>
      </c>
      <c r="I4678" s="18">
        <v>45383</v>
      </c>
      <c r="J4678" s="28">
        <v>1372567317</v>
      </c>
      <c r="K4678" s="18">
        <v>45385</v>
      </c>
      <c r="L4678" s="18">
        <v>45412</v>
      </c>
      <c r="M4678" s="30">
        <v>1</v>
      </c>
      <c r="N4678" s="30">
        <v>6</v>
      </c>
      <c r="O4678" s="7">
        <v>8000</v>
      </c>
      <c r="P4678" s="30">
        <v>138</v>
      </c>
      <c r="Q4678" s="22">
        <v>3.9770556926914676E-2</v>
      </c>
      <c r="R4678" s="10">
        <v>8000</v>
      </c>
      <c r="S4678" s="4">
        <v>142</v>
      </c>
      <c r="T4678" s="10">
        <v>2013.74</v>
      </c>
      <c r="U4678" s="17" t="s">
        <v>6287</v>
      </c>
      <c r="V4678" s="21"/>
      <c r="W4678" s="9"/>
      <c r="X4678" s="22"/>
      <c r="Y4678" s="22"/>
      <c r="Z4678" s="34">
        <f t="shared" si="356"/>
        <v>763000</v>
      </c>
      <c r="AA4678" s="34">
        <f t="shared" si="357"/>
        <v>1.0484927916120577E-2</v>
      </c>
      <c r="AB4678" s="35">
        <f t="shared" si="358"/>
        <v>1.4469200524246395</v>
      </c>
      <c r="AC4678" s="35">
        <f t="shared" si="355"/>
        <v>1.4888597640891219</v>
      </c>
      <c r="AD4678" s="6">
        <f>IFERROR(VLOOKUP(E4678,marginal!$A$2:$E$4826,4,FALSE),0)</f>
        <v>-352.13090659340668</v>
      </c>
    </row>
    <row r="4679" spans="1:30" x14ac:dyDescent="0.2">
      <c r="A4679" s="27" t="s">
        <v>6907</v>
      </c>
      <c r="B4679" s="6" t="s">
        <v>6919</v>
      </c>
      <c r="C4679" s="6" t="s">
        <v>6909</v>
      </c>
      <c r="D4679" s="4">
        <v>183169</v>
      </c>
      <c r="E4679" s="4">
        <v>183425</v>
      </c>
      <c r="F4679" s="5" t="s">
        <v>5624</v>
      </c>
      <c r="G4679" s="4">
        <v>183439</v>
      </c>
      <c r="H4679" s="5" t="s">
        <v>5628</v>
      </c>
      <c r="I4679" s="18">
        <v>45383</v>
      </c>
      <c r="J4679" s="28">
        <v>1372581133</v>
      </c>
      <c r="K4679" s="18">
        <v>45385</v>
      </c>
      <c r="L4679" s="18">
        <v>45412</v>
      </c>
      <c r="M4679" s="30">
        <v>1</v>
      </c>
      <c r="N4679" s="30">
        <v>7</v>
      </c>
      <c r="O4679" s="7">
        <v>10000</v>
      </c>
      <c r="P4679" s="30">
        <v>127</v>
      </c>
      <c r="Q4679" s="22">
        <v>5.24391097594855E-2</v>
      </c>
      <c r="R4679" s="10">
        <v>7000</v>
      </c>
      <c r="S4679" s="4">
        <v>142</v>
      </c>
      <c r="T4679" s="10">
        <v>1758.65</v>
      </c>
      <c r="U4679" s="17" t="s">
        <v>6287</v>
      </c>
      <c r="V4679" s="21"/>
      <c r="W4679" s="9"/>
      <c r="X4679" s="22"/>
      <c r="Y4679" s="22"/>
      <c r="Z4679" s="34">
        <f t="shared" si="356"/>
        <v>738000</v>
      </c>
      <c r="AA4679" s="34">
        <f t="shared" si="357"/>
        <v>9.485094850948509E-3</v>
      </c>
      <c r="AB4679" s="35">
        <f t="shared" si="358"/>
        <v>1.2046070460704605</v>
      </c>
      <c r="AC4679" s="35">
        <f t="shared" si="355"/>
        <v>1.3468834688346882</v>
      </c>
      <c r="AD4679" s="6">
        <f>IFERROR(VLOOKUP(E4679,marginal!$A$2:$E$4826,4,FALSE),0)</f>
        <v>-352.13090659340668</v>
      </c>
    </row>
    <row r="4680" spans="1:30" x14ac:dyDescent="0.2">
      <c r="A4680" s="27" t="s">
        <v>6907</v>
      </c>
      <c r="B4680" s="6" t="s">
        <v>6919</v>
      </c>
      <c r="C4680" s="6" t="s">
        <v>6909</v>
      </c>
      <c r="D4680" s="4">
        <v>183346</v>
      </c>
      <c r="E4680" s="4">
        <v>183425</v>
      </c>
      <c r="F4680" s="5" t="s">
        <v>5624</v>
      </c>
      <c r="G4680" s="4">
        <v>183443</v>
      </c>
      <c r="H4680" s="5" t="s">
        <v>5629</v>
      </c>
      <c r="I4680" s="18">
        <v>45384</v>
      </c>
      <c r="J4680" s="28">
        <v>1373395737</v>
      </c>
      <c r="K4680" s="18">
        <v>45385</v>
      </c>
      <c r="L4680" s="18">
        <v>45412</v>
      </c>
      <c r="M4680" s="30">
        <v>1</v>
      </c>
      <c r="N4680" s="30">
        <v>7</v>
      </c>
      <c r="O4680" s="7">
        <v>9000</v>
      </c>
      <c r="P4680" s="30">
        <v>146</v>
      </c>
      <c r="Q4680" s="22">
        <v>5.2439109759484744E-2</v>
      </c>
      <c r="R4680" s="10">
        <v>10000</v>
      </c>
      <c r="S4680" s="4">
        <v>142</v>
      </c>
      <c r="T4680" s="10">
        <v>2510.34</v>
      </c>
      <c r="U4680" s="17" t="s">
        <v>6287</v>
      </c>
      <c r="V4680" s="21"/>
      <c r="W4680" s="9"/>
      <c r="X4680" s="22"/>
      <c r="Y4680" s="22"/>
      <c r="Z4680" s="34">
        <f t="shared" si="356"/>
        <v>738000</v>
      </c>
      <c r="AA4680" s="34">
        <f t="shared" si="357"/>
        <v>1.3550135501355014E-2</v>
      </c>
      <c r="AB4680" s="35">
        <f t="shared" si="358"/>
        <v>1.9783197831978321</v>
      </c>
      <c r="AC4680" s="35">
        <f t="shared" si="355"/>
        <v>1.924119241192412</v>
      </c>
      <c r="AD4680" s="6">
        <f>IFERROR(VLOOKUP(E4680,marginal!$A$2:$E$4826,4,FALSE),0)</f>
        <v>-352.13090659340668</v>
      </c>
    </row>
    <row r="4681" spans="1:30" x14ac:dyDescent="0.2">
      <c r="A4681" s="27" t="s">
        <v>6907</v>
      </c>
      <c r="B4681" s="6" t="s">
        <v>6908</v>
      </c>
      <c r="C4681" s="6" t="s">
        <v>6909</v>
      </c>
      <c r="D4681" s="4">
        <v>182988</v>
      </c>
      <c r="E4681" s="4">
        <v>182960</v>
      </c>
      <c r="F4681" s="5" t="s">
        <v>3129</v>
      </c>
      <c r="G4681" s="4">
        <v>183348</v>
      </c>
      <c r="H4681" s="5" t="s">
        <v>5630</v>
      </c>
      <c r="I4681" s="18">
        <v>45380</v>
      </c>
      <c r="J4681" s="28">
        <v>1370904871</v>
      </c>
      <c r="K4681" s="18">
        <v>45385</v>
      </c>
      <c r="L4681" s="18">
        <v>45412</v>
      </c>
      <c r="M4681" s="30">
        <v>1</v>
      </c>
      <c r="N4681" s="30">
        <v>5</v>
      </c>
      <c r="O4681" s="7">
        <v>7000</v>
      </c>
      <c r="P4681" s="30">
        <v>126</v>
      </c>
      <c r="Q4681" s="22">
        <v>3.3741050530766176E-2</v>
      </c>
      <c r="R4681" s="10">
        <v>7000</v>
      </c>
      <c r="S4681" s="4">
        <v>142</v>
      </c>
      <c r="T4681" s="10">
        <v>1758.65</v>
      </c>
      <c r="U4681" s="17" t="s">
        <v>6287</v>
      </c>
      <c r="V4681" s="21"/>
      <c r="W4681" s="9"/>
      <c r="X4681" s="22"/>
      <c r="Y4681" s="22"/>
      <c r="Z4681" s="34">
        <f t="shared" si="356"/>
        <v>573000</v>
      </c>
      <c r="AA4681" s="34">
        <f t="shared" si="357"/>
        <v>1.2216404886561954E-2</v>
      </c>
      <c r="AB4681" s="35">
        <f t="shared" si="358"/>
        <v>1.5392670157068062</v>
      </c>
      <c r="AC4681" s="35">
        <f t="shared" si="355"/>
        <v>1.7347294938917974</v>
      </c>
      <c r="AD4681" s="6">
        <f>IFERROR(VLOOKUP(E4681,marginal!$A$2:$E$4826,4,FALSE),0)</f>
        <v>-1655.94526098901</v>
      </c>
    </row>
    <row r="4682" spans="1:30" x14ac:dyDescent="0.2">
      <c r="A4682" s="27" t="s">
        <v>6907</v>
      </c>
      <c r="B4682" s="6" t="s">
        <v>6915</v>
      </c>
      <c r="C4682" s="6" t="s">
        <v>6909</v>
      </c>
      <c r="D4682" s="4">
        <v>180726</v>
      </c>
      <c r="E4682" s="4">
        <v>181533</v>
      </c>
      <c r="F4682" s="5" t="s">
        <v>377</v>
      </c>
      <c r="G4682" s="4">
        <v>183157</v>
      </c>
      <c r="H4682" s="5" t="s">
        <v>5631</v>
      </c>
      <c r="I4682" s="18">
        <v>45363</v>
      </c>
      <c r="J4682" s="28">
        <v>1358899518</v>
      </c>
      <c r="K4682" s="18">
        <v>45383</v>
      </c>
      <c r="L4682" s="18">
        <v>45412</v>
      </c>
      <c r="M4682" s="30">
        <v>1</v>
      </c>
      <c r="N4682" s="30">
        <v>1</v>
      </c>
      <c r="O4682" s="7">
        <v>8000</v>
      </c>
      <c r="P4682" s="30">
        <v>110</v>
      </c>
      <c r="Q4682" s="22">
        <v>5.9818464604665163E-3</v>
      </c>
      <c r="R4682" s="10">
        <v>10000</v>
      </c>
      <c r="S4682" s="4">
        <v>147</v>
      </c>
      <c r="T4682" s="10">
        <v>2606.85</v>
      </c>
      <c r="U4682" s="17" t="s">
        <v>6287</v>
      </c>
      <c r="V4682" s="21"/>
      <c r="W4682" s="9"/>
      <c r="X4682" s="22"/>
      <c r="Y4682" s="22"/>
      <c r="Z4682" s="34">
        <f t="shared" si="356"/>
        <v>232000</v>
      </c>
      <c r="AA4682" s="34">
        <f t="shared" si="357"/>
        <v>4.3103448275862072E-2</v>
      </c>
      <c r="AB4682" s="35">
        <f t="shared" si="358"/>
        <v>4.7413793103448283</v>
      </c>
      <c r="AC4682" s="35">
        <f t="shared" si="355"/>
        <v>6.3362068965517242</v>
      </c>
      <c r="AD4682" s="6">
        <f>IFERROR(VLOOKUP(E4682,marginal!$A$2:$E$4826,4,FALSE),0)</f>
        <v>-17628.460343406499</v>
      </c>
    </row>
    <row r="4683" spans="1:30" x14ac:dyDescent="0.2">
      <c r="A4683" s="27" t="s">
        <v>6907</v>
      </c>
      <c r="B4683" s="6" t="s">
        <v>6908</v>
      </c>
      <c r="C4683" s="6" t="s">
        <v>6909</v>
      </c>
      <c r="D4683" s="4">
        <v>182851</v>
      </c>
      <c r="E4683" s="4">
        <v>182827</v>
      </c>
      <c r="F4683" s="5" t="s">
        <v>63</v>
      </c>
      <c r="G4683" s="4">
        <v>183261</v>
      </c>
      <c r="H4683" s="5" t="s">
        <v>5632</v>
      </c>
      <c r="I4683" s="18">
        <v>45378</v>
      </c>
      <c r="J4683" s="28">
        <v>1370019614</v>
      </c>
      <c r="K4683" s="18">
        <v>45384</v>
      </c>
      <c r="L4683" s="18">
        <v>45412</v>
      </c>
      <c r="M4683" s="30">
        <v>1</v>
      </c>
      <c r="N4683" s="30">
        <v>6</v>
      </c>
      <c r="O4683" s="7">
        <v>8000</v>
      </c>
      <c r="P4683" s="30">
        <v>137</v>
      </c>
      <c r="Q4683" s="22">
        <v>3.9770556926914676E-2</v>
      </c>
      <c r="R4683" s="10">
        <v>10000</v>
      </c>
      <c r="S4683" s="4">
        <v>142</v>
      </c>
      <c r="T4683" s="10">
        <v>2510.34</v>
      </c>
      <c r="U4683" s="17" t="s">
        <v>6287</v>
      </c>
      <c r="V4683" s="21"/>
      <c r="W4683" s="9"/>
      <c r="X4683" s="22"/>
      <c r="Y4683" s="22"/>
      <c r="Z4683" s="34">
        <f t="shared" si="356"/>
        <v>763000</v>
      </c>
      <c r="AA4683" s="34">
        <f t="shared" si="357"/>
        <v>1.310615989515072E-2</v>
      </c>
      <c r="AB4683" s="35">
        <f t="shared" si="358"/>
        <v>1.7955439056356486</v>
      </c>
      <c r="AC4683" s="35">
        <f t="shared" si="355"/>
        <v>1.8610747051114023</v>
      </c>
      <c r="AD4683" s="6">
        <f>IFERROR(VLOOKUP(E4683,marginal!$A$2:$E$4826,4,FALSE),0)</f>
        <v>-7594.8736538461499</v>
      </c>
    </row>
    <row r="4684" spans="1:30" x14ac:dyDescent="0.2">
      <c r="A4684" s="27" t="s">
        <v>6907</v>
      </c>
      <c r="B4684" s="6" t="s">
        <v>6908</v>
      </c>
      <c r="C4684" s="6" t="s">
        <v>6909</v>
      </c>
      <c r="D4684" s="4">
        <v>182837</v>
      </c>
      <c r="E4684" s="4">
        <v>183454</v>
      </c>
      <c r="F4684" s="5" t="s">
        <v>5633</v>
      </c>
      <c r="G4684" s="4">
        <v>183455</v>
      </c>
      <c r="H4684" s="5" t="s">
        <v>5634</v>
      </c>
      <c r="I4684" s="18">
        <v>45378</v>
      </c>
      <c r="J4684" s="28">
        <v>1370013666</v>
      </c>
      <c r="K4684" s="18">
        <v>45385</v>
      </c>
      <c r="L4684" s="18">
        <v>45412</v>
      </c>
      <c r="M4684" s="30">
        <v>1</v>
      </c>
      <c r="N4684" s="30">
        <v>6</v>
      </c>
      <c r="O4684" s="7">
        <v>10000</v>
      </c>
      <c r="P4684" s="30">
        <v>115</v>
      </c>
      <c r="Q4684" s="22">
        <v>3.97705569269148E-2</v>
      </c>
      <c r="R4684" s="10">
        <v>10000</v>
      </c>
      <c r="S4684" s="4">
        <v>142</v>
      </c>
      <c r="T4684" s="10">
        <v>2510.34</v>
      </c>
      <c r="U4684" s="17" t="s">
        <v>6287</v>
      </c>
      <c r="V4684" s="21"/>
      <c r="W4684" s="9"/>
      <c r="X4684" s="22"/>
      <c r="Y4684" s="22"/>
      <c r="Z4684" s="34">
        <f t="shared" si="356"/>
        <v>763000</v>
      </c>
      <c r="AA4684" s="34">
        <f t="shared" si="357"/>
        <v>1.310615989515072E-2</v>
      </c>
      <c r="AB4684" s="35">
        <f t="shared" si="358"/>
        <v>1.5072083879423328</v>
      </c>
      <c r="AC4684" s="35">
        <f t="shared" si="355"/>
        <v>1.8610747051114023</v>
      </c>
      <c r="AD4684" s="6">
        <f>IFERROR(VLOOKUP(E4684,marginal!$A$2:$E$4826,4,FALSE),0)</f>
        <v>-323.51636904761932</v>
      </c>
    </row>
    <row r="4685" spans="1:30" x14ac:dyDescent="0.2">
      <c r="A4685" s="27" t="s">
        <v>6907</v>
      </c>
      <c r="B4685" s="6" t="s">
        <v>6908</v>
      </c>
      <c r="C4685" s="6" t="s">
        <v>6909</v>
      </c>
      <c r="D4685" s="4">
        <v>182986</v>
      </c>
      <c r="E4685" s="4">
        <v>183454</v>
      </c>
      <c r="F4685" s="5" t="s">
        <v>5633</v>
      </c>
      <c r="G4685" s="4">
        <v>183459</v>
      </c>
      <c r="H4685" s="5" t="s">
        <v>5635</v>
      </c>
      <c r="I4685" s="18">
        <v>45380</v>
      </c>
      <c r="J4685" s="28">
        <v>1370948267</v>
      </c>
      <c r="K4685" s="18">
        <v>45385</v>
      </c>
      <c r="L4685" s="18">
        <v>45412</v>
      </c>
      <c r="M4685" s="30">
        <v>1</v>
      </c>
      <c r="N4685" s="30">
        <v>2</v>
      </c>
      <c r="O4685" s="7">
        <v>7000</v>
      </c>
      <c r="P4685" s="30">
        <v>109</v>
      </c>
      <c r="Q4685" s="22">
        <v>1.8298129407071966E-2</v>
      </c>
      <c r="R4685" s="10">
        <v>10000</v>
      </c>
      <c r="S4685" s="4">
        <v>142</v>
      </c>
      <c r="T4685" s="10">
        <v>2510.34</v>
      </c>
      <c r="U4685" s="17" t="s">
        <v>6287</v>
      </c>
      <c r="V4685" s="21"/>
      <c r="W4685" s="9"/>
      <c r="X4685" s="22"/>
      <c r="Y4685" s="22"/>
      <c r="Z4685" s="34">
        <f t="shared" si="356"/>
        <v>296000</v>
      </c>
      <c r="AA4685" s="34">
        <f t="shared" si="357"/>
        <v>3.3783783783783786E-2</v>
      </c>
      <c r="AB4685" s="35">
        <f t="shared" si="358"/>
        <v>3.6824324324324325</v>
      </c>
      <c r="AC4685" s="35">
        <f t="shared" si="355"/>
        <v>4.7972972972972974</v>
      </c>
      <c r="AD4685" s="6">
        <f>IFERROR(VLOOKUP(E4685,marginal!$A$2:$E$4826,4,FALSE),0)</f>
        <v>-323.51636904761932</v>
      </c>
    </row>
    <row r="4686" spans="1:30" x14ac:dyDescent="0.2">
      <c r="A4686" s="27" t="s">
        <v>6907</v>
      </c>
      <c r="B4686" s="6" t="s">
        <v>6908</v>
      </c>
      <c r="C4686" s="6" t="s">
        <v>6909</v>
      </c>
      <c r="D4686" s="4">
        <v>183291</v>
      </c>
      <c r="E4686" s="4">
        <v>183454</v>
      </c>
      <c r="F4686" s="5" t="s">
        <v>5633</v>
      </c>
      <c r="G4686" s="4">
        <v>183461</v>
      </c>
      <c r="H4686" s="5" t="s">
        <v>5636</v>
      </c>
      <c r="I4686" s="18">
        <v>45384</v>
      </c>
      <c r="J4686" s="28">
        <v>1373189703</v>
      </c>
      <c r="K4686" s="18">
        <v>45385</v>
      </c>
      <c r="L4686" s="18">
        <v>45412</v>
      </c>
      <c r="M4686" s="30">
        <v>1</v>
      </c>
      <c r="N4686" s="30">
        <v>5</v>
      </c>
      <c r="O4686" s="7">
        <v>10000</v>
      </c>
      <c r="P4686" s="30">
        <v>110</v>
      </c>
      <c r="Q4686" s="22">
        <v>3.3741050530766099E-2</v>
      </c>
      <c r="R4686" s="10">
        <v>6000</v>
      </c>
      <c r="S4686" s="4">
        <v>142</v>
      </c>
      <c r="T4686" s="10">
        <v>1503.37</v>
      </c>
      <c r="U4686" s="17" t="s">
        <v>6287</v>
      </c>
      <c r="V4686" s="21"/>
      <c r="W4686" s="9"/>
      <c r="X4686" s="22"/>
      <c r="Y4686" s="22"/>
      <c r="Z4686" s="34">
        <f t="shared" si="356"/>
        <v>573000</v>
      </c>
      <c r="AA4686" s="34">
        <f t="shared" si="357"/>
        <v>1.0471204188481676E-2</v>
      </c>
      <c r="AB4686" s="35">
        <f t="shared" si="358"/>
        <v>1.1518324607329844</v>
      </c>
      <c r="AC4686" s="35">
        <f t="shared" si="355"/>
        <v>1.4869109947643979</v>
      </c>
      <c r="AD4686" s="6">
        <f>IFERROR(VLOOKUP(E4686,marginal!$A$2:$E$4826,4,FALSE),0)</f>
        <v>-323.51636904761932</v>
      </c>
    </row>
    <row r="4687" spans="1:30" x14ac:dyDescent="0.2">
      <c r="A4687" s="27" t="s">
        <v>6907</v>
      </c>
      <c r="B4687" s="6" t="s">
        <v>6908</v>
      </c>
      <c r="C4687" s="6" t="s">
        <v>6909</v>
      </c>
      <c r="D4687" s="4">
        <v>183146</v>
      </c>
      <c r="E4687" s="4">
        <v>183454</v>
      </c>
      <c r="F4687" s="5" t="s">
        <v>5633</v>
      </c>
      <c r="G4687" s="4">
        <v>183462</v>
      </c>
      <c r="H4687" s="5" t="s">
        <v>5637</v>
      </c>
      <c r="I4687" s="18">
        <v>45383</v>
      </c>
      <c r="J4687" s="28">
        <v>1372499714</v>
      </c>
      <c r="K4687" s="18">
        <v>45385</v>
      </c>
      <c r="L4687" s="18">
        <v>45412</v>
      </c>
      <c r="M4687" s="30">
        <v>1</v>
      </c>
      <c r="N4687" s="30">
        <v>4</v>
      </c>
      <c r="O4687" s="7">
        <v>7000</v>
      </c>
      <c r="P4687" s="30">
        <v>121</v>
      </c>
      <c r="Q4687" s="22">
        <v>3.1160502391921113E-2</v>
      </c>
      <c r="R4687" s="10">
        <v>6000</v>
      </c>
      <c r="S4687" s="4">
        <v>142</v>
      </c>
      <c r="T4687" s="10">
        <v>1503.37</v>
      </c>
      <c r="U4687" s="17" t="s">
        <v>6287</v>
      </c>
      <c r="V4687" s="21"/>
      <c r="W4687" s="9"/>
      <c r="X4687" s="22"/>
      <c r="Y4687" s="22"/>
      <c r="Z4687" s="34">
        <f t="shared" si="356"/>
        <v>534000</v>
      </c>
      <c r="AA4687" s="34">
        <f t="shared" si="357"/>
        <v>1.1235955056179775E-2</v>
      </c>
      <c r="AB4687" s="35">
        <f t="shared" si="358"/>
        <v>1.3595505617977528</v>
      </c>
      <c r="AC4687" s="35">
        <f t="shared" si="355"/>
        <v>1.595505617977528</v>
      </c>
      <c r="AD4687" s="6">
        <f>IFERROR(VLOOKUP(E4687,marginal!$A$2:$E$4826,4,FALSE),0)</f>
        <v>-323.51636904761932</v>
      </c>
    </row>
    <row r="4688" spans="1:30" x14ac:dyDescent="0.2">
      <c r="A4688" s="27" t="s">
        <v>6907</v>
      </c>
      <c r="B4688" s="6" t="s">
        <v>6908</v>
      </c>
      <c r="C4688" s="6" t="s">
        <v>6909</v>
      </c>
      <c r="D4688" s="4">
        <v>182846</v>
      </c>
      <c r="E4688" s="4">
        <v>183454</v>
      </c>
      <c r="F4688" s="5" t="s">
        <v>5633</v>
      </c>
      <c r="G4688" s="4">
        <v>183468</v>
      </c>
      <c r="H4688" s="5" t="s">
        <v>5638</v>
      </c>
      <c r="I4688" s="18">
        <v>45378</v>
      </c>
      <c r="J4688" s="28">
        <v>1370015476</v>
      </c>
      <c r="K4688" s="18">
        <v>45385</v>
      </c>
      <c r="L4688" s="18">
        <v>45412</v>
      </c>
      <c r="M4688" s="30">
        <v>1</v>
      </c>
      <c r="N4688" s="30">
        <v>8</v>
      </c>
      <c r="O4688" s="7">
        <v>10000</v>
      </c>
      <c r="P4688" s="30">
        <v>132</v>
      </c>
      <c r="Q4688" s="22">
        <v>5.8283715876113903E-2</v>
      </c>
      <c r="R4688" s="10">
        <v>10000</v>
      </c>
      <c r="S4688" s="4">
        <v>142</v>
      </c>
      <c r="T4688" s="10">
        <v>2510.34</v>
      </c>
      <c r="U4688" s="17" t="s">
        <v>6287</v>
      </c>
      <c r="V4688" s="21"/>
      <c r="W4688" s="9"/>
      <c r="X4688" s="22"/>
      <c r="Y4688" s="22"/>
      <c r="Z4688" s="34">
        <f t="shared" si="356"/>
        <v>659000</v>
      </c>
      <c r="AA4688" s="34">
        <f t="shared" si="357"/>
        <v>1.5174506828528073E-2</v>
      </c>
      <c r="AB4688" s="35">
        <f t="shared" si="358"/>
        <v>2.0030349013657056</v>
      </c>
      <c r="AC4688" s="35">
        <f t="shared" si="355"/>
        <v>2.1547799696509866</v>
      </c>
      <c r="AD4688" s="6">
        <f>IFERROR(VLOOKUP(E4688,marginal!$A$2:$E$4826,4,FALSE),0)</f>
        <v>-323.51636904761932</v>
      </c>
    </row>
    <row r="4689" spans="1:30" x14ac:dyDescent="0.2">
      <c r="A4689" s="27" t="s">
        <v>6907</v>
      </c>
      <c r="B4689" s="6" t="s">
        <v>6908</v>
      </c>
      <c r="C4689" s="6" t="s">
        <v>6909</v>
      </c>
      <c r="D4689" s="4">
        <v>182854</v>
      </c>
      <c r="E4689" s="4">
        <v>182972</v>
      </c>
      <c r="F4689" s="5" t="s">
        <v>5639</v>
      </c>
      <c r="G4689" s="4">
        <v>182973</v>
      </c>
      <c r="H4689" s="5" t="s">
        <v>5640</v>
      </c>
      <c r="I4689" s="18">
        <v>45378</v>
      </c>
      <c r="J4689" s="28">
        <v>1370060799</v>
      </c>
      <c r="K4689" s="18">
        <v>45381</v>
      </c>
      <c r="L4689" s="18">
        <v>45412</v>
      </c>
      <c r="M4689" s="30">
        <v>1</v>
      </c>
      <c r="N4689" s="30">
        <v>6</v>
      </c>
      <c r="O4689" s="7">
        <v>10000</v>
      </c>
      <c r="P4689" s="30">
        <v>115</v>
      </c>
      <c r="Q4689" s="22">
        <v>3.97705569269148E-2</v>
      </c>
      <c r="R4689" s="10">
        <v>8000</v>
      </c>
      <c r="S4689" s="4">
        <v>142</v>
      </c>
      <c r="T4689" s="10">
        <v>2013.74</v>
      </c>
      <c r="U4689" s="17" t="s">
        <v>6287</v>
      </c>
      <c r="V4689" s="21"/>
      <c r="W4689" s="9"/>
      <c r="X4689" s="22"/>
      <c r="Y4689" s="22"/>
      <c r="Z4689" s="34">
        <f t="shared" si="356"/>
        <v>763000</v>
      </c>
      <c r="AA4689" s="34">
        <f t="shared" si="357"/>
        <v>1.0484927916120577E-2</v>
      </c>
      <c r="AB4689" s="35">
        <f t="shared" si="358"/>
        <v>1.2057667103538663</v>
      </c>
      <c r="AC4689" s="35">
        <f t="shared" si="355"/>
        <v>1.4888597640891219</v>
      </c>
      <c r="AD4689" s="6">
        <f>IFERROR(VLOOKUP(E4689,marginal!$A$2:$E$4826,4,FALSE),0)</f>
        <v>-195.32364010989039</v>
      </c>
    </row>
    <row r="4690" spans="1:30" x14ac:dyDescent="0.2">
      <c r="A4690" s="27" t="s">
        <v>6907</v>
      </c>
      <c r="B4690" s="6" t="s">
        <v>6908</v>
      </c>
      <c r="C4690" s="6" t="s">
        <v>6909</v>
      </c>
      <c r="D4690" s="4">
        <v>182382</v>
      </c>
      <c r="E4690" s="4">
        <v>182972</v>
      </c>
      <c r="F4690" s="5" t="s">
        <v>5639</v>
      </c>
      <c r="G4690" s="4">
        <v>182974</v>
      </c>
      <c r="H4690" s="5" t="s">
        <v>5641</v>
      </c>
      <c r="I4690" s="18">
        <v>45376</v>
      </c>
      <c r="J4690" s="28">
        <v>1367939970</v>
      </c>
      <c r="K4690" s="18">
        <v>45381</v>
      </c>
      <c r="L4690" s="18">
        <v>45412</v>
      </c>
      <c r="M4690" s="30">
        <v>1</v>
      </c>
      <c r="N4690" s="30">
        <v>6</v>
      </c>
      <c r="O4690" s="7">
        <v>10000</v>
      </c>
      <c r="P4690" s="30">
        <v>115</v>
      </c>
      <c r="Q4690" s="22">
        <v>3.97705569269148E-2</v>
      </c>
      <c r="R4690" s="10">
        <v>8000</v>
      </c>
      <c r="S4690" s="4">
        <v>142</v>
      </c>
      <c r="T4690" s="10">
        <v>2013.74</v>
      </c>
      <c r="U4690" s="17" t="s">
        <v>6287</v>
      </c>
      <c r="V4690" s="21"/>
      <c r="W4690" s="9"/>
      <c r="X4690" s="22"/>
      <c r="Y4690" s="22"/>
      <c r="Z4690" s="34">
        <f t="shared" si="356"/>
        <v>763000</v>
      </c>
      <c r="AA4690" s="34">
        <f t="shared" si="357"/>
        <v>1.0484927916120577E-2</v>
      </c>
      <c r="AB4690" s="35">
        <f t="shared" si="358"/>
        <v>1.2057667103538663</v>
      </c>
      <c r="AC4690" s="35">
        <f t="shared" si="355"/>
        <v>1.4888597640891219</v>
      </c>
      <c r="AD4690" s="6">
        <f>IFERROR(VLOOKUP(E4690,marginal!$A$2:$E$4826,4,FALSE),0)</f>
        <v>-195.32364010989039</v>
      </c>
    </row>
    <row r="4691" spans="1:30" x14ac:dyDescent="0.2">
      <c r="A4691" s="27" t="s">
        <v>6907</v>
      </c>
      <c r="B4691" s="6" t="s">
        <v>6908</v>
      </c>
      <c r="C4691" s="6" t="s">
        <v>6909</v>
      </c>
      <c r="D4691" s="4">
        <v>182744</v>
      </c>
      <c r="E4691" s="4">
        <v>182972</v>
      </c>
      <c r="F4691" s="5" t="s">
        <v>5639</v>
      </c>
      <c r="G4691" s="4">
        <v>182984</v>
      </c>
      <c r="H4691" s="5" t="s">
        <v>5642</v>
      </c>
      <c r="I4691" s="18">
        <v>45378</v>
      </c>
      <c r="J4691" s="28">
        <v>1369836421</v>
      </c>
      <c r="K4691" s="18">
        <v>45383</v>
      </c>
      <c r="L4691" s="18">
        <v>45412</v>
      </c>
      <c r="M4691" s="30">
        <v>1</v>
      </c>
      <c r="N4691" s="30">
        <v>8</v>
      </c>
      <c r="O4691" s="7">
        <v>10000</v>
      </c>
      <c r="P4691" s="30">
        <v>132</v>
      </c>
      <c r="Q4691" s="22">
        <v>5.8283715876113903E-2</v>
      </c>
      <c r="R4691" s="10">
        <v>8000</v>
      </c>
      <c r="S4691" s="4">
        <v>142</v>
      </c>
      <c r="T4691" s="10">
        <v>2013.74</v>
      </c>
      <c r="U4691" s="17" t="s">
        <v>6287</v>
      </c>
      <c r="V4691" s="21"/>
      <c r="W4691" s="9"/>
      <c r="X4691" s="22"/>
      <c r="Y4691" s="22"/>
      <c r="Z4691" s="34">
        <f t="shared" si="356"/>
        <v>659000</v>
      </c>
      <c r="AA4691" s="34">
        <f t="shared" si="357"/>
        <v>1.2139605462822459E-2</v>
      </c>
      <c r="AB4691" s="35">
        <f t="shared" si="358"/>
        <v>1.6024279210925645</v>
      </c>
      <c r="AC4691" s="35">
        <f t="shared" si="355"/>
        <v>1.7238239757207892</v>
      </c>
      <c r="AD4691" s="6">
        <f>IFERROR(VLOOKUP(E4691,marginal!$A$2:$E$4826,4,FALSE),0)</f>
        <v>-195.32364010989039</v>
      </c>
    </row>
    <row r="4692" spans="1:30" x14ac:dyDescent="0.2">
      <c r="A4692" s="27" t="s">
        <v>6907</v>
      </c>
      <c r="B4692" s="6" t="s">
        <v>6908</v>
      </c>
      <c r="C4692" s="6" t="s">
        <v>6909</v>
      </c>
      <c r="D4692" s="4">
        <v>182932</v>
      </c>
      <c r="E4692" s="4">
        <v>182972</v>
      </c>
      <c r="F4692" s="5" t="s">
        <v>5639</v>
      </c>
      <c r="G4692" s="4">
        <v>182987</v>
      </c>
      <c r="H4692" s="5" t="s">
        <v>5643</v>
      </c>
      <c r="I4692" s="18">
        <v>45379</v>
      </c>
      <c r="J4692" s="28">
        <v>1370396074</v>
      </c>
      <c r="K4692" s="18">
        <v>45383</v>
      </c>
      <c r="L4692" s="18">
        <v>45412</v>
      </c>
      <c r="M4692" s="30">
        <v>1</v>
      </c>
      <c r="N4692" s="30">
        <v>6</v>
      </c>
      <c r="O4692" s="7">
        <v>10000</v>
      </c>
      <c r="P4692" s="30">
        <v>115</v>
      </c>
      <c r="Q4692" s="22">
        <v>3.97705569269148E-2</v>
      </c>
      <c r="R4692" s="10">
        <v>8000</v>
      </c>
      <c r="S4692" s="4">
        <v>142</v>
      </c>
      <c r="T4692" s="10">
        <v>2013.74</v>
      </c>
      <c r="U4692" s="17" t="s">
        <v>6287</v>
      </c>
      <c r="V4692" s="21"/>
      <c r="W4692" s="9"/>
      <c r="X4692" s="22"/>
      <c r="Y4692" s="22"/>
      <c r="Z4692" s="34">
        <f t="shared" si="356"/>
        <v>763000</v>
      </c>
      <c r="AA4692" s="34">
        <f t="shared" si="357"/>
        <v>1.0484927916120577E-2</v>
      </c>
      <c r="AB4692" s="35">
        <f t="shared" si="358"/>
        <v>1.2057667103538663</v>
      </c>
      <c r="AC4692" s="35">
        <f t="shared" si="355"/>
        <v>1.4888597640891219</v>
      </c>
      <c r="AD4692" s="6">
        <f>IFERROR(VLOOKUP(E4692,marginal!$A$2:$E$4826,4,FALSE),0)</f>
        <v>-195.32364010989039</v>
      </c>
    </row>
    <row r="4693" spans="1:30" x14ac:dyDescent="0.2">
      <c r="A4693" s="27" t="s">
        <v>6907</v>
      </c>
      <c r="B4693" s="6" t="s">
        <v>6908</v>
      </c>
      <c r="C4693" s="6" t="s">
        <v>6909</v>
      </c>
      <c r="D4693" s="4">
        <v>183441</v>
      </c>
      <c r="E4693" s="4">
        <v>182972</v>
      </c>
      <c r="F4693" s="5" t="s">
        <v>5639</v>
      </c>
      <c r="G4693" s="4">
        <v>183488</v>
      </c>
      <c r="H4693" s="5" t="s">
        <v>5644</v>
      </c>
      <c r="I4693" s="18">
        <v>45385</v>
      </c>
      <c r="J4693" s="28">
        <v>1373923980</v>
      </c>
      <c r="K4693" s="18">
        <v>45385</v>
      </c>
      <c r="L4693" s="18">
        <v>45412</v>
      </c>
      <c r="M4693" s="30">
        <v>1</v>
      </c>
      <c r="N4693" s="30">
        <v>9</v>
      </c>
      <c r="O4693" s="7">
        <v>10000</v>
      </c>
      <c r="P4693" s="30">
        <v>147</v>
      </c>
      <c r="Q4693" s="22">
        <v>7.9000519063170294E-2</v>
      </c>
      <c r="R4693" s="10">
        <v>8000</v>
      </c>
      <c r="S4693" s="4">
        <v>142</v>
      </c>
      <c r="T4693" s="10">
        <v>2013.74</v>
      </c>
      <c r="U4693" s="17" t="s">
        <v>6287</v>
      </c>
      <c r="V4693" s="21"/>
      <c r="W4693" s="9"/>
      <c r="X4693" s="22"/>
      <c r="Y4693" s="22"/>
      <c r="Z4693" s="34">
        <f t="shared" si="356"/>
        <v>876000</v>
      </c>
      <c r="AA4693" s="34">
        <f t="shared" si="357"/>
        <v>9.1324200913242004E-3</v>
      </c>
      <c r="AB4693" s="35">
        <f t="shared" si="358"/>
        <v>1.3424657534246576</v>
      </c>
      <c r="AC4693" s="35">
        <f t="shared" si="355"/>
        <v>1.2968036529680365</v>
      </c>
      <c r="AD4693" s="6">
        <f>IFERROR(VLOOKUP(E4693,marginal!$A$2:$E$4826,4,FALSE),0)</f>
        <v>-195.32364010989039</v>
      </c>
    </row>
    <row r="4694" spans="1:30" x14ac:dyDescent="0.2">
      <c r="A4694" s="27" t="s">
        <v>6907</v>
      </c>
      <c r="B4694" s="6" t="s">
        <v>6911</v>
      </c>
      <c r="C4694" s="6" t="s">
        <v>6912</v>
      </c>
      <c r="D4694" s="4">
        <v>181896</v>
      </c>
      <c r="E4694" s="4">
        <v>182297</v>
      </c>
      <c r="F4694" s="5" t="s">
        <v>2876</v>
      </c>
      <c r="G4694" s="4">
        <v>183121</v>
      </c>
      <c r="H4694" s="5" t="s">
        <v>5645</v>
      </c>
      <c r="I4694" s="18">
        <v>45372</v>
      </c>
      <c r="J4694" s="28">
        <v>1364588495</v>
      </c>
      <c r="K4694" s="18">
        <v>45383</v>
      </c>
      <c r="L4694" s="18">
        <v>45412</v>
      </c>
      <c r="M4694" s="30">
        <v>1</v>
      </c>
      <c r="N4694" s="30">
        <v>6</v>
      </c>
      <c r="O4694" s="7">
        <v>10000</v>
      </c>
      <c r="P4694" s="30">
        <v>115</v>
      </c>
      <c r="Q4694" s="22">
        <v>3.97705569269148E-2</v>
      </c>
      <c r="R4694" s="10">
        <v>6000</v>
      </c>
      <c r="S4694" s="4">
        <v>142</v>
      </c>
      <c r="T4694" s="10">
        <v>1503.37</v>
      </c>
      <c r="U4694" s="17" t="s">
        <v>6287</v>
      </c>
      <c r="V4694" s="21"/>
      <c r="W4694" s="9"/>
      <c r="X4694" s="22"/>
      <c r="Y4694" s="22"/>
      <c r="Z4694" s="34">
        <f t="shared" si="356"/>
        <v>763000</v>
      </c>
      <c r="AA4694" s="34">
        <f t="shared" si="357"/>
        <v>7.8636959370904317E-3</v>
      </c>
      <c r="AB4694" s="35">
        <f t="shared" si="358"/>
        <v>0.90432503276539966</v>
      </c>
      <c r="AC4694" s="35">
        <f t="shared" si="355"/>
        <v>1.1166448230668413</v>
      </c>
      <c r="AD4694" s="6">
        <f>IFERROR(VLOOKUP(E4694,marginal!$A$2:$E$4826,4,FALSE),0)</f>
        <v>-1184.4129120879124</v>
      </c>
    </row>
    <row r="4695" spans="1:30" x14ac:dyDescent="0.2">
      <c r="A4695" s="27" t="s">
        <v>6907</v>
      </c>
      <c r="B4695" s="6" t="s">
        <v>6911</v>
      </c>
      <c r="C4695" s="6" t="s">
        <v>6912</v>
      </c>
      <c r="D4695" s="4">
        <v>181902</v>
      </c>
      <c r="E4695" s="4">
        <v>182297</v>
      </c>
      <c r="F4695" s="5" t="s">
        <v>2876</v>
      </c>
      <c r="G4695" s="4">
        <v>183124</v>
      </c>
      <c r="H4695" s="5" t="s">
        <v>5646</v>
      </c>
      <c r="I4695" s="18">
        <v>45372</v>
      </c>
      <c r="J4695" s="28">
        <v>1364613711</v>
      </c>
      <c r="K4695" s="18">
        <v>45383</v>
      </c>
      <c r="L4695" s="18">
        <v>45412</v>
      </c>
      <c r="M4695" s="30">
        <v>1</v>
      </c>
      <c r="N4695" s="30">
        <v>5</v>
      </c>
      <c r="O4695" s="7">
        <v>10000</v>
      </c>
      <c r="P4695" s="30">
        <v>110</v>
      </c>
      <c r="Q4695" s="22">
        <v>3.3741050530766099E-2</v>
      </c>
      <c r="R4695" s="10">
        <v>6000</v>
      </c>
      <c r="S4695" s="4">
        <v>142</v>
      </c>
      <c r="T4695" s="10">
        <v>1503.37</v>
      </c>
      <c r="U4695" s="17" t="s">
        <v>6287</v>
      </c>
      <c r="V4695" s="21"/>
      <c r="W4695" s="9"/>
      <c r="X4695" s="22"/>
      <c r="Y4695" s="22"/>
      <c r="Z4695" s="34">
        <f t="shared" si="356"/>
        <v>573000</v>
      </c>
      <c r="AA4695" s="34">
        <f t="shared" si="357"/>
        <v>1.0471204188481676E-2</v>
      </c>
      <c r="AB4695" s="35">
        <f t="shared" si="358"/>
        <v>1.1518324607329844</v>
      </c>
      <c r="AC4695" s="35">
        <f t="shared" si="355"/>
        <v>1.4869109947643979</v>
      </c>
      <c r="AD4695" s="6">
        <f>IFERROR(VLOOKUP(E4695,marginal!$A$2:$E$4826,4,FALSE),0)</f>
        <v>-1184.4129120879124</v>
      </c>
    </row>
    <row r="4696" spans="1:30" x14ac:dyDescent="0.2">
      <c r="A4696" s="27" t="s">
        <v>6907</v>
      </c>
      <c r="B4696" s="6" t="s">
        <v>6911</v>
      </c>
      <c r="C4696" s="6" t="s">
        <v>6912</v>
      </c>
      <c r="D4696" s="4">
        <v>182179</v>
      </c>
      <c r="E4696" s="4">
        <v>182297</v>
      </c>
      <c r="F4696" s="5" t="s">
        <v>2876</v>
      </c>
      <c r="G4696" s="4">
        <v>183138</v>
      </c>
      <c r="H4696" s="5" t="s">
        <v>5647</v>
      </c>
      <c r="I4696" s="18">
        <v>45376</v>
      </c>
      <c r="J4696" s="28">
        <v>1367044376</v>
      </c>
      <c r="K4696" s="18">
        <v>45383</v>
      </c>
      <c r="L4696" s="18">
        <v>45412</v>
      </c>
      <c r="M4696" s="30">
        <v>1</v>
      </c>
      <c r="N4696" s="30">
        <v>5</v>
      </c>
      <c r="O4696" s="7">
        <v>10000</v>
      </c>
      <c r="P4696" s="30">
        <v>110</v>
      </c>
      <c r="Q4696" s="22">
        <v>3.3741050530766099E-2</v>
      </c>
      <c r="R4696" s="10">
        <v>6000</v>
      </c>
      <c r="S4696" s="4">
        <v>142</v>
      </c>
      <c r="T4696" s="10">
        <v>1503.37</v>
      </c>
      <c r="U4696" s="17" t="s">
        <v>6287</v>
      </c>
      <c r="V4696" s="21"/>
      <c r="W4696" s="9"/>
      <c r="X4696" s="22"/>
      <c r="Y4696" s="22"/>
      <c r="Z4696" s="34">
        <f t="shared" si="356"/>
        <v>573000</v>
      </c>
      <c r="AA4696" s="34">
        <f t="shared" si="357"/>
        <v>1.0471204188481676E-2</v>
      </c>
      <c r="AB4696" s="35">
        <f t="shared" si="358"/>
        <v>1.1518324607329844</v>
      </c>
      <c r="AC4696" s="35">
        <f t="shared" si="355"/>
        <v>1.4869109947643979</v>
      </c>
      <c r="AD4696" s="6">
        <f>IFERROR(VLOOKUP(E4696,marginal!$A$2:$E$4826,4,FALSE),0)</f>
        <v>-1184.4129120879124</v>
      </c>
    </row>
    <row r="4697" spans="1:30" x14ac:dyDescent="0.2">
      <c r="A4697" s="27" t="s">
        <v>6907</v>
      </c>
      <c r="B4697" s="6" t="s">
        <v>6911</v>
      </c>
      <c r="C4697" s="6" t="s">
        <v>6912</v>
      </c>
      <c r="D4697" s="4">
        <v>182111</v>
      </c>
      <c r="E4697" s="4">
        <v>182297</v>
      </c>
      <c r="F4697" s="5" t="s">
        <v>2876</v>
      </c>
      <c r="G4697" s="4">
        <v>183324</v>
      </c>
      <c r="H4697" s="5" t="s">
        <v>5648</v>
      </c>
      <c r="I4697" s="18">
        <v>45376</v>
      </c>
      <c r="J4697" s="28">
        <v>1367046354</v>
      </c>
      <c r="K4697" s="18">
        <v>45385</v>
      </c>
      <c r="L4697" s="18">
        <v>45412</v>
      </c>
      <c r="M4697" s="30">
        <v>1</v>
      </c>
      <c r="N4697" s="30">
        <v>5</v>
      </c>
      <c r="O4697" s="7">
        <v>10000</v>
      </c>
      <c r="P4697" s="30">
        <v>110</v>
      </c>
      <c r="Q4697" s="22">
        <v>3.3741050530766099E-2</v>
      </c>
      <c r="R4697" s="10">
        <v>6000</v>
      </c>
      <c r="S4697" s="4">
        <v>142</v>
      </c>
      <c r="T4697" s="10">
        <v>1503.37</v>
      </c>
      <c r="U4697" s="17" t="s">
        <v>6287</v>
      </c>
      <c r="V4697" s="21"/>
      <c r="W4697" s="9"/>
      <c r="X4697" s="22"/>
      <c r="Y4697" s="22"/>
      <c r="Z4697" s="34">
        <f t="shared" si="356"/>
        <v>573000</v>
      </c>
      <c r="AA4697" s="34">
        <f t="shared" si="357"/>
        <v>1.0471204188481676E-2</v>
      </c>
      <c r="AB4697" s="35">
        <f t="shared" si="358"/>
        <v>1.1518324607329844</v>
      </c>
      <c r="AC4697" s="35">
        <f t="shared" si="355"/>
        <v>1.4869109947643979</v>
      </c>
      <c r="AD4697" s="6">
        <f>IFERROR(VLOOKUP(E4697,marginal!$A$2:$E$4826,4,FALSE),0)</f>
        <v>-1184.4129120879124</v>
      </c>
    </row>
    <row r="4698" spans="1:30" x14ac:dyDescent="0.2">
      <c r="A4698" s="27" t="s">
        <v>6907</v>
      </c>
      <c r="B4698" s="6" t="s">
        <v>6911</v>
      </c>
      <c r="C4698" s="6" t="s">
        <v>6912</v>
      </c>
      <c r="D4698" s="4">
        <v>183552</v>
      </c>
      <c r="E4698" s="4">
        <v>183558</v>
      </c>
      <c r="F4698" s="5" t="s">
        <v>5649</v>
      </c>
      <c r="G4698" s="4">
        <v>183588</v>
      </c>
      <c r="H4698" s="5" t="s">
        <v>5650</v>
      </c>
      <c r="I4698" s="18">
        <v>45386</v>
      </c>
      <c r="J4698" s="28">
        <v>1374561343</v>
      </c>
      <c r="K4698" s="18">
        <v>45391</v>
      </c>
      <c r="L4698" s="18">
        <v>45412</v>
      </c>
      <c r="M4698" s="30">
        <v>1</v>
      </c>
      <c r="N4698" s="30">
        <v>1</v>
      </c>
      <c r="O4698" s="7">
        <v>15000</v>
      </c>
      <c r="P4698" s="30">
        <v>111</v>
      </c>
      <c r="Q4698" s="22">
        <v>5.9818464604665163E-3</v>
      </c>
      <c r="R4698" s="10">
        <v>15000</v>
      </c>
      <c r="S4698" s="4">
        <v>80</v>
      </c>
      <c r="T4698" s="10">
        <v>2048.2800000000002</v>
      </c>
      <c r="U4698" s="17" t="s">
        <v>6287</v>
      </c>
      <c r="V4698" s="21"/>
      <c r="W4698" s="9"/>
      <c r="X4698" s="22"/>
      <c r="Y4698" s="22"/>
      <c r="Z4698" s="34">
        <f t="shared" si="356"/>
        <v>232000</v>
      </c>
      <c r="AA4698" s="34">
        <f t="shared" si="357"/>
        <v>6.4655172413793108E-2</v>
      </c>
      <c r="AB4698" s="35">
        <f t="shared" si="358"/>
        <v>7.1767241379310347</v>
      </c>
      <c r="AC4698" s="35">
        <f t="shared" si="355"/>
        <v>5.1724137931034484</v>
      </c>
      <c r="AD4698" s="6">
        <f>IFERROR(VLOOKUP(E4698,marginal!$A$2:$E$4826,4,FALSE),0)</f>
        <v>-8969.9583104395497</v>
      </c>
    </row>
    <row r="4699" spans="1:30" x14ac:dyDescent="0.2">
      <c r="A4699" s="27" t="s">
        <v>6907</v>
      </c>
      <c r="B4699" s="6" t="s">
        <v>6911</v>
      </c>
      <c r="C4699" s="6" t="s">
        <v>6912</v>
      </c>
      <c r="D4699" s="4">
        <v>183116</v>
      </c>
      <c r="E4699" s="4">
        <v>183558</v>
      </c>
      <c r="F4699" s="5" t="s">
        <v>5649</v>
      </c>
      <c r="G4699" s="4">
        <v>183592</v>
      </c>
      <c r="H4699" s="5" t="s">
        <v>5651</v>
      </c>
      <c r="I4699" s="18">
        <v>45383</v>
      </c>
      <c r="J4699" s="28">
        <v>1372447864</v>
      </c>
      <c r="K4699" s="18">
        <v>45391</v>
      </c>
      <c r="L4699" s="18">
        <v>45412</v>
      </c>
      <c r="M4699" s="30">
        <v>1</v>
      </c>
      <c r="N4699" s="30">
        <v>5</v>
      </c>
      <c r="O4699" s="7">
        <v>7000</v>
      </c>
      <c r="P4699" s="30">
        <v>127</v>
      </c>
      <c r="Q4699" s="22">
        <v>3.3741050530766176E-2</v>
      </c>
      <c r="R4699" s="10">
        <v>5000</v>
      </c>
      <c r="S4699" s="4">
        <v>80</v>
      </c>
      <c r="T4699" s="10">
        <v>684.41</v>
      </c>
      <c r="U4699" s="17" t="s">
        <v>6287</v>
      </c>
      <c r="V4699" s="21"/>
      <c r="W4699" s="9"/>
      <c r="X4699" s="22"/>
      <c r="Y4699" s="22"/>
      <c r="Z4699" s="34">
        <f t="shared" si="356"/>
        <v>573000</v>
      </c>
      <c r="AA4699" s="34">
        <f t="shared" si="357"/>
        <v>8.7260034904013961E-3</v>
      </c>
      <c r="AB4699" s="35">
        <f t="shared" si="358"/>
        <v>1.1082024432809774</v>
      </c>
      <c r="AC4699" s="35">
        <f t="shared" si="355"/>
        <v>0.69808027923211169</v>
      </c>
      <c r="AD4699" s="6">
        <f>IFERROR(VLOOKUP(E4699,marginal!$A$2:$E$4826,4,FALSE),0)</f>
        <v>-8969.9583104395497</v>
      </c>
    </row>
    <row r="4700" spans="1:30" x14ac:dyDescent="0.2">
      <c r="A4700" s="27" t="s">
        <v>6907</v>
      </c>
      <c r="B4700" s="6" t="s">
        <v>6911</v>
      </c>
      <c r="C4700" s="6" t="s">
        <v>6912</v>
      </c>
      <c r="D4700" s="4">
        <v>183572</v>
      </c>
      <c r="E4700" s="4">
        <v>183558</v>
      </c>
      <c r="F4700" s="5" t="s">
        <v>5649</v>
      </c>
      <c r="G4700" s="4">
        <v>183613</v>
      </c>
      <c r="H4700" s="5" t="s">
        <v>5652</v>
      </c>
      <c r="I4700" s="18">
        <v>45386</v>
      </c>
      <c r="J4700" s="28">
        <v>1374626060</v>
      </c>
      <c r="K4700" s="18">
        <v>45391</v>
      </c>
      <c r="L4700" s="18">
        <v>45412</v>
      </c>
      <c r="M4700" s="30">
        <v>1</v>
      </c>
      <c r="N4700" s="30">
        <v>7</v>
      </c>
      <c r="O4700" s="7">
        <v>10000</v>
      </c>
      <c r="P4700" s="30">
        <v>127</v>
      </c>
      <c r="Q4700" s="22">
        <v>5.24391097594855E-2</v>
      </c>
      <c r="R4700" s="10">
        <v>5000</v>
      </c>
      <c r="S4700" s="4">
        <v>80</v>
      </c>
      <c r="T4700" s="10">
        <v>684.41</v>
      </c>
      <c r="U4700" s="17" t="s">
        <v>6287</v>
      </c>
      <c r="V4700" s="21"/>
      <c r="W4700" s="9"/>
      <c r="X4700" s="22"/>
      <c r="Y4700" s="22"/>
      <c r="Z4700" s="34">
        <f t="shared" si="356"/>
        <v>738000</v>
      </c>
      <c r="AA4700" s="34">
        <f t="shared" si="357"/>
        <v>6.7750677506775072E-3</v>
      </c>
      <c r="AB4700" s="35">
        <f t="shared" si="358"/>
        <v>0.86043360433604343</v>
      </c>
      <c r="AC4700" s="35">
        <f t="shared" si="355"/>
        <v>0.5420054200542006</v>
      </c>
      <c r="AD4700" s="6">
        <f>IFERROR(VLOOKUP(E4700,marginal!$A$2:$E$4826,4,FALSE),0)</f>
        <v>-8969.9583104395497</v>
      </c>
    </row>
    <row r="4701" spans="1:30" x14ac:dyDescent="0.2">
      <c r="A4701" s="27" t="s">
        <v>6907</v>
      </c>
      <c r="B4701" s="6" t="s">
        <v>6914</v>
      </c>
      <c r="C4701" s="6" t="s">
        <v>6909</v>
      </c>
      <c r="D4701" s="4">
        <v>181937</v>
      </c>
      <c r="E4701" s="4">
        <v>182723</v>
      </c>
      <c r="F4701" s="5" t="s">
        <v>5653</v>
      </c>
      <c r="G4701" s="4">
        <v>182724</v>
      </c>
      <c r="H4701" s="5" t="s">
        <v>5654</v>
      </c>
      <c r="I4701" s="18">
        <v>45372</v>
      </c>
      <c r="J4701" s="28">
        <v>1364694509</v>
      </c>
      <c r="K4701" s="18">
        <v>45378</v>
      </c>
      <c r="L4701" s="18">
        <v>45412</v>
      </c>
      <c r="M4701" s="30">
        <v>1</v>
      </c>
      <c r="N4701" s="30">
        <v>4</v>
      </c>
      <c r="O4701" s="7">
        <v>10000</v>
      </c>
      <c r="P4701" s="30">
        <v>110</v>
      </c>
      <c r="Q4701" s="22">
        <v>3.11605023919212E-2</v>
      </c>
      <c r="R4701" s="10">
        <v>6000</v>
      </c>
      <c r="S4701" s="4">
        <v>142</v>
      </c>
      <c r="T4701" s="10">
        <v>1503.37</v>
      </c>
      <c r="U4701" s="17" t="s">
        <v>6287</v>
      </c>
      <c r="V4701" s="21"/>
      <c r="W4701" s="9"/>
      <c r="X4701" s="22"/>
      <c r="Y4701" s="22"/>
      <c r="Z4701" s="34">
        <f t="shared" si="356"/>
        <v>534000</v>
      </c>
      <c r="AA4701" s="34">
        <f t="shared" si="357"/>
        <v>1.1235955056179775E-2</v>
      </c>
      <c r="AB4701" s="35">
        <f t="shared" si="358"/>
        <v>1.2359550561797752</v>
      </c>
      <c r="AC4701" s="35">
        <f t="shared" si="355"/>
        <v>1.595505617977528</v>
      </c>
      <c r="AD4701" s="6">
        <f>IFERROR(VLOOKUP(E4701,marginal!$A$2:$E$4826,4,FALSE),0)</f>
        <v>-262.9078571428567</v>
      </c>
    </row>
    <row r="4702" spans="1:30" x14ac:dyDescent="0.2">
      <c r="A4702" s="27" t="s">
        <v>6907</v>
      </c>
      <c r="B4702" s="6" t="s">
        <v>6914</v>
      </c>
      <c r="C4702" s="6" t="s">
        <v>6909</v>
      </c>
      <c r="D4702" s="4">
        <v>181938</v>
      </c>
      <c r="E4702" s="4">
        <v>182723</v>
      </c>
      <c r="F4702" s="5" t="s">
        <v>5653</v>
      </c>
      <c r="G4702" s="4">
        <v>182726</v>
      </c>
      <c r="H4702" s="5" t="s">
        <v>5655</v>
      </c>
      <c r="I4702" s="18">
        <v>45372</v>
      </c>
      <c r="J4702" s="28">
        <v>1364693120</v>
      </c>
      <c r="K4702" s="18">
        <v>45378</v>
      </c>
      <c r="L4702" s="18">
        <v>45412</v>
      </c>
      <c r="M4702" s="30">
        <v>1</v>
      </c>
      <c r="N4702" s="30">
        <v>4</v>
      </c>
      <c r="O4702" s="7">
        <v>10000</v>
      </c>
      <c r="P4702" s="30">
        <v>110</v>
      </c>
      <c r="Q4702" s="22">
        <v>3.11605023919212E-2</v>
      </c>
      <c r="R4702" s="10">
        <v>6000</v>
      </c>
      <c r="S4702" s="4">
        <v>142</v>
      </c>
      <c r="T4702" s="10">
        <v>1503.37</v>
      </c>
      <c r="U4702" s="17" t="s">
        <v>6287</v>
      </c>
      <c r="V4702" s="21"/>
      <c r="W4702" s="9"/>
      <c r="X4702" s="22"/>
      <c r="Y4702" s="22"/>
      <c r="Z4702" s="34">
        <f t="shared" si="356"/>
        <v>534000</v>
      </c>
      <c r="AA4702" s="34">
        <f t="shared" si="357"/>
        <v>1.1235955056179775E-2</v>
      </c>
      <c r="AB4702" s="35">
        <f t="shared" si="358"/>
        <v>1.2359550561797752</v>
      </c>
      <c r="AC4702" s="35">
        <f t="shared" si="355"/>
        <v>1.595505617977528</v>
      </c>
      <c r="AD4702" s="6">
        <f>IFERROR(VLOOKUP(E4702,marginal!$A$2:$E$4826,4,FALSE),0)</f>
        <v>-262.9078571428567</v>
      </c>
    </row>
    <row r="4703" spans="1:30" x14ac:dyDescent="0.2">
      <c r="A4703" s="27" t="s">
        <v>6907</v>
      </c>
      <c r="B4703" s="6" t="s">
        <v>6914</v>
      </c>
      <c r="C4703" s="6" t="s">
        <v>6909</v>
      </c>
      <c r="D4703" s="4">
        <v>182722</v>
      </c>
      <c r="E4703" s="4">
        <v>182723</v>
      </c>
      <c r="F4703" s="5" t="s">
        <v>5653</v>
      </c>
      <c r="G4703" s="4">
        <v>183147</v>
      </c>
      <c r="H4703" s="5" t="s">
        <v>5656</v>
      </c>
      <c r="I4703" s="18">
        <v>45378</v>
      </c>
      <c r="J4703" s="28">
        <v>1369965000</v>
      </c>
      <c r="K4703" s="18">
        <v>45383</v>
      </c>
      <c r="L4703" s="18">
        <v>45412</v>
      </c>
      <c r="M4703" s="30">
        <v>1</v>
      </c>
      <c r="N4703" s="30">
        <v>3</v>
      </c>
      <c r="O4703" s="7">
        <v>7000</v>
      </c>
      <c r="P4703" s="30">
        <v>112</v>
      </c>
      <c r="Q4703" s="22">
        <v>3.3220596517330447E-2</v>
      </c>
      <c r="R4703" s="10">
        <v>6000</v>
      </c>
      <c r="S4703" s="4">
        <v>142</v>
      </c>
      <c r="T4703" s="10">
        <v>1503.37</v>
      </c>
      <c r="U4703" s="17" t="s">
        <v>6287</v>
      </c>
      <c r="V4703" s="21"/>
      <c r="W4703" s="9"/>
      <c r="X4703" s="22"/>
      <c r="Y4703" s="22"/>
      <c r="Z4703" s="34">
        <f t="shared" si="356"/>
        <v>448000</v>
      </c>
      <c r="AA4703" s="34">
        <f t="shared" si="357"/>
        <v>1.3392857142857142E-2</v>
      </c>
      <c r="AB4703" s="35">
        <f t="shared" si="358"/>
        <v>1.5</v>
      </c>
      <c r="AC4703" s="35">
        <f t="shared" si="355"/>
        <v>1.9017857142857142</v>
      </c>
      <c r="AD4703" s="6">
        <f>IFERROR(VLOOKUP(E4703,marginal!$A$2:$E$4826,4,FALSE),0)</f>
        <v>-262.9078571428567</v>
      </c>
    </row>
    <row r="4704" spans="1:30" x14ac:dyDescent="0.2">
      <c r="A4704" s="27" t="s">
        <v>6907</v>
      </c>
      <c r="B4704" s="6" t="s">
        <v>6914</v>
      </c>
      <c r="C4704" s="6" t="s">
        <v>6909</v>
      </c>
      <c r="D4704" s="4">
        <v>183276</v>
      </c>
      <c r="E4704" s="4">
        <v>182723</v>
      </c>
      <c r="F4704" s="5" t="s">
        <v>5653</v>
      </c>
      <c r="G4704" s="4">
        <v>183395</v>
      </c>
      <c r="H4704" s="5" t="s">
        <v>5657</v>
      </c>
      <c r="I4704" s="18">
        <v>45384</v>
      </c>
      <c r="J4704" s="28">
        <v>1373118490</v>
      </c>
      <c r="K4704" s="18">
        <v>45385</v>
      </c>
      <c r="L4704" s="18">
        <v>45412</v>
      </c>
      <c r="M4704" s="30">
        <v>1</v>
      </c>
      <c r="N4704" s="30">
        <v>9</v>
      </c>
      <c r="O4704" s="7">
        <v>10000</v>
      </c>
      <c r="P4704" s="30">
        <v>147</v>
      </c>
      <c r="Q4704" s="22">
        <v>7.9000519063170294E-2</v>
      </c>
      <c r="R4704" s="10">
        <v>6000</v>
      </c>
      <c r="S4704" s="4">
        <v>142</v>
      </c>
      <c r="T4704" s="10">
        <v>1503.37</v>
      </c>
      <c r="U4704" s="17" t="s">
        <v>6287</v>
      </c>
      <c r="V4704" s="21"/>
      <c r="W4704" s="9"/>
      <c r="X4704" s="22"/>
      <c r="Y4704" s="22"/>
      <c r="Z4704" s="34">
        <f t="shared" si="356"/>
        <v>876000</v>
      </c>
      <c r="AA4704" s="34">
        <f t="shared" si="357"/>
        <v>6.8493150684931503E-3</v>
      </c>
      <c r="AB4704" s="35">
        <f t="shared" si="358"/>
        <v>1.0068493150684932</v>
      </c>
      <c r="AC4704" s="35">
        <f t="shared" si="355"/>
        <v>0.97260273972602729</v>
      </c>
      <c r="AD4704" s="6">
        <f>IFERROR(VLOOKUP(E4704,marginal!$A$2:$E$4826,4,FALSE),0)</f>
        <v>-262.9078571428567</v>
      </c>
    </row>
    <row r="4705" spans="1:30" x14ac:dyDescent="0.2">
      <c r="A4705" s="27" t="s">
        <v>6907</v>
      </c>
      <c r="B4705" s="6" t="s">
        <v>6914</v>
      </c>
      <c r="C4705" s="6" t="s">
        <v>6909</v>
      </c>
      <c r="D4705" s="4">
        <v>183120</v>
      </c>
      <c r="E4705" s="4">
        <v>182723</v>
      </c>
      <c r="F4705" s="5" t="s">
        <v>5653</v>
      </c>
      <c r="G4705" s="4">
        <v>183586</v>
      </c>
      <c r="H4705" s="5" t="s">
        <v>5658</v>
      </c>
      <c r="I4705" s="18">
        <v>45383</v>
      </c>
      <c r="J4705" s="28">
        <v>1372454003</v>
      </c>
      <c r="K4705" s="18">
        <v>45391</v>
      </c>
      <c r="L4705" s="18">
        <v>45412</v>
      </c>
      <c r="M4705" s="30">
        <v>1</v>
      </c>
      <c r="N4705" s="30">
        <v>4</v>
      </c>
      <c r="O4705" s="7">
        <v>7000</v>
      </c>
      <c r="P4705" s="30">
        <v>121</v>
      </c>
      <c r="Q4705" s="22">
        <v>3.1160502391921113E-2</v>
      </c>
      <c r="R4705" s="10">
        <v>6000</v>
      </c>
      <c r="S4705" s="4">
        <v>142</v>
      </c>
      <c r="T4705" s="10">
        <v>1503.37</v>
      </c>
      <c r="U4705" s="17" t="s">
        <v>6287</v>
      </c>
      <c r="V4705" s="21"/>
      <c r="W4705" s="9"/>
      <c r="X4705" s="22"/>
      <c r="Y4705" s="22"/>
      <c r="Z4705" s="34">
        <f t="shared" si="356"/>
        <v>534000</v>
      </c>
      <c r="AA4705" s="34">
        <f t="shared" si="357"/>
        <v>1.1235955056179775E-2</v>
      </c>
      <c r="AB4705" s="35">
        <f t="shared" si="358"/>
        <v>1.3595505617977528</v>
      </c>
      <c r="AC4705" s="35">
        <f t="shared" si="355"/>
        <v>1.595505617977528</v>
      </c>
      <c r="AD4705" s="6">
        <f>IFERROR(VLOOKUP(E4705,marginal!$A$2:$E$4826,4,FALSE),0)</f>
        <v>-262.9078571428567</v>
      </c>
    </row>
    <row r="4706" spans="1:30" x14ac:dyDescent="0.2">
      <c r="A4706" s="27" t="s">
        <v>6907</v>
      </c>
      <c r="B4706" s="6" t="s">
        <v>6914</v>
      </c>
      <c r="C4706" s="6" t="s">
        <v>6909</v>
      </c>
      <c r="D4706" s="4">
        <v>183548</v>
      </c>
      <c r="E4706" s="4">
        <v>182723</v>
      </c>
      <c r="F4706" s="5" t="s">
        <v>5653</v>
      </c>
      <c r="G4706" s="4">
        <v>183589</v>
      </c>
      <c r="H4706" s="5" t="s">
        <v>5659</v>
      </c>
      <c r="I4706" s="18">
        <v>45386</v>
      </c>
      <c r="J4706" s="28">
        <v>1374552584</v>
      </c>
      <c r="K4706" s="18">
        <v>45391</v>
      </c>
      <c r="L4706" s="18">
        <v>45412</v>
      </c>
      <c r="M4706" s="30">
        <v>1</v>
      </c>
      <c r="N4706" s="30">
        <v>3</v>
      </c>
      <c r="O4706" s="7">
        <v>7000</v>
      </c>
      <c r="P4706" s="30">
        <v>112</v>
      </c>
      <c r="Q4706" s="22">
        <v>3.3220596517330447E-2</v>
      </c>
      <c r="R4706" s="10">
        <v>6000</v>
      </c>
      <c r="S4706" s="4">
        <v>142</v>
      </c>
      <c r="T4706" s="10">
        <v>1503.37</v>
      </c>
      <c r="U4706" s="17" t="s">
        <v>6287</v>
      </c>
      <c r="V4706" s="21"/>
      <c r="W4706" s="9"/>
      <c r="X4706" s="22"/>
      <c r="Y4706" s="22"/>
      <c r="Z4706" s="34">
        <f t="shared" si="356"/>
        <v>448000</v>
      </c>
      <c r="AA4706" s="34">
        <f t="shared" si="357"/>
        <v>1.3392857142857142E-2</v>
      </c>
      <c r="AB4706" s="35">
        <f t="shared" si="358"/>
        <v>1.5</v>
      </c>
      <c r="AC4706" s="35">
        <f t="shared" si="355"/>
        <v>1.9017857142857142</v>
      </c>
      <c r="AD4706" s="6">
        <f>IFERROR(VLOOKUP(E4706,marginal!$A$2:$E$4826,4,FALSE),0)</f>
        <v>-262.9078571428567</v>
      </c>
    </row>
    <row r="4707" spans="1:30" x14ac:dyDescent="0.2">
      <c r="A4707" s="27" t="s">
        <v>6907</v>
      </c>
      <c r="B4707" s="6" t="s">
        <v>6915</v>
      </c>
      <c r="C4707" s="6" t="s">
        <v>6909</v>
      </c>
      <c r="D4707" s="4">
        <v>183200</v>
      </c>
      <c r="E4707" s="4">
        <v>183318</v>
      </c>
      <c r="F4707" s="5" t="s">
        <v>581</v>
      </c>
      <c r="G4707" s="4">
        <v>183510</v>
      </c>
      <c r="H4707" s="5" t="s">
        <v>5660</v>
      </c>
      <c r="I4707" s="18">
        <v>45384</v>
      </c>
      <c r="J4707" s="28">
        <v>1372968093</v>
      </c>
      <c r="K4707" s="18">
        <v>45386</v>
      </c>
      <c r="L4707" s="18">
        <v>45412</v>
      </c>
      <c r="M4707" s="30">
        <v>1</v>
      </c>
      <c r="N4707" s="30">
        <v>1</v>
      </c>
      <c r="O4707" s="7">
        <v>10000</v>
      </c>
      <c r="P4707" s="30">
        <v>90</v>
      </c>
      <c r="Q4707" s="22">
        <v>5.9818464604665302E-3</v>
      </c>
      <c r="R4707" s="10">
        <v>5000</v>
      </c>
      <c r="S4707" s="4">
        <v>147</v>
      </c>
      <c r="T4707" s="10">
        <v>1303.3399999999999</v>
      </c>
      <c r="U4707" s="17" t="s">
        <v>6287</v>
      </c>
      <c r="V4707" s="21"/>
      <c r="W4707" s="9"/>
      <c r="X4707" s="22"/>
      <c r="Y4707" s="22"/>
      <c r="Z4707" s="34">
        <f t="shared" si="356"/>
        <v>232000</v>
      </c>
      <c r="AA4707" s="34">
        <f t="shared" si="357"/>
        <v>2.1551724137931036E-2</v>
      </c>
      <c r="AB4707" s="35">
        <f t="shared" si="358"/>
        <v>1.9396551724137931</v>
      </c>
      <c r="AC4707" s="35">
        <f t="shared" si="355"/>
        <v>3.1681034482758621</v>
      </c>
      <c r="AD4707" s="6">
        <f>IFERROR(VLOOKUP(E4707,marginal!$A$2:$E$4826,4,FALSE),0)</f>
        <v>-19163.044258241702</v>
      </c>
    </row>
    <row r="4708" spans="1:30" x14ac:dyDescent="0.2">
      <c r="A4708" s="27" t="s">
        <v>6907</v>
      </c>
      <c r="B4708" s="6" t="s">
        <v>6923</v>
      </c>
      <c r="C4708" s="6" t="s">
        <v>6909</v>
      </c>
      <c r="D4708" s="4">
        <v>183524</v>
      </c>
      <c r="E4708" s="4">
        <v>183665</v>
      </c>
      <c r="F4708" s="5" t="s">
        <v>5661</v>
      </c>
      <c r="G4708" s="4">
        <v>183666</v>
      </c>
      <c r="H4708" s="5" t="s">
        <v>5662</v>
      </c>
      <c r="I4708" s="18">
        <v>45386</v>
      </c>
      <c r="J4708" s="28">
        <v>1374452639</v>
      </c>
      <c r="K4708" s="18">
        <v>45391</v>
      </c>
      <c r="L4708" s="18">
        <v>45412</v>
      </c>
      <c r="M4708" s="30">
        <v>1</v>
      </c>
      <c r="N4708" s="30">
        <v>3</v>
      </c>
      <c r="O4708" s="7">
        <v>8000</v>
      </c>
      <c r="P4708" s="30">
        <v>110</v>
      </c>
      <c r="Q4708" s="22">
        <v>3.3220596517330447E-2</v>
      </c>
      <c r="R4708" s="10">
        <v>10000</v>
      </c>
      <c r="S4708" s="4">
        <v>142</v>
      </c>
      <c r="T4708" s="10">
        <v>2510.34</v>
      </c>
      <c r="U4708" s="17" t="s">
        <v>6287</v>
      </c>
      <c r="V4708" s="21"/>
      <c r="W4708" s="9"/>
      <c r="X4708" s="22"/>
      <c r="Y4708" s="22"/>
      <c r="Z4708" s="34">
        <f t="shared" si="356"/>
        <v>448000</v>
      </c>
      <c r="AA4708" s="34">
        <f t="shared" si="357"/>
        <v>2.2321428571428572E-2</v>
      </c>
      <c r="AB4708" s="35">
        <f t="shared" si="358"/>
        <v>2.4553571428571428</v>
      </c>
      <c r="AC4708" s="35">
        <f t="shared" si="355"/>
        <v>3.1696428571428572</v>
      </c>
      <c r="AD4708" s="6">
        <f>IFERROR(VLOOKUP(E4708,marginal!$A$2:$E$4826,4,FALSE),0)</f>
        <v>2428.61428571428</v>
      </c>
    </row>
    <row r="4709" spans="1:30" x14ac:dyDescent="0.2">
      <c r="A4709" s="27" t="s">
        <v>6907</v>
      </c>
      <c r="B4709" s="6" t="s">
        <v>6923</v>
      </c>
      <c r="C4709" s="6" t="s">
        <v>6909</v>
      </c>
      <c r="D4709" s="4">
        <v>183529</v>
      </c>
      <c r="E4709" s="4">
        <v>183665</v>
      </c>
      <c r="F4709" s="5" t="s">
        <v>5661</v>
      </c>
      <c r="G4709" s="4">
        <v>183667</v>
      </c>
      <c r="H4709" s="5" t="s">
        <v>5663</v>
      </c>
      <c r="I4709" s="18">
        <v>45386</v>
      </c>
      <c r="J4709" s="28">
        <v>1374476659</v>
      </c>
      <c r="K4709" s="18">
        <v>45391</v>
      </c>
      <c r="L4709" s="18">
        <v>45412</v>
      </c>
      <c r="M4709" s="30">
        <v>1</v>
      </c>
      <c r="N4709" s="30">
        <v>7</v>
      </c>
      <c r="O4709" s="7">
        <v>9000</v>
      </c>
      <c r="P4709" s="30">
        <v>146</v>
      </c>
      <c r="Q4709" s="22">
        <v>5.2439109759484744E-2</v>
      </c>
      <c r="R4709" s="10">
        <v>10000</v>
      </c>
      <c r="S4709" s="4">
        <v>142</v>
      </c>
      <c r="T4709" s="10">
        <v>2510.34</v>
      </c>
      <c r="U4709" s="17" t="s">
        <v>6287</v>
      </c>
      <c r="V4709" s="21"/>
      <c r="W4709" s="9"/>
      <c r="X4709" s="22"/>
      <c r="Y4709" s="22"/>
      <c r="Z4709" s="34">
        <f t="shared" si="356"/>
        <v>738000</v>
      </c>
      <c r="AA4709" s="34">
        <f t="shared" si="357"/>
        <v>1.3550135501355014E-2</v>
      </c>
      <c r="AB4709" s="35">
        <f t="shared" si="358"/>
        <v>1.9783197831978321</v>
      </c>
      <c r="AC4709" s="35">
        <f t="shared" si="355"/>
        <v>1.924119241192412</v>
      </c>
      <c r="AD4709" s="6">
        <f>IFERROR(VLOOKUP(E4709,marginal!$A$2:$E$4826,4,FALSE),0)</f>
        <v>2428.61428571428</v>
      </c>
    </row>
    <row r="4710" spans="1:30" x14ac:dyDescent="0.2">
      <c r="A4710" s="27" t="s">
        <v>6907</v>
      </c>
      <c r="B4710" s="6" t="s">
        <v>6923</v>
      </c>
      <c r="C4710" s="6" t="s">
        <v>6909</v>
      </c>
      <c r="D4710" s="4">
        <v>183528</v>
      </c>
      <c r="E4710" s="4">
        <v>183665</v>
      </c>
      <c r="F4710" s="5" t="s">
        <v>5661</v>
      </c>
      <c r="G4710" s="4">
        <v>183668</v>
      </c>
      <c r="H4710" s="5" t="s">
        <v>5664</v>
      </c>
      <c r="I4710" s="18">
        <v>45386</v>
      </c>
      <c r="J4710" s="28">
        <v>1374456445</v>
      </c>
      <c r="K4710" s="18">
        <v>45391</v>
      </c>
      <c r="L4710" s="18">
        <v>45412</v>
      </c>
      <c r="M4710" s="30">
        <v>1</v>
      </c>
      <c r="N4710" s="30">
        <v>2</v>
      </c>
      <c r="O4710" s="7">
        <v>7000</v>
      </c>
      <c r="P4710" s="30">
        <v>109</v>
      </c>
      <c r="Q4710" s="22">
        <v>1.8298129407071966E-2</v>
      </c>
      <c r="R4710" s="10">
        <v>6000</v>
      </c>
      <c r="S4710" s="4">
        <v>142</v>
      </c>
      <c r="T4710" s="10">
        <v>1503.37</v>
      </c>
      <c r="U4710" s="17" t="s">
        <v>6287</v>
      </c>
      <c r="V4710" s="21"/>
      <c r="W4710" s="9"/>
      <c r="X4710" s="22"/>
      <c r="Y4710" s="22"/>
      <c r="Z4710" s="34">
        <f t="shared" si="356"/>
        <v>296000</v>
      </c>
      <c r="AA4710" s="34">
        <f t="shared" si="357"/>
        <v>2.0270270270270271E-2</v>
      </c>
      <c r="AB4710" s="35">
        <f t="shared" si="358"/>
        <v>2.2094594594594597</v>
      </c>
      <c r="AC4710" s="35">
        <f t="shared" si="355"/>
        <v>2.8783783783783785</v>
      </c>
      <c r="AD4710" s="6">
        <f>IFERROR(VLOOKUP(E4710,marginal!$A$2:$E$4826,4,FALSE),0)</f>
        <v>2428.61428571428</v>
      </c>
    </row>
    <row r="4711" spans="1:30" x14ac:dyDescent="0.2">
      <c r="A4711" s="27" t="s">
        <v>6907</v>
      </c>
      <c r="B4711" s="6" t="s">
        <v>6923</v>
      </c>
      <c r="C4711" s="6" t="s">
        <v>6909</v>
      </c>
      <c r="D4711" s="4">
        <v>183523</v>
      </c>
      <c r="E4711" s="4">
        <v>183665</v>
      </c>
      <c r="F4711" s="5" t="s">
        <v>5661</v>
      </c>
      <c r="G4711" s="4">
        <v>183679</v>
      </c>
      <c r="H4711" s="5" t="s">
        <v>5665</v>
      </c>
      <c r="I4711" s="18">
        <v>45386</v>
      </c>
      <c r="J4711" s="28">
        <v>1374450828</v>
      </c>
      <c r="K4711" s="18">
        <v>45391</v>
      </c>
      <c r="L4711" s="18">
        <v>45412</v>
      </c>
      <c r="M4711" s="30">
        <v>1</v>
      </c>
      <c r="N4711" s="30">
        <v>5</v>
      </c>
      <c r="O4711" s="7">
        <v>7000</v>
      </c>
      <c r="P4711" s="30">
        <v>126</v>
      </c>
      <c r="Q4711" s="22">
        <v>3.3741050530766176E-2</v>
      </c>
      <c r="R4711" s="10">
        <v>10000</v>
      </c>
      <c r="S4711" s="4">
        <v>142</v>
      </c>
      <c r="T4711" s="10">
        <v>2510.34</v>
      </c>
      <c r="U4711" s="17" t="s">
        <v>6287</v>
      </c>
      <c r="V4711" s="21"/>
      <c r="W4711" s="9"/>
      <c r="X4711" s="22"/>
      <c r="Y4711" s="22"/>
      <c r="Z4711" s="34">
        <f t="shared" si="356"/>
        <v>573000</v>
      </c>
      <c r="AA4711" s="34">
        <f t="shared" si="357"/>
        <v>1.7452006980802792E-2</v>
      </c>
      <c r="AB4711" s="35">
        <f t="shared" si="358"/>
        <v>2.1989528795811517</v>
      </c>
      <c r="AC4711" s="35">
        <f t="shared" si="355"/>
        <v>2.4781849912739964</v>
      </c>
      <c r="AD4711" s="6">
        <f>IFERROR(VLOOKUP(E4711,marginal!$A$2:$E$4826,4,FALSE),0)</f>
        <v>2428.61428571428</v>
      </c>
    </row>
    <row r="4712" spans="1:30" x14ac:dyDescent="0.2">
      <c r="A4712" s="27" t="s">
        <v>6907</v>
      </c>
      <c r="B4712" s="6" t="s">
        <v>6923</v>
      </c>
      <c r="C4712" s="6" t="s">
        <v>6909</v>
      </c>
      <c r="D4712" s="4">
        <v>183527</v>
      </c>
      <c r="E4712" s="4">
        <v>183665</v>
      </c>
      <c r="F4712" s="5" t="s">
        <v>5661</v>
      </c>
      <c r="G4712" s="4">
        <v>183681</v>
      </c>
      <c r="H4712" s="5" t="s">
        <v>5666</v>
      </c>
      <c r="I4712" s="18">
        <v>45386</v>
      </c>
      <c r="J4712" s="28">
        <v>1374455024</v>
      </c>
      <c r="K4712" s="18">
        <v>45391</v>
      </c>
      <c r="L4712" s="18">
        <v>45412</v>
      </c>
      <c r="M4712" s="30">
        <v>1</v>
      </c>
      <c r="N4712" s="30">
        <v>4</v>
      </c>
      <c r="O4712" s="7">
        <v>7000</v>
      </c>
      <c r="P4712" s="30">
        <v>121</v>
      </c>
      <c r="Q4712" s="22">
        <v>3.1160502391921113E-2</v>
      </c>
      <c r="R4712" s="10">
        <v>10000</v>
      </c>
      <c r="S4712" s="4">
        <v>142</v>
      </c>
      <c r="T4712" s="10">
        <v>2510.34</v>
      </c>
      <c r="U4712" s="17" t="s">
        <v>6287</v>
      </c>
      <c r="V4712" s="21"/>
      <c r="W4712" s="9"/>
      <c r="X4712" s="22"/>
      <c r="Y4712" s="22"/>
      <c r="Z4712" s="34">
        <f t="shared" si="356"/>
        <v>534000</v>
      </c>
      <c r="AA4712" s="34">
        <f t="shared" si="357"/>
        <v>1.8726591760299626E-2</v>
      </c>
      <c r="AB4712" s="35">
        <f t="shared" si="358"/>
        <v>2.2659176029962547</v>
      </c>
      <c r="AC4712" s="35">
        <f t="shared" si="355"/>
        <v>2.6591760299625471</v>
      </c>
      <c r="AD4712" s="6">
        <f>IFERROR(VLOOKUP(E4712,marginal!$A$2:$E$4826,4,FALSE),0)</f>
        <v>2428.61428571428</v>
      </c>
    </row>
    <row r="4713" spans="1:30" x14ac:dyDescent="0.2">
      <c r="A4713" s="27" t="s">
        <v>6907</v>
      </c>
      <c r="B4713" s="6" t="s">
        <v>6919</v>
      </c>
      <c r="C4713" s="6" t="s">
        <v>6909</v>
      </c>
      <c r="D4713" s="4">
        <v>183161</v>
      </c>
      <c r="E4713" s="4">
        <v>183729</v>
      </c>
      <c r="F4713" s="5" t="s">
        <v>5667</v>
      </c>
      <c r="G4713" s="4">
        <v>183730</v>
      </c>
      <c r="H4713" s="5" t="s">
        <v>5668</v>
      </c>
      <c r="I4713" s="18">
        <v>45383</v>
      </c>
      <c r="J4713" s="28">
        <v>1372564208</v>
      </c>
      <c r="K4713" s="18">
        <v>45391</v>
      </c>
      <c r="L4713" s="18">
        <v>45412</v>
      </c>
      <c r="M4713" s="30">
        <v>1</v>
      </c>
      <c r="N4713" s="30">
        <v>9</v>
      </c>
      <c r="O4713" s="7">
        <v>10000</v>
      </c>
      <c r="P4713" s="30">
        <v>147</v>
      </c>
      <c r="Q4713" s="22">
        <v>7.9000519063170294E-2</v>
      </c>
      <c r="R4713" s="10">
        <v>10000</v>
      </c>
      <c r="S4713" s="4">
        <v>142</v>
      </c>
      <c r="T4713" s="10">
        <v>2510.34</v>
      </c>
      <c r="U4713" s="17" t="s">
        <v>6287</v>
      </c>
      <c r="V4713" s="21"/>
      <c r="W4713" s="9"/>
      <c r="X4713" s="22"/>
      <c r="Y4713" s="22"/>
      <c r="Z4713" s="34">
        <f t="shared" si="356"/>
        <v>876000</v>
      </c>
      <c r="AA4713" s="34">
        <f t="shared" si="357"/>
        <v>1.1415525114155251E-2</v>
      </c>
      <c r="AB4713" s="35">
        <f t="shared" si="358"/>
        <v>1.6780821917808217</v>
      </c>
      <c r="AC4713" s="35">
        <f t="shared" si="355"/>
        <v>1.6210045662100456</v>
      </c>
      <c r="AD4713" s="6">
        <f>IFERROR(VLOOKUP(E4713,marginal!$A$2:$E$4826,4,FALSE),0)</f>
        <v>-8919.5531868131802</v>
      </c>
    </row>
    <row r="4714" spans="1:30" x14ac:dyDescent="0.2">
      <c r="A4714" s="27" t="s">
        <v>6907</v>
      </c>
      <c r="B4714" s="6" t="s">
        <v>6919</v>
      </c>
      <c r="C4714" s="6" t="s">
        <v>6909</v>
      </c>
      <c r="D4714" s="4">
        <v>183158</v>
      </c>
      <c r="E4714" s="4">
        <v>183729</v>
      </c>
      <c r="F4714" s="5" t="s">
        <v>5667</v>
      </c>
      <c r="G4714" s="4">
        <v>183732</v>
      </c>
      <c r="H4714" s="5" t="s">
        <v>5669</v>
      </c>
      <c r="I4714" s="18">
        <v>45383</v>
      </c>
      <c r="J4714" s="28">
        <v>1372560445</v>
      </c>
      <c r="K4714" s="18">
        <v>45391</v>
      </c>
      <c r="L4714" s="18">
        <v>45412</v>
      </c>
      <c r="M4714" s="30">
        <v>1</v>
      </c>
      <c r="N4714" s="30">
        <v>2</v>
      </c>
      <c r="O4714" s="7">
        <v>7000</v>
      </c>
      <c r="P4714" s="30">
        <v>110</v>
      </c>
      <c r="Q4714" s="22">
        <v>1.8298129407071966E-2</v>
      </c>
      <c r="R4714" s="10">
        <v>10000</v>
      </c>
      <c r="S4714" s="4">
        <v>142</v>
      </c>
      <c r="T4714" s="10">
        <v>2510.34</v>
      </c>
      <c r="U4714" s="17" t="s">
        <v>6287</v>
      </c>
      <c r="V4714" s="21"/>
      <c r="W4714" s="9"/>
      <c r="X4714" s="22"/>
      <c r="Y4714" s="22"/>
      <c r="Z4714" s="34">
        <f t="shared" si="356"/>
        <v>296000</v>
      </c>
      <c r="AA4714" s="34">
        <f t="shared" si="357"/>
        <v>3.3783783783783786E-2</v>
      </c>
      <c r="AB4714" s="35">
        <f t="shared" si="358"/>
        <v>3.7162162162162162</v>
      </c>
      <c r="AC4714" s="35">
        <f t="shared" ref="AC4714:AC4777" si="359">AA4714*$S4714</f>
        <v>4.7972972972972974</v>
      </c>
      <c r="AD4714" s="6">
        <f>IFERROR(VLOOKUP(E4714,marginal!$A$2:$E$4826,4,FALSE),0)</f>
        <v>-8919.5531868131802</v>
      </c>
    </row>
    <row r="4715" spans="1:30" x14ac:dyDescent="0.2">
      <c r="A4715" s="27" t="s">
        <v>6907</v>
      </c>
      <c r="B4715" s="6" t="s">
        <v>6919</v>
      </c>
      <c r="C4715" s="6" t="s">
        <v>6909</v>
      </c>
      <c r="D4715" s="4">
        <v>183178</v>
      </c>
      <c r="E4715" s="4">
        <v>183729</v>
      </c>
      <c r="F4715" s="5" t="s">
        <v>5667</v>
      </c>
      <c r="G4715" s="4">
        <v>183736</v>
      </c>
      <c r="H4715" s="5" t="s">
        <v>5670</v>
      </c>
      <c r="I4715" s="18">
        <v>45384</v>
      </c>
      <c r="J4715" s="28">
        <v>1372624879</v>
      </c>
      <c r="K4715" s="18">
        <v>45391</v>
      </c>
      <c r="L4715" s="18">
        <v>45412</v>
      </c>
      <c r="M4715" s="30">
        <v>1</v>
      </c>
      <c r="N4715" s="30">
        <v>2</v>
      </c>
      <c r="O4715" s="7">
        <v>7000</v>
      </c>
      <c r="P4715" s="30">
        <v>110</v>
      </c>
      <c r="Q4715" s="22">
        <v>1.8298129407071966E-2</v>
      </c>
      <c r="R4715" s="10">
        <v>6000</v>
      </c>
      <c r="S4715" s="4">
        <v>142</v>
      </c>
      <c r="T4715" s="10">
        <v>1503.37</v>
      </c>
      <c r="U4715" s="17" t="s">
        <v>6287</v>
      </c>
      <c r="V4715" s="21"/>
      <c r="W4715" s="9"/>
      <c r="X4715" s="22"/>
      <c r="Y4715" s="22"/>
      <c r="Z4715" s="34">
        <f t="shared" si="356"/>
        <v>296000</v>
      </c>
      <c r="AA4715" s="34">
        <f t="shared" si="357"/>
        <v>2.0270270270270271E-2</v>
      </c>
      <c r="AB4715" s="35">
        <f t="shared" si="358"/>
        <v>2.2297297297297298</v>
      </c>
      <c r="AC4715" s="35">
        <f t="shared" si="359"/>
        <v>2.8783783783783785</v>
      </c>
      <c r="AD4715" s="6">
        <f>IFERROR(VLOOKUP(E4715,marginal!$A$2:$E$4826,4,FALSE),0)</f>
        <v>-8919.5531868131802</v>
      </c>
    </row>
    <row r="4716" spans="1:30" x14ac:dyDescent="0.2">
      <c r="A4716" s="27" t="s">
        <v>6907</v>
      </c>
      <c r="B4716" s="6" t="s">
        <v>6919</v>
      </c>
      <c r="C4716" s="6" t="s">
        <v>6909</v>
      </c>
      <c r="D4716" s="4">
        <v>183207</v>
      </c>
      <c r="E4716" s="4">
        <v>183729</v>
      </c>
      <c r="F4716" s="5" t="s">
        <v>5667</v>
      </c>
      <c r="G4716" s="4">
        <v>183738</v>
      </c>
      <c r="H4716" s="5" t="s">
        <v>5671</v>
      </c>
      <c r="I4716" s="18">
        <v>45384</v>
      </c>
      <c r="J4716" s="28">
        <v>1372972098</v>
      </c>
      <c r="K4716" s="18">
        <v>45391</v>
      </c>
      <c r="L4716" s="18">
        <v>45412</v>
      </c>
      <c r="M4716" s="30">
        <v>1</v>
      </c>
      <c r="N4716" s="30">
        <v>3</v>
      </c>
      <c r="O4716" s="7">
        <v>7000</v>
      </c>
      <c r="P4716" s="30">
        <v>111</v>
      </c>
      <c r="Q4716" s="22">
        <v>3.3220596517330447E-2</v>
      </c>
      <c r="R4716" s="10">
        <v>7000</v>
      </c>
      <c r="S4716" s="4">
        <v>142</v>
      </c>
      <c r="T4716" s="10">
        <v>1758.65</v>
      </c>
      <c r="U4716" s="17" t="s">
        <v>6287</v>
      </c>
      <c r="V4716" s="21"/>
      <c r="W4716" s="9"/>
      <c r="X4716" s="22"/>
      <c r="Y4716" s="22"/>
      <c r="Z4716" s="34">
        <f t="shared" si="356"/>
        <v>448000</v>
      </c>
      <c r="AA4716" s="34">
        <f t="shared" si="357"/>
        <v>1.5625E-2</v>
      </c>
      <c r="AB4716" s="35">
        <f t="shared" si="358"/>
        <v>1.734375</v>
      </c>
      <c r="AC4716" s="35">
        <f t="shared" si="359"/>
        <v>2.21875</v>
      </c>
      <c r="AD4716" s="6">
        <f>IFERROR(VLOOKUP(E4716,marginal!$A$2:$E$4826,4,FALSE),0)</f>
        <v>-8919.5531868131802</v>
      </c>
    </row>
    <row r="4717" spans="1:30" x14ac:dyDescent="0.2">
      <c r="A4717" s="27" t="s">
        <v>6907</v>
      </c>
      <c r="B4717" s="6" t="s">
        <v>6919</v>
      </c>
      <c r="C4717" s="6" t="s">
        <v>6909</v>
      </c>
      <c r="D4717" s="4">
        <v>183165</v>
      </c>
      <c r="E4717" s="4">
        <v>183729</v>
      </c>
      <c r="F4717" s="5" t="s">
        <v>5667</v>
      </c>
      <c r="G4717" s="4">
        <v>183757</v>
      </c>
      <c r="H4717" s="5" t="s">
        <v>5672</v>
      </c>
      <c r="I4717" s="18">
        <v>45383</v>
      </c>
      <c r="J4717" s="28">
        <v>1372568304</v>
      </c>
      <c r="K4717" s="18">
        <v>45391</v>
      </c>
      <c r="L4717" s="18">
        <v>45412</v>
      </c>
      <c r="M4717" s="30">
        <v>1</v>
      </c>
      <c r="N4717" s="30">
        <v>6</v>
      </c>
      <c r="O4717" s="7">
        <v>8000</v>
      </c>
      <c r="P4717" s="30">
        <v>138</v>
      </c>
      <c r="Q4717" s="22">
        <v>3.9770556926914676E-2</v>
      </c>
      <c r="R4717" s="10">
        <v>7000</v>
      </c>
      <c r="S4717" s="4">
        <v>142</v>
      </c>
      <c r="T4717" s="10">
        <v>1758.65</v>
      </c>
      <c r="U4717" s="17" t="s">
        <v>6287</v>
      </c>
      <c r="V4717" s="21"/>
      <c r="W4717" s="9"/>
      <c r="X4717" s="22"/>
      <c r="Y4717" s="22"/>
      <c r="Z4717" s="34">
        <f t="shared" si="356"/>
        <v>763000</v>
      </c>
      <c r="AA4717" s="34">
        <f t="shared" si="357"/>
        <v>9.1743119266055051E-3</v>
      </c>
      <c r="AB4717" s="35">
        <f t="shared" si="358"/>
        <v>1.2660550458715596</v>
      </c>
      <c r="AC4717" s="35">
        <f t="shared" si="359"/>
        <v>1.3027522935779818</v>
      </c>
      <c r="AD4717" s="6">
        <f>IFERROR(VLOOKUP(E4717,marginal!$A$2:$E$4826,4,FALSE),0)</f>
        <v>-8919.5531868131802</v>
      </c>
    </row>
    <row r="4718" spans="1:30" x14ac:dyDescent="0.2">
      <c r="A4718" s="27" t="s">
        <v>6907</v>
      </c>
      <c r="B4718" s="6" t="s">
        <v>6918</v>
      </c>
      <c r="C4718" s="6" t="s">
        <v>6912</v>
      </c>
      <c r="D4718" s="4">
        <v>183556</v>
      </c>
      <c r="E4718" s="4">
        <v>183779</v>
      </c>
      <c r="F4718" s="5" t="s">
        <v>5673</v>
      </c>
      <c r="G4718" s="4">
        <v>183780</v>
      </c>
      <c r="H4718" s="5" t="s">
        <v>5674</v>
      </c>
      <c r="I4718" s="18">
        <v>45386</v>
      </c>
      <c r="J4718" s="28">
        <v>1374584309</v>
      </c>
      <c r="K4718" s="18">
        <v>45391</v>
      </c>
      <c r="L4718" s="18">
        <v>45412</v>
      </c>
      <c r="M4718" s="30">
        <v>1</v>
      </c>
      <c r="N4718" s="30">
        <v>9</v>
      </c>
      <c r="O4718" s="7">
        <v>10000</v>
      </c>
      <c r="P4718" s="30">
        <v>147</v>
      </c>
      <c r="Q4718" s="22">
        <v>7.9000519063170294E-2</v>
      </c>
      <c r="R4718" s="10">
        <v>7000</v>
      </c>
      <c r="S4718" s="4">
        <v>147</v>
      </c>
      <c r="T4718" s="10">
        <v>1827.61</v>
      </c>
      <c r="U4718" s="17" t="s">
        <v>6287</v>
      </c>
      <c r="V4718" s="21"/>
      <c r="W4718" s="9"/>
      <c r="X4718" s="22"/>
      <c r="Y4718" s="22"/>
      <c r="Z4718" s="34">
        <f t="shared" si="356"/>
        <v>876000</v>
      </c>
      <c r="AA4718" s="34">
        <f t="shared" si="357"/>
        <v>7.9908675799086754E-3</v>
      </c>
      <c r="AB4718" s="35">
        <f t="shared" si="358"/>
        <v>1.1746575342465753</v>
      </c>
      <c r="AC4718" s="35">
        <f t="shared" si="359"/>
        <v>1.1746575342465753</v>
      </c>
      <c r="AD4718" s="6">
        <f>IFERROR(VLOOKUP(E4718,marginal!$A$2:$E$4826,4,FALSE),0)</f>
        <v>-1545.8085164835149</v>
      </c>
    </row>
    <row r="4719" spans="1:30" x14ac:dyDescent="0.2">
      <c r="A4719" s="27" t="s">
        <v>6907</v>
      </c>
      <c r="B4719" s="6" t="s">
        <v>6918</v>
      </c>
      <c r="C4719" s="6" t="s">
        <v>6912</v>
      </c>
      <c r="D4719" s="4">
        <v>183566</v>
      </c>
      <c r="E4719" s="4">
        <v>183779</v>
      </c>
      <c r="F4719" s="5" t="s">
        <v>5673</v>
      </c>
      <c r="G4719" s="4">
        <v>183781</v>
      </c>
      <c r="H4719" s="5" t="s">
        <v>5675</v>
      </c>
      <c r="I4719" s="18">
        <v>45386</v>
      </c>
      <c r="J4719" s="28">
        <v>1374603161</v>
      </c>
      <c r="K4719" s="18">
        <v>45391</v>
      </c>
      <c r="L4719" s="18">
        <v>45412</v>
      </c>
      <c r="M4719" s="30">
        <v>1</v>
      </c>
      <c r="N4719" s="30">
        <v>2</v>
      </c>
      <c r="O4719" s="7">
        <v>7000</v>
      </c>
      <c r="P4719" s="30">
        <v>111</v>
      </c>
      <c r="Q4719" s="22">
        <v>1.8298129407071966E-2</v>
      </c>
      <c r="R4719" s="10">
        <v>7000</v>
      </c>
      <c r="S4719" s="4">
        <v>147</v>
      </c>
      <c r="T4719" s="10">
        <v>1827.61</v>
      </c>
      <c r="U4719" s="17" t="s">
        <v>6287</v>
      </c>
      <c r="V4719" s="21"/>
      <c r="W4719" s="9"/>
      <c r="X4719" s="22"/>
      <c r="Y4719" s="22"/>
      <c r="Z4719" s="34">
        <f t="shared" si="356"/>
        <v>296000</v>
      </c>
      <c r="AA4719" s="34">
        <f t="shared" si="357"/>
        <v>2.364864864864865E-2</v>
      </c>
      <c r="AB4719" s="35">
        <f t="shared" si="358"/>
        <v>2.625</v>
      </c>
      <c r="AC4719" s="35">
        <f t="shared" si="359"/>
        <v>3.4763513513513518</v>
      </c>
      <c r="AD4719" s="6">
        <f>IFERROR(VLOOKUP(E4719,marginal!$A$2:$E$4826,4,FALSE),0)</f>
        <v>-1545.8085164835149</v>
      </c>
    </row>
    <row r="4720" spans="1:30" x14ac:dyDescent="0.2">
      <c r="A4720" s="27" t="s">
        <v>6907</v>
      </c>
      <c r="B4720" s="6" t="s">
        <v>6918</v>
      </c>
      <c r="C4720" s="6" t="s">
        <v>6912</v>
      </c>
      <c r="D4720" s="4">
        <v>183560</v>
      </c>
      <c r="E4720" s="4">
        <v>183779</v>
      </c>
      <c r="F4720" s="5" t="s">
        <v>5673</v>
      </c>
      <c r="G4720" s="4">
        <v>183782</v>
      </c>
      <c r="H4720" s="5" t="s">
        <v>5676</v>
      </c>
      <c r="I4720" s="18">
        <v>45386</v>
      </c>
      <c r="J4720" s="28">
        <v>1374586147</v>
      </c>
      <c r="K4720" s="18">
        <v>45391</v>
      </c>
      <c r="L4720" s="18">
        <v>45412</v>
      </c>
      <c r="M4720" s="30">
        <v>1</v>
      </c>
      <c r="N4720" s="30">
        <v>6</v>
      </c>
      <c r="O4720" s="7">
        <v>8000</v>
      </c>
      <c r="P4720" s="30">
        <v>138</v>
      </c>
      <c r="Q4720" s="22">
        <v>3.9770556926914676E-2</v>
      </c>
      <c r="R4720" s="10">
        <v>7000</v>
      </c>
      <c r="S4720" s="4">
        <v>147</v>
      </c>
      <c r="T4720" s="10">
        <v>1827.61</v>
      </c>
      <c r="U4720" s="17" t="s">
        <v>6287</v>
      </c>
      <c r="V4720" s="21"/>
      <c r="W4720" s="9"/>
      <c r="X4720" s="22"/>
      <c r="Y4720" s="22"/>
      <c r="Z4720" s="34">
        <f t="shared" si="356"/>
        <v>763000</v>
      </c>
      <c r="AA4720" s="34">
        <f t="shared" si="357"/>
        <v>9.1743119266055051E-3</v>
      </c>
      <c r="AB4720" s="35">
        <f t="shared" si="358"/>
        <v>1.2660550458715596</v>
      </c>
      <c r="AC4720" s="35">
        <f t="shared" si="359"/>
        <v>1.3486238532110093</v>
      </c>
      <c r="AD4720" s="6">
        <f>IFERROR(VLOOKUP(E4720,marginal!$A$2:$E$4826,4,FALSE),0)</f>
        <v>-1545.8085164835149</v>
      </c>
    </row>
    <row r="4721" spans="1:30" x14ac:dyDescent="0.2">
      <c r="A4721" s="27" t="s">
        <v>6907</v>
      </c>
      <c r="B4721" s="6" t="s">
        <v>6918</v>
      </c>
      <c r="C4721" s="6" t="s">
        <v>6912</v>
      </c>
      <c r="D4721" s="4">
        <v>183571</v>
      </c>
      <c r="E4721" s="4">
        <v>183779</v>
      </c>
      <c r="F4721" s="5" t="s">
        <v>5673</v>
      </c>
      <c r="G4721" s="4">
        <v>183783</v>
      </c>
      <c r="H4721" s="5" t="s">
        <v>5677</v>
      </c>
      <c r="I4721" s="18">
        <v>45386</v>
      </c>
      <c r="J4721" s="28">
        <v>1374629766</v>
      </c>
      <c r="K4721" s="18">
        <v>45391</v>
      </c>
      <c r="L4721" s="18">
        <v>45412</v>
      </c>
      <c r="M4721" s="30">
        <v>1</v>
      </c>
      <c r="N4721" s="30">
        <v>3</v>
      </c>
      <c r="O4721" s="7">
        <v>7000</v>
      </c>
      <c r="P4721" s="30">
        <v>111</v>
      </c>
      <c r="Q4721" s="22">
        <v>3.3220596517330447E-2</v>
      </c>
      <c r="R4721" s="10">
        <v>8000</v>
      </c>
      <c r="S4721" s="4">
        <v>147</v>
      </c>
      <c r="T4721" s="10">
        <v>2082.7199999999998</v>
      </c>
      <c r="U4721" s="17" t="s">
        <v>6287</v>
      </c>
      <c r="V4721" s="21"/>
      <c r="W4721" s="9"/>
      <c r="X4721" s="22"/>
      <c r="Y4721" s="22"/>
      <c r="Z4721" s="34">
        <f t="shared" si="356"/>
        <v>448000</v>
      </c>
      <c r="AA4721" s="34">
        <f t="shared" si="357"/>
        <v>1.7857142857142856E-2</v>
      </c>
      <c r="AB4721" s="35">
        <f t="shared" si="358"/>
        <v>1.982142857142857</v>
      </c>
      <c r="AC4721" s="35">
        <f t="shared" si="359"/>
        <v>2.625</v>
      </c>
      <c r="AD4721" s="6">
        <f>IFERROR(VLOOKUP(E4721,marginal!$A$2:$E$4826,4,FALSE),0)</f>
        <v>-1545.8085164835149</v>
      </c>
    </row>
    <row r="4722" spans="1:30" x14ac:dyDescent="0.2">
      <c r="A4722" s="27" t="s">
        <v>6907</v>
      </c>
      <c r="B4722" s="6" t="s">
        <v>6918</v>
      </c>
      <c r="C4722" s="6" t="s">
        <v>6912</v>
      </c>
      <c r="D4722" s="4">
        <v>183564</v>
      </c>
      <c r="E4722" s="4">
        <v>183779</v>
      </c>
      <c r="F4722" s="5" t="s">
        <v>5673</v>
      </c>
      <c r="G4722" s="4">
        <v>183784</v>
      </c>
      <c r="H4722" s="5" t="s">
        <v>5678</v>
      </c>
      <c r="I4722" s="18">
        <v>45386</v>
      </c>
      <c r="J4722" s="28">
        <v>1374599439</v>
      </c>
      <c r="K4722" s="18">
        <v>45391</v>
      </c>
      <c r="L4722" s="18">
        <v>45412</v>
      </c>
      <c r="M4722" s="30">
        <v>1</v>
      </c>
      <c r="N4722" s="30">
        <v>10</v>
      </c>
      <c r="O4722" s="7">
        <v>5000</v>
      </c>
      <c r="P4722" s="30">
        <v>147</v>
      </c>
      <c r="Q4722" s="22">
        <v>0.11226939921536</v>
      </c>
      <c r="R4722" s="10">
        <v>7000</v>
      </c>
      <c r="S4722" s="4">
        <v>147</v>
      </c>
      <c r="T4722" s="10">
        <v>1827.61</v>
      </c>
      <c r="U4722" s="17" t="s">
        <v>6287</v>
      </c>
      <c r="V4722" s="21"/>
      <c r="W4722" s="9"/>
      <c r="X4722" s="22"/>
      <c r="Y4722" s="22"/>
      <c r="Z4722" s="34">
        <f t="shared" si="356"/>
        <v>975000</v>
      </c>
      <c r="AA4722" s="34">
        <f t="shared" si="357"/>
        <v>7.1794871794871795E-3</v>
      </c>
      <c r="AB4722" s="35">
        <f t="shared" si="358"/>
        <v>1.0553846153846154</v>
      </c>
      <c r="AC4722" s="35">
        <f t="shared" si="359"/>
        <v>1.0553846153846154</v>
      </c>
      <c r="AD4722" s="6">
        <f>IFERROR(VLOOKUP(E4722,marginal!$A$2:$E$4826,4,FALSE),0)</f>
        <v>-1545.8085164835149</v>
      </c>
    </row>
    <row r="4723" spans="1:30" x14ac:dyDescent="0.2">
      <c r="A4723" s="27" t="s">
        <v>6907</v>
      </c>
      <c r="B4723" s="6" t="s">
        <v>6919</v>
      </c>
      <c r="C4723" s="6" t="s">
        <v>6909</v>
      </c>
      <c r="D4723" s="4">
        <v>183434</v>
      </c>
      <c r="E4723" s="4">
        <v>183813</v>
      </c>
      <c r="F4723" s="5" t="s">
        <v>5679</v>
      </c>
      <c r="G4723" s="4">
        <v>183814</v>
      </c>
      <c r="H4723" s="5" t="s">
        <v>5680</v>
      </c>
      <c r="I4723" s="18">
        <v>45385</v>
      </c>
      <c r="J4723" s="28">
        <v>1373899235</v>
      </c>
      <c r="K4723" s="18">
        <v>45391</v>
      </c>
      <c r="L4723" s="18">
        <v>45412</v>
      </c>
      <c r="M4723" s="30">
        <v>1</v>
      </c>
      <c r="N4723" s="30">
        <v>4</v>
      </c>
      <c r="O4723" s="7">
        <v>7000</v>
      </c>
      <c r="P4723" s="30">
        <v>122</v>
      </c>
      <c r="Q4723" s="22">
        <v>3.1160502391921113E-2</v>
      </c>
      <c r="R4723" s="10">
        <v>8000</v>
      </c>
      <c r="S4723" s="4">
        <v>142</v>
      </c>
      <c r="T4723" s="10">
        <v>2013.74</v>
      </c>
      <c r="U4723" s="17" t="s">
        <v>6287</v>
      </c>
      <c r="V4723" s="21"/>
      <c r="W4723" s="9"/>
      <c r="X4723" s="22"/>
      <c r="Y4723" s="22"/>
      <c r="Z4723" s="34">
        <f t="shared" si="356"/>
        <v>534000</v>
      </c>
      <c r="AA4723" s="34">
        <f t="shared" si="357"/>
        <v>1.4981273408239701E-2</v>
      </c>
      <c r="AB4723" s="35">
        <f t="shared" si="358"/>
        <v>1.8277153558052435</v>
      </c>
      <c r="AC4723" s="35">
        <f t="shared" si="359"/>
        <v>2.1273408239700373</v>
      </c>
      <c r="AD4723" s="6">
        <f>IFERROR(VLOOKUP(E4723,marginal!$A$2:$E$4826,4,FALSE),0)</f>
        <v>-1328.78516483516</v>
      </c>
    </row>
    <row r="4724" spans="1:30" x14ac:dyDescent="0.2">
      <c r="A4724" s="27" t="s">
        <v>6907</v>
      </c>
      <c r="B4724" s="6" t="s">
        <v>6919</v>
      </c>
      <c r="C4724" s="6" t="s">
        <v>6909</v>
      </c>
      <c r="D4724" s="4">
        <v>183338</v>
      </c>
      <c r="E4724" s="4">
        <v>183813</v>
      </c>
      <c r="F4724" s="5" t="s">
        <v>5679</v>
      </c>
      <c r="G4724" s="4">
        <v>183816</v>
      </c>
      <c r="H4724" s="5" t="s">
        <v>5681</v>
      </c>
      <c r="I4724" s="18">
        <v>45385</v>
      </c>
      <c r="J4724" s="28">
        <v>1373365977</v>
      </c>
      <c r="K4724" s="18">
        <v>45391</v>
      </c>
      <c r="L4724" s="18">
        <v>45412</v>
      </c>
      <c r="M4724" s="30">
        <v>1</v>
      </c>
      <c r="N4724" s="30">
        <v>2</v>
      </c>
      <c r="O4724" s="7">
        <v>7000</v>
      </c>
      <c r="P4724" s="30">
        <v>110</v>
      </c>
      <c r="Q4724" s="22">
        <v>1.8298129407071966E-2</v>
      </c>
      <c r="R4724" s="10">
        <v>10000</v>
      </c>
      <c r="S4724" s="4">
        <v>142</v>
      </c>
      <c r="T4724" s="10">
        <v>2510.34</v>
      </c>
      <c r="U4724" s="17" t="s">
        <v>6287</v>
      </c>
      <c r="V4724" s="21"/>
      <c r="W4724" s="9"/>
      <c r="X4724" s="22"/>
      <c r="Y4724" s="22"/>
      <c r="Z4724" s="34">
        <f t="shared" si="356"/>
        <v>296000</v>
      </c>
      <c r="AA4724" s="34">
        <f t="shared" si="357"/>
        <v>3.3783783783783786E-2</v>
      </c>
      <c r="AB4724" s="35">
        <f t="shared" si="358"/>
        <v>3.7162162162162162</v>
      </c>
      <c r="AC4724" s="35">
        <f t="shared" si="359"/>
        <v>4.7972972972972974</v>
      </c>
      <c r="AD4724" s="6">
        <f>IFERROR(VLOOKUP(E4724,marginal!$A$2:$E$4826,4,FALSE),0)</f>
        <v>-1328.78516483516</v>
      </c>
    </row>
    <row r="4725" spans="1:30" x14ac:dyDescent="0.2">
      <c r="A4725" s="27" t="s">
        <v>6907</v>
      </c>
      <c r="B4725" s="6" t="s">
        <v>6919</v>
      </c>
      <c r="C4725" s="6" t="s">
        <v>6909</v>
      </c>
      <c r="D4725" s="4">
        <v>183344</v>
      </c>
      <c r="E4725" s="4">
        <v>183813</v>
      </c>
      <c r="F4725" s="5" t="s">
        <v>5679</v>
      </c>
      <c r="G4725" s="4">
        <v>183817</v>
      </c>
      <c r="H4725" s="5" t="s">
        <v>5682</v>
      </c>
      <c r="I4725" s="18">
        <v>45384</v>
      </c>
      <c r="J4725" s="28">
        <v>1373394392</v>
      </c>
      <c r="K4725" s="18">
        <v>45391</v>
      </c>
      <c r="L4725" s="18">
        <v>45412</v>
      </c>
      <c r="M4725" s="30">
        <v>1</v>
      </c>
      <c r="N4725" s="30">
        <v>3</v>
      </c>
      <c r="O4725" s="7">
        <v>7000</v>
      </c>
      <c r="P4725" s="30">
        <v>111</v>
      </c>
      <c r="Q4725" s="22">
        <v>3.3220596517330447E-2</v>
      </c>
      <c r="R4725" s="10">
        <v>8000</v>
      </c>
      <c r="S4725" s="4">
        <v>142</v>
      </c>
      <c r="T4725" s="10">
        <v>2013.74</v>
      </c>
      <c r="U4725" s="17" t="s">
        <v>6287</v>
      </c>
      <c r="V4725" s="21"/>
      <c r="W4725" s="9"/>
      <c r="X4725" s="22"/>
      <c r="Y4725" s="22"/>
      <c r="Z4725" s="34">
        <f t="shared" si="356"/>
        <v>448000</v>
      </c>
      <c r="AA4725" s="34">
        <f t="shared" si="357"/>
        <v>1.7857142857142856E-2</v>
      </c>
      <c r="AB4725" s="35">
        <f t="shared" si="358"/>
        <v>1.982142857142857</v>
      </c>
      <c r="AC4725" s="35">
        <f t="shared" si="359"/>
        <v>2.5357142857142856</v>
      </c>
      <c r="AD4725" s="6">
        <f>IFERROR(VLOOKUP(E4725,marginal!$A$2:$E$4826,4,FALSE),0)</f>
        <v>-1328.78516483516</v>
      </c>
    </row>
    <row r="4726" spans="1:30" x14ac:dyDescent="0.2">
      <c r="A4726" s="27" t="s">
        <v>6907</v>
      </c>
      <c r="B4726" s="6" t="s">
        <v>6919</v>
      </c>
      <c r="C4726" s="6" t="s">
        <v>6909</v>
      </c>
      <c r="D4726" s="4">
        <v>183422</v>
      </c>
      <c r="E4726" s="4">
        <v>183813</v>
      </c>
      <c r="F4726" s="5" t="s">
        <v>5679</v>
      </c>
      <c r="G4726" s="4">
        <v>183818</v>
      </c>
      <c r="H4726" s="5" t="s">
        <v>5683</v>
      </c>
      <c r="I4726" s="18">
        <v>45385</v>
      </c>
      <c r="J4726" s="28">
        <v>1373873839</v>
      </c>
      <c r="K4726" s="18">
        <v>45391</v>
      </c>
      <c r="L4726" s="18">
        <v>45412</v>
      </c>
      <c r="M4726" s="30">
        <v>1</v>
      </c>
      <c r="N4726" s="30">
        <v>5</v>
      </c>
      <c r="O4726" s="7">
        <v>7000</v>
      </c>
      <c r="P4726" s="30">
        <v>126</v>
      </c>
      <c r="Q4726" s="22">
        <v>3.3741050530766176E-2</v>
      </c>
      <c r="R4726" s="10">
        <v>8000</v>
      </c>
      <c r="S4726" s="4">
        <v>142</v>
      </c>
      <c r="T4726" s="10">
        <v>2013.74</v>
      </c>
      <c r="U4726" s="17" t="s">
        <v>6287</v>
      </c>
      <c r="V4726" s="21"/>
      <c r="W4726" s="9"/>
      <c r="X4726" s="22"/>
      <c r="Y4726" s="22"/>
      <c r="Z4726" s="34">
        <f t="shared" si="356"/>
        <v>573000</v>
      </c>
      <c r="AA4726" s="34">
        <f t="shared" si="357"/>
        <v>1.3961605584642234E-2</v>
      </c>
      <c r="AB4726" s="35">
        <f t="shared" si="358"/>
        <v>1.7591623036649215</v>
      </c>
      <c r="AC4726" s="35">
        <f t="shared" si="359"/>
        <v>1.9825479930191972</v>
      </c>
      <c r="AD4726" s="6">
        <f>IFERROR(VLOOKUP(E4726,marginal!$A$2:$E$4826,4,FALSE),0)</f>
        <v>-1328.78516483516</v>
      </c>
    </row>
    <row r="4727" spans="1:30" x14ac:dyDescent="0.2">
      <c r="A4727" s="27" t="s">
        <v>6907</v>
      </c>
      <c r="B4727" s="6" t="s">
        <v>6919</v>
      </c>
      <c r="C4727" s="6" t="s">
        <v>6909</v>
      </c>
      <c r="D4727" s="4">
        <v>183293</v>
      </c>
      <c r="E4727" s="4">
        <v>183813</v>
      </c>
      <c r="F4727" s="5" t="s">
        <v>5679</v>
      </c>
      <c r="G4727" s="4">
        <v>183823</v>
      </c>
      <c r="H4727" s="5" t="s">
        <v>5684</v>
      </c>
      <c r="I4727" s="18">
        <v>45384</v>
      </c>
      <c r="J4727" s="28">
        <v>1373229011</v>
      </c>
      <c r="K4727" s="18">
        <v>45391</v>
      </c>
      <c r="L4727" s="18">
        <v>45412</v>
      </c>
      <c r="M4727" s="30">
        <v>1</v>
      </c>
      <c r="N4727" s="30">
        <v>6</v>
      </c>
      <c r="O4727" s="7">
        <v>10000</v>
      </c>
      <c r="P4727" s="30">
        <v>115</v>
      </c>
      <c r="Q4727" s="22">
        <v>3.97705569269148E-2</v>
      </c>
      <c r="R4727" s="10">
        <v>8000</v>
      </c>
      <c r="S4727" s="4">
        <v>142</v>
      </c>
      <c r="T4727" s="10">
        <v>2013.74</v>
      </c>
      <c r="U4727" s="17" t="s">
        <v>6287</v>
      </c>
      <c r="V4727" s="21"/>
      <c r="W4727" s="9"/>
      <c r="X4727" s="22"/>
      <c r="Y4727" s="22"/>
      <c r="Z4727" s="34">
        <f t="shared" si="356"/>
        <v>763000</v>
      </c>
      <c r="AA4727" s="34">
        <f t="shared" si="357"/>
        <v>1.0484927916120577E-2</v>
      </c>
      <c r="AB4727" s="35">
        <f t="shared" si="358"/>
        <v>1.2057667103538663</v>
      </c>
      <c r="AC4727" s="35">
        <f t="shared" si="359"/>
        <v>1.4888597640891219</v>
      </c>
      <c r="AD4727" s="6">
        <f>IFERROR(VLOOKUP(E4727,marginal!$A$2:$E$4826,4,FALSE),0)</f>
        <v>-1328.78516483516</v>
      </c>
    </row>
    <row r="4728" spans="1:30" x14ac:dyDescent="0.2">
      <c r="A4728" s="27" t="s">
        <v>6907</v>
      </c>
      <c r="B4728" s="6" t="s">
        <v>6908</v>
      </c>
      <c r="C4728" s="6" t="s">
        <v>6909</v>
      </c>
      <c r="D4728" s="4">
        <v>182375</v>
      </c>
      <c r="E4728" s="4">
        <v>183350</v>
      </c>
      <c r="F4728" s="5" t="s">
        <v>5685</v>
      </c>
      <c r="G4728" s="4">
        <v>183351</v>
      </c>
      <c r="H4728" s="5" t="s">
        <v>5686</v>
      </c>
      <c r="I4728" s="18">
        <v>45376</v>
      </c>
      <c r="J4728" s="28">
        <v>1367931785</v>
      </c>
      <c r="K4728" s="18">
        <v>45385</v>
      </c>
      <c r="L4728" s="18">
        <v>45412</v>
      </c>
      <c r="M4728" s="30">
        <v>1</v>
      </c>
      <c r="N4728" s="30">
        <v>8</v>
      </c>
      <c r="O4728" s="7">
        <v>12000</v>
      </c>
      <c r="P4728" s="30">
        <v>132</v>
      </c>
      <c r="Q4728" s="22">
        <v>5.8283715876113903E-2</v>
      </c>
      <c r="R4728" s="10">
        <v>12000</v>
      </c>
      <c r="S4728" s="4">
        <v>142</v>
      </c>
      <c r="T4728" s="10">
        <v>3006.92</v>
      </c>
      <c r="U4728" s="17" t="s">
        <v>6287</v>
      </c>
      <c r="V4728" s="21"/>
      <c r="W4728" s="9"/>
      <c r="X4728" s="22"/>
      <c r="Y4728" s="22"/>
      <c r="Z4728" s="34">
        <f t="shared" si="356"/>
        <v>659000</v>
      </c>
      <c r="AA4728" s="34">
        <f t="shared" si="357"/>
        <v>1.8209408194233688E-2</v>
      </c>
      <c r="AB4728" s="35">
        <f t="shared" si="358"/>
        <v>2.4036418816388467</v>
      </c>
      <c r="AC4728" s="35">
        <f t="shared" si="359"/>
        <v>2.5857359635811838</v>
      </c>
      <c r="AD4728" s="6">
        <f>IFERROR(VLOOKUP(E4728,marginal!$A$2:$E$4826,4,FALSE),0)</f>
        <v>-579.25357142857001</v>
      </c>
    </row>
    <row r="4729" spans="1:30" x14ac:dyDescent="0.2">
      <c r="A4729" s="27" t="s">
        <v>6907</v>
      </c>
      <c r="B4729" s="6" t="s">
        <v>6908</v>
      </c>
      <c r="C4729" s="6" t="s">
        <v>6909</v>
      </c>
      <c r="D4729" s="4">
        <v>179998</v>
      </c>
      <c r="E4729" s="4">
        <v>183350</v>
      </c>
      <c r="F4729" s="5" t="s">
        <v>5685</v>
      </c>
      <c r="G4729" s="4">
        <v>183546</v>
      </c>
      <c r="H4729" s="5" t="s">
        <v>5687</v>
      </c>
      <c r="I4729" s="18">
        <v>45365</v>
      </c>
      <c r="J4729" s="28">
        <v>1359817830</v>
      </c>
      <c r="K4729" s="18">
        <v>45391</v>
      </c>
      <c r="L4729" s="18">
        <v>45412</v>
      </c>
      <c r="M4729" s="30">
        <v>1</v>
      </c>
      <c r="N4729" s="30">
        <v>7</v>
      </c>
      <c r="O4729" s="7">
        <v>10000</v>
      </c>
      <c r="P4729" s="30">
        <v>127</v>
      </c>
      <c r="Q4729" s="22">
        <v>5.24391097594855E-2</v>
      </c>
      <c r="R4729" s="10">
        <v>13000</v>
      </c>
      <c r="S4729" s="4">
        <v>142</v>
      </c>
      <c r="T4729" s="10">
        <v>3262.2</v>
      </c>
      <c r="U4729" s="17" t="s">
        <v>6287</v>
      </c>
      <c r="V4729" s="21"/>
      <c r="W4729" s="9"/>
      <c r="X4729" s="22"/>
      <c r="Y4729" s="22"/>
      <c r="Z4729" s="34">
        <f t="shared" si="356"/>
        <v>738000</v>
      </c>
      <c r="AA4729" s="34">
        <f t="shared" si="357"/>
        <v>1.7615176151761516E-2</v>
      </c>
      <c r="AB4729" s="35">
        <f t="shared" si="358"/>
        <v>2.2371273712737128</v>
      </c>
      <c r="AC4729" s="35">
        <f t="shared" si="359"/>
        <v>2.5013550135501355</v>
      </c>
      <c r="AD4729" s="6">
        <f>IFERROR(VLOOKUP(E4729,marginal!$A$2:$E$4826,4,FALSE),0)</f>
        <v>-579.25357142857001</v>
      </c>
    </row>
    <row r="4730" spans="1:30" x14ac:dyDescent="0.2">
      <c r="A4730" s="27" t="s">
        <v>6907</v>
      </c>
      <c r="B4730" s="6" t="s">
        <v>6908</v>
      </c>
      <c r="C4730" s="6" t="s">
        <v>6909</v>
      </c>
      <c r="D4730" s="4">
        <v>180000</v>
      </c>
      <c r="E4730" s="4">
        <v>183350</v>
      </c>
      <c r="F4730" s="5" t="s">
        <v>5685</v>
      </c>
      <c r="G4730" s="4">
        <v>183619</v>
      </c>
      <c r="H4730" s="5" t="s">
        <v>5688</v>
      </c>
      <c r="I4730" s="18">
        <v>45365</v>
      </c>
      <c r="J4730" s="28">
        <v>1359817296</v>
      </c>
      <c r="K4730" s="18">
        <v>45391</v>
      </c>
      <c r="L4730" s="18">
        <v>45412</v>
      </c>
      <c r="M4730" s="30">
        <v>1</v>
      </c>
      <c r="N4730" s="30">
        <v>8</v>
      </c>
      <c r="O4730" s="7">
        <v>10000</v>
      </c>
      <c r="P4730" s="30">
        <v>132</v>
      </c>
      <c r="Q4730" s="22">
        <v>5.8283715876113903E-2</v>
      </c>
      <c r="R4730" s="10">
        <v>13000</v>
      </c>
      <c r="S4730" s="4">
        <v>142</v>
      </c>
      <c r="T4730" s="10">
        <v>3262.2</v>
      </c>
      <c r="U4730" s="17" t="s">
        <v>6287</v>
      </c>
      <c r="V4730" s="21"/>
      <c r="W4730" s="9"/>
      <c r="X4730" s="22"/>
      <c r="Y4730" s="22"/>
      <c r="Z4730" s="34">
        <f t="shared" si="356"/>
        <v>659000</v>
      </c>
      <c r="AA4730" s="34">
        <f t="shared" si="357"/>
        <v>1.9726858877086494E-2</v>
      </c>
      <c r="AB4730" s="35">
        <f t="shared" si="358"/>
        <v>2.6039453717754171</v>
      </c>
      <c r="AC4730" s="35">
        <f t="shared" si="359"/>
        <v>2.8012139605462822</v>
      </c>
      <c r="AD4730" s="6">
        <f>IFERROR(VLOOKUP(E4730,marginal!$A$2:$E$4826,4,FALSE),0)</f>
        <v>-579.25357142857001</v>
      </c>
    </row>
    <row r="4731" spans="1:30" x14ac:dyDescent="0.2">
      <c r="A4731" s="27" t="s">
        <v>6907</v>
      </c>
      <c r="B4731" s="6" t="s">
        <v>6908</v>
      </c>
      <c r="C4731" s="6" t="s">
        <v>6909</v>
      </c>
      <c r="D4731" s="4">
        <v>183272</v>
      </c>
      <c r="E4731" s="4">
        <v>183708</v>
      </c>
      <c r="F4731" s="5" t="s">
        <v>5689</v>
      </c>
      <c r="G4731" s="4">
        <v>183709</v>
      </c>
      <c r="H4731" s="5" t="s">
        <v>5690</v>
      </c>
      <c r="I4731" s="18">
        <v>45384</v>
      </c>
      <c r="J4731" s="28">
        <v>1373092425</v>
      </c>
      <c r="K4731" s="18">
        <v>45391</v>
      </c>
      <c r="L4731" s="18">
        <v>45412</v>
      </c>
      <c r="M4731" s="30">
        <v>1</v>
      </c>
      <c r="N4731" s="30">
        <v>4</v>
      </c>
      <c r="O4731" s="7">
        <v>10000</v>
      </c>
      <c r="P4731" s="30">
        <v>110</v>
      </c>
      <c r="Q4731" s="22">
        <v>3.11605023919212E-2</v>
      </c>
      <c r="R4731" s="10">
        <v>10000</v>
      </c>
      <c r="S4731" s="4">
        <v>142</v>
      </c>
      <c r="T4731" s="10">
        <v>2510.34</v>
      </c>
      <c r="U4731" s="17" t="s">
        <v>6287</v>
      </c>
      <c r="V4731" s="21"/>
      <c r="W4731" s="9"/>
      <c r="X4731" s="22"/>
      <c r="Y4731" s="22"/>
      <c r="Z4731" s="34">
        <f t="shared" si="356"/>
        <v>534000</v>
      </c>
      <c r="AA4731" s="34">
        <f t="shared" si="357"/>
        <v>1.8726591760299626E-2</v>
      </c>
      <c r="AB4731" s="35">
        <f t="shared" si="358"/>
        <v>2.0599250936329589</v>
      </c>
      <c r="AC4731" s="35">
        <f t="shared" si="359"/>
        <v>2.6591760299625471</v>
      </c>
      <c r="AD4731" s="6">
        <f>IFERROR(VLOOKUP(E4731,marginal!$A$2:$E$4826,4,FALSE),0)</f>
        <v>-1603.29804945055</v>
      </c>
    </row>
    <row r="4732" spans="1:30" x14ac:dyDescent="0.2">
      <c r="A4732" s="27" t="s">
        <v>6907</v>
      </c>
      <c r="B4732" s="6" t="s">
        <v>6908</v>
      </c>
      <c r="C4732" s="6" t="s">
        <v>6909</v>
      </c>
      <c r="D4732" s="4">
        <v>179992</v>
      </c>
      <c r="E4732" s="4">
        <v>183350</v>
      </c>
      <c r="F4732" s="5" t="s">
        <v>5685</v>
      </c>
      <c r="G4732" s="4">
        <v>183714</v>
      </c>
      <c r="H4732" s="5" t="s">
        <v>5691</v>
      </c>
      <c r="I4732" s="18">
        <v>45365</v>
      </c>
      <c r="J4732" s="28">
        <v>1359841281</v>
      </c>
      <c r="K4732" s="18">
        <v>45391</v>
      </c>
      <c r="L4732" s="18">
        <v>45412</v>
      </c>
      <c r="M4732" s="30">
        <v>1</v>
      </c>
      <c r="N4732" s="30">
        <v>6</v>
      </c>
      <c r="O4732" s="7">
        <v>10000</v>
      </c>
      <c r="P4732" s="30">
        <v>115</v>
      </c>
      <c r="Q4732" s="22">
        <v>3.97705569269148E-2</v>
      </c>
      <c r="R4732" s="10">
        <v>10000</v>
      </c>
      <c r="S4732" s="4">
        <v>142</v>
      </c>
      <c r="T4732" s="10">
        <v>2510.34</v>
      </c>
      <c r="U4732" s="17" t="s">
        <v>6287</v>
      </c>
      <c r="V4732" s="21"/>
      <c r="W4732" s="9"/>
      <c r="X4732" s="22"/>
      <c r="Y4732" s="22"/>
      <c r="Z4732" s="34">
        <f t="shared" si="356"/>
        <v>763000</v>
      </c>
      <c r="AA4732" s="34">
        <f t="shared" si="357"/>
        <v>1.310615989515072E-2</v>
      </c>
      <c r="AB4732" s="35">
        <f t="shared" si="358"/>
        <v>1.5072083879423328</v>
      </c>
      <c r="AC4732" s="35">
        <f t="shared" si="359"/>
        <v>1.8610747051114023</v>
      </c>
      <c r="AD4732" s="6">
        <f>IFERROR(VLOOKUP(E4732,marginal!$A$2:$E$4826,4,FALSE),0)</f>
        <v>-579.25357142857001</v>
      </c>
    </row>
    <row r="4733" spans="1:30" x14ac:dyDescent="0.2">
      <c r="A4733" s="27" t="s">
        <v>6907</v>
      </c>
      <c r="B4733" s="6" t="s">
        <v>6908</v>
      </c>
      <c r="C4733" s="6" t="s">
        <v>6909</v>
      </c>
      <c r="D4733" s="4">
        <v>182392</v>
      </c>
      <c r="E4733" s="4">
        <v>183708</v>
      </c>
      <c r="F4733" s="5" t="s">
        <v>5689</v>
      </c>
      <c r="G4733" s="4">
        <v>183717</v>
      </c>
      <c r="H4733" s="5" t="s">
        <v>5692</v>
      </c>
      <c r="I4733" s="18">
        <v>45376</v>
      </c>
      <c r="J4733" s="28">
        <v>1368073998</v>
      </c>
      <c r="K4733" s="18">
        <v>45391</v>
      </c>
      <c r="L4733" s="18">
        <v>45412</v>
      </c>
      <c r="M4733" s="30">
        <v>1</v>
      </c>
      <c r="N4733" s="30">
        <v>7</v>
      </c>
      <c r="O4733" s="7">
        <v>9000</v>
      </c>
      <c r="P4733" s="30">
        <v>146</v>
      </c>
      <c r="Q4733" s="22">
        <v>5.2439109759484744E-2</v>
      </c>
      <c r="R4733" s="10">
        <v>5000</v>
      </c>
      <c r="S4733" s="4">
        <v>147</v>
      </c>
      <c r="T4733" s="10">
        <v>1303.3399999999999</v>
      </c>
      <c r="U4733" s="17" t="s">
        <v>6287</v>
      </c>
      <c r="V4733" s="21"/>
      <c r="W4733" s="9"/>
      <c r="X4733" s="22"/>
      <c r="Y4733" s="22"/>
      <c r="Z4733" s="34">
        <f t="shared" si="356"/>
        <v>738000</v>
      </c>
      <c r="AA4733" s="34">
        <f t="shared" si="357"/>
        <v>6.7750677506775072E-3</v>
      </c>
      <c r="AB4733" s="35">
        <f t="shared" si="358"/>
        <v>0.98915989159891604</v>
      </c>
      <c r="AC4733" s="35">
        <f t="shared" si="359"/>
        <v>0.99593495934959353</v>
      </c>
      <c r="AD4733" s="6">
        <f>IFERROR(VLOOKUP(E4733,marginal!$A$2:$E$4826,4,FALSE),0)</f>
        <v>-1603.29804945055</v>
      </c>
    </row>
    <row r="4734" spans="1:30" x14ac:dyDescent="0.2">
      <c r="A4734" s="27" t="s">
        <v>6907</v>
      </c>
      <c r="B4734" s="6" t="s">
        <v>6908</v>
      </c>
      <c r="C4734" s="6" t="s">
        <v>6909</v>
      </c>
      <c r="D4734" s="4">
        <v>182586</v>
      </c>
      <c r="E4734" s="4">
        <v>183723</v>
      </c>
      <c r="F4734" s="5" t="s">
        <v>5693</v>
      </c>
      <c r="G4734" s="4">
        <v>183724</v>
      </c>
      <c r="H4734" s="5" t="s">
        <v>5694</v>
      </c>
      <c r="I4734" s="18">
        <v>45377</v>
      </c>
      <c r="J4734" s="28">
        <v>1368874781</v>
      </c>
      <c r="K4734" s="18">
        <v>45391</v>
      </c>
      <c r="L4734" s="18">
        <v>45412</v>
      </c>
      <c r="M4734" s="30">
        <v>1</v>
      </c>
      <c r="N4734" s="30">
        <v>3</v>
      </c>
      <c r="O4734" s="7">
        <v>10000</v>
      </c>
      <c r="P4734" s="30">
        <v>110</v>
      </c>
      <c r="Q4734" s="22">
        <v>3.3220596517330399E-2</v>
      </c>
      <c r="R4734" s="10">
        <v>10000</v>
      </c>
      <c r="S4734" s="4">
        <v>142</v>
      </c>
      <c r="T4734" s="10">
        <v>2510.34</v>
      </c>
      <c r="U4734" s="17" t="s">
        <v>6287</v>
      </c>
      <c r="V4734" s="21"/>
      <c r="W4734" s="9"/>
      <c r="X4734" s="22"/>
      <c r="Y4734" s="22"/>
      <c r="Z4734" s="34">
        <f t="shared" si="356"/>
        <v>448000</v>
      </c>
      <c r="AA4734" s="34">
        <f t="shared" si="357"/>
        <v>2.2321428571428572E-2</v>
      </c>
      <c r="AB4734" s="35">
        <f t="shared" si="358"/>
        <v>2.4553571428571428</v>
      </c>
      <c r="AC4734" s="35">
        <f t="shared" si="359"/>
        <v>3.1696428571428572</v>
      </c>
      <c r="AD4734" s="6">
        <f>IFERROR(VLOOKUP(E4734,marginal!$A$2:$E$4826,4,FALSE),0)</f>
        <v>-496.78499999999752</v>
      </c>
    </row>
    <row r="4735" spans="1:30" x14ac:dyDescent="0.2">
      <c r="A4735" s="27" t="s">
        <v>6907</v>
      </c>
      <c r="B4735" s="6" t="s">
        <v>6908</v>
      </c>
      <c r="C4735" s="6" t="s">
        <v>6909</v>
      </c>
      <c r="D4735" s="4">
        <v>182536</v>
      </c>
      <c r="E4735" s="4">
        <v>183708</v>
      </c>
      <c r="F4735" s="5" t="s">
        <v>5689</v>
      </c>
      <c r="G4735" s="4">
        <v>183728</v>
      </c>
      <c r="H4735" s="5" t="s">
        <v>5695</v>
      </c>
      <c r="I4735" s="18">
        <v>45377</v>
      </c>
      <c r="J4735" s="28">
        <v>1368714396</v>
      </c>
      <c r="K4735" s="18">
        <v>45391</v>
      </c>
      <c r="L4735" s="18">
        <v>45412</v>
      </c>
      <c r="M4735" s="30">
        <v>1</v>
      </c>
      <c r="N4735" s="30">
        <v>8</v>
      </c>
      <c r="O4735" s="7">
        <v>10000</v>
      </c>
      <c r="P4735" s="30">
        <v>132</v>
      </c>
      <c r="Q4735" s="22">
        <v>5.8283715876113903E-2</v>
      </c>
      <c r="R4735" s="10">
        <v>10000</v>
      </c>
      <c r="S4735" s="4">
        <v>142</v>
      </c>
      <c r="T4735" s="10">
        <v>2510.34</v>
      </c>
      <c r="U4735" s="17" t="s">
        <v>6287</v>
      </c>
      <c r="V4735" s="21"/>
      <c r="W4735" s="9"/>
      <c r="X4735" s="22"/>
      <c r="Y4735" s="22"/>
      <c r="Z4735" s="34">
        <f t="shared" si="356"/>
        <v>659000</v>
      </c>
      <c r="AA4735" s="34">
        <f t="shared" si="357"/>
        <v>1.5174506828528073E-2</v>
      </c>
      <c r="AB4735" s="35">
        <f t="shared" si="358"/>
        <v>2.0030349013657056</v>
      </c>
      <c r="AC4735" s="35">
        <f t="shared" si="359"/>
        <v>2.1547799696509866</v>
      </c>
      <c r="AD4735" s="6">
        <f>IFERROR(VLOOKUP(E4735,marginal!$A$2:$E$4826,4,FALSE),0)</f>
        <v>-1603.29804945055</v>
      </c>
    </row>
    <row r="4736" spans="1:30" x14ac:dyDescent="0.2">
      <c r="A4736" s="27" t="s">
        <v>6907</v>
      </c>
      <c r="B4736" s="6" t="s">
        <v>6908</v>
      </c>
      <c r="C4736" s="6" t="s">
        <v>6909</v>
      </c>
      <c r="D4736" s="4">
        <v>183051</v>
      </c>
      <c r="E4736" s="4">
        <v>183723</v>
      </c>
      <c r="F4736" s="5" t="s">
        <v>5693</v>
      </c>
      <c r="G4736" s="4">
        <v>183733</v>
      </c>
      <c r="H4736" s="5" t="s">
        <v>5696</v>
      </c>
      <c r="I4736" s="18">
        <v>45383</v>
      </c>
      <c r="J4736" s="28">
        <v>1372241457</v>
      </c>
      <c r="K4736" s="18">
        <v>45391</v>
      </c>
      <c r="L4736" s="18">
        <v>45412</v>
      </c>
      <c r="M4736" s="30">
        <v>1</v>
      </c>
      <c r="N4736" s="30">
        <v>4</v>
      </c>
      <c r="O4736" s="7">
        <v>7000</v>
      </c>
      <c r="P4736" s="30">
        <v>121</v>
      </c>
      <c r="Q4736" s="22">
        <v>3.1160502391921113E-2</v>
      </c>
      <c r="R4736" s="10">
        <v>10000</v>
      </c>
      <c r="S4736" s="4">
        <v>142</v>
      </c>
      <c r="T4736" s="10">
        <v>2510.34</v>
      </c>
      <c r="U4736" s="17" t="s">
        <v>6287</v>
      </c>
      <c r="V4736" s="21"/>
      <c r="W4736" s="9"/>
      <c r="X4736" s="22"/>
      <c r="Y4736" s="22"/>
      <c r="Z4736" s="34">
        <f t="shared" si="356"/>
        <v>534000</v>
      </c>
      <c r="AA4736" s="34">
        <f t="shared" si="357"/>
        <v>1.8726591760299626E-2</v>
      </c>
      <c r="AB4736" s="35">
        <f t="shared" si="358"/>
        <v>2.2659176029962547</v>
      </c>
      <c r="AC4736" s="35">
        <f t="shared" si="359"/>
        <v>2.6591760299625471</v>
      </c>
      <c r="AD4736" s="6">
        <f>IFERROR(VLOOKUP(E4736,marginal!$A$2:$E$4826,4,FALSE),0)</f>
        <v>-496.78499999999752</v>
      </c>
    </row>
    <row r="4737" spans="1:30" x14ac:dyDescent="0.2">
      <c r="A4737" s="27" t="s">
        <v>6907</v>
      </c>
      <c r="B4737" s="6" t="s">
        <v>6908</v>
      </c>
      <c r="C4737" s="6" t="s">
        <v>6909</v>
      </c>
      <c r="D4737" s="4">
        <v>183258</v>
      </c>
      <c r="E4737" s="4">
        <v>183708</v>
      </c>
      <c r="F4737" s="5" t="s">
        <v>5689</v>
      </c>
      <c r="G4737" s="4">
        <v>183735</v>
      </c>
      <c r="H4737" s="5" t="s">
        <v>5697</v>
      </c>
      <c r="I4737" s="18">
        <v>45384</v>
      </c>
      <c r="J4737" s="28">
        <v>1373030243</v>
      </c>
      <c r="K4737" s="18">
        <v>45391</v>
      </c>
      <c r="L4737" s="18">
        <v>45412</v>
      </c>
      <c r="M4737" s="30">
        <v>1</v>
      </c>
      <c r="N4737" s="30">
        <v>6</v>
      </c>
      <c r="O4737" s="7">
        <v>10000</v>
      </c>
      <c r="P4737" s="30">
        <v>115</v>
      </c>
      <c r="Q4737" s="22">
        <v>3.97705569269148E-2</v>
      </c>
      <c r="R4737" s="10">
        <v>10000</v>
      </c>
      <c r="S4737" s="4">
        <v>142</v>
      </c>
      <c r="T4737" s="10">
        <v>2510.34</v>
      </c>
      <c r="U4737" s="17" t="s">
        <v>6287</v>
      </c>
      <c r="V4737" s="21"/>
      <c r="W4737" s="9"/>
      <c r="X4737" s="22"/>
      <c r="Y4737" s="22"/>
      <c r="Z4737" s="34">
        <f t="shared" si="356"/>
        <v>763000</v>
      </c>
      <c r="AA4737" s="34">
        <f t="shared" si="357"/>
        <v>1.310615989515072E-2</v>
      </c>
      <c r="AB4737" s="35">
        <f t="shared" si="358"/>
        <v>1.5072083879423328</v>
      </c>
      <c r="AC4737" s="35">
        <f t="shared" si="359"/>
        <v>1.8610747051114023</v>
      </c>
      <c r="AD4737" s="6">
        <f>IFERROR(VLOOKUP(E4737,marginal!$A$2:$E$4826,4,FALSE),0)</f>
        <v>-1603.29804945055</v>
      </c>
    </row>
    <row r="4738" spans="1:30" x14ac:dyDescent="0.2">
      <c r="A4738" s="27" t="s">
        <v>6907</v>
      </c>
      <c r="B4738" s="6" t="s">
        <v>6908</v>
      </c>
      <c r="C4738" s="6" t="s">
        <v>6909</v>
      </c>
      <c r="D4738" s="4">
        <v>182917</v>
      </c>
      <c r="E4738" s="4">
        <v>183708</v>
      </c>
      <c r="F4738" s="5" t="s">
        <v>5689</v>
      </c>
      <c r="G4738" s="4">
        <v>183737</v>
      </c>
      <c r="H4738" s="5" t="s">
        <v>5698</v>
      </c>
      <c r="I4738" s="18">
        <v>45379</v>
      </c>
      <c r="J4738" s="28">
        <v>1370374911</v>
      </c>
      <c r="K4738" s="18">
        <v>45391</v>
      </c>
      <c r="L4738" s="18">
        <v>45412</v>
      </c>
      <c r="M4738" s="30">
        <v>1</v>
      </c>
      <c r="N4738" s="30">
        <v>2</v>
      </c>
      <c r="O4738" s="7">
        <v>10000</v>
      </c>
      <c r="P4738" s="30">
        <v>100</v>
      </c>
      <c r="Q4738" s="22">
        <v>1.82981294070719E-2</v>
      </c>
      <c r="R4738" s="10">
        <v>10000</v>
      </c>
      <c r="S4738" s="4">
        <v>142</v>
      </c>
      <c r="T4738" s="10">
        <v>2510.34</v>
      </c>
      <c r="U4738" s="17" t="s">
        <v>6287</v>
      </c>
      <c r="V4738" s="21"/>
      <c r="W4738" s="9"/>
      <c r="X4738" s="22"/>
      <c r="Y4738" s="22"/>
      <c r="Z4738" s="34">
        <f t="shared" si="356"/>
        <v>296000</v>
      </c>
      <c r="AA4738" s="34">
        <f t="shared" si="357"/>
        <v>3.3783783783783786E-2</v>
      </c>
      <c r="AB4738" s="35">
        <f t="shared" si="358"/>
        <v>3.3783783783783785</v>
      </c>
      <c r="AC4738" s="35">
        <f t="shared" si="359"/>
        <v>4.7972972972972974</v>
      </c>
      <c r="AD4738" s="6">
        <f>IFERROR(VLOOKUP(E4738,marginal!$A$2:$E$4826,4,FALSE),0)</f>
        <v>-1603.29804945055</v>
      </c>
    </row>
    <row r="4739" spans="1:30" x14ac:dyDescent="0.2">
      <c r="A4739" s="27" t="s">
        <v>6907</v>
      </c>
      <c r="B4739" s="6" t="s">
        <v>6908</v>
      </c>
      <c r="C4739" s="6" t="s">
        <v>6909</v>
      </c>
      <c r="D4739" s="4">
        <v>182386</v>
      </c>
      <c r="E4739" s="4">
        <v>183708</v>
      </c>
      <c r="F4739" s="5" t="s">
        <v>5689</v>
      </c>
      <c r="G4739" s="4">
        <v>183749</v>
      </c>
      <c r="H4739" s="5" t="s">
        <v>5699</v>
      </c>
      <c r="I4739" s="18">
        <v>45377</v>
      </c>
      <c r="J4739" s="28">
        <v>1368068306</v>
      </c>
      <c r="K4739" s="18">
        <v>45391</v>
      </c>
      <c r="L4739" s="18">
        <v>45412</v>
      </c>
      <c r="M4739" s="30">
        <v>1</v>
      </c>
      <c r="N4739" s="30">
        <v>4</v>
      </c>
      <c r="O4739" s="7">
        <v>7000</v>
      </c>
      <c r="P4739" s="30">
        <v>121</v>
      </c>
      <c r="Q4739" s="22">
        <v>3.1160502391921113E-2</v>
      </c>
      <c r="R4739" s="10">
        <v>10000</v>
      </c>
      <c r="S4739" s="4">
        <v>142</v>
      </c>
      <c r="T4739" s="10">
        <v>2510.34</v>
      </c>
      <c r="U4739" s="17" t="s">
        <v>6287</v>
      </c>
      <c r="V4739" s="21"/>
      <c r="W4739" s="9"/>
      <c r="X4739" s="22"/>
      <c r="Y4739" s="22"/>
      <c r="Z4739" s="34">
        <f t="shared" ref="Z4739:Z4802" si="360">SUMIFS($R:$R,$L:$L,$L4739,$N:$N,$N4739)</f>
        <v>534000</v>
      </c>
      <c r="AA4739" s="34">
        <f t="shared" ref="AA4739:AA4802" si="361">$R4739/Z4739</f>
        <v>1.8726591760299626E-2</v>
      </c>
      <c r="AB4739" s="35">
        <f t="shared" ref="AB4739:AB4802" si="362">AA4739*$P4739</f>
        <v>2.2659176029962547</v>
      </c>
      <c r="AC4739" s="35">
        <f t="shared" si="359"/>
        <v>2.6591760299625471</v>
      </c>
      <c r="AD4739" s="6">
        <f>IFERROR(VLOOKUP(E4739,marginal!$A$2:$E$4826,4,FALSE),0)</f>
        <v>-1603.29804945055</v>
      </c>
    </row>
    <row r="4740" spans="1:30" x14ac:dyDescent="0.2">
      <c r="A4740" s="27" t="s">
        <v>6907</v>
      </c>
      <c r="B4740" s="6" t="s">
        <v>6908</v>
      </c>
      <c r="C4740" s="6" t="s">
        <v>6909</v>
      </c>
      <c r="D4740" s="4">
        <v>182127</v>
      </c>
      <c r="E4740" s="4">
        <v>183723</v>
      </c>
      <c r="F4740" s="5" t="s">
        <v>5693</v>
      </c>
      <c r="G4740" s="4">
        <v>183764</v>
      </c>
      <c r="H4740" s="5" t="s">
        <v>5700</v>
      </c>
      <c r="I4740" s="18">
        <v>45374</v>
      </c>
      <c r="J4740" s="28">
        <v>1365587926</v>
      </c>
      <c r="K4740" s="18">
        <v>45391</v>
      </c>
      <c r="L4740" s="18">
        <v>45412</v>
      </c>
      <c r="M4740" s="30">
        <v>1</v>
      </c>
      <c r="N4740" s="30">
        <v>2</v>
      </c>
      <c r="O4740" s="7">
        <v>10000</v>
      </c>
      <c r="P4740" s="30">
        <v>100</v>
      </c>
      <c r="Q4740" s="22">
        <v>1.82981294070719E-2</v>
      </c>
      <c r="R4740" s="10">
        <v>10000</v>
      </c>
      <c r="S4740" s="4">
        <v>142</v>
      </c>
      <c r="T4740" s="10">
        <v>2510.34</v>
      </c>
      <c r="U4740" s="17" t="s">
        <v>6287</v>
      </c>
      <c r="V4740" s="21"/>
      <c r="W4740" s="9"/>
      <c r="X4740" s="22"/>
      <c r="Y4740" s="22"/>
      <c r="Z4740" s="34">
        <f t="shared" si="360"/>
        <v>296000</v>
      </c>
      <c r="AA4740" s="34">
        <f t="shared" si="361"/>
        <v>3.3783783783783786E-2</v>
      </c>
      <c r="AB4740" s="35">
        <f t="shared" si="362"/>
        <v>3.3783783783783785</v>
      </c>
      <c r="AC4740" s="35">
        <f t="shared" si="359"/>
        <v>4.7972972972972974</v>
      </c>
      <c r="AD4740" s="6">
        <f>IFERROR(VLOOKUP(E4740,marginal!$A$2:$E$4826,4,FALSE),0)</f>
        <v>-496.78499999999752</v>
      </c>
    </row>
    <row r="4741" spans="1:30" x14ac:dyDescent="0.2">
      <c r="A4741" s="27" t="s">
        <v>6907</v>
      </c>
      <c r="B4741" s="6" t="s">
        <v>6908</v>
      </c>
      <c r="C4741" s="6" t="s">
        <v>6909</v>
      </c>
      <c r="D4741" s="4">
        <v>183484</v>
      </c>
      <c r="E4741" s="4">
        <v>183723</v>
      </c>
      <c r="F4741" s="5" t="s">
        <v>5693</v>
      </c>
      <c r="G4741" s="4">
        <v>183765</v>
      </c>
      <c r="H4741" s="5" t="s">
        <v>5701</v>
      </c>
      <c r="I4741" s="18">
        <v>45385</v>
      </c>
      <c r="J4741" s="28">
        <v>1374065016</v>
      </c>
      <c r="K4741" s="18">
        <v>45391</v>
      </c>
      <c r="L4741" s="18">
        <v>45412</v>
      </c>
      <c r="M4741" s="30">
        <v>1</v>
      </c>
      <c r="N4741" s="30">
        <v>5</v>
      </c>
      <c r="O4741" s="7">
        <v>10000</v>
      </c>
      <c r="P4741" s="30">
        <v>110</v>
      </c>
      <c r="Q4741" s="22">
        <v>3.3741050530766099E-2</v>
      </c>
      <c r="R4741" s="10">
        <v>10000</v>
      </c>
      <c r="S4741" s="4">
        <v>142</v>
      </c>
      <c r="T4741" s="10">
        <v>2510.34</v>
      </c>
      <c r="U4741" s="17" t="s">
        <v>6287</v>
      </c>
      <c r="V4741" s="21"/>
      <c r="W4741" s="9"/>
      <c r="X4741" s="22"/>
      <c r="Y4741" s="22"/>
      <c r="Z4741" s="34">
        <f t="shared" si="360"/>
        <v>573000</v>
      </c>
      <c r="AA4741" s="34">
        <f t="shared" si="361"/>
        <v>1.7452006980802792E-2</v>
      </c>
      <c r="AB4741" s="35">
        <f t="shared" si="362"/>
        <v>1.919720767888307</v>
      </c>
      <c r="AC4741" s="35">
        <f t="shared" si="359"/>
        <v>2.4781849912739964</v>
      </c>
      <c r="AD4741" s="6">
        <f>IFERROR(VLOOKUP(E4741,marginal!$A$2:$E$4826,4,FALSE),0)</f>
        <v>-496.78499999999752</v>
      </c>
    </row>
    <row r="4742" spans="1:30" x14ac:dyDescent="0.2">
      <c r="A4742" s="27" t="s">
        <v>6907</v>
      </c>
      <c r="B4742" s="6" t="s">
        <v>6908</v>
      </c>
      <c r="C4742" s="6" t="s">
        <v>6909</v>
      </c>
      <c r="D4742" s="4">
        <v>182913</v>
      </c>
      <c r="E4742" s="4">
        <v>183723</v>
      </c>
      <c r="F4742" s="5" t="s">
        <v>5693</v>
      </c>
      <c r="G4742" s="4">
        <v>183796</v>
      </c>
      <c r="H4742" s="5" t="s">
        <v>5702</v>
      </c>
      <c r="I4742" s="18">
        <v>45380</v>
      </c>
      <c r="J4742" s="28">
        <v>1370355830</v>
      </c>
      <c r="K4742" s="18">
        <v>45391</v>
      </c>
      <c r="L4742" s="18">
        <v>45412</v>
      </c>
      <c r="M4742" s="30">
        <v>1</v>
      </c>
      <c r="N4742" s="30">
        <v>5</v>
      </c>
      <c r="O4742" s="7">
        <v>7000</v>
      </c>
      <c r="P4742" s="30">
        <v>125</v>
      </c>
      <c r="Q4742" s="22">
        <v>3.3741050530766176E-2</v>
      </c>
      <c r="R4742" s="10">
        <v>10000</v>
      </c>
      <c r="S4742" s="4">
        <v>142</v>
      </c>
      <c r="T4742" s="10">
        <v>2510.34</v>
      </c>
      <c r="U4742" s="17" t="s">
        <v>6287</v>
      </c>
      <c r="V4742" s="21"/>
      <c r="W4742" s="9"/>
      <c r="X4742" s="22"/>
      <c r="Y4742" s="22"/>
      <c r="Z4742" s="34">
        <f t="shared" si="360"/>
        <v>573000</v>
      </c>
      <c r="AA4742" s="34">
        <f t="shared" si="361"/>
        <v>1.7452006980802792E-2</v>
      </c>
      <c r="AB4742" s="35">
        <f t="shared" si="362"/>
        <v>2.1815008726003491</v>
      </c>
      <c r="AC4742" s="35">
        <f t="shared" si="359"/>
        <v>2.4781849912739964</v>
      </c>
      <c r="AD4742" s="6">
        <f>IFERROR(VLOOKUP(E4742,marginal!$A$2:$E$4826,4,FALSE),0)</f>
        <v>-496.78499999999752</v>
      </c>
    </row>
    <row r="4743" spans="1:30" x14ac:dyDescent="0.2">
      <c r="A4743" s="27" t="s">
        <v>6907</v>
      </c>
      <c r="B4743" s="6" t="s">
        <v>6908</v>
      </c>
      <c r="C4743" s="6" t="s">
        <v>6909</v>
      </c>
      <c r="D4743" s="4">
        <v>183565</v>
      </c>
      <c r="E4743" s="4">
        <v>183723</v>
      </c>
      <c r="F4743" s="5" t="s">
        <v>5693</v>
      </c>
      <c r="G4743" s="4">
        <v>183815</v>
      </c>
      <c r="H4743" s="5" t="s">
        <v>5703</v>
      </c>
      <c r="I4743" s="18">
        <v>45386</v>
      </c>
      <c r="J4743" s="28">
        <v>1374601036</v>
      </c>
      <c r="K4743" s="18">
        <v>45391</v>
      </c>
      <c r="L4743" s="18">
        <v>45412</v>
      </c>
      <c r="M4743" s="30">
        <v>1</v>
      </c>
      <c r="N4743" s="30">
        <v>3</v>
      </c>
      <c r="O4743" s="7">
        <v>10000</v>
      </c>
      <c r="P4743" s="30">
        <v>110</v>
      </c>
      <c r="Q4743" s="22">
        <v>3.3220596517330399E-2</v>
      </c>
      <c r="R4743" s="10">
        <v>10000</v>
      </c>
      <c r="S4743" s="4">
        <v>142</v>
      </c>
      <c r="T4743" s="10">
        <v>2510.34</v>
      </c>
      <c r="U4743" s="17" t="s">
        <v>6287</v>
      </c>
      <c r="V4743" s="21"/>
      <c r="W4743" s="9"/>
      <c r="X4743" s="22"/>
      <c r="Y4743" s="22"/>
      <c r="Z4743" s="34">
        <f t="shared" si="360"/>
        <v>448000</v>
      </c>
      <c r="AA4743" s="34">
        <f t="shared" si="361"/>
        <v>2.2321428571428572E-2</v>
      </c>
      <c r="AB4743" s="35">
        <f t="shared" si="362"/>
        <v>2.4553571428571428</v>
      </c>
      <c r="AC4743" s="35">
        <f t="shared" si="359"/>
        <v>3.1696428571428572</v>
      </c>
      <c r="AD4743" s="6">
        <f>IFERROR(VLOOKUP(E4743,marginal!$A$2:$E$4826,4,FALSE),0)</f>
        <v>-496.78499999999752</v>
      </c>
    </row>
    <row r="4744" spans="1:30" x14ac:dyDescent="0.2">
      <c r="A4744" s="27" t="s">
        <v>6907</v>
      </c>
      <c r="B4744" s="6" t="s">
        <v>6910</v>
      </c>
      <c r="C4744" s="6" t="s">
        <v>6909</v>
      </c>
      <c r="D4744" s="4">
        <v>182075</v>
      </c>
      <c r="E4744" s="4">
        <v>182888</v>
      </c>
      <c r="F4744" s="5" t="s">
        <v>5704</v>
      </c>
      <c r="G4744" s="4">
        <v>182889</v>
      </c>
      <c r="H4744" s="5" t="s">
        <v>5705</v>
      </c>
      <c r="I4744" s="18">
        <v>45374</v>
      </c>
      <c r="J4744" s="28">
        <v>1365578858</v>
      </c>
      <c r="K4744" s="18">
        <v>45378</v>
      </c>
      <c r="L4744" s="18">
        <v>45412</v>
      </c>
      <c r="M4744" s="30">
        <v>1</v>
      </c>
      <c r="N4744" s="30">
        <v>2</v>
      </c>
      <c r="O4744" s="7">
        <v>10000</v>
      </c>
      <c r="P4744" s="30">
        <v>100</v>
      </c>
      <c r="Q4744" s="22">
        <v>1.82981294070719E-2</v>
      </c>
      <c r="R4744" s="12">
        <v>10000</v>
      </c>
      <c r="S4744" s="4">
        <v>142</v>
      </c>
      <c r="T4744" s="10">
        <v>2510.34</v>
      </c>
      <c r="U4744" s="17" t="s">
        <v>6287</v>
      </c>
      <c r="V4744" s="21"/>
      <c r="W4744" s="9"/>
      <c r="X4744" s="22"/>
      <c r="Y4744" s="22"/>
      <c r="Z4744" s="34">
        <f t="shared" si="360"/>
        <v>296000</v>
      </c>
      <c r="AA4744" s="34">
        <f t="shared" si="361"/>
        <v>3.3783783783783786E-2</v>
      </c>
      <c r="AB4744" s="35">
        <f t="shared" si="362"/>
        <v>3.3783783783783785</v>
      </c>
      <c r="AC4744" s="35">
        <f t="shared" si="359"/>
        <v>4.7972972972972974</v>
      </c>
      <c r="AD4744" s="6">
        <f>IFERROR(VLOOKUP(E4744,marginal!$A$2:$E$4826,4,FALSE),0)</f>
        <v>-413.98750000000001</v>
      </c>
    </row>
    <row r="4745" spans="1:30" x14ac:dyDescent="0.2">
      <c r="A4745" s="27" t="s">
        <v>6907</v>
      </c>
      <c r="B4745" s="6" t="s">
        <v>6910</v>
      </c>
      <c r="C4745" s="6" t="s">
        <v>6909</v>
      </c>
      <c r="D4745" s="4">
        <v>182652</v>
      </c>
      <c r="E4745" s="4">
        <v>182888</v>
      </c>
      <c r="F4745" s="5" t="s">
        <v>5704</v>
      </c>
      <c r="G4745" s="4">
        <v>182891</v>
      </c>
      <c r="H4745" s="5" t="s">
        <v>5706</v>
      </c>
      <c r="I4745" s="18">
        <v>45378</v>
      </c>
      <c r="J4745" s="28">
        <v>1369371850</v>
      </c>
      <c r="K4745" s="18">
        <v>45378</v>
      </c>
      <c r="L4745" s="18">
        <v>45412</v>
      </c>
      <c r="M4745" s="30">
        <v>1</v>
      </c>
      <c r="N4745" s="30">
        <v>3</v>
      </c>
      <c r="O4745" s="7">
        <v>10000</v>
      </c>
      <c r="P4745" s="30">
        <v>110</v>
      </c>
      <c r="Q4745" s="22">
        <v>3.3220596517330399E-2</v>
      </c>
      <c r="R4745" s="12">
        <v>10000</v>
      </c>
      <c r="S4745" s="4">
        <v>142</v>
      </c>
      <c r="T4745" s="10">
        <v>2510.34</v>
      </c>
      <c r="U4745" s="17" t="s">
        <v>6287</v>
      </c>
      <c r="V4745" s="21"/>
      <c r="W4745" s="9"/>
      <c r="X4745" s="22"/>
      <c r="Y4745" s="22"/>
      <c r="Z4745" s="34">
        <f t="shared" si="360"/>
        <v>448000</v>
      </c>
      <c r="AA4745" s="34">
        <f t="shared" si="361"/>
        <v>2.2321428571428572E-2</v>
      </c>
      <c r="AB4745" s="35">
        <f t="shared" si="362"/>
        <v>2.4553571428571428</v>
      </c>
      <c r="AC4745" s="35">
        <f t="shared" si="359"/>
        <v>3.1696428571428572</v>
      </c>
      <c r="AD4745" s="6">
        <f>IFERROR(VLOOKUP(E4745,marginal!$A$2:$E$4826,4,FALSE),0)</f>
        <v>-413.98750000000001</v>
      </c>
    </row>
    <row r="4746" spans="1:30" x14ac:dyDescent="0.2">
      <c r="A4746" s="27" t="s">
        <v>6907</v>
      </c>
      <c r="B4746" s="6" t="s">
        <v>6910</v>
      </c>
      <c r="C4746" s="6" t="s">
        <v>6909</v>
      </c>
      <c r="D4746" s="4">
        <v>182640</v>
      </c>
      <c r="E4746" s="4">
        <v>182888</v>
      </c>
      <c r="F4746" s="5" t="s">
        <v>5704</v>
      </c>
      <c r="G4746" s="4">
        <v>183473</v>
      </c>
      <c r="H4746" s="5" t="s">
        <v>5707</v>
      </c>
      <c r="I4746" s="18" t="s">
        <v>6930</v>
      </c>
      <c r="J4746" s="28" t="s">
        <v>6930</v>
      </c>
      <c r="K4746" s="18">
        <v>45385</v>
      </c>
      <c r="L4746" s="18">
        <v>45412</v>
      </c>
      <c r="M4746" s="30">
        <v>1</v>
      </c>
      <c r="N4746" s="30">
        <v>3</v>
      </c>
      <c r="O4746" s="7">
        <v>7000</v>
      </c>
      <c r="P4746" s="30">
        <v>111</v>
      </c>
      <c r="Q4746" s="22">
        <v>3.3220596517330447E-2</v>
      </c>
      <c r="R4746" s="12">
        <v>10000</v>
      </c>
      <c r="S4746" s="4">
        <v>142</v>
      </c>
      <c r="T4746" s="10">
        <v>2510.34</v>
      </c>
      <c r="U4746" s="17" t="s">
        <v>6287</v>
      </c>
      <c r="V4746" s="21"/>
      <c r="W4746" s="9"/>
      <c r="X4746" s="22"/>
      <c r="Y4746" s="22"/>
      <c r="Z4746" s="34">
        <f t="shared" si="360"/>
        <v>448000</v>
      </c>
      <c r="AA4746" s="34">
        <f t="shared" si="361"/>
        <v>2.2321428571428572E-2</v>
      </c>
      <c r="AB4746" s="35">
        <f t="shared" si="362"/>
        <v>2.4776785714285716</v>
      </c>
      <c r="AC4746" s="35">
        <f t="shared" si="359"/>
        <v>3.1696428571428572</v>
      </c>
      <c r="AD4746" s="6">
        <f>IFERROR(VLOOKUP(E4746,marginal!$A$2:$E$4826,4,FALSE),0)</f>
        <v>-413.98750000000001</v>
      </c>
    </row>
    <row r="4747" spans="1:30" x14ac:dyDescent="0.2">
      <c r="A4747" s="27" t="s">
        <v>6907</v>
      </c>
      <c r="B4747" s="6" t="s">
        <v>6910</v>
      </c>
      <c r="C4747" s="6" t="s">
        <v>6909</v>
      </c>
      <c r="D4747" s="4">
        <v>182639</v>
      </c>
      <c r="E4747" s="4">
        <v>182888</v>
      </c>
      <c r="F4747" s="5" t="s">
        <v>5704</v>
      </c>
      <c r="G4747" s="4">
        <v>183750</v>
      </c>
      <c r="H4747" s="5" t="s">
        <v>5708</v>
      </c>
      <c r="I4747" s="18">
        <v>45378</v>
      </c>
      <c r="J4747" s="28">
        <v>1369367143</v>
      </c>
      <c r="K4747" s="18">
        <v>45391</v>
      </c>
      <c r="L4747" s="18">
        <v>45412</v>
      </c>
      <c r="M4747" s="30">
        <v>1</v>
      </c>
      <c r="N4747" s="30">
        <v>5</v>
      </c>
      <c r="O4747" s="7">
        <v>10000</v>
      </c>
      <c r="P4747" s="30">
        <v>110</v>
      </c>
      <c r="Q4747" s="22">
        <v>3.3741050530766099E-2</v>
      </c>
      <c r="R4747" s="12">
        <v>10000</v>
      </c>
      <c r="S4747" s="4">
        <v>142</v>
      </c>
      <c r="T4747" s="10">
        <v>2510.34</v>
      </c>
      <c r="U4747" s="17" t="s">
        <v>6287</v>
      </c>
      <c r="V4747" s="21"/>
      <c r="W4747" s="9"/>
      <c r="X4747" s="22"/>
      <c r="Y4747" s="22"/>
      <c r="Z4747" s="34">
        <f t="shared" si="360"/>
        <v>573000</v>
      </c>
      <c r="AA4747" s="34">
        <f t="shared" si="361"/>
        <v>1.7452006980802792E-2</v>
      </c>
      <c r="AB4747" s="35">
        <f t="shared" si="362"/>
        <v>1.919720767888307</v>
      </c>
      <c r="AC4747" s="35">
        <f t="shared" si="359"/>
        <v>2.4781849912739964</v>
      </c>
      <c r="AD4747" s="6">
        <f>IFERROR(VLOOKUP(E4747,marginal!$A$2:$E$4826,4,FALSE),0)</f>
        <v>-413.98750000000001</v>
      </c>
    </row>
    <row r="4748" spans="1:30" x14ac:dyDescent="0.2">
      <c r="A4748" s="27" t="s">
        <v>6907</v>
      </c>
      <c r="B4748" s="6" t="s">
        <v>6910</v>
      </c>
      <c r="C4748" s="6" t="s">
        <v>6909</v>
      </c>
      <c r="D4748" s="4">
        <v>182638</v>
      </c>
      <c r="E4748" s="4">
        <v>182888</v>
      </c>
      <c r="F4748" s="5" t="s">
        <v>5704</v>
      </c>
      <c r="G4748" s="4">
        <v>183751</v>
      </c>
      <c r="H4748" s="5" t="s">
        <v>5709</v>
      </c>
      <c r="I4748" s="18">
        <v>45378</v>
      </c>
      <c r="J4748" s="28">
        <v>1369365770</v>
      </c>
      <c r="K4748" s="18">
        <v>45391</v>
      </c>
      <c r="L4748" s="18">
        <v>45412</v>
      </c>
      <c r="M4748" s="30">
        <v>1</v>
      </c>
      <c r="N4748" s="30">
        <v>7</v>
      </c>
      <c r="O4748" s="7">
        <v>10000</v>
      </c>
      <c r="P4748" s="30">
        <v>127</v>
      </c>
      <c r="Q4748" s="22">
        <v>5.24391097594855E-2</v>
      </c>
      <c r="R4748" s="12">
        <v>10000</v>
      </c>
      <c r="S4748" s="4">
        <v>142</v>
      </c>
      <c r="T4748" s="10">
        <v>2510.34</v>
      </c>
      <c r="U4748" s="17" t="s">
        <v>6287</v>
      </c>
      <c r="V4748" s="21"/>
      <c r="W4748" s="9"/>
      <c r="X4748" s="22"/>
      <c r="Y4748" s="22"/>
      <c r="Z4748" s="34">
        <f t="shared" si="360"/>
        <v>738000</v>
      </c>
      <c r="AA4748" s="34">
        <f t="shared" si="361"/>
        <v>1.3550135501355014E-2</v>
      </c>
      <c r="AB4748" s="35">
        <f t="shared" si="362"/>
        <v>1.7208672086720869</v>
      </c>
      <c r="AC4748" s="35">
        <f t="shared" si="359"/>
        <v>1.924119241192412</v>
      </c>
      <c r="AD4748" s="6">
        <f>IFERROR(VLOOKUP(E4748,marginal!$A$2:$E$4826,4,FALSE),0)</f>
        <v>-413.98750000000001</v>
      </c>
    </row>
    <row r="4749" spans="1:30" x14ac:dyDescent="0.2">
      <c r="A4749" s="27" t="s">
        <v>6907</v>
      </c>
      <c r="B4749" s="6" t="s">
        <v>6926</v>
      </c>
      <c r="C4749" s="6" t="s">
        <v>6909</v>
      </c>
      <c r="D4749" s="4">
        <v>183220</v>
      </c>
      <c r="E4749" s="4">
        <v>183151</v>
      </c>
      <c r="F4749" s="5" t="s">
        <v>4426</v>
      </c>
      <c r="G4749" s="4">
        <v>183591</v>
      </c>
      <c r="H4749" s="5" t="s">
        <v>5710</v>
      </c>
      <c r="I4749" s="18">
        <v>45384</v>
      </c>
      <c r="J4749" s="28">
        <v>1372967214</v>
      </c>
      <c r="K4749" s="18">
        <v>45391</v>
      </c>
      <c r="L4749" s="18">
        <v>45412</v>
      </c>
      <c r="M4749" s="30">
        <v>1</v>
      </c>
      <c r="N4749" s="30">
        <v>7</v>
      </c>
      <c r="O4749" s="7">
        <v>9000</v>
      </c>
      <c r="P4749" s="30">
        <v>146</v>
      </c>
      <c r="Q4749" s="22">
        <v>5.2439109759484744E-2</v>
      </c>
      <c r="R4749" s="12">
        <v>8000</v>
      </c>
      <c r="S4749" s="4">
        <v>142</v>
      </c>
      <c r="T4749" s="10">
        <v>2013.74</v>
      </c>
      <c r="U4749" s="17" t="s">
        <v>6287</v>
      </c>
      <c r="V4749" s="21"/>
      <c r="W4749" s="9"/>
      <c r="X4749" s="22"/>
      <c r="Y4749" s="22"/>
      <c r="Z4749" s="34">
        <f t="shared" si="360"/>
        <v>738000</v>
      </c>
      <c r="AA4749" s="34">
        <f t="shared" si="361"/>
        <v>1.0840108401084011E-2</v>
      </c>
      <c r="AB4749" s="35">
        <f t="shared" si="362"/>
        <v>1.5826558265582655</v>
      </c>
      <c r="AC4749" s="35">
        <f t="shared" si="359"/>
        <v>1.5392953929539295</v>
      </c>
      <c r="AD4749" s="6">
        <f>IFERROR(VLOOKUP(E4749,marginal!$A$2:$E$4826,4,FALSE),0)</f>
        <v>3964.8913186813102</v>
      </c>
    </row>
    <row r="4750" spans="1:30" x14ac:dyDescent="0.2">
      <c r="A4750" s="27" t="s">
        <v>6907</v>
      </c>
      <c r="B4750" s="6" t="s">
        <v>6920</v>
      </c>
      <c r="C4750" s="6" t="s">
        <v>6912</v>
      </c>
      <c r="D4750" s="4">
        <v>183128</v>
      </c>
      <c r="E4750" s="4">
        <v>183446</v>
      </c>
      <c r="F4750" s="5" t="s">
        <v>5711</v>
      </c>
      <c r="G4750" s="4">
        <v>183447</v>
      </c>
      <c r="H4750" s="5" t="s">
        <v>5712</v>
      </c>
      <c r="I4750" s="18">
        <v>45383</v>
      </c>
      <c r="J4750" s="28">
        <v>1372473404</v>
      </c>
      <c r="K4750" s="18">
        <v>45385</v>
      </c>
      <c r="L4750" s="18">
        <v>45412</v>
      </c>
      <c r="M4750" s="30">
        <v>1</v>
      </c>
      <c r="N4750" s="30">
        <v>4</v>
      </c>
      <c r="O4750" s="7">
        <v>10000</v>
      </c>
      <c r="P4750" s="30">
        <v>110</v>
      </c>
      <c r="Q4750" s="22">
        <v>3.11605023919212E-2</v>
      </c>
      <c r="R4750" s="12">
        <v>10000</v>
      </c>
      <c r="S4750" s="4">
        <v>142</v>
      </c>
      <c r="T4750" s="10">
        <v>2510.34</v>
      </c>
      <c r="U4750" s="17" t="s">
        <v>6287</v>
      </c>
      <c r="V4750" s="21"/>
      <c r="W4750" s="9"/>
      <c r="X4750" s="22"/>
      <c r="Y4750" s="22"/>
      <c r="Z4750" s="34">
        <f t="shared" si="360"/>
        <v>534000</v>
      </c>
      <c r="AA4750" s="34">
        <f t="shared" si="361"/>
        <v>1.8726591760299626E-2</v>
      </c>
      <c r="AB4750" s="35">
        <f t="shared" si="362"/>
        <v>2.0599250936329589</v>
      </c>
      <c r="AC4750" s="35">
        <f t="shared" si="359"/>
        <v>2.6591760299625471</v>
      </c>
      <c r="AD4750" s="6">
        <f>IFERROR(VLOOKUP(E4750,marginal!$A$2:$E$4826,4,FALSE),0)</f>
        <v>-410.98791208790999</v>
      </c>
    </row>
    <row r="4751" spans="1:30" x14ac:dyDescent="0.2">
      <c r="A4751" s="27" t="s">
        <v>6907</v>
      </c>
      <c r="B4751" s="6" t="s">
        <v>6920</v>
      </c>
      <c r="C4751" s="6" t="s">
        <v>6912</v>
      </c>
      <c r="D4751" s="4">
        <v>183118</v>
      </c>
      <c r="E4751" s="4">
        <v>183446</v>
      </c>
      <c r="F4751" s="5" t="s">
        <v>5711</v>
      </c>
      <c r="G4751" s="4">
        <v>183449</v>
      </c>
      <c r="H4751" s="5" t="s">
        <v>5713</v>
      </c>
      <c r="I4751" s="18">
        <v>45383</v>
      </c>
      <c r="J4751" s="28">
        <v>1372441803</v>
      </c>
      <c r="K4751" s="18">
        <v>45385</v>
      </c>
      <c r="L4751" s="18">
        <v>45412</v>
      </c>
      <c r="M4751" s="30">
        <v>1</v>
      </c>
      <c r="N4751" s="30">
        <v>9</v>
      </c>
      <c r="O4751" s="7">
        <v>5000</v>
      </c>
      <c r="P4751" s="30">
        <v>147</v>
      </c>
      <c r="Q4751" s="22">
        <v>7.9000519063171556E-2</v>
      </c>
      <c r="R4751" s="12">
        <v>8000</v>
      </c>
      <c r="S4751" s="4">
        <v>142</v>
      </c>
      <c r="T4751" s="10">
        <v>2013.74</v>
      </c>
      <c r="U4751" s="17" t="s">
        <v>6287</v>
      </c>
      <c r="V4751" s="21"/>
      <c r="W4751" s="9"/>
      <c r="X4751" s="22"/>
      <c r="Y4751" s="22"/>
      <c r="Z4751" s="34">
        <f t="shared" si="360"/>
        <v>876000</v>
      </c>
      <c r="AA4751" s="34">
        <f t="shared" si="361"/>
        <v>9.1324200913242004E-3</v>
      </c>
      <c r="AB4751" s="35">
        <f t="shared" si="362"/>
        <v>1.3424657534246576</v>
      </c>
      <c r="AC4751" s="35">
        <f t="shared" si="359"/>
        <v>1.2968036529680365</v>
      </c>
      <c r="AD4751" s="6">
        <f>IFERROR(VLOOKUP(E4751,marginal!$A$2:$E$4826,4,FALSE),0)</f>
        <v>-410.98791208790999</v>
      </c>
    </row>
    <row r="4752" spans="1:30" x14ac:dyDescent="0.2">
      <c r="A4752" s="27" t="s">
        <v>6907</v>
      </c>
      <c r="B4752" s="6" t="s">
        <v>6920</v>
      </c>
      <c r="C4752" s="6" t="s">
        <v>6912</v>
      </c>
      <c r="D4752" s="4">
        <v>183112</v>
      </c>
      <c r="E4752" s="4">
        <v>183446</v>
      </c>
      <c r="F4752" s="5" t="s">
        <v>5711</v>
      </c>
      <c r="G4752" s="4">
        <v>183450</v>
      </c>
      <c r="H4752" s="5" t="s">
        <v>5714</v>
      </c>
      <c r="I4752" s="18">
        <v>45383</v>
      </c>
      <c r="J4752" s="28">
        <v>1372449872</v>
      </c>
      <c r="K4752" s="18">
        <v>45385</v>
      </c>
      <c r="L4752" s="18">
        <v>45412</v>
      </c>
      <c r="M4752" s="30">
        <v>1</v>
      </c>
      <c r="N4752" s="30">
        <v>4</v>
      </c>
      <c r="O4752" s="7">
        <v>10000</v>
      </c>
      <c r="P4752" s="30">
        <v>110</v>
      </c>
      <c r="Q4752" s="22">
        <v>3.11605023919212E-2</v>
      </c>
      <c r="R4752" s="12">
        <v>8000</v>
      </c>
      <c r="S4752" s="4">
        <v>142</v>
      </c>
      <c r="T4752" s="10">
        <v>2013.74</v>
      </c>
      <c r="U4752" s="17" t="s">
        <v>6287</v>
      </c>
      <c r="V4752" s="21"/>
      <c r="W4752" s="9"/>
      <c r="X4752" s="22"/>
      <c r="Y4752" s="22"/>
      <c r="Z4752" s="34">
        <f t="shared" si="360"/>
        <v>534000</v>
      </c>
      <c r="AA4752" s="34">
        <f t="shared" si="361"/>
        <v>1.4981273408239701E-2</v>
      </c>
      <c r="AB4752" s="35">
        <f t="shared" si="362"/>
        <v>1.6479400749063671</v>
      </c>
      <c r="AC4752" s="35">
        <f t="shared" si="359"/>
        <v>2.1273408239700373</v>
      </c>
      <c r="AD4752" s="6">
        <f>IFERROR(VLOOKUP(E4752,marginal!$A$2:$E$4826,4,FALSE),0)</f>
        <v>-410.98791208790999</v>
      </c>
    </row>
    <row r="4753" spans="1:30" x14ac:dyDescent="0.2">
      <c r="A4753" s="27" t="s">
        <v>6907</v>
      </c>
      <c r="B4753" s="6" t="s">
        <v>6920</v>
      </c>
      <c r="C4753" s="6" t="s">
        <v>6912</v>
      </c>
      <c r="D4753" s="4">
        <v>183106</v>
      </c>
      <c r="E4753" s="4">
        <v>183446</v>
      </c>
      <c r="F4753" s="5" t="s">
        <v>5711</v>
      </c>
      <c r="G4753" s="4">
        <v>183452</v>
      </c>
      <c r="H4753" s="5" t="s">
        <v>5715</v>
      </c>
      <c r="I4753" s="18">
        <v>45383</v>
      </c>
      <c r="J4753" s="28">
        <v>1372439019</v>
      </c>
      <c r="K4753" s="18">
        <v>45385</v>
      </c>
      <c r="L4753" s="18">
        <v>45412</v>
      </c>
      <c r="M4753" s="30">
        <v>1</v>
      </c>
      <c r="N4753" s="30">
        <v>1</v>
      </c>
      <c r="O4753" s="7">
        <v>10000</v>
      </c>
      <c r="P4753" s="30">
        <v>90</v>
      </c>
      <c r="Q4753" s="22">
        <v>5.9818464604665163E-3</v>
      </c>
      <c r="R4753" s="12">
        <v>9000</v>
      </c>
      <c r="S4753" s="4">
        <v>142</v>
      </c>
      <c r="T4753" s="10">
        <v>2255.2800000000002</v>
      </c>
      <c r="U4753" s="17" t="s">
        <v>6287</v>
      </c>
      <c r="V4753" s="21"/>
      <c r="W4753" s="9"/>
      <c r="X4753" s="22"/>
      <c r="Y4753" s="22"/>
      <c r="Z4753" s="34">
        <f t="shared" si="360"/>
        <v>232000</v>
      </c>
      <c r="AA4753" s="34">
        <f t="shared" si="361"/>
        <v>3.8793103448275863E-2</v>
      </c>
      <c r="AB4753" s="35">
        <f t="shared" si="362"/>
        <v>3.4913793103448278</v>
      </c>
      <c r="AC4753" s="35">
        <f t="shared" si="359"/>
        <v>5.5086206896551726</v>
      </c>
      <c r="AD4753" s="6">
        <f>IFERROR(VLOOKUP(E4753,marginal!$A$2:$E$4826,4,FALSE),0)</f>
        <v>-410.98791208790999</v>
      </c>
    </row>
    <row r="4754" spans="1:30" x14ac:dyDescent="0.2">
      <c r="A4754" s="27" t="s">
        <v>6907</v>
      </c>
      <c r="B4754" s="6" t="s">
        <v>6920</v>
      </c>
      <c r="C4754" s="6" t="s">
        <v>6912</v>
      </c>
      <c r="D4754" s="4">
        <v>183122</v>
      </c>
      <c r="E4754" s="4">
        <v>183446</v>
      </c>
      <c r="F4754" s="5" t="s">
        <v>5711</v>
      </c>
      <c r="G4754" s="4">
        <v>183456</v>
      </c>
      <c r="H4754" s="5" t="s">
        <v>5716</v>
      </c>
      <c r="I4754" s="18">
        <v>45383</v>
      </c>
      <c r="J4754" s="28">
        <v>1372456078</v>
      </c>
      <c r="K4754" s="18">
        <v>45385</v>
      </c>
      <c r="L4754" s="18">
        <v>45412</v>
      </c>
      <c r="M4754" s="30">
        <v>1</v>
      </c>
      <c r="N4754" s="30">
        <v>4</v>
      </c>
      <c r="O4754" s="7">
        <v>10000</v>
      </c>
      <c r="P4754" s="30">
        <v>110</v>
      </c>
      <c r="Q4754" s="22">
        <v>3.11605023919212E-2</v>
      </c>
      <c r="R4754" s="12">
        <v>5000</v>
      </c>
      <c r="S4754" s="4">
        <v>147</v>
      </c>
      <c r="T4754" s="10">
        <v>1303.3399999999999</v>
      </c>
      <c r="U4754" s="17" t="s">
        <v>6287</v>
      </c>
      <c r="V4754" s="21"/>
      <c r="W4754" s="9"/>
      <c r="X4754" s="22"/>
      <c r="Y4754" s="22"/>
      <c r="Z4754" s="34">
        <f t="shared" si="360"/>
        <v>534000</v>
      </c>
      <c r="AA4754" s="34">
        <f t="shared" si="361"/>
        <v>9.3632958801498131E-3</v>
      </c>
      <c r="AB4754" s="35">
        <f t="shared" si="362"/>
        <v>1.0299625468164795</v>
      </c>
      <c r="AC4754" s="35">
        <f t="shared" si="359"/>
        <v>1.3764044943820226</v>
      </c>
      <c r="AD4754" s="6">
        <f>IFERROR(VLOOKUP(E4754,marginal!$A$2:$E$4826,4,FALSE),0)</f>
        <v>-410.98791208790999</v>
      </c>
    </row>
    <row r="4755" spans="1:30" x14ac:dyDescent="0.2">
      <c r="A4755" s="27" t="s">
        <v>6907</v>
      </c>
      <c r="B4755" s="6" t="s">
        <v>6917</v>
      </c>
      <c r="C4755" s="6" t="s">
        <v>6909</v>
      </c>
      <c r="D4755" s="4">
        <v>182935</v>
      </c>
      <c r="E4755" s="4">
        <v>183553</v>
      </c>
      <c r="F4755" s="5" t="s">
        <v>5717</v>
      </c>
      <c r="G4755" s="4">
        <v>183554</v>
      </c>
      <c r="H4755" s="5" t="s">
        <v>5718</v>
      </c>
      <c r="I4755" s="18">
        <v>45379</v>
      </c>
      <c r="J4755" s="28">
        <v>1370425128</v>
      </c>
      <c r="K4755" s="18">
        <v>45391</v>
      </c>
      <c r="L4755" s="18">
        <v>45412</v>
      </c>
      <c r="M4755" s="30">
        <v>1</v>
      </c>
      <c r="N4755" s="30">
        <v>4</v>
      </c>
      <c r="O4755" s="7">
        <v>7000</v>
      </c>
      <c r="P4755" s="30">
        <v>121</v>
      </c>
      <c r="Q4755" s="22">
        <v>3.1160502391921113E-2</v>
      </c>
      <c r="R4755" s="12">
        <v>10000</v>
      </c>
      <c r="S4755" s="4">
        <v>142</v>
      </c>
      <c r="T4755" s="10">
        <v>2510.34</v>
      </c>
      <c r="U4755" s="17" t="s">
        <v>6287</v>
      </c>
      <c r="V4755" s="21"/>
      <c r="W4755" s="9"/>
      <c r="X4755" s="22"/>
      <c r="Y4755" s="22"/>
      <c r="Z4755" s="34">
        <f t="shared" si="360"/>
        <v>534000</v>
      </c>
      <c r="AA4755" s="34">
        <f t="shared" si="361"/>
        <v>1.8726591760299626E-2</v>
      </c>
      <c r="AB4755" s="35">
        <f t="shared" si="362"/>
        <v>2.2659176029962547</v>
      </c>
      <c r="AC4755" s="35">
        <f t="shared" si="359"/>
        <v>2.6591760299625471</v>
      </c>
      <c r="AD4755" s="6">
        <f>IFERROR(VLOOKUP(E4755,marginal!$A$2:$E$4826,4,FALSE),0)</f>
        <v>-256.05293040293066</v>
      </c>
    </row>
    <row r="4756" spans="1:30" x14ac:dyDescent="0.2">
      <c r="A4756" s="27" t="s">
        <v>6907</v>
      </c>
      <c r="B4756" s="6" t="s">
        <v>6917</v>
      </c>
      <c r="C4756" s="6" t="s">
        <v>6909</v>
      </c>
      <c r="D4756" s="4">
        <v>183126</v>
      </c>
      <c r="E4756" s="4">
        <v>183553</v>
      </c>
      <c r="F4756" s="5" t="s">
        <v>5717</v>
      </c>
      <c r="G4756" s="4">
        <v>183557</v>
      </c>
      <c r="H4756" s="5" t="s">
        <v>5719</v>
      </c>
      <c r="I4756" s="18">
        <v>45383</v>
      </c>
      <c r="J4756" s="28">
        <v>1372467078</v>
      </c>
      <c r="K4756" s="18">
        <v>45391</v>
      </c>
      <c r="L4756" s="18">
        <v>45412</v>
      </c>
      <c r="M4756" s="30">
        <v>1</v>
      </c>
      <c r="N4756" s="30">
        <v>10</v>
      </c>
      <c r="O4756" s="7">
        <v>7000</v>
      </c>
      <c r="P4756" s="30">
        <v>126</v>
      </c>
      <c r="Q4756" s="22">
        <v>0.11226939921536</v>
      </c>
      <c r="R4756" s="12">
        <v>5000</v>
      </c>
      <c r="S4756" s="4">
        <v>147</v>
      </c>
      <c r="T4756" s="10">
        <v>1303.3399999999999</v>
      </c>
      <c r="U4756" s="17" t="s">
        <v>6287</v>
      </c>
      <c r="V4756" s="21"/>
      <c r="W4756" s="9"/>
      <c r="X4756" s="22"/>
      <c r="Y4756" s="22"/>
      <c r="Z4756" s="34">
        <f t="shared" si="360"/>
        <v>975000</v>
      </c>
      <c r="AA4756" s="34">
        <f t="shared" si="361"/>
        <v>5.1282051282051282E-3</v>
      </c>
      <c r="AB4756" s="35">
        <f t="shared" si="362"/>
        <v>0.64615384615384619</v>
      </c>
      <c r="AC4756" s="35">
        <f t="shared" si="359"/>
        <v>0.75384615384615383</v>
      </c>
      <c r="AD4756" s="6">
        <f>IFERROR(VLOOKUP(E4756,marginal!$A$2:$E$4826,4,FALSE),0)</f>
        <v>-256.05293040293066</v>
      </c>
    </row>
    <row r="4757" spans="1:30" x14ac:dyDescent="0.2">
      <c r="A4757" s="27" t="s">
        <v>6907</v>
      </c>
      <c r="B4757" s="6" t="s">
        <v>6917</v>
      </c>
      <c r="C4757" s="6" t="s">
        <v>6909</v>
      </c>
      <c r="D4757" s="4">
        <v>182936</v>
      </c>
      <c r="E4757" s="4">
        <v>183553</v>
      </c>
      <c r="F4757" s="5" t="s">
        <v>5717</v>
      </c>
      <c r="G4757" s="4">
        <v>183563</v>
      </c>
      <c r="H4757" s="5" t="s">
        <v>5720</v>
      </c>
      <c r="I4757" s="18">
        <v>45379</v>
      </c>
      <c r="J4757" s="28">
        <v>1370426285</v>
      </c>
      <c r="K4757" s="18">
        <v>45391</v>
      </c>
      <c r="L4757" s="18">
        <v>45412</v>
      </c>
      <c r="M4757" s="30">
        <v>1</v>
      </c>
      <c r="N4757" s="30">
        <v>10</v>
      </c>
      <c r="O4757" s="7">
        <v>7000</v>
      </c>
      <c r="P4757" s="30">
        <v>114</v>
      </c>
      <c r="Q4757" s="22">
        <v>0.11226939921536</v>
      </c>
      <c r="R4757" s="12">
        <v>5000</v>
      </c>
      <c r="S4757" s="4">
        <v>147</v>
      </c>
      <c r="T4757" s="10">
        <v>1303.3399999999999</v>
      </c>
      <c r="U4757" s="17" t="s">
        <v>6287</v>
      </c>
      <c r="V4757" s="21"/>
      <c r="W4757" s="9"/>
      <c r="X4757" s="22"/>
      <c r="Y4757" s="22"/>
      <c r="Z4757" s="34">
        <f t="shared" si="360"/>
        <v>975000</v>
      </c>
      <c r="AA4757" s="34">
        <f t="shared" si="361"/>
        <v>5.1282051282051282E-3</v>
      </c>
      <c r="AB4757" s="35">
        <f t="shared" si="362"/>
        <v>0.58461538461538465</v>
      </c>
      <c r="AC4757" s="35">
        <f t="shared" si="359"/>
        <v>0.75384615384615383</v>
      </c>
      <c r="AD4757" s="6">
        <f>IFERROR(VLOOKUP(E4757,marginal!$A$2:$E$4826,4,FALSE),0)</f>
        <v>-256.05293040293066</v>
      </c>
    </row>
    <row r="4758" spans="1:30" x14ac:dyDescent="0.2">
      <c r="A4758" s="27" t="s">
        <v>6907</v>
      </c>
      <c r="B4758" s="6" t="s">
        <v>6917</v>
      </c>
      <c r="C4758" s="6" t="s">
        <v>6909</v>
      </c>
      <c r="D4758" s="4">
        <v>183123</v>
      </c>
      <c r="E4758" s="4">
        <v>183553</v>
      </c>
      <c r="F4758" s="5" t="s">
        <v>5717</v>
      </c>
      <c r="G4758" s="4">
        <v>183569</v>
      </c>
      <c r="H4758" s="5" t="s">
        <v>5721</v>
      </c>
      <c r="I4758" s="18">
        <v>45383</v>
      </c>
      <c r="J4758" s="28">
        <v>1372458348</v>
      </c>
      <c r="K4758" s="18">
        <v>45391</v>
      </c>
      <c r="L4758" s="18">
        <v>45412</v>
      </c>
      <c r="M4758" s="30">
        <v>1</v>
      </c>
      <c r="N4758" s="30">
        <v>1</v>
      </c>
      <c r="O4758" s="7">
        <v>7000</v>
      </c>
      <c r="P4758" s="30">
        <v>114</v>
      </c>
      <c r="Q4758" s="22">
        <v>5.9818464604665163E-3</v>
      </c>
      <c r="R4758" s="12">
        <v>5000</v>
      </c>
      <c r="S4758" s="4">
        <v>147</v>
      </c>
      <c r="T4758" s="10">
        <v>1303.3399999999999</v>
      </c>
      <c r="U4758" s="17" t="s">
        <v>6287</v>
      </c>
      <c r="V4758" s="21"/>
      <c r="W4758" s="9"/>
      <c r="X4758" s="22"/>
      <c r="Y4758" s="22"/>
      <c r="Z4758" s="34">
        <f t="shared" si="360"/>
        <v>232000</v>
      </c>
      <c r="AA4758" s="34">
        <f t="shared" si="361"/>
        <v>2.1551724137931036E-2</v>
      </c>
      <c r="AB4758" s="35">
        <f t="shared" si="362"/>
        <v>2.4568965517241379</v>
      </c>
      <c r="AC4758" s="35">
        <f t="shared" si="359"/>
        <v>3.1681034482758621</v>
      </c>
      <c r="AD4758" s="6">
        <f>IFERROR(VLOOKUP(E4758,marginal!$A$2:$E$4826,4,FALSE),0)</f>
        <v>-256.05293040293066</v>
      </c>
    </row>
    <row r="4759" spans="1:30" x14ac:dyDescent="0.2">
      <c r="A4759" s="27" t="s">
        <v>6907</v>
      </c>
      <c r="B4759" s="6" t="s">
        <v>6917</v>
      </c>
      <c r="C4759" s="6" t="s">
        <v>6909</v>
      </c>
      <c r="D4759" s="4">
        <v>183550</v>
      </c>
      <c r="E4759" s="4">
        <v>183553</v>
      </c>
      <c r="F4759" s="5" t="s">
        <v>5717</v>
      </c>
      <c r="G4759" s="4">
        <v>183628</v>
      </c>
      <c r="H4759" s="5" t="s">
        <v>5722</v>
      </c>
      <c r="I4759" s="18">
        <v>45386</v>
      </c>
      <c r="J4759" s="28">
        <v>1374557242</v>
      </c>
      <c r="K4759" s="18">
        <v>45391</v>
      </c>
      <c r="L4759" s="18">
        <v>45412</v>
      </c>
      <c r="M4759" s="30">
        <v>1</v>
      </c>
      <c r="N4759" s="30">
        <v>10</v>
      </c>
      <c r="O4759" s="7">
        <v>7000</v>
      </c>
      <c r="P4759" s="30">
        <v>121</v>
      </c>
      <c r="Q4759" s="22">
        <v>0.11226939921536</v>
      </c>
      <c r="R4759" s="12">
        <v>5000</v>
      </c>
      <c r="S4759" s="4">
        <v>147</v>
      </c>
      <c r="T4759" s="10">
        <v>1303.3399999999999</v>
      </c>
      <c r="U4759" s="17" t="s">
        <v>6287</v>
      </c>
      <c r="V4759" s="21"/>
      <c r="W4759" s="9"/>
      <c r="X4759" s="22"/>
      <c r="Y4759" s="22"/>
      <c r="Z4759" s="34">
        <f t="shared" si="360"/>
        <v>975000</v>
      </c>
      <c r="AA4759" s="34">
        <f t="shared" si="361"/>
        <v>5.1282051282051282E-3</v>
      </c>
      <c r="AB4759" s="35">
        <f t="shared" si="362"/>
        <v>0.62051282051282053</v>
      </c>
      <c r="AC4759" s="35">
        <f t="shared" si="359"/>
        <v>0.75384615384615383</v>
      </c>
      <c r="AD4759" s="6">
        <f>IFERROR(VLOOKUP(E4759,marginal!$A$2:$E$4826,4,FALSE),0)</f>
        <v>-256.05293040293066</v>
      </c>
    </row>
    <row r="4760" spans="1:30" x14ac:dyDescent="0.2">
      <c r="A4760" s="27" t="s">
        <v>6907</v>
      </c>
      <c r="B4760" s="6" t="s">
        <v>6917</v>
      </c>
      <c r="C4760" s="6" t="s">
        <v>6909</v>
      </c>
      <c r="D4760" s="4">
        <v>182709</v>
      </c>
      <c r="E4760" s="4">
        <v>183332</v>
      </c>
      <c r="F4760" s="5" t="s">
        <v>4415</v>
      </c>
      <c r="G4760" s="4">
        <v>183624</v>
      </c>
      <c r="H4760" s="5" t="s">
        <v>5723</v>
      </c>
      <c r="I4760" s="18">
        <v>45378</v>
      </c>
      <c r="J4760" s="28">
        <v>1369375671</v>
      </c>
      <c r="K4760" s="18">
        <v>45391</v>
      </c>
      <c r="L4760" s="18">
        <v>45412</v>
      </c>
      <c r="M4760" s="30">
        <v>1</v>
      </c>
      <c r="N4760" s="30">
        <v>10</v>
      </c>
      <c r="O4760" s="7">
        <v>5000</v>
      </c>
      <c r="P4760" s="30">
        <v>147</v>
      </c>
      <c r="Q4760" s="22">
        <v>0.11226939921536</v>
      </c>
      <c r="R4760" s="12">
        <v>7000</v>
      </c>
      <c r="S4760" s="4">
        <v>142</v>
      </c>
      <c r="T4760" s="10">
        <v>1758.65</v>
      </c>
      <c r="U4760" s="17" t="s">
        <v>6287</v>
      </c>
      <c r="V4760" s="21"/>
      <c r="W4760" s="9"/>
      <c r="X4760" s="22"/>
      <c r="Y4760" s="22"/>
      <c r="Z4760" s="34">
        <f t="shared" si="360"/>
        <v>975000</v>
      </c>
      <c r="AA4760" s="34">
        <f t="shared" si="361"/>
        <v>7.1794871794871795E-3</v>
      </c>
      <c r="AB4760" s="35">
        <f t="shared" si="362"/>
        <v>1.0553846153846154</v>
      </c>
      <c r="AC4760" s="35">
        <f t="shared" si="359"/>
        <v>1.0194871794871796</v>
      </c>
      <c r="AD4760" s="6">
        <f>IFERROR(VLOOKUP(E4760,marginal!$A$2:$E$4826,4,FALSE),0)</f>
        <v>2599.0519780219702</v>
      </c>
    </row>
    <row r="4761" spans="1:30" x14ac:dyDescent="0.2">
      <c r="A4761" s="27" t="s">
        <v>6907</v>
      </c>
      <c r="B4761" s="6" t="s">
        <v>6918</v>
      </c>
      <c r="C4761" s="6" t="s">
        <v>6912</v>
      </c>
      <c r="D4761" s="4">
        <v>183394</v>
      </c>
      <c r="E4761" s="4">
        <v>183927</v>
      </c>
      <c r="F4761" s="5" t="s">
        <v>5724</v>
      </c>
      <c r="G4761" s="4">
        <v>183928</v>
      </c>
      <c r="H4761" s="5" t="s">
        <v>5725</v>
      </c>
      <c r="I4761" s="18">
        <v>45385</v>
      </c>
      <c r="J4761" s="28">
        <v>1373841882</v>
      </c>
      <c r="K4761" s="18">
        <v>45392</v>
      </c>
      <c r="L4761" s="18">
        <v>45412</v>
      </c>
      <c r="M4761" s="30">
        <v>1</v>
      </c>
      <c r="N4761" s="30">
        <v>5</v>
      </c>
      <c r="O4761" s="7">
        <v>7000</v>
      </c>
      <c r="P4761" s="30">
        <v>126</v>
      </c>
      <c r="Q4761" s="22">
        <v>3.3741050530766176E-2</v>
      </c>
      <c r="R4761" s="12">
        <v>8000</v>
      </c>
      <c r="S4761" s="4">
        <v>147</v>
      </c>
      <c r="T4761" s="10">
        <v>2082.7199999999998</v>
      </c>
      <c r="U4761" s="17" t="s">
        <v>6287</v>
      </c>
      <c r="V4761" s="21"/>
      <c r="W4761" s="9"/>
      <c r="X4761" s="22"/>
      <c r="Y4761" s="22"/>
      <c r="Z4761" s="34">
        <f t="shared" si="360"/>
        <v>573000</v>
      </c>
      <c r="AA4761" s="34">
        <f t="shared" si="361"/>
        <v>1.3961605584642234E-2</v>
      </c>
      <c r="AB4761" s="35">
        <f t="shared" si="362"/>
        <v>1.7591623036649215</v>
      </c>
      <c r="AC4761" s="35">
        <f t="shared" si="359"/>
        <v>2.0523560209424083</v>
      </c>
      <c r="AD4761" s="6">
        <f>IFERROR(VLOOKUP(E4761,marginal!$A$2:$E$4826,4,FALSE),0)</f>
        <v>-460.80851648351552</v>
      </c>
    </row>
    <row r="4762" spans="1:30" x14ac:dyDescent="0.2">
      <c r="A4762" s="27" t="s">
        <v>6907</v>
      </c>
      <c r="B4762" s="6" t="s">
        <v>6918</v>
      </c>
      <c r="C4762" s="6" t="s">
        <v>6912</v>
      </c>
      <c r="D4762" s="4">
        <v>183406</v>
      </c>
      <c r="E4762" s="4">
        <v>183927</v>
      </c>
      <c r="F4762" s="5" t="s">
        <v>5724</v>
      </c>
      <c r="G4762" s="4">
        <v>183929</v>
      </c>
      <c r="H4762" s="5" t="s">
        <v>5726</v>
      </c>
      <c r="I4762" s="18">
        <v>45385</v>
      </c>
      <c r="J4762" s="28">
        <v>1373842092</v>
      </c>
      <c r="K4762" s="18">
        <v>45392</v>
      </c>
      <c r="L4762" s="18">
        <v>45412</v>
      </c>
      <c r="M4762" s="30">
        <v>1</v>
      </c>
      <c r="N4762" s="30">
        <v>10</v>
      </c>
      <c r="O4762" s="7">
        <v>5000</v>
      </c>
      <c r="P4762" s="30">
        <v>147</v>
      </c>
      <c r="Q4762" s="22">
        <v>0.11226939921536</v>
      </c>
      <c r="R4762" s="12">
        <v>7000</v>
      </c>
      <c r="S4762" s="4">
        <v>147</v>
      </c>
      <c r="T4762" s="10">
        <v>1827.61</v>
      </c>
      <c r="U4762" s="17" t="s">
        <v>6287</v>
      </c>
      <c r="V4762" s="21"/>
      <c r="W4762" s="9"/>
      <c r="X4762" s="22"/>
      <c r="Y4762" s="22"/>
      <c r="Z4762" s="34">
        <f t="shared" si="360"/>
        <v>975000</v>
      </c>
      <c r="AA4762" s="34">
        <f t="shared" si="361"/>
        <v>7.1794871794871795E-3</v>
      </c>
      <c r="AB4762" s="35">
        <f t="shared" si="362"/>
        <v>1.0553846153846154</v>
      </c>
      <c r="AC4762" s="35">
        <f t="shared" si="359"/>
        <v>1.0553846153846154</v>
      </c>
      <c r="AD4762" s="6">
        <f>IFERROR(VLOOKUP(E4762,marginal!$A$2:$E$4826,4,FALSE),0)</f>
        <v>-460.80851648351552</v>
      </c>
    </row>
    <row r="4763" spans="1:30" x14ac:dyDescent="0.2">
      <c r="A4763" s="27" t="s">
        <v>6907</v>
      </c>
      <c r="B4763" s="6" t="s">
        <v>6918</v>
      </c>
      <c r="C4763" s="6" t="s">
        <v>6912</v>
      </c>
      <c r="D4763" s="4">
        <v>183414</v>
      </c>
      <c r="E4763" s="4">
        <v>183927</v>
      </c>
      <c r="F4763" s="5" t="s">
        <v>5724</v>
      </c>
      <c r="G4763" s="4">
        <v>183930</v>
      </c>
      <c r="H4763" s="5" t="s">
        <v>5727</v>
      </c>
      <c r="I4763" s="18">
        <v>45385</v>
      </c>
      <c r="J4763" s="28">
        <v>1373842288</v>
      </c>
      <c r="K4763" s="18">
        <v>45392</v>
      </c>
      <c r="L4763" s="18">
        <v>45412</v>
      </c>
      <c r="M4763" s="30">
        <v>1</v>
      </c>
      <c r="N4763" s="30">
        <v>9</v>
      </c>
      <c r="O4763" s="7">
        <v>10000</v>
      </c>
      <c r="P4763" s="30">
        <v>147</v>
      </c>
      <c r="Q4763" s="22">
        <v>7.9000519063170294E-2</v>
      </c>
      <c r="R4763" s="12">
        <v>7000</v>
      </c>
      <c r="S4763" s="4">
        <v>147</v>
      </c>
      <c r="T4763" s="10">
        <v>1827.61</v>
      </c>
      <c r="U4763" s="17" t="s">
        <v>6287</v>
      </c>
      <c r="V4763" s="21"/>
      <c r="W4763" s="9"/>
      <c r="X4763" s="22"/>
      <c r="Y4763" s="22"/>
      <c r="Z4763" s="34">
        <f t="shared" si="360"/>
        <v>876000</v>
      </c>
      <c r="AA4763" s="34">
        <f t="shared" si="361"/>
        <v>7.9908675799086754E-3</v>
      </c>
      <c r="AB4763" s="35">
        <f t="shared" si="362"/>
        <v>1.1746575342465753</v>
      </c>
      <c r="AC4763" s="35">
        <f t="shared" si="359"/>
        <v>1.1746575342465753</v>
      </c>
      <c r="AD4763" s="6">
        <f>IFERROR(VLOOKUP(E4763,marginal!$A$2:$E$4826,4,FALSE),0)</f>
        <v>-460.80851648351552</v>
      </c>
    </row>
    <row r="4764" spans="1:30" x14ac:dyDescent="0.2">
      <c r="A4764" s="27" t="s">
        <v>6907</v>
      </c>
      <c r="B4764" s="6" t="s">
        <v>6918</v>
      </c>
      <c r="C4764" s="6" t="s">
        <v>6912</v>
      </c>
      <c r="D4764" s="4">
        <v>183594</v>
      </c>
      <c r="E4764" s="4">
        <v>183927</v>
      </c>
      <c r="F4764" s="5" t="s">
        <v>5724</v>
      </c>
      <c r="G4764" s="4">
        <v>183931</v>
      </c>
      <c r="H4764" s="5" t="s">
        <v>5728</v>
      </c>
      <c r="I4764" s="18">
        <v>45386</v>
      </c>
      <c r="J4764" s="28">
        <v>1374728804</v>
      </c>
      <c r="K4764" s="18">
        <v>45392</v>
      </c>
      <c r="L4764" s="18">
        <v>45412</v>
      </c>
      <c r="M4764" s="30">
        <v>1</v>
      </c>
      <c r="N4764" s="30">
        <v>7</v>
      </c>
      <c r="O4764" s="7">
        <v>9000</v>
      </c>
      <c r="P4764" s="30">
        <v>146</v>
      </c>
      <c r="Q4764" s="22">
        <v>5.2439109759484744E-2</v>
      </c>
      <c r="R4764" s="12">
        <v>7000</v>
      </c>
      <c r="S4764" s="4">
        <v>147</v>
      </c>
      <c r="T4764" s="10">
        <v>1827.61</v>
      </c>
      <c r="U4764" s="17" t="s">
        <v>6287</v>
      </c>
      <c r="V4764" s="21"/>
      <c r="W4764" s="9"/>
      <c r="X4764" s="22"/>
      <c r="Y4764" s="22"/>
      <c r="Z4764" s="34">
        <f t="shared" si="360"/>
        <v>738000</v>
      </c>
      <c r="AA4764" s="34">
        <f t="shared" si="361"/>
        <v>9.485094850948509E-3</v>
      </c>
      <c r="AB4764" s="35">
        <f t="shared" si="362"/>
        <v>1.3848238482384823</v>
      </c>
      <c r="AC4764" s="35">
        <f t="shared" si="359"/>
        <v>1.3943089430894309</v>
      </c>
      <c r="AD4764" s="6">
        <f>IFERROR(VLOOKUP(E4764,marginal!$A$2:$E$4826,4,FALSE),0)</f>
        <v>-460.80851648351552</v>
      </c>
    </row>
    <row r="4765" spans="1:30" x14ac:dyDescent="0.2">
      <c r="A4765" s="27" t="s">
        <v>6907</v>
      </c>
      <c r="B4765" s="6" t="s">
        <v>6918</v>
      </c>
      <c r="C4765" s="6" t="s">
        <v>6912</v>
      </c>
      <c r="D4765" s="4">
        <v>183598</v>
      </c>
      <c r="E4765" s="4">
        <v>183927</v>
      </c>
      <c r="F4765" s="5" t="s">
        <v>5724</v>
      </c>
      <c r="G4765" s="4">
        <v>183933</v>
      </c>
      <c r="H4765" s="5" t="s">
        <v>5729</v>
      </c>
      <c r="I4765" s="18">
        <v>45386</v>
      </c>
      <c r="J4765" s="28">
        <v>1374791839</v>
      </c>
      <c r="K4765" s="18">
        <v>45392</v>
      </c>
      <c r="L4765" s="18">
        <v>45412</v>
      </c>
      <c r="M4765" s="30">
        <v>1</v>
      </c>
      <c r="N4765" s="30">
        <v>2</v>
      </c>
      <c r="O4765" s="7">
        <v>7000</v>
      </c>
      <c r="P4765" s="30">
        <v>111</v>
      </c>
      <c r="Q4765" s="22">
        <v>1.8298129407071966E-2</v>
      </c>
      <c r="R4765" s="12">
        <v>7000</v>
      </c>
      <c r="S4765" s="4">
        <v>147</v>
      </c>
      <c r="T4765" s="10">
        <v>1827.61</v>
      </c>
      <c r="U4765" s="17" t="s">
        <v>6287</v>
      </c>
      <c r="V4765" s="21"/>
      <c r="W4765" s="9"/>
      <c r="X4765" s="22"/>
      <c r="Y4765" s="22"/>
      <c r="Z4765" s="34">
        <f t="shared" si="360"/>
        <v>296000</v>
      </c>
      <c r="AA4765" s="34">
        <f t="shared" si="361"/>
        <v>2.364864864864865E-2</v>
      </c>
      <c r="AB4765" s="35">
        <f t="shared" si="362"/>
        <v>2.625</v>
      </c>
      <c r="AC4765" s="35">
        <f t="shared" si="359"/>
        <v>3.4763513513513518</v>
      </c>
      <c r="AD4765" s="6">
        <f>IFERROR(VLOOKUP(E4765,marginal!$A$2:$E$4826,4,FALSE),0)</f>
        <v>-460.80851648351552</v>
      </c>
    </row>
    <row r="4766" spans="1:30" x14ac:dyDescent="0.2">
      <c r="A4766" s="27" t="s">
        <v>6907</v>
      </c>
      <c r="B4766" s="6" t="s">
        <v>6920</v>
      </c>
      <c r="C4766" s="6" t="s">
        <v>6912</v>
      </c>
      <c r="D4766" s="4">
        <v>183188</v>
      </c>
      <c r="E4766" s="4">
        <v>183862</v>
      </c>
      <c r="F4766" s="5" t="s">
        <v>5730</v>
      </c>
      <c r="G4766" s="4">
        <v>183863</v>
      </c>
      <c r="H4766" s="5" t="s">
        <v>5731</v>
      </c>
      <c r="I4766" s="18" t="s">
        <v>6930</v>
      </c>
      <c r="J4766" s="28" t="s">
        <v>6930</v>
      </c>
      <c r="K4766" s="18">
        <v>45391</v>
      </c>
      <c r="L4766" s="18">
        <v>45412</v>
      </c>
      <c r="M4766" s="30">
        <v>1</v>
      </c>
      <c r="N4766" s="30">
        <v>5</v>
      </c>
      <c r="O4766" s="7">
        <v>10000</v>
      </c>
      <c r="P4766" s="30">
        <v>112</v>
      </c>
      <c r="Q4766" s="22">
        <v>3.0933929816708432E-2</v>
      </c>
      <c r="R4766" s="12">
        <v>9000</v>
      </c>
      <c r="S4766" s="4">
        <v>142</v>
      </c>
      <c r="T4766" s="10">
        <v>2255.2800000000002</v>
      </c>
      <c r="U4766" s="17" t="s">
        <v>6287</v>
      </c>
      <c r="V4766" s="21"/>
      <c r="W4766" s="9"/>
      <c r="X4766" s="22"/>
      <c r="Y4766" s="22"/>
      <c r="Z4766" s="34">
        <f t="shared" si="360"/>
        <v>573000</v>
      </c>
      <c r="AA4766" s="34">
        <f t="shared" si="361"/>
        <v>1.5706806282722512E-2</v>
      </c>
      <c r="AB4766" s="35">
        <f t="shared" si="362"/>
        <v>1.7591623036649213</v>
      </c>
      <c r="AC4766" s="35">
        <f t="shared" si="359"/>
        <v>2.2303664921465969</v>
      </c>
      <c r="AD4766" s="6">
        <f>IFERROR(VLOOKUP(E4766,marginal!$A$2:$E$4826,4,FALSE),0)</f>
        <v>-4771.3291208791197</v>
      </c>
    </row>
    <row r="4767" spans="1:30" x14ac:dyDescent="0.2">
      <c r="A4767" s="27" t="s">
        <v>6907</v>
      </c>
      <c r="B4767" s="6" t="s">
        <v>6920</v>
      </c>
      <c r="C4767" s="6" t="s">
        <v>6912</v>
      </c>
      <c r="D4767" s="4">
        <v>183747</v>
      </c>
      <c r="E4767" s="4">
        <v>183862</v>
      </c>
      <c r="F4767" s="5" t="s">
        <v>5730</v>
      </c>
      <c r="G4767" s="4">
        <v>183864</v>
      </c>
      <c r="H4767" s="5" t="s">
        <v>5732</v>
      </c>
      <c r="I4767" s="18">
        <v>45387</v>
      </c>
      <c r="J4767" s="28">
        <v>1375439997</v>
      </c>
      <c r="K4767" s="18">
        <v>45391</v>
      </c>
      <c r="L4767" s="18">
        <v>45412</v>
      </c>
      <c r="M4767" s="30">
        <v>1</v>
      </c>
      <c r="N4767" s="30">
        <v>3</v>
      </c>
      <c r="O4767" s="7">
        <v>10000</v>
      </c>
      <c r="P4767" s="30">
        <v>110</v>
      </c>
      <c r="Q4767" s="22">
        <v>3.3220596517330399E-2</v>
      </c>
      <c r="R4767" s="12">
        <v>8000</v>
      </c>
      <c r="S4767" s="4">
        <v>142</v>
      </c>
      <c r="T4767" s="10">
        <v>2013.74</v>
      </c>
      <c r="U4767" s="17" t="s">
        <v>6287</v>
      </c>
      <c r="V4767" s="21"/>
      <c r="W4767" s="9"/>
      <c r="X4767" s="22"/>
      <c r="Y4767" s="22"/>
      <c r="Z4767" s="34">
        <f t="shared" si="360"/>
        <v>448000</v>
      </c>
      <c r="AA4767" s="34">
        <f t="shared" si="361"/>
        <v>1.7857142857142856E-2</v>
      </c>
      <c r="AB4767" s="35">
        <f t="shared" si="362"/>
        <v>1.9642857142857142</v>
      </c>
      <c r="AC4767" s="35">
        <f t="shared" si="359"/>
        <v>2.5357142857142856</v>
      </c>
      <c r="AD4767" s="6">
        <f>IFERROR(VLOOKUP(E4767,marginal!$A$2:$E$4826,4,FALSE),0)</f>
        <v>-4771.3291208791197</v>
      </c>
    </row>
    <row r="4768" spans="1:30" x14ac:dyDescent="0.2">
      <c r="A4768" s="27" t="s">
        <v>6907</v>
      </c>
      <c r="B4768" s="6" t="s">
        <v>6920</v>
      </c>
      <c r="C4768" s="6" t="s">
        <v>6912</v>
      </c>
      <c r="D4768" s="4">
        <v>183181</v>
      </c>
      <c r="E4768" s="4">
        <v>183862</v>
      </c>
      <c r="F4768" s="5" t="s">
        <v>5730</v>
      </c>
      <c r="G4768" s="4">
        <v>183866</v>
      </c>
      <c r="H4768" s="5" t="s">
        <v>5733</v>
      </c>
      <c r="I4768" s="18">
        <v>45383</v>
      </c>
      <c r="J4768" s="28">
        <v>1372627905</v>
      </c>
      <c r="K4768" s="18">
        <v>45391</v>
      </c>
      <c r="L4768" s="18">
        <v>45412</v>
      </c>
      <c r="M4768" s="30">
        <v>1</v>
      </c>
      <c r="N4768" s="30">
        <v>9</v>
      </c>
      <c r="O4768" s="7">
        <v>5000</v>
      </c>
      <c r="P4768" s="30">
        <v>147</v>
      </c>
      <c r="Q4768" s="22">
        <v>7.9000519063171556E-2</v>
      </c>
      <c r="R4768" s="12">
        <v>8000</v>
      </c>
      <c r="S4768" s="4">
        <v>142</v>
      </c>
      <c r="T4768" s="10">
        <v>2013.74</v>
      </c>
      <c r="U4768" s="17" t="s">
        <v>6287</v>
      </c>
      <c r="V4768" s="21"/>
      <c r="W4768" s="9"/>
      <c r="X4768" s="22"/>
      <c r="Y4768" s="22"/>
      <c r="Z4768" s="34">
        <f t="shared" si="360"/>
        <v>876000</v>
      </c>
      <c r="AA4768" s="34">
        <f t="shared" si="361"/>
        <v>9.1324200913242004E-3</v>
      </c>
      <c r="AB4768" s="35">
        <f t="shared" si="362"/>
        <v>1.3424657534246576</v>
      </c>
      <c r="AC4768" s="35">
        <f t="shared" si="359"/>
        <v>1.2968036529680365</v>
      </c>
      <c r="AD4768" s="6">
        <f>IFERROR(VLOOKUP(E4768,marginal!$A$2:$E$4826,4,FALSE),0)</f>
        <v>-4771.3291208791197</v>
      </c>
    </row>
    <row r="4769" spans="1:30" x14ac:dyDescent="0.2">
      <c r="A4769" s="27" t="s">
        <v>6907</v>
      </c>
      <c r="B4769" s="6" t="s">
        <v>6920</v>
      </c>
      <c r="C4769" s="6" t="s">
        <v>6912</v>
      </c>
      <c r="D4769" s="4">
        <v>183191</v>
      </c>
      <c r="E4769" s="4">
        <v>183862</v>
      </c>
      <c r="F4769" s="5" t="s">
        <v>5730</v>
      </c>
      <c r="G4769" s="4">
        <v>183867</v>
      </c>
      <c r="H4769" s="5" t="s">
        <v>5734</v>
      </c>
      <c r="I4769" s="18">
        <v>45384</v>
      </c>
      <c r="J4769" s="28">
        <v>1372678150</v>
      </c>
      <c r="K4769" s="18">
        <v>45391</v>
      </c>
      <c r="L4769" s="18">
        <v>45412</v>
      </c>
      <c r="M4769" s="30">
        <v>1</v>
      </c>
      <c r="N4769" s="30">
        <v>7</v>
      </c>
      <c r="O4769" s="7">
        <v>10000</v>
      </c>
      <c r="P4769" s="30">
        <v>142</v>
      </c>
      <c r="Q4769" s="22">
        <v>5.2439109759484744E-2</v>
      </c>
      <c r="R4769" s="12">
        <v>8000</v>
      </c>
      <c r="S4769" s="4">
        <v>142</v>
      </c>
      <c r="T4769" s="10">
        <v>2013.74</v>
      </c>
      <c r="U4769" s="17" t="s">
        <v>6287</v>
      </c>
      <c r="V4769" s="21"/>
      <c r="W4769" s="9"/>
      <c r="X4769" s="22"/>
      <c r="Y4769" s="22"/>
      <c r="Z4769" s="34">
        <f t="shared" si="360"/>
        <v>738000</v>
      </c>
      <c r="AA4769" s="34">
        <f t="shared" si="361"/>
        <v>1.0840108401084011E-2</v>
      </c>
      <c r="AB4769" s="35">
        <f t="shared" si="362"/>
        <v>1.5392953929539295</v>
      </c>
      <c r="AC4769" s="35">
        <f t="shared" si="359"/>
        <v>1.5392953929539295</v>
      </c>
      <c r="AD4769" s="6">
        <f>IFERROR(VLOOKUP(E4769,marginal!$A$2:$E$4826,4,FALSE),0)</f>
        <v>-4771.3291208791197</v>
      </c>
    </row>
    <row r="4770" spans="1:30" x14ac:dyDescent="0.2">
      <c r="A4770" s="27" t="s">
        <v>6907</v>
      </c>
      <c r="B4770" s="6" t="s">
        <v>6920</v>
      </c>
      <c r="C4770" s="6" t="s">
        <v>6912</v>
      </c>
      <c r="D4770" s="4">
        <v>183183</v>
      </c>
      <c r="E4770" s="4">
        <v>183862</v>
      </c>
      <c r="F4770" s="5" t="s">
        <v>5730</v>
      </c>
      <c r="G4770" s="4">
        <v>183868</v>
      </c>
      <c r="H4770" s="5" t="s">
        <v>5735</v>
      </c>
      <c r="I4770" s="18">
        <v>45383</v>
      </c>
      <c r="J4770" s="28">
        <v>1372648176</v>
      </c>
      <c r="K4770" s="18">
        <v>45391</v>
      </c>
      <c r="L4770" s="18">
        <v>45412</v>
      </c>
      <c r="M4770" s="30">
        <v>1</v>
      </c>
      <c r="N4770" s="30">
        <v>6</v>
      </c>
      <c r="O4770" s="7">
        <v>10000</v>
      </c>
      <c r="P4770" s="30">
        <v>127</v>
      </c>
      <c r="Q4770" s="22">
        <v>3.9770556926914676E-2</v>
      </c>
      <c r="R4770" s="12">
        <v>8000</v>
      </c>
      <c r="S4770" s="4">
        <v>142</v>
      </c>
      <c r="T4770" s="10">
        <v>2013.74</v>
      </c>
      <c r="U4770" s="17" t="s">
        <v>6287</v>
      </c>
      <c r="V4770" s="21"/>
      <c r="W4770" s="9"/>
      <c r="X4770" s="22"/>
      <c r="Y4770" s="22"/>
      <c r="Z4770" s="34">
        <f t="shared" si="360"/>
        <v>763000</v>
      </c>
      <c r="AA4770" s="34">
        <f t="shared" si="361"/>
        <v>1.0484927916120577E-2</v>
      </c>
      <c r="AB4770" s="35">
        <f t="shared" si="362"/>
        <v>1.3315858453473133</v>
      </c>
      <c r="AC4770" s="35">
        <f t="shared" si="359"/>
        <v>1.4888597640891219</v>
      </c>
      <c r="AD4770" s="6">
        <f>IFERROR(VLOOKUP(E4770,marginal!$A$2:$E$4826,4,FALSE),0)</f>
        <v>-4771.3291208791197</v>
      </c>
    </row>
    <row r="4771" spans="1:30" x14ac:dyDescent="0.2">
      <c r="A4771" s="27" t="s">
        <v>6907</v>
      </c>
      <c r="B4771" s="6" t="s">
        <v>6917</v>
      </c>
      <c r="C4771" s="6" t="s">
        <v>6909</v>
      </c>
      <c r="D4771" s="2">
        <v>182484</v>
      </c>
      <c r="E4771" s="2">
        <v>182478</v>
      </c>
      <c r="F4771" s="3" t="s">
        <v>1926</v>
      </c>
      <c r="G4771" s="2">
        <v>183309</v>
      </c>
      <c r="H4771" s="3" t="s">
        <v>5736</v>
      </c>
      <c r="I4771" s="18">
        <v>45377</v>
      </c>
      <c r="J4771" s="28">
        <v>1368748740</v>
      </c>
      <c r="K4771" s="18">
        <v>45385</v>
      </c>
      <c r="L4771" s="18">
        <v>45412</v>
      </c>
      <c r="M4771" s="30">
        <v>1</v>
      </c>
      <c r="N4771" s="30">
        <v>10</v>
      </c>
      <c r="O4771" s="7">
        <v>5000</v>
      </c>
      <c r="P4771" s="30">
        <v>147</v>
      </c>
      <c r="Q4771" s="22">
        <v>0.11226939921536</v>
      </c>
      <c r="R4771" s="11">
        <v>5000</v>
      </c>
      <c r="S4771" s="2">
        <v>147</v>
      </c>
      <c r="T4771" s="11">
        <v>1303.3399999999999</v>
      </c>
      <c r="U4771" s="17" t="s">
        <v>6287</v>
      </c>
      <c r="V4771" s="21"/>
      <c r="W4771" s="9"/>
      <c r="X4771" s="22"/>
      <c r="Y4771" s="22"/>
      <c r="Z4771" s="34">
        <f t="shared" si="360"/>
        <v>975000</v>
      </c>
      <c r="AA4771" s="34">
        <f t="shared" si="361"/>
        <v>5.1282051282051282E-3</v>
      </c>
      <c r="AB4771" s="35">
        <f t="shared" si="362"/>
        <v>0.75384615384615383</v>
      </c>
      <c r="AC4771" s="35">
        <f t="shared" si="359"/>
        <v>0.75384615384615383</v>
      </c>
      <c r="AD4771" s="6">
        <f>IFERROR(VLOOKUP(E4771,marginal!$A$2:$E$4826,4,FALSE),0)</f>
        <v>-824.25512820512665</v>
      </c>
    </row>
    <row r="4772" spans="1:30" x14ac:dyDescent="0.2">
      <c r="A4772" s="27" t="s">
        <v>6907</v>
      </c>
      <c r="B4772" s="6" t="s">
        <v>6917</v>
      </c>
      <c r="C4772" s="6" t="s">
        <v>6909</v>
      </c>
      <c r="D4772" s="2">
        <v>182487</v>
      </c>
      <c r="E4772" s="2">
        <v>182478</v>
      </c>
      <c r="F4772" s="3" t="s">
        <v>1926</v>
      </c>
      <c r="G4772" s="2">
        <v>183725</v>
      </c>
      <c r="H4772" s="3" t="s">
        <v>5737</v>
      </c>
      <c r="I4772" s="18">
        <v>45377</v>
      </c>
      <c r="J4772" s="28">
        <v>1368750257</v>
      </c>
      <c r="K4772" s="18">
        <v>45391</v>
      </c>
      <c r="L4772" s="18">
        <v>45412</v>
      </c>
      <c r="M4772" s="30">
        <v>1</v>
      </c>
      <c r="N4772" s="30">
        <v>10</v>
      </c>
      <c r="O4772" s="7">
        <v>5000</v>
      </c>
      <c r="P4772" s="30">
        <v>147</v>
      </c>
      <c r="Q4772" s="22">
        <v>0.11226939921536</v>
      </c>
      <c r="R4772" s="11">
        <v>5000</v>
      </c>
      <c r="S4772" s="2">
        <v>147</v>
      </c>
      <c r="T4772" s="11">
        <v>1303.3399999999999</v>
      </c>
      <c r="U4772" s="17" t="s">
        <v>6287</v>
      </c>
      <c r="V4772" s="21"/>
      <c r="W4772" s="9"/>
      <c r="X4772" s="22"/>
      <c r="Y4772" s="22"/>
      <c r="Z4772" s="34">
        <f t="shared" si="360"/>
        <v>975000</v>
      </c>
      <c r="AA4772" s="34">
        <f t="shared" si="361"/>
        <v>5.1282051282051282E-3</v>
      </c>
      <c r="AB4772" s="35">
        <f t="shared" si="362"/>
        <v>0.75384615384615383</v>
      </c>
      <c r="AC4772" s="35">
        <f t="shared" si="359"/>
        <v>0.75384615384615383</v>
      </c>
      <c r="AD4772" s="6">
        <f>IFERROR(VLOOKUP(E4772,marginal!$A$2:$E$4826,4,FALSE),0)</f>
        <v>-824.25512820512665</v>
      </c>
    </row>
    <row r="4773" spans="1:30" x14ac:dyDescent="0.2">
      <c r="A4773" s="27" t="s">
        <v>6907</v>
      </c>
      <c r="B4773" s="6" t="s">
        <v>6917</v>
      </c>
      <c r="C4773" s="6" t="s">
        <v>6909</v>
      </c>
      <c r="D4773" s="2">
        <v>182488</v>
      </c>
      <c r="E4773" s="2">
        <v>182478</v>
      </c>
      <c r="F4773" s="3" t="s">
        <v>1926</v>
      </c>
      <c r="G4773" s="2">
        <v>183874</v>
      </c>
      <c r="H4773" s="3" t="s">
        <v>5738</v>
      </c>
      <c r="I4773" s="18">
        <v>45377</v>
      </c>
      <c r="J4773" s="28">
        <v>1368755911</v>
      </c>
      <c r="K4773" s="18">
        <v>45391</v>
      </c>
      <c r="L4773" s="18">
        <v>45412</v>
      </c>
      <c r="M4773" s="30">
        <v>1</v>
      </c>
      <c r="N4773" s="30">
        <v>9</v>
      </c>
      <c r="O4773" s="7">
        <v>10000</v>
      </c>
      <c r="P4773" s="30">
        <v>147</v>
      </c>
      <c r="Q4773" s="22">
        <v>7.9000519063170294E-2</v>
      </c>
      <c r="R4773" s="11">
        <v>5000</v>
      </c>
      <c r="S4773" s="2">
        <v>147</v>
      </c>
      <c r="T4773" s="11">
        <v>1303.3399999999999</v>
      </c>
      <c r="U4773" s="17" t="s">
        <v>6287</v>
      </c>
      <c r="V4773" s="21"/>
      <c r="W4773" s="9"/>
      <c r="X4773" s="22"/>
      <c r="Y4773" s="22"/>
      <c r="Z4773" s="34">
        <f t="shared" si="360"/>
        <v>876000</v>
      </c>
      <c r="AA4773" s="34">
        <f t="shared" si="361"/>
        <v>5.7077625570776253E-3</v>
      </c>
      <c r="AB4773" s="35">
        <f t="shared" si="362"/>
        <v>0.83904109589041087</v>
      </c>
      <c r="AC4773" s="35">
        <f t="shared" si="359"/>
        <v>0.83904109589041087</v>
      </c>
      <c r="AD4773" s="6">
        <f>IFERROR(VLOOKUP(E4773,marginal!$A$2:$E$4826,4,FALSE),0)</f>
        <v>-824.25512820512665</v>
      </c>
    </row>
    <row r="4774" spans="1:30" x14ac:dyDescent="0.2">
      <c r="A4774" s="27" t="s">
        <v>6907</v>
      </c>
      <c r="B4774" s="6" t="s">
        <v>6908</v>
      </c>
      <c r="C4774" s="6" t="s">
        <v>6909</v>
      </c>
      <c r="D4774" s="2">
        <v>182999</v>
      </c>
      <c r="E4774" s="2">
        <v>183599</v>
      </c>
      <c r="F4774" s="3" t="s">
        <v>4480</v>
      </c>
      <c r="G4774" s="2">
        <v>183705</v>
      </c>
      <c r="H4774" s="3" t="s">
        <v>5739</v>
      </c>
      <c r="I4774" s="18">
        <v>45380</v>
      </c>
      <c r="J4774" s="28">
        <v>1370959237</v>
      </c>
      <c r="K4774" s="18">
        <v>45391</v>
      </c>
      <c r="L4774" s="18">
        <v>45412</v>
      </c>
      <c r="M4774" s="30">
        <v>1</v>
      </c>
      <c r="N4774" s="30">
        <v>8</v>
      </c>
      <c r="O4774" s="7">
        <v>5000</v>
      </c>
      <c r="P4774" s="30">
        <v>147</v>
      </c>
      <c r="Q4774" s="22">
        <v>5.8283715876113994E-2</v>
      </c>
      <c r="R4774" s="11">
        <v>10000</v>
      </c>
      <c r="S4774" s="2">
        <v>142</v>
      </c>
      <c r="T4774" s="11">
        <v>2510.34</v>
      </c>
      <c r="U4774" s="17" t="s">
        <v>6287</v>
      </c>
      <c r="V4774" s="21"/>
      <c r="W4774" s="9"/>
      <c r="X4774" s="22"/>
      <c r="Y4774" s="22"/>
      <c r="Z4774" s="34">
        <f t="shared" si="360"/>
        <v>659000</v>
      </c>
      <c r="AA4774" s="34">
        <f t="shared" si="361"/>
        <v>1.5174506828528073E-2</v>
      </c>
      <c r="AB4774" s="35">
        <f t="shared" si="362"/>
        <v>2.2306525037936269</v>
      </c>
      <c r="AC4774" s="35">
        <f t="shared" si="359"/>
        <v>2.1547799696509866</v>
      </c>
      <c r="AD4774" s="6">
        <f>IFERROR(VLOOKUP(E4774,marginal!$A$2:$E$4826,4,FALSE),0)</f>
        <v>-4647.1920879120798</v>
      </c>
    </row>
    <row r="4775" spans="1:30" x14ac:dyDescent="0.2">
      <c r="A4775" s="27" t="s">
        <v>6907</v>
      </c>
      <c r="B4775" s="6" t="s">
        <v>6926</v>
      </c>
      <c r="C4775" s="6" t="s">
        <v>6909</v>
      </c>
      <c r="D4775" s="2">
        <v>183289</v>
      </c>
      <c r="E4775" s="2">
        <v>183038</v>
      </c>
      <c r="F4775" s="3" t="s">
        <v>4537</v>
      </c>
      <c r="G4775" s="2">
        <v>183718</v>
      </c>
      <c r="H4775" s="3" t="s">
        <v>5740</v>
      </c>
      <c r="I4775" s="18">
        <v>45384</v>
      </c>
      <c r="J4775" s="28">
        <v>1373164944</v>
      </c>
      <c r="K4775" s="18">
        <v>45391</v>
      </c>
      <c r="L4775" s="18">
        <v>45412</v>
      </c>
      <c r="M4775" s="30">
        <v>1</v>
      </c>
      <c r="N4775" s="30">
        <v>3</v>
      </c>
      <c r="O4775" s="7">
        <v>8000</v>
      </c>
      <c r="P4775" s="30">
        <v>110</v>
      </c>
      <c r="Q4775" s="22">
        <v>3.3220596517330447E-2</v>
      </c>
      <c r="R4775" s="11">
        <v>8000</v>
      </c>
      <c r="S4775" s="2">
        <v>142</v>
      </c>
      <c r="T4775" s="11">
        <v>2013.74</v>
      </c>
      <c r="U4775" s="17" t="s">
        <v>6287</v>
      </c>
      <c r="V4775" s="21"/>
      <c r="W4775" s="9"/>
      <c r="X4775" s="22"/>
      <c r="Y4775" s="22"/>
      <c r="Z4775" s="34">
        <f t="shared" si="360"/>
        <v>448000</v>
      </c>
      <c r="AA4775" s="34">
        <f t="shared" si="361"/>
        <v>1.7857142857142856E-2</v>
      </c>
      <c r="AB4775" s="35">
        <f t="shared" si="362"/>
        <v>1.9642857142857142</v>
      </c>
      <c r="AC4775" s="35">
        <f t="shared" si="359"/>
        <v>2.5357142857142856</v>
      </c>
      <c r="AD4775" s="6">
        <f>IFERROR(VLOOKUP(E4775,marginal!$A$2:$E$4826,4,FALSE),0)</f>
        <v>2221.4131868131799</v>
      </c>
    </row>
    <row r="4776" spans="1:30" x14ac:dyDescent="0.2">
      <c r="A4776" s="27" t="s">
        <v>6907</v>
      </c>
      <c r="B4776" s="6" t="s">
        <v>6914</v>
      </c>
      <c r="C4776" s="6" t="s">
        <v>6909</v>
      </c>
      <c r="D4776" s="2">
        <v>183684</v>
      </c>
      <c r="E4776" s="2">
        <v>183129</v>
      </c>
      <c r="F4776" s="3" t="s">
        <v>4514</v>
      </c>
      <c r="G4776" s="2">
        <v>184037</v>
      </c>
      <c r="H4776" s="3" t="s">
        <v>5741</v>
      </c>
      <c r="I4776" s="18">
        <v>45387</v>
      </c>
      <c r="J4776" s="28">
        <v>1375246685</v>
      </c>
      <c r="K4776" s="18">
        <v>45392</v>
      </c>
      <c r="L4776" s="18">
        <v>45412</v>
      </c>
      <c r="M4776" s="30">
        <v>1</v>
      </c>
      <c r="N4776" s="30">
        <v>2</v>
      </c>
      <c r="O4776" s="7">
        <v>7000</v>
      </c>
      <c r="P4776" s="30">
        <v>110</v>
      </c>
      <c r="Q4776" s="22">
        <v>1.8298129407071966E-2</v>
      </c>
      <c r="R4776" s="11">
        <v>9000</v>
      </c>
      <c r="S4776" s="2">
        <v>142</v>
      </c>
      <c r="T4776" s="11">
        <v>2255.2800000000002</v>
      </c>
      <c r="U4776" s="17" t="s">
        <v>6287</v>
      </c>
      <c r="V4776" s="21"/>
      <c r="W4776" s="9"/>
      <c r="X4776" s="22"/>
      <c r="Y4776" s="22"/>
      <c r="Z4776" s="34">
        <f t="shared" si="360"/>
        <v>296000</v>
      </c>
      <c r="AA4776" s="34">
        <f t="shared" si="361"/>
        <v>3.0405405405405407E-2</v>
      </c>
      <c r="AB4776" s="35">
        <f t="shared" si="362"/>
        <v>3.3445945945945947</v>
      </c>
      <c r="AC4776" s="35">
        <f t="shared" si="359"/>
        <v>4.3175675675675675</v>
      </c>
      <c r="AD4776" s="6">
        <f>IFERROR(VLOOKUP(E4776,marginal!$A$2:$E$4826,4,FALSE),0)</f>
        <v>-986.153406593402</v>
      </c>
    </row>
    <row r="4777" spans="1:30" x14ac:dyDescent="0.2">
      <c r="A4777" s="27" t="s">
        <v>6907</v>
      </c>
      <c r="B4777" s="6" t="s">
        <v>6920</v>
      </c>
      <c r="C4777" s="6" t="s">
        <v>6912</v>
      </c>
      <c r="D4777" s="4">
        <v>104932</v>
      </c>
      <c r="E4777" s="4">
        <v>184149</v>
      </c>
      <c r="F4777" s="5" t="s">
        <v>3195</v>
      </c>
      <c r="G4777" s="4">
        <v>184157</v>
      </c>
      <c r="H4777" s="5" t="s">
        <v>5742</v>
      </c>
      <c r="I4777" s="18">
        <v>45159</v>
      </c>
      <c r="J4777" s="28">
        <v>1218787324</v>
      </c>
      <c r="K4777" s="18">
        <v>45394</v>
      </c>
      <c r="L4777" s="18">
        <v>45412</v>
      </c>
      <c r="M4777" s="30">
        <v>1</v>
      </c>
      <c r="N4777" s="30">
        <v>4</v>
      </c>
      <c r="O4777" s="7">
        <v>10000</v>
      </c>
      <c r="P4777" s="30">
        <v>110</v>
      </c>
      <c r="Q4777" s="22">
        <v>3.11605023919212E-2</v>
      </c>
      <c r="R4777" s="8">
        <v>28000</v>
      </c>
      <c r="S4777" s="4">
        <v>100</v>
      </c>
      <c r="T4777" s="10">
        <v>4841.3599999999997</v>
      </c>
      <c r="U4777" s="17" t="s">
        <v>6287</v>
      </c>
      <c r="V4777" s="21"/>
      <c r="W4777" s="9"/>
      <c r="X4777" s="22"/>
      <c r="Y4777" s="22"/>
      <c r="Z4777" s="34">
        <f t="shared" si="360"/>
        <v>534000</v>
      </c>
      <c r="AA4777" s="34">
        <f t="shared" si="361"/>
        <v>5.2434456928838954E-2</v>
      </c>
      <c r="AB4777" s="35">
        <f t="shared" si="362"/>
        <v>5.7677902621722854</v>
      </c>
      <c r="AC4777" s="35">
        <f t="shared" si="359"/>
        <v>5.2434456928838955</v>
      </c>
      <c r="AD4777" s="6">
        <f>IFERROR(VLOOKUP(E4777,marginal!$A$2:$E$4826,4,FALSE),0)</f>
        <v>-4290.6338461538398</v>
      </c>
    </row>
    <row r="4778" spans="1:30" x14ac:dyDescent="0.2">
      <c r="A4778" s="27" t="s">
        <v>6907</v>
      </c>
      <c r="B4778" s="6" t="s">
        <v>6914</v>
      </c>
      <c r="C4778" s="6" t="s">
        <v>6909</v>
      </c>
      <c r="D4778" s="4">
        <v>183809</v>
      </c>
      <c r="E4778" s="4">
        <v>183962</v>
      </c>
      <c r="F4778" s="5" t="s">
        <v>5743</v>
      </c>
      <c r="G4778" s="4">
        <v>183963</v>
      </c>
      <c r="H4778" s="5" t="s">
        <v>5744</v>
      </c>
      <c r="I4778" s="18">
        <v>45390</v>
      </c>
      <c r="J4778" s="28">
        <v>1376715939</v>
      </c>
      <c r="K4778" s="18">
        <v>45392</v>
      </c>
      <c r="L4778" s="18">
        <v>45412</v>
      </c>
      <c r="M4778" s="30">
        <v>1</v>
      </c>
      <c r="N4778" s="30">
        <v>10</v>
      </c>
      <c r="O4778" s="7">
        <v>5000</v>
      </c>
      <c r="P4778" s="30">
        <v>147</v>
      </c>
      <c r="Q4778" s="22">
        <v>0.11226939921536</v>
      </c>
      <c r="R4778" s="8">
        <v>7000</v>
      </c>
      <c r="S4778" s="4">
        <v>142</v>
      </c>
      <c r="T4778" s="10">
        <v>1758.65</v>
      </c>
      <c r="U4778" s="17" t="s">
        <v>6287</v>
      </c>
      <c r="V4778" s="21"/>
      <c r="W4778" s="9"/>
      <c r="X4778" s="22"/>
      <c r="Y4778" s="22"/>
      <c r="Z4778" s="34">
        <f t="shared" si="360"/>
        <v>975000</v>
      </c>
      <c r="AA4778" s="34">
        <f t="shared" si="361"/>
        <v>7.1794871794871795E-3</v>
      </c>
      <c r="AB4778" s="35">
        <f t="shared" si="362"/>
        <v>1.0553846153846154</v>
      </c>
      <c r="AC4778" s="35">
        <f t="shared" ref="AC4778:AC4841" si="363">AA4778*$S4778</f>
        <v>1.0194871794871796</v>
      </c>
      <c r="AD4778" s="6">
        <f>IFERROR(VLOOKUP(E4778,marginal!$A$2:$E$4826,4,FALSE),0)</f>
        <v>-586.61128205128</v>
      </c>
    </row>
    <row r="4779" spans="1:30" x14ac:dyDescent="0.2">
      <c r="A4779" s="27" t="s">
        <v>6907</v>
      </c>
      <c r="B4779" s="6" t="s">
        <v>6914</v>
      </c>
      <c r="C4779" s="6" t="s">
        <v>6909</v>
      </c>
      <c r="D4779" s="4">
        <v>183376</v>
      </c>
      <c r="E4779" s="4">
        <v>183962</v>
      </c>
      <c r="F4779" s="5" t="s">
        <v>5743</v>
      </c>
      <c r="G4779" s="4">
        <v>183970</v>
      </c>
      <c r="H4779" s="5" t="s">
        <v>5745</v>
      </c>
      <c r="I4779" s="18">
        <v>45385</v>
      </c>
      <c r="J4779" s="28">
        <v>1373770939</v>
      </c>
      <c r="K4779" s="18">
        <v>45392</v>
      </c>
      <c r="L4779" s="18">
        <v>45412</v>
      </c>
      <c r="M4779" s="30">
        <v>1</v>
      </c>
      <c r="N4779" s="30">
        <v>8</v>
      </c>
      <c r="O4779" s="7">
        <v>10000</v>
      </c>
      <c r="P4779" s="30">
        <v>132</v>
      </c>
      <c r="Q4779" s="22">
        <v>5.8283715876113903E-2</v>
      </c>
      <c r="R4779" s="8">
        <v>7000</v>
      </c>
      <c r="S4779" s="4">
        <v>142</v>
      </c>
      <c r="T4779" s="10">
        <v>1758.65</v>
      </c>
      <c r="U4779" s="17" t="s">
        <v>6287</v>
      </c>
      <c r="V4779" s="21"/>
      <c r="W4779" s="9"/>
      <c r="X4779" s="22"/>
      <c r="Y4779" s="22"/>
      <c r="Z4779" s="34">
        <f t="shared" si="360"/>
        <v>659000</v>
      </c>
      <c r="AA4779" s="34">
        <f t="shared" si="361"/>
        <v>1.0622154779969651E-2</v>
      </c>
      <c r="AB4779" s="35">
        <f t="shared" si="362"/>
        <v>1.4021244309559939</v>
      </c>
      <c r="AC4779" s="35">
        <f t="shared" si="363"/>
        <v>1.5083459787556905</v>
      </c>
      <c r="AD4779" s="6">
        <f>IFERROR(VLOOKUP(E4779,marginal!$A$2:$E$4826,4,FALSE),0)</f>
        <v>-586.61128205128</v>
      </c>
    </row>
    <row r="4780" spans="1:30" x14ac:dyDescent="0.2">
      <c r="A4780" s="27" t="s">
        <v>6907</v>
      </c>
      <c r="B4780" s="6" t="s">
        <v>6914</v>
      </c>
      <c r="C4780" s="6" t="s">
        <v>6909</v>
      </c>
      <c r="D4780" s="4">
        <v>183549</v>
      </c>
      <c r="E4780" s="4">
        <v>183962</v>
      </c>
      <c r="F4780" s="5" t="s">
        <v>5743</v>
      </c>
      <c r="G4780" s="4">
        <v>183979</v>
      </c>
      <c r="H4780" s="5" t="s">
        <v>5746</v>
      </c>
      <c r="I4780" s="18">
        <v>45386</v>
      </c>
      <c r="J4780" s="28">
        <v>1374555554</v>
      </c>
      <c r="K4780" s="18">
        <v>45392</v>
      </c>
      <c r="L4780" s="18">
        <v>45412</v>
      </c>
      <c r="M4780" s="30">
        <v>1</v>
      </c>
      <c r="N4780" s="30">
        <v>4</v>
      </c>
      <c r="O4780" s="7">
        <v>7000</v>
      </c>
      <c r="P4780" s="30">
        <v>121</v>
      </c>
      <c r="Q4780" s="22">
        <v>3.1160502391921113E-2</v>
      </c>
      <c r="R4780" s="8">
        <v>6000</v>
      </c>
      <c r="S4780" s="4">
        <v>142</v>
      </c>
      <c r="T4780" s="10">
        <v>1503.37</v>
      </c>
      <c r="U4780" s="17" t="s">
        <v>6287</v>
      </c>
      <c r="V4780" s="21"/>
      <c r="W4780" s="9"/>
      <c r="X4780" s="22"/>
      <c r="Y4780" s="22"/>
      <c r="Z4780" s="34">
        <f t="shared" si="360"/>
        <v>534000</v>
      </c>
      <c r="AA4780" s="34">
        <f t="shared" si="361"/>
        <v>1.1235955056179775E-2</v>
      </c>
      <c r="AB4780" s="35">
        <f t="shared" si="362"/>
        <v>1.3595505617977528</v>
      </c>
      <c r="AC4780" s="35">
        <f t="shared" si="363"/>
        <v>1.595505617977528</v>
      </c>
      <c r="AD4780" s="6">
        <f>IFERROR(VLOOKUP(E4780,marginal!$A$2:$E$4826,4,FALSE),0)</f>
        <v>-586.61128205128</v>
      </c>
    </row>
    <row r="4781" spans="1:30" x14ac:dyDescent="0.2">
      <c r="A4781" s="27" t="s">
        <v>6907</v>
      </c>
      <c r="B4781" s="6" t="s">
        <v>6914</v>
      </c>
      <c r="C4781" s="6" t="s">
        <v>6909</v>
      </c>
      <c r="D4781" s="4">
        <v>183860</v>
      </c>
      <c r="E4781" s="4">
        <v>183962</v>
      </c>
      <c r="F4781" s="5" t="s">
        <v>5743</v>
      </c>
      <c r="G4781" s="4">
        <v>183981</v>
      </c>
      <c r="H4781" s="5" t="s">
        <v>5747</v>
      </c>
      <c r="I4781" s="18">
        <v>45390</v>
      </c>
      <c r="J4781" s="28">
        <v>1376975579</v>
      </c>
      <c r="K4781" s="18">
        <v>45392</v>
      </c>
      <c r="L4781" s="18">
        <v>45412</v>
      </c>
      <c r="M4781" s="30">
        <v>1</v>
      </c>
      <c r="N4781" s="30">
        <v>4</v>
      </c>
      <c r="O4781" s="7">
        <v>7000</v>
      </c>
      <c r="P4781" s="30">
        <v>121</v>
      </c>
      <c r="Q4781" s="22">
        <v>3.1160502391921113E-2</v>
      </c>
      <c r="R4781" s="8">
        <v>10000</v>
      </c>
      <c r="S4781" s="4">
        <v>142</v>
      </c>
      <c r="T4781" s="10">
        <v>2510.34</v>
      </c>
      <c r="U4781" s="17" t="s">
        <v>6287</v>
      </c>
      <c r="V4781" s="21"/>
      <c r="W4781" s="9"/>
      <c r="X4781" s="22"/>
      <c r="Y4781" s="22"/>
      <c r="Z4781" s="34">
        <f t="shared" si="360"/>
        <v>534000</v>
      </c>
      <c r="AA4781" s="34">
        <f t="shared" si="361"/>
        <v>1.8726591760299626E-2</v>
      </c>
      <c r="AB4781" s="35">
        <f t="shared" si="362"/>
        <v>2.2659176029962547</v>
      </c>
      <c r="AC4781" s="35">
        <f t="shared" si="363"/>
        <v>2.6591760299625471</v>
      </c>
      <c r="AD4781" s="6">
        <f>IFERROR(VLOOKUP(E4781,marginal!$A$2:$E$4826,4,FALSE),0)</f>
        <v>-586.61128205128</v>
      </c>
    </row>
    <row r="4782" spans="1:30" x14ac:dyDescent="0.2">
      <c r="A4782" s="27" t="s">
        <v>6907</v>
      </c>
      <c r="B4782" s="6" t="s">
        <v>6914</v>
      </c>
      <c r="C4782" s="6" t="s">
        <v>6909</v>
      </c>
      <c r="D4782" s="4">
        <v>183833</v>
      </c>
      <c r="E4782" s="4">
        <v>183962</v>
      </c>
      <c r="F4782" s="5" t="s">
        <v>5743</v>
      </c>
      <c r="G4782" s="4">
        <v>184221</v>
      </c>
      <c r="H4782" s="5" t="s">
        <v>5748</v>
      </c>
      <c r="I4782" s="18">
        <v>45390</v>
      </c>
      <c r="J4782" s="28">
        <v>1376889386</v>
      </c>
      <c r="K4782" s="18">
        <v>45394</v>
      </c>
      <c r="L4782" s="18">
        <v>45412</v>
      </c>
      <c r="M4782" s="30">
        <v>1</v>
      </c>
      <c r="N4782" s="30">
        <v>4</v>
      </c>
      <c r="O4782" s="7">
        <v>7000</v>
      </c>
      <c r="P4782" s="30">
        <v>121</v>
      </c>
      <c r="Q4782" s="22">
        <v>3.1160502391921113E-2</v>
      </c>
      <c r="R4782" s="8">
        <v>10000</v>
      </c>
      <c r="S4782" s="4">
        <v>142</v>
      </c>
      <c r="T4782" s="10">
        <v>2510.34</v>
      </c>
      <c r="U4782" s="17" t="s">
        <v>6287</v>
      </c>
      <c r="V4782" s="21"/>
      <c r="W4782" s="9"/>
      <c r="X4782" s="22"/>
      <c r="Y4782" s="22"/>
      <c r="Z4782" s="34">
        <f t="shared" si="360"/>
        <v>534000</v>
      </c>
      <c r="AA4782" s="34">
        <f t="shared" si="361"/>
        <v>1.8726591760299626E-2</v>
      </c>
      <c r="AB4782" s="35">
        <f t="shared" si="362"/>
        <v>2.2659176029962547</v>
      </c>
      <c r="AC4782" s="35">
        <f t="shared" si="363"/>
        <v>2.6591760299625471</v>
      </c>
      <c r="AD4782" s="6">
        <f>IFERROR(VLOOKUP(E4782,marginal!$A$2:$E$4826,4,FALSE),0)</f>
        <v>-586.61128205128</v>
      </c>
    </row>
    <row r="4783" spans="1:30" x14ac:dyDescent="0.2">
      <c r="A4783" s="27" t="s">
        <v>6907</v>
      </c>
      <c r="B4783" s="6" t="s">
        <v>6911</v>
      </c>
      <c r="C4783" s="6" t="s">
        <v>6912</v>
      </c>
      <c r="D4783" s="4">
        <v>183412</v>
      </c>
      <c r="E4783" s="4">
        <v>183645</v>
      </c>
      <c r="F4783" s="5" t="s">
        <v>5749</v>
      </c>
      <c r="G4783" s="4">
        <v>183646</v>
      </c>
      <c r="H4783" s="5" t="s">
        <v>5750</v>
      </c>
      <c r="I4783" s="18">
        <v>45385</v>
      </c>
      <c r="J4783" s="28">
        <v>1373836142</v>
      </c>
      <c r="K4783" s="18">
        <v>45391</v>
      </c>
      <c r="L4783" s="18">
        <v>45412</v>
      </c>
      <c r="M4783" s="30">
        <v>1</v>
      </c>
      <c r="N4783" s="30">
        <v>7</v>
      </c>
      <c r="O4783" s="7">
        <v>10000</v>
      </c>
      <c r="P4783" s="30">
        <v>127</v>
      </c>
      <c r="Q4783" s="22">
        <v>5.24391097594855E-2</v>
      </c>
      <c r="R4783" s="8">
        <v>8000</v>
      </c>
      <c r="S4783" s="4">
        <v>142</v>
      </c>
      <c r="T4783" s="10">
        <v>2013.74</v>
      </c>
      <c r="U4783" s="17" t="s">
        <v>6287</v>
      </c>
      <c r="V4783" s="21"/>
      <c r="W4783" s="9"/>
      <c r="X4783" s="22"/>
      <c r="Y4783" s="22"/>
      <c r="Z4783" s="34">
        <f t="shared" si="360"/>
        <v>738000</v>
      </c>
      <c r="AA4783" s="34">
        <f t="shared" si="361"/>
        <v>1.0840108401084011E-2</v>
      </c>
      <c r="AB4783" s="35">
        <f t="shared" si="362"/>
        <v>1.3766937669376693</v>
      </c>
      <c r="AC4783" s="35">
        <f t="shared" si="363"/>
        <v>1.5392953929539295</v>
      </c>
      <c r="AD4783" s="6">
        <f>IFERROR(VLOOKUP(E4783,marginal!$A$2:$E$4826,4,FALSE),0)</f>
        <v>-2213.11648351648</v>
      </c>
    </row>
    <row r="4784" spans="1:30" x14ac:dyDescent="0.2">
      <c r="A4784" s="27" t="s">
        <v>6907</v>
      </c>
      <c r="B4784" s="6" t="s">
        <v>6911</v>
      </c>
      <c r="C4784" s="6" t="s">
        <v>6912</v>
      </c>
      <c r="D4784" s="4">
        <v>183980</v>
      </c>
      <c r="E4784" s="4">
        <v>183645</v>
      </c>
      <c r="F4784" s="5" t="s">
        <v>5749</v>
      </c>
      <c r="G4784" s="4">
        <v>184075</v>
      </c>
      <c r="H4784" s="5" t="s">
        <v>5751</v>
      </c>
      <c r="I4784" s="18">
        <v>45391</v>
      </c>
      <c r="J4784" s="28">
        <v>1377527786</v>
      </c>
      <c r="K4784" s="18">
        <v>45392</v>
      </c>
      <c r="L4784" s="18">
        <v>45412</v>
      </c>
      <c r="M4784" s="30">
        <v>1</v>
      </c>
      <c r="N4784" s="30">
        <v>6</v>
      </c>
      <c r="O4784" s="7">
        <v>8000</v>
      </c>
      <c r="P4784" s="30">
        <v>138</v>
      </c>
      <c r="Q4784" s="22">
        <v>3.9770556926914676E-2</v>
      </c>
      <c r="R4784" s="8">
        <v>6000</v>
      </c>
      <c r="S4784" s="4">
        <v>142</v>
      </c>
      <c r="T4784" s="10">
        <v>1503.37</v>
      </c>
      <c r="U4784" s="17" t="s">
        <v>6287</v>
      </c>
      <c r="V4784" s="21"/>
      <c r="W4784" s="9"/>
      <c r="X4784" s="22"/>
      <c r="Y4784" s="22"/>
      <c r="Z4784" s="34">
        <f t="shared" si="360"/>
        <v>763000</v>
      </c>
      <c r="AA4784" s="34">
        <f t="shared" si="361"/>
        <v>7.8636959370904317E-3</v>
      </c>
      <c r="AB4784" s="35">
        <f t="shared" si="362"/>
        <v>1.0851900393184797</v>
      </c>
      <c r="AC4784" s="35">
        <f t="shared" si="363"/>
        <v>1.1166448230668413</v>
      </c>
      <c r="AD4784" s="6">
        <f>IFERROR(VLOOKUP(E4784,marginal!$A$2:$E$4826,4,FALSE),0)</f>
        <v>-2213.11648351648</v>
      </c>
    </row>
    <row r="4785" spans="1:30" x14ac:dyDescent="0.2">
      <c r="A4785" s="27" t="s">
        <v>6907</v>
      </c>
      <c r="B4785" s="6" t="s">
        <v>6910</v>
      </c>
      <c r="C4785" s="6" t="s">
        <v>6909</v>
      </c>
      <c r="D4785" s="4">
        <v>183411</v>
      </c>
      <c r="E4785" s="4">
        <v>184144</v>
      </c>
      <c r="F4785" s="5" t="s">
        <v>5752</v>
      </c>
      <c r="G4785" s="4">
        <v>184145</v>
      </c>
      <c r="H4785" s="5" t="s">
        <v>5753</v>
      </c>
      <c r="I4785" s="18">
        <v>45385</v>
      </c>
      <c r="J4785" s="28">
        <v>1373865856</v>
      </c>
      <c r="K4785" s="18">
        <v>45394</v>
      </c>
      <c r="L4785" s="18">
        <v>45412</v>
      </c>
      <c r="M4785" s="30">
        <v>1</v>
      </c>
      <c r="N4785" s="30">
        <v>4</v>
      </c>
      <c r="O4785" s="7">
        <v>7000</v>
      </c>
      <c r="P4785" s="30">
        <v>121</v>
      </c>
      <c r="Q4785" s="22">
        <v>3.1160502391921113E-2</v>
      </c>
      <c r="R4785" s="8">
        <v>10000</v>
      </c>
      <c r="S4785" s="4">
        <v>142</v>
      </c>
      <c r="T4785" s="10">
        <v>2510.34</v>
      </c>
      <c r="U4785" s="17" t="s">
        <v>6287</v>
      </c>
      <c r="V4785" s="21"/>
      <c r="W4785" s="9"/>
      <c r="X4785" s="22"/>
      <c r="Y4785" s="22"/>
      <c r="Z4785" s="34">
        <f t="shared" si="360"/>
        <v>534000</v>
      </c>
      <c r="AA4785" s="34">
        <f t="shared" si="361"/>
        <v>1.8726591760299626E-2</v>
      </c>
      <c r="AB4785" s="35">
        <f t="shared" si="362"/>
        <v>2.2659176029962547</v>
      </c>
      <c r="AC4785" s="35">
        <f t="shared" si="363"/>
        <v>2.6591760299625471</v>
      </c>
      <c r="AD4785" s="6">
        <f>IFERROR(VLOOKUP(E4785,marginal!$A$2:$E$4826,4,FALSE),0)</f>
        <v>-2456.8923076923002</v>
      </c>
    </row>
    <row r="4786" spans="1:30" x14ac:dyDescent="0.2">
      <c r="A4786" s="27" t="s">
        <v>6907</v>
      </c>
      <c r="B4786" s="6" t="s">
        <v>6910</v>
      </c>
      <c r="C4786" s="6" t="s">
        <v>6909</v>
      </c>
      <c r="D4786" s="4">
        <v>183408</v>
      </c>
      <c r="E4786" s="4">
        <v>184144</v>
      </c>
      <c r="F4786" s="5" t="s">
        <v>5752</v>
      </c>
      <c r="G4786" s="4">
        <v>184155</v>
      </c>
      <c r="H4786" s="5" t="s">
        <v>5754</v>
      </c>
      <c r="I4786" s="18">
        <v>45385</v>
      </c>
      <c r="J4786" s="28">
        <v>1373853706</v>
      </c>
      <c r="K4786" s="18">
        <v>45394</v>
      </c>
      <c r="L4786" s="18">
        <v>45412</v>
      </c>
      <c r="M4786" s="30">
        <v>1</v>
      </c>
      <c r="N4786" s="30">
        <v>3</v>
      </c>
      <c r="O4786" s="7">
        <v>7000</v>
      </c>
      <c r="P4786" s="30">
        <v>111</v>
      </c>
      <c r="Q4786" s="22">
        <v>3.3220596517330447E-2</v>
      </c>
      <c r="R4786" s="8">
        <v>10000</v>
      </c>
      <c r="S4786" s="4">
        <v>142</v>
      </c>
      <c r="T4786" s="10">
        <v>2510.34</v>
      </c>
      <c r="U4786" s="17" t="s">
        <v>6287</v>
      </c>
      <c r="V4786" s="21"/>
      <c r="W4786" s="9"/>
      <c r="X4786" s="22"/>
      <c r="Y4786" s="22"/>
      <c r="Z4786" s="34">
        <f t="shared" si="360"/>
        <v>448000</v>
      </c>
      <c r="AA4786" s="34">
        <f t="shared" si="361"/>
        <v>2.2321428571428572E-2</v>
      </c>
      <c r="AB4786" s="35">
        <f t="shared" si="362"/>
        <v>2.4776785714285716</v>
      </c>
      <c r="AC4786" s="35">
        <f t="shared" si="363"/>
        <v>3.1696428571428572</v>
      </c>
      <c r="AD4786" s="6">
        <f>IFERROR(VLOOKUP(E4786,marginal!$A$2:$E$4826,4,FALSE),0)</f>
        <v>-2456.8923076923002</v>
      </c>
    </row>
    <row r="4787" spans="1:30" x14ac:dyDescent="0.2">
      <c r="A4787" s="27" t="s">
        <v>6907</v>
      </c>
      <c r="B4787" s="6" t="s">
        <v>6910</v>
      </c>
      <c r="C4787" s="6" t="s">
        <v>6909</v>
      </c>
      <c r="D4787" s="4">
        <v>183787</v>
      </c>
      <c r="E4787" s="4">
        <v>184144</v>
      </c>
      <c r="F4787" s="5" t="s">
        <v>5752</v>
      </c>
      <c r="G4787" s="4">
        <v>184254</v>
      </c>
      <c r="H4787" s="5" t="s">
        <v>5755</v>
      </c>
      <c r="I4787" s="18">
        <v>45388</v>
      </c>
      <c r="J4787" s="28">
        <v>1375878799</v>
      </c>
      <c r="K4787" s="18">
        <v>45394</v>
      </c>
      <c r="L4787" s="18">
        <v>45412</v>
      </c>
      <c r="M4787" s="30">
        <v>1</v>
      </c>
      <c r="N4787" s="30">
        <v>4</v>
      </c>
      <c r="O4787" s="7">
        <v>20000</v>
      </c>
      <c r="P4787" s="30">
        <v>121</v>
      </c>
      <c r="Q4787" s="22">
        <v>3.1160502391921113E-2</v>
      </c>
      <c r="R4787" s="8">
        <v>20000</v>
      </c>
      <c r="S4787" s="4">
        <v>142</v>
      </c>
      <c r="T4787" s="10">
        <v>5006.8999999999996</v>
      </c>
      <c r="U4787" s="17" t="s">
        <v>6287</v>
      </c>
      <c r="V4787" s="21"/>
      <c r="W4787" s="9"/>
      <c r="X4787" s="22"/>
      <c r="Y4787" s="22"/>
      <c r="Z4787" s="34">
        <f t="shared" si="360"/>
        <v>534000</v>
      </c>
      <c r="AA4787" s="34">
        <f t="shared" si="361"/>
        <v>3.7453183520599252E-2</v>
      </c>
      <c r="AB4787" s="35">
        <f t="shared" si="362"/>
        <v>4.5318352059925093</v>
      </c>
      <c r="AC4787" s="35">
        <f t="shared" si="363"/>
        <v>5.3183520599250942</v>
      </c>
      <c r="AD4787" s="6">
        <f>IFERROR(VLOOKUP(E4787,marginal!$A$2:$E$4826,4,FALSE),0)</f>
        <v>-2456.8923076923002</v>
      </c>
    </row>
    <row r="4788" spans="1:30" x14ac:dyDescent="0.2">
      <c r="A4788" s="27" t="s">
        <v>6907</v>
      </c>
      <c r="B4788" s="6" t="s">
        <v>6911</v>
      </c>
      <c r="C4788" s="6" t="s">
        <v>6912</v>
      </c>
      <c r="D4788" s="4">
        <v>183544</v>
      </c>
      <c r="E4788" s="4">
        <v>183645</v>
      </c>
      <c r="F4788" s="5" t="s">
        <v>5749</v>
      </c>
      <c r="G4788" s="4">
        <v>184265</v>
      </c>
      <c r="H4788" s="5" t="s">
        <v>5756</v>
      </c>
      <c r="I4788" s="18">
        <v>45386</v>
      </c>
      <c r="J4788" s="28">
        <v>1374546364</v>
      </c>
      <c r="K4788" s="18">
        <v>45394</v>
      </c>
      <c r="L4788" s="18">
        <v>45412</v>
      </c>
      <c r="M4788" s="30">
        <v>1</v>
      </c>
      <c r="N4788" s="30">
        <v>1</v>
      </c>
      <c r="O4788" s="7">
        <v>7000</v>
      </c>
      <c r="P4788" s="30">
        <v>111</v>
      </c>
      <c r="Q4788" s="22">
        <v>5.9818464604665163E-3</v>
      </c>
      <c r="R4788" s="8">
        <v>8000</v>
      </c>
      <c r="S4788" s="4">
        <v>142</v>
      </c>
      <c r="T4788" s="10">
        <v>2013.74</v>
      </c>
      <c r="U4788" s="17" t="s">
        <v>6287</v>
      </c>
      <c r="V4788" s="21"/>
      <c r="W4788" s="9"/>
      <c r="X4788" s="22"/>
      <c r="Y4788" s="22"/>
      <c r="Z4788" s="34">
        <f t="shared" si="360"/>
        <v>232000</v>
      </c>
      <c r="AA4788" s="34">
        <f t="shared" si="361"/>
        <v>3.4482758620689655E-2</v>
      </c>
      <c r="AB4788" s="35">
        <f t="shared" si="362"/>
        <v>3.8275862068965516</v>
      </c>
      <c r="AC4788" s="35">
        <f t="shared" si="363"/>
        <v>4.8965517241379306</v>
      </c>
      <c r="AD4788" s="6">
        <f>IFERROR(VLOOKUP(E4788,marginal!$A$2:$E$4826,4,FALSE),0)</f>
        <v>-2213.11648351648</v>
      </c>
    </row>
    <row r="4789" spans="1:30" x14ac:dyDescent="0.2">
      <c r="A4789" s="27" t="s">
        <v>6907</v>
      </c>
      <c r="B4789" s="6" t="s">
        <v>6910</v>
      </c>
      <c r="C4789" s="6" t="s">
        <v>6909</v>
      </c>
      <c r="D4789" s="4">
        <v>184128</v>
      </c>
      <c r="E4789" s="4">
        <v>184144</v>
      </c>
      <c r="F4789" s="5" t="s">
        <v>5752</v>
      </c>
      <c r="G4789" s="4">
        <v>184282</v>
      </c>
      <c r="H4789" s="5" t="s">
        <v>5757</v>
      </c>
      <c r="I4789" s="18">
        <v>45392</v>
      </c>
      <c r="J4789" s="28">
        <v>1378079145</v>
      </c>
      <c r="K4789" s="18">
        <v>45394</v>
      </c>
      <c r="L4789" s="18">
        <v>45412</v>
      </c>
      <c r="M4789" s="30">
        <v>1</v>
      </c>
      <c r="N4789" s="30">
        <v>6</v>
      </c>
      <c r="O4789" s="7">
        <v>8000</v>
      </c>
      <c r="P4789" s="30">
        <v>138</v>
      </c>
      <c r="Q4789" s="22">
        <v>3.9770556926914676E-2</v>
      </c>
      <c r="R4789" s="8">
        <v>10000</v>
      </c>
      <c r="S4789" s="4">
        <v>142</v>
      </c>
      <c r="T4789" s="10">
        <v>2510.34</v>
      </c>
      <c r="U4789" s="17" t="s">
        <v>6287</v>
      </c>
      <c r="V4789" s="21"/>
      <c r="W4789" s="9"/>
      <c r="X4789" s="22"/>
      <c r="Y4789" s="22"/>
      <c r="Z4789" s="34">
        <f t="shared" si="360"/>
        <v>763000</v>
      </c>
      <c r="AA4789" s="34">
        <f t="shared" si="361"/>
        <v>1.310615989515072E-2</v>
      </c>
      <c r="AB4789" s="35">
        <f t="shared" si="362"/>
        <v>1.8086500655307993</v>
      </c>
      <c r="AC4789" s="35">
        <f t="shared" si="363"/>
        <v>1.8610747051114023</v>
      </c>
      <c r="AD4789" s="6">
        <f>IFERROR(VLOOKUP(E4789,marginal!$A$2:$E$4826,4,FALSE),0)</f>
        <v>-2456.8923076923002</v>
      </c>
    </row>
    <row r="4790" spans="1:30" x14ac:dyDescent="0.2">
      <c r="A4790" s="27" t="s">
        <v>6907</v>
      </c>
      <c r="B4790" s="6" t="s">
        <v>6911</v>
      </c>
      <c r="C4790" s="6" t="s">
        <v>6912</v>
      </c>
      <c r="D4790" s="4">
        <v>184242</v>
      </c>
      <c r="E4790" s="4">
        <v>184193</v>
      </c>
      <c r="F4790" s="5" t="s">
        <v>5758</v>
      </c>
      <c r="G4790" s="4">
        <v>184290</v>
      </c>
      <c r="H4790" s="5" t="s">
        <v>5759</v>
      </c>
      <c r="I4790" s="18">
        <v>45393</v>
      </c>
      <c r="J4790" s="28">
        <v>1378805215</v>
      </c>
      <c r="K4790" s="18">
        <v>45394</v>
      </c>
      <c r="L4790" s="18">
        <v>45412</v>
      </c>
      <c r="M4790" s="30">
        <v>1</v>
      </c>
      <c r="N4790" s="30">
        <v>6</v>
      </c>
      <c r="O4790" s="7">
        <v>10000</v>
      </c>
      <c r="P4790" s="30">
        <v>127</v>
      </c>
      <c r="Q4790" s="22">
        <v>3.9770556926914676E-2</v>
      </c>
      <c r="R4790" s="8">
        <v>6000</v>
      </c>
      <c r="S4790" s="4">
        <v>142</v>
      </c>
      <c r="T4790" s="10">
        <v>1503.37</v>
      </c>
      <c r="U4790" s="17" t="s">
        <v>6287</v>
      </c>
      <c r="V4790" s="21"/>
      <c r="W4790" s="9"/>
      <c r="X4790" s="22"/>
      <c r="Y4790" s="22"/>
      <c r="Z4790" s="34">
        <f t="shared" si="360"/>
        <v>763000</v>
      </c>
      <c r="AA4790" s="34">
        <f t="shared" si="361"/>
        <v>7.8636959370904317E-3</v>
      </c>
      <c r="AB4790" s="35">
        <f t="shared" si="362"/>
        <v>0.99868938401048479</v>
      </c>
      <c r="AC4790" s="35">
        <f t="shared" si="363"/>
        <v>1.1166448230668413</v>
      </c>
      <c r="AD4790" s="6">
        <f>IFERROR(VLOOKUP(E4790,marginal!$A$2:$E$4826,4,FALSE),0)</f>
        <v>-403.8604395604375</v>
      </c>
    </row>
    <row r="4791" spans="1:30" x14ac:dyDescent="0.2">
      <c r="A4791" s="27" t="s">
        <v>6907</v>
      </c>
      <c r="B4791" s="6" t="s">
        <v>6911</v>
      </c>
      <c r="C4791" s="6" t="s">
        <v>6912</v>
      </c>
      <c r="D4791" s="4">
        <v>183410</v>
      </c>
      <c r="E4791" s="4">
        <v>183645</v>
      </c>
      <c r="F4791" s="5" t="s">
        <v>5749</v>
      </c>
      <c r="G4791" s="4">
        <v>184304</v>
      </c>
      <c r="H4791" s="5" t="s">
        <v>5760</v>
      </c>
      <c r="I4791" s="18">
        <v>45385</v>
      </c>
      <c r="J4791" s="28">
        <v>1373832994</v>
      </c>
      <c r="K4791" s="18">
        <v>45394</v>
      </c>
      <c r="L4791" s="18">
        <v>45412</v>
      </c>
      <c r="M4791" s="30">
        <v>1</v>
      </c>
      <c r="N4791" s="30">
        <v>6</v>
      </c>
      <c r="O4791" s="7">
        <v>10000</v>
      </c>
      <c r="P4791" s="30">
        <v>115</v>
      </c>
      <c r="Q4791" s="22">
        <v>3.97705569269148E-2</v>
      </c>
      <c r="R4791" s="8">
        <v>10000</v>
      </c>
      <c r="S4791" s="4">
        <v>142</v>
      </c>
      <c r="T4791" s="10">
        <v>2510.34</v>
      </c>
      <c r="U4791" s="17" t="s">
        <v>6287</v>
      </c>
      <c r="V4791" s="21"/>
      <c r="W4791" s="9"/>
      <c r="X4791" s="22"/>
      <c r="Y4791" s="22"/>
      <c r="Z4791" s="34">
        <f t="shared" si="360"/>
        <v>763000</v>
      </c>
      <c r="AA4791" s="34">
        <f t="shared" si="361"/>
        <v>1.310615989515072E-2</v>
      </c>
      <c r="AB4791" s="35">
        <f t="shared" si="362"/>
        <v>1.5072083879423328</v>
      </c>
      <c r="AC4791" s="35">
        <f t="shared" si="363"/>
        <v>1.8610747051114023</v>
      </c>
      <c r="AD4791" s="6">
        <f>IFERROR(VLOOKUP(E4791,marginal!$A$2:$E$4826,4,FALSE),0)</f>
        <v>-2213.11648351648</v>
      </c>
    </row>
    <row r="4792" spans="1:30" x14ac:dyDescent="0.2">
      <c r="A4792" s="27" t="s">
        <v>6907</v>
      </c>
      <c r="B4792" s="6" t="s">
        <v>6920</v>
      </c>
      <c r="C4792" s="6" t="s">
        <v>6912</v>
      </c>
      <c r="D4792" s="4">
        <v>183941</v>
      </c>
      <c r="E4792" s="4">
        <v>184331</v>
      </c>
      <c r="F4792" s="5" t="s">
        <v>5761</v>
      </c>
      <c r="G4792" s="4">
        <v>184332</v>
      </c>
      <c r="H4792" s="5" t="s">
        <v>5762</v>
      </c>
      <c r="I4792" s="18">
        <v>45391</v>
      </c>
      <c r="J4792" s="28">
        <v>1377404561</v>
      </c>
      <c r="K4792" s="18">
        <v>45394</v>
      </c>
      <c r="L4792" s="18">
        <v>45412</v>
      </c>
      <c r="M4792" s="30">
        <v>1</v>
      </c>
      <c r="N4792" s="30">
        <v>2</v>
      </c>
      <c r="O4792" s="7">
        <v>8000</v>
      </c>
      <c r="P4792" s="30">
        <v>108</v>
      </c>
      <c r="Q4792" s="22">
        <v>1.8298129407071966E-2</v>
      </c>
      <c r="R4792" s="8">
        <v>7000</v>
      </c>
      <c r="S4792" s="4">
        <v>142</v>
      </c>
      <c r="T4792" s="10">
        <v>1758.65</v>
      </c>
      <c r="U4792" s="17" t="s">
        <v>6287</v>
      </c>
      <c r="V4792" s="21"/>
      <c r="W4792" s="9"/>
      <c r="X4792" s="22"/>
      <c r="Y4792" s="22"/>
      <c r="Z4792" s="34">
        <f t="shared" si="360"/>
        <v>296000</v>
      </c>
      <c r="AA4792" s="34">
        <f t="shared" si="361"/>
        <v>2.364864864864865E-2</v>
      </c>
      <c r="AB4792" s="35">
        <f t="shared" si="362"/>
        <v>2.5540540540540544</v>
      </c>
      <c r="AC4792" s="35">
        <f t="shared" si="363"/>
        <v>3.3581081081081083</v>
      </c>
      <c r="AD4792" s="6">
        <f>IFERROR(VLOOKUP(E4792,marginal!$A$2:$E$4826,4,FALSE),0)</f>
        <v>-9065.2421978021903</v>
      </c>
    </row>
    <row r="4793" spans="1:30" x14ac:dyDescent="0.2">
      <c r="A4793" s="27" t="s">
        <v>6907</v>
      </c>
      <c r="B4793" s="6" t="s">
        <v>6920</v>
      </c>
      <c r="C4793" s="6" t="s">
        <v>6912</v>
      </c>
      <c r="D4793" s="4">
        <v>183912</v>
      </c>
      <c r="E4793" s="4">
        <v>184331</v>
      </c>
      <c r="F4793" s="5" t="s">
        <v>5761</v>
      </c>
      <c r="G4793" s="4">
        <v>184334</v>
      </c>
      <c r="H4793" s="5" t="s">
        <v>5763</v>
      </c>
      <c r="I4793" s="18">
        <v>45391</v>
      </c>
      <c r="J4793" s="28">
        <v>1377318657</v>
      </c>
      <c r="K4793" s="18">
        <v>45394</v>
      </c>
      <c r="L4793" s="18">
        <v>45412</v>
      </c>
      <c r="M4793" s="30">
        <v>1</v>
      </c>
      <c r="N4793" s="30">
        <v>5</v>
      </c>
      <c r="O4793" s="7">
        <v>7000</v>
      </c>
      <c r="P4793" s="30">
        <v>127</v>
      </c>
      <c r="Q4793" s="22">
        <v>3.3741050530766176E-2</v>
      </c>
      <c r="R4793" s="8">
        <v>5000</v>
      </c>
      <c r="S4793" s="4">
        <v>142</v>
      </c>
      <c r="T4793" s="10">
        <v>1262.2</v>
      </c>
      <c r="U4793" s="17" t="s">
        <v>6287</v>
      </c>
      <c r="V4793" s="21"/>
      <c r="W4793" s="9"/>
      <c r="X4793" s="22"/>
      <c r="Y4793" s="22"/>
      <c r="Z4793" s="34">
        <f t="shared" si="360"/>
        <v>573000</v>
      </c>
      <c r="AA4793" s="34">
        <f t="shared" si="361"/>
        <v>8.7260034904013961E-3</v>
      </c>
      <c r="AB4793" s="35">
        <f t="shared" si="362"/>
        <v>1.1082024432809774</v>
      </c>
      <c r="AC4793" s="35">
        <f t="shared" si="363"/>
        <v>1.2390924956369982</v>
      </c>
      <c r="AD4793" s="6">
        <f>IFERROR(VLOOKUP(E4793,marginal!$A$2:$E$4826,4,FALSE),0)</f>
        <v>-9065.2421978021903</v>
      </c>
    </row>
    <row r="4794" spans="1:30" x14ac:dyDescent="0.2">
      <c r="A4794" s="27" t="s">
        <v>6907</v>
      </c>
      <c r="B4794" s="6" t="s">
        <v>6920</v>
      </c>
      <c r="C4794" s="6" t="s">
        <v>6912</v>
      </c>
      <c r="D4794" s="4">
        <v>183991</v>
      </c>
      <c r="E4794" s="4">
        <v>184331</v>
      </c>
      <c r="F4794" s="5" t="s">
        <v>5761</v>
      </c>
      <c r="G4794" s="4">
        <v>184335</v>
      </c>
      <c r="H4794" s="5" t="s">
        <v>5764</v>
      </c>
      <c r="I4794" s="18">
        <v>45391</v>
      </c>
      <c r="J4794" s="28">
        <v>1377533953</v>
      </c>
      <c r="K4794" s="18">
        <v>45394</v>
      </c>
      <c r="L4794" s="18">
        <v>45412</v>
      </c>
      <c r="M4794" s="30">
        <v>1</v>
      </c>
      <c r="N4794" s="30">
        <v>3</v>
      </c>
      <c r="O4794" s="7">
        <v>6000</v>
      </c>
      <c r="P4794" s="30">
        <v>119</v>
      </c>
      <c r="Q4794" s="22">
        <v>3.3220596517330447E-2</v>
      </c>
      <c r="R4794" s="8">
        <v>10000</v>
      </c>
      <c r="S4794" s="4">
        <v>142</v>
      </c>
      <c r="T4794" s="10">
        <v>2510.34</v>
      </c>
      <c r="U4794" s="17" t="s">
        <v>6287</v>
      </c>
      <c r="V4794" s="21"/>
      <c r="W4794" s="9"/>
      <c r="X4794" s="22"/>
      <c r="Y4794" s="22"/>
      <c r="Z4794" s="34">
        <f t="shared" si="360"/>
        <v>448000</v>
      </c>
      <c r="AA4794" s="34">
        <f t="shared" si="361"/>
        <v>2.2321428571428572E-2</v>
      </c>
      <c r="AB4794" s="35">
        <f t="shared" si="362"/>
        <v>2.65625</v>
      </c>
      <c r="AC4794" s="35">
        <f t="shared" si="363"/>
        <v>3.1696428571428572</v>
      </c>
      <c r="AD4794" s="6">
        <f>IFERROR(VLOOKUP(E4794,marginal!$A$2:$E$4826,4,FALSE),0)</f>
        <v>-9065.2421978021903</v>
      </c>
    </row>
    <row r="4795" spans="1:30" x14ac:dyDescent="0.2">
      <c r="A4795" s="27" t="s">
        <v>6907</v>
      </c>
      <c r="B4795" s="6" t="s">
        <v>6920</v>
      </c>
      <c r="C4795" s="6" t="s">
        <v>6912</v>
      </c>
      <c r="D4795" s="4">
        <v>183916</v>
      </c>
      <c r="E4795" s="4">
        <v>184331</v>
      </c>
      <c r="F4795" s="5" t="s">
        <v>5761</v>
      </c>
      <c r="G4795" s="4">
        <v>184336</v>
      </c>
      <c r="H4795" s="5" t="s">
        <v>5765</v>
      </c>
      <c r="I4795" s="18">
        <v>45391</v>
      </c>
      <c r="J4795" s="28">
        <v>1377332065</v>
      </c>
      <c r="K4795" s="18">
        <v>45394</v>
      </c>
      <c r="L4795" s="18">
        <v>45412</v>
      </c>
      <c r="M4795" s="30">
        <v>1</v>
      </c>
      <c r="N4795" s="30">
        <v>5</v>
      </c>
      <c r="O4795" s="7">
        <v>7000</v>
      </c>
      <c r="P4795" s="30">
        <v>127</v>
      </c>
      <c r="Q4795" s="22">
        <v>3.3741050530766176E-2</v>
      </c>
      <c r="R4795" s="8">
        <v>6000</v>
      </c>
      <c r="S4795" s="4">
        <v>142</v>
      </c>
      <c r="T4795" s="10">
        <v>1503.37</v>
      </c>
      <c r="U4795" s="17" t="s">
        <v>6287</v>
      </c>
      <c r="V4795" s="21"/>
      <c r="W4795" s="9"/>
      <c r="X4795" s="22"/>
      <c r="Y4795" s="22"/>
      <c r="Z4795" s="34">
        <f t="shared" si="360"/>
        <v>573000</v>
      </c>
      <c r="AA4795" s="34">
        <f t="shared" si="361"/>
        <v>1.0471204188481676E-2</v>
      </c>
      <c r="AB4795" s="35">
        <f t="shared" si="362"/>
        <v>1.329842931937173</v>
      </c>
      <c r="AC4795" s="35">
        <f t="shared" si="363"/>
        <v>1.4869109947643979</v>
      </c>
      <c r="AD4795" s="6">
        <f>IFERROR(VLOOKUP(E4795,marginal!$A$2:$E$4826,4,FALSE),0)</f>
        <v>-9065.2421978021903</v>
      </c>
    </row>
    <row r="4796" spans="1:30" x14ac:dyDescent="0.2">
      <c r="A4796" s="27" t="s">
        <v>6907</v>
      </c>
      <c r="B4796" s="6" t="s">
        <v>6920</v>
      </c>
      <c r="C4796" s="6" t="s">
        <v>6912</v>
      </c>
      <c r="D4796" s="4">
        <v>183921</v>
      </c>
      <c r="E4796" s="4">
        <v>184331</v>
      </c>
      <c r="F4796" s="5" t="s">
        <v>5761</v>
      </c>
      <c r="G4796" s="4">
        <v>184338</v>
      </c>
      <c r="H4796" s="5" t="s">
        <v>5766</v>
      </c>
      <c r="I4796" s="18">
        <v>45391</v>
      </c>
      <c r="J4796" s="28">
        <v>1377360352</v>
      </c>
      <c r="K4796" s="18">
        <v>45394</v>
      </c>
      <c r="L4796" s="18">
        <v>45412</v>
      </c>
      <c r="M4796" s="30">
        <v>1</v>
      </c>
      <c r="N4796" s="30">
        <v>3</v>
      </c>
      <c r="O4796" s="7">
        <v>6000</v>
      </c>
      <c r="P4796" s="30">
        <v>119</v>
      </c>
      <c r="Q4796" s="22">
        <v>3.3220596517330447E-2</v>
      </c>
      <c r="R4796" s="8">
        <v>10000</v>
      </c>
      <c r="S4796" s="4">
        <v>142</v>
      </c>
      <c r="T4796" s="10">
        <v>2510.34</v>
      </c>
      <c r="U4796" s="17" t="s">
        <v>6287</v>
      </c>
      <c r="V4796" s="21"/>
      <c r="W4796" s="9"/>
      <c r="X4796" s="22"/>
      <c r="Y4796" s="22"/>
      <c r="Z4796" s="34">
        <f t="shared" si="360"/>
        <v>448000</v>
      </c>
      <c r="AA4796" s="34">
        <f t="shared" si="361"/>
        <v>2.2321428571428572E-2</v>
      </c>
      <c r="AB4796" s="35">
        <f t="shared" si="362"/>
        <v>2.65625</v>
      </c>
      <c r="AC4796" s="35">
        <f t="shared" si="363"/>
        <v>3.1696428571428572</v>
      </c>
      <c r="AD4796" s="6">
        <f>IFERROR(VLOOKUP(E4796,marginal!$A$2:$E$4826,4,FALSE),0)</f>
        <v>-9065.2421978021903</v>
      </c>
    </row>
    <row r="4797" spans="1:30" x14ac:dyDescent="0.2">
      <c r="A4797" s="27" t="s">
        <v>6907</v>
      </c>
      <c r="B4797" s="6" t="s">
        <v>6920</v>
      </c>
      <c r="C4797" s="6" t="s">
        <v>6912</v>
      </c>
      <c r="D4797" s="4">
        <v>183971</v>
      </c>
      <c r="E4797" s="4">
        <v>184331</v>
      </c>
      <c r="F4797" s="5" t="s">
        <v>5761</v>
      </c>
      <c r="G4797" s="4">
        <v>184339</v>
      </c>
      <c r="H4797" s="5" t="s">
        <v>5767</v>
      </c>
      <c r="I4797" s="18">
        <v>45391</v>
      </c>
      <c r="J4797" s="28">
        <v>1377467534</v>
      </c>
      <c r="K4797" s="18">
        <v>45394</v>
      </c>
      <c r="L4797" s="18">
        <v>45412</v>
      </c>
      <c r="M4797" s="30">
        <v>1</v>
      </c>
      <c r="N4797" s="30">
        <v>4</v>
      </c>
      <c r="O4797" s="7">
        <v>10000</v>
      </c>
      <c r="P4797" s="30">
        <v>110</v>
      </c>
      <c r="Q4797" s="22">
        <v>3.11605023919212E-2</v>
      </c>
      <c r="R4797" s="8">
        <v>7000</v>
      </c>
      <c r="S4797" s="4">
        <v>142</v>
      </c>
      <c r="T4797" s="10">
        <v>1758.65</v>
      </c>
      <c r="U4797" s="17" t="s">
        <v>6287</v>
      </c>
      <c r="V4797" s="21"/>
      <c r="W4797" s="9"/>
      <c r="X4797" s="22"/>
      <c r="Y4797" s="22"/>
      <c r="Z4797" s="34">
        <f t="shared" si="360"/>
        <v>534000</v>
      </c>
      <c r="AA4797" s="34">
        <f t="shared" si="361"/>
        <v>1.3108614232209739E-2</v>
      </c>
      <c r="AB4797" s="35">
        <f t="shared" si="362"/>
        <v>1.4419475655430714</v>
      </c>
      <c r="AC4797" s="35">
        <f t="shared" si="363"/>
        <v>1.8614232209737829</v>
      </c>
      <c r="AD4797" s="6">
        <f>IFERROR(VLOOKUP(E4797,marginal!$A$2:$E$4826,4,FALSE),0)</f>
        <v>-9065.2421978021903</v>
      </c>
    </row>
    <row r="4798" spans="1:30" x14ac:dyDescent="0.2">
      <c r="A4798" s="27" t="s">
        <v>6907</v>
      </c>
      <c r="B4798" s="6" t="s">
        <v>6911</v>
      </c>
      <c r="C4798" s="6" t="s">
        <v>6912</v>
      </c>
      <c r="D4798" s="4">
        <v>183413</v>
      </c>
      <c r="E4798" s="4">
        <v>183645</v>
      </c>
      <c r="F4798" s="5" t="s">
        <v>5749</v>
      </c>
      <c r="G4798" s="4">
        <v>184341</v>
      </c>
      <c r="H4798" s="5" t="s">
        <v>5768</v>
      </c>
      <c r="I4798" s="18">
        <v>45385</v>
      </c>
      <c r="J4798" s="28">
        <v>1373839880</v>
      </c>
      <c r="K4798" s="18">
        <v>45394</v>
      </c>
      <c r="L4798" s="18">
        <v>45412</v>
      </c>
      <c r="M4798" s="30">
        <v>1</v>
      </c>
      <c r="N4798" s="30">
        <v>6</v>
      </c>
      <c r="O4798" s="7">
        <v>8000</v>
      </c>
      <c r="P4798" s="30">
        <v>138</v>
      </c>
      <c r="Q4798" s="22">
        <v>3.9770556926914676E-2</v>
      </c>
      <c r="R4798" s="8">
        <v>6000</v>
      </c>
      <c r="S4798" s="4">
        <v>142</v>
      </c>
      <c r="T4798" s="10">
        <v>1503.37</v>
      </c>
      <c r="U4798" s="17" t="s">
        <v>6287</v>
      </c>
      <c r="V4798" s="21"/>
      <c r="W4798" s="9"/>
      <c r="X4798" s="22"/>
      <c r="Y4798" s="22"/>
      <c r="Z4798" s="34">
        <f t="shared" si="360"/>
        <v>763000</v>
      </c>
      <c r="AA4798" s="34">
        <f t="shared" si="361"/>
        <v>7.8636959370904317E-3</v>
      </c>
      <c r="AB4798" s="35">
        <f t="shared" si="362"/>
        <v>1.0851900393184797</v>
      </c>
      <c r="AC4798" s="35">
        <f t="shared" si="363"/>
        <v>1.1166448230668413</v>
      </c>
      <c r="AD4798" s="6">
        <f>IFERROR(VLOOKUP(E4798,marginal!$A$2:$E$4826,4,FALSE),0)</f>
        <v>-2213.11648351648</v>
      </c>
    </row>
    <row r="4799" spans="1:30" x14ac:dyDescent="0.2">
      <c r="A4799" s="27" t="s">
        <v>6907</v>
      </c>
      <c r="B4799" s="6" t="s">
        <v>6910</v>
      </c>
      <c r="C4799" s="6" t="s">
        <v>6909</v>
      </c>
      <c r="D4799" s="4">
        <v>184287</v>
      </c>
      <c r="E4799" s="4">
        <v>184144</v>
      </c>
      <c r="F4799" s="5" t="s">
        <v>5752</v>
      </c>
      <c r="G4799" s="4">
        <v>184353</v>
      </c>
      <c r="H4799" s="5" t="s">
        <v>5769</v>
      </c>
      <c r="I4799" s="18">
        <v>45393</v>
      </c>
      <c r="J4799" s="28">
        <v>1378950018</v>
      </c>
      <c r="K4799" s="18">
        <v>45394</v>
      </c>
      <c r="L4799" s="18">
        <v>45412</v>
      </c>
      <c r="M4799" s="30">
        <v>1</v>
      </c>
      <c r="N4799" s="30">
        <v>1</v>
      </c>
      <c r="O4799" s="7">
        <v>20000</v>
      </c>
      <c r="P4799" s="30">
        <v>111</v>
      </c>
      <c r="Q4799" s="22">
        <v>5.9818464604665163E-3</v>
      </c>
      <c r="R4799" s="8">
        <v>20000</v>
      </c>
      <c r="S4799" s="4">
        <v>142</v>
      </c>
      <c r="T4799" s="10">
        <v>5006.8999999999996</v>
      </c>
      <c r="U4799" s="17" t="s">
        <v>6287</v>
      </c>
      <c r="V4799" s="21"/>
      <c r="W4799" s="9"/>
      <c r="X4799" s="22"/>
      <c r="Y4799" s="22"/>
      <c r="Z4799" s="34">
        <f t="shared" si="360"/>
        <v>232000</v>
      </c>
      <c r="AA4799" s="34">
        <f t="shared" si="361"/>
        <v>8.6206896551724144E-2</v>
      </c>
      <c r="AB4799" s="35">
        <f t="shared" si="362"/>
        <v>9.5689655172413808</v>
      </c>
      <c r="AC4799" s="35">
        <f t="shared" si="363"/>
        <v>12.241379310344829</v>
      </c>
      <c r="AD4799" s="6">
        <f>IFERROR(VLOOKUP(E4799,marginal!$A$2:$E$4826,4,FALSE),0)</f>
        <v>-2456.8923076923002</v>
      </c>
    </row>
    <row r="4800" spans="1:30" x14ac:dyDescent="0.2">
      <c r="A4800" s="27" t="s">
        <v>6907</v>
      </c>
      <c r="B4800" s="6" t="s">
        <v>6924</v>
      </c>
      <c r="C4800" s="6" t="s">
        <v>6912</v>
      </c>
      <c r="D4800" s="4">
        <v>183288</v>
      </c>
      <c r="E4800" s="4">
        <v>183973</v>
      </c>
      <c r="F4800" s="5" t="s">
        <v>5770</v>
      </c>
      <c r="G4800" s="4">
        <v>184054</v>
      </c>
      <c r="H4800" s="5" t="s">
        <v>5771</v>
      </c>
      <c r="I4800" s="18">
        <v>45384</v>
      </c>
      <c r="J4800" s="28">
        <v>1373226520</v>
      </c>
      <c r="K4800" s="18">
        <v>45392</v>
      </c>
      <c r="L4800" s="18">
        <v>45412</v>
      </c>
      <c r="M4800" s="30">
        <v>1</v>
      </c>
      <c r="N4800" s="30">
        <v>8</v>
      </c>
      <c r="O4800" s="7">
        <v>10000</v>
      </c>
      <c r="P4800" s="30">
        <v>132</v>
      </c>
      <c r="Q4800" s="22">
        <v>5.8283715876113903E-2</v>
      </c>
      <c r="R4800" s="8">
        <v>8000</v>
      </c>
      <c r="S4800" s="4">
        <v>142</v>
      </c>
      <c r="T4800" s="10">
        <v>2013.74</v>
      </c>
      <c r="U4800" s="17" t="s">
        <v>6287</v>
      </c>
      <c r="V4800" s="21"/>
      <c r="W4800" s="9"/>
      <c r="X4800" s="22"/>
      <c r="Y4800" s="22"/>
      <c r="Z4800" s="34">
        <f t="shared" si="360"/>
        <v>659000</v>
      </c>
      <c r="AA4800" s="34">
        <f t="shared" si="361"/>
        <v>1.2139605462822459E-2</v>
      </c>
      <c r="AB4800" s="35">
        <f t="shared" si="362"/>
        <v>1.6024279210925645</v>
      </c>
      <c r="AC4800" s="35">
        <f t="shared" si="363"/>
        <v>1.7238239757207892</v>
      </c>
      <c r="AD4800" s="6">
        <f>IFERROR(VLOOKUP(E4800,marginal!$A$2:$E$4826,4,FALSE),0)</f>
        <v>-2813.0945054945</v>
      </c>
    </row>
    <row r="4801" spans="1:30" x14ac:dyDescent="0.2">
      <c r="A4801" s="27" t="s">
        <v>6907</v>
      </c>
      <c r="B4801" s="6" t="s">
        <v>6924</v>
      </c>
      <c r="C4801" s="6" t="s">
        <v>6912</v>
      </c>
      <c r="D4801" s="4">
        <v>184016</v>
      </c>
      <c r="E4801" s="4">
        <v>183973</v>
      </c>
      <c r="F4801" s="5" t="s">
        <v>5770</v>
      </c>
      <c r="G4801" s="4">
        <v>184120</v>
      </c>
      <c r="H4801" s="5" t="s">
        <v>5772</v>
      </c>
      <c r="I4801" s="18">
        <v>45391</v>
      </c>
      <c r="J4801" s="28">
        <v>1377592227</v>
      </c>
      <c r="K4801" s="18">
        <v>45392</v>
      </c>
      <c r="L4801" s="18">
        <v>45412</v>
      </c>
      <c r="M4801" s="30">
        <v>1</v>
      </c>
      <c r="N4801" s="30">
        <v>5</v>
      </c>
      <c r="O4801" s="7">
        <v>7000</v>
      </c>
      <c r="P4801" s="30">
        <v>127</v>
      </c>
      <c r="Q4801" s="22">
        <v>3.3741050530766176E-2</v>
      </c>
      <c r="R4801" s="8">
        <v>10000</v>
      </c>
      <c r="S4801" s="4">
        <v>142</v>
      </c>
      <c r="T4801" s="10">
        <v>2510.34</v>
      </c>
      <c r="U4801" s="17" t="s">
        <v>6287</v>
      </c>
      <c r="V4801" s="21"/>
      <c r="W4801" s="9"/>
      <c r="X4801" s="22"/>
      <c r="Y4801" s="22"/>
      <c r="Z4801" s="34">
        <f t="shared" si="360"/>
        <v>573000</v>
      </c>
      <c r="AA4801" s="34">
        <f t="shared" si="361"/>
        <v>1.7452006980802792E-2</v>
      </c>
      <c r="AB4801" s="35">
        <f t="shared" si="362"/>
        <v>2.2164048865619548</v>
      </c>
      <c r="AC4801" s="35">
        <f t="shared" si="363"/>
        <v>2.4781849912739964</v>
      </c>
      <c r="AD4801" s="6">
        <f>IFERROR(VLOOKUP(E4801,marginal!$A$2:$E$4826,4,FALSE),0)</f>
        <v>-2813.0945054945</v>
      </c>
    </row>
    <row r="4802" spans="1:30" x14ac:dyDescent="0.2">
      <c r="A4802" s="27" t="s">
        <v>6907</v>
      </c>
      <c r="B4802" s="6" t="s">
        <v>6924</v>
      </c>
      <c r="C4802" s="6" t="s">
        <v>6912</v>
      </c>
      <c r="D4802" s="4">
        <v>183284</v>
      </c>
      <c r="E4802" s="4">
        <v>183973</v>
      </c>
      <c r="F4802" s="5" t="s">
        <v>5770</v>
      </c>
      <c r="G4802" s="4">
        <v>184156</v>
      </c>
      <c r="H4802" s="5" t="s">
        <v>5773</v>
      </c>
      <c r="I4802" s="18">
        <v>45384</v>
      </c>
      <c r="J4802" s="28">
        <v>1373133869</v>
      </c>
      <c r="K4802" s="18">
        <v>45394</v>
      </c>
      <c r="L4802" s="18">
        <v>45412</v>
      </c>
      <c r="M4802" s="30">
        <v>1</v>
      </c>
      <c r="N4802" s="30">
        <v>1</v>
      </c>
      <c r="O4802" s="7">
        <v>7000</v>
      </c>
      <c r="P4802" s="30">
        <v>110</v>
      </c>
      <c r="Q4802" s="22">
        <v>5.9818464604665163E-3</v>
      </c>
      <c r="R4802" s="8">
        <v>10000</v>
      </c>
      <c r="S4802" s="4">
        <v>142</v>
      </c>
      <c r="T4802" s="10">
        <v>2510.34</v>
      </c>
      <c r="U4802" s="17" t="s">
        <v>6287</v>
      </c>
      <c r="V4802" s="21"/>
      <c r="W4802" s="9"/>
      <c r="X4802" s="22"/>
      <c r="Y4802" s="22"/>
      <c r="Z4802" s="34">
        <f t="shared" si="360"/>
        <v>232000</v>
      </c>
      <c r="AA4802" s="34">
        <f t="shared" si="361"/>
        <v>4.3103448275862072E-2</v>
      </c>
      <c r="AB4802" s="35">
        <f t="shared" si="362"/>
        <v>4.7413793103448283</v>
      </c>
      <c r="AC4802" s="35">
        <f t="shared" si="363"/>
        <v>6.1206896551724146</v>
      </c>
      <c r="AD4802" s="6">
        <f>IFERROR(VLOOKUP(E4802,marginal!$A$2:$E$4826,4,FALSE),0)</f>
        <v>-2813.0945054945</v>
      </c>
    </row>
    <row r="4803" spans="1:30" x14ac:dyDescent="0.2">
      <c r="A4803" s="27" t="s">
        <v>6907</v>
      </c>
      <c r="B4803" s="6" t="s">
        <v>6924</v>
      </c>
      <c r="C4803" s="6" t="s">
        <v>6912</v>
      </c>
      <c r="D4803" s="4">
        <v>182877</v>
      </c>
      <c r="E4803" s="4">
        <v>184266</v>
      </c>
      <c r="F4803" s="5" t="s">
        <v>5774</v>
      </c>
      <c r="G4803" s="4">
        <v>184267</v>
      </c>
      <c r="H4803" s="5" t="s">
        <v>5775</v>
      </c>
      <c r="I4803" s="18">
        <v>45378</v>
      </c>
      <c r="J4803" s="28">
        <v>1370137832</v>
      </c>
      <c r="K4803" s="18">
        <v>45394</v>
      </c>
      <c r="L4803" s="18">
        <v>45412</v>
      </c>
      <c r="M4803" s="30">
        <v>1</v>
      </c>
      <c r="N4803" s="30">
        <v>6</v>
      </c>
      <c r="O4803" s="7">
        <v>10000</v>
      </c>
      <c r="P4803" s="30">
        <v>115</v>
      </c>
      <c r="Q4803" s="22">
        <v>3.97705569269148E-2</v>
      </c>
      <c r="R4803" s="8">
        <v>10000</v>
      </c>
      <c r="S4803" s="4">
        <v>142</v>
      </c>
      <c r="T4803" s="10">
        <v>2510.34</v>
      </c>
      <c r="U4803" s="17" t="s">
        <v>6287</v>
      </c>
      <c r="V4803" s="21"/>
      <c r="W4803" s="9"/>
      <c r="X4803" s="22"/>
      <c r="Y4803" s="22"/>
      <c r="Z4803" s="34">
        <f t="shared" ref="Z4803:Z4866" si="364">SUMIFS($R:$R,$L:$L,$L4803,$N:$N,$N4803)</f>
        <v>763000</v>
      </c>
      <c r="AA4803" s="34">
        <f t="shared" ref="AA4803:AA4866" si="365">$R4803/Z4803</f>
        <v>1.310615989515072E-2</v>
      </c>
      <c r="AB4803" s="35">
        <f t="shared" ref="AB4803:AB4866" si="366">AA4803*$P4803</f>
        <v>1.5072083879423328</v>
      </c>
      <c r="AC4803" s="35">
        <f t="shared" si="363"/>
        <v>1.8610747051114023</v>
      </c>
      <c r="AD4803" s="6">
        <f>IFERROR(VLOOKUP(E4803,marginal!$A$2:$E$4826,4,FALSE),0)</f>
        <v>-2935.490109890105</v>
      </c>
    </row>
    <row r="4804" spans="1:30" x14ac:dyDescent="0.2">
      <c r="A4804" s="27" t="s">
        <v>6907</v>
      </c>
      <c r="B4804" s="6" t="s">
        <v>6924</v>
      </c>
      <c r="C4804" s="6" t="s">
        <v>6912</v>
      </c>
      <c r="D4804" s="4">
        <v>182872</v>
      </c>
      <c r="E4804" s="4">
        <v>184266</v>
      </c>
      <c r="F4804" s="5" t="s">
        <v>5774</v>
      </c>
      <c r="G4804" s="4">
        <v>184273</v>
      </c>
      <c r="H4804" s="5" t="s">
        <v>5776</v>
      </c>
      <c r="I4804" s="18">
        <v>45379</v>
      </c>
      <c r="J4804" s="28">
        <v>1370137966</v>
      </c>
      <c r="K4804" s="18">
        <v>45394</v>
      </c>
      <c r="L4804" s="18">
        <v>45412</v>
      </c>
      <c r="M4804" s="30">
        <v>1</v>
      </c>
      <c r="N4804" s="30">
        <v>3</v>
      </c>
      <c r="O4804" s="7">
        <v>8000</v>
      </c>
      <c r="P4804" s="30">
        <v>110</v>
      </c>
      <c r="Q4804" s="22">
        <v>3.3220596517330447E-2</v>
      </c>
      <c r="R4804" s="8">
        <v>10000</v>
      </c>
      <c r="S4804" s="4">
        <v>142</v>
      </c>
      <c r="T4804" s="10">
        <v>2510.34</v>
      </c>
      <c r="U4804" s="17" t="s">
        <v>6287</v>
      </c>
      <c r="V4804" s="21"/>
      <c r="W4804" s="9"/>
      <c r="X4804" s="22"/>
      <c r="Y4804" s="22"/>
      <c r="Z4804" s="34">
        <f t="shared" si="364"/>
        <v>448000</v>
      </c>
      <c r="AA4804" s="34">
        <f t="shared" si="365"/>
        <v>2.2321428571428572E-2</v>
      </c>
      <c r="AB4804" s="35">
        <f t="shared" si="366"/>
        <v>2.4553571428571428</v>
      </c>
      <c r="AC4804" s="35">
        <f t="shared" si="363"/>
        <v>3.1696428571428572</v>
      </c>
      <c r="AD4804" s="6">
        <f>IFERROR(VLOOKUP(E4804,marginal!$A$2:$E$4826,4,FALSE),0)</f>
        <v>-2935.490109890105</v>
      </c>
    </row>
    <row r="4805" spans="1:30" x14ac:dyDescent="0.2">
      <c r="A4805" s="27" t="s">
        <v>6907</v>
      </c>
      <c r="B4805" s="6" t="s">
        <v>6924</v>
      </c>
      <c r="C4805" s="6" t="s">
        <v>6912</v>
      </c>
      <c r="D4805" s="4">
        <v>182870</v>
      </c>
      <c r="E4805" s="4">
        <v>184266</v>
      </c>
      <c r="F4805" s="5" t="s">
        <v>5774</v>
      </c>
      <c r="G4805" s="4">
        <v>184274</v>
      </c>
      <c r="H4805" s="5" t="s">
        <v>5777</v>
      </c>
      <c r="I4805" s="18">
        <v>45379</v>
      </c>
      <c r="J4805" s="28">
        <v>1370138046</v>
      </c>
      <c r="K4805" s="18">
        <v>45394</v>
      </c>
      <c r="L4805" s="18">
        <v>45412</v>
      </c>
      <c r="M4805" s="30">
        <v>1</v>
      </c>
      <c r="N4805" s="30">
        <v>5</v>
      </c>
      <c r="O4805" s="7">
        <v>7000</v>
      </c>
      <c r="P4805" s="30">
        <v>127</v>
      </c>
      <c r="Q4805" s="22">
        <v>3.3741050530766176E-2</v>
      </c>
      <c r="R4805" s="8">
        <v>10000</v>
      </c>
      <c r="S4805" s="4">
        <v>142</v>
      </c>
      <c r="T4805" s="10">
        <v>2510.34</v>
      </c>
      <c r="U4805" s="17" t="s">
        <v>6287</v>
      </c>
      <c r="V4805" s="21"/>
      <c r="W4805" s="9"/>
      <c r="X4805" s="22"/>
      <c r="Y4805" s="22"/>
      <c r="Z4805" s="34">
        <f t="shared" si="364"/>
        <v>573000</v>
      </c>
      <c r="AA4805" s="34">
        <f t="shared" si="365"/>
        <v>1.7452006980802792E-2</v>
      </c>
      <c r="AB4805" s="35">
        <f t="shared" si="366"/>
        <v>2.2164048865619548</v>
      </c>
      <c r="AC4805" s="35">
        <f t="shared" si="363"/>
        <v>2.4781849912739964</v>
      </c>
      <c r="AD4805" s="6">
        <f>IFERROR(VLOOKUP(E4805,marginal!$A$2:$E$4826,4,FALSE),0)</f>
        <v>-2935.490109890105</v>
      </c>
    </row>
    <row r="4806" spans="1:30" x14ac:dyDescent="0.2">
      <c r="A4806" s="27" t="s">
        <v>6907</v>
      </c>
      <c r="B4806" s="6" t="s">
        <v>6924</v>
      </c>
      <c r="C4806" s="6" t="s">
        <v>6912</v>
      </c>
      <c r="D4806" s="4">
        <v>183574</v>
      </c>
      <c r="E4806" s="4">
        <v>184266</v>
      </c>
      <c r="F4806" s="5" t="s">
        <v>5774</v>
      </c>
      <c r="G4806" s="4">
        <v>184276</v>
      </c>
      <c r="H4806" s="5" t="s">
        <v>5778</v>
      </c>
      <c r="I4806" s="18">
        <v>45386</v>
      </c>
      <c r="J4806" s="28">
        <v>1374631736</v>
      </c>
      <c r="K4806" s="18">
        <v>45394</v>
      </c>
      <c r="L4806" s="18">
        <v>45412</v>
      </c>
      <c r="M4806" s="30">
        <v>1</v>
      </c>
      <c r="N4806" s="30">
        <v>3</v>
      </c>
      <c r="O4806" s="7">
        <v>8000</v>
      </c>
      <c r="P4806" s="30">
        <v>110</v>
      </c>
      <c r="Q4806" s="22">
        <v>3.3220596517330447E-2</v>
      </c>
      <c r="R4806" s="8">
        <v>10000</v>
      </c>
      <c r="S4806" s="4">
        <v>142</v>
      </c>
      <c r="T4806" s="10">
        <v>2510.34</v>
      </c>
      <c r="U4806" s="17" t="s">
        <v>6287</v>
      </c>
      <c r="V4806" s="21"/>
      <c r="W4806" s="9"/>
      <c r="X4806" s="22"/>
      <c r="Y4806" s="22"/>
      <c r="Z4806" s="34">
        <f t="shared" si="364"/>
        <v>448000</v>
      </c>
      <c r="AA4806" s="34">
        <f t="shared" si="365"/>
        <v>2.2321428571428572E-2</v>
      </c>
      <c r="AB4806" s="35">
        <f t="shared" si="366"/>
        <v>2.4553571428571428</v>
      </c>
      <c r="AC4806" s="35">
        <f t="shared" si="363"/>
        <v>3.1696428571428572</v>
      </c>
      <c r="AD4806" s="6">
        <f>IFERROR(VLOOKUP(E4806,marginal!$A$2:$E$4826,4,FALSE),0)</f>
        <v>-2935.490109890105</v>
      </c>
    </row>
    <row r="4807" spans="1:30" x14ac:dyDescent="0.2">
      <c r="A4807" s="27" t="s">
        <v>6907</v>
      </c>
      <c r="B4807" s="6" t="s">
        <v>6924</v>
      </c>
      <c r="C4807" s="6" t="s">
        <v>6912</v>
      </c>
      <c r="D4807" s="4">
        <v>183577</v>
      </c>
      <c r="E4807" s="4">
        <v>184266</v>
      </c>
      <c r="F4807" s="5" t="s">
        <v>5774</v>
      </c>
      <c r="G4807" s="4">
        <v>184324</v>
      </c>
      <c r="H4807" s="5" t="s">
        <v>5779</v>
      </c>
      <c r="I4807" s="18">
        <v>45386</v>
      </c>
      <c r="J4807" s="28">
        <v>1374668691</v>
      </c>
      <c r="K4807" s="18">
        <v>45394</v>
      </c>
      <c r="L4807" s="18">
        <v>45412</v>
      </c>
      <c r="M4807" s="30">
        <v>1</v>
      </c>
      <c r="N4807" s="30">
        <v>6</v>
      </c>
      <c r="O4807" s="7">
        <v>10000</v>
      </c>
      <c r="P4807" s="30">
        <v>115</v>
      </c>
      <c r="Q4807" s="22">
        <v>3.97705569269148E-2</v>
      </c>
      <c r="R4807" s="8">
        <v>10000</v>
      </c>
      <c r="S4807" s="4">
        <v>142</v>
      </c>
      <c r="T4807" s="10">
        <v>2510.34</v>
      </c>
      <c r="U4807" s="17" t="s">
        <v>6287</v>
      </c>
      <c r="V4807" s="21"/>
      <c r="W4807" s="9"/>
      <c r="X4807" s="22"/>
      <c r="Y4807" s="22"/>
      <c r="Z4807" s="34">
        <f t="shared" si="364"/>
        <v>763000</v>
      </c>
      <c r="AA4807" s="34">
        <f t="shared" si="365"/>
        <v>1.310615989515072E-2</v>
      </c>
      <c r="AB4807" s="35">
        <f t="shared" si="366"/>
        <v>1.5072083879423328</v>
      </c>
      <c r="AC4807" s="35">
        <f t="shared" si="363"/>
        <v>1.8610747051114023</v>
      </c>
      <c r="AD4807" s="6">
        <f>IFERROR(VLOOKUP(E4807,marginal!$A$2:$E$4826,4,FALSE),0)</f>
        <v>-2935.490109890105</v>
      </c>
    </row>
    <row r="4808" spans="1:30" x14ac:dyDescent="0.2">
      <c r="A4808" s="27" t="s">
        <v>6907</v>
      </c>
      <c r="B4808" s="6" t="s">
        <v>6910</v>
      </c>
      <c r="C4808" s="6" t="s">
        <v>6909</v>
      </c>
      <c r="D4808" s="4">
        <v>183615</v>
      </c>
      <c r="E4808" s="4">
        <v>184359</v>
      </c>
      <c r="F4808" s="5" t="s">
        <v>5780</v>
      </c>
      <c r="G4808" s="4">
        <v>184360</v>
      </c>
      <c r="H4808" s="5" t="s">
        <v>5781</v>
      </c>
      <c r="I4808" s="18">
        <v>45386</v>
      </c>
      <c r="J4808" s="28">
        <v>1374805458</v>
      </c>
      <c r="K4808" s="18">
        <v>45394</v>
      </c>
      <c r="L4808" s="18">
        <v>45412</v>
      </c>
      <c r="M4808" s="30">
        <v>1</v>
      </c>
      <c r="N4808" s="30">
        <v>4</v>
      </c>
      <c r="O4808" s="7">
        <v>7000</v>
      </c>
      <c r="P4808" s="30">
        <v>121</v>
      </c>
      <c r="Q4808" s="22">
        <v>3.1160502391921113E-2</v>
      </c>
      <c r="R4808" s="8">
        <v>10000</v>
      </c>
      <c r="S4808" s="4">
        <v>142</v>
      </c>
      <c r="T4808" s="10">
        <v>2510.34</v>
      </c>
      <c r="U4808" s="17" t="s">
        <v>6287</v>
      </c>
      <c r="V4808" s="21"/>
      <c r="W4808" s="9"/>
      <c r="X4808" s="22"/>
      <c r="Y4808" s="22"/>
      <c r="Z4808" s="34">
        <f t="shared" si="364"/>
        <v>534000</v>
      </c>
      <c r="AA4808" s="34">
        <f t="shared" si="365"/>
        <v>1.8726591760299626E-2</v>
      </c>
      <c r="AB4808" s="35">
        <f t="shared" si="366"/>
        <v>2.2659176029962547</v>
      </c>
      <c r="AC4808" s="35">
        <f t="shared" si="363"/>
        <v>2.6591760299625471</v>
      </c>
      <c r="AD4808" s="6">
        <f>IFERROR(VLOOKUP(E4808,marginal!$A$2:$E$4826,4,FALSE),0)</f>
        <v>-2931.990109890105</v>
      </c>
    </row>
    <row r="4809" spans="1:30" x14ac:dyDescent="0.2">
      <c r="A4809" s="27" t="s">
        <v>6907</v>
      </c>
      <c r="B4809" s="6" t="s">
        <v>6924</v>
      </c>
      <c r="C4809" s="6" t="s">
        <v>6912</v>
      </c>
      <c r="D4809" s="4">
        <v>184252</v>
      </c>
      <c r="E4809" s="4">
        <v>184030</v>
      </c>
      <c r="F4809" s="5" t="s">
        <v>2183</v>
      </c>
      <c r="G4809" s="4">
        <v>184366</v>
      </c>
      <c r="H4809" s="5" t="s">
        <v>5782</v>
      </c>
      <c r="I4809" s="18">
        <v>45393</v>
      </c>
      <c r="J4809" s="28">
        <v>1378849783</v>
      </c>
      <c r="K4809" s="18">
        <v>45394</v>
      </c>
      <c r="L4809" s="18">
        <v>45412</v>
      </c>
      <c r="M4809" s="30">
        <v>1</v>
      </c>
      <c r="N4809" s="30">
        <v>5</v>
      </c>
      <c r="O4809" s="7">
        <v>10000</v>
      </c>
      <c r="P4809" s="30">
        <v>110</v>
      </c>
      <c r="Q4809" s="22">
        <v>3.3741050530766099E-2</v>
      </c>
      <c r="R4809" s="8">
        <v>7000</v>
      </c>
      <c r="S4809" s="4">
        <v>142</v>
      </c>
      <c r="T4809" s="10">
        <v>1758.65</v>
      </c>
      <c r="U4809" s="17" t="s">
        <v>6287</v>
      </c>
      <c r="V4809" s="21"/>
      <c r="W4809" s="9"/>
      <c r="X4809" s="22"/>
      <c r="Y4809" s="22"/>
      <c r="Z4809" s="34">
        <f t="shared" si="364"/>
        <v>573000</v>
      </c>
      <c r="AA4809" s="34">
        <f t="shared" si="365"/>
        <v>1.2216404886561954E-2</v>
      </c>
      <c r="AB4809" s="35">
        <f t="shared" si="366"/>
        <v>1.3438045375218151</v>
      </c>
      <c r="AC4809" s="35">
        <f t="shared" si="363"/>
        <v>1.7347294938917974</v>
      </c>
      <c r="AD4809" s="6">
        <f>IFERROR(VLOOKUP(E4809,marginal!$A$2:$E$4826,4,FALSE),0)</f>
        <v>-2629.8665934065898</v>
      </c>
    </row>
    <row r="4810" spans="1:30" x14ac:dyDescent="0.2">
      <c r="A4810" s="27" t="s">
        <v>6907</v>
      </c>
      <c r="B4810" s="6" t="s">
        <v>6910</v>
      </c>
      <c r="C4810" s="6" t="s">
        <v>6909</v>
      </c>
      <c r="D4810" s="4">
        <v>183621</v>
      </c>
      <c r="E4810" s="4">
        <v>184359</v>
      </c>
      <c r="F4810" s="5" t="s">
        <v>5780</v>
      </c>
      <c r="G4810" s="4">
        <v>184379</v>
      </c>
      <c r="H4810" s="5" t="s">
        <v>5783</v>
      </c>
      <c r="I4810" s="18">
        <v>45387</v>
      </c>
      <c r="J4810" s="28">
        <v>1374872617</v>
      </c>
      <c r="K4810" s="18">
        <v>45394</v>
      </c>
      <c r="L4810" s="18">
        <v>45412</v>
      </c>
      <c r="M4810" s="30">
        <v>1</v>
      </c>
      <c r="N4810" s="30">
        <v>4</v>
      </c>
      <c r="O4810" s="7">
        <v>7000</v>
      </c>
      <c r="P4810" s="30">
        <v>121</v>
      </c>
      <c r="Q4810" s="22">
        <v>3.1160502391921113E-2</v>
      </c>
      <c r="R4810" s="8">
        <v>10000</v>
      </c>
      <c r="S4810" s="4">
        <v>142</v>
      </c>
      <c r="T4810" s="10">
        <v>2510.34</v>
      </c>
      <c r="U4810" s="17" t="s">
        <v>6287</v>
      </c>
      <c r="V4810" s="21"/>
      <c r="W4810" s="9"/>
      <c r="X4810" s="22"/>
      <c r="Y4810" s="22"/>
      <c r="Z4810" s="34">
        <f t="shared" si="364"/>
        <v>534000</v>
      </c>
      <c r="AA4810" s="34">
        <f t="shared" si="365"/>
        <v>1.8726591760299626E-2</v>
      </c>
      <c r="AB4810" s="35">
        <f t="shared" si="366"/>
        <v>2.2659176029962547</v>
      </c>
      <c r="AC4810" s="35">
        <f t="shared" si="363"/>
        <v>2.6591760299625471</v>
      </c>
      <c r="AD4810" s="6">
        <f>IFERROR(VLOOKUP(E4810,marginal!$A$2:$E$4826,4,FALSE),0)</f>
        <v>-2931.990109890105</v>
      </c>
    </row>
    <row r="4811" spans="1:30" x14ac:dyDescent="0.2">
      <c r="A4811" s="27" t="s">
        <v>6907</v>
      </c>
      <c r="B4811" s="6" t="s">
        <v>6924</v>
      </c>
      <c r="C4811" s="6" t="s">
        <v>6912</v>
      </c>
      <c r="D4811" s="4">
        <v>184257</v>
      </c>
      <c r="E4811" s="4">
        <v>184030</v>
      </c>
      <c r="F4811" s="5" t="s">
        <v>2183</v>
      </c>
      <c r="G4811" s="4">
        <v>184387</v>
      </c>
      <c r="H4811" s="5" t="s">
        <v>5784</v>
      </c>
      <c r="I4811" s="18">
        <v>45393</v>
      </c>
      <c r="J4811" s="28">
        <v>1378850887</v>
      </c>
      <c r="K4811" s="18">
        <v>45394</v>
      </c>
      <c r="L4811" s="18">
        <v>45412</v>
      </c>
      <c r="M4811" s="30">
        <v>1</v>
      </c>
      <c r="N4811" s="30">
        <v>8</v>
      </c>
      <c r="O4811" s="7">
        <v>10000</v>
      </c>
      <c r="P4811" s="30">
        <v>132</v>
      </c>
      <c r="Q4811" s="22">
        <v>5.8283715876113903E-2</v>
      </c>
      <c r="R4811" s="8">
        <v>10000</v>
      </c>
      <c r="S4811" s="4">
        <v>142</v>
      </c>
      <c r="T4811" s="10">
        <v>2510.34</v>
      </c>
      <c r="U4811" s="17" t="s">
        <v>6287</v>
      </c>
      <c r="V4811" s="21"/>
      <c r="W4811" s="9"/>
      <c r="X4811" s="22"/>
      <c r="Y4811" s="22"/>
      <c r="Z4811" s="34">
        <f t="shared" si="364"/>
        <v>659000</v>
      </c>
      <c r="AA4811" s="34">
        <f t="shared" si="365"/>
        <v>1.5174506828528073E-2</v>
      </c>
      <c r="AB4811" s="35">
        <f t="shared" si="366"/>
        <v>2.0030349013657056</v>
      </c>
      <c r="AC4811" s="35">
        <f t="shared" si="363"/>
        <v>2.1547799696509866</v>
      </c>
      <c r="AD4811" s="6">
        <f>IFERROR(VLOOKUP(E4811,marginal!$A$2:$E$4826,4,FALSE),0)</f>
        <v>-2629.8665934065898</v>
      </c>
    </row>
    <row r="4812" spans="1:30" x14ac:dyDescent="0.2">
      <c r="A4812" s="27" t="s">
        <v>6907</v>
      </c>
      <c r="B4812" s="6" t="s">
        <v>6924</v>
      </c>
      <c r="C4812" s="6" t="s">
        <v>6912</v>
      </c>
      <c r="D4812" s="4">
        <v>184261</v>
      </c>
      <c r="E4812" s="4">
        <v>184030</v>
      </c>
      <c r="F4812" s="5" t="s">
        <v>2183</v>
      </c>
      <c r="G4812" s="4">
        <v>184389</v>
      </c>
      <c r="H4812" s="5" t="s">
        <v>5785</v>
      </c>
      <c r="I4812" s="18">
        <v>45393</v>
      </c>
      <c r="J4812" s="28">
        <v>1378879644</v>
      </c>
      <c r="K4812" s="18">
        <v>45394</v>
      </c>
      <c r="L4812" s="18">
        <v>45412</v>
      </c>
      <c r="M4812" s="30">
        <v>1</v>
      </c>
      <c r="N4812" s="30">
        <v>2</v>
      </c>
      <c r="O4812" s="7">
        <v>7000</v>
      </c>
      <c r="P4812" s="30">
        <v>109</v>
      </c>
      <c r="Q4812" s="22">
        <v>1.8298129407071966E-2</v>
      </c>
      <c r="R4812" s="8">
        <v>5000</v>
      </c>
      <c r="S4812" s="4">
        <v>147</v>
      </c>
      <c r="T4812" s="10">
        <v>1303.3399999999999</v>
      </c>
      <c r="U4812" s="17" t="s">
        <v>6287</v>
      </c>
      <c r="V4812" s="21"/>
      <c r="W4812" s="9"/>
      <c r="X4812" s="22"/>
      <c r="Y4812" s="22"/>
      <c r="Z4812" s="34">
        <f t="shared" si="364"/>
        <v>296000</v>
      </c>
      <c r="AA4812" s="34">
        <f t="shared" si="365"/>
        <v>1.6891891891891893E-2</v>
      </c>
      <c r="AB4812" s="35">
        <f t="shared" si="366"/>
        <v>1.8412162162162162</v>
      </c>
      <c r="AC4812" s="35">
        <f t="shared" si="363"/>
        <v>2.4831081081081083</v>
      </c>
      <c r="AD4812" s="6">
        <f>IFERROR(VLOOKUP(E4812,marginal!$A$2:$E$4826,4,FALSE),0)</f>
        <v>-2629.8665934065898</v>
      </c>
    </row>
    <row r="4813" spans="1:30" x14ac:dyDescent="0.2">
      <c r="A4813" s="27" t="s">
        <v>6907</v>
      </c>
      <c r="B4813" s="6" t="s">
        <v>6924</v>
      </c>
      <c r="C4813" s="6" t="s">
        <v>6912</v>
      </c>
      <c r="D4813" s="4">
        <v>183760</v>
      </c>
      <c r="E4813" s="4">
        <v>183973</v>
      </c>
      <c r="F4813" s="5" t="s">
        <v>5770</v>
      </c>
      <c r="G4813" s="4">
        <v>184404</v>
      </c>
      <c r="H4813" s="5" t="s">
        <v>5786</v>
      </c>
      <c r="I4813" s="18">
        <v>45388</v>
      </c>
      <c r="J4813" s="28">
        <v>1375793375</v>
      </c>
      <c r="K4813" s="18">
        <v>45394</v>
      </c>
      <c r="L4813" s="18">
        <v>45412</v>
      </c>
      <c r="M4813" s="30">
        <v>1</v>
      </c>
      <c r="N4813" s="30">
        <v>6</v>
      </c>
      <c r="O4813" s="7">
        <v>10000</v>
      </c>
      <c r="P4813" s="30">
        <v>115</v>
      </c>
      <c r="Q4813" s="22">
        <v>3.97705569269148E-2</v>
      </c>
      <c r="R4813" s="8">
        <v>10000</v>
      </c>
      <c r="S4813" s="4">
        <v>142</v>
      </c>
      <c r="T4813" s="10">
        <v>2510.34</v>
      </c>
      <c r="U4813" s="17" t="s">
        <v>6287</v>
      </c>
      <c r="V4813" s="21"/>
      <c r="W4813" s="9"/>
      <c r="X4813" s="22"/>
      <c r="Y4813" s="22"/>
      <c r="Z4813" s="34">
        <f t="shared" si="364"/>
        <v>763000</v>
      </c>
      <c r="AA4813" s="34">
        <f t="shared" si="365"/>
        <v>1.310615989515072E-2</v>
      </c>
      <c r="AB4813" s="35">
        <f t="shared" si="366"/>
        <v>1.5072083879423328</v>
      </c>
      <c r="AC4813" s="35">
        <f t="shared" si="363"/>
        <v>1.8610747051114023</v>
      </c>
      <c r="AD4813" s="6">
        <f>IFERROR(VLOOKUP(E4813,marginal!$A$2:$E$4826,4,FALSE),0)</f>
        <v>-2813.0945054945</v>
      </c>
    </row>
    <row r="4814" spans="1:30" x14ac:dyDescent="0.2">
      <c r="A4814" s="27" t="s">
        <v>6907</v>
      </c>
      <c r="B4814" s="6" t="s">
        <v>6910</v>
      </c>
      <c r="C4814" s="6" t="s">
        <v>6909</v>
      </c>
      <c r="D4814" s="4">
        <v>182183</v>
      </c>
      <c r="E4814" s="4">
        <v>184359</v>
      </c>
      <c r="F4814" s="5" t="s">
        <v>5780</v>
      </c>
      <c r="G4814" s="4">
        <v>184406</v>
      </c>
      <c r="H4814" s="5" t="s">
        <v>5787</v>
      </c>
      <c r="I4814" s="18">
        <v>45373</v>
      </c>
      <c r="J4814" s="28">
        <v>1365777645</v>
      </c>
      <c r="K4814" s="18">
        <v>45394</v>
      </c>
      <c r="L4814" s="18">
        <v>45412</v>
      </c>
      <c r="M4814" s="30">
        <v>1</v>
      </c>
      <c r="N4814" s="30">
        <v>5</v>
      </c>
      <c r="O4814" s="7">
        <v>10000</v>
      </c>
      <c r="P4814" s="30">
        <v>110</v>
      </c>
      <c r="Q4814" s="22">
        <v>3.3741050530766099E-2</v>
      </c>
      <c r="R4814" s="8">
        <v>10000</v>
      </c>
      <c r="S4814" s="4">
        <v>142</v>
      </c>
      <c r="T4814" s="10">
        <v>2510.34</v>
      </c>
      <c r="U4814" s="17" t="s">
        <v>6287</v>
      </c>
      <c r="V4814" s="21"/>
      <c r="W4814" s="9"/>
      <c r="X4814" s="22"/>
      <c r="Y4814" s="22"/>
      <c r="Z4814" s="34">
        <f t="shared" si="364"/>
        <v>573000</v>
      </c>
      <c r="AA4814" s="34">
        <f t="shared" si="365"/>
        <v>1.7452006980802792E-2</v>
      </c>
      <c r="AB4814" s="35">
        <f t="shared" si="366"/>
        <v>1.919720767888307</v>
      </c>
      <c r="AC4814" s="35">
        <f t="shared" si="363"/>
        <v>2.4781849912739964</v>
      </c>
      <c r="AD4814" s="6">
        <f>IFERROR(VLOOKUP(E4814,marginal!$A$2:$E$4826,4,FALSE),0)</f>
        <v>-2931.990109890105</v>
      </c>
    </row>
    <row r="4815" spans="1:30" x14ac:dyDescent="0.2">
      <c r="A4815" s="27" t="s">
        <v>6907</v>
      </c>
      <c r="B4815" s="6" t="s">
        <v>6910</v>
      </c>
      <c r="C4815" s="6" t="s">
        <v>6909</v>
      </c>
      <c r="D4815" s="4">
        <v>184147</v>
      </c>
      <c r="E4815" s="4">
        <v>184359</v>
      </c>
      <c r="F4815" s="5" t="s">
        <v>5780</v>
      </c>
      <c r="G4815" s="4">
        <v>184454</v>
      </c>
      <c r="H4815" s="5" t="s">
        <v>5788</v>
      </c>
      <c r="I4815" s="18">
        <v>45392</v>
      </c>
      <c r="J4815" s="28">
        <v>1378139792</v>
      </c>
      <c r="K4815" s="18">
        <v>45397</v>
      </c>
      <c r="L4815" s="18">
        <v>45412</v>
      </c>
      <c r="M4815" s="30">
        <v>1</v>
      </c>
      <c r="N4815" s="30">
        <v>4</v>
      </c>
      <c r="O4815" s="7">
        <v>7000</v>
      </c>
      <c r="P4815" s="30">
        <v>121</v>
      </c>
      <c r="Q4815" s="22">
        <v>3.1160502391921113E-2</v>
      </c>
      <c r="R4815" s="8">
        <v>10000</v>
      </c>
      <c r="S4815" s="4">
        <v>142</v>
      </c>
      <c r="T4815" s="10">
        <v>2510.34</v>
      </c>
      <c r="U4815" s="17" t="s">
        <v>6287</v>
      </c>
      <c r="V4815" s="21"/>
      <c r="W4815" s="9"/>
      <c r="X4815" s="22"/>
      <c r="Y4815" s="22"/>
      <c r="Z4815" s="34">
        <f t="shared" si="364"/>
        <v>534000</v>
      </c>
      <c r="AA4815" s="34">
        <f t="shared" si="365"/>
        <v>1.8726591760299626E-2</v>
      </c>
      <c r="AB4815" s="35">
        <f t="shared" si="366"/>
        <v>2.2659176029962547</v>
      </c>
      <c r="AC4815" s="35">
        <f t="shared" si="363"/>
        <v>2.6591760299625471</v>
      </c>
      <c r="AD4815" s="6">
        <f>IFERROR(VLOOKUP(E4815,marginal!$A$2:$E$4826,4,FALSE),0)</f>
        <v>-2931.990109890105</v>
      </c>
    </row>
    <row r="4816" spans="1:30" x14ac:dyDescent="0.2">
      <c r="A4816" s="27" t="s">
        <v>6907</v>
      </c>
      <c r="B4816" s="6" t="s">
        <v>6910</v>
      </c>
      <c r="C4816" s="6" t="s">
        <v>6909</v>
      </c>
      <c r="D4816" s="4">
        <v>182181</v>
      </c>
      <c r="E4816" s="4">
        <v>184359</v>
      </c>
      <c r="F4816" s="5" t="s">
        <v>5780</v>
      </c>
      <c r="G4816" s="4">
        <v>184465</v>
      </c>
      <c r="H4816" s="5" t="s">
        <v>5789</v>
      </c>
      <c r="I4816" s="18">
        <v>45374</v>
      </c>
      <c r="J4816" s="28">
        <v>1365775044</v>
      </c>
      <c r="K4816" s="18">
        <v>45397</v>
      </c>
      <c r="L4816" s="18">
        <v>45412</v>
      </c>
      <c r="M4816" s="30">
        <v>1</v>
      </c>
      <c r="N4816" s="30">
        <v>4</v>
      </c>
      <c r="O4816" s="7">
        <v>10000</v>
      </c>
      <c r="P4816" s="30">
        <v>110</v>
      </c>
      <c r="Q4816" s="22">
        <v>3.11605023919212E-2</v>
      </c>
      <c r="R4816" s="8">
        <v>10000</v>
      </c>
      <c r="S4816" s="4">
        <v>142</v>
      </c>
      <c r="T4816" s="10">
        <v>2510.34</v>
      </c>
      <c r="U4816" s="17" t="s">
        <v>6287</v>
      </c>
      <c r="V4816" s="21"/>
      <c r="W4816" s="9"/>
      <c r="X4816" s="22"/>
      <c r="Y4816" s="22"/>
      <c r="Z4816" s="34">
        <f t="shared" si="364"/>
        <v>534000</v>
      </c>
      <c r="AA4816" s="34">
        <f t="shared" si="365"/>
        <v>1.8726591760299626E-2</v>
      </c>
      <c r="AB4816" s="35">
        <f t="shared" si="366"/>
        <v>2.0599250936329589</v>
      </c>
      <c r="AC4816" s="35">
        <f t="shared" si="363"/>
        <v>2.6591760299625471</v>
      </c>
      <c r="AD4816" s="6">
        <f>IFERROR(VLOOKUP(E4816,marginal!$A$2:$E$4826,4,FALSE),0)</f>
        <v>-2931.990109890105</v>
      </c>
    </row>
    <row r="4817" spans="1:30" x14ac:dyDescent="0.2">
      <c r="A4817" s="27" t="s">
        <v>6907</v>
      </c>
      <c r="B4817" s="6" t="s">
        <v>6913</v>
      </c>
      <c r="C4817" s="6" t="s">
        <v>6912</v>
      </c>
      <c r="D4817" s="4">
        <v>184262</v>
      </c>
      <c r="E4817" s="4">
        <v>184306</v>
      </c>
      <c r="F4817" s="5" t="s">
        <v>5790</v>
      </c>
      <c r="G4817" s="4">
        <v>184347</v>
      </c>
      <c r="H4817" s="5" t="s">
        <v>5791</v>
      </c>
      <c r="I4817" s="18">
        <v>45393</v>
      </c>
      <c r="J4817" s="28">
        <v>1378868543</v>
      </c>
      <c r="K4817" s="18">
        <v>45394</v>
      </c>
      <c r="L4817" s="18">
        <v>45412</v>
      </c>
      <c r="M4817" s="30">
        <v>1</v>
      </c>
      <c r="N4817" s="30">
        <v>3</v>
      </c>
      <c r="O4817" s="7">
        <v>8000</v>
      </c>
      <c r="P4817" s="30">
        <v>110</v>
      </c>
      <c r="Q4817" s="22">
        <v>3.3220596517330447E-2</v>
      </c>
      <c r="R4817" s="8">
        <v>8000</v>
      </c>
      <c r="S4817" s="4">
        <v>142</v>
      </c>
      <c r="T4817" s="10">
        <v>2013.74</v>
      </c>
      <c r="U4817" s="17" t="s">
        <v>6287</v>
      </c>
      <c r="V4817" s="21"/>
      <c r="W4817" s="9"/>
      <c r="X4817" s="22"/>
      <c r="Y4817" s="22"/>
      <c r="Z4817" s="34">
        <f t="shared" si="364"/>
        <v>448000</v>
      </c>
      <c r="AA4817" s="34">
        <f t="shared" si="365"/>
        <v>1.7857142857142856E-2</v>
      </c>
      <c r="AB4817" s="35">
        <f t="shared" si="366"/>
        <v>1.9642857142857142</v>
      </c>
      <c r="AC4817" s="35">
        <f t="shared" si="363"/>
        <v>2.5357142857142856</v>
      </c>
      <c r="AD4817" s="6">
        <f>IFERROR(VLOOKUP(E4817,marginal!$A$2:$E$4826,4,FALSE),0)</f>
        <v>-783.12115384615004</v>
      </c>
    </row>
    <row r="4818" spans="1:30" x14ac:dyDescent="0.2">
      <c r="A4818" s="27" t="s">
        <v>6907</v>
      </c>
      <c r="B4818" s="6" t="s">
        <v>6913</v>
      </c>
      <c r="C4818" s="6" t="s">
        <v>6912</v>
      </c>
      <c r="D4818" s="4">
        <v>179716</v>
      </c>
      <c r="E4818" s="4">
        <v>184306</v>
      </c>
      <c r="F4818" s="5" t="s">
        <v>5790</v>
      </c>
      <c r="G4818" s="4">
        <v>184364</v>
      </c>
      <c r="H4818" s="5" t="s">
        <v>5792</v>
      </c>
      <c r="I4818" s="18">
        <v>45356</v>
      </c>
      <c r="J4818" s="28">
        <v>1354250140</v>
      </c>
      <c r="K4818" s="18">
        <v>45394</v>
      </c>
      <c r="L4818" s="18">
        <v>45412</v>
      </c>
      <c r="M4818" s="30">
        <v>1</v>
      </c>
      <c r="N4818" s="30">
        <v>6</v>
      </c>
      <c r="O4818" s="7">
        <v>8000</v>
      </c>
      <c r="P4818" s="30">
        <v>139</v>
      </c>
      <c r="Q4818" s="22">
        <v>3.9770556926914676E-2</v>
      </c>
      <c r="R4818" s="8">
        <v>8000</v>
      </c>
      <c r="S4818" s="4">
        <v>142</v>
      </c>
      <c r="T4818" s="10">
        <v>2013.74</v>
      </c>
      <c r="U4818" s="17" t="s">
        <v>6287</v>
      </c>
      <c r="V4818" s="21"/>
      <c r="W4818" s="9"/>
      <c r="X4818" s="22"/>
      <c r="Y4818" s="22"/>
      <c r="Z4818" s="34">
        <f t="shared" si="364"/>
        <v>763000</v>
      </c>
      <c r="AA4818" s="34">
        <f t="shared" si="365"/>
        <v>1.0484927916120577E-2</v>
      </c>
      <c r="AB4818" s="35">
        <f t="shared" si="366"/>
        <v>1.4574049803407603</v>
      </c>
      <c r="AC4818" s="35">
        <f t="shared" si="363"/>
        <v>1.4888597640891219</v>
      </c>
      <c r="AD4818" s="6">
        <f>IFERROR(VLOOKUP(E4818,marginal!$A$2:$E$4826,4,FALSE),0)</f>
        <v>-783.12115384615004</v>
      </c>
    </row>
    <row r="4819" spans="1:30" x14ac:dyDescent="0.2">
      <c r="A4819" s="27" t="s">
        <v>6907</v>
      </c>
      <c r="B4819" s="6" t="s">
        <v>6913</v>
      </c>
      <c r="C4819" s="6" t="s">
        <v>6912</v>
      </c>
      <c r="D4819" s="4">
        <v>179901</v>
      </c>
      <c r="E4819" s="4">
        <v>184306</v>
      </c>
      <c r="F4819" s="5" t="s">
        <v>5790</v>
      </c>
      <c r="G4819" s="4">
        <v>184365</v>
      </c>
      <c r="H4819" s="5" t="s">
        <v>5793</v>
      </c>
      <c r="I4819" s="18">
        <v>45357</v>
      </c>
      <c r="J4819" s="28">
        <v>1355025765</v>
      </c>
      <c r="K4819" s="18">
        <v>45394</v>
      </c>
      <c r="L4819" s="18">
        <v>45412</v>
      </c>
      <c r="M4819" s="30">
        <v>1</v>
      </c>
      <c r="N4819" s="30">
        <v>2</v>
      </c>
      <c r="O4819" s="7">
        <v>8000</v>
      </c>
      <c r="P4819" s="30">
        <v>108</v>
      </c>
      <c r="Q4819" s="22">
        <v>1.8298129407071966E-2</v>
      </c>
      <c r="R4819" s="8">
        <v>8000</v>
      </c>
      <c r="S4819" s="4">
        <v>142</v>
      </c>
      <c r="T4819" s="10">
        <v>2013.74</v>
      </c>
      <c r="U4819" s="17" t="s">
        <v>6287</v>
      </c>
      <c r="V4819" s="21"/>
      <c r="W4819" s="9"/>
      <c r="X4819" s="22"/>
      <c r="Y4819" s="22"/>
      <c r="Z4819" s="34">
        <f t="shared" si="364"/>
        <v>296000</v>
      </c>
      <c r="AA4819" s="34">
        <f t="shared" si="365"/>
        <v>2.7027027027027029E-2</v>
      </c>
      <c r="AB4819" s="35">
        <f t="shared" si="366"/>
        <v>2.9189189189189193</v>
      </c>
      <c r="AC4819" s="35">
        <f t="shared" si="363"/>
        <v>3.8378378378378382</v>
      </c>
      <c r="AD4819" s="6">
        <f>IFERROR(VLOOKUP(E4819,marginal!$A$2:$E$4826,4,FALSE),0)</f>
        <v>-783.12115384615004</v>
      </c>
    </row>
    <row r="4820" spans="1:30" x14ac:dyDescent="0.2">
      <c r="A4820" s="27" t="s">
        <v>6907</v>
      </c>
      <c r="B4820" s="6" t="s">
        <v>6913</v>
      </c>
      <c r="C4820" s="6" t="s">
        <v>6912</v>
      </c>
      <c r="D4820" s="4">
        <v>183984</v>
      </c>
      <c r="E4820" s="4">
        <v>184306</v>
      </c>
      <c r="F4820" s="5" t="s">
        <v>5790</v>
      </c>
      <c r="G4820" s="4">
        <v>184462</v>
      </c>
      <c r="H4820" s="5" t="s">
        <v>5794</v>
      </c>
      <c r="I4820" s="18">
        <v>45391</v>
      </c>
      <c r="J4820" s="28">
        <v>1377531951</v>
      </c>
      <c r="K4820" s="18">
        <v>45397</v>
      </c>
      <c r="L4820" s="18">
        <v>45412</v>
      </c>
      <c r="M4820" s="30">
        <v>1</v>
      </c>
      <c r="N4820" s="30">
        <v>10</v>
      </c>
      <c r="O4820" s="7">
        <v>5000</v>
      </c>
      <c r="P4820" s="30">
        <v>147</v>
      </c>
      <c r="Q4820" s="22">
        <v>0.11226939921536</v>
      </c>
      <c r="R4820" s="8">
        <v>7000</v>
      </c>
      <c r="S4820" s="4">
        <v>142</v>
      </c>
      <c r="T4820" s="10">
        <v>1758.65</v>
      </c>
      <c r="U4820" s="17" t="s">
        <v>6287</v>
      </c>
      <c r="V4820" s="21"/>
      <c r="W4820" s="9"/>
      <c r="X4820" s="22"/>
      <c r="Y4820" s="22"/>
      <c r="Z4820" s="34">
        <f t="shared" si="364"/>
        <v>975000</v>
      </c>
      <c r="AA4820" s="34">
        <f t="shared" si="365"/>
        <v>7.1794871794871795E-3</v>
      </c>
      <c r="AB4820" s="35">
        <f t="shared" si="366"/>
        <v>1.0553846153846154</v>
      </c>
      <c r="AC4820" s="35">
        <f t="shared" si="363"/>
        <v>1.0194871794871796</v>
      </c>
      <c r="AD4820" s="6">
        <f>IFERROR(VLOOKUP(E4820,marginal!$A$2:$E$4826,4,FALSE),0)</f>
        <v>-783.12115384615004</v>
      </c>
    </row>
    <row r="4821" spans="1:30" x14ac:dyDescent="0.2">
      <c r="A4821" s="27" t="s">
        <v>6907</v>
      </c>
      <c r="B4821" s="6" t="s">
        <v>6925</v>
      </c>
      <c r="C4821" s="6" t="s">
        <v>6912</v>
      </c>
      <c r="D4821" s="4">
        <v>183641</v>
      </c>
      <c r="E4821" s="4">
        <v>183836</v>
      </c>
      <c r="F4821" s="5" t="s">
        <v>5795</v>
      </c>
      <c r="G4821" s="4">
        <v>183837</v>
      </c>
      <c r="H4821" s="5" t="s">
        <v>5796</v>
      </c>
      <c r="I4821" s="18">
        <v>45387</v>
      </c>
      <c r="J4821" s="28">
        <v>1375112703</v>
      </c>
      <c r="K4821" s="18">
        <v>45391</v>
      </c>
      <c r="L4821" s="18">
        <v>45412</v>
      </c>
      <c r="M4821" s="30">
        <v>1</v>
      </c>
      <c r="N4821" s="30">
        <v>9</v>
      </c>
      <c r="O4821" s="7">
        <v>10000</v>
      </c>
      <c r="P4821" s="30">
        <v>147</v>
      </c>
      <c r="Q4821" s="22">
        <v>7.9000519063170294E-2</v>
      </c>
      <c r="R4821" s="8">
        <v>10000</v>
      </c>
      <c r="S4821" s="4">
        <v>142</v>
      </c>
      <c r="T4821" s="10">
        <v>2510.34</v>
      </c>
      <c r="U4821" s="17" t="s">
        <v>6287</v>
      </c>
      <c r="V4821" s="21"/>
      <c r="W4821" s="9"/>
      <c r="X4821" s="22"/>
      <c r="Y4821" s="22"/>
      <c r="Z4821" s="34">
        <f t="shared" si="364"/>
        <v>876000</v>
      </c>
      <c r="AA4821" s="34">
        <f t="shared" si="365"/>
        <v>1.1415525114155251E-2</v>
      </c>
      <c r="AB4821" s="35">
        <f t="shared" si="366"/>
        <v>1.6780821917808217</v>
      </c>
      <c r="AC4821" s="35">
        <f t="shared" si="363"/>
        <v>1.6210045662100456</v>
      </c>
      <c r="AD4821" s="6">
        <f>IFERROR(VLOOKUP(E4821,marginal!$A$2:$E$4826,4,FALSE),0)</f>
        <v>426.33615384615393</v>
      </c>
    </row>
    <row r="4822" spans="1:30" x14ac:dyDescent="0.2">
      <c r="A4822" s="27" t="s">
        <v>6907</v>
      </c>
      <c r="B4822" s="6" t="s">
        <v>6917</v>
      </c>
      <c r="C4822" s="6" t="s">
        <v>6909</v>
      </c>
      <c r="D4822" s="4">
        <v>183693</v>
      </c>
      <c r="E4822" s="4">
        <v>184159</v>
      </c>
      <c r="F4822" s="5" t="s">
        <v>5797</v>
      </c>
      <c r="G4822" s="4">
        <v>184160</v>
      </c>
      <c r="H4822" s="5" t="s">
        <v>5798</v>
      </c>
      <c r="I4822" s="18">
        <v>45387</v>
      </c>
      <c r="J4822" s="28">
        <v>1375266785</v>
      </c>
      <c r="K4822" s="18">
        <v>45394</v>
      </c>
      <c r="L4822" s="18">
        <v>45412</v>
      </c>
      <c r="M4822" s="30">
        <v>1</v>
      </c>
      <c r="N4822" s="30">
        <v>10</v>
      </c>
      <c r="O4822" s="7">
        <v>7000</v>
      </c>
      <c r="P4822" s="30">
        <v>121</v>
      </c>
      <c r="Q4822" s="22">
        <v>0.11226939921536</v>
      </c>
      <c r="R4822" s="8">
        <v>7000</v>
      </c>
      <c r="S4822" s="4">
        <v>90</v>
      </c>
      <c r="T4822" s="10">
        <v>1082.68</v>
      </c>
      <c r="U4822" s="17" t="s">
        <v>6287</v>
      </c>
      <c r="V4822" s="21"/>
      <c r="W4822" s="9"/>
      <c r="X4822" s="22"/>
      <c r="Y4822" s="22"/>
      <c r="Z4822" s="34">
        <f t="shared" si="364"/>
        <v>975000</v>
      </c>
      <c r="AA4822" s="34">
        <f t="shared" si="365"/>
        <v>7.1794871794871795E-3</v>
      </c>
      <c r="AB4822" s="35">
        <f t="shared" si="366"/>
        <v>0.86871794871794872</v>
      </c>
      <c r="AC4822" s="35">
        <f t="shared" si="363"/>
        <v>0.64615384615384619</v>
      </c>
      <c r="AD4822" s="6">
        <f>IFERROR(VLOOKUP(E4822,marginal!$A$2:$E$4826,4,FALSE),0)</f>
        <v>-879.11</v>
      </c>
    </row>
    <row r="4823" spans="1:30" x14ac:dyDescent="0.2">
      <c r="A4823" s="27" t="s">
        <v>6907</v>
      </c>
      <c r="B4823" s="6" t="s">
        <v>6925</v>
      </c>
      <c r="C4823" s="6" t="s">
        <v>6912</v>
      </c>
      <c r="D4823" s="4">
        <v>183540</v>
      </c>
      <c r="E4823" s="4">
        <v>183836</v>
      </c>
      <c r="F4823" s="5" t="s">
        <v>5795</v>
      </c>
      <c r="G4823" s="4">
        <v>184222</v>
      </c>
      <c r="H4823" s="5" t="s">
        <v>5799</v>
      </c>
      <c r="I4823" s="18">
        <v>45386</v>
      </c>
      <c r="J4823" s="28">
        <v>1374544847</v>
      </c>
      <c r="K4823" s="18">
        <v>45394</v>
      </c>
      <c r="L4823" s="18">
        <v>45412</v>
      </c>
      <c r="M4823" s="30">
        <v>1</v>
      </c>
      <c r="N4823" s="30">
        <v>9</v>
      </c>
      <c r="O4823" s="7">
        <v>10000</v>
      </c>
      <c r="P4823" s="30">
        <v>147</v>
      </c>
      <c r="Q4823" s="22">
        <v>7.9000519063170294E-2</v>
      </c>
      <c r="R4823" s="8">
        <v>10000</v>
      </c>
      <c r="S4823" s="4">
        <v>142</v>
      </c>
      <c r="T4823" s="10">
        <v>2510.34</v>
      </c>
      <c r="U4823" s="17" t="s">
        <v>6287</v>
      </c>
      <c r="V4823" s="21"/>
      <c r="W4823" s="9"/>
      <c r="X4823" s="22"/>
      <c r="Y4823" s="22"/>
      <c r="Z4823" s="34">
        <f t="shared" si="364"/>
        <v>876000</v>
      </c>
      <c r="AA4823" s="34">
        <f t="shared" si="365"/>
        <v>1.1415525114155251E-2</v>
      </c>
      <c r="AB4823" s="35">
        <f t="shared" si="366"/>
        <v>1.6780821917808217</v>
      </c>
      <c r="AC4823" s="35">
        <f t="shared" si="363"/>
        <v>1.6210045662100456</v>
      </c>
      <c r="AD4823" s="6">
        <f>IFERROR(VLOOKUP(E4823,marginal!$A$2:$E$4826,4,FALSE),0)</f>
        <v>426.33615384615393</v>
      </c>
    </row>
    <row r="4824" spans="1:30" x14ac:dyDescent="0.2">
      <c r="A4824" s="27" t="s">
        <v>6907</v>
      </c>
      <c r="B4824" s="6" t="s">
        <v>6925</v>
      </c>
      <c r="C4824" s="6" t="s">
        <v>6912</v>
      </c>
      <c r="D4824" s="4">
        <v>184087</v>
      </c>
      <c r="E4824" s="4">
        <v>183836</v>
      </c>
      <c r="F4824" s="5" t="s">
        <v>5795</v>
      </c>
      <c r="G4824" s="4">
        <v>184225</v>
      </c>
      <c r="H4824" s="5" t="s">
        <v>5800</v>
      </c>
      <c r="I4824" s="18">
        <v>45392</v>
      </c>
      <c r="J4824" s="28">
        <v>1378042813</v>
      </c>
      <c r="K4824" s="18">
        <v>45394</v>
      </c>
      <c r="L4824" s="18">
        <v>45412</v>
      </c>
      <c r="M4824" s="30">
        <v>1</v>
      </c>
      <c r="N4824" s="30">
        <v>9</v>
      </c>
      <c r="O4824" s="7">
        <v>10000</v>
      </c>
      <c r="P4824" s="30">
        <v>147</v>
      </c>
      <c r="Q4824" s="22">
        <v>7.9000519063170294E-2</v>
      </c>
      <c r="R4824" s="8">
        <v>7000</v>
      </c>
      <c r="S4824" s="4">
        <v>142</v>
      </c>
      <c r="T4824" s="10">
        <v>1758.65</v>
      </c>
      <c r="U4824" s="17" t="s">
        <v>6287</v>
      </c>
      <c r="V4824" s="21"/>
      <c r="W4824" s="9"/>
      <c r="X4824" s="22"/>
      <c r="Y4824" s="22"/>
      <c r="Z4824" s="34">
        <f t="shared" si="364"/>
        <v>876000</v>
      </c>
      <c r="AA4824" s="34">
        <f t="shared" si="365"/>
        <v>7.9908675799086754E-3</v>
      </c>
      <c r="AB4824" s="35">
        <f t="shared" si="366"/>
        <v>1.1746575342465753</v>
      </c>
      <c r="AC4824" s="35">
        <f t="shared" si="363"/>
        <v>1.134703196347032</v>
      </c>
      <c r="AD4824" s="6">
        <f>IFERROR(VLOOKUP(E4824,marginal!$A$2:$E$4826,4,FALSE),0)</f>
        <v>426.33615384615393</v>
      </c>
    </row>
    <row r="4825" spans="1:30" x14ac:dyDescent="0.2">
      <c r="A4825" s="27" t="s">
        <v>6907</v>
      </c>
      <c r="B4825" s="6" t="s">
        <v>6925</v>
      </c>
      <c r="C4825" s="6" t="s">
        <v>6912</v>
      </c>
      <c r="D4825" s="4">
        <v>184136</v>
      </c>
      <c r="E4825" s="4">
        <v>183836</v>
      </c>
      <c r="F4825" s="5" t="s">
        <v>5795</v>
      </c>
      <c r="G4825" s="4">
        <v>184226</v>
      </c>
      <c r="H4825" s="5" t="s">
        <v>5801</v>
      </c>
      <c r="I4825" s="18">
        <v>45392</v>
      </c>
      <c r="J4825" s="28">
        <v>1378096761</v>
      </c>
      <c r="K4825" s="18">
        <v>45394</v>
      </c>
      <c r="L4825" s="18">
        <v>45412</v>
      </c>
      <c r="M4825" s="30">
        <v>1</v>
      </c>
      <c r="N4825" s="30">
        <v>9</v>
      </c>
      <c r="O4825" s="7">
        <v>10000</v>
      </c>
      <c r="P4825" s="30">
        <v>147</v>
      </c>
      <c r="Q4825" s="22">
        <v>7.9000519063170294E-2</v>
      </c>
      <c r="R4825" s="8">
        <v>10000</v>
      </c>
      <c r="S4825" s="4">
        <v>142</v>
      </c>
      <c r="T4825" s="10">
        <v>2510.34</v>
      </c>
      <c r="U4825" s="17" t="s">
        <v>6287</v>
      </c>
      <c r="V4825" s="21"/>
      <c r="W4825" s="9"/>
      <c r="X4825" s="22"/>
      <c r="Y4825" s="22"/>
      <c r="Z4825" s="34">
        <f t="shared" si="364"/>
        <v>876000</v>
      </c>
      <c r="AA4825" s="34">
        <f t="shared" si="365"/>
        <v>1.1415525114155251E-2</v>
      </c>
      <c r="AB4825" s="35">
        <f t="shared" si="366"/>
        <v>1.6780821917808217</v>
      </c>
      <c r="AC4825" s="35">
        <f t="shared" si="363"/>
        <v>1.6210045662100456</v>
      </c>
      <c r="AD4825" s="6">
        <f>IFERROR(VLOOKUP(E4825,marginal!$A$2:$E$4826,4,FALSE),0)</f>
        <v>426.33615384615393</v>
      </c>
    </row>
    <row r="4826" spans="1:30" x14ac:dyDescent="0.2">
      <c r="A4826" s="27" t="s">
        <v>6907</v>
      </c>
      <c r="B4826" s="6" t="s">
        <v>6917</v>
      </c>
      <c r="C4826" s="6" t="s">
        <v>6909</v>
      </c>
      <c r="D4826" s="4">
        <v>183775</v>
      </c>
      <c r="E4826" s="4">
        <v>184159</v>
      </c>
      <c r="F4826" s="5" t="s">
        <v>5797</v>
      </c>
      <c r="G4826" s="4">
        <v>184227</v>
      </c>
      <c r="H4826" s="5" t="s">
        <v>5802</v>
      </c>
      <c r="I4826" s="18">
        <v>45388</v>
      </c>
      <c r="J4826" s="28">
        <v>1375796823</v>
      </c>
      <c r="K4826" s="18">
        <v>45394</v>
      </c>
      <c r="L4826" s="18">
        <v>45412</v>
      </c>
      <c r="M4826" s="30">
        <v>1</v>
      </c>
      <c r="N4826" s="30">
        <v>9</v>
      </c>
      <c r="O4826" s="7">
        <v>15000</v>
      </c>
      <c r="P4826" s="30">
        <v>147</v>
      </c>
      <c r="Q4826" s="22">
        <v>7.9000519063170294E-2</v>
      </c>
      <c r="R4826" s="8">
        <v>15000</v>
      </c>
      <c r="S4826" s="4">
        <v>90</v>
      </c>
      <c r="T4826" s="10">
        <v>2324.0300000000002</v>
      </c>
      <c r="U4826" s="17" t="s">
        <v>6287</v>
      </c>
      <c r="V4826" s="21"/>
      <c r="W4826" s="9"/>
      <c r="X4826" s="22"/>
      <c r="Y4826" s="22"/>
      <c r="Z4826" s="34">
        <f t="shared" si="364"/>
        <v>876000</v>
      </c>
      <c r="AA4826" s="34">
        <f t="shared" si="365"/>
        <v>1.7123287671232876E-2</v>
      </c>
      <c r="AB4826" s="35">
        <f t="shared" si="366"/>
        <v>2.5171232876712328</v>
      </c>
      <c r="AC4826" s="35">
        <f t="shared" si="363"/>
        <v>1.5410958904109588</v>
      </c>
      <c r="AD4826" s="6">
        <f>IFERROR(VLOOKUP(E4826,marginal!$A$2:$E$4826,4,FALSE),0)</f>
        <v>-879.11</v>
      </c>
    </row>
    <row r="4827" spans="1:30" x14ac:dyDescent="0.2">
      <c r="A4827" s="27" t="s">
        <v>6907</v>
      </c>
      <c r="B4827" s="6" t="s">
        <v>6917</v>
      </c>
      <c r="C4827" s="6" t="s">
        <v>6909</v>
      </c>
      <c r="D4827" s="4">
        <v>183694</v>
      </c>
      <c r="E4827" s="4">
        <v>184159</v>
      </c>
      <c r="F4827" s="5" t="s">
        <v>5797</v>
      </c>
      <c r="G4827" s="4">
        <v>184228</v>
      </c>
      <c r="H4827" s="5" t="s">
        <v>5803</v>
      </c>
      <c r="I4827" s="18">
        <v>45387</v>
      </c>
      <c r="J4827" s="28">
        <v>1375267985</v>
      </c>
      <c r="K4827" s="18">
        <v>45394</v>
      </c>
      <c r="L4827" s="18">
        <v>45412</v>
      </c>
      <c r="M4827" s="30">
        <v>1</v>
      </c>
      <c r="N4827" s="30">
        <v>9</v>
      </c>
      <c r="O4827" s="7">
        <v>10000</v>
      </c>
      <c r="P4827" s="30">
        <v>147</v>
      </c>
      <c r="Q4827" s="22">
        <v>7.9000519063170294E-2</v>
      </c>
      <c r="R4827" s="8">
        <v>7000</v>
      </c>
      <c r="S4827" s="4">
        <v>90</v>
      </c>
      <c r="T4827" s="10">
        <v>1082.68</v>
      </c>
      <c r="U4827" s="17" t="s">
        <v>6287</v>
      </c>
      <c r="V4827" s="21"/>
      <c r="W4827" s="9"/>
      <c r="X4827" s="22"/>
      <c r="Y4827" s="22"/>
      <c r="Z4827" s="34">
        <f t="shared" si="364"/>
        <v>876000</v>
      </c>
      <c r="AA4827" s="34">
        <f t="shared" si="365"/>
        <v>7.9908675799086754E-3</v>
      </c>
      <c r="AB4827" s="35">
        <f t="shared" si="366"/>
        <v>1.1746575342465753</v>
      </c>
      <c r="AC4827" s="35">
        <f t="shared" si="363"/>
        <v>0.71917808219178081</v>
      </c>
      <c r="AD4827" s="6">
        <f>IFERROR(VLOOKUP(E4827,marginal!$A$2:$E$4826,4,FALSE),0)</f>
        <v>-879.11</v>
      </c>
    </row>
    <row r="4828" spans="1:30" x14ac:dyDescent="0.2">
      <c r="A4828" s="27" t="s">
        <v>6907</v>
      </c>
      <c r="B4828" s="6" t="s">
        <v>6917</v>
      </c>
      <c r="C4828" s="6" t="s">
        <v>6909</v>
      </c>
      <c r="D4828" s="4">
        <v>183773</v>
      </c>
      <c r="E4828" s="4">
        <v>184159</v>
      </c>
      <c r="F4828" s="5" t="s">
        <v>5797</v>
      </c>
      <c r="G4828" s="4">
        <v>184315</v>
      </c>
      <c r="H4828" s="5" t="s">
        <v>5804</v>
      </c>
      <c r="I4828" s="18">
        <v>45388</v>
      </c>
      <c r="J4828" s="28">
        <v>1375795229</v>
      </c>
      <c r="K4828" s="18">
        <v>45394</v>
      </c>
      <c r="L4828" s="18">
        <v>45412</v>
      </c>
      <c r="M4828" s="30">
        <v>1</v>
      </c>
      <c r="N4828" s="30">
        <v>10</v>
      </c>
      <c r="O4828" s="7">
        <v>5000</v>
      </c>
      <c r="P4828" s="30">
        <v>147</v>
      </c>
      <c r="Q4828" s="22">
        <v>0.11226939921536</v>
      </c>
      <c r="R4828" s="8">
        <v>7000</v>
      </c>
      <c r="S4828" s="4">
        <v>95</v>
      </c>
      <c r="T4828" s="10">
        <v>1151.7</v>
      </c>
      <c r="U4828" s="17" t="s">
        <v>6287</v>
      </c>
      <c r="V4828" s="21"/>
      <c r="W4828" s="9"/>
      <c r="X4828" s="22"/>
      <c r="Y4828" s="22"/>
      <c r="Z4828" s="34">
        <f t="shared" si="364"/>
        <v>975000</v>
      </c>
      <c r="AA4828" s="34">
        <f t="shared" si="365"/>
        <v>7.1794871794871795E-3</v>
      </c>
      <c r="AB4828" s="35">
        <f t="shared" si="366"/>
        <v>1.0553846153846154</v>
      </c>
      <c r="AC4828" s="35">
        <f t="shared" si="363"/>
        <v>0.68205128205128207</v>
      </c>
      <c r="AD4828" s="6">
        <f>IFERROR(VLOOKUP(E4828,marginal!$A$2:$E$4826,4,FALSE),0)</f>
        <v>-879.11</v>
      </c>
    </row>
    <row r="4829" spans="1:30" x14ac:dyDescent="0.2">
      <c r="A4829" s="27" t="s">
        <v>6907</v>
      </c>
      <c r="B4829" s="6" t="s">
        <v>6925</v>
      </c>
      <c r="C4829" s="6" t="s">
        <v>6912</v>
      </c>
      <c r="D4829" s="4">
        <v>183898</v>
      </c>
      <c r="E4829" s="4">
        <v>183836</v>
      </c>
      <c r="F4829" s="5" t="s">
        <v>5795</v>
      </c>
      <c r="G4829" s="4">
        <v>184460</v>
      </c>
      <c r="H4829" s="5" t="s">
        <v>5805</v>
      </c>
      <c r="I4829" s="18">
        <v>45391</v>
      </c>
      <c r="J4829" s="28">
        <v>1377281494</v>
      </c>
      <c r="K4829" s="18">
        <v>45397</v>
      </c>
      <c r="L4829" s="18">
        <v>45412</v>
      </c>
      <c r="M4829" s="30">
        <v>1</v>
      </c>
      <c r="N4829" s="30">
        <v>10</v>
      </c>
      <c r="O4829" s="7">
        <v>5000</v>
      </c>
      <c r="P4829" s="30">
        <v>147</v>
      </c>
      <c r="Q4829" s="22">
        <v>0.11226939921536</v>
      </c>
      <c r="R4829" s="8">
        <v>10000</v>
      </c>
      <c r="S4829" s="4">
        <v>142</v>
      </c>
      <c r="T4829" s="10">
        <v>2510.34</v>
      </c>
      <c r="U4829" s="17" t="s">
        <v>6287</v>
      </c>
      <c r="V4829" s="21"/>
      <c r="W4829" s="9"/>
      <c r="X4829" s="22"/>
      <c r="Y4829" s="22"/>
      <c r="Z4829" s="34">
        <f t="shared" si="364"/>
        <v>975000</v>
      </c>
      <c r="AA4829" s="34">
        <f t="shared" si="365"/>
        <v>1.0256410256410256E-2</v>
      </c>
      <c r="AB4829" s="35">
        <f t="shared" si="366"/>
        <v>1.5076923076923077</v>
      </c>
      <c r="AC4829" s="35">
        <f t="shared" si="363"/>
        <v>1.4564102564102563</v>
      </c>
      <c r="AD4829" s="6">
        <f>IFERROR(VLOOKUP(E4829,marginal!$A$2:$E$4826,4,FALSE),0)</f>
        <v>426.33615384615393</v>
      </c>
    </row>
    <row r="4830" spans="1:30" x14ac:dyDescent="0.2">
      <c r="A4830" s="27" t="s">
        <v>6907</v>
      </c>
      <c r="B4830" s="6" t="s">
        <v>6917</v>
      </c>
      <c r="C4830" s="6" t="s">
        <v>6909</v>
      </c>
      <c r="D4830" s="4">
        <v>183692</v>
      </c>
      <c r="E4830" s="4">
        <v>184159</v>
      </c>
      <c r="F4830" s="5" t="s">
        <v>5797</v>
      </c>
      <c r="G4830" s="4">
        <v>184470</v>
      </c>
      <c r="H4830" s="5" t="s">
        <v>5806</v>
      </c>
      <c r="I4830" s="18">
        <v>45387</v>
      </c>
      <c r="J4830" s="28">
        <v>1375254251</v>
      </c>
      <c r="K4830" s="18">
        <v>45397</v>
      </c>
      <c r="L4830" s="18">
        <v>45412</v>
      </c>
      <c r="M4830" s="30">
        <v>1</v>
      </c>
      <c r="N4830" s="30">
        <v>8</v>
      </c>
      <c r="O4830" s="7">
        <v>16000</v>
      </c>
      <c r="P4830" s="30">
        <v>132</v>
      </c>
      <c r="Q4830" s="22">
        <v>5.8283715876113903E-2</v>
      </c>
      <c r="R4830" s="8">
        <v>16000</v>
      </c>
      <c r="S4830" s="4">
        <v>75</v>
      </c>
      <c r="T4830" s="10">
        <v>2055.13</v>
      </c>
      <c r="U4830" s="17" t="s">
        <v>6287</v>
      </c>
      <c r="V4830" s="21"/>
      <c r="W4830" s="9"/>
      <c r="X4830" s="22"/>
      <c r="Y4830" s="22"/>
      <c r="Z4830" s="34">
        <f t="shared" si="364"/>
        <v>659000</v>
      </c>
      <c r="AA4830" s="34">
        <f t="shared" si="365"/>
        <v>2.4279210925644917E-2</v>
      </c>
      <c r="AB4830" s="35">
        <f t="shared" si="366"/>
        <v>3.204855842185129</v>
      </c>
      <c r="AC4830" s="35">
        <f t="shared" si="363"/>
        <v>1.8209408194233687</v>
      </c>
      <c r="AD4830" s="6">
        <f>IFERROR(VLOOKUP(E4830,marginal!$A$2:$E$4826,4,FALSE),0)</f>
        <v>-879.11</v>
      </c>
    </row>
    <row r="4831" spans="1:30" x14ac:dyDescent="0.2">
      <c r="A4831" s="27" t="s">
        <v>6907</v>
      </c>
      <c r="B4831" s="6" t="s">
        <v>6926</v>
      </c>
      <c r="C4831" s="6" t="s">
        <v>6909</v>
      </c>
      <c r="D4831" s="4">
        <v>184045</v>
      </c>
      <c r="E4831" s="4">
        <v>184370</v>
      </c>
      <c r="F4831" s="5" t="s">
        <v>2056</v>
      </c>
      <c r="G4831" s="4">
        <v>184472</v>
      </c>
      <c r="H4831" s="5" t="s">
        <v>5807</v>
      </c>
      <c r="I4831" s="18">
        <v>45392</v>
      </c>
      <c r="J4831" s="28">
        <v>1377954793</v>
      </c>
      <c r="K4831" s="18">
        <v>45397</v>
      </c>
      <c r="L4831" s="18">
        <v>45412</v>
      </c>
      <c r="M4831" s="30">
        <v>1</v>
      </c>
      <c r="N4831" s="30">
        <v>10</v>
      </c>
      <c r="O4831" s="7">
        <v>5000</v>
      </c>
      <c r="P4831" s="30">
        <v>147</v>
      </c>
      <c r="Q4831" s="22">
        <v>0.11226939921536</v>
      </c>
      <c r="R4831" s="8">
        <v>7000</v>
      </c>
      <c r="S4831" s="4">
        <v>142</v>
      </c>
      <c r="T4831" s="10">
        <v>1758.65</v>
      </c>
      <c r="U4831" s="17" t="s">
        <v>6287</v>
      </c>
      <c r="V4831" s="21"/>
      <c r="W4831" s="9"/>
      <c r="X4831" s="22"/>
      <c r="Y4831" s="22"/>
      <c r="Z4831" s="34">
        <f t="shared" si="364"/>
        <v>975000</v>
      </c>
      <c r="AA4831" s="34">
        <f t="shared" si="365"/>
        <v>7.1794871794871795E-3</v>
      </c>
      <c r="AB4831" s="35">
        <f t="shared" si="366"/>
        <v>1.0553846153846154</v>
      </c>
      <c r="AC4831" s="35">
        <f t="shared" si="363"/>
        <v>1.0194871794871796</v>
      </c>
      <c r="AD4831" s="6">
        <f>IFERROR(VLOOKUP(E4831,marginal!$A$2:$E$4826,4,FALSE),0)</f>
        <v>-1964.8015384615401</v>
      </c>
    </row>
    <row r="4832" spans="1:30" x14ac:dyDescent="0.2">
      <c r="A4832" s="27" t="s">
        <v>6907</v>
      </c>
      <c r="B4832" s="6" t="s">
        <v>6920</v>
      </c>
      <c r="C4832" s="6" t="s">
        <v>6912</v>
      </c>
      <c r="D4832" s="4">
        <v>183978</v>
      </c>
      <c r="E4832" s="4">
        <v>184291</v>
      </c>
      <c r="F4832" s="5" t="s">
        <v>217</v>
      </c>
      <c r="G4832" s="4">
        <v>184382</v>
      </c>
      <c r="H4832" s="5" t="s">
        <v>5808</v>
      </c>
      <c r="I4832" s="18">
        <v>45391</v>
      </c>
      <c r="J4832" s="28">
        <v>1377519102</v>
      </c>
      <c r="K4832" s="18">
        <v>45394</v>
      </c>
      <c r="L4832" s="18">
        <v>45412</v>
      </c>
      <c r="M4832" s="30">
        <v>1</v>
      </c>
      <c r="N4832" s="30">
        <v>2</v>
      </c>
      <c r="O4832" s="7">
        <v>10000</v>
      </c>
      <c r="P4832" s="30">
        <v>100</v>
      </c>
      <c r="Q4832" s="22">
        <v>1.82981294070719E-2</v>
      </c>
      <c r="R4832" s="8">
        <v>10000</v>
      </c>
      <c r="S4832" s="4">
        <v>142</v>
      </c>
      <c r="T4832" s="10">
        <v>2510.34</v>
      </c>
      <c r="U4832" s="17" t="s">
        <v>6287</v>
      </c>
      <c r="V4832" s="21"/>
      <c r="W4832" s="9"/>
      <c r="X4832" s="22"/>
      <c r="Y4832" s="22"/>
      <c r="Z4832" s="34">
        <f t="shared" si="364"/>
        <v>296000</v>
      </c>
      <c r="AA4832" s="34">
        <f t="shared" si="365"/>
        <v>3.3783783783783786E-2</v>
      </c>
      <c r="AB4832" s="35">
        <f t="shared" si="366"/>
        <v>3.3783783783783785</v>
      </c>
      <c r="AC4832" s="35">
        <f t="shared" si="363"/>
        <v>4.7972972972972974</v>
      </c>
      <c r="AD4832" s="6">
        <f>IFERROR(VLOOKUP(E4832,marginal!$A$2:$E$4826,4,FALSE),0)</f>
        <v>-669.77307692307329</v>
      </c>
    </row>
    <row r="4833" spans="1:30" x14ac:dyDescent="0.2">
      <c r="A4833" s="27" t="s">
        <v>6907</v>
      </c>
      <c r="B4833" s="6" t="s">
        <v>6920</v>
      </c>
      <c r="C4833" s="6" t="s">
        <v>6912</v>
      </c>
      <c r="D4833" s="4">
        <v>184202</v>
      </c>
      <c r="E4833" s="4">
        <v>184291</v>
      </c>
      <c r="F4833" s="5" t="s">
        <v>217</v>
      </c>
      <c r="G4833" s="4">
        <v>184383</v>
      </c>
      <c r="H4833" s="5" t="s">
        <v>5809</v>
      </c>
      <c r="I4833" s="18">
        <v>45392</v>
      </c>
      <c r="J4833" s="28">
        <v>1378309592</v>
      </c>
      <c r="K4833" s="18">
        <v>45394</v>
      </c>
      <c r="L4833" s="18">
        <v>45412</v>
      </c>
      <c r="M4833" s="30">
        <v>1</v>
      </c>
      <c r="N4833" s="30">
        <v>3</v>
      </c>
      <c r="O4833" s="7">
        <v>10000</v>
      </c>
      <c r="P4833" s="30">
        <v>110</v>
      </c>
      <c r="Q4833" s="22">
        <v>3.3220596517330399E-2</v>
      </c>
      <c r="R4833" s="8">
        <v>10000</v>
      </c>
      <c r="S4833" s="4">
        <v>142</v>
      </c>
      <c r="T4833" s="10">
        <v>2510.34</v>
      </c>
      <c r="U4833" s="17" t="s">
        <v>6287</v>
      </c>
      <c r="V4833" s="21"/>
      <c r="W4833" s="9"/>
      <c r="X4833" s="22"/>
      <c r="Y4833" s="22"/>
      <c r="Z4833" s="34">
        <f t="shared" si="364"/>
        <v>448000</v>
      </c>
      <c r="AA4833" s="34">
        <f t="shared" si="365"/>
        <v>2.2321428571428572E-2</v>
      </c>
      <c r="AB4833" s="35">
        <f t="shared" si="366"/>
        <v>2.4553571428571428</v>
      </c>
      <c r="AC4833" s="35">
        <f t="shared" si="363"/>
        <v>3.1696428571428572</v>
      </c>
      <c r="AD4833" s="6">
        <f>IFERROR(VLOOKUP(E4833,marginal!$A$2:$E$4826,4,FALSE),0)</f>
        <v>-669.77307692307329</v>
      </c>
    </row>
    <row r="4834" spans="1:30" x14ac:dyDescent="0.2">
      <c r="A4834" s="27" t="s">
        <v>6907</v>
      </c>
      <c r="B4834" s="6" t="s">
        <v>6920</v>
      </c>
      <c r="C4834" s="6" t="s">
        <v>6912</v>
      </c>
      <c r="D4834" s="4">
        <v>184196</v>
      </c>
      <c r="E4834" s="4">
        <v>184291</v>
      </c>
      <c r="F4834" s="5" t="s">
        <v>217</v>
      </c>
      <c r="G4834" s="4">
        <v>184384</v>
      </c>
      <c r="H4834" s="5" t="s">
        <v>5810</v>
      </c>
      <c r="I4834" s="18">
        <v>45392</v>
      </c>
      <c r="J4834" s="28">
        <v>1378249483</v>
      </c>
      <c r="K4834" s="18">
        <v>45394</v>
      </c>
      <c r="L4834" s="18">
        <v>45412</v>
      </c>
      <c r="M4834" s="30">
        <v>1</v>
      </c>
      <c r="N4834" s="30">
        <v>5</v>
      </c>
      <c r="O4834" s="7">
        <v>10000</v>
      </c>
      <c r="P4834" s="30">
        <v>110</v>
      </c>
      <c r="Q4834" s="22">
        <v>3.3741050530766099E-2</v>
      </c>
      <c r="R4834" s="8">
        <v>7000</v>
      </c>
      <c r="S4834" s="4">
        <v>142</v>
      </c>
      <c r="T4834" s="10">
        <v>1758.65</v>
      </c>
      <c r="U4834" s="17" t="s">
        <v>6287</v>
      </c>
      <c r="V4834" s="21"/>
      <c r="W4834" s="9"/>
      <c r="X4834" s="22"/>
      <c r="Y4834" s="22"/>
      <c r="Z4834" s="34">
        <f t="shared" si="364"/>
        <v>573000</v>
      </c>
      <c r="AA4834" s="34">
        <f t="shared" si="365"/>
        <v>1.2216404886561954E-2</v>
      </c>
      <c r="AB4834" s="35">
        <f t="shared" si="366"/>
        <v>1.3438045375218151</v>
      </c>
      <c r="AC4834" s="35">
        <f t="shared" si="363"/>
        <v>1.7347294938917974</v>
      </c>
      <c r="AD4834" s="6">
        <f>IFERROR(VLOOKUP(E4834,marginal!$A$2:$E$4826,4,FALSE),0)</f>
        <v>-669.77307692307329</v>
      </c>
    </row>
    <row r="4835" spans="1:30" x14ac:dyDescent="0.2">
      <c r="A4835" s="27" t="s">
        <v>6907</v>
      </c>
      <c r="B4835" s="6" t="s">
        <v>6916</v>
      </c>
      <c r="C4835" s="6" t="s">
        <v>6912</v>
      </c>
      <c r="D4835" s="4">
        <v>184047</v>
      </c>
      <c r="E4835" s="4">
        <v>184048</v>
      </c>
      <c r="F4835" s="5" t="s">
        <v>458</v>
      </c>
      <c r="G4835" s="4">
        <v>184568</v>
      </c>
      <c r="H4835" s="5" t="s">
        <v>5811</v>
      </c>
      <c r="I4835" s="18">
        <v>45392</v>
      </c>
      <c r="J4835" s="28">
        <v>1377880348</v>
      </c>
      <c r="K4835" s="18">
        <v>45397</v>
      </c>
      <c r="L4835" s="18">
        <v>45412</v>
      </c>
      <c r="M4835" s="30">
        <v>1</v>
      </c>
      <c r="N4835" s="30">
        <v>7</v>
      </c>
      <c r="O4835" s="7">
        <v>10000</v>
      </c>
      <c r="P4835" s="30">
        <v>127</v>
      </c>
      <c r="Q4835" s="22">
        <v>5.24391097594855E-2</v>
      </c>
      <c r="R4835" s="8">
        <v>7000</v>
      </c>
      <c r="S4835" s="4">
        <v>147</v>
      </c>
      <c r="T4835" s="10">
        <v>1827.61</v>
      </c>
      <c r="U4835" s="17" t="s">
        <v>6287</v>
      </c>
      <c r="V4835" s="21"/>
      <c r="W4835" s="9"/>
      <c r="X4835" s="22"/>
      <c r="Y4835" s="22"/>
      <c r="Z4835" s="34">
        <f t="shared" si="364"/>
        <v>738000</v>
      </c>
      <c r="AA4835" s="34">
        <f t="shared" si="365"/>
        <v>9.485094850948509E-3</v>
      </c>
      <c r="AB4835" s="35">
        <f t="shared" si="366"/>
        <v>1.2046070460704605</v>
      </c>
      <c r="AC4835" s="35">
        <f t="shared" si="363"/>
        <v>1.3943089430894309</v>
      </c>
      <c r="AD4835" s="6">
        <f>IFERROR(VLOOKUP(E4835,marginal!$A$2:$E$4826,4,FALSE),0)</f>
        <v>363.56346153845851</v>
      </c>
    </row>
    <row r="4836" spans="1:30" x14ac:dyDescent="0.2">
      <c r="A4836" s="27" t="s">
        <v>6907</v>
      </c>
      <c r="B4836" s="6" t="s">
        <v>6916</v>
      </c>
      <c r="C4836" s="6" t="s">
        <v>6912</v>
      </c>
      <c r="D4836" s="4">
        <v>184081</v>
      </c>
      <c r="E4836" s="4">
        <v>184048</v>
      </c>
      <c r="F4836" s="5" t="s">
        <v>458</v>
      </c>
      <c r="G4836" s="4">
        <v>184569</v>
      </c>
      <c r="H4836" s="5" t="s">
        <v>5812</v>
      </c>
      <c r="I4836" s="18">
        <v>45392</v>
      </c>
      <c r="J4836" s="28">
        <v>1377955940</v>
      </c>
      <c r="K4836" s="18">
        <v>45397</v>
      </c>
      <c r="L4836" s="18">
        <v>45412</v>
      </c>
      <c r="M4836" s="30">
        <v>1</v>
      </c>
      <c r="N4836" s="30">
        <v>7</v>
      </c>
      <c r="O4836" s="7">
        <v>10000</v>
      </c>
      <c r="P4836" s="30">
        <v>127</v>
      </c>
      <c r="Q4836" s="22">
        <v>5.24391097594855E-2</v>
      </c>
      <c r="R4836" s="8">
        <v>7000</v>
      </c>
      <c r="S4836" s="4">
        <v>147</v>
      </c>
      <c r="T4836" s="10">
        <v>1827.61</v>
      </c>
      <c r="U4836" s="17" t="s">
        <v>6287</v>
      </c>
      <c r="V4836" s="21"/>
      <c r="W4836" s="9"/>
      <c r="X4836" s="22"/>
      <c r="Y4836" s="22"/>
      <c r="Z4836" s="34">
        <f t="shared" si="364"/>
        <v>738000</v>
      </c>
      <c r="AA4836" s="34">
        <f t="shared" si="365"/>
        <v>9.485094850948509E-3</v>
      </c>
      <c r="AB4836" s="35">
        <f t="shared" si="366"/>
        <v>1.2046070460704605</v>
      </c>
      <c r="AC4836" s="35">
        <f t="shared" si="363"/>
        <v>1.3943089430894309</v>
      </c>
      <c r="AD4836" s="6">
        <f>IFERROR(VLOOKUP(E4836,marginal!$A$2:$E$4826,4,FALSE),0)</f>
        <v>363.56346153845851</v>
      </c>
    </row>
    <row r="4837" spans="1:30" x14ac:dyDescent="0.2">
      <c r="A4837" s="27" t="s">
        <v>6907</v>
      </c>
      <c r="B4837" s="6" t="s">
        <v>6908</v>
      </c>
      <c r="C4837" s="6" t="s">
        <v>6909</v>
      </c>
      <c r="D4837" s="4">
        <v>183744</v>
      </c>
      <c r="E4837" s="4">
        <v>184476</v>
      </c>
      <c r="F4837" s="5" t="s">
        <v>5813</v>
      </c>
      <c r="G4837" s="4">
        <v>184477</v>
      </c>
      <c r="H4837" s="5" t="s">
        <v>5814</v>
      </c>
      <c r="I4837" s="18">
        <v>45387</v>
      </c>
      <c r="J4837" s="28">
        <v>1375451614</v>
      </c>
      <c r="K4837" s="18">
        <v>45397</v>
      </c>
      <c r="L4837" s="18">
        <v>45412</v>
      </c>
      <c r="M4837" s="30">
        <v>1</v>
      </c>
      <c r="N4837" s="30">
        <v>10</v>
      </c>
      <c r="O4837" s="7">
        <v>5000</v>
      </c>
      <c r="P4837" s="30">
        <v>147</v>
      </c>
      <c r="Q4837" s="22">
        <v>0.11226939921536</v>
      </c>
      <c r="R4837" s="8">
        <v>7000</v>
      </c>
      <c r="S4837" s="4">
        <v>142</v>
      </c>
      <c r="T4837" s="10">
        <v>1758.65</v>
      </c>
      <c r="U4837" s="17" t="s">
        <v>6287</v>
      </c>
      <c r="V4837" s="21"/>
      <c r="W4837" s="9"/>
      <c r="X4837" s="22"/>
      <c r="Y4837" s="22"/>
      <c r="Z4837" s="34">
        <f t="shared" si="364"/>
        <v>975000</v>
      </c>
      <c r="AA4837" s="34">
        <f t="shared" si="365"/>
        <v>7.1794871794871795E-3</v>
      </c>
      <c r="AB4837" s="35">
        <f t="shared" si="366"/>
        <v>1.0553846153846154</v>
      </c>
      <c r="AC4837" s="35">
        <f t="shared" si="363"/>
        <v>1.0194871794871796</v>
      </c>
      <c r="AD4837" s="6">
        <f>IFERROR(VLOOKUP(E4837,marginal!$A$2:$E$4826,4,FALSE),0)</f>
        <v>-384.6611538461525</v>
      </c>
    </row>
    <row r="4838" spans="1:30" x14ac:dyDescent="0.2">
      <c r="A4838" s="27" t="s">
        <v>6907</v>
      </c>
      <c r="B4838" s="6" t="s">
        <v>6908</v>
      </c>
      <c r="C4838" s="6" t="s">
        <v>6909</v>
      </c>
      <c r="D4838" s="4">
        <v>183741</v>
      </c>
      <c r="E4838" s="4">
        <v>184476</v>
      </c>
      <c r="F4838" s="5" t="s">
        <v>5813</v>
      </c>
      <c r="G4838" s="4">
        <v>184483</v>
      </c>
      <c r="H4838" s="5" t="s">
        <v>5815</v>
      </c>
      <c r="I4838" s="18">
        <v>45387</v>
      </c>
      <c r="J4838" s="28">
        <v>1375413220</v>
      </c>
      <c r="K4838" s="18">
        <v>45397</v>
      </c>
      <c r="L4838" s="18">
        <v>45412</v>
      </c>
      <c r="M4838" s="30">
        <v>1</v>
      </c>
      <c r="N4838" s="30">
        <v>7</v>
      </c>
      <c r="O4838" s="7">
        <v>10000</v>
      </c>
      <c r="P4838" s="30">
        <v>127</v>
      </c>
      <c r="Q4838" s="22">
        <v>5.24391097594855E-2</v>
      </c>
      <c r="R4838" s="8">
        <v>7000</v>
      </c>
      <c r="S4838" s="4">
        <v>142</v>
      </c>
      <c r="T4838" s="10">
        <v>1758.65</v>
      </c>
      <c r="U4838" s="17" t="s">
        <v>6287</v>
      </c>
      <c r="V4838" s="21"/>
      <c r="W4838" s="9"/>
      <c r="X4838" s="22"/>
      <c r="Y4838" s="22"/>
      <c r="Z4838" s="34">
        <f t="shared" si="364"/>
        <v>738000</v>
      </c>
      <c r="AA4838" s="34">
        <f t="shared" si="365"/>
        <v>9.485094850948509E-3</v>
      </c>
      <c r="AB4838" s="35">
        <f t="shared" si="366"/>
        <v>1.2046070460704605</v>
      </c>
      <c r="AC4838" s="35">
        <f t="shared" si="363"/>
        <v>1.3468834688346882</v>
      </c>
      <c r="AD4838" s="6">
        <f>IFERROR(VLOOKUP(E4838,marginal!$A$2:$E$4826,4,FALSE),0)</f>
        <v>-384.6611538461525</v>
      </c>
    </row>
    <row r="4839" spans="1:30" x14ac:dyDescent="0.2">
      <c r="A4839" s="27" t="s">
        <v>6907</v>
      </c>
      <c r="B4839" s="6" t="s">
        <v>6908</v>
      </c>
      <c r="C4839" s="6" t="s">
        <v>6909</v>
      </c>
      <c r="D4839" s="4">
        <v>184236</v>
      </c>
      <c r="E4839" s="4">
        <v>184476</v>
      </c>
      <c r="F4839" s="5" t="s">
        <v>5813</v>
      </c>
      <c r="G4839" s="4">
        <v>184490</v>
      </c>
      <c r="H4839" s="5" t="s">
        <v>5816</v>
      </c>
      <c r="I4839" s="18">
        <v>45393</v>
      </c>
      <c r="J4839" s="28">
        <v>1378827650</v>
      </c>
      <c r="K4839" s="18">
        <v>45397</v>
      </c>
      <c r="L4839" s="18">
        <v>45412</v>
      </c>
      <c r="M4839" s="30">
        <v>1</v>
      </c>
      <c r="N4839" s="30">
        <v>5</v>
      </c>
      <c r="O4839" s="7">
        <v>10000</v>
      </c>
      <c r="P4839" s="30">
        <v>110</v>
      </c>
      <c r="Q4839" s="22">
        <v>3.3741050530766099E-2</v>
      </c>
      <c r="R4839" s="8">
        <v>10000</v>
      </c>
      <c r="S4839" s="4">
        <v>142</v>
      </c>
      <c r="T4839" s="10">
        <v>2510.34</v>
      </c>
      <c r="U4839" s="17" t="s">
        <v>6287</v>
      </c>
      <c r="V4839" s="21"/>
      <c r="W4839" s="9"/>
      <c r="X4839" s="22"/>
      <c r="Y4839" s="22"/>
      <c r="Z4839" s="34">
        <f t="shared" si="364"/>
        <v>573000</v>
      </c>
      <c r="AA4839" s="34">
        <f t="shared" si="365"/>
        <v>1.7452006980802792E-2</v>
      </c>
      <c r="AB4839" s="35">
        <f t="shared" si="366"/>
        <v>1.919720767888307</v>
      </c>
      <c r="AC4839" s="35">
        <f t="shared" si="363"/>
        <v>2.4781849912739964</v>
      </c>
      <c r="AD4839" s="6">
        <f>IFERROR(VLOOKUP(E4839,marginal!$A$2:$E$4826,4,FALSE),0)</f>
        <v>-384.6611538461525</v>
      </c>
    </row>
    <row r="4840" spans="1:30" x14ac:dyDescent="0.2">
      <c r="A4840" s="27" t="s">
        <v>6907</v>
      </c>
      <c r="B4840" s="6" t="s">
        <v>6908</v>
      </c>
      <c r="C4840" s="6" t="s">
        <v>6909</v>
      </c>
      <c r="D4840" s="4">
        <v>184421</v>
      </c>
      <c r="E4840" s="4">
        <v>184476</v>
      </c>
      <c r="F4840" s="5" t="s">
        <v>5813</v>
      </c>
      <c r="G4840" s="4">
        <v>184527</v>
      </c>
      <c r="H4840" s="5" t="s">
        <v>5817</v>
      </c>
      <c r="I4840" s="18">
        <v>45394</v>
      </c>
      <c r="J4840" s="28">
        <v>1379501676</v>
      </c>
      <c r="K4840" s="18">
        <v>45397</v>
      </c>
      <c r="L4840" s="18">
        <v>45412</v>
      </c>
      <c r="M4840" s="30">
        <v>1</v>
      </c>
      <c r="N4840" s="30">
        <v>5</v>
      </c>
      <c r="O4840" s="7">
        <v>10000</v>
      </c>
      <c r="P4840" s="30">
        <v>112</v>
      </c>
      <c r="Q4840" s="22">
        <v>3.3741050530766176E-2</v>
      </c>
      <c r="R4840" s="8">
        <v>7000</v>
      </c>
      <c r="S4840" s="4">
        <v>142</v>
      </c>
      <c r="T4840" s="10">
        <v>1758.65</v>
      </c>
      <c r="U4840" s="17" t="s">
        <v>6287</v>
      </c>
      <c r="V4840" s="21"/>
      <c r="W4840" s="9"/>
      <c r="X4840" s="22"/>
      <c r="Y4840" s="22"/>
      <c r="Z4840" s="34">
        <f t="shared" si="364"/>
        <v>573000</v>
      </c>
      <c r="AA4840" s="34">
        <f t="shared" si="365"/>
        <v>1.2216404886561954E-2</v>
      </c>
      <c r="AB4840" s="35">
        <f t="shared" si="366"/>
        <v>1.368237347294939</v>
      </c>
      <c r="AC4840" s="35">
        <f t="shared" si="363"/>
        <v>1.7347294938917974</v>
      </c>
      <c r="AD4840" s="6">
        <f>IFERROR(VLOOKUP(E4840,marginal!$A$2:$E$4826,4,FALSE),0)</f>
        <v>-384.6611538461525</v>
      </c>
    </row>
    <row r="4841" spans="1:30" x14ac:dyDescent="0.2">
      <c r="A4841" s="27" t="s">
        <v>6907</v>
      </c>
      <c r="B4841" s="6" t="s">
        <v>6908</v>
      </c>
      <c r="C4841" s="6" t="s">
        <v>6909</v>
      </c>
      <c r="D4841" s="4">
        <v>184408</v>
      </c>
      <c r="E4841" s="4">
        <v>184476</v>
      </c>
      <c r="F4841" s="5" t="s">
        <v>5813</v>
      </c>
      <c r="G4841" s="4">
        <v>184592</v>
      </c>
      <c r="H4841" s="5" t="s">
        <v>5818</v>
      </c>
      <c r="I4841" s="18">
        <v>45394</v>
      </c>
      <c r="J4841" s="28">
        <v>1379499775</v>
      </c>
      <c r="K4841" s="18">
        <v>45397</v>
      </c>
      <c r="L4841" s="18">
        <v>45412</v>
      </c>
      <c r="M4841" s="30">
        <v>1</v>
      </c>
      <c r="N4841" s="30">
        <v>8</v>
      </c>
      <c r="O4841" s="7">
        <v>5000</v>
      </c>
      <c r="P4841" s="30">
        <v>147</v>
      </c>
      <c r="Q4841" s="22">
        <v>5.8283715876113994E-2</v>
      </c>
      <c r="R4841" s="8">
        <v>5000</v>
      </c>
      <c r="S4841" s="4">
        <v>147</v>
      </c>
      <c r="T4841" s="10">
        <v>1303.3399999999999</v>
      </c>
      <c r="U4841" s="17" t="s">
        <v>6287</v>
      </c>
      <c r="V4841" s="21"/>
      <c r="W4841" s="9"/>
      <c r="X4841" s="22"/>
      <c r="Y4841" s="22"/>
      <c r="Z4841" s="34">
        <f t="shared" si="364"/>
        <v>659000</v>
      </c>
      <c r="AA4841" s="34">
        <f t="shared" si="365"/>
        <v>7.5872534142640367E-3</v>
      </c>
      <c r="AB4841" s="35">
        <f t="shared" si="366"/>
        <v>1.1153262518968134</v>
      </c>
      <c r="AC4841" s="35">
        <f t="shared" si="363"/>
        <v>1.1153262518968134</v>
      </c>
      <c r="AD4841" s="6">
        <f>IFERROR(VLOOKUP(E4841,marginal!$A$2:$E$4826,4,FALSE),0)</f>
        <v>-384.6611538461525</v>
      </c>
    </row>
    <row r="4842" spans="1:30" x14ac:dyDescent="0.2">
      <c r="A4842" s="27" t="s">
        <v>6907</v>
      </c>
      <c r="B4842" s="6" t="s">
        <v>6908</v>
      </c>
      <c r="C4842" s="6" t="s">
        <v>6909</v>
      </c>
      <c r="D4842" s="4">
        <v>184506</v>
      </c>
      <c r="E4842" s="4">
        <v>184476</v>
      </c>
      <c r="F4842" s="5" t="s">
        <v>5813</v>
      </c>
      <c r="G4842" s="4">
        <v>184595</v>
      </c>
      <c r="H4842" s="5" t="s">
        <v>5819</v>
      </c>
      <c r="I4842" s="18">
        <v>45394</v>
      </c>
      <c r="J4842" s="28">
        <v>1379808680</v>
      </c>
      <c r="K4842" s="18">
        <v>45397</v>
      </c>
      <c r="L4842" s="18">
        <v>45412</v>
      </c>
      <c r="M4842" s="30">
        <v>1</v>
      </c>
      <c r="N4842" s="30">
        <v>8</v>
      </c>
      <c r="O4842" s="7">
        <v>10000</v>
      </c>
      <c r="P4842" s="30">
        <v>132</v>
      </c>
      <c r="Q4842" s="22">
        <v>5.8283715876113903E-2</v>
      </c>
      <c r="R4842" s="8">
        <v>7000</v>
      </c>
      <c r="S4842" s="4">
        <v>142</v>
      </c>
      <c r="T4842" s="10">
        <v>1758.65</v>
      </c>
      <c r="U4842" s="17" t="s">
        <v>6287</v>
      </c>
      <c r="V4842" s="21"/>
      <c r="W4842" s="9"/>
      <c r="X4842" s="22"/>
      <c r="Y4842" s="22"/>
      <c r="Z4842" s="34">
        <f t="shared" si="364"/>
        <v>659000</v>
      </c>
      <c r="AA4842" s="34">
        <f t="shared" si="365"/>
        <v>1.0622154779969651E-2</v>
      </c>
      <c r="AB4842" s="35">
        <f t="shared" si="366"/>
        <v>1.4021244309559939</v>
      </c>
      <c r="AC4842" s="35">
        <f t="shared" ref="AC4842:AC4905" si="367">AA4842*$S4842</f>
        <v>1.5083459787556905</v>
      </c>
      <c r="AD4842" s="6">
        <f>IFERROR(VLOOKUP(E4842,marginal!$A$2:$E$4826,4,FALSE),0)</f>
        <v>-384.6611538461525</v>
      </c>
    </row>
    <row r="4843" spans="1:30" x14ac:dyDescent="0.2">
      <c r="A4843" s="27" t="s">
        <v>6907</v>
      </c>
      <c r="B4843" s="6" t="s">
        <v>6919</v>
      </c>
      <c r="C4843" s="6" t="s">
        <v>6909</v>
      </c>
      <c r="D4843" s="4">
        <v>183596</v>
      </c>
      <c r="E4843" s="4">
        <v>184643</v>
      </c>
      <c r="F4843" s="5" t="s">
        <v>5820</v>
      </c>
      <c r="G4843" s="4">
        <v>184644</v>
      </c>
      <c r="H4843" s="5" t="s">
        <v>5821</v>
      </c>
      <c r="I4843" s="18">
        <v>45386</v>
      </c>
      <c r="J4843" s="28">
        <v>1374732432</v>
      </c>
      <c r="K4843" s="18">
        <v>45398</v>
      </c>
      <c r="L4843" s="18">
        <v>45412</v>
      </c>
      <c r="M4843" s="30">
        <v>1</v>
      </c>
      <c r="N4843" s="30">
        <v>7</v>
      </c>
      <c r="O4843" s="7">
        <v>10000</v>
      </c>
      <c r="P4843" s="30">
        <v>127</v>
      </c>
      <c r="Q4843" s="22">
        <v>5.24391097594855E-2</v>
      </c>
      <c r="R4843" s="8">
        <v>8000</v>
      </c>
      <c r="S4843" s="4">
        <v>115</v>
      </c>
      <c r="T4843" s="10">
        <v>1599.92</v>
      </c>
      <c r="U4843" s="17" t="s">
        <v>6287</v>
      </c>
      <c r="V4843" s="21"/>
      <c r="W4843" s="9"/>
      <c r="X4843" s="22"/>
      <c r="Y4843" s="22"/>
      <c r="Z4843" s="34">
        <f t="shared" si="364"/>
        <v>738000</v>
      </c>
      <c r="AA4843" s="34">
        <f t="shared" si="365"/>
        <v>1.0840108401084011E-2</v>
      </c>
      <c r="AB4843" s="35">
        <f t="shared" si="366"/>
        <v>1.3766937669376693</v>
      </c>
      <c r="AC4843" s="35">
        <f t="shared" si="367"/>
        <v>1.2466124661246611</v>
      </c>
      <c r="AD4843" s="6">
        <f>IFERROR(VLOOKUP(E4843,marginal!$A$2:$E$4826,4,FALSE),0)</f>
        <v>-430.00230769230603</v>
      </c>
    </row>
    <row r="4844" spans="1:30" x14ac:dyDescent="0.2">
      <c r="A4844" s="27" t="s">
        <v>6907</v>
      </c>
      <c r="B4844" s="6" t="s">
        <v>6919</v>
      </c>
      <c r="C4844" s="6" t="s">
        <v>6909</v>
      </c>
      <c r="D4844" s="4">
        <v>183614</v>
      </c>
      <c r="E4844" s="4">
        <v>184643</v>
      </c>
      <c r="F4844" s="5" t="s">
        <v>5820</v>
      </c>
      <c r="G4844" s="4">
        <v>184647</v>
      </c>
      <c r="H4844" s="5" t="s">
        <v>5822</v>
      </c>
      <c r="I4844" s="18">
        <v>45386</v>
      </c>
      <c r="J4844" s="28">
        <v>1374804123</v>
      </c>
      <c r="K4844" s="18">
        <v>45398</v>
      </c>
      <c r="L4844" s="18">
        <v>45412</v>
      </c>
      <c r="M4844" s="30">
        <v>1</v>
      </c>
      <c r="N4844" s="30">
        <v>5</v>
      </c>
      <c r="O4844" s="7">
        <v>10000</v>
      </c>
      <c r="P4844" s="30">
        <v>110</v>
      </c>
      <c r="Q4844" s="22">
        <v>3.3741050530766099E-2</v>
      </c>
      <c r="R4844" s="8">
        <v>8000</v>
      </c>
      <c r="S4844" s="4">
        <v>115</v>
      </c>
      <c r="T4844" s="10">
        <v>1599.92</v>
      </c>
      <c r="U4844" s="17" t="s">
        <v>6287</v>
      </c>
      <c r="V4844" s="21"/>
      <c r="W4844" s="9"/>
      <c r="X4844" s="22"/>
      <c r="Y4844" s="22"/>
      <c r="Z4844" s="34">
        <f t="shared" si="364"/>
        <v>573000</v>
      </c>
      <c r="AA4844" s="34">
        <f t="shared" si="365"/>
        <v>1.3961605584642234E-2</v>
      </c>
      <c r="AB4844" s="35">
        <f t="shared" si="366"/>
        <v>1.5357766143106457</v>
      </c>
      <c r="AC4844" s="35">
        <f t="shared" si="367"/>
        <v>1.6055846422338569</v>
      </c>
      <c r="AD4844" s="6">
        <f>IFERROR(VLOOKUP(E4844,marginal!$A$2:$E$4826,4,FALSE),0)</f>
        <v>-430.00230769230603</v>
      </c>
    </row>
    <row r="4845" spans="1:30" x14ac:dyDescent="0.2">
      <c r="A4845" s="27" t="s">
        <v>6907</v>
      </c>
      <c r="B4845" s="6" t="s">
        <v>6919</v>
      </c>
      <c r="C4845" s="6" t="s">
        <v>6909</v>
      </c>
      <c r="D4845" s="4">
        <v>183805</v>
      </c>
      <c r="E4845" s="4">
        <v>184643</v>
      </c>
      <c r="F4845" s="5" t="s">
        <v>5820</v>
      </c>
      <c r="G4845" s="4">
        <v>184648</v>
      </c>
      <c r="H4845" s="5" t="s">
        <v>5823</v>
      </c>
      <c r="I4845" s="18">
        <v>45390</v>
      </c>
      <c r="J4845" s="28">
        <v>1376683173</v>
      </c>
      <c r="K4845" s="18">
        <v>45398</v>
      </c>
      <c r="L4845" s="18">
        <v>45412</v>
      </c>
      <c r="M4845" s="30">
        <v>1</v>
      </c>
      <c r="N4845" s="30">
        <v>6</v>
      </c>
      <c r="O4845" s="7">
        <v>10000</v>
      </c>
      <c r="P4845" s="30">
        <v>115</v>
      </c>
      <c r="Q4845" s="22">
        <v>3.97705569269148E-2</v>
      </c>
      <c r="R4845" s="8">
        <v>8000</v>
      </c>
      <c r="S4845" s="4">
        <v>115</v>
      </c>
      <c r="T4845" s="10">
        <v>1599.92</v>
      </c>
      <c r="U4845" s="17" t="s">
        <v>6287</v>
      </c>
      <c r="V4845" s="21"/>
      <c r="W4845" s="9"/>
      <c r="X4845" s="22"/>
      <c r="Y4845" s="22"/>
      <c r="Z4845" s="34">
        <f t="shared" si="364"/>
        <v>763000</v>
      </c>
      <c r="AA4845" s="34">
        <f t="shared" si="365"/>
        <v>1.0484927916120577E-2</v>
      </c>
      <c r="AB4845" s="35">
        <f t="shared" si="366"/>
        <v>1.2057667103538663</v>
      </c>
      <c r="AC4845" s="35">
        <f t="shared" si="367"/>
        <v>1.2057667103538663</v>
      </c>
      <c r="AD4845" s="6">
        <f>IFERROR(VLOOKUP(E4845,marginal!$A$2:$E$4826,4,FALSE),0)</f>
        <v>-430.00230769230603</v>
      </c>
    </row>
    <row r="4846" spans="1:30" x14ac:dyDescent="0.2">
      <c r="A4846" s="27" t="s">
        <v>6907</v>
      </c>
      <c r="B4846" s="6" t="s">
        <v>6919</v>
      </c>
      <c r="C4846" s="6" t="s">
        <v>6909</v>
      </c>
      <c r="D4846" s="4">
        <v>183762</v>
      </c>
      <c r="E4846" s="4">
        <v>184643</v>
      </c>
      <c r="F4846" s="5" t="s">
        <v>5820</v>
      </c>
      <c r="G4846" s="4">
        <v>184649</v>
      </c>
      <c r="H4846" s="5" t="s">
        <v>5824</v>
      </c>
      <c r="I4846" s="18">
        <v>45388</v>
      </c>
      <c r="J4846" s="28">
        <v>1375794525</v>
      </c>
      <c r="K4846" s="18">
        <v>45398</v>
      </c>
      <c r="L4846" s="18">
        <v>45412</v>
      </c>
      <c r="M4846" s="30">
        <v>1</v>
      </c>
      <c r="N4846" s="30">
        <v>5</v>
      </c>
      <c r="O4846" s="7">
        <v>10000</v>
      </c>
      <c r="P4846" s="30">
        <v>110</v>
      </c>
      <c r="Q4846" s="22">
        <v>3.3741050530766099E-2</v>
      </c>
      <c r="R4846" s="8">
        <v>7000</v>
      </c>
      <c r="S4846" s="4">
        <v>115</v>
      </c>
      <c r="T4846" s="10">
        <v>1399.93</v>
      </c>
      <c r="U4846" s="17" t="s">
        <v>6287</v>
      </c>
      <c r="V4846" s="21"/>
      <c r="W4846" s="9"/>
      <c r="X4846" s="22"/>
      <c r="Y4846" s="22"/>
      <c r="Z4846" s="34">
        <f t="shared" si="364"/>
        <v>573000</v>
      </c>
      <c r="AA4846" s="34">
        <f t="shared" si="365"/>
        <v>1.2216404886561954E-2</v>
      </c>
      <c r="AB4846" s="35">
        <f t="shared" si="366"/>
        <v>1.3438045375218151</v>
      </c>
      <c r="AC4846" s="35">
        <f t="shared" si="367"/>
        <v>1.4048865619546247</v>
      </c>
      <c r="AD4846" s="6">
        <f>IFERROR(VLOOKUP(E4846,marginal!$A$2:$E$4826,4,FALSE),0)</f>
        <v>-430.00230769230603</v>
      </c>
    </row>
    <row r="4847" spans="1:30" x14ac:dyDescent="0.2">
      <c r="A4847" s="27" t="s">
        <v>6907</v>
      </c>
      <c r="B4847" s="6" t="s">
        <v>6919</v>
      </c>
      <c r="C4847" s="6" t="s">
        <v>6909</v>
      </c>
      <c r="D4847" s="4">
        <v>183618</v>
      </c>
      <c r="E4847" s="4">
        <v>184643</v>
      </c>
      <c r="F4847" s="5" t="s">
        <v>5820</v>
      </c>
      <c r="G4847" s="4">
        <v>184668</v>
      </c>
      <c r="H4847" s="5" t="s">
        <v>5825</v>
      </c>
      <c r="I4847" s="18">
        <v>45387</v>
      </c>
      <c r="J4847" s="28">
        <v>1374869079</v>
      </c>
      <c r="K4847" s="18">
        <v>45398</v>
      </c>
      <c r="L4847" s="18">
        <v>45412</v>
      </c>
      <c r="M4847" s="30">
        <v>1</v>
      </c>
      <c r="N4847" s="30">
        <v>6</v>
      </c>
      <c r="O4847" s="7">
        <v>10000</v>
      </c>
      <c r="P4847" s="30">
        <v>115</v>
      </c>
      <c r="Q4847" s="22">
        <v>3.97705569269148E-2</v>
      </c>
      <c r="R4847" s="8">
        <v>5000</v>
      </c>
      <c r="S4847" s="4">
        <v>115</v>
      </c>
      <c r="T4847" s="10">
        <v>999.89</v>
      </c>
      <c r="U4847" s="17" t="s">
        <v>6287</v>
      </c>
      <c r="V4847" s="21"/>
      <c r="W4847" s="9"/>
      <c r="X4847" s="22"/>
      <c r="Y4847" s="22"/>
      <c r="Z4847" s="34">
        <f t="shared" si="364"/>
        <v>763000</v>
      </c>
      <c r="AA4847" s="34">
        <f t="shared" si="365"/>
        <v>6.55307994757536E-3</v>
      </c>
      <c r="AB4847" s="35">
        <f t="shared" si="366"/>
        <v>0.7536041939711664</v>
      </c>
      <c r="AC4847" s="35">
        <f t="shared" si="367"/>
        <v>0.7536041939711664</v>
      </c>
      <c r="AD4847" s="6">
        <f>IFERROR(VLOOKUP(E4847,marginal!$A$2:$E$4826,4,FALSE),0)</f>
        <v>-430.00230769230603</v>
      </c>
    </row>
    <row r="4848" spans="1:30" x14ac:dyDescent="0.2">
      <c r="A4848" s="27" t="s">
        <v>6907</v>
      </c>
      <c r="B4848" s="6" t="s">
        <v>6915</v>
      </c>
      <c r="C4848" s="6" t="s">
        <v>6909</v>
      </c>
      <c r="D4848" s="4">
        <v>183824</v>
      </c>
      <c r="E4848" s="4">
        <v>184313</v>
      </c>
      <c r="F4848" s="5" t="s">
        <v>5826</v>
      </c>
      <c r="G4848" s="4">
        <v>184314</v>
      </c>
      <c r="H4848" s="5" t="s">
        <v>5827</v>
      </c>
      <c r="I4848" s="18">
        <v>45390</v>
      </c>
      <c r="J4848" s="28">
        <v>1376759676</v>
      </c>
      <c r="K4848" s="18">
        <v>45394</v>
      </c>
      <c r="L4848" s="18">
        <v>45412</v>
      </c>
      <c r="M4848" s="30">
        <v>1</v>
      </c>
      <c r="N4848" s="30">
        <v>2</v>
      </c>
      <c r="O4848" s="7">
        <v>10000</v>
      </c>
      <c r="P4848" s="30">
        <v>100</v>
      </c>
      <c r="Q4848" s="22">
        <v>1.82981294070719E-2</v>
      </c>
      <c r="R4848" s="8">
        <v>10000</v>
      </c>
      <c r="S4848" s="4">
        <v>142</v>
      </c>
      <c r="T4848" s="10">
        <v>2510.34</v>
      </c>
      <c r="U4848" s="17" t="s">
        <v>6287</v>
      </c>
      <c r="V4848" s="21"/>
      <c r="W4848" s="9"/>
      <c r="X4848" s="22"/>
      <c r="Y4848" s="22"/>
      <c r="Z4848" s="34">
        <f t="shared" si="364"/>
        <v>296000</v>
      </c>
      <c r="AA4848" s="34">
        <f t="shared" si="365"/>
        <v>3.3783783783783786E-2</v>
      </c>
      <c r="AB4848" s="35">
        <f t="shared" si="366"/>
        <v>3.3783783783783785</v>
      </c>
      <c r="AC4848" s="35">
        <f t="shared" si="367"/>
        <v>4.7972972972972974</v>
      </c>
      <c r="AD4848" s="6">
        <f>IFERROR(VLOOKUP(E4848,marginal!$A$2:$E$4826,4,FALSE),0)</f>
        <v>366.05923076923</v>
      </c>
    </row>
    <row r="4849" spans="1:30" x14ac:dyDescent="0.2">
      <c r="A4849" s="27" t="s">
        <v>6907</v>
      </c>
      <c r="B4849" s="6" t="s">
        <v>6915</v>
      </c>
      <c r="C4849" s="6" t="s">
        <v>6909</v>
      </c>
      <c r="D4849" s="4">
        <v>183838</v>
      </c>
      <c r="E4849" s="4">
        <v>184313</v>
      </c>
      <c r="F4849" s="5" t="s">
        <v>5826</v>
      </c>
      <c r="G4849" s="4">
        <v>184322</v>
      </c>
      <c r="H4849" s="5" t="s">
        <v>5828</v>
      </c>
      <c r="I4849" s="18">
        <v>45390</v>
      </c>
      <c r="J4849" s="28">
        <v>1376893869</v>
      </c>
      <c r="K4849" s="18">
        <v>45394</v>
      </c>
      <c r="L4849" s="18">
        <v>45412</v>
      </c>
      <c r="M4849" s="30">
        <v>1</v>
      </c>
      <c r="N4849" s="30">
        <v>1</v>
      </c>
      <c r="O4849" s="7">
        <v>10000</v>
      </c>
      <c r="P4849" s="30">
        <v>90</v>
      </c>
      <c r="Q4849" s="22">
        <v>5.9818464604665302E-3</v>
      </c>
      <c r="R4849" s="8">
        <v>10000</v>
      </c>
      <c r="S4849" s="4">
        <v>142</v>
      </c>
      <c r="T4849" s="10">
        <v>2510.34</v>
      </c>
      <c r="U4849" s="17" t="s">
        <v>6287</v>
      </c>
      <c r="V4849" s="21"/>
      <c r="W4849" s="9"/>
      <c r="X4849" s="22"/>
      <c r="Y4849" s="22"/>
      <c r="Z4849" s="34">
        <f t="shared" si="364"/>
        <v>232000</v>
      </c>
      <c r="AA4849" s="34">
        <f t="shared" si="365"/>
        <v>4.3103448275862072E-2</v>
      </c>
      <c r="AB4849" s="35">
        <f t="shared" si="366"/>
        <v>3.8793103448275863</v>
      </c>
      <c r="AC4849" s="35">
        <f t="shared" si="367"/>
        <v>6.1206896551724146</v>
      </c>
      <c r="AD4849" s="6">
        <f>IFERROR(VLOOKUP(E4849,marginal!$A$2:$E$4826,4,FALSE),0)</f>
        <v>366.05923076923</v>
      </c>
    </row>
    <row r="4850" spans="1:30" x14ac:dyDescent="0.2">
      <c r="A4850" s="27" t="s">
        <v>6907</v>
      </c>
      <c r="B4850" s="6" t="s">
        <v>6915</v>
      </c>
      <c r="C4850" s="6" t="s">
        <v>6909</v>
      </c>
      <c r="D4850" s="4">
        <v>183859</v>
      </c>
      <c r="E4850" s="4">
        <v>184313</v>
      </c>
      <c r="F4850" s="5" t="s">
        <v>5826</v>
      </c>
      <c r="G4850" s="4">
        <v>184323</v>
      </c>
      <c r="H4850" s="5" t="s">
        <v>5829</v>
      </c>
      <c r="I4850" s="18">
        <v>45390</v>
      </c>
      <c r="J4850" s="28">
        <v>1376957677</v>
      </c>
      <c r="K4850" s="18">
        <v>45394</v>
      </c>
      <c r="L4850" s="18">
        <v>45412</v>
      </c>
      <c r="M4850" s="30">
        <v>1</v>
      </c>
      <c r="N4850" s="30">
        <v>1</v>
      </c>
      <c r="O4850" s="7">
        <v>10000</v>
      </c>
      <c r="P4850" s="30">
        <v>90</v>
      </c>
      <c r="Q4850" s="22">
        <v>5.9818464604665302E-3</v>
      </c>
      <c r="R4850" s="8">
        <v>5000</v>
      </c>
      <c r="S4850" s="4">
        <v>147</v>
      </c>
      <c r="T4850" s="10">
        <v>1303.3399999999999</v>
      </c>
      <c r="U4850" s="17" t="s">
        <v>6287</v>
      </c>
      <c r="V4850" s="21"/>
      <c r="W4850" s="9"/>
      <c r="X4850" s="22"/>
      <c r="Y4850" s="22"/>
      <c r="Z4850" s="34">
        <f t="shared" si="364"/>
        <v>232000</v>
      </c>
      <c r="AA4850" s="34">
        <f t="shared" si="365"/>
        <v>2.1551724137931036E-2</v>
      </c>
      <c r="AB4850" s="35">
        <f t="shared" si="366"/>
        <v>1.9396551724137931</v>
      </c>
      <c r="AC4850" s="35">
        <f t="shared" si="367"/>
        <v>3.1681034482758621</v>
      </c>
      <c r="AD4850" s="6">
        <f>IFERROR(VLOOKUP(E4850,marginal!$A$2:$E$4826,4,FALSE),0)</f>
        <v>366.05923076923</v>
      </c>
    </row>
    <row r="4851" spans="1:30" x14ac:dyDescent="0.2">
      <c r="A4851" s="27" t="s">
        <v>6907</v>
      </c>
      <c r="B4851" s="6" t="s">
        <v>6915</v>
      </c>
      <c r="C4851" s="6" t="s">
        <v>6909</v>
      </c>
      <c r="D4851" s="4">
        <v>183842</v>
      </c>
      <c r="E4851" s="4">
        <v>184313</v>
      </c>
      <c r="F4851" s="5" t="s">
        <v>5826</v>
      </c>
      <c r="G4851" s="4">
        <v>184326</v>
      </c>
      <c r="H4851" s="5" t="s">
        <v>5830</v>
      </c>
      <c r="I4851" s="18">
        <v>45390</v>
      </c>
      <c r="J4851" s="28">
        <v>1376915332</v>
      </c>
      <c r="K4851" s="18">
        <v>45394</v>
      </c>
      <c r="L4851" s="18">
        <v>45412</v>
      </c>
      <c r="M4851" s="30">
        <v>1</v>
      </c>
      <c r="N4851" s="30">
        <v>1</v>
      </c>
      <c r="O4851" s="7">
        <v>10000</v>
      </c>
      <c r="P4851" s="30">
        <v>90</v>
      </c>
      <c r="Q4851" s="22">
        <v>5.9818464604665302E-3</v>
      </c>
      <c r="R4851" s="8">
        <v>6000</v>
      </c>
      <c r="S4851" s="4">
        <v>142</v>
      </c>
      <c r="T4851" s="10">
        <v>1503.37</v>
      </c>
      <c r="U4851" s="17" t="s">
        <v>6287</v>
      </c>
      <c r="V4851" s="21"/>
      <c r="W4851" s="9"/>
      <c r="X4851" s="22"/>
      <c r="Y4851" s="22"/>
      <c r="Z4851" s="34">
        <f t="shared" si="364"/>
        <v>232000</v>
      </c>
      <c r="AA4851" s="34">
        <f t="shared" si="365"/>
        <v>2.5862068965517241E-2</v>
      </c>
      <c r="AB4851" s="35">
        <f t="shared" si="366"/>
        <v>2.3275862068965516</v>
      </c>
      <c r="AC4851" s="35">
        <f t="shared" si="367"/>
        <v>3.6724137931034484</v>
      </c>
      <c r="AD4851" s="6">
        <f>IFERROR(VLOOKUP(E4851,marginal!$A$2:$E$4826,4,FALSE),0)</f>
        <v>366.05923076923</v>
      </c>
    </row>
    <row r="4852" spans="1:30" x14ac:dyDescent="0.2">
      <c r="A4852" s="27" t="s">
        <v>6907</v>
      </c>
      <c r="B4852" s="6" t="s">
        <v>6915</v>
      </c>
      <c r="C4852" s="6" t="s">
        <v>6909</v>
      </c>
      <c r="D4852" s="4">
        <v>183841</v>
      </c>
      <c r="E4852" s="4">
        <v>184313</v>
      </c>
      <c r="F4852" s="5" t="s">
        <v>5826</v>
      </c>
      <c r="G4852" s="4">
        <v>184333</v>
      </c>
      <c r="H4852" s="5" t="s">
        <v>5831</v>
      </c>
      <c r="I4852" s="18">
        <v>45390</v>
      </c>
      <c r="J4852" s="28">
        <v>1376899367</v>
      </c>
      <c r="K4852" s="18">
        <v>45394</v>
      </c>
      <c r="L4852" s="18">
        <v>45412</v>
      </c>
      <c r="M4852" s="30">
        <v>1</v>
      </c>
      <c r="N4852" s="30">
        <v>1</v>
      </c>
      <c r="O4852" s="7">
        <v>10000</v>
      </c>
      <c r="P4852" s="30">
        <v>90</v>
      </c>
      <c r="Q4852" s="22">
        <v>5.9818464604665302E-3</v>
      </c>
      <c r="R4852" s="8">
        <v>7000</v>
      </c>
      <c r="S4852" s="4">
        <v>142</v>
      </c>
      <c r="T4852" s="10">
        <v>1758.65</v>
      </c>
      <c r="U4852" s="17" t="s">
        <v>6287</v>
      </c>
      <c r="V4852" s="21"/>
      <c r="W4852" s="9"/>
      <c r="X4852" s="22"/>
      <c r="Y4852" s="22"/>
      <c r="Z4852" s="34">
        <f t="shared" si="364"/>
        <v>232000</v>
      </c>
      <c r="AA4852" s="34">
        <f t="shared" si="365"/>
        <v>3.017241379310345E-2</v>
      </c>
      <c r="AB4852" s="35">
        <f t="shared" si="366"/>
        <v>2.7155172413793105</v>
      </c>
      <c r="AC4852" s="35">
        <f t="shared" si="367"/>
        <v>4.2844827586206895</v>
      </c>
      <c r="AD4852" s="6">
        <f>IFERROR(VLOOKUP(E4852,marginal!$A$2:$E$4826,4,FALSE),0)</f>
        <v>366.05923076923</v>
      </c>
    </row>
    <row r="4853" spans="1:30" x14ac:dyDescent="0.2">
      <c r="A4853" s="27" t="s">
        <v>6907</v>
      </c>
      <c r="B4853" s="6" t="s">
        <v>6908</v>
      </c>
      <c r="C4853" s="6" t="s">
        <v>6909</v>
      </c>
      <c r="D4853" s="4">
        <v>184235</v>
      </c>
      <c r="E4853" s="4">
        <v>184164</v>
      </c>
      <c r="F4853" s="5" t="s">
        <v>1829</v>
      </c>
      <c r="G4853" s="4">
        <v>184499</v>
      </c>
      <c r="H4853" s="5" t="s">
        <v>5832</v>
      </c>
      <c r="I4853" s="18">
        <v>45393</v>
      </c>
      <c r="J4853" s="28">
        <v>1378825932</v>
      </c>
      <c r="K4853" s="18">
        <v>45397</v>
      </c>
      <c r="L4853" s="18">
        <v>45412</v>
      </c>
      <c r="M4853" s="30">
        <v>1</v>
      </c>
      <c r="N4853" s="30">
        <v>5</v>
      </c>
      <c r="O4853" s="7">
        <v>10000</v>
      </c>
      <c r="P4853" s="30">
        <v>110</v>
      </c>
      <c r="Q4853" s="22">
        <v>3.3741050530766099E-2</v>
      </c>
      <c r="R4853" s="8">
        <v>6000</v>
      </c>
      <c r="S4853" s="4">
        <v>142</v>
      </c>
      <c r="T4853" s="10">
        <v>1503.37</v>
      </c>
      <c r="U4853" s="17" t="s">
        <v>6287</v>
      </c>
      <c r="V4853" s="21"/>
      <c r="W4853" s="9"/>
      <c r="X4853" s="22"/>
      <c r="Y4853" s="22"/>
      <c r="Z4853" s="34">
        <f t="shared" si="364"/>
        <v>573000</v>
      </c>
      <c r="AA4853" s="34">
        <f t="shared" si="365"/>
        <v>1.0471204188481676E-2</v>
      </c>
      <c r="AB4853" s="35">
        <f t="shared" si="366"/>
        <v>1.1518324607329844</v>
      </c>
      <c r="AC4853" s="35">
        <f t="shared" si="367"/>
        <v>1.4869109947643979</v>
      </c>
      <c r="AD4853" s="6">
        <f>IFERROR(VLOOKUP(E4853,marginal!$A$2:$E$4826,4,FALSE),0)</f>
        <v>-623.76576923076504</v>
      </c>
    </row>
    <row r="4854" spans="1:30" x14ac:dyDescent="0.2">
      <c r="A4854" s="27" t="s">
        <v>6907</v>
      </c>
      <c r="B4854" s="6" t="s">
        <v>6908</v>
      </c>
      <c r="C4854" s="6" t="s">
        <v>6909</v>
      </c>
      <c r="D4854" s="4">
        <v>184376</v>
      </c>
      <c r="E4854" s="4">
        <v>184164</v>
      </c>
      <c r="F4854" s="5" t="s">
        <v>1829</v>
      </c>
      <c r="G4854" s="4">
        <v>184676</v>
      </c>
      <c r="H4854" s="5" t="s">
        <v>5833</v>
      </c>
      <c r="I4854" s="18">
        <v>45393</v>
      </c>
      <c r="J4854" s="28">
        <v>1379180032</v>
      </c>
      <c r="K4854" s="18">
        <v>45398</v>
      </c>
      <c r="L4854" s="18">
        <v>45412</v>
      </c>
      <c r="M4854" s="30">
        <v>1</v>
      </c>
      <c r="N4854" s="30">
        <v>9</v>
      </c>
      <c r="O4854" s="7">
        <v>10000</v>
      </c>
      <c r="P4854" s="30">
        <v>147</v>
      </c>
      <c r="Q4854" s="22">
        <v>7.9000519063170294E-2</v>
      </c>
      <c r="R4854" s="8">
        <v>8000</v>
      </c>
      <c r="S4854" s="4">
        <v>142</v>
      </c>
      <c r="T4854" s="10">
        <v>2013.74</v>
      </c>
      <c r="U4854" s="17" t="s">
        <v>6287</v>
      </c>
      <c r="V4854" s="21"/>
      <c r="W4854" s="9"/>
      <c r="X4854" s="22"/>
      <c r="Y4854" s="22"/>
      <c r="Z4854" s="34">
        <f t="shared" si="364"/>
        <v>876000</v>
      </c>
      <c r="AA4854" s="34">
        <f t="shared" si="365"/>
        <v>9.1324200913242004E-3</v>
      </c>
      <c r="AB4854" s="35">
        <f t="shared" si="366"/>
        <v>1.3424657534246576</v>
      </c>
      <c r="AC4854" s="35">
        <f t="shared" si="367"/>
        <v>1.2968036529680365</v>
      </c>
      <c r="AD4854" s="6">
        <f>IFERROR(VLOOKUP(E4854,marginal!$A$2:$E$4826,4,FALSE),0)</f>
        <v>-623.76576923076504</v>
      </c>
    </row>
    <row r="4855" spans="1:30" x14ac:dyDescent="0.2">
      <c r="A4855" s="27" t="s">
        <v>6907</v>
      </c>
      <c r="B4855" s="6" t="s">
        <v>6920</v>
      </c>
      <c r="C4855" s="6" t="s">
        <v>6912</v>
      </c>
      <c r="D4855" s="4">
        <v>183472</v>
      </c>
      <c r="E4855" s="4">
        <v>184733</v>
      </c>
      <c r="F4855" s="5" t="s">
        <v>5834</v>
      </c>
      <c r="G4855" s="4">
        <v>184734</v>
      </c>
      <c r="H4855" s="5" t="s">
        <v>5835</v>
      </c>
      <c r="I4855" s="18">
        <v>45385</v>
      </c>
      <c r="J4855" s="28">
        <v>1374041323</v>
      </c>
      <c r="K4855" s="18">
        <v>45398</v>
      </c>
      <c r="L4855" s="18">
        <v>45412</v>
      </c>
      <c r="M4855" s="30">
        <v>1</v>
      </c>
      <c r="N4855" s="30">
        <v>2</v>
      </c>
      <c r="O4855" s="7">
        <v>10000</v>
      </c>
      <c r="P4855" s="30">
        <v>100</v>
      </c>
      <c r="Q4855" s="22">
        <v>1.82981294070719E-2</v>
      </c>
      <c r="R4855" s="8">
        <v>6000</v>
      </c>
      <c r="S4855" s="4">
        <v>142</v>
      </c>
      <c r="T4855" s="10">
        <v>1503.37</v>
      </c>
      <c r="U4855" s="17" t="s">
        <v>6287</v>
      </c>
      <c r="V4855" s="21"/>
      <c r="W4855" s="9"/>
      <c r="X4855" s="22"/>
      <c r="Y4855" s="22"/>
      <c r="Z4855" s="34">
        <f t="shared" si="364"/>
        <v>296000</v>
      </c>
      <c r="AA4855" s="34">
        <f t="shared" si="365"/>
        <v>2.0270270270270271E-2</v>
      </c>
      <c r="AB4855" s="35">
        <f t="shared" si="366"/>
        <v>2.0270270270270272</v>
      </c>
      <c r="AC4855" s="35">
        <f t="shared" si="367"/>
        <v>2.8783783783783785</v>
      </c>
      <c r="AD4855" s="6">
        <f>IFERROR(VLOOKUP(E4855,marginal!$A$2:$E$4826,4,FALSE),0)</f>
        <v>-341.35615384615198</v>
      </c>
    </row>
    <row r="4856" spans="1:30" x14ac:dyDescent="0.2">
      <c r="A4856" s="27" t="s">
        <v>6907</v>
      </c>
      <c r="B4856" s="6" t="s">
        <v>6920</v>
      </c>
      <c r="C4856" s="6" t="s">
        <v>6912</v>
      </c>
      <c r="D4856" s="4">
        <v>183492</v>
      </c>
      <c r="E4856" s="4">
        <v>184733</v>
      </c>
      <c r="F4856" s="5" t="s">
        <v>5834</v>
      </c>
      <c r="G4856" s="4">
        <v>184738</v>
      </c>
      <c r="H4856" s="5" t="s">
        <v>5836</v>
      </c>
      <c r="I4856" s="18">
        <v>45385</v>
      </c>
      <c r="J4856" s="28">
        <v>1374081378</v>
      </c>
      <c r="K4856" s="18">
        <v>45398</v>
      </c>
      <c r="L4856" s="18">
        <v>45412</v>
      </c>
      <c r="M4856" s="30">
        <v>1</v>
      </c>
      <c r="N4856" s="30">
        <v>4</v>
      </c>
      <c r="O4856" s="7">
        <v>10000</v>
      </c>
      <c r="P4856" s="30">
        <v>110</v>
      </c>
      <c r="Q4856" s="22">
        <v>3.11605023919212E-2</v>
      </c>
      <c r="R4856" s="8">
        <v>10000</v>
      </c>
      <c r="S4856" s="4">
        <v>142</v>
      </c>
      <c r="T4856" s="10">
        <v>2510.34</v>
      </c>
      <c r="U4856" s="17" t="s">
        <v>6287</v>
      </c>
      <c r="V4856" s="21"/>
      <c r="W4856" s="9"/>
      <c r="X4856" s="22"/>
      <c r="Y4856" s="22"/>
      <c r="Z4856" s="34">
        <f t="shared" si="364"/>
        <v>534000</v>
      </c>
      <c r="AA4856" s="34">
        <f t="shared" si="365"/>
        <v>1.8726591760299626E-2</v>
      </c>
      <c r="AB4856" s="35">
        <f t="shared" si="366"/>
        <v>2.0599250936329589</v>
      </c>
      <c r="AC4856" s="35">
        <f t="shared" si="367"/>
        <v>2.6591760299625471</v>
      </c>
      <c r="AD4856" s="6">
        <f>IFERROR(VLOOKUP(E4856,marginal!$A$2:$E$4826,4,FALSE),0)</f>
        <v>-341.35615384615198</v>
      </c>
    </row>
    <row r="4857" spans="1:30" x14ac:dyDescent="0.2">
      <c r="A4857" s="27" t="s">
        <v>6907</v>
      </c>
      <c r="B4857" s="6" t="s">
        <v>6920</v>
      </c>
      <c r="C4857" s="6" t="s">
        <v>6912</v>
      </c>
      <c r="D4857" s="4">
        <v>183497</v>
      </c>
      <c r="E4857" s="4">
        <v>184733</v>
      </c>
      <c r="F4857" s="5" t="s">
        <v>5834</v>
      </c>
      <c r="G4857" s="4">
        <v>184740</v>
      </c>
      <c r="H4857" s="5" t="s">
        <v>5837</v>
      </c>
      <c r="I4857" s="18">
        <v>45385</v>
      </c>
      <c r="J4857" s="28">
        <v>1374114584</v>
      </c>
      <c r="K4857" s="18">
        <v>45398</v>
      </c>
      <c r="L4857" s="18">
        <v>45412</v>
      </c>
      <c r="M4857" s="30">
        <v>1</v>
      </c>
      <c r="N4857" s="30">
        <v>3</v>
      </c>
      <c r="O4857" s="7">
        <v>10000</v>
      </c>
      <c r="P4857" s="30">
        <v>110</v>
      </c>
      <c r="Q4857" s="22">
        <v>3.3220596517330399E-2</v>
      </c>
      <c r="R4857" s="8">
        <v>8000</v>
      </c>
      <c r="S4857" s="4">
        <v>142</v>
      </c>
      <c r="T4857" s="10">
        <v>2013.74</v>
      </c>
      <c r="U4857" s="17" t="s">
        <v>6287</v>
      </c>
      <c r="V4857" s="21"/>
      <c r="W4857" s="9"/>
      <c r="X4857" s="22"/>
      <c r="Y4857" s="22"/>
      <c r="Z4857" s="34">
        <f t="shared" si="364"/>
        <v>448000</v>
      </c>
      <c r="AA4857" s="34">
        <f t="shared" si="365"/>
        <v>1.7857142857142856E-2</v>
      </c>
      <c r="AB4857" s="35">
        <f t="shared" si="366"/>
        <v>1.9642857142857142</v>
      </c>
      <c r="AC4857" s="35">
        <f t="shared" si="367"/>
        <v>2.5357142857142856</v>
      </c>
      <c r="AD4857" s="6">
        <f>IFERROR(VLOOKUP(E4857,marginal!$A$2:$E$4826,4,FALSE),0)</f>
        <v>-341.35615384615198</v>
      </c>
    </row>
    <row r="4858" spans="1:30" x14ac:dyDescent="0.2">
      <c r="A4858" s="27" t="s">
        <v>6907</v>
      </c>
      <c r="B4858" s="6" t="s">
        <v>6920</v>
      </c>
      <c r="C4858" s="6" t="s">
        <v>6912</v>
      </c>
      <c r="D4858" s="4">
        <v>183493</v>
      </c>
      <c r="E4858" s="4">
        <v>184733</v>
      </c>
      <c r="F4858" s="5" t="s">
        <v>5834</v>
      </c>
      <c r="G4858" s="4">
        <v>184741</v>
      </c>
      <c r="H4858" s="5" t="s">
        <v>5838</v>
      </c>
      <c r="I4858" s="18">
        <v>45385</v>
      </c>
      <c r="J4858" s="28">
        <v>1374089487</v>
      </c>
      <c r="K4858" s="18">
        <v>45398</v>
      </c>
      <c r="L4858" s="18">
        <v>45412</v>
      </c>
      <c r="M4858" s="30">
        <v>1</v>
      </c>
      <c r="N4858" s="30">
        <v>2</v>
      </c>
      <c r="O4858" s="7">
        <v>10000</v>
      </c>
      <c r="P4858" s="30">
        <v>100</v>
      </c>
      <c r="Q4858" s="22">
        <v>1.82981294070719E-2</v>
      </c>
      <c r="R4858" s="8">
        <v>10000</v>
      </c>
      <c r="S4858" s="4">
        <v>142</v>
      </c>
      <c r="T4858" s="10">
        <v>2510.34</v>
      </c>
      <c r="U4858" s="17" t="s">
        <v>6287</v>
      </c>
      <c r="V4858" s="21"/>
      <c r="W4858" s="9"/>
      <c r="X4858" s="22"/>
      <c r="Y4858" s="22"/>
      <c r="Z4858" s="34">
        <f t="shared" si="364"/>
        <v>296000</v>
      </c>
      <c r="AA4858" s="34">
        <f t="shared" si="365"/>
        <v>3.3783783783783786E-2</v>
      </c>
      <c r="AB4858" s="35">
        <f t="shared" si="366"/>
        <v>3.3783783783783785</v>
      </c>
      <c r="AC4858" s="35">
        <f t="shared" si="367"/>
        <v>4.7972972972972974</v>
      </c>
      <c r="AD4858" s="6">
        <f>IFERROR(VLOOKUP(E4858,marginal!$A$2:$E$4826,4,FALSE),0)</f>
        <v>-341.35615384615198</v>
      </c>
    </row>
    <row r="4859" spans="1:30" x14ac:dyDescent="0.2">
      <c r="A4859" s="27" t="s">
        <v>6907</v>
      </c>
      <c r="B4859" s="6" t="s">
        <v>6920</v>
      </c>
      <c r="C4859" s="6" t="s">
        <v>6912</v>
      </c>
      <c r="D4859" s="4">
        <v>184479</v>
      </c>
      <c r="E4859" s="4">
        <v>184733</v>
      </c>
      <c r="F4859" s="5" t="s">
        <v>5834</v>
      </c>
      <c r="G4859" s="4">
        <v>184744</v>
      </c>
      <c r="H4859" s="5" t="s">
        <v>5839</v>
      </c>
      <c r="I4859" s="18">
        <v>45394</v>
      </c>
      <c r="J4859" s="28">
        <v>1379741047</v>
      </c>
      <c r="K4859" s="18">
        <v>45398</v>
      </c>
      <c r="L4859" s="18">
        <v>45412</v>
      </c>
      <c r="M4859" s="30">
        <v>1</v>
      </c>
      <c r="N4859" s="30">
        <v>4</v>
      </c>
      <c r="O4859" s="7">
        <v>10000</v>
      </c>
      <c r="P4859" s="30">
        <v>110</v>
      </c>
      <c r="Q4859" s="22">
        <v>3.11605023919212E-2</v>
      </c>
      <c r="R4859" s="8">
        <v>10000</v>
      </c>
      <c r="S4859" s="4">
        <v>142</v>
      </c>
      <c r="T4859" s="10">
        <v>2510.34</v>
      </c>
      <c r="U4859" s="17" t="s">
        <v>6287</v>
      </c>
      <c r="V4859" s="21"/>
      <c r="W4859" s="9"/>
      <c r="X4859" s="22"/>
      <c r="Y4859" s="22"/>
      <c r="Z4859" s="34">
        <f t="shared" si="364"/>
        <v>534000</v>
      </c>
      <c r="AA4859" s="34">
        <f t="shared" si="365"/>
        <v>1.8726591760299626E-2</v>
      </c>
      <c r="AB4859" s="35">
        <f t="shared" si="366"/>
        <v>2.0599250936329589</v>
      </c>
      <c r="AC4859" s="35">
        <f t="shared" si="367"/>
        <v>2.6591760299625471</v>
      </c>
      <c r="AD4859" s="6">
        <f>IFERROR(VLOOKUP(E4859,marginal!$A$2:$E$4826,4,FALSE),0)</f>
        <v>-341.35615384615198</v>
      </c>
    </row>
    <row r="4860" spans="1:30" x14ac:dyDescent="0.2">
      <c r="A4860" s="27" t="s">
        <v>6907</v>
      </c>
      <c r="B4860" s="6" t="s">
        <v>6914</v>
      </c>
      <c r="C4860" s="6" t="s">
        <v>6909</v>
      </c>
      <c r="D4860" s="4">
        <v>184042</v>
      </c>
      <c r="E4860" s="4">
        <v>184954</v>
      </c>
      <c r="F4860" s="5" t="s">
        <v>5840</v>
      </c>
      <c r="G4860" s="4">
        <v>184955</v>
      </c>
      <c r="H4860" s="5" t="s">
        <v>5841</v>
      </c>
      <c r="I4860" s="18">
        <v>45392</v>
      </c>
      <c r="J4860" s="28">
        <v>1377672559</v>
      </c>
      <c r="K4860" s="18">
        <v>45405</v>
      </c>
      <c r="L4860" s="18">
        <v>45412</v>
      </c>
      <c r="M4860" s="30">
        <v>1</v>
      </c>
      <c r="N4860" s="30">
        <v>5</v>
      </c>
      <c r="O4860" s="7">
        <v>10000</v>
      </c>
      <c r="P4860" s="30">
        <v>110</v>
      </c>
      <c r="Q4860" s="22">
        <v>3.3741050530766099E-2</v>
      </c>
      <c r="R4860" s="8">
        <v>7000</v>
      </c>
      <c r="S4860" s="4">
        <v>142</v>
      </c>
      <c r="T4860" s="10">
        <v>1758.65</v>
      </c>
      <c r="U4860" s="17" t="s">
        <v>6287</v>
      </c>
      <c r="V4860" s="21"/>
      <c r="W4860" s="9"/>
      <c r="X4860" s="22"/>
      <c r="Y4860" s="22"/>
      <c r="Z4860" s="34">
        <f t="shared" si="364"/>
        <v>573000</v>
      </c>
      <c r="AA4860" s="34">
        <f t="shared" si="365"/>
        <v>1.2216404886561954E-2</v>
      </c>
      <c r="AB4860" s="35">
        <f t="shared" si="366"/>
        <v>1.3438045375218151</v>
      </c>
      <c r="AC4860" s="35">
        <f t="shared" si="367"/>
        <v>1.7347294938917974</v>
      </c>
      <c r="AD4860" s="6">
        <f>IFERROR(VLOOKUP(E4860,marginal!$A$2:$E$4826,4,FALSE),0)</f>
        <v>348.79769230769199</v>
      </c>
    </row>
    <row r="4861" spans="1:30" x14ac:dyDescent="0.2">
      <c r="A4861" s="27" t="s">
        <v>6907</v>
      </c>
      <c r="B4861" s="6" t="s">
        <v>6914</v>
      </c>
      <c r="C4861" s="6" t="s">
        <v>6909</v>
      </c>
      <c r="D4861" s="4">
        <v>184664</v>
      </c>
      <c r="E4861" s="4">
        <v>184954</v>
      </c>
      <c r="F4861" s="5" t="s">
        <v>5840</v>
      </c>
      <c r="G4861" s="4">
        <v>184958</v>
      </c>
      <c r="H4861" s="5" t="s">
        <v>5842</v>
      </c>
      <c r="I4861" s="18">
        <v>45397</v>
      </c>
      <c r="J4861" s="28">
        <v>1381153392</v>
      </c>
      <c r="K4861" s="18">
        <v>45405</v>
      </c>
      <c r="L4861" s="18">
        <v>45412</v>
      </c>
      <c r="M4861" s="30">
        <v>1</v>
      </c>
      <c r="N4861" s="30">
        <v>6</v>
      </c>
      <c r="O4861" s="7">
        <v>10000</v>
      </c>
      <c r="P4861" s="30">
        <v>115</v>
      </c>
      <c r="Q4861" s="22">
        <v>3.97705569269148E-2</v>
      </c>
      <c r="R4861" s="8">
        <v>7000</v>
      </c>
      <c r="S4861" s="4">
        <v>142</v>
      </c>
      <c r="T4861" s="10">
        <v>1758.65</v>
      </c>
      <c r="U4861" s="17" t="s">
        <v>6287</v>
      </c>
      <c r="V4861" s="21"/>
      <c r="W4861" s="9"/>
      <c r="X4861" s="22"/>
      <c r="Y4861" s="22"/>
      <c r="Z4861" s="34">
        <f t="shared" si="364"/>
        <v>763000</v>
      </c>
      <c r="AA4861" s="34">
        <f t="shared" si="365"/>
        <v>9.1743119266055051E-3</v>
      </c>
      <c r="AB4861" s="35">
        <f t="shared" si="366"/>
        <v>1.0550458715596331</v>
      </c>
      <c r="AC4861" s="35">
        <f t="shared" si="367"/>
        <v>1.3027522935779818</v>
      </c>
      <c r="AD4861" s="6">
        <f>IFERROR(VLOOKUP(E4861,marginal!$A$2:$E$4826,4,FALSE),0)</f>
        <v>348.79769230769199</v>
      </c>
    </row>
    <row r="4862" spans="1:30" x14ac:dyDescent="0.2">
      <c r="A4862" s="27" t="s">
        <v>6907</v>
      </c>
      <c r="B4862" s="6" t="s">
        <v>6914</v>
      </c>
      <c r="C4862" s="6" t="s">
        <v>6909</v>
      </c>
      <c r="D4862" s="4">
        <v>184039</v>
      </c>
      <c r="E4862" s="4">
        <v>184954</v>
      </c>
      <c r="F4862" s="5" t="s">
        <v>5840</v>
      </c>
      <c r="G4862" s="4">
        <v>184959</v>
      </c>
      <c r="H4862" s="5" t="s">
        <v>5843</v>
      </c>
      <c r="I4862" s="18">
        <v>45392</v>
      </c>
      <c r="J4862" s="28">
        <v>1377670849</v>
      </c>
      <c r="K4862" s="18">
        <v>45405</v>
      </c>
      <c r="L4862" s="18">
        <v>45412</v>
      </c>
      <c r="M4862" s="30">
        <v>1</v>
      </c>
      <c r="N4862" s="30">
        <v>8</v>
      </c>
      <c r="O4862" s="7">
        <v>10000</v>
      </c>
      <c r="P4862" s="30">
        <v>132</v>
      </c>
      <c r="Q4862" s="22">
        <v>5.8283715876113903E-2</v>
      </c>
      <c r="R4862" s="8">
        <v>7000</v>
      </c>
      <c r="S4862" s="4">
        <v>142</v>
      </c>
      <c r="T4862" s="10">
        <v>1758.65</v>
      </c>
      <c r="U4862" s="17" t="s">
        <v>6287</v>
      </c>
      <c r="V4862" s="21"/>
      <c r="W4862" s="9"/>
      <c r="X4862" s="22"/>
      <c r="Y4862" s="22"/>
      <c r="Z4862" s="34">
        <f t="shared" si="364"/>
        <v>659000</v>
      </c>
      <c r="AA4862" s="34">
        <f t="shared" si="365"/>
        <v>1.0622154779969651E-2</v>
      </c>
      <c r="AB4862" s="35">
        <f t="shared" si="366"/>
        <v>1.4021244309559939</v>
      </c>
      <c r="AC4862" s="35">
        <f t="shared" si="367"/>
        <v>1.5083459787556905</v>
      </c>
      <c r="AD4862" s="6">
        <f>IFERROR(VLOOKUP(E4862,marginal!$A$2:$E$4826,4,FALSE),0)</f>
        <v>348.79769230769199</v>
      </c>
    </row>
    <row r="4863" spans="1:30" x14ac:dyDescent="0.2">
      <c r="A4863" s="27" t="s">
        <v>6907</v>
      </c>
      <c r="B4863" s="6" t="s">
        <v>6914</v>
      </c>
      <c r="C4863" s="6" t="s">
        <v>6909</v>
      </c>
      <c r="D4863" s="4">
        <v>184040</v>
      </c>
      <c r="E4863" s="4">
        <v>184954</v>
      </c>
      <c r="F4863" s="5" t="s">
        <v>5840</v>
      </c>
      <c r="G4863" s="4">
        <v>184960</v>
      </c>
      <c r="H4863" s="5" t="s">
        <v>5844</v>
      </c>
      <c r="I4863" s="18">
        <v>45392</v>
      </c>
      <c r="J4863" s="28">
        <v>1377671963</v>
      </c>
      <c r="K4863" s="18">
        <v>45405</v>
      </c>
      <c r="L4863" s="18">
        <v>45412</v>
      </c>
      <c r="M4863" s="30">
        <v>1</v>
      </c>
      <c r="N4863" s="30">
        <v>5</v>
      </c>
      <c r="O4863" s="7">
        <v>10000</v>
      </c>
      <c r="P4863" s="30">
        <v>110</v>
      </c>
      <c r="Q4863" s="22">
        <v>3.3741050530766099E-2</v>
      </c>
      <c r="R4863" s="8">
        <v>7000</v>
      </c>
      <c r="S4863" s="4">
        <v>142</v>
      </c>
      <c r="T4863" s="10">
        <v>1758.65</v>
      </c>
      <c r="U4863" s="17" t="s">
        <v>6287</v>
      </c>
      <c r="V4863" s="21"/>
      <c r="W4863" s="9"/>
      <c r="X4863" s="22"/>
      <c r="Y4863" s="22"/>
      <c r="Z4863" s="34">
        <f t="shared" si="364"/>
        <v>573000</v>
      </c>
      <c r="AA4863" s="34">
        <f t="shared" si="365"/>
        <v>1.2216404886561954E-2</v>
      </c>
      <c r="AB4863" s="35">
        <f t="shared" si="366"/>
        <v>1.3438045375218151</v>
      </c>
      <c r="AC4863" s="35">
        <f t="shared" si="367"/>
        <v>1.7347294938917974</v>
      </c>
      <c r="AD4863" s="6">
        <f>IFERROR(VLOOKUP(E4863,marginal!$A$2:$E$4826,4,FALSE),0)</f>
        <v>348.79769230769199</v>
      </c>
    </row>
    <row r="4864" spans="1:30" x14ac:dyDescent="0.2">
      <c r="A4864" s="27" t="s">
        <v>6907</v>
      </c>
      <c r="B4864" s="6" t="s">
        <v>6914</v>
      </c>
      <c r="C4864" s="6" t="s">
        <v>6909</v>
      </c>
      <c r="D4864" s="4">
        <v>184650</v>
      </c>
      <c r="E4864" s="4">
        <v>184954</v>
      </c>
      <c r="F4864" s="5" t="s">
        <v>5840</v>
      </c>
      <c r="G4864" s="4">
        <v>184962</v>
      </c>
      <c r="H4864" s="5" t="s">
        <v>5845</v>
      </c>
      <c r="I4864" s="18">
        <v>45397</v>
      </c>
      <c r="J4864" s="28">
        <v>1381135477</v>
      </c>
      <c r="K4864" s="18">
        <v>45405</v>
      </c>
      <c r="L4864" s="18">
        <v>45412</v>
      </c>
      <c r="M4864" s="30">
        <v>1</v>
      </c>
      <c r="N4864" s="30">
        <v>7</v>
      </c>
      <c r="O4864" s="7">
        <v>10000</v>
      </c>
      <c r="P4864" s="30">
        <v>127</v>
      </c>
      <c r="Q4864" s="22">
        <v>5.24391097594855E-2</v>
      </c>
      <c r="R4864" s="8">
        <v>8000</v>
      </c>
      <c r="S4864" s="4">
        <v>142</v>
      </c>
      <c r="T4864" s="10">
        <v>2013.74</v>
      </c>
      <c r="U4864" s="17" t="s">
        <v>6287</v>
      </c>
      <c r="V4864" s="21"/>
      <c r="W4864" s="9"/>
      <c r="X4864" s="22"/>
      <c r="Y4864" s="22"/>
      <c r="Z4864" s="34">
        <f t="shared" si="364"/>
        <v>738000</v>
      </c>
      <c r="AA4864" s="34">
        <f t="shared" si="365"/>
        <v>1.0840108401084011E-2</v>
      </c>
      <c r="AB4864" s="35">
        <f t="shared" si="366"/>
        <v>1.3766937669376693</v>
      </c>
      <c r="AC4864" s="35">
        <f t="shared" si="367"/>
        <v>1.5392953929539295</v>
      </c>
      <c r="AD4864" s="6">
        <f>IFERROR(VLOOKUP(E4864,marginal!$A$2:$E$4826,4,FALSE),0)</f>
        <v>348.79769230769199</v>
      </c>
    </row>
    <row r="4865" spans="1:30" x14ac:dyDescent="0.2">
      <c r="A4865" s="27" t="s">
        <v>6907</v>
      </c>
      <c r="B4865" s="6" t="s">
        <v>6917</v>
      </c>
      <c r="C4865" s="6" t="s">
        <v>6909</v>
      </c>
      <c r="D4865" s="4">
        <v>184170</v>
      </c>
      <c r="E4865" s="4">
        <v>184066</v>
      </c>
      <c r="F4865" s="5" t="s">
        <v>492</v>
      </c>
      <c r="G4865" s="4">
        <v>184363</v>
      </c>
      <c r="H4865" s="5" t="s">
        <v>5846</v>
      </c>
      <c r="I4865" s="18">
        <v>45392</v>
      </c>
      <c r="J4865" s="28">
        <v>1378201699</v>
      </c>
      <c r="K4865" s="18">
        <v>45394</v>
      </c>
      <c r="L4865" s="18">
        <v>45412</v>
      </c>
      <c r="M4865" s="30">
        <v>1</v>
      </c>
      <c r="N4865" s="30">
        <v>10</v>
      </c>
      <c r="O4865" s="7">
        <v>8000</v>
      </c>
      <c r="P4865" s="30">
        <v>138</v>
      </c>
      <c r="Q4865" s="22">
        <v>0.11226939921536</v>
      </c>
      <c r="R4865" s="8">
        <v>5000</v>
      </c>
      <c r="S4865" s="4">
        <v>147</v>
      </c>
      <c r="T4865" s="10">
        <v>1303.3399999999999</v>
      </c>
      <c r="U4865" s="17" t="s">
        <v>6287</v>
      </c>
      <c r="V4865" s="21"/>
      <c r="W4865" s="9"/>
      <c r="X4865" s="22"/>
      <c r="Y4865" s="22"/>
      <c r="Z4865" s="34">
        <f t="shared" si="364"/>
        <v>975000</v>
      </c>
      <c r="AA4865" s="34">
        <f t="shared" si="365"/>
        <v>5.1282051282051282E-3</v>
      </c>
      <c r="AB4865" s="35">
        <f t="shared" si="366"/>
        <v>0.70769230769230773</v>
      </c>
      <c r="AC4865" s="35">
        <f t="shared" si="367"/>
        <v>0.75384615384615383</v>
      </c>
      <c r="AD4865" s="6">
        <f>IFERROR(VLOOKUP(E4865,marginal!$A$2:$E$4826,4,FALSE),0)</f>
        <v>-10261.8238461538</v>
      </c>
    </row>
    <row r="4866" spans="1:30" x14ac:dyDescent="0.2">
      <c r="A4866" s="27" t="s">
        <v>6907</v>
      </c>
      <c r="B4866" s="6" t="s">
        <v>6920</v>
      </c>
      <c r="C4866" s="6" t="s">
        <v>6912</v>
      </c>
      <c r="D4866" s="4">
        <v>184796</v>
      </c>
      <c r="E4866" s="4">
        <v>184762</v>
      </c>
      <c r="F4866" s="5" t="s">
        <v>278</v>
      </c>
      <c r="G4866" s="4">
        <v>184852</v>
      </c>
      <c r="H4866" s="5" t="s">
        <v>5847</v>
      </c>
      <c r="I4866" s="18">
        <v>45398</v>
      </c>
      <c r="J4866" s="28">
        <v>1381455003</v>
      </c>
      <c r="K4866" s="18">
        <v>45399</v>
      </c>
      <c r="L4866" s="18">
        <v>45412</v>
      </c>
      <c r="M4866" s="30">
        <v>1</v>
      </c>
      <c r="N4866" s="30">
        <v>2</v>
      </c>
      <c r="O4866" s="7">
        <v>10000</v>
      </c>
      <c r="P4866" s="30">
        <v>100</v>
      </c>
      <c r="Q4866" s="22">
        <v>1.82981294070719E-2</v>
      </c>
      <c r="R4866" s="8">
        <v>6000</v>
      </c>
      <c r="S4866" s="4">
        <v>142</v>
      </c>
      <c r="T4866" s="10">
        <v>1503.37</v>
      </c>
      <c r="U4866" s="17" t="s">
        <v>6287</v>
      </c>
      <c r="V4866" s="21"/>
      <c r="W4866" s="9"/>
      <c r="X4866" s="22"/>
      <c r="Y4866" s="22"/>
      <c r="Z4866" s="34">
        <f t="shared" si="364"/>
        <v>296000</v>
      </c>
      <c r="AA4866" s="34">
        <f t="shared" si="365"/>
        <v>2.0270270270270271E-2</v>
      </c>
      <c r="AB4866" s="35">
        <f t="shared" si="366"/>
        <v>2.0270270270270272</v>
      </c>
      <c r="AC4866" s="35">
        <f t="shared" si="367"/>
        <v>2.8783783783783785</v>
      </c>
      <c r="AD4866" s="6">
        <f>IFERROR(VLOOKUP(E4866,marginal!$A$2:$E$4826,4,FALSE),0)</f>
        <v>-1116.6507692307666</v>
      </c>
    </row>
    <row r="4867" spans="1:30" x14ac:dyDescent="0.2">
      <c r="A4867" s="27" t="s">
        <v>6907</v>
      </c>
      <c r="B4867" s="6" t="s">
        <v>6920</v>
      </c>
      <c r="C4867" s="6" t="s">
        <v>6912</v>
      </c>
      <c r="D4867" s="4">
        <v>184795</v>
      </c>
      <c r="E4867" s="4">
        <v>184762</v>
      </c>
      <c r="F4867" s="5" t="s">
        <v>278</v>
      </c>
      <c r="G4867" s="4">
        <v>184912</v>
      </c>
      <c r="H4867" s="5" t="s">
        <v>5848</v>
      </c>
      <c r="I4867" s="18">
        <v>45398</v>
      </c>
      <c r="J4867" s="28">
        <v>1381450729</v>
      </c>
      <c r="K4867" s="18">
        <v>45399</v>
      </c>
      <c r="L4867" s="18">
        <v>45412</v>
      </c>
      <c r="M4867" s="30">
        <v>1</v>
      </c>
      <c r="N4867" s="30">
        <v>3</v>
      </c>
      <c r="O4867" s="7">
        <v>10000</v>
      </c>
      <c r="P4867" s="30">
        <v>110</v>
      </c>
      <c r="Q4867" s="22">
        <v>3.3220596517330399E-2</v>
      </c>
      <c r="R4867" s="8">
        <v>6000</v>
      </c>
      <c r="S4867" s="4">
        <v>142</v>
      </c>
      <c r="T4867" s="10">
        <v>1503.37</v>
      </c>
      <c r="U4867" s="17" t="s">
        <v>6287</v>
      </c>
      <c r="V4867" s="21"/>
      <c r="W4867" s="9"/>
      <c r="X4867" s="22"/>
      <c r="Y4867" s="22"/>
      <c r="Z4867" s="34">
        <f t="shared" ref="Z4867:Z4930" si="368">SUMIFS($R:$R,$L:$L,$L4867,$N:$N,$N4867)</f>
        <v>448000</v>
      </c>
      <c r="AA4867" s="34">
        <f t="shared" ref="AA4867:AA4930" si="369">$R4867/Z4867</f>
        <v>1.3392857142857142E-2</v>
      </c>
      <c r="AB4867" s="35">
        <f t="shared" ref="AB4867:AB4930" si="370">AA4867*$P4867</f>
        <v>1.4732142857142856</v>
      </c>
      <c r="AC4867" s="35">
        <f t="shared" si="367"/>
        <v>1.9017857142857142</v>
      </c>
      <c r="AD4867" s="6">
        <f>IFERROR(VLOOKUP(E4867,marginal!$A$2:$E$4826,4,FALSE),0)</f>
        <v>-1116.6507692307666</v>
      </c>
    </row>
    <row r="4868" spans="1:30" x14ac:dyDescent="0.2">
      <c r="A4868" s="27" t="s">
        <v>6907</v>
      </c>
      <c r="B4868" s="6" t="s">
        <v>6913</v>
      </c>
      <c r="C4868" s="6" t="s">
        <v>6912</v>
      </c>
      <c r="D4868" s="4">
        <v>184344</v>
      </c>
      <c r="E4868" s="4">
        <v>184703</v>
      </c>
      <c r="F4868" s="5" t="s">
        <v>5849</v>
      </c>
      <c r="G4868" s="4">
        <v>184704</v>
      </c>
      <c r="H4868" s="5" t="s">
        <v>5850</v>
      </c>
      <c r="I4868" s="18">
        <v>45393</v>
      </c>
      <c r="J4868" s="28">
        <v>1379113156</v>
      </c>
      <c r="K4868" s="18">
        <v>45398</v>
      </c>
      <c r="L4868" s="18">
        <v>45412</v>
      </c>
      <c r="M4868" s="30">
        <v>1</v>
      </c>
      <c r="N4868" s="30">
        <v>10</v>
      </c>
      <c r="O4868" s="7">
        <v>5000</v>
      </c>
      <c r="P4868" s="30">
        <v>147</v>
      </c>
      <c r="Q4868" s="22">
        <v>0.11226939921536</v>
      </c>
      <c r="R4868" s="8">
        <v>15000</v>
      </c>
      <c r="S4868" s="4">
        <v>142</v>
      </c>
      <c r="T4868" s="10">
        <v>3758.63</v>
      </c>
      <c r="U4868" s="17" t="s">
        <v>6287</v>
      </c>
      <c r="V4868" s="21"/>
      <c r="W4868" s="9"/>
      <c r="X4868" s="22"/>
      <c r="Y4868" s="22"/>
      <c r="Z4868" s="34">
        <f t="shared" si="368"/>
        <v>975000</v>
      </c>
      <c r="AA4868" s="34">
        <f t="shared" si="369"/>
        <v>1.5384615384615385E-2</v>
      </c>
      <c r="AB4868" s="35">
        <f t="shared" si="370"/>
        <v>2.2615384615384615</v>
      </c>
      <c r="AC4868" s="35">
        <f t="shared" si="367"/>
        <v>2.1846153846153848</v>
      </c>
      <c r="AD4868" s="6">
        <f>IFERROR(VLOOKUP(E4868,marginal!$A$2:$E$4826,4,FALSE),0)</f>
        <v>-734.30846153846142</v>
      </c>
    </row>
    <row r="4869" spans="1:30" x14ac:dyDescent="0.2">
      <c r="A4869" s="27" t="s">
        <v>6907</v>
      </c>
      <c r="B4869" s="6" t="s">
        <v>6913</v>
      </c>
      <c r="C4869" s="6" t="s">
        <v>6912</v>
      </c>
      <c r="D4869" s="4">
        <v>184350</v>
      </c>
      <c r="E4869" s="4">
        <v>184703</v>
      </c>
      <c r="F4869" s="5" t="s">
        <v>5849</v>
      </c>
      <c r="G4869" s="4">
        <v>184708</v>
      </c>
      <c r="H4869" s="5" t="s">
        <v>5851</v>
      </c>
      <c r="I4869" s="18" t="s">
        <v>6930</v>
      </c>
      <c r="J4869" s="28" t="s">
        <v>6930</v>
      </c>
      <c r="K4869" s="18">
        <v>45398</v>
      </c>
      <c r="L4869" s="18">
        <v>45412</v>
      </c>
      <c r="M4869" s="30">
        <v>1</v>
      </c>
      <c r="N4869" s="30">
        <v>8</v>
      </c>
      <c r="O4869" s="7">
        <v>9000</v>
      </c>
      <c r="P4869" s="30">
        <v>139</v>
      </c>
      <c r="Q4869" s="22">
        <v>7.0082877246505013E-2</v>
      </c>
      <c r="R4869" s="8">
        <v>15000</v>
      </c>
      <c r="S4869" s="4">
        <v>142</v>
      </c>
      <c r="T4869" s="10">
        <v>3758.63</v>
      </c>
      <c r="U4869" s="17" t="s">
        <v>6287</v>
      </c>
      <c r="V4869" s="21"/>
      <c r="W4869" s="9"/>
      <c r="X4869" s="22"/>
      <c r="Y4869" s="22"/>
      <c r="Z4869" s="34">
        <f t="shared" si="368"/>
        <v>659000</v>
      </c>
      <c r="AA4869" s="34">
        <f t="shared" si="369"/>
        <v>2.2761760242792108E-2</v>
      </c>
      <c r="AB4869" s="35">
        <f t="shared" si="370"/>
        <v>3.163884673748103</v>
      </c>
      <c r="AC4869" s="35">
        <f t="shared" si="367"/>
        <v>3.2321699544764795</v>
      </c>
      <c r="AD4869" s="6">
        <f>IFERROR(VLOOKUP(E4869,marginal!$A$2:$E$4826,4,FALSE),0)</f>
        <v>-734.30846153846142</v>
      </c>
    </row>
    <row r="4870" spans="1:30" x14ac:dyDescent="0.2">
      <c r="A4870" s="27" t="s">
        <v>6907</v>
      </c>
      <c r="B4870" s="6" t="s">
        <v>6913</v>
      </c>
      <c r="C4870" s="6" t="s">
        <v>6912</v>
      </c>
      <c r="D4870" s="4">
        <v>184354</v>
      </c>
      <c r="E4870" s="4">
        <v>184703</v>
      </c>
      <c r="F4870" s="5" t="s">
        <v>5849</v>
      </c>
      <c r="G4870" s="4">
        <v>184729</v>
      </c>
      <c r="H4870" s="5" t="s">
        <v>5852</v>
      </c>
      <c r="I4870" s="18">
        <v>45393</v>
      </c>
      <c r="J4870" s="28">
        <v>1379133534</v>
      </c>
      <c r="K4870" s="18">
        <v>45398</v>
      </c>
      <c r="L4870" s="18">
        <v>45412</v>
      </c>
      <c r="M4870" s="30">
        <v>1</v>
      </c>
      <c r="N4870" s="30">
        <v>9</v>
      </c>
      <c r="O4870" s="7">
        <v>10000</v>
      </c>
      <c r="P4870" s="30">
        <v>147</v>
      </c>
      <c r="Q4870" s="22">
        <v>7.9000519063170294E-2</v>
      </c>
      <c r="R4870" s="8">
        <v>15000</v>
      </c>
      <c r="S4870" s="4">
        <v>142</v>
      </c>
      <c r="T4870" s="10">
        <v>3758.63</v>
      </c>
      <c r="U4870" s="17" t="s">
        <v>6287</v>
      </c>
      <c r="V4870" s="21"/>
      <c r="W4870" s="9"/>
      <c r="X4870" s="22"/>
      <c r="Y4870" s="22"/>
      <c r="Z4870" s="34">
        <f t="shared" si="368"/>
        <v>876000</v>
      </c>
      <c r="AA4870" s="34">
        <f t="shared" si="369"/>
        <v>1.7123287671232876E-2</v>
      </c>
      <c r="AB4870" s="35">
        <f t="shared" si="370"/>
        <v>2.5171232876712328</v>
      </c>
      <c r="AC4870" s="35">
        <f t="shared" si="367"/>
        <v>2.4315068493150682</v>
      </c>
      <c r="AD4870" s="6">
        <f>IFERROR(VLOOKUP(E4870,marginal!$A$2:$E$4826,4,FALSE),0)</f>
        <v>-734.30846153846142</v>
      </c>
    </row>
    <row r="4871" spans="1:30" x14ac:dyDescent="0.2">
      <c r="A4871" s="27" t="s">
        <v>6907</v>
      </c>
      <c r="B4871" s="6" t="s">
        <v>6913</v>
      </c>
      <c r="C4871" s="6" t="s">
        <v>6912</v>
      </c>
      <c r="D4871" s="4">
        <v>184216</v>
      </c>
      <c r="E4871" s="4">
        <v>184703</v>
      </c>
      <c r="F4871" s="5" t="s">
        <v>5849</v>
      </c>
      <c r="G4871" s="4">
        <v>184732</v>
      </c>
      <c r="H4871" s="5" t="s">
        <v>5853</v>
      </c>
      <c r="I4871" s="18">
        <v>45393</v>
      </c>
      <c r="J4871" s="28">
        <v>1378520687</v>
      </c>
      <c r="K4871" s="18">
        <v>45398</v>
      </c>
      <c r="L4871" s="18">
        <v>45412</v>
      </c>
      <c r="M4871" s="30">
        <v>1</v>
      </c>
      <c r="N4871" s="30">
        <v>9</v>
      </c>
      <c r="O4871" s="7">
        <v>10000</v>
      </c>
      <c r="P4871" s="30">
        <v>147</v>
      </c>
      <c r="Q4871" s="22">
        <v>7.9000519063170294E-2</v>
      </c>
      <c r="R4871" s="8">
        <v>15000</v>
      </c>
      <c r="S4871" s="4">
        <v>142</v>
      </c>
      <c r="T4871" s="10">
        <v>3758.63</v>
      </c>
      <c r="U4871" s="17" t="s">
        <v>6287</v>
      </c>
      <c r="V4871" s="21"/>
      <c r="W4871" s="9"/>
      <c r="X4871" s="22"/>
      <c r="Y4871" s="22"/>
      <c r="Z4871" s="34">
        <f t="shared" si="368"/>
        <v>876000</v>
      </c>
      <c r="AA4871" s="34">
        <f t="shared" si="369"/>
        <v>1.7123287671232876E-2</v>
      </c>
      <c r="AB4871" s="35">
        <f t="shared" si="370"/>
        <v>2.5171232876712328</v>
      </c>
      <c r="AC4871" s="35">
        <f t="shared" si="367"/>
        <v>2.4315068493150682</v>
      </c>
      <c r="AD4871" s="6">
        <f>IFERROR(VLOOKUP(E4871,marginal!$A$2:$E$4826,4,FALSE),0)</f>
        <v>-734.30846153846142</v>
      </c>
    </row>
    <row r="4872" spans="1:30" x14ac:dyDescent="0.2">
      <c r="A4872" s="27" t="s">
        <v>6907</v>
      </c>
      <c r="B4872" s="6" t="s">
        <v>6913</v>
      </c>
      <c r="C4872" s="6" t="s">
        <v>6912</v>
      </c>
      <c r="D4872" s="4">
        <v>184572</v>
      </c>
      <c r="E4872" s="4">
        <v>184703</v>
      </c>
      <c r="F4872" s="5" t="s">
        <v>5849</v>
      </c>
      <c r="G4872" s="4">
        <v>184749</v>
      </c>
      <c r="H4872" s="5" t="s">
        <v>5854</v>
      </c>
      <c r="I4872" s="18">
        <v>45395</v>
      </c>
      <c r="J4872" s="28">
        <v>1380217015</v>
      </c>
      <c r="K4872" s="18">
        <v>45398</v>
      </c>
      <c r="L4872" s="18">
        <v>45412</v>
      </c>
      <c r="M4872" s="30">
        <v>1</v>
      </c>
      <c r="N4872" s="30">
        <v>10</v>
      </c>
      <c r="O4872" s="7">
        <v>5000</v>
      </c>
      <c r="P4872" s="30">
        <v>147</v>
      </c>
      <c r="Q4872" s="22">
        <v>0.11226939921536</v>
      </c>
      <c r="R4872" s="8">
        <v>15000</v>
      </c>
      <c r="S4872" s="4">
        <v>142</v>
      </c>
      <c r="T4872" s="10">
        <v>3758.63</v>
      </c>
      <c r="U4872" s="17" t="s">
        <v>6287</v>
      </c>
      <c r="V4872" s="21"/>
      <c r="W4872" s="9"/>
      <c r="X4872" s="22"/>
      <c r="Y4872" s="22"/>
      <c r="Z4872" s="34">
        <f t="shared" si="368"/>
        <v>975000</v>
      </c>
      <c r="AA4872" s="34">
        <f t="shared" si="369"/>
        <v>1.5384615384615385E-2</v>
      </c>
      <c r="AB4872" s="35">
        <f t="shared" si="370"/>
        <v>2.2615384615384615</v>
      </c>
      <c r="AC4872" s="35">
        <f t="shared" si="367"/>
        <v>2.1846153846153848</v>
      </c>
      <c r="AD4872" s="6">
        <f>IFERROR(VLOOKUP(E4872,marginal!$A$2:$E$4826,4,FALSE),0)</f>
        <v>-734.30846153846142</v>
      </c>
    </row>
    <row r="4873" spans="1:30" x14ac:dyDescent="0.2">
      <c r="A4873" s="27" t="s">
        <v>6907</v>
      </c>
      <c r="B4873" s="6" t="s">
        <v>6913</v>
      </c>
      <c r="C4873" s="6" t="s">
        <v>6912</v>
      </c>
      <c r="D4873" s="4">
        <v>184206</v>
      </c>
      <c r="E4873" s="4">
        <v>184703</v>
      </c>
      <c r="F4873" s="5" t="s">
        <v>5849</v>
      </c>
      <c r="G4873" s="4">
        <v>184750</v>
      </c>
      <c r="H4873" s="5" t="s">
        <v>5855</v>
      </c>
      <c r="I4873" s="18">
        <v>45392</v>
      </c>
      <c r="J4873" s="28">
        <v>1378497445</v>
      </c>
      <c r="K4873" s="18">
        <v>45398</v>
      </c>
      <c r="L4873" s="18">
        <v>45412</v>
      </c>
      <c r="M4873" s="30">
        <v>1</v>
      </c>
      <c r="N4873" s="30">
        <v>6</v>
      </c>
      <c r="O4873" s="7">
        <v>15000</v>
      </c>
      <c r="P4873" s="30">
        <v>115</v>
      </c>
      <c r="Q4873" s="22">
        <v>3.97705569269148E-2</v>
      </c>
      <c r="R4873" s="8">
        <v>15000</v>
      </c>
      <c r="S4873" s="4">
        <v>142</v>
      </c>
      <c r="T4873" s="10">
        <v>3758.63</v>
      </c>
      <c r="U4873" s="17" t="s">
        <v>6287</v>
      </c>
      <c r="V4873" s="21"/>
      <c r="W4873" s="9"/>
      <c r="X4873" s="22"/>
      <c r="Y4873" s="22"/>
      <c r="Z4873" s="34">
        <f t="shared" si="368"/>
        <v>763000</v>
      </c>
      <c r="AA4873" s="34">
        <f t="shared" si="369"/>
        <v>1.9659239842726082E-2</v>
      </c>
      <c r="AB4873" s="35">
        <f t="shared" si="370"/>
        <v>2.2608125819134992</v>
      </c>
      <c r="AC4873" s="35">
        <f t="shared" si="367"/>
        <v>2.7916120576671037</v>
      </c>
      <c r="AD4873" s="6">
        <f>IFERROR(VLOOKUP(E4873,marginal!$A$2:$E$4826,4,FALSE),0)</f>
        <v>-734.30846153846142</v>
      </c>
    </row>
    <row r="4874" spans="1:30" x14ac:dyDescent="0.2">
      <c r="A4874" s="27" t="s">
        <v>6907</v>
      </c>
      <c r="B4874" s="6" t="s">
        <v>6913</v>
      </c>
      <c r="C4874" s="6" t="s">
        <v>6912</v>
      </c>
      <c r="D4874" s="4">
        <v>184380</v>
      </c>
      <c r="E4874" s="4">
        <v>184703</v>
      </c>
      <c r="F4874" s="5" t="s">
        <v>5849</v>
      </c>
      <c r="G4874" s="4">
        <v>184810</v>
      </c>
      <c r="H4874" s="5" t="s">
        <v>5856</v>
      </c>
      <c r="I4874" s="18">
        <v>45393</v>
      </c>
      <c r="J4874" s="28">
        <v>1379192557</v>
      </c>
      <c r="K4874" s="18">
        <v>45398</v>
      </c>
      <c r="L4874" s="18">
        <v>45412</v>
      </c>
      <c r="M4874" s="30">
        <v>1</v>
      </c>
      <c r="N4874" s="30">
        <v>10</v>
      </c>
      <c r="O4874" s="7">
        <v>5000</v>
      </c>
      <c r="P4874" s="30">
        <v>147</v>
      </c>
      <c r="Q4874" s="22">
        <v>0.11226939921536</v>
      </c>
      <c r="R4874" s="8">
        <v>15000</v>
      </c>
      <c r="S4874" s="4">
        <v>142</v>
      </c>
      <c r="T4874" s="10">
        <v>3758.63</v>
      </c>
      <c r="U4874" s="17" t="s">
        <v>6287</v>
      </c>
      <c r="V4874" s="21"/>
      <c r="W4874" s="9"/>
      <c r="X4874" s="22"/>
      <c r="Y4874" s="22"/>
      <c r="Z4874" s="34">
        <f t="shared" si="368"/>
        <v>975000</v>
      </c>
      <c r="AA4874" s="34">
        <f t="shared" si="369"/>
        <v>1.5384615384615385E-2</v>
      </c>
      <c r="AB4874" s="35">
        <f t="shared" si="370"/>
        <v>2.2615384615384615</v>
      </c>
      <c r="AC4874" s="35">
        <f t="shared" si="367"/>
        <v>2.1846153846153848</v>
      </c>
      <c r="AD4874" s="6">
        <f>IFERROR(VLOOKUP(E4874,marginal!$A$2:$E$4826,4,FALSE),0)</f>
        <v>-734.30846153846142</v>
      </c>
    </row>
    <row r="4875" spans="1:30" x14ac:dyDescent="0.2">
      <c r="A4875" s="27" t="s">
        <v>6907</v>
      </c>
      <c r="B4875" s="6" t="s">
        <v>6924</v>
      </c>
      <c r="C4875" s="6" t="s">
        <v>6912</v>
      </c>
      <c r="D4875" s="4">
        <v>184337</v>
      </c>
      <c r="E4875" s="4">
        <v>184880</v>
      </c>
      <c r="F4875" s="5" t="s">
        <v>5857</v>
      </c>
      <c r="G4875" s="4">
        <v>184881</v>
      </c>
      <c r="H4875" s="5" t="s">
        <v>5858</v>
      </c>
      <c r="I4875" s="18">
        <v>45393</v>
      </c>
      <c r="J4875" s="28">
        <v>1379107250</v>
      </c>
      <c r="K4875" s="18">
        <v>45399</v>
      </c>
      <c r="L4875" s="18">
        <v>45412</v>
      </c>
      <c r="M4875" s="30">
        <v>1</v>
      </c>
      <c r="N4875" s="30">
        <v>10</v>
      </c>
      <c r="O4875" s="7">
        <v>5000</v>
      </c>
      <c r="P4875" s="30">
        <v>147</v>
      </c>
      <c r="Q4875" s="22">
        <v>0.11226939921536</v>
      </c>
      <c r="R4875" s="8">
        <v>7000</v>
      </c>
      <c r="S4875" s="4">
        <v>142</v>
      </c>
      <c r="T4875" s="10">
        <v>1758.65</v>
      </c>
      <c r="U4875" s="17" t="s">
        <v>6287</v>
      </c>
      <c r="V4875" s="21"/>
      <c r="W4875" s="9"/>
      <c r="X4875" s="22"/>
      <c r="Y4875" s="22"/>
      <c r="Z4875" s="34">
        <f t="shared" si="368"/>
        <v>975000</v>
      </c>
      <c r="AA4875" s="34">
        <f t="shared" si="369"/>
        <v>7.1794871794871795E-3</v>
      </c>
      <c r="AB4875" s="35">
        <f t="shared" si="370"/>
        <v>1.0553846153846154</v>
      </c>
      <c r="AC4875" s="35">
        <f t="shared" si="367"/>
        <v>1.0194871794871796</v>
      </c>
      <c r="AD4875" s="6">
        <f>IFERROR(VLOOKUP(E4875,marginal!$A$2:$E$4826,4,FALSE),0)</f>
        <v>-1964.633076923076</v>
      </c>
    </row>
    <row r="4876" spans="1:30" x14ac:dyDescent="0.2">
      <c r="A4876" s="27" t="s">
        <v>6907</v>
      </c>
      <c r="B4876" s="6" t="s">
        <v>6924</v>
      </c>
      <c r="C4876" s="6" t="s">
        <v>6912</v>
      </c>
      <c r="D4876" s="4">
        <v>184355</v>
      </c>
      <c r="E4876" s="4">
        <v>184880</v>
      </c>
      <c r="F4876" s="5" t="s">
        <v>5857</v>
      </c>
      <c r="G4876" s="4">
        <v>184885</v>
      </c>
      <c r="H4876" s="5" t="s">
        <v>5859</v>
      </c>
      <c r="I4876" s="18">
        <v>45393</v>
      </c>
      <c r="J4876" s="28">
        <v>1379135404</v>
      </c>
      <c r="K4876" s="18">
        <v>45399</v>
      </c>
      <c r="L4876" s="18">
        <v>45412</v>
      </c>
      <c r="M4876" s="30">
        <v>1</v>
      </c>
      <c r="N4876" s="30">
        <v>10</v>
      </c>
      <c r="O4876" s="7">
        <v>5000</v>
      </c>
      <c r="P4876" s="30">
        <v>147</v>
      </c>
      <c r="Q4876" s="22">
        <v>0.11226939921536</v>
      </c>
      <c r="R4876" s="8">
        <v>6000</v>
      </c>
      <c r="S4876" s="4">
        <v>142</v>
      </c>
      <c r="T4876" s="10">
        <v>1503.37</v>
      </c>
      <c r="U4876" s="17" t="s">
        <v>6287</v>
      </c>
      <c r="V4876" s="21"/>
      <c r="W4876" s="9"/>
      <c r="X4876" s="22"/>
      <c r="Y4876" s="22"/>
      <c r="Z4876" s="34">
        <f t="shared" si="368"/>
        <v>975000</v>
      </c>
      <c r="AA4876" s="34">
        <f t="shared" si="369"/>
        <v>6.1538461538461538E-3</v>
      </c>
      <c r="AB4876" s="35">
        <f t="shared" si="370"/>
        <v>0.9046153846153846</v>
      </c>
      <c r="AC4876" s="35">
        <f t="shared" si="367"/>
        <v>0.87384615384615383</v>
      </c>
      <c r="AD4876" s="6">
        <f>IFERROR(VLOOKUP(E4876,marginal!$A$2:$E$4826,4,FALSE),0)</f>
        <v>-1964.633076923076</v>
      </c>
    </row>
    <row r="4877" spans="1:30" x14ac:dyDescent="0.2">
      <c r="A4877" s="27" t="s">
        <v>6907</v>
      </c>
      <c r="B4877" s="6" t="s">
        <v>6924</v>
      </c>
      <c r="C4877" s="6" t="s">
        <v>6912</v>
      </c>
      <c r="D4877" s="4">
        <v>184369</v>
      </c>
      <c r="E4877" s="4">
        <v>184880</v>
      </c>
      <c r="F4877" s="5" t="s">
        <v>5857</v>
      </c>
      <c r="G4877" s="4">
        <v>184898</v>
      </c>
      <c r="H4877" s="5" t="s">
        <v>5860</v>
      </c>
      <c r="I4877" s="18">
        <v>45393</v>
      </c>
      <c r="J4877" s="28">
        <v>1379165026</v>
      </c>
      <c r="K4877" s="18">
        <v>45399</v>
      </c>
      <c r="L4877" s="18">
        <v>45412</v>
      </c>
      <c r="M4877" s="30">
        <v>1</v>
      </c>
      <c r="N4877" s="30">
        <v>7</v>
      </c>
      <c r="O4877" s="7">
        <v>10000</v>
      </c>
      <c r="P4877" s="30">
        <v>127</v>
      </c>
      <c r="Q4877" s="22">
        <v>5.24391097594855E-2</v>
      </c>
      <c r="R4877" s="8">
        <v>7000</v>
      </c>
      <c r="S4877" s="4">
        <v>142</v>
      </c>
      <c r="T4877" s="10">
        <v>1758.65</v>
      </c>
      <c r="U4877" s="17" t="s">
        <v>6287</v>
      </c>
      <c r="V4877" s="21"/>
      <c r="W4877" s="9"/>
      <c r="X4877" s="22"/>
      <c r="Y4877" s="22"/>
      <c r="Z4877" s="34">
        <f t="shared" si="368"/>
        <v>738000</v>
      </c>
      <c r="AA4877" s="34">
        <f t="shared" si="369"/>
        <v>9.485094850948509E-3</v>
      </c>
      <c r="AB4877" s="35">
        <f t="shared" si="370"/>
        <v>1.2046070460704605</v>
      </c>
      <c r="AC4877" s="35">
        <f t="shared" si="367"/>
        <v>1.3468834688346882</v>
      </c>
      <c r="AD4877" s="6">
        <f>IFERROR(VLOOKUP(E4877,marginal!$A$2:$E$4826,4,FALSE),0)</f>
        <v>-1964.633076923076</v>
      </c>
    </row>
    <row r="4878" spans="1:30" x14ac:dyDescent="0.2">
      <c r="A4878" s="27" t="s">
        <v>6907</v>
      </c>
      <c r="B4878" s="6" t="s">
        <v>6924</v>
      </c>
      <c r="C4878" s="6" t="s">
        <v>6912</v>
      </c>
      <c r="D4878" s="4">
        <v>184361</v>
      </c>
      <c r="E4878" s="4">
        <v>184880</v>
      </c>
      <c r="F4878" s="5" t="s">
        <v>5857</v>
      </c>
      <c r="G4878" s="4">
        <v>184900</v>
      </c>
      <c r="H4878" s="5" t="s">
        <v>5861</v>
      </c>
      <c r="I4878" s="18">
        <v>45393</v>
      </c>
      <c r="J4878" s="28">
        <v>1379145607</v>
      </c>
      <c r="K4878" s="18">
        <v>45399</v>
      </c>
      <c r="L4878" s="18">
        <v>45412</v>
      </c>
      <c r="M4878" s="30">
        <v>1</v>
      </c>
      <c r="N4878" s="30">
        <v>10</v>
      </c>
      <c r="O4878" s="7">
        <v>8000</v>
      </c>
      <c r="P4878" s="30">
        <v>138</v>
      </c>
      <c r="Q4878" s="22">
        <v>0.11226939921536</v>
      </c>
      <c r="R4878" s="8">
        <v>8000</v>
      </c>
      <c r="S4878" s="4">
        <v>142</v>
      </c>
      <c r="T4878" s="10">
        <v>2013.74</v>
      </c>
      <c r="U4878" s="17" t="s">
        <v>6287</v>
      </c>
      <c r="V4878" s="21"/>
      <c r="W4878" s="9"/>
      <c r="X4878" s="22"/>
      <c r="Y4878" s="22"/>
      <c r="Z4878" s="34">
        <f t="shared" si="368"/>
        <v>975000</v>
      </c>
      <c r="AA4878" s="34">
        <f t="shared" si="369"/>
        <v>8.2051282051282051E-3</v>
      </c>
      <c r="AB4878" s="35">
        <f t="shared" si="370"/>
        <v>1.1323076923076922</v>
      </c>
      <c r="AC4878" s="35">
        <f t="shared" si="367"/>
        <v>1.165128205128205</v>
      </c>
      <c r="AD4878" s="6">
        <f>IFERROR(VLOOKUP(E4878,marginal!$A$2:$E$4826,4,FALSE),0)</f>
        <v>-1964.633076923076</v>
      </c>
    </row>
    <row r="4879" spans="1:30" x14ac:dyDescent="0.2">
      <c r="A4879" s="27" t="s">
        <v>6907</v>
      </c>
      <c r="B4879" s="6" t="s">
        <v>6924</v>
      </c>
      <c r="C4879" s="6" t="s">
        <v>6912</v>
      </c>
      <c r="D4879" s="4">
        <v>184349</v>
      </c>
      <c r="E4879" s="4">
        <v>184880</v>
      </c>
      <c r="F4879" s="5" t="s">
        <v>5857</v>
      </c>
      <c r="G4879" s="4">
        <v>184911</v>
      </c>
      <c r="H4879" s="5" t="s">
        <v>5862</v>
      </c>
      <c r="I4879" s="18">
        <v>45393</v>
      </c>
      <c r="J4879" s="28">
        <v>1379122822</v>
      </c>
      <c r="K4879" s="18">
        <v>45399</v>
      </c>
      <c r="L4879" s="18">
        <v>45412</v>
      </c>
      <c r="M4879" s="30">
        <v>1</v>
      </c>
      <c r="N4879" s="30">
        <v>9</v>
      </c>
      <c r="O4879" s="7">
        <v>10000</v>
      </c>
      <c r="P4879" s="30">
        <v>147</v>
      </c>
      <c r="Q4879" s="22">
        <v>7.9000519063170294E-2</v>
      </c>
      <c r="R4879" s="8">
        <v>7000</v>
      </c>
      <c r="S4879" s="4">
        <v>142</v>
      </c>
      <c r="T4879" s="10">
        <v>1758.65</v>
      </c>
      <c r="U4879" s="17" t="s">
        <v>6287</v>
      </c>
      <c r="V4879" s="21"/>
      <c r="W4879" s="9"/>
      <c r="X4879" s="22"/>
      <c r="Y4879" s="22"/>
      <c r="Z4879" s="34">
        <f t="shared" si="368"/>
        <v>876000</v>
      </c>
      <c r="AA4879" s="34">
        <f t="shared" si="369"/>
        <v>7.9908675799086754E-3</v>
      </c>
      <c r="AB4879" s="35">
        <f t="shared" si="370"/>
        <v>1.1746575342465753</v>
      </c>
      <c r="AC4879" s="35">
        <f t="shared" si="367"/>
        <v>1.134703196347032</v>
      </c>
      <c r="AD4879" s="6">
        <f>IFERROR(VLOOKUP(E4879,marginal!$A$2:$E$4826,4,FALSE),0)</f>
        <v>-1964.633076923076</v>
      </c>
    </row>
    <row r="4880" spans="1:30" x14ac:dyDescent="0.2">
      <c r="A4880" s="27" t="s">
        <v>6907</v>
      </c>
      <c r="B4880" s="6" t="s">
        <v>6914</v>
      </c>
      <c r="C4880" s="6" t="s">
        <v>6909</v>
      </c>
      <c r="D4880" s="4">
        <v>184021</v>
      </c>
      <c r="E4880" s="4">
        <v>184600</v>
      </c>
      <c r="F4880" s="5" t="s">
        <v>5863</v>
      </c>
      <c r="G4880" s="4">
        <v>184601</v>
      </c>
      <c r="H4880" s="5" t="s">
        <v>5864</v>
      </c>
      <c r="I4880" s="18">
        <v>45391</v>
      </c>
      <c r="J4880" s="28">
        <v>1377593633</v>
      </c>
      <c r="K4880" s="18">
        <v>45397</v>
      </c>
      <c r="L4880" s="18">
        <v>45412</v>
      </c>
      <c r="M4880" s="30">
        <v>1</v>
      </c>
      <c r="N4880" s="30">
        <v>4</v>
      </c>
      <c r="O4880" s="7">
        <v>10000</v>
      </c>
      <c r="P4880" s="30">
        <v>110</v>
      </c>
      <c r="Q4880" s="22">
        <v>3.11605023919212E-2</v>
      </c>
      <c r="R4880" s="8">
        <v>7000</v>
      </c>
      <c r="S4880" s="4">
        <v>142</v>
      </c>
      <c r="T4880" s="10">
        <v>1758.65</v>
      </c>
      <c r="U4880" s="17" t="s">
        <v>6287</v>
      </c>
      <c r="V4880" s="21"/>
      <c r="W4880" s="9"/>
      <c r="X4880" s="22"/>
      <c r="Y4880" s="22"/>
      <c r="Z4880" s="34">
        <f t="shared" si="368"/>
        <v>534000</v>
      </c>
      <c r="AA4880" s="34">
        <f t="shared" si="369"/>
        <v>1.3108614232209739E-2</v>
      </c>
      <c r="AB4880" s="35">
        <f t="shared" si="370"/>
        <v>1.4419475655430714</v>
      </c>
      <c r="AC4880" s="35">
        <f t="shared" si="367"/>
        <v>1.8614232209737829</v>
      </c>
      <c r="AD4880" s="6">
        <f>IFERROR(VLOOKUP(E4880,marginal!$A$2:$E$4826,4,FALSE),0)</f>
        <v>347.99769230769198</v>
      </c>
    </row>
    <row r="4881" spans="1:30" x14ac:dyDescent="0.2">
      <c r="A4881" s="27" t="s">
        <v>6907</v>
      </c>
      <c r="B4881" s="6" t="s">
        <v>6914</v>
      </c>
      <c r="C4881" s="6" t="s">
        <v>6909</v>
      </c>
      <c r="D4881" s="4">
        <v>183307</v>
      </c>
      <c r="E4881" s="4">
        <v>184600</v>
      </c>
      <c r="F4881" s="5" t="s">
        <v>5863</v>
      </c>
      <c r="G4881" s="4">
        <v>184602</v>
      </c>
      <c r="H4881" s="5" t="s">
        <v>5865</v>
      </c>
      <c r="I4881" s="18">
        <v>45384</v>
      </c>
      <c r="J4881" s="28">
        <v>1373263140</v>
      </c>
      <c r="K4881" s="18">
        <v>45397</v>
      </c>
      <c r="L4881" s="18">
        <v>45412</v>
      </c>
      <c r="M4881" s="30">
        <v>1</v>
      </c>
      <c r="N4881" s="30">
        <v>10</v>
      </c>
      <c r="O4881" s="7">
        <v>7000</v>
      </c>
      <c r="P4881" s="30">
        <v>125</v>
      </c>
      <c r="Q4881" s="22">
        <v>0.11226939921536</v>
      </c>
      <c r="R4881" s="8">
        <v>8000</v>
      </c>
      <c r="S4881" s="4">
        <v>142</v>
      </c>
      <c r="T4881" s="10">
        <v>2013.74</v>
      </c>
      <c r="U4881" s="17" t="s">
        <v>6287</v>
      </c>
      <c r="V4881" s="21"/>
      <c r="W4881" s="9"/>
      <c r="X4881" s="22"/>
      <c r="Y4881" s="22"/>
      <c r="Z4881" s="34">
        <f t="shared" si="368"/>
        <v>975000</v>
      </c>
      <c r="AA4881" s="34">
        <f t="shared" si="369"/>
        <v>8.2051282051282051E-3</v>
      </c>
      <c r="AB4881" s="35">
        <f t="shared" si="370"/>
        <v>1.0256410256410255</v>
      </c>
      <c r="AC4881" s="35">
        <f t="shared" si="367"/>
        <v>1.165128205128205</v>
      </c>
      <c r="AD4881" s="6">
        <f>IFERROR(VLOOKUP(E4881,marginal!$A$2:$E$4826,4,FALSE),0)</f>
        <v>347.99769230769198</v>
      </c>
    </row>
    <row r="4882" spans="1:30" x14ac:dyDescent="0.2">
      <c r="A4882" s="27" t="s">
        <v>6907</v>
      </c>
      <c r="B4882" s="6" t="s">
        <v>6914</v>
      </c>
      <c r="C4882" s="6" t="s">
        <v>6909</v>
      </c>
      <c r="D4882" s="4">
        <v>183460</v>
      </c>
      <c r="E4882" s="4">
        <v>184600</v>
      </c>
      <c r="F4882" s="5" t="s">
        <v>5863</v>
      </c>
      <c r="G4882" s="4">
        <v>184604</v>
      </c>
      <c r="H4882" s="5" t="s">
        <v>5866</v>
      </c>
      <c r="I4882" s="18">
        <v>45385</v>
      </c>
      <c r="J4882" s="28">
        <v>1374034675</v>
      </c>
      <c r="K4882" s="18">
        <v>45397</v>
      </c>
      <c r="L4882" s="18">
        <v>45412</v>
      </c>
      <c r="M4882" s="30">
        <v>1</v>
      </c>
      <c r="N4882" s="30">
        <v>10</v>
      </c>
      <c r="O4882" s="7">
        <v>9000</v>
      </c>
      <c r="P4882" s="30">
        <v>146</v>
      </c>
      <c r="Q4882" s="22">
        <v>0.11226939921536</v>
      </c>
      <c r="R4882" s="8">
        <v>7000</v>
      </c>
      <c r="S4882" s="4">
        <v>142</v>
      </c>
      <c r="T4882" s="10">
        <v>1758.65</v>
      </c>
      <c r="U4882" s="17" t="s">
        <v>6287</v>
      </c>
      <c r="V4882" s="21"/>
      <c r="W4882" s="9"/>
      <c r="X4882" s="22"/>
      <c r="Y4882" s="22"/>
      <c r="Z4882" s="34">
        <f t="shared" si="368"/>
        <v>975000</v>
      </c>
      <c r="AA4882" s="34">
        <f t="shared" si="369"/>
        <v>7.1794871794871795E-3</v>
      </c>
      <c r="AB4882" s="35">
        <f t="shared" si="370"/>
        <v>1.0482051282051281</v>
      </c>
      <c r="AC4882" s="35">
        <f t="shared" si="367"/>
        <v>1.0194871794871796</v>
      </c>
      <c r="AD4882" s="6">
        <f>IFERROR(VLOOKUP(E4882,marginal!$A$2:$E$4826,4,FALSE),0)</f>
        <v>347.99769230769198</v>
      </c>
    </row>
    <row r="4883" spans="1:30" x14ac:dyDescent="0.2">
      <c r="A4883" s="27" t="s">
        <v>6907</v>
      </c>
      <c r="B4883" s="6" t="s">
        <v>6914</v>
      </c>
      <c r="C4883" s="6" t="s">
        <v>6909</v>
      </c>
      <c r="D4883" s="4">
        <v>184924</v>
      </c>
      <c r="E4883" s="4">
        <v>184600</v>
      </c>
      <c r="F4883" s="5" t="s">
        <v>5863</v>
      </c>
      <c r="G4883" s="4">
        <v>184961</v>
      </c>
      <c r="H4883" s="5" t="s">
        <v>5867</v>
      </c>
      <c r="I4883" s="18">
        <v>45398</v>
      </c>
      <c r="J4883" s="28">
        <v>1381949462</v>
      </c>
      <c r="K4883" s="18">
        <v>45405</v>
      </c>
      <c r="L4883" s="18">
        <v>45412</v>
      </c>
      <c r="M4883" s="30">
        <v>1</v>
      </c>
      <c r="N4883" s="30">
        <v>10</v>
      </c>
      <c r="O4883" s="7">
        <v>5000</v>
      </c>
      <c r="P4883" s="30">
        <v>147</v>
      </c>
      <c r="Q4883" s="22">
        <v>0.11226939921536</v>
      </c>
      <c r="R4883" s="8">
        <v>7000</v>
      </c>
      <c r="S4883" s="4">
        <v>142</v>
      </c>
      <c r="T4883" s="10">
        <v>1758.65</v>
      </c>
      <c r="U4883" s="17" t="s">
        <v>6287</v>
      </c>
      <c r="V4883" s="21"/>
      <c r="W4883" s="9"/>
      <c r="X4883" s="22"/>
      <c r="Y4883" s="22"/>
      <c r="Z4883" s="34">
        <f t="shared" si="368"/>
        <v>975000</v>
      </c>
      <c r="AA4883" s="34">
        <f t="shared" si="369"/>
        <v>7.1794871794871795E-3</v>
      </c>
      <c r="AB4883" s="35">
        <f t="shared" si="370"/>
        <v>1.0553846153846154</v>
      </c>
      <c r="AC4883" s="35">
        <f t="shared" si="367"/>
        <v>1.0194871794871796</v>
      </c>
      <c r="AD4883" s="6">
        <f>IFERROR(VLOOKUP(E4883,marginal!$A$2:$E$4826,4,FALSE),0)</f>
        <v>347.99769230769198</v>
      </c>
    </row>
    <row r="4884" spans="1:30" x14ac:dyDescent="0.2">
      <c r="A4884" s="27" t="s">
        <v>6907</v>
      </c>
      <c r="B4884" s="6" t="s">
        <v>6914</v>
      </c>
      <c r="C4884" s="6" t="s">
        <v>6909</v>
      </c>
      <c r="D4884" s="4">
        <v>183889</v>
      </c>
      <c r="E4884" s="4">
        <v>184600</v>
      </c>
      <c r="F4884" s="5" t="s">
        <v>5863</v>
      </c>
      <c r="G4884" s="4">
        <v>185075</v>
      </c>
      <c r="H4884" s="5" t="s">
        <v>5868</v>
      </c>
      <c r="I4884" s="18">
        <v>45391</v>
      </c>
      <c r="J4884" s="28">
        <v>1377278200</v>
      </c>
      <c r="K4884" s="18">
        <v>45405</v>
      </c>
      <c r="L4884" s="18">
        <v>45412</v>
      </c>
      <c r="M4884" s="30">
        <v>1</v>
      </c>
      <c r="N4884" s="30">
        <v>9</v>
      </c>
      <c r="O4884" s="7">
        <v>10000</v>
      </c>
      <c r="P4884" s="30">
        <v>147</v>
      </c>
      <c r="Q4884" s="22">
        <v>7.9000519063170294E-2</v>
      </c>
      <c r="R4884" s="8">
        <v>7000</v>
      </c>
      <c r="S4884" s="4">
        <v>142</v>
      </c>
      <c r="T4884" s="10">
        <v>1758.65</v>
      </c>
      <c r="U4884" s="17" t="s">
        <v>6287</v>
      </c>
      <c r="V4884" s="21"/>
      <c r="W4884" s="9"/>
      <c r="X4884" s="22"/>
      <c r="Y4884" s="22"/>
      <c r="Z4884" s="34">
        <f t="shared" si="368"/>
        <v>876000</v>
      </c>
      <c r="AA4884" s="34">
        <f t="shared" si="369"/>
        <v>7.9908675799086754E-3</v>
      </c>
      <c r="AB4884" s="35">
        <f t="shared" si="370"/>
        <v>1.1746575342465753</v>
      </c>
      <c r="AC4884" s="35">
        <f t="shared" si="367"/>
        <v>1.134703196347032</v>
      </c>
      <c r="AD4884" s="6">
        <f>IFERROR(VLOOKUP(E4884,marginal!$A$2:$E$4826,4,FALSE),0)</f>
        <v>347.99769230769198</v>
      </c>
    </row>
    <row r="4885" spans="1:30" x14ac:dyDescent="0.2">
      <c r="A4885" s="27" t="s">
        <v>6907</v>
      </c>
      <c r="B4885" s="6" t="s">
        <v>6925</v>
      </c>
      <c r="C4885" s="6" t="s">
        <v>6912</v>
      </c>
      <c r="D4885" s="4">
        <v>184524</v>
      </c>
      <c r="E4885" s="4">
        <v>184797</v>
      </c>
      <c r="F4885" s="5" t="s">
        <v>5869</v>
      </c>
      <c r="G4885" s="4">
        <v>184798</v>
      </c>
      <c r="H4885" s="5" t="s">
        <v>5870</v>
      </c>
      <c r="I4885" s="18">
        <v>45394</v>
      </c>
      <c r="J4885" s="28">
        <v>1379854272</v>
      </c>
      <c r="K4885" s="18">
        <v>45398</v>
      </c>
      <c r="L4885" s="18">
        <v>45412</v>
      </c>
      <c r="M4885" s="30">
        <v>1</v>
      </c>
      <c r="N4885" s="30">
        <v>10</v>
      </c>
      <c r="O4885" s="7">
        <v>5000</v>
      </c>
      <c r="P4885" s="30">
        <v>147</v>
      </c>
      <c r="Q4885" s="22">
        <v>0.11226939921536</v>
      </c>
      <c r="R4885" s="8">
        <v>7000</v>
      </c>
      <c r="S4885" s="4">
        <v>142</v>
      </c>
      <c r="T4885" s="10">
        <v>1758.65</v>
      </c>
      <c r="U4885" s="17" t="s">
        <v>6287</v>
      </c>
      <c r="V4885" s="21"/>
      <c r="W4885" s="9"/>
      <c r="X4885" s="22"/>
      <c r="Y4885" s="22"/>
      <c r="Z4885" s="34">
        <f t="shared" si="368"/>
        <v>975000</v>
      </c>
      <c r="AA4885" s="34">
        <f t="shared" si="369"/>
        <v>7.1794871794871795E-3</v>
      </c>
      <c r="AB4885" s="35">
        <f t="shared" si="370"/>
        <v>1.0553846153846154</v>
      </c>
      <c r="AC4885" s="35">
        <f t="shared" si="367"/>
        <v>1.0194871794871796</v>
      </c>
      <c r="AD4885" s="6">
        <f>IFERROR(VLOOKUP(E4885,marginal!$A$2:$E$4826,4,FALSE),0)</f>
        <v>-332.78692307692199</v>
      </c>
    </row>
    <row r="4886" spans="1:30" x14ac:dyDescent="0.2">
      <c r="A4886" s="27" t="s">
        <v>6907</v>
      </c>
      <c r="B4886" s="6" t="s">
        <v>6925</v>
      </c>
      <c r="C4886" s="6" t="s">
        <v>6912</v>
      </c>
      <c r="D4886" s="4">
        <v>184521</v>
      </c>
      <c r="E4886" s="4">
        <v>184797</v>
      </c>
      <c r="F4886" s="5" t="s">
        <v>5869</v>
      </c>
      <c r="G4886" s="4">
        <v>184812</v>
      </c>
      <c r="H4886" s="5" t="s">
        <v>5871</v>
      </c>
      <c r="I4886" s="18">
        <v>45394</v>
      </c>
      <c r="J4886" s="28">
        <v>1379837651</v>
      </c>
      <c r="K4886" s="18">
        <v>45398</v>
      </c>
      <c r="L4886" s="18">
        <v>45412</v>
      </c>
      <c r="M4886" s="30">
        <v>1</v>
      </c>
      <c r="N4886" s="30">
        <v>7</v>
      </c>
      <c r="O4886" s="7">
        <v>10000</v>
      </c>
      <c r="P4886" s="30">
        <v>127</v>
      </c>
      <c r="Q4886" s="22">
        <v>5.24391097594855E-2</v>
      </c>
      <c r="R4886" s="8">
        <v>10000</v>
      </c>
      <c r="S4886" s="4">
        <v>142</v>
      </c>
      <c r="T4886" s="10">
        <v>2510.34</v>
      </c>
      <c r="U4886" s="17" t="s">
        <v>6287</v>
      </c>
      <c r="V4886" s="21"/>
      <c r="W4886" s="9"/>
      <c r="X4886" s="22"/>
      <c r="Y4886" s="22"/>
      <c r="Z4886" s="34">
        <f t="shared" si="368"/>
        <v>738000</v>
      </c>
      <c r="AA4886" s="34">
        <f t="shared" si="369"/>
        <v>1.3550135501355014E-2</v>
      </c>
      <c r="AB4886" s="35">
        <f t="shared" si="370"/>
        <v>1.7208672086720869</v>
      </c>
      <c r="AC4886" s="35">
        <f t="shared" si="367"/>
        <v>1.924119241192412</v>
      </c>
      <c r="AD4886" s="6">
        <f>IFERROR(VLOOKUP(E4886,marginal!$A$2:$E$4826,4,FALSE),0)</f>
        <v>-332.78692307692199</v>
      </c>
    </row>
    <row r="4887" spans="1:30" x14ac:dyDescent="0.2">
      <c r="A4887" s="27" t="s">
        <v>6907</v>
      </c>
      <c r="B4887" s="6" t="s">
        <v>6925</v>
      </c>
      <c r="C4887" s="6" t="s">
        <v>6912</v>
      </c>
      <c r="D4887" s="4">
        <v>184528</v>
      </c>
      <c r="E4887" s="4">
        <v>184797</v>
      </c>
      <c r="F4887" s="5" t="s">
        <v>5869</v>
      </c>
      <c r="G4887" s="4">
        <v>184813</v>
      </c>
      <c r="H4887" s="5" t="s">
        <v>5872</v>
      </c>
      <c r="I4887" s="18">
        <v>45394</v>
      </c>
      <c r="J4887" s="28">
        <v>1379884056</v>
      </c>
      <c r="K4887" s="18">
        <v>45398</v>
      </c>
      <c r="L4887" s="18">
        <v>45412</v>
      </c>
      <c r="M4887" s="30">
        <v>1</v>
      </c>
      <c r="N4887" s="30">
        <v>6</v>
      </c>
      <c r="O4887" s="7">
        <v>10000</v>
      </c>
      <c r="P4887" s="30">
        <v>115</v>
      </c>
      <c r="Q4887" s="22">
        <v>3.97705569269148E-2</v>
      </c>
      <c r="R4887" s="8">
        <v>10000</v>
      </c>
      <c r="S4887" s="4">
        <v>142</v>
      </c>
      <c r="T4887" s="10">
        <v>2510.34</v>
      </c>
      <c r="U4887" s="17" t="s">
        <v>6287</v>
      </c>
      <c r="V4887" s="21"/>
      <c r="W4887" s="9"/>
      <c r="X4887" s="22"/>
      <c r="Y4887" s="22"/>
      <c r="Z4887" s="34">
        <f t="shared" si="368"/>
        <v>763000</v>
      </c>
      <c r="AA4887" s="34">
        <f t="shared" si="369"/>
        <v>1.310615989515072E-2</v>
      </c>
      <c r="AB4887" s="35">
        <f t="shared" si="370"/>
        <v>1.5072083879423328</v>
      </c>
      <c r="AC4887" s="35">
        <f t="shared" si="367"/>
        <v>1.8610747051114023</v>
      </c>
      <c r="AD4887" s="6">
        <f>IFERROR(VLOOKUP(E4887,marginal!$A$2:$E$4826,4,FALSE),0)</f>
        <v>-332.78692307692199</v>
      </c>
    </row>
    <row r="4888" spans="1:30" x14ac:dyDescent="0.2">
      <c r="A4888" s="27" t="s">
        <v>6907</v>
      </c>
      <c r="B4888" s="6" t="s">
        <v>6925</v>
      </c>
      <c r="C4888" s="6" t="s">
        <v>6912</v>
      </c>
      <c r="D4888" s="4">
        <v>184525</v>
      </c>
      <c r="E4888" s="4">
        <v>184797</v>
      </c>
      <c r="F4888" s="5" t="s">
        <v>5869</v>
      </c>
      <c r="G4888" s="4">
        <v>184913</v>
      </c>
      <c r="H4888" s="5" t="s">
        <v>5873</v>
      </c>
      <c r="I4888" s="18">
        <v>45394</v>
      </c>
      <c r="J4888" s="28">
        <v>1379866953</v>
      </c>
      <c r="K4888" s="18">
        <v>45399</v>
      </c>
      <c r="L4888" s="18">
        <v>45412</v>
      </c>
      <c r="M4888" s="30">
        <v>1</v>
      </c>
      <c r="N4888" s="30">
        <v>9</v>
      </c>
      <c r="O4888" s="7">
        <v>10000</v>
      </c>
      <c r="P4888" s="30">
        <v>147</v>
      </c>
      <c r="Q4888" s="22">
        <v>7.9000519063170294E-2</v>
      </c>
      <c r="R4888" s="8">
        <v>9000</v>
      </c>
      <c r="S4888" s="4">
        <v>142</v>
      </c>
      <c r="T4888" s="10">
        <v>2255.2800000000002</v>
      </c>
      <c r="U4888" s="17" t="s">
        <v>6287</v>
      </c>
      <c r="V4888" s="21"/>
      <c r="W4888" s="9"/>
      <c r="X4888" s="22"/>
      <c r="Y4888" s="22"/>
      <c r="Z4888" s="34">
        <f t="shared" si="368"/>
        <v>876000</v>
      </c>
      <c r="AA4888" s="34">
        <f t="shared" si="369"/>
        <v>1.0273972602739725E-2</v>
      </c>
      <c r="AB4888" s="35">
        <f t="shared" si="370"/>
        <v>1.5102739726027397</v>
      </c>
      <c r="AC4888" s="35">
        <f t="shared" si="367"/>
        <v>1.4589041095890409</v>
      </c>
      <c r="AD4888" s="6">
        <f>IFERROR(VLOOKUP(E4888,marginal!$A$2:$E$4826,4,FALSE),0)</f>
        <v>-332.78692307692199</v>
      </c>
    </row>
    <row r="4889" spans="1:30" x14ac:dyDescent="0.2">
      <c r="A4889" s="27" t="s">
        <v>6907</v>
      </c>
      <c r="B4889" s="6" t="s">
        <v>6925</v>
      </c>
      <c r="C4889" s="6" t="s">
        <v>6912</v>
      </c>
      <c r="D4889" s="4">
        <v>184529</v>
      </c>
      <c r="E4889" s="4">
        <v>184797</v>
      </c>
      <c r="F4889" s="5" t="s">
        <v>5869</v>
      </c>
      <c r="G4889" s="4">
        <v>184915</v>
      </c>
      <c r="H4889" s="5" t="s">
        <v>5874</v>
      </c>
      <c r="I4889" s="18">
        <v>45394</v>
      </c>
      <c r="J4889" s="28">
        <v>1379884783</v>
      </c>
      <c r="K4889" s="18">
        <v>45399</v>
      </c>
      <c r="L4889" s="18">
        <v>45412</v>
      </c>
      <c r="M4889" s="30">
        <v>1</v>
      </c>
      <c r="N4889" s="30">
        <v>9</v>
      </c>
      <c r="O4889" s="7">
        <v>10000</v>
      </c>
      <c r="P4889" s="30">
        <v>147</v>
      </c>
      <c r="Q4889" s="22">
        <v>7.9000519063170294E-2</v>
      </c>
      <c r="R4889" s="8">
        <v>7000</v>
      </c>
      <c r="S4889" s="4">
        <v>142</v>
      </c>
      <c r="T4889" s="10">
        <v>1758.65</v>
      </c>
      <c r="U4889" s="17" t="s">
        <v>6287</v>
      </c>
      <c r="V4889" s="21"/>
      <c r="W4889" s="9"/>
      <c r="X4889" s="22"/>
      <c r="Y4889" s="22"/>
      <c r="Z4889" s="34">
        <f t="shared" si="368"/>
        <v>876000</v>
      </c>
      <c r="AA4889" s="34">
        <f t="shared" si="369"/>
        <v>7.9908675799086754E-3</v>
      </c>
      <c r="AB4889" s="35">
        <f t="shared" si="370"/>
        <v>1.1746575342465753</v>
      </c>
      <c r="AC4889" s="35">
        <f t="shared" si="367"/>
        <v>1.134703196347032</v>
      </c>
      <c r="AD4889" s="6">
        <f>IFERROR(VLOOKUP(E4889,marginal!$A$2:$E$4826,4,FALSE),0)</f>
        <v>-332.78692307692199</v>
      </c>
    </row>
    <row r="4890" spans="1:30" x14ac:dyDescent="0.2">
      <c r="A4890" s="27" t="s">
        <v>6907</v>
      </c>
      <c r="B4890" s="6" t="s">
        <v>6908</v>
      </c>
      <c r="C4890" s="6" t="s">
        <v>6909</v>
      </c>
      <c r="D4890" s="4">
        <v>184280</v>
      </c>
      <c r="E4890" s="4">
        <v>184706</v>
      </c>
      <c r="F4890" s="5" t="s">
        <v>5875</v>
      </c>
      <c r="G4890" s="4">
        <v>184707</v>
      </c>
      <c r="H4890" s="5" t="s">
        <v>5876</v>
      </c>
      <c r="I4890" s="18">
        <v>45393</v>
      </c>
      <c r="J4890" s="28">
        <v>1378920758</v>
      </c>
      <c r="K4890" s="18">
        <v>45398</v>
      </c>
      <c r="L4890" s="18">
        <v>45412</v>
      </c>
      <c r="M4890" s="30">
        <v>1</v>
      </c>
      <c r="N4890" s="30">
        <v>7</v>
      </c>
      <c r="O4890" s="7">
        <v>36000</v>
      </c>
      <c r="P4890" s="30">
        <v>127</v>
      </c>
      <c r="Q4890" s="22">
        <v>5.24391097594855E-2</v>
      </c>
      <c r="R4890" s="8">
        <v>36000</v>
      </c>
      <c r="S4890" s="4">
        <v>85</v>
      </c>
      <c r="T4890" s="10">
        <v>5241.3900000000003</v>
      </c>
      <c r="U4890" s="17" t="s">
        <v>6287</v>
      </c>
      <c r="V4890" s="21"/>
      <c r="W4890" s="9"/>
      <c r="X4890" s="22"/>
      <c r="Y4890" s="22"/>
      <c r="Z4890" s="34">
        <f t="shared" si="368"/>
        <v>738000</v>
      </c>
      <c r="AA4890" s="34">
        <f t="shared" si="369"/>
        <v>4.878048780487805E-2</v>
      </c>
      <c r="AB4890" s="35">
        <f t="shared" si="370"/>
        <v>6.1951219512195124</v>
      </c>
      <c r="AC4890" s="35">
        <f t="shared" si="367"/>
        <v>4.1463414634146343</v>
      </c>
      <c r="AD4890" s="6">
        <f>IFERROR(VLOOKUP(E4890,marginal!$A$2:$E$4826,4,FALSE),0)</f>
        <v>-7964.376666666667</v>
      </c>
    </row>
    <row r="4891" spans="1:30" x14ac:dyDescent="0.2">
      <c r="A4891" s="27" t="s">
        <v>6907</v>
      </c>
      <c r="B4891" s="6" t="s">
        <v>6908</v>
      </c>
      <c r="C4891" s="6" t="s">
        <v>6909</v>
      </c>
      <c r="D4891" s="4">
        <v>184298</v>
      </c>
      <c r="E4891" s="4">
        <v>184706</v>
      </c>
      <c r="F4891" s="5" t="s">
        <v>5875</v>
      </c>
      <c r="G4891" s="4">
        <v>184718</v>
      </c>
      <c r="H4891" s="5" t="s">
        <v>5877</v>
      </c>
      <c r="I4891" s="18">
        <v>45393</v>
      </c>
      <c r="J4891" s="28">
        <v>1378975290</v>
      </c>
      <c r="K4891" s="18">
        <v>45398</v>
      </c>
      <c r="L4891" s="18">
        <v>45412</v>
      </c>
      <c r="M4891" s="30">
        <v>1</v>
      </c>
      <c r="N4891" s="30">
        <v>9</v>
      </c>
      <c r="O4891" s="7">
        <v>10000</v>
      </c>
      <c r="P4891" s="30">
        <v>147</v>
      </c>
      <c r="Q4891" s="22">
        <v>7.9000519063170294E-2</v>
      </c>
      <c r="R4891" s="8">
        <v>10000</v>
      </c>
      <c r="S4891" s="4">
        <v>142</v>
      </c>
      <c r="T4891" s="10">
        <v>2510.34</v>
      </c>
      <c r="U4891" s="17" t="s">
        <v>6287</v>
      </c>
      <c r="V4891" s="21"/>
      <c r="W4891" s="9"/>
      <c r="X4891" s="22"/>
      <c r="Y4891" s="22"/>
      <c r="Z4891" s="34">
        <f t="shared" si="368"/>
        <v>876000</v>
      </c>
      <c r="AA4891" s="34">
        <f t="shared" si="369"/>
        <v>1.1415525114155251E-2</v>
      </c>
      <c r="AB4891" s="35">
        <f t="shared" si="370"/>
        <v>1.6780821917808217</v>
      </c>
      <c r="AC4891" s="35">
        <f t="shared" si="367"/>
        <v>1.6210045662100456</v>
      </c>
      <c r="AD4891" s="6">
        <f>IFERROR(VLOOKUP(E4891,marginal!$A$2:$E$4826,4,FALSE),0)</f>
        <v>-7964.376666666667</v>
      </c>
    </row>
    <row r="4892" spans="1:30" x14ac:dyDescent="0.2">
      <c r="A4892" s="27" t="s">
        <v>6907</v>
      </c>
      <c r="B4892" s="6" t="s">
        <v>6908</v>
      </c>
      <c r="C4892" s="6" t="s">
        <v>6909</v>
      </c>
      <c r="D4892" s="4">
        <v>184278</v>
      </c>
      <c r="E4892" s="4">
        <v>184706</v>
      </c>
      <c r="F4892" s="5" t="s">
        <v>5875</v>
      </c>
      <c r="G4892" s="4">
        <v>184869</v>
      </c>
      <c r="H4892" s="5" t="s">
        <v>5878</v>
      </c>
      <c r="I4892" s="18">
        <v>45394</v>
      </c>
      <c r="J4892" s="28">
        <v>1378907326</v>
      </c>
      <c r="K4892" s="18">
        <v>45399</v>
      </c>
      <c r="L4892" s="18">
        <v>45412</v>
      </c>
      <c r="M4892" s="30">
        <v>1</v>
      </c>
      <c r="N4892" s="30">
        <v>10</v>
      </c>
      <c r="O4892" s="7">
        <v>5000</v>
      </c>
      <c r="P4892" s="30">
        <v>147</v>
      </c>
      <c r="Q4892" s="22">
        <v>0.11226939921536</v>
      </c>
      <c r="R4892" s="8">
        <v>10000</v>
      </c>
      <c r="S4892" s="4">
        <v>142</v>
      </c>
      <c r="T4892" s="10">
        <v>2510.34</v>
      </c>
      <c r="U4892" s="17" t="s">
        <v>6287</v>
      </c>
      <c r="V4892" s="21"/>
      <c r="W4892" s="9"/>
      <c r="X4892" s="22"/>
      <c r="Y4892" s="22"/>
      <c r="Z4892" s="34">
        <f t="shared" si="368"/>
        <v>975000</v>
      </c>
      <c r="AA4892" s="34">
        <f t="shared" si="369"/>
        <v>1.0256410256410256E-2</v>
      </c>
      <c r="AB4892" s="35">
        <f t="shared" si="370"/>
        <v>1.5076923076923077</v>
      </c>
      <c r="AC4892" s="35">
        <f t="shared" si="367"/>
        <v>1.4564102564102563</v>
      </c>
      <c r="AD4892" s="6">
        <f>IFERROR(VLOOKUP(E4892,marginal!$A$2:$E$4826,4,FALSE),0)</f>
        <v>-7964.376666666667</v>
      </c>
    </row>
    <row r="4893" spans="1:30" x14ac:dyDescent="0.2">
      <c r="A4893" s="27" t="s">
        <v>6907</v>
      </c>
      <c r="B4893" s="6" t="s">
        <v>6908</v>
      </c>
      <c r="C4893" s="6" t="s">
        <v>6909</v>
      </c>
      <c r="D4893" s="4">
        <v>184279</v>
      </c>
      <c r="E4893" s="4">
        <v>184706</v>
      </c>
      <c r="F4893" s="5" t="s">
        <v>5875</v>
      </c>
      <c r="G4893" s="4">
        <v>184932</v>
      </c>
      <c r="H4893" s="5" t="s">
        <v>5879</v>
      </c>
      <c r="I4893" s="18">
        <v>45393</v>
      </c>
      <c r="J4893" s="28">
        <v>1378915849</v>
      </c>
      <c r="K4893" s="18">
        <v>45405</v>
      </c>
      <c r="L4893" s="18">
        <v>45412</v>
      </c>
      <c r="M4893" s="30">
        <v>1</v>
      </c>
      <c r="N4893" s="30">
        <v>9</v>
      </c>
      <c r="O4893" s="7">
        <v>10000</v>
      </c>
      <c r="P4893" s="30">
        <v>147</v>
      </c>
      <c r="Q4893" s="22">
        <v>7.9000519063170294E-2</v>
      </c>
      <c r="R4893" s="8">
        <v>28000</v>
      </c>
      <c r="S4893" s="4">
        <v>100</v>
      </c>
      <c r="T4893" s="10">
        <v>4841.3599999999997</v>
      </c>
      <c r="U4893" s="17" t="s">
        <v>6287</v>
      </c>
      <c r="V4893" s="21"/>
      <c r="W4893" s="9"/>
      <c r="X4893" s="22"/>
      <c r="Y4893" s="22"/>
      <c r="Z4893" s="34">
        <f t="shared" si="368"/>
        <v>876000</v>
      </c>
      <c r="AA4893" s="34">
        <f t="shared" si="369"/>
        <v>3.1963470319634701E-2</v>
      </c>
      <c r="AB4893" s="35">
        <f t="shared" si="370"/>
        <v>4.6986301369863011</v>
      </c>
      <c r="AC4893" s="35">
        <f t="shared" si="367"/>
        <v>3.1963470319634704</v>
      </c>
      <c r="AD4893" s="6">
        <f>IFERROR(VLOOKUP(E4893,marginal!$A$2:$E$4826,4,FALSE),0)</f>
        <v>-7964.376666666667</v>
      </c>
    </row>
    <row r="4894" spans="1:30" x14ac:dyDescent="0.2">
      <c r="A4894" s="27" t="s">
        <v>6907</v>
      </c>
      <c r="B4894" s="6" t="s">
        <v>6908</v>
      </c>
      <c r="C4894" s="6" t="s">
        <v>6909</v>
      </c>
      <c r="D4894" s="4">
        <v>184281</v>
      </c>
      <c r="E4894" s="4">
        <v>184706</v>
      </c>
      <c r="F4894" s="5" t="s">
        <v>5875</v>
      </c>
      <c r="G4894" s="4">
        <v>184938</v>
      </c>
      <c r="H4894" s="5" t="s">
        <v>5880</v>
      </c>
      <c r="I4894" s="18">
        <v>45393</v>
      </c>
      <c r="J4894" s="28">
        <v>1378923743</v>
      </c>
      <c r="K4894" s="18">
        <v>45405</v>
      </c>
      <c r="L4894" s="18">
        <v>45412</v>
      </c>
      <c r="M4894" s="30">
        <v>1</v>
      </c>
      <c r="N4894" s="30">
        <v>10</v>
      </c>
      <c r="O4894" s="7">
        <v>5000</v>
      </c>
      <c r="P4894" s="30">
        <v>147</v>
      </c>
      <c r="Q4894" s="22">
        <v>0.11226939921536</v>
      </c>
      <c r="R4894" s="8">
        <v>10000</v>
      </c>
      <c r="S4894" s="4">
        <v>142</v>
      </c>
      <c r="T4894" s="10">
        <v>2510.34</v>
      </c>
      <c r="U4894" s="17" t="s">
        <v>6287</v>
      </c>
      <c r="V4894" s="21"/>
      <c r="W4894" s="9"/>
      <c r="X4894" s="22"/>
      <c r="Y4894" s="22"/>
      <c r="Z4894" s="34">
        <f t="shared" si="368"/>
        <v>975000</v>
      </c>
      <c r="AA4894" s="34">
        <f t="shared" si="369"/>
        <v>1.0256410256410256E-2</v>
      </c>
      <c r="AB4894" s="35">
        <f t="shared" si="370"/>
        <v>1.5076923076923077</v>
      </c>
      <c r="AC4894" s="35">
        <f t="shared" si="367"/>
        <v>1.4564102564102563</v>
      </c>
      <c r="AD4894" s="6">
        <f>IFERROR(VLOOKUP(E4894,marginal!$A$2:$E$4826,4,FALSE),0)</f>
        <v>-7964.376666666667</v>
      </c>
    </row>
    <row r="4895" spans="1:30" x14ac:dyDescent="0.2">
      <c r="A4895" s="27" t="s">
        <v>6907</v>
      </c>
      <c r="B4895" s="6" t="s">
        <v>6908</v>
      </c>
      <c r="C4895" s="6" t="s">
        <v>6909</v>
      </c>
      <c r="D4895" s="4">
        <v>184983</v>
      </c>
      <c r="E4895" s="4">
        <v>184706</v>
      </c>
      <c r="F4895" s="5" t="s">
        <v>5875</v>
      </c>
      <c r="G4895" s="4">
        <v>185121</v>
      </c>
      <c r="H4895" s="5" t="s">
        <v>5881</v>
      </c>
      <c r="I4895" s="18">
        <v>45399</v>
      </c>
      <c r="J4895" s="28">
        <v>1382150978</v>
      </c>
      <c r="K4895" s="18">
        <v>45405</v>
      </c>
      <c r="L4895" s="18">
        <v>45412</v>
      </c>
      <c r="M4895" s="30">
        <v>1</v>
      </c>
      <c r="N4895" s="30">
        <v>7</v>
      </c>
      <c r="O4895" s="7">
        <v>10000</v>
      </c>
      <c r="P4895" s="30">
        <v>127</v>
      </c>
      <c r="Q4895" s="22">
        <v>5.24391097594855E-2</v>
      </c>
      <c r="R4895" s="8">
        <v>10000</v>
      </c>
      <c r="S4895" s="4">
        <v>142</v>
      </c>
      <c r="T4895" s="10">
        <v>2510.34</v>
      </c>
      <c r="U4895" s="17" t="s">
        <v>6287</v>
      </c>
      <c r="V4895" s="21"/>
      <c r="W4895" s="9"/>
      <c r="X4895" s="22"/>
      <c r="Y4895" s="22"/>
      <c r="Z4895" s="34">
        <f t="shared" si="368"/>
        <v>738000</v>
      </c>
      <c r="AA4895" s="34">
        <f t="shared" si="369"/>
        <v>1.3550135501355014E-2</v>
      </c>
      <c r="AB4895" s="35">
        <f t="shared" si="370"/>
        <v>1.7208672086720869</v>
      </c>
      <c r="AC4895" s="35">
        <f t="shared" si="367"/>
        <v>1.924119241192412</v>
      </c>
      <c r="AD4895" s="6">
        <f>IFERROR(VLOOKUP(E4895,marginal!$A$2:$E$4826,4,FALSE),0)</f>
        <v>-7964.376666666667</v>
      </c>
    </row>
    <row r="4896" spans="1:30" x14ac:dyDescent="0.2">
      <c r="A4896" s="27" t="s">
        <v>6907</v>
      </c>
      <c r="B4896" s="6" t="s">
        <v>6926</v>
      </c>
      <c r="C4896" s="6" t="s">
        <v>6909</v>
      </c>
      <c r="D4896" s="4">
        <v>184455</v>
      </c>
      <c r="E4896" s="4">
        <v>185080</v>
      </c>
      <c r="F4896" s="5" t="s">
        <v>5882</v>
      </c>
      <c r="G4896" s="4">
        <v>185165</v>
      </c>
      <c r="H4896" s="5" t="s">
        <v>5883</v>
      </c>
      <c r="I4896" s="18">
        <v>45394</v>
      </c>
      <c r="J4896" s="28">
        <v>1379615402</v>
      </c>
      <c r="K4896" s="18">
        <v>45405</v>
      </c>
      <c r="L4896" s="18">
        <v>45412</v>
      </c>
      <c r="M4896" s="30">
        <v>1</v>
      </c>
      <c r="N4896" s="30">
        <v>7</v>
      </c>
      <c r="O4896" s="7">
        <v>10000</v>
      </c>
      <c r="P4896" s="30">
        <v>127</v>
      </c>
      <c r="Q4896" s="22">
        <v>5.24391097594855E-2</v>
      </c>
      <c r="R4896" s="8">
        <v>70000</v>
      </c>
      <c r="S4896" s="4">
        <v>75</v>
      </c>
      <c r="T4896" s="10">
        <v>8937.92</v>
      </c>
      <c r="U4896" s="17" t="s">
        <v>6287</v>
      </c>
      <c r="V4896" s="21"/>
      <c r="W4896" s="9"/>
      <c r="X4896" s="22"/>
      <c r="Y4896" s="22"/>
      <c r="Z4896" s="34">
        <f t="shared" si="368"/>
        <v>738000</v>
      </c>
      <c r="AA4896" s="34">
        <f t="shared" si="369"/>
        <v>9.4850948509485097E-2</v>
      </c>
      <c r="AB4896" s="35">
        <f t="shared" si="370"/>
        <v>12.046070460704607</v>
      </c>
      <c r="AC4896" s="35">
        <f t="shared" si="367"/>
        <v>7.1138211382113825</v>
      </c>
      <c r="AD4896" s="6">
        <f>IFERROR(VLOOKUP(E4896,marginal!$A$2:$E$4826,4,FALSE),0)</f>
        <v>-3927.0117582417574</v>
      </c>
    </row>
    <row r="4897" spans="1:30" x14ac:dyDescent="0.2">
      <c r="A4897" s="27" t="s">
        <v>6907</v>
      </c>
      <c r="B4897" s="6" t="s">
        <v>6926</v>
      </c>
      <c r="C4897" s="6" t="s">
        <v>6909</v>
      </c>
      <c r="D4897" s="4">
        <v>184439</v>
      </c>
      <c r="E4897" s="4">
        <v>185080</v>
      </c>
      <c r="F4897" s="5" t="s">
        <v>5882</v>
      </c>
      <c r="G4897" s="4">
        <v>185081</v>
      </c>
      <c r="H4897" s="5" t="s">
        <v>5884</v>
      </c>
      <c r="I4897" s="18">
        <v>45394</v>
      </c>
      <c r="J4897" s="28">
        <v>1379510010</v>
      </c>
      <c r="K4897" s="18">
        <v>45405</v>
      </c>
      <c r="L4897" s="18">
        <v>45412</v>
      </c>
      <c r="M4897" s="30">
        <v>1</v>
      </c>
      <c r="N4897" s="30">
        <v>10</v>
      </c>
      <c r="O4897" s="7">
        <v>5000</v>
      </c>
      <c r="P4897" s="30">
        <v>147</v>
      </c>
      <c r="Q4897" s="22">
        <v>0.11226939921535857</v>
      </c>
      <c r="R4897" s="8">
        <v>21000</v>
      </c>
      <c r="S4897" s="4">
        <v>75</v>
      </c>
      <c r="T4897" s="10">
        <v>2682.67</v>
      </c>
      <c r="U4897" s="17" t="s">
        <v>6287</v>
      </c>
      <c r="V4897" s="21"/>
      <c r="W4897" s="9"/>
      <c r="X4897" s="22"/>
      <c r="Y4897" s="22"/>
      <c r="Z4897" s="34">
        <f t="shared" si="368"/>
        <v>975000</v>
      </c>
      <c r="AA4897" s="34">
        <f t="shared" si="369"/>
        <v>2.1538461538461538E-2</v>
      </c>
      <c r="AB4897" s="35">
        <f t="shared" si="370"/>
        <v>3.1661538461538461</v>
      </c>
      <c r="AC4897" s="35">
        <f t="shared" si="367"/>
        <v>1.6153846153846154</v>
      </c>
      <c r="AD4897" s="6">
        <f>IFERROR(VLOOKUP(E4897,marginal!$A$2:$E$4826,4,FALSE),0)</f>
        <v>-3927.0117582417574</v>
      </c>
    </row>
    <row r="4898" spans="1:30" x14ac:dyDescent="0.2">
      <c r="A4898" s="27" t="s">
        <v>6907</v>
      </c>
      <c r="B4898" s="6" t="s">
        <v>6926</v>
      </c>
      <c r="C4898" s="6" t="s">
        <v>6909</v>
      </c>
      <c r="D4898" s="4">
        <v>184321</v>
      </c>
      <c r="E4898" s="4">
        <v>185080</v>
      </c>
      <c r="F4898" s="5" t="s">
        <v>5882</v>
      </c>
      <c r="G4898" s="4">
        <v>185092</v>
      </c>
      <c r="H4898" s="5" t="s">
        <v>5885</v>
      </c>
      <c r="I4898" s="18">
        <v>45393</v>
      </c>
      <c r="J4898" s="28">
        <v>1379033336</v>
      </c>
      <c r="K4898" s="18">
        <v>45405</v>
      </c>
      <c r="L4898" s="18">
        <v>45412</v>
      </c>
      <c r="M4898" s="30">
        <v>1</v>
      </c>
      <c r="N4898" s="30">
        <v>7</v>
      </c>
      <c r="O4898" s="7">
        <v>10000</v>
      </c>
      <c r="P4898" s="30">
        <v>127</v>
      </c>
      <c r="Q4898" s="22">
        <v>5.24391097594855E-2</v>
      </c>
      <c r="R4898" s="8">
        <v>21000</v>
      </c>
      <c r="S4898" s="4">
        <v>75</v>
      </c>
      <c r="T4898" s="10">
        <v>2682.67</v>
      </c>
      <c r="U4898" s="17" t="s">
        <v>6287</v>
      </c>
      <c r="V4898" s="21"/>
      <c r="W4898" s="9"/>
      <c r="X4898" s="22"/>
      <c r="Y4898" s="22"/>
      <c r="Z4898" s="34">
        <f t="shared" si="368"/>
        <v>738000</v>
      </c>
      <c r="AA4898" s="34">
        <f t="shared" si="369"/>
        <v>2.8455284552845527E-2</v>
      </c>
      <c r="AB4898" s="35">
        <f t="shared" si="370"/>
        <v>3.6138211382113821</v>
      </c>
      <c r="AC4898" s="35">
        <f t="shared" si="367"/>
        <v>2.1341463414634148</v>
      </c>
      <c r="AD4898" s="6">
        <f>IFERROR(VLOOKUP(E4898,marginal!$A$2:$E$4826,4,FALSE),0)</f>
        <v>-3927.0117582417574</v>
      </c>
    </row>
    <row r="4899" spans="1:30" x14ac:dyDescent="0.2">
      <c r="A4899" s="27" t="s">
        <v>6907</v>
      </c>
      <c r="B4899" s="6" t="s">
        <v>6926</v>
      </c>
      <c r="C4899" s="6" t="s">
        <v>6909</v>
      </c>
      <c r="D4899" s="4">
        <v>184305</v>
      </c>
      <c r="E4899" s="4">
        <v>185080</v>
      </c>
      <c r="F4899" s="5" t="s">
        <v>5882</v>
      </c>
      <c r="G4899" s="4">
        <v>185095</v>
      </c>
      <c r="H4899" s="5" t="s">
        <v>5886</v>
      </c>
      <c r="I4899" s="18">
        <v>45393</v>
      </c>
      <c r="J4899" s="28">
        <v>1378987041</v>
      </c>
      <c r="K4899" s="18">
        <v>45405</v>
      </c>
      <c r="L4899" s="18">
        <v>45412</v>
      </c>
      <c r="M4899" s="30">
        <v>1</v>
      </c>
      <c r="N4899" s="30">
        <v>7</v>
      </c>
      <c r="O4899" s="7">
        <v>10000</v>
      </c>
      <c r="P4899" s="30">
        <v>127</v>
      </c>
      <c r="Q4899" s="22">
        <v>5.24391097594855E-2</v>
      </c>
      <c r="R4899" s="8">
        <v>10000</v>
      </c>
      <c r="S4899" s="4">
        <v>75</v>
      </c>
      <c r="T4899" s="10">
        <v>1282.69</v>
      </c>
      <c r="U4899" s="17" t="s">
        <v>6287</v>
      </c>
      <c r="V4899" s="21"/>
      <c r="W4899" s="9"/>
      <c r="X4899" s="22"/>
      <c r="Y4899" s="22"/>
      <c r="Z4899" s="34">
        <f t="shared" si="368"/>
        <v>738000</v>
      </c>
      <c r="AA4899" s="34">
        <f t="shared" si="369"/>
        <v>1.3550135501355014E-2</v>
      </c>
      <c r="AB4899" s="35">
        <f t="shared" si="370"/>
        <v>1.7208672086720869</v>
      </c>
      <c r="AC4899" s="35">
        <f t="shared" si="367"/>
        <v>1.0162601626016261</v>
      </c>
      <c r="AD4899" s="6">
        <f>IFERROR(VLOOKUP(E4899,marginal!$A$2:$E$4826,4,FALSE),0)</f>
        <v>-3927.0117582417574</v>
      </c>
    </row>
    <row r="4900" spans="1:30" x14ac:dyDescent="0.2">
      <c r="A4900" s="27" t="s">
        <v>6907</v>
      </c>
      <c r="B4900" s="6" t="s">
        <v>6926</v>
      </c>
      <c r="C4900" s="6" t="s">
        <v>6909</v>
      </c>
      <c r="D4900" s="4">
        <v>184682</v>
      </c>
      <c r="E4900" s="4">
        <v>185080</v>
      </c>
      <c r="F4900" s="5" t="s">
        <v>5882</v>
      </c>
      <c r="G4900" s="4">
        <v>185098</v>
      </c>
      <c r="H4900" s="5" t="s">
        <v>5887</v>
      </c>
      <c r="I4900" s="18">
        <v>45397</v>
      </c>
      <c r="J4900" s="28">
        <v>1381320729</v>
      </c>
      <c r="K4900" s="18">
        <v>45405</v>
      </c>
      <c r="L4900" s="18">
        <v>45412</v>
      </c>
      <c r="M4900" s="30">
        <v>1</v>
      </c>
      <c r="N4900" s="30">
        <v>10</v>
      </c>
      <c r="O4900" s="7">
        <v>5000</v>
      </c>
      <c r="P4900" s="30">
        <v>147</v>
      </c>
      <c r="Q4900" s="22">
        <v>0.11226939921536</v>
      </c>
      <c r="R4900" s="8">
        <v>70000</v>
      </c>
      <c r="S4900" s="4">
        <v>75</v>
      </c>
      <c r="T4900" s="10">
        <v>8937.92</v>
      </c>
      <c r="U4900" s="17" t="s">
        <v>6287</v>
      </c>
      <c r="V4900" s="21"/>
      <c r="W4900" s="9"/>
      <c r="X4900" s="22"/>
      <c r="Y4900" s="22"/>
      <c r="Z4900" s="34">
        <f t="shared" si="368"/>
        <v>975000</v>
      </c>
      <c r="AA4900" s="34">
        <f t="shared" si="369"/>
        <v>7.179487179487179E-2</v>
      </c>
      <c r="AB4900" s="35">
        <f t="shared" si="370"/>
        <v>10.553846153846154</v>
      </c>
      <c r="AC4900" s="35">
        <f t="shared" si="367"/>
        <v>5.3846153846153841</v>
      </c>
      <c r="AD4900" s="6">
        <f>IFERROR(VLOOKUP(E4900,marginal!$A$2:$E$4826,4,FALSE),0)</f>
        <v>-3927.0117582417574</v>
      </c>
    </row>
    <row r="4901" spans="1:30" x14ac:dyDescent="0.2">
      <c r="A4901" s="27" t="s">
        <v>6907</v>
      </c>
      <c r="B4901" s="6" t="s">
        <v>6926</v>
      </c>
      <c r="C4901" s="6" t="s">
        <v>6909</v>
      </c>
      <c r="D4901" s="4">
        <v>184422</v>
      </c>
      <c r="E4901" s="4">
        <v>185080</v>
      </c>
      <c r="F4901" s="5" t="s">
        <v>5882</v>
      </c>
      <c r="G4901" s="4">
        <v>185099</v>
      </c>
      <c r="H4901" s="5" t="s">
        <v>5888</v>
      </c>
      <c r="I4901" s="18">
        <v>45394</v>
      </c>
      <c r="J4901" s="28">
        <v>1379508418</v>
      </c>
      <c r="K4901" s="18">
        <v>45405</v>
      </c>
      <c r="L4901" s="18">
        <v>45412</v>
      </c>
      <c r="M4901" s="30">
        <v>1</v>
      </c>
      <c r="N4901" s="30">
        <v>3</v>
      </c>
      <c r="O4901" s="7">
        <v>10000</v>
      </c>
      <c r="P4901" s="30">
        <v>110</v>
      </c>
      <c r="Q4901" s="22">
        <v>3.3220596517330399E-2</v>
      </c>
      <c r="R4901" s="8">
        <v>70000</v>
      </c>
      <c r="S4901" s="4">
        <v>75</v>
      </c>
      <c r="T4901" s="10">
        <v>8937.92</v>
      </c>
      <c r="U4901" s="17" t="s">
        <v>6287</v>
      </c>
      <c r="V4901" s="21"/>
      <c r="W4901" s="9"/>
      <c r="X4901" s="22"/>
      <c r="Y4901" s="22"/>
      <c r="Z4901" s="34">
        <f t="shared" si="368"/>
        <v>448000</v>
      </c>
      <c r="AA4901" s="34">
        <f t="shared" si="369"/>
        <v>0.15625</v>
      </c>
      <c r="AB4901" s="35">
        <f t="shared" si="370"/>
        <v>17.1875</v>
      </c>
      <c r="AC4901" s="35">
        <f t="shared" si="367"/>
        <v>11.71875</v>
      </c>
      <c r="AD4901" s="6">
        <f>IFERROR(VLOOKUP(E4901,marginal!$A$2:$E$4826,4,FALSE),0)</f>
        <v>-3927.0117582417574</v>
      </c>
    </row>
    <row r="4902" spans="1:30" x14ac:dyDescent="0.2">
      <c r="A4902" s="27" t="s">
        <v>6907</v>
      </c>
      <c r="B4902" s="6" t="s">
        <v>6926</v>
      </c>
      <c r="C4902" s="6" t="s">
        <v>6909</v>
      </c>
      <c r="D4902" s="4">
        <v>184199</v>
      </c>
      <c r="E4902" s="4">
        <v>185080</v>
      </c>
      <c r="F4902" s="5" t="s">
        <v>5882</v>
      </c>
      <c r="G4902" s="4">
        <v>185103</v>
      </c>
      <c r="H4902" s="5" t="s">
        <v>5889</v>
      </c>
      <c r="I4902" s="18">
        <v>45392</v>
      </c>
      <c r="J4902" s="28">
        <v>1378303150</v>
      </c>
      <c r="K4902" s="18">
        <v>45405</v>
      </c>
      <c r="L4902" s="18">
        <v>45412</v>
      </c>
      <c r="M4902" s="30">
        <v>1</v>
      </c>
      <c r="N4902" s="30">
        <v>10</v>
      </c>
      <c r="O4902" s="7">
        <v>5000</v>
      </c>
      <c r="P4902" s="30">
        <v>147</v>
      </c>
      <c r="Q4902" s="22">
        <v>0.11226939921536</v>
      </c>
      <c r="R4902" s="8">
        <v>9000</v>
      </c>
      <c r="S4902" s="4">
        <v>75</v>
      </c>
      <c r="T4902" s="10">
        <v>1151.6600000000001</v>
      </c>
      <c r="U4902" s="17" t="s">
        <v>6287</v>
      </c>
      <c r="V4902" s="21"/>
      <c r="W4902" s="9"/>
      <c r="X4902" s="22"/>
      <c r="Y4902" s="22"/>
      <c r="Z4902" s="34">
        <f t="shared" si="368"/>
        <v>975000</v>
      </c>
      <c r="AA4902" s="34">
        <f t="shared" si="369"/>
        <v>9.2307692307692316E-3</v>
      </c>
      <c r="AB4902" s="35">
        <f t="shared" si="370"/>
        <v>1.3569230769230771</v>
      </c>
      <c r="AC4902" s="35">
        <f t="shared" si="367"/>
        <v>0.6923076923076924</v>
      </c>
      <c r="AD4902" s="6">
        <f>IFERROR(VLOOKUP(E4902,marginal!$A$2:$E$4826,4,FALSE),0)</f>
        <v>-3927.0117582417574</v>
      </c>
    </row>
    <row r="4903" spans="1:30" x14ac:dyDescent="0.2">
      <c r="A4903" s="27" t="s">
        <v>6907</v>
      </c>
      <c r="B4903" s="6" t="s">
        <v>6926</v>
      </c>
      <c r="C4903" s="6" t="s">
        <v>6909</v>
      </c>
      <c r="D4903" s="4">
        <v>184197</v>
      </c>
      <c r="E4903" s="4">
        <v>185080</v>
      </c>
      <c r="F4903" s="5" t="s">
        <v>5882</v>
      </c>
      <c r="G4903" s="4">
        <v>185106</v>
      </c>
      <c r="H4903" s="5" t="s">
        <v>5890</v>
      </c>
      <c r="I4903" s="18">
        <v>45392</v>
      </c>
      <c r="J4903" s="28">
        <v>1378256905</v>
      </c>
      <c r="K4903" s="18">
        <v>45405</v>
      </c>
      <c r="L4903" s="18">
        <v>45412</v>
      </c>
      <c r="M4903" s="30">
        <v>1</v>
      </c>
      <c r="N4903" s="30">
        <v>10</v>
      </c>
      <c r="O4903" s="7">
        <v>5000</v>
      </c>
      <c r="P4903" s="30">
        <v>147</v>
      </c>
      <c r="Q4903" s="22">
        <v>0.11226939921536</v>
      </c>
      <c r="R4903" s="8">
        <v>9000</v>
      </c>
      <c r="S4903" s="4">
        <v>75</v>
      </c>
      <c r="T4903" s="10">
        <v>1151.6600000000001</v>
      </c>
      <c r="U4903" s="17" t="s">
        <v>6287</v>
      </c>
      <c r="V4903" s="21"/>
      <c r="W4903" s="9"/>
      <c r="X4903" s="22"/>
      <c r="Y4903" s="22"/>
      <c r="Z4903" s="34">
        <f t="shared" si="368"/>
        <v>975000</v>
      </c>
      <c r="AA4903" s="34">
        <f t="shared" si="369"/>
        <v>9.2307692307692316E-3</v>
      </c>
      <c r="AB4903" s="35">
        <f t="shared" si="370"/>
        <v>1.3569230769230771</v>
      </c>
      <c r="AC4903" s="35">
        <f t="shared" si="367"/>
        <v>0.6923076923076924</v>
      </c>
      <c r="AD4903" s="6">
        <f>IFERROR(VLOOKUP(E4903,marginal!$A$2:$E$4826,4,FALSE),0)</f>
        <v>-3927.0117582417574</v>
      </c>
    </row>
    <row r="4904" spans="1:30" x14ac:dyDescent="0.2">
      <c r="A4904" s="27" t="s">
        <v>6907</v>
      </c>
      <c r="B4904" s="6" t="s">
        <v>6926</v>
      </c>
      <c r="C4904" s="6" t="s">
        <v>6909</v>
      </c>
      <c r="D4904" s="4">
        <v>184340</v>
      </c>
      <c r="E4904" s="4">
        <v>185080</v>
      </c>
      <c r="F4904" s="5" t="s">
        <v>5882</v>
      </c>
      <c r="G4904" s="4">
        <v>185107</v>
      </c>
      <c r="H4904" s="5" t="s">
        <v>5891</v>
      </c>
      <c r="I4904" s="18" t="s">
        <v>6930</v>
      </c>
      <c r="J4904" s="28" t="s">
        <v>6930</v>
      </c>
      <c r="K4904" s="18">
        <v>45405</v>
      </c>
      <c r="L4904" s="18">
        <v>45412</v>
      </c>
      <c r="M4904" s="30">
        <v>1</v>
      </c>
      <c r="N4904" s="30">
        <v>8</v>
      </c>
      <c r="O4904" s="7">
        <v>9000</v>
      </c>
      <c r="P4904" s="30">
        <v>135</v>
      </c>
      <c r="Q4904" s="22">
        <v>6.1075281616421777E-2</v>
      </c>
      <c r="R4904" s="8">
        <v>8000</v>
      </c>
      <c r="S4904" s="4">
        <v>75</v>
      </c>
      <c r="T4904" s="10">
        <v>1034.56</v>
      </c>
      <c r="U4904" s="17" t="s">
        <v>6287</v>
      </c>
      <c r="V4904" s="21"/>
      <c r="W4904" s="9"/>
      <c r="X4904" s="22"/>
      <c r="Y4904" s="22"/>
      <c r="Z4904" s="34">
        <f t="shared" si="368"/>
        <v>659000</v>
      </c>
      <c r="AA4904" s="34">
        <f t="shared" si="369"/>
        <v>1.2139605462822459E-2</v>
      </c>
      <c r="AB4904" s="35">
        <f t="shared" si="370"/>
        <v>1.6388467374810318</v>
      </c>
      <c r="AC4904" s="35">
        <f t="shared" si="367"/>
        <v>0.91047040971168436</v>
      </c>
      <c r="AD4904" s="6">
        <f>IFERROR(VLOOKUP(E4904,marginal!$A$2:$E$4826,4,FALSE),0)</f>
        <v>-3927.0117582417574</v>
      </c>
    </row>
    <row r="4905" spans="1:30" x14ac:dyDescent="0.2">
      <c r="A4905" s="27" t="s">
        <v>6907</v>
      </c>
      <c r="B4905" s="6" t="s">
        <v>6920</v>
      </c>
      <c r="C4905" s="6" t="s">
        <v>6912</v>
      </c>
      <c r="D4905" s="4">
        <v>185074</v>
      </c>
      <c r="E4905" s="4">
        <v>185035</v>
      </c>
      <c r="F4905" s="5" t="s">
        <v>4534</v>
      </c>
      <c r="G4905" s="4">
        <v>185109</v>
      </c>
      <c r="H4905" s="5" t="s">
        <v>5892</v>
      </c>
      <c r="I4905" s="18">
        <v>45399</v>
      </c>
      <c r="J4905" s="28">
        <v>1382819465</v>
      </c>
      <c r="K4905" s="18">
        <v>45405</v>
      </c>
      <c r="L4905" s="18">
        <v>45412</v>
      </c>
      <c r="M4905" s="30">
        <v>1</v>
      </c>
      <c r="N4905" s="30">
        <v>10</v>
      </c>
      <c r="O4905" s="7">
        <v>5000</v>
      </c>
      <c r="P4905" s="30">
        <v>147</v>
      </c>
      <c r="Q4905" s="22">
        <v>0.11226939921536</v>
      </c>
      <c r="R4905" s="8">
        <v>5000</v>
      </c>
      <c r="S4905" s="4">
        <v>147</v>
      </c>
      <c r="T4905" s="10">
        <v>1303.3399999999999</v>
      </c>
      <c r="U4905" s="17" t="s">
        <v>6287</v>
      </c>
      <c r="V4905" s="21"/>
      <c r="W4905" s="9"/>
      <c r="X4905" s="22"/>
      <c r="Y4905" s="22"/>
      <c r="Z4905" s="34">
        <f t="shared" si="368"/>
        <v>975000</v>
      </c>
      <c r="AA4905" s="34">
        <f t="shared" si="369"/>
        <v>5.1282051282051282E-3</v>
      </c>
      <c r="AB4905" s="35">
        <f t="shared" si="370"/>
        <v>0.75384615384615383</v>
      </c>
      <c r="AC4905" s="35">
        <f t="shared" si="367"/>
        <v>0.75384615384615383</v>
      </c>
      <c r="AD4905" s="6">
        <f>IFERROR(VLOOKUP(E4905,marginal!$A$2:$E$4826,4,FALSE),0)</f>
        <v>-353.9490384615375</v>
      </c>
    </row>
    <row r="4906" spans="1:30" x14ac:dyDescent="0.2">
      <c r="A4906" s="27" t="s">
        <v>6907</v>
      </c>
      <c r="B4906" s="6" t="s">
        <v>6920</v>
      </c>
      <c r="C4906" s="6" t="s">
        <v>6912</v>
      </c>
      <c r="D4906" s="4">
        <v>185077</v>
      </c>
      <c r="E4906" s="4">
        <v>185035</v>
      </c>
      <c r="F4906" s="5" t="s">
        <v>4534</v>
      </c>
      <c r="G4906" s="4">
        <v>185110</v>
      </c>
      <c r="H4906" s="5" t="s">
        <v>5893</v>
      </c>
      <c r="I4906" s="18">
        <v>45399</v>
      </c>
      <c r="J4906" s="28">
        <v>1382819704</v>
      </c>
      <c r="K4906" s="18">
        <v>45405</v>
      </c>
      <c r="L4906" s="18">
        <v>45412</v>
      </c>
      <c r="M4906" s="30">
        <v>1</v>
      </c>
      <c r="N4906" s="30">
        <v>2</v>
      </c>
      <c r="O4906" s="7">
        <v>10000</v>
      </c>
      <c r="P4906" s="30">
        <v>100</v>
      </c>
      <c r="Q4906" s="22">
        <v>1.82981294070719E-2</v>
      </c>
      <c r="R4906" s="8">
        <v>10000</v>
      </c>
      <c r="S4906" s="4">
        <v>142</v>
      </c>
      <c r="T4906" s="10">
        <v>2510.34</v>
      </c>
      <c r="U4906" s="17" t="s">
        <v>6287</v>
      </c>
      <c r="V4906" s="21"/>
      <c r="W4906" s="9"/>
      <c r="X4906" s="22"/>
      <c r="Y4906" s="22"/>
      <c r="Z4906" s="34">
        <f t="shared" si="368"/>
        <v>296000</v>
      </c>
      <c r="AA4906" s="34">
        <f t="shared" si="369"/>
        <v>3.3783783783783786E-2</v>
      </c>
      <c r="AB4906" s="35">
        <f t="shared" si="370"/>
        <v>3.3783783783783785</v>
      </c>
      <c r="AC4906" s="35">
        <f t="shared" ref="AC4906:AC4969" si="371">AA4906*$S4906</f>
        <v>4.7972972972972974</v>
      </c>
      <c r="AD4906" s="6">
        <f>IFERROR(VLOOKUP(E4906,marginal!$A$2:$E$4826,4,FALSE),0)</f>
        <v>-353.9490384615375</v>
      </c>
    </row>
    <row r="4907" spans="1:30" x14ac:dyDescent="0.2">
      <c r="A4907" s="27" t="s">
        <v>6907</v>
      </c>
      <c r="B4907" s="6" t="s">
        <v>6920</v>
      </c>
      <c r="C4907" s="6" t="s">
        <v>6912</v>
      </c>
      <c r="D4907" s="4">
        <v>185082</v>
      </c>
      <c r="E4907" s="4">
        <v>185035</v>
      </c>
      <c r="F4907" s="5" t="s">
        <v>4534</v>
      </c>
      <c r="G4907" s="4">
        <v>185115</v>
      </c>
      <c r="H4907" s="5" t="s">
        <v>5894</v>
      </c>
      <c r="I4907" s="18">
        <v>45399</v>
      </c>
      <c r="J4907" s="28">
        <v>1382823386</v>
      </c>
      <c r="K4907" s="18">
        <v>45405</v>
      </c>
      <c r="L4907" s="18">
        <v>45412</v>
      </c>
      <c r="M4907" s="30">
        <v>1</v>
      </c>
      <c r="N4907" s="30">
        <v>2</v>
      </c>
      <c r="O4907" s="7">
        <v>10000</v>
      </c>
      <c r="P4907" s="30">
        <v>100</v>
      </c>
      <c r="Q4907" s="22">
        <v>1.82981294070719E-2</v>
      </c>
      <c r="R4907" s="8">
        <v>5000</v>
      </c>
      <c r="S4907" s="4">
        <v>147</v>
      </c>
      <c r="T4907" s="10">
        <v>1303.3399999999999</v>
      </c>
      <c r="U4907" s="17" t="s">
        <v>6287</v>
      </c>
      <c r="V4907" s="21"/>
      <c r="W4907" s="9"/>
      <c r="X4907" s="22"/>
      <c r="Y4907" s="22"/>
      <c r="Z4907" s="34">
        <f t="shared" si="368"/>
        <v>296000</v>
      </c>
      <c r="AA4907" s="34">
        <f t="shared" si="369"/>
        <v>1.6891891891891893E-2</v>
      </c>
      <c r="AB4907" s="35">
        <f t="shared" si="370"/>
        <v>1.6891891891891893</v>
      </c>
      <c r="AC4907" s="35">
        <f t="shared" si="371"/>
        <v>2.4831081081081083</v>
      </c>
      <c r="AD4907" s="6">
        <f>IFERROR(VLOOKUP(E4907,marginal!$A$2:$E$4826,4,FALSE),0)</f>
        <v>-353.9490384615375</v>
      </c>
    </row>
    <row r="4908" spans="1:30" x14ac:dyDescent="0.2">
      <c r="A4908" s="27" t="s">
        <v>6907</v>
      </c>
      <c r="B4908" s="6" t="s">
        <v>6920</v>
      </c>
      <c r="C4908" s="6" t="s">
        <v>6912</v>
      </c>
      <c r="D4908" s="4">
        <v>185079</v>
      </c>
      <c r="E4908" s="4">
        <v>185035</v>
      </c>
      <c r="F4908" s="5" t="s">
        <v>4534</v>
      </c>
      <c r="G4908" s="4">
        <v>185118</v>
      </c>
      <c r="H4908" s="5" t="s">
        <v>5895</v>
      </c>
      <c r="I4908" s="18">
        <v>45399</v>
      </c>
      <c r="J4908" s="28">
        <v>1382819803</v>
      </c>
      <c r="K4908" s="18">
        <v>45405</v>
      </c>
      <c r="L4908" s="18">
        <v>45412</v>
      </c>
      <c r="M4908" s="30">
        <v>1</v>
      </c>
      <c r="N4908" s="30">
        <v>2</v>
      </c>
      <c r="O4908" s="7">
        <v>10000</v>
      </c>
      <c r="P4908" s="30">
        <v>100</v>
      </c>
      <c r="Q4908" s="22">
        <v>1.82981294070719E-2</v>
      </c>
      <c r="R4908" s="8">
        <v>10000</v>
      </c>
      <c r="S4908" s="4">
        <v>142</v>
      </c>
      <c r="T4908" s="10">
        <v>2510.34</v>
      </c>
      <c r="U4908" s="17" t="s">
        <v>6287</v>
      </c>
      <c r="V4908" s="21"/>
      <c r="W4908" s="9"/>
      <c r="X4908" s="22"/>
      <c r="Y4908" s="22"/>
      <c r="Z4908" s="34">
        <f t="shared" si="368"/>
        <v>296000</v>
      </c>
      <c r="AA4908" s="34">
        <f t="shared" si="369"/>
        <v>3.3783783783783786E-2</v>
      </c>
      <c r="AB4908" s="35">
        <f t="shared" si="370"/>
        <v>3.3783783783783785</v>
      </c>
      <c r="AC4908" s="35">
        <f t="shared" si="371"/>
        <v>4.7972972972972974</v>
      </c>
      <c r="AD4908" s="6">
        <f>IFERROR(VLOOKUP(E4908,marginal!$A$2:$E$4826,4,FALSE),0)</f>
        <v>-353.9490384615375</v>
      </c>
    </row>
    <row r="4909" spans="1:30" x14ac:dyDescent="0.2">
      <c r="A4909" s="27" t="s">
        <v>6907</v>
      </c>
      <c r="B4909" s="6" t="s">
        <v>6918</v>
      </c>
      <c r="C4909" s="6" t="s">
        <v>6912</v>
      </c>
      <c r="D4909" s="4">
        <v>183986</v>
      </c>
      <c r="E4909" s="4">
        <v>185143</v>
      </c>
      <c r="F4909" s="5" t="s">
        <v>5896</v>
      </c>
      <c r="G4909" s="4">
        <v>185144</v>
      </c>
      <c r="H4909" s="5" t="s">
        <v>5897</v>
      </c>
      <c r="I4909" s="18">
        <v>45391</v>
      </c>
      <c r="J4909" s="28">
        <v>1377533882</v>
      </c>
      <c r="K4909" s="18">
        <v>45405</v>
      </c>
      <c r="L4909" s="18">
        <v>45412</v>
      </c>
      <c r="M4909" s="30">
        <v>1</v>
      </c>
      <c r="N4909" s="30">
        <v>9</v>
      </c>
      <c r="O4909" s="7">
        <v>10000</v>
      </c>
      <c r="P4909" s="30">
        <v>147</v>
      </c>
      <c r="Q4909" s="22">
        <v>7.9000519063170294E-2</v>
      </c>
      <c r="R4909" s="8">
        <v>7000</v>
      </c>
      <c r="S4909" s="4">
        <v>147</v>
      </c>
      <c r="T4909" s="10">
        <v>1827.61</v>
      </c>
      <c r="U4909" s="17" t="s">
        <v>6287</v>
      </c>
      <c r="V4909" s="21"/>
      <c r="W4909" s="9"/>
      <c r="X4909" s="22"/>
      <c r="Y4909" s="22"/>
      <c r="Z4909" s="34">
        <f t="shared" si="368"/>
        <v>876000</v>
      </c>
      <c r="AA4909" s="34">
        <f t="shared" si="369"/>
        <v>7.9908675799086754E-3</v>
      </c>
      <c r="AB4909" s="35">
        <f t="shared" si="370"/>
        <v>1.1746575342465753</v>
      </c>
      <c r="AC4909" s="35">
        <f t="shared" si="371"/>
        <v>1.1746575342465753</v>
      </c>
      <c r="AD4909" s="6">
        <f>IFERROR(VLOOKUP(E4909,marginal!$A$2:$E$4826,4,FALSE),0)</f>
        <v>-239.20230769230602</v>
      </c>
    </row>
    <row r="4910" spans="1:30" x14ac:dyDescent="0.2">
      <c r="A4910" s="27" t="s">
        <v>6907</v>
      </c>
      <c r="B4910" s="6" t="s">
        <v>6918</v>
      </c>
      <c r="C4910" s="6" t="s">
        <v>6912</v>
      </c>
      <c r="D4910" s="4">
        <v>183993</v>
      </c>
      <c r="E4910" s="4">
        <v>185143</v>
      </c>
      <c r="F4910" s="5" t="s">
        <v>5896</v>
      </c>
      <c r="G4910" s="4">
        <v>185150</v>
      </c>
      <c r="H4910" s="5" t="s">
        <v>5898</v>
      </c>
      <c r="I4910" s="18">
        <v>45391</v>
      </c>
      <c r="J4910" s="28">
        <v>1377540937</v>
      </c>
      <c r="K4910" s="18">
        <v>45405</v>
      </c>
      <c r="L4910" s="18">
        <v>45412</v>
      </c>
      <c r="M4910" s="30">
        <v>1</v>
      </c>
      <c r="N4910" s="30">
        <v>10</v>
      </c>
      <c r="O4910" s="7">
        <v>5000</v>
      </c>
      <c r="P4910" s="30">
        <v>147</v>
      </c>
      <c r="Q4910" s="22">
        <v>0.11226939921536</v>
      </c>
      <c r="R4910" s="8">
        <v>7000</v>
      </c>
      <c r="S4910" s="4">
        <v>147</v>
      </c>
      <c r="T4910" s="10">
        <v>1827.61</v>
      </c>
      <c r="U4910" s="17" t="s">
        <v>6287</v>
      </c>
      <c r="V4910" s="21"/>
      <c r="W4910" s="9"/>
      <c r="X4910" s="22"/>
      <c r="Y4910" s="22"/>
      <c r="Z4910" s="34">
        <f t="shared" si="368"/>
        <v>975000</v>
      </c>
      <c r="AA4910" s="34">
        <f t="shared" si="369"/>
        <v>7.1794871794871795E-3</v>
      </c>
      <c r="AB4910" s="35">
        <f t="shared" si="370"/>
        <v>1.0553846153846154</v>
      </c>
      <c r="AC4910" s="35">
        <f t="shared" si="371"/>
        <v>1.0553846153846154</v>
      </c>
      <c r="AD4910" s="6">
        <f>IFERROR(VLOOKUP(E4910,marginal!$A$2:$E$4826,4,FALSE),0)</f>
        <v>-239.20230769230602</v>
      </c>
    </row>
    <row r="4911" spans="1:30" x14ac:dyDescent="0.2">
      <c r="A4911" s="27" t="s">
        <v>6907</v>
      </c>
      <c r="B4911" s="6" t="s">
        <v>6918</v>
      </c>
      <c r="C4911" s="6" t="s">
        <v>6912</v>
      </c>
      <c r="D4911" s="4">
        <v>184139</v>
      </c>
      <c r="E4911" s="4">
        <v>185143</v>
      </c>
      <c r="F4911" s="5" t="s">
        <v>5896</v>
      </c>
      <c r="G4911" s="4">
        <v>185153</v>
      </c>
      <c r="H4911" s="5" t="s">
        <v>5899</v>
      </c>
      <c r="I4911" s="18">
        <v>45392</v>
      </c>
      <c r="J4911" s="28">
        <v>1378098807</v>
      </c>
      <c r="K4911" s="18">
        <v>45405</v>
      </c>
      <c r="L4911" s="18">
        <v>45412</v>
      </c>
      <c r="M4911" s="30">
        <v>1</v>
      </c>
      <c r="N4911" s="30">
        <v>10</v>
      </c>
      <c r="O4911" s="7">
        <v>5000</v>
      </c>
      <c r="P4911" s="30">
        <v>147</v>
      </c>
      <c r="Q4911" s="22">
        <v>0.11226939921536</v>
      </c>
      <c r="R4911" s="8">
        <v>7000</v>
      </c>
      <c r="S4911" s="4">
        <v>147</v>
      </c>
      <c r="T4911" s="10">
        <v>1827.61</v>
      </c>
      <c r="U4911" s="17" t="s">
        <v>6287</v>
      </c>
      <c r="V4911" s="21"/>
      <c r="W4911" s="9"/>
      <c r="X4911" s="22"/>
      <c r="Y4911" s="22"/>
      <c r="Z4911" s="34">
        <f t="shared" si="368"/>
        <v>975000</v>
      </c>
      <c r="AA4911" s="34">
        <f t="shared" si="369"/>
        <v>7.1794871794871795E-3</v>
      </c>
      <c r="AB4911" s="35">
        <f t="shared" si="370"/>
        <v>1.0553846153846154</v>
      </c>
      <c r="AC4911" s="35">
        <f t="shared" si="371"/>
        <v>1.0553846153846154</v>
      </c>
      <c r="AD4911" s="6">
        <f>IFERROR(VLOOKUP(E4911,marginal!$A$2:$E$4826,4,FALSE),0)</f>
        <v>-239.20230769230602</v>
      </c>
    </row>
    <row r="4912" spans="1:30" x14ac:dyDescent="0.2">
      <c r="A4912" s="27" t="s">
        <v>6907</v>
      </c>
      <c r="B4912" s="6" t="s">
        <v>6918</v>
      </c>
      <c r="C4912" s="6" t="s">
        <v>6912</v>
      </c>
      <c r="D4912" s="4">
        <v>184138</v>
      </c>
      <c r="E4912" s="4">
        <v>185143</v>
      </c>
      <c r="F4912" s="5" t="s">
        <v>5896</v>
      </c>
      <c r="G4912" s="4">
        <v>185157</v>
      </c>
      <c r="H4912" s="5" t="s">
        <v>5900</v>
      </c>
      <c r="I4912" s="18">
        <v>45392</v>
      </c>
      <c r="J4912" s="28">
        <v>1378097926</v>
      </c>
      <c r="K4912" s="18">
        <v>45405</v>
      </c>
      <c r="L4912" s="18">
        <v>45412</v>
      </c>
      <c r="M4912" s="30">
        <v>1</v>
      </c>
      <c r="N4912" s="30">
        <v>10</v>
      </c>
      <c r="O4912" s="7">
        <v>5000</v>
      </c>
      <c r="P4912" s="30">
        <v>147</v>
      </c>
      <c r="Q4912" s="22">
        <v>0.11226939921536</v>
      </c>
      <c r="R4912" s="8">
        <v>7000</v>
      </c>
      <c r="S4912" s="4">
        <v>147</v>
      </c>
      <c r="T4912" s="10">
        <v>1827.61</v>
      </c>
      <c r="U4912" s="17" t="s">
        <v>6287</v>
      </c>
      <c r="V4912" s="21"/>
      <c r="W4912" s="9"/>
      <c r="X4912" s="22"/>
      <c r="Y4912" s="22"/>
      <c r="Z4912" s="34">
        <f t="shared" si="368"/>
        <v>975000</v>
      </c>
      <c r="AA4912" s="34">
        <f t="shared" si="369"/>
        <v>7.1794871794871795E-3</v>
      </c>
      <c r="AB4912" s="35">
        <f t="shared" si="370"/>
        <v>1.0553846153846154</v>
      </c>
      <c r="AC4912" s="35">
        <f t="shared" si="371"/>
        <v>1.0553846153846154</v>
      </c>
      <c r="AD4912" s="6">
        <f>IFERROR(VLOOKUP(E4912,marginal!$A$2:$E$4826,4,FALSE),0)</f>
        <v>-239.20230769230602</v>
      </c>
    </row>
    <row r="4913" spans="1:30" x14ac:dyDescent="0.2">
      <c r="A4913" s="27" t="s">
        <v>6907</v>
      </c>
      <c r="B4913" s="6" t="s">
        <v>6918</v>
      </c>
      <c r="C4913" s="6" t="s">
        <v>6912</v>
      </c>
      <c r="D4913" s="4">
        <v>183987</v>
      </c>
      <c r="E4913" s="4">
        <v>185143</v>
      </c>
      <c r="F4913" s="5" t="s">
        <v>5896</v>
      </c>
      <c r="G4913" s="4">
        <v>185255</v>
      </c>
      <c r="H4913" s="5" t="s">
        <v>5901</v>
      </c>
      <c r="I4913" s="18">
        <v>45391</v>
      </c>
      <c r="J4913" s="28">
        <v>1377536637</v>
      </c>
      <c r="K4913" s="18">
        <v>45405</v>
      </c>
      <c r="L4913" s="18">
        <v>45412</v>
      </c>
      <c r="M4913" s="30">
        <v>1</v>
      </c>
      <c r="N4913" s="30">
        <v>10</v>
      </c>
      <c r="O4913" s="7">
        <v>5000</v>
      </c>
      <c r="P4913" s="30">
        <v>147</v>
      </c>
      <c r="Q4913" s="22">
        <v>0.11226939921536</v>
      </c>
      <c r="R4913" s="8">
        <v>8000</v>
      </c>
      <c r="S4913" s="4">
        <v>147</v>
      </c>
      <c r="T4913" s="10">
        <v>2082.7199999999998</v>
      </c>
      <c r="U4913" s="17" t="s">
        <v>6287</v>
      </c>
      <c r="V4913" s="21"/>
      <c r="W4913" s="9"/>
      <c r="X4913" s="22"/>
      <c r="Y4913" s="22"/>
      <c r="Z4913" s="34">
        <f t="shared" si="368"/>
        <v>975000</v>
      </c>
      <c r="AA4913" s="34">
        <f t="shared" si="369"/>
        <v>8.2051282051282051E-3</v>
      </c>
      <c r="AB4913" s="35">
        <f t="shared" si="370"/>
        <v>1.2061538461538461</v>
      </c>
      <c r="AC4913" s="35">
        <f t="shared" si="371"/>
        <v>1.2061538461538461</v>
      </c>
      <c r="AD4913" s="6">
        <f>IFERROR(VLOOKUP(E4913,marginal!$A$2:$E$4826,4,FALSE),0)</f>
        <v>-239.20230769230602</v>
      </c>
    </row>
    <row r="4914" spans="1:30" x14ac:dyDescent="0.2">
      <c r="A4914" s="27" t="s">
        <v>6907</v>
      </c>
      <c r="B4914" s="6" t="s">
        <v>6926</v>
      </c>
      <c r="C4914" s="6" t="s">
        <v>6909</v>
      </c>
      <c r="D4914" s="4">
        <v>184580</v>
      </c>
      <c r="E4914" s="4">
        <v>185021</v>
      </c>
      <c r="F4914" s="5" t="s">
        <v>5902</v>
      </c>
      <c r="G4914" s="4">
        <v>185022</v>
      </c>
      <c r="H4914" s="5" t="s">
        <v>5903</v>
      </c>
      <c r="I4914" s="18">
        <v>45395</v>
      </c>
      <c r="J4914" s="28">
        <v>1380232102</v>
      </c>
      <c r="K4914" s="18">
        <v>45405</v>
      </c>
      <c r="L4914" s="18">
        <v>45412</v>
      </c>
      <c r="M4914" s="30">
        <v>1</v>
      </c>
      <c r="N4914" s="30">
        <v>6</v>
      </c>
      <c r="O4914" s="7">
        <v>10000</v>
      </c>
      <c r="P4914" s="30">
        <v>115</v>
      </c>
      <c r="Q4914" s="22">
        <v>3.97705569269148E-2</v>
      </c>
      <c r="R4914" s="8">
        <v>23000</v>
      </c>
      <c r="S4914" s="4">
        <v>75</v>
      </c>
      <c r="T4914" s="10">
        <v>2944.9</v>
      </c>
      <c r="U4914" s="17" t="s">
        <v>6287</v>
      </c>
      <c r="V4914" s="21"/>
      <c r="W4914" s="9"/>
      <c r="X4914" s="22"/>
      <c r="Y4914" s="22"/>
      <c r="Z4914" s="34">
        <f t="shared" si="368"/>
        <v>763000</v>
      </c>
      <c r="AA4914" s="34">
        <f t="shared" si="369"/>
        <v>3.0144167758846659E-2</v>
      </c>
      <c r="AB4914" s="35">
        <f t="shared" si="370"/>
        <v>3.4665792922673657</v>
      </c>
      <c r="AC4914" s="35">
        <f t="shared" si="371"/>
        <v>2.2608125819134992</v>
      </c>
      <c r="AD4914" s="6">
        <f>IFERROR(VLOOKUP(E4914,marginal!$A$2:$E$4826,4,FALSE),0)</f>
        <v>-1290.556153846152</v>
      </c>
    </row>
    <row r="4915" spans="1:30" x14ac:dyDescent="0.2">
      <c r="A4915" s="27" t="s">
        <v>6907</v>
      </c>
      <c r="B4915" s="6" t="s">
        <v>6926</v>
      </c>
      <c r="C4915" s="6" t="s">
        <v>6909</v>
      </c>
      <c r="D4915" s="4">
        <v>184578</v>
      </c>
      <c r="E4915" s="4">
        <v>185021</v>
      </c>
      <c r="F4915" s="5" t="s">
        <v>5902</v>
      </c>
      <c r="G4915" s="4">
        <v>185023</v>
      </c>
      <c r="H4915" s="5" t="s">
        <v>5904</v>
      </c>
      <c r="I4915" s="18">
        <v>45395</v>
      </c>
      <c r="J4915" s="28">
        <v>1380230641</v>
      </c>
      <c r="K4915" s="18">
        <v>45405</v>
      </c>
      <c r="L4915" s="18">
        <v>45412</v>
      </c>
      <c r="M4915" s="30">
        <v>1</v>
      </c>
      <c r="N4915" s="30">
        <v>10</v>
      </c>
      <c r="O4915" s="7">
        <v>7000</v>
      </c>
      <c r="P4915" s="30">
        <v>126</v>
      </c>
      <c r="Q4915" s="22">
        <v>0.11226939921536</v>
      </c>
      <c r="R4915" s="8">
        <v>10000</v>
      </c>
      <c r="S4915" s="4">
        <v>75</v>
      </c>
      <c r="T4915" s="10">
        <v>1282.69</v>
      </c>
      <c r="U4915" s="17" t="s">
        <v>6287</v>
      </c>
      <c r="V4915" s="21"/>
      <c r="W4915" s="9"/>
      <c r="X4915" s="22"/>
      <c r="Y4915" s="22"/>
      <c r="Z4915" s="34">
        <f t="shared" si="368"/>
        <v>975000</v>
      </c>
      <c r="AA4915" s="34">
        <f t="shared" si="369"/>
        <v>1.0256410256410256E-2</v>
      </c>
      <c r="AB4915" s="35">
        <f t="shared" si="370"/>
        <v>1.2923076923076924</v>
      </c>
      <c r="AC4915" s="35">
        <f t="shared" si="371"/>
        <v>0.76923076923076927</v>
      </c>
      <c r="AD4915" s="6">
        <f>IFERROR(VLOOKUP(E4915,marginal!$A$2:$E$4826,4,FALSE),0)</f>
        <v>-1290.556153846152</v>
      </c>
    </row>
    <row r="4916" spans="1:30" x14ac:dyDescent="0.2">
      <c r="A4916" s="27" t="s">
        <v>6907</v>
      </c>
      <c r="B4916" s="6" t="s">
        <v>6926</v>
      </c>
      <c r="C4916" s="6" t="s">
        <v>6909</v>
      </c>
      <c r="D4916" s="4">
        <v>184661</v>
      </c>
      <c r="E4916" s="4">
        <v>185021</v>
      </c>
      <c r="F4916" s="5" t="s">
        <v>5902</v>
      </c>
      <c r="G4916" s="4">
        <v>185059</v>
      </c>
      <c r="H4916" s="5" t="s">
        <v>5905</v>
      </c>
      <c r="I4916" s="18">
        <v>45397</v>
      </c>
      <c r="J4916" s="28">
        <v>1381146855</v>
      </c>
      <c r="K4916" s="18">
        <v>45405</v>
      </c>
      <c r="L4916" s="18">
        <v>45412</v>
      </c>
      <c r="M4916" s="30">
        <v>1</v>
      </c>
      <c r="N4916" s="30">
        <v>10</v>
      </c>
      <c r="O4916" s="7">
        <v>5000</v>
      </c>
      <c r="P4916" s="30">
        <v>147</v>
      </c>
      <c r="Q4916" s="22">
        <v>0.11226939921536</v>
      </c>
      <c r="R4916" s="8">
        <v>7000</v>
      </c>
      <c r="S4916" s="4">
        <v>75</v>
      </c>
      <c r="T4916" s="10">
        <v>903.34</v>
      </c>
      <c r="U4916" s="17" t="s">
        <v>6287</v>
      </c>
      <c r="V4916" s="21"/>
      <c r="W4916" s="9"/>
      <c r="X4916" s="22"/>
      <c r="Y4916" s="22"/>
      <c r="Z4916" s="34">
        <f t="shared" si="368"/>
        <v>975000</v>
      </c>
      <c r="AA4916" s="34">
        <f t="shared" si="369"/>
        <v>7.1794871794871795E-3</v>
      </c>
      <c r="AB4916" s="35">
        <f t="shared" si="370"/>
        <v>1.0553846153846154</v>
      </c>
      <c r="AC4916" s="35">
        <f t="shared" si="371"/>
        <v>0.53846153846153844</v>
      </c>
      <c r="AD4916" s="6">
        <f>IFERROR(VLOOKUP(E4916,marginal!$A$2:$E$4826,4,FALSE),0)</f>
        <v>-1290.556153846152</v>
      </c>
    </row>
    <row r="4917" spans="1:30" x14ac:dyDescent="0.2">
      <c r="A4917" s="27" t="s">
        <v>6907</v>
      </c>
      <c r="B4917" s="6" t="s">
        <v>6917</v>
      </c>
      <c r="C4917" s="6" t="s">
        <v>6909</v>
      </c>
      <c r="D4917" s="4">
        <v>183967</v>
      </c>
      <c r="E4917" s="4">
        <v>183890</v>
      </c>
      <c r="F4917" s="5" t="s">
        <v>4396</v>
      </c>
      <c r="G4917" s="4">
        <v>185086</v>
      </c>
      <c r="H4917" s="5" t="s">
        <v>5906</v>
      </c>
      <c r="I4917" s="18">
        <v>45391</v>
      </c>
      <c r="J4917" s="28">
        <v>1377455188</v>
      </c>
      <c r="K4917" s="18">
        <v>45405</v>
      </c>
      <c r="L4917" s="18">
        <v>45412</v>
      </c>
      <c r="M4917" s="30">
        <v>1</v>
      </c>
      <c r="N4917" s="30">
        <v>10</v>
      </c>
      <c r="O4917" s="7">
        <v>5000</v>
      </c>
      <c r="P4917" s="30">
        <v>147</v>
      </c>
      <c r="Q4917" s="22">
        <v>0.11226939921536</v>
      </c>
      <c r="R4917" s="8">
        <v>7000</v>
      </c>
      <c r="S4917" s="4">
        <v>142</v>
      </c>
      <c r="T4917" s="10">
        <v>1758.65</v>
      </c>
      <c r="U4917" s="17" t="s">
        <v>6287</v>
      </c>
      <c r="V4917" s="21"/>
      <c r="W4917" s="9"/>
      <c r="X4917" s="22"/>
      <c r="Y4917" s="22"/>
      <c r="Z4917" s="34">
        <f t="shared" si="368"/>
        <v>975000</v>
      </c>
      <c r="AA4917" s="34">
        <f t="shared" si="369"/>
        <v>7.1794871794871795E-3</v>
      </c>
      <c r="AB4917" s="35">
        <f t="shared" si="370"/>
        <v>1.0553846153846154</v>
      </c>
      <c r="AC4917" s="35">
        <f t="shared" si="371"/>
        <v>1.0194871794871796</v>
      </c>
      <c r="AD4917" s="6">
        <f>IFERROR(VLOOKUP(E4917,marginal!$A$2:$E$4826,4,FALSE),0)</f>
        <v>-1303.1653846153799</v>
      </c>
    </row>
    <row r="4918" spans="1:30" x14ac:dyDescent="0.2">
      <c r="A4918" s="27" t="s">
        <v>6907</v>
      </c>
      <c r="B4918" s="6" t="s">
        <v>6926</v>
      </c>
      <c r="C4918" s="6" t="s">
        <v>6909</v>
      </c>
      <c r="D4918" s="4">
        <v>184804</v>
      </c>
      <c r="E4918" s="4">
        <v>185021</v>
      </c>
      <c r="F4918" s="5" t="s">
        <v>5902</v>
      </c>
      <c r="G4918" s="4">
        <v>185177</v>
      </c>
      <c r="H4918" s="5" t="s">
        <v>5907</v>
      </c>
      <c r="I4918" s="18">
        <v>45398</v>
      </c>
      <c r="J4918" s="28">
        <v>1381778731</v>
      </c>
      <c r="K4918" s="18">
        <v>45405</v>
      </c>
      <c r="L4918" s="18">
        <v>45412</v>
      </c>
      <c r="M4918" s="30">
        <v>1</v>
      </c>
      <c r="N4918" s="30">
        <v>7</v>
      </c>
      <c r="O4918" s="7">
        <v>10000</v>
      </c>
      <c r="P4918" s="30">
        <v>127</v>
      </c>
      <c r="Q4918" s="22">
        <v>5.24391097594855E-2</v>
      </c>
      <c r="R4918" s="8">
        <v>22000</v>
      </c>
      <c r="S4918" s="4">
        <v>75</v>
      </c>
      <c r="T4918" s="10">
        <v>2813.7</v>
      </c>
      <c r="U4918" s="17" t="s">
        <v>6287</v>
      </c>
      <c r="V4918" s="21"/>
      <c r="W4918" s="9"/>
      <c r="X4918" s="22"/>
      <c r="Y4918" s="22"/>
      <c r="Z4918" s="34">
        <f t="shared" si="368"/>
        <v>738000</v>
      </c>
      <c r="AA4918" s="34">
        <f t="shared" si="369"/>
        <v>2.9810298102981029E-2</v>
      </c>
      <c r="AB4918" s="35">
        <f t="shared" si="370"/>
        <v>3.7859078590785908</v>
      </c>
      <c r="AC4918" s="35">
        <f t="shared" si="371"/>
        <v>2.2357723577235773</v>
      </c>
      <c r="AD4918" s="6">
        <f>IFERROR(VLOOKUP(E4918,marginal!$A$2:$E$4826,4,FALSE),0)</f>
        <v>-1290.556153846152</v>
      </c>
    </row>
    <row r="4919" spans="1:30" x14ac:dyDescent="0.2">
      <c r="A4919" s="27" t="s">
        <v>6907</v>
      </c>
      <c r="B4919" s="6" t="s">
        <v>6926</v>
      </c>
      <c r="C4919" s="6" t="s">
        <v>6909</v>
      </c>
      <c r="D4919" s="4">
        <v>184594</v>
      </c>
      <c r="E4919" s="4">
        <v>185021</v>
      </c>
      <c r="F4919" s="5" t="s">
        <v>5902</v>
      </c>
      <c r="G4919" s="4">
        <v>185182</v>
      </c>
      <c r="H4919" s="5" t="s">
        <v>5908</v>
      </c>
      <c r="I4919" s="18">
        <v>45397</v>
      </c>
      <c r="J4919" s="28">
        <v>1380458329</v>
      </c>
      <c r="K4919" s="18">
        <v>45405</v>
      </c>
      <c r="L4919" s="18">
        <v>45412</v>
      </c>
      <c r="M4919" s="30">
        <v>1</v>
      </c>
      <c r="N4919" s="30">
        <v>8</v>
      </c>
      <c r="O4919" s="7">
        <v>10000</v>
      </c>
      <c r="P4919" s="30">
        <v>132</v>
      </c>
      <c r="Q4919" s="22">
        <v>5.8283715876113903E-2</v>
      </c>
      <c r="R4919" s="8">
        <v>8000</v>
      </c>
      <c r="S4919" s="4">
        <v>75</v>
      </c>
      <c r="T4919" s="10">
        <v>1034.56</v>
      </c>
      <c r="U4919" s="17" t="s">
        <v>6287</v>
      </c>
      <c r="V4919" s="21"/>
      <c r="W4919" s="9"/>
      <c r="X4919" s="22"/>
      <c r="Y4919" s="22"/>
      <c r="Z4919" s="34">
        <f t="shared" si="368"/>
        <v>659000</v>
      </c>
      <c r="AA4919" s="34">
        <f t="shared" si="369"/>
        <v>1.2139605462822459E-2</v>
      </c>
      <c r="AB4919" s="35">
        <f t="shared" si="370"/>
        <v>1.6024279210925645</v>
      </c>
      <c r="AC4919" s="35">
        <f t="shared" si="371"/>
        <v>0.91047040971168436</v>
      </c>
      <c r="AD4919" s="6">
        <f>IFERROR(VLOOKUP(E4919,marginal!$A$2:$E$4826,4,FALSE),0)</f>
        <v>-1290.556153846152</v>
      </c>
    </row>
    <row r="4920" spans="1:30" x14ac:dyDescent="0.2">
      <c r="A4920" s="27" t="s">
        <v>6907</v>
      </c>
      <c r="B4920" s="6" t="s">
        <v>6908</v>
      </c>
      <c r="C4920" s="6" t="s">
        <v>6909</v>
      </c>
      <c r="D4920" s="4">
        <v>184507</v>
      </c>
      <c r="E4920" s="4">
        <v>185084</v>
      </c>
      <c r="F4920" s="5" t="s">
        <v>5909</v>
      </c>
      <c r="G4920" s="4">
        <v>185085</v>
      </c>
      <c r="H4920" s="5" t="s">
        <v>5910</v>
      </c>
      <c r="I4920" s="18">
        <v>45394</v>
      </c>
      <c r="J4920" s="28">
        <v>1379809553</v>
      </c>
      <c r="K4920" s="18">
        <v>45405</v>
      </c>
      <c r="L4920" s="18">
        <v>45412</v>
      </c>
      <c r="M4920" s="30">
        <v>1</v>
      </c>
      <c r="N4920" s="30">
        <v>7</v>
      </c>
      <c r="O4920" s="7">
        <v>10000</v>
      </c>
      <c r="P4920" s="30">
        <v>127</v>
      </c>
      <c r="Q4920" s="22">
        <v>5.24391097594855E-2</v>
      </c>
      <c r="R4920" s="8">
        <v>10000</v>
      </c>
      <c r="S4920" s="4">
        <v>142</v>
      </c>
      <c r="T4920" s="10">
        <v>2510.34</v>
      </c>
      <c r="U4920" s="17" t="s">
        <v>6287</v>
      </c>
      <c r="V4920" s="21"/>
      <c r="W4920" s="9"/>
      <c r="X4920" s="22"/>
      <c r="Y4920" s="22"/>
      <c r="Z4920" s="34">
        <f t="shared" si="368"/>
        <v>738000</v>
      </c>
      <c r="AA4920" s="34">
        <f t="shared" si="369"/>
        <v>1.3550135501355014E-2</v>
      </c>
      <c r="AB4920" s="35">
        <f t="shared" si="370"/>
        <v>1.7208672086720869</v>
      </c>
      <c r="AC4920" s="35">
        <f t="shared" si="371"/>
        <v>1.924119241192412</v>
      </c>
      <c r="AD4920" s="6">
        <f>IFERROR(VLOOKUP(E4920,marginal!$A$2:$E$4826,4,FALSE),0)</f>
        <v>-1128.2997435897416</v>
      </c>
    </row>
    <row r="4921" spans="1:30" x14ac:dyDescent="0.2">
      <c r="A4921" s="27" t="s">
        <v>6907</v>
      </c>
      <c r="B4921" s="6" t="s">
        <v>6908</v>
      </c>
      <c r="C4921" s="6" t="s">
        <v>6909</v>
      </c>
      <c r="D4921" s="4">
        <v>184520</v>
      </c>
      <c r="E4921" s="4">
        <v>185084</v>
      </c>
      <c r="F4921" s="5" t="s">
        <v>5909</v>
      </c>
      <c r="G4921" s="4">
        <v>185108</v>
      </c>
      <c r="H4921" s="5" t="s">
        <v>5911</v>
      </c>
      <c r="I4921" s="18">
        <v>45394</v>
      </c>
      <c r="J4921" s="28">
        <v>1379836904</v>
      </c>
      <c r="K4921" s="18">
        <v>45405</v>
      </c>
      <c r="L4921" s="18">
        <v>45412</v>
      </c>
      <c r="M4921" s="30">
        <v>1</v>
      </c>
      <c r="N4921" s="30">
        <v>7</v>
      </c>
      <c r="O4921" s="7">
        <v>10000</v>
      </c>
      <c r="P4921" s="30">
        <v>127</v>
      </c>
      <c r="Q4921" s="22">
        <v>5.24391097594855E-2</v>
      </c>
      <c r="R4921" s="8">
        <v>10000</v>
      </c>
      <c r="S4921" s="4">
        <v>147</v>
      </c>
      <c r="T4921" s="10">
        <v>2606.85</v>
      </c>
      <c r="U4921" s="17" t="s">
        <v>6287</v>
      </c>
      <c r="V4921" s="21"/>
      <c r="W4921" s="9"/>
      <c r="X4921" s="22"/>
      <c r="Y4921" s="22"/>
      <c r="Z4921" s="34">
        <f t="shared" si="368"/>
        <v>738000</v>
      </c>
      <c r="AA4921" s="34">
        <f t="shared" si="369"/>
        <v>1.3550135501355014E-2</v>
      </c>
      <c r="AB4921" s="35">
        <f t="shared" si="370"/>
        <v>1.7208672086720869</v>
      </c>
      <c r="AC4921" s="35">
        <f t="shared" si="371"/>
        <v>1.9918699186991871</v>
      </c>
      <c r="AD4921" s="6">
        <f>IFERROR(VLOOKUP(E4921,marginal!$A$2:$E$4826,4,FALSE),0)</f>
        <v>-1128.2997435897416</v>
      </c>
    </row>
    <row r="4922" spans="1:30" x14ac:dyDescent="0.2">
      <c r="A4922" s="27" t="s">
        <v>6907</v>
      </c>
      <c r="B4922" s="6" t="s">
        <v>6908</v>
      </c>
      <c r="C4922" s="6" t="s">
        <v>6909</v>
      </c>
      <c r="D4922" s="4">
        <v>184516</v>
      </c>
      <c r="E4922" s="4">
        <v>185084</v>
      </c>
      <c r="F4922" s="5" t="s">
        <v>5909</v>
      </c>
      <c r="G4922" s="4">
        <v>185159</v>
      </c>
      <c r="H4922" s="5" t="s">
        <v>5912</v>
      </c>
      <c r="I4922" s="18">
        <v>45394</v>
      </c>
      <c r="J4922" s="28">
        <v>1379834727</v>
      </c>
      <c r="K4922" s="18">
        <v>45405</v>
      </c>
      <c r="L4922" s="18">
        <v>45412</v>
      </c>
      <c r="M4922" s="30">
        <v>1</v>
      </c>
      <c r="N4922" s="30">
        <v>10</v>
      </c>
      <c r="O4922" s="7">
        <v>5000</v>
      </c>
      <c r="P4922" s="30">
        <v>147</v>
      </c>
      <c r="Q4922" s="22">
        <v>0.11226939921536</v>
      </c>
      <c r="R4922" s="8">
        <v>9000</v>
      </c>
      <c r="S4922" s="4">
        <v>142</v>
      </c>
      <c r="T4922" s="10">
        <v>2255.2800000000002</v>
      </c>
      <c r="U4922" s="17" t="s">
        <v>6287</v>
      </c>
      <c r="V4922" s="21"/>
      <c r="W4922" s="9"/>
      <c r="X4922" s="22"/>
      <c r="Y4922" s="22"/>
      <c r="Z4922" s="34">
        <f t="shared" si="368"/>
        <v>975000</v>
      </c>
      <c r="AA4922" s="34">
        <f t="shared" si="369"/>
        <v>9.2307692307692316E-3</v>
      </c>
      <c r="AB4922" s="35">
        <f t="shared" si="370"/>
        <v>1.3569230769230771</v>
      </c>
      <c r="AC4922" s="35">
        <f t="shared" si="371"/>
        <v>1.3107692307692309</v>
      </c>
      <c r="AD4922" s="6">
        <f>IFERROR(VLOOKUP(E4922,marginal!$A$2:$E$4826,4,FALSE),0)</f>
        <v>-1128.2997435897416</v>
      </c>
    </row>
    <row r="4923" spans="1:30" x14ac:dyDescent="0.2">
      <c r="A4923" s="27" t="s">
        <v>6907</v>
      </c>
      <c r="B4923" s="6" t="s">
        <v>6908</v>
      </c>
      <c r="C4923" s="6" t="s">
        <v>6909</v>
      </c>
      <c r="D4923" s="4">
        <v>185076</v>
      </c>
      <c r="E4923" s="4">
        <v>185084</v>
      </c>
      <c r="F4923" s="5" t="s">
        <v>5909</v>
      </c>
      <c r="G4923" s="4">
        <v>185166</v>
      </c>
      <c r="H4923" s="5" t="s">
        <v>5913</v>
      </c>
      <c r="I4923" s="18">
        <v>45399</v>
      </c>
      <c r="J4923" s="28">
        <v>1382847369</v>
      </c>
      <c r="K4923" s="18">
        <v>45405</v>
      </c>
      <c r="L4923" s="18">
        <v>45412</v>
      </c>
      <c r="M4923" s="30">
        <v>1</v>
      </c>
      <c r="N4923" s="30">
        <v>10</v>
      </c>
      <c r="O4923" s="7">
        <v>5000</v>
      </c>
      <c r="P4923" s="30">
        <v>147</v>
      </c>
      <c r="Q4923" s="22">
        <v>0.11226939921536</v>
      </c>
      <c r="R4923" s="8">
        <v>9000</v>
      </c>
      <c r="S4923" s="4">
        <v>142</v>
      </c>
      <c r="T4923" s="10">
        <v>2255.2800000000002</v>
      </c>
      <c r="U4923" s="17" t="s">
        <v>6287</v>
      </c>
      <c r="V4923" s="21"/>
      <c r="W4923" s="9"/>
      <c r="X4923" s="22"/>
      <c r="Y4923" s="22"/>
      <c r="Z4923" s="34">
        <f t="shared" si="368"/>
        <v>975000</v>
      </c>
      <c r="AA4923" s="34">
        <f t="shared" si="369"/>
        <v>9.2307692307692316E-3</v>
      </c>
      <c r="AB4923" s="35">
        <f t="shared" si="370"/>
        <v>1.3569230769230771</v>
      </c>
      <c r="AC4923" s="35">
        <f t="shared" si="371"/>
        <v>1.3107692307692309</v>
      </c>
      <c r="AD4923" s="6">
        <f>IFERROR(VLOOKUP(E4923,marginal!$A$2:$E$4826,4,FALSE),0)</f>
        <v>-1128.2997435897416</v>
      </c>
    </row>
    <row r="4924" spans="1:30" x14ac:dyDescent="0.2">
      <c r="A4924" s="27" t="s">
        <v>6907</v>
      </c>
      <c r="B4924" s="6" t="s">
        <v>6908</v>
      </c>
      <c r="C4924" s="6" t="s">
        <v>6909</v>
      </c>
      <c r="D4924" s="4">
        <v>185064</v>
      </c>
      <c r="E4924" s="4">
        <v>185084</v>
      </c>
      <c r="F4924" s="5" t="s">
        <v>5909</v>
      </c>
      <c r="G4924" s="4">
        <v>185171</v>
      </c>
      <c r="H4924" s="5" t="s">
        <v>5914</v>
      </c>
      <c r="I4924" s="18">
        <v>45399</v>
      </c>
      <c r="J4924" s="28">
        <v>1382785312</v>
      </c>
      <c r="K4924" s="18">
        <v>45405</v>
      </c>
      <c r="L4924" s="18">
        <v>45412</v>
      </c>
      <c r="M4924" s="30">
        <v>1</v>
      </c>
      <c r="N4924" s="30">
        <v>9</v>
      </c>
      <c r="O4924" s="7">
        <v>10000</v>
      </c>
      <c r="P4924" s="30">
        <v>147</v>
      </c>
      <c r="Q4924" s="22">
        <v>7.9000519063170294E-2</v>
      </c>
      <c r="R4924" s="8">
        <v>10000</v>
      </c>
      <c r="S4924" s="4">
        <v>142</v>
      </c>
      <c r="T4924" s="10">
        <v>2510.34</v>
      </c>
      <c r="U4924" s="17" t="s">
        <v>6287</v>
      </c>
      <c r="V4924" s="21"/>
      <c r="W4924" s="9"/>
      <c r="X4924" s="22"/>
      <c r="Y4924" s="22"/>
      <c r="Z4924" s="34">
        <f t="shared" si="368"/>
        <v>876000</v>
      </c>
      <c r="AA4924" s="34">
        <f t="shared" si="369"/>
        <v>1.1415525114155251E-2</v>
      </c>
      <c r="AB4924" s="35">
        <f t="shared" si="370"/>
        <v>1.6780821917808217</v>
      </c>
      <c r="AC4924" s="35">
        <f t="shared" si="371"/>
        <v>1.6210045662100456</v>
      </c>
      <c r="AD4924" s="6">
        <f>IFERROR(VLOOKUP(E4924,marginal!$A$2:$E$4826,4,FALSE),0)</f>
        <v>-1128.2997435897416</v>
      </c>
    </row>
    <row r="4925" spans="1:30" x14ac:dyDescent="0.2">
      <c r="A4925" s="27" t="s">
        <v>6907</v>
      </c>
      <c r="B4925" s="6" t="s">
        <v>6908</v>
      </c>
      <c r="C4925" s="6" t="s">
        <v>6909</v>
      </c>
      <c r="D4925" s="4">
        <v>184502</v>
      </c>
      <c r="E4925" s="4">
        <v>185084</v>
      </c>
      <c r="F4925" s="5" t="s">
        <v>5909</v>
      </c>
      <c r="G4925" s="4">
        <v>185183</v>
      </c>
      <c r="H4925" s="5" t="s">
        <v>5915</v>
      </c>
      <c r="I4925" s="18">
        <v>45394</v>
      </c>
      <c r="J4925" s="28">
        <v>1379804467</v>
      </c>
      <c r="K4925" s="18">
        <v>45405</v>
      </c>
      <c r="L4925" s="18">
        <v>45412</v>
      </c>
      <c r="M4925" s="30">
        <v>1</v>
      </c>
      <c r="N4925" s="30">
        <v>10</v>
      </c>
      <c r="O4925" s="7">
        <v>5000</v>
      </c>
      <c r="P4925" s="30">
        <v>147</v>
      </c>
      <c r="Q4925" s="22">
        <v>0.11226939921536</v>
      </c>
      <c r="R4925" s="8">
        <v>7000</v>
      </c>
      <c r="S4925" s="4">
        <v>142</v>
      </c>
      <c r="T4925" s="10">
        <v>1758.65</v>
      </c>
      <c r="U4925" s="17" t="s">
        <v>6287</v>
      </c>
      <c r="V4925" s="21"/>
      <c r="W4925" s="9"/>
      <c r="X4925" s="22"/>
      <c r="Y4925" s="22"/>
      <c r="Z4925" s="34">
        <f t="shared" si="368"/>
        <v>975000</v>
      </c>
      <c r="AA4925" s="34">
        <f t="shared" si="369"/>
        <v>7.1794871794871795E-3</v>
      </c>
      <c r="AB4925" s="35">
        <f t="shared" si="370"/>
        <v>1.0553846153846154</v>
      </c>
      <c r="AC4925" s="35">
        <f t="shared" si="371"/>
        <v>1.0194871794871796</v>
      </c>
      <c r="AD4925" s="6">
        <f>IFERROR(VLOOKUP(E4925,marginal!$A$2:$E$4826,4,FALSE),0)</f>
        <v>-1128.2997435897416</v>
      </c>
    </row>
    <row r="4926" spans="1:30" x14ac:dyDescent="0.2">
      <c r="A4926" s="27" t="s">
        <v>6907</v>
      </c>
      <c r="B4926" s="6" t="s">
        <v>6924</v>
      </c>
      <c r="C4926" s="6" t="s">
        <v>6912</v>
      </c>
      <c r="D4926" s="4">
        <v>184547</v>
      </c>
      <c r="E4926" s="4">
        <v>185129</v>
      </c>
      <c r="F4926" s="5" t="s">
        <v>5916</v>
      </c>
      <c r="G4926" s="4">
        <v>185130</v>
      </c>
      <c r="H4926" s="5" t="s">
        <v>5917</v>
      </c>
      <c r="I4926" s="18">
        <v>45395</v>
      </c>
      <c r="J4926" s="28">
        <v>1380152598</v>
      </c>
      <c r="K4926" s="18">
        <v>45405</v>
      </c>
      <c r="L4926" s="18">
        <v>45412</v>
      </c>
      <c r="M4926" s="30">
        <v>1</v>
      </c>
      <c r="N4926" s="30">
        <v>10</v>
      </c>
      <c r="O4926" s="7">
        <v>8000</v>
      </c>
      <c r="P4926" s="30">
        <v>138</v>
      </c>
      <c r="Q4926" s="22">
        <v>0.11226939921536</v>
      </c>
      <c r="R4926" s="8">
        <v>10000</v>
      </c>
      <c r="S4926" s="4">
        <v>142</v>
      </c>
      <c r="T4926" s="10">
        <v>2510.34</v>
      </c>
      <c r="U4926" s="17" t="s">
        <v>6287</v>
      </c>
      <c r="V4926" s="21"/>
      <c r="W4926" s="9"/>
      <c r="X4926" s="22"/>
      <c r="Y4926" s="22"/>
      <c r="Z4926" s="34">
        <f t="shared" si="368"/>
        <v>975000</v>
      </c>
      <c r="AA4926" s="34">
        <f t="shared" si="369"/>
        <v>1.0256410256410256E-2</v>
      </c>
      <c r="AB4926" s="35">
        <f t="shared" si="370"/>
        <v>1.4153846153846155</v>
      </c>
      <c r="AC4926" s="35">
        <f t="shared" si="371"/>
        <v>1.4564102564102563</v>
      </c>
      <c r="AD4926" s="6">
        <f>IFERROR(VLOOKUP(E4926,marginal!$A$2:$E$4826,4,FALSE),0)</f>
        <v>-394.17153846153803</v>
      </c>
    </row>
    <row r="4927" spans="1:30" x14ac:dyDescent="0.2">
      <c r="A4927" s="27" t="s">
        <v>6907</v>
      </c>
      <c r="B4927" s="6" t="s">
        <v>6924</v>
      </c>
      <c r="C4927" s="6" t="s">
        <v>6912</v>
      </c>
      <c r="D4927" s="4">
        <v>183840</v>
      </c>
      <c r="E4927" s="4">
        <v>185129</v>
      </c>
      <c r="F4927" s="5" t="s">
        <v>5916</v>
      </c>
      <c r="G4927" s="4">
        <v>185138</v>
      </c>
      <c r="H4927" s="5" t="s">
        <v>5918</v>
      </c>
      <c r="I4927" s="18">
        <v>45390</v>
      </c>
      <c r="J4927" s="28">
        <v>1376897487</v>
      </c>
      <c r="K4927" s="18">
        <v>45405</v>
      </c>
      <c r="L4927" s="18">
        <v>45412</v>
      </c>
      <c r="M4927" s="30">
        <v>1</v>
      </c>
      <c r="N4927" s="30">
        <v>9</v>
      </c>
      <c r="O4927" s="7">
        <v>10000</v>
      </c>
      <c r="P4927" s="30">
        <v>147</v>
      </c>
      <c r="Q4927" s="22">
        <v>7.9000519063170294E-2</v>
      </c>
      <c r="R4927" s="8">
        <v>10000</v>
      </c>
      <c r="S4927" s="4">
        <v>142</v>
      </c>
      <c r="T4927" s="10">
        <v>2510.34</v>
      </c>
      <c r="U4927" s="17" t="s">
        <v>6287</v>
      </c>
      <c r="V4927" s="21"/>
      <c r="W4927" s="9"/>
      <c r="X4927" s="22"/>
      <c r="Y4927" s="22"/>
      <c r="Z4927" s="34">
        <f t="shared" si="368"/>
        <v>876000</v>
      </c>
      <c r="AA4927" s="34">
        <f t="shared" si="369"/>
        <v>1.1415525114155251E-2</v>
      </c>
      <c r="AB4927" s="35">
        <f t="shared" si="370"/>
        <v>1.6780821917808217</v>
      </c>
      <c r="AC4927" s="35">
        <f t="shared" si="371"/>
        <v>1.6210045662100456</v>
      </c>
      <c r="AD4927" s="6">
        <f>IFERROR(VLOOKUP(E4927,marginal!$A$2:$E$4826,4,FALSE),0)</f>
        <v>-394.17153846153803</v>
      </c>
    </row>
    <row r="4928" spans="1:30" x14ac:dyDescent="0.2">
      <c r="A4928" s="27" t="s">
        <v>6907</v>
      </c>
      <c r="B4928" s="6" t="s">
        <v>6924</v>
      </c>
      <c r="C4928" s="6" t="s">
        <v>6912</v>
      </c>
      <c r="D4928" s="4">
        <v>184055</v>
      </c>
      <c r="E4928" s="4">
        <v>185129</v>
      </c>
      <c r="F4928" s="5" t="s">
        <v>5916</v>
      </c>
      <c r="G4928" s="4">
        <v>185160</v>
      </c>
      <c r="H4928" s="5" t="s">
        <v>5919</v>
      </c>
      <c r="I4928" s="18">
        <v>45392</v>
      </c>
      <c r="J4928" s="28">
        <v>1378009299</v>
      </c>
      <c r="K4928" s="18">
        <v>45405</v>
      </c>
      <c r="L4928" s="18">
        <v>45412</v>
      </c>
      <c r="M4928" s="30">
        <v>1</v>
      </c>
      <c r="N4928" s="30">
        <v>9</v>
      </c>
      <c r="O4928" s="7">
        <v>10000</v>
      </c>
      <c r="P4928" s="30">
        <v>147</v>
      </c>
      <c r="Q4928" s="22">
        <v>7.9000519063170294E-2</v>
      </c>
      <c r="R4928" s="8">
        <v>10000</v>
      </c>
      <c r="S4928" s="4">
        <v>142</v>
      </c>
      <c r="T4928" s="10">
        <v>2510.34</v>
      </c>
      <c r="U4928" s="17" t="s">
        <v>6287</v>
      </c>
      <c r="V4928" s="21"/>
      <c r="W4928" s="9"/>
      <c r="X4928" s="22"/>
      <c r="Y4928" s="22"/>
      <c r="Z4928" s="34">
        <f t="shared" si="368"/>
        <v>876000</v>
      </c>
      <c r="AA4928" s="34">
        <f t="shared" si="369"/>
        <v>1.1415525114155251E-2</v>
      </c>
      <c r="AB4928" s="35">
        <f t="shared" si="370"/>
        <v>1.6780821917808217</v>
      </c>
      <c r="AC4928" s="35">
        <f t="shared" si="371"/>
        <v>1.6210045662100456</v>
      </c>
      <c r="AD4928" s="6">
        <f>IFERROR(VLOOKUP(E4928,marginal!$A$2:$E$4826,4,FALSE),0)</f>
        <v>-394.17153846153803</v>
      </c>
    </row>
    <row r="4929" spans="1:30" x14ac:dyDescent="0.2">
      <c r="A4929" s="27" t="s">
        <v>6907</v>
      </c>
      <c r="B4929" s="6" t="s">
        <v>6924</v>
      </c>
      <c r="C4929" s="6" t="s">
        <v>6912</v>
      </c>
      <c r="D4929" s="4">
        <v>184945</v>
      </c>
      <c r="E4929" s="4">
        <v>185129</v>
      </c>
      <c r="F4929" s="5" t="s">
        <v>5916</v>
      </c>
      <c r="G4929" s="4">
        <v>185201</v>
      </c>
      <c r="H4929" s="5" t="s">
        <v>5920</v>
      </c>
      <c r="I4929" s="18">
        <v>45399</v>
      </c>
      <c r="J4929" s="28">
        <v>1382013276</v>
      </c>
      <c r="K4929" s="18">
        <v>45405</v>
      </c>
      <c r="L4929" s="18">
        <v>45412</v>
      </c>
      <c r="M4929" s="30">
        <v>1</v>
      </c>
      <c r="N4929" s="30">
        <v>10</v>
      </c>
      <c r="O4929" s="7">
        <v>5000</v>
      </c>
      <c r="P4929" s="30">
        <v>147</v>
      </c>
      <c r="Q4929" s="22">
        <v>0.11226939921536</v>
      </c>
      <c r="R4929" s="8">
        <v>10000</v>
      </c>
      <c r="S4929" s="4">
        <v>142</v>
      </c>
      <c r="T4929" s="10">
        <v>2510.34</v>
      </c>
      <c r="U4929" s="17" t="s">
        <v>6287</v>
      </c>
      <c r="V4929" s="21"/>
      <c r="W4929" s="9"/>
      <c r="X4929" s="22"/>
      <c r="Y4929" s="22"/>
      <c r="Z4929" s="34">
        <f t="shared" si="368"/>
        <v>975000</v>
      </c>
      <c r="AA4929" s="34">
        <f t="shared" si="369"/>
        <v>1.0256410256410256E-2</v>
      </c>
      <c r="AB4929" s="35">
        <f t="shared" si="370"/>
        <v>1.5076923076923077</v>
      </c>
      <c r="AC4929" s="35">
        <f t="shared" si="371"/>
        <v>1.4564102564102563</v>
      </c>
      <c r="AD4929" s="6">
        <f>IFERROR(VLOOKUP(E4929,marginal!$A$2:$E$4826,4,FALSE),0)</f>
        <v>-394.17153846153803</v>
      </c>
    </row>
    <row r="4930" spans="1:30" x14ac:dyDescent="0.2">
      <c r="A4930" s="27" t="s">
        <v>6907</v>
      </c>
      <c r="B4930" s="6" t="s">
        <v>6924</v>
      </c>
      <c r="C4930" s="6" t="s">
        <v>6912</v>
      </c>
      <c r="D4930" s="4">
        <v>183839</v>
      </c>
      <c r="E4930" s="4">
        <v>185129</v>
      </c>
      <c r="F4930" s="5" t="s">
        <v>5916</v>
      </c>
      <c r="G4930" s="4">
        <v>185204</v>
      </c>
      <c r="H4930" s="5" t="s">
        <v>5921</v>
      </c>
      <c r="I4930" s="18">
        <v>45390</v>
      </c>
      <c r="J4930" s="28">
        <v>1376894844</v>
      </c>
      <c r="K4930" s="18">
        <v>45405</v>
      </c>
      <c r="L4930" s="18">
        <v>45412</v>
      </c>
      <c r="M4930" s="30">
        <v>1</v>
      </c>
      <c r="N4930" s="30">
        <v>9</v>
      </c>
      <c r="O4930" s="7">
        <v>10000</v>
      </c>
      <c r="P4930" s="30">
        <v>147</v>
      </c>
      <c r="Q4930" s="22">
        <v>7.9000519063170294E-2</v>
      </c>
      <c r="R4930" s="8">
        <v>10000</v>
      </c>
      <c r="S4930" s="4">
        <v>142</v>
      </c>
      <c r="T4930" s="10">
        <v>2510.34</v>
      </c>
      <c r="U4930" s="17" t="s">
        <v>6287</v>
      </c>
      <c r="V4930" s="21"/>
      <c r="W4930" s="9"/>
      <c r="X4930" s="22"/>
      <c r="Y4930" s="22"/>
      <c r="Z4930" s="34">
        <f t="shared" si="368"/>
        <v>876000</v>
      </c>
      <c r="AA4930" s="34">
        <f t="shared" si="369"/>
        <v>1.1415525114155251E-2</v>
      </c>
      <c r="AB4930" s="35">
        <f t="shared" si="370"/>
        <v>1.6780821917808217</v>
      </c>
      <c r="AC4930" s="35">
        <f t="shared" si="371"/>
        <v>1.6210045662100456</v>
      </c>
      <c r="AD4930" s="6">
        <f>IFERROR(VLOOKUP(E4930,marginal!$A$2:$E$4826,4,FALSE),0)</f>
        <v>-394.17153846153803</v>
      </c>
    </row>
    <row r="4931" spans="1:30" x14ac:dyDescent="0.2">
      <c r="A4931" s="27" t="s">
        <v>6907</v>
      </c>
      <c r="B4931" s="6" t="s">
        <v>6908</v>
      </c>
      <c r="C4931" s="6" t="s">
        <v>6909</v>
      </c>
      <c r="D4931" s="4">
        <v>184101</v>
      </c>
      <c r="E4931" s="4">
        <v>184789</v>
      </c>
      <c r="F4931" s="5" t="s">
        <v>5922</v>
      </c>
      <c r="G4931" s="4">
        <v>184790</v>
      </c>
      <c r="H4931" s="5" t="s">
        <v>5923</v>
      </c>
      <c r="I4931" s="18">
        <v>45392</v>
      </c>
      <c r="J4931" s="28">
        <v>1378050839</v>
      </c>
      <c r="K4931" s="18">
        <v>45398</v>
      </c>
      <c r="L4931" s="18">
        <v>45412</v>
      </c>
      <c r="M4931" s="30">
        <v>1</v>
      </c>
      <c r="N4931" s="30">
        <v>2</v>
      </c>
      <c r="O4931" s="7">
        <v>10000</v>
      </c>
      <c r="P4931" s="30">
        <v>100</v>
      </c>
      <c r="Q4931" s="22">
        <v>1.82981294070719E-2</v>
      </c>
      <c r="R4931" s="8">
        <v>10000</v>
      </c>
      <c r="S4931" s="4">
        <v>142</v>
      </c>
      <c r="T4931" s="10">
        <v>2510.34</v>
      </c>
      <c r="U4931" s="17" t="s">
        <v>6287</v>
      </c>
      <c r="V4931" s="21"/>
      <c r="W4931" s="9"/>
      <c r="X4931" s="22"/>
      <c r="Y4931" s="22"/>
      <c r="Z4931" s="34">
        <f t="shared" ref="Z4931:Z4994" si="372">SUMIFS($R:$R,$L:$L,$L4931,$N:$N,$N4931)</f>
        <v>296000</v>
      </c>
      <c r="AA4931" s="34">
        <f t="shared" ref="AA4931:AA4994" si="373">$R4931/Z4931</f>
        <v>3.3783783783783786E-2</v>
      </c>
      <c r="AB4931" s="35">
        <f t="shared" ref="AB4931:AB4994" si="374">AA4931*$P4931</f>
        <v>3.3783783783783785</v>
      </c>
      <c r="AC4931" s="35">
        <f t="shared" si="371"/>
        <v>4.7972972972972974</v>
      </c>
      <c r="AD4931" s="6">
        <f>IFERROR(VLOOKUP(E4931,marginal!$A$2:$E$4826,4,FALSE),0)</f>
        <v>-393.50487179486998</v>
      </c>
    </row>
    <row r="4932" spans="1:30" x14ac:dyDescent="0.2">
      <c r="A4932" s="27" t="s">
        <v>6907</v>
      </c>
      <c r="B4932" s="6" t="s">
        <v>6908</v>
      </c>
      <c r="C4932" s="6" t="s">
        <v>6909</v>
      </c>
      <c r="D4932" s="4">
        <v>184113</v>
      </c>
      <c r="E4932" s="4">
        <v>184789</v>
      </c>
      <c r="F4932" s="5" t="s">
        <v>5922</v>
      </c>
      <c r="G4932" s="4">
        <v>184884</v>
      </c>
      <c r="H4932" s="5" t="s">
        <v>5924</v>
      </c>
      <c r="I4932" s="18">
        <v>45392</v>
      </c>
      <c r="J4932" s="28">
        <v>1378050724</v>
      </c>
      <c r="K4932" s="18">
        <v>45399</v>
      </c>
      <c r="L4932" s="18">
        <v>45412</v>
      </c>
      <c r="M4932" s="30">
        <v>1</v>
      </c>
      <c r="N4932" s="30">
        <v>2</v>
      </c>
      <c r="O4932" s="7">
        <v>10000</v>
      </c>
      <c r="P4932" s="30">
        <v>100</v>
      </c>
      <c r="Q4932" s="22">
        <v>1.82981294070719E-2</v>
      </c>
      <c r="R4932" s="8">
        <v>10000</v>
      </c>
      <c r="S4932" s="4">
        <v>142</v>
      </c>
      <c r="T4932" s="10">
        <v>2510.34</v>
      </c>
      <c r="U4932" s="17" t="s">
        <v>6287</v>
      </c>
      <c r="V4932" s="21"/>
      <c r="W4932" s="9"/>
      <c r="X4932" s="22"/>
      <c r="Y4932" s="22"/>
      <c r="Z4932" s="34">
        <f t="shared" si="372"/>
        <v>296000</v>
      </c>
      <c r="AA4932" s="34">
        <f t="shared" si="373"/>
        <v>3.3783783783783786E-2</v>
      </c>
      <c r="AB4932" s="35">
        <f t="shared" si="374"/>
        <v>3.3783783783783785</v>
      </c>
      <c r="AC4932" s="35">
        <f t="shared" si="371"/>
        <v>4.7972972972972974</v>
      </c>
      <c r="AD4932" s="6">
        <f>IFERROR(VLOOKUP(E4932,marginal!$A$2:$E$4826,4,FALSE),0)</f>
        <v>-393.50487179486998</v>
      </c>
    </row>
    <row r="4933" spans="1:30" x14ac:dyDescent="0.2">
      <c r="A4933" s="27" t="s">
        <v>6907</v>
      </c>
      <c r="B4933" s="6" t="s">
        <v>6908</v>
      </c>
      <c r="C4933" s="6" t="s">
        <v>6909</v>
      </c>
      <c r="D4933" s="4">
        <v>184626</v>
      </c>
      <c r="E4933" s="4">
        <v>184789</v>
      </c>
      <c r="F4933" s="5" t="s">
        <v>5922</v>
      </c>
      <c r="G4933" s="4">
        <v>184984</v>
      </c>
      <c r="H4933" s="5" t="s">
        <v>5925</v>
      </c>
      <c r="I4933" s="18">
        <v>45397</v>
      </c>
      <c r="J4933" s="28">
        <v>1381061474</v>
      </c>
      <c r="K4933" s="18">
        <v>45405</v>
      </c>
      <c r="L4933" s="18">
        <v>45412</v>
      </c>
      <c r="M4933" s="30">
        <v>1</v>
      </c>
      <c r="N4933" s="30">
        <v>7</v>
      </c>
      <c r="O4933" s="7">
        <v>10000</v>
      </c>
      <c r="P4933" s="30">
        <v>127</v>
      </c>
      <c r="Q4933" s="22">
        <v>5.24391097594855E-2</v>
      </c>
      <c r="R4933" s="8">
        <v>10000</v>
      </c>
      <c r="S4933" s="4">
        <v>142</v>
      </c>
      <c r="T4933" s="10">
        <v>2510.34</v>
      </c>
      <c r="U4933" s="17" t="s">
        <v>6287</v>
      </c>
      <c r="V4933" s="21"/>
      <c r="W4933" s="9"/>
      <c r="X4933" s="22"/>
      <c r="Y4933" s="22"/>
      <c r="Z4933" s="34">
        <f t="shared" si="372"/>
        <v>738000</v>
      </c>
      <c r="AA4933" s="34">
        <f t="shared" si="373"/>
        <v>1.3550135501355014E-2</v>
      </c>
      <c r="AB4933" s="35">
        <f t="shared" si="374"/>
        <v>1.7208672086720869</v>
      </c>
      <c r="AC4933" s="35">
        <f t="shared" si="371"/>
        <v>1.924119241192412</v>
      </c>
      <c r="AD4933" s="6">
        <f>IFERROR(VLOOKUP(E4933,marginal!$A$2:$E$4826,4,FALSE),0)</f>
        <v>-393.50487179486998</v>
      </c>
    </row>
    <row r="4934" spans="1:30" x14ac:dyDescent="0.2">
      <c r="A4934" s="27" t="s">
        <v>6907</v>
      </c>
      <c r="B4934" s="6" t="s">
        <v>6908</v>
      </c>
      <c r="C4934" s="6" t="s">
        <v>6909</v>
      </c>
      <c r="D4934" s="4">
        <v>184545</v>
      </c>
      <c r="E4934" s="4">
        <v>184789</v>
      </c>
      <c r="F4934" s="5" t="s">
        <v>5922</v>
      </c>
      <c r="G4934" s="4">
        <v>184994</v>
      </c>
      <c r="H4934" s="5" t="s">
        <v>5926</v>
      </c>
      <c r="I4934" s="18">
        <v>45395</v>
      </c>
      <c r="J4934" s="28">
        <v>1380151898</v>
      </c>
      <c r="K4934" s="18">
        <v>45405</v>
      </c>
      <c r="L4934" s="18">
        <v>45412</v>
      </c>
      <c r="M4934" s="30">
        <v>1</v>
      </c>
      <c r="N4934" s="30">
        <v>5</v>
      </c>
      <c r="O4934" s="7">
        <v>10000</v>
      </c>
      <c r="P4934" s="30">
        <v>110</v>
      </c>
      <c r="Q4934" s="22">
        <v>3.3741050530766099E-2</v>
      </c>
      <c r="R4934" s="8">
        <v>10000</v>
      </c>
      <c r="S4934" s="4">
        <v>142</v>
      </c>
      <c r="T4934" s="10">
        <v>2510.34</v>
      </c>
      <c r="U4934" s="17" t="s">
        <v>6287</v>
      </c>
      <c r="V4934" s="21"/>
      <c r="W4934" s="9"/>
      <c r="X4934" s="22"/>
      <c r="Y4934" s="22"/>
      <c r="Z4934" s="34">
        <f t="shared" si="372"/>
        <v>573000</v>
      </c>
      <c r="AA4934" s="34">
        <f t="shared" si="373"/>
        <v>1.7452006980802792E-2</v>
      </c>
      <c r="AB4934" s="35">
        <f t="shared" si="374"/>
        <v>1.919720767888307</v>
      </c>
      <c r="AC4934" s="35">
        <f t="shared" si="371"/>
        <v>2.4781849912739964</v>
      </c>
      <c r="AD4934" s="6">
        <f>IFERROR(VLOOKUP(E4934,marginal!$A$2:$E$4826,4,FALSE),0)</f>
        <v>-393.50487179486998</v>
      </c>
    </row>
    <row r="4935" spans="1:30" x14ac:dyDescent="0.2">
      <c r="A4935" s="27" t="s">
        <v>6907</v>
      </c>
      <c r="B4935" s="6" t="s">
        <v>6908</v>
      </c>
      <c r="C4935" s="6" t="s">
        <v>6909</v>
      </c>
      <c r="D4935" s="4">
        <v>184409</v>
      </c>
      <c r="E4935" s="4">
        <v>184789</v>
      </c>
      <c r="F4935" s="5" t="s">
        <v>5922</v>
      </c>
      <c r="G4935" s="4">
        <v>185173</v>
      </c>
      <c r="H4935" s="5" t="s">
        <v>5927</v>
      </c>
      <c r="I4935" s="18">
        <v>45394</v>
      </c>
      <c r="J4935" s="28">
        <v>1379483069</v>
      </c>
      <c r="K4935" s="18">
        <v>45405</v>
      </c>
      <c r="L4935" s="18">
        <v>45412</v>
      </c>
      <c r="M4935" s="30">
        <v>1</v>
      </c>
      <c r="N4935" s="30">
        <v>3</v>
      </c>
      <c r="O4935" s="7">
        <v>10000</v>
      </c>
      <c r="P4935" s="30">
        <v>110</v>
      </c>
      <c r="Q4935" s="22">
        <v>3.3220596517330399E-2</v>
      </c>
      <c r="R4935" s="8">
        <v>10000</v>
      </c>
      <c r="S4935" s="4">
        <v>142</v>
      </c>
      <c r="T4935" s="10">
        <v>2510.34</v>
      </c>
      <c r="U4935" s="17" t="s">
        <v>6287</v>
      </c>
      <c r="V4935" s="21"/>
      <c r="W4935" s="9"/>
      <c r="X4935" s="22"/>
      <c r="Y4935" s="22"/>
      <c r="Z4935" s="34">
        <f t="shared" si="372"/>
        <v>448000</v>
      </c>
      <c r="AA4935" s="34">
        <f t="shared" si="373"/>
        <v>2.2321428571428572E-2</v>
      </c>
      <c r="AB4935" s="35">
        <f t="shared" si="374"/>
        <v>2.4553571428571428</v>
      </c>
      <c r="AC4935" s="35">
        <f t="shared" si="371"/>
        <v>3.1696428571428572</v>
      </c>
      <c r="AD4935" s="6">
        <f>IFERROR(VLOOKUP(E4935,marginal!$A$2:$E$4826,4,FALSE),0)</f>
        <v>-393.50487179486998</v>
      </c>
    </row>
    <row r="4936" spans="1:30" x14ac:dyDescent="0.2">
      <c r="A4936" s="27" t="s">
        <v>6907</v>
      </c>
      <c r="B4936" s="6" t="s">
        <v>6908</v>
      </c>
      <c r="C4936" s="6" t="s">
        <v>6909</v>
      </c>
      <c r="D4936" s="4">
        <v>184109</v>
      </c>
      <c r="E4936" s="4">
        <v>184789</v>
      </c>
      <c r="F4936" s="5" t="s">
        <v>5922</v>
      </c>
      <c r="G4936" s="4">
        <v>185243</v>
      </c>
      <c r="H4936" s="5" t="s">
        <v>5928</v>
      </c>
      <c r="I4936" s="18">
        <v>45392</v>
      </c>
      <c r="J4936" s="28">
        <v>1378050404</v>
      </c>
      <c r="K4936" s="18">
        <v>45405</v>
      </c>
      <c r="L4936" s="18">
        <v>45412</v>
      </c>
      <c r="M4936" s="30">
        <v>1</v>
      </c>
      <c r="N4936" s="30">
        <v>9</v>
      </c>
      <c r="O4936" s="7">
        <v>10000</v>
      </c>
      <c r="P4936" s="30">
        <v>147</v>
      </c>
      <c r="Q4936" s="22">
        <v>7.9000519063170294E-2</v>
      </c>
      <c r="R4936" s="8">
        <v>10000</v>
      </c>
      <c r="S4936" s="4">
        <v>142</v>
      </c>
      <c r="T4936" s="10">
        <v>2510.34</v>
      </c>
      <c r="U4936" s="17" t="s">
        <v>6287</v>
      </c>
      <c r="V4936" s="21"/>
      <c r="W4936" s="9"/>
      <c r="X4936" s="22"/>
      <c r="Y4936" s="22"/>
      <c r="Z4936" s="34">
        <f t="shared" si="372"/>
        <v>876000</v>
      </c>
      <c r="AA4936" s="34">
        <f t="shared" si="373"/>
        <v>1.1415525114155251E-2</v>
      </c>
      <c r="AB4936" s="35">
        <f t="shared" si="374"/>
        <v>1.6780821917808217</v>
      </c>
      <c r="AC4936" s="35">
        <f t="shared" si="371"/>
        <v>1.6210045662100456</v>
      </c>
      <c r="AD4936" s="6">
        <f>IFERROR(VLOOKUP(E4936,marginal!$A$2:$E$4826,4,FALSE),0)</f>
        <v>-393.50487179486998</v>
      </c>
    </row>
    <row r="4937" spans="1:30" x14ac:dyDescent="0.2">
      <c r="A4937" s="27" t="s">
        <v>6907</v>
      </c>
      <c r="B4937" s="6" t="s">
        <v>6920</v>
      </c>
      <c r="C4937" s="6" t="s">
        <v>6912</v>
      </c>
      <c r="D4937" s="4">
        <v>184457</v>
      </c>
      <c r="E4937" s="4">
        <v>185237</v>
      </c>
      <c r="F4937" s="5" t="s">
        <v>5929</v>
      </c>
      <c r="G4937" s="4">
        <v>185238</v>
      </c>
      <c r="H4937" s="5" t="s">
        <v>5930</v>
      </c>
      <c r="I4937" s="18">
        <v>45394</v>
      </c>
      <c r="J4937" s="28">
        <v>1379699814</v>
      </c>
      <c r="K4937" s="18">
        <v>45405</v>
      </c>
      <c r="L4937" s="18">
        <v>45412</v>
      </c>
      <c r="M4937" s="30">
        <v>1</v>
      </c>
      <c r="N4937" s="30">
        <v>2</v>
      </c>
      <c r="O4937" s="7">
        <v>10000</v>
      </c>
      <c r="P4937" s="30">
        <v>100</v>
      </c>
      <c r="Q4937" s="22">
        <v>1.82981294070719E-2</v>
      </c>
      <c r="R4937" s="8">
        <v>10000</v>
      </c>
      <c r="S4937" s="4">
        <v>142</v>
      </c>
      <c r="T4937" s="10">
        <v>2510.34</v>
      </c>
      <c r="U4937" s="17" t="s">
        <v>6287</v>
      </c>
      <c r="V4937" s="21"/>
      <c r="W4937" s="9"/>
      <c r="X4937" s="22"/>
      <c r="Y4937" s="22"/>
      <c r="Z4937" s="34">
        <f t="shared" si="372"/>
        <v>296000</v>
      </c>
      <c r="AA4937" s="34">
        <f t="shared" si="373"/>
        <v>3.3783783783783786E-2</v>
      </c>
      <c r="AB4937" s="35">
        <f t="shared" si="374"/>
        <v>3.3783783783783785</v>
      </c>
      <c r="AC4937" s="35">
        <f t="shared" si="371"/>
        <v>4.7972972972972974</v>
      </c>
      <c r="AD4937" s="6">
        <f>IFERROR(VLOOKUP(E4937,marginal!$A$2:$E$4826,4,FALSE),0)</f>
        <v>-683.52538461538393</v>
      </c>
    </row>
    <row r="4938" spans="1:30" x14ac:dyDescent="0.2">
      <c r="A4938" s="27" t="s">
        <v>6907</v>
      </c>
      <c r="B4938" s="6" t="s">
        <v>6920</v>
      </c>
      <c r="C4938" s="6" t="s">
        <v>6912</v>
      </c>
      <c r="D4938" s="4">
        <v>184934</v>
      </c>
      <c r="E4938" s="4">
        <v>185237</v>
      </c>
      <c r="F4938" s="5" t="s">
        <v>5929</v>
      </c>
      <c r="G4938" s="4">
        <v>185239</v>
      </c>
      <c r="H4938" s="5" t="s">
        <v>5931</v>
      </c>
      <c r="I4938" s="18">
        <v>45398</v>
      </c>
      <c r="J4938" s="28">
        <v>1381973418</v>
      </c>
      <c r="K4938" s="18">
        <v>45405</v>
      </c>
      <c r="L4938" s="18">
        <v>45412</v>
      </c>
      <c r="M4938" s="30">
        <v>1</v>
      </c>
      <c r="N4938" s="30">
        <v>4</v>
      </c>
      <c r="O4938" s="7">
        <v>10000</v>
      </c>
      <c r="P4938" s="30">
        <v>110</v>
      </c>
      <c r="Q4938" s="22">
        <v>3.11605023919212E-2</v>
      </c>
      <c r="R4938" s="8">
        <v>10000</v>
      </c>
      <c r="S4938" s="4">
        <v>142</v>
      </c>
      <c r="T4938" s="10">
        <v>2510.34</v>
      </c>
      <c r="U4938" s="17" t="s">
        <v>6287</v>
      </c>
      <c r="V4938" s="21"/>
      <c r="W4938" s="9"/>
      <c r="X4938" s="22"/>
      <c r="Y4938" s="22"/>
      <c r="Z4938" s="34">
        <f t="shared" si="372"/>
        <v>534000</v>
      </c>
      <c r="AA4938" s="34">
        <f t="shared" si="373"/>
        <v>1.8726591760299626E-2</v>
      </c>
      <c r="AB4938" s="35">
        <f t="shared" si="374"/>
        <v>2.0599250936329589</v>
      </c>
      <c r="AC4938" s="35">
        <f t="shared" si="371"/>
        <v>2.6591760299625471</v>
      </c>
      <c r="AD4938" s="6">
        <f>IFERROR(VLOOKUP(E4938,marginal!$A$2:$E$4826,4,FALSE),0)</f>
        <v>-683.52538461538393</v>
      </c>
    </row>
    <row r="4939" spans="1:30" x14ac:dyDescent="0.2">
      <c r="A4939" s="27" t="s">
        <v>6907</v>
      </c>
      <c r="B4939" s="6" t="s">
        <v>6920</v>
      </c>
      <c r="C4939" s="6" t="s">
        <v>6912</v>
      </c>
      <c r="D4939" s="4">
        <v>185120</v>
      </c>
      <c r="E4939" s="4">
        <v>185237</v>
      </c>
      <c r="F4939" s="5" t="s">
        <v>5929</v>
      </c>
      <c r="G4939" s="4">
        <v>185240</v>
      </c>
      <c r="H4939" s="5" t="s">
        <v>5932</v>
      </c>
      <c r="I4939" s="18">
        <v>45399</v>
      </c>
      <c r="J4939" s="28">
        <v>1382936097</v>
      </c>
      <c r="K4939" s="18">
        <v>45405</v>
      </c>
      <c r="L4939" s="18">
        <v>45412</v>
      </c>
      <c r="M4939" s="30">
        <v>1</v>
      </c>
      <c r="N4939" s="30">
        <v>4</v>
      </c>
      <c r="O4939" s="7">
        <v>10000</v>
      </c>
      <c r="P4939" s="30">
        <v>110</v>
      </c>
      <c r="Q4939" s="22">
        <v>3.11605023919212E-2</v>
      </c>
      <c r="R4939" s="8">
        <v>10000</v>
      </c>
      <c r="S4939" s="4">
        <v>142</v>
      </c>
      <c r="T4939" s="10">
        <v>2510.34</v>
      </c>
      <c r="U4939" s="17" t="s">
        <v>6287</v>
      </c>
      <c r="V4939" s="21"/>
      <c r="W4939" s="9"/>
      <c r="X4939" s="22"/>
      <c r="Y4939" s="22"/>
      <c r="Z4939" s="34">
        <f t="shared" si="372"/>
        <v>534000</v>
      </c>
      <c r="AA4939" s="34">
        <f t="shared" si="373"/>
        <v>1.8726591760299626E-2</v>
      </c>
      <c r="AB4939" s="35">
        <f t="shared" si="374"/>
        <v>2.0599250936329589</v>
      </c>
      <c r="AC4939" s="35">
        <f t="shared" si="371"/>
        <v>2.6591760299625471</v>
      </c>
      <c r="AD4939" s="6">
        <f>IFERROR(VLOOKUP(E4939,marginal!$A$2:$E$4826,4,FALSE),0)</f>
        <v>-683.52538461538393</v>
      </c>
    </row>
    <row r="4940" spans="1:30" x14ac:dyDescent="0.2">
      <c r="A4940" s="27" t="s">
        <v>6907</v>
      </c>
      <c r="B4940" s="6" t="s">
        <v>6920</v>
      </c>
      <c r="C4940" s="6" t="s">
        <v>6912</v>
      </c>
      <c r="D4940" s="4">
        <v>184456</v>
      </c>
      <c r="E4940" s="4">
        <v>185237</v>
      </c>
      <c r="F4940" s="5" t="s">
        <v>5929</v>
      </c>
      <c r="G4940" s="4">
        <v>185241</v>
      </c>
      <c r="H4940" s="5" t="s">
        <v>5933</v>
      </c>
      <c r="I4940" s="18">
        <v>45394</v>
      </c>
      <c r="J4940" s="28">
        <v>1379625303</v>
      </c>
      <c r="K4940" s="18">
        <v>45405</v>
      </c>
      <c r="L4940" s="18">
        <v>45412</v>
      </c>
      <c r="M4940" s="30">
        <v>1</v>
      </c>
      <c r="N4940" s="30">
        <v>3</v>
      </c>
      <c r="O4940" s="7">
        <v>10000</v>
      </c>
      <c r="P4940" s="30">
        <v>110</v>
      </c>
      <c r="Q4940" s="22">
        <v>3.3220596517330399E-2</v>
      </c>
      <c r="R4940" s="8">
        <v>10000</v>
      </c>
      <c r="S4940" s="4">
        <v>142</v>
      </c>
      <c r="T4940" s="10">
        <v>2510.34</v>
      </c>
      <c r="U4940" s="17" t="s">
        <v>6287</v>
      </c>
      <c r="V4940" s="21"/>
      <c r="W4940" s="9"/>
      <c r="X4940" s="22"/>
      <c r="Y4940" s="22"/>
      <c r="Z4940" s="34">
        <f t="shared" si="372"/>
        <v>448000</v>
      </c>
      <c r="AA4940" s="34">
        <f t="shared" si="373"/>
        <v>2.2321428571428572E-2</v>
      </c>
      <c r="AB4940" s="35">
        <f t="shared" si="374"/>
        <v>2.4553571428571428</v>
      </c>
      <c r="AC4940" s="35">
        <f t="shared" si="371"/>
        <v>3.1696428571428572</v>
      </c>
      <c r="AD4940" s="6">
        <f>IFERROR(VLOOKUP(E4940,marginal!$A$2:$E$4826,4,FALSE),0)</f>
        <v>-683.52538461538393</v>
      </c>
    </row>
    <row r="4941" spans="1:30" x14ac:dyDescent="0.2">
      <c r="A4941" s="27" t="s">
        <v>6907</v>
      </c>
      <c r="B4941" s="6" t="s">
        <v>6920</v>
      </c>
      <c r="C4941" s="6" t="s">
        <v>6912</v>
      </c>
      <c r="D4941" s="4">
        <v>185154</v>
      </c>
      <c r="E4941" s="4">
        <v>185237</v>
      </c>
      <c r="F4941" s="5" t="s">
        <v>5929</v>
      </c>
      <c r="G4941" s="4">
        <v>185250</v>
      </c>
      <c r="H4941" s="5" t="s">
        <v>5934</v>
      </c>
      <c r="I4941" s="18">
        <v>45399</v>
      </c>
      <c r="J4941" s="28">
        <v>1383001698</v>
      </c>
      <c r="K4941" s="18">
        <v>45405</v>
      </c>
      <c r="L4941" s="18">
        <v>45412</v>
      </c>
      <c r="M4941" s="30">
        <v>1</v>
      </c>
      <c r="N4941" s="30">
        <v>3</v>
      </c>
      <c r="O4941" s="7">
        <v>10000</v>
      </c>
      <c r="P4941" s="30">
        <v>110</v>
      </c>
      <c r="Q4941" s="22">
        <v>3.3220596517330399E-2</v>
      </c>
      <c r="R4941" s="8">
        <v>5000</v>
      </c>
      <c r="S4941" s="4">
        <v>147</v>
      </c>
      <c r="T4941" s="10">
        <v>1303.3399999999999</v>
      </c>
      <c r="U4941" s="17" t="s">
        <v>6287</v>
      </c>
      <c r="V4941" s="21"/>
      <c r="W4941" s="9"/>
      <c r="X4941" s="22"/>
      <c r="Y4941" s="22"/>
      <c r="Z4941" s="34">
        <f t="shared" si="372"/>
        <v>448000</v>
      </c>
      <c r="AA4941" s="34">
        <f t="shared" si="373"/>
        <v>1.1160714285714286E-2</v>
      </c>
      <c r="AB4941" s="35">
        <f t="shared" si="374"/>
        <v>1.2276785714285714</v>
      </c>
      <c r="AC4941" s="35">
        <f t="shared" si="371"/>
        <v>1.640625</v>
      </c>
      <c r="AD4941" s="6">
        <f>IFERROR(VLOOKUP(E4941,marginal!$A$2:$E$4826,4,FALSE),0)</f>
        <v>-683.52538461538393</v>
      </c>
    </row>
    <row r="4942" spans="1:30" x14ac:dyDescent="0.2">
      <c r="A4942" s="27" t="s">
        <v>6907</v>
      </c>
      <c r="B4942" s="6" t="s">
        <v>6913</v>
      </c>
      <c r="C4942" s="6" t="s">
        <v>6912</v>
      </c>
      <c r="D4942" s="4">
        <v>184260</v>
      </c>
      <c r="E4942" s="4">
        <v>185346</v>
      </c>
      <c r="F4942" s="5" t="s">
        <v>5935</v>
      </c>
      <c r="G4942" s="4">
        <v>185347</v>
      </c>
      <c r="H4942" s="5" t="s">
        <v>5936</v>
      </c>
      <c r="I4942" s="18">
        <v>45393</v>
      </c>
      <c r="J4942" s="28">
        <v>1378860066</v>
      </c>
      <c r="K4942" s="18">
        <v>45405</v>
      </c>
      <c r="L4942" s="18">
        <v>45412</v>
      </c>
      <c r="M4942" s="30">
        <v>1</v>
      </c>
      <c r="N4942" s="30">
        <v>10</v>
      </c>
      <c r="O4942" s="7">
        <v>5000</v>
      </c>
      <c r="P4942" s="30">
        <v>147</v>
      </c>
      <c r="Q4942" s="22">
        <v>0.11226939921536</v>
      </c>
      <c r="R4942" s="8">
        <v>8000</v>
      </c>
      <c r="S4942" s="4">
        <v>142</v>
      </c>
      <c r="T4942" s="10">
        <v>2013.74</v>
      </c>
      <c r="U4942" s="17" t="s">
        <v>6287</v>
      </c>
      <c r="V4942" s="21"/>
      <c r="W4942" s="9"/>
      <c r="X4942" s="22"/>
      <c r="Y4942" s="22"/>
      <c r="Z4942" s="34">
        <f t="shared" si="372"/>
        <v>975000</v>
      </c>
      <c r="AA4942" s="34">
        <f t="shared" si="373"/>
        <v>8.2051282051282051E-3</v>
      </c>
      <c r="AB4942" s="35">
        <f t="shared" si="374"/>
        <v>1.2061538461538461</v>
      </c>
      <c r="AC4942" s="35">
        <f t="shared" si="371"/>
        <v>1.165128205128205</v>
      </c>
      <c r="AD4942" s="6">
        <f>IFERROR(VLOOKUP(E4942,marginal!$A$2:$E$4826,4,FALSE),0)</f>
        <v>-239.80230769230602</v>
      </c>
    </row>
    <row r="4943" spans="1:30" x14ac:dyDescent="0.2">
      <c r="A4943" s="27" t="s">
        <v>6907</v>
      </c>
      <c r="B4943" s="6" t="s">
        <v>6913</v>
      </c>
      <c r="C4943" s="6" t="s">
        <v>6912</v>
      </c>
      <c r="D4943" s="4">
        <v>184974</v>
      </c>
      <c r="E4943" s="4">
        <v>185346</v>
      </c>
      <c r="F4943" s="5" t="s">
        <v>5935</v>
      </c>
      <c r="G4943" s="4">
        <v>185359</v>
      </c>
      <c r="H4943" s="5" t="s">
        <v>5937</v>
      </c>
      <c r="I4943" s="18">
        <v>45398</v>
      </c>
      <c r="J4943" s="28">
        <v>1382127282</v>
      </c>
      <c r="K4943" s="18">
        <v>45405</v>
      </c>
      <c r="L4943" s="18">
        <v>45412</v>
      </c>
      <c r="M4943" s="30">
        <v>1</v>
      </c>
      <c r="N4943" s="30">
        <v>10</v>
      </c>
      <c r="O4943" s="7">
        <v>5000</v>
      </c>
      <c r="P4943" s="30">
        <v>147</v>
      </c>
      <c r="Q4943" s="22">
        <v>0.11226939921536</v>
      </c>
      <c r="R4943" s="8">
        <v>7000</v>
      </c>
      <c r="S4943" s="4">
        <v>142</v>
      </c>
      <c r="T4943" s="10">
        <v>1758.65</v>
      </c>
      <c r="U4943" s="17" t="s">
        <v>6287</v>
      </c>
      <c r="V4943" s="21"/>
      <c r="W4943" s="9"/>
      <c r="X4943" s="22"/>
      <c r="Y4943" s="22"/>
      <c r="Z4943" s="34">
        <f t="shared" si="372"/>
        <v>975000</v>
      </c>
      <c r="AA4943" s="34">
        <f t="shared" si="373"/>
        <v>7.1794871794871795E-3</v>
      </c>
      <c r="AB4943" s="35">
        <f t="shared" si="374"/>
        <v>1.0553846153846154</v>
      </c>
      <c r="AC4943" s="35">
        <f t="shared" si="371"/>
        <v>1.0194871794871796</v>
      </c>
      <c r="AD4943" s="6">
        <f>IFERROR(VLOOKUP(E4943,marginal!$A$2:$E$4826,4,FALSE),0)</f>
        <v>-239.80230769230602</v>
      </c>
    </row>
    <row r="4944" spans="1:30" x14ac:dyDescent="0.2">
      <c r="A4944" s="27" t="s">
        <v>6907</v>
      </c>
      <c r="B4944" s="6" t="s">
        <v>6913</v>
      </c>
      <c r="C4944" s="6" t="s">
        <v>6912</v>
      </c>
      <c r="D4944" s="4">
        <v>184981</v>
      </c>
      <c r="E4944" s="4">
        <v>185346</v>
      </c>
      <c r="F4944" s="5" t="s">
        <v>5935</v>
      </c>
      <c r="G4944" s="4">
        <v>185361</v>
      </c>
      <c r="H4944" s="5" t="s">
        <v>5938</v>
      </c>
      <c r="I4944" s="18">
        <v>45398</v>
      </c>
      <c r="J4944" s="28">
        <v>1382148686</v>
      </c>
      <c r="K4944" s="18">
        <v>45405</v>
      </c>
      <c r="L4944" s="18">
        <v>45412</v>
      </c>
      <c r="M4944" s="30">
        <v>1</v>
      </c>
      <c r="N4944" s="30">
        <v>10</v>
      </c>
      <c r="O4944" s="7">
        <v>5000</v>
      </c>
      <c r="P4944" s="30">
        <v>147</v>
      </c>
      <c r="Q4944" s="22">
        <v>0.11226939921536</v>
      </c>
      <c r="R4944" s="8">
        <v>7000</v>
      </c>
      <c r="S4944" s="4">
        <v>142</v>
      </c>
      <c r="T4944" s="10">
        <v>1758.65</v>
      </c>
      <c r="U4944" s="17" t="s">
        <v>6287</v>
      </c>
      <c r="V4944" s="21"/>
      <c r="W4944" s="9"/>
      <c r="X4944" s="22"/>
      <c r="Y4944" s="22"/>
      <c r="Z4944" s="34">
        <f t="shared" si="372"/>
        <v>975000</v>
      </c>
      <c r="AA4944" s="34">
        <f t="shared" si="373"/>
        <v>7.1794871794871795E-3</v>
      </c>
      <c r="AB4944" s="35">
        <f t="shared" si="374"/>
        <v>1.0553846153846154</v>
      </c>
      <c r="AC4944" s="35">
        <f t="shared" si="371"/>
        <v>1.0194871794871796</v>
      </c>
      <c r="AD4944" s="6">
        <f>IFERROR(VLOOKUP(E4944,marginal!$A$2:$E$4826,4,FALSE),0)</f>
        <v>-239.80230769230602</v>
      </c>
    </row>
    <row r="4945" spans="1:30" x14ac:dyDescent="0.2">
      <c r="A4945" s="27" t="s">
        <v>6907</v>
      </c>
      <c r="B4945" s="6" t="s">
        <v>6913</v>
      </c>
      <c r="C4945" s="6" t="s">
        <v>6912</v>
      </c>
      <c r="D4945" s="4">
        <v>185026</v>
      </c>
      <c r="E4945" s="4">
        <v>185346</v>
      </c>
      <c r="F4945" s="5" t="s">
        <v>5935</v>
      </c>
      <c r="G4945" s="4">
        <v>185362</v>
      </c>
      <c r="H4945" s="5" t="s">
        <v>5939</v>
      </c>
      <c r="I4945" s="18">
        <v>45399</v>
      </c>
      <c r="J4945" s="28">
        <v>1382683874</v>
      </c>
      <c r="K4945" s="18">
        <v>45405</v>
      </c>
      <c r="L4945" s="18">
        <v>45412</v>
      </c>
      <c r="M4945" s="30">
        <v>1</v>
      </c>
      <c r="N4945" s="30">
        <v>10</v>
      </c>
      <c r="O4945" s="7">
        <v>5000</v>
      </c>
      <c r="P4945" s="30">
        <v>147</v>
      </c>
      <c r="Q4945" s="22">
        <v>0.11226939921536</v>
      </c>
      <c r="R4945" s="8">
        <v>7000</v>
      </c>
      <c r="S4945" s="4">
        <v>142</v>
      </c>
      <c r="T4945" s="10">
        <v>1758.65</v>
      </c>
      <c r="U4945" s="17" t="s">
        <v>6287</v>
      </c>
      <c r="V4945" s="21"/>
      <c r="W4945" s="9"/>
      <c r="X4945" s="22"/>
      <c r="Y4945" s="22"/>
      <c r="Z4945" s="34">
        <f t="shared" si="372"/>
        <v>975000</v>
      </c>
      <c r="AA4945" s="34">
        <f t="shared" si="373"/>
        <v>7.1794871794871795E-3</v>
      </c>
      <c r="AB4945" s="35">
        <f t="shared" si="374"/>
        <v>1.0553846153846154</v>
      </c>
      <c r="AC4945" s="35">
        <f t="shared" si="371"/>
        <v>1.0194871794871796</v>
      </c>
      <c r="AD4945" s="6">
        <f>IFERROR(VLOOKUP(E4945,marginal!$A$2:$E$4826,4,FALSE),0)</f>
        <v>-239.80230769230602</v>
      </c>
    </row>
    <row r="4946" spans="1:30" x14ac:dyDescent="0.2">
      <c r="A4946" s="27" t="s">
        <v>6907</v>
      </c>
      <c r="B4946" s="6" t="s">
        <v>6920</v>
      </c>
      <c r="C4946" s="6" t="s">
        <v>6912</v>
      </c>
      <c r="D4946" s="4">
        <v>184761</v>
      </c>
      <c r="E4946" s="4">
        <v>185365</v>
      </c>
      <c r="F4946" s="5" t="s">
        <v>5940</v>
      </c>
      <c r="G4946" s="4">
        <v>185366</v>
      </c>
      <c r="H4946" s="5" t="s">
        <v>5941</v>
      </c>
      <c r="I4946" s="18">
        <v>45397</v>
      </c>
      <c r="J4946" s="28">
        <v>1381410614</v>
      </c>
      <c r="K4946" s="18">
        <v>45405</v>
      </c>
      <c r="L4946" s="18">
        <v>45412</v>
      </c>
      <c r="M4946" s="30">
        <v>1</v>
      </c>
      <c r="N4946" s="30">
        <v>3</v>
      </c>
      <c r="O4946" s="7">
        <v>10000</v>
      </c>
      <c r="P4946" s="30">
        <v>110</v>
      </c>
      <c r="Q4946" s="22">
        <v>3.3220596517330399E-2</v>
      </c>
      <c r="R4946" s="8">
        <v>10000</v>
      </c>
      <c r="S4946" s="4">
        <v>142</v>
      </c>
      <c r="T4946" s="10">
        <v>2510.34</v>
      </c>
      <c r="U4946" s="17" t="s">
        <v>6287</v>
      </c>
      <c r="V4946" s="21"/>
      <c r="W4946" s="9"/>
      <c r="X4946" s="22"/>
      <c r="Y4946" s="22"/>
      <c r="Z4946" s="34">
        <f t="shared" si="372"/>
        <v>448000</v>
      </c>
      <c r="AA4946" s="34">
        <f t="shared" si="373"/>
        <v>2.2321428571428572E-2</v>
      </c>
      <c r="AB4946" s="35">
        <f t="shared" si="374"/>
        <v>2.4553571428571428</v>
      </c>
      <c r="AC4946" s="35">
        <f t="shared" si="371"/>
        <v>3.1696428571428572</v>
      </c>
      <c r="AD4946" s="6">
        <f>IFERROR(VLOOKUP(E4946,marginal!$A$2:$E$4826,4,FALSE),0)</f>
        <v>-331.58692307692201</v>
      </c>
    </row>
    <row r="4947" spans="1:30" x14ac:dyDescent="0.2">
      <c r="A4947" s="27" t="s">
        <v>6907</v>
      </c>
      <c r="B4947" s="6" t="s">
        <v>6913</v>
      </c>
      <c r="C4947" s="6" t="s">
        <v>6912</v>
      </c>
      <c r="D4947" s="4">
        <v>185029</v>
      </c>
      <c r="E4947" s="4">
        <v>185346</v>
      </c>
      <c r="F4947" s="5" t="s">
        <v>5935</v>
      </c>
      <c r="G4947" s="4">
        <v>185367</v>
      </c>
      <c r="H4947" s="5" t="s">
        <v>5942</v>
      </c>
      <c r="I4947" s="18">
        <v>45399</v>
      </c>
      <c r="J4947" s="28">
        <v>1382686242</v>
      </c>
      <c r="K4947" s="18">
        <v>45405</v>
      </c>
      <c r="L4947" s="18">
        <v>45412</v>
      </c>
      <c r="M4947" s="30">
        <v>1</v>
      </c>
      <c r="N4947" s="30">
        <v>8</v>
      </c>
      <c r="O4947" s="7">
        <v>10000</v>
      </c>
      <c r="P4947" s="30">
        <v>132</v>
      </c>
      <c r="Q4947" s="22">
        <v>5.8283715876113903E-2</v>
      </c>
      <c r="R4947" s="8">
        <v>7000</v>
      </c>
      <c r="S4947" s="4">
        <v>142</v>
      </c>
      <c r="T4947" s="10">
        <v>1758.65</v>
      </c>
      <c r="U4947" s="17" t="s">
        <v>6287</v>
      </c>
      <c r="V4947" s="21"/>
      <c r="W4947" s="9"/>
      <c r="X4947" s="22"/>
      <c r="Y4947" s="22"/>
      <c r="Z4947" s="34">
        <f t="shared" si="372"/>
        <v>659000</v>
      </c>
      <c r="AA4947" s="34">
        <f t="shared" si="373"/>
        <v>1.0622154779969651E-2</v>
      </c>
      <c r="AB4947" s="35">
        <f t="shared" si="374"/>
        <v>1.4021244309559939</v>
      </c>
      <c r="AC4947" s="35">
        <f t="shared" si="371"/>
        <v>1.5083459787556905</v>
      </c>
      <c r="AD4947" s="6">
        <f>IFERROR(VLOOKUP(E4947,marginal!$A$2:$E$4826,4,FALSE),0)</f>
        <v>-239.80230769230602</v>
      </c>
    </row>
    <row r="4948" spans="1:30" x14ac:dyDescent="0.2">
      <c r="A4948" s="27" t="s">
        <v>6907</v>
      </c>
      <c r="B4948" s="6" t="s">
        <v>6920</v>
      </c>
      <c r="C4948" s="6" t="s">
        <v>6912</v>
      </c>
      <c r="D4948" s="4">
        <v>184737</v>
      </c>
      <c r="E4948" s="4">
        <v>185365</v>
      </c>
      <c r="F4948" s="5" t="s">
        <v>5940</v>
      </c>
      <c r="G4948" s="4">
        <v>185368</v>
      </c>
      <c r="H4948" s="5" t="s">
        <v>5943</v>
      </c>
      <c r="I4948" s="18">
        <v>45397</v>
      </c>
      <c r="J4948" s="28">
        <v>1381341778</v>
      </c>
      <c r="K4948" s="18">
        <v>45405</v>
      </c>
      <c r="L4948" s="18">
        <v>45412</v>
      </c>
      <c r="M4948" s="30">
        <v>1</v>
      </c>
      <c r="N4948" s="30">
        <v>5</v>
      </c>
      <c r="O4948" s="7">
        <v>10000</v>
      </c>
      <c r="P4948" s="30">
        <v>110</v>
      </c>
      <c r="Q4948" s="22">
        <v>3.3741050530766099E-2</v>
      </c>
      <c r="R4948" s="8">
        <v>8000</v>
      </c>
      <c r="S4948" s="4">
        <v>142</v>
      </c>
      <c r="T4948" s="10">
        <v>2013.74</v>
      </c>
      <c r="U4948" s="17" t="s">
        <v>6287</v>
      </c>
      <c r="V4948" s="21"/>
      <c r="W4948" s="9"/>
      <c r="X4948" s="22"/>
      <c r="Y4948" s="22"/>
      <c r="Z4948" s="34">
        <f t="shared" si="372"/>
        <v>573000</v>
      </c>
      <c r="AA4948" s="34">
        <f t="shared" si="373"/>
        <v>1.3961605584642234E-2</v>
      </c>
      <c r="AB4948" s="35">
        <f t="shared" si="374"/>
        <v>1.5357766143106457</v>
      </c>
      <c r="AC4948" s="35">
        <f t="shared" si="371"/>
        <v>1.9825479930191972</v>
      </c>
      <c r="AD4948" s="6">
        <f>IFERROR(VLOOKUP(E4948,marginal!$A$2:$E$4826,4,FALSE),0)</f>
        <v>-331.58692307692201</v>
      </c>
    </row>
    <row r="4949" spans="1:30" x14ac:dyDescent="0.2">
      <c r="A4949" s="27" t="s">
        <v>6907</v>
      </c>
      <c r="B4949" s="6" t="s">
        <v>6920</v>
      </c>
      <c r="C4949" s="6" t="s">
        <v>6912</v>
      </c>
      <c r="D4949" s="4">
        <v>184782</v>
      </c>
      <c r="E4949" s="4">
        <v>185365</v>
      </c>
      <c r="F4949" s="5" t="s">
        <v>5940</v>
      </c>
      <c r="G4949" s="4">
        <v>185371</v>
      </c>
      <c r="H4949" s="5" t="s">
        <v>5944</v>
      </c>
      <c r="I4949" s="18">
        <v>45397</v>
      </c>
      <c r="J4949" s="28">
        <v>1381437373</v>
      </c>
      <c r="K4949" s="18">
        <v>45405</v>
      </c>
      <c r="L4949" s="18">
        <v>45412</v>
      </c>
      <c r="M4949" s="30">
        <v>1</v>
      </c>
      <c r="N4949" s="30">
        <v>3</v>
      </c>
      <c r="O4949" s="7">
        <v>10000</v>
      </c>
      <c r="P4949" s="30">
        <v>110</v>
      </c>
      <c r="Q4949" s="22">
        <v>3.3220596517330399E-2</v>
      </c>
      <c r="R4949" s="8">
        <v>8000</v>
      </c>
      <c r="S4949" s="4">
        <v>142</v>
      </c>
      <c r="T4949" s="10">
        <v>2013.74</v>
      </c>
      <c r="U4949" s="17" t="s">
        <v>6287</v>
      </c>
      <c r="V4949" s="21"/>
      <c r="W4949" s="9"/>
      <c r="X4949" s="22"/>
      <c r="Y4949" s="22"/>
      <c r="Z4949" s="34">
        <f t="shared" si="372"/>
        <v>448000</v>
      </c>
      <c r="AA4949" s="34">
        <f t="shared" si="373"/>
        <v>1.7857142857142856E-2</v>
      </c>
      <c r="AB4949" s="35">
        <f t="shared" si="374"/>
        <v>1.9642857142857142</v>
      </c>
      <c r="AC4949" s="35">
        <f t="shared" si="371"/>
        <v>2.5357142857142856</v>
      </c>
      <c r="AD4949" s="6">
        <f>IFERROR(VLOOKUP(E4949,marginal!$A$2:$E$4826,4,FALSE),0)</f>
        <v>-331.58692307692201</v>
      </c>
    </row>
    <row r="4950" spans="1:30" x14ac:dyDescent="0.2">
      <c r="A4950" s="27" t="s">
        <v>6907</v>
      </c>
      <c r="B4950" s="6" t="s">
        <v>6920</v>
      </c>
      <c r="C4950" s="6" t="s">
        <v>6912</v>
      </c>
      <c r="D4950" s="4">
        <v>185304</v>
      </c>
      <c r="E4950" s="4">
        <v>185365</v>
      </c>
      <c r="F4950" s="5" t="s">
        <v>5940</v>
      </c>
      <c r="G4950" s="4">
        <v>185381</v>
      </c>
      <c r="H4950" s="5" t="s">
        <v>5945</v>
      </c>
      <c r="I4950" s="18">
        <v>45400</v>
      </c>
      <c r="J4950" s="28">
        <v>1383477895</v>
      </c>
      <c r="K4950" s="18">
        <v>45405</v>
      </c>
      <c r="L4950" s="18">
        <v>45412</v>
      </c>
      <c r="M4950" s="30">
        <v>1</v>
      </c>
      <c r="N4950" s="30">
        <v>2</v>
      </c>
      <c r="O4950" s="7">
        <v>10000</v>
      </c>
      <c r="P4950" s="30">
        <v>100</v>
      </c>
      <c r="Q4950" s="22">
        <v>1.82981294070719E-2</v>
      </c>
      <c r="R4950" s="8">
        <v>10000</v>
      </c>
      <c r="S4950" s="4">
        <v>142</v>
      </c>
      <c r="T4950" s="10">
        <v>2510.34</v>
      </c>
      <c r="U4950" s="17" t="s">
        <v>6287</v>
      </c>
      <c r="V4950" s="21"/>
      <c r="W4950" s="9"/>
      <c r="X4950" s="22"/>
      <c r="Y4950" s="22"/>
      <c r="Z4950" s="34">
        <f t="shared" si="372"/>
        <v>296000</v>
      </c>
      <c r="AA4950" s="34">
        <f t="shared" si="373"/>
        <v>3.3783783783783786E-2</v>
      </c>
      <c r="AB4950" s="35">
        <f t="shared" si="374"/>
        <v>3.3783783783783785</v>
      </c>
      <c r="AC4950" s="35">
        <f t="shared" si="371"/>
        <v>4.7972972972972974</v>
      </c>
      <c r="AD4950" s="6">
        <f>IFERROR(VLOOKUP(E4950,marginal!$A$2:$E$4826,4,FALSE),0)</f>
        <v>-331.58692307692201</v>
      </c>
    </row>
    <row r="4951" spans="1:30" x14ac:dyDescent="0.2">
      <c r="A4951" s="27" t="s">
        <v>6907</v>
      </c>
      <c r="B4951" s="6" t="s">
        <v>6920</v>
      </c>
      <c r="C4951" s="6" t="s">
        <v>6912</v>
      </c>
      <c r="D4951" s="4">
        <v>184730</v>
      </c>
      <c r="E4951" s="4">
        <v>185365</v>
      </c>
      <c r="F4951" s="5" t="s">
        <v>5940</v>
      </c>
      <c r="G4951" s="4">
        <v>185383</v>
      </c>
      <c r="H4951" s="5" t="s">
        <v>5946</v>
      </c>
      <c r="I4951" s="18">
        <v>45397</v>
      </c>
      <c r="J4951" s="28">
        <v>1381327921</v>
      </c>
      <c r="K4951" s="18">
        <v>45405</v>
      </c>
      <c r="L4951" s="18">
        <v>45412</v>
      </c>
      <c r="M4951" s="30">
        <v>1</v>
      </c>
      <c r="N4951" s="30">
        <v>2</v>
      </c>
      <c r="O4951" s="7">
        <v>10000</v>
      </c>
      <c r="P4951" s="30">
        <v>100</v>
      </c>
      <c r="Q4951" s="22">
        <v>1.82981294070719E-2</v>
      </c>
      <c r="R4951" s="8">
        <v>7000</v>
      </c>
      <c r="S4951" s="4">
        <v>142</v>
      </c>
      <c r="T4951" s="10">
        <v>1758.65</v>
      </c>
      <c r="U4951" s="17" t="s">
        <v>6287</v>
      </c>
      <c r="V4951" s="21"/>
      <c r="W4951" s="9"/>
      <c r="X4951" s="22"/>
      <c r="Y4951" s="22"/>
      <c r="Z4951" s="34">
        <f t="shared" si="372"/>
        <v>296000</v>
      </c>
      <c r="AA4951" s="34">
        <f t="shared" si="373"/>
        <v>2.364864864864865E-2</v>
      </c>
      <c r="AB4951" s="35">
        <f t="shared" si="374"/>
        <v>2.3648648648648649</v>
      </c>
      <c r="AC4951" s="35">
        <f t="shared" si="371"/>
        <v>3.3581081081081083</v>
      </c>
      <c r="AD4951" s="6">
        <f>IFERROR(VLOOKUP(E4951,marginal!$A$2:$E$4826,4,FALSE),0)</f>
        <v>-331.58692307692201</v>
      </c>
    </row>
    <row r="4952" spans="1:30" x14ac:dyDescent="0.2">
      <c r="A4952" s="27" t="s">
        <v>6907</v>
      </c>
      <c r="B4952" s="6" t="s">
        <v>6908</v>
      </c>
      <c r="C4952" s="6" t="s">
        <v>6909</v>
      </c>
      <c r="D4952" s="4">
        <v>184681</v>
      </c>
      <c r="E4952" s="4">
        <v>185161</v>
      </c>
      <c r="F4952" s="5" t="s">
        <v>5947</v>
      </c>
      <c r="G4952" s="4">
        <v>185162</v>
      </c>
      <c r="H4952" s="5" t="s">
        <v>5948</v>
      </c>
      <c r="I4952" s="18">
        <v>45397</v>
      </c>
      <c r="J4952" s="28">
        <v>1381196045</v>
      </c>
      <c r="K4952" s="18">
        <v>45405</v>
      </c>
      <c r="L4952" s="18">
        <v>45412</v>
      </c>
      <c r="M4952" s="30">
        <v>1</v>
      </c>
      <c r="N4952" s="30">
        <v>9</v>
      </c>
      <c r="O4952" s="7">
        <v>10000</v>
      </c>
      <c r="P4952" s="30">
        <v>147</v>
      </c>
      <c r="Q4952" s="22">
        <v>7.9000519063170294E-2</v>
      </c>
      <c r="R4952" s="8">
        <v>15000</v>
      </c>
      <c r="S4952" s="4">
        <v>85</v>
      </c>
      <c r="T4952" s="10">
        <v>2186.2399999999998</v>
      </c>
      <c r="U4952" s="17" t="s">
        <v>6287</v>
      </c>
      <c r="V4952" s="21"/>
      <c r="W4952" s="9"/>
      <c r="X4952" s="22"/>
      <c r="Y4952" s="22"/>
      <c r="Z4952" s="34">
        <f t="shared" si="372"/>
        <v>876000</v>
      </c>
      <c r="AA4952" s="34">
        <f t="shared" si="373"/>
        <v>1.7123287671232876E-2</v>
      </c>
      <c r="AB4952" s="35">
        <f t="shared" si="374"/>
        <v>2.5171232876712328</v>
      </c>
      <c r="AC4952" s="35">
        <f t="shared" si="371"/>
        <v>1.4554794520547945</v>
      </c>
      <c r="AD4952" s="6">
        <f>IFERROR(VLOOKUP(E4952,marginal!$A$2:$E$4826,4,FALSE),0)</f>
        <v>-2443.863846153843</v>
      </c>
    </row>
    <row r="4953" spans="1:30" x14ac:dyDescent="0.2">
      <c r="A4953" s="27" t="s">
        <v>6907</v>
      </c>
      <c r="B4953" s="6" t="s">
        <v>6908</v>
      </c>
      <c r="C4953" s="6" t="s">
        <v>6909</v>
      </c>
      <c r="D4953" s="4">
        <v>184666</v>
      </c>
      <c r="E4953" s="4">
        <v>185161</v>
      </c>
      <c r="F4953" s="5" t="s">
        <v>5947</v>
      </c>
      <c r="G4953" s="4">
        <v>185167</v>
      </c>
      <c r="H4953" s="5" t="s">
        <v>5949</v>
      </c>
      <c r="I4953" s="18">
        <v>45397</v>
      </c>
      <c r="J4953" s="28">
        <v>1381159130</v>
      </c>
      <c r="K4953" s="18">
        <v>45405</v>
      </c>
      <c r="L4953" s="18">
        <v>45412</v>
      </c>
      <c r="M4953" s="30">
        <v>1</v>
      </c>
      <c r="N4953" s="30">
        <v>8</v>
      </c>
      <c r="O4953" s="7">
        <v>10000</v>
      </c>
      <c r="P4953" s="30">
        <v>132</v>
      </c>
      <c r="Q4953" s="22">
        <v>5.8283715876113903E-2</v>
      </c>
      <c r="R4953" s="8">
        <v>25000</v>
      </c>
      <c r="S4953" s="4">
        <v>85</v>
      </c>
      <c r="T4953" s="10">
        <v>3648.17</v>
      </c>
      <c r="U4953" s="17" t="s">
        <v>6287</v>
      </c>
      <c r="V4953" s="21"/>
      <c r="W4953" s="9"/>
      <c r="X4953" s="22"/>
      <c r="Y4953" s="22"/>
      <c r="Z4953" s="34">
        <f t="shared" si="372"/>
        <v>659000</v>
      </c>
      <c r="AA4953" s="34">
        <f t="shared" si="373"/>
        <v>3.7936267071320182E-2</v>
      </c>
      <c r="AB4953" s="35">
        <f t="shared" si="374"/>
        <v>5.0075872534142638</v>
      </c>
      <c r="AC4953" s="35">
        <f t="shared" si="371"/>
        <v>3.2245827010622152</v>
      </c>
      <c r="AD4953" s="6">
        <f>IFERROR(VLOOKUP(E4953,marginal!$A$2:$E$4826,4,FALSE),0)</f>
        <v>-2443.863846153843</v>
      </c>
    </row>
    <row r="4954" spans="1:30" x14ac:dyDescent="0.2">
      <c r="A4954" s="27" t="s">
        <v>6907</v>
      </c>
      <c r="B4954" s="6" t="s">
        <v>6908</v>
      </c>
      <c r="C4954" s="6" t="s">
        <v>6909</v>
      </c>
      <c r="D4954" s="4">
        <v>184658</v>
      </c>
      <c r="E4954" s="4">
        <v>185161</v>
      </c>
      <c r="F4954" s="5" t="s">
        <v>5947</v>
      </c>
      <c r="G4954" s="4">
        <v>185168</v>
      </c>
      <c r="H4954" s="5" t="s">
        <v>5950</v>
      </c>
      <c r="I4954" s="18">
        <v>45397</v>
      </c>
      <c r="J4954" s="28">
        <v>1381144720</v>
      </c>
      <c r="K4954" s="18">
        <v>45405</v>
      </c>
      <c r="L4954" s="18">
        <v>45412</v>
      </c>
      <c r="M4954" s="30">
        <v>1</v>
      </c>
      <c r="N4954" s="30">
        <v>9</v>
      </c>
      <c r="O4954" s="7">
        <v>10000</v>
      </c>
      <c r="P4954" s="30">
        <v>147</v>
      </c>
      <c r="Q4954" s="22">
        <v>7.9000519063170294E-2</v>
      </c>
      <c r="R4954" s="8">
        <v>20000</v>
      </c>
      <c r="S4954" s="4">
        <v>85</v>
      </c>
      <c r="T4954" s="10">
        <v>2910.31</v>
      </c>
      <c r="U4954" s="17" t="s">
        <v>6287</v>
      </c>
      <c r="V4954" s="21"/>
      <c r="W4954" s="9"/>
      <c r="X4954" s="22"/>
      <c r="Y4954" s="22"/>
      <c r="Z4954" s="34">
        <f t="shared" si="372"/>
        <v>876000</v>
      </c>
      <c r="AA4954" s="34">
        <f t="shared" si="373"/>
        <v>2.2831050228310501E-2</v>
      </c>
      <c r="AB4954" s="35">
        <f t="shared" si="374"/>
        <v>3.3561643835616435</v>
      </c>
      <c r="AC4954" s="35">
        <f t="shared" si="371"/>
        <v>1.9406392694063925</v>
      </c>
      <c r="AD4954" s="6">
        <f>IFERROR(VLOOKUP(E4954,marginal!$A$2:$E$4826,4,FALSE),0)</f>
        <v>-2443.863846153843</v>
      </c>
    </row>
    <row r="4955" spans="1:30" x14ac:dyDescent="0.2">
      <c r="A4955" s="27" t="s">
        <v>6907</v>
      </c>
      <c r="B4955" s="6" t="s">
        <v>6908</v>
      </c>
      <c r="C4955" s="6" t="s">
        <v>6909</v>
      </c>
      <c r="D4955" s="4">
        <v>184674</v>
      </c>
      <c r="E4955" s="4">
        <v>185161</v>
      </c>
      <c r="F4955" s="5" t="s">
        <v>5947</v>
      </c>
      <c r="G4955" s="4">
        <v>185170</v>
      </c>
      <c r="H4955" s="5" t="s">
        <v>5951</v>
      </c>
      <c r="I4955" s="18">
        <v>45397</v>
      </c>
      <c r="J4955" s="28">
        <v>1381173605</v>
      </c>
      <c r="K4955" s="18">
        <v>45405</v>
      </c>
      <c r="L4955" s="18">
        <v>45412</v>
      </c>
      <c r="M4955" s="30">
        <v>1</v>
      </c>
      <c r="N4955" s="30">
        <v>9</v>
      </c>
      <c r="O4955" s="7">
        <v>10000</v>
      </c>
      <c r="P4955" s="30">
        <v>147</v>
      </c>
      <c r="Q4955" s="22">
        <v>7.9000519063170294E-2</v>
      </c>
      <c r="R4955" s="8">
        <v>10000</v>
      </c>
      <c r="S4955" s="4">
        <v>85</v>
      </c>
      <c r="T4955" s="10">
        <v>1462.14</v>
      </c>
      <c r="U4955" s="17" t="s">
        <v>6287</v>
      </c>
      <c r="V4955" s="21"/>
      <c r="W4955" s="9"/>
      <c r="X4955" s="22"/>
      <c r="Y4955" s="22"/>
      <c r="Z4955" s="34">
        <f t="shared" si="372"/>
        <v>876000</v>
      </c>
      <c r="AA4955" s="34">
        <f t="shared" si="373"/>
        <v>1.1415525114155251E-2</v>
      </c>
      <c r="AB4955" s="35">
        <f t="shared" si="374"/>
        <v>1.6780821917808217</v>
      </c>
      <c r="AC4955" s="35">
        <f t="shared" si="371"/>
        <v>0.97031963470319627</v>
      </c>
      <c r="AD4955" s="6">
        <f>IFERROR(VLOOKUP(E4955,marginal!$A$2:$E$4826,4,FALSE),0)</f>
        <v>-2443.863846153843</v>
      </c>
    </row>
    <row r="4956" spans="1:30" x14ac:dyDescent="0.2">
      <c r="A4956" s="27" t="s">
        <v>6907</v>
      </c>
      <c r="B4956" s="6" t="s">
        <v>6908</v>
      </c>
      <c r="C4956" s="6" t="s">
        <v>6909</v>
      </c>
      <c r="D4956" s="4">
        <v>184665</v>
      </c>
      <c r="E4956" s="4">
        <v>185161</v>
      </c>
      <c r="F4956" s="5" t="s">
        <v>5947</v>
      </c>
      <c r="G4956" s="4">
        <v>185179</v>
      </c>
      <c r="H4956" s="5" t="s">
        <v>5952</v>
      </c>
      <c r="I4956" s="18">
        <v>45397</v>
      </c>
      <c r="J4956" s="28">
        <v>1381154850</v>
      </c>
      <c r="K4956" s="18">
        <v>45405</v>
      </c>
      <c r="L4956" s="18">
        <v>45412</v>
      </c>
      <c r="M4956" s="30">
        <v>1</v>
      </c>
      <c r="N4956" s="30">
        <v>8</v>
      </c>
      <c r="O4956" s="7">
        <v>10000</v>
      </c>
      <c r="P4956" s="30">
        <v>132</v>
      </c>
      <c r="Q4956" s="22">
        <v>5.8283715876113903E-2</v>
      </c>
      <c r="R4956" s="8">
        <v>10000</v>
      </c>
      <c r="S4956" s="4">
        <v>142</v>
      </c>
      <c r="T4956" s="10">
        <v>2510.34</v>
      </c>
      <c r="U4956" s="17" t="s">
        <v>6287</v>
      </c>
      <c r="V4956" s="21"/>
      <c r="W4956" s="9"/>
      <c r="X4956" s="22"/>
      <c r="Y4956" s="22"/>
      <c r="Z4956" s="34">
        <f t="shared" si="372"/>
        <v>659000</v>
      </c>
      <c r="AA4956" s="34">
        <f t="shared" si="373"/>
        <v>1.5174506828528073E-2</v>
      </c>
      <c r="AB4956" s="35">
        <f t="shared" si="374"/>
        <v>2.0030349013657056</v>
      </c>
      <c r="AC4956" s="35">
        <f t="shared" si="371"/>
        <v>2.1547799696509866</v>
      </c>
      <c r="AD4956" s="6">
        <f>IFERROR(VLOOKUP(E4956,marginal!$A$2:$E$4826,4,FALSE),0)</f>
        <v>-2443.863846153843</v>
      </c>
    </row>
    <row r="4957" spans="1:30" x14ac:dyDescent="0.2">
      <c r="A4957" s="27" t="s">
        <v>6907</v>
      </c>
      <c r="B4957" s="6" t="s">
        <v>6908</v>
      </c>
      <c r="C4957" s="6" t="s">
        <v>6909</v>
      </c>
      <c r="D4957" s="4">
        <v>184672</v>
      </c>
      <c r="E4957" s="4">
        <v>185161</v>
      </c>
      <c r="F4957" s="5" t="s">
        <v>5947</v>
      </c>
      <c r="G4957" s="4">
        <v>185224</v>
      </c>
      <c r="H4957" s="5" t="s">
        <v>5953</v>
      </c>
      <c r="I4957" s="18">
        <v>45397</v>
      </c>
      <c r="J4957" s="28">
        <v>1381171698</v>
      </c>
      <c r="K4957" s="18">
        <v>45405</v>
      </c>
      <c r="L4957" s="18">
        <v>45412</v>
      </c>
      <c r="M4957" s="30">
        <v>1</v>
      </c>
      <c r="N4957" s="30">
        <v>8</v>
      </c>
      <c r="O4957" s="7">
        <v>10000</v>
      </c>
      <c r="P4957" s="30">
        <v>132</v>
      </c>
      <c r="Q4957" s="22">
        <v>5.8283715876113903E-2</v>
      </c>
      <c r="R4957" s="8">
        <v>20000</v>
      </c>
      <c r="S4957" s="4">
        <v>85</v>
      </c>
      <c r="T4957" s="10">
        <v>2910.31</v>
      </c>
      <c r="U4957" s="17" t="s">
        <v>6287</v>
      </c>
      <c r="V4957" s="21"/>
      <c r="W4957" s="9"/>
      <c r="X4957" s="22"/>
      <c r="Y4957" s="22"/>
      <c r="Z4957" s="34">
        <f t="shared" si="372"/>
        <v>659000</v>
      </c>
      <c r="AA4957" s="34">
        <f t="shared" si="373"/>
        <v>3.0349013657056147E-2</v>
      </c>
      <c r="AB4957" s="35">
        <f t="shared" si="374"/>
        <v>4.0060698027314112</v>
      </c>
      <c r="AC4957" s="35">
        <f t="shared" si="371"/>
        <v>2.5796661608497726</v>
      </c>
      <c r="AD4957" s="6">
        <f>IFERROR(VLOOKUP(E4957,marginal!$A$2:$E$4826,4,FALSE),0)</f>
        <v>-2443.863846153843</v>
      </c>
    </row>
    <row r="4958" spans="1:30" x14ac:dyDescent="0.2">
      <c r="A4958" s="27" t="s">
        <v>6907</v>
      </c>
      <c r="B4958" s="6" t="s">
        <v>6908</v>
      </c>
      <c r="C4958" s="6" t="s">
        <v>6909</v>
      </c>
      <c r="D4958" s="4">
        <v>185185</v>
      </c>
      <c r="E4958" s="4">
        <v>185161</v>
      </c>
      <c r="F4958" s="5" t="s">
        <v>5947</v>
      </c>
      <c r="G4958" s="4">
        <v>185373</v>
      </c>
      <c r="H4958" s="5" t="s">
        <v>5954</v>
      </c>
      <c r="I4958" s="18">
        <v>45399</v>
      </c>
      <c r="J4958" s="28">
        <v>1383074913</v>
      </c>
      <c r="K4958" s="18">
        <v>45405</v>
      </c>
      <c r="L4958" s="18">
        <v>45412</v>
      </c>
      <c r="M4958" s="30">
        <v>1</v>
      </c>
      <c r="N4958" s="30">
        <v>8</v>
      </c>
      <c r="O4958" s="7">
        <v>10000</v>
      </c>
      <c r="P4958" s="30">
        <v>132</v>
      </c>
      <c r="Q4958" s="22">
        <v>5.8283715876113903E-2</v>
      </c>
      <c r="R4958" s="8">
        <v>10000</v>
      </c>
      <c r="S4958" s="4">
        <v>142</v>
      </c>
      <c r="T4958" s="10">
        <v>2510.34</v>
      </c>
      <c r="U4958" s="17" t="s">
        <v>6287</v>
      </c>
      <c r="V4958" s="21"/>
      <c r="W4958" s="9"/>
      <c r="X4958" s="22"/>
      <c r="Y4958" s="22"/>
      <c r="Z4958" s="34">
        <f t="shared" si="372"/>
        <v>659000</v>
      </c>
      <c r="AA4958" s="34">
        <f t="shared" si="373"/>
        <v>1.5174506828528073E-2</v>
      </c>
      <c r="AB4958" s="35">
        <f t="shared" si="374"/>
        <v>2.0030349013657056</v>
      </c>
      <c r="AC4958" s="35">
        <f t="shared" si="371"/>
        <v>2.1547799696509866</v>
      </c>
      <c r="AD4958" s="6">
        <f>IFERROR(VLOOKUP(E4958,marginal!$A$2:$E$4826,4,FALSE),0)</f>
        <v>-2443.863846153843</v>
      </c>
    </row>
    <row r="4959" spans="1:30" x14ac:dyDescent="0.2">
      <c r="A4959" s="27" t="s">
        <v>6907</v>
      </c>
      <c r="B4959" s="6" t="s">
        <v>6916</v>
      </c>
      <c r="C4959" s="6" t="s">
        <v>6912</v>
      </c>
      <c r="D4959" s="4">
        <v>184944</v>
      </c>
      <c r="E4959" s="4">
        <v>185330</v>
      </c>
      <c r="F4959" s="5" t="s">
        <v>5955</v>
      </c>
      <c r="G4959" s="4">
        <v>185331</v>
      </c>
      <c r="H4959" s="5" t="s">
        <v>5956</v>
      </c>
      <c r="I4959" s="18">
        <v>45398</v>
      </c>
      <c r="J4959" s="28">
        <v>1382002466</v>
      </c>
      <c r="K4959" s="18">
        <v>45405</v>
      </c>
      <c r="L4959" s="18">
        <v>45412</v>
      </c>
      <c r="M4959" s="30">
        <v>1</v>
      </c>
      <c r="N4959" s="30">
        <v>8</v>
      </c>
      <c r="O4959" s="7">
        <v>10000</v>
      </c>
      <c r="P4959" s="30">
        <v>132</v>
      </c>
      <c r="Q4959" s="22">
        <v>5.8283715876113903E-2</v>
      </c>
      <c r="R4959" s="8">
        <v>7000</v>
      </c>
      <c r="S4959" s="4">
        <v>142</v>
      </c>
      <c r="T4959" s="10">
        <v>1758.65</v>
      </c>
      <c r="U4959" s="17" t="s">
        <v>6287</v>
      </c>
      <c r="V4959" s="21"/>
      <c r="W4959" s="9"/>
      <c r="X4959" s="22"/>
      <c r="Y4959" s="22"/>
      <c r="Z4959" s="34">
        <f t="shared" si="372"/>
        <v>659000</v>
      </c>
      <c r="AA4959" s="34">
        <f t="shared" si="373"/>
        <v>1.0622154779969651E-2</v>
      </c>
      <c r="AB4959" s="35">
        <f t="shared" si="374"/>
        <v>1.4021244309559939</v>
      </c>
      <c r="AC4959" s="35">
        <f t="shared" si="371"/>
        <v>1.5083459787556905</v>
      </c>
      <c r="AD4959" s="6">
        <f>IFERROR(VLOOKUP(E4959,marginal!$A$2:$E$4826,4,FALSE),0)</f>
        <v>-256.79753846153801</v>
      </c>
    </row>
    <row r="4960" spans="1:30" x14ac:dyDescent="0.2">
      <c r="A4960" s="27" t="s">
        <v>6907</v>
      </c>
      <c r="B4960" s="6" t="s">
        <v>6916</v>
      </c>
      <c r="C4960" s="6" t="s">
        <v>6912</v>
      </c>
      <c r="D4960" s="4">
        <v>184099</v>
      </c>
      <c r="E4960" s="4">
        <v>185330</v>
      </c>
      <c r="F4960" s="5" t="s">
        <v>5955</v>
      </c>
      <c r="G4960" s="4">
        <v>185333</v>
      </c>
      <c r="H4960" s="5" t="s">
        <v>5957</v>
      </c>
      <c r="I4960" s="18">
        <v>45392</v>
      </c>
      <c r="J4960" s="28">
        <v>1378048625</v>
      </c>
      <c r="K4960" s="18">
        <v>45405</v>
      </c>
      <c r="L4960" s="18">
        <v>45412</v>
      </c>
      <c r="M4960" s="30">
        <v>1</v>
      </c>
      <c r="N4960" s="30">
        <v>7</v>
      </c>
      <c r="O4960" s="7">
        <v>10000</v>
      </c>
      <c r="P4960" s="30">
        <v>127</v>
      </c>
      <c r="Q4960" s="22">
        <v>5.24391097594855E-2</v>
      </c>
      <c r="R4960" s="8">
        <v>7000</v>
      </c>
      <c r="S4960" s="4">
        <v>142</v>
      </c>
      <c r="T4960" s="10">
        <v>1758.65</v>
      </c>
      <c r="U4960" s="17" t="s">
        <v>6287</v>
      </c>
      <c r="V4960" s="21"/>
      <c r="W4960" s="9"/>
      <c r="X4960" s="22"/>
      <c r="Y4960" s="22"/>
      <c r="Z4960" s="34">
        <f t="shared" si="372"/>
        <v>738000</v>
      </c>
      <c r="AA4960" s="34">
        <f t="shared" si="373"/>
        <v>9.485094850948509E-3</v>
      </c>
      <c r="AB4960" s="35">
        <f t="shared" si="374"/>
        <v>1.2046070460704605</v>
      </c>
      <c r="AC4960" s="35">
        <f t="shared" si="371"/>
        <v>1.3468834688346882</v>
      </c>
      <c r="AD4960" s="6">
        <f>IFERROR(VLOOKUP(E4960,marginal!$A$2:$E$4826,4,FALSE),0)</f>
        <v>-256.79753846153801</v>
      </c>
    </row>
    <row r="4961" spans="1:30" x14ac:dyDescent="0.2">
      <c r="A4961" s="27" t="s">
        <v>6907</v>
      </c>
      <c r="B4961" s="6" t="s">
        <v>6916</v>
      </c>
      <c r="C4961" s="6" t="s">
        <v>6912</v>
      </c>
      <c r="D4961" s="4">
        <v>184098</v>
      </c>
      <c r="E4961" s="4">
        <v>185330</v>
      </c>
      <c r="F4961" s="5" t="s">
        <v>5955</v>
      </c>
      <c r="G4961" s="4">
        <v>185334</v>
      </c>
      <c r="H4961" s="5" t="s">
        <v>5958</v>
      </c>
      <c r="I4961" s="18">
        <v>45392</v>
      </c>
      <c r="J4961" s="28">
        <v>1378047492</v>
      </c>
      <c r="K4961" s="18">
        <v>45405</v>
      </c>
      <c r="L4961" s="18">
        <v>45412</v>
      </c>
      <c r="M4961" s="30">
        <v>1</v>
      </c>
      <c r="N4961" s="30">
        <v>10</v>
      </c>
      <c r="O4961" s="7">
        <v>5000</v>
      </c>
      <c r="P4961" s="30">
        <v>147</v>
      </c>
      <c r="Q4961" s="22">
        <v>0.11226939921536</v>
      </c>
      <c r="R4961" s="8">
        <v>6000</v>
      </c>
      <c r="S4961" s="4">
        <v>142</v>
      </c>
      <c r="T4961" s="10">
        <v>1503.37</v>
      </c>
      <c r="U4961" s="17" t="s">
        <v>6287</v>
      </c>
      <c r="V4961" s="21"/>
      <c r="W4961" s="9"/>
      <c r="X4961" s="22"/>
      <c r="Y4961" s="22"/>
      <c r="Z4961" s="34">
        <f t="shared" si="372"/>
        <v>975000</v>
      </c>
      <c r="AA4961" s="34">
        <f t="shared" si="373"/>
        <v>6.1538461538461538E-3</v>
      </c>
      <c r="AB4961" s="35">
        <f t="shared" si="374"/>
        <v>0.9046153846153846</v>
      </c>
      <c r="AC4961" s="35">
        <f t="shared" si="371"/>
        <v>0.87384615384615383</v>
      </c>
      <c r="AD4961" s="6">
        <f>IFERROR(VLOOKUP(E4961,marginal!$A$2:$E$4826,4,FALSE),0)</f>
        <v>-256.79753846153801</v>
      </c>
    </row>
    <row r="4962" spans="1:30" x14ac:dyDescent="0.2">
      <c r="A4962" s="27" t="s">
        <v>6907</v>
      </c>
      <c r="B4962" s="6" t="s">
        <v>6916</v>
      </c>
      <c r="C4962" s="6" t="s">
        <v>6912</v>
      </c>
      <c r="D4962" s="4">
        <v>184114</v>
      </c>
      <c r="E4962" s="4">
        <v>185330</v>
      </c>
      <c r="F4962" s="5" t="s">
        <v>5955</v>
      </c>
      <c r="G4962" s="4">
        <v>185337</v>
      </c>
      <c r="H4962" s="5" t="s">
        <v>5959</v>
      </c>
      <c r="I4962" s="18">
        <v>45392</v>
      </c>
      <c r="J4962" s="28">
        <v>1378055553</v>
      </c>
      <c r="K4962" s="18">
        <v>45405</v>
      </c>
      <c r="L4962" s="18">
        <v>45412</v>
      </c>
      <c r="M4962" s="30">
        <v>1</v>
      </c>
      <c r="N4962" s="30">
        <v>9</v>
      </c>
      <c r="O4962" s="7">
        <v>10000</v>
      </c>
      <c r="P4962" s="30">
        <v>147</v>
      </c>
      <c r="Q4962" s="22">
        <v>7.9000519063170294E-2</v>
      </c>
      <c r="R4962" s="8">
        <v>10000</v>
      </c>
      <c r="S4962" s="4">
        <v>142</v>
      </c>
      <c r="T4962" s="10">
        <v>2510.34</v>
      </c>
      <c r="U4962" s="17" t="s">
        <v>6287</v>
      </c>
      <c r="V4962" s="21"/>
      <c r="W4962" s="9"/>
      <c r="X4962" s="22"/>
      <c r="Y4962" s="22"/>
      <c r="Z4962" s="34">
        <f t="shared" si="372"/>
        <v>876000</v>
      </c>
      <c r="AA4962" s="34">
        <f t="shared" si="373"/>
        <v>1.1415525114155251E-2</v>
      </c>
      <c r="AB4962" s="35">
        <f t="shared" si="374"/>
        <v>1.6780821917808217</v>
      </c>
      <c r="AC4962" s="35">
        <f t="shared" si="371"/>
        <v>1.6210045662100456</v>
      </c>
      <c r="AD4962" s="6">
        <f>IFERROR(VLOOKUP(E4962,marginal!$A$2:$E$4826,4,FALSE),0)</f>
        <v>-256.79753846153801</v>
      </c>
    </row>
    <row r="4963" spans="1:30" x14ac:dyDescent="0.2">
      <c r="A4963" s="27" t="s">
        <v>6907</v>
      </c>
      <c r="B4963" s="6" t="s">
        <v>6917</v>
      </c>
      <c r="C4963" s="6" t="s">
        <v>6909</v>
      </c>
      <c r="D4963" s="4">
        <v>184882</v>
      </c>
      <c r="E4963" s="4">
        <v>184874</v>
      </c>
      <c r="F4963" s="5" t="s">
        <v>4528</v>
      </c>
      <c r="G4963" s="4">
        <v>185401</v>
      </c>
      <c r="H4963" s="5" t="s">
        <v>5960</v>
      </c>
      <c r="I4963" s="18">
        <v>45398</v>
      </c>
      <c r="J4963" s="28">
        <v>1381885796</v>
      </c>
      <c r="K4963" s="18">
        <v>45405</v>
      </c>
      <c r="L4963" s="18">
        <v>45412</v>
      </c>
      <c r="M4963" s="30">
        <v>1</v>
      </c>
      <c r="N4963" s="30">
        <v>10</v>
      </c>
      <c r="O4963" s="7">
        <v>5000</v>
      </c>
      <c r="P4963" s="30">
        <v>147</v>
      </c>
      <c r="Q4963" s="22">
        <v>0.11226939921536</v>
      </c>
      <c r="R4963" s="8">
        <v>5000</v>
      </c>
      <c r="S4963" s="4">
        <v>142</v>
      </c>
      <c r="T4963" s="10">
        <v>1262.2</v>
      </c>
      <c r="U4963" s="17" t="s">
        <v>6287</v>
      </c>
      <c r="V4963" s="21"/>
      <c r="W4963" s="9"/>
      <c r="X4963" s="22"/>
      <c r="Y4963" s="22"/>
      <c r="Z4963" s="34">
        <f t="shared" si="372"/>
        <v>975000</v>
      </c>
      <c r="AA4963" s="34">
        <f t="shared" si="373"/>
        <v>5.1282051282051282E-3</v>
      </c>
      <c r="AB4963" s="35">
        <f t="shared" si="374"/>
        <v>0.75384615384615383</v>
      </c>
      <c r="AC4963" s="35">
        <f t="shared" si="371"/>
        <v>0.72820512820512817</v>
      </c>
      <c r="AD4963" s="6">
        <f>IFERROR(VLOOKUP(E4963,marginal!$A$2:$E$4826,4,FALSE),0)</f>
        <v>-2183.7484615384601</v>
      </c>
    </row>
    <row r="4964" spans="1:30" x14ac:dyDescent="0.2">
      <c r="A4964" s="27" t="s">
        <v>6907</v>
      </c>
      <c r="B4964" s="6" t="s">
        <v>6925</v>
      </c>
      <c r="C4964" s="6" t="s">
        <v>6912</v>
      </c>
      <c r="D4964" s="4">
        <v>184785</v>
      </c>
      <c r="E4964" s="4">
        <v>185300</v>
      </c>
      <c r="F4964" s="5" t="s">
        <v>5961</v>
      </c>
      <c r="G4964" s="4">
        <v>185301</v>
      </c>
      <c r="H4964" s="5" t="s">
        <v>5962</v>
      </c>
      <c r="I4964" s="18">
        <v>45397</v>
      </c>
      <c r="J4964" s="28">
        <v>1381439436</v>
      </c>
      <c r="K4964" s="18">
        <v>45405</v>
      </c>
      <c r="L4964" s="18">
        <v>45412</v>
      </c>
      <c r="M4964" s="30">
        <v>1</v>
      </c>
      <c r="N4964" s="30">
        <v>5</v>
      </c>
      <c r="O4964" s="7">
        <v>10000</v>
      </c>
      <c r="P4964" s="30">
        <v>110</v>
      </c>
      <c r="Q4964" s="22">
        <v>3.3741050530766099E-2</v>
      </c>
      <c r="R4964" s="8">
        <v>10000</v>
      </c>
      <c r="S4964" s="4">
        <v>142</v>
      </c>
      <c r="T4964" s="10">
        <v>2510.34</v>
      </c>
      <c r="U4964" s="17" t="s">
        <v>6287</v>
      </c>
      <c r="V4964" s="21"/>
      <c r="W4964" s="9"/>
      <c r="X4964" s="22"/>
      <c r="Y4964" s="22"/>
      <c r="Z4964" s="34">
        <f t="shared" si="372"/>
        <v>573000</v>
      </c>
      <c r="AA4964" s="34">
        <f t="shared" si="373"/>
        <v>1.7452006980802792E-2</v>
      </c>
      <c r="AB4964" s="35">
        <f t="shared" si="374"/>
        <v>1.919720767888307</v>
      </c>
      <c r="AC4964" s="35">
        <f t="shared" si="371"/>
        <v>2.4781849912739964</v>
      </c>
      <c r="AD4964" s="6">
        <f>IFERROR(VLOOKUP(E4964,marginal!$A$2:$E$4826,4,FALSE),0)</f>
        <v>-395.17153846153661</v>
      </c>
    </row>
    <row r="4965" spans="1:30" x14ac:dyDescent="0.2">
      <c r="A4965" s="27" t="s">
        <v>6907</v>
      </c>
      <c r="B4965" s="6" t="s">
        <v>6925</v>
      </c>
      <c r="C4965" s="6" t="s">
        <v>6912</v>
      </c>
      <c r="D4965" s="4">
        <v>184791</v>
      </c>
      <c r="E4965" s="4">
        <v>185300</v>
      </c>
      <c r="F4965" s="5" t="s">
        <v>5961</v>
      </c>
      <c r="G4965" s="4">
        <v>185378</v>
      </c>
      <c r="H4965" s="5" t="s">
        <v>5963</v>
      </c>
      <c r="I4965" s="18">
        <v>45398</v>
      </c>
      <c r="J4965" s="28">
        <v>1381445523</v>
      </c>
      <c r="K4965" s="18">
        <v>45405</v>
      </c>
      <c r="L4965" s="18">
        <v>45412</v>
      </c>
      <c r="M4965" s="30">
        <v>1</v>
      </c>
      <c r="N4965" s="30">
        <v>10</v>
      </c>
      <c r="O4965" s="7">
        <v>5000</v>
      </c>
      <c r="P4965" s="30">
        <v>147</v>
      </c>
      <c r="Q4965" s="22">
        <v>0.11226939921536</v>
      </c>
      <c r="R4965" s="8">
        <v>10000</v>
      </c>
      <c r="S4965" s="4">
        <v>142</v>
      </c>
      <c r="T4965" s="10">
        <v>2510.34</v>
      </c>
      <c r="U4965" s="17" t="s">
        <v>6287</v>
      </c>
      <c r="V4965" s="21"/>
      <c r="W4965" s="9"/>
      <c r="X4965" s="22"/>
      <c r="Y4965" s="22"/>
      <c r="Z4965" s="34">
        <f t="shared" si="372"/>
        <v>975000</v>
      </c>
      <c r="AA4965" s="34">
        <f t="shared" si="373"/>
        <v>1.0256410256410256E-2</v>
      </c>
      <c r="AB4965" s="35">
        <f t="shared" si="374"/>
        <v>1.5076923076923077</v>
      </c>
      <c r="AC4965" s="35">
        <f t="shared" si="371"/>
        <v>1.4564102564102563</v>
      </c>
      <c r="AD4965" s="6">
        <f>IFERROR(VLOOKUP(E4965,marginal!$A$2:$E$4826,4,FALSE),0)</f>
        <v>-395.17153846153661</v>
      </c>
    </row>
    <row r="4966" spans="1:30" x14ac:dyDescent="0.2">
      <c r="A4966" s="27" t="s">
        <v>6907</v>
      </c>
      <c r="B4966" s="6" t="s">
        <v>6925</v>
      </c>
      <c r="C4966" s="6" t="s">
        <v>6912</v>
      </c>
      <c r="D4966" s="4">
        <v>184784</v>
      </c>
      <c r="E4966" s="4">
        <v>185300</v>
      </c>
      <c r="F4966" s="5" t="s">
        <v>5961</v>
      </c>
      <c r="G4966" s="4">
        <v>185384</v>
      </c>
      <c r="H4966" s="5" t="s">
        <v>5964</v>
      </c>
      <c r="I4966" s="18">
        <v>45397</v>
      </c>
      <c r="J4966" s="28">
        <v>1381438826</v>
      </c>
      <c r="K4966" s="18">
        <v>45405</v>
      </c>
      <c r="L4966" s="18">
        <v>45412</v>
      </c>
      <c r="M4966" s="30">
        <v>1</v>
      </c>
      <c r="N4966" s="30">
        <v>9</v>
      </c>
      <c r="O4966" s="7">
        <v>10000</v>
      </c>
      <c r="P4966" s="30">
        <v>147</v>
      </c>
      <c r="Q4966" s="22">
        <v>7.9000519063170294E-2</v>
      </c>
      <c r="R4966" s="8">
        <v>10000</v>
      </c>
      <c r="S4966" s="4">
        <v>142</v>
      </c>
      <c r="T4966" s="10">
        <v>2510.34</v>
      </c>
      <c r="U4966" s="17" t="s">
        <v>6287</v>
      </c>
      <c r="V4966" s="21"/>
      <c r="W4966" s="9"/>
      <c r="X4966" s="22"/>
      <c r="Y4966" s="22"/>
      <c r="Z4966" s="34">
        <f t="shared" si="372"/>
        <v>876000</v>
      </c>
      <c r="AA4966" s="34">
        <f t="shared" si="373"/>
        <v>1.1415525114155251E-2</v>
      </c>
      <c r="AB4966" s="35">
        <f t="shared" si="374"/>
        <v>1.6780821917808217</v>
      </c>
      <c r="AC4966" s="35">
        <f t="shared" si="371"/>
        <v>1.6210045662100456</v>
      </c>
      <c r="AD4966" s="6">
        <f>IFERROR(VLOOKUP(E4966,marginal!$A$2:$E$4826,4,FALSE),0)</f>
        <v>-395.17153846153661</v>
      </c>
    </row>
    <row r="4967" spans="1:30" x14ac:dyDescent="0.2">
      <c r="A4967" s="27" t="s">
        <v>6907</v>
      </c>
      <c r="B4967" s="6" t="s">
        <v>6925</v>
      </c>
      <c r="C4967" s="6" t="s">
        <v>6912</v>
      </c>
      <c r="D4967" s="4">
        <v>184787</v>
      </c>
      <c r="E4967" s="4">
        <v>185300</v>
      </c>
      <c r="F4967" s="5" t="s">
        <v>5961</v>
      </c>
      <c r="G4967" s="4">
        <v>185388</v>
      </c>
      <c r="H4967" s="5" t="s">
        <v>5965</v>
      </c>
      <c r="I4967" s="18">
        <v>45397</v>
      </c>
      <c r="J4967" s="28">
        <v>1381441411</v>
      </c>
      <c r="K4967" s="18">
        <v>45405</v>
      </c>
      <c r="L4967" s="18">
        <v>45412</v>
      </c>
      <c r="M4967" s="30">
        <v>1</v>
      </c>
      <c r="N4967" s="30">
        <v>9</v>
      </c>
      <c r="O4967" s="7">
        <v>10000</v>
      </c>
      <c r="P4967" s="30">
        <v>147</v>
      </c>
      <c r="Q4967" s="22">
        <v>7.9000519063170294E-2</v>
      </c>
      <c r="R4967" s="8">
        <v>10000</v>
      </c>
      <c r="S4967" s="4">
        <v>142</v>
      </c>
      <c r="T4967" s="10">
        <v>2510.34</v>
      </c>
      <c r="U4967" s="17" t="s">
        <v>6287</v>
      </c>
      <c r="V4967" s="21"/>
      <c r="W4967" s="9"/>
      <c r="X4967" s="22"/>
      <c r="Y4967" s="22"/>
      <c r="Z4967" s="34">
        <f t="shared" si="372"/>
        <v>876000</v>
      </c>
      <c r="AA4967" s="34">
        <f t="shared" si="373"/>
        <v>1.1415525114155251E-2</v>
      </c>
      <c r="AB4967" s="35">
        <f t="shared" si="374"/>
        <v>1.6780821917808217</v>
      </c>
      <c r="AC4967" s="35">
        <f t="shared" si="371"/>
        <v>1.6210045662100456</v>
      </c>
      <c r="AD4967" s="6">
        <f>IFERROR(VLOOKUP(E4967,marginal!$A$2:$E$4826,4,FALSE),0)</f>
        <v>-395.17153846153661</v>
      </c>
    </row>
    <row r="4968" spans="1:30" x14ac:dyDescent="0.2">
      <c r="A4968" s="27" t="s">
        <v>6907</v>
      </c>
      <c r="B4968" s="6" t="s">
        <v>6925</v>
      </c>
      <c r="C4968" s="6" t="s">
        <v>6912</v>
      </c>
      <c r="D4968" s="4">
        <v>184793</v>
      </c>
      <c r="E4968" s="4">
        <v>185300</v>
      </c>
      <c r="F4968" s="5" t="s">
        <v>5961</v>
      </c>
      <c r="G4968" s="4">
        <v>185391</v>
      </c>
      <c r="H4968" s="5" t="s">
        <v>5966</v>
      </c>
      <c r="I4968" s="18">
        <v>45398</v>
      </c>
      <c r="J4968" s="28">
        <v>1381447215</v>
      </c>
      <c r="K4968" s="18">
        <v>45405</v>
      </c>
      <c r="L4968" s="18">
        <v>45412</v>
      </c>
      <c r="M4968" s="30">
        <v>1</v>
      </c>
      <c r="N4968" s="30">
        <v>9</v>
      </c>
      <c r="O4968" s="7">
        <v>10000</v>
      </c>
      <c r="P4968" s="30">
        <v>147</v>
      </c>
      <c r="Q4968" s="22">
        <v>7.9000519063170294E-2</v>
      </c>
      <c r="R4968" s="8">
        <v>10000</v>
      </c>
      <c r="S4968" s="4">
        <v>142</v>
      </c>
      <c r="T4968" s="10">
        <v>2510.34</v>
      </c>
      <c r="U4968" s="17" t="s">
        <v>6287</v>
      </c>
      <c r="V4968" s="21"/>
      <c r="W4968" s="9"/>
      <c r="X4968" s="22"/>
      <c r="Y4968" s="22"/>
      <c r="Z4968" s="34">
        <f t="shared" si="372"/>
        <v>876000</v>
      </c>
      <c r="AA4968" s="34">
        <f t="shared" si="373"/>
        <v>1.1415525114155251E-2</v>
      </c>
      <c r="AB4968" s="35">
        <f t="shared" si="374"/>
        <v>1.6780821917808217</v>
      </c>
      <c r="AC4968" s="35">
        <f t="shared" si="371"/>
        <v>1.6210045662100456</v>
      </c>
      <c r="AD4968" s="6">
        <f>IFERROR(VLOOKUP(E4968,marginal!$A$2:$E$4826,4,FALSE),0)</f>
        <v>-395.17153846153661</v>
      </c>
    </row>
    <row r="4969" spans="1:30" x14ac:dyDescent="0.2">
      <c r="A4969" s="27" t="s">
        <v>6907</v>
      </c>
      <c r="B4969" s="6" t="s">
        <v>6925</v>
      </c>
      <c r="C4969" s="6" t="s">
        <v>6912</v>
      </c>
      <c r="D4969" s="4">
        <v>185172</v>
      </c>
      <c r="E4969" s="4">
        <v>185300</v>
      </c>
      <c r="F4969" s="5" t="s">
        <v>5961</v>
      </c>
      <c r="G4969" s="4">
        <v>185393</v>
      </c>
      <c r="H4969" s="5" t="s">
        <v>5967</v>
      </c>
      <c r="I4969" s="18">
        <v>45399</v>
      </c>
      <c r="J4969" s="28">
        <v>1383027712</v>
      </c>
      <c r="K4969" s="18">
        <v>45405</v>
      </c>
      <c r="L4969" s="18">
        <v>45412</v>
      </c>
      <c r="M4969" s="30">
        <v>1</v>
      </c>
      <c r="N4969" s="30">
        <v>10</v>
      </c>
      <c r="O4969" s="7">
        <v>5000</v>
      </c>
      <c r="P4969" s="30">
        <v>147</v>
      </c>
      <c r="Q4969" s="22">
        <v>0.11226939921536</v>
      </c>
      <c r="R4969" s="8">
        <v>10000</v>
      </c>
      <c r="S4969" s="4">
        <v>142</v>
      </c>
      <c r="T4969" s="10">
        <v>2510.34</v>
      </c>
      <c r="U4969" s="17" t="s">
        <v>6287</v>
      </c>
      <c r="V4969" s="21"/>
      <c r="W4969" s="9"/>
      <c r="X4969" s="22"/>
      <c r="Y4969" s="22"/>
      <c r="Z4969" s="34">
        <f t="shared" si="372"/>
        <v>975000</v>
      </c>
      <c r="AA4969" s="34">
        <f t="shared" si="373"/>
        <v>1.0256410256410256E-2</v>
      </c>
      <c r="AB4969" s="35">
        <f t="shared" si="374"/>
        <v>1.5076923076923077</v>
      </c>
      <c r="AC4969" s="35">
        <f t="shared" si="371"/>
        <v>1.4564102564102563</v>
      </c>
      <c r="AD4969" s="6">
        <f>IFERROR(VLOOKUP(E4969,marginal!$A$2:$E$4826,4,FALSE),0)</f>
        <v>-395.17153846153661</v>
      </c>
    </row>
    <row r="4970" spans="1:30" x14ac:dyDescent="0.2">
      <c r="A4970" s="27" t="s">
        <v>6907</v>
      </c>
      <c r="B4970" s="6" t="s">
        <v>6915</v>
      </c>
      <c r="C4970" s="6" t="s">
        <v>6909</v>
      </c>
      <c r="D4970" s="2">
        <v>183386</v>
      </c>
      <c r="E4970" s="2">
        <v>183377</v>
      </c>
      <c r="F4970" s="3" t="s">
        <v>5447</v>
      </c>
      <c r="G4970" s="2">
        <v>184899</v>
      </c>
      <c r="H4970" s="3" t="s">
        <v>5968</v>
      </c>
      <c r="I4970" s="18">
        <v>45385</v>
      </c>
      <c r="J4970" s="28">
        <v>1373786973</v>
      </c>
      <c r="K4970" s="18">
        <v>45399</v>
      </c>
      <c r="L4970" s="18">
        <v>45412</v>
      </c>
      <c r="M4970" s="30">
        <v>1</v>
      </c>
      <c r="N4970" s="30">
        <v>1</v>
      </c>
      <c r="O4970" s="7">
        <v>10000</v>
      </c>
      <c r="P4970" s="30">
        <v>90</v>
      </c>
      <c r="Q4970" s="22">
        <v>5.9818464604665302E-3</v>
      </c>
      <c r="R4970" s="7">
        <v>6000</v>
      </c>
      <c r="S4970" s="2">
        <v>147</v>
      </c>
      <c r="T4970" s="11">
        <v>1558.57</v>
      </c>
      <c r="U4970" s="17" t="s">
        <v>6287</v>
      </c>
      <c r="V4970" s="21"/>
      <c r="W4970" s="9"/>
      <c r="X4970" s="22"/>
      <c r="Y4970" s="22"/>
      <c r="Z4970" s="34">
        <f t="shared" si="372"/>
        <v>232000</v>
      </c>
      <c r="AA4970" s="34">
        <f t="shared" si="373"/>
        <v>2.5862068965517241E-2</v>
      </c>
      <c r="AB4970" s="35">
        <f t="shared" si="374"/>
        <v>2.3275862068965516</v>
      </c>
      <c r="AC4970" s="35">
        <f t="shared" ref="AC4970:AC5033" si="375">AA4970*$S4970</f>
        <v>3.8017241379310343</v>
      </c>
      <c r="AD4970" s="6">
        <f>IFERROR(VLOOKUP(E4970,marginal!$A$2:$E$4826,4,FALSE),0)</f>
        <v>850.87417582417504</v>
      </c>
    </row>
    <row r="4971" spans="1:30" x14ac:dyDescent="0.2">
      <c r="A4971" s="27" t="s">
        <v>6907</v>
      </c>
      <c r="B4971" s="6" t="s">
        <v>6915</v>
      </c>
      <c r="C4971" s="6" t="s">
        <v>6909</v>
      </c>
      <c r="D4971" s="2">
        <v>184095</v>
      </c>
      <c r="E4971" s="2">
        <v>183377</v>
      </c>
      <c r="F4971" s="3" t="s">
        <v>5447</v>
      </c>
      <c r="G4971" s="2">
        <v>185223</v>
      </c>
      <c r="H4971" s="3" t="s">
        <v>5969</v>
      </c>
      <c r="I4971" s="18">
        <v>45392</v>
      </c>
      <c r="J4971" s="28">
        <v>1378045611</v>
      </c>
      <c r="K4971" s="18">
        <v>45405</v>
      </c>
      <c r="L4971" s="18">
        <v>45412</v>
      </c>
      <c r="M4971" s="30">
        <v>1</v>
      </c>
      <c r="N4971" s="30">
        <v>2</v>
      </c>
      <c r="O4971" s="7">
        <v>10000</v>
      </c>
      <c r="P4971" s="30">
        <v>100</v>
      </c>
      <c r="Q4971" s="22">
        <v>1.82981294070719E-2</v>
      </c>
      <c r="R4971" s="7">
        <v>6000</v>
      </c>
      <c r="S4971" s="2">
        <v>147</v>
      </c>
      <c r="T4971" s="11">
        <v>1558.57</v>
      </c>
      <c r="U4971" s="17" t="s">
        <v>6287</v>
      </c>
      <c r="V4971" s="21"/>
      <c r="W4971" s="9"/>
      <c r="X4971" s="22"/>
      <c r="Y4971" s="22"/>
      <c r="Z4971" s="34">
        <f t="shared" si="372"/>
        <v>296000</v>
      </c>
      <c r="AA4971" s="34">
        <f t="shared" si="373"/>
        <v>2.0270270270270271E-2</v>
      </c>
      <c r="AB4971" s="35">
        <f t="shared" si="374"/>
        <v>2.0270270270270272</v>
      </c>
      <c r="AC4971" s="35">
        <f t="shared" si="375"/>
        <v>2.9797297297297298</v>
      </c>
      <c r="AD4971" s="6">
        <f>IFERROR(VLOOKUP(E4971,marginal!$A$2:$E$4826,4,FALSE),0)</f>
        <v>850.87417582417504</v>
      </c>
    </row>
    <row r="4972" spans="1:30" x14ac:dyDescent="0.2">
      <c r="A4972" s="27" t="s">
        <v>6907</v>
      </c>
      <c r="B4972" s="6" t="s">
        <v>6925</v>
      </c>
      <c r="C4972" s="6" t="s">
        <v>6912</v>
      </c>
      <c r="D4972" s="2">
        <v>185097</v>
      </c>
      <c r="E4972" s="2">
        <v>185438</v>
      </c>
      <c r="F4972" s="3" t="s">
        <v>5970</v>
      </c>
      <c r="G4972" s="2">
        <v>185439</v>
      </c>
      <c r="H4972" s="3" t="s">
        <v>5971</v>
      </c>
      <c r="I4972" s="18">
        <v>45399</v>
      </c>
      <c r="J4972" s="28">
        <v>1382853864</v>
      </c>
      <c r="K4972" s="18">
        <v>45405</v>
      </c>
      <c r="L4972" s="18">
        <v>45412</v>
      </c>
      <c r="M4972" s="30">
        <v>1</v>
      </c>
      <c r="N4972" s="30">
        <v>6</v>
      </c>
      <c r="O4972" s="7">
        <v>10000</v>
      </c>
      <c r="P4972" s="30">
        <v>115</v>
      </c>
      <c r="Q4972" s="22">
        <v>3.97705569269148E-2</v>
      </c>
      <c r="R4972" s="7">
        <v>10000</v>
      </c>
      <c r="S4972" s="2">
        <v>142</v>
      </c>
      <c r="T4972" s="11">
        <v>2510.34</v>
      </c>
      <c r="U4972" s="17" t="s">
        <v>6287</v>
      </c>
      <c r="V4972" s="21"/>
      <c r="W4972" s="9"/>
      <c r="X4972" s="22"/>
      <c r="Y4972" s="22"/>
      <c r="Z4972" s="34">
        <f t="shared" si="372"/>
        <v>763000</v>
      </c>
      <c r="AA4972" s="34">
        <f t="shared" si="373"/>
        <v>1.310615989515072E-2</v>
      </c>
      <c r="AB4972" s="35">
        <f t="shared" si="374"/>
        <v>1.5072083879423328</v>
      </c>
      <c r="AC4972" s="35">
        <f t="shared" si="375"/>
        <v>1.8610747051114023</v>
      </c>
      <c r="AD4972" s="6">
        <f>IFERROR(VLOOKUP(E4972,marginal!$A$2:$E$4826,4,FALSE),0)</f>
        <v>385.85296703296598</v>
      </c>
    </row>
    <row r="4973" spans="1:30" x14ac:dyDescent="0.2">
      <c r="A4973" s="27" t="s">
        <v>6907</v>
      </c>
      <c r="B4973" s="6" t="s">
        <v>6925</v>
      </c>
      <c r="C4973" s="6" t="s">
        <v>6912</v>
      </c>
      <c r="D4973" s="2">
        <v>185089</v>
      </c>
      <c r="E4973" s="2">
        <v>185438</v>
      </c>
      <c r="F4973" s="3" t="s">
        <v>5970</v>
      </c>
      <c r="G4973" s="2">
        <v>185453</v>
      </c>
      <c r="H4973" s="3" t="s">
        <v>5972</v>
      </c>
      <c r="I4973" s="18">
        <v>45399</v>
      </c>
      <c r="J4973" s="28">
        <v>1382850362</v>
      </c>
      <c r="K4973" s="18">
        <v>45405</v>
      </c>
      <c r="L4973" s="18">
        <v>45412</v>
      </c>
      <c r="M4973" s="30">
        <v>1</v>
      </c>
      <c r="N4973" s="30">
        <v>9</v>
      </c>
      <c r="O4973" s="7">
        <v>10000</v>
      </c>
      <c r="P4973" s="30">
        <v>147</v>
      </c>
      <c r="Q4973" s="22">
        <v>7.9000519063170294E-2</v>
      </c>
      <c r="R4973" s="7">
        <v>10000</v>
      </c>
      <c r="S4973" s="2">
        <v>142</v>
      </c>
      <c r="T4973" s="11">
        <v>2510.34</v>
      </c>
      <c r="U4973" s="17" t="s">
        <v>6287</v>
      </c>
      <c r="V4973" s="21"/>
      <c r="W4973" s="9"/>
      <c r="X4973" s="22"/>
      <c r="Y4973" s="22"/>
      <c r="Z4973" s="34">
        <f t="shared" si="372"/>
        <v>876000</v>
      </c>
      <c r="AA4973" s="34">
        <f t="shared" si="373"/>
        <v>1.1415525114155251E-2</v>
      </c>
      <c r="AB4973" s="35">
        <f t="shared" si="374"/>
        <v>1.6780821917808217</v>
      </c>
      <c r="AC4973" s="35">
        <f t="shared" si="375"/>
        <v>1.6210045662100456</v>
      </c>
      <c r="AD4973" s="6">
        <f>IFERROR(VLOOKUP(E4973,marginal!$A$2:$E$4826,4,FALSE),0)</f>
        <v>385.85296703296598</v>
      </c>
    </row>
    <row r="4974" spans="1:30" x14ac:dyDescent="0.2">
      <c r="A4974" s="27" t="s">
        <v>6907</v>
      </c>
      <c r="B4974" s="6" t="s">
        <v>6925</v>
      </c>
      <c r="C4974" s="6" t="s">
        <v>6912</v>
      </c>
      <c r="D4974" s="2">
        <v>185091</v>
      </c>
      <c r="E4974" s="2">
        <v>185438</v>
      </c>
      <c r="F4974" s="3" t="s">
        <v>5970</v>
      </c>
      <c r="G4974" s="2">
        <v>185461</v>
      </c>
      <c r="H4974" s="3" t="s">
        <v>5973</v>
      </c>
      <c r="I4974" s="18">
        <v>45399</v>
      </c>
      <c r="J4974" s="28">
        <v>1382851838</v>
      </c>
      <c r="K4974" s="18">
        <v>45405</v>
      </c>
      <c r="L4974" s="18">
        <v>45412</v>
      </c>
      <c r="M4974" s="30">
        <v>1</v>
      </c>
      <c r="N4974" s="30">
        <v>6</v>
      </c>
      <c r="O4974" s="7">
        <v>10000</v>
      </c>
      <c r="P4974" s="30">
        <v>115</v>
      </c>
      <c r="Q4974" s="22">
        <v>3.97705569269148E-2</v>
      </c>
      <c r="R4974" s="7">
        <v>10000</v>
      </c>
      <c r="S4974" s="2">
        <v>142</v>
      </c>
      <c r="T4974" s="11">
        <v>2510.34</v>
      </c>
      <c r="U4974" s="17" t="s">
        <v>6287</v>
      </c>
      <c r="V4974" s="21"/>
      <c r="W4974" s="9"/>
      <c r="X4974" s="22"/>
      <c r="Y4974" s="22"/>
      <c r="Z4974" s="34">
        <f t="shared" si="372"/>
        <v>763000</v>
      </c>
      <c r="AA4974" s="34">
        <f t="shared" si="373"/>
        <v>1.310615989515072E-2</v>
      </c>
      <c r="AB4974" s="35">
        <f t="shared" si="374"/>
        <v>1.5072083879423328</v>
      </c>
      <c r="AC4974" s="35">
        <f t="shared" si="375"/>
        <v>1.8610747051114023</v>
      </c>
      <c r="AD4974" s="6">
        <f>IFERROR(VLOOKUP(E4974,marginal!$A$2:$E$4826,4,FALSE),0)</f>
        <v>385.85296703296598</v>
      </c>
    </row>
    <row r="4975" spans="1:30" x14ac:dyDescent="0.2">
      <c r="A4975" s="27" t="s">
        <v>6907</v>
      </c>
      <c r="B4975" s="6" t="s">
        <v>6925</v>
      </c>
      <c r="C4975" s="6" t="s">
        <v>6912</v>
      </c>
      <c r="D4975" s="2">
        <v>185096</v>
      </c>
      <c r="E4975" s="2">
        <v>185438</v>
      </c>
      <c r="F4975" s="3" t="s">
        <v>5970</v>
      </c>
      <c r="G4975" s="2">
        <v>185470</v>
      </c>
      <c r="H4975" s="3" t="s">
        <v>5974</v>
      </c>
      <c r="I4975" s="18">
        <v>45399</v>
      </c>
      <c r="J4975" s="28">
        <v>1382853007</v>
      </c>
      <c r="K4975" s="18">
        <v>45405</v>
      </c>
      <c r="L4975" s="18">
        <v>45412</v>
      </c>
      <c r="M4975" s="30">
        <v>1</v>
      </c>
      <c r="N4975" s="30">
        <v>10</v>
      </c>
      <c r="O4975" s="7">
        <v>5000</v>
      </c>
      <c r="P4975" s="30">
        <v>147</v>
      </c>
      <c r="Q4975" s="22">
        <v>0.11226939921536</v>
      </c>
      <c r="R4975" s="7">
        <v>10000</v>
      </c>
      <c r="S4975" s="2">
        <v>142</v>
      </c>
      <c r="T4975" s="11">
        <v>2510.34</v>
      </c>
      <c r="U4975" s="17" t="s">
        <v>6287</v>
      </c>
      <c r="V4975" s="21"/>
      <c r="W4975" s="9"/>
      <c r="X4975" s="22"/>
      <c r="Y4975" s="22"/>
      <c r="Z4975" s="34">
        <f t="shared" si="372"/>
        <v>975000</v>
      </c>
      <c r="AA4975" s="34">
        <f t="shared" si="373"/>
        <v>1.0256410256410256E-2</v>
      </c>
      <c r="AB4975" s="35">
        <f t="shared" si="374"/>
        <v>1.5076923076923077</v>
      </c>
      <c r="AC4975" s="35">
        <f t="shared" si="375"/>
        <v>1.4564102564102563</v>
      </c>
      <c r="AD4975" s="6">
        <f>IFERROR(VLOOKUP(E4975,marginal!$A$2:$E$4826,4,FALSE),0)</f>
        <v>385.85296703296598</v>
      </c>
    </row>
    <row r="4976" spans="1:30" x14ac:dyDescent="0.2">
      <c r="A4976" s="27" t="s">
        <v>6907</v>
      </c>
      <c r="B4976" s="6" t="s">
        <v>6925</v>
      </c>
      <c r="C4976" s="6" t="s">
        <v>6912</v>
      </c>
      <c r="D4976" s="2">
        <v>185314</v>
      </c>
      <c r="E4976" s="2">
        <v>185438</v>
      </c>
      <c r="F4976" s="3" t="s">
        <v>5970</v>
      </c>
      <c r="G4976" s="2">
        <v>185472</v>
      </c>
      <c r="H4976" s="3" t="s">
        <v>5975</v>
      </c>
      <c r="I4976" s="18">
        <v>45400</v>
      </c>
      <c r="J4976" s="28">
        <v>1383506329</v>
      </c>
      <c r="K4976" s="18">
        <v>45405</v>
      </c>
      <c r="L4976" s="18">
        <v>45412</v>
      </c>
      <c r="M4976" s="30">
        <v>1</v>
      </c>
      <c r="N4976" s="30">
        <v>5</v>
      </c>
      <c r="O4976" s="7">
        <v>10000</v>
      </c>
      <c r="P4976" s="30">
        <v>110</v>
      </c>
      <c r="Q4976" s="22">
        <v>3.3741050530766099E-2</v>
      </c>
      <c r="R4976" s="7">
        <v>10000</v>
      </c>
      <c r="S4976" s="2">
        <v>142</v>
      </c>
      <c r="T4976" s="11">
        <v>2510.34</v>
      </c>
      <c r="U4976" s="17" t="s">
        <v>6287</v>
      </c>
      <c r="V4976" s="21"/>
      <c r="W4976" s="9"/>
      <c r="X4976" s="22"/>
      <c r="Y4976" s="22"/>
      <c r="Z4976" s="34">
        <f t="shared" si="372"/>
        <v>573000</v>
      </c>
      <c r="AA4976" s="34">
        <f t="shared" si="373"/>
        <v>1.7452006980802792E-2</v>
      </c>
      <c r="AB4976" s="35">
        <f t="shared" si="374"/>
        <v>1.919720767888307</v>
      </c>
      <c r="AC4976" s="35">
        <f t="shared" si="375"/>
        <v>2.4781849912739964</v>
      </c>
      <c r="AD4976" s="6">
        <f>IFERROR(VLOOKUP(E4976,marginal!$A$2:$E$4826,4,FALSE),0)</f>
        <v>385.85296703296598</v>
      </c>
    </row>
    <row r="4977" spans="1:30" x14ac:dyDescent="0.2">
      <c r="A4977" s="27" t="s">
        <v>6907</v>
      </c>
      <c r="B4977" s="6" t="s">
        <v>6914</v>
      </c>
      <c r="C4977" s="6" t="s">
        <v>6909</v>
      </c>
      <c r="D4977" s="2">
        <v>185196</v>
      </c>
      <c r="E4977" s="2">
        <v>185414</v>
      </c>
      <c r="F4977" s="3" t="s">
        <v>4377</v>
      </c>
      <c r="G4977" s="2">
        <v>185460</v>
      </c>
      <c r="H4977" s="3" t="s">
        <v>5976</v>
      </c>
      <c r="I4977" s="18">
        <v>45399</v>
      </c>
      <c r="J4977" s="28">
        <v>1383082829</v>
      </c>
      <c r="K4977" s="18">
        <v>45405</v>
      </c>
      <c r="L4977" s="18">
        <v>45412</v>
      </c>
      <c r="M4977" s="30">
        <v>1</v>
      </c>
      <c r="N4977" s="30">
        <v>6</v>
      </c>
      <c r="O4977" s="7">
        <v>10000</v>
      </c>
      <c r="P4977" s="30">
        <v>115</v>
      </c>
      <c r="Q4977" s="22">
        <v>3.97705569269148E-2</v>
      </c>
      <c r="R4977" s="7">
        <v>6000</v>
      </c>
      <c r="S4977" s="2">
        <v>142</v>
      </c>
      <c r="T4977" s="11">
        <v>1503.37</v>
      </c>
      <c r="U4977" s="17" t="s">
        <v>6287</v>
      </c>
      <c r="V4977" s="21"/>
      <c r="W4977" s="9"/>
      <c r="X4977" s="22"/>
      <c r="Y4977" s="22"/>
      <c r="Z4977" s="34">
        <f t="shared" si="372"/>
        <v>763000</v>
      </c>
      <c r="AA4977" s="34">
        <f t="shared" si="373"/>
        <v>7.8636959370904317E-3</v>
      </c>
      <c r="AB4977" s="35">
        <f t="shared" si="374"/>
        <v>0.90432503276539966</v>
      </c>
      <c r="AC4977" s="35">
        <f t="shared" si="375"/>
        <v>1.1166448230668413</v>
      </c>
      <c r="AD4977" s="6">
        <f>IFERROR(VLOOKUP(E4977,marginal!$A$2:$E$4826,4,FALSE),0)</f>
        <v>495.13956043956</v>
      </c>
    </row>
    <row r="4978" spans="1:30" x14ac:dyDescent="0.2">
      <c r="A4978" s="27" t="s">
        <v>6907</v>
      </c>
      <c r="B4978" s="6" t="s">
        <v>6914</v>
      </c>
      <c r="C4978" s="6" t="s">
        <v>6909</v>
      </c>
      <c r="D4978" s="2">
        <v>185124</v>
      </c>
      <c r="E4978" s="2">
        <v>185414</v>
      </c>
      <c r="F4978" s="3" t="s">
        <v>4377</v>
      </c>
      <c r="G4978" s="2">
        <v>185466</v>
      </c>
      <c r="H4978" s="3" t="s">
        <v>5977</v>
      </c>
      <c r="I4978" s="18">
        <v>45399</v>
      </c>
      <c r="J4978" s="28">
        <v>1382944636</v>
      </c>
      <c r="K4978" s="18">
        <v>45405</v>
      </c>
      <c r="L4978" s="18">
        <v>45412</v>
      </c>
      <c r="M4978" s="30">
        <v>1</v>
      </c>
      <c r="N4978" s="30">
        <v>9</v>
      </c>
      <c r="O4978" s="7">
        <v>10000</v>
      </c>
      <c r="P4978" s="30">
        <v>147</v>
      </c>
      <c r="Q4978" s="22">
        <v>7.9000519063170294E-2</v>
      </c>
      <c r="R4978" s="7">
        <v>6000</v>
      </c>
      <c r="S4978" s="2">
        <v>142</v>
      </c>
      <c r="T4978" s="11">
        <v>1503.37</v>
      </c>
      <c r="U4978" s="17" t="s">
        <v>6287</v>
      </c>
      <c r="V4978" s="21"/>
      <c r="W4978" s="9"/>
      <c r="X4978" s="22"/>
      <c r="Y4978" s="22"/>
      <c r="Z4978" s="34">
        <f t="shared" si="372"/>
        <v>876000</v>
      </c>
      <c r="AA4978" s="34">
        <f t="shared" si="373"/>
        <v>6.8493150684931503E-3</v>
      </c>
      <c r="AB4978" s="35">
        <f t="shared" si="374"/>
        <v>1.0068493150684932</v>
      </c>
      <c r="AC4978" s="35">
        <f t="shared" si="375"/>
        <v>0.97260273972602729</v>
      </c>
      <c r="AD4978" s="6">
        <f>IFERROR(VLOOKUP(E4978,marginal!$A$2:$E$4826,4,FALSE),0)</f>
        <v>495.13956043956</v>
      </c>
    </row>
    <row r="4979" spans="1:30" x14ac:dyDescent="0.2">
      <c r="A4979" s="27" t="s">
        <v>6907</v>
      </c>
      <c r="B4979" s="6" t="s">
        <v>6914</v>
      </c>
      <c r="C4979" s="6" t="s">
        <v>6909</v>
      </c>
      <c r="D4979" s="2">
        <v>185194</v>
      </c>
      <c r="E4979" s="2">
        <v>185414</v>
      </c>
      <c r="F4979" s="3" t="s">
        <v>4377</v>
      </c>
      <c r="G4979" s="2">
        <v>185476</v>
      </c>
      <c r="H4979" s="3" t="s">
        <v>5978</v>
      </c>
      <c r="I4979" s="18">
        <v>45400</v>
      </c>
      <c r="J4979" s="28">
        <v>1383076192</v>
      </c>
      <c r="K4979" s="18">
        <v>45405</v>
      </c>
      <c r="L4979" s="18">
        <v>45412</v>
      </c>
      <c r="M4979" s="30">
        <v>1</v>
      </c>
      <c r="N4979" s="30">
        <v>7</v>
      </c>
      <c r="O4979" s="7">
        <v>10000</v>
      </c>
      <c r="P4979" s="30">
        <v>127</v>
      </c>
      <c r="Q4979" s="22">
        <v>5.24391097594855E-2</v>
      </c>
      <c r="R4979" s="7">
        <v>6000</v>
      </c>
      <c r="S4979" s="2">
        <v>142</v>
      </c>
      <c r="T4979" s="11">
        <v>1503.37</v>
      </c>
      <c r="U4979" s="17" t="s">
        <v>6287</v>
      </c>
      <c r="V4979" s="21"/>
      <c r="W4979" s="9"/>
      <c r="X4979" s="22"/>
      <c r="Y4979" s="22"/>
      <c r="Z4979" s="34">
        <f t="shared" si="372"/>
        <v>738000</v>
      </c>
      <c r="AA4979" s="34">
        <f t="shared" si="373"/>
        <v>8.130081300813009E-3</v>
      </c>
      <c r="AB4979" s="35">
        <f t="shared" si="374"/>
        <v>1.0325203252032522</v>
      </c>
      <c r="AC4979" s="35">
        <f t="shared" si="375"/>
        <v>1.1544715447154472</v>
      </c>
      <c r="AD4979" s="6">
        <f>IFERROR(VLOOKUP(E4979,marginal!$A$2:$E$4826,4,FALSE),0)</f>
        <v>495.13956043956</v>
      </c>
    </row>
    <row r="4980" spans="1:30" x14ac:dyDescent="0.2">
      <c r="A4980" s="27" t="s">
        <v>6907</v>
      </c>
      <c r="B4980" s="6" t="s">
        <v>6916</v>
      </c>
      <c r="C4980" s="6" t="s">
        <v>6912</v>
      </c>
      <c r="D4980" s="2">
        <v>185060</v>
      </c>
      <c r="E4980" s="2">
        <v>185662</v>
      </c>
      <c r="F4980" s="3" t="s">
        <v>5979</v>
      </c>
      <c r="G4980" s="2">
        <v>185666</v>
      </c>
      <c r="H4980" s="3" t="s">
        <v>5980</v>
      </c>
      <c r="I4980" s="18">
        <v>45399</v>
      </c>
      <c r="J4980" s="28">
        <v>1382778425</v>
      </c>
      <c r="K4980" s="18">
        <v>45406</v>
      </c>
      <c r="L4980" s="18">
        <v>45412</v>
      </c>
      <c r="M4980" s="30">
        <v>1</v>
      </c>
      <c r="N4980" s="30">
        <v>6</v>
      </c>
      <c r="O4980" s="7">
        <v>10000</v>
      </c>
      <c r="P4980" s="30">
        <v>115</v>
      </c>
      <c r="Q4980" s="22">
        <v>3.97705569269148E-2</v>
      </c>
      <c r="R4980" s="7">
        <v>5000</v>
      </c>
      <c r="S4980" s="2">
        <v>147</v>
      </c>
      <c r="T4980" s="11">
        <v>1303.3399999999999</v>
      </c>
      <c r="U4980" s="17" t="s">
        <v>6287</v>
      </c>
      <c r="V4980" s="21"/>
      <c r="W4980" s="9"/>
      <c r="X4980" s="22"/>
      <c r="Y4980" s="22"/>
      <c r="Z4980" s="34">
        <f t="shared" si="372"/>
        <v>763000</v>
      </c>
      <c r="AA4980" s="34">
        <f t="shared" si="373"/>
        <v>6.55307994757536E-3</v>
      </c>
      <c r="AB4980" s="35">
        <f t="shared" si="374"/>
        <v>0.7536041939711664</v>
      </c>
      <c r="AC4980" s="35">
        <f t="shared" si="375"/>
        <v>0.96330275229357798</v>
      </c>
      <c r="AD4980" s="6">
        <f>IFERROR(VLOOKUP(E4980,marginal!$A$2:$E$4826,4,FALSE),0)</f>
        <v>-931.31626373626204</v>
      </c>
    </row>
    <row r="4981" spans="1:30" x14ac:dyDescent="0.2">
      <c r="A4981" s="27" t="s">
        <v>6907</v>
      </c>
      <c r="B4981" s="6" t="s">
        <v>6925</v>
      </c>
      <c r="C4981" s="6" t="s">
        <v>6912</v>
      </c>
      <c r="D4981" s="2">
        <v>183001</v>
      </c>
      <c r="E4981" s="2">
        <v>185324</v>
      </c>
      <c r="F4981" s="3" t="s">
        <v>5981</v>
      </c>
      <c r="G4981" s="2">
        <v>185325</v>
      </c>
      <c r="H4981" s="3" t="s">
        <v>5982</v>
      </c>
      <c r="I4981" s="18">
        <v>45381</v>
      </c>
      <c r="J4981" s="28">
        <v>1371206493</v>
      </c>
      <c r="K4981" s="18">
        <v>45405</v>
      </c>
      <c r="L4981" s="18">
        <v>45412</v>
      </c>
      <c r="M4981" s="30">
        <v>1</v>
      </c>
      <c r="N4981" s="30">
        <v>9</v>
      </c>
      <c r="O4981" s="7">
        <v>5000</v>
      </c>
      <c r="P4981" s="30">
        <v>147</v>
      </c>
      <c r="Q4981" s="22">
        <v>7.9000519063171556E-2</v>
      </c>
      <c r="R4981" s="7">
        <v>10000</v>
      </c>
      <c r="S4981" s="2">
        <v>142</v>
      </c>
      <c r="T4981" s="11">
        <v>2510.34</v>
      </c>
      <c r="U4981" s="17" t="s">
        <v>6287</v>
      </c>
      <c r="V4981" s="21"/>
      <c r="W4981" s="9"/>
      <c r="X4981" s="22"/>
      <c r="Y4981" s="22"/>
      <c r="Z4981" s="34">
        <f t="shared" si="372"/>
        <v>876000</v>
      </c>
      <c r="AA4981" s="34">
        <f t="shared" si="373"/>
        <v>1.1415525114155251E-2</v>
      </c>
      <c r="AB4981" s="35">
        <f t="shared" si="374"/>
        <v>1.6780821917808217</v>
      </c>
      <c r="AC4981" s="35">
        <f t="shared" si="375"/>
        <v>1.6210045662100456</v>
      </c>
      <c r="AD4981" s="6">
        <f>IFERROR(VLOOKUP(E4981,marginal!$A$2:$E$4826,4,FALSE),0)</f>
        <v>1919.2648351648299</v>
      </c>
    </row>
    <row r="4982" spans="1:30" x14ac:dyDescent="0.2">
      <c r="A4982" s="27" t="s">
        <v>6907</v>
      </c>
      <c r="B4982" s="6" t="s">
        <v>6925</v>
      </c>
      <c r="C4982" s="6" t="s">
        <v>6912</v>
      </c>
      <c r="D4982" s="2">
        <v>183031</v>
      </c>
      <c r="E4982" s="2">
        <v>185324</v>
      </c>
      <c r="F4982" s="3" t="s">
        <v>5981</v>
      </c>
      <c r="G4982" s="2">
        <v>185326</v>
      </c>
      <c r="H4982" s="3" t="s">
        <v>5983</v>
      </c>
      <c r="I4982" s="18">
        <v>45383</v>
      </c>
      <c r="J4982" s="28">
        <v>1372242592</v>
      </c>
      <c r="K4982" s="18">
        <v>45405</v>
      </c>
      <c r="L4982" s="18">
        <v>45412</v>
      </c>
      <c r="M4982" s="30">
        <v>1</v>
      </c>
      <c r="N4982" s="30">
        <v>7</v>
      </c>
      <c r="O4982" s="7">
        <v>9000</v>
      </c>
      <c r="P4982" s="30">
        <v>146</v>
      </c>
      <c r="Q4982" s="22">
        <v>5.2439109759484744E-2</v>
      </c>
      <c r="R4982" s="7">
        <v>10000</v>
      </c>
      <c r="S4982" s="2">
        <v>142</v>
      </c>
      <c r="T4982" s="11">
        <v>2510.34</v>
      </c>
      <c r="U4982" s="17" t="s">
        <v>6287</v>
      </c>
      <c r="V4982" s="21"/>
      <c r="W4982" s="9"/>
      <c r="X4982" s="22"/>
      <c r="Y4982" s="22"/>
      <c r="Z4982" s="34">
        <f t="shared" si="372"/>
        <v>738000</v>
      </c>
      <c r="AA4982" s="34">
        <f t="shared" si="373"/>
        <v>1.3550135501355014E-2</v>
      </c>
      <c r="AB4982" s="35">
        <f t="shared" si="374"/>
        <v>1.9783197831978321</v>
      </c>
      <c r="AC4982" s="35">
        <f t="shared" si="375"/>
        <v>1.924119241192412</v>
      </c>
      <c r="AD4982" s="6">
        <f>IFERROR(VLOOKUP(E4982,marginal!$A$2:$E$4826,4,FALSE),0)</f>
        <v>1919.2648351648299</v>
      </c>
    </row>
    <row r="4983" spans="1:30" x14ac:dyDescent="0.2">
      <c r="A4983" s="27" t="s">
        <v>6907</v>
      </c>
      <c r="B4983" s="6" t="s">
        <v>6925</v>
      </c>
      <c r="C4983" s="6" t="s">
        <v>6912</v>
      </c>
      <c r="D4983" s="2">
        <v>183000</v>
      </c>
      <c r="E4983" s="2">
        <v>185324</v>
      </c>
      <c r="F4983" s="3" t="s">
        <v>5981</v>
      </c>
      <c r="G4983" s="2">
        <v>185327</v>
      </c>
      <c r="H4983" s="3" t="s">
        <v>5984</v>
      </c>
      <c r="I4983" s="18">
        <v>45381</v>
      </c>
      <c r="J4983" s="28">
        <v>1371193457</v>
      </c>
      <c r="K4983" s="18">
        <v>45405</v>
      </c>
      <c r="L4983" s="18">
        <v>45412</v>
      </c>
      <c r="M4983" s="30">
        <v>1</v>
      </c>
      <c r="N4983" s="30">
        <v>8</v>
      </c>
      <c r="O4983" s="7">
        <v>5000</v>
      </c>
      <c r="P4983" s="30">
        <v>147</v>
      </c>
      <c r="Q4983" s="22">
        <v>5.8283715876113994E-2</v>
      </c>
      <c r="R4983" s="7">
        <v>10000</v>
      </c>
      <c r="S4983" s="2">
        <v>142</v>
      </c>
      <c r="T4983" s="11">
        <v>2510.34</v>
      </c>
      <c r="U4983" s="17" t="s">
        <v>6287</v>
      </c>
      <c r="V4983" s="21"/>
      <c r="W4983" s="9"/>
      <c r="X4983" s="22"/>
      <c r="Y4983" s="22"/>
      <c r="Z4983" s="34">
        <f t="shared" si="372"/>
        <v>659000</v>
      </c>
      <c r="AA4983" s="34">
        <f t="shared" si="373"/>
        <v>1.5174506828528073E-2</v>
      </c>
      <c r="AB4983" s="35">
        <f t="shared" si="374"/>
        <v>2.2306525037936269</v>
      </c>
      <c r="AC4983" s="35">
        <f t="shared" si="375"/>
        <v>2.1547799696509866</v>
      </c>
      <c r="AD4983" s="6">
        <f>IFERROR(VLOOKUP(E4983,marginal!$A$2:$E$4826,4,FALSE),0)</f>
        <v>1919.2648351648299</v>
      </c>
    </row>
    <row r="4984" spans="1:30" x14ac:dyDescent="0.2">
      <c r="A4984" s="27" t="s">
        <v>6907</v>
      </c>
      <c r="B4984" s="6" t="s">
        <v>6925</v>
      </c>
      <c r="C4984" s="6" t="s">
        <v>6912</v>
      </c>
      <c r="D4984" s="2">
        <v>183622</v>
      </c>
      <c r="E4984" s="2">
        <v>185324</v>
      </c>
      <c r="F4984" s="3" t="s">
        <v>5981</v>
      </c>
      <c r="G4984" s="2">
        <v>185328</v>
      </c>
      <c r="H4984" s="3" t="s">
        <v>5985</v>
      </c>
      <c r="I4984" s="18">
        <v>45386</v>
      </c>
      <c r="J4984" s="28">
        <v>1374874066</v>
      </c>
      <c r="K4984" s="18">
        <v>45405</v>
      </c>
      <c r="L4984" s="18">
        <v>45412</v>
      </c>
      <c r="M4984" s="30">
        <v>1</v>
      </c>
      <c r="N4984" s="30">
        <v>10</v>
      </c>
      <c r="O4984" s="7">
        <v>5000</v>
      </c>
      <c r="P4984" s="30">
        <v>147</v>
      </c>
      <c r="Q4984" s="22">
        <v>0.11226939921535857</v>
      </c>
      <c r="R4984" s="7">
        <v>10000</v>
      </c>
      <c r="S4984" s="2">
        <v>142</v>
      </c>
      <c r="T4984" s="11">
        <v>2510.34</v>
      </c>
      <c r="U4984" s="17" t="s">
        <v>6287</v>
      </c>
      <c r="V4984" s="21"/>
      <c r="W4984" s="9"/>
      <c r="X4984" s="22"/>
      <c r="Y4984" s="22"/>
      <c r="Z4984" s="34">
        <f t="shared" si="372"/>
        <v>975000</v>
      </c>
      <c r="AA4984" s="34">
        <f t="shared" si="373"/>
        <v>1.0256410256410256E-2</v>
      </c>
      <c r="AB4984" s="35">
        <f t="shared" si="374"/>
        <v>1.5076923076923077</v>
      </c>
      <c r="AC4984" s="35">
        <f t="shared" si="375"/>
        <v>1.4564102564102563</v>
      </c>
      <c r="AD4984" s="6">
        <f>IFERROR(VLOOKUP(E4984,marginal!$A$2:$E$4826,4,FALSE),0)</f>
        <v>1919.2648351648299</v>
      </c>
    </row>
    <row r="4985" spans="1:30" x14ac:dyDescent="0.2">
      <c r="A4985" s="27" t="s">
        <v>6907</v>
      </c>
      <c r="B4985" s="6" t="s">
        <v>6925</v>
      </c>
      <c r="C4985" s="6" t="s">
        <v>6912</v>
      </c>
      <c r="D4985" s="2">
        <v>183794</v>
      </c>
      <c r="E4985" s="2">
        <v>185324</v>
      </c>
      <c r="F4985" s="3" t="s">
        <v>5981</v>
      </c>
      <c r="G4985" s="2">
        <v>185329</v>
      </c>
      <c r="H4985" s="3" t="s">
        <v>5986</v>
      </c>
      <c r="I4985" s="18">
        <v>45390</v>
      </c>
      <c r="J4985" s="28">
        <v>1376649126</v>
      </c>
      <c r="K4985" s="18">
        <v>45405</v>
      </c>
      <c r="L4985" s="18">
        <v>45412</v>
      </c>
      <c r="M4985" s="30">
        <v>1</v>
      </c>
      <c r="N4985" s="30">
        <v>10</v>
      </c>
      <c r="O4985" s="7">
        <v>5000</v>
      </c>
      <c r="P4985" s="30">
        <v>147</v>
      </c>
      <c r="Q4985" s="22">
        <v>0.11226939921536</v>
      </c>
      <c r="R4985" s="7">
        <v>10000</v>
      </c>
      <c r="S4985" s="2">
        <v>142</v>
      </c>
      <c r="T4985" s="11">
        <v>2510.34</v>
      </c>
      <c r="U4985" s="17" t="s">
        <v>6287</v>
      </c>
      <c r="V4985" s="21"/>
      <c r="W4985" s="9"/>
      <c r="X4985" s="22"/>
      <c r="Y4985" s="22"/>
      <c r="Z4985" s="34">
        <f t="shared" si="372"/>
        <v>975000</v>
      </c>
      <c r="AA4985" s="34">
        <f t="shared" si="373"/>
        <v>1.0256410256410256E-2</v>
      </c>
      <c r="AB4985" s="35">
        <f t="shared" si="374"/>
        <v>1.5076923076923077</v>
      </c>
      <c r="AC4985" s="35">
        <f t="shared" si="375"/>
        <v>1.4564102564102563</v>
      </c>
      <c r="AD4985" s="6">
        <f>IFERROR(VLOOKUP(E4985,marginal!$A$2:$E$4826,4,FALSE),0)</f>
        <v>1919.2648351648299</v>
      </c>
    </row>
    <row r="4986" spans="1:30" x14ac:dyDescent="0.2">
      <c r="A4986" s="27" t="s">
        <v>6907</v>
      </c>
      <c r="B4986" s="6" t="s">
        <v>6916</v>
      </c>
      <c r="C4986" s="6" t="s">
        <v>6912</v>
      </c>
      <c r="D4986" s="2">
        <v>184953</v>
      </c>
      <c r="E4986" s="2">
        <v>185662</v>
      </c>
      <c r="F4986" s="3" t="s">
        <v>5979</v>
      </c>
      <c r="G4986" s="2">
        <v>185663</v>
      </c>
      <c r="H4986" s="3" t="s">
        <v>5987</v>
      </c>
      <c r="I4986" s="18">
        <v>45398</v>
      </c>
      <c r="J4986" s="28">
        <v>1382067051</v>
      </c>
      <c r="K4986" s="18">
        <v>45406</v>
      </c>
      <c r="L4986" s="18">
        <v>45412</v>
      </c>
      <c r="M4986" s="30">
        <v>1</v>
      </c>
      <c r="N4986" s="30">
        <v>10</v>
      </c>
      <c r="O4986" s="7">
        <v>7000</v>
      </c>
      <c r="P4986" s="30">
        <v>121</v>
      </c>
      <c r="Q4986" s="22">
        <v>0.11226939921536</v>
      </c>
      <c r="R4986" s="7">
        <v>10000</v>
      </c>
      <c r="S4986" s="2">
        <v>142</v>
      </c>
      <c r="T4986" s="11">
        <v>2510.34</v>
      </c>
      <c r="U4986" s="17" t="s">
        <v>6287</v>
      </c>
      <c r="V4986" s="21"/>
      <c r="W4986" s="9"/>
      <c r="X4986" s="22"/>
      <c r="Y4986" s="22"/>
      <c r="Z4986" s="34">
        <f t="shared" si="372"/>
        <v>975000</v>
      </c>
      <c r="AA4986" s="34">
        <f t="shared" si="373"/>
        <v>1.0256410256410256E-2</v>
      </c>
      <c r="AB4986" s="35">
        <f t="shared" si="374"/>
        <v>1.2410256410256411</v>
      </c>
      <c r="AC4986" s="35">
        <f t="shared" si="375"/>
        <v>1.4564102564102563</v>
      </c>
      <c r="AD4986" s="6">
        <f>IFERROR(VLOOKUP(E4986,marginal!$A$2:$E$4826,4,FALSE),0)</f>
        <v>-931.31626373626204</v>
      </c>
    </row>
    <row r="4987" spans="1:30" x14ac:dyDescent="0.2">
      <c r="A4987" s="27" t="s">
        <v>6907</v>
      </c>
      <c r="B4987" s="6" t="s">
        <v>6916</v>
      </c>
      <c r="C4987" s="6" t="s">
        <v>6912</v>
      </c>
      <c r="D4987" s="2">
        <v>185062</v>
      </c>
      <c r="E4987" s="2">
        <v>185662</v>
      </c>
      <c r="F4987" s="3" t="s">
        <v>5979</v>
      </c>
      <c r="G4987" s="2">
        <v>185664</v>
      </c>
      <c r="H4987" s="3" t="s">
        <v>5988</v>
      </c>
      <c r="I4987" s="18">
        <v>45399</v>
      </c>
      <c r="J4987" s="28">
        <v>1382784151</v>
      </c>
      <c r="K4987" s="18">
        <v>45406</v>
      </c>
      <c r="L4987" s="18">
        <v>45412</v>
      </c>
      <c r="M4987" s="30">
        <v>1</v>
      </c>
      <c r="N4987" s="30">
        <v>9</v>
      </c>
      <c r="O4987" s="7">
        <v>10000</v>
      </c>
      <c r="P4987" s="30">
        <v>147</v>
      </c>
      <c r="Q4987" s="22">
        <v>7.9000519063170294E-2</v>
      </c>
      <c r="R4987" s="7">
        <v>5000</v>
      </c>
      <c r="S4987" s="2">
        <v>147</v>
      </c>
      <c r="T4987" s="11">
        <v>1303.3399999999999</v>
      </c>
      <c r="U4987" s="17" t="s">
        <v>6287</v>
      </c>
      <c r="V4987" s="21"/>
      <c r="W4987" s="9"/>
      <c r="X4987" s="22"/>
      <c r="Y4987" s="22"/>
      <c r="Z4987" s="34">
        <f t="shared" si="372"/>
        <v>876000</v>
      </c>
      <c r="AA4987" s="34">
        <f t="shared" si="373"/>
        <v>5.7077625570776253E-3</v>
      </c>
      <c r="AB4987" s="35">
        <f t="shared" si="374"/>
        <v>0.83904109589041087</v>
      </c>
      <c r="AC4987" s="35">
        <f t="shared" si="375"/>
        <v>0.83904109589041087</v>
      </c>
      <c r="AD4987" s="6">
        <f>IFERROR(VLOOKUP(E4987,marginal!$A$2:$E$4826,4,FALSE),0)</f>
        <v>-931.31626373626204</v>
      </c>
    </row>
    <row r="4988" spans="1:30" x14ac:dyDescent="0.2">
      <c r="A4988" s="27" t="s">
        <v>6907</v>
      </c>
      <c r="B4988" s="6" t="s">
        <v>6916</v>
      </c>
      <c r="C4988" s="6" t="s">
        <v>6912</v>
      </c>
      <c r="D4988" s="2">
        <v>185072</v>
      </c>
      <c r="E4988" s="2">
        <v>185662</v>
      </c>
      <c r="F4988" s="3" t="s">
        <v>5979</v>
      </c>
      <c r="G4988" s="2">
        <v>185665</v>
      </c>
      <c r="H4988" s="3" t="s">
        <v>5989</v>
      </c>
      <c r="I4988" s="18">
        <v>45399</v>
      </c>
      <c r="J4988" s="28">
        <v>1382810345</v>
      </c>
      <c r="K4988" s="18">
        <v>45406</v>
      </c>
      <c r="L4988" s="18">
        <v>45412</v>
      </c>
      <c r="M4988" s="30">
        <v>1</v>
      </c>
      <c r="N4988" s="30">
        <v>7</v>
      </c>
      <c r="O4988" s="7">
        <v>10000</v>
      </c>
      <c r="P4988" s="30">
        <v>127</v>
      </c>
      <c r="Q4988" s="22">
        <v>5.24391097594855E-2</v>
      </c>
      <c r="R4988" s="7">
        <v>6000</v>
      </c>
      <c r="S4988" s="2">
        <v>142</v>
      </c>
      <c r="T4988" s="11">
        <v>1503.37</v>
      </c>
      <c r="U4988" s="17" t="s">
        <v>6287</v>
      </c>
      <c r="V4988" s="21"/>
      <c r="W4988" s="9"/>
      <c r="X4988" s="22"/>
      <c r="Y4988" s="22"/>
      <c r="Z4988" s="34">
        <f t="shared" si="372"/>
        <v>738000</v>
      </c>
      <c r="AA4988" s="34">
        <f t="shared" si="373"/>
        <v>8.130081300813009E-3</v>
      </c>
      <c r="AB4988" s="35">
        <f t="shared" si="374"/>
        <v>1.0325203252032522</v>
      </c>
      <c r="AC4988" s="35">
        <f t="shared" si="375"/>
        <v>1.1544715447154472</v>
      </c>
      <c r="AD4988" s="6">
        <f>IFERROR(VLOOKUP(E4988,marginal!$A$2:$E$4826,4,FALSE),0)</f>
        <v>-931.31626373626204</v>
      </c>
    </row>
    <row r="4989" spans="1:30" x14ac:dyDescent="0.2">
      <c r="A4989" s="27" t="s">
        <v>6907</v>
      </c>
      <c r="B4989" s="6" t="s">
        <v>6916</v>
      </c>
      <c r="C4989" s="6" t="s">
        <v>6912</v>
      </c>
      <c r="D4989" s="2">
        <v>184963</v>
      </c>
      <c r="E4989" s="2">
        <v>185662</v>
      </c>
      <c r="F4989" s="3" t="s">
        <v>5979</v>
      </c>
      <c r="G4989" s="2">
        <v>185667</v>
      </c>
      <c r="H4989" s="3" t="s">
        <v>5990</v>
      </c>
      <c r="I4989" s="18">
        <v>45398</v>
      </c>
      <c r="J4989" s="28">
        <v>1382085402</v>
      </c>
      <c r="K4989" s="18">
        <v>45406</v>
      </c>
      <c r="L4989" s="18">
        <v>45412</v>
      </c>
      <c r="M4989" s="30">
        <v>1</v>
      </c>
      <c r="N4989" s="30">
        <v>8</v>
      </c>
      <c r="O4989" s="7">
        <v>10000</v>
      </c>
      <c r="P4989" s="30">
        <v>132</v>
      </c>
      <c r="Q4989" s="22">
        <v>5.8283715876113903E-2</v>
      </c>
      <c r="R4989" s="7">
        <v>10000</v>
      </c>
      <c r="S4989" s="2">
        <v>142</v>
      </c>
      <c r="T4989" s="11">
        <v>2510.34</v>
      </c>
      <c r="U4989" s="17" t="s">
        <v>6287</v>
      </c>
      <c r="V4989" s="21"/>
      <c r="W4989" s="9"/>
      <c r="X4989" s="22"/>
      <c r="Y4989" s="22"/>
      <c r="Z4989" s="34">
        <f t="shared" si="372"/>
        <v>659000</v>
      </c>
      <c r="AA4989" s="34">
        <f t="shared" si="373"/>
        <v>1.5174506828528073E-2</v>
      </c>
      <c r="AB4989" s="35">
        <f t="shared" si="374"/>
        <v>2.0030349013657056</v>
      </c>
      <c r="AC4989" s="35">
        <f t="shared" si="375"/>
        <v>2.1547799696509866</v>
      </c>
      <c r="AD4989" s="6">
        <f>IFERROR(VLOOKUP(E4989,marginal!$A$2:$E$4826,4,FALSE),0)</f>
        <v>-931.31626373626204</v>
      </c>
    </row>
    <row r="4990" spans="1:30" x14ac:dyDescent="0.2">
      <c r="A4990" s="27" t="s">
        <v>6907</v>
      </c>
      <c r="B4990" s="6" t="s">
        <v>6916</v>
      </c>
      <c r="C4990" s="6" t="s">
        <v>6912</v>
      </c>
      <c r="D4990" s="2">
        <v>184478</v>
      </c>
      <c r="E4990" s="2">
        <v>185685</v>
      </c>
      <c r="F4990" s="3" t="s">
        <v>5991</v>
      </c>
      <c r="G4990" s="2">
        <v>185686</v>
      </c>
      <c r="H4990" s="3" t="s">
        <v>5992</v>
      </c>
      <c r="I4990" s="18">
        <v>45394</v>
      </c>
      <c r="J4990" s="28">
        <v>1379731003</v>
      </c>
      <c r="K4990" s="18">
        <v>45406</v>
      </c>
      <c r="L4990" s="18">
        <v>45412</v>
      </c>
      <c r="M4990" s="30">
        <v>1</v>
      </c>
      <c r="N4990" s="30">
        <v>9</v>
      </c>
      <c r="O4990" s="7">
        <v>10000</v>
      </c>
      <c r="P4990" s="30">
        <v>147</v>
      </c>
      <c r="Q4990" s="22">
        <v>7.9000519063170294E-2</v>
      </c>
      <c r="R4990" s="7">
        <v>7000</v>
      </c>
      <c r="S4990" s="2">
        <v>142</v>
      </c>
      <c r="T4990" s="11">
        <v>1758.65</v>
      </c>
      <c r="U4990" s="17" t="s">
        <v>6287</v>
      </c>
      <c r="V4990" s="21"/>
      <c r="W4990" s="9"/>
      <c r="X4990" s="22"/>
      <c r="Y4990" s="22"/>
      <c r="Z4990" s="34">
        <f t="shared" si="372"/>
        <v>876000</v>
      </c>
      <c r="AA4990" s="34">
        <f t="shared" si="373"/>
        <v>7.9908675799086754E-3</v>
      </c>
      <c r="AB4990" s="35">
        <f t="shared" si="374"/>
        <v>1.1746575342465753</v>
      </c>
      <c r="AC4990" s="35">
        <f t="shared" si="375"/>
        <v>1.134703196347032</v>
      </c>
      <c r="AD4990" s="6">
        <f>IFERROR(VLOOKUP(E4990,marginal!$A$2:$E$4826,4,FALSE),0)</f>
        <v>-272.27890109890001</v>
      </c>
    </row>
    <row r="4991" spans="1:30" x14ac:dyDescent="0.2">
      <c r="A4991" s="27" t="s">
        <v>6907</v>
      </c>
      <c r="B4991" s="6" t="s">
        <v>6916</v>
      </c>
      <c r="C4991" s="6" t="s">
        <v>6912</v>
      </c>
      <c r="D4991" s="2">
        <v>184475</v>
      </c>
      <c r="E4991" s="2">
        <v>185685</v>
      </c>
      <c r="F4991" s="3" t="s">
        <v>5991</v>
      </c>
      <c r="G4991" s="2">
        <v>185693</v>
      </c>
      <c r="H4991" s="3" t="s">
        <v>5993</v>
      </c>
      <c r="I4991" s="18">
        <v>45394</v>
      </c>
      <c r="J4991" s="28">
        <v>1379729331</v>
      </c>
      <c r="K4991" s="18">
        <v>45406</v>
      </c>
      <c r="L4991" s="18">
        <v>45412</v>
      </c>
      <c r="M4991" s="30">
        <v>1</v>
      </c>
      <c r="N4991" s="30">
        <v>10</v>
      </c>
      <c r="O4991" s="7">
        <v>5000</v>
      </c>
      <c r="P4991" s="30">
        <v>147</v>
      </c>
      <c r="Q4991" s="22">
        <v>0.11226939921536</v>
      </c>
      <c r="R4991" s="7">
        <v>8000</v>
      </c>
      <c r="S4991" s="2">
        <v>142</v>
      </c>
      <c r="T4991" s="11">
        <v>2013.74</v>
      </c>
      <c r="U4991" s="17" t="s">
        <v>6287</v>
      </c>
      <c r="V4991" s="21"/>
      <c r="W4991" s="9"/>
      <c r="X4991" s="22"/>
      <c r="Y4991" s="22"/>
      <c r="Z4991" s="34">
        <f t="shared" si="372"/>
        <v>975000</v>
      </c>
      <c r="AA4991" s="34">
        <f t="shared" si="373"/>
        <v>8.2051282051282051E-3</v>
      </c>
      <c r="AB4991" s="35">
        <f t="shared" si="374"/>
        <v>1.2061538461538461</v>
      </c>
      <c r="AC4991" s="35">
        <f t="shared" si="375"/>
        <v>1.165128205128205</v>
      </c>
      <c r="AD4991" s="6">
        <f>IFERROR(VLOOKUP(E4991,marginal!$A$2:$E$4826,4,FALSE),0)</f>
        <v>-272.27890109890001</v>
      </c>
    </row>
    <row r="4992" spans="1:30" x14ac:dyDescent="0.2">
      <c r="A4992" s="27" t="s">
        <v>6907</v>
      </c>
      <c r="B4992" s="6" t="s">
        <v>6916</v>
      </c>
      <c r="C4992" s="6" t="s">
        <v>6912</v>
      </c>
      <c r="D4992" s="2">
        <v>184671</v>
      </c>
      <c r="E4992" s="2">
        <v>185685</v>
      </c>
      <c r="F4992" s="3" t="s">
        <v>5991</v>
      </c>
      <c r="G4992" s="2">
        <v>185700</v>
      </c>
      <c r="H4992" s="3" t="s">
        <v>5994</v>
      </c>
      <c r="I4992" s="18">
        <v>45397</v>
      </c>
      <c r="J4992" s="28">
        <v>1381151877</v>
      </c>
      <c r="K4992" s="18">
        <v>45406</v>
      </c>
      <c r="L4992" s="18">
        <v>45412</v>
      </c>
      <c r="M4992" s="30">
        <v>1</v>
      </c>
      <c r="N4992" s="30">
        <v>8</v>
      </c>
      <c r="O4992" s="7">
        <v>10000</v>
      </c>
      <c r="P4992" s="30">
        <v>132</v>
      </c>
      <c r="Q4992" s="22">
        <v>5.8283715876113903E-2</v>
      </c>
      <c r="R4992" s="7">
        <v>7000</v>
      </c>
      <c r="S4992" s="2">
        <v>142</v>
      </c>
      <c r="T4992" s="11">
        <v>1758.65</v>
      </c>
      <c r="U4992" s="17" t="s">
        <v>6287</v>
      </c>
      <c r="V4992" s="21"/>
      <c r="W4992" s="9"/>
      <c r="X4992" s="22"/>
      <c r="Y4992" s="22"/>
      <c r="Z4992" s="34">
        <f t="shared" si="372"/>
        <v>659000</v>
      </c>
      <c r="AA4992" s="34">
        <f t="shared" si="373"/>
        <v>1.0622154779969651E-2</v>
      </c>
      <c r="AB4992" s="35">
        <f t="shared" si="374"/>
        <v>1.4021244309559939</v>
      </c>
      <c r="AC4992" s="35">
        <f t="shared" si="375"/>
        <v>1.5083459787556905</v>
      </c>
      <c r="AD4992" s="6">
        <f>IFERROR(VLOOKUP(E4992,marginal!$A$2:$E$4826,4,FALSE),0)</f>
        <v>-272.27890109890001</v>
      </c>
    </row>
    <row r="4993" spans="1:30" x14ac:dyDescent="0.2">
      <c r="A4993" s="27" t="s">
        <v>6907</v>
      </c>
      <c r="B4993" s="6" t="s">
        <v>6916</v>
      </c>
      <c r="C4993" s="6" t="s">
        <v>6912</v>
      </c>
      <c r="D4993" s="2">
        <v>184909</v>
      </c>
      <c r="E4993" s="2">
        <v>185685</v>
      </c>
      <c r="F4993" s="3" t="s">
        <v>5991</v>
      </c>
      <c r="G4993" s="2">
        <v>185703</v>
      </c>
      <c r="H4993" s="3" t="s">
        <v>5995</v>
      </c>
      <c r="I4993" s="18">
        <v>45398</v>
      </c>
      <c r="J4993" s="28">
        <v>1381934776</v>
      </c>
      <c r="K4993" s="18">
        <v>45406</v>
      </c>
      <c r="L4993" s="18">
        <v>45412</v>
      </c>
      <c r="M4993" s="30">
        <v>1</v>
      </c>
      <c r="N4993" s="30">
        <v>8</v>
      </c>
      <c r="O4993" s="7">
        <v>10000</v>
      </c>
      <c r="P4993" s="30">
        <v>132</v>
      </c>
      <c r="Q4993" s="22">
        <v>5.8283715876113903E-2</v>
      </c>
      <c r="R4993" s="7">
        <v>5000</v>
      </c>
      <c r="S4993" s="2">
        <v>147</v>
      </c>
      <c r="T4993" s="11">
        <v>1303.3399999999999</v>
      </c>
      <c r="U4993" s="17" t="s">
        <v>6287</v>
      </c>
      <c r="V4993" s="21"/>
      <c r="W4993" s="9"/>
      <c r="X4993" s="22"/>
      <c r="Y4993" s="22"/>
      <c r="Z4993" s="34">
        <f t="shared" si="372"/>
        <v>659000</v>
      </c>
      <c r="AA4993" s="34">
        <f t="shared" si="373"/>
        <v>7.5872534142640367E-3</v>
      </c>
      <c r="AB4993" s="35">
        <f t="shared" si="374"/>
        <v>1.0015174506828528</v>
      </c>
      <c r="AC4993" s="35">
        <f t="shared" si="375"/>
        <v>1.1153262518968134</v>
      </c>
      <c r="AD4993" s="6">
        <f>IFERROR(VLOOKUP(E4993,marginal!$A$2:$E$4826,4,FALSE),0)</f>
        <v>-272.27890109890001</v>
      </c>
    </row>
    <row r="4994" spans="1:30" x14ac:dyDescent="0.2">
      <c r="A4994" s="27" t="s">
        <v>6907</v>
      </c>
      <c r="B4994" s="6" t="s">
        <v>6916</v>
      </c>
      <c r="C4994" s="6" t="s">
        <v>6912</v>
      </c>
      <c r="D4994" s="2">
        <v>185087</v>
      </c>
      <c r="E4994" s="2">
        <v>185685</v>
      </c>
      <c r="F4994" s="3" t="s">
        <v>5991</v>
      </c>
      <c r="G4994" s="2">
        <v>185712</v>
      </c>
      <c r="H4994" s="3" t="s">
        <v>5996</v>
      </c>
      <c r="I4994" s="18">
        <v>45399</v>
      </c>
      <c r="J4994" s="28">
        <v>1382828435</v>
      </c>
      <c r="K4994" s="18">
        <v>45406</v>
      </c>
      <c r="L4994" s="18">
        <v>45412</v>
      </c>
      <c r="M4994" s="30">
        <v>1</v>
      </c>
      <c r="N4994" s="30">
        <v>10</v>
      </c>
      <c r="O4994" s="7">
        <v>5000</v>
      </c>
      <c r="P4994" s="30">
        <v>147</v>
      </c>
      <c r="Q4994" s="22">
        <v>0.11226939921536</v>
      </c>
      <c r="R4994" s="7">
        <v>5000</v>
      </c>
      <c r="S4994" s="2">
        <v>147</v>
      </c>
      <c r="T4994" s="11">
        <v>1303.3399999999999</v>
      </c>
      <c r="U4994" s="17" t="s">
        <v>6287</v>
      </c>
      <c r="V4994" s="21"/>
      <c r="W4994" s="9"/>
      <c r="X4994" s="22"/>
      <c r="Y4994" s="22"/>
      <c r="Z4994" s="34">
        <f t="shared" si="372"/>
        <v>975000</v>
      </c>
      <c r="AA4994" s="34">
        <f t="shared" si="373"/>
        <v>5.1282051282051282E-3</v>
      </c>
      <c r="AB4994" s="35">
        <f t="shared" si="374"/>
        <v>0.75384615384615383</v>
      </c>
      <c r="AC4994" s="35">
        <f t="shared" si="375"/>
        <v>0.75384615384615383</v>
      </c>
      <c r="AD4994" s="6">
        <f>IFERROR(VLOOKUP(E4994,marginal!$A$2:$E$4826,4,FALSE),0)</f>
        <v>-272.27890109890001</v>
      </c>
    </row>
    <row r="4995" spans="1:30" x14ac:dyDescent="0.2">
      <c r="A4995" s="27" t="s">
        <v>6907</v>
      </c>
      <c r="B4995" s="6" t="s">
        <v>6924</v>
      </c>
      <c r="C4995" s="6" t="s">
        <v>6912</v>
      </c>
      <c r="D4995" s="4">
        <v>184792</v>
      </c>
      <c r="E4995" s="4">
        <v>185376</v>
      </c>
      <c r="F4995" s="5" t="s">
        <v>5997</v>
      </c>
      <c r="G4995" s="4">
        <v>185377</v>
      </c>
      <c r="H4995" s="5" t="s">
        <v>5998</v>
      </c>
      <c r="I4995" s="18">
        <v>45397</v>
      </c>
      <c r="J4995" s="28">
        <v>1381446542</v>
      </c>
      <c r="K4995" s="18">
        <v>45405</v>
      </c>
      <c r="L4995" s="18">
        <v>45412</v>
      </c>
      <c r="M4995" s="30">
        <v>1</v>
      </c>
      <c r="N4995" s="30">
        <v>6</v>
      </c>
      <c r="O4995" s="7">
        <v>10000</v>
      </c>
      <c r="P4995" s="30">
        <v>115</v>
      </c>
      <c r="Q4995" s="22">
        <v>3.97705569269148E-2</v>
      </c>
      <c r="R4995" s="8">
        <v>10000</v>
      </c>
      <c r="S4995" s="4">
        <v>142</v>
      </c>
      <c r="T4995" s="10">
        <v>2510.34</v>
      </c>
      <c r="U4995" s="17" t="s">
        <v>6287</v>
      </c>
      <c r="V4995" s="21"/>
      <c r="W4995" s="9"/>
      <c r="X4995" s="22"/>
      <c r="Y4995" s="22"/>
      <c r="Z4995" s="34">
        <f t="shared" ref="Z4995:Z5058" si="376">SUMIFS($R:$R,$L:$L,$L4995,$N:$N,$N4995)</f>
        <v>763000</v>
      </c>
      <c r="AA4995" s="34">
        <f t="shared" ref="AA4995:AA5058" si="377">$R4995/Z4995</f>
        <v>1.310615989515072E-2</v>
      </c>
      <c r="AB4995" s="35">
        <f t="shared" ref="AB4995:AB5058" si="378">AA4995*$P4995</f>
        <v>1.5072083879423328</v>
      </c>
      <c r="AC4995" s="35">
        <f t="shared" si="375"/>
        <v>1.8610747051114023</v>
      </c>
      <c r="AD4995" s="6">
        <f>IFERROR(VLOOKUP(E4995,marginal!$A$2:$E$4826,4,FALSE),0)</f>
        <v>-300.54080586080499</v>
      </c>
    </row>
    <row r="4996" spans="1:30" x14ac:dyDescent="0.2">
      <c r="A4996" s="27" t="s">
        <v>6907</v>
      </c>
      <c r="B4996" s="6" t="s">
        <v>6924</v>
      </c>
      <c r="C4996" s="6" t="s">
        <v>6912</v>
      </c>
      <c r="D4996" s="4">
        <v>184931</v>
      </c>
      <c r="E4996" s="4">
        <v>185376</v>
      </c>
      <c r="F4996" s="5" t="s">
        <v>5997</v>
      </c>
      <c r="G4996" s="4">
        <v>185641</v>
      </c>
      <c r="H4996" s="5" t="s">
        <v>5999</v>
      </c>
      <c r="I4996" s="18">
        <v>45398</v>
      </c>
      <c r="J4996" s="28">
        <v>1381959679</v>
      </c>
      <c r="K4996" s="18">
        <v>45406</v>
      </c>
      <c r="L4996" s="18">
        <v>45412</v>
      </c>
      <c r="M4996" s="30">
        <v>1</v>
      </c>
      <c r="N4996" s="30">
        <v>8</v>
      </c>
      <c r="O4996" s="7">
        <v>10000</v>
      </c>
      <c r="P4996" s="30">
        <v>132</v>
      </c>
      <c r="Q4996" s="22">
        <v>5.8283715876113903E-2</v>
      </c>
      <c r="R4996" s="8">
        <v>6000</v>
      </c>
      <c r="S4996" s="4">
        <v>142</v>
      </c>
      <c r="T4996" s="10">
        <v>1503.37</v>
      </c>
      <c r="U4996" s="17" t="s">
        <v>6287</v>
      </c>
      <c r="V4996" s="21"/>
      <c r="W4996" s="9"/>
      <c r="X4996" s="22"/>
      <c r="Y4996" s="22"/>
      <c r="Z4996" s="34">
        <f t="shared" si="376"/>
        <v>659000</v>
      </c>
      <c r="AA4996" s="34">
        <f t="shared" si="377"/>
        <v>9.104704097116844E-3</v>
      </c>
      <c r="AB4996" s="35">
        <f t="shared" si="378"/>
        <v>1.2018209408194234</v>
      </c>
      <c r="AC4996" s="35">
        <f t="shared" si="375"/>
        <v>1.2928679817905919</v>
      </c>
      <c r="AD4996" s="6">
        <f>IFERROR(VLOOKUP(E4996,marginal!$A$2:$E$4826,4,FALSE),0)</f>
        <v>-300.54080586080499</v>
      </c>
    </row>
    <row r="4997" spans="1:30" x14ac:dyDescent="0.2">
      <c r="A4997" s="27" t="s">
        <v>6907</v>
      </c>
      <c r="B4997" s="6" t="s">
        <v>6924</v>
      </c>
      <c r="C4997" s="6" t="s">
        <v>6912</v>
      </c>
      <c r="D4997" s="4">
        <v>185078</v>
      </c>
      <c r="E4997" s="4">
        <v>185376</v>
      </c>
      <c r="F4997" s="5" t="s">
        <v>5997</v>
      </c>
      <c r="G4997" s="4">
        <v>185642</v>
      </c>
      <c r="H4997" s="5" t="s">
        <v>6000</v>
      </c>
      <c r="I4997" s="18">
        <v>45399</v>
      </c>
      <c r="J4997" s="28">
        <v>1382848925</v>
      </c>
      <c r="K4997" s="18">
        <v>45406</v>
      </c>
      <c r="L4997" s="18">
        <v>45412</v>
      </c>
      <c r="M4997" s="30">
        <v>1</v>
      </c>
      <c r="N4997" s="30">
        <v>8</v>
      </c>
      <c r="O4997" s="7">
        <v>10000</v>
      </c>
      <c r="P4997" s="30">
        <v>132</v>
      </c>
      <c r="Q4997" s="22">
        <v>5.8283715876113903E-2</v>
      </c>
      <c r="R4997" s="8">
        <v>6000</v>
      </c>
      <c r="S4997" s="4">
        <v>142</v>
      </c>
      <c r="T4997" s="10">
        <v>1503.37</v>
      </c>
      <c r="U4997" s="17" t="s">
        <v>6287</v>
      </c>
      <c r="V4997" s="21"/>
      <c r="W4997" s="9"/>
      <c r="X4997" s="22"/>
      <c r="Y4997" s="22"/>
      <c r="Z4997" s="34">
        <f t="shared" si="376"/>
        <v>659000</v>
      </c>
      <c r="AA4997" s="34">
        <f t="shared" si="377"/>
        <v>9.104704097116844E-3</v>
      </c>
      <c r="AB4997" s="35">
        <f t="shared" si="378"/>
        <v>1.2018209408194234</v>
      </c>
      <c r="AC4997" s="35">
        <f t="shared" si="375"/>
        <v>1.2928679817905919</v>
      </c>
      <c r="AD4997" s="6">
        <f>IFERROR(VLOOKUP(E4997,marginal!$A$2:$E$4826,4,FALSE),0)</f>
        <v>-300.54080586080499</v>
      </c>
    </row>
    <row r="4998" spans="1:30" x14ac:dyDescent="0.2">
      <c r="A4998" s="27" t="s">
        <v>6907</v>
      </c>
      <c r="B4998" s="6" t="s">
        <v>6924</v>
      </c>
      <c r="C4998" s="6" t="s">
        <v>6912</v>
      </c>
      <c r="D4998" s="4">
        <v>184780</v>
      </c>
      <c r="E4998" s="4">
        <v>185376</v>
      </c>
      <c r="F4998" s="5" t="s">
        <v>5997</v>
      </c>
      <c r="G4998" s="4">
        <v>185644</v>
      </c>
      <c r="H4998" s="5" t="s">
        <v>6001</v>
      </c>
      <c r="I4998" s="18">
        <v>45397</v>
      </c>
      <c r="J4998" s="28">
        <v>1381436239</v>
      </c>
      <c r="K4998" s="18">
        <v>45406</v>
      </c>
      <c r="L4998" s="18">
        <v>45412</v>
      </c>
      <c r="M4998" s="30">
        <v>1</v>
      </c>
      <c r="N4998" s="30">
        <v>10</v>
      </c>
      <c r="O4998" s="7">
        <v>5000</v>
      </c>
      <c r="P4998" s="30">
        <v>147</v>
      </c>
      <c r="Q4998" s="22">
        <v>0.11226939921536</v>
      </c>
      <c r="R4998" s="8">
        <v>6000</v>
      </c>
      <c r="S4998" s="4">
        <v>142</v>
      </c>
      <c r="T4998" s="10">
        <v>1503.37</v>
      </c>
      <c r="U4998" s="17" t="s">
        <v>6287</v>
      </c>
      <c r="V4998" s="21"/>
      <c r="W4998" s="9"/>
      <c r="X4998" s="22"/>
      <c r="Y4998" s="22"/>
      <c r="Z4998" s="34">
        <f t="shared" si="376"/>
        <v>975000</v>
      </c>
      <c r="AA4998" s="34">
        <f t="shared" si="377"/>
        <v>6.1538461538461538E-3</v>
      </c>
      <c r="AB4998" s="35">
        <f t="shared" si="378"/>
        <v>0.9046153846153846</v>
      </c>
      <c r="AC4998" s="35">
        <f t="shared" si="375"/>
        <v>0.87384615384615383</v>
      </c>
      <c r="AD4998" s="6">
        <f>IFERROR(VLOOKUP(E4998,marginal!$A$2:$E$4826,4,FALSE),0)</f>
        <v>-300.54080586080499</v>
      </c>
    </row>
    <row r="4999" spans="1:30" x14ac:dyDescent="0.2">
      <c r="A4999" s="27" t="s">
        <v>6907</v>
      </c>
      <c r="B4999" s="6" t="s">
        <v>6924</v>
      </c>
      <c r="C4999" s="6" t="s">
        <v>6912</v>
      </c>
      <c r="D4999" s="4">
        <v>184786</v>
      </c>
      <c r="E4999" s="4">
        <v>185376</v>
      </c>
      <c r="F4999" s="5" t="s">
        <v>5997</v>
      </c>
      <c r="G4999" s="4">
        <v>185645</v>
      </c>
      <c r="H4999" s="5" t="s">
        <v>6002</v>
      </c>
      <c r="I4999" s="18">
        <v>45397</v>
      </c>
      <c r="J4999" s="28">
        <v>1381440473</v>
      </c>
      <c r="K4999" s="18">
        <v>45406</v>
      </c>
      <c r="L4999" s="18">
        <v>45412</v>
      </c>
      <c r="M4999" s="30">
        <v>1</v>
      </c>
      <c r="N4999" s="30">
        <v>7</v>
      </c>
      <c r="O4999" s="7">
        <v>10000</v>
      </c>
      <c r="P4999" s="30">
        <v>127</v>
      </c>
      <c r="Q4999" s="22">
        <v>5.24391097594855E-2</v>
      </c>
      <c r="R4999" s="8">
        <v>7000</v>
      </c>
      <c r="S4999" s="4">
        <v>142</v>
      </c>
      <c r="T4999" s="10">
        <v>1758.65</v>
      </c>
      <c r="U4999" s="17" t="s">
        <v>6287</v>
      </c>
      <c r="V4999" s="21"/>
      <c r="W4999" s="9"/>
      <c r="X4999" s="22"/>
      <c r="Y4999" s="22"/>
      <c r="Z4999" s="34">
        <f t="shared" si="376"/>
        <v>738000</v>
      </c>
      <c r="AA4999" s="34">
        <f t="shared" si="377"/>
        <v>9.485094850948509E-3</v>
      </c>
      <c r="AB4999" s="35">
        <f t="shared" si="378"/>
        <v>1.2046070460704605</v>
      </c>
      <c r="AC4999" s="35">
        <f t="shared" si="375"/>
        <v>1.3468834688346882</v>
      </c>
      <c r="AD4999" s="6">
        <f>IFERROR(VLOOKUP(E4999,marginal!$A$2:$E$4826,4,FALSE),0)</f>
        <v>-300.54080586080499</v>
      </c>
    </row>
    <row r="5000" spans="1:30" x14ac:dyDescent="0.2">
      <c r="A5000" s="27" t="s">
        <v>6907</v>
      </c>
      <c r="B5000" s="6" t="s">
        <v>6924</v>
      </c>
      <c r="C5000" s="6" t="s">
        <v>6912</v>
      </c>
      <c r="D5000" s="4">
        <v>184783</v>
      </c>
      <c r="E5000" s="4">
        <v>185376</v>
      </c>
      <c r="F5000" s="5" t="s">
        <v>5997</v>
      </c>
      <c r="G5000" s="4">
        <v>185648</v>
      </c>
      <c r="H5000" s="5" t="s">
        <v>6003</v>
      </c>
      <c r="I5000" s="18">
        <v>45397</v>
      </c>
      <c r="J5000" s="28">
        <v>1381438094</v>
      </c>
      <c r="K5000" s="18">
        <v>45406</v>
      </c>
      <c r="L5000" s="18">
        <v>45412</v>
      </c>
      <c r="M5000" s="30">
        <v>1</v>
      </c>
      <c r="N5000" s="30">
        <v>9</v>
      </c>
      <c r="O5000" s="7">
        <v>10000</v>
      </c>
      <c r="P5000" s="30">
        <v>147</v>
      </c>
      <c r="Q5000" s="22">
        <v>7.9000519063170294E-2</v>
      </c>
      <c r="R5000" s="8">
        <v>6000</v>
      </c>
      <c r="S5000" s="4">
        <v>142</v>
      </c>
      <c r="T5000" s="10">
        <v>1503.37</v>
      </c>
      <c r="U5000" s="17" t="s">
        <v>6287</v>
      </c>
      <c r="V5000" s="21"/>
      <c r="W5000" s="9"/>
      <c r="X5000" s="22"/>
      <c r="Y5000" s="22"/>
      <c r="Z5000" s="34">
        <f t="shared" si="376"/>
        <v>876000</v>
      </c>
      <c r="AA5000" s="34">
        <f t="shared" si="377"/>
        <v>6.8493150684931503E-3</v>
      </c>
      <c r="AB5000" s="35">
        <f t="shared" si="378"/>
        <v>1.0068493150684932</v>
      </c>
      <c r="AC5000" s="35">
        <f t="shared" si="375"/>
        <v>0.97260273972602729</v>
      </c>
      <c r="AD5000" s="6">
        <f>IFERROR(VLOOKUP(E5000,marginal!$A$2:$E$4826,4,FALSE),0)</f>
        <v>-300.54080586080499</v>
      </c>
    </row>
    <row r="5001" spans="1:30" x14ac:dyDescent="0.2">
      <c r="A5001" s="27" t="s">
        <v>6907</v>
      </c>
      <c r="B5001" s="6" t="s">
        <v>6915</v>
      </c>
      <c r="C5001" s="6" t="s">
        <v>6909</v>
      </c>
      <c r="D5001" s="4">
        <v>183499</v>
      </c>
      <c r="E5001" s="4">
        <v>185403</v>
      </c>
      <c r="F5001" s="5" t="s">
        <v>6004</v>
      </c>
      <c r="G5001" s="4">
        <v>185404</v>
      </c>
      <c r="H5001" s="5" t="s">
        <v>6005</v>
      </c>
      <c r="I5001" s="18">
        <v>45386</v>
      </c>
      <c r="J5001" s="28">
        <v>1374414713</v>
      </c>
      <c r="K5001" s="18">
        <v>45405</v>
      </c>
      <c r="L5001" s="18">
        <v>45412</v>
      </c>
      <c r="M5001" s="30">
        <v>1</v>
      </c>
      <c r="N5001" s="30">
        <v>1</v>
      </c>
      <c r="O5001" s="7">
        <v>20000</v>
      </c>
      <c r="P5001" s="30">
        <v>90</v>
      </c>
      <c r="Q5001" s="22">
        <v>5.9818464604665302E-3</v>
      </c>
      <c r="R5001" s="8">
        <v>20000</v>
      </c>
      <c r="S5001" s="4">
        <v>85</v>
      </c>
      <c r="T5001" s="10">
        <v>2910.31</v>
      </c>
      <c r="U5001" s="17" t="s">
        <v>6287</v>
      </c>
      <c r="V5001" s="21"/>
      <c r="W5001" s="9"/>
      <c r="X5001" s="22"/>
      <c r="Y5001" s="22"/>
      <c r="Z5001" s="34">
        <f t="shared" si="376"/>
        <v>232000</v>
      </c>
      <c r="AA5001" s="34">
        <f t="shared" si="377"/>
        <v>8.6206896551724144E-2</v>
      </c>
      <c r="AB5001" s="35">
        <f t="shared" si="378"/>
        <v>7.7586206896551726</v>
      </c>
      <c r="AC5001" s="35">
        <f t="shared" si="375"/>
        <v>7.3275862068965525</v>
      </c>
      <c r="AD5001" s="6">
        <f>IFERROR(VLOOKUP(E5001,marginal!$A$2:$E$4826,4,FALSE),0)</f>
        <v>-3128.4701098901</v>
      </c>
    </row>
    <row r="5002" spans="1:30" x14ac:dyDescent="0.2">
      <c r="A5002" s="27" t="s">
        <v>6907</v>
      </c>
      <c r="B5002" s="6" t="s">
        <v>6915</v>
      </c>
      <c r="C5002" s="6" t="s">
        <v>6909</v>
      </c>
      <c r="D5002" s="4">
        <v>184605</v>
      </c>
      <c r="E5002" s="4">
        <v>185403</v>
      </c>
      <c r="F5002" s="5" t="s">
        <v>6004</v>
      </c>
      <c r="G5002" s="4">
        <v>185406</v>
      </c>
      <c r="H5002" s="5" t="s">
        <v>6006</v>
      </c>
      <c r="I5002" s="18">
        <v>45395</v>
      </c>
      <c r="J5002" s="28">
        <v>1380460163</v>
      </c>
      <c r="K5002" s="18">
        <v>45405</v>
      </c>
      <c r="L5002" s="18">
        <v>45412</v>
      </c>
      <c r="M5002" s="30">
        <v>1</v>
      </c>
      <c r="N5002" s="30">
        <v>1</v>
      </c>
      <c r="O5002" s="7">
        <v>10000</v>
      </c>
      <c r="P5002" s="30">
        <v>90</v>
      </c>
      <c r="Q5002" s="22">
        <v>5.9818464604665302E-3</v>
      </c>
      <c r="R5002" s="8">
        <v>7000</v>
      </c>
      <c r="S5002" s="4">
        <v>110</v>
      </c>
      <c r="T5002" s="10">
        <v>1344.78</v>
      </c>
      <c r="U5002" s="17" t="s">
        <v>6287</v>
      </c>
      <c r="V5002" s="21"/>
      <c r="W5002" s="9"/>
      <c r="X5002" s="22"/>
      <c r="Y5002" s="22"/>
      <c r="Z5002" s="34">
        <f t="shared" si="376"/>
        <v>232000</v>
      </c>
      <c r="AA5002" s="34">
        <f t="shared" si="377"/>
        <v>3.017241379310345E-2</v>
      </c>
      <c r="AB5002" s="35">
        <f t="shared" si="378"/>
        <v>2.7155172413793105</v>
      </c>
      <c r="AC5002" s="35">
        <f t="shared" si="375"/>
        <v>3.3189655172413794</v>
      </c>
      <c r="AD5002" s="6">
        <f>IFERROR(VLOOKUP(E5002,marginal!$A$2:$E$4826,4,FALSE),0)</f>
        <v>-3128.4701098901</v>
      </c>
    </row>
    <row r="5003" spans="1:30" x14ac:dyDescent="0.2">
      <c r="A5003" s="27" t="s">
        <v>6907</v>
      </c>
      <c r="B5003" s="6" t="s">
        <v>6915</v>
      </c>
      <c r="C5003" s="6" t="s">
        <v>6909</v>
      </c>
      <c r="D5003" s="4">
        <v>184856</v>
      </c>
      <c r="E5003" s="4">
        <v>185403</v>
      </c>
      <c r="F5003" s="5" t="s">
        <v>6004</v>
      </c>
      <c r="G5003" s="4">
        <v>185409</v>
      </c>
      <c r="H5003" s="5" t="s">
        <v>6007</v>
      </c>
      <c r="I5003" s="18">
        <v>45398</v>
      </c>
      <c r="J5003" s="28">
        <v>1381841619</v>
      </c>
      <c r="K5003" s="18">
        <v>45405</v>
      </c>
      <c r="L5003" s="18">
        <v>45412</v>
      </c>
      <c r="M5003" s="30">
        <v>1</v>
      </c>
      <c r="N5003" s="30">
        <v>1</v>
      </c>
      <c r="O5003" s="7">
        <v>19000</v>
      </c>
      <c r="P5003" s="30">
        <v>90</v>
      </c>
      <c r="Q5003" s="22">
        <v>5.9818464604665302E-3</v>
      </c>
      <c r="R5003" s="8">
        <v>19000</v>
      </c>
      <c r="S5003" s="4">
        <v>100</v>
      </c>
      <c r="T5003" s="10">
        <v>3289.54</v>
      </c>
      <c r="U5003" s="17" t="s">
        <v>6287</v>
      </c>
      <c r="V5003" s="21"/>
      <c r="W5003" s="9"/>
      <c r="X5003" s="22"/>
      <c r="Y5003" s="22"/>
      <c r="Z5003" s="34">
        <f t="shared" si="376"/>
        <v>232000</v>
      </c>
      <c r="AA5003" s="34">
        <f t="shared" si="377"/>
        <v>8.1896551724137928E-2</v>
      </c>
      <c r="AB5003" s="35">
        <f t="shared" si="378"/>
        <v>7.3706896551724137</v>
      </c>
      <c r="AC5003" s="35">
        <f t="shared" si="375"/>
        <v>8.1896551724137936</v>
      </c>
      <c r="AD5003" s="6">
        <f>IFERROR(VLOOKUP(E5003,marginal!$A$2:$E$4826,4,FALSE),0)</f>
        <v>-3128.4701098901</v>
      </c>
    </row>
    <row r="5004" spans="1:30" x14ac:dyDescent="0.2">
      <c r="A5004" s="27" t="s">
        <v>6907</v>
      </c>
      <c r="B5004" s="6" t="s">
        <v>6915</v>
      </c>
      <c r="C5004" s="6" t="s">
        <v>6909</v>
      </c>
      <c r="D5004" s="4">
        <v>183500</v>
      </c>
      <c r="E5004" s="4">
        <v>185403</v>
      </c>
      <c r="F5004" s="5" t="s">
        <v>6004</v>
      </c>
      <c r="G5004" s="4">
        <v>185412</v>
      </c>
      <c r="H5004" s="5" t="s">
        <v>6008</v>
      </c>
      <c r="I5004" s="18">
        <v>45386</v>
      </c>
      <c r="J5004" s="28">
        <v>1374416857</v>
      </c>
      <c r="K5004" s="18">
        <v>45405</v>
      </c>
      <c r="L5004" s="18">
        <v>45412</v>
      </c>
      <c r="M5004" s="30">
        <v>1</v>
      </c>
      <c r="N5004" s="30">
        <v>1</v>
      </c>
      <c r="O5004" s="7">
        <v>10000</v>
      </c>
      <c r="P5004" s="30">
        <v>90</v>
      </c>
      <c r="Q5004" s="22">
        <v>5.9818464604665302E-3</v>
      </c>
      <c r="R5004" s="8">
        <v>30000</v>
      </c>
      <c r="S5004" s="4">
        <v>122</v>
      </c>
      <c r="T5004" s="10">
        <v>6386.2</v>
      </c>
      <c r="U5004" s="17" t="s">
        <v>6287</v>
      </c>
      <c r="V5004" s="21"/>
      <c r="W5004" s="9"/>
      <c r="X5004" s="22"/>
      <c r="Y5004" s="22"/>
      <c r="Z5004" s="34">
        <f t="shared" si="376"/>
        <v>232000</v>
      </c>
      <c r="AA5004" s="34">
        <f t="shared" si="377"/>
        <v>0.12931034482758622</v>
      </c>
      <c r="AB5004" s="35">
        <f t="shared" si="378"/>
        <v>11.63793103448276</v>
      </c>
      <c r="AC5004" s="35">
        <f t="shared" si="375"/>
        <v>15.775862068965518</v>
      </c>
      <c r="AD5004" s="6">
        <f>IFERROR(VLOOKUP(E5004,marginal!$A$2:$E$4826,4,FALSE),0)</f>
        <v>-3128.4701098901</v>
      </c>
    </row>
    <row r="5005" spans="1:30" x14ac:dyDescent="0.2">
      <c r="A5005" s="27" t="s">
        <v>6907</v>
      </c>
      <c r="B5005" s="6" t="s">
        <v>6915</v>
      </c>
      <c r="C5005" s="6" t="s">
        <v>6909</v>
      </c>
      <c r="D5005" s="4">
        <v>184817</v>
      </c>
      <c r="E5005" s="4">
        <v>185403</v>
      </c>
      <c r="F5005" s="5" t="s">
        <v>6004</v>
      </c>
      <c r="G5005" s="4">
        <v>185575</v>
      </c>
      <c r="H5005" s="5" t="s">
        <v>6009</v>
      </c>
      <c r="I5005" s="18">
        <v>45398</v>
      </c>
      <c r="J5005" s="28">
        <v>1381785552</v>
      </c>
      <c r="K5005" s="18">
        <v>45405</v>
      </c>
      <c r="L5005" s="18">
        <v>45412</v>
      </c>
      <c r="M5005" s="30">
        <v>1</v>
      </c>
      <c r="N5005" s="30">
        <v>1</v>
      </c>
      <c r="O5005" s="7">
        <v>10000</v>
      </c>
      <c r="P5005" s="30">
        <v>90</v>
      </c>
      <c r="Q5005" s="22">
        <v>5.9818464604665302E-3</v>
      </c>
      <c r="R5005" s="8">
        <v>30000</v>
      </c>
      <c r="S5005" s="4">
        <v>122</v>
      </c>
      <c r="T5005" s="10">
        <v>6386.2</v>
      </c>
      <c r="U5005" s="17" t="s">
        <v>6287</v>
      </c>
      <c r="V5005" s="21"/>
      <c r="W5005" s="9"/>
      <c r="X5005" s="22"/>
      <c r="Y5005" s="22"/>
      <c r="Z5005" s="34">
        <f t="shared" si="376"/>
        <v>232000</v>
      </c>
      <c r="AA5005" s="34">
        <f t="shared" si="377"/>
        <v>0.12931034482758622</v>
      </c>
      <c r="AB5005" s="35">
        <f t="shared" si="378"/>
        <v>11.63793103448276</v>
      </c>
      <c r="AC5005" s="35">
        <f t="shared" si="375"/>
        <v>15.775862068965518</v>
      </c>
      <c r="AD5005" s="6">
        <f>IFERROR(VLOOKUP(E5005,marginal!$A$2:$E$4826,4,FALSE),0)</f>
        <v>-3128.4701098901</v>
      </c>
    </row>
    <row r="5006" spans="1:30" x14ac:dyDescent="0.2">
      <c r="A5006" s="27" t="s">
        <v>6907</v>
      </c>
      <c r="B5006" s="6" t="s">
        <v>6908</v>
      </c>
      <c r="C5006" s="6" t="s">
        <v>6909</v>
      </c>
      <c r="D5006" s="4">
        <v>184588</v>
      </c>
      <c r="E5006" s="4">
        <v>185363</v>
      </c>
      <c r="F5006" s="5" t="s">
        <v>6010</v>
      </c>
      <c r="G5006" s="4">
        <v>185364</v>
      </c>
      <c r="H5006" s="5" t="s">
        <v>6011</v>
      </c>
      <c r="I5006" s="18">
        <v>45397</v>
      </c>
      <c r="J5006" s="28">
        <v>1380457285</v>
      </c>
      <c r="K5006" s="18">
        <v>45405</v>
      </c>
      <c r="L5006" s="18">
        <v>45412</v>
      </c>
      <c r="M5006" s="30">
        <v>1</v>
      </c>
      <c r="N5006" s="30">
        <v>5</v>
      </c>
      <c r="O5006" s="7">
        <v>12000</v>
      </c>
      <c r="P5006" s="30">
        <v>110</v>
      </c>
      <c r="Q5006" s="22">
        <v>3.3741050530766099E-2</v>
      </c>
      <c r="R5006" s="8">
        <v>12000</v>
      </c>
      <c r="S5006" s="4">
        <v>120</v>
      </c>
      <c r="T5006" s="10">
        <v>2510.2600000000002</v>
      </c>
      <c r="U5006" s="17" t="s">
        <v>6287</v>
      </c>
      <c r="V5006" s="21"/>
      <c r="W5006" s="9"/>
      <c r="X5006" s="22"/>
      <c r="Y5006" s="22"/>
      <c r="Z5006" s="34">
        <f t="shared" si="376"/>
        <v>573000</v>
      </c>
      <c r="AA5006" s="34">
        <f t="shared" si="377"/>
        <v>2.0942408376963352E-2</v>
      </c>
      <c r="AB5006" s="35">
        <f t="shared" si="378"/>
        <v>2.3036649214659688</v>
      </c>
      <c r="AC5006" s="35">
        <f t="shared" si="375"/>
        <v>2.5130890052356021</v>
      </c>
      <c r="AD5006" s="6">
        <f>IFERROR(VLOOKUP(E5006,marginal!$A$2:$E$4826,4,FALSE),0)</f>
        <v>-2376.4058852258777</v>
      </c>
    </row>
    <row r="5007" spans="1:30" x14ac:dyDescent="0.2">
      <c r="A5007" s="27" t="s">
        <v>6907</v>
      </c>
      <c r="B5007" s="6" t="s">
        <v>6908</v>
      </c>
      <c r="C5007" s="6" t="s">
        <v>6909</v>
      </c>
      <c r="D5007" s="4">
        <v>184584</v>
      </c>
      <c r="E5007" s="4">
        <v>185363</v>
      </c>
      <c r="F5007" s="5" t="s">
        <v>6010</v>
      </c>
      <c r="G5007" s="4">
        <v>185379</v>
      </c>
      <c r="H5007" s="5" t="s">
        <v>6012</v>
      </c>
      <c r="I5007" s="18">
        <v>45397</v>
      </c>
      <c r="J5007" s="28">
        <v>1380454235</v>
      </c>
      <c r="K5007" s="18">
        <v>45405</v>
      </c>
      <c r="L5007" s="18">
        <v>45412</v>
      </c>
      <c r="M5007" s="30">
        <v>1</v>
      </c>
      <c r="N5007" s="30">
        <v>5</v>
      </c>
      <c r="O5007" s="7">
        <v>15000</v>
      </c>
      <c r="P5007" s="30">
        <v>110</v>
      </c>
      <c r="Q5007" s="22">
        <v>3.3741050530766099E-2</v>
      </c>
      <c r="R5007" s="8">
        <v>15000</v>
      </c>
      <c r="S5007" s="4">
        <v>100</v>
      </c>
      <c r="T5007" s="10">
        <v>2600</v>
      </c>
      <c r="U5007" s="17" t="s">
        <v>6287</v>
      </c>
      <c r="V5007" s="21"/>
      <c r="W5007" s="9"/>
      <c r="X5007" s="22"/>
      <c r="Y5007" s="22"/>
      <c r="Z5007" s="34">
        <f t="shared" si="376"/>
        <v>573000</v>
      </c>
      <c r="AA5007" s="34">
        <f t="shared" si="377"/>
        <v>2.6178010471204188E-2</v>
      </c>
      <c r="AB5007" s="35">
        <f t="shared" si="378"/>
        <v>2.8795811518324608</v>
      </c>
      <c r="AC5007" s="35">
        <f t="shared" si="375"/>
        <v>2.6178010471204187</v>
      </c>
      <c r="AD5007" s="6">
        <f>IFERROR(VLOOKUP(E5007,marginal!$A$2:$E$4826,4,FALSE),0)</f>
        <v>-2376.4058852258777</v>
      </c>
    </row>
    <row r="5008" spans="1:30" x14ac:dyDescent="0.2">
      <c r="A5008" s="27" t="s">
        <v>6907</v>
      </c>
      <c r="B5008" s="6" t="s">
        <v>6908</v>
      </c>
      <c r="C5008" s="6" t="s">
        <v>6909</v>
      </c>
      <c r="D5008" s="4">
        <v>185054</v>
      </c>
      <c r="E5008" s="4">
        <v>185363</v>
      </c>
      <c r="F5008" s="5" t="s">
        <v>6010</v>
      </c>
      <c r="G5008" s="4">
        <v>185382</v>
      </c>
      <c r="H5008" s="5" t="s">
        <v>6013</v>
      </c>
      <c r="I5008" s="18">
        <v>45399</v>
      </c>
      <c r="J5008" s="28">
        <v>1382761516</v>
      </c>
      <c r="K5008" s="18">
        <v>45405</v>
      </c>
      <c r="L5008" s="18">
        <v>45412</v>
      </c>
      <c r="M5008" s="30">
        <v>1</v>
      </c>
      <c r="N5008" s="30">
        <v>6</v>
      </c>
      <c r="O5008" s="7">
        <v>23000</v>
      </c>
      <c r="P5008" s="30">
        <v>115</v>
      </c>
      <c r="Q5008" s="22">
        <v>3.97705569269148E-2</v>
      </c>
      <c r="R5008" s="8">
        <v>23000</v>
      </c>
      <c r="S5008" s="4">
        <v>90</v>
      </c>
      <c r="T5008" s="10">
        <v>3551.67</v>
      </c>
      <c r="U5008" s="17" t="s">
        <v>6287</v>
      </c>
      <c r="V5008" s="21"/>
      <c r="W5008" s="9"/>
      <c r="X5008" s="22"/>
      <c r="Y5008" s="22"/>
      <c r="Z5008" s="34">
        <f t="shared" si="376"/>
        <v>763000</v>
      </c>
      <c r="AA5008" s="34">
        <f t="shared" si="377"/>
        <v>3.0144167758846659E-2</v>
      </c>
      <c r="AB5008" s="35">
        <f t="shared" si="378"/>
        <v>3.4665792922673657</v>
      </c>
      <c r="AC5008" s="35">
        <f t="shared" si="375"/>
        <v>2.7129750982961993</v>
      </c>
      <c r="AD5008" s="6">
        <f>IFERROR(VLOOKUP(E5008,marginal!$A$2:$E$4826,4,FALSE),0)</f>
        <v>-2376.4058852258777</v>
      </c>
    </row>
    <row r="5009" spans="1:30" x14ac:dyDescent="0.2">
      <c r="A5009" s="27" t="s">
        <v>6907</v>
      </c>
      <c r="B5009" s="6" t="s">
        <v>6908</v>
      </c>
      <c r="C5009" s="6" t="s">
        <v>6909</v>
      </c>
      <c r="D5009" s="4">
        <v>184823</v>
      </c>
      <c r="E5009" s="4">
        <v>185363</v>
      </c>
      <c r="F5009" s="5" t="s">
        <v>6010</v>
      </c>
      <c r="G5009" s="4">
        <v>185390</v>
      </c>
      <c r="H5009" s="5" t="s">
        <v>6014</v>
      </c>
      <c r="I5009" s="18">
        <v>45398</v>
      </c>
      <c r="J5009" s="28">
        <v>1381786628</v>
      </c>
      <c r="K5009" s="18">
        <v>45405</v>
      </c>
      <c r="L5009" s="18">
        <v>45412</v>
      </c>
      <c r="M5009" s="30">
        <v>1</v>
      </c>
      <c r="N5009" s="30">
        <v>7</v>
      </c>
      <c r="O5009" s="7">
        <v>10000</v>
      </c>
      <c r="P5009" s="30">
        <v>127</v>
      </c>
      <c r="Q5009" s="22">
        <v>5.24391097594855E-2</v>
      </c>
      <c r="R5009" s="8">
        <v>31000</v>
      </c>
      <c r="S5009" s="4">
        <v>90</v>
      </c>
      <c r="T5009" s="10">
        <v>4793.08</v>
      </c>
      <c r="U5009" s="17" t="s">
        <v>6287</v>
      </c>
      <c r="V5009" s="21"/>
      <c r="W5009" s="9"/>
      <c r="X5009" s="22"/>
      <c r="Y5009" s="22"/>
      <c r="Z5009" s="34">
        <f t="shared" si="376"/>
        <v>738000</v>
      </c>
      <c r="AA5009" s="34">
        <f t="shared" si="377"/>
        <v>4.2005420054200542E-2</v>
      </c>
      <c r="AB5009" s="35">
        <f t="shared" si="378"/>
        <v>5.3346883468834685</v>
      </c>
      <c r="AC5009" s="35">
        <f t="shared" si="375"/>
        <v>3.7804878048780486</v>
      </c>
      <c r="AD5009" s="6">
        <f>IFERROR(VLOOKUP(E5009,marginal!$A$2:$E$4826,4,FALSE),0)</f>
        <v>-2376.4058852258777</v>
      </c>
    </row>
    <row r="5010" spans="1:30" x14ac:dyDescent="0.2">
      <c r="A5010" s="27" t="s">
        <v>6907</v>
      </c>
      <c r="B5010" s="6" t="s">
        <v>6908</v>
      </c>
      <c r="C5010" s="6" t="s">
        <v>6909</v>
      </c>
      <c r="D5010" s="4">
        <v>184925</v>
      </c>
      <c r="E5010" s="4">
        <v>185363</v>
      </c>
      <c r="F5010" s="5" t="s">
        <v>6010</v>
      </c>
      <c r="G5010" s="4">
        <v>185392</v>
      </c>
      <c r="H5010" s="5" t="s">
        <v>6015</v>
      </c>
      <c r="I5010" s="18">
        <v>45398</v>
      </c>
      <c r="J5010" s="28">
        <v>1381950715</v>
      </c>
      <c r="K5010" s="18">
        <v>45405</v>
      </c>
      <c r="L5010" s="18">
        <v>45412</v>
      </c>
      <c r="M5010" s="30">
        <v>1</v>
      </c>
      <c r="N5010" s="30">
        <v>6</v>
      </c>
      <c r="O5010" s="7">
        <v>24000</v>
      </c>
      <c r="P5010" s="30">
        <v>115</v>
      </c>
      <c r="Q5010" s="22">
        <v>3.97705569269148E-2</v>
      </c>
      <c r="R5010" s="8">
        <v>24000</v>
      </c>
      <c r="S5010" s="4">
        <v>90</v>
      </c>
      <c r="T5010" s="10">
        <v>3710.44</v>
      </c>
      <c r="U5010" s="17" t="s">
        <v>6287</v>
      </c>
      <c r="V5010" s="21"/>
      <c r="W5010" s="9"/>
      <c r="X5010" s="22"/>
      <c r="Y5010" s="22"/>
      <c r="Z5010" s="34">
        <f t="shared" si="376"/>
        <v>763000</v>
      </c>
      <c r="AA5010" s="34">
        <f t="shared" si="377"/>
        <v>3.1454783748361727E-2</v>
      </c>
      <c r="AB5010" s="35">
        <f t="shared" si="378"/>
        <v>3.6173001310615986</v>
      </c>
      <c r="AC5010" s="35">
        <f t="shared" si="375"/>
        <v>2.8309305373525553</v>
      </c>
      <c r="AD5010" s="6">
        <f>IFERROR(VLOOKUP(E5010,marginal!$A$2:$E$4826,4,FALSE),0)</f>
        <v>-2376.4058852258777</v>
      </c>
    </row>
    <row r="5011" spans="1:30" x14ac:dyDescent="0.2">
      <c r="A5011" s="27" t="s">
        <v>6907</v>
      </c>
      <c r="B5011" s="6" t="s">
        <v>6908</v>
      </c>
      <c r="C5011" s="6" t="s">
        <v>6909</v>
      </c>
      <c r="D5011" s="4">
        <v>184579</v>
      </c>
      <c r="E5011" s="4">
        <v>185363</v>
      </c>
      <c r="F5011" s="5" t="s">
        <v>6010</v>
      </c>
      <c r="G5011" s="4">
        <v>185454</v>
      </c>
      <c r="H5011" s="5" t="s">
        <v>6016</v>
      </c>
      <c r="I5011" s="18">
        <v>45395</v>
      </c>
      <c r="J5011" s="28">
        <v>1380229569</v>
      </c>
      <c r="K5011" s="18">
        <v>45405</v>
      </c>
      <c r="L5011" s="18">
        <v>45412</v>
      </c>
      <c r="M5011" s="30">
        <v>1</v>
      </c>
      <c r="N5011" s="30">
        <v>8</v>
      </c>
      <c r="O5011" s="7">
        <v>11000</v>
      </c>
      <c r="P5011" s="30">
        <v>132</v>
      </c>
      <c r="Q5011" s="22">
        <v>5.8283715876113903E-2</v>
      </c>
      <c r="R5011" s="8">
        <v>11000</v>
      </c>
      <c r="S5011" s="4">
        <v>120</v>
      </c>
      <c r="T5011" s="10">
        <v>2310.31</v>
      </c>
      <c r="U5011" s="17" t="s">
        <v>6287</v>
      </c>
      <c r="V5011" s="21"/>
      <c r="W5011" s="9"/>
      <c r="X5011" s="22"/>
      <c r="Y5011" s="22"/>
      <c r="Z5011" s="34">
        <f t="shared" si="376"/>
        <v>659000</v>
      </c>
      <c r="AA5011" s="34">
        <f t="shared" si="377"/>
        <v>1.6691957511380879E-2</v>
      </c>
      <c r="AB5011" s="35">
        <f t="shared" si="378"/>
        <v>2.203338391502276</v>
      </c>
      <c r="AC5011" s="35">
        <f t="shared" si="375"/>
        <v>2.0030349013657056</v>
      </c>
      <c r="AD5011" s="6">
        <f>IFERROR(VLOOKUP(E5011,marginal!$A$2:$E$4826,4,FALSE),0)</f>
        <v>-2376.4058852258777</v>
      </c>
    </row>
    <row r="5012" spans="1:30" x14ac:dyDescent="0.2">
      <c r="A5012" s="27" t="s">
        <v>6907</v>
      </c>
      <c r="B5012" s="6" t="s">
        <v>6908</v>
      </c>
      <c r="C5012" s="6" t="s">
        <v>6909</v>
      </c>
      <c r="D5012" s="4">
        <v>184582</v>
      </c>
      <c r="E5012" s="4">
        <v>185363</v>
      </c>
      <c r="F5012" s="5" t="s">
        <v>6010</v>
      </c>
      <c r="G5012" s="4">
        <v>185463</v>
      </c>
      <c r="H5012" s="5" t="s">
        <v>6017</v>
      </c>
      <c r="I5012" s="18">
        <v>45397</v>
      </c>
      <c r="J5012" s="28">
        <v>1380233630</v>
      </c>
      <c r="K5012" s="18">
        <v>45405</v>
      </c>
      <c r="L5012" s="18">
        <v>45412</v>
      </c>
      <c r="M5012" s="30">
        <v>1</v>
      </c>
      <c r="N5012" s="30">
        <v>6</v>
      </c>
      <c r="O5012" s="7">
        <v>30000</v>
      </c>
      <c r="P5012" s="30">
        <v>115</v>
      </c>
      <c r="Q5012" s="22">
        <v>3.97705569269148E-2</v>
      </c>
      <c r="R5012" s="8">
        <v>30000</v>
      </c>
      <c r="S5012" s="4">
        <v>90</v>
      </c>
      <c r="T5012" s="10">
        <v>4634.53</v>
      </c>
      <c r="U5012" s="17" t="s">
        <v>6287</v>
      </c>
      <c r="V5012" s="21"/>
      <c r="W5012" s="9"/>
      <c r="X5012" s="22"/>
      <c r="Y5012" s="22"/>
      <c r="Z5012" s="34">
        <f t="shared" si="376"/>
        <v>763000</v>
      </c>
      <c r="AA5012" s="34">
        <f t="shared" si="377"/>
        <v>3.9318479685452164E-2</v>
      </c>
      <c r="AB5012" s="35">
        <f t="shared" si="378"/>
        <v>4.5216251638269984</v>
      </c>
      <c r="AC5012" s="35">
        <f t="shared" si="375"/>
        <v>3.5386631716906947</v>
      </c>
      <c r="AD5012" s="6">
        <f>IFERROR(VLOOKUP(E5012,marginal!$A$2:$E$4826,4,FALSE),0)</f>
        <v>-2376.4058852258777</v>
      </c>
    </row>
    <row r="5013" spans="1:30" x14ac:dyDescent="0.2">
      <c r="A5013" s="27" t="s">
        <v>6907</v>
      </c>
      <c r="B5013" s="6" t="s">
        <v>6908</v>
      </c>
      <c r="C5013" s="6" t="s">
        <v>6909</v>
      </c>
      <c r="D5013" s="4">
        <v>185195</v>
      </c>
      <c r="E5013" s="4">
        <v>185363</v>
      </c>
      <c r="F5013" s="5" t="s">
        <v>6010</v>
      </c>
      <c r="G5013" s="4">
        <v>185468</v>
      </c>
      <c r="H5013" s="5" t="s">
        <v>6018</v>
      </c>
      <c r="I5013" s="18">
        <v>45399</v>
      </c>
      <c r="J5013" s="28">
        <v>1383076758</v>
      </c>
      <c r="K5013" s="18">
        <v>45405</v>
      </c>
      <c r="L5013" s="18">
        <v>45412</v>
      </c>
      <c r="M5013" s="30">
        <v>1</v>
      </c>
      <c r="N5013" s="30">
        <v>6</v>
      </c>
      <c r="O5013" s="7">
        <v>21000</v>
      </c>
      <c r="P5013" s="30">
        <v>115</v>
      </c>
      <c r="Q5013" s="22">
        <v>3.97705569269148E-2</v>
      </c>
      <c r="R5013" s="8">
        <v>21000</v>
      </c>
      <c r="S5013" s="4">
        <v>90</v>
      </c>
      <c r="T5013" s="10">
        <v>3248.14</v>
      </c>
      <c r="U5013" s="17" t="s">
        <v>6287</v>
      </c>
      <c r="V5013" s="21"/>
      <c r="W5013" s="9"/>
      <c r="X5013" s="22"/>
      <c r="Y5013" s="22"/>
      <c r="Z5013" s="34">
        <f t="shared" si="376"/>
        <v>763000</v>
      </c>
      <c r="AA5013" s="34">
        <f t="shared" si="377"/>
        <v>2.7522935779816515E-2</v>
      </c>
      <c r="AB5013" s="35">
        <f t="shared" si="378"/>
        <v>3.1651376146788994</v>
      </c>
      <c r="AC5013" s="35">
        <f t="shared" si="375"/>
        <v>2.4770642201834865</v>
      </c>
      <c r="AD5013" s="6">
        <f>IFERROR(VLOOKUP(E5013,marginal!$A$2:$E$4826,4,FALSE),0)</f>
        <v>-2376.4058852258777</v>
      </c>
    </row>
    <row r="5014" spans="1:30" x14ac:dyDescent="0.2">
      <c r="A5014" s="27" t="s">
        <v>6907</v>
      </c>
      <c r="B5014" s="6" t="s">
        <v>6908</v>
      </c>
      <c r="C5014" s="6" t="s">
        <v>6909</v>
      </c>
      <c r="D5014" s="4">
        <v>184583</v>
      </c>
      <c r="E5014" s="4">
        <v>185363</v>
      </c>
      <c r="F5014" s="5" t="s">
        <v>6010</v>
      </c>
      <c r="G5014" s="4">
        <v>185484</v>
      </c>
      <c r="H5014" s="5" t="s">
        <v>6019</v>
      </c>
      <c r="I5014" s="18">
        <v>45395</v>
      </c>
      <c r="J5014" s="28">
        <v>1380453795</v>
      </c>
      <c r="K5014" s="18">
        <v>45405</v>
      </c>
      <c r="L5014" s="18">
        <v>45412</v>
      </c>
      <c r="M5014" s="30">
        <v>1</v>
      </c>
      <c r="N5014" s="30">
        <v>7</v>
      </c>
      <c r="O5014" s="7">
        <v>10000</v>
      </c>
      <c r="P5014" s="30">
        <v>127</v>
      </c>
      <c r="Q5014" s="22">
        <v>5.24391097594855E-2</v>
      </c>
      <c r="R5014" s="8">
        <v>5000</v>
      </c>
      <c r="S5014" s="4">
        <v>142</v>
      </c>
      <c r="T5014" s="10">
        <v>1262.2</v>
      </c>
      <c r="U5014" s="17" t="s">
        <v>6287</v>
      </c>
      <c r="V5014" s="21"/>
      <c r="W5014" s="9"/>
      <c r="X5014" s="22"/>
      <c r="Y5014" s="22"/>
      <c r="Z5014" s="34">
        <f t="shared" si="376"/>
        <v>738000</v>
      </c>
      <c r="AA5014" s="34">
        <f t="shared" si="377"/>
        <v>6.7750677506775072E-3</v>
      </c>
      <c r="AB5014" s="35">
        <f t="shared" si="378"/>
        <v>0.86043360433604343</v>
      </c>
      <c r="AC5014" s="35">
        <f t="shared" si="375"/>
        <v>0.96205962059620598</v>
      </c>
      <c r="AD5014" s="6">
        <f>IFERROR(VLOOKUP(E5014,marginal!$A$2:$E$4826,4,FALSE),0)</f>
        <v>-2376.4058852258777</v>
      </c>
    </row>
    <row r="5015" spans="1:30" x14ac:dyDescent="0.2">
      <c r="A5015" s="27" t="s">
        <v>6907</v>
      </c>
      <c r="B5015" s="6" t="s">
        <v>6920</v>
      </c>
      <c r="C5015" s="6" t="s">
        <v>6912</v>
      </c>
      <c r="D5015" s="4">
        <v>183620</v>
      </c>
      <c r="E5015" s="4">
        <v>185585</v>
      </c>
      <c r="F5015" s="5" t="s">
        <v>6020</v>
      </c>
      <c r="G5015" s="4">
        <v>185586</v>
      </c>
      <c r="H5015" s="5" t="s">
        <v>6021</v>
      </c>
      <c r="I5015" s="18">
        <v>45386</v>
      </c>
      <c r="J5015" s="28">
        <v>1374870982</v>
      </c>
      <c r="K5015" s="18">
        <v>45405</v>
      </c>
      <c r="L5015" s="18">
        <v>45412</v>
      </c>
      <c r="M5015" s="30">
        <v>1</v>
      </c>
      <c r="N5015" s="30">
        <v>2</v>
      </c>
      <c r="O5015" s="7">
        <v>10000</v>
      </c>
      <c r="P5015" s="30">
        <v>100</v>
      </c>
      <c r="Q5015" s="22">
        <v>1.82981294070719E-2</v>
      </c>
      <c r="R5015" s="8">
        <v>10000</v>
      </c>
      <c r="S5015" s="4">
        <v>142</v>
      </c>
      <c r="T5015" s="10">
        <v>2510.34</v>
      </c>
      <c r="U5015" s="17" t="s">
        <v>6287</v>
      </c>
      <c r="V5015" s="21"/>
      <c r="W5015" s="9"/>
      <c r="X5015" s="22"/>
      <c r="Y5015" s="22"/>
      <c r="Z5015" s="34">
        <f t="shared" si="376"/>
        <v>296000</v>
      </c>
      <c r="AA5015" s="34">
        <f t="shared" si="377"/>
        <v>3.3783783783783786E-2</v>
      </c>
      <c r="AB5015" s="35">
        <f t="shared" si="378"/>
        <v>3.3783783783783785</v>
      </c>
      <c r="AC5015" s="35">
        <f t="shared" si="375"/>
        <v>4.7972972972972974</v>
      </c>
      <c r="AD5015" s="6">
        <f>IFERROR(VLOOKUP(E5015,marginal!$A$2:$E$4826,4,FALSE),0)</f>
        <v>-348.89428571428397</v>
      </c>
    </row>
    <row r="5016" spans="1:30" x14ac:dyDescent="0.2">
      <c r="A5016" s="27" t="s">
        <v>6907</v>
      </c>
      <c r="B5016" s="6" t="s">
        <v>6920</v>
      </c>
      <c r="C5016" s="6" t="s">
        <v>6912</v>
      </c>
      <c r="D5016" s="4">
        <v>183626</v>
      </c>
      <c r="E5016" s="4">
        <v>185585</v>
      </c>
      <c r="F5016" s="5" t="s">
        <v>6020</v>
      </c>
      <c r="G5016" s="4">
        <v>185588</v>
      </c>
      <c r="H5016" s="5" t="s">
        <v>6022</v>
      </c>
      <c r="I5016" s="18">
        <v>45386</v>
      </c>
      <c r="J5016" s="28">
        <v>1374877309</v>
      </c>
      <c r="K5016" s="18">
        <v>45405</v>
      </c>
      <c r="L5016" s="18">
        <v>45412</v>
      </c>
      <c r="M5016" s="30">
        <v>1</v>
      </c>
      <c r="N5016" s="30">
        <v>4</v>
      </c>
      <c r="O5016" s="7">
        <v>10000</v>
      </c>
      <c r="P5016" s="30">
        <v>110</v>
      </c>
      <c r="Q5016" s="22">
        <v>3.11605023919212E-2</v>
      </c>
      <c r="R5016" s="8">
        <v>8000</v>
      </c>
      <c r="S5016" s="4">
        <v>142</v>
      </c>
      <c r="T5016" s="10">
        <v>2013.74</v>
      </c>
      <c r="U5016" s="17" t="s">
        <v>6287</v>
      </c>
      <c r="V5016" s="21"/>
      <c r="W5016" s="9"/>
      <c r="X5016" s="22"/>
      <c r="Y5016" s="22"/>
      <c r="Z5016" s="34">
        <f t="shared" si="376"/>
        <v>534000</v>
      </c>
      <c r="AA5016" s="34">
        <f t="shared" si="377"/>
        <v>1.4981273408239701E-2</v>
      </c>
      <c r="AB5016" s="35">
        <f t="shared" si="378"/>
        <v>1.6479400749063671</v>
      </c>
      <c r="AC5016" s="35">
        <f t="shared" si="375"/>
        <v>2.1273408239700373</v>
      </c>
      <c r="AD5016" s="6">
        <f>IFERROR(VLOOKUP(E5016,marginal!$A$2:$E$4826,4,FALSE),0)</f>
        <v>-348.89428571428397</v>
      </c>
    </row>
    <row r="5017" spans="1:30" x14ac:dyDescent="0.2">
      <c r="A5017" s="27" t="s">
        <v>6907</v>
      </c>
      <c r="B5017" s="6" t="s">
        <v>6920</v>
      </c>
      <c r="C5017" s="6" t="s">
        <v>6912</v>
      </c>
      <c r="D5017" s="4">
        <v>185471</v>
      </c>
      <c r="E5017" s="4">
        <v>185585</v>
      </c>
      <c r="F5017" s="5" t="s">
        <v>6020</v>
      </c>
      <c r="G5017" s="4">
        <v>185590</v>
      </c>
      <c r="H5017" s="5" t="s">
        <v>6023</v>
      </c>
      <c r="I5017" s="18">
        <v>45401</v>
      </c>
      <c r="J5017" s="28">
        <v>1384136801</v>
      </c>
      <c r="K5017" s="18">
        <v>45405</v>
      </c>
      <c r="L5017" s="18">
        <v>45412</v>
      </c>
      <c r="M5017" s="30">
        <v>1</v>
      </c>
      <c r="N5017" s="30">
        <v>2</v>
      </c>
      <c r="O5017" s="7">
        <v>10000</v>
      </c>
      <c r="P5017" s="30">
        <v>100</v>
      </c>
      <c r="Q5017" s="22">
        <v>1.82981294070719E-2</v>
      </c>
      <c r="R5017" s="8">
        <v>7000</v>
      </c>
      <c r="S5017" s="4">
        <v>142</v>
      </c>
      <c r="T5017" s="10">
        <v>1758.65</v>
      </c>
      <c r="U5017" s="17" t="s">
        <v>6287</v>
      </c>
      <c r="V5017" s="21"/>
      <c r="W5017" s="9"/>
      <c r="X5017" s="22"/>
      <c r="Y5017" s="22"/>
      <c r="Z5017" s="34">
        <f t="shared" si="376"/>
        <v>296000</v>
      </c>
      <c r="AA5017" s="34">
        <f t="shared" si="377"/>
        <v>2.364864864864865E-2</v>
      </c>
      <c r="AB5017" s="35">
        <f t="shared" si="378"/>
        <v>2.3648648648648649</v>
      </c>
      <c r="AC5017" s="35">
        <f t="shared" si="375"/>
        <v>3.3581081081081083</v>
      </c>
      <c r="AD5017" s="6">
        <f>IFERROR(VLOOKUP(E5017,marginal!$A$2:$E$4826,4,FALSE),0)</f>
        <v>-348.89428571428397</v>
      </c>
    </row>
    <row r="5018" spans="1:30" x14ac:dyDescent="0.2">
      <c r="A5018" s="27" t="s">
        <v>6907</v>
      </c>
      <c r="B5018" s="6" t="s">
        <v>6920</v>
      </c>
      <c r="C5018" s="6" t="s">
        <v>6912</v>
      </c>
      <c r="D5018" s="4">
        <v>183611</v>
      </c>
      <c r="E5018" s="4">
        <v>185585</v>
      </c>
      <c r="F5018" s="5" t="s">
        <v>6020</v>
      </c>
      <c r="G5018" s="4">
        <v>185592</v>
      </c>
      <c r="H5018" s="5" t="s">
        <v>6024</v>
      </c>
      <c r="I5018" s="18">
        <v>45386</v>
      </c>
      <c r="J5018" s="28">
        <v>1374801887</v>
      </c>
      <c r="K5018" s="18">
        <v>45405</v>
      </c>
      <c r="L5018" s="18">
        <v>45412</v>
      </c>
      <c r="M5018" s="30">
        <v>1</v>
      </c>
      <c r="N5018" s="30">
        <v>4</v>
      </c>
      <c r="O5018" s="7">
        <v>10000</v>
      </c>
      <c r="P5018" s="30">
        <v>110</v>
      </c>
      <c r="Q5018" s="22">
        <v>3.11605023919212E-2</v>
      </c>
      <c r="R5018" s="8">
        <v>7000</v>
      </c>
      <c r="S5018" s="4">
        <v>142</v>
      </c>
      <c r="T5018" s="10">
        <v>1758.65</v>
      </c>
      <c r="U5018" s="17" t="s">
        <v>6287</v>
      </c>
      <c r="V5018" s="21"/>
      <c r="W5018" s="9"/>
      <c r="X5018" s="22"/>
      <c r="Y5018" s="22"/>
      <c r="Z5018" s="34">
        <f t="shared" si="376"/>
        <v>534000</v>
      </c>
      <c r="AA5018" s="34">
        <f t="shared" si="377"/>
        <v>1.3108614232209739E-2</v>
      </c>
      <c r="AB5018" s="35">
        <f t="shared" si="378"/>
        <v>1.4419475655430714</v>
      </c>
      <c r="AC5018" s="35">
        <f t="shared" si="375"/>
        <v>1.8614232209737829</v>
      </c>
      <c r="AD5018" s="6">
        <f>IFERROR(VLOOKUP(E5018,marginal!$A$2:$E$4826,4,FALSE),0)</f>
        <v>-348.89428571428397</v>
      </c>
    </row>
    <row r="5019" spans="1:30" x14ac:dyDescent="0.2">
      <c r="A5019" s="27" t="s">
        <v>6907</v>
      </c>
      <c r="B5019" s="6" t="s">
        <v>6920</v>
      </c>
      <c r="C5019" s="6" t="s">
        <v>6912</v>
      </c>
      <c r="D5019" s="4">
        <v>183627</v>
      </c>
      <c r="E5019" s="4">
        <v>185585</v>
      </c>
      <c r="F5019" s="5" t="s">
        <v>6020</v>
      </c>
      <c r="G5019" s="4">
        <v>185594</v>
      </c>
      <c r="H5019" s="5" t="s">
        <v>6025</v>
      </c>
      <c r="I5019" s="18">
        <v>45387</v>
      </c>
      <c r="J5019" s="28">
        <v>1374878453</v>
      </c>
      <c r="K5019" s="18">
        <v>45405</v>
      </c>
      <c r="L5019" s="18">
        <v>45412</v>
      </c>
      <c r="M5019" s="30">
        <v>1</v>
      </c>
      <c r="N5019" s="30">
        <v>5</v>
      </c>
      <c r="O5019" s="7">
        <v>10000</v>
      </c>
      <c r="P5019" s="30">
        <v>110</v>
      </c>
      <c r="Q5019" s="22">
        <v>3.3741050530766099E-2</v>
      </c>
      <c r="R5019" s="8">
        <v>7000</v>
      </c>
      <c r="S5019" s="4">
        <v>142</v>
      </c>
      <c r="T5019" s="10">
        <v>1758.65</v>
      </c>
      <c r="U5019" s="17" t="s">
        <v>6287</v>
      </c>
      <c r="V5019" s="21"/>
      <c r="W5019" s="9"/>
      <c r="X5019" s="22"/>
      <c r="Y5019" s="22"/>
      <c r="Z5019" s="34">
        <f t="shared" si="376"/>
        <v>573000</v>
      </c>
      <c r="AA5019" s="34">
        <f t="shared" si="377"/>
        <v>1.2216404886561954E-2</v>
      </c>
      <c r="AB5019" s="35">
        <f t="shared" si="378"/>
        <v>1.3438045375218151</v>
      </c>
      <c r="AC5019" s="35">
        <f t="shared" si="375"/>
        <v>1.7347294938917974</v>
      </c>
      <c r="AD5019" s="6">
        <f>IFERROR(VLOOKUP(E5019,marginal!$A$2:$E$4826,4,FALSE),0)</f>
        <v>-348.89428571428397</v>
      </c>
    </row>
    <row r="5020" spans="1:30" x14ac:dyDescent="0.2">
      <c r="A5020" s="27" t="s">
        <v>6907</v>
      </c>
      <c r="B5020" s="6" t="s">
        <v>6911</v>
      </c>
      <c r="C5020" s="6" t="s">
        <v>6912</v>
      </c>
      <c r="D5020" s="4">
        <v>184633</v>
      </c>
      <c r="E5020" s="4">
        <v>185134</v>
      </c>
      <c r="F5020" s="5" t="s">
        <v>6026</v>
      </c>
      <c r="G5020" s="4">
        <v>185135</v>
      </c>
      <c r="H5020" s="5" t="s">
        <v>6027</v>
      </c>
      <c r="I5020" s="18">
        <v>45397</v>
      </c>
      <c r="J5020" s="28">
        <v>1381093098</v>
      </c>
      <c r="K5020" s="18">
        <v>45405</v>
      </c>
      <c r="L5020" s="18">
        <v>45412</v>
      </c>
      <c r="M5020" s="30">
        <v>1</v>
      </c>
      <c r="N5020" s="30">
        <v>9</v>
      </c>
      <c r="O5020" s="7">
        <v>10000</v>
      </c>
      <c r="P5020" s="30">
        <v>147</v>
      </c>
      <c r="Q5020" s="22">
        <v>7.9000519063170294E-2</v>
      </c>
      <c r="R5020" s="8">
        <v>6000</v>
      </c>
      <c r="S5020" s="4">
        <v>142</v>
      </c>
      <c r="T5020" s="10">
        <v>1503.37</v>
      </c>
      <c r="U5020" s="17" t="s">
        <v>6287</v>
      </c>
      <c r="V5020" s="21"/>
      <c r="W5020" s="9"/>
      <c r="X5020" s="22"/>
      <c r="Y5020" s="22"/>
      <c r="Z5020" s="34">
        <f t="shared" si="376"/>
        <v>876000</v>
      </c>
      <c r="AA5020" s="34">
        <f t="shared" si="377"/>
        <v>6.8493150684931503E-3</v>
      </c>
      <c r="AB5020" s="35">
        <f t="shared" si="378"/>
        <v>1.0068493150684932</v>
      </c>
      <c r="AC5020" s="35">
        <f t="shared" si="375"/>
        <v>0.97260273972602729</v>
      </c>
      <c r="AD5020" s="6">
        <f>IFERROR(VLOOKUP(E5020,marginal!$A$2:$E$4826,4,FALSE),0)</f>
        <v>-260.96021978021798</v>
      </c>
    </row>
    <row r="5021" spans="1:30" x14ac:dyDescent="0.2">
      <c r="A5021" s="27" t="s">
        <v>6907</v>
      </c>
      <c r="B5021" s="6" t="s">
        <v>6911</v>
      </c>
      <c r="C5021" s="6" t="s">
        <v>6912</v>
      </c>
      <c r="D5021" s="4">
        <v>184659</v>
      </c>
      <c r="E5021" s="4">
        <v>185134</v>
      </c>
      <c r="F5021" s="5" t="s">
        <v>6026</v>
      </c>
      <c r="G5021" s="4">
        <v>185149</v>
      </c>
      <c r="H5021" s="5" t="s">
        <v>6028</v>
      </c>
      <c r="I5021" s="18">
        <v>45397</v>
      </c>
      <c r="J5021" s="28">
        <v>1381125972</v>
      </c>
      <c r="K5021" s="18">
        <v>45405</v>
      </c>
      <c r="L5021" s="18">
        <v>45412</v>
      </c>
      <c r="M5021" s="30">
        <v>1</v>
      </c>
      <c r="N5021" s="30">
        <v>8</v>
      </c>
      <c r="O5021" s="7">
        <v>10000</v>
      </c>
      <c r="P5021" s="30">
        <v>132</v>
      </c>
      <c r="Q5021" s="22">
        <v>5.8283715876113903E-2</v>
      </c>
      <c r="R5021" s="8">
        <v>6000</v>
      </c>
      <c r="S5021" s="4">
        <v>142</v>
      </c>
      <c r="T5021" s="10">
        <v>1503.37</v>
      </c>
      <c r="U5021" s="17" t="s">
        <v>6287</v>
      </c>
      <c r="V5021" s="21"/>
      <c r="W5021" s="9"/>
      <c r="X5021" s="22"/>
      <c r="Y5021" s="22"/>
      <c r="Z5021" s="34">
        <f t="shared" si="376"/>
        <v>659000</v>
      </c>
      <c r="AA5021" s="34">
        <f t="shared" si="377"/>
        <v>9.104704097116844E-3</v>
      </c>
      <c r="AB5021" s="35">
        <f t="shared" si="378"/>
        <v>1.2018209408194234</v>
      </c>
      <c r="AC5021" s="35">
        <f t="shared" si="375"/>
        <v>1.2928679817905919</v>
      </c>
      <c r="AD5021" s="6">
        <f>IFERROR(VLOOKUP(E5021,marginal!$A$2:$E$4826,4,FALSE),0)</f>
        <v>-260.96021978021798</v>
      </c>
    </row>
    <row r="5022" spans="1:30" x14ac:dyDescent="0.2">
      <c r="A5022" s="27" t="s">
        <v>6907</v>
      </c>
      <c r="B5022" s="6" t="s">
        <v>6911</v>
      </c>
      <c r="C5022" s="6" t="s">
        <v>6912</v>
      </c>
      <c r="D5022" s="4">
        <v>185125</v>
      </c>
      <c r="E5022" s="4">
        <v>185134</v>
      </c>
      <c r="F5022" s="5" t="s">
        <v>6026</v>
      </c>
      <c r="G5022" s="4">
        <v>185294</v>
      </c>
      <c r="H5022" s="5" t="s">
        <v>6029</v>
      </c>
      <c r="I5022" s="18">
        <v>45399</v>
      </c>
      <c r="J5022" s="28">
        <v>1382931975</v>
      </c>
      <c r="K5022" s="18">
        <v>45405</v>
      </c>
      <c r="L5022" s="18">
        <v>45412</v>
      </c>
      <c r="M5022" s="30">
        <v>1</v>
      </c>
      <c r="N5022" s="30">
        <v>4</v>
      </c>
      <c r="O5022" s="7">
        <v>10000</v>
      </c>
      <c r="P5022" s="30">
        <v>110</v>
      </c>
      <c r="Q5022" s="22">
        <v>3.11605023919212E-2</v>
      </c>
      <c r="R5022" s="8">
        <v>6000</v>
      </c>
      <c r="S5022" s="4">
        <v>142</v>
      </c>
      <c r="T5022" s="10">
        <v>1503.37</v>
      </c>
      <c r="U5022" s="17" t="s">
        <v>6287</v>
      </c>
      <c r="V5022" s="21"/>
      <c r="W5022" s="9"/>
      <c r="X5022" s="22"/>
      <c r="Y5022" s="22"/>
      <c r="Z5022" s="34">
        <f t="shared" si="376"/>
        <v>534000</v>
      </c>
      <c r="AA5022" s="34">
        <f t="shared" si="377"/>
        <v>1.1235955056179775E-2</v>
      </c>
      <c r="AB5022" s="35">
        <f t="shared" si="378"/>
        <v>1.2359550561797752</v>
      </c>
      <c r="AC5022" s="35">
        <f t="shared" si="375"/>
        <v>1.595505617977528</v>
      </c>
      <c r="AD5022" s="6">
        <f>IFERROR(VLOOKUP(E5022,marginal!$A$2:$E$4826,4,FALSE),0)</f>
        <v>-260.96021978021798</v>
      </c>
    </row>
    <row r="5023" spans="1:30" x14ac:dyDescent="0.2">
      <c r="A5023" s="27" t="s">
        <v>6907</v>
      </c>
      <c r="B5023" s="6" t="s">
        <v>6915</v>
      </c>
      <c r="C5023" s="6" t="s">
        <v>6909</v>
      </c>
      <c r="D5023" s="4">
        <v>185090</v>
      </c>
      <c r="E5023" s="4">
        <v>185307</v>
      </c>
      <c r="F5023" s="5" t="s">
        <v>3240</v>
      </c>
      <c r="G5023" s="4">
        <v>185677</v>
      </c>
      <c r="H5023" s="5" t="s">
        <v>6030</v>
      </c>
      <c r="I5023" s="18">
        <v>45399</v>
      </c>
      <c r="J5023" s="28">
        <v>1382851147</v>
      </c>
      <c r="K5023" s="18">
        <v>45406</v>
      </c>
      <c r="L5023" s="18">
        <v>45412</v>
      </c>
      <c r="M5023" s="30">
        <v>1</v>
      </c>
      <c r="N5023" s="30">
        <v>1</v>
      </c>
      <c r="O5023" s="7">
        <v>10000</v>
      </c>
      <c r="P5023" s="30">
        <v>90</v>
      </c>
      <c r="Q5023" s="22">
        <v>5.9818464604665302E-3</v>
      </c>
      <c r="R5023" s="8">
        <v>10000</v>
      </c>
      <c r="S5023" s="4">
        <v>142</v>
      </c>
      <c r="T5023" s="10">
        <v>2510.34</v>
      </c>
      <c r="U5023" s="17" t="s">
        <v>6287</v>
      </c>
      <c r="V5023" s="21"/>
      <c r="W5023" s="9"/>
      <c r="X5023" s="22"/>
      <c r="Y5023" s="22"/>
      <c r="Z5023" s="34">
        <f t="shared" si="376"/>
        <v>232000</v>
      </c>
      <c r="AA5023" s="34">
        <f t="shared" si="377"/>
        <v>4.3103448275862072E-2</v>
      </c>
      <c r="AB5023" s="35">
        <f t="shared" si="378"/>
        <v>3.8793103448275863</v>
      </c>
      <c r="AC5023" s="35">
        <f t="shared" si="375"/>
        <v>6.1206896551724146</v>
      </c>
      <c r="AD5023" s="6">
        <f>IFERROR(VLOOKUP(E5023,marginal!$A$2:$E$4826,4,FALSE),0)</f>
        <v>-4563.5331868131898</v>
      </c>
    </row>
    <row r="5024" spans="1:30" x14ac:dyDescent="0.2">
      <c r="A5024" s="27" t="s">
        <v>6907</v>
      </c>
      <c r="B5024" s="6" t="s">
        <v>6911</v>
      </c>
      <c r="C5024" s="6" t="s">
        <v>6912</v>
      </c>
      <c r="D5024" s="4">
        <v>185283</v>
      </c>
      <c r="E5024" s="4">
        <v>185134</v>
      </c>
      <c r="F5024" s="5" t="s">
        <v>6026</v>
      </c>
      <c r="G5024" s="4">
        <v>185728</v>
      </c>
      <c r="H5024" s="5" t="s">
        <v>6031</v>
      </c>
      <c r="I5024" s="18">
        <v>45400</v>
      </c>
      <c r="J5024" s="28">
        <v>1383450914</v>
      </c>
      <c r="K5024" s="18">
        <v>45406</v>
      </c>
      <c r="L5024" s="18">
        <v>45412</v>
      </c>
      <c r="M5024" s="30">
        <v>1</v>
      </c>
      <c r="N5024" s="30">
        <v>10</v>
      </c>
      <c r="O5024" s="7">
        <v>9000</v>
      </c>
      <c r="P5024" s="30">
        <v>146</v>
      </c>
      <c r="Q5024" s="22">
        <v>0.11226939921536</v>
      </c>
      <c r="R5024" s="8">
        <v>6000</v>
      </c>
      <c r="S5024" s="4">
        <v>142</v>
      </c>
      <c r="T5024" s="10">
        <v>1503.37</v>
      </c>
      <c r="U5024" s="17" t="s">
        <v>6287</v>
      </c>
      <c r="V5024" s="21"/>
      <c r="W5024" s="9"/>
      <c r="X5024" s="22"/>
      <c r="Y5024" s="22"/>
      <c r="Z5024" s="34">
        <f t="shared" si="376"/>
        <v>975000</v>
      </c>
      <c r="AA5024" s="34">
        <f t="shared" si="377"/>
        <v>6.1538461538461538E-3</v>
      </c>
      <c r="AB5024" s="35">
        <f t="shared" si="378"/>
        <v>0.89846153846153842</v>
      </c>
      <c r="AC5024" s="35">
        <f t="shared" si="375"/>
        <v>0.87384615384615383</v>
      </c>
      <c r="AD5024" s="6">
        <f>IFERROR(VLOOKUP(E5024,marginal!$A$2:$E$4826,4,FALSE),0)</f>
        <v>-260.96021978021798</v>
      </c>
    </row>
    <row r="5025" spans="1:30" x14ac:dyDescent="0.2">
      <c r="A5025" s="27" t="s">
        <v>6907</v>
      </c>
      <c r="B5025" s="6" t="s">
        <v>6911</v>
      </c>
      <c r="C5025" s="6" t="s">
        <v>6912</v>
      </c>
      <c r="D5025" s="4">
        <v>185345</v>
      </c>
      <c r="E5025" s="4">
        <v>185134</v>
      </c>
      <c r="F5025" s="5" t="s">
        <v>6026</v>
      </c>
      <c r="G5025" s="4">
        <v>185745</v>
      </c>
      <c r="H5025" s="5" t="s">
        <v>6032</v>
      </c>
      <c r="I5025" s="18">
        <v>45400</v>
      </c>
      <c r="J5025" s="28">
        <v>1383622093</v>
      </c>
      <c r="K5025" s="18">
        <v>45406</v>
      </c>
      <c r="L5025" s="18">
        <v>45412</v>
      </c>
      <c r="M5025" s="30">
        <v>1</v>
      </c>
      <c r="N5025" s="30">
        <v>5</v>
      </c>
      <c r="O5025" s="7">
        <v>10000</v>
      </c>
      <c r="P5025" s="30">
        <v>110</v>
      </c>
      <c r="Q5025" s="22">
        <v>3.3741050530766099E-2</v>
      </c>
      <c r="R5025" s="8">
        <v>6000</v>
      </c>
      <c r="S5025" s="4">
        <v>142</v>
      </c>
      <c r="T5025" s="10">
        <v>1503.37</v>
      </c>
      <c r="U5025" s="17" t="s">
        <v>6287</v>
      </c>
      <c r="V5025" s="21"/>
      <c r="W5025" s="9"/>
      <c r="X5025" s="22"/>
      <c r="Y5025" s="22"/>
      <c r="Z5025" s="34">
        <f t="shared" si="376"/>
        <v>573000</v>
      </c>
      <c r="AA5025" s="34">
        <f t="shared" si="377"/>
        <v>1.0471204188481676E-2</v>
      </c>
      <c r="AB5025" s="35">
        <f t="shared" si="378"/>
        <v>1.1518324607329844</v>
      </c>
      <c r="AC5025" s="35">
        <f t="shared" si="375"/>
        <v>1.4869109947643979</v>
      </c>
      <c r="AD5025" s="6">
        <f>IFERROR(VLOOKUP(E5025,marginal!$A$2:$E$4826,4,FALSE),0)</f>
        <v>-260.96021978021798</v>
      </c>
    </row>
    <row r="5026" spans="1:30" x14ac:dyDescent="0.2">
      <c r="A5026" s="27" t="s">
        <v>6907</v>
      </c>
      <c r="B5026" s="6" t="s">
        <v>6926</v>
      </c>
      <c r="C5026" s="6" t="s">
        <v>6909</v>
      </c>
      <c r="D5026" s="4">
        <v>185071</v>
      </c>
      <c r="E5026" s="4">
        <v>185261</v>
      </c>
      <c r="F5026" s="5" t="s">
        <v>6033</v>
      </c>
      <c r="G5026" s="4">
        <v>185262</v>
      </c>
      <c r="H5026" s="5" t="s">
        <v>6034</v>
      </c>
      <c r="I5026" s="18">
        <v>45399</v>
      </c>
      <c r="J5026" s="28">
        <v>1382831658</v>
      </c>
      <c r="K5026" s="18">
        <v>45405</v>
      </c>
      <c r="L5026" s="18">
        <v>45412</v>
      </c>
      <c r="M5026" s="30">
        <v>1</v>
      </c>
      <c r="N5026" s="30">
        <v>9</v>
      </c>
      <c r="O5026" s="7">
        <v>10000</v>
      </c>
      <c r="P5026" s="30">
        <v>147</v>
      </c>
      <c r="Q5026" s="22">
        <v>7.9000519063170294E-2</v>
      </c>
      <c r="R5026" s="8">
        <v>10000</v>
      </c>
      <c r="S5026" s="4">
        <v>100</v>
      </c>
      <c r="T5026" s="10">
        <v>1738.06</v>
      </c>
      <c r="U5026" s="17" t="s">
        <v>6287</v>
      </c>
      <c r="V5026" s="21"/>
      <c r="W5026" s="9"/>
      <c r="X5026" s="22"/>
      <c r="Y5026" s="22"/>
      <c r="Z5026" s="34">
        <f t="shared" si="376"/>
        <v>876000</v>
      </c>
      <c r="AA5026" s="34">
        <f t="shared" si="377"/>
        <v>1.1415525114155251E-2</v>
      </c>
      <c r="AB5026" s="35">
        <f t="shared" si="378"/>
        <v>1.6780821917808217</v>
      </c>
      <c r="AC5026" s="35">
        <f t="shared" si="375"/>
        <v>1.1415525114155249</v>
      </c>
      <c r="AD5026" s="6">
        <f>IFERROR(VLOOKUP(E5026,marginal!$A$2:$E$4826,4,FALSE),0)</f>
        <v>-506.30362637362623</v>
      </c>
    </row>
    <row r="5027" spans="1:30" x14ac:dyDescent="0.2">
      <c r="A5027" s="27" t="s">
        <v>6907</v>
      </c>
      <c r="B5027" s="6" t="s">
        <v>6926</v>
      </c>
      <c r="C5027" s="6" t="s">
        <v>6909</v>
      </c>
      <c r="D5027" s="4">
        <v>185049</v>
      </c>
      <c r="E5027" s="4">
        <v>185261</v>
      </c>
      <c r="F5027" s="5" t="s">
        <v>6033</v>
      </c>
      <c r="G5027" s="4">
        <v>185582</v>
      </c>
      <c r="H5027" s="5" t="s">
        <v>6035</v>
      </c>
      <c r="I5027" s="18">
        <v>45399</v>
      </c>
      <c r="J5027" s="28">
        <v>1382757104</v>
      </c>
      <c r="K5027" s="18">
        <v>45405</v>
      </c>
      <c r="L5027" s="18">
        <v>45412</v>
      </c>
      <c r="M5027" s="30">
        <v>1</v>
      </c>
      <c r="N5027" s="30">
        <v>10</v>
      </c>
      <c r="O5027" s="7">
        <v>5000</v>
      </c>
      <c r="P5027" s="30">
        <v>147</v>
      </c>
      <c r="Q5027" s="22">
        <v>0.11226939921536</v>
      </c>
      <c r="R5027" s="8">
        <v>7000</v>
      </c>
      <c r="S5027" s="4">
        <v>100</v>
      </c>
      <c r="T5027" s="10">
        <v>1220.7</v>
      </c>
      <c r="U5027" s="17" t="s">
        <v>6287</v>
      </c>
      <c r="V5027" s="21"/>
      <c r="W5027" s="9"/>
      <c r="X5027" s="22"/>
      <c r="Y5027" s="22"/>
      <c r="Z5027" s="34">
        <f t="shared" si="376"/>
        <v>975000</v>
      </c>
      <c r="AA5027" s="34">
        <f t="shared" si="377"/>
        <v>7.1794871794871795E-3</v>
      </c>
      <c r="AB5027" s="35">
        <f t="shared" si="378"/>
        <v>1.0553846153846154</v>
      </c>
      <c r="AC5027" s="35">
        <f t="shared" si="375"/>
        <v>0.71794871794871795</v>
      </c>
      <c r="AD5027" s="6">
        <f>IFERROR(VLOOKUP(E5027,marginal!$A$2:$E$4826,4,FALSE),0)</f>
        <v>-506.30362637362623</v>
      </c>
    </row>
    <row r="5028" spans="1:30" x14ac:dyDescent="0.2">
      <c r="A5028" s="27" t="s">
        <v>6907</v>
      </c>
      <c r="B5028" s="6" t="s">
        <v>6911</v>
      </c>
      <c r="C5028" s="6" t="s">
        <v>6912</v>
      </c>
      <c r="D5028" s="4">
        <v>185225</v>
      </c>
      <c r="E5028" s="4">
        <v>185230</v>
      </c>
      <c r="F5028" s="5" t="s">
        <v>4185</v>
      </c>
      <c r="G5028" s="4">
        <v>185668</v>
      </c>
      <c r="H5028" s="5" t="s">
        <v>6036</v>
      </c>
      <c r="I5028" s="18">
        <v>45400</v>
      </c>
      <c r="J5028" s="28">
        <v>1383314096</v>
      </c>
      <c r="K5028" s="18">
        <v>45406</v>
      </c>
      <c r="L5028" s="18">
        <v>45412</v>
      </c>
      <c r="M5028" s="30">
        <v>1</v>
      </c>
      <c r="N5028" s="30">
        <v>4</v>
      </c>
      <c r="O5028" s="7">
        <v>10000</v>
      </c>
      <c r="P5028" s="30">
        <v>110</v>
      </c>
      <c r="Q5028" s="22">
        <v>3.11605023919212E-2</v>
      </c>
      <c r="R5028" s="8">
        <v>7000</v>
      </c>
      <c r="S5028" s="4">
        <v>142</v>
      </c>
      <c r="T5028" s="10">
        <v>1758.65</v>
      </c>
      <c r="U5028" s="17" t="s">
        <v>6287</v>
      </c>
      <c r="V5028" s="21"/>
      <c r="W5028" s="9"/>
      <c r="X5028" s="22"/>
      <c r="Y5028" s="22"/>
      <c r="Z5028" s="34">
        <f t="shared" si="376"/>
        <v>534000</v>
      </c>
      <c r="AA5028" s="34">
        <f t="shared" si="377"/>
        <v>1.3108614232209739E-2</v>
      </c>
      <c r="AB5028" s="35">
        <f t="shared" si="378"/>
        <v>1.4419475655430714</v>
      </c>
      <c r="AC5028" s="35">
        <f t="shared" si="375"/>
        <v>1.8614232209737829</v>
      </c>
      <c r="AD5028" s="6">
        <f>IFERROR(VLOOKUP(E5028,marginal!$A$2:$E$4826,4,FALSE),0)</f>
        <v>-1049.602527472525</v>
      </c>
    </row>
    <row r="5029" spans="1:30" x14ac:dyDescent="0.2">
      <c r="A5029" s="27" t="s">
        <v>6907</v>
      </c>
      <c r="B5029" s="6" t="s">
        <v>6911</v>
      </c>
      <c r="C5029" s="6" t="s">
        <v>6912</v>
      </c>
      <c r="D5029" s="4">
        <v>185482</v>
      </c>
      <c r="E5029" s="4">
        <v>185230</v>
      </c>
      <c r="F5029" s="5" t="s">
        <v>4185</v>
      </c>
      <c r="G5029" s="4">
        <v>185683</v>
      </c>
      <c r="H5029" s="5" t="s">
        <v>6037</v>
      </c>
      <c r="I5029" s="18">
        <v>45401</v>
      </c>
      <c r="J5029" s="28">
        <v>1384173209</v>
      </c>
      <c r="K5029" s="18">
        <v>45406</v>
      </c>
      <c r="L5029" s="18">
        <v>45412</v>
      </c>
      <c r="M5029" s="30">
        <v>1</v>
      </c>
      <c r="N5029" s="30">
        <v>7</v>
      </c>
      <c r="O5029" s="7">
        <v>10000</v>
      </c>
      <c r="P5029" s="30">
        <v>127</v>
      </c>
      <c r="Q5029" s="22">
        <v>5.24391097594855E-2</v>
      </c>
      <c r="R5029" s="8">
        <v>7000</v>
      </c>
      <c r="S5029" s="4">
        <v>142</v>
      </c>
      <c r="T5029" s="10">
        <v>1758.65</v>
      </c>
      <c r="U5029" s="17" t="s">
        <v>6287</v>
      </c>
      <c r="V5029" s="21"/>
      <c r="W5029" s="9"/>
      <c r="X5029" s="22"/>
      <c r="Y5029" s="22"/>
      <c r="Z5029" s="34">
        <f t="shared" si="376"/>
        <v>738000</v>
      </c>
      <c r="AA5029" s="34">
        <f t="shared" si="377"/>
        <v>9.485094850948509E-3</v>
      </c>
      <c r="AB5029" s="35">
        <f t="shared" si="378"/>
        <v>1.2046070460704605</v>
      </c>
      <c r="AC5029" s="35">
        <f t="shared" si="375"/>
        <v>1.3468834688346882</v>
      </c>
      <c r="AD5029" s="6">
        <f>IFERROR(VLOOKUP(E5029,marginal!$A$2:$E$4826,4,FALSE),0)</f>
        <v>-1049.602527472525</v>
      </c>
    </row>
    <row r="5030" spans="1:30" x14ac:dyDescent="0.2">
      <c r="A5030" s="27" t="s">
        <v>6907</v>
      </c>
      <c r="B5030" s="6" t="s">
        <v>6926</v>
      </c>
      <c r="C5030" s="6" t="s">
        <v>6909</v>
      </c>
      <c r="D5030" s="4">
        <v>185065</v>
      </c>
      <c r="E5030" s="4">
        <v>185261</v>
      </c>
      <c r="F5030" s="5" t="s">
        <v>6033</v>
      </c>
      <c r="G5030" s="4">
        <v>185842</v>
      </c>
      <c r="H5030" s="5" t="s">
        <v>6038</v>
      </c>
      <c r="I5030" s="18">
        <v>45399</v>
      </c>
      <c r="J5030" s="28">
        <v>1382786404</v>
      </c>
      <c r="K5030" s="18">
        <v>45407</v>
      </c>
      <c r="L5030" s="18">
        <v>45412</v>
      </c>
      <c r="M5030" s="30">
        <v>1</v>
      </c>
      <c r="N5030" s="30">
        <v>8</v>
      </c>
      <c r="O5030" s="7">
        <v>10000</v>
      </c>
      <c r="P5030" s="30">
        <v>132</v>
      </c>
      <c r="Q5030" s="22">
        <v>5.8283715876113903E-2</v>
      </c>
      <c r="R5030" s="8">
        <v>9000</v>
      </c>
      <c r="S5030" s="4">
        <v>100</v>
      </c>
      <c r="T5030" s="10">
        <v>1565.63</v>
      </c>
      <c r="U5030" s="17" t="s">
        <v>6287</v>
      </c>
      <c r="V5030" s="21"/>
      <c r="W5030" s="9"/>
      <c r="X5030" s="22"/>
      <c r="Y5030" s="22"/>
      <c r="Z5030" s="34">
        <f t="shared" si="376"/>
        <v>659000</v>
      </c>
      <c r="AA5030" s="34">
        <f t="shared" si="377"/>
        <v>1.3657056145675266E-2</v>
      </c>
      <c r="AB5030" s="35">
        <f t="shared" si="378"/>
        <v>1.8027314112291351</v>
      </c>
      <c r="AC5030" s="35">
        <f t="shared" si="375"/>
        <v>1.3657056145675266</v>
      </c>
      <c r="AD5030" s="6">
        <f>IFERROR(VLOOKUP(E5030,marginal!$A$2:$E$4826,4,FALSE),0)</f>
        <v>-506.30362637362623</v>
      </c>
    </row>
    <row r="5031" spans="1:30" x14ac:dyDescent="0.2">
      <c r="A5031" s="27" t="s">
        <v>6907</v>
      </c>
      <c r="B5031" s="6" t="s">
        <v>6926</v>
      </c>
      <c r="C5031" s="6" t="s">
        <v>6909</v>
      </c>
      <c r="D5031" s="4">
        <v>185276</v>
      </c>
      <c r="E5031" s="4">
        <v>185261</v>
      </c>
      <c r="F5031" s="5" t="s">
        <v>6033</v>
      </c>
      <c r="G5031" s="4">
        <v>185848</v>
      </c>
      <c r="H5031" s="5" t="s">
        <v>6039</v>
      </c>
      <c r="I5031" s="18">
        <v>45400</v>
      </c>
      <c r="J5031" s="28">
        <v>1383415964</v>
      </c>
      <c r="K5031" s="18">
        <v>45407</v>
      </c>
      <c r="L5031" s="18">
        <v>45412</v>
      </c>
      <c r="M5031" s="30">
        <v>1</v>
      </c>
      <c r="N5031" s="30">
        <v>9</v>
      </c>
      <c r="O5031" s="7">
        <v>10000</v>
      </c>
      <c r="P5031" s="30">
        <v>147</v>
      </c>
      <c r="Q5031" s="22">
        <v>7.9000519063170294E-2</v>
      </c>
      <c r="R5031" s="8">
        <v>7000</v>
      </c>
      <c r="S5031" s="4">
        <v>142</v>
      </c>
      <c r="T5031" s="10">
        <v>1758.65</v>
      </c>
      <c r="U5031" s="17" t="s">
        <v>6287</v>
      </c>
      <c r="V5031" s="21"/>
      <c r="W5031" s="9"/>
      <c r="X5031" s="22"/>
      <c r="Y5031" s="22"/>
      <c r="Z5031" s="34">
        <f t="shared" si="376"/>
        <v>876000</v>
      </c>
      <c r="AA5031" s="34">
        <f t="shared" si="377"/>
        <v>7.9908675799086754E-3</v>
      </c>
      <c r="AB5031" s="35">
        <f t="shared" si="378"/>
        <v>1.1746575342465753</v>
      </c>
      <c r="AC5031" s="35">
        <f t="shared" si="375"/>
        <v>1.134703196347032</v>
      </c>
      <c r="AD5031" s="6">
        <f>IFERROR(VLOOKUP(E5031,marginal!$A$2:$E$4826,4,FALSE),0)</f>
        <v>-506.30362637362623</v>
      </c>
    </row>
    <row r="5032" spans="1:30" x14ac:dyDescent="0.2">
      <c r="A5032" s="27" t="s">
        <v>6907</v>
      </c>
      <c r="B5032" s="6" t="s">
        <v>6926</v>
      </c>
      <c r="C5032" s="6" t="s">
        <v>6909</v>
      </c>
      <c r="D5032" s="4">
        <v>185655</v>
      </c>
      <c r="E5032" s="4">
        <v>185261</v>
      </c>
      <c r="F5032" s="5" t="s">
        <v>6033</v>
      </c>
      <c r="G5032" s="4">
        <v>185850</v>
      </c>
      <c r="H5032" s="5" t="s">
        <v>6040</v>
      </c>
      <c r="I5032" s="18">
        <v>45404</v>
      </c>
      <c r="J5032" s="28">
        <v>1385392754</v>
      </c>
      <c r="K5032" s="18">
        <v>45407</v>
      </c>
      <c r="L5032" s="18">
        <v>45412</v>
      </c>
      <c r="M5032" s="30">
        <v>1</v>
      </c>
      <c r="N5032" s="30">
        <v>9</v>
      </c>
      <c r="O5032" s="7">
        <v>10000</v>
      </c>
      <c r="P5032" s="30">
        <v>147</v>
      </c>
      <c r="Q5032" s="22">
        <v>7.9000519063170294E-2</v>
      </c>
      <c r="R5032" s="8">
        <v>7000</v>
      </c>
      <c r="S5032" s="4">
        <v>142</v>
      </c>
      <c r="T5032" s="10">
        <v>1758.65</v>
      </c>
      <c r="U5032" s="17" t="s">
        <v>6287</v>
      </c>
      <c r="V5032" s="21"/>
      <c r="W5032" s="9"/>
      <c r="X5032" s="22"/>
      <c r="Y5032" s="22"/>
      <c r="Z5032" s="34">
        <f t="shared" si="376"/>
        <v>876000</v>
      </c>
      <c r="AA5032" s="34">
        <f t="shared" si="377"/>
        <v>7.9908675799086754E-3</v>
      </c>
      <c r="AB5032" s="35">
        <f t="shared" si="378"/>
        <v>1.1746575342465753</v>
      </c>
      <c r="AC5032" s="35">
        <f t="shared" si="375"/>
        <v>1.134703196347032</v>
      </c>
      <c r="AD5032" s="6">
        <f>IFERROR(VLOOKUP(E5032,marginal!$A$2:$E$4826,4,FALSE),0)</f>
        <v>-506.30362637362623</v>
      </c>
    </row>
    <row r="5033" spans="1:30" x14ac:dyDescent="0.2">
      <c r="A5033" s="27" t="s">
        <v>6907</v>
      </c>
      <c r="B5033" s="6" t="s">
        <v>6926</v>
      </c>
      <c r="C5033" s="6" t="s">
        <v>6909</v>
      </c>
      <c r="D5033" s="4">
        <v>185055</v>
      </c>
      <c r="E5033" s="4">
        <v>185261</v>
      </c>
      <c r="F5033" s="5" t="s">
        <v>6033</v>
      </c>
      <c r="G5033" s="4">
        <v>185853</v>
      </c>
      <c r="H5033" s="5" t="s">
        <v>6041</v>
      </c>
      <c r="I5033" s="18">
        <v>45399</v>
      </c>
      <c r="J5033" s="28">
        <v>1382776694</v>
      </c>
      <c r="K5033" s="18">
        <v>45407</v>
      </c>
      <c r="L5033" s="18">
        <v>45412</v>
      </c>
      <c r="M5033" s="30">
        <v>1</v>
      </c>
      <c r="N5033" s="30">
        <v>7</v>
      </c>
      <c r="O5033" s="7">
        <v>10000</v>
      </c>
      <c r="P5033" s="30">
        <v>127</v>
      </c>
      <c r="Q5033" s="22">
        <v>5.24391097594855E-2</v>
      </c>
      <c r="R5033" s="8">
        <v>10000</v>
      </c>
      <c r="S5033" s="4">
        <v>100</v>
      </c>
      <c r="T5033" s="10">
        <v>1738.06</v>
      </c>
      <c r="U5033" s="17" t="s">
        <v>6287</v>
      </c>
      <c r="V5033" s="21"/>
      <c r="W5033" s="9"/>
      <c r="X5033" s="22"/>
      <c r="Y5033" s="22"/>
      <c r="Z5033" s="34">
        <f t="shared" si="376"/>
        <v>738000</v>
      </c>
      <c r="AA5033" s="34">
        <f t="shared" si="377"/>
        <v>1.3550135501355014E-2</v>
      </c>
      <c r="AB5033" s="35">
        <f t="shared" si="378"/>
        <v>1.7208672086720869</v>
      </c>
      <c r="AC5033" s="35">
        <f t="shared" si="375"/>
        <v>1.3550135501355014</v>
      </c>
      <c r="AD5033" s="6">
        <f>IFERROR(VLOOKUP(E5033,marginal!$A$2:$E$4826,4,FALSE),0)</f>
        <v>-506.30362637362623</v>
      </c>
    </row>
    <row r="5034" spans="1:30" x14ac:dyDescent="0.2">
      <c r="A5034" s="27" t="s">
        <v>6907</v>
      </c>
      <c r="B5034" s="6" t="s">
        <v>6926</v>
      </c>
      <c r="C5034" s="6" t="s">
        <v>6909</v>
      </c>
      <c r="D5034" s="4">
        <v>185067</v>
      </c>
      <c r="E5034" s="4">
        <v>185261</v>
      </c>
      <c r="F5034" s="5" t="s">
        <v>6033</v>
      </c>
      <c r="G5034" s="4">
        <v>185864</v>
      </c>
      <c r="H5034" s="5" t="s">
        <v>6042</v>
      </c>
      <c r="I5034" s="18">
        <v>45399</v>
      </c>
      <c r="J5034" s="28">
        <v>1382788624</v>
      </c>
      <c r="K5034" s="18">
        <v>45407</v>
      </c>
      <c r="L5034" s="18">
        <v>45412</v>
      </c>
      <c r="M5034" s="30">
        <v>1</v>
      </c>
      <c r="N5034" s="30">
        <v>7</v>
      </c>
      <c r="O5034" s="7">
        <v>10000</v>
      </c>
      <c r="P5034" s="30">
        <v>127</v>
      </c>
      <c r="Q5034" s="22">
        <v>5.24391097594855E-2</v>
      </c>
      <c r="R5034" s="8">
        <v>7000</v>
      </c>
      <c r="S5034" s="4">
        <v>147</v>
      </c>
      <c r="T5034" s="10">
        <v>1827.61</v>
      </c>
      <c r="U5034" s="17" t="s">
        <v>6287</v>
      </c>
      <c r="V5034" s="21"/>
      <c r="W5034" s="9"/>
      <c r="X5034" s="22"/>
      <c r="Y5034" s="22"/>
      <c r="Z5034" s="34">
        <f t="shared" si="376"/>
        <v>738000</v>
      </c>
      <c r="AA5034" s="34">
        <f t="shared" si="377"/>
        <v>9.485094850948509E-3</v>
      </c>
      <c r="AB5034" s="35">
        <f t="shared" si="378"/>
        <v>1.2046070460704605</v>
      </c>
      <c r="AC5034" s="35">
        <f t="shared" ref="AC5034:AC5097" si="379">AA5034*$S5034</f>
        <v>1.3943089430894309</v>
      </c>
      <c r="AD5034" s="6">
        <f>IFERROR(VLOOKUP(E5034,marginal!$A$2:$E$4826,4,FALSE),0)</f>
        <v>-506.30362637362623</v>
      </c>
    </row>
    <row r="5035" spans="1:30" x14ac:dyDescent="0.2">
      <c r="A5035" s="27" t="s">
        <v>6907</v>
      </c>
      <c r="B5035" s="6" t="s">
        <v>6926</v>
      </c>
      <c r="C5035" s="6" t="s">
        <v>6909</v>
      </c>
      <c r="D5035" s="4">
        <v>185068</v>
      </c>
      <c r="E5035" s="4">
        <v>185261</v>
      </c>
      <c r="F5035" s="5" t="s">
        <v>6033</v>
      </c>
      <c r="G5035" s="4">
        <v>185874</v>
      </c>
      <c r="H5035" s="5" t="s">
        <v>6043</v>
      </c>
      <c r="I5035" s="18">
        <v>45399</v>
      </c>
      <c r="J5035" s="28">
        <v>1382790652</v>
      </c>
      <c r="K5035" s="18">
        <v>45407</v>
      </c>
      <c r="L5035" s="18">
        <v>45412</v>
      </c>
      <c r="M5035" s="30">
        <v>1</v>
      </c>
      <c r="N5035" s="30">
        <v>10</v>
      </c>
      <c r="O5035" s="7">
        <v>5000</v>
      </c>
      <c r="P5035" s="30">
        <v>147</v>
      </c>
      <c r="Q5035" s="22">
        <v>0.11226939921536</v>
      </c>
      <c r="R5035" s="8">
        <v>7000</v>
      </c>
      <c r="S5035" s="4">
        <v>100</v>
      </c>
      <c r="T5035" s="10">
        <v>1220.7</v>
      </c>
      <c r="U5035" s="17" t="s">
        <v>6287</v>
      </c>
      <c r="V5035" s="21"/>
      <c r="W5035" s="9"/>
      <c r="X5035" s="22"/>
      <c r="Y5035" s="22"/>
      <c r="Z5035" s="34">
        <f t="shared" si="376"/>
        <v>975000</v>
      </c>
      <c r="AA5035" s="34">
        <f t="shared" si="377"/>
        <v>7.1794871794871795E-3</v>
      </c>
      <c r="AB5035" s="35">
        <f t="shared" si="378"/>
        <v>1.0553846153846154</v>
      </c>
      <c r="AC5035" s="35">
        <f t="shared" si="379"/>
        <v>0.71794871794871795</v>
      </c>
      <c r="AD5035" s="6">
        <f>IFERROR(VLOOKUP(E5035,marginal!$A$2:$E$4826,4,FALSE),0)</f>
        <v>-506.30362637362623</v>
      </c>
    </row>
    <row r="5036" spans="1:30" x14ac:dyDescent="0.2">
      <c r="A5036" s="27" t="s">
        <v>6907</v>
      </c>
      <c r="B5036" s="6" t="s">
        <v>6911</v>
      </c>
      <c r="C5036" s="6" t="s">
        <v>6912</v>
      </c>
      <c r="D5036" s="4">
        <v>184999</v>
      </c>
      <c r="E5036" s="4">
        <v>185734</v>
      </c>
      <c r="F5036" s="5" t="s">
        <v>6044</v>
      </c>
      <c r="G5036" s="4">
        <v>185735</v>
      </c>
      <c r="H5036" s="5" t="s">
        <v>6045</v>
      </c>
      <c r="I5036" s="18">
        <v>45399</v>
      </c>
      <c r="J5036" s="28">
        <v>1382645838</v>
      </c>
      <c r="K5036" s="18">
        <v>45406</v>
      </c>
      <c r="L5036" s="18">
        <v>45412</v>
      </c>
      <c r="M5036" s="30">
        <v>1</v>
      </c>
      <c r="N5036" s="30">
        <v>6</v>
      </c>
      <c r="O5036" s="7">
        <v>10000</v>
      </c>
      <c r="P5036" s="30">
        <v>115</v>
      </c>
      <c r="Q5036" s="22">
        <v>3.97705569269148E-2</v>
      </c>
      <c r="R5036" s="8">
        <v>6000</v>
      </c>
      <c r="S5036" s="4">
        <v>142</v>
      </c>
      <c r="T5036" s="10">
        <v>1503.37</v>
      </c>
      <c r="U5036" s="17" t="s">
        <v>6287</v>
      </c>
      <c r="V5036" s="21"/>
      <c r="W5036" s="9"/>
      <c r="X5036" s="22"/>
      <c r="Y5036" s="22"/>
      <c r="Z5036" s="34">
        <f t="shared" si="376"/>
        <v>763000</v>
      </c>
      <c r="AA5036" s="34">
        <f t="shared" si="377"/>
        <v>7.8636959370904317E-3</v>
      </c>
      <c r="AB5036" s="35">
        <f t="shared" si="378"/>
        <v>0.90432503276539966</v>
      </c>
      <c r="AC5036" s="35">
        <f t="shared" si="379"/>
        <v>1.1166448230668413</v>
      </c>
      <c r="AD5036" s="6">
        <f>IFERROR(VLOOKUP(E5036,marginal!$A$2:$E$4826,4,FALSE),0)</f>
        <v>-379.87230769230598</v>
      </c>
    </row>
    <row r="5037" spans="1:30" x14ac:dyDescent="0.2">
      <c r="A5037" s="27" t="s">
        <v>6907</v>
      </c>
      <c r="B5037" s="6" t="s">
        <v>6911</v>
      </c>
      <c r="C5037" s="6" t="s">
        <v>6912</v>
      </c>
      <c r="D5037" s="4">
        <v>185206</v>
      </c>
      <c r="E5037" s="4">
        <v>185734</v>
      </c>
      <c r="F5037" s="5" t="s">
        <v>6044</v>
      </c>
      <c r="G5037" s="4">
        <v>185779</v>
      </c>
      <c r="H5037" s="5" t="s">
        <v>6046</v>
      </c>
      <c r="I5037" s="18">
        <v>45400</v>
      </c>
      <c r="J5037" s="28">
        <v>1383303584</v>
      </c>
      <c r="K5037" s="18">
        <v>45407</v>
      </c>
      <c r="L5037" s="18">
        <v>45412</v>
      </c>
      <c r="M5037" s="30">
        <v>1</v>
      </c>
      <c r="N5037" s="30">
        <v>4</v>
      </c>
      <c r="O5037" s="7">
        <v>10000</v>
      </c>
      <c r="P5037" s="30">
        <v>110</v>
      </c>
      <c r="Q5037" s="22">
        <v>3.11605023919212E-2</v>
      </c>
      <c r="R5037" s="8">
        <v>10000</v>
      </c>
      <c r="S5037" s="4">
        <v>142</v>
      </c>
      <c r="T5037" s="10">
        <v>2510.34</v>
      </c>
      <c r="U5037" s="17" t="s">
        <v>6287</v>
      </c>
      <c r="V5037" s="21"/>
      <c r="W5037" s="9"/>
      <c r="X5037" s="22"/>
      <c r="Y5037" s="22"/>
      <c r="Z5037" s="34">
        <f t="shared" si="376"/>
        <v>534000</v>
      </c>
      <c r="AA5037" s="34">
        <f t="shared" si="377"/>
        <v>1.8726591760299626E-2</v>
      </c>
      <c r="AB5037" s="35">
        <f t="shared" si="378"/>
        <v>2.0599250936329589</v>
      </c>
      <c r="AC5037" s="35">
        <f t="shared" si="379"/>
        <v>2.6591760299625471</v>
      </c>
      <c r="AD5037" s="6">
        <f>IFERROR(VLOOKUP(E5037,marginal!$A$2:$E$4826,4,FALSE),0)</f>
        <v>-379.87230769230598</v>
      </c>
    </row>
    <row r="5038" spans="1:30" x14ac:dyDescent="0.2">
      <c r="A5038" s="27" t="s">
        <v>6907</v>
      </c>
      <c r="B5038" s="6" t="s">
        <v>6911</v>
      </c>
      <c r="C5038" s="6" t="s">
        <v>6912</v>
      </c>
      <c r="D5038" s="4">
        <v>185341</v>
      </c>
      <c r="E5038" s="4">
        <v>185734</v>
      </c>
      <c r="F5038" s="5" t="s">
        <v>6044</v>
      </c>
      <c r="G5038" s="4">
        <v>185782</v>
      </c>
      <c r="H5038" s="5" t="s">
        <v>6047</v>
      </c>
      <c r="I5038" s="18">
        <v>45400</v>
      </c>
      <c r="J5038" s="28">
        <v>1383580060</v>
      </c>
      <c r="K5038" s="18">
        <v>45407</v>
      </c>
      <c r="L5038" s="18">
        <v>45412</v>
      </c>
      <c r="M5038" s="30">
        <v>1</v>
      </c>
      <c r="N5038" s="30">
        <v>5</v>
      </c>
      <c r="O5038" s="7">
        <v>10000</v>
      </c>
      <c r="P5038" s="30">
        <v>110</v>
      </c>
      <c r="Q5038" s="22">
        <v>3.3741050530766099E-2</v>
      </c>
      <c r="R5038" s="8">
        <v>10000</v>
      </c>
      <c r="S5038" s="4">
        <v>142</v>
      </c>
      <c r="T5038" s="10">
        <v>2510.34</v>
      </c>
      <c r="U5038" s="17" t="s">
        <v>6287</v>
      </c>
      <c r="V5038" s="21"/>
      <c r="W5038" s="9"/>
      <c r="X5038" s="22"/>
      <c r="Y5038" s="22"/>
      <c r="Z5038" s="34">
        <f t="shared" si="376"/>
        <v>573000</v>
      </c>
      <c r="AA5038" s="34">
        <f t="shared" si="377"/>
        <v>1.7452006980802792E-2</v>
      </c>
      <c r="AB5038" s="35">
        <f t="shared" si="378"/>
        <v>1.919720767888307</v>
      </c>
      <c r="AC5038" s="35">
        <f t="shared" si="379"/>
        <v>2.4781849912739964</v>
      </c>
      <c r="AD5038" s="6">
        <f>IFERROR(VLOOKUP(E5038,marginal!$A$2:$E$4826,4,FALSE),0)</f>
        <v>-379.87230769230598</v>
      </c>
    </row>
    <row r="5039" spans="1:30" x14ac:dyDescent="0.2">
      <c r="A5039" s="27" t="s">
        <v>6907</v>
      </c>
      <c r="B5039" s="6" t="s">
        <v>6911</v>
      </c>
      <c r="C5039" s="6" t="s">
        <v>6912</v>
      </c>
      <c r="D5039" s="4">
        <v>185605</v>
      </c>
      <c r="E5039" s="4">
        <v>185734</v>
      </c>
      <c r="F5039" s="5" t="s">
        <v>6044</v>
      </c>
      <c r="G5039" s="4">
        <v>185788</v>
      </c>
      <c r="H5039" s="5" t="s">
        <v>6048</v>
      </c>
      <c r="I5039" s="18">
        <v>45404</v>
      </c>
      <c r="J5039" s="28">
        <v>1385344482</v>
      </c>
      <c r="K5039" s="18">
        <v>45407</v>
      </c>
      <c r="L5039" s="18">
        <v>45412</v>
      </c>
      <c r="M5039" s="30">
        <v>1</v>
      </c>
      <c r="N5039" s="30">
        <v>5</v>
      </c>
      <c r="O5039" s="7">
        <v>10000</v>
      </c>
      <c r="P5039" s="30">
        <v>110</v>
      </c>
      <c r="Q5039" s="22">
        <v>3.3741050530766099E-2</v>
      </c>
      <c r="R5039" s="8">
        <v>10000</v>
      </c>
      <c r="S5039" s="4">
        <v>142</v>
      </c>
      <c r="T5039" s="10">
        <v>2510.34</v>
      </c>
      <c r="U5039" s="17" t="s">
        <v>6287</v>
      </c>
      <c r="V5039" s="21"/>
      <c r="W5039" s="9"/>
      <c r="X5039" s="22"/>
      <c r="Y5039" s="22"/>
      <c r="Z5039" s="34">
        <f t="shared" si="376"/>
        <v>573000</v>
      </c>
      <c r="AA5039" s="34">
        <f t="shared" si="377"/>
        <v>1.7452006980802792E-2</v>
      </c>
      <c r="AB5039" s="35">
        <f t="shared" si="378"/>
        <v>1.919720767888307</v>
      </c>
      <c r="AC5039" s="35">
        <f t="shared" si="379"/>
        <v>2.4781849912739964</v>
      </c>
      <c r="AD5039" s="6">
        <f>IFERROR(VLOOKUP(E5039,marginal!$A$2:$E$4826,4,FALSE),0)</f>
        <v>-379.87230769230598</v>
      </c>
    </row>
    <row r="5040" spans="1:30" x14ac:dyDescent="0.2">
      <c r="A5040" s="27" t="s">
        <v>6907</v>
      </c>
      <c r="B5040" s="6" t="s">
        <v>6911</v>
      </c>
      <c r="C5040" s="6" t="s">
        <v>6912</v>
      </c>
      <c r="D5040" s="4">
        <v>185088</v>
      </c>
      <c r="E5040" s="4">
        <v>185734</v>
      </c>
      <c r="F5040" s="5" t="s">
        <v>6044</v>
      </c>
      <c r="G5040" s="4">
        <v>185805</v>
      </c>
      <c r="H5040" s="5" t="s">
        <v>6049</v>
      </c>
      <c r="I5040" s="18">
        <v>45399</v>
      </c>
      <c r="J5040" s="28">
        <v>1382836222</v>
      </c>
      <c r="K5040" s="18">
        <v>45407</v>
      </c>
      <c r="L5040" s="18">
        <v>45412</v>
      </c>
      <c r="M5040" s="30">
        <v>1</v>
      </c>
      <c r="N5040" s="30">
        <v>6</v>
      </c>
      <c r="O5040" s="7">
        <v>10000</v>
      </c>
      <c r="P5040" s="30">
        <v>115</v>
      </c>
      <c r="Q5040" s="22">
        <v>3.97705569269148E-2</v>
      </c>
      <c r="R5040" s="8">
        <v>6000</v>
      </c>
      <c r="S5040" s="4">
        <v>142</v>
      </c>
      <c r="T5040" s="10">
        <v>1503.37</v>
      </c>
      <c r="U5040" s="17" t="s">
        <v>6287</v>
      </c>
      <c r="V5040" s="21"/>
      <c r="W5040" s="9"/>
      <c r="X5040" s="22"/>
      <c r="Y5040" s="22"/>
      <c r="Z5040" s="34">
        <f t="shared" si="376"/>
        <v>763000</v>
      </c>
      <c r="AA5040" s="34">
        <f t="shared" si="377"/>
        <v>7.8636959370904317E-3</v>
      </c>
      <c r="AB5040" s="35">
        <f t="shared" si="378"/>
        <v>0.90432503276539966</v>
      </c>
      <c r="AC5040" s="35">
        <f t="shared" si="379"/>
        <v>1.1166448230668413</v>
      </c>
      <c r="AD5040" s="6">
        <f>IFERROR(VLOOKUP(E5040,marginal!$A$2:$E$4826,4,FALSE),0)</f>
        <v>-379.87230769230598</v>
      </c>
    </row>
    <row r="5041" spans="1:30" x14ac:dyDescent="0.2">
      <c r="A5041" s="27" t="s">
        <v>6907</v>
      </c>
      <c r="B5041" s="6" t="s">
        <v>6911</v>
      </c>
      <c r="C5041" s="6" t="s">
        <v>6912</v>
      </c>
      <c r="D5041" s="4">
        <v>185541</v>
      </c>
      <c r="E5041" s="4">
        <v>185690</v>
      </c>
      <c r="F5041" s="5" t="s">
        <v>6050</v>
      </c>
      <c r="G5041" s="4">
        <v>185691</v>
      </c>
      <c r="H5041" s="5" t="s">
        <v>6051</v>
      </c>
      <c r="I5041" s="18">
        <v>45401</v>
      </c>
      <c r="J5041" s="28">
        <v>1384277698</v>
      </c>
      <c r="K5041" s="18">
        <v>45406</v>
      </c>
      <c r="L5041" s="18">
        <v>45412</v>
      </c>
      <c r="M5041" s="30">
        <v>1</v>
      </c>
      <c r="N5041" s="30">
        <v>4</v>
      </c>
      <c r="O5041" s="7">
        <v>18000</v>
      </c>
      <c r="P5041" s="30">
        <v>110</v>
      </c>
      <c r="Q5041" s="22">
        <v>3.11605023919212E-2</v>
      </c>
      <c r="R5041" s="8">
        <v>18000</v>
      </c>
      <c r="S5041" s="4">
        <v>115</v>
      </c>
      <c r="T5041" s="10">
        <v>3599.93</v>
      </c>
      <c r="U5041" s="17" t="s">
        <v>6287</v>
      </c>
      <c r="V5041" s="21"/>
      <c r="W5041" s="9"/>
      <c r="X5041" s="22"/>
      <c r="Y5041" s="22"/>
      <c r="Z5041" s="34">
        <f t="shared" si="376"/>
        <v>534000</v>
      </c>
      <c r="AA5041" s="34">
        <f t="shared" si="377"/>
        <v>3.3707865168539325E-2</v>
      </c>
      <c r="AB5041" s="35">
        <f t="shared" si="378"/>
        <v>3.7078651685393256</v>
      </c>
      <c r="AC5041" s="35">
        <f t="shared" si="379"/>
        <v>3.8764044943820224</v>
      </c>
      <c r="AD5041" s="6">
        <f>IFERROR(VLOOKUP(E5041,marginal!$A$2:$E$4826,4,FALSE),0)</f>
        <v>-1081.3561721611666</v>
      </c>
    </row>
    <row r="5042" spans="1:30" x14ac:dyDescent="0.2">
      <c r="A5042" s="27" t="s">
        <v>6907</v>
      </c>
      <c r="B5042" s="6" t="s">
        <v>6911</v>
      </c>
      <c r="C5042" s="6" t="s">
        <v>6912</v>
      </c>
      <c r="D5042" s="4">
        <v>185554</v>
      </c>
      <c r="E5042" s="4">
        <v>185690</v>
      </c>
      <c r="F5042" s="5" t="s">
        <v>6050</v>
      </c>
      <c r="G5042" s="4">
        <v>185696</v>
      </c>
      <c r="H5042" s="5" t="s">
        <v>6052</v>
      </c>
      <c r="I5042" s="18">
        <v>45402</v>
      </c>
      <c r="J5042" s="28">
        <v>1384481194</v>
      </c>
      <c r="K5042" s="18">
        <v>45406</v>
      </c>
      <c r="L5042" s="18">
        <v>45412</v>
      </c>
      <c r="M5042" s="30">
        <v>1</v>
      </c>
      <c r="N5042" s="30">
        <v>4</v>
      </c>
      <c r="O5042" s="7">
        <v>10000</v>
      </c>
      <c r="P5042" s="30">
        <v>110</v>
      </c>
      <c r="Q5042" s="22">
        <v>3.11605023919212E-2</v>
      </c>
      <c r="R5042" s="8">
        <v>10000</v>
      </c>
      <c r="S5042" s="4">
        <v>115</v>
      </c>
      <c r="T5042" s="10">
        <v>2000.01</v>
      </c>
      <c r="U5042" s="17" t="s">
        <v>6287</v>
      </c>
      <c r="V5042" s="21"/>
      <c r="W5042" s="9"/>
      <c r="X5042" s="22"/>
      <c r="Y5042" s="22"/>
      <c r="Z5042" s="34">
        <f t="shared" si="376"/>
        <v>534000</v>
      </c>
      <c r="AA5042" s="34">
        <f t="shared" si="377"/>
        <v>1.8726591760299626E-2</v>
      </c>
      <c r="AB5042" s="35">
        <f t="shared" si="378"/>
        <v>2.0599250936329589</v>
      </c>
      <c r="AC5042" s="35">
        <f t="shared" si="379"/>
        <v>2.1535580524344571</v>
      </c>
      <c r="AD5042" s="6">
        <f>IFERROR(VLOOKUP(E5042,marginal!$A$2:$E$4826,4,FALSE),0)</f>
        <v>-1081.3561721611666</v>
      </c>
    </row>
    <row r="5043" spans="1:30" x14ac:dyDescent="0.2">
      <c r="A5043" s="27" t="s">
        <v>6907</v>
      </c>
      <c r="B5043" s="6" t="s">
        <v>6911</v>
      </c>
      <c r="C5043" s="6" t="s">
        <v>6912</v>
      </c>
      <c r="D5043" s="4">
        <v>185537</v>
      </c>
      <c r="E5043" s="4">
        <v>185690</v>
      </c>
      <c r="F5043" s="5" t="s">
        <v>6050</v>
      </c>
      <c r="G5043" s="4">
        <v>185716</v>
      </c>
      <c r="H5043" s="5" t="s">
        <v>6053</v>
      </c>
      <c r="I5043" s="18">
        <v>45401</v>
      </c>
      <c r="J5043" s="28">
        <v>1384272735</v>
      </c>
      <c r="K5043" s="18">
        <v>45406</v>
      </c>
      <c r="L5043" s="18">
        <v>45412</v>
      </c>
      <c r="M5043" s="30">
        <v>1</v>
      </c>
      <c r="N5043" s="30">
        <v>6</v>
      </c>
      <c r="O5043" s="7">
        <v>10000</v>
      </c>
      <c r="P5043" s="30">
        <v>115</v>
      </c>
      <c r="Q5043" s="22">
        <v>3.97705569269148E-2</v>
      </c>
      <c r="R5043" s="8">
        <v>10000</v>
      </c>
      <c r="S5043" s="4">
        <v>142</v>
      </c>
      <c r="T5043" s="10">
        <v>2510.34</v>
      </c>
      <c r="U5043" s="17" t="s">
        <v>6287</v>
      </c>
      <c r="V5043" s="21"/>
      <c r="W5043" s="9"/>
      <c r="X5043" s="22"/>
      <c r="Y5043" s="22"/>
      <c r="Z5043" s="34">
        <f t="shared" si="376"/>
        <v>763000</v>
      </c>
      <c r="AA5043" s="34">
        <f t="shared" si="377"/>
        <v>1.310615989515072E-2</v>
      </c>
      <c r="AB5043" s="35">
        <f t="shared" si="378"/>
        <v>1.5072083879423328</v>
      </c>
      <c r="AC5043" s="35">
        <f t="shared" si="379"/>
        <v>1.8610747051114023</v>
      </c>
      <c r="AD5043" s="6">
        <f>IFERROR(VLOOKUP(E5043,marginal!$A$2:$E$4826,4,FALSE),0)</f>
        <v>-1081.3561721611666</v>
      </c>
    </row>
    <row r="5044" spans="1:30" x14ac:dyDescent="0.2">
      <c r="A5044" s="27" t="s">
        <v>6907</v>
      </c>
      <c r="B5044" s="6" t="s">
        <v>6911</v>
      </c>
      <c r="C5044" s="6" t="s">
        <v>6912</v>
      </c>
      <c r="D5044" s="4">
        <v>185544</v>
      </c>
      <c r="E5044" s="4">
        <v>185690</v>
      </c>
      <c r="F5044" s="5" t="s">
        <v>6050</v>
      </c>
      <c r="G5044" s="4">
        <v>185692</v>
      </c>
      <c r="H5044" s="5" t="s">
        <v>6054</v>
      </c>
      <c r="I5044" s="18">
        <v>45401</v>
      </c>
      <c r="J5044" s="28">
        <v>1384280135</v>
      </c>
      <c r="K5044" s="18">
        <v>45406</v>
      </c>
      <c r="L5044" s="18">
        <v>45412</v>
      </c>
      <c r="M5044" s="30">
        <v>1</v>
      </c>
      <c r="N5044" s="30">
        <v>5</v>
      </c>
      <c r="O5044" s="7">
        <v>12000</v>
      </c>
      <c r="P5044" s="30">
        <v>110</v>
      </c>
      <c r="Q5044" s="22">
        <v>3.3741050530766099E-2</v>
      </c>
      <c r="R5044" s="8">
        <v>12000</v>
      </c>
      <c r="S5044" s="4">
        <v>115</v>
      </c>
      <c r="T5044" s="10">
        <v>2399.9899999999998</v>
      </c>
      <c r="U5044" s="17" t="s">
        <v>6287</v>
      </c>
      <c r="V5044" s="21"/>
      <c r="W5044" s="9"/>
      <c r="X5044" s="22"/>
      <c r="Y5044" s="22"/>
      <c r="Z5044" s="34">
        <f t="shared" si="376"/>
        <v>573000</v>
      </c>
      <c r="AA5044" s="34">
        <f t="shared" si="377"/>
        <v>2.0942408376963352E-2</v>
      </c>
      <c r="AB5044" s="35">
        <f t="shared" si="378"/>
        <v>2.3036649214659688</v>
      </c>
      <c r="AC5044" s="35">
        <f t="shared" si="379"/>
        <v>2.4083769633507854</v>
      </c>
      <c r="AD5044" s="6">
        <f>IFERROR(VLOOKUP(E5044,marginal!$A$2:$E$4826,4,FALSE),0)</f>
        <v>-1081.3561721611666</v>
      </c>
    </row>
    <row r="5045" spans="1:30" x14ac:dyDescent="0.2">
      <c r="A5045" s="27" t="s">
        <v>6907</v>
      </c>
      <c r="B5045" s="6" t="s">
        <v>6911</v>
      </c>
      <c r="C5045" s="6" t="s">
        <v>6912</v>
      </c>
      <c r="D5045" s="4">
        <v>185533</v>
      </c>
      <c r="E5045" s="4">
        <v>185690</v>
      </c>
      <c r="F5045" s="5" t="s">
        <v>6050</v>
      </c>
      <c r="G5045" s="4">
        <v>185695</v>
      </c>
      <c r="H5045" s="5" t="s">
        <v>6055</v>
      </c>
      <c r="I5045" s="18">
        <v>45401</v>
      </c>
      <c r="J5045" s="28">
        <v>1384275941</v>
      </c>
      <c r="K5045" s="18">
        <v>45406</v>
      </c>
      <c r="L5045" s="18">
        <v>45412</v>
      </c>
      <c r="M5045" s="30">
        <v>1</v>
      </c>
      <c r="N5045" s="30">
        <v>10</v>
      </c>
      <c r="O5045" s="7">
        <v>5000</v>
      </c>
      <c r="P5045" s="30">
        <v>147</v>
      </c>
      <c r="Q5045" s="22">
        <v>0.11226939921536</v>
      </c>
      <c r="R5045" s="8">
        <v>6000</v>
      </c>
      <c r="S5045" s="4">
        <v>142</v>
      </c>
      <c r="T5045" s="10">
        <v>1503.37</v>
      </c>
      <c r="U5045" s="17" t="s">
        <v>6287</v>
      </c>
      <c r="V5045" s="21"/>
      <c r="W5045" s="9"/>
      <c r="X5045" s="22"/>
      <c r="Y5045" s="22"/>
      <c r="Z5045" s="34">
        <f t="shared" si="376"/>
        <v>975000</v>
      </c>
      <c r="AA5045" s="34">
        <f t="shared" si="377"/>
        <v>6.1538461538461538E-3</v>
      </c>
      <c r="AB5045" s="35">
        <f t="shared" si="378"/>
        <v>0.9046153846153846</v>
      </c>
      <c r="AC5045" s="35">
        <f t="shared" si="379"/>
        <v>0.87384615384615383</v>
      </c>
      <c r="AD5045" s="6">
        <f>IFERROR(VLOOKUP(E5045,marginal!$A$2:$E$4826,4,FALSE),0)</f>
        <v>-1081.3561721611666</v>
      </c>
    </row>
    <row r="5046" spans="1:30" x14ac:dyDescent="0.2">
      <c r="A5046" s="27" t="s">
        <v>6907</v>
      </c>
      <c r="B5046" s="6" t="s">
        <v>6911</v>
      </c>
      <c r="C5046" s="6" t="s">
        <v>6912</v>
      </c>
      <c r="D5046" s="4">
        <v>185548</v>
      </c>
      <c r="E5046" s="4">
        <v>185690</v>
      </c>
      <c r="F5046" s="5" t="s">
        <v>6050</v>
      </c>
      <c r="G5046" s="4">
        <v>185697</v>
      </c>
      <c r="H5046" s="5" t="s">
        <v>6056</v>
      </c>
      <c r="I5046" s="18">
        <v>45402</v>
      </c>
      <c r="J5046" s="28">
        <v>1384288874</v>
      </c>
      <c r="K5046" s="18">
        <v>45406</v>
      </c>
      <c r="L5046" s="18">
        <v>45412</v>
      </c>
      <c r="M5046" s="30">
        <v>1</v>
      </c>
      <c r="N5046" s="30">
        <v>6</v>
      </c>
      <c r="O5046" s="7">
        <v>19000</v>
      </c>
      <c r="P5046" s="30">
        <v>115</v>
      </c>
      <c r="Q5046" s="22">
        <v>3.97705569269148E-2</v>
      </c>
      <c r="R5046" s="8">
        <v>19000</v>
      </c>
      <c r="S5046" s="4">
        <v>115</v>
      </c>
      <c r="T5046" s="10">
        <v>3799.93</v>
      </c>
      <c r="U5046" s="17" t="s">
        <v>6287</v>
      </c>
      <c r="V5046" s="21"/>
      <c r="W5046" s="9"/>
      <c r="X5046" s="22"/>
      <c r="Y5046" s="22"/>
      <c r="Z5046" s="34">
        <f t="shared" si="376"/>
        <v>763000</v>
      </c>
      <c r="AA5046" s="34">
        <f t="shared" si="377"/>
        <v>2.4901703800786368E-2</v>
      </c>
      <c r="AB5046" s="35">
        <f t="shared" si="378"/>
        <v>2.8636959370904322</v>
      </c>
      <c r="AC5046" s="35">
        <f t="shared" si="379"/>
        <v>2.8636959370904322</v>
      </c>
      <c r="AD5046" s="6">
        <f>IFERROR(VLOOKUP(E5046,marginal!$A$2:$E$4826,4,FALSE),0)</f>
        <v>-1081.3561721611666</v>
      </c>
    </row>
    <row r="5047" spans="1:30" x14ac:dyDescent="0.2">
      <c r="A5047" s="27" t="s">
        <v>6907</v>
      </c>
      <c r="B5047" s="6" t="s">
        <v>6911</v>
      </c>
      <c r="C5047" s="6" t="s">
        <v>6912</v>
      </c>
      <c r="D5047" s="4">
        <v>185542</v>
      </c>
      <c r="E5047" s="4">
        <v>185690</v>
      </c>
      <c r="F5047" s="5" t="s">
        <v>6050</v>
      </c>
      <c r="G5047" s="4">
        <v>185707</v>
      </c>
      <c r="H5047" s="5" t="s">
        <v>6057</v>
      </c>
      <c r="I5047" s="18">
        <v>45401</v>
      </c>
      <c r="J5047" s="28">
        <v>1384278223</v>
      </c>
      <c r="K5047" s="18">
        <v>45406</v>
      </c>
      <c r="L5047" s="18">
        <v>45412</v>
      </c>
      <c r="M5047" s="30">
        <v>1</v>
      </c>
      <c r="N5047" s="30">
        <v>4</v>
      </c>
      <c r="O5047" s="7">
        <v>28000</v>
      </c>
      <c r="P5047" s="30">
        <v>120</v>
      </c>
      <c r="Q5047" s="22">
        <v>3.1160502391921113E-2</v>
      </c>
      <c r="R5047" s="8">
        <v>28000</v>
      </c>
      <c r="S5047" s="4">
        <v>115</v>
      </c>
      <c r="T5047" s="10">
        <v>5600.06</v>
      </c>
      <c r="U5047" s="17" t="s">
        <v>6287</v>
      </c>
      <c r="V5047" s="21"/>
      <c r="W5047" s="9"/>
      <c r="X5047" s="22"/>
      <c r="Y5047" s="22"/>
      <c r="Z5047" s="34">
        <f t="shared" si="376"/>
        <v>534000</v>
      </c>
      <c r="AA5047" s="34">
        <f t="shared" si="377"/>
        <v>5.2434456928838954E-2</v>
      </c>
      <c r="AB5047" s="35">
        <f t="shared" si="378"/>
        <v>6.2921348314606744</v>
      </c>
      <c r="AC5047" s="35">
        <f t="shared" si="379"/>
        <v>6.0299625468164795</v>
      </c>
      <c r="AD5047" s="6">
        <f>IFERROR(VLOOKUP(E5047,marginal!$A$2:$E$4826,4,FALSE),0)</f>
        <v>-1081.3561721611666</v>
      </c>
    </row>
    <row r="5048" spans="1:30" x14ac:dyDescent="0.2">
      <c r="A5048" s="27" t="s">
        <v>6907</v>
      </c>
      <c r="B5048" s="6" t="s">
        <v>6911</v>
      </c>
      <c r="C5048" s="6" t="s">
        <v>6912</v>
      </c>
      <c r="D5048" s="4">
        <v>185532</v>
      </c>
      <c r="E5048" s="4">
        <v>185690</v>
      </c>
      <c r="F5048" s="5" t="s">
        <v>6050</v>
      </c>
      <c r="G5048" s="4">
        <v>185708</v>
      </c>
      <c r="H5048" s="5" t="s">
        <v>6058</v>
      </c>
      <c r="I5048" s="18">
        <v>45401</v>
      </c>
      <c r="J5048" s="28">
        <v>1384269277</v>
      </c>
      <c r="K5048" s="18">
        <v>45406</v>
      </c>
      <c r="L5048" s="18">
        <v>45412</v>
      </c>
      <c r="M5048" s="30">
        <v>1</v>
      </c>
      <c r="N5048" s="30">
        <v>8</v>
      </c>
      <c r="O5048" s="7">
        <v>10000</v>
      </c>
      <c r="P5048" s="30">
        <v>132</v>
      </c>
      <c r="Q5048" s="22">
        <v>5.8283715876113903E-2</v>
      </c>
      <c r="R5048" s="8">
        <v>24000</v>
      </c>
      <c r="S5048" s="4">
        <v>115</v>
      </c>
      <c r="T5048" s="10">
        <v>4800.01</v>
      </c>
      <c r="U5048" s="17" t="s">
        <v>6287</v>
      </c>
      <c r="V5048" s="21"/>
      <c r="W5048" s="9"/>
      <c r="X5048" s="22"/>
      <c r="Y5048" s="22"/>
      <c r="Z5048" s="34">
        <f t="shared" si="376"/>
        <v>659000</v>
      </c>
      <c r="AA5048" s="34">
        <f t="shared" si="377"/>
        <v>3.6418816388467376E-2</v>
      </c>
      <c r="AB5048" s="35">
        <f t="shared" si="378"/>
        <v>4.8072837632776935</v>
      </c>
      <c r="AC5048" s="35">
        <f t="shared" si="379"/>
        <v>4.1881638846737479</v>
      </c>
      <c r="AD5048" s="6">
        <f>IFERROR(VLOOKUP(E5048,marginal!$A$2:$E$4826,4,FALSE),0)</f>
        <v>-1081.3561721611666</v>
      </c>
    </row>
    <row r="5049" spans="1:30" x14ac:dyDescent="0.2">
      <c r="A5049" s="27" t="s">
        <v>6907</v>
      </c>
      <c r="B5049" s="6" t="s">
        <v>6911</v>
      </c>
      <c r="C5049" s="6" t="s">
        <v>6912</v>
      </c>
      <c r="D5049" s="4">
        <v>185596</v>
      </c>
      <c r="E5049" s="4">
        <v>185690</v>
      </c>
      <c r="F5049" s="5" t="s">
        <v>6050</v>
      </c>
      <c r="G5049" s="4">
        <v>185713</v>
      </c>
      <c r="H5049" s="5" t="s">
        <v>6059</v>
      </c>
      <c r="I5049" s="18">
        <v>45402</v>
      </c>
      <c r="J5049" s="28">
        <v>1384598437</v>
      </c>
      <c r="K5049" s="18">
        <v>45406</v>
      </c>
      <c r="L5049" s="18">
        <v>45412</v>
      </c>
      <c r="M5049" s="30">
        <v>1</v>
      </c>
      <c r="N5049" s="30">
        <v>4</v>
      </c>
      <c r="O5049" s="7">
        <v>10000</v>
      </c>
      <c r="P5049" s="30">
        <v>110</v>
      </c>
      <c r="Q5049" s="22">
        <v>3.11605023919212E-2</v>
      </c>
      <c r="R5049" s="8">
        <v>10000</v>
      </c>
      <c r="S5049" s="4">
        <v>115</v>
      </c>
      <c r="T5049" s="10">
        <v>2000.01</v>
      </c>
      <c r="U5049" s="17" t="s">
        <v>6287</v>
      </c>
      <c r="V5049" s="21"/>
      <c r="W5049" s="9"/>
      <c r="X5049" s="22"/>
      <c r="Y5049" s="22"/>
      <c r="Z5049" s="34">
        <f t="shared" si="376"/>
        <v>534000</v>
      </c>
      <c r="AA5049" s="34">
        <f t="shared" si="377"/>
        <v>1.8726591760299626E-2</v>
      </c>
      <c r="AB5049" s="35">
        <f t="shared" si="378"/>
        <v>2.0599250936329589</v>
      </c>
      <c r="AC5049" s="35">
        <f t="shared" si="379"/>
        <v>2.1535580524344571</v>
      </c>
      <c r="AD5049" s="6">
        <f>IFERROR(VLOOKUP(E5049,marginal!$A$2:$E$4826,4,FALSE),0)</f>
        <v>-1081.3561721611666</v>
      </c>
    </row>
    <row r="5050" spans="1:30" x14ac:dyDescent="0.2">
      <c r="A5050" s="27" t="s">
        <v>6907</v>
      </c>
      <c r="B5050" s="6" t="s">
        <v>6911</v>
      </c>
      <c r="C5050" s="6" t="s">
        <v>6912</v>
      </c>
      <c r="D5050" s="4">
        <v>185539</v>
      </c>
      <c r="E5050" s="4">
        <v>185690</v>
      </c>
      <c r="F5050" s="5" t="s">
        <v>6050</v>
      </c>
      <c r="G5050" s="4">
        <v>185714</v>
      </c>
      <c r="H5050" s="5" t="s">
        <v>6060</v>
      </c>
      <c r="I5050" s="18">
        <v>45401</v>
      </c>
      <c r="J5050" s="28">
        <v>1384275266</v>
      </c>
      <c r="K5050" s="18">
        <v>45406</v>
      </c>
      <c r="L5050" s="18">
        <v>45412</v>
      </c>
      <c r="M5050" s="30">
        <v>1</v>
      </c>
      <c r="N5050" s="30">
        <v>7</v>
      </c>
      <c r="O5050" s="7">
        <v>10000</v>
      </c>
      <c r="P5050" s="30">
        <v>127</v>
      </c>
      <c r="Q5050" s="22">
        <v>5.24391097594855E-2</v>
      </c>
      <c r="R5050" s="8">
        <v>10000</v>
      </c>
      <c r="S5050" s="4">
        <v>115</v>
      </c>
      <c r="T5050" s="10">
        <v>2000.01</v>
      </c>
      <c r="U5050" s="17" t="s">
        <v>6287</v>
      </c>
      <c r="V5050" s="21"/>
      <c r="W5050" s="9"/>
      <c r="X5050" s="22"/>
      <c r="Y5050" s="22"/>
      <c r="Z5050" s="34">
        <f t="shared" si="376"/>
        <v>738000</v>
      </c>
      <c r="AA5050" s="34">
        <f t="shared" si="377"/>
        <v>1.3550135501355014E-2</v>
      </c>
      <c r="AB5050" s="35">
        <f t="shared" si="378"/>
        <v>1.7208672086720869</v>
      </c>
      <c r="AC5050" s="35">
        <f t="shared" si="379"/>
        <v>1.5582655826558267</v>
      </c>
      <c r="AD5050" s="6">
        <f>IFERROR(VLOOKUP(E5050,marginal!$A$2:$E$4826,4,FALSE),0)</f>
        <v>-1081.3561721611666</v>
      </c>
    </row>
    <row r="5051" spans="1:30" x14ac:dyDescent="0.2">
      <c r="A5051" s="27" t="s">
        <v>6907</v>
      </c>
      <c r="B5051" s="6" t="s">
        <v>6911</v>
      </c>
      <c r="C5051" s="6" t="s">
        <v>6912</v>
      </c>
      <c r="D5051" s="4">
        <v>185556</v>
      </c>
      <c r="E5051" s="4">
        <v>185690</v>
      </c>
      <c r="F5051" s="5" t="s">
        <v>6050</v>
      </c>
      <c r="G5051" s="4">
        <v>185719</v>
      </c>
      <c r="H5051" s="5" t="s">
        <v>6061</v>
      </c>
      <c r="I5051" s="18">
        <v>45402</v>
      </c>
      <c r="J5051" s="28">
        <v>1384482040</v>
      </c>
      <c r="K5051" s="18">
        <v>45406</v>
      </c>
      <c r="L5051" s="18">
        <v>45412</v>
      </c>
      <c r="M5051" s="30">
        <v>1</v>
      </c>
      <c r="N5051" s="30">
        <v>5</v>
      </c>
      <c r="O5051" s="7">
        <v>23000</v>
      </c>
      <c r="P5051" s="30">
        <v>110</v>
      </c>
      <c r="Q5051" s="22">
        <v>3.3741050530766099E-2</v>
      </c>
      <c r="R5051" s="8">
        <v>23000</v>
      </c>
      <c r="S5051" s="4">
        <v>115</v>
      </c>
      <c r="T5051" s="10">
        <v>4599.97</v>
      </c>
      <c r="U5051" s="17" t="s">
        <v>6287</v>
      </c>
      <c r="V5051" s="21"/>
      <c r="W5051" s="9"/>
      <c r="X5051" s="22"/>
      <c r="Y5051" s="22"/>
      <c r="Z5051" s="34">
        <f t="shared" si="376"/>
        <v>573000</v>
      </c>
      <c r="AA5051" s="34">
        <f t="shared" si="377"/>
        <v>4.0139616055846421E-2</v>
      </c>
      <c r="AB5051" s="35">
        <f t="shared" si="378"/>
        <v>4.4153577661431065</v>
      </c>
      <c r="AC5051" s="35">
        <f t="shared" si="379"/>
        <v>4.6160558464223387</v>
      </c>
      <c r="AD5051" s="6">
        <f>IFERROR(VLOOKUP(E5051,marginal!$A$2:$E$4826,4,FALSE),0)</f>
        <v>-1081.3561721611666</v>
      </c>
    </row>
    <row r="5052" spans="1:30" x14ac:dyDescent="0.2">
      <c r="A5052" s="27" t="s">
        <v>6907</v>
      </c>
      <c r="B5052" s="6" t="s">
        <v>6911</v>
      </c>
      <c r="C5052" s="6" t="s">
        <v>6912</v>
      </c>
      <c r="D5052" s="4">
        <v>185547</v>
      </c>
      <c r="E5052" s="4">
        <v>185690</v>
      </c>
      <c r="F5052" s="5" t="s">
        <v>6050</v>
      </c>
      <c r="G5052" s="4">
        <v>185720</v>
      </c>
      <c r="H5052" s="5" t="s">
        <v>6062</v>
      </c>
      <c r="I5052" s="18">
        <v>45401</v>
      </c>
      <c r="J5052" s="28">
        <v>1384288316</v>
      </c>
      <c r="K5052" s="18">
        <v>45406</v>
      </c>
      <c r="L5052" s="18">
        <v>45412</v>
      </c>
      <c r="M5052" s="30">
        <v>1</v>
      </c>
      <c r="N5052" s="30">
        <v>5</v>
      </c>
      <c r="O5052" s="7">
        <v>10000</v>
      </c>
      <c r="P5052" s="30">
        <v>110</v>
      </c>
      <c r="Q5052" s="22">
        <v>3.3741050530766099E-2</v>
      </c>
      <c r="R5052" s="8">
        <v>8000</v>
      </c>
      <c r="S5052" s="4">
        <v>115</v>
      </c>
      <c r="T5052" s="10">
        <v>1599.92</v>
      </c>
      <c r="U5052" s="17" t="s">
        <v>6287</v>
      </c>
      <c r="V5052" s="21"/>
      <c r="W5052" s="9"/>
      <c r="X5052" s="22"/>
      <c r="Y5052" s="22"/>
      <c r="Z5052" s="34">
        <f t="shared" si="376"/>
        <v>573000</v>
      </c>
      <c r="AA5052" s="34">
        <f t="shared" si="377"/>
        <v>1.3961605584642234E-2</v>
      </c>
      <c r="AB5052" s="35">
        <f t="shared" si="378"/>
        <v>1.5357766143106457</v>
      </c>
      <c r="AC5052" s="35">
        <f t="shared" si="379"/>
        <v>1.6055846422338569</v>
      </c>
      <c r="AD5052" s="6">
        <f>IFERROR(VLOOKUP(E5052,marginal!$A$2:$E$4826,4,FALSE),0)</f>
        <v>-1081.3561721611666</v>
      </c>
    </row>
    <row r="5053" spans="1:30" x14ac:dyDescent="0.2">
      <c r="A5053" s="27" t="s">
        <v>6907</v>
      </c>
      <c r="B5053" s="6" t="s">
        <v>6911</v>
      </c>
      <c r="C5053" s="6" t="s">
        <v>6912</v>
      </c>
      <c r="D5053" s="4">
        <v>185551</v>
      </c>
      <c r="E5053" s="4">
        <v>185690</v>
      </c>
      <c r="F5053" s="5" t="s">
        <v>6050</v>
      </c>
      <c r="G5053" s="4">
        <v>185773</v>
      </c>
      <c r="H5053" s="5" t="s">
        <v>6063</v>
      </c>
      <c r="I5053" s="18">
        <v>45402</v>
      </c>
      <c r="J5053" s="28">
        <v>1384479957</v>
      </c>
      <c r="K5053" s="18">
        <v>45407</v>
      </c>
      <c r="L5053" s="18">
        <v>45412</v>
      </c>
      <c r="M5053" s="30">
        <v>1</v>
      </c>
      <c r="N5053" s="30">
        <v>5</v>
      </c>
      <c r="O5053" s="7">
        <v>24000</v>
      </c>
      <c r="P5053" s="30">
        <v>110</v>
      </c>
      <c r="Q5053" s="22">
        <v>3.3741050530766099E-2</v>
      </c>
      <c r="R5053" s="8">
        <v>24000</v>
      </c>
      <c r="S5053" s="4">
        <v>115</v>
      </c>
      <c r="T5053" s="10">
        <v>4800.01</v>
      </c>
      <c r="U5053" s="17" t="s">
        <v>6287</v>
      </c>
      <c r="V5053" s="21"/>
      <c r="W5053" s="9"/>
      <c r="X5053" s="22"/>
      <c r="Y5053" s="22"/>
      <c r="Z5053" s="34">
        <f t="shared" si="376"/>
        <v>573000</v>
      </c>
      <c r="AA5053" s="34">
        <f t="shared" si="377"/>
        <v>4.1884816753926704E-2</v>
      </c>
      <c r="AB5053" s="35">
        <f t="shared" si="378"/>
        <v>4.6073298429319376</v>
      </c>
      <c r="AC5053" s="35">
        <f t="shared" si="379"/>
        <v>4.8167539267015709</v>
      </c>
      <c r="AD5053" s="6">
        <f>IFERROR(VLOOKUP(E5053,marginal!$A$2:$E$4826,4,FALSE),0)</f>
        <v>-1081.3561721611666</v>
      </c>
    </row>
    <row r="5054" spans="1:30" x14ac:dyDescent="0.2">
      <c r="A5054" s="27" t="s">
        <v>6907</v>
      </c>
      <c r="B5054" s="6" t="s">
        <v>6908</v>
      </c>
      <c r="C5054" s="6" t="s">
        <v>6909</v>
      </c>
      <c r="D5054" s="4">
        <v>184978</v>
      </c>
      <c r="E5054" s="4">
        <v>185458</v>
      </c>
      <c r="F5054" s="5" t="s">
        <v>6064</v>
      </c>
      <c r="G5054" s="4">
        <v>185593</v>
      </c>
      <c r="H5054" s="5" t="s">
        <v>6065</v>
      </c>
      <c r="I5054" s="18">
        <v>45398</v>
      </c>
      <c r="J5054" s="28">
        <v>1382145169</v>
      </c>
      <c r="K5054" s="18">
        <v>45405</v>
      </c>
      <c r="L5054" s="18">
        <v>45412</v>
      </c>
      <c r="M5054" s="30">
        <v>1</v>
      </c>
      <c r="N5054" s="30">
        <v>7</v>
      </c>
      <c r="O5054" s="7">
        <v>10000</v>
      </c>
      <c r="P5054" s="30">
        <v>127</v>
      </c>
      <c r="Q5054" s="22">
        <v>5.24391097594855E-2</v>
      </c>
      <c r="R5054" s="8">
        <v>26000</v>
      </c>
      <c r="S5054" s="4">
        <v>95</v>
      </c>
      <c r="T5054" s="10">
        <v>4262.13</v>
      </c>
      <c r="U5054" s="17" t="s">
        <v>6287</v>
      </c>
      <c r="V5054" s="21"/>
      <c r="W5054" s="9"/>
      <c r="X5054" s="22"/>
      <c r="Y5054" s="22"/>
      <c r="Z5054" s="34">
        <f t="shared" si="376"/>
        <v>738000</v>
      </c>
      <c r="AA5054" s="34">
        <f t="shared" si="377"/>
        <v>3.5230352303523033E-2</v>
      </c>
      <c r="AB5054" s="35">
        <f t="shared" si="378"/>
        <v>4.4742547425474255</v>
      </c>
      <c r="AC5054" s="35">
        <f t="shared" si="379"/>
        <v>3.346883468834688</v>
      </c>
      <c r="AD5054" s="6">
        <f>IFERROR(VLOOKUP(E5054,marginal!$A$2:$E$4826,4,FALSE),0)</f>
        <v>-3294.5551962323289</v>
      </c>
    </row>
    <row r="5055" spans="1:30" x14ac:dyDescent="0.2">
      <c r="A5055" s="27" t="s">
        <v>6907</v>
      </c>
      <c r="B5055" s="6" t="s">
        <v>6908</v>
      </c>
      <c r="C5055" s="6" t="s">
        <v>6909</v>
      </c>
      <c r="D5055" s="4">
        <v>184727</v>
      </c>
      <c r="E5055" s="4">
        <v>185458</v>
      </c>
      <c r="F5055" s="5" t="s">
        <v>6064</v>
      </c>
      <c r="G5055" s="4">
        <v>185741</v>
      </c>
      <c r="H5055" s="5" t="s">
        <v>6066</v>
      </c>
      <c r="I5055" s="18">
        <v>45397</v>
      </c>
      <c r="J5055" s="28">
        <v>1381326356</v>
      </c>
      <c r="K5055" s="18">
        <v>45406</v>
      </c>
      <c r="L5055" s="18">
        <v>45412</v>
      </c>
      <c r="M5055" s="30">
        <v>1</v>
      </c>
      <c r="N5055" s="30">
        <v>8</v>
      </c>
      <c r="O5055" s="7">
        <v>10000</v>
      </c>
      <c r="P5055" s="30">
        <v>132</v>
      </c>
      <c r="Q5055" s="22">
        <v>5.8283715876113903E-2</v>
      </c>
      <c r="R5055" s="8">
        <v>18000</v>
      </c>
      <c r="S5055" s="4">
        <v>105</v>
      </c>
      <c r="T5055" s="10">
        <v>3268.93</v>
      </c>
      <c r="U5055" s="17" t="s">
        <v>6287</v>
      </c>
      <c r="V5055" s="21"/>
      <c r="W5055" s="9"/>
      <c r="X5055" s="22"/>
      <c r="Y5055" s="22"/>
      <c r="Z5055" s="34">
        <f t="shared" si="376"/>
        <v>659000</v>
      </c>
      <c r="AA5055" s="34">
        <f t="shared" si="377"/>
        <v>2.7314112291350532E-2</v>
      </c>
      <c r="AB5055" s="35">
        <f t="shared" si="378"/>
        <v>3.6054628224582701</v>
      </c>
      <c r="AC5055" s="35">
        <f t="shared" si="379"/>
        <v>2.8679817905918057</v>
      </c>
      <c r="AD5055" s="6">
        <f>IFERROR(VLOOKUP(E5055,marginal!$A$2:$E$4826,4,FALSE),0)</f>
        <v>-3294.5551962323289</v>
      </c>
    </row>
    <row r="5056" spans="1:30" x14ac:dyDescent="0.2">
      <c r="A5056" s="27" t="s">
        <v>6907</v>
      </c>
      <c r="B5056" s="6" t="s">
        <v>6908</v>
      </c>
      <c r="C5056" s="6" t="s">
        <v>6909</v>
      </c>
      <c r="D5056" s="4">
        <v>185178</v>
      </c>
      <c r="E5056" s="4">
        <v>185458</v>
      </c>
      <c r="F5056" s="5" t="s">
        <v>6064</v>
      </c>
      <c r="G5056" s="4">
        <v>185753</v>
      </c>
      <c r="H5056" s="5" t="s">
        <v>6067</v>
      </c>
      <c r="I5056" s="18">
        <v>45399</v>
      </c>
      <c r="J5056" s="28">
        <v>1383073908</v>
      </c>
      <c r="K5056" s="18">
        <v>45406</v>
      </c>
      <c r="L5056" s="18">
        <v>45412</v>
      </c>
      <c r="M5056" s="30">
        <v>1</v>
      </c>
      <c r="N5056" s="30">
        <v>8</v>
      </c>
      <c r="O5056" s="7">
        <v>10000</v>
      </c>
      <c r="P5056" s="30">
        <v>132</v>
      </c>
      <c r="Q5056" s="22">
        <v>5.8283715876113903E-2</v>
      </c>
      <c r="R5056" s="8">
        <v>60000</v>
      </c>
      <c r="S5056" s="4">
        <v>80</v>
      </c>
      <c r="T5056" s="10">
        <v>8193.08</v>
      </c>
      <c r="U5056" s="17" t="s">
        <v>6287</v>
      </c>
      <c r="V5056" s="21"/>
      <c r="W5056" s="9"/>
      <c r="X5056" s="22"/>
      <c r="Y5056" s="22"/>
      <c r="Z5056" s="34">
        <f t="shared" si="376"/>
        <v>659000</v>
      </c>
      <c r="AA5056" s="34">
        <f t="shared" si="377"/>
        <v>9.1047040971168433E-2</v>
      </c>
      <c r="AB5056" s="35">
        <f t="shared" si="378"/>
        <v>12.018209408194233</v>
      </c>
      <c r="AC5056" s="35">
        <f t="shared" si="379"/>
        <v>7.2837632776934749</v>
      </c>
      <c r="AD5056" s="6">
        <f>IFERROR(VLOOKUP(E5056,marginal!$A$2:$E$4826,4,FALSE),0)</f>
        <v>-3294.5551962323289</v>
      </c>
    </row>
    <row r="5057" spans="1:30" x14ac:dyDescent="0.2">
      <c r="A5057" s="27" t="s">
        <v>6907</v>
      </c>
      <c r="B5057" s="6" t="s">
        <v>6908</v>
      </c>
      <c r="C5057" s="6" t="s">
        <v>6909</v>
      </c>
      <c r="D5057" s="4">
        <v>184720</v>
      </c>
      <c r="E5057" s="4">
        <v>185458</v>
      </c>
      <c r="F5057" s="5" t="s">
        <v>6064</v>
      </c>
      <c r="G5057" s="4">
        <v>185785</v>
      </c>
      <c r="H5057" s="5" t="s">
        <v>6068</v>
      </c>
      <c r="I5057" s="18">
        <v>45397</v>
      </c>
      <c r="J5057" s="28">
        <v>1381324597</v>
      </c>
      <c r="K5057" s="18">
        <v>45407</v>
      </c>
      <c r="L5057" s="18">
        <v>45412</v>
      </c>
      <c r="M5057" s="30">
        <v>1</v>
      </c>
      <c r="N5057" s="30">
        <v>7</v>
      </c>
      <c r="O5057" s="7">
        <v>10000</v>
      </c>
      <c r="P5057" s="30">
        <v>127</v>
      </c>
      <c r="Q5057" s="22">
        <v>5.24391097594855E-2</v>
      </c>
      <c r="R5057" s="8">
        <v>47000</v>
      </c>
      <c r="S5057" s="4">
        <v>80</v>
      </c>
      <c r="T5057" s="10">
        <v>6420.71</v>
      </c>
      <c r="U5057" s="17" t="s">
        <v>6287</v>
      </c>
      <c r="V5057" s="21"/>
      <c r="W5057" s="9"/>
      <c r="X5057" s="22"/>
      <c r="Y5057" s="22"/>
      <c r="Z5057" s="34">
        <f t="shared" si="376"/>
        <v>738000</v>
      </c>
      <c r="AA5057" s="34">
        <f t="shared" si="377"/>
        <v>6.3685636856368563E-2</v>
      </c>
      <c r="AB5057" s="35">
        <f t="shared" si="378"/>
        <v>8.088075880758808</v>
      </c>
      <c r="AC5057" s="35">
        <f t="shared" si="379"/>
        <v>5.0948509485094853</v>
      </c>
      <c r="AD5057" s="6">
        <f>IFERROR(VLOOKUP(E5057,marginal!$A$2:$E$4826,4,FALSE),0)</f>
        <v>-3294.5551962323289</v>
      </c>
    </row>
    <row r="5058" spans="1:30" x14ac:dyDescent="0.2">
      <c r="A5058" s="27" t="s">
        <v>6907</v>
      </c>
      <c r="B5058" s="6" t="s">
        <v>6908</v>
      </c>
      <c r="C5058" s="6" t="s">
        <v>6909</v>
      </c>
      <c r="D5058" s="4">
        <v>184687</v>
      </c>
      <c r="E5058" s="4">
        <v>185458</v>
      </c>
      <c r="F5058" s="5" t="s">
        <v>6064</v>
      </c>
      <c r="G5058" s="4">
        <v>185860</v>
      </c>
      <c r="H5058" s="5" t="s">
        <v>6069</v>
      </c>
      <c r="I5058" s="18">
        <v>45397</v>
      </c>
      <c r="J5058" s="28">
        <v>1381318068</v>
      </c>
      <c r="K5058" s="18">
        <v>45407</v>
      </c>
      <c r="L5058" s="18">
        <v>45412</v>
      </c>
      <c r="M5058" s="30">
        <v>1</v>
      </c>
      <c r="N5058" s="30">
        <v>9</v>
      </c>
      <c r="O5058" s="7">
        <v>10000</v>
      </c>
      <c r="P5058" s="30">
        <v>147</v>
      </c>
      <c r="Q5058" s="22">
        <v>7.9000519063170294E-2</v>
      </c>
      <c r="R5058" s="8">
        <v>25000</v>
      </c>
      <c r="S5058" s="4">
        <v>95</v>
      </c>
      <c r="T5058" s="10">
        <v>4089.78</v>
      </c>
      <c r="U5058" s="17" t="s">
        <v>6287</v>
      </c>
      <c r="V5058" s="21"/>
      <c r="W5058" s="9"/>
      <c r="X5058" s="22"/>
      <c r="Y5058" s="22"/>
      <c r="Z5058" s="34">
        <f t="shared" si="376"/>
        <v>876000</v>
      </c>
      <c r="AA5058" s="34">
        <f t="shared" si="377"/>
        <v>2.8538812785388126E-2</v>
      </c>
      <c r="AB5058" s="35">
        <f t="shared" si="378"/>
        <v>4.1952054794520546</v>
      </c>
      <c r="AC5058" s="35">
        <f t="shared" si="379"/>
        <v>2.7111872146118721</v>
      </c>
      <c r="AD5058" s="6">
        <f>IFERROR(VLOOKUP(E5058,marginal!$A$2:$E$4826,4,FALSE),0)</f>
        <v>-3294.5551962323289</v>
      </c>
    </row>
    <row r="5059" spans="1:30" x14ac:dyDescent="0.2">
      <c r="A5059" s="27" t="s">
        <v>6907</v>
      </c>
      <c r="B5059" s="6" t="s">
        <v>6908</v>
      </c>
      <c r="C5059" s="6" t="s">
        <v>6909</v>
      </c>
      <c r="D5059" s="4">
        <v>185151</v>
      </c>
      <c r="E5059" s="4">
        <v>185458</v>
      </c>
      <c r="F5059" s="5" t="s">
        <v>6064</v>
      </c>
      <c r="G5059" s="4">
        <v>185947</v>
      </c>
      <c r="H5059" s="5" t="s">
        <v>6070</v>
      </c>
      <c r="I5059" s="18">
        <v>45399</v>
      </c>
      <c r="J5059" s="28">
        <v>1382999944</v>
      </c>
      <c r="K5059" s="18">
        <v>45407</v>
      </c>
      <c r="L5059" s="18">
        <v>45412</v>
      </c>
      <c r="M5059" s="30">
        <v>1</v>
      </c>
      <c r="N5059" s="30">
        <v>8</v>
      </c>
      <c r="O5059" s="7">
        <v>10000</v>
      </c>
      <c r="P5059" s="30">
        <v>132</v>
      </c>
      <c r="Q5059" s="22">
        <v>5.8283715876113903E-2</v>
      </c>
      <c r="R5059" s="8">
        <v>35000</v>
      </c>
      <c r="S5059" s="4">
        <v>80</v>
      </c>
      <c r="T5059" s="10">
        <v>4779.3599999999997</v>
      </c>
      <c r="U5059" s="17" t="s">
        <v>6287</v>
      </c>
      <c r="V5059" s="21"/>
      <c r="W5059" s="9"/>
      <c r="X5059" s="22"/>
      <c r="Y5059" s="22"/>
      <c r="Z5059" s="34">
        <f t="shared" ref="Z5059:Z5122" si="380">SUMIFS($R:$R,$L:$L,$L5059,$N:$N,$N5059)</f>
        <v>659000</v>
      </c>
      <c r="AA5059" s="34">
        <f t="shared" ref="AA5059:AA5122" si="381">$R5059/Z5059</f>
        <v>5.3110773899848251E-2</v>
      </c>
      <c r="AB5059" s="35">
        <f t="shared" ref="AB5059:AB5122" si="382">AA5059*$P5059</f>
        <v>7.010622154779969</v>
      </c>
      <c r="AC5059" s="35">
        <f t="shared" si="379"/>
        <v>4.2488619119878601</v>
      </c>
      <c r="AD5059" s="6">
        <f>IFERROR(VLOOKUP(E5059,marginal!$A$2:$E$4826,4,FALSE),0)</f>
        <v>-3294.5551962323289</v>
      </c>
    </row>
    <row r="5060" spans="1:30" x14ac:dyDescent="0.2">
      <c r="A5060" s="27" t="s">
        <v>6907</v>
      </c>
      <c r="B5060" s="6" t="s">
        <v>6911</v>
      </c>
      <c r="C5060" s="6" t="s">
        <v>6912</v>
      </c>
      <c r="D5060" s="4">
        <v>184968</v>
      </c>
      <c r="E5060" s="4">
        <v>185174</v>
      </c>
      <c r="F5060" s="5" t="s">
        <v>6071</v>
      </c>
      <c r="G5060" s="4">
        <v>185175</v>
      </c>
      <c r="H5060" s="5" t="s">
        <v>6072</v>
      </c>
      <c r="I5060" s="18">
        <v>45398</v>
      </c>
      <c r="J5060" s="28">
        <v>1382109415</v>
      </c>
      <c r="K5060" s="18">
        <v>45405</v>
      </c>
      <c r="L5060" s="18">
        <v>45412</v>
      </c>
      <c r="M5060" s="30">
        <v>1</v>
      </c>
      <c r="N5060" s="30">
        <v>6</v>
      </c>
      <c r="O5060" s="7">
        <v>10000</v>
      </c>
      <c r="P5060" s="30">
        <v>115</v>
      </c>
      <c r="Q5060" s="22">
        <v>3.97705569269148E-2</v>
      </c>
      <c r="R5060" s="8">
        <v>7000</v>
      </c>
      <c r="S5060" s="4">
        <v>142</v>
      </c>
      <c r="T5060" s="10">
        <v>1758.65</v>
      </c>
      <c r="U5060" s="17" t="s">
        <v>6287</v>
      </c>
      <c r="V5060" s="21"/>
      <c r="W5060" s="9"/>
      <c r="X5060" s="22"/>
      <c r="Y5060" s="22"/>
      <c r="Z5060" s="34">
        <f t="shared" si="380"/>
        <v>763000</v>
      </c>
      <c r="AA5060" s="34">
        <f t="shared" si="381"/>
        <v>9.1743119266055051E-3</v>
      </c>
      <c r="AB5060" s="35">
        <f t="shared" si="382"/>
        <v>1.0550458715596331</v>
      </c>
      <c r="AC5060" s="35">
        <f t="shared" si="379"/>
        <v>1.3027522935779818</v>
      </c>
      <c r="AD5060" s="6">
        <f>IFERROR(VLOOKUP(E5060,marginal!$A$2:$E$4826,4,FALSE),0)</f>
        <v>-250.96021978021835</v>
      </c>
    </row>
    <row r="5061" spans="1:30" x14ac:dyDescent="0.2">
      <c r="A5061" s="27" t="s">
        <v>6907</v>
      </c>
      <c r="B5061" s="6" t="s">
        <v>6911</v>
      </c>
      <c r="C5061" s="6" t="s">
        <v>6912</v>
      </c>
      <c r="D5061" s="4">
        <v>185015</v>
      </c>
      <c r="E5061" s="4">
        <v>185174</v>
      </c>
      <c r="F5061" s="5" t="s">
        <v>6071</v>
      </c>
      <c r="G5061" s="4">
        <v>185441</v>
      </c>
      <c r="H5061" s="5" t="s">
        <v>6073</v>
      </c>
      <c r="I5061" s="18">
        <v>45399</v>
      </c>
      <c r="J5061" s="28">
        <v>1382648162</v>
      </c>
      <c r="K5061" s="18">
        <v>45405</v>
      </c>
      <c r="L5061" s="18">
        <v>45412</v>
      </c>
      <c r="M5061" s="30">
        <v>1</v>
      </c>
      <c r="N5061" s="30">
        <v>9</v>
      </c>
      <c r="O5061" s="7">
        <v>10000</v>
      </c>
      <c r="P5061" s="30">
        <v>147</v>
      </c>
      <c r="Q5061" s="22">
        <v>7.9000519063170294E-2</v>
      </c>
      <c r="R5061" s="8">
        <v>5000</v>
      </c>
      <c r="S5061" s="4">
        <v>147</v>
      </c>
      <c r="T5061" s="10">
        <v>1303.3399999999999</v>
      </c>
      <c r="U5061" s="17" t="s">
        <v>6287</v>
      </c>
      <c r="V5061" s="21"/>
      <c r="W5061" s="9"/>
      <c r="X5061" s="22"/>
      <c r="Y5061" s="22"/>
      <c r="Z5061" s="34">
        <f t="shared" si="380"/>
        <v>876000</v>
      </c>
      <c r="AA5061" s="34">
        <f t="shared" si="381"/>
        <v>5.7077625570776253E-3</v>
      </c>
      <c r="AB5061" s="35">
        <f t="shared" si="382"/>
        <v>0.83904109589041087</v>
      </c>
      <c r="AC5061" s="35">
        <f t="shared" si="379"/>
        <v>0.83904109589041087</v>
      </c>
      <c r="AD5061" s="6">
        <f>IFERROR(VLOOKUP(E5061,marginal!$A$2:$E$4826,4,FALSE),0)</f>
        <v>-250.96021978021835</v>
      </c>
    </row>
    <row r="5062" spans="1:30" x14ac:dyDescent="0.2">
      <c r="A5062" s="27" t="s">
        <v>6907</v>
      </c>
      <c r="B5062" s="6" t="s">
        <v>6911</v>
      </c>
      <c r="C5062" s="6" t="s">
        <v>6912</v>
      </c>
      <c r="D5062" s="4">
        <v>184548</v>
      </c>
      <c r="E5062" s="4">
        <v>185174</v>
      </c>
      <c r="F5062" s="5" t="s">
        <v>6071</v>
      </c>
      <c r="G5062" s="4">
        <v>185443</v>
      </c>
      <c r="H5062" s="5" t="s">
        <v>6074</v>
      </c>
      <c r="I5062" s="18">
        <v>45395</v>
      </c>
      <c r="J5062" s="28">
        <v>1380130994</v>
      </c>
      <c r="K5062" s="18">
        <v>45405</v>
      </c>
      <c r="L5062" s="18">
        <v>45412</v>
      </c>
      <c r="M5062" s="30">
        <v>1</v>
      </c>
      <c r="N5062" s="30">
        <v>8</v>
      </c>
      <c r="O5062" s="7">
        <v>10000</v>
      </c>
      <c r="P5062" s="30">
        <v>132</v>
      </c>
      <c r="Q5062" s="22">
        <v>5.8283715876113903E-2</v>
      </c>
      <c r="R5062" s="8">
        <v>5000</v>
      </c>
      <c r="S5062" s="4">
        <v>147</v>
      </c>
      <c r="T5062" s="10">
        <v>1303.3399999999999</v>
      </c>
      <c r="U5062" s="17" t="s">
        <v>6287</v>
      </c>
      <c r="V5062" s="21"/>
      <c r="W5062" s="9"/>
      <c r="X5062" s="22"/>
      <c r="Y5062" s="22"/>
      <c r="Z5062" s="34">
        <f t="shared" si="380"/>
        <v>659000</v>
      </c>
      <c r="AA5062" s="34">
        <f t="shared" si="381"/>
        <v>7.5872534142640367E-3</v>
      </c>
      <c r="AB5062" s="35">
        <f t="shared" si="382"/>
        <v>1.0015174506828528</v>
      </c>
      <c r="AC5062" s="35">
        <f t="shared" si="379"/>
        <v>1.1153262518968134</v>
      </c>
      <c r="AD5062" s="6">
        <f>IFERROR(VLOOKUP(E5062,marginal!$A$2:$E$4826,4,FALSE),0)</f>
        <v>-250.96021978021835</v>
      </c>
    </row>
    <row r="5063" spans="1:30" x14ac:dyDescent="0.2">
      <c r="A5063" s="27" t="s">
        <v>6907</v>
      </c>
      <c r="B5063" s="6" t="s">
        <v>6911</v>
      </c>
      <c r="C5063" s="6" t="s">
        <v>6912</v>
      </c>
      <c r="D5063" s="4">
        <v>184566</v>
      </c>
      <c r="E5063" s="4">
        <v>185174</v>
      </c>
      <c r="F5063" s="5" t="s">
        <v>6071</v>
      </c>
      <c r="G5063" s="4">
        <v>185572</v>
      </c>
      <c r="H5063" s="5" t="s">
        <v>6075</v>
      </c>
      <c r="I5063" s="18">
        <v>45395</v>
      </c>
      <c r="J5063" s="28">
        <v>1380156164</v>
      </c>
      <c r="K5063" s="18">
        <v>45405</v>
      </c>
      <c r="L5063" s="18">
        <v>45412</v>
      </c>
      <c r="M5063" s="30">
        <v>1</v>
      </c>
      <c r="N5063" s="30">
        <v>9</v>
      </c>
      <c r="O5063" s="7">
        <v>10000</v>
      </c>
      <c r="P5063" s="30">
        <v>147</v>
      </c>
      <c r="Q5063" s="22">
        <v>7.9000519063170294E-2</v>
      </c>
      <c r="R5063" s="8">
        <v>5000</v>
      </c>
      <c r="S5063" s="4">
        <v>147</v>
      </c>
      <c r="T5063" s="10">
        <v>1303.3399999999999</v>
      </c>
      <c r="U5063" s="17" t="s">
        <v>6287</v>
      </c>
      <c r="V5063" s="21"/>
      <c r="W5063" s="9"/>
      <c r="X5063" s="22"/>
      <c r="Y5063" s="22"/>
      <c r="Z5063" s="34">
        <f t="shared" si="380"/>
        <v>876000</v>
      </c>
      <c r="AA5063" s="34">
        <f t="shared" si="381"/>
        <v>5.7077625570776253E-3</v>
      </c>
      <c r="AB5063" s="35">
        <f t="shared" si="382"/>
        <v>0.83904109589041087</v>
      </c>
      <c r="AC5063" s="35">
        <f t="shared" si="379"/>
        <v>0.83904109589041087</v>
      </c>
      <c r="AD5063" s="6">
        <f>IFERROR(VLOOKUP(E5063,marginal!$A$2:$E$4826,4,FALSE),0)</f>
        <v>-250.96021978021835</v>
      </c>
    </row>
    <row r="5064" spans="1:30" x14ac:dyDescent="0.2">
      <c r="A5064" s="27" t="s">
        <v>6907</v>
      </c>
      <c r="B5064" s="6" t="s">
        <v>6911</v>
      </c>
      <c r="C5064" s="6" t="s">
        <v>6912</v>
      </c>
      <c r="D5064" s="4">
        <v>184574</v>
      </c>
      <c r="E5064" s="4">
        <v>185174</v>
      </c>
      <c r="F5064" s="5" t="s">
        <v>6071</v>
      </c>
      <c r="G5064" s="4">
        <v>185579</v>
      </c>
      <c r="H5064" s="5" t="s">
        <v>6076</v>
      </c>
      <c r="I5064" s="18">
        <v>45395</v>
      </c>
      <c r="J5064" s="28">
        <v>1380209463</v>
      </c>
      <c r="K5064" s="18">
        <v>45405</v>
      </c>
      <c r="L5064" s="18">
        <v>45412</v>
      </c>
      <c r="M5064" s="30">
        <v>1</v>
      </c>
      <c r="N5064" s="30">
        <v>8</v>
      </c>
      <c r="O5064" s="7">
        <v>10000</v>
      </c>
      <c r="P5064" s="30">
        <v>132</v>
      </c>
      <c r="Q5064" s="22">
        <v>5.8283715876113903E-2</v>
      </c>
      <c r="R5064" s="8">
        <v>7000</v>
      </c>
      <c r="S5064" s="4">
        <v>142</v>
      </c>
      <c r="T5064" s="10">
        <v>1758.65</v>
      </c>
      <c r="U5064" s="17" t="s">
        <v>6287</v>
      </c>
      <c r="V5064" s="21"/>
      <c r="W5064" s="9"/>
      <c r="X5064" s="22"/>
      <c r="Y5064" s="22"/>
      <c r="Z5064" s="34">
        <f t="shared" si="380"/>
        <v>659000</v>
      </c>
      <c r="AA5064" s="34">
        <f t="shared" si="381"/>
        <v>1.0622154779969651E-2</v>
      </c>
      <c r="AB5064" s="35">
        <f t="shared" si="382"/>
        <v>1.4021244309559939</v>
      </c>
      <c r="AC5064" s="35">
        <f t="shared" si="379"/>
        <v>1.5083459787556905</v>
      </c>
      <c r="AD5064" s="6">
        <f>IFERROR(VLOOKUP(E5064,marginal!$A$2:$E$4826,4,FALSE),0)</f>
        <v>-250.96021978021835</v>
      </c>
    </row>
    <row r="5065" spans="1:30" x14ac:dyDescent="0.2">
      <c r="A5065" s="27" t="s">
        <v>6907</v>
      </c>
      <c r="B5065" s="6" t="s">
        <v>6911</v>
      </c>
      <c r="C5065" s="6" t="s">
        <v>6912</v>
      </c>
      <c r="D5065" s="4">
        <v>185275</v>
      </c>
      <c r="E5065" s="4">
        <v>185174</v>
      </c>
      <c r="F5065" s="5" t="s">
        <v>6071</v>
      </c>
      <c r="G5065" s="4">
        <v>185856</v>
      </c>
      <c r="H5065" s="5" t="s">
        <v>6077</v>
      </c>
      <c r="I5065" s="18">
        <v>45400</v>
      </c>
      <c r="J5065" s="28">
        <v>1383415073</v>
      </c>
      <c r="K5065" s="18">
        <v>45407</v>
      </c>
      <c r="L5065" s="18">
        <v>45412</v>
      </c>
      <c r="M5065" s="30">
        <v>1</v>
      </c>
      <c r="N5065" s="30">
        <v>7</v>
      </c>
      <c r="O5065" s="7">
        <v>10000</v>
      </c>
      <c r="P5065" s="30">
        <v>127</v>
      </c>
      <c r="Q5065" s="22">
        <v>5.24391097594855E-2</v>
      </c>
      <c r="R5065" s="8">
        <v>7000</v>
      </c>
      <c r="S5065" s="4">
        <v>142</v>
      </c>
      <c r="T5065" s="10">
        <v>1758.65</v>
      </c>
      <c r="U5065" s="17" t="s">
        <v>6287</v>
      </c>
      <c r="V5065" s="21"/>
      <c r="W5065" s="9"/>
      <c r="X5065" s="22"/>
      <c r="Y5065" s="22"/>
      <c r="Z5065" s="34">
        <f t="shared" si="380"/>
        <v>738000</v>
      </c>
      <c r="AA5065" s="34">
        <f t="shared" si="381"/>
        <v>9.485094850948509E-3</v>
      </c>
      <c r="AB5065" s="35">
        <f t="shared" si="382"/>
        <v>1.2046070460704605</v>
      </c>
      <c r="AC5065" s="35">
        <f t="shared" si="379"/>
        <v>1.3468834688346882</v>
      </c>
      <c r="AD5065" s="6">
        <f>IFERROR(VLOOKUP(E5065,marginal!$A$2:$E$4826,4,FALSE),0)</f>
        <v>-250.96021978021835</v>
      </c>
    </row>
    <row r="5066" spans="1:30" x14ac:dyDescent="0.2">
      <c r="A5066" s="27" t="s">
        <v>6907</v>
      </c>
      <c r="B5066" s="6" t="s">
        <v>6914</v>
      </c>
      <c r="C5066" s="6" t="s">
        <v>6909</v>
      </c>
      <c r="D5066" s="4">
        <v>184498</v>
      </c>
      <c r="E5066" s="4">
        <v>185998</v>
      </c>
      <c r="F5066" s="5" t="s">
        <v>6078</v>
      </c>
      <c r="G5066" s="4">
        <v>185999</v>
      </c>
      <c r="H5066" s="5" t="s">
        <v>6079</v>
      </c>
      <c r="I5066" s="18">
        <v>45394</v>
      </c>
      <c r="J5066" s="28">
        <v>1379799738</v>
      </c>
      <c r="K5066" s="18">
        <v>45407</v>
      </c>
      <c r="L5066" s="18">
        <v>45412</v>
      </c>
      <c r="M5066" s="30">
        <v>1</v>
      </c>
      <c r="N5066" s="30">
        <v>6</v>
      </c>
      <c r="O5066" s="7">
        <v>10000</v>
      </c>
      <c r="P5066" s="30">
        <v>115</v>
      </c>
      <c r="Q5066" s="22">
        <v>3.97705569269148E-2</v>
      </c>
      <c r="R5066" s="8">
        <v>8000</v>
      </c>
      <c r="S5066" s="4">
        <v>142</v>
      </c>
      <c r="T5066" s="10">
        <v>2013.74</v>
      </c>
      <c r="U5066" s="17" t="s">
        <v>6287</v>
      </c>
      <c r="V5066" s="21"/>
      <c r="W5066" s="9"/>
      <c r="X5066" s="22"/>
      <c r="Y5066" s="22"/>
      <c r="Z5066" s="34">
        <f t="shared" si="380"/>
        <v>763000</v>
      </c>
      <c r="AA5066" s="34">
        <f t="shared" si="381"/>
        <v>1.0484927916120577E-2</v>
      </c>
      <c r="AB5066" s="35">
        <f t="shared" si="382"/>
        <v>1.2057667103538663</v>
      </c>
      <c r="AC5066" s="35">
        <f t="shared" si="379"/>
        <v>1.4888597640891219</v>
      </c>
      <c r="AD5066" s="6">
        <f>IFERROR(VLOOKUP(E5066,marginal!$A$2:$E$4826,4,FALSE),0)</f>
        <v>-1092.0723076923059</v>
      </c>
    </row>
    <row r="5067" spans="1:30" x14ac:dyDescent="0.2">
      <c r="A5067" s="27" t="s">
        <v>6907</v>
      </c>
      <c r="B5067" s="6" t="s">
        <v>6914</v>
      </c>
      <c r="C5067" s="6" t="s">
        <v>6909</v>
      </c>
      <c r="D5067" s="4">
        <v>185158</v>
      </c>
      <c r="E5067" s="4">
        <v>185998</v>
      </c>
      <c r="F5067" s="5" t="s">
        <v>6078</v>
      </c>
      <c r="G5067" s="4">
        <v>186002</v>
      </c>
      <c r="H5067" s="5" t="s">
        <v>6080</v>
      </c>
      <c r="I5067" s="18">
        <v>45399</v>
      </c>
      <c r="J5067" s="28">
        <v>1383004813</v>
      </c>
      <c r="K5067" s="18">
        <v>45407</v>
      </c>
      <c r="L5067" s="18">
        <v>45412</v>
      </c>
      <c r="M5067" s="30">
        <v>1</v>
      </c>
      <c r="N5067" s="30">
        <v>8</v>
      </c>
      <c r="O5067" s="7">
        <v>10000</v>
      </c>
      <c r="P5067" s="30">
        <v>132</v>
      </c>
      <c r="Q5067" s="22">
        <v>5.8283715876113903E-2</v>
      </c>
      <c r="R5067" s="8">
        <v>8000</v>
      </c>
      <c r="S5067" s="4">
        <v>142</v>
      </c>
      <c r="T5067" s="10">
        <v>2013.74</v>
      </c>
      <c r="U5067" s="17" t="s">
        <v>6287</v>
      </c>
      <c r="V5067" s="21"/>
      <c r="W5067" s="9"/>
      <c r="X5067" s="22"/>
      <c r="Y5067" s="22"/>
      <c r="Z5067" s="34">
        <f t="shared" si="380"/>
        <v>659000</v>
      </c>
      <c r="AA5067" s="34">
        <f t="shared" si="381"/>
        <v>1.2139605462822459E-2</v>
      </c>
      <c r="AB5067" s="35">
        <f t="shared" si="382"/>
        <v>1.6024279210925645</v>
      </c>
      <c r="AC5067" s="35">
        <f t="shared" si="379"/>
        <v>1.7238239757207892</v>
      </c>
      <c r="AD5067" s="6">
        <f>IFERROR(VLOOKUP(E5067,marginal!$A$2:$E$4826,4,FALSE),0)</f>
        <v>-1092.0723076923059</v>
      </c>
    </row>
    <row r="5068" spans="1:30" x14ac:dyDescent="0.2">
      <c r="A5068" s="27" t="s">
        <v>6907</v>
      </c>
      <c r="B5068" s="6" t="s">
        <v>6914</v>
      </c>
      <c r="C5068" s="6" t="s">
        <v>6909</v>
      </c>
      <c r="D5068" s="4">
        <v>185789</v>
      </c>
      <c r="E5068" s="4">
        <v>185998</v>
      </c>
      <c r="F5068" s="5" t="s">
        <v>6078</v>
      </c>
      <c r="G5068" s="4">
        <v>186004</v>
      </c>
      <c r="H5068" s="5" t="s">
        <v>6081</v>
      </c>
      <c r="I5068" s="18">
        <v>45405</v>
      </c>
      <c r="J5068" s="28">
        <v>1386043192</v>
      </c>
      <c r="K5068" s="18">
        <v>45407</v>
      </c>
      <c r="L5068" s="18">
        <v>45412</v>
      </c>
      <c r="M5068" s="30">
        <v>1</v>
      </c>
      <c r="N5068" s="30">
        <v>6</v>
      </c>
      <c r="O5068" s="7">
        <v>10000</v>
      </c>
      <c r="P5068" s="30">
        <v>115</v>
      </c>
      <c r="Q5068" s="22">
        <v>3.97705569269148E-2</v>
      </c>
      <c r="R5068" s="8">
        <v>8000</v>
      </c>
      <c r="S5068" s="4">
        <v>142</v>
      </c>
      <c r="T5068" s="10">
        <v>2013.74</v>
      </c>
      <c r="U5068" s="17" t="s">
        <v>6287</v>
      </c>
      <c r="V5068" s="21"/>
      <c r="W5068" s="9"/>
      <c r="X5068" s="22"/>
      <c r="Y5068" s="22"/>
      <c r="Z5068" s="34">
        <f t="shared" si="380"/>
        <v>763000</v>
      </c>
      <c r="AA5068" s="34">
        <f t="shared" si="381"/>
        <v>1.0484927916120577E-2</v>
      </c>
      <c r="AB5068" s="35">
        <f t="shared" si="382"/>
        <v>1.2057667103538663</v>
      </c>
      <c r="AC5068" s="35">
        <f t="shared" si="379"/>
        <v>1.4888597640891219</v>
      </c>
      <c r="AD5068" s="6">
        <f>IFERROR(VLOOKUP(E5068,marginal!$A$2:$E$4826,4,FALSE),0)</f>
        <v>-1092.0723076923059</v>
      </c>
    </row>
    <row r="5069" spans="1:30" x14ac:dyDescent="0.2">
      <c r="A5069" s="27" t="s">
        <v>6907</v>
      </c>
      <c r="B5069" s="6" t="s">
        <v>6914</v>
      </c>
      <c r="C5069" s="6" t="s">
        <v>6909</v>
      </c>
      <c r="D5069" s="4">
        <v>185163</v>
      </c>
      <c r="E5069" s="4">
        <v>185998</v>
      </c>
      <c r="F5069" s="5" t="s">
        <v>6078</v>
      </c>
      <c r="G5069" s="4">
        <v>186005</v>
      </c>
      <c r="H5069" s="5" t="s">
        <v>6082</v>
      </c>
      <c r="I5069" s="18">
        <v>45399</v>
      </c>
      <c r="J5069" s="28">
        <v>1383005615</v>
      </c>
      <c r="K5069" s="18">
        <v>45407</v>
      </c>
      <c r="L5069" s="18">
        <v>45412</v>
      </c>
      <c r="M5069" s="30">
        <v>1</v>
      </c>
      <c r="N5069" s="30">
        <v>9</v>
      </c>
      <c r="O5069" s="7">
        <v>10000</v>
      </c>
      <c r="P5069" s="30">
        <v>147</v>
      </c>
      <c r="Q5069" s="22">
        <v>7.9000519063170294E-2</v>
      </c>
      <c r="R5069" s="8">
        <v>10000</v>
      </c>
      <c r="S5069" s="4">
        <v>142</v>
      </c>
      <c r="T5069" s="10">
        <v>2510.34</v>
      </c>
      <c r="U5069" s="17" t="s">
        <v>6287</v>
      </c>
      <c r="V5069" s="21"/>
      <c r="W5069" s="9"/>
      <c r="X5069" s="22"/>
      <c r="Y5069" s="22"/>
      <c r="Z5069" s="34">
        <f t="shared" si="380"/>
        <v>876000</v>
      </c>
      <c r="AA5069" s="34">
        <f t="shared" si="381"/>
        <v>1.1415525114155251E-2</v>
      </c>
      <c r="AB5069" s="35">
        <f t="shared" si="382"/>
        <v>1.6780821917808217</v>
      </c>
      <c r="AC5069" s="35">
        <f t="shared" si="379"/>
        <v>1.6210045662100456</v>
      </c>
      <c r="AD5069" s="6">
        <f>IFERROR(VLOOKUP(E5069,marginal!$A$2:$E$4826,4,FALSE),0)</f>
        <v>-1092.0723076923059</v>
      </c>
    </row>
    <row r="5070" spans="1:30" x14ac:dyDescent="0.2">
      <c r="A5070" s="27" t="s">
        <v>6907</v>
      </c>
      <c r="B5070" s="6" t="s">
        <v>6914</v>
      </c>
      <c r="C5070" s="6" t="s">
        <v>6909</v>
      </c>
      <c r="D5070" s="4">
        <v>185343</v>
      </c>
      <c r="E5070" s="4">
        <v>185998</v>
      </c>
      <c r="F5070" s="5" t="s">
        <v>6078</v>
      </c>
      <c r="G5070" s="4">
        <v>186010</v>
      </c>
      <c r="H5070" s="5" t="s">
        <v>6083</v>
      </c>
      <c r="I5070" s="18">
        <v>45400</v>
      </c>
      <c r="J5070" s="28">
        <v>1383587298</v>
      </c>
      <c r="K5070" s="18">
        <v>45407</v>
      </c>
      <c r="L5070" s="18">
        <v>45412</v>
      </c>
      <c r="M5070" s="30">
        <v>1</v>
      </c>
      <c r="N5070" s="30">
        <v>7</v>
      </c>
      <c r="O5070" s="7">
        <v>10000</v>
      </c>
      <c r="P5070" s="30">
        <v>127</v>
      </c>
      <c r="Q5070" s="22">
        <v>5.24391097594855E-2</v>
      </c>
      <c r="R5070" s="8">
        <v>8000</v>
      </c>
      <c r="S5070" s="4">
        <v>142</v>
      </c>
      <c r="T5070" s="10">
        <v>2013.74</v>
      </c>
      <c r="U5070" s="17" t="s">
        <v>6287</v>
      </c>
      <c r="V5070" s="21"/>
      <c r="W5070" s="9"/>
      <c r="X5070" s="22"/>
      <c r="Y5070" s="22"/>
      <c r="Z5070" s="34">
        <f t="shared" si="380"/>
        <v>738000</v>
      </c>
      <c r="AA5070" s="34">
        <f t="shared" si="381"/>
        <v>1.0840108401084011E-2</v>
      </c>
      <c r="AB5070" s="35">
        <f t="shared" si="382"/>
        <v>1.3766937669376693</v>
      </c>
      <c r="AC5070" s="35">
        <f t="shared" si="379"/>
        <v>1.5392953929539295</v>
      </c>
      <c r="AD5070" s="6">
        <f>IFERROR(VLOOKUP(E5070,marginal!$A$2:$E$4826,4,FALSE),0)</f>
        <v>-1092.0723076923059</v>
      </c>
    </row>
    <row r="5071" spans="1:30" x14ac:dyDescent="0.2">
      <c r="A5071" s="27" t="s">
        <v>6907</v>
      </c>
      <c r="B5071" s="6" t="s">
        <v>6911</v>
      </c>
      <c r="C5071" s="6" t="s">
        <v>6912</v>
      </c>
      <c r="D5071" s="2">
        <v>185600</v>
      </c>
      <c r="E5071" s="2">
        <v>185945</v>
      </c>
      <c r="F5071" s="3" t="s">
        <v>6084</v>
      </c>
      <c r="G5071" s="2">
        <v>185946</v>
      </c>
      <c r="H5071" s="3" t="s">
        <v>6085</v>
      </c>
      <c r="I5071" s="18">
        <v>45402</v>
      </c>
      <c r="J5071" s="28">
        <v>1384628067</v>
      </c>
      <c r="K5071" s="18">
        <v>45407</v>
      </c>
      <c r="L5071" s="18">
        <v>45412</v>
      </c>
      <c r="M5071" s="30">
        <v>1</v>
      </c>
      <c r="N5071" s="30">
        <v>6</v>
      </c>
      <c r="O5071" s="7">
        <v>10000</v>
      </c>
      <c r="P5071" s="30">
        <v>115</v>
      </c>
      <c r="Q5071" s="22">
        <v>3.97705569269148E-2</v>
      </c>
      <c r="R5071" s="7">
        <v>6000</v>
      </c>
      <c r="S5071" s="2">
        <v>142</v>
      </c>
      <c r="T5071" s="11">
        <v>1503.37</v>
      </c>
      <c r="U5071" s="17" t="s">
        <v>6287</v>
      </c>
      <c r="V5071" s="21"/>
      <c r="W5071" s="9"/>
      <c r="X5071" s="22"/>
      <c r="Y5071" s="22"/>
      <c r="Z5071" s="34">
        <f t="shared" si="380"/>
        <v>763000</v>
      </c>
      <c r="AA5071" s="34">
        <f t="shared" si="381"/>
        <v>7.8636959370904317E-3</v>
      </c>
      <c r="AB5071" s="35">
        <f t="shared" si="382"/>
        <v>0.90432503276539966</v>
      </c>
      <c r="AC5071" s="35">
        <f t="shared" si="379"/>
        <v>1.1166448230668413</v>
      </c>
      <c r="AD5071" s="6">
        <f>IFERROR(VLOOKUP(E5071,marginal!$A$2:$E$4826,4,FALSE),0)</f>
        <v>-389.53164835164597</v>
      </c>
    </row>
    <row r="5072" spans="1:30" x14ac:dyDescent="0.2">
      <c r="A5072" s="27" t="s">
        <v>6907</v>
      </c>
      <c r="B5072" s="6" t="s">
        <v>6911</v>
      </c>
      <c r="C5072" s="6" t="s">
        <v>6912</v>
      </c>
      <c r="D5072" s="2">
        <v>185603</v>
      </c>
      <c r="E5072" s="2">
        <v>185945</v>
      </c>
      <c r="F5072" s="3" t="s">
        <v>6084</v>
      </c>
      <c r="G5072" s="2">
        <v>185950</v>
      </c>
      <c r="H5072" s="3" t="s">
        <v>6086</v>
      </c>
      <c r="I5072" s="18">
        <v>45404</v>
      </c>
      <c r="J5072" s="28">
        <v>1384633256</v>
      </c>
      <c r="K5072" s="18">
        <v>45407</v>
      </c>
      <c r="L5072" s="18">
        <v>45412</v>
      </c>
      <c r="M5072" s="30">
        <v>1</v>
      </c>
      <c r="N5072" s="30">
        <v>5</v>
      </c>
      <c r="O5072" s="7">
        <v>10000</v>
      </c>
      <c r="P5072" s="30">
        <v>110</v>
      </c>
      <c r="Q5072" s="22">
        <v>3.3741050530766099E-2</v>
      </c>
      <c r="R5072" s="7">
        <v>10000</v>
      </c>
      <c r="S5072" s="2">
        <v>142</v>
      </c>
      <c r="T5072" s="11">
        <v>2510.34</v>
      </c>
      <c r="U5072" s="17" t="s">
        <v>6287</v>
      </c>
      <c r="V5072" s="21"/>
      <c r="W5072" s="9"/>
      <c r="X5072" s="22"/>
      <c r="Y5072" s="22"/>
      <c r="Z5072" s="34">
        <f t="shared" si="380"/>
        <v>573000</v>
      </c>
      <c r="AA5072" s="34">
        <f t="shared" si="381"/>
        <v>1.7452006980802792E-2</v>
      </c>
      <c r="AB5072" s="35">
        <f t="shared" si="382"/>
        <v>1.919720767888307</v>
      </c>
      <c r="AC5072" s="35">
        <f t="shared" si="379"/>
        <v>2.4781849912739964</v>
      </c>
      <c r="AD5072" s="6">
        <f>IFERROR(VLOOKUP(E5072,marginal!$A$2:$E$4826,4,FALSE),0)</f>
        <v>-389.53164835164597</v>
      </c>
    </row>
    <row r="5073" spans="1:30" x14ac:dyDescent="0.2">
      <c r="A5073" s="27" t="s">
        <v>6907</v>
      </c>
      <c r="B5073" s="6" t="s">
        <v>6913</v>
      </c>
      <c r="C5073" s="6" t="s">
        <v>6912</v>
      </c>
      <c r="D5073" s="2">
        <v>185771</v>
      </c>
      <c r="E5073" s="2">
        <v>185989</v>
      </c>
      <c r="F5073" s="3" t="s">
        <v>6087</v>
      </c>
      <c r="G5073" s="2">
        <v>185990</v>
      </c>
      <c r="H5073" s="3" t="s">
        <v>6088</v>
      </c>
      <c r="I5073" s="18">
        <v>45404</v>
      </c>
      <c r="J5073" s="28">
        <v>1385695239</v>
      </c>
      <c r="K5073" s="18">
        <v>45407</v>
      </c>
      <c r="L5073" s="18">
        <v>45412</v>
      </c>
      <c r="M5073" s="30">
        <v>1</v>
      </c>
      <c r="N5073" s="30">
        <v>9</v>
      </c>
      <c r="O5073" s="7">
        <v>10000</v>
      </c>
      <c r="P5073" s="30">
        <v>147</v>
      </c>
      <c r="Q5073" s="22">
        <v>7.9000519063170294E-2</v>
      </c>
      <c r="R5073" s="7">
        <v>8000</v>
      </c>
      <c r="S5073" s="2">
        <v>142</v>
      </c>
      <c r="T5073" s="11">
        <v>2013.74</v>
      </c>
      <c r="U5073" s="17" t="s">
        <v>6287</v>
      </c>
      <c r="V5073" s="21"/>
      <c r="W5073" s="9"/>
      <c r="X5073" s="22"/>
      <c r="Y5073" s="22"/>
      <c r="Z5073" s="34">
        <f t="shared" si="380"/>
        <v>876000</v>
      </c>
      <c r="AA5073" s="34">
        <f t="shared" si="381"/>
        <v>9.1324200913242004E-3</v>
      </c>
      <c r="AB5073" s="35">
        <f t="shared" si="382"/>
        <v>1.3424657534246576</v>
      </c>
      <c r="AC5073" s="35">
        <f t="shared" si="379"/>
        <v>1.2968036529680365</v>
      </c>
      <c r="AD5073" s="6">
        <f>IFERROR(VLOOKUP(E5073,marginal!$A$2:$E$4826,4,FALSE),0)</f>
        <v>-1741.60142857143</v>
      </c>
    </row>
    <row r="5074" spans="1:30" x14ac:dyDescent="0.2">
      <c r="A5074" s="27" t="s">
        <v>6907</v>
      </c>
      <c r="B5074" s="6" t="s">
        <v>6913</v>
      </c>
      <c r="C5074" s="6" t="s">
        <v>6912</v>
      </c>
      <c r="D5074" s="2">
        <v>185797</v>
      </c>
      <c r="E5074" s="2">
        <v>185989</v>
      </c>
      <c r="F5074" s="3" t="s">
        <v>6087</v>
      </c>
      <c r="G5074" s="2">
        <v>185991</v>
      </c>
      <c r="H5074" s="3" t="s">
        <v>6089</v>
      </c>
      <c r="I5074" s="18">
        <v>45405</v>
      </c>
      <c r="J5074" s="28">
        <v>1386045496</v>
      </c>
      <c r="K5074" s="18">
        <v>45407</v>
      </c>
      <c r="L5074" s="18">
        <v>45412</v>
      </c>
      <c r="M5074" s="30">
        <v>1</v>
      </c>
      <c r="N5074" s="30">
        <v>8</v>
      </c>
      <c r="O5074" s="7">
        <v>5000</v>
      </c>
      <c r="P5074" s="30">
        <v>147</v>
      </c>
      <c r="Q5074" s="22">
        <v>5.8283715876113994E-2</v>
      </c>
      <c r="R5074" s="7">
        <v>7000</v>
      </c>
      <c r="S5074" s="2">
        <v>142</v>
      </c>
      <c r="T5074" s="11">
        <v>1758.65</v>
      </c>
      <c r="U5074" s="17" t="s">
        <v>6287</v>
      </c>
      <c r="V5074" s="21"/>
      <c r="W5074" s="9"/>
      <c r="X5074" s="22"/>
      <c r="Y5074" s="22"/>
      <c r="Z5074" s="34">
        <f t="shared" si="380"/>
        <v>659000</v>
      </c>
      <c r="AA5074" s="34">
        <f t="shared" si="381"/>
        <v>1.0622154779969651E-2</v>
      </c>
      <c r="AB5074" s="35">
        <f t="shared" si="382"/>
        <v>1.5614567526555387</v>
      </c>
      <c r="AC5074" s="35">
        <f t="shared" si="379"/>
        <v>1.5083459787556905</v>
      </c>
      <c r="AD5074" s="6">
        <f>IFERROR(VLOOKUP(E5074,marginal!$A$2:$E$4826,4,FALSE),0)</f>
        <v>-1741.60142857143</v>
      </c>
    </row>
    <row r="5075" spans="1:30" x14ac:dyDescent="0.2">
      <c r="A5075" s="27" t="s">
        <v>6907</v>
      </c>
      <c r="B5075" s="6" t="s">
        <v>6913</v>
      </c>
      <c r="C5075" s="6" t="s">
        <v>6912</v>
      </c>
      <c r="D5075" s="2">
        <v>185784</v>
      </c>
      <c r="E5075" s="2">
        <v>185989</v>
      </c>
      <c r="F5075" s="3" t="s">
        <v>6087</v>
      </c>
      <c r="G5075" s="2">
        <v>185992</v>
      </c>
      <c r="H5075" s="3" t="s">
        <v>6090</v>
      </c>
      <c r="I5075" s="18">
        <v>45405</v>
      </c>
      <c r="J5075" s="28">
        <v>1386039611</v>
      </c>
      <c r="K5075" s="18">
        <v>45407</v>
      </c>
      <c r="L5075" s="18">
        <v>45412</v>
      </c>
      <c r="M5075" s="30">
        <v>1</v>
      </c>
      <c r="N5075" s="30">
        <v>9</v>
      </c>
      <c r="O5075" s="7">
        <v>5000</v>
      </c>
      <c r="P5075" s="30">
        <v>147</v>
      </c>
      <c r="Q5075" s="22">
        <v>7.9000519063171556E-2</v>
      </c>
      <c r="R5075" s="7">
        <v>7000</v>
      </c>
      <c r="S5075" s="2">
        <v>142</v>
      </c>
      <c r="T5075" s="11">
        <v>1758.65</v>
      </c>
      <c r="U5075" s="17" t="s">
        <v>6287</v>
      </c>
      <c r="V5075" s="21"/>
      <c r="W5075" s="9"/>
      <c r="X5075" s="22"/>
      <c r="Y5075" s="22"/>
      <c r="Z5075" s="34">
        <f t="shared" si="380"/>
        <v>876000</v>
      </c>
      <c r="AA5075" s="34">
        <f t="shared" si="381"/>
        <v>7.9908675799086754E-3</v>
      </c>
      <c r="AB5075" s="35">
        <f t="shared" si="382"/>
        <v>1.1746575342465753</v>
      </c>
      <c r="AC5075" s="35">
        <f t="shared" si="379"/>
        <v>1.134703196347032</v>
      </c>
      <c r="AD5075" s="6">
        <f>IFERROR(VLOOKUP(E5075,marginal!$A$2:$E$4826,4,FALSE),0)</f>
        <v>-1741.60142857143</v>
      </c>
    </row>
    <row r="5076" spans="1:30" x14ac:dyDescent="0.2">
      <c r="A5076" s="27" t="s">
        <v>6907</v>
      </c>
      <c r="B5076" s="6" t="s">
        <v>6911</v>
      </c>
      <c r="C5076" s="6" t="s">
        <v>6912</v>
      </c>
      <c r="D5076" s="2">
        <v>185704</v>
      </c>
      <c r="E5076" s="2">
        <v>185945</v>
      </c>
      <c r="F5076" s="3" t="s">
        <v>6084</v>
      </c>
      <c r="G5076" s="2">
        <v>186011</v>
      </c>
      <c r="H5076" s="3" t="s">
        <v>6091</v>
      </c>
      <c r="I5076" s="18">
        <v>45404</v>
      </c>
      <c r="J5076" s="28">
        <v>1385517428</v>
      </c>
      <c r="K5076" s="18">
        <v>45407</v>
      </c>
      <c r="L5076" s="18">
        <v>45412</v>
      </c>
      <c r="M5076" s="30">
        <v>1</v>
      </c>
      <c r="N5076" s="30">
        <v>6</v>
      </c>
      <c r="O5076" s="7">
        <v>10000</v>
      </c>
      <c r="P5076" s="30">
        <v>115</v>
      </c>
      <c r="Q5076" s="22">
        <v>3.97705569269148E-2</v>
      </c>
      <c r="R5076" s="7">
        <v>7000</v>
      </c>
      <c r="S5076" s="2">
        <v>142</v>
      </c>
      <c r="T5076" s="11">
        <v>1758.65</v>
      </c>
      <c r="U5076" s="17" t="s">
        <v>6287</v>
      </c>
      <c r="V5076" s="21"/>
      <c r="W5076" s="9"/>
      <c r="X5076" s="22"/>
      <c r="Y5076" s="22"/>
      <c r="Z5076" s="34">
        <f t="shared" si="380"/>
        <v>763000</v>
      </c>
      <c r="AA5076" s="34">
        <f t="shared" si="381"/>
        <v>9.1743119266055051E-3</v>
      </c>
      <c r="AB5076" s="35">
        <f t="shared" si="382"/>
        <v>1.0550458715596331</v>
      </c>
      <c r="AC5076" s="35">
        <f t="shared" si="379"/>
        <v>1.3027522935779818</v>
      </c>
      <c r="AD5076" s="6">
        <f>IFERROR(VLOOKUP(E5076,marginal!$A$2:$E$4826,4,FALSE),0)</f>
        <v>-389.53164835164597</v>
      </c>
    </row>
    <row r="5077" spans="1:30" x14ac:dyDescent="0.2">
      <c r="A5077" s="27" t="s">
        <v>6907</v>
      </c>
      <c r="B5077" s="6" t="s">
        <v>6913</v>
      </c>
      <c r="C5077" s="6" t="s">
        <v>6912</v>
      </c>
      <c r="D5077" s="2">
        <v>185819</v>
      </c>
      <c r="E5077" s="2">
        <v>185989</v>
      </c>
      <c r="F5077" s="3" t="s">
        <v>6087</v>
      </c>
      <c r="G5077" s="2">
        <v>186014</v>
      </c>
      <c r="H5077" s="3" t="s">
        <v>6092</v>
      </c>
      <c r="I5077" s="18">
        <v>45405</v>
      </c>
      <c r="J5077" s="28">
        <v>1386073714</v>
      </c>
      <c r="K5077" s="18">
        <v>45407</v>
      </c>
      <c r="L5077" s="18">
        <v>45412</v>
      </c>
      <c r="M5077" s="30">
        <v>1</v>
      </c>
      <c r="N5077" s="30">
        <v>8</v>
      </c>
      <c r="O5077" s="7">
        <v>5000</v>
      </c>
      <c r="P5077" s="30">
        <v>147</v>
      </c>
      <c r="Q5077" s="22">
        <v>5.8283715876113994E-2</v>
      </c>
      <c r="R5077" s="7">
        <v>7000</v>
      </c>
      <c r="S5077" s="2">
        <v>142</v>
      </c>
      <c r="T5077" s="11">
        <v>1758.65</v>
      </c>
      <c r="U5077" s="17" t="s">
        <v>6287</v>
      </c>
      <c r="V5077" s="21"/>
      <c r="W5077" s="9"/>
      <c r="X5077" s="22"/>
      <c r="Y5077" s="22"/>
      <c r="Z5077" s="34">
        <f t="shared" si="380"/>
        <v>659000</v>
      </c>
      <c r="AA5077" s="34">
        <f t="shared" si="381"/>
        <v>1.0622154779969651E-2</v>
      </c>
      <c r="AB5077" s="35">
        <f t="shared" si="382"/>
        <v>1.5614567526555387</v>
      </c>
      <c r="AC5077" s="35">
        <f t="shared" si="379"/>
        <v>1.5083459787556905</v>
      </c>
      <c r="AD5077" s="6">
        <f>IFERROR(VLOOKUP(E5077,marginal!$A$2:$E$4826,4,FALSE),0)</f>
        <v>-1741.60142857143</v>
      </c>
    </row>
    <row r="5078" spans="1:30" x14ac:dyDescent="0.2">
      <c r="A5078" s="27" t="s">
        <v>6907</v>
      </c>
      <c r="B5078" s="6" t="s">
        <v>6911</v>
      </c>
      <c r="C5078" s="6" t="s">
        <v>6912</v>
      </c>
      <c r="D5078" s="2">
        <v>185727</v>
      </c>
      <c r="E5078" s="2">
        <v>185945</v>
      </c>
      <c r="F5078" s="3" t="s">
        <v>6084</v>
      </c>
      <c r="G5078" s="2">
        <v>186020</v>
      </c>
      <c r="H5078" s="3" t="s">
        <v>6093</v>
      </c>
      <c r="I5078" s="18">
        <v>45404</v>
      </c>
      <c r="J5078" s="28">
        <v>1385557199</v>
      </c>
      <c r="K5078" s="18">
        <v>45407</v>
      </c>
      <c r="L5078" s="18">
        <v>45412</v>
      </c>
      <c r="M5078" s="30">
        <v>1</v>
      </c>
      <c r="N5078" s="30">
        <v>7</v>
      </c>
      <c r="O5078" s="7">
        <v>10000</v>
      </c>
      <c r="P5078" s="30">
        <v>127</v>
      </c>
      <c r="Q5078" s="22">
        <v>5.24391097594855E-2</v>
      </c>
      <c r="R5078" s="7">
        <v>10000</v>
      </c>
      <c r="S5078" s="2">
        <v>142</v>
      </c>
      <c r="T5078" s="11">
        <v>2510.34</v>
      </c>
      <c r="U5078" s="17" t="s">
        <v>6287</v>
      </c>
      <c r="V5078" s="21"/>
      <c r="W5078" s="9"/>
      <c r="X5078" s="22"/>
      <c r="Y5078" s="22"/>
      <c r="Z5078" s="34">
        <f t="shared" si="380"/>
        <v>738000</v>
      </c>
      <c r="AA5078" s="34">
        <f t="shared" si="381"/>
        <v>1.3550135501355014E-2</v>
      </c>
      <c r="AB5078" s="35">
        <f t="shared" si="382"/>
        <v>1.7208672086720869</v>
      </c>
      <c r="AC5078" s="35">
        <f t="shared" si="379"/>
        <v>1.924119241192412</v>
      </c>
      <c r="AD5078" s="6">
        <f>IFERROR(VLOOKUP(E5078,marginal!$A$2:$E$4826,4,FALSE),0)</f>
        <v>-389.53164835164597</v>
      </c>
    </row>
    <row r="5079" spans="1:30" x14ac:dyDescent="0.2">
      <c r="A5079" s="27" t="s">
        <v>6907</v>
      </c>
      <c r="B5079" s="6" t="s">
        <v>6911</v>
      </c>
      <c r="C5079" s="6" t="s">
        <v>6912</v>
      </c>
      <c r="D5079" s="2">
        <v>185711</v>
      </c>
      <c r="E5079" s="2">
        <v>185945</v>
      </c>
      <c r="F5079" s="3" t="s">
        <v>6084</v>
      </c>
      <c r="G5079" s="2">
        <v>186022</v>
      </c>
      <c r="H5079" s="3" t="s">
        <v>6094</v>
      </c>
      <c r="I5079" s="18">
        <v>45404</v>
      </c>
      <c r="J5079" s="28">
        <v>1385526788</v>
      </c>
      <c r="K5079" s="18">
        <v>45407</v>
      </c>
      <c r="L5079" s="18">
        <v>45412</v>
      </c>
      <c r="M5079" s="30">
        <v>1</v>
      </c>
      <c r="N5079" s="30">
        <v>6</v>
      </c>
      <c r="O5079" s="7">
        <v>10000</v>
      </c>
      <c r="P5079" s="30">
        <v>115</v>
      </c>
      <c r="Q5079" s="22">
        <v>3.97705569269148E-2</v>
      </c>
      <c r="R5079" s="7">
        <v>10000</v>
      </c>
      <c r="S5079" s="2">
        <v>142</v>
      </c>
      <c r="T5079" s="11">
        <v>2510.34</v>
      </c>
      <c r="U5079" s="17" t="s">
        <v>6287</v>
      </c>
      <c r="V5079" s="21"/>
      <c r="W5079" s="9"/>
      <c r="X5079" s="22"/>
      <c r="Y5079" s="22"/>
      <c r="Z5079" s="34">
        <f t="shared" si="380"/>
        <v>763000</v>
      </c>
      <c r="AA5079" s="34">
        <f t="shared" si="381"/>
        <v>1.310615989515072E-2</v>
      </c>
      <c r="AB5079" s="35">
        <f t="shared" si="382"/>
        <v>1.5072083879423328</v>
      </c>
      <c r="AC5079" s="35">
        <f t="shared" si="379"/>
        <v>1.8610747051114023</v>
      </c>
      <c r="AD5079" s="6">
        <f>IFERROR(VLOOKUP(E5079,marginal!$A$2:$E$4826,4,FALSE),0)</f>
        <v>-389.53164835164597</v>
      </c>
    </row>
    <row r="5080" spans="1:30" x14ac:dyDescent="0.2">
      <c r="A5080" s="27" t="s">
        <v>6907</v>
      </c>
      <c r="B5080" s="6" t="s">
        <v>6914</v>
      </c>
      <c r="C5080" s="6" t="s">
        <v>6909</v>
      </c>
      <c r="D5080" s="2">
        <v>185619</v>
      </c>
      <c r="E5080" s="2">
        <v>186017</v>
      </c>
      <c r="F5080" s="3" t="s">
        <v>6095</v>
      </c>
      <c r="G5080" s="2">
        <v>186018</v>
      </c>
      <c r="H5080" s="3" t="s">
        <v>6096</v>
      </c>
      <c r="I5080" s="18">
        <v>45404</v>
      </c>
      <c r="J5080" s="28">
        <v>1385350091</v>
      </c>
      <c r="K5080" s="18">
        <v>45407</v>
      </c>
      <c r="L5080" s="18">
        <v>45412</v>
      </c>
      <c r="M5080" s="30">
        <v>1</v>
      </c>
      <c r="N5080" s="30">
        <v>6</v>
      </c>
      <c r="O5080" s="7">
        <v>10000</v>
      </c>
      <c r="P5080" s="30">
        <v>115</v>
      </c>
      <c r="Q5080" s="22">
        <v>3.97705569269148E-2</v>
      </c>
      <c r="R5080" s="7">
        <v>8000</v>
      </c>
      <c r="S5080" s="2">
        <v>142</v>
      </c>
      <c r="T5080" s="11">
        <v>2013.74</v>
      </c>
      <c r="U5080" s="17" t="s">
        <v>6287</v>
      </c>
      <c r="V5080" s="21"/>
      <c r="W5080" s="9"/>
      <c r="X5080" s="22"/>
      <c r="Y5080" s="22"/>
      <c r="Z5080" s="34">
        <f t="shared" si="380"/>
        <v>763000</v>
      </c>
      <c r="AA5080" s="34">
        <f t="shared" si="381"/>
        <v>1.0484927916120577E-2</v>
      </c>
      <c r="AB5080" s="35">
        <f t="shared" si="382"/>
        <v>1.2057667103538663</v>
      </c>
      <c r="AC5080" s="35">
        <f t="shared" si="379"/>
        <v>1.4888597640891219</v>
      </c>
      <c r="AD5080" s="6">
        <f>IFERROR(VLOOKUP(E5080,marginal!$A$2:$E$4826,4,FALSE),0)</f>
        <v>-357.35362637362601</v>
      </c>
    </row>
    <row r="5081" spans="1:30" x14ac:dyDescent="0.2">
      <c r="A5081" s="27" t="s">
        <v>6907</v>
      </c>
      <c r="B5081" s="6" t="s">
        <v>6914</v>
      </c>
      <c r="C5081" s="6" t="s">
        <v>6909</v>
      </c>
      <c r="D5081" s="2">
        <v>185621</v>
      </c>
      <c r="E5081" s="2">
        <v>186017</v>
      </c>
      <c r="F5081" s="3" t="s">
        <v>6095</v>
      </c>
      <c r="G5081" s="2">
        <v>186021</v>
      </c>
      <c r="H5081" s="3" t="s">
        <v>6097</v>
      </c>
      <c r="I5081" s="18">
        <v>45404</v>
      </c>
      <c r="J5081" s="28">
        <v>1385370912</v>
      </c>
      <c r="K5081" s="18">
        <v>45407</v>
      </c>
      <c r="L5081" s="18">
        <v>45412</v>
      </c>
      <c r="M5081" s="30">
        <v>1</v>
      </c>
      <c r="N5081" s="30">
        <v>9</v>
      </c>
      <c r="O5081" s="7">
        <v>10000</v>
      </c>
      <c r="P5081" s="30">
        <v>147</v>
      </c>
      <c r="Q5081" s="22">
        <v>7.9000519063170294E-2</v>
      </c>
      <c r="R5081" s="7">
        <v>8000</v>
      </c>
      <c r="S5081" s="2">
        <v>142</v>
      </c>
      <c r="T5081" s="11">
        <v>2013.74</v>
      </c>
      <c r="U5081" s="17" t="s">
        <v>6287</v>
      </c>
      <c r="V5081" s="21"/>
      <c r="W5081" s="9"/>
      <c r="X5081" s="22"/>
      <c r="Y5081" s="22"/>
      <c r="Z5081" s="34">
        <f t="shared" si="380"/>
        <v>876000</v>
      </c>
      <c r="AA5081" s="34">
        <f t="shared" si="381"/>
        <v>9.1324200913242004E-3</v>
      </c>
      <c r="AB5081" s="35">
        <f t="shared" si="382"/>
        <v>1.3424657534246576</v>
      </c>
      <c r="AC5081" s="35">
        <f t="shared" si="379"/>
        <v>1.2968036529680365</v>
      </c>
      <c r="AD5081" s="6">
        <f>IFERROR(VLOOKUP(E5081,marginal!$A$2:$E$4826,4,FALSE),0)</f>
        <v>-357.35362637362601</v>
      </c>
    </row>
    <row r="5082" spans="1:30" x14ac:dyDescent="0.2">
      <c r="A5082" s="27" t="s">
        <v>6907</v>
      </c>
      <c r="B5082" s="6" t="s">
        <v>6914</v>
      </c>
      <c r="C5082" s="6" t="s">
        <v>6909</v>
      </c>
      <c r="D5082" s="2">
        <v>185622</v>
      </c>
      <c r="E5082" s="2">
        <v>186017</v>
      </c>
      <c r="F5082" s="3" t="s">
        <v>6095</v>
      </c>
      <c r="G5082" s="2">
        <v>186034</v>
      </c>
      <c r="H5082" s="3" t="s">
        <v>6098</v>
      </c>
      <c r="I5082" s="18">
        <v>45404</v>
      </c>
      <c r="J5082" s="28">
        <v>1385371639</v>
      </c>
      <c r="K5082" s="18">
        <v>45407</v>
      </c>
      <c r="L5082" s="18">
        <v>45412</v>
      </c>
      <c r="M5082" s="30">
        <v>1</v>
      </c>
      <c r="N5082" s="30">
        <v>9</v>
      </c>
      <c r="O5082" s="7">
        <v>10000</v>
      </c>
      <c r="P5082" s="30">
        <v>147</v>
      </c>
      <c r="Q5082" s="22">
        <v>7.9000519063170294E-2</v>
      </c>
      <c r="R5082" s="7">
        <v>8000</v>
      </c>
      <c r="S5082" s="2">
        <v>142</v>
      </c>
      <c r="T5082" s="11">
        <v>2013.74</v>
      </c>
      <c r="U5082" s="17" t="s">
        <v>6287</v>
      </c>
      <c r="V5082" s="21"/>
      <c r="W5082" s="9"/>
      <c r="X5082" s="22"/>
      <c r="Y5082" s="22"/>
      <c r="Z5082" s="34">
        <f t="shared" si="380"/>
        <v>876000</v>
      </c>
      <c r="AA5082" s="34">
        <f t="shared" si="381"/>
        <v>9.1324200913242004E-3</v>
      </c>
      <c r="AB5082" s="35">
        <f t="shared" si="382"/>
        <v>1.3424657534246576</v>
      </c>
      <c r="AC5082" s="35">
        <f t="shared" si="379"/>
        <v>1.2968036529680365</v>
      </c>
      <c r="AD5082" s="6">
        <f>IFERROR(VLOOKUP(E5082,marginal!$A$2:$E$4826,4,FALSE),0)</f>
        <v>-357.35362637362601</v>
      </c>
    </row>
    <row r="5083" spans="1:30" x14ac:dyDescent="0.2">
      <c r="A5083" s="27" t="s">
        <v>6907</v>
      </c>
      <c r="B5083" s="6" t="s">
        <v>6914</v>
      </c>
      <c r="C5083" s="6" t="s">
        <v>6909</v>
      </c>
      <c r="D5083" s="2">
        <v>185481</v>
      </c>
      <c r="E5083" s="2">
        <v>186017</v>
      </c>
      <c r="F5083" s="3" t="s">
        <v>6095</v>
      </c>
      <c r="G5083" s="2">
        <v>186060</v>
      </c>
      <c r="H5083" s="3" t="s">
        <v>6099</v>
      </c>
      <c r="I5083" s="18">
        <v>45401</v>
      </c>
      <c r="J5083" s="28">
        <v>1384174113</v>
      </c>
      <c r="K5083" s="18">
        <v>45407</v>
      </c>
      <c r="L5083" s="18">
        <v>45412</v>
      </c>
      <c r="M5083" s="30">
        <v>1</v>
      </c>
      <c r="N5083" s="30">
        <v>10</v>
      </c>
      <c r="O5083" s="7">
        <v>5000</v>
      </c>
      <c r="P5083" s="30">
        <v>147</v>
      </c>
      <c r="Q5083" s="22">
        <v>0.11226939921536</v>
      </c>
      <c r="R5083" s="7">
        <v>8000</v>
      </c>
      <c r="S5083" s="2">
        <v>142</v>
      </c>
      <c r="T5083" s="11">
        <v>2013.74</v>
      </c>
      <c r="U5083" s="17" t="s">
        <v>6287</v>
      </c>
      <c r="V5083" s="21"/>
      <c r="W5083" s="9"/>
      <c r="X5083" s="22"/>
      <c r="Y5083" s="22"/>
      <c r="Z5083" s="34">
        <f t="shared" si="380"/>
        <v>975000</v>
      </c>
      <c r="AA5083" s="34">
        <f t="shared" si="381"/>
        <v>8.2051282051282051E-3</v>
      </c>
      <c r="AB5083" s="35">
        <f t="shared" si="382"/>
        <v>1.2061538461538461</v>
      </c>
      <c r="AC5083" s="35">
        <f t="shared" si="379"/>
        <v>1.165128205128205</v>
      </c>
      <c r="AD5083" s="6">
        <f>IFERROR(VLOOKUP(E5083,marginal!$A$2:$E$4826,4,FALSE),0)</f>
        <v>-357.35362637362601</v>
      </c>
    </row>
    <row r="5084" spans="1:30" x14ac:dyDescent="0.2">
      <c r="A5084" s="27" t="s">
        <v>6907</v>
      </c>
      <c r="B5084" s="6" t="s">
        <v>6914</v>
      </c>
      <c r="C5084" s="6" t="s">
        <v>6909</v>
      </c>
      <c r="D5084" s="2">
        <v>185477</v>
      </c>
      <c r="E5084" s="2">
        <v>186017</v>
      </c>
      <c r="F5084" s="3" t="s">
        <v>6095</v>
      </c>
      <c r="G5084" s="2">
        <v>186061</v>
      </c>
      <c r="H5084" s="3" t="s">
        <v>6100</v>
      </c>
      <c r="I5084" s="18">
        <v>45401</v>
      </c>
      <c r="J5084" s="28">
        <v>1384172826</v>
      </c>
      <c r="K5084" s="18">
        <v>45407</v>
      </c>
      <c r="L5084" s="18">
        <v>45412</v>
      </c>
      <c r="M5084" s="30">
        <v>1</v>
      </c>
      <c r="N5084" s="30">
        <v>10</v>
      </c>
      <c r="O5084" s="7">
        <v>7000</v>
      </c>
      <c r="P5084" s="30">
        <v>111</v>
      </c>
      <c r="Q5084" s="22">
        <v>0.11226939921536</v>
      </c>
      <c r="R5084" s="7">
        <v>8000</v>
      </c>
      <c r="S5084" s="2">
        <v>142</v>
      </c>
      <c r="T5084" s="11">
        <v>2013.74</v>
      </c>
      <c r="U5084" s="17" t="s">
        <v>6287</v>
      </c>
      <c r="V5084" s="21"/>
      <c r="W5084" s="9"/>
      <c r="X5084" s="22"/>
      <c r="Y5084" s="22"/>
      <c r="Z5084" s="34">
        <f t="shared" si="380"/>
        <v>975000</v>
      </c>
      <c r="AA5084" s="34">
        <f t="shared" si="381"/>
        <v>8.2051282051282051E-3</v>
      </c>
      <c r="AB5084" s="35">
        <f t="shared" si="382"/>
        <v>0.91076923076923078</v>
      </c>
      <c r="AC5084" s="35">
        <f t="shared" si="379"/>
        <v>1.165128205128205</v>
      </c>
      <c r="AD5084" s="6">
        <f>IFERROR(VLOOKUP(E5084,marginal!$A$2:$E$4826,4,FALSE),0)</f>
        <v>-357.35362637362601</v>
      </c>
    </row>
    <row r="5085" spans="1:30" x14ac:dyDescent="0.2">
      <c r="A5085" s="27" t="s">
        <v>6907</v>
      </c>
      <c r="B5085" s="6" t="s">
        <v>6914</v>
      </c>
      <c r="C5085" s="6" t="s">
        <v>6909</v>
      </c>
      <c r="D5085" s="2">
        <v>185615</v>
      </c>
      <c r="E5085" s="2">
        <v>186017</v>
      </c>
      <c r="F5085" s="3" t="s">
        <v>6095</v>
      </c>
      <c r="G5085" s="2">
        <v>186064</v>
      </c>
      <c r="H5085" s="3" t="s">
        <v>6101</v>
      </c>
      <c r="I5085" s="18">
        <v>45404</v>
      </c>
      <c r="J5085" s="28">
        <v>1385356802</v>
      </c>
      <c r="K5085" s="18">
        <v>45407</v>
      </c>
      <c r="L5085" s="18">
        <v>45412</v>
      </c>
      <c r="M5085" s="30">
        <v>1</v>
      </c>
      <c r="N5085" s="30">
        <v>10</v>
      </c>
      <c r="O5085" s="7">
        <v>5000</v>
      </c>
      <c r="P5085" s="30">
        <v>147</v>
      </c>
      <c r="Q5085" s="22">
        <v>0.11226939921536</v>
      </c>
      <c r="R5085" s="7">
        <v>8000</v>
      </c>
      <c r="S5085" s="2">
        <v>142</v>
      </c>
      <c r="T5085" s="11">
        <v>2013.74</v>
      </c>
      <c r="U5085" s="17" t="s">
        <v>6287</v>
      </c>
      <c r="V5085" s="21"/>
      <c r="W5085" s="9"/>
      <c r="X5085" s="22"/>
      <c r="Y5085" s="22"/>
      <c r="Z5085" s="34">
        <f t="shared" si="380"/>
        <v>975000</v>
      </c>
      <c r="AA5085" s="34">
        <f t="shared" si="381"/>
        <v>8.2051282051282051E-3</v>
      </c>
      <c r="AB5085" s="35">
        <f t="shared" si="382"/>
        <v>1.2061538461538461</v>
      </c>
      <c r="AC5085" s="35">
        <f t="shared" si="379"/>
        <v>1.165128205128205</v>
      </c>
      <c r="AD5085" s="6">
        <f>IFERROR(VLOOKUP(E5085,marginal!$A$2:$E$4826,4,FALSE),0)</f>
        <v>-357.35362637362601</v>
      </c>
    </row>
    <row r="5086" spans="1:30" x14ac:dyDescent="0.2">
      <c r="A5086" s="27" t="s">
        <v>6907</v>
      </c>
      <c r="B5086" s="6" t="s">
        <v>6914</v>
      </c>
      <c r="C5086" s="6" t="s">
        <v>6909</v>
      </c>
      <c r="D5086" s="2">
        <v>185614</v>
      </c>
      <c r="E5086" s="2">
        <v>186017</v>
      </c>
      <c r="F5086" s="3" t="s">
        <v>6095</v>
      </c>
      <c r="G5086" s="2">
        <v>186065</v>
      </c>
      <c r="H5086" s="3" t="s">
        <v>6102</v>
      </c>
      <c r="I5086" s="18">
        <v>45404</v>
      </c>
      <c r="J5086" s="28">
        <v>1385354248</v>
      </c>
      <c r="K5086" s="18">
        <v>45407</v>
      </c>
      <c r="L5086" s="18">
        <v>45412</v>
      </c>
      <c r="M5086" s="30">
        <v>1</v>
      </c>
      <c r="N5086" s="30">
        <v>7</v>
      </c>
      <c r="O5086" s="7">
        <v>10000</v>
      </c>
      <c r="P5086" s="30">
        <v>127</v>
      </c>
      <c r="Q5086" s="22">
        <v>5.24391097594855E-2</v>
      </c>
      <c r="R5086" s="7">
        <v>8000</v>
      </c>
      <c r="S5086" s="2">
        <v>142</v>
      </c>
      <c r="T5086" s="11">
        <v>2013.74</v>
      </c>
      <c r="U5086" s="17" t="s">
        <v>6287</v>
      </c>
      <c r="V5086" s="21"/>
      <c r="W5086" s="9"/>
      <c r="X5086" s="22"/>
      <c r="Y5086" s="22"/>
      <c r="Z5086" s="34">
        <f t="shared" si="380"/>
        <v>738000</v>
      </c>
      <c r="AA5086" s="34">
        <f t="shared" si="381"/>
        <v>1.0840108401084011E-2</v>
      </c>
      <c r="AB5086" s="35">
        <f t="shared" si="382"/>
        <v>1.3766937669376693</v>
      </c>
      <c r="AC5086" s="35">
        <f t="shared" si="379"/>
        <v>1.5392953929539295</v>
      </c>
      <c r="AD5086" s="6">
        <f>IFERROR(VLOOKUP(E5086,marginal!$A$2:$E$4826,4,FALSE),0)</f>
        <v>-357.35362637362601</v>
      </c>
    </row>
    <row r="5087" spans="1:30" x14ac:dyDescent="0.2">
      <c r="A5087" s="27" t="s">
        <v>6907</v>
      </c>
      <c r="B5087" s="6" t="s">
        <v>6914</v>
      </c>
      <c r="C5087" s="6" t="s">
        <v>6909</v>
      </c>
      <c r="D5087" s="2">
        <v>185618</v>
      </c>
      <c r="E5087" s="2">
        <v>186017</v>
      </c>
      <c r="F5087" s="3" t="s">
        <v>6095</v>
      </c>
      <c r="G5087" s="2">
        <v>186069</v>
      </c>
      <c r="H5087" s="3" t="s">
        <v>6103</v>
      </c>
      <c r="I5087" s="18">
        <v>45404</v>
      </c>
      <c r="J5087" s="28">
        <v>1385361462</v>
      </c>
      <c r="K5087" s="18">
        <v>45407</v>
      </c>
      <c r="L5087" s="18">
        <v>45412</v>
      </c>
      <c r="M5087" s="30">
        <v>1</v>
      </c>
      <c r="N5087" s="30">
        <v>6</v>
      </c>
      <c r="O5087" s="7">
        <v>10000</v>
      </c>
      <c r="P5087" s="30">
        <v>115</v>
      </c>
      <c r="Q5087" s="22">
        <v>3.97705569269148E-2</v>
      </c>
      <c r="R5087" s="7">
        <v>8000</v>
      </c>
      <c r="S5087" s="2">
        <v>142</v>
      </c>
      <c r="T5087" s="11">
        <v>2013.74</v>
      </c>
      <c r="U5087" s="17" t="s">
        <v>6287</v>
      </c>
      <c r="V5087" s="21"/>
      <c r="W5087" s="9"/>
      <c r="X5087" s="22"/>
      <c r="Y5087" s="22"/>
      <c r="Z5087" s="34">
        <f t="shared" si="380"/>
        <v>763000</v>
      </c>
      <c r="AA5087" s="34">
        <f t="shared" si="381"/>
        <v>1.0484927916120577E-2</v>
      </c>
      <c r="AB5087" s="35">
        <f t="shared" si="382"/>
        <v>1.2057667103538663</v>
      </c>
      <c r="AC5087" s="35">
        <f t="shared" si="379"/>
        <v>1.4888597640891219</v>
      </c>
      <c r="AD5087" s="6">
        <f>IFERROR(VLOOKUP(E5087,marginal!$A$2:$E$4826,4,FALSE),0)</f>
        <v>-357.35362637362601</v>
      </c>
    </row>
    <row r="5088" spans="1:30" x14ac:dyDescent="0.2">
      <c r="A5088" s="27" t="s">
        <v>6907</v>
      </c>
      <c r="B5088" s="6" t="s">
        <v>6914</v>
      </c>
      <c r="C5088" s="6" t="s">
        <v>6909</v>
      </c>
      <c r="D5088" s="2">
        <v>185916</v>
      </c>
      <c r="E5088" s="2">
        <v>186017</v>
      </c>
      <c r="F5088" s="3" t="s">
        <v>6095</v>
      </c>
      <c r="G5088" s="2">
        <v>186079</v>
      </c>
      <c r="H5088" s="3" t="s">
        <v>6104</v>
      </c>
      <c r="I5088" s="18">
        <v>45405</v>
      </c>
      <c r="J5088" s="28">
        <v>1386421873</v>
      </c>
      <c r="K5088" s="18">
        <v>45407</v>
      </c>
      <c r="L5088" s="18">
        <v>45412</v>
      </c>
      <c r="M5088" s="30">
        <v>1</v>
      </c>
      <c r="N5088" s="30">
        <v>6</v>
      </c>
      <c r="O5088" s="7">
        <v>10000</v>
      </c>
      <c r="P5088" s="30">
        <v>115</v>
      </c>
      <c r="Q5088" s="22">
        <v>3.97705569269148E-2</v>
      </c>
      <c r="R5088" s="7">
        <v>8000</v>
      </c>
      <c r="S5088" s="2">
        <v>142</v>
      </c>
      <c r="T5088" s="11">
        <v>2013.74</v>
      </c>
      <c r="U5088" s="17" t="s">
        <v>6287</v>
      </c>
      <c r="V5088" s="21"/>
      <c r="W5088" s="9"/>
      <c r="X5088" s="22"/>
      <c r="Y5088" s="22"/>
      <c r="Z5088" s="34">
        <f t="shared" si="380"/>
        <v>763000</v>
      </c>
      <c r="AA5088" s="34">
        <f t="shared" si="381"/>
        <v>1.0484927916120577E-2</v>
      </c>
      <c r="AB5088" s="35">
        <f t="shared" si="382"/>
        <v>1.2057667103538663</v>
      </c>
      <c r="AC5088" s="35">
        <f t="shared" si="379"/>
        <v>1.4888597640891219</v>
      </c>
      <c r="AD5088" s="6">
        <f>IFERROR(VLOOKUP(E5088,marginal!$A$2:$E$4826,4,FALSE),0)</f>
        <v>-357.35362637362601</v>
      </c>
    </row>
    <row r="5089" spans="1:30" x14ac:dyDescent="0.2">
      <c r="A5089" s="27" t="s">
        <v>6907</v>
      </c>
      <c r="B5089" s="6" t="s">
        <v>6914</v>
      </c>
      <c r="C5089" s="6" t="s">
        <v>6909</v>
      </c>
      <c r="D5089" s="2">
        <v>186047</v>
      </c>
      <c r="E5089" s="2">
        <v>186017</v>
      </c>
      <c r="F5089" s="3" t="s">
        <v>6095</v>
      </c>
      <c r="G5089" s="2">
        <v>186081</v>
      </c>
      <c r="H5089" s="3" t="s">
        <v>6105</v>
      </c>
      <c r="I5089" s="18">
        <v>45406</v>
      </c>
      <c r="J5089" s="28">
        <v>1387560580</v>
      </c>
      <c r="K5089" s="18">
        <v>45407</v>
      </c>
      <c r="L5089" s="18">
        <v>45412</v>
      </c>
      <c r="M5089" s="30">
        <v>1</v>
      </c>
      <c r="N5089" s="30">
        <v>5</v>
      </c>
      <c r="O5089" s="7">
        <v>10000</v>
      </c>
      <c r="P5089" s="30">
        <v>110</v>
      </c>
      <c r="Q5089" s="22">
        <v>3.3741050530766099E-2</v>
      </c>
      <c r="R5089" s="7">
        <v>8000</v>
      </c>
      <c r="S5089" s="2">
        <v>142</v>
      </c>
      <c r="T5089" s="11">
        <v>2013.74</v>
      </c>
      <c r="U5089" s="17" t="s">
        <v>6287</v>
      </c>
      <c r="V5089" s="21"/>
      <c r="W5089" s="9"/>
      <c r="X5089" s="22"/>
      <c r="Y5089" s="22"/>
      <c r="Z5089" s="34">
        <f t="shared" si="380"/>
        <v>573000</v>
      </c>
      <c r="AA5089" s="34">
        <f t="shared" si="381"/>
        <v>1.3961605584642234E-2</v>
      </c>
      <c r="AB5089" s="35">
        <f t="shared" si="382"/>
        <v>1.5357766143106457</v>
      </c>
      <c r="AC5089" s="35">
        <f t="shared" si="379"/>
        <v>1.9825479930191972</v>
      </c>
      <c r="AD5089" s="6">
        <f>IFERROR(VLOOKUP(E5089,marginal!$A$2:$E$4826,4,FALSE),0)</f>
        <v>-357.35362637362601</v>
      </c>
    </row>
    <row r="5090" spans="1:30" x14ac:dyDescent="0.2">
      <c r="A5090" s="27" t="s">
        <v>6907</v>
      </c>
      <c r="B5090" s="6" t="s">
        <v>6908</v>
      </c>
      <c r="C5090" s="6" t="s">
        <v>6909</v>
      </c>
      <c r="D5090" s="2">
        <v>185336</v>
      </c>
      <c r="E5090" s="2">
        <v>185769</v>
      </c>
      <c r="F5090" s="3" t="s">
        <v>6106</v>
      </c>
      <c r="G5090" s="2">
        <v>185770</v>
      </c>
      <c r="H5090" s="3" t="s">
        <v>6107</v>
      </c>
      <c r="I5090" s="18">
        <v>45400</v>
      </c>
      <c r="J5090" s="28">
        <v>1383569273</v>
      </c>
      <c r="K5090" s="18">
        <v>45407</v>
      </c>
      <c r="L5090" s="18">
        <v>45412</v>
      </c>
      <c r="M5090" s="30">
        <v>1</v>
      </c>
      <c r="N5090" s="30">
        <v>5</v>
      </c>
      <c r="O5090" s="7">
        <v>10000</v>
      </c>
      <c r="P5090" s="30">
        <v>110</v>
      </c>
      <c r="Q5090" s="22">
        <v>3.3741050530766099E-2</v>
      </c>
      <c r="R5090" s="7">
        <v>67000</v>
      </c>
      <c r="S5090" s="2">
        <v>95</v>
      </c>
      <c r="T5090" s="11">
        <v>10958.69</v>
      </c>
      <c r="U5090" s="17" t="s">
        <v>6287</v>
      </c>
      <c r="V5090" s="21"/>
      <c r="W5090" s="9"/>
      <c r="X5090" s="22"/>
      <c r="Y5090" s="22"/>
      <c r="Z5090" s="34">
        <f t="shared" si="380"/>
        <v>573000</v>
      </c>
      <c r="AA5090" s="34">
        <f t="shared" si="381"/>
        <v>0.1169284467713787</v>
      </c>
      <c r="AB5090" s="35">
        <f t="shared" si="382"/>
        <v>12.862129144851657</v>
      </c>
      <c r="AC5090" s="35">
        <f t="shared" si="379"/>
        <v>11.108202443280977</v>
      </c>
      <c r="AD5090" s="6">
        <f>IFERROR(VLOOKUP(E5090,marginal!$A$2:$E$4826,4,FALSE),0)</f>
        <v>-3632.5994139194004</v>
      </c>
    </row>
    <row r="5091" spans="1:30" x14ac:dyDescent="0.2">
      <c r="A5091" s="27" t="s">
        <v>6907</v>
      </c>
      <c r="B5091" s="6" t="s">
        <v>6908</v>
      </c>
      <c r="C5091" s="6" t="s">
        <v>6909</v>
      </c>
      <c r="D5091" s="2">
        <v>185729</v>
      </c>
      <c r="E5091" s="2">
        <v>185769</v>
      </c>
      <c r="F5091" s="3" t="s">
        <v>6106</v>
      </c>
      <c r="G5091" s="2">
        <v>185861</v>
      </c>
      <c r="H5091" s="3" t="s">
        <v>6108</v>
      </c>
      <c r="I5091" s="18">
        <v>45404</v>
      </c>
      <c r="J5091" s="28">
        <v>1385571742</v>
      </c>
      <c r="K5091" s="18">
        <v>45407</v>
      </c>
      <c r="L5091" s="18">
        <v>45412</v>
      </c>
      <c r="M5091" s="30">
        <v>1</v>
      </c>
      <c r="N5091" s="30">
        <v>4</v>
      </c>
      <c r="O5091" s="7">
        <v>10000</v>
      </c>
      <c r="P5091" s="30">
        <v>110</v>
      </c>
      <c r="Q5091" s="22">
        <v>3.11605023919212E-2</v>
      </c>
      <c r="R5091" s="7">
        <v>58000</v>
      </c>
      <c r="S5091" s="2">
        <v>95</v>
      </c>
      <c r="T5091" s="11">
        <v>9489.58</v>
      </c>
      <c r="U5091" s="17" t="s">
        <v>6287</v>
      </c>
      <c r="V5091" s="21"/>
      <c r="W5091" s="9"/>
      <c r="X5091" s="22"/>
      <c r="Y5091" s="22"/>
      <c r="Z5091" s="34">
        <f t="shared" si="380"/>
        <v>534000</v>
      </c>
      <c r="AA5091" s="34">
        <f t="shared" si="381"/>
        <v>0.10861423220973783</v>
      </c>
      <c r="AB5091" s="35">
        <f t="shared" si="382"/>
        <v>11.94756554307116</v>
      </c>
      <c r="AC5091" s="35">
        <f t="shared" si="379"/>
        <v>10.318352059925093</v>
      </c>
      <c r="AD5091" s="6">
        <f>IFERROR(VLOOKUP(E5091,marginal!$A$2:$E$4826,4,FALSE),0)</f>
        <v>-3632.5994139194004</v>
      </c>
    </row>
    <row r="5092" spans="1:30" x14ac:dyDescent="0.2">
      <c r="A5092" s="27" t="s">
        <v>6907</v>
      </c>
      <c r="B5092" s="6" t="s">
        <v>6908</v>
      </c>
      <c r="C5092" s="6" t="s">
        <v>6909</v>
      </c>
      <c r="D5092" s="2">
        <v>185609</v>
      </c>
      <c r="E5092" s="2">
        <v>185769</v>
      </c>
      <c r="F5092" s="3" t="s">
        <v>6106</v>
      </c>
      <c r="G5092" s="2">
        <v>185912</v>
      </c>
      <c r="H5092" s="3" t="s">
        <v>6109</v>
      </c>
      <c r="I5092" s="18">
        <v>45404</v>
      </c>
      <c r="J5092" s="28">
        <v>1385349200</v>
      </c>
      <c r="K5092" s="18">
        <v>45407</v>
      </c>
      <c r="L5092" s="18">
        <v>45412</v>
      </c>
      <c r="M5092" s="30">
        <v>1</v>
      </c>
      <c r="N5092" s="30">
        <v>6</v>
      </c>
      <c r="O5092" s="7">
        <v>10000</v>
      </c>
      <c r="P5092" s="30">
        <v>115</v>
      </c>
      <c r="Q5092" s="22">
        <v>3.97705569269148E-2</v>
      </c>
      <c r="R5092" s="7">
        <v>47000</v>
      </c>
      <c r="S5092" s="2">
        <v>95</v>
      </c>
      <c r="T5092" s="11">
        <v>7689.6</v>
      </c>
      <c r="U5092" s="17" t="s">
        <v>6287</v>
      </c>
      <c r="V5092" s="21"/>
      <c r="W5092" s="9"/>
      <c r="X5092" s="22"/>
      <c r="Y5092" s="22"/>
      <c r="Z5092" s="34">
        <f t="shared" si="380"/>
        <v>763000</v>
      </c>
      <c r="AA5092" s="34">
        <f t="shared" si="381"/>
        <v>6.1598951507208385E-2</v>
      </c>
      <c r="AB5092" s="35">
        <f t="shared" si="382"/>
        <v>7.0838794233289644</v>
      </c>
      <c r="AC5092" s="35">
        <f t="shared" si="379"/>
        <v>5.8519003931847964</v>
      </c>
      <c r="AD5092" s="6">
        <f>IFERROR(VLOOKUP(E5092,marginal!$A$2:$E$4826,4,FALSE),0)</f>
        <v>-3632.5994139194004</v>
      </c>
    </row>
    <row r="5093" spans="1:30" x14ac:dyDescent="0.2">
      <c r="A5093" s="27" t="s">
        <v>6907</v>
      </c>
      <c r="B5093" s="6" t="s">
        <v>6908</v>
      </c>
      <c r="C5093" s="6" t="s">
        <v>6909</v>
      </c>
      <c r="D5093" s="2">
        <v>185397</v>
      </c>
      <c r="E5093" s="2">
        <v>185769</v>
      </c>
      <c r="F5093" s="3" t="s">
        <v>6106</v>
      </c>
      <c r="G5093" s="2">
        <v>185915</v>
      </c>
      <c r="H5093" s="3" t="s">
        <v>6110</v>
      </c>
      <c r="I5093" s="18">
        <v>45400</v>
      </c>
      <c r="J5093" s="28">
        <v>1383670657</v>
      </c>
      <c r="K5093" s="18">
        <v>45407</v>
      </c>
      <c r="L5093" s="18">
        <v>45412</v>
      </c>
      <c r="M5093" s="30">
        <v>1</v>
      </c>
      <c r="N5093" s="30">
        <v>5</v>
      </c>
      <c r="O5093" s="7">
        <v>31000</v>
      </c>
      <c r="P5093" s="30">
        <v>110</v>
      </c>
      <c r="Q5093" s="22">
        <v>3.3741050530766099E-2</v>
      </c>
      <c r="R5093" s="7">
        <v>31000</v>
      </c>
      <c r="S5093" s="2">
        <v>80</v>
      </c>
      <c r="T5093" s="11">
        <v>4241.33</v>
      </c>
      <c r="U5093" s="17" t="s">
        <v>6287</v>
      </c>
      <c r="V5093" s="21"/>
      <c r="W5093" s="9"/>
      <c r="X5093" s="22"/>
      <c r="Y5093" s="22"/>
      <c r="Z5093" s="34">
        <f t="shared" si="380"/>
        <v>573000</v>
      </c>
      <c r="AA5093" s="34">
        <f t="shared" si="381"/>
        <v>5.4101221640488653E-2</v>
      </c>
      <c r="AB5093" s="35">
        <f t="shared" si="382"/>
        <v>5.9511343804537518</v>
      </c>
      <c r="AC5093" s="35">
        <f t="shared" si="379"/>
        <v>4.328097731239092</v>
      </c>
      <c r="AD5093" s="6">
        <f>IFERROR(VLOOKUP(E5093,marginal!$A$2:$E$4826,4,FALSE),0)</f>
        <v>-3632.5994139194004</v>
      </c>
    </row>
    <row r="5094" spans="1:30" x14ac:dyDescent="0.2">
      <c r="A5094" s="27" t="s">
        <v>6907</v>
      </c>
      <c r="B5094" s="6" t="s">
        <v>6908</v>
      </c>
      <c r="C5094" s="6" t="s">
        <v>6909</v>
      </c>
      <c r="D5094" s="2">
        <v>185633</v>
      </c>
      <c r="E5094" s="2">
        <v>185769</v>
      </c>
      <c r="F5094" s="3" t="s">
        <v>6106</v>
      </c>
      <c r="G5094" s="2">
        <v>185920</v>
      </c>
      <c r="H5094" s="3" t="s">
        <v>6111</v>
      </c>
      <c r="I5094" s="18">
        <v>45404</v>
      </c>
      <c r="J5094" s="28">
        <v>1385382447</v>
      </c>
      <c r="K5094" s="18">
        <v>45407</v>
      </c>
      <c r="L5094" s="18">
        <v>45412</v>
      </c>
      <c r="M5094" s="30">
        <v>1</v>
      </c>
      <c r="N5094" s="30">
        <v>3</v>
      </c>
      <c r="O5094" s="7">
        <v>10000</v>
      </c>
      <c r="P5094" s="30">
        <v>110</v>
      </c>
      <c r="Q5094" s="22">
        <v>3.3220596517330399E-2</v>
      </c>
      <c r="R5094" s="7">
        <v>55000</v>
      </c>
      <c r="S5094" s="2">
        <v>95</v>
      </c>
      <c r="T5094" s="11">
        <v>8999.99</v>
      </c>
      <c r="U5094" s="17" t="s">
        <v>6287</v>
      </c>
      <c r="V5094" s="21"/>
      <c r="W5094" s="9"/>
      <c r="X5094" s="22"/>
      <c r="Y5094" s="22"/>
      <c r="Z5094" s="34">
        <f t="shared" si="380"/>
        <v>448000</v>
      </c>
      <c r="AA5094" s="34">
        <f t="shared" si="381"/>
        <v>0.12276785714285714</v>
      </c>
      <c r="AB5094" s="35">
        <f t="shared" si="382"/>
        <v>13.504464285714285</v>
      </c>
      <c r="AC5094" s="35">
        <f t="shared" si="379"/>
        <v>11.662946428571429</v>
      </c>
      <c r="AD5094" s="6">
        <f>IFERROR(VLOOKUP(E5094,marginal!$A$2:$E$4826,4,FALSE),0)</f>
        <v>-3632.5994139194004</v>
      </c>
    </row>
    <row r="5095" spans="1:30" x14ac:dyDescent="0.2">
      <c r="A5095" s="27" t="s">
        <v>6907</v>
      </c>
      <c r="B5095" s="6" t="s">
        <v>6908</v>
      </c>
      <c r="C5095" s="6" t="s">
        <v>6909</v>
      </c>
      <c r="D5095" s="2">
        <v>185555</v>
      </c>
      <c r="E5095" s="2">
        <v>185769</v>
      </c>
      <c r="F5095" s="3" t="s">
        <v>6106</v>
      </c>
      <c r="G5095" s="2">
        <v>185939</v>
      </c>
      <c r="H5095" s="3" t="s">
        <v>6112</v>
      </c>
      <c r="I5095" s="18">
        <v>45402</v>
      </c>
      <c r="J5095" s="28">
        <v>1384507958</v>
      </c>
      <c r="K5095" s="18">
        <v>45407</v>
      </c>
      <c r="L5095" s="18">
        <v>45412</v>
      </c>
      <c r="M5095" s="30">
        <v>1</v>
      </c>
      <c r="N5095" s="30">
        <v>3</v>
      </c>
      <c r="O5095" s="7">
        <v>10000</v>
      </c>
      <c r="P5095" s="30">
        <v>110</v>
      </c>
      <c r="Q5095" s="22">
        <v>3.3220596517330399E-2</v>
      </c>
      <c r="R5095" s="7">
        <v>10000</v>
      </c>
      <c r="S5095" s="2">
        <v>110</v>
      </c>
      <c r="T5095" s="11">
        <v>1917.29</v>
      </c>
      <c r="U5095" s="17" t="s">
        <v>6287</v>
      </c>
      <c r="V5095" s="21"/>
      <c r="W5095" s="9"/>
      <c r="X5095" s="22"/>
      <c r="Y5095" s="22"/>
      <c r="Z5095" s="34">
        <f t="shared" si="380"/>
        <v>448000</v>
      </c>
      <c r="AA5095" s="34">
        <f t="shared" si="381"/>
        <v>2.2321428571428572E-2</v>
      </c>
      <c r="AB5095" s="35">
        <f t="shared" si="382"/>
        <v>2.4553571428571428</v>
      </c>
      <c r="AC5095" s="35">
        <f t="shared" si="379"/>
        <v>2.4553571428571428</v>
      </c>
      <c r="AD5095" s="6">
        <f>IFERROR(VLOOKUP(E5095,marginal!$A$2:$E$4826,4,FALSE),0)</f>
        <v>-3632.5994139194004</v>
      </c>
    </row>
    <row r="5096" spans="1:30" x14ac:dyDescent="0.2">
      <c r="A5096" s="27" t="s">
        <v>6907</v>
      </c>
      <c r="B5096" s="6" t="s">
        <v>6916</v>
      </c>
      <c r="C5096" s="6" t="s">
        <v>6912</v>
      </c>
      <c r="D5096" s="4">
        <v>185742</v>
      </c>
      <c r="E5096" s="4">
        <v>186240</v>
      </c>
      <c r="F5096" s="5" t="s">
        <v>6113</v>
      </c>
      <c r="G5096" s="4">
        <v>186241</v>
      </c>
      <c r="H5096" s="5" t="s">
        <v>6114</v>
      </c>
      <c r="I5096" s="18">
        <v>45404</v>
      </c>
      <c r="J5096" s="28">
        <v>1385616437</v>
      </c>
      <c r="K5096" s="18">
        <v>45408</v>
      </c>
      <c r="L5096" s="18">
        <v>45412</v>
      </c>
      <c r="M5096" s="30">
        <v>1</v>
      </c>
      <c r="N5096" s="30">
        <v>5</v>
      </c>
      <c r="O5096" s="7">
        <v>10000</v>
      </c>
      <c r="P5096" s="30">
        <v>110</v>
      </c>
      <c r="Q5096" s="22">
        <v>3.3741050530766099E-2</v>
      </c>
      <c r="R5096" s="8">
        <v>6000</v>
      </c>
      <c r="S5096" s="4">
        <v>142</v>
      </c>
      <c r="T5096" s="10">
        <v>1503.37</v>
      </c>
      <c r="U5096" s="17" t="s">
        <v>6287</v>
      </c>
      <c r="V5096" s="21"/>
      <c r="W5096" s="9"/>
      <c r="X5096" s="22"/>
      <c r="Y5096" s="22"/>
      <c r="Z5096" s="34">
        <f t="shared" si="380"/>
        <v>573000</v>
      </c>
      <c r="AA5096" s="34">
        <f t="shared" si="381"/>
        <v>1.0471204188481676E-2</v>
      </c>
      <c r="AB5096" s="35">
        <f t="shared" si="382"/>
        <v>1.1518324607329844</v>
      </c>
      <c r="AC5096" s="35">
        <f t="shared" si="379"/>
        <v>1.4869109947643979</v>
      </c>
      <c r="AD5096" s="6">
        <f>IFERROR(VLOOKUP(E5096,marginal!$A$2:$E$4826,4,FALSE),0)</f>
        <v>-428.91285714285499</v>
      </c>
    </row>
    <row r="5097" spans="1:30" x14ac:dyDescent="0.2">
      <c r="A5097" s="27" t="s">
        <v>6907</v>
      </c>
      <c r="B5097" s="6" t="s">
        <v>6916</v>
      </c>
      <c r="C5097" s="6" t="s">
        <v>6912</v>
      </c>
      <c r="D5097" s="4">
        <v>185733</v>
      </c>
      <c r="E5097" s="4">
        <v>186240</v>
      </c>
      <c r="F5097" s="5" t="s">
        <v>6113</v>
      </c>
      <c r="G5097" s="4">
        <v>186242</v>
      </c>
      <c r="H5097" s="5" t="s">
        <v>6115</v>
      </c>
      <c r="I5097" s="18">
        <v>45404</v>
      </c>
      <c r="J5097" s="28">
        <v>1385591107</v>
      </c>
      <c r="K5097" s="18">
        <v>45408</v>
      </c>
      <c r="L5097" s="18">
        <v>45412</v>
      </c>
      <c r="M5097" s="30">
        <v>1</v>
      </c>
      <c r="N5097" s="30">
        <v>7</v>
      </c>
      <c r="O5097" s="7">
        <v>10000</v>
      </c>
      <c r="P5097" s="30">
        <v>127</v>
      </c>
      <c r="Q5097" s="22">
        <v>5.24391097594855E-2</v>
      </c>
      <c r="R5097" s="8">
        <v>6000</v>
      </c>
      <c r="S5097" s="4">
        <v>142</v>
      </c>
      <c r="T5097" s="10">
        <v>1503.37</v>
      </c>
      <c r="U5097" s="17" t="s">
        <v>6287</v>
      </c>
      <c r="V5097" s="21"/>
      <c r="W5097" s="9"/>
      <c r="X5097" s="22"/>
      <c r="Y5097" s="22"/>
      <c r="Z5097" s="34">
        <f t="shared" si="380"/>
        <v>738000</v>
      </c>
      <c r="AA5097" s="34">
        <f t="shared" si="381"/>
        <v>8.130081300813009E-3</v>
      </c>
      <c r="AB5097" s="35">
        <f t="shared" si="382"/>
        <v>1.0325203252032522</v>
      </c>
      <c r="AC5097" s="35">
        <f t="shared" si="379"/>
        <v>1.1544715447154472</v>
      </c>
      <c r="AD5097" s="6">
        <f>IFERROR(VLOOKUP(E5097,marginal!$A$2:$E$4826,4,FALSE),0)</f>
        <v>-428.91285714285499</v>
      </c>
    </row>
    <row r="5098" spans="1:30" x14ac:dyDescent="0.2">
      <c r="A5098" s="27" t="s">
        <v>6907</v>
      </c>
      <c r="B5098" s="6" t="s">
        <v>6916</v>
      </c>
      <c r="C5098" s="6" t="s">
        <v>6912</v>
      </c>
      <c r="D5098" s="4">
        <v>185730</v>
      </c>
      <c r="E5098" s="4">
        <v>186240</v>
      </c>
      <c r="F5098" s="5" t="s">
        <v>6113</v>
      </c>
      <c r="G5098" s="4">
        <v>186243</v>
      </c>
      <c r="H5098" s="5" t="s">
        <v>6116</v>
      </c>
      <c r="I5098" s="18">
        <v>45404</v>
      </c>
      <c r="J5098" s="28">
        <v>1385577362</v>
      </c>
      <c r="K5098" s="18">
        <v>45408</v>
      </c>
      <c r="L5098" s="18">
        <v>45412</v>
      </c>
      <c r="M5098" s="30">
        <v>1</v>
      </c>
      <c r="N5098" s="30">
        <v>9</v>
      </c>
      <c r="O5098" s="7">
        <v>10000</v>
      </c>
      <c r="P5098" s="30">
        <v>147</v>
      </c>
      <c r="Q5098" s="22">
        <v>7.9000519063170294E-2</v>
      </c>
      <c r="R5098" s="8">
        <v>6000</v>
      </c>
      <c r="S5098" s="4">
        <v>142</v>
      </c>
      <c r="T5098" s="10">
        <v>1503.37</v>
      </c>
      <c r="U5098" s="17" t="s">
        <v>6287</v>
      </c>
      <c r="V5098" s="21"/>
      <c r="W5098" s="9"/>
      <c r="X5098" s="22"/>
      <c r="Y5098" s="22"/>
      <c r="Z5098" s="34">
        <f t="shared" si="380"/>
        <v>876000</v>
      </c>
      <c r="AA5098" s="34">
        <f t="shared" si="381"/>
        <v>6.8493150684931503E-3</v>
      </c>
      <c r="AB5098" s="35">
        <f t="shared" si="382"/>
        <v>1.0068493150684932</v>
      </c>
      <c r="AC5098" s="35">
        <f t="shared" ref="AC5098:AC5161" si="383">AA5098*$S5098</f>
        <v>0.97260273972602729</v>
      </c>
      <c r="AD5098" s="6">
        <f>IFERROR(VLOOKUP(E5098,marginal!$A$2:$E$4826,4,FALSE),0)</f>
        <v>-428.91285714285499</v>
      </c>
    </row>
    <row r="5099" spans="1:30" x14ac:dyDescent="0.2">
      <c r="A5099" s="27" t="s">
        <v>6907</v>
      </c>
      <c r="B5099" s="6" t="s">
        <v>6916</v>
      </c>
      <c r="C5099" s="6" t="s">
        <v>6912</v>
      </c>
      <c r="D5099" s="4">
        <v>185844</v>
      </c>
      <c r="E5099" s="4">
        <v>186240</v>
      </c>
      <c r="F5099" s="5" t="s">
        <v>6113</v>
      </c>
      <c r="G5099" s="4">
        <v>186246</v>
      </c>
      <c r="H5099" s="5" t="s">
        <v>6117</v>
      </c>
      <c r="I5099" s="18">
        <v>45405</v>
      </c>
      <c r="J5099" s="28">
        <v>1386143166</v>
      </c>
      <c r="K5099" s="18">
        <v>45408</v>
      </c>
      <c r="L5099" s="18">
        <v>45412</v>
      </c>
      <c r="M5099" s="30">
        <v>1</v>
      </c>
      <c r="N5099" s="30">
        <v>3</v>
      </c>
      <c r="O5099" s="7">
        <v>10000</v>
      </c>
      <c r="P5099" s="30">
        <v>100</v>
      </c>
      <c r="Q5099" s="22">
        <v>3.3220596517330447E-2</v>
      </c>
      <c r="R5099" s="8">
        <v>9000</v>
      </c>
      <c r="S5099" s="4">
        <v>142</v>
      </c>
      <c r="T5099" s="10">
        <v>2255.2800000000002</v>
      </c>
      <c r="U5099" s="17" t="s">
        <v>6287</v>
      </c>
      <c r="V5099" s="21"/>
      <c r="W5099" s="9"/>
      <c r="X5099" s="22"/>
      <c r="Y5099" s="22"/>
      <c r="Z5099" s="34">
        <f t="shared" si="380"/>
        <v>448000</v>
      </c>
      <c r="AA5099" s="34">
        <f t="shared" si="381"/>
        <v>2.0089285714285716E-2</v>
      </c>
      <c r="AB5099" s="35">
        <f t="shared" si="382"/>
        <v>2.0089285714285716</v>
      </c>
      <c r="AC5099" s="35">
        <f t="shared" si="383"/>
        <v>2.8526785714285716</v>
      </c>
      <c r="AD5099" s="6">
        <f>IFERROR(VLOOKUP(E5099,marginal!$A$2:$E$4826,4,FALSE),0)</f>
        <v>-428.91285714285499</v>
      </c>
    </row>
    <row r="5100" spans="1:30" x14ac:dyDescent="0.2">
      <c r="A5100" s="27" t="s">
        <v>6907</v>
      </c>
      <c r="B5100" s="6" t="s">
        <v>6916</v>
      </c>
      <c r="C5100" s="6" t="s">
        <v>6912</v>
      </c>
      <c r="D5100" s="4">
        <v>185829</v>
      </c>
      <c r="E5100" s="4">
        <v>186240</v>
      </c>
      <c r="F5100" s="5" t="s">
        <v>6113</v>
      </c>
      <c r="G5100" s="4">
        <v>186247</v>
      </c>
      <c r="H5100" s="5" t="s">
        <v>6118</v>
      </c>
      <c r="I5100" s="18">
        <v>45405</v>
      </c>
      <c r="J5100" s="28">
        <v>1386102948</v>
      </c>
      <c r="K5100" s="18">
        <v>45408</v>
      </c>
      <c r="L5100" s="18">
        <v>45412</v>
      </c>
      <c r="M5100" s="30">
        <v>1</v>
      </c>
      <c r="N5100" s="30">
        <v>5</v>
      </c>
      <c r="O5100" s="7">
        <v>10000</v>
      </c>
      <c r="P5100" s="30">
        <v>112</v>
      </c>
      <c r="Q5100" s="22">
        <v>3.3741050530766176E-2</v>
      </c>
      <c r="R5100" s="8">
        <v>6000</v>
      </c>
      <c r="S5100" s="4">
        <v>142</v>
      </c>
      <c r="T5100" s="10">
        <v>1503.37</v>
      </c>
      <c r="U5100" s="17" t="s">
        <v>6287</v>
      </c>
      <c r="V5100" s="21"/>
      <c r="W5100" s="9"/>
      <c r="X5100" s="22"/>
      <c r="Y5100" s="22"/>
      <c r="Z5100" s="34">
        <f t="shared" si="380"/>
        <v>573000</v>
      </c>
      <c r="AA5100" s="34">
        <f t="shared" si="381"/>
        <v>1.0471204188481676E-2</v>
      </c>
      <c r="AB5100" s="35">
        <f t="shared" si="382"/>
        <v>1.1727748691099478</v>
      </c>
      <c r="AC5100" s="35">
        <f t="shared" si="383"/>
        <v>1.4869109947643979</v>
      </c>
      <c r="AD5100" s="6">
        <f>IFERROR(VLOOKUP(E5100,marginal!$A$2:$E$4826,4,FALSE),0)</f>
        <v>-428.91285714285499</v>
      </c>
    </row>
    <row r="5101" spans="1:30" x14ac:dyDescent="0.2">
      <c r="A5101" s="27" t="s">
        <v>6907</v>
      </c>
      <c r="B5101" s="6" t="s">
        <v>6916</v>
      </c>
      <c r="C5101" s="6" t="s">
        <v>6912</v>
      </c>
      <c r="D5101" s="4">
        <v>185736</v>
      </c>
      <c r="E5101" s="4">
        <v>186240</v>
      </c>
      <c r="F5101" s="5" t="s">
        <v>6113</v>
      </c>
      <c r="G5101" s="4">
        <v>186248</v>
      </c>
      <c r="H5101" s="5" t="s">
        <v>6119</v>
      </c>
      <c r="I5101" s="18">
        <v>45404</v>
      </c>
      <c r="J5101" s="28">
        <v>1385592247</v>
      </c>
      <c r="K5101" s="18">
        <v>45408</v>
      </c>
      <c r="L5101" s="18">
        <v>45412</v>
      </c>
      <c r="M5101" s="30">
        <v>1</v>
      </c>
      <c r="N5101" s="30">
        <v>6</v>
      </c>
      <c r="O5101" s="7">
        <v>10000</v>
      </c>
      <c r="P5101" s="30">
        <v>115</v>
      </c>
      <c r="Q5101" s="22">
        <v>3.97705569269148E-2</v>
      </c>
      <c r="R5101" s="8">
        <v>6000</v>
      </c>
      <c r="S5101" s="4">
        <v>142</v>
      </c>
      <c r="T5101" s="10">
        <v>1503.37</v>
      </c>
      <c r="U5101" s="17" t="s">
        <v>6287</v>
      </c>
      <c r="V5101" s="21"/>
      <c r="W5101" s="9"/>
      <c r="X5101" s="22"/>
      <c r="Y5101" s="22"/>
      <c r="Z5101" s="34">
        <f t="shared" si="380"/>
        <v>763000</v>
      </c>
      <c r="AA5101" s="34">
        <f t="shared" si="381"/>
        <v>7.8636959370904317E-3</v>
      </c>
      <c r="AB5101" s="35">
        <f t="shared" si="382"/>
        <v>0.90432503276539966</v>
      </c>
      <c r="AC5101" s="35">
        <f t="shared" si="383"/>
        <v>1.1166448230668413</v>
      </c>
      <c r="AD5101" s="6">
        <f>IFERROR(VLOOKUP(E5101,marginal!$A$2:$E$4826,4,FALSE),0)</f>
        <v>-428.91285714285499</v>
      </c>
    </row>
    <row r="5102" spans="1:30" x14ac:dyDescent="0.2">
      <c r="A5102" s="27" t="s">
        <v>6907</v>
      </c>
      <c r="B5102" s="6" t="s">
        <v>6908</v>
      </c>
      <c r="C5102" s="6" t="s">
        <v>6909</v>
      </c>
      <c r="D5102" s="4">
        <v>184805</v>
      </c>
      <c r="E5102" s="4">
        <v>185488</v>
      </c>
      <c r="F5102" s="5" t="s">
        <v>6120</v>
      </c>
      <c r="G5102" s="4">
        <v>185489</v>
      </c>
      <c r="H5102" s="5" t="s">
        <v>6121</v>
      </c>
      <c r="I5102" s="18">
        <v>45398</v>
      </c>
      <c r="J5102" s="28">
        <v>1381779638</v>
      </c>
      <c r="K5102" s="18">
        <v>45405</v>
      </c>
      <c r="L5102" s="18">
        <v>45412</v>
      </c>
      <c r="M5102" s="30">
        <v>1</v>
      </c>
      <c r="N5102" s="30">
        <v>7</v>
      </c>
      <c r="O5102" s="7">
        <v>10000</v>
      </c>
      <c r="P5102" s="30">
        <v>142</v>
      </c>
      <c r="Q5102" s="22">
        <v>5.2439109759484744E-2</v>
      </c>
      <c r="R5102" s="8">
        <v>8000</v>
      </c>
      <c r="S5102" s="4">
        <v>142</v>
      </c>
      <c r="T5102" s="10">
        <v>2013.74</v>
      </c>
      <c r="U5102" s="17" t="s">
        <v>6287</v>
      </c>
      <c r="V5102" s="21"/>
      <c r="W5102" s="9"/>
      <c r="X5102" s="22"/>
      <c r="Y5102" s="22"/>
      <c r="Z5102" s="34">
        <f t="shared" si="380"/>
        <v>738000</v>
      </c>
      <c r="AA5102" s="34">
        <f t="shared" si="381"/>
        <v>1.0840108401084011E-2</v>
      </c>
      <c r="AB5102" s="35">
        <f t="shared" si="382"/>
        <v>1.5392953929539295</v>
      </c>
      <c r="AC5102" s="35">
        <f t="shared" si="383"/>
        <v>1.5392953929539295</v>
      </c>
      <c r="AD5102" s="6">
        <f>IFERROR(VLOOKUP(E5102,marginal!$A$2:$E$4826,4,FALSE),0)</f>
        <v>-448.1920329670325</v>
      </c>
    </row>
    <row r="5103" spans="1:30" x14ac:dyDescent="0.2">
      <c r="A5103" s="27" t="s">
        <v>6907</v>
      </c>
      <c r="B5103" s="6" t="s">
        <v>6908</v>
      </c>
      <c r="C5103" s="6" t="s">
        <v>6909</v>
      </c>
      <c r="D5103" s="4">
        <v>184799</v>
      </c>
      <c r="E5103" s="4">
        <v>185488</v>
      </c>
      <c r="F5103" s="5" t="s">
        <v>6120</v>
      </c>
      <c r="G5103" s="4">
        <v>185493</v>
      </c>
      <c r="H5103" s="5" t="s">
        <v>6122</v>
      </c>
      <c r="I5103" s="18">
        <v>45398</v>
      </c>
      <c r="J5103" s="28">
        <v>1381774869</v>
      </c>
      <c r="K5103" s="18">
        <v>45405</v>
      </c>
      <c r="L5103" s="18">
        <v>45412</v>
      </c>
      <c r="M5103" s="30">
        <v>1</v>
      </c>
      <c r="N5103" s="30">
        <v>7</v>
      </c>
      <c r="O5103" s="7">
        <v>10000</v>
      </c>
      <c r="P5103" s="30">
        <v>127</v>
      </c>
      <c r="Q5103" s="22">
        <v>5.24391097594855E-2</v>
      </c>
      <c r="R5103" s="8">
        <v>8000</v>
      </c>
      <c r="S5103" s="4">
        <v>142</v>
      </c>
      <c r="T5103" s="10">
        <v>2013.74</v>
      </c>
      <c r="U5103" s="17" t="s">
        <v>6287</v>
      </c>
      <c r="V5103" s="21"/>
      <c r="W5103" s="9"/>
      <c r="X5103" s="22"/>
      <c r="Y5103" s="22"/>
      <c r="Z5103" s="34">
        <f t="shared" si="380"/>
        <v>738000</v>
      </c>
      <c r="AA5103" s="34">
        <f t="shared" si="381"/>
        <v>1.0840108401084011E-2</v>
      </c>
      <c r="AB5103" s="35">
        <f t="shared" si="382"/>
        <v>1.3766937669376693</v>
      </c>
      <c r="AC5103" s="35">
        <f t="shared" si="383"/>
        <v>1.5392953929539295</v>
      </c>
      <c r="AD5103" s="6">
        <f>IFERROR(VLOOKUP(E5103,marginal!$A$2:$E$4826,4,FALSE),0)</f>
        <v>-448.1920329670325</v>
      </c>
    </row>
    <row r="5104" spans="1:30" x14ac:dyDescent="0.2">
      <c r="A5104" s="27" t="s">
        <v>6907</v>
      </c>
      <c r="B5104" s="6" t="s">
        <v>6908</v>
      </c>
      <c r="C5104" s="6" t="s">
        <v>6909</v>
      </c>
      <c r="D5104" s="4">
        <v>184803</v>
      </c>
      <c r="E5104" s="4">
        <v>185488</v>
      </c>
      <c r="F5104" s="5" t="s">
        <v>6120</v>
      </c>
      <c r="G5104" s="4">
        <v>185513</v>
      </c>
      <c r="H5104" s="5" t="s">
        <v>6123</v>
      </c>
      <c r="I5104" s="18">
        <v>45398</v>
      </c>
      <c r="J5104" s="28">
        <v>1381777831</v>
      </c>
      <c r="K5104" s="18">
        <v>45405</v>
      </c>
      <c r="L5104" s="18">
        <v>45412</v>
      </c>
      <c r="M5104" s="30">
        <v>1</v>
      </c>
      <c r="N5104" s="30">
        <v>9</v>
      </c>
      <c r="O5104" s="7">
        <v>10000</v>
      </c>
      <c r="P5104" s="30">
        <v>147</v>
      </c>
      <c r="Q5104" s="22">
        <v>7.9000519063170294E-2</v>
      </c>
      <c r="R5104" s="8">
        <v>6000</v>
      </c>
      <c r="S5104" s="4">
        <v>142</v>
      </c>
      <c r="T5104" s="10">
        <v>1503.37</v>
      </c>
      <c r="U5104" s="17" t="s">
        <v>6287</v>
      </c>
      <c r="V5104" s="21"/>
      <c r="W5104" s="9"/>
      <c r="X5104" s="22"/>
      <c r="Y5104" s="22"/>
      <c r="Z5104" s="34">
        <f t="shared" si="380"/>
        <v>876000</v>
      </c>
      <c r="AA5104" s="34">
        <f t="shared" si="381"/>
        <v>6.8493150684931503E-3</v>
      </c>
      <c r="AB5104" s="35">
        <f t="shared" si="382"/>
        <v>1.0068493150684932</v>
      </c>
      <c r="AC5104" s="35">
        <f t="shared" si="383"/>
        <v>0.97260273972602729</v>
      </c>
      <c r="AD5104" s="6">
        <f>IFERROR(VLOOKUP(E5104,marginal!$A$2:$E$4826,4,FALSE),0)</f>
        <v>-448.1920329670325</v>
      </c>
    </row>
    <row r="5105" spans="1:30" x14ac:dyDescent="0.2">
      <c r="A5105" s="27" t="s">
        <v>6907</v>
      </c>
      <c r="B5105" s="6" t="s">
        <v>6908</v>
      </c>
      <c r="C5105" s="6" t="s">
        <v>6909</v>
      </c>
      <c r="D5105" s="4">
        <v>185203</v>
      </c>
      <c r="E5105" s="4">
        <v>185488</v>
      </c>
      <c r="F5105" s="5" t="s">
        <v>6120</v>
      </c>
      <c r="G5105" s="4">
        <v>185653</v>
      </c>
      <c r="H5105" s="5" t="s">
        <v>6124</v>
      </c>
      <c r="I5105" s="18">
        <v>45400</v>
      </c>
      <c r="J5105" s="28">
        <v>1383309568</v>
      </c>
      <c r="K5105" s="18">
        <v>45406</v>
      </c>
      <c r="L5105" s="18">
        <v>45412</v>
      </c>
      <c r="M5105" s="30">
        <v>1</v>
      </c>
      <c r="N5105" s="30">
        <v>6</v>
      </c>
      <c r="O5105" s="7">
        <v>10000</v>
      </c>
      <c r="P5105" s="30">
        <v>115</v>
      </c>
      <c r="Q5105" s="22">
        <v>3.97705569269148E-2</v>
      </c>
      <c r="R5105" s="8">
        <v>8000</v>
      </c>
      <c r="S5105" s="4">
        <v>142</v>
      </c>
      <c r="T5105" s="10">
        <v>2013.74</v>
      </c>
      <c r="U5105" s="17" t="s">
        <v>6287</v>
      </c>
      <c r="V5105" s="21"/>
      <c r="W5105" s="9"/>
      <c r="X5105" s="22"/>
      <c r="Y5105" s="22"/>
      <c r="Z5105" s="34">
        <f t="shared" si="380"/>
        <v>763000</v>
      </c>
      <c r="AA5105" s="34">
        <f t="shared" si="381"/>
        <v>1.0484927916120577E-2</v>
      </c>
      <c r="AB5105" s="35">
        <f t="shared" si="382"/>
        <v>1.2057667103538663</v>
      </c>
      <c r="AC5105" s="35">
        <f t="shared" si="383"/>
        <v>1.4888597640891219</v>
      </c>
      <c r="AD5105" s="6">
        <f>IFERROR(VLOOKUP(E5105,marginal!$A$2:$E$4826,4,FALSE),0)</f>
        <v>-448.1920329670325</v>
      </c>
    </row>
    <row r="5106" spans="1:30" x14ac:dyDescent="0.2">
      <c r="A5106" s="27" t="s">
        <v>6907</v>
      </c>
      <c r="B5106" s="6" t="s">
        <v>6908</v>
      </c>
      <c r="C5106" s="6" t="s">
        <v>6909</v>
      </c>
      <c r="D5106" s="4">
        <v>184802</v>
      </c>
      <c r="E5106" s="4">
        <v>185488</v>
      </c>
      <c r="F5106" s="5" t="s">
        <v>6120</v>
      </c>
      <c r="G5106" s="4">
        <v>185790</v>
      </c>
      <c r="H5106" s="5" t="s">
        <v>6125</v>
      </c>
      <c r="I5106" s="18">
        <v>45398</v>
      </c>
      <c r="J5106" s="28">
        <v>1381776795</v>
      </c>
      <c r="K5106" s="18">
        <v>45407</v>
      </c>
      <c r="L5106" s="18">
        <v>45412</v>
      </c>
      <c r="M5106" s="30">
        <v>1</v>
      </c>
      <c r="N5106" s="30">
        <v>9</v>
      </c>
      <c r="O5106" s="7">
        <v>10000</v>
      </c>
      <c r="P5106" s="30">
        <v>147</v>
      </c>
      <c r="Q5106" s="22">
        <v>7.9000519063170294E-2</v>
      </c>
      <c r="R5106" s="8">
        <v>10000</v>
      </c>
      <c r="S5106" s="4">
        <v>142</v>
      </c>
      <c r="T5106" s="10">
        <v>2510.34</v>
      </c>
      <c r="U5106" s="17" t="s">
        <v>6287</v>
      </c>
      <c r="V5106" s="21"/>
      <c r="W5106" s="9"/>
      <c r="X5106" s="22"/>
      <c r="Y5106" s="22"/>
      <c r="Z5106" s="34">
        <f t="shared" si="380"/>
        <v>876000</v>
      </c>
      <c r="AA5106" s="34">
        <f t="shared" si="381"/>
        <v>1.1415525114155251E-2</v>
      </c>
      <c r="AB5106" s="35">
        <f t="shared" si="382"/>
        <v>1.6780821917808217</v>
      </c>
      <c r="AC5106" s="35">
        <f t="shared" si="383"/>
        <v>1.6210045662100456</v>
      </c>
      <c r="AD5106" s="6">
        <f>IFERROR(VLOOKUP(E5106,marginal!$A$2:$E$4826,4,FALSE),0)</f>
        <v>-448.1920329670325</v>
      </c>
    </row>
    <row r="5107" spans="1:30" x14ac:dyDescent="0.2">
      <c r="A5107" s="27" t="s">
        <v>6907</v>
      </c>
      <c r="B5107" s="6" t="s">
        <v>6926</v>
      </c>
      <c r="C5107" s="6" t="s">
        <v>6909</v>
      </c>
      <c r="D5107" s="4">
        <v>185835</v>
      </c>
      <c r="E5107" s="4">
        <v>185875</v>
      </c>
      <c r="F5107" s="5" t="s">
        <v>4601</v>
      </c>
      <c r="G5107" s="4">
        <v>186236</v>
      </c>
      <c r="H5107" s="5" t="s">
        <v>6126</v>
      </c>
      <c r="I5107" s="18">
        <v>45405</v>
      </c>
      <c r="J5107" s="28">
        <v>1386123012</v>
      </c>
      <c r="K5107" s="18">
        <v>45408</v>
      </c>
      <c r="L5107" s="18">
        <v>45412</v>
      </c>
      <c r="M5107" s="30">
        <v>1</v>
      </c>
      <c r="N5107" s="30">
        <v>9</v>
      </c>
      <c r="O5107" s="7">
        <v>5000</v>
      </c>
      <c r="P5107" s="30">
        <v>147</v>
      </c>
      <c r="Q5107" s="22">
        <v>7.9000519063171556E-2</v>
      </c>
      <c r="R5107" s="8">
        <v>8000</v>
      </c>
      <c r="S5107" s="4">
        <v>142</v>
      </c>
      <c r="T5107" s="10">
        <v>2013.74</v>
      </c>
      <c r="U5107" s="17" t="s">
        <v>6287</v>
      </c>
      <c r="V5107" s="21"/>
      <c r="W5107" s="9"/>
      <c r="X5107" s="22"/>
      <c r="Y5107" s="22"/>
      <c r="Z5107" s="34">
        <f t="shared" si="380"/>
        <v>876000</v>
      </c>
      <c r="AA5107" s="34">
        <f t="shared" si="381"/>
        <v>9.1324200913242004E-3</v>
      </c>
      <c r="AB5107" s="35">
        <f t="shared" si="382"/>
        <v>1.3424657534246576</v>
      </c>
      <c r="AC5107" s="35">
        <f t="shared" si="383"/>
        <v>1.2968036529680365</v>
      </c>
      <c r="AD5107" s="6">
        <f>IFERROR(VLOOKUP(E5107,marginal!$A$2:$E$4826,4,FALSE),0)</f>
        <v>-2076.5331868131848</v>
      </c>
    </row>
    <row r="5108" spans="1:30" x14ac:dyDescent="0.2">
      <c r="A5108" s="27" t="s">
        <v>6907</v>
      </c>
      <c r="B5108" s="6" t="s">
        <v>6926</v>
      </c>
      <c r="C5108" s="6" t="s">
        <v>6909</v>
      </c>
      <c r="D5108" s="4">
        <v>186221</v>
      </c>
      <c r="E5108" s="4">
        <v>185875</v>
      </c>
      <c r="F5108" s="5" t="s">
        <v>4601</v>
      </c>
      <c r="G5108" s="4">
        <v>186251</v>
      </c>
      <c r="H5108" s="5" t="s">
        <v>6127</v>
      </c>
      <c r="I5108" s="18">
        <v>45407</v>
      </c>
      <c r="J5108" s="28">
        <v>1389060380</v>
      </c>
      <c r="K5108" s="18">
        <v>45408</v>
      </c>
      <c r="L5108" s="18">
        <v>45412</v>
      </c>
      <c r="M5108" s="30">
        <v>1</v>
      </c>
      <c r="N5108" s="30">
        <v>9</v>
      </c>
      <c r="O5108" s="7">
        <v>10000</v>
      </c>
      <c r="P5108" s="30">
        <v>147</v>
      </c>
      <c r="Q5108" s="22">
        <v>7.9000519063170294E-2</v>
      </c>
      <c r="R5108" s="8">
        <v>9000</v>
      </c>
      <c r="S5108" s="4">
        <v>142</v>
      </c>
      <c r="T5108" s="10">
        <v>2255.2800000000002</v>
      </c>
      <c r="U5108" s="17" t="s">
        <v>6287</v>
      </c>
      <c r="V5108" s="21"/>
      <c r="W5108" s="9"/>
      <c r="X5108" s="22"/>
      <c r="Y5108" s="22"/>
      <c r="Z5108" s="34">
        <f t="shared" si="380"/>
        <v>876000</v>
      </c>
      <c r="AA5108" s="34">
        <f t="shared" si="381"/>
        <v>1.0273972602739725E-2</v>
      </c>
      <c r="AB5108" s="35">
        <f t="shared" si="382"/>
        <v>1.5102739726027397</v>
      </c>
      <c r="AC5108" s="35">
        <f t="shared" si="383"/>
        <v>1.4589041095890409</v>
      </c>
      <c r="AD5108" s="6">
        <f>IFERROR(VLOOKUP(E5108,marginal!$A$2:$E$4826,4,FALSE),0)</f>
        <v>-2076.5331868131848</v>
      </c>
    </row>
    <row r="5109" spans="1:30" x14ac:dyDescent="0.2">
      <c r="A5109" s="27" t="s">
        <v>6907</v>
      </c>
      <c r="B5109" s="6" t="s">
        <v>6926</v>
      </c>
      <c r="C5109" s="6" t="s">
        <v>6909</v>
      </c>
      <c r="D5109" s="4">
        <v>186223</v>
      </c>
      <c r="E5109" s="4">
        <v>185875</v>
      </c>
      <c r="F5109" s="5" t="s">
        <v>4601</v>
      </c>
      <c r="G5109" s="4">
        <v>186283</v>
      </c>
      <c r="H5109" s="5" t="s">
        <v>6128</v>
      </c>
      <c r="I5109" s="18">
        <v>45407</v>
      </c>
      <c r="J5109" s="28">
        <v>1389063941</v>
      </c>
      <c r="K5109" s="18">
        <v>45409</v>
      </c>
      <c r="L5109" s="18">
        <v>45412</v>
      </c>
      <c r="M5109" s="30">
        <v>1</v>
      </c>
      <c r="N5109" s="30">
        <v>6</v>
      </c>
      <c r="O5109" s="7">
        <v>10000</v>
      </c>
      <c r="P5109" s="30">
        <v>115</v>
      </c>
      <c r="Q5109" s="22">
        <v>3.97705569269148E-2</v>
      </c>
      <c r="R5109" s="8">
        <v>8000</v>
      </c>
      <c r="S5109" s="4">
        <v>142</v>
      </c>
      <c r="T5109" s="10">
        <v>2013.74</v>
      </c>
      <c r="U5109" s="17" t="s">
        <v>6287</v>
      </c>
      <c r="V5109" s="21"/>
      <c r="W5109" s="9"/>
      <c r="X5109" s="22"/>
      <c r="Y5109" s="22"/>
      <c r="Z5109" s="34">
        <f t="shared" si="380"/>
        <v>763000</v>
      </c>
      <c r="AA5109" s="34">
        <f t="shared" si="381"/>
        <v>1.0484927916120577E-2</v>
      </c>
      <c r="AB5109" s="35">
        <f t="shared" si="382"/>
        <v>1.2057667103538663</v>
      </c>
      <c r="AC5109" s="35">
        <f t="shared" si="383"/>
        <v>1.4888597640891219</v>
      </c>
      <c r="AD5109" s="6">
        <f>IFERROR(VLOOKUP(E5109,marginal!$A$2:$E$4826,4,FALSE),0)</f>
        <v>-2076.5331868131848</v>
      </c>
    </row>
    <row r="5110" spans="1:30" x14ac:dyDescent="0.2">
      <c r="A5110" s="27" t="s">
        <v>6907</v>
      </c>
      <c r="B5110" s="6" t="s">
        <v>6914</v>
      </c>
      <c r="C5110" s="6" t="s">
        <v>6909</v>
      </c>
      <c r="D5110" s="4">
        <v>179976</v>
      </c>
      <c r="E5110" s="4">
        <v>186093</v>
      </c>
      <c r="F5110" s="5" t="s">
        <v>6129</v>
      </c>
      <c r="G5110" s="4">
        <v>186097</v>
      </c>
      <c r="H5110" s="5" t="s">
        <v>6130</v>
      </c>
      <c r="I5110" s="18">
        <v>45358</v>
      </c>
      <c r="J5110" s="28">
        <v>1355527583</v>
      </c>
      <c r="K5110" s="18">
        <v>45407</v>
      </c>
      <c r="L5110" s="18">
        <v>45412</v>
      </c>
      <c r="M5110" s="30">
        <v>1</v>
      </c>
      <c r="N5110" s="30">
        <v>9</v>
      </c>
      <c r="O5110" s="7">
        <v>10000</v>
      </c>
      <c r="P5110" s="30">
        <v>147</v>
      </c>
      <c r="Q5110" s="22">
        <v>7.9000519063170294E-2</v>
      </c>
      <c r="R5110" s="8">
        <v>5000</v>
      </c>
      <c r="S5110" s="4">
        <v>147</v>
      </c>
      <c r="T5110" s="10">
        <v>1303.3399999999999</v>
      </c>
      <c r="U5110" s="17" t="s">
        <v>6287</v>
      </c>
      <c r="V5110" s="21"/>
      <c r="W5110" s="9"/>
      <c r="X5110" s="22"/>
      <c r="Y5110" s="22"/>
      <c r="Z5110" s="34">
        <f t="shared" si="380"/>
        <v>876000</v>
      </c>
      <c r="AA5110" s="34">
        <f t="shared" si="381"/>
        <v>5.7077625570776253E-3</v>
      </c>
      <c r="AB5110" s="35">
        <f t="shared" si="382"/>
        <v>0.83904109589041087</v>
      </c>
      <c r="AC5110" s="35">
        <f t="shared" si="383"/>
        <v>0.83904109589041087</v>
      </c>
      <c r="AD5110" s="6">
        <f>IFERROR(VLOOKUP(E5110,marginal!$A$2:$E$4826,4,FALSE),0)</f>
        <v>-303.30192307692249</v>
      </c>
    </row>
    <row r="5111" spans="1:30" x14ac:dyDescent="0.2">
      <c r="A5111" s="27" t="s">
        <v>6907</v>
      </c>
      <c r="B5111" s="6" t="s">
        <v>6914</v>
      </c>
      <c r="C5111" s="6" t="s">
        <v>6909</v>
      </c>
      <c r="D5111" s="4">
        <v>180786</v>
      </c>
      <c r="E5111" s="4">
        <v>186093</v>
      </c>
      <c r="F5111" s="5" t="s">
        <v>6129</v>
      </c>
      <c r="G5111" s="4">
        <v>186122</v>
      </c>
      <c r="H5111" s="5" t="s">
        <v>6131</v>
      </c>
      <c r="I5111" s="18">
        <v>45365</v>
      </c>
      <c r="J5111" s="28">
        <v>1360230899</v>
      </c>
      <c r="K5111" s="18">
        <v>45407</v>
      </c>
      <c r="L5111" s="18">
        <v>45412</v>
      </c>
      <c r="M5111" s="30">
        <v>1</v>
      </c>
      <c r="N5111" s="30">
        <v>8</v>
      </c>
      <c r="O5111" s="7">
        <v>10000</v>
      </c>
      <c r="P5111" s="30">
        <v>132</v>
      </c>
      <c r="Q5111" s="22">
        <v>5.8283715876113903E-2</v>
      </c>
      <c r="R5111" s="8">
        <v>5000</v>
      </c>
      <c r="S5111" s="4">
        <v>147</v>
      </c>
      <c r="T5111" s="10">
        <v>1303.3399999999999</v>
      </c>
      <c r="U5111" s="17" t="s">
        <v>6287</v>
      </c>
      <c r="V5111" s="21"/>
      <c r="W5111" s="9"/>
      <c r="X5111" s="22"/>
      <c r="Y5111" s="22"/>
      <c r="Z5111" s="34">
        <f t="shared" si="380"/>
        <v>659000</v>
      </c>
      <c r="AA5111" s="34">
        <f t="shared" si="381"/>
        <v>7.5872534142640367E-3</v>
      </c>
      <c r="AB5111" s="35">
        <f t="shared" si="382"/>
        <v>1.0015174506828528</v>
      </c>
      <c r="AC5111" s="35">
        <f t="shared" si="383"/>
        <v>1.1153262518968134</v>
      </c>
      <c r="AD5111" s="6">
        <f>IFERROR(VLOOKUP(E5111,marginal!$A$2:$E$4826,4,FALSE),0)</f>
        <v>-303.30192307692249</v>
      </c>
    </row>
    <row r="5112" spans="1:30" x14ac:dyDescent="0.2">
      <c r="A5112" s="27" t="s">
        <v>6907</v>
      </c>
      <c r="B5112" s="6" t="s">
        <v>6914</v>
      </c>
      <c r="C5112" s="6" t="s">
        <v>6909</v>
      </c>
      <c r="D5112" s="4">
        <v>183876</v>
      </c>
      <c r="E5112" s="4">
        <v>186093</v>
      </c>
      <c r="F5112" s="5" t="s">
        <v>6129</v>
      </c>
      <c r="G5112" s="4">
        <v>186124</v>
      </c>
      <c r="H5112" s="5" t="s">
        <v>6132</v>
      </c>
      <c r="I5112" s="18">
        <v>45391</v>
      </c>
      <c r="J5112" s="28">
        <v>1377027862</v>
      </c>
      <c r="K5112" s="18">
        <v>45407</v>
      </c>
      <c r="L5112" s="18">
        <v>45412</v>
      </c>
      <c r="M5112" s="30">
        <v>1</v>
      </c>
      <c r="N5112" s="30">
        <v>5</v>
      </c>
      <c r="O5112" s="7">
        <v>10000</v>
      </c>
      <c r="P5112" s="30">
        <v>110</v>
      </c>
      <c r="Q5112" s="22">
        <v>3.3741050530766099E-2</v>
      </c>
      <c r="R5112" s="8">
        <v>5000</v>
      </c>
      <c r="S5112" s="4">
        <v>147</v>
      </c>
      <c r="T5112" s="10">
        <v>1303.3399999999999</v>
      </c>
      <c r="U5112" s="17" t="s">
        <v>6287</v>
      </c>
      <c r="V5112" s="21"/>
      <c r="W5112" s="9"/>
      <c r="X5112" s="22"/>
      <c r="Y5112" s="22"/>
      <c r="Z5112" s="34">
        <f t="shared" si="380"/>
        <v>573000</v>
      </c>
      <c r="AA5112" s="34">
        <f t="shared" si="381"/>
        <v>8.7260034904013961E-3</v>
      </c>
      <c r="AB5112" s="35">
        <f t="shared" si="382"/>
        <v>0.95986038394415352</v>
      </c>
      <c r="AC5112" s="35">
        <f t="shared" si="383"/>
        <v>1.2827225130890052</v>
      </c>
      <c r="AD5112" s="6">
        <f>IFERROR(VLOOKUP(E5112,marginal!$A$2:$E$4826,4,FALSE),0)</f>
        <v>-303.30192307692249</v>
      </c>
    </row>
    <row r="5113" spans="1:30" x14ac:dyDescent="0.2">
      <c r="A5113" s="27" t="s">
        <v>6907</v>
      </c>
      <c r="B5113" s="6" t="s">
        <v>6914</v>
      </c>
      <c r="C5113" s="6" t="s">
        <v>6909</v>
      </c>
      <c r="D5113" s="4">
        <v>179978</v>
      </c>
      <c r="E5113" s="4">
        <v>186093</v>
      </c>
      <c r="F5113" s="5" t="s">
        <v>6129</v>
      </c>
      <c r="G5113" s="4">
        <v>186125</v>
      </c>
      <c r="H5113" s="5" t="s">
        <v>6133</v>
      </c>
      <c r="I5113" s="18">
        <v>45358</v>
      </c>
      <c r="J5113" s="28">
        <v>1355530335</v>
      </c>
      <c r="K5113" s="18">
        <v>45407</v>
      </c>
      <c r="L5113" s="18">
        <v>45412</v>
      </c>
      <c r="M5113" s="30">
        <v>1</v>
      </c>
      <c r="N5113" s="30">
        <v>4</v>
      </c>
      <c r="O5113" s="7">
        <v>10000</v>
      </c>
      <c r="P5113" s="30">
        <v>110</v>
      </c>
      <c r="Q5113" s="22">
        <v>3.11605023919212E-2</v>
      </c>
      <c r="R5113" s="8">
        <v>5000</v>
      </c>
      <c r="S5113" s="4">
        <v>147</v>
      </c>
      <c r="T5113" s="10">
        <v>1303.3399999999999</v>
      </c>
      <c r="U5113" s="17" t="s">
        <v>6287</v>
      </c>
      <c r="V5113" s="21"/>
      <c r="W5113" s="9"/>
      <c r="X5113" s="22"/>
      <c r="Y5113" s="22"/>
      <c r="Z5113" s="34">
        <f t="shared" si="380"/>
        <v>534000</v>
      </c>
      <c r="AA5113" s="34">
        <f t="shared" si="381"/>
        <v>9.3632958801498131E-3</v>
      </c>
      <c r="AB5113" s="35">
        <f t="shared" si="382"/>
        <v>1.0299625468164795</v>
      </c>
      <c r="AC5113" s="35">
        <f t="shared" si="383"/>
        <v>1.3764044943820226</v>
      </c>
      <c r="AD5113" s="6">
        <f>IFERROR(VLOOKUP(E5113,marginal!$A$2:$E$4826,4,FALSE),0)</f>
        <v>-303.30192307692249</v>
      </c>
    </row>
    <row r="5114" spans="1:30" x14ac:dyDescent="0.2">
      <c r="A5114" s="27" t="s">
        <v>6907</v>
      </c>
      <c r="B5114" s="6" t="s">
        <v>6913</v>
      </c>
      <c r="C5114" s="6" t="s">
        <v>6912</v>
      </c>
      <c r="D5114" s="4">
        <v>186201</v>
      </c>
      <c r="E5114" s="4">
        <v>185386</v>
      </c>
      <c r="F5114" s="5" t="s">
        <v>6134</v>
      </c>
      <c r="G5114" s="4">
        <v>186238</v>
      </c>
      <c r="H5114" s="5" t="s">
        <v>6135</v>
      </c>
      <c r="I5114" s="18">
        <v>45407</v>
      </c>
      <c r="J5114" s="28">
        <v>1388997616</v>
      </c>
      <c r="K5114" s="18">
        <v>45408</v>
      </c>
      <c r="L5114" s="18">
        <v>45412</v>
      </c>
      <c r="M5114" s="30">
        <v>1</v>
      </c>
      <c r="N5114" s="30">
        <v>10</v>
      </c>
      <c r="O5114" s="7">
        <v>5000</v>
      </c>
      <c r="P5114" s="30">
        <v>147</v>
      </c>
      <c r="Q5114" s="22">
        <v>0.11226939921536</v>
      </c>
      <c r="R5114" s="8">
        <v>5000</v>
      </c>
      <c r="S5114" s="4">
        <v>142</v>
      </c>
      <c r="T5114" s="10">
        <v>1262.2</v>
      </c>
      <c r="U5114" s="17" t="s">
        <v>6287</v>
      </c>
      <c r="V5114" s="21"/>
      <c r="W5114" s="9"/>
      <c r="X5114" s="22"/>
      <c r="Y5114" s="22"/>
      <c r="Z5114" s="34">
        <f t="shared" si="380"/>
        <v>975000</v>
      </c>
      <c r="AA5114" s="34">
        <f t="shared" si="381"/>
        <v>5.1282051282051282E-3</v>
      </c>
      <c r="AB5114" s="35">
        <f t="shared" si="382"/>
        <v>0.75384615384615383</v>
      </c>
      <c r="AC5114" s="35">
        <f t="shared" si="383"/>
        <v>0.72820512820512817</v>
      </c>
      <c r="AD5114" s="6">
        <f>IFERROR(VLOOKUP(E5114,marginal!$A$2:$E$4826,4,FALSE),0)</f>
        <v>-599.2560439560433</v>
      </c>
    </row>
    <row r="5115" spans="1:30" x14ac:dyDescent="0.2">
      <c r="A5115" s="27" t="s">
        <v>6907</v>
      </c>
      <c r="B5115" s="6" t="s">
        <v>6913</v>
      </c>
      <c r="C5115" s="6" t="s">
        <v>6912</v>
      </c>
      <c r="D5115" s="4">
        <v>185546</v>
      </c>
      <c r="E5115" s="4">
        <v>185386</v>
      </c>
      <c r="F5115" s="5" t="s">
        <v>6134</v>
      </c>
      <c r="G5115" s="4">
        <v>186252</v>
      </c>
      <c r="H5115" s="5" t="s">
        <v>6136</v>
      </c>
      <c r="I5115" s="18">
        <v>45401</v>
      </c>
      <c r="J5115" s="28">
        <v>1384280807</v>
      </c>
      <c r="K5115" s="18">
        <v>45408</v>
      </c>
      <c r="L5115" s="18">
        <v>45412</v>
      </c>
      <c r="M5115" s="30">
        <v>1</v>
      </c>
      <c r="N5115" s="30">
        <v>9</v>
      </c>
      <c r="O5115" s="7">
        <v>10000</v>
      </c>
      <c r="P5115" s="30">
        <v>147</v>
      </c>
      <c r="Q5115" s="22">
        <v>7.9000519063170294E-2</v>
      </c>
      <c r="R5115" s="8">
        <v>9000</v>
      </c>
      <c r="S5115" s="4">
        <v>142</v>
      </c>
      <c r="T5115" s="10">
        <v>2255.2800000000002</v>
      </c>
      <c r="U5115" s="17" t="s">
        <v>6287</v>
      </c>
      <c r="V5115" s="21"/>
      <c r="W5115" s="9"/>
      <c r="X5115" s="22"/>
      <c r="Y5115" s="22"/>
      <c r="Z5115" s="34">
        <f t="shared" si="380"/>
        <v>876000</v>
      </c>
      <c r="AA5115" s="34">
        <f t="shared" si="381"/>
        <v>1.0273972602739725E-2</v>
      </c>
      <c r="AB5115" s="35">
        <f t="shared" si="382"/>
        <v>1.5102739726027397</v>
      </c>
      <c r="AC5115" s="35">
        <f t="shared" si="383"/>
        <v>1.4589041095890409</v>
      </c>
      <c r="AD5115" s="6">
        <f>IFERROR(VLOOKUP(E5115,marginal!$A$2:$E$4826,4,FALSE),0)</f>
        <v>-599.2560439560433</v>
      </c>
    </row>
    <row r="5116" spans="1:30" x14ac:dyDescent="0.2">
      <c r="A5116" s="27" t="s">
        <v>6907</v>
      </c>
      <c r="B5116" s="6" t="s">
        <v>6913</v>
      </c>
      <c r="C5116" s="6" t="s">
        <v>6912</v>
      </c>
      <c r="D5116" s="4">
        <v>185606</v>
      </c>
      <c r="E5116" s="4">
        <v>185386</v>
      </c>
      <c r="F5116" s="5" t="s">
        <v>6134</v>
      </c>
      <c r="G5116" s="4">
        <v>186257</v>
      </c>
      <c r="H5116" s="5" t="s">
        <v>6137</v>
      </c>
      <c r="I5116" s="18">
        <v>45404</v>
      </c>
      <c r="J5116" s="28">
        <v>1385345266</v>
      </c>
      <c r="K5116" s="18">
        <v>45408</v>
      </c>
      <c r="L5116" s="18">
        <v>45412</v>
      </c>
      <c r="M5116" s="30">
        <v>1</v>
      </c>
      <c r="N5116" s="30">
        <v>9</v>
      </c>
      <c r="O5116" s="7">
        <v>10000</v>
      </c>
      <c r="P5116" s="30">
        <v>147</v>
      </c>
      <c r="Q5116" s="22">
        <v>7.9000519063170294E-2</v>
      </c>
      <c r="R5116" s="8">
        <v>9000</v>
      </c>
      <c r="S5116" s="4">
        <v>142</v>
      </c>
      <c r="T5116" s="10">
        <v>2255.2800000000002</v>
      </c>
      <c r="U5116" s="17" t="s">
        <v>6287</v>
      </c>
      <c r="V5116" s="21"/>
      <c r="W5116" s="9"/>
      <c r="X5116" s="22"/>
      <c r="Y5116" s="22"/>
      <c r="Z5116" s="34">
        <f t="shared" si="380"/>
        <v>876000</v>
      </c>
      <c r="AA5116" s="34">
        <f t="shared" si="381"/>
        <v>1.0273972602739725E-2</v>
      </c>
      <c r="AB5116" s="35">
        <f t="shared" si="382"/>
        <v>1.5102739726027397</v>
      </c>
      <c r="AC5116" s="35">
        <f t="shared" si="383"/>
        <v>1.4589041095890409</v>
      </c>
      <c r="AD5116" s="6">
        <f>IFERROR(VLOOKUP(E5116,marginal!$A$2:$E$4826,4,FALSE),0)</f>
        <v>-599.2560439560433</v>
      </c>
    </row>
    <row r="5117" spans="1:30" x14ac:dyDescent="0.2">
      <c r="A5117" s="27" t="s">
        <v>6907</v>
      </c>
      <c r="B5117" s="6" t="s">
        <v>6913</v>
      </c>
      <c r="C5117" s="6" t="s">
        <v>6912</v>
      </c>
      <c r="D5117" s="4">
        <v>185540</v>
      </c>
      <c r="E5117" s="4">
        <v>185386</v>
      </c>
      <c r="F5117" s="5" t="s">
        <v>6134</v>
      </c>
      <c r="G5117" s="4">
        <v>186299</v>
      </c>
      <c r="H5117" s="5" t="s">
        <v>6138</v>
      </c>
      <c r="I5117" s="18">
        <v>45401</v>
      </c>
      <c r="J5117" s="28">
        <v>1384276889</v>
      </c>
      <c r="K5117" s="18">
        <v>45409</v>
      </c>
      <c r="L5117" s="18">
        <v>45412</v>
      </c>
      <c r="M5117" s="30">
        <v>1</v>
      </c>
      <c r="N5117" s="30">
        <v>9</v>
      </c>
      <c r="O5117" s="7">
        <v>5000</v>
      </c>
      <c r="P5117" s="30">
        <v>147</v>
      </c>
      <c r="Q5117" s="22">
        <v>7.9000519063171556E-2</v>
      </c>
      <c r="R5117" s="8">
        <v>9000</v>
      </c>
      <c r="S5117" s="4">
        <v>142</v>
      </c>
      <c r="T5117" s="10">
        <v>2255.2800000000002</v>
      </c>
      <c r="U5117" s="17" t="s">
        <v>6287</v>
      </c>
      <c r="V5117" s="21"/>
      <c r="W5117" s="9"/>
      <c r="X5117" s="22"/>
      <c r="Y5117" s="22"/>
      <c r="Z5117" s="34">
        <f t="shared" si="380"/>
        <v>876000</v>
      </c>
      <c r="AA5117" s="34">
        <f t="shared" si="381"/>
        <v>1.0273972602739725E-2</v>
      </c>
      <c r="AB5117" s="35">
        <f t="shared" si="382"/>
        <v>1.5102739726027397</v>
      </c>
      <c r="AC5117" s="35">
        <f t="shared" si="383"/>
        <v>1.4589041095890409</v>
      </c>
      <c r="AD5117" s="6">
        <f>IFERROR(VLOOKUP(E5117,marginal!$A$2:$E$4826,4,FALSE),0)</f>
        <v>-599.2560439560433</v>
      </c>
    </row>
    <row r="5118" spans="1:30" x14ac:dyDescent="0.2">
      <c r="A5118" s="27" t="s">
        <v>6907</v>
      </c>
      <c r="B5118" s="6" t="s">
        <v>6924</v>
      </c>
      <c r="C5118" s="6" t="s">
        <v>6912</v>
      </c>
      <c r="D5118" s="4">
        <v>182912</v>
      </c>
      <c r="E5118" s="4">
        <v>185953</v>
      </c>
      <c r="F5118" s="5" t="s">
        <v>6139</v>
      </c>
      <c r="G5118" s="4">
        <v>185954</v>
      </c>
      <c r="H5118" s="5" t="s">
        <v>6140</v>
      </c>
      <c r="I5118" s="18">
        <v>45380</v>
      </c>
      <c r="J5118" s="28">
        <v>1370543891</v>
      </c>
      <c r="K5118" s="18">
        <v>45407</v>
      </c>
      <c r="L5118" s="18">
        <v>45412</v>
      </c>
      <c r="M5118" s="30">
        <v>1</v>
      </c>
      <c r="N5118" s="30">
        <v>9</v>
      </c>
      <c r="O5118" s="7">
        <v>10000</v>
      </c>
      <c r="P5118" s="30">
        <v>147</v>
      </c>
      <c r="Q5118" s="22">
        <v>7.9000519063170294E-2</v>
      </c>
      <c r="R5118" s="8">
        <v>8000</v>
      </c>
      <c r="S5118" s="4">
        <v>142</v>
      </c>
      <c r="T5118" s="10">
        <v>2013.74</v>
      </c>
      <c r="U5118" s="17" t="s">
        <v>6287</v>
      </c>
      <c r="V5118" s="21"/>
      <c r="W5118" s="9"/>
      <c r="X5118" s="22"/>
      <c r="Y5118" s="22"/>
      <c r="Z5118" s="34">
        <f t="shared" si="380"/>
        <v>876000</v>
      </c>
      <c r="AA5118" s="34">
        <f t="shared" si="381"/>
        <v>9.1324200913242004E-3</v>
      </c>
      <c r="AB5118" s="35">
        <f t="shared" si="382"/>
        <v>1.3424657534246576</v>
      </c>
      <c r="AC5118" s="35">
        <f t="shared" si="383"/>
        <v>1.2968036529680365</v>
      </c>
      <c r="AD5118" s="6">
        <f>IFERROR(VLOOKUP(E5118,marginal!$A$2:$E$4826,4,FALSE),0)</f>
        <v>-1473.9959706959701</v>
      </c>
    </row>
    <row r="5119" spans="1:30" x14ac:dyDescent="0.2">
      <c r="A5119" s="27" t="s">
        <v>6907</v>
      </c>
      <c r="B5119" s="6" t="s">
        <v>6924</v>
      </c>
      <c r="C5119" s="6" t="s">
        <v>6912</v>
      </c>
      <c r="D5119" s="4">
        <v>182419</v>
      </c>
      <c r="E5119" s="4">
        <v>185953</v>
      </c>
      <c r="F5119" s="5" t="s">
        <v>6139</v>
      </c>
      <c r="G5119" s="4">
        <v>185956</v>
      </c>
      <c r="H5119" s="5" t="s">
        <v>6141</v>
      </c>
      <c r="I5119" s="18">
        <v>45380</v>
      </c>
      <c r="J5119" s="28">
        <v>1370928199</v>
      </c>
      <c r="K5119" s="18">
        <v>45407</v>
      </c>
      <c r="L5119" s="18">
        <v>45412</v>
      </c>
      <c r="M5119" s="30">
        <v>1</v>
      </c>
      <c r="N5119" s="30">
        <v>9</v>
      </c>
      <c r="O5119" s="7">
        <v>5000</v>
      </c>
      <c r="P5119" s="30">
        <v>147</v>
      </c>
      <c r="Q5119" s="22">
        <v>7.9000519063171556E-2</v>
      </c>
      <c r="R5119" s="8">
        <v>6000</v>
      </c>
      <c r="S5119" s="4">
        <v>142</v>
      </c>
      <c r="T5119" s="10">
        <v>1503.37</v>
      </c>
      <c r="U5119" s="17" t="s">
        <v>6287</v>
      </c>
      <c r="V5119" s="21"/>
      <c r="W5119" s="9"/>
      <c r="X5119" s="22"/>
      <c r="Y5119" s="22"/>
      <c r="Z5119" s="34">
        <f t="shared" si="380"/>
        <v>876000</v>
      </c>
      <c r="AA5119" s="34">
        <f t="shared" si="381"/>
        <v>6.8493150684931503E-3</v>
      </c>
      <c r="AB5119" s="35">
        <f t="shared" si="382"/>
        <v>1.0068493150684932</v>
      </c>
      <c r="AC5119" s="35">
        <f t="shared" si="383"/>
        <v>0.97260273972602729</v>
      </c>
      <c r="AD5119" s="6">
        <f>IFERROR(VLOOKUP(E5119,marginal!$A$2:$E$4826,4,FALSE),0)</f>
        <v>-1473.9959706959701</v>
      </c>
    </row>
    <row r="5120" spans="1:30" x14ac:dyDescent="0.2">
      <c r="A5120" s="27" t="s">
        <v>6907</v>
      </c>
      <c r="B5120" s="6" t="s">
        <v>6924</v>
      </c>
      <c r="C5120" s="6" t="s">
        <v>6912</v>
      </c>
      <c r="D5120" s="4">
        <v>182918</v>
      </c>
      <c r="E5120" s="4">
        <v>185953</v>
      </c>
      <c r="F5120" s="5" t="s">
        <v>6139</v>
      </c>
      <c r="G5120" s="4">
        <v>185963</v>
      </c>
      <c r="H5120" s="5" t="s">
        <v>6142</v>
      </c>
      <c r="I5120" s="18">
        <v>45380</v>
      </c>
      <c r="J5120" s="28">
        <v>1370551014</v>
      </c>
      <c r="K5120" s="18">
        <v>45407</v>
      </c>
      <c r="L5120" s="18">
        <v>45412</v>
      </c>
      <c r="M5120" s="30">
        <v>1</v>
      </c>
      <c r="N5120" s="30">
        <v>10</v>
      </c>
      <c r="O5120" s="7">
        <v>5000</v>
      </c>
      <c r="P5120" s="30">
        <v>147</v>
      </c>
      <c r="Q5120" s="22">
        <v>0.11226939921536</v>
      </c>
      <c r="R5120" s="8">
        <v>6000</v>
      </c>
      <c r="S5120" s="4">
        <v>142</v>
      </c>
      <c r="T5120" s="10">
        <v>1503.37</v>
      </c>
      <c r="U5120" s="17" t="s">
        <v>6287</v>
      </c>
      <c r="V5120" s="21"/>
      <c r="W5120" s="9"/>
      <c r="X5120" s="22"/>
      <c r="Y5120" s="22"/>
      <c r="Z5120" s="34">
        <f t="shared" si="380"/>
        <v>975000</v>
      </c>
      <c r="AA5120" s="34">
        <f t="shared" si="381"/>
        <v>6.1538461538461538E-3</v>
      </c>
      <c r="AB5120" s="35">
        <f t="shared" si="382"/>
        <v>0.9046153846153846</v>
      </c>
      <c r="AC5120" s="35">
        <f t="shared" si="383"/>
        <v>0.87384615384615383</v>
      </c>
      <c r="AD5120" s="6">
        <f>IFERROR(VLOOKUP(E5120,marginal!$A$2:$E$4826,4,FALSE),0)</f>
        <v>-1473.9959706959701</v>
      </c>
    </row>
    <row r="5121" spans="1:30" x14ac:dyDescent="0.2">
      <c r="A5121" s="27" t="s">
        <v>6907</v>
      </c>
      <c r="B5121" s="6" t="s">
        <v>6924</v>
      </c>
      <c r="C5121" s="6" t="s">
        <v>6912</v>
      </c>
      <c r="D5121" s="4">
        <v>182921</v>
      </c>
      <c r="E5121" s="4">
        <v>185953</v>
      </c>
      <c r="F5121" s="5" t="s">
        <v>6139</v>
      </c>
      <c r="G5121" s="4">
        <v>185966</v>
      </c>
      <c r="H5121" s="5" t="s">
        <v>6143</v>
      </c>
      <c r="I5121" s="18">
        <v>45379</v>
      </c>
      <c r="J5121" s="28">
        <v>1370557316</v>
      </c>
      <c r="K5121" s="18">
        <v>45407</v>
      </c>
      <c r="L5121" s="18">
        <v>45412</v>
      </c>
      <c r="M5121" s="30">
        <v>1</v>
      </c>
      <c r="N5121" s="30">
        <v>3</v>
      </c>
      <c r="O5121" s="7">
        <v>10000</v>
      </c>
      <c r="P5121" s="30">
        <v>110</v>
      </c>
      <c r="Q5121" s="22">
        <v>3.3220596517330399E-2</v>
      </c>
      <c r="R5121" s="8">
        <v>6000</v>
      </c>
      <c r="S5121" s="4">
        <v>142</v>
      </c>
      <c r="T5121" s="10">
        <v>1503.37</v>
      </c>
      <c r="U5121" s="17" t="s">
        <v>6287</v>
      </c>
      <c r="V5121" s="21"/>
      <c r="W5121" s="9"/>
      <c r="X5121" s="22"/>
      <c r="Y5121" s="22"/>
      <c r="Z5121" s="34">
        <f t="shared" si="380"/>
        <v>448000</v>
      </c>
      <c r="AA5121" s="34">
        <f t="shared" si="381"/>
        <v>1.3392857142857142E-2</v>
      </c>
      <c r="AB5121" s="35">
        <f t="shared" si="382"/>
        <v>1.4732142857142856</v>
      </c>
      <c r="AC5121" s="35">
        <f t="shared" si="383"/>
        <v>1.9017857142857142</v>
      </c>
      <c r="AD5121" s="6">
        <f>IFERROR(VLOOKUP(E5121,marginal!$A$2:$E$4826,4,FALSE),0)</f>
        <v>-1473.9959706959701</v>
      </c>
    </row>
    <row r="5122" spans="1:30" x14ac:dyDescent="0.2">
      <c r="A5122" s="27" t="s">
        <v>6907</v>
      </c>
      <c r="B5122" s="6" t="s">
        <v>6924</v>
      </c>
      <c r="C5122" s="6" t="s">
        <v>6912</v>
      </c>
      <c r="D5122" s="4">
        <v>182417</v>
      </c>
      <c r="E5122" s="4">
        <v>185953</v>
      </c>
      <c r="F5122" s="5" t="s">
        <v>6139</v>
      </c>
      <c r="G5122" s="4">
        <v>185968</v>
      </c>
      <c r="H5122" s="5" t="s">
        <v>6144</v>
      </c>
      <c r="I5122" s="18">
        <v>45380</v>
      </c>
      <c r="J5122" s="28">
        <v>1370928844</v>
      </c>
      <c r="K5122" s="18">
        <v>45407</v>
      </c>
      <c r="L5122" s="18">
        <v>45412</v>
      </c>
      <c r="M5122" s="30">
        <v>1</v>
      </c>
      <c r="N5122" s="30">
        <v>8</v>
      </c>
      <c r="O5122" s="7">
        <v>5000</v>
      </c>
      <c r="P5122" s="30">
        <v>147</v>
      </c>
      <c r="Q5122" s="22">
        <v>5.8283715876113994E-2</v>
      </c>
      <c r="R5122" s="8">
        <v>8000</v>
      </c>
      <c r="S5122" s="4">
        <v>142</v>
      </c>
      <c r="T5122" s="10">
        <v>2013.74</v>
      </c>
      <c r="U5122" s="17" t="s">
        <v>6287</v>
      </c>
      <c r="V5122" s="21"/>
      <c r="W5122" s="9"/>
      <c r="X5122" s="22"/>
      <c r="Y5122" s="22"/>
      <c r="Z5122" s="34">
        <f t="shared" si="380"/>
        <v>659000</v>
      </c>
      <c r="AA5122" s="34">
        <f t="shared" si="381"/>
        <v>1.2139605462822459E-2</v>
      </c>
      <c r="AB5122" s="35">
        <f t="shared" si="382"/>
        <v>1.7845220030349014</v>
      </c>
      <c r="AC5122" s="35">
        <f t="shared" si="383"/>
        <v>1.7238239757207892</v>
      </c>
      <c r="AD5122" s="6">
        <f>IFERROR(VLOOKUP(E5122,marginal!$A$2:$E$4826,4,FALSE),0)</f>
        <v>-1473.9959706959701</v>
      </c>
    </row>
    <row r="5123" spans="1:30" x14ac:dyDescent="0.2">
      <c r="A5123" s="27" t="s">
        <v>6907</v>
      </c>
      <c r="B5123" s="6" t="s">
        <v>6924</v>
      </c>
      <c r="C5123" s="6" t="s">
        <v>6912</v>
      </c>
      <c r="D5123" s="4">
        <v>185499</v>
      </c>
      <c r="E5123" s="4">
        <v>186000</v>
      </c>
      <c r="F5123" s="5" t="s">
        <v>6145</v>
      </c>
      <c r="G5123" s="4">
        <v>186001</v>
      </c>
      <c r="H5123" s="5" t="s">
        <v>6146</v>
      </c>
      <c r="I5123" s="18">
        <v>45401</v>
      </c>
      <c r="J5123" s="28">
        <v>1384241294</v>
      </c>
      <c r="K5123" s="18">
        <v>45407</v>
      </c>
      <c r="L5123" s="18">
        <v>45412</v>
      </c>
      <c r="M5123" s="30">
        <v>1</v>
      </c>
      <c r="N5123" s="30">
        <v>10</v>
      </c>
      <c r="O5123" s="7">
        <v>5000</v>
      </c>
      <c r="P5123" s="30">
        <v>147</v>
      </c>
      <c r="Q5123" s="22">
        <v>0.11226939921536</v>
      </c>
      <c r="R5123" s="8">
        <v>10000</v>
      </c>
      <c r="S5123" s="4">
        <v>142</v>
      </c>
      <c r="T5123" s="10">
        <v>2510.34</v>
      </c>
      <c r="U5123" s="17" t="s">
        <v>6287</v>
      </c>
      <c r="V5123" s="21"/>
      <c r="W5123" s="9"/>
      <c r="X5123" s="22"/>
      <c r="Y5123" s="22"/>
      <c r="Z5123" s="34">
        <f t="shared" ref="Z5123:Z5186" si="384">SUMIFS($R:$R,$L:$L,$L5123,$N:$N,$N5123)</f>
        <v>975000</v>
      </c>
      <c r="AA5123" s="34">
        <f t="shared" ref="AA5123:AA5186" si="385">$R5123/Z5123</f>
        <v>1.0256410256410256E-2</v>
      </c>
      <c r="AB5123" s="35">
        <f t="shared" ref="AB5123:AB5186" si="386">AA5123*$P5123</f>
        <v>1.5076923076923077</v>
      </c>
      <c r="AC5123" s="35">
        <f t="shared" si="383"/>
        <v>1.4564102564102563</v>
      </c>
      <c r="AD5123" s="6">
        <f>IFERROR(VLOOKUP(E5123,marginal!$A$2:$E$4826,4,FALSE),0)</f>
        <v>-1934.3503296703166</v>
      </c>
    </row>
    <row r="5124" spans="1:30" x14ac:dyDescent="0.2">
      <c r="A5124" s="27" t="s">
        <v>6907</v>
      </c>
      <c r="B5124" s="6" t="s">
        <v>6924</v>
      </c>
      <c r="C5124" s="6" t="s">
        <v>6912</v>
      </c>
      <c r="D5124" s="4">
        <v>185512</v>
      </c>
      <c r="E5124" s="4">
        <v>186000</v>
      </c>
      <c r="F5124" s="5" t="s">
        <v>6145</v>
      </c>
      <c r="G5124" s="4">
        <v>186006</v>
      </c>
      <c r="H5124" s="5" t="s">
        <v>6147</v>
      </c>
      <c r="I5124" s="18">
        <v>45401</v>
      </c>
      <c r="J5124" s="28">
        <v>1384248682</v>
      </c>
      <c r="K5124" s="18">
        <v>45407</v>
      </c>
      <c r="L5124" s="18">
        <v>45412</v>
      </c>
      <c r="M5124" s="30">
        <v>1</v>
      </c>
      <c r="N5124" s="30">
        <v>10</v>
      </c>
      <c r="O5124" s="7">
        <v>5000</v>
      </c>
      <c r="P5124" s="30">
        <v>147</v>
      </c>
      <c r="Q5124" s="22">
        <v>0.11226939921536</v>
      </c>
      <c r="R5124" s="8">
        <v>9000</v>
      </c>
      <c r="S5124" s="4">
        <v>142</v>
      </c>
      <c r="T5124" s="10">
        <v>2255.2800000000002</v>
      </c>
      <c r="U5124" s="17" t="s">
        <v>6287</v>
      </c>
      <c r="V5124" s="21"/>
      <c r="W5124" s="9"/>
      <c r="X5124" s="22"/>
      <c r="Y5124" s="22"/>
      <c r="Z5124" s="34">
        <f t="shared" si="384"/>
        <v>975000</v>
      </c>
      <c r="AA5124" s="34">
        <f t="shared" si="385"/>
        <v>9.2307692307692316E-3</v>
      </c>
      <c r="AB5124" s="35">
        <f t="shared" si="386"/>
        <v>1.3569230769230771</v>
      </c>
      <c r="AC5124" s="35">
        <f t="shared" si="383"/>
        <v>1.3107692307692309</v>
      </c>
      <c r="AD5124" s="6">
        <f>IFERROR(VLOOKUP(E5124,marginal!$A$2:$E$4826,4,FALSE),0)</f>
        <v>-1934.3503296703166</v>
      </c>
    </row>
    <row r="5125" spans="1:30" x14ac:dyDescent="0.2">
      <c r="A5125" s="27" t="s">
        <v>6907</v>
      </c>
      <c r="B5125" s="6" t="s">
        <v>6924</v>
      </c>
      <c r="C5125" s="6" t="s">
        <v>6912</v>
      </c>
      <c r="D5125" s="4">
        <v>185515</v>
      </c>
      <c r="E5125" s="4">
        <v>186000</v>
      </c>
      <c r="F5125" s="5" t="s">
        <v>6145</v>
      </c>
      <c r="G5125" s="4">
        <v>186015</v>
      </c>
      <c r="H5125" s="5" t="s">
        <v>6148</v>
      </c>
      <c r="I5125" s="18">
        <v>45401</v>
      </c>
      <c r="J5125" s="28">
        <v>1384254743</v>
      </c>
      <c r="K5125" s="18">
        <v>45407</v>
      </c>
      <c r="L5125" s="18">
        <v>45412</v>
      </c>
      <c r="M5125" s="30">
        <v>1</v>
      </c>
      <c r="N5125" s="30">
        <v>10</v>
      </c>
      <c r="O5125" s="7">
        <v>7000</v>
      </c>
      <c r="P5125" s="30">
        <v>109</v>
      </c>
      <c r="Q5125" s="22">
        <v>0.11226939921536</v>
      </c>
      <c r="R5125" s="8">
        <v>8000</v>
      </c>
      <c r="S5125" s="4">
        <v>142</v>
      </c>
      <c r="T5125" s="10">
        <v>2013.74</v>
      </c>
      <c r="U5125" s="17" t="s">
        <v>6287</v>
      </c>
      <c r="V5125" s="21"/>
      <c r="W5125" s="9"/>
      <c r="X5125" s="22"/>
      <c r="Y5125" s="22"/>
      <c r="Z5125" s="34">
        <f t="shared" si="384"/>
        <v>975000</v>
      </c>
      <c r="AA5125" s="34">
        <f t="shared" si="385"/>
        <v>8.2051282051282051E-3</v>
      </c>
      <c r="AB5125" s="35">
        <f t="shared" si="386"/>
        <v>0.89435897435897438</v>
      </c>
      <c r="AC5125" s="35">
        <f t="shared" si="383"/>
        <v>1.165128205128205</v>
      </c>
      <c r="AD5125" s="6">
        <f>IFERROR(VLOOKUP(E5125,marginal!$A$2:$E$4826,4,FALSE),0)</f>
        <v>-1934.3503296703166</v>
      </c>
    </row>
    <row r="5126" spans="1:30" x14ac:dyDescent="0.2">
      <c r="A5126" s="27" t="s">
        <v>6907</v>
      </c>
      <c r="B5126" s="6" t="s">
        <v>6924</v>
      </c>
      <c r="C5126" s="6" t="s">
        <v>6912</v>
      </c>
      <c r="D5126" s="4">
        <v>185495</v>
      </c>
      <c r="E5126" s="4">
        <v>186000</v>
      </c>
      <c r="F5126" s="5" t="s">
        <v>6145</v>
      </c>
      <c r="G5126" s="4">
        <v>186045</v>
      </c>
      <c r="H5126" s="5" t="s">
        <v>6149</v>
      </c>
      <c r="I5126" s="18">
        <v>45401</v>
      </c>
      <c r="J5126" s="28">
        <v>1384232623</v>
      </c>
      <c r="K5126" s="18">
        <v>45407</v>
      </c>
      <c r="L5126" s="18">
        <v>45412</v>
      </c>
      <c r="M5126" s="30">
        <v>1</v>
      </c>
      <c r="N5126" s="30">
        <v>10</v>
      </c>
      <c r="O5126" s="7">
        <v>5000</v>
      </c>
      <c r="P5126" s="30">
        <v>147</v>
      </c>
      <c r="Q5126" s="22">
        <v>0.11226939921536</v>
      </c>
      <c r="R5126" s="8">
        <v>9000</v>
      </c>
      <c r="S5126" s="4">
        <v>142</v>
      </c>
      <c r="T5126" s="10">
        <v>2255.2800000000002</v>
      </c>
      <c r="U5126" s="17" t="s">
        <v>6287</v>
      </c>
      <c r="V5126" s="21"/>
      <c r="W5126" s="9"/>
      <c r="X5126" s="22"/>
      <c r="Y5126" s="22"/>
      <c r="Z5126" s="34">
        <f t="shared" si="384"/>
        <v>975000</v>
      </c>
      <c r="AA5126" s="34">
        <f t="shared" si="385"/>
        <v>9.2307692307692316E-3</v>
      </c>
      <c r="AB5126" s="35">
        <f t="shared" si="386"/>
        <v>1.3569230769230771</v>
      </c>
      <c r="AC5126" s="35">
        <f t="shared" si="383"/>
        <v>1.3107692307692309</v>
      </c>
      <c r="AD5126" s="6">
        <f>IFERROR(VLOOKUP(E5126,marginal!$A$2:$E$4826,4,FALSE),0)</f>
        <v>-1934.3503296703166</v>
      </c>
    </row>
    <row r="5127" spans="1:30" x14ac:dyDescent="0.2">
      <c r="A5127" s="27" t="s">
        <v>6907</v>
      </c>
      <c r="B5127" s="6" t="s">
        <v>6924</v>
      </c>
      <c r="C5127" s="6" t="s">
        <v>6912</v>
      </c>
      <c r="D5127" s="4">
        <v>185511</v>
      </c>
      <c r="E5127" s="4">
        <v>186000</v>
      </c>
      <c r="F5127" s="5" t="s">
        <v>6145</v>
      </c>
      <c r="G5127" s="4">
        <v>186059</v>
      </c>
      <c r="H5127" s="5" t="s">
        <v>6150</v>
      </c>
      <c r="I5127" s="18">
        <v>45401</v>
      </c>
      <c r="J5127" s="28">
        <v>1384247799</v>
      </c>
      <c r="K5127" s="18">
        <v>45407</v>
      </c>
      <c r="L5127" s="18">
        <v>45412</v>
      </c>
      <c r="M5127" s="30">
        <v>1</v>
      </c>
      <c r="N5127" s="30">
        <v>9</v>
      </c>
      <c r="O5127" s="7">
        <v>10000</v>
      </c>
      <c r="P5127" s="30">
        <v>147</v>
      </c>
      <c r="Q5127" s="22">
        <v>7.9000519063170294E-2</v>
      </c>
      <c r="R5127" s="8">
        <v>9000</v>
      </c>
      <c r="S5127" s="4">
        <v>142</v>
      </c>
      <c r="T5127" s="10">
        <v>2255.2800000000002</v>
      </c>
      <c r="U5127" s="17" t="s">
        <v>6287</v>
      </c>
      <c r="V5127" s="21"/>
      <c r="W5127" s="9"/>
      <c r="X5127" s="22"/>
      <c r="Y5127" s="22"/>
      <c r="Z5127" s="34">
        <f t="shared" si="384"/>
        <v>876000</v>
      </c>
      <c r="AA5127" s="34">
        <f t="shared" si="385"/>
        <v>1.0273972602739725E-2</v>
      </c>
      <c r="AB5127" s="35">
        <f t="shared" si="386"/>
        <v>1.5102739726027397</v>
      </c>
      <c r="AC5127" s="35">
        <f t="shared" si="383"/>
        <v>1.4589041095890409</v>
      </c>
      <c r="AD5127" s="6">
        <f>IFERROR(VLOOKUP(E5127,marginal!$A$2:$E$4826,4,FALSE),0)</f>
        <v>-1934.3503296703166</v>
      </c>
    </row>
    <row r="5128" spans="1:30" x14ac:dyDescent="0.2">
      <c r="A5128" s="27" t="s">
        <v>6907</v>
      </c>
      <c r="B5128" s="6" t="s">
        <v>6914</v>
      </c>
      <c r="C5128" s="6" t="s">
        <v>6909</v>
      </c>
      <c r="D5128" s="4">
        <v>183171</v>
      </c>
      <c r="E5128" s="4">
        <v>185464</v>
      </c>
      <c r="F5128" s="5" t="s">
        <v>6151</v>
      </c>
      <c r="G5128" s="4">
        <v>185465</v>
      </c>
      <c r="H5128" s="5" t="s">
        <v>6152</v>
      </c>
      <c r="I5128" s="18">
        <v>45383</v>
      </c>
      <c r="J5128" s="28">
        <v>1372583852</v>
      </c>
      <c r="K5128" s="18">
        <v>45405</v>
      </c>
      <c r="L5128" s="18">
        <v>45412</v>
      </c>
      <c r="M5128" s="30">
        <v>1</v>
      </c>
      <c r="N5128" s="30">
        <v>7</v>
      </c>
      <c r="O5128" s="7">
        <v>10000</v>
      </c>
      <c r="P5128" s="30">
        <v>127</v>
      </c>
      <c r="Q5128" s="22">
        <v>5.24391097594855E-2</v>
      </c>
      <c r="R5128" s="8">
        <v>6000</v>
      </c>
      <c r="S5128" s="4">
        <v>142</v>
      </c>
      <c r="T5128" s="10">
        <v>1503.37</v>
      </c>
      <c r="U5128" s="17" t="s">
        <v>6287</v>
      </c>
      <c r="V5128" s="21"/>
      <c r="W5128" s="9"/>
      <c r="X5128" s="22"/>
      <c r="Y5128" s="22"/>
      <c r="Z5128" s="34">
        <f t="shared" si="384"/>
        <v>738000</v>
      </c>
      <c r="AA5128" s="34">
        <f t="shared" si="385"/>
        <v>8.130081300813009E-3</v>
      </c>
      <c r="AB5128" s="35">
        <f t="shared" si="386"/>
        <v>1.0325203252032522</v>
      </c>
      <c r="AC5128" s="35">
        <f t="shared" si="383"/>
        <v>1.1544715447154472</v>
      </c>
      <c r="AD5128" s="6">
        <f>IFERROR(VLOOKUP(E5128,marginal!$A$2:$E$4826,4,FALSE),0)</f>
        <v>-321.20027472527249</v>
      </c>
    </row>
    <row r="5129" spans="1:30" x14ac:dyDescent="0.2">
      <c r="A5129" s="27" t="s">
        <v>6907</v>
      </c>
      <c r="B5129" s="6" t="s">
        <v>6914</v>
      </c>
      <c r="C5129" s="6" t="s">
        <v>6909</v>
      </c>
      <c r="D5129" s="4">
        <v>183172</v>
      </c>
      <c r="E5129" s="4">
        <v>185464</v>
      </c>
      <c r="F5129" s="5" t="s">
        <v>6151</v>
      </c>
      <c r="G5129" s="4">
        <v>185474</v>
      </c>
      <c r="H5129" s="5" t="s">
        <v>6153</v>
      </c>
      <c r="I5129" s="18">
        <v>45383</v>
      </c>
      <c r="J5129" s="28">
        <v>1372604239</v>
      </c>
      <c r="K5129" s="18">
        <v>45405</v>
      </c>
      <c r="L5129" s="18">
        <v>45412</v>
      </c>
      <c r="M5129" s="30">
        <v>1</v>
      </c>
      <c r="N5129" s="30">
        <v>7</v>
      </c>
      <c r="O5129" s="7">
        <v>9000</v>
      </c>
      <c r="P5129" s="30">
        <v>146</v>
      </c>
      <c r="Q5129" s="22">
        <v>5.2439109759484744E-2</v>
      </c>
      <c r="R5129" s="8">
        <v>6000</v>
      </c>
      <c r="S5129" s="4">
        <v>142</v>
      </c>
      <c r="T5129" s="10">
        <v>1503.37</v>
      </c>
      <c r="U5129" s="17" t="s">
        <v>6287</v>
      </c>
      <c r="V5129" s="21"/>
      <c r="W5129" s="9"/>
      <c r="X5129" s="22"/>
      <c r="Y5129" s="22"/>
      <c r="Z5129" s="34">
        <f t="shared" si="384"/>
        <v>738000</v>
      </c>
      <c r="AA5129" s="34">
        <f t="shared" si="385"/>
        <v>8.130081300813009E-3</v>
      </c>
      <c r="AB5129" s="35">
        <f t="shared" si="386"/>
        <v>1.1869918699186992</v>
      </c>
      <c r="AC5129" s="35">
        <f t="shared" si="383"/>
        <v>1.1544715447154472</v>
      </c>
      <c r="AD5129" s="6">
        <f>IFERROR(VLOOKUP(E5129,marginal!$A$2:$E$4826,4,FALSE),0)</f>
        <v>-321.20027472527249</v>
      </c>
    </row>
    <row r="5130" spans="1:30" x14ac:dyDescent="0.2">
      <c r="A5130" s="27" t="s">
        <v>6907</v>
      </c>
      <c r="B5130" s="6" t="s">
        <v>6914</v>
      </c>
      <c r="C5130" s="6" t="s">
        <v>6909</v>
      </c>
      <c r="D5130" s="4">
        <v>185444</v>
      </c>
      <c r="E5130" s="4">
        <v>185464</v>
      </c>
      <c r="F5130" s="5" t="s">
        <v>6151</v>
      </c>
      <c r="G5130" s="4">
        <v>185480</v>
      </c>
      <c r="H5130" s="5" t="s">
        <v>6154</v>
      </c>
      <c r="I5130" s="18">
        <v>45401</v>
      </c>
      <c r="J5130" s="28">
        <v>1383992146</v>
      </c>
      <c r="K5130" s="18">
        <v>45405</v>
      </c>
      <c r="L5130" s="18">
        <v>45412</v>
      </c>
      <c r="M5130" s="30">
        <v>1</v>
      </c>
      <c r="N5130" s="30">
        <v>9</v>
      </c>
      <c r="O5130" s="7">
        <v>10000</v>
      </c>
      <c r="P5130" s="30">
        <v>147</v>
      </c>
      <c r="Q5130" s="22">
        <v>7.9000519063170294E-2</v>
      </c>
      <c r="R5130" s="8">
        <v>6000</v>
      </c>
      <c r="S5130" s="4">
        <v>142</v>
      </c>
      <c r="T5130" s="10">
        <v>1503.37</v>
      </c>
      <c r="U5130" s="17" t="s">
        <v>6287</v>
      </c>
      <c r="V5130" s="21"/>
      <c r="W5130" s="9"/>
      <c r="X5130" s="22"/>
      <c r="Y5130" s="22"/>
      <c r="Z5130" s="34">
        <f t="shared" si="384"/>
        <v>876000</v>
      </c>
      <c r="AA5130" s="34">
        <f t="shared" si="385"/>
        <v>6.8493150684931503E-3</v>
      </c>
      <c r="AB5130" s="35">
        <f t="shared" si="386"/>
        <v>1.0068493150684932</v>
      </c>
      <c r="AC5130" s="35">
        <f t="shared" si="383"/>
        <v>0.97260273972602729</v>
      </c>
      <c r="AD5130" s="6">
        <f>IFERROR(VLOOKUP(E5130,marginal!$A$2:$E$4826,4,FALSE),0)</f>
        <v>-321.20027472527249</v>
      </c>
    </row>
    <row r="5131" spans="1:30" x14ac:dyDescent="0.2">
      <c r="A5131" s="27" t="s">
        <v>6907</v>
      </c>
      <c r="B5131" s="6" t="s">
        <v>6914</v>
      </c>
      <c r="C5131" s="6" t="s">
        <v>6909</v>
      </c>
      <c r="D5131" s="4">
        <v>183202</v>
      </c>
      <c r="E5131" s="4">
        <v>185464</v>
      </c>
      <c r="F5131" s="5" t="s">
        <v>6151</v>
      </c>
      <c r="G5131" s="4">
        <v>186062</v>
      </c>
      <c r="H5131" s="5" t="s">
        <v>6155</v>
      </c>
      <c r="I5131" s="18">
        <v>45384</v>
      </c>
      <c r="J5131" s="28">
        <v>1372970695</v>
      </c>
      <c r="K5131" s="18">
        <v>45407</v>
      </c>
      <c r="L5131" s="18">
        <v>45412</v>
      </c>
      <c r="M5131" s="30">
        <v>1</v>
      </c>
      <c r="N5131" s="30">
        <v>7</v>
      </c>
      <c r="O5131" s="7">
        <v>10000</v>
      </c>
      <c r="P5131" s="30">
        <v>127</v>
      </c>
      <c r="Q5131" s="22">
        <v>5.24391097594855E-2</v>
      </c>
      <c r="R5131" s="8">
        <v>6000</v>
      </c>
      <c r="S5131" s="4">
        <v>142</v>
      </c>
      <c r="T5131" s="10">
        <v>1503.37</v>
      </c>
      <c r="U5131" s="17" t="s">
        <v>6287</v>
      </c>
      <c r="V5131" s="21"/>
      <c r="W5131" s="9"/>
      <c r="X5131" s="22"/>
      <c r="Y5131" s="22"/>
      <c r="Z5131" s="34">
        <f t="shared" si="384"/>
        <v>738000</v>
      </c>
      <c r="AA5131" s="34">
        <f t="shared" si="385"/>
        <v>8.130081300813009E-3</v>
      </c>
      <c r="AB5131" s="35">
        <f t="shared" si="386"/>
        <v>1.0325203252032522</v>
      </c>
      <c r="AC5131" s="35">
        <f t="shared" si="383"/>
        <v>1.1544715447154472</v>
      </c>
      <c r="AD5131" s="6">
        <f>IFERROR(VLOOKUP(E5131,marginal!$A$2:$E$4826,4,FALSE),0)</f>
        <v>-321.20027472527249</v>
      </c>
    </row>
    <row r="5132" spans="1:30" x14ac:dyDescent="0.2">
      <c r="A5132" s="27" t="s">
        <v>6907</v>
      </c>
      <c r="B5132" s="6" t="s">
        <v>6917</v>
      </c>
      <c r="C5132" s="6" t="s">
        <v>6909</v>
      </c>
      <c r="D5132" s="4">
        <v>185562</v>
      </c>
      <c r="E5132" s="4">
        <v>186152</v>
      </c>
      <c r="F5132" s="5" t="s">
        <v>6156</v>
      </c>
      <c r="G5132" s="4">
        <v>186153</v>
      </c>
      <c r="H5132" s="5" t="s">
        <v>6157</v>
      </c>
      <c r="I5132" s="18">
        <v>45402</v>
      </c>
      <c r="J5132" s="28">
        <v>1384511504</v>
      </c>
      <c r="K5132" s="18">
        <v>45407</v>
      </c>
      <c r="L5132" s="18">
        <v>45412</v>
      </c>
      <c r="M5132" s="30">
        <v>1</v>
      </c>
      <c r="N5132" s="30">
        <v>8</v>
      </c>
      <c r="O5132" s="7">
        <v>30000</v>
      </c>
      <c r="P5132" s="30">
        <v>132</v>
      </c>
      <c r="Q5132" s="22">
        <v>5.8283715876113903E-2</v>
      </c>
      <c r="R5132" s="8">
        <v>30000</v>
      </c>
      <c r="S5132" s="4">
        <v>115</v>
      </c>
      <c r="T5132" s="10">
        <v>6000.1</v>
      </c>
      <c r="U5132" s="17" t="s">
        <v>6287</v>
      </c>
      <c r="V5132" s="21"/>
      <c r="W5132" s="9"/>
      <c r="X5132" s="22"/>
      <c r="Y5132" s="22"/>
      <c r="Z5132" s="34">
        <f t="shared" si="384"/>
        <v>659000</v>
      </c>
      <c r="AA5132" s="34">
        <f t="shared" si="385"/>
        <v>4.5523520485584217E-2</v>
      </c>
      <c r="AB5132" s="35">
        <f t="shared" si="386"/>
        <v>6.0091047040971164</v>
      </c>
      <c r="AC5132" s="35">
        <f t="shared" si="383"/>
        <v>5.2352048558421851</v>
      </c>
      <c r="AD5132" s="6">
        <f>IFERROR(VLOOKUP(E5132,marginal!$A$2:$E$4826,4,FALSE),0)</f>
        <v>-968.37120879120789</v>
      </c>
    </row>
    <row r="5133" spans="1:30" x14ac:dyDescent="0.2">
      <c r="A5133" s="27" t="s">
        <v>6907</v>
      </c>
      <c r="B5133" s="6" t="s">
        <v>6917</v>
      </c>
      <c r="C5133" s="6" t="s">
        <v>6909</v>
      </c>
      <c r="D5133" s="4">
        <v>185561</v>
      </c>
      <c r="E5133" s="4">
        <v>186152</v>
      </c>
      <c r="F5133" s="5" t="s">
        <v>6156</v>
      </c>
      <c r="G5133" s="4">
        <v>186160</v>
      </c>
      <c r="H5133" s="5" t="s">
        <v>6158</v>
      </c>
      <c r="I5133" s="18">
        <v>45402</v>
      </c>
      <c r="J5133" s="28">
        <v>1384510763</v>
      </c>
      <c r="K5133" s="18">
        <v>45407</v>
      </c>
      <c r="L5133" s="18">
        <v>45412</v>
      </c>
      <c r="M5133" s="30">
        <v>1</v>
      </c>
      <c r="N5133" s="30">
        <v>8</v>
      </c>
      <c r="O5133" s="7">
        <v>10000</v>
      </c>
      <c r="P5133" s="30">
        <v>132</v>
      </c>
      <c r="Q5133" s="22">
        <v>5.8283715876113903E-2</v>
      </c>
      <c r="R5133" s="8">
        <v>8000</v>
      </c>
      <c r="S5133" s="4">
        <v>115</v>
      </c>
      <c r="T5133" s="10">
        <v>1599.92</v>
      </c>
      <c r="U5133" s="17" t="s">
        <v>6287</v>
      </c>
      <c r="V5133" s="21"/>
      <c r="W5133" s="9"/>
      <c r="X5133" s="22"/>
      <c r="Y5133" s="22"/>
      <c r="Z5133" s="34">
        <f t="shared" si="384"/>
        <v>659000</v>
      </c>
      <c r="AA5133" s="34">
        <f t="shared" si="385"/>
        <v>1.2139605462822459E-2</v>
      </c>
      <c r="AB5133" s="35">
        <f t="shared" si="386"/>
        <v>1.6024279210925645</v>
      </c>
      <c r="AC5133" s="35">
        <f t="shared" si="383"/>
        <v>1.3960546282245827</v>
      </c>
      <c r="AD5133" s="6">
        <f>IFERROR(VLOOKUP(E5133,marginal!$A$2:$E$4826,4,FALSE),0)</f>
        <v>-968.37120879120789</v>
      </c>
    </row>
    <row r="5134" spans="1:30" x14ac:dyDescent="0.2">
      <c r="A5134" s="27" t="s">
        <v>6907</v>
      </c>
      <c r="B5134" s="6" t="s">
        <v>6917</v>
      </c>
      <c r="C5134" s="6" t="s">
        <v>6909</v>
      </c>
      <c r="D5134" s="4">
        <v>185929</v>
      </c>
      <c r="E5134" s="4">
        <v>186152</v>
      </c>
      <c r="F5134" s="5" t="s">
        <v>6156</v>
      </c>
      <c r="G5134" s="4">
        <v>186165</v>
      </c>
      <c r="H5134" s="5" t="s">
        <v>6159</v>
      </c>
      <c r="I5134" s="18">
        <v>45405</v>
      </c>
      <c r="J5134" s="28">
        <v>1386525970</v>
      </c>
      <c r="K5134" s="18">
        <v>45407</v>
      </c>
      <c r="L5134" s="18">
        <v>45412</v>
      </c>
      <c r="M5134" s="30">
        <v>1</v>
      </c>
      <c r="N5134" s="30">
        <v>10</v>
      </c>
      <c r="O5134" s="7">
        <v>15000</v>
      </c>
      <c r="P5134" s="30">
        <v>126</v>
      </c>
      <c r="Q5134" s="22">
        <v>0.11226939921536</v>
      </c>
      <c r="R5134" s="8">
        <v>15000</v>
      </c>
      <c r="S5134" s="4">
        <v>115</v>
      </c>
      <c r="T5134" s="10">
        <v>3000.05</v>
      </c>
      <c r="U5134" s="17" t="s">
        <v>6287</v>
      </c>
      <c r="V5134" s="21"/>
      <c r="W5134" s="9"/>
      <c r="X5134" s="22"/>
      <c r="Y5134" s="22"/>
      <c r="Z5134" s="34">
        <f t="shared" si="384"/>
        <v>975000</v>
      </c>
      <c r="AA5134" s="34">
        <f t="shared" si="385"/>
        <v>1.5384615384615385E-2</v>
      </c>
      <c r="AB5134" s="35">
        <f t="shared" si="386"/>
        <v>1.9384615384615387</v>
      </c>
      <c r="AC5134" s="35">
        <f t="shared" si="383"/>
        <v>1.7692307692307694</v>
      </c>
      <c r="AD5134" s="6">
        <f>IFERROR(VLOOKUP(E5134,marginal!$A$2:$E$4826,4,FALSE),0)</f>
        <v>-968.37120879120789</v>
      </c>
    </row>
    <row r="5135" spans="1:30" x14ac:dyDescent="0.2">
      <c r="A5135" s="27" t="s">
        <v>6907</v>
      </c>
      <c r="B5135" s="6" t="s">
        <v>6917</v>
      </c>
      <c r="C5135" s="6" t="s">
        <v>6909</v>
      </c>
      <c r="D5135" s="4">
        <v>185566</v>
      </c>
      <c r="E5135" s="4">
        <v>186152</v>
      </c>
      <c r="F5135" s="5" t="s">
        <v>6156</v>
      </c>
      <c r="G5135" s="4">
        <v>186179</v>
      </c>
      <c r="H5135" s="5" t="s">
        <v>6160</v>
      </c>
      <c r="I5135" s="18">
        <v>45402</v>
      </c>
      <c r="J5135" s="28">
        <v>1384517225</v>
      </c>
      <c r="K5135" s="18">
        <v>45407</v>
      </c>
      <c r="L5135" s="18">
        <v>45412</v>
      </c>
      <c r="M5135" s="30">
        <v>1</v>
      </c>
      <c r="N5135" s="30">
        <v>10</v>
      </c>
      <c r="O5135" s="7">
        <v>7000</v>
      </c>
      <c r="P5135" s="30">
        <v>114</v>
      </c>
      <c r="Q5135" s="22">
        <v>0.11226939921536</v>
      </c>
      <c r="R5135" s="8">
        <v>6000</v>
      </c>
      <c r="S5135" s="4">
        <v>115</v>
      </c>
      <c r="T5135" s="10">
        <v>1199.92</v>
      </c>
      <c r="U5135" s="17" t="s">
        <v>6287</v>
      </c>
      <c r="V5135" s="21"/>
      <c r="W5135" s="9"/>
      <c r="X5135" s="22"/>
      <c r="Y5135" s="22"/>
      <c r="Z5135" s="34">
        <f t="shared" si="384"/>
        <v>975000</v>
      </c>
      <c r="AA5135" s="34">
        <f t="shared" si="385"/>
        <v>6.1538461538461538E-3</v>
      </c>
      <c r="AB5135" s="35">
        <f t="shared" si="386"/>
        <v>0.70153846153846156</v>
      </c>
      <c r="AC5135" s="35">
        <f t="shared" si="383"/>
        <v>0.70769230769230773</v>
      </c>
      <c r="AD5135" s="6">
        <f>IFERROR(VLOOKUP(E5135,marginal!$A$2:$E$4826,4,FALSE),0)</f>
        <v>-968.37120879120789</v>
      </c>
    </row>
    <row r="5136" spans="1:30" x14ac:dyDescent="0.2">
      <c r="A5136" s="27" t="s">
        <v>6907</v>
      </c>
      <c r="B5136" s="6" t="s">
        <v>6917</v>
      </c>
      <c r="C5136" s="6" t="s">
        <v>6909</v>
      </c>
      <c r="D5136" s="4">
        <v>185563</v>
      </c>
      <c r="E5136" s="4">
        <v>186152</v>
      </c>
      <c r="F5136" s="5" t="s">
        <v>6156</v>
      </c>
      <c r="G5136" s="4">
        <v>186180</v>
      </c>
      <c r="H5136" s="5" t="s">
        <v>6161</v>
      </c>
      <c r="I5136" s="18">
        <v>45402</v>
      </c>
      <c r="J5136" s="28">
        <v>1384512787</v>
      </c>
      <c r="K5136" s="18">
        <v>45407</v>
      </c>
      <c r="L5136" s="18">
        <v>45412</v>
      </c>
      <c r="M5136" s="30">
        <v>1</v>
      </c>
      <c r="N5136" s="30">
        <v>10</v>
      </c>
      <c r="O5136" s="7">
        <v>15000</v>
      </c>
      <c r="P5136" s="30">
        <v>126</v>
      </c>
      <c r="Q5136" s="22">
        <v>0.11226939921536</v>
      </c>
      <c r="R5136" s="8">
        <v>15000</v>
      </c>
      <c r="S5136" s="4">
        <v>115</v>
      </c>
      <c r="T5136" s="10">
        <v>3000.05</v>
      </c>
      <c r="U5136" s="17" t="s">
        <v>6287</v>
      </c>
      <c r="V5136" s="21"/>
      <c r="W5136" s="9"/>
      <c r="X5136" s="22"/>
      <c r="Y5136" s="22"/>
      <c r="Z5136" s="34">
        <f t="shared" si="384"/>
        <v>975000</v>
      </c>
      <c r="AA5136" s="34">
        <f t="shared" si="385"/>
        <v>1.5384615384615385E-2</v>
      </c>
      <c r="AB5136" s="35">
        <f t="shared" si="386"/>
        <v>1.9384615384615387</v>
      </c>
      <c r="AC5136" s="35">
        <f t="shared" si="383"/>
        <v>1.7692307692307694</v>
      </c>
      <c r="AD5136" s="6">
        <f>IFERROR(VLOOKUP(E5136,marginal!$A$2:$E$4826,4,FALSE),0)</f>
        <v>-968.37120879120789</v>
      </c>
    </row>
    <row r="5137" spans="1:30" x14ac:dyDescent="0.2">
      <c r="A5137" s="27" t="s">
        <v>6907</v>
      </c>
      <c r="B5137" s="6" t="s">
        <v>6914</v>
      </c>
      <c r="C5137" s="6" t="s">
        <v>6909</v>
      </c>
      <c r="D5137" s="4">
        <v>185478</v>
      </c>
      <c r="E5137" s="4">
        <v>185464</v>
      </c>
      <c r="F5137" s="5" t="s">
        <v>6151</v>
      </c>
      <c r="G5137" s="4">
        <v>186212</v>
      </c>
      <c r="H5137" s="5" t="s">
        <v>6162</v>
      </c>
      <c r="I5137" s="18">
        <v>45401</v>
      </c>
      <c r="J5137" s="28">
        <v>1384178007</v>
      </c>
      <c r="K5137" s="18">
        <v>45408</v>
      </c>
      <c r="L5137" s="18">
        <v>45412</v>
      </c>
      <c r="M5137" s="30">
        <v>1</v>
      </c>
      <c r="N5137" s="30">
        <v>7</v>
      </c>
      <c r="O5137" s="7">
        <v>10000</v>
      </c>
      <c r="P5137" s="30">
        <v>127</v>
      </c>
      <c r="Q5137" s="22">
        <v>5.24391097594855E-2</v>
      </c>
      <c r="R5137" s="8">
        <v>6000</v>
      </c>
      <c r="S5137" s="4">
        <v>142</v>
      </c>
      <c r="T5137" s="10">
        <v>1503.37</v>
      </c>
      <c r="U5137" s="17" t="s">
        <v>6287</v>
      </c>
      <c r="V5137" s="21"/>
      <c r="W5137" s="9"/>
      <c r="X5137" s="22"/>
      <c r="Y5137" s="22"/>
      <c r="Z5137" s="34">
        <f t="shared" si="384"/>
        <v>738000</v>
      </c>
      <c r="AA5137" s="34">
        <f t="shared" si="385"/>
        <v>8.130081300813009E-3</v>
      </c>
      <c r="AB5137" s="35">
        <f t="shared" si="386"/>
        <v>1.0325203252032522</v>
      </c>
      <c r="AC5137" s="35">
        <f t="shared" si="383"/>
        <v>1.1544715447154472</v>
      </c>
      <c r="AD5137" s="6">
        <f>IFERROR(VLOOKUP(E5137,marginal!$A$2:$E$4826,4,FALSE),0)</f>
        <v>-321.20027472527249</v>
      </c>
    </row>
    <row r="5138" spans="1:30" x14ac:dyDescent="0.2">
      <c r="A5138" s="27" t="s">
        <v>6907</v>
      </c>
      <c r="B5138" s="6" t="s">
        <v>6913</v>
      </c>
      <c r="C5138" s="6" t="s">
        <v>6912</v>
      </c>
      <c r="D5138" s="4">
        <v>184503</v>
      </c>
      <c r="E5138" s="4">
        <v>186254</v>
      </c>
      <c r="F5138" s="5" t="s">
        <v>6163</v>
      </c>
      <c r="G5138" s="4">
        <v>186255</v>
      </c>
      <c r="H5138" s="5" t="s">
        <v>6164</v>
      </c>
      <c r="I5138" s="18">
        <v>45394</v>
      </c>
      <c r="J5138" s="28">
        <v>1379805661</v>
      </c>
      <c r="K5138" s="18">
        <v>45408</v>
      </c>
      <c r="L5138" s="18">
        <v>45412</v>
      </c>
      <c r="M5138" s="30">
        <v>1</v>
      </c>
      <c r="N5138" s="30">
        <v>9</v>
      </c>
      <c r="O5138" s="7">
        <v>10000</v>
      </c>
      <c r="P5138" s="30">
        <v>147</v>
      </c>
      <c r="Q5138" s="22">
        <v>7.9000519063170294E-2</v>
      </c>
      <c r="R5138" s="8">
        <v>12000</v>
      </c>
      <c r="S5138" s="4">
        <v>90</v>
      </c>
      <c r="T5138" s="10">
        <v>1862.13</v>
      </c>
      <c r="U5138" s="17" t="s">
        <v>6287</v>
      </c>
      <c r="V5138" s="21"/>
      <c r="W5138" s="9"/>
      <c r="X5138" s="22"/>
      <c r="Y5138" s="22"/>
      <c r="Z5138" s="34">
        <f t="shared" si="384"/>
        <v>876000</v>
      </c>
      <c r="AA5138" s="34">
        <f t="shared" si="385"/>
        <v>1.3698630136986301E-2</v>
      </c>
      <c r="AB5138" s="35">
        <f t="shared" si="386"/>
        <v>2.0136986301369864</v>
      </c>
      <c r="AC5138" s="35">
        <f t="shared" si="383"/>
        <v>1.2328767123287672</v>
      </c>
      <c r="AD5138" s="6">
        <f>IFERROR(VLOOKUP(E5138,marginal!$A$2:$E$4826,4,FALSE),0)</f>
        <v>-975.74043956043806</v>
      </c>
    </row>
    <row r="5139" spans="1:30" x14ac:dyDescent="0.2">
      <c r="A5139" s="27" t="s">
        <v>6907</v>
      </c>
      <c r="B5139" s="6" t="s">
        <v>6913</v>
      </c>
      <c r="C5139" s="6" t="s">
        <v>6912</v>
      </c>
      <c r="D5139" s="4">
        <v>184522</v>
      </c>
      <c r="E5139" s="4">
        <v>186254</v>
      </c>
      <c r="F5139" s="5" t="s">
        <v>6163</v>
      </c>
      <c r="G5139" s="4">
        <v>186256</v>
      </c>
      <c r="H5139" s="5" t="s">
        <v>6165</v>
      </c>
      <c r="I5139" s="18">
        <v>45394</v>
      </c>
      <c r="J5139" s="28">
        <v>1379838797</v>
      </c>
      <c r="K5139" s="18">
        <v>45408</v>
      </c>
      <c r="L5139" s="18">
        <v>45412</v>
      </c>
      <c r="M5139" s="30">
        <v>1</v>
      </c>
      <c r="N5139" s="30">
        <v>10</v>
      </c>
      <c r="O5139" s="7">
        <v>5000</v>
      </c>
      <c r="P5139" s="30">
        <v>147</v>
      </c>
      <c r="Q5139" s="22">
        <v>0.11226939921536</v>
      </c>
      <c r="R5139" s="8">
        <v>12000</v>
      </c>
      <c r="S5139" s="4">
        <v>90</v>
      </c>
      <c r="T5139" s="10">
        <v>1862.13</v>
      </c>
      <c r="U5139" s="17" t="s">
        <v>6287</v>
      </c>
      <c r="V5139" s="21"/>
      <c r="W5139" s="9"/>
      <c r="X5139" s="22"/>
      <c r="Y5139" s="22"/>
      <c r="Z5139" s="34">
        <f t="shared" si="384"/>
        <v>975000</v>
      </c>
      <c r="AA5139" s="34">
        <f t="shared" si="385"/>
        <v>1.2307692307692308E-2</v>
      </c>
      <c r="AB5139" s="35">
        <f t="shared" si="386"/>
        <v>1.8092307692307692</v>
      </c>
      <c r="AC5139" s="35">
        <f t="shared" si="383"/>
        <v>1.1076923076923078</v>
      </c>
      <c r="AD5139" s="6">
        <f>IFERROR(VLOOKUP(E5139,marginal!$A$2:$E$4826,4,FALSE),0)</f>
        <v>-975.74043956043806</v>
      </c>
    </row>
    <row r="5140" spans="1:30" x14ac:dyDescent="0.2">
      <c r="A5140" s="27" t="s">
        <v>6907</v>
      </c>
      <c r="B5140" s="6" t="s">
        <v>6913</v>
      </c>
      <c r="C5140" s="6" t="s">
        <v>6912</v>
      </c>
      <c r="D5140" s="4">
        <v>184517</v>
      </c>
      <c r="E5140" s="4">
        <v>186254</v>
      </c>
      <c r="F5140" s="5" t="s">
        <v>6163</v>
      </c>
      <c r="G5140" s="4">
        <v>186258</v>
      </c>
      <c r="H5140" s="5" t="s">
        <v>6166</v>
      </c>
      <c r="I5140" s="18">
        <v>45394</v>
      </c>
      <c r="J5140" s="28">
        <v>1379835703</v>
      </c>
      <c r="K5140" s="18">
        <v>45408</v>
      </c>
      <c r="L5140" s="18">
        <v>45412</v>
      </c>
      <c r="M5140" s="30">
        <v>1</v>
      </c>
      <c r="N5140" s="30">
        <v>8</v>
      </c>
      <c r="O5140" s="7">
        <v>12000</v>
      </c>
      <c r="P5140" s="30">
        <v>132</v>
      </c>
      <c r="Q5140" s="22">
        <v>5.8283715876113903E-2</v>
      </c>
      <c r="R5140" s="8">
        <v>12000</v>
      </c>
      <c r="S5140" s="4">
        <v>90</v>
      </c>
      <c r="T5140" s="10">
        <v>1862.13</v>
      </c>
      <c r="U5140" s="17" t="s">
        <v>6287</v>
      </c>
      <c r="V5140" s="21"/>
      <c r="W5140" s="9"/>
      <c r="X5140" s="22"/>
      <c r="Y5140" s="22"/>
      <c r="Z5140" s="34">
        <f t="shared" si="384"/>
        <v>659000</v>
      </c>
      <c r="AA5140" s="34">
        <f t="shared" si="385"/>
        <v>1.8209408194233688E-2</v>
      </c>
      <c r="AB5140" s="35">
        <f t="shared" si="386"/>
        <v>2.4036418816388467</v>
      </c>
      <c r="AC5140" s="35">
        <f t="shared" si="383"/>
        <v>1.6388467374810318</v>
      </c>
      <c r="AD5140" s="6">
        <f>IFERROR(VLOOKUP(E5140,marginal!$A$2:$E$4826,4,FALSE),0)</f>
        <v>-975.74043956043806</v>
      </c>
    </row>
    <row r="5141" spans="1:30" x14ac:dyDescent="0.2">
      <c r="A5141" s="27" t="s">
        <v>6907</v>
      </c>
      <c r="B5141" s="6" t="s">
        <v>6913</v>
      </c>
      <c r="C5141" s="6" t="s">
        <v>6912</v>
      </c>
      <c r="D5141" s="4">
        <v>184514</v>
      </c>
      <c r="E5141" s="4">
        <v>186254</v>
      </c>
      <c r="F5141" s="5" t="s">
        <v>6163</v>
      </c>
      <c r="G5141" s="4">
        <v>186259</v>
      </c>
      <c r="H5141" s="5" t="s">
        <v>6167</v>
      </c>
      <c r="I5141" s="18">
        <v>45394</v>
      </c>
      <c r="J5141" s="28">
        <v>1379833852</v>
      </c>
      <c r="K5141" s="18">
        <v>45408</v>
      </c>
      <c r="L5141" s="18">
        <v>45412</v>
      </c>
      <c r="M5141" s="30">
        <v>1</v>
      </c>
      <c r="N5141" s="30">
        <v>9</v>
      </c>
      <c r="O5141" s="7">
        <v>12000</v>
      </c>
      <c r="P5141" s="30">
        <v>147</v>
      </c>
      <c r="Q5141" s="22">
        <v>7.9000519063170294E-2</v>
      </c>
      <c r="R5141" s="8">
        <v>12000</v>
      </c>
      <c r="S5141" s="4">
        <v>90</v>
      </c>
      <c r="T5141" s="10">
        <v>1862.13</v>
      </c>
      <c r="U5141" s="17" t="s">
        <v>6287</v>
      </c>
      <c r="V5141" s="21"/>
      <c r="W5141" s="9"/>
      <c r="X5141" s="22"/>
      <c r="Y5141" s="22"/>
      <c r="Z5141" s="34">
        <f t="shared" si="384"/>
        <v>876000</v>
      </c>
      <c r="AA5141" s="34">
        <f t="shared" si="385"/>
        <v>1.3698630136986301E-2</v>
      </c>
      <c r="AB5141" s="35">
        <f t="shared" si="386"/>
        <v>2.0136986301369864</v>
      </c>
      <c r="AC5141" s="35">
        <f t="shared" si="383"/>
        <v>1.2328767123287672</v>
      </c>
      <c r="AD5141" s="6">
        <f>IFERROR(VLOOKUP(E5141,marginal!$A$2:$E$4826,4,FALSE),0)</f>
        <v>-975.74043956043806</v>
      </c>
    </row>
    <row r="5142" spans="1:30" x14ac:dyDescent="0.2">
      <c r="A5142" s="27" t="s">
        <v>6907</v>
      </c>
      <c r="B5142" s="6" t="s">
        <v>6913</v>
      </c>
      <c r="C5142" s="6" t="s">
        <v>6912</v>
      </c>
      <c r="D5142" s="4">
        <v>184512</v>
      </c>
      <c r="E5142" s="4">
        <v>186254</v>
      </c>
      <c r="F5142" s="5" t="s">
        <v>6163</v>
      </c>
      <c r="G5142" s="4">
        <v>186261</v>
      </c>
      <c r="H5142" s="5" t="s">
        <v>6168</v>
      </c>
      <c r="I5142" s="18">
        <v>45394</v>
      </c>
      <c r="J5142" s="28">
        <v>1379832089</v>
      </c>
      <c r="K5142" s="18">
        <v>45408</v>
      </c>
      <c r="L5142" s="18">
        <v>45412</v>
      </c>
      <c r="M5142" s="30">
        <v>1</v>
      </c>
      <c r="N5142" s="30">
        <v>10</v>
      </c>
      <c r="O5142" s="7">
        <v>5000</v>
      </c>
      <c r="P5142" s="30">
        <v>147</v>
      </c>
      <c r="Q5142" s="22">
        <v>0.11226939921536</v>
      </c>
      <c r="R5142" s="8">
        <v>12000</v>
      </c>
      <c r="S5142" s="4">
        <v>90</v>
      </c>
      <c r="T5142" s="10">
        <v>1862.13</v>
      </c>
      <c r="U5142" s="17" t="s">
        <v>6287</v>
      </c>
      <c r="V5142" s="21"/>
      <c r="W5142" s="9"/>
      <c r="X5142" s="22"/>
      <c r="Y5142" s="22"/>
      <c r="Z5142" s="34">
        <f t="shared" si="384"/>
        <v>975000</v>
      </c>
      <c r="AA5142" s="34">
        <f t="shared" si="385"/>
        <v>1.2307692307692308E-2</v>
      </c>
      <c r="AB5142" s="35">
        <f t="shared" si="386"/>
        <v>1.8092307692307692</v>
      </c>
      <c r="AC5142" s="35">
        <f t="shared" si="383"/>
        <v>1.1076923076923078</v>
      </c>
      <c r="AD5142" s="6">
        <f>IFERROR(VLOOKUP(E5142,marginal!$A$2:$E$4826,4,FALSE),0)</f>
        <v>-975.74043956043806</v>
      </c>
    </row>
    <row r="5143" spans="1:30" x14ac:dyDescent="0.2">
      <c r="A5143" s="27" t="s">
        <v>6907</v>
      </c>
      <c r="B5143" s="6" t="s">
        <v>6920</v>
      </c>
      <c r="C5143" s="6" t="s">
        <v>6912</v>
      </c>
      <c r="D5143" s="4">
        <v>186320</v>
      </c>
      <c r="E5143" s="4">
        <v>186334</v>
      </c>
      <c r="F5143" s="5" t="s">
        <v>6169</v>
      </c>
      <c r="G5143" s="4">
        <v>186335</v>
      </c>
      <c r="H5143" s="5" t="s">
        <v>6170</v>
      </c>
      <c r="I5143" s="18">
        <v>45408</v>
      </c>
      <c r="J5143" s="28">
        <v>1389651427</v>
      </c>
      <c r="K5143" s="18">
        <v>45409</v>
      </c>
      <c r="L5143" s="18">
        <v>45412</v>
      </c>
      <c r="M5143" s="30">
        <v>1</v>
      </c>
      <c r="N5143" s="30">
        <v>6</v>
      </c>
      <c r="O5143" s="7">
        <v>10000</v>
      </c>
      <c r="P5143" s="30">
        <v>115</v>
      </c>
      <c r="Q5143" s="22">
        <v>3.97705569269148E-2</v>
      </c>
      <c r="R5143" s="8">
        <v>7000</v>
      </c>
      <c r="S5143" s="4">
        <v>142</v>
      </c>
      <c r="T5143" s="10">
        <v>1758.65</v>
      </c>
      <c r="U5143" s="17" t="s">
        <v>6287</v>
      </c>
      <c r="V5143" s="21"/>
      <c r="W5143" s="9"/>
      <c r="X5143" s="22"/>
      <c r="Y5143" s="22"/>
      <c r="Z5143" s="34">
        <f t="shared" si="384"/>
        <v>763000</v>
      </c>
      <c r="AA5143" s="34">
        <f t="shared" si="385"/>
        <v>9.1743119266055051E-3</v>
      </c>
      <c r="AB5143" s="35">
        <f t="shared" si="386"/>
        <v>1.0550458715596331</v>
      </c>
      <c r="AC5143" s="35">
        <f t="shared" si="383"/>
        <v>1.3027522935779818</v>
      </c>
      <c r="AD5143" s="6">
        <f>IFERROR(VLOOKUP(E5143,marginal!$A$2:$E$4826,4,FALSE),0)</f>
        <v>-447.6920329670325</v>
      </c>
    </row>
    <row r="5144" spans="1:30" x14ac:dyDescent="0.2">
      <c r="A5144" s="27" t="s">
        <v>6907</v>
      </c>
      <c r="B5144" s="6" t="s">
        <v>6920</v>
      </c>
      <c r="C5144" s="6" t="s">
        <v>6912</v>
      </c>
      <c r="D5144" s="4">
        <v>186318</v>
      </c>
      <c r="E5144" s="4">
        <v>186334</v>
      </c>
      <c r="F5144" s="5" t="s">
        <v>6169</v>
      </c>
      <c r="G5144" s="4">
        <v>186337</v>
      </c>
      <c r="H5144" s="5" t="s">
        <v>6171</v>
      </c>
      <c r="I5144" s="18">
        <v>45408</v>
      </c>
      <c r="J5144" s="28">
        <v>1389644349</v>
      </c>
      <c r="K5144" s="18">
        <v>45409</v>
      </c>
      <c r="L5144" s="18">
        <v>45412</v>
      </c>
      <c r="M5144" s="30">
        <v>1</v>
      </c>
      <c r="N5144" s="30">
        <v>6</v>
      </c>
      <c r="O5144" s="7">
        <v>10000</v>
      </c>
      <c r="P5144" s="30">
        <v>115</v>
      </c>
      <c r="Q5144" s="22">
        <v>3.97705569269148E-2</v>
      </c>
      <c r="R5144" s="8">
        <v>8000</v>
      </c>
      <c r="S5144" s="4">
        <v>142</v>
      </c>
      <c r="T5144" s="10">
        <v>2013.74</v>
      </c>
      <c r="U5144" s="17" t="s">
        <v>6287</v>
      </c>
      <c r="V5144" s="21"/>
      <c r="W5144" s="9"/>
      <c r="X5144" s="22"/>
      <c r="Y5144" s="22"/>
      <c r="Z5144" s="34">
        <f t="shared" si="384"/>
        <v>763000</v>
      </c>
      <c r="AA5144" s="34">
        <f t="shared" si="385"/>
        <v>1.0484927916120577E-2</v>
      </c>
      <c r="AB5144" s="35">
        <f t="shared" si="386"/>
        <v>1.2057667103538663</v>
      </c>
      <c r="AC5144" s="35">
        <f t="shared" si="383"/>
        <v>1.4888597640891219</v>
      </c>
      <c r="AD5144" s="6">
        <f>IFERROR(VLOOKUP(E5144,marginal!$A$2:$E$4826,4,FALSE),0)</f>
        <v>-447.6920329670325</v>
      </c>
    </row>
    <row r="5145" spans="1:30" x14ac:dyDescent="0.2">
      <c r="A5145" s="27" t="s">
        <v>6907</v>
      </c>
      <c r="B5145" s="6" t="s">
        <v>6920</v>
      </c>
      <c r="C5145" s="6" t="s">
        <v>6912</v>
      </c>
      <c r="D5145" s="4">
        <v>186323</v>
      </c>
      <c r="E5145" s="4">
        <v>186334</v>
      </c>
      <c r="F5145" s="5" t="s">
        <v>6169</v>
      </c>
      <c r="G5145" s="4">
        <v>186340</v>
      </c>
      <c r="H5145" s="5" t="s">
        <v>6172</v>
      </c>
      <c r="I5145" s="18">
        <v>45408</v>
      </c>
      <c r="J5145" s="28">
        <v>1389662398</v>
      </c>
      <c r="K5145" s="18">
        <v>45409</v>
      </c>
      <c r="L5145" s="18">
        <v>45412</v>
      </c>
      <c r="M5145" s="30">
        <v>1</v>
      </c>
      <c r="N5145" s="30">
        <v>4</v>
      </c>
      <c r="O5145" s="7">
        <v>10000</v>
      </c>
      <c r="P5145" s="30">
        <v>110</v>
      </c>
      <c r="Q5145" s="22">
        <v>3.11605023919212E-2</v>
      </c>
      <c r="R5145" s="8">
        <v>8000</v>
      </c>
      <c r="S5145" s="4">
        <v>142</v>
      </c>
      <c r="T5145" s="10">
        <v>2013.74</v>
      </c>
      <c r="U5145" s="17" t="s">
        <v>6287</v>
      </c>
      <c r="V5145" s="21"/>
      <c r="W5145" s="9"/>
      <c r="X5145" s="22"/>
      <c r="Y5145" s="22"/>
      <c r="Z5145" s="34">
        <f t="shared" si="384"/>
        <v>534000</v>
      </c>
      <c r="AA5145" s="34">
        <f t="shared" si="385"/>
        <v>1.4981273408239701E-2</v>
      </c>
      <c r="AB5145" s="35">
        <f t="shared" si="386"/>
        <v>1.6479400749063671</v>
      </c>
      <c r="AC5145" s="35">
        <f t="shared" si="383"/>
        <v>2.1273408239700373</v>
      </c>
      <c r="AD5145" s="6">
        <f>IFERROR(VLOOKUP(E5145,marginal!$A$2:$E$4826,4,FALSE),0)</f>
        <v>-447.6920329670325</v>
      </c>
    </row>
    <row r="5146" spans="1:30" x14ac:dyDescent="0.2">
      <c r="A5146" s="27" t="s">
        <v>6907</v>
      </c>
      <c r="B5146" s="6" t="s">
        <v>6920</v>
      </c>
      <c r="C5146" s="6" t="s">
        <v>6912</v>
      </c>
      <c r="D5146" s="4">
        <v>186315</v>
      </c>
      <c r="E5146" s="4">
        <v>186334</v>
      </c>
      <c r="F5146" s="5" t="s">
        <v>6169</v>
      </c>
      <c r="G5146" s="4">
        <v>186348</v>
      </c>
      <c r="H5146" s="5" t="s">
        <v>6173</v>
      </c>
      <c r="I5146" s="18">
        <v>45408</v>
      </c>
      <c r="J5146" s="28">
        <v>1389643911</v>
      </c>
      <c r="K5146" s="18">
        <v>45409</v>
      </c>
      <c r="L5146" s="18">
        <v>45412</v>
      </c>
      <c r="M5146" s="30">
        <v>1</v>
      </c>
      <c r="N5146" s="30">
        <v>9</v>
      </c>
      <c r="O5146" s="7">
        <v>5000</v>
      </c>
      <c r="P5146" s="30">
        <v>147</v>
      </c>
      <c r="Q5146" s="22">
        <v>7.9000519063171556E-2</v>
      </c>
      <c r="R5146" s="8">
        <v>8000</v>
      </c>
      <c r="S5146" s="4">
        <v>142</v>
      </c>
      <c r="T5146" s="10">
        <v>2013.74</v>
      </c>
      <c r="U5146" s="17" t="s">
        <v>6287</v>
      </c>
      <c r="V5146" s="21"/>
      <c r="W5146" s="9"/>
      <c r="X5146" s="22"/>
      <c r="Y5146" s="22"/>
      <c r="Z5146" s="34">
        <f t="shared" si="384"/>
        <v>876000</v>
      </c>
      <c r="AA5146" s="34">
        <f t="shared" si="385"/>
        <v>9.1324200913242004E-3</v>
      </c>
      <c r="AB5146" s="35">
        <f t="shared" si="386"/>
        <v>1.3424657534246576</v>
      </c>
      <c r="AC5146" s="35">
        <f t="shared" si="383"/>
        <v>1.2968036529680365</v>
      </c>
      <c r="AD5146" s="6">
        <f>IFERROR(VLOOKUP(E5146,marginal!$A$2:$E$4826,4,FALSE),0)</f>
        <v>-447.6920329670325</v>
      </c>
    </row>
    <row r="5147" spans="1:30" x14ac:dyDescent="0.2">
      <c r="A5147" s="27" t="s">
        <v>6907</v>
      </c>
      <c r="B5147" s="6" t="s">
        <v>6920</v>
      </c>
      <c r="C5147" s="6" t="s">
        <v>6912</v>
      </c>
      <c r="D5147" s="4">
        <v>186321</v>
      </c>
      <c r="E5147" s="4">
        <v>186334</v>
      </c>
      <c r="F5147" s="5" t="s">
        <v>6169</v>
      </c>
      <c r="G5147" s="4">
        <v>186364</v>
      </c>
      <c r="H5147" s="5" t="s">
        <v>6174</v>
      </c>
      <c r="I5147" s="18">
        <v>45408</v>
      </c>
      <c r="J5147" s="28">
        <v>1389651776</v>
      </c>
      <c r="K5147" s="18">
        <v>45409</v>
      </c>
      <c r="L5147" s="18">
        <v>45412</v>
      </c>
      <c r="M5147" s="30">
        <v>1</v>
      </c>
      <c r="N5147" s="30">
        <v>5</v>
      </c>
      <c r="O5147" s="7">
        <v>10000</v>
      </c>
      <c r="P5147" s="30">
        <v>110</v>
      </c>
      <c r="Q5147" s="22">
        <v>3.3741050530766099E-2</v>
      </c>
      <c r="R5147" s="8">
        <v>9000</v>
      </c>
      <c r="S5147" s="4">
        <v>142</v>
      </c>
      <c r="T5147" s="10">
        <v>2255.2800000000002</v>
      </c>
      <c r="U5147" s="17" t="s">
        <v>6287</v>
      </c>
      <c r="V5147" s="21"/>
      <c r="W5147" s="9"/>
      <c r="X5147" s="22"/>
      <c r="Y5147" s="22"/>
      <c r="Z5147" s="34">
        <f t="shared" si="384"/>
        <v>573000</v>
      </c>
      <c r="AA5147" s="34">
        <f t="shared" si="385"/>
        <v>1.5706806282722512E-2</v>
      </c>
      <c r="AB5147" s="35">
        <f t="shared" si="386"/>
        <v>1.7277486910994764</v>
      </c>
      <c r="AC5147" s="35">
        <f t="shared" si="383"/>
        <v>2.2303664921465969</v>
      </c>
      <c r="AD5147" s="6">
        <f>IFERROR(VLOOKUP(E5147,marginal!$A$2:$E$4826,4,FALSE),0)</f>
        <v>-447.6920329670325</v>
      </c>
    </row>
    <row r="5148" spans="1:30" x14ac:dyDescent="0.2">
      <c r="A5148" s="27" t="s">
        <v>6907</v>
      </c>
      <c r="B5148" s="6" t="s">
        <v>6908</v>
      </c>
      <c r="C5148" s="6" t="s">
        <v>6909</v>
      </c>
      <c r="D5148" s="4">
        <v>185689</v>
      </c>
      <c r="E5148" s="4">
        <v>186098</v>
      </c>
      <c r="F5148" s="5" t="s">
        <v>6175</v>
      </c>
      <c r="G5148" s="4">
        <v>186099</v>
      </c>
      <c r="H5148" s="5" t="s">
        <v>6176</v>
      </c>
      <c r="I5148" s="18">
        <v>45404</v>
      </c>
      <c r="J5148" s="28">
        <v>1385511007</v>
      </c>
      <c r="K5148" s="18">
        <v>45407</v>
      </c>
      <c r="L5148" s="18">
        <v>45412</v>
      </c>
      <c r="M5148" s="30">
        <v>1</v>
      </c>
      <c r="N5148" s="30">
        <v>9</v>
      </c>
      <c r="O5148" s="7">
        <v>10000</v>
      </c>
      <c r="P5148" s="30">
        <v>147</v>
      </c>
      <c r="Q5148" s="22">
        <v>7.9000519063170294E-2</v>
      </c>
      <c r="R5148" s="8">
        <v>8000</v>
      </c>
      <c r="S5148" s="4">
        <v>142</v>
      </c>
      <c r="T5148" s="10">
        <v>2013.74</v>
      </c>
      <c r="U5148" s="17" t="s">
        <v>6287</v>
      </c>
      <c r="V5148" s="21"/>
      <c r="W5148" s="9"/>
      <c r="X5148" s="22"/>
      <c r="Y5148" s="22"/>
      <c r="Z5148" s="34">
        <f t="shared" si="384"/>
        <v>876000</v>
      </c>
      <c r="AA5148" s="34">
        <f t="shared" si="385"/>
        <v>9.1324200913242004E-3</v>
      </c>
      <c r="AB5148" s="35">
        <f t="shared" si="386"/>
        <v>1.3424657534246576</v>
      </c>
      <c r="AC5148" s="35">
        <f t="shared" si="383"/>
        <v>1.2968036529680365</v>
      </c>
      <c r="AD5148" s="6">
        <f>IFERROR(VLOOKUP(E5148,marginal!$A$2:$E$4826,4,FALSE),0)</f>
        <v>252.96978021977998</v>
      </c>
    </row>
    <row r="5149" spans="1:30" x14ac:dyDescent="0.2">
      <c r="A5149" s="27" t="s">
        <v>6907</v>
      </c>
      <c r="B5149" s="6" t="s">
        <v>6908</v>
      </c>
      <c r="C5149" s="6" t="s">
        <v>6909</v>
      </c>
      <c r="D5149" s="4">
        <v>185684</v>
      </c>
      <c r="E5149" s="4">
        <v>186098</v>
      </c>
      <c r="F5149" s="5" t="s">
        <v>6175</v>
      </c>
      <c r="G5149" s="4">
        <v>186130</v>
      </c>
      <c r="H5149" s="5" t="s">
        <v>6177</v>
      </c>
      <c r="I5149" s="18">
        <v>45404</v>
      </c>
      <c r="J5149" s="28">
        <v>1385501263</v>
      </c>
      <c r="K5149" s="18">
        <v>45407</v>
      </c>
      <c r="L5149" s="18">
        <v>45412</v>
      </c>
      <c r="M5149" s="30">
        <v>1</v>
      </c>
      <c r="N5149" s="30">
        <v>6</v>
      </c>
      <c r="O5149" s="7">
        <v>10000</v>
      </c>
      <c r="P5149" s="30">
        <v>115</v>
      </c>
      <c r="Q5149" s="22">
        <v>3.97705569269148E-2</v>
      </c>
      <c r="R5149" s="8">
        <v>8000</v>
      </c>
      <c r="S5149" s="4">
        <v>142</v>
      </c>
      <c r="T5149" s="10">
        <v>2013.74</v>
      </c>
      <c r="U5149" s="17" t="s">
        <v>6287</v>
      </c>
      <c r="V5149" s="21"/>
      <c r="W5149" s="9"/>
      <c r="X5149" s="22"/>
      <c r="Y5149" s="22"/>
      <c r="Z5149" s="34">
        <f t="shared" si="384"/>
        <v>763000</v>
      </c>
      <c r="AA5149" s="34">
        <f t="shared" si="385"/>
        <v>1.0484927916120577E-2</v>
      </c>
      <c r="AB5149" s="35">
        <f t="shared" si="386"/>
        <v>1.2057667103538663</v>
      </c>
      <c r="AC5149" s="35">
        <f t="shared" si="383"/>
        <v>1.4888597640891219</v>
      </c>
      <c r="AD5149" s="6">
        <f>IFERROR(VLOOKUP(E5149,marginal!$A$2:$E$4826,4,FALSE),0)</f>
        <v>252.96978021977998</v>
      </c>
    </row>
    <row r="5150" spans="1:30" x14ac:dyDescent="0.2">
      <c r="A5150" s="27" t="s">
        <v>6907</v>
      </c>
      <c r="B5150" s="6" t="s">
        <v>6908</v>
      </c>
      <c r="C5150" s="6" t="s">
        <v>6909</v>
      </c>
      <c r="D5150" s="4">
        <v>185687</v>
      </c>
      <c r="E5150" s="4">
        <v>186098</v>
      </c>
      <c r="F5150" s="5" t="s">
        <v>6175</v>
      </c>
      <c r="G5150" s="4">
        <v>186140</v>
      </c>
      <c r="H5150" s="5" t="s">
        <v>6178</v>
      </c>
      <c r="I5150" s="18">
        <v>45404</v>
      </c>
      <c r="J5150" s="28">
        <v>1385504473</v>
      </c>
      <c r="K5150" s="18">
        <v>45407</v>
      </c>
      <c r="L5150" s="18">
        <v>45412</v>
      </c>
      <c r="M5150" s="30">
        <v>1</v>
      </c>
      <c r="N5150" s="30">
        <v>10</v>
      </c>
      <c r="O5150" s="7">
        <v>5000</v>
      </c>
      <c r="P5150" s="30">
        <v>147</v>
      </c>
      <c r="Q5150" s="22">
        <v>0.11226939921536</v>
      </c>
      <c r="R5150" s="8">
        <v>6000</v>
      </c>
      <c r="S5150" s="4">
        <v>142</v>
      </c>
      <c r="T5150" s="10">
        <v>1503.37</v>
      </c>
      <c r="U5150" s="17" t="s">
        <v>6287</v>
      </c>
      <c r="V5150" s="21"/>
      <c r="W5150" s="9"/>
      <c r="X5150" s="22"/>
      <c r="Y5150" s="22"/>
      <c r="Z5150" s="34">
        <f t="shared" si="384"/>
        <v>975000</v>
      </c>
      <c r="AA5150" s="34">
        <f t="shared" si="385"/>
        <v>6.1538461538461538E-3</v>
      </c>
      <c r="AB5150" s="35">
        <f t="shared" si="386"/>
        <v>0.9046153846153846</v>
      </c>
      <c r="AC5150" s="35">
        <f t="shared" si="383"/>
        <v>0.87384615384615383</v>
      </c>
      <c r="AD5150" s="6">
        <f>IFERROR(VLOOKUP(E5150,marginal!$A$2:$E$4826,4,FALSE),0)</f>
        <v>252.96978021977998</v>
      </c>
    </row>
    <row r="5151" spans="1:30" x14ac:dyDescent="0.2">
      <c r="A5151" s="27" t="s">
        <v>6907</v>
      </c>
      <c r="B5151" s="6" t="s">
        <v>6908</v>
      </c>
      <c r="C5151" s="6" t="s">
        <v>6909</v>
      </c>
      <c r="D5151" s="4">
        <v>185709</v>
      </c>
      <c r="E5151" s="4">
        <v>186098</v>
      </c>
      <c r="F5151" s="5" t="s">
        <v>6175</v>
      </c>
      <c r="G5151" s="4">
        <v>186188</v>
      </c>
      <c r="H5151" s="5" t="s">
        <v>6179</v>
      </c>
      <c r="I5151" s="18">
        <v>45404</v>
      </c>
      <c r="J5151" s="28">
        <v>1385518611</v>
      </c>
      <c r="K5151" s="18">
        <v>45407</v>
      </c>
      <c r="L5151" s="18">
        <v>45412</v>
      </c>
      <c r="M5151" s="30">
        <v>1</v>
      </c>
      <c r="N5151" s="30">
        <v>6</v>
      </c>
      <c r="O5151" s="7">
        <v>10000</v>
      </c>
      <c r="P5151" s="30">
        <v>115</v>
      </c>
      <c r="Q5151" s="22">
        <v>3.97705569269148E-2</v>
      </c>
      <c r="R5151" s="8">
        <v>6000</v>
      </c>
      <c r="S5151" s="4">
        <v>142</v>
      </c>
      <c r="T5151" s="10">
        <v>1503.37</v>
      </c>
      <c r="U5151" s="17" t="s">
        <v>6287</v>
      </c>
      <c r="V5151" s="21"/>
      <c r="W5151" s="9"/>
      <c r="X5151" s="22"/>
      <c r="Y5151" s="22"/>
      <c r="Z5151" s="34">
        <f t="shared" si="384"/>
        <v>763000</v>
      </c>
      <c r="AA5151" s="34">
        <f t="shared" si="385"/>
        <v>7.8636959370904317E-3</v>
      </c>
      <c r="AB5151" s="35">
        <f t="shared" si="386"/>
        <v>0.90432503276539966</v>
      </c>
      <c r="AC5151" s="35">
        <f t="shared" si="383"/>
        <v>1.1166448230668413</v>
      </c>
      <c r="AD5151" s="6">
        <f>IFERROR(VLOOKUP(E5151,marginal!$A$2:$E$4826,4,FALSE),0)</f>
        <v>252.96978021977998</v>
      </c>
    </row>
    <row r="5152" spans="1:30" x14ac:dyDescent="0.2">
      <c r="A5152" s="27" t="s">
        <v>6907</v>
      </c>
      <c r="B5152" s="6" t="s">
        <v>6908</v>
      </c>
      <c r="C5152" s="6" t="s">
        <v>6909</v>
      </c>
      <c r="D5152" s="4">
        <v>186144</v>
      </c>
      <c r="E5152" s="4">
        <v>186098</v>
      </c>
      <c r="F5152" s="5" t="s">
        <v>6175</v>
      </c>
      <c r="G5152" s="4">
        <v>186330</v>
      </c>
      <c r="H5152" s="5" t="s">
        <v>6180</v>
      </c>
      <c r="I5152" s="18">
        <v>45407</v>
      </c>
      <c r="J5152" s="28">
        <v>1388436595</v>
      </c>
      <c r="K5152" s="18">
        <v>45409</v>
      </c>
      <c r="L5152" s="18">
        <v>45412</v>
      </c>
      <c r="M5152" s="30">
        <v>1</v>
      </c>
      <c r="N5152" s="30">
        <v>6</v>
      </c>
      <c r="O5152" s="7">
        <v>10000</v>
      </c>
      <c r="P5152" s="30">
        <v>115</v>
      </c>
      <c r="Q5152" s="22">
        <v>3.97705569269148E-2</v>
      </c>
      <c r="R5152" s="8">
        <v>8000</v>
      </c>
      <c r="S5152" s="4">
        <v>142</v>
      </c>
      <c r="T5152" s="10">
        <v>2013.74</v>
      </c>
      <c r="U5152" s="17" t="s">
        <v>6287</v>
      </c>
      <c r="V5152" s="21"/>
      <c r="W5152" s="9"/>
      <c r="X5152" s="22"/>
      <c r="Y5152" s="22"/>
      <c r="Z5152" s="34">
        <f t="shared" si="384"/>
        <v>763000</v>
      </c>
      <c r="AA5152" s="34">
        <f t="shared" si="385"/>
        <v>1.0484927916120577E-2</v>
      </c>
      <c r="AB5152" s="35">
        <f t="shared" si="386"/>
        <v>1.2057667103538663</v>
      </c>
      <c r="AC5152" s="35">
        <f t="shared" si="383"/>
        <v>1.4888597640891219</v>
      </c>
      <c r="AD5152" s="6">
        <f>IFERROR(VLOOKUP(E5152,marginal!$A$2:$E$4826,4,FALSE),0)</f>
        <v>252.96978021977998</v>
      </c>
    </row>
    <row r="5153" spans="1:30" x14ac:dyDescent="0.2">
      <c r="A5153" s="27" t="s">
        <v>6907</v>
      </c>
      <c r="B5153" s="6" t="s">
        <v>6917</v>
      </c>
      <c r="C5153" s="6" t="s">
        <v>6909</v>
      </c>
      <c r="D5153" s="4">
        <v>185528</v>
      </c>
      <c r="E5153" s="4">
        <v>185961</v>
      </c>
      <c r="F5153" s="5" t="s">
        <v>6181</v>
      </c>
      <c r="G5153" s="4">
        <v>185965</v>
      </c>
      <c r="H5153" s="5" t="s">
        <v>6182</v>
      </c>
      <c r="I5153" s="18">
        <v>45401</v>
      </c>
      <c r="J5153" s="28">
        <v>1384266966</v>
      </c>
      <c r="K5153" s="18">
        <v>45407</v>
      </c>
      <c r="L5153" s="18">
        <v>45412</v>
      </c>
      <c r="M5153" s="30">
        <v>1</v>
      </c>
      <c r="N5153" s="30">
        <v>6</v>
      </c>
      <c r="O5153" s="7">
        <v>10000</v>
      </c>
      <c r="P5153" s="30">
        <v>115</v>
      </c>
      <c r="Q5153" s="22">
        <v>3.97705569269148E-2</v>
      </c>
      <c r="R5153" s="8">
        <v>67000</v>
      </c>
      <c r="S5153" s="4">
        <v>127</v>
      </c>
      <c r="T5153" s="10">
        <v>14889.73</v>
      </c>
      <c r="U5153" s="17" t="s">
        <v>6287</v>
      </c>
      <c r="V5153" s="21"/>
      <c r="W5153" s="9"/>
      <c r="X5153" s="22"/>
      <c r="Y5153" s="22"/>
      <c r="Z5153" s="34">
        <f t="shared" si="384"/>
        <v>763000</v>
      </c>
      <c r="AA5153" s="34">
        <f t="shared" si="385"/>
        <v>8.7811271297509833E-2</v>
      </c>
      <c r="AB5153" s="35">
        <f t="shared" si="386"/>
        <v>10.09829619921363</v>
      </c>
      <c r="AC5153" s="35">
        <f t="shared" si="383"/>
        <v>11.152031454783749</v>
      </c>
      <c r="AD5153" s="6">
        <f>IFERROR(VLOOKUP(E5153,marginal!$A$2:$E$4826,4,FALSE),0)</f>
        <v>-1693.1170329670167</v>
      </c>
    </row>
    <row r="5154" spans="1:30" x14ac:dyDescent="0.2">
      <c r="A5154" s="27" t="s">
        <v>6907</v>
      </c>
      <c r="B5154" s="6" t="s">
        <v>6917</v>
      </c>
      <c r="C5154" s="6" t="s">
        <v>6909</v>
      </c>
      <c r="D5154" s="4">
        <v>185486</v>
      </c>
      <c r="E5154" s="4">
        <v>185961</v>
      </c>
      <c r="F5154" s="5" t="s">
        <v>6181</v>
      </c>
      <c r="G5154" s="4">
        <v>186095</v>
      </c>
      <c r="H5154" s="5" t="s">
        <v>6183</v>
      </c>
      <c r="I5154" s="18">
        <v>45401</v>
      </c>
      <c r="J5154" s="28">
        <v>1384202864</v>
      </c>
      <c r="K5154" s="18">
        <v>45407</v>
      </c>
      <c r="L5154" s="18">
        <v>45412</v>
      </c>
      <c r="M5154" s="30">
        <v>1</v>
      </c>
      <c r="N5154" s="30">
        <v>9</v>
      </c>
      <c r="O5154" s="7">
        <v>10000</v>
      </c>
      <c r="P5154" s="30">
        <v>147</v>
      </c>
      <c r="Q5154" s="22">
        <v>7.9000519063170294E-2</v>
      </c>
      <c r="R5154" s="8">
        <v>10000</v>
      </c>
      <c r="S5154" s="4">
        <v>127</v>
      </c>
      <c r="T5154" s="10">
        <v>2220.65</v>
      </c>
      <c r="U5154" s="17" t="s">
        <v>6287</v>
      </c>
      <c r="V5154" s="21"/>
      <c r="W5154" s="9"/>
      <c r="X5154" s="22"/>
      <c r="Y5154" s="22"/>
      <c r="Z5154" s="34">
        <f t="shared" si="384"/>
        <v>876000</v>
      </c>
      <c r="AA5154" s="34">
        <f t="shared" si="385"/>
        <v>1.1415525114155251E-2</v>
      </c>
      <c r="AB5154" s="35">
        <f t="shared" si="386"/>
        <v>1.6780821917808217</v>
      </c>
      <c r="AC5154" s="35">
        <f t="shared" si="383"/>
        <v>1.4497716894977168</v>
      </c>
      <c r="AD5154" s="6">
        <f>IFERROR(VLOOKUP(E5154,marginal!$A$2:$E$4826,4,FALSE),0)</f>
        <v>-1693.1170329670167</v>
      </c>
    </row>
    <row r="5155" spans="1:30" x14ac:dyDescent="0.2">
      <c r="A5155" s="27" t="s">
        <v>6907</v>
      </c>
      <c r="B5155" s="6" t="s">
        <v>6917</v>
      </c>
      <c r="C5155" s="6" t="s">
        <v>6909</v>
      </c>
      <c r="D5155" s="4">
        <v>185599</v>
      </c>
      <c r="E5155" s="4">
        <v>185961</v>
      </c>
      <c r="F5155" s="5" t="s">
        <v>6181</v>
      </c>
      <c r="G5155" s="4">
        <v>186096</v>
      </c>
      <c r="H5155" s="5" t="s">
        <v>6184</v>
      </c>
      <c r="I5155" s="18">
        <v>45404</v>
      </c>
      <c r="J5155" s="28">
        <v>1385341531</v>
      </c>
      <c r="K5155" s="18">
        <v>45407</v>
      </c>
      <c r="L5155" s="18">
        <v>45412</v>
      </c>
      <c r="M5155" s="30">
        <v>1</v>
      </c>
      <c r="N5155" s="30">
        <v>10</v>
      </c>
      <c r="O5155" s="7">
        <v>22000</v>
      </c>
      <c r="P5155" s="30">
        <v>146</v>
      </c>
      <c r="Q5155" s="22">
        <v>0.11226939921536</v>
      </c>
      <c r="R5155" s="8">
        <v>22000</v>
      </c>
      <c r="S5155" s="4">
        <v>127</v>
      </c>
      <c r="T5155" s="10">
        <v>4896.6099999999997</v>
      </c>
      <c r="U5155" s="17" t="s">
        <v>6287</v>
      </c>
      <c r="V5155" s="21"/>
      <c r="W5155" s="9"/>
      <c r="X5155" s="22"/>
      <c r="Y5155" s="22"/>
      <c r="Z5155" s="34">
        <f t="shared" si="384"/>
        <v>975000</v>
      </c>
      <c r="AA5155" s="34">
        <f t="shared" si="385"/>
        <v>2.2564102564102566E-2</v>
      </c>
      <c r="AB5155" s="35">
        <f t="shared" si="386"/>
        <v>3.2943589743589747</v>
      </c>
      <c r="AC5155" s="35">
        <f t="shared" si="383"/>
        <v>2.8656410256410259</v>
      </c>
      <c r="AD5155" s="6">
        <f>IFERROR(VLOOKUP(E5155,marginal!$A$2:$E$4826,4,FALSE),0)</f>
        <v>-1693.1170329670167</v>
      </c>
    </row>
    <row r="5156" spans="1:30" x14ac:dyDescent="0.2">
      <c r="A5156" s="27" t="s">
        <v>6907</v>
      </c>
      <c r="B5156" s="6" t="s">
        <v>6917</v>
      </c>
      <c r="C5156" s="6" t="s">
        <v>6909</v>
      </c>
      <c r="D5156" s="4">
        <v>185597</v>
      </c>
      <c r="E5156" s="4">
        <v>185961</v>
      </c>
      <c r="F5156" s="5" t="s">
        <v>6181</v>
      </c>
      <c r="G5156" s="4">
        <v>186100</v>
      </c>
      <c r="H5156" s="5" t="s">
        <v>6185</v>
      </c>
      <c r="I5156" s="18">
        <v>45402</v>
      </c>
      <c r="J5156" s="28">
        <v>1384601323</v>
      </c>
      <c r="K5156" s="18">
        <v>45407</v>
      </c>
      <c r="L5156" s="18">
        <v>45412</v>
      </c>
      <c r="M5156" s="30">
        <v>1</v>
      </c>
      <c r="N5156" s="30">
        <v>9</v>
      </c>
      <c r="O5156" s="7">
        <v>44000</v>
      </c>
      <c r="P5156" s="30">
        <v>147</v>
      </c>
      <c r="Q5156" s="22">
        <v>7.9000519063170294E-2</v>
      </c>
      <c r="R5156" s="8">
        <v>44000</v>
      </c>
      <c r="S5156" s="4">
        <v>127</v>
      </c>
      <c r="T5156" s="10">
        <v>9779.2199999999993</v>
      </c>
      <c r="U5156" s="17" t="s">
        <v>6287</v>
      </c>
      <c r="V5156" s="21"/>
      <c r="W5156" s="9"/>
      <c r="X5156" s="22"/>
      <c r="Y5156" s="22"/>
      <c r="Z5156" s="34">
        <f t="shared" si="384"/>
        <v>876000</v>
      </c>
      <c r="AA5156" s="34">
        <f t="shared" si="385"/>
        <v>5.0228310502283102E-2</v>
      </c>
      <c r="AB5156" s="35">
        <f t="shared" si="386"/>
        <v>7.3835616438356162</v>
      </c>
      <c r="AC5156" s="35">
        <f t="shared" si="383"/>
        <v>6.3789954337899539</v>
      </c>
      <c r="AD5156" s="6">
        <f>IFERROR(VLOOKUP(E5156,marginal!$A$2:$E$4826,4,FALSE),0)</f>
        <v>-1693.1170329670167</v>
      </c>
    </row>
    <row r="5157" spans="1:30" x14ac:dyDescent="0.2">
      <c r="A5157" s="27" t="s">
        <v>6907</v>
      </c>
      <c r="B5157" s="6" t="s">
        <v>6917</v>
      </c>
      <c r="C5157" s="6" t="s">
        <v>6909</v>
      </c>
      <c r="D5157" s="4">
        <v>186151</v>
      </c>
      <c r="E5157" s="4">
        <v>186264</v>
      </c>
      <c r="F5157" s="5" t="s">
        <v>6186</v>
      </c>
      <c r="G5157" s="4">
        <v>186265</v>
      </c>
      <c r="H5157" s="5" t="s">
        <v>6187</v>
      </c>
      <c r="I5157" s="18">
        <v>45407</v>
      </c>
      <c r="J5157" s="28">
        <v>1388442742</v>
      </c>
      <c r="K5157" s="18">
        <v>45408</v>
      </c>
      <c r="L5157" s="18">
        <v>45412</v>
      </c>
      <c r="M5157" s="30">
        <v>1</v>
      </c>
      <c r="N5157" s="30">
        <v>10</v>
      </c>
      <c r="O5157" s="7">
        <v>21000</v>
      </c>
      <c r="P5157" s="30">
        <v>121</v>
      </c>
      <c r="Q5157" s="22">
        <v>0.11226939921536</v>
      </c>
      <c r="R5157" s="8">
        <v>21000</v>
      </c>
      <c r="S5157" s="4">
        <v>127</v>
      </c>
      <c r="T5157" s="10">
        <v>4668.93</v>
      </c>
      <c r="U5157" s="17" t="s">
        <v>6287</v>
      </c>
      <c r="V5157" s="21"/>
      <c r="W5157" s="9"/>
      <c r="X5157" s="22"/>
      <c r="Y5157" s="22"/>
      <c r="Z5157" s="34">
        <f t="shared" si="384"/>
        <v>975000</v>
      </c>
      <c r="AA5157" s="34">
        <f t="shared" si="385"/>
        <v>2.1538461538461538E-2</v>
      </c>
      <c r="AB5157" s="35">
        <f t="shared" si="386"/>
        <v>2.606153846153846</v>
      </c>
      <c r="AC5157" s="35">
        <f t="shared" si="383"/>
        <v>2.7353846153846151</v>
      </c>
      <c r="AD5157" s="6">
        <f>IFERROR(VLOOKUP(E5157,marginal!$A$2:$E$4826,4,FALSE),0)</f>
        <v>-858.48516483516505</v>
      </c>
    </row>
    <row r="5158" spans="1:30" x14ac:dyDescent="0.2">
      <c r="A5158" s="27" t="s">
        <v>6907</v>
      </c>
      <c r="B5158" s="6" t="s">
        <v>6917</v>
      </c>
      <c r="C5158" s="6" t="s">
        <v>6909</v>
      </c>
      <c r="D5158" s="4">
        <v>185760</v>
      </c>
      <c r="E5158" s="4">
        <v>186264</v>
      </c>
      <c r="F5158" s="5" t="s">
        <v>6186</v>
      </c>
      <c r="G5158" s="4">
        <v>186266</v>
      </c>
      <c r="H5158" s="5" t="s">
        <v>6188</v>
      </c>
      <c r="I5158" s="18">
        <v>45404</v>
      </c>
      <c r="J5158" s="28">
        <v>1385660338</v>
      </c>
      <c r="K5158" s="18">
        <v>45408</v>
      </c>
      <c r="L5158" s="18">
        <v>45412</v>
      </c>
      <c r="M5158" s="30">
        <v>1</v>
      </c>
      <c r="N5158" s="30">
        <v>10</v>
      </c>
      <c r="O5158" s="7">
        <v>9000</v>
      </c>
      <c r="P5158" s="30">
        <v>146</v>
      </c>
      <c r="Q5158" s="22">
        <v>0.11226939921536</v>
      </c>
      <c r="R5158" s="8">
        <v>10000</v>
      </c>
      <c r="S5158" s="4">
        <v>142</v>
      </c>
      <c r="T5158" s="10">
        <v>2510.34</v>
      </c>
      <c r="U5158" s="17" t="s">
        <v>6287</v>
      </c>
      <c r="V5158" s="21"/>
      <c r="W5158" s="9"/>
      <c r="X5158" s="22"/>
      <c r="Y5158" s="22"/>
      <c r="Z5158" s="34">
        <f t="shared" si="384"/>
        <v>975000</v>
      </c>
      <c r="AA5158" s="34">
        <f t="shared" si="385"/>
        <v>1.0256410256410256E-2</v>
      </c>
      <c r="AB5158" s="35">
        <f t="shared" si="386"/>
        <v>1.4974358974358974</v>
      </c>
      <c r="AC5158" s="35">
        <f t="shared" si="383"/>
        <v>1.4564102564102563</v>
      </c>
      <c r="AD5158" s="6">
        <f>IFERROR(VLOOKUP(E5158,marginal!$A$2:$E$4826,4,FALSE),0)</f>
        <v>-858.48516483516505</v>
      </c>
    </row>
    <row r="5159" spans="1:30" x14ac:dyDescent="0.2">
      <c r="A5159" s="27" t="s">
        <v>6907</v>
      </c>
      <c r="B5159" s="6" t="s">
        <v>6917</v>
      </c>
      <c r="C5159" s="6" t="s">
        <v>6909</v>
      </c>
      <c r="D5159" s="4">
        <v>185738</v>
      </c>
      <c r="E5159" s="4">
        <v>186264</v>
      </c>
      <c r="F5159" s="5" t="s">
        <v>6186</v>
      </c>
      <c r="G5159" s="4">
        <v>186267</v>
      </c>
      <c r="H5159" s="5" t="s">
        <v>6189</v>
      </c>
      <c r="I5159" s="18">
        <v>45404</v>
      </c>
      <c r="J5159" s="28">
        <v>1385615725</v>
      </c>
      <c r="K5159" s="18">
        <v>45408</v>
      </c>
      <c r="L5159" s="18">
        <v>45412</v>
      </c>
      <c r="M5159" s="30">
        <v>1</v>
      </c>
      <c r="N5159" s="30">
        <v>10</v>
      </c>
      <c r="O5159" s="7">
        <v>5000</v>
      </c>
      <c r="P5159" s="30">
        <v>147</v>
      </c>
      <c r="Q5159" s="22">
        <v>0.11226939921536</v>
      </c>
      <c r="R5159" s="8">
        <v>21000</v>
      </c>
      <c r="S5159" s="4">
        <v>127</v>
      </c>
      <c r="T5159" s="10">
        <v>4668.93</v>
      </c>
      <c r="U5159" s="17" t="s">
        <v>6287</v>
      </c>
      <c r="V5159" s="21"/>
      <c r="W5159" s="9"/>
      <c r="X5159" s="22"/>
      <c r="Y5159" s="22"/>
      <c r="Z5159" s="34">
        <f t="shared" si="384"/>
        <v>975000</v>
      </c>
      <c r="AA5159" s="34">
        <f t="shared" si="385"/>
        <v>2.1538461538461538E-2</v>
      </c>
      <c r="AB5159" s="35">
        <f t="shared" si="386"/>
        <v>3.1661538461538461</v>
      </c>
      <c r="AC5159" s="35">
        <f t="shared" si="383"/>
        <v>2.7353846153846151</v>
      </c>
      <c r="AD5159" s="6">
        <f>IFERROR(VLOOKUP(E5159,marginal!$A$2:$E$4826,4,FALSE),0)</f>
        <v>-858.48516483516505</v>
      </c>
    </row>
    <row r="5160" spans="1:30" x14ac:dyDescent="0.2">
      <c r="A5160" s="27" t="s">
        <v>6907</v>
      </c>
      <c r="B5160" s="6" t="s">
        <v>6917</v>
      </c>
      <c r="C5160" s="6" t="s">
        <v>6909</v>
      </c>
      <c r="D5160" s="4">
        <v>186037</v>
      </c>
      <c r="E5160" s="4">
        <v>186264</v>
      </c>
      <c r="F5160" s="5" t="s">
        <v>6186</v>
      </c>
      <c r="G5160" s="4">
        <v>186268</v>
      </c>
      <c r="H5160" s="5" t="s">
        <v>6190</v>
      </c>
      <c r="I5160" s="18">
        <v>45406</v>
      </c>
      <c r="J5160" s="28">
        <v>1387543468</v>
      </c>
      <c r="K5160" s="18">
        <v>45408</v>
      </c>
      <c r="L5160" s="18">
        <v>45412</v>
      </c>
      <c r="M5160" s="30">
        <v>1</v>
      </c>
      <c r="N5160" s="30">
        <v>10</v>
      </c>
      <c r="O5160" s="7">
        <v>5000</v>
      </c>
      <c r="P5160" s="30">
        <v>147</v>
      </c>
      <c r="Q5160" s="22">
        <v>0.11226939921536</v>
      </c>
      <c r="R5160" s="8">
        <v>17000</v>
      </c>
      <c r="S5160" s="4">
        <v>127</v>
      </c>
      <c r="T5160" s="10">
        <v>3786.16</v>
      </c>
      <c r="U5160" s="17" t="s">
        <v>6287</v>
      </c>
      <c r="V5160" s="21"/>
      <c r="W5160" s="9"/>
      <c r="X5160" s="22"/>
      <c r="Y5160" s="22"/>
      <c r="Z5160" s="34">
        <f t="shared" si="384"/>
        <v>975000</v>
      </c>
      <c r="AA5160" s="34">
        <f t="shared" si="385"/>
        <v>1.7435897435897435E-2</v>
      </c>
      <c r="AB5160" s="35">
        <f t="shared" si="386"/>
        <v>2.563076923076923</v>
      </c>
      <c r="AC5160" s="35">
        <f t="shared" si="383"/>
        <v>2.2143589743589742</v>
      </c>
      <c r="AD5160" s="6">
        <f>IFERROR(VLOOKUP(E5160,marginal!$A$2:$E$4826,4,FALSE),0)</f>
        <v>-858.48516483516505</v>
      </c>
    </row>
    <row r="5161" spans="1:30" x14ac:dyDescent="0.2">
      <c r="A5161" s="27" t="s">
        <v>6907</v>
      </c>
      <c r="B5161" s="6" t="s">
        <v>6917</v>
      </c>
      <c r="C5161" s="6" t="s">
        <v>6909</v>
      </c>
      <c r="D5161" s="4">
        <v>185748</v>
      </c>
      <c r="E5161" s="4">
        <v>186264</v>
      </c>
      <c r="F5161" s="5" t="s">
        <v>6186</v>
      </c>
      <c r="G5161" s="4">
        <v>186269</v>
      </c>
      <c r="H5161" s="5" t="s">
        <v>6191</v>
      </c>
      <c r="I5161" s="18">
        <v>45404</v>
      </c>
      <c r="J5161" s="28">
        <v>1385620123</v>
      </c>
      <c r="K5161" s="18">
        <v>45408</v>
      </c>
      <c r="L5161" s="18">
        <v>45412</v>
      </c>
      <c r="M5161" s="30">
        <v>1</v>
      </c>
      <c r="N5161" s="30">
        <v>10</v>
      </c>
      <c r="O5161" s="7">
        <v>5000</v>
      </c>
      <c r="P5161" s="30">
        <v>147</v>
      </c>
      <c r="Q5161" s="22">
        <v>0.11226939921536</v>
      </c>
      <c r="R5161" s="8">
        <v>10000</v>
      </c>
      <c r="S5161" s="4">
        <v>142</v>
      </c>
      <c r="T5161" s="10">
        <v>2510.34</v>
      </c>
      <c r="U5161" s="17" t="s">
        <v>6287</v>
      </c>
      <c r="V5161" s="21"/>
      <c r="W5161" s="9"/>
      <c r="X5161" s="22"/>
      <c r="Y5161" s="22"/>
      <c r="Z5161" s="34">
        <f t="shared" si="384"/>
        <v>975000</v>
      </c>
      <c r="AA5161" s="34">
        <f t="shared" si="385"/>
        <v>1.0256410256410256E-2</v>
      </c>
      <c r="AB5161" s="35">
        <f t="shared" si="386"/>
        <v>1.5076923076923077</v>
      </c>
      <c r="AC5161" s="35">
        <f t="shared" si="383"/>
        <v>1.4564102564102563</v>
      </c>
      <c r="AD5161" s="6">
        <f>IFERROR(VLOOKUP(E5161,marginal!$A$2:$E$4826,4,FALSE),0)</f>
        <v>-858.48516483516505</v>
      </c>
    </row>
    <row r="5162" spans="1:30" x14ac:dyDescent="0.2">
      <c r="A5162" s="27" t="s">
        <v>6907</v>
      </c>
      <c r="B5162" s="6" t="s">
        <v>6917</v>
      </c>
      <c r="C5162" s="6" t="s">
        <v>6909</v>
      </c>
      <c r="D5162" s="4">
        <v>185751</v>
      </c>
      <c r="E5162" s="4">
        <v>186264</v>
      </c>
      <c r="F5162" s="5" t="s">
        <v>6186</v>
      </c>
      <c r="G5162" s="4">
        <v>186270</v>
      </c>
      <c r="H5162" s="5" t="s">
        <v>6192</v>
      </c>
      <c r="I5162" s="18">
        <v>45404</v>
      </c>
      <c r="J5162" s="28">
        <v>1385620865</v>
      </c>
      <c r="K5162" s="18">
        <v>45408</v>
      </c>
      <c r="L5162" s="18">
        <v>45412</v>
      </c>
      <c r="M5162" s="30">
        <v>1</v>
      </c>
      <c r="N5162" s="30">
        <v>9</v>
      </c>
      <c r="O5162" s="7">
        <v>10000</v>
      </c>
      <c r="P5162" s="30">
        <v>147</v>
      </c>
      <c r="Q5162" s="22">
        <v>7.9000519063170294E-2</v>
      </c>
      <c r="R5162" s="8">
        <v>10000</v>
      </c>
      <c r="S5162" s="4">
        <v>142</v>
      </c>
      <c r="T5162" s="10">
        <v>2510.34</v>
      </c>
      <c r="U5162" s="17" t="s">
        <v>6287</v>
      </c>
      <c r="V5162" s="21"/>
      <c r="W5162" s="9"/>
      <c r="X5162" s="22"/>
      <c r="Y5162" s="22"/>
      <c r="Z5162" s="34">
        <f t="shared" si="384"/>
        <v>876000</v>
      </c>
      <c r="AA5162" s="34">
        <f t="shared" si="385"/>
        <v>1.1415525114155251E-2</v>
      </c>
      <c r="AB5162" s="35">
        <f t="shared" si="386"/>
        <v>1.6780821917808217</v>
      </c>
      <c r="AC5162" s="35">
        <f t="shared" ref="AC5162:AC5225" si="387">AA5162*$S5162</f>
        <v>1.6210045662100456</v>
      </c>
      <c r="AD5162" s="6">
        <f>IFERROR(VLOOKUP(E5162,marginal!$A$2:$E$4826,4,FALSE),0)</f>
        <v>-858.48516483516505</v>
      </c>
    </row>
    <row r="5163" spans="1:30" x14ac:dyDescent="0.2">
      <c r="A5163" s="27" t="s">
        <v>6907</v>
      </c>
      <c r="B5163" s="6" t="s">
        <v>6917</v>
      </c>
      <c r="C5163" s="6" t="s">
        <v>6909</v>
      </c>
      <c r="D5163" s="4">
        <v>186039</v>
      </c>
      <c r="E5163" s="4">
        <v>186264</v>
      </c>
      <c r="F5163" s="5" t="s">
        <v>6186</v>
      </c>
      <c r="G5163" s="4">
        <v>186271</v>
      </c>
      <c r="H5163" s="5" t="s">
        <v>6193</v>
      </c>
      <c r="I5163" s="18">
        <v>45406</v>
      </c>
      <c r="J5163" s="28">
        <v>1387547321</v>
      </c>
      <c r="K5163" s="18">
        <v>45408</v>
      </c>
      <c r="L5163" s="18">
        <v>45412</v>
      </c>
      <c r="M5163" s="30">
        <v>1</v>
      </c>
      <c r="N5163" s="30">
        <v>10</v>
      </c>
      <c r="O5163" s="7">
        <v>5000</v>
      </c>
      <c r="P5163" s="30">
        <v>147</v>
      </c>
      <c r="Q5163" s="22">
        <v>0.11226939921536</v>
      </c>
      <c r="R5163" s="8">
        <v>21000</v>
      </c>
      <c r="S5163" s="4">
        <v>127</v>
      </c>
      <c r="T5163" s="10">
        <v>4668.93</v>
      </c>
      <c r="U5163" s="17" t="s">
        <v>6287</v>
      </c>
      <c r="V5163" s="21"/>
      <c r="W5163" s="9"/>
      <c r="X5163" s="22"/>
      <c r="Y5163" s="22"/>
      <c r="Z5163" s="34">
        <f t="shared" si="384"/>
        <v>975000</v>
      </c>
      <c r="AA5163" s="34">
        <f t="shared" si="385"/>
        <v>2.1538461538461538E-2</v>
      </c>
      <c r="AB5163" s="35">
        <f t="shared" si="386"/>
        <v>3.1661538461538461</v>
      </c>
      <c r="AC5163" s="35">
        <f t="shared" si="387"/>
        <v>2.7353846153846151</v>
      </c>
      <c r="AD5163" s="6">
        <f>IFERROR(VLOOKUP(E5163,marginal!$A$2:$E$4826,4,FALSE),0)</f>
        <v>-858.48516483516505</v>
      </c>
    </row>
    <row r="5164" spans="1:30" x14ac:dyDescent="0.2">
      <c r="A5164" s="27" t="s">
        <v>6907</v>
      </c>
      <c r="B5164" s="6" t="s">
        <v>6917</v>
      </c>
      <c r="C5164" s="6" t="s">
        <v>6909</v>
      </c>
      <c r="D5164" s="4">
        <v>185534</v>
      </c>
      <c r="E5164" s="4">
        <v>185961</v>
      </c>
      <c r="F5164" s="5" t="s">
        <v>6181</v>
      </c>
      <c r="G5164" s="4">
        <v>186327</v>
      </c>
      <c r="H5164" s="5" t="s">
        <v>6194</v>
      </c>
      <c r="I5164" s="18">
        <v>45401</v>
      </c>
      <c r="J5164" s="28">
        <v>1384271693</v>
      </c>
      <c r="K5164" s="18">
        <v>45409</v>
      </c>
      <c r="L5164" s="18">
        <v>45412</v>
      </c>
      <c r="M5164" s="30">
        <v>1</v>
      </c>
      <c r="N5164" s="30">
        <v>9</v>
      </c>
      <c r="O5164" s="7">
        <v>10000</v>
      </c>
      <c r="P5164" s="30">
        <v>147</v>
      </c>
      <c r="Q5164" s="22">
        <v>7.9000519063170294E-2</v>
      </c>
      <c r="R5164" s="8">
        <v>10000</v>
      </c>
      <c r="S5164" s="4">
        <v>127</v>
      </c>
      <c r="T5164" s="10">
        <v>2220.65</v>
      </c>
      <c r="U5164" s="17" t="s">
        <v>6287</v>
      </c>
      <c r="V5164" s="21"/>
      <c r="W5164" s="9"/>
      <c r="X5164" s="22"/>
      <c r="Y5164" s="22"/>
      <c r="Z5164" s="34">
        <f t="shared" si="384"/>
        <v>876000</v>
      </c>
      <c r="AA5164" s="34">
        <f t="shared" si="385"/>
        <v>1.1415525114155251E-2</v>
      </c>
      <c r="AB5164" s="35">
        <f t="shared" si="386"/>
        <v>1.6780821917808217</v>
      </c>
      <c r="AC5164" s="35">
        <f t="shared" si="387"/>
        <v>1.4497716894977168</v>
      </c>
      <c r="AD5164" s="6">
        <f>IFERROR(VLOOKUP(E5164,marginal!$A$2:$E$4826,4,FALSE),0)</f>
        <v>-1693.1170329670167</v>
      </c>
    </row>
    <row r="5165" spans="1:30" x14ac:dyDescent="0.2">
      <c r="A5165" s="27" t="s">
        <v>6907</v>
      </c>
      <c r="B5165" s="6" t="s">
        <v>6917</v>
      </c>
      <c r="C5165" s="6" t="s">
        <v>6909</v>
      </c>
      <c r="D5165" s="4">
        <v>186072</v>
      </c>
      <c r="E5165" s="4">
        <v>186264</v>
      </c>
      <c r="F5165" s="5" t="s">
        <v>6186</v>
      </c>
      <c r="G5165" s="4">
        <v>186379</v>
      </c>
      <c r="H5165" s="5" t="s">
        <v>6195</v>
      </c>
      <c r="I5165" s="18">
        <v>45406</v>
      </c>
      <c r="J5165" s="28">
        <v>1387830452</v>
      </c>
      <c r="K5165" s="18">
        <v>45409</v>
      </c>
      <c r="L5165" s="18">
        <v>45412</v>
      </c>
      <c r="M5165" s="30">
        <v>1</v>
      </c>
      <c r="N5165" s="30">
        <v>9</v>
      </c>
      <c r="O5165" s="7">
        <v>10000</v>
      </c>
      <c r="P5165" s="30">
        <v>147</v>
      </c>
      <c r="Q5165" s="22">
        <v>7.9000519063170294E-2</v>
      </c>
      <c r="R5165" s="8">
        <v>6000</v>
      </c>
      <c r="S5165" s="4">
        <v>127</v>
      </c>
      <c r="T5165" s="10">
        <v>1337.87</v>
      </c>
      <c r="U5165" s="17" t="s">
        <v>6287</v>
      </c>
      <c r="V5165" s="21"/>
      <c r="W5165" s="9"/>
      <c r="X5165" s="22"/>
      <c r="Y5165" s="22"/>
      <c r="Z5165" s="34">
        <f t="shared" si="384"/>
        <v>876000</v>
      </c>
      <c r="AA5165" s="34">
        <f t="shared" si="385"/>
        <v>6.8493150684931503E-3</v>
      </c>
      <c r="AB5165" s="35">
        <f t="shared" si="386"/>
        <v>1.0068493150684932</v>
      </c>
      <c r="AC5165" s="35">
        <f t="shared" si="387"/>
        <v>0.86986301369863006</v>
      </c>
      <c r="AD5165" s="6">
        <f>IFERROR(VLOOKUP(E5165,marginal!$A$2:$E$4826,4,FALSE),0)</f>
        <v>-858.48516483516505</v>
      </c>
    </row>
    <row r="5166" spans="1:30" x14ac:dyDescent="0.2">
      <c r="A5166" s="27" t="s">
        <v>6907</v>
      </c>
      <c r="B5166" s="6" t="s">
        <v>6917</v>
      </c>
      <c r="C5166" s="6" t="s">
        <v>6909</v>
      </c>
      <c r="D5166" s="4">
        <v>185552</v>
      </c>
      <c r="E5166" s="4">
        <v>185961</v>
      </c>
      <c r="F5166" s="5" t="s">
        <v>6181</v>
      </c>
      <c r="G5166" s="4">
        <v>185962</v>
      </c>
      <c r="H5166" s="5" t="s">
        <v>6196</v>
      </c>
      <c r="I5166" s="18">
        <v>45402</v>
      </c>
      <c r="J5166" s="28">
        <v>1384506560</v>
      </c>
      <c r="K5166" s="18">
        <v>45407</v>
      </c>
      <c r="L5166" s="18">
        <v>45412</v>
      </c>
      <c r="M5166" s="30">
        <v>1</v>
      </c>
      <c r="N5166" s="30">
        <v>9</v>
      </c>
      <c r="O5166" s="7">
        <v>10000</v>
      </c>
      <c r="P5166" s="30">
        <v>147</v>
      </c>
      <c r="Q5166" s="22">
        <v>7.9000519063170294E-2</v>
      </c>
      <c r="R5166" s="8">
        <v>10000</v>
      </c>
      <c r="S5166" s="4">
        <v>127</v>
      </c>
      <c r="T5166" s="10">
        <v>2220.65</v>
      </c>
      <c r="U5166" s="17" t="s">
        <v>6287</v>
      </c>
      <c r="V5166" s="21"/>
      <c r="W5166" s="9"/>
      <c r="X5166" s="22"/>
      <c r="Y5166" s="22"/>
      <c r="Z5166" s="34">
        <f t="shared" si="384"/>
        <v>876000</v>
      </c>
      <c r="AA5166" s="34">
        <f t="shared" si="385"/>
        <v>1.1415525114155251E-2</v>
      </c>
      <c r="AB5166" s="35">
        <f t="shared" si="386"/>
        <v>1.6780821917808217</v>
      </c>
      <c r="AC5166" s="35">
        <f t="shared" si="387"/>
        <v>1.4497716894977168</v>
      </c>
      <c r="AD5166" s="6">
        <f>IFERROR(VLOOKUP(E5166,marginal!$A$2:$E$4826,4,FALSE),0)</f>
        <v>-1693.1170329670167</v>
      </c>
    </row>
    <row r="5167" spans="1:30" x14ac:dyDescent="0.2">
      <c r="A5167" s="27" t="s">
        <v>6907</v>
      </c>
      <c r="B5167" s="6" t="s">
        <v>6926</v>
      </c>
      <c r="C5167" s="6" t="s">
        <v>6909</v>
      </c>
      <c r="D5167" s="4">
        <v>186263</v>
      </c>
      <c r="E5167" s="4">
        <v>186463</v>
      </c>
      <c r="F5167" s="5" t="s">
        <v>6197</v>
      </c>
      <c r="G5167" s="4">
        <v>186464</v>
      </c>
      <c r="H5167" s="5" t="s">
        <v>6198</v>
      </c>
      <c r="I5167" s="18">
        <v>45408</v>
      </c>
      <c r="J5167" s="28">
        <v>1389501608</v>
      </c>
      <c r="K5167" s="18">
        <v>45411</v>
      </c>
      <c r="L5167" s="18">
        <v>45412</v>
      </c>
      <c r="M5167" s="30">
        <v>1</v>
      </c>
      <c r="N5167" s="30">
        <v>6</v>
      </c>
      <c r="O5167" s="7">
        <v>10000</v>
      </c>
      <c r="P5167" s="30">
        <v>115</v>
      </c>
      <c r="Q5167" s="22">
        <v>3.97705569269148E-2</v>
      </c>
      <c r="R5167" s="8">
        <v>15000</v>
      </c>
      <c r="S5167" s="4">
        <v>75</v>
      </c>
      <c r="T5167" s="10">
        <v>1924.13</v>
      </c>
      <c r="U5167" s="17" t="s">
        <v>6287</v>
      </c>
      <c r="V5167" s="21"/>
      <c r="W5167" s="9"/>
      <c r="X5167" s="22"/>
      <c r="Y5167" s="22"/>
      <c r="Z5167" s="34">
        <f t="shared" si="384"/>
        <v>763000</v>
      </c>
      <c r="AA5167" s="34">
        <f t="shared" si="385"/>
        <v>1.9659239842726082E-2</v>
      </c>
      <c r="AB5167" s="35">
        <f t="shared" si="386"/>
        <v>2.2608125819134992</v>
      </c>
      <c r="AC5167" s="35">
        <f t="shared" si="387"/>
        <v>1.4744429882044561</v>
      </c>
      <c r="AD5167" s="6">
        <f>IFERROR(VLOOKUP(E5167,marginal!$A$2:$E$4826,4,FALSE),0)</f>
        <v>-2444.27129120879</v>
      </c>
    </row>
    <row r="5168" spans="1:30" x14ac:dyDescent="0.2">
      <c r="A5168" s="27" t="s">
        <v>6907</v>
      </c>
      <c r="B5168" s="6" t="s">
        <v>6926</v>
      </c>
      <c r="C5168" s="6" t="s">
        <v>6909</v>
      </c>
      <c r="D5168" s="4">
        <v>185670</v>
      </c>
      <c r="E5168" s="4">
        <v>186463</v>
      </c>
      <c r="F5168" s="5" t="s">
        <v>6197</v>
      </c>
      <c r="G5168" s="4">
        <v>186477</v>
      </c>
      <c r="H5168" s="5" t="s">
        <v>6199</v>
      </c>
      <c r="I5168" s="18">
        <v>45404</v>
      </c>
      <c r="J5168" s="28">
        <v>1385425779</v>
      </c>
      <c r="K5168" s="18">
        <v>45411</v>
      </c>
      <c r="L5168" s="18">
        <v>45412</v>
      </c>
      <c r="M5168" s="30">
        <v>1</v>
      </c>
      <c r="N5168" s="30">
        <v>10</v>
      </c>
      <c r="O5168" s="7">
        <v>5000</v>
      </c>
      <c r="P5168" s="30">
        <v>147</v>
      </c>
      <c r="Q5168" s="22">
        <v>0.11226939921536</v>
      </c>
      <c r="R5168" s="8">
        <v>10000</v>
      </c>
      <c r="S5168" s="4">
        <v>75</v>
      </c>
      <c r="T5168" s="10">
        <v>1282.69</v>
      </c>
      <c r="U5168" s="17" t="s">
        <v>6287</v>
      </c>
      <c r="V5168" s="21"/>
      <c r="W5168" s="9"/>
      <c r="X5168" s="22"/>
      <c r="Y5168" s="22"/>
      <c r="Z5168" s="34">
        <f t="shared" si="384"/>
        <v>975000</v>
      </c>
      <c r="AA5168" s="34">
        <f t="shared" si="385"/>
        <v>1.0256410256410256E-2</v>
      </c>
      <c r="AB5168" s="35">
        <f t="shared" si="386"/>
        <v>1.5076923076923077</v>
      </c>
      <c r="AC5168" s="35">
        <f t="shared" si="387"/>
        <v>0.76923076923076927</v>
      </c>
      <c r="AD5168" s="6">
        <f>IFERROR(VLOOKUP(E5168,marginal!$A$2:$E$4826,4,FALSE),0)</f>
        <v>-2444.27129120879</v>
      </c>
    </row>
    <row r="5169" spans="1:30" x14ac:dyDescent="0.2">
      <c r="A5169" s="27" t="s">
        <v>6907</v>
      </c>
      <c r="B5169" s="6" t="s">
        <v>6926</v>
      </c>
      <c r="C5169" s="6" t="s">
        <v>6909</v>
      </c>
      <c r="D5169" s="4">
        <v>185717</v>
      </c>
      <c r="E5169" s="4">
        <v>186463</v>
      </c>
      <c r="F5169" s="5" t="s">
        <v>6197</v>
      </c>
      <c r="G5169" s="4">
        <v>186481</v>
      </c>
      <c r="H5169" s="5" t="s">
        <v>6200</v>
      </c>
      <c r="I5169" s="18">
        <v>45404</v>
      </c>
      <c r="J5169" s="28">
        <v>1385528184</v>
      </c>
      <c r="K5169" s="18">
        <v>45411</v>
      </c>
      <c r="L5169" s="18">
        <v>45412</v>
      </c>
      <c r="M5169" s="30">
        <v>1</v>
      </c>
      <c r="N5169" s="30">
        <v>7</v>
      </c>
      <c r="O5169" s="7">
        <v>10000</v>
      </c>
      <c r="P5169" s="30">
        <v>127</v>
      </c>
      <c r="Q5169" s="22">
        <v>5.24391097594855E-2</v>
      </c>
      <c r="R5169" s="8">
        <v>15000</v>
      </c>
      <c r="S5169" s="4">
        <v>75</v>
      </c>
      <c r="T5169" s="10">
        <v>1924.13</v>
      </c>
      <c r="U5169" s="17" t="s">
        <v>6287</v>
      </c>
      <c r="V5169" s="21"/>
      <c r="W5169" s="9"/>
      <c r="X5169" s="22"/>
      <c r="Y5169" s="22"/>
      <c r="Z5169" s="34">
        <f t="shared" si="384"/>
        <v>738000</v>
      </c>
      <c r="AA5169" s="34">
        <f t="shared" si="385"/>
        <v>2.032520325203252E-2</v>
      </c>
      <c r="AB5169" s="35">
        <f t="shared" si="386"/>
        <v>2.5813008130081299</v>
      </c>
      <c r="AC5169" s="35">
        <f t="shared" si="387"/>
        <v>1.524390243902439</v>
      </c>
      <c r="AD5169" s="6">
        <f>IFERROR(VLOOKUP(E5169,marginal!$A$2:$E$4826,4,FALSE),0)</f>
        <v>-2444.27129120879</v>
      </c>
    </row>
    <row r="5170" spans="1:30" x14ac:dyDescent="0.2">
      <c r="A5170" s="27" t="s">
        <v>6907</v>
      </c>
      <c r="B5170" s="6" t="s">
        <v>6926</v>
      </c>
      <c r="C5170" s="6" t="s">
        <v>6909</v>
      </c>
      <c r="D5170" s="4">
        <v>185651</v>
      </c>
      <c r="E5170" s="4">
        <v>186463</v>
      </c>
      <c r="F5170" s="5" t="s">
        <v>6197</v>
      </c>
      <c r="G5170" s="4">
        <v>186483</v>
      </c>
      <c r="H5170" s="5" t="s">
        <v>6201</v>
      </c>
      <c r="I5170" s="18">
        <v>45404</v>
      </c>
      <c r="J5170" s="28">
        <v>1385386397</v>
      </c>
      <c r="K5170" s="18">
        <v>45411</v>
      </c>
      <c r="L5170" s="18">
        <v>45412</v>
      </c>
      <c r="M5170" s="30">
        <v>1</v>
      </c>
      <c r="N5170" s="30">
        <v>10</v>
      </c>
      <c r="O5170" s="7">
        <v>5000</v>
      </c>
      <c r="P5170" s="30">
        <v>147</v>
      </c>
      <c r="Q5170" s="22">
        <v>0.11226939921535857</v>
      </c>
      <c r="R5170" s="8">
        <v>5000</v>
      </c>
      <c r="S5170" s="4">
        <v>75</v>
      </c>
      <c r="T5170" s="10">
        <v>641.42999999999995</v>
      </c>
      <c r="U5170" s="17" t="s">
        <v>6287</v>
      </c>
      <c r="V5170" s="21"/>
      <c r="W5170" s="9"/>
      <c r="X5170" s="22"/>
      <c r="Y5170" s="22"/>
      <c r="Z5170" s="34">
        <f t="shared" si="384"/>
        <v>975000</v>
      </c>
      <c r="AA5170" s="34">
        <f t="shared" si="385"/>
        <v>5.1282051282051282E-3</v>
      </c>
      <c r="AB5170" s="35">
        <f t="shared" si="386"/>
        <v>0.75384615384615383</v>
      </c>
      <c r="AC5170" s="35">
        <f t="shared" si="387"/>
        <v>0.38461538461538464</v>
      </c>
      <c r="AD5170" s="6">
        <f>IFERROR(VLOOKUP(E5170,marginal!$A$2:$E$4826,4,FALSE),0)</f>
        <v>-2444.27129120879</v>
      </c>
    </row>
    <row r="5171" spans="1:30" x14ac:dyDescent="0.2">
      <c r="A5171" s="27" t="s">
        <v>6907</v>
      </c>
      <c r="B5171" s="6" t="s">
        <v>6926</v>
      </c>
      <c r="C5171" s="6" t="s">
        <v>6909</v>
      </c>
      <c r="D5171" s="4">
        <v>185679</v>
      </c>
      <c r="E5171" s="4">
        <v>186463</v>
      </c>
      <c r="F5171" s="5" t="s">
        <v>6197</v>
      </c>
      <c r="G5171" s="4">
        <v>186519</v>
      </c>
      <c r="H5171" s="5" t="s">
        <v>6202</v>
      </c>
      <c r="I5171" s="18">
        <v>45404</v>
      </c>
      <c r="J5171" s="28">
        <v>1385464062</v>
      </c>
      <c r="K5171" s="18">
        <v>45411</v>
      </c>
      <c r="L5171" s="18">
        <v>45412</v>
      </c>
      <c r="M5171" s="30">
        <v>1</v>
      </c>
      <c r="N5171" s="30">
        <v>6</v>
      </c>
      <c r="O5171" s="7">
        <v>10000</v>
      </c>
      <c r="P5171" s="30">
        <v>115</v>
      </c>
      <c r="Q5171" s="22">
        <v>3.97705569269148E-2</v>
      </c>
      <c r="R5171" s="8">
        <v>15000</v>
      </c>
      <c r="S5171" s="4">
        <v>75</v>
      </c>
      <c r="T5171" s="10">
        <v>1924.13</v>
      </c>
      <c r="U5171" s="17" t="s">
        <v>6287</v>
      </c>
      <c r="V5171" s="21"/>
      <c r="W5171" s="9"/>
      <c r="X5171" s="22"/>
      <c r="Y5171" s="22"/>
      <c r="Z5171" s="34">
        <f t="shared" si="384"/>
        <v>763000</v>
      </c>
      <c r="AA5171" s="34">
        <f t="shared" si="385"/>
        <v>1.9659239842726082E-2</v>
      </c>
      <c r="AB5171" s="35">
        <f t="shared" si="386"/>
        <v>2.2608125819134992</v>
      </c>
      <c r="AC5171" s="35">
        <f t="shared" si="387"/>
        <v>1.4744429882044561</v>
      </c>
      <c r="AD5171" s="6">
        <f>IFERROR(VLOOKUP(E5171,marginal!$A$2:$E$4826,4,FALSE),0)</f>
        <v>-2444.27129120879</v>
      </c>
    </row>
    <row r="5172" spans="1:30" x14ac:dyDescent="0.2">
      <c r="A5172" s="27" t="s">
        <v>6907</v>
      </c>
      <c r="B5172" s="6" t="s">
        <v>6924</v>
      </c>
      <c r="C5172" s="6" t="s">
        <v>6912</v>
      </c>
      <c r="D5172" s="4">
        <v>185884</v>
      </c>
      <c r="E5172" s="4">
        <v>186465</v>
      </c>
      <c r="F5172" s="5" t="s">
        <v>6203</v>
      </c>
      <c r="G5172" s="4">
        <v>186466</v>
      </c>
      <c r="H5172" s="5" t="s">
        <v>6204</v>
      </c>
      <c r="I5172" s="18">
        <v>45405</v>
      </c>
      <c r="J5172" s="28">
        <v>1386284978</v>
      </c>
      <c r="K5172" s="18">
        <v>45411</v>
      </c>
      <c r="L5172" s="18">
        <v>45412</v>
      </c>
      <c r="M5172" s="30">
        <v>1</v>
      </c>
      <c r="N5172" s="30">
        <v>8</v>
      </c>
      <c r="O5172" s="7">
        <v>10000</v>
      </c>
      <c r="P5172" s="30">
        <v>132</v>
      </c>
      <c r="Q5172" s="22">
        <v>5.8283715876113903E-2</v>
      </c>
      <c r="R5172" s="8">
        <v>10000</v>
      </c>
      <c r="S5172" s="4">
        <v>142</v>
      </c>
      <c r="T5172" s="10">
        <v>2510.34</v>
      </c>
      <c r="U5172" s="17" t="s">
        <v>6287</v>
      </c>
      <c r="V5172" s="21"/>
      <c r="W5172" s="9"/>
      <c r="X5172" s="22"/>
      <c r="Y5172" s="22"/>
      <c r="Z5172" s="34">
        <f t="shared" si="384"/>
        <v>659000</v>
      </c>
      <c r="AA5172" s="34">
        <f t="shared" si="385"/>
        <v>1.5174506828528073E-2</v>
      </c>
      <c r="AB5172" s="35">
        <f t="shared" si="386"/>
        <v>2.0030349013657056</v>
      </c>
      <c r="AC5172" s="35">
        <f t="shared" si="387"/>
        <v>2.1547799696509866</v>
      </c>
      <c r="AD5172" s="6">
        <f>IFERROR(VLOOKUP(E5172,marginal!$A$2:$E$4826,4,FALSE),0)</f>
        <v>-438.50164835164833</v>
      </c>
    </row>
    <row r="5173" spans="1:30" x14ac:dyDescent="0.2">
      <c r="A5173" s="27" t="s">
        <v>6907</v>
      </c>
      <c r="B5173" s="6" t="s">
        <v>6924</v>
      </c>
      <c r="C5173" s="6" t="s">
        <v>6912</v>
      </c>
      <c r="D5173" s="4">
        <v>185955</v>
      </c>
      <c r="E5173" s="4">
        <v>186465</v>
      </c>
      <c r="F5173" s="5" t="s">
        <v>6203</v>
      </c>
      <c r="G5173" s="4">
        <v>186467</v>
      </c>
      <c r="H5173" s="5" t="s">
        <v>6205</v>
      </c>
      <c r="I5173" s="18">
        <v>45406</v>
      </c>
      <c r="J5173" s="28">
        <v>1387253956</v>
      </c>
      <c r="K5173" s="18">
        <v>45411</v>
      </c>
      <c r="L5173" s="18">
        <v>45412</v>
      </c>
      <c r="M5173" s="30">
        <v>1</v>
      </c>
      <c r="N5173" s="30">
        <v>7</v>
      </c>
      <c r="O5173" s="7">
        <v>10000</v>
      </c>
      <c r="P5173" s="30">
        <v>127</v>
      </c>
      <c r="Q5173" s="22">
        <v>5.24391097594855E-2</v>
      </c>
      <c r="R5173" s="8">
        <v>10000</v>
      </c>
      <c r="S5173" s="4">
        <v>142</v>
      </c>
      <c r="T5173" s="10">
        <v>2510.34</v>
      </c>
      <c r="U5173" s="17" t="s">
        <v>6287</v>
      </c>
      <c r="V5173" s="21"/>
      <c r="W5173" s="9"/>
      <c r="X5173" s="22"/>
      <c r="Y5173" s="22"/>
      <c r="Z5173" s="34">
        <f t="shared" si="384"/>
        <v>738000</v>
      </c>
      <c r="AA5173" s="34">
        <f t="shared" si="385"/>
        <v>1.3550135501355014E-2</v>
      </c>
      <c r="AB5173" s="35">
        <f t="shared" si="386"/>
        <v>1.7208672086720869</v>
      </c>
      <c r="AC5173" s="35">
        <f t="shared" si="387"/>
        <v>1.924119241192412</v>
      </c>
      <c r="AD5173" s="6">
        <f>IFERROR(VLOOKUP(E5173,marginal!$A$2:$E$4826,4,FALSE),0)</f>
        <v>-438.50164835164833</v>
      </c>
    </row>
    <row r="5174" spans="1:30" x14ac:dyDescent="0.2">
      <c r="A5174" s="27" t="s">
        <v>6907</v>
      </c>
      <c r="B5174" s="6" t="s">
        <v>6924</v>
      </c>
      <c r="C5174" s="6" t="s">
        <v>6912</v>
      </c>
      <c r="D5174" s="4">
        <v>186082</v>
      </c>
      <c r="E5174" s="4">
        <v>186465</v>
      </c>
      <c r="F5174" s="5" t="s">
        <v>6203</v>
      </c>
      <c r="G5174" s="4">
        <v>186470</v>
      </c>
      <c r="H5174" s="5" t="s">
        <v>6206</v>
      </c>
      <c r="I5174" s="18">
        <v>45406</v>
      </c>
      <c r="J5174" s="28">
        <v>1387831692</v>
      </c>
      <c r="K5174" s="18">
        <v>45411</v>
      </c>
      <c r="L5174" s="18">
        <v>45412</v>
      </c>
      <c r="M5174" s="30">
        <v>1</v>
      </c>
      <c r="N5174" s="30">
        <v>8</v>
      </c>
      <c r="O5174" s="7">
        <v>10000</v>
      </c>
      <c r="P5174" s="30">
        <v>132</v>
      </c>
      <c r="Q5174" s="22">
        <v>5.8283715876113903E-2</v>
      </c>
      <c r="R5174" s="8">
        <v>6000</v>
      </c>
      <c r="S5174" s="4">
        <v>142</v>
      </c>
      <c r="T5174" s="10">
        <v>1503.37</v>
      </c>
      <c r="U5174" s="17" t="s">
        <v>6287</v>
      </c>
      <c r="V5174" s="21"/>
      <c r="W5174" s="9"/>
      <c r="X5174" s="22"/>
      <c r="Y5174" s="22"/>
      <c r="Z5174" s="34">
        <f t="shared" si="384"/>
        <v>659000</v>
      </c>
      <c r="AA5174" s="34">
        <f t="shared" si="385"/>
        <v>9.104704097116844E-3</v>
      </c>
      <c r="AB5174" s="35">
        <f t="shared" si="386"/>
        <v>1.2018209408194234</v>
      </c>
      <c r="AC5174" s="35">
        <f t="shared" si="387"/>
        <v>1.2928679817905919</v>
      </c>
      <c r="AD5174" s="6">
        <f>IFERROR(VLOOKUP(E5174,marginal!$A$2:$E$4826,4,FALSE),0)</f>
        <v>-438.50164835164833</v>
      </c>
    </row>
    <row r="5175" spans="1:30" x14ac:dyDescent="0.2">
      <c r="A5175" s="27" t="s">
        <v>6907</v>
      </c>
      <c r="B5175" s="6" t="s">
        <v>6924</v>
      </c>
      <c r="C5175" s="6" t="s">
        <v>6912</v>
      </c>
      <c r="D5175" s="4">
        <v>185897</v>
      </c>
      <c r="E5175" s="4">
        <v>186465</v>
      </c>
      <c r="F5175" s="5" t="s">
        <v>6203</v>
      </c>
      <c r="G5175" s="4">
        <v>186473</v>
      </c>
      <c r="H5175" s="5" t="s">
        <v>6207</v>
      </c>
      <c r="I5175" s="18">
        <v>45405</v>
      </c>
      <c r="J5175" s="28">
        <v>1386372237</v>
      </c>
      <c r="K5175" s="18">
        <v>45411</v>
      </c>
      <c r="L5175" s="18">
        <v>45412</v>
      </c>
      <c r="M5175" s="30">
        <v>1</v>
      </c>
      <c r="N5175" s="30">
        <v>9</v>
      </c>
      <c r="O5175" s="7">
        <v>10000</v>
      </c>
      <c r="P5175" s="30">
        <v>147</v>
      </c>
      <c r="Q5175" s="22">
        <v>7.9000519063170294E-2</v>
      </c>
      <c r="R5175" s="8">
        <v>5000</v>
      </c>
      <c r="S5175" s="4">
        <v>147</v>
      </c>
      <c r="T5175" s="10">
        <v>1303.3399999999999</v>
      </c>
      <c r="U5175" s="17" t="s">
        <v>6287</v>
      </c>
      <c r="V5175" s="21"/>
      <c r="W5175" s="9"/>
      <c r="X5175" s="22"/>
      <c r="Y5175" s="22"/>
      <c r="Z5175" s="34">
        <f t="shared" si="384"/>
        <v>876000</v>
      </c>
      <c r="AA5175" s="34">
        <f t="shared" si="385"/>
        <v>5.7077625570776253E-3</v>
      </c>
      <c r="AB5175" s="35">
        <f t="shared" si="386"/>
        <v>0.83904109589041087</v>
      </c>
      <c r="AC5175" s="35">
        <f t="shared" si="387"/>
        <v>0.83904109589041087</v>
      </c>
      <c r="AD5175" s="6">
        <f>IFERROR(VLOOKUP(E5175,marginal!$A$2:$E$4826,4,FALSE),0)</f>
        <v>-438.50164835164833</v>
      </c>
    </row>
    <row r="5176" spans="1:30" x14ac:dyDescent="0.2">
      <c r="A5176" s="27" t="s">
        <v>6907</v>
      </c>
      <c r="B5176" s="6" t="s">
        <v>6924</v>
      </c>
      <c r="C5176" s="6" t="s">
        <v>6912</v>
      </c>
      <c r="D5176" s="4">
        <v>185881</v>
      </c>
      <c r="E5176" s="4">
        <v>186465</v>
      </c>
      <c r="F5176" s="5" t="s">
        <v>6203</v>
      </c>
      <c r="G5176" s="4">
        <v>186489</v>
      </c>
      <c r="H5176" s="5" t="s">
        <v>6208</v>
      </c>
      <c r="I5176" s="18">
        <v>45405</v>
      </c>
      <c r="J5176" s="28">
        <v>1386254963</v>
      </c>
      <c r="K5176" s="18">
        <v>45411</v>
      </c>
      <c r="L5176" s="18">
        <v>45412</v>
      </c>
      <c r="M5176" s="30">
        <v>1</v>
      </c>
      <c r="N5176" s="30">
        <v>9</v>
      </c>
      <c r="O5176" s="7">
        <v>10000</v>
      </c>
      <c r="P5176" s="30">
        <v>147</v>
      </c>
      <c r="Q5176" s="22">
        <v>7.9000519063170294E-2</v>
      </c>
      <c r="R5176" s="8">
        <v>10000</v>
      </c>
      <c r="S5176" s="4">
        <v>142</v>
      </c>
      <c r="T5176" s="10">
        <v>2510.34</v>
      </c>
      <c r="U5176" s="17" t="s">
        <v>6287</v>
      </c>
      <c r="V5176" s="21"/>
      <c r="W5176" s="9"/>
      <c r="X5176" s="22"/>
      <c r="Y5176" s="22"/>
      <c r="Z5176" s="34">
        <f t="shared" si="384"/>
        <v>876000</v>
      </c>
      <c r="AA5176" s="34">
        <f t="shared" si="385"/>
        <v>1.1415525114155251E-2</v>
      </c>
      <c r="AB5176" s="35">
        <f t="shared" si="386"/>
        <v>1.6780821917808217</v>
      </c>
      <c r="AC5176" s="35">
        <f t="shared" si="387"/>
        <v>1.6210045662100456</v>
      </c>
      <c r="AD5176" s="6">
        <f>IFERROR(VLOOKUP(E5176,marginal!$A$2:$E$4826,4,FALSE),0)</f>
        <v>-438.50164835164833</v>
      </c>
    </row>
    <row r="5177" spans="1:30" x14ac:dyDescent="0.2">
      <c r="A5177" s="27" t="s">
        <v>6907</v>
      </c>
      <c r="B5177" s="6" t="s">
        <v>6924</v>
      </c>
      <c r="C5177" s="6" t="s">
        <v>6912</v>
      </c>
      <c r="D5177" s="4">
        <v>185902</v>
      </c>
      <c r="E5177" s="4">
        <v>186465</v>
      </c>
      <c r="F5177" s="5" t="s">
        <v>6203</v>
      </c>
      <c r="G5177" s="4">
        <v>186538</v>
      </c>
      <c r="H5177" s="5" t="s">
        <v>6209</v>
      </c>
      <c r="I5177" s="18">
        <v>45405</v>
      </c>
      <c r="J5177" s="28">
        <v>1386374872</v>
      </c>
      <c r="K5177" s="18">
        <v>45411</v>
      </c>
      <c r="L5177" s="18">
        <v>45412</v>
      </c>
      <c r="M5177" s="30">
        <v>1</v>
      </c>
      <c r="N5177" s="30">
        <v>9</v>
      </c>
      <c r="O5177" s="7">
        <v>10000</v>
      </c>
      <c r="P5177" s="30">
        <v>147</v>
      </c>
      <c r="Q5177" s="22">
        <v>7.9000519063170294E-2</v>
      </c>
      <c r="R5177" s="8">
        <v>10000</v>
      </c>
      <c r="S5177" s="4">
        <v>142</v>
      </c>
      <c r="T5177" s="10">
        <v>2510.34</v>
      </c>
      <c r="U5177" s="17" t="s">
        <v>6287</v>
      </c>
      <c r="V5177" s="21"/>
      <c r="W5177" s="9"/>
      <c r="X5177" s="22"/>
      <c r="Y5177" s="22"/>
      <c r="Z5177" s="34">
        <f t="shared" si="384"/>
        <v>876000</v>
      </c>
      <c r="AA5177" s="34">
        <f t="shared" si="385"/>
        <v>1.1415525114155251E-2</v>
      </c>
      <c r="AB5177" s="35">
        <f t="shared" si="386"/>
        <v>1.6780821917808217</v>
      </c>
      <c r="AC5177" s="35">
        <f t="shared" si="387"/>
        <v>1.6210045662100456</v>
      </c>
      <c r="AD5177" s="6">
        <f>IFERROR(VLOOKUP(E5177,marginal!$A$2:$E$4826,4,FALSE),0)</f>
        <v>-438.50164835164833</v>
      </c>
    </row>
    <row r="5178" spans="1:30" x14ac:dyDescent="0.2">
      <c r="A5178" s="27" t="s">
        <v>6907</v>
      </c>
      <c r="B5178" s="6" t="s">
        <v>6913</v>
      </c>
      <c r="C5178" s="6" t="s">
        <v>6912</v>
      </c>
      <c r="D5178" s="2">
        <v>186604</v>
      </c>
      <c r="E5178" s="2">
        <v>186636</v>
      </c>
      <c r="F5178" s="3" t="s">
        <v>6210</v>
      </c>
      <c r="G5178" s="2">
        <v>186638</v>
      </c>
      <c r="H5178" s="3" t="s">
        <v>6211</v>
      </c>
      <c r="I5178" s="18">
        <v>45411</v>
      </c>
      <c r="J5178" s="28">
        <v>1391478737</v>
      </c>
      <c r="K5178" s="18">
        <v>45412</v>
      </c>
      <c r="L5178" s="18">
        <v>45412</v>
      </c>
      <c r="M5178" s="30">
        <v>1</v>
      </c>
      <c r="N5178" s="30">
        <v>10</v>
      </c>
      <c r="O5178" s="7">
        <v>5000</v>
      </c>
      <c r="P5178" s="30">
        <v>147</v>
      </c>
      <c r="Q5178" s="22">
        <v>0.11226939921536</v>
      </c>
      <c r="R5178" s="14">
        <v>15000</v>
      </c>
      <c r="S5178" s="2">
        <v>95</v>
      </c>
      <c r="T5178" s="11">
        <v>2462.0500000000002</v>
      </c>
      <c r="U5178" s="17" t="s">
        <v>6287</v>
      </c>
      <c r="V5178" s="21"/>
      <c r="W5178" s="9"/>
      <c r="X5178" s="22"/>
      <c r="Y5178" s="22"/>
      <c r="Z5178" s="34">
        <f t="shared" si="384"/>
        <v>975000</v>
      </c>
      <c r="AA5178" s="34">
        <f t="shared" si="385"/>
        <v>1.5384615384615385E-2</v>
      </c>
      <c r="AB5178" s="35">
        <f t="shared" si="386"/>
        <v>2.2615384615384615</v>
      </c>
      <c r="AC5178" s="35">
        <f t="shared" si="387"/>
        <v>1.4615384615384617</v>
      </c>
      <c r="AD5178" s="6">
        <f>IFERROR(VLOOKUP(E5178,marginal!$A$2:$E$4826,4,FALSE),0)</f>
        <v>-1095.7024725274719</v>
      </c>
    </row>
    <row r="5179" spans="1:30" x14ac:dyDescent="0.2">
      <c r="A5179" s="27" t="s">
        <v>6907</v>
      </c>
      <c r="B5179" s="6" t="s">
        <v>6913</v>
      </c>
      <c r="C5179" s="6" t="s">
        <v>6912</v>
      </c>
      <c r="D5179" s="2">
        <v>186611</v>
      </c>
      <c r="E5179" s="2">
        <v>186636</v>
      </c>
      <c r="F5179" s="3" t="s">
        <v>6210</v>
      </c>
      <c r="G5179" s="2">
        <v>186639</v>
      </c>
      <c r="H5179" s="3" t="s">
        <v>6212</v>
      </c>
      <c r="I5179" s="18">
        <v>45411</v>
      </c>
      <c r="J5179" s="28">
        <v>1391477502</v>
      </c>
      <c r="K5179" s="18">
        <v>45412</v>
      </c>
      <c r="L5179" s="18">
        <v>45412</v>
      </c>
      <c r="M5179" s="30">
        <v>1</v>
      </c>
      <c r="N5179" s="30">
        <v>9</v>
      </c>
      <c r="O5179" s="7">
        <v>10000</v>
      </c>
      <c r="P5179" s="30">
        <v>147</v>
      </c>
      <c r="Q5179" s="22">
        <v>7.9000519063170294E-2</v>
      </c>
      <c r="R5179" s="14">
        <v>15000</v>
      </c>
      <c r="S5179" s="2">
        <v>95</v>
      </c>
      <c r="T5179" s="11">
        <v>2462.0500000000002</v>
      </c>
      <c r="U5179" s="17" t="s">
        <v>6287</v>
      </c>
      <c r="V5179" s="21"/>
      <c r="W5179" s="9"/>
      <c r="X5179" s="22"/>
      <c r="Y5179" s="22"/>
      <c r="Z5179" s="34">
        <f t="shared" si="384"/>
        <v>876000</v>
      </c>
      <c r="AA5179" s="34">
        <f t="shared" si="385"/>
        <v>1.7123287671232876E-2</v>
      </c>
      <c r="AB5179" s="35">
        <f t="shared" si="386"/>
        <v>2.5171232876712328</v>
      </c>
      <c r="AC5179" s="35">
        <f t="shared" si="387"/>
        <v>1.6267123287671232</v>
      </c>
      <c r="AD5179" s="6">
        <f>IFERROR(VLOOKUP(E5179,marginal!$A$2:$E$4826,4,FALSE),0)</f>
        <v>-1095.7024725274719</v>
      </c>
    </row>
    <row r="5180" spans="1:30" x14ac:dyDescent="0.2">
      <c r="A5180" s="27" t="s">
        <v>6907</v>
      </c>
      <c r="B5180" s="6" t="s">
        <v>6913</v>
      </c>
      <c r="C5180" s="6" t="s">
        <v>6912</v>
      </c>
      <c r="D5180" s="2">
        <v>186608</v>
      </c>
      <c r="E5180" s="2">
        <v>186636</v>
      </c>
      <c r="F5180" s="3" t="s">
        <v>6210</v>
      </c>
      <c r="G5180" s="2">
        <v>186640</v>
      </c>
      <c r="H5180" s="3" t="s">
        <v>6213</v>
      </c>
      <c r="I5180" s="18">
        <v>45411</v>
      </c>
      <c r="J5180" s="28">
        <v>1391478099</v>
      </c>
      <c r="K5180" s="18">
        <v>45412</v>
      </c>
      <c r="L5180" s="18">
        <v>45412</v>
      </c>
      <c r="M5180" s="30">
        <v>1</v>
      </c>
      <c r="N5180" s="30">
        <v>8</v>
      </c>
      <c r="O5180" s="7">
        <v>10000</v>
      </c>
      <c r="P5180" s="30">
        <v>132</v>
      </c>
      <c r="Q5180" s="22">
        <v>5.8283715876113903E-2</v>
      </c>
      <c r="R5180" s="14">
        <v>15000</v>
      </c>
      <c r="S5180" s="2">
        <v>95</v>
      </c>
      <c r="T5180" s="11">
        <v>2462.0500000000002</v>
      </c>
      <c r="U5180" s="17" t="s">
        <v>6287</v>
      </c>
      <c r="V5180" s="21"/>
      <c r="W5180" s="9"/>
      <c r="X5180" s="22"/>
      <c r="Y5180" s="22"/>
      <c r="Z5180" s="34">
        <f t="shared" si="384"/>
        <v>659000</v>
      </c>
      <c r="AA5180" s="34">
        <f t="shared" si="385"/>
        <v>2.2761760242792108E-2</v>
      </c>
      <c r="AB5180" s="35">
        <f t="shared" si="386"/>
        <v>3.0045523520485582</v>
      </c>
      <c r="AC5180" s="35">
        <f t="shared" si="387"/>
        <v>2.1623672230652504</v>
      </c>
      <c r="AD5180" s="6">
        <f>IFERROR(VLOOKUP(E5180,marginal!$A$2:$E$4826,4,FALSE),0)</f>
        <v>-1095.7024725274719</v>
      </c>
    </row>
    <row r="5181" spans="1:30" x14ac:dyDescent="0.2">
      <c r="A5181" s="27" t="s">
        <v>6907</v>
      </c>
      <c r="B5181" s="6" t="s">
        <v>6913</v>
      </c>
      <c r="C5181" s="6" t="s">
        <v>6912</v>
      </c>
      <c r="D5181" s="2">
        <v>186610</v>
      </c>
      <c r="E5181" s="2">
        <v>186636</v>
      </c>
      <c r="F5181" s="3" t="s">
        <v>6210</v>
      </c>
      <c r="G5181" s="2">
        <v>186642</v>
      </c>
      <c r="H5181" s="3" t="s">
        <v>6214</v>
      </c>
      <c r="I5181" s="18">
        <v>45411</v>
      </c>
      <c r="J5181" s="28">
        <v>1391477819</v>
      </c>
      <c r="K5181" s="18">
        <v>45412</v>
      </c>
      <c r="L5181" s="18">
        <v>45412</v>
      </c>
      <c r="M5181" s="30">
        <v>1</v>
      </c>
      <c r="N5181" s="30">
        <v>8</v>
      </c>
      <c r="O5181" s="7">
        <v>10000</v>
      </c>
      <c r="P5181" s="30">
        <v>132</v>
      </c>
      <c r="Q5181" s="22">
        <v>5.8283715876113903E-2</v>
      </c>
      <c r="R5181" s="14">
        <v>10000</v>
      </c>
      <c r="S5181" s="2">
        <v>95</v>
      </c>
      <c r="T5181" s="11">
        <v>1641.49</v>
      </c>
      <c r="U5181" s="17" t="s">
        <v>6287</v>
      </c>
      <c r="V5181" s="21"/>
      <c r="W5181" s="9"/>
      <c r="X5181" s="22"/>
      <c r="Y5181" s="22"/>
      <c r="Z5181" s="34">
        <f t="shared" si="384"/>
        <v>659000</v>
      </c>
      <c r="AA5181" s="34">
        <f t="shared" si="385"/>
        <v>1.5174506828528073E-2</v>
      </c>
      <c r="AB5181" s="35">
        <f t="shared" si="386"/>
        <v>2.0030349013657056</v>
      </c>
      <c r="AC5181" s="35">
        <f t="shared" si="387"/>
        <v>1.4415781487101669</v>
      </c>
      <c r="AD5181" s="6">
        <f>IFERROR(VLOOKUP(E5181,marginal!$A$2:$E$4826,4,FALSE),0)</f>
        <v>-1095.7024725274719</v>
      </c>
    </row>
    <row r="5182" spans="1:30" x14ac:dyDescent="0.2">
      <c r="A5182" s="27" t="s">
        <v>6907</v>
      </c>
      <c r="B5182" s="6" t="s">
        <v>6913</v>
      </c>
      <c r="C5182" s="6" t="s">
        <v>6912</v>
      </c>
      <c r="D5182" s="2">
        <v>185765</v>
      </c>
      <c r="E5182" s="2">
        <v>186575</v>
      </c>
      <c r="F5182" s="3" t="s">
        <v>6215</v>
      </c>
      <c r="G5182" s="2">
        <v>186576</v>
      </c>
      <c r="H5182" s="3" t="s">
        <v>6216</v>
      </c>
      <c r="I5182" s="18">
        <v>45404</v>
      </c>
      <c r="J5182" s="28">
        <v>1385677671</v>
      </c>
      <c r="K5182" s="18">
        <v>45412</v>
      </c>
      <c r="L5182" s="18">
        <v>45412</v>
      </c>
      <c r="M5182" s="30">
        <v>1</v>
      </c>
      <c r="N5182" s="30">
        <v>8</v>
      </c>
      <c r="O5182" s="7">
        <v>10000</v>
      </c>
      <c r="P5182" s="30">
        <v>132</v>
      </c>
      <c r="Q5182" s="22">
        <v>5.8283715876113903E-2</v>
      </c>
      <c r="R5182" s="14">
        <v>6000</v>
      </c>
      <c r="S5182" s="2">
        <v>142</v>
      </c>
      <c r="T5182" s="11">
        <v>1503.37</v>
      </c>
      <c r="U5182" s="17" t="s">
        <v>6287</v>
      </c>
      <c r="V5182" s="21"/>
      <c r="W5182" s="9"/>
      <c r="X5182" s="22"/>
      <c r="Y5182" s="22"/>
      <c r="Z5182" s="34">
        <f t="shared" si="384"/>
        <v>659000</v>
      </c>
      <c r="AA5182" s="34">
        <f t="shared" si="385"/>
        <v>9.104704097116844E-3</v>
      </c>
      <c r="AB5182" s="35">
        <f t="shared" si="386"/>
        <v>1.2018209408194234</v>
      </c>
      <c r="AC5182" s="35">
        <f t="shared" si="387"/>
        <v>1.2928679817905919</v>
      </c>
      <c r="AD5182" s="6">
        <f>IFERROR(VLOOKUP(E5182,marginal!$A$2:$E$4826,4,FALSE),0)</f>
        <v>-487.65951236263749</v>
      </c>
    </row>
    <row r="5183" spans="1:30" x14ac:dyDescent="0.2">
      <c r="A5183" s="27" t="s">
        <v>6907</v>
      </c>
      <c r="B5183" s="6" t="s">
        <v>6913</v>
      </c>
      <c r="C5183" s="6" t="s">
        <v>6912</v>
      </c>
      <c r="D5183" s="2">
        <v>185818</v>
      </c>
      <c r="E5183" s="2">
        <v>186575</v>
      </c>
      <c r="F5183" s="3" t="s">
        <v>6215</v>
      </c>
      <c r="G5183" s="2">
        <v>186617</v>
      </c>
      <c r="H5183" s="3" t="s">
        <v>6217</v>
      </c>
      <c r="I5183" s="18">
        <v>45405</v>
      </c>
      <c r="J5183" s="28">
        <v>1386050076</v>
      </c>
      <c r="K5183" s="18">
        <v>45412</v>
      </c>
      <c r="L5183" s="18">
        <v>45412</v>
      </c>
      <c r="M5183" s="30">
        <v>1</v>
      </c>
      <c r="N5183" s="30">
        <v>8</v>
      </c>
      <c r="O5183" s="7">
        <v>5000</v>
      </c>
      <c r="P5183" s="30">
        <v>147</v>
      </c>
      <c r="Q5183" s="22">
        <v>5.8283715876113994E-2</v>
      </c>
      <c r="R5183" s="14">
        <v>8000</v>
      </c>
      <c r="S5183" s="2">
        <v>142</v>
      </c>
      <c r="T5183" s="11">
        <v>2013.74</v>
      </c>
      <c r="U5183" s="17" t="s">
        <v>6287</v>
      </c>
      <c r="V5183" s="21"/>
      <c r="W5183" s="9"/>
      <c r="X5183" s="22"/>
      <c r="Y5183" s="22"/>
      <c r="Z5183" s="34">
        <f t="shared" si="384"/>
        <v>659000</v>
      </c>
      <c r="AA5183" s="34">
        <f t="shared" si="385"/>
        <v>1.2139605462822459E-2</v>
      </c>
      <c r="AB5183" s="35">
        <f t="shared" si="386"/>
        <v>1.7845220030349014</v>
      </c>
      <c r="AC5183" s="35">
        <f t="shared" si="387"/>
        <v>1.7238239757207892</v>
      </c>
      <c r="AD5183" s="6">
        <f>IFERROR(VLOOKUP(E5183,marginal!$A$2:$E$4826,4,FALSE),0)</f>
        <v>-487.65951236263749</v>
      </c>
    </row>
    <row r="5184" spans="1:30" x14ac:dyDescent="0.2">
      <c r="A5184" s="27" t="s">
        <v>6907</v>
      </c>
      <c r="B5184" s="6" t="s">
        <v>6913</v>
      </c>
      <c r="C5184" s="6" t="s">
        <v>6912</v>
      </c>
      <c r="D5184" s="2">
        <v>186484</v>
      </c>
      <c r="E5184" s="2">
        <v>186575</v>
      </c>
      <c r="F5184" s="3" t="s">
        <v>6215</v>
      </c>
      <c r="G5184" s="2">
        <v>186623</v>
      </c>
      <c r="H5184" s="3" t="s">
        <v>6218</v>
      </c>
      <c r="I5184" s="18">
        <v>45411</v>
      </c>
      <c r="J5184" s="28">
        <v>1391203081</v>
      </c>
      <c r="K5184" s="18">
        <v>45412</v>
      </c>
      <c r="L5184" s="18">
        <v>45412</v>
      </c>
      <c r="M5184" s="30">
        <v>1</v>
      </c>
      <c r="N5184" s="30">
        <v>10</v>
      </c>
      <c r="O5184" s="7">
        <v>7000</v>
      </c>
      <c r="P5184" s="30">
        <v>121</v>
      </c>
      <c r="Q5184" s="22">
        <v>0.11226939921536</v>
      </c>
      <c r="R5184" s="14">
        <v>8000</v>
      </c>
      <c r="S5184" s="2">
        <v>142</v>
      </c>
      <c r="T5184" s="11">
        <v>2013.74</v>
      </c>
      <c r="U5184" s="17" t="s">
        <v>6287</v>
      </c>
      <c r="V5184" s="21"/>
      <c r="W5184" s="9"/>
      <c r="X5184" s="22"/>
      <c r="Y5184" s="22"/>
      <c r="Z5184" s="34">
        <f t="shared" si="384"/>
        <v>975000</v>
      </c>
      <c r="AA5184" s="34">
        <f t="shared" si="385"/>
        <v>8.2051282051282051E-3</v>
      </c>
      <c r="AB5184" s="35">
        <f t="shared" si="386"/>
        <v>0.99282051282051287</v>
      </c>
      <c r="AC5184" s="35">
        <f t="shared" si="387"/>
        <v>1.165128205128205</v>
      </c>
      <c r="AD5184" s="6">
        <f>IFERROR(VLOOKUP(E5184,marginal!$A$2:$E$4826,4,FALSE),0)</f>
        <v>-487.65951236263749</v>
      </c>
    </row>
    <row r="5185" spans="1:30" x14ac:dyDescent="0.2">
      <c r="A5185" s="27" t="s">
        <v>6907</v>
      </c>
      <c r="B5185" s="6" t="s">
        <v>6913</v>
      </c>
      <c r="C5185" s="6" t="s">
        <v>6912</v>
      </c>
      <c r="D5185" s="2">
        <v>186415</v>
      </c>
      <c r="E5185" s="2">
        <v>186575</v>
      </c>
      <c r="F5185" s="3" t="s">
        <v>6215</v>
      </c>
      <c r="G5185" s="2">
        <v>186648</v>
      </c>
      <c r="H5185" s="3" t="s">
        <v>6219</v>
      </c>
      <c r="I5185" s="18">
        <v>45409</v>
      </c>
      <c r="J5185" s="28">
        <v>1390268107</v>
      </c>
      <c r="K5185" s="18">
        <v>45412</v>
      </c>
      <c r="L5185" s="18">
        <v>45412</v>
      </c>
      <c r="M5185" s="30">
        <v>1</v>
      </c>
      <c r="N5185" s="30">
        <v>10</v>
      </c>
      <c r="O5185" s="7">
        <v>8000</v>
      </c>
      <c r="P5185" s="30">
        <v>139</v>
      </c>
      <c r="Q5185" s="22">
        <v>0.11226939921536</v>
      </c>
      <c r="R5185" s="14">
        <v>8000</v>
      </c>
      <c r="S5185" s="2">
        <v>142</v>
      </c>
      <c r="T5185" s="11">
        <v>2013.74</v>
      </c>
      <c r="U5185" s="17" t="s">
        <v>6287</v>
      </c>
      <c r="V5185" s="21"/>
      <c r="W5185" s="9"/>
      <c r="X5185" s="22"/>
      <c r="Y5185" s="22"/>
      <c r="Z5185" s="34">
        <f t="shared" si="384"/>
        <v>975000</v>
      </c>
      <c r="AA5185" s="34">
        <f t="shared" si="385"/>
        <v>8.2051282051282051E-3</v>
      </c>
      <c r="AB5185" s="35">
        <f t="shared" si="386"/>
        <v>1.1405128205128205</v>
      </c>
      <c r="AC5185" s="35">
        <f t="shared" si="387"/>
        <v>1.165128205128205</v>
      </c>
      <c r="AD5185" s="6">
        <f>IFERROR(VLOOKUP(E5185,marginal!$A$2:$E$4826,4,FALSE),0)</f>
        <v>-487.65951236263749</v>
      </c>
    </row>
    <row r="5186" spans="1:30" x14ac:dyDescent="0.2">
      <c r="A5186" s="27" t="s">
        <v>6907</v>
      </c>
      <c r="B5186" s="6" t="s">
        <v>6920</v>
      </c>
      <c r="C5186" s="6" t="s">
        <v>6912</v>
      </c>
      <c r="D5186" s="2">
        <v>186621</v>
      </c>
      <c r="E5186" s="2">
        <v>186618</v>
      </c>
      <c r="F5186" s="3" t="s">
        <v>6220</v>
      </c>
      <c r="G5186" s="2">
        <v>186659</v>
      </c>
      <c r="H5186" s="3" t="s">
        <v>6221</v>
      </c>
      <c r="I5186" s="18">
        <v>45411</v>
      </c>
      <c r="J5186" s="28">
        <v>1391559842</v>
      </c>
      <c r="K5186" s="18">
        <v>45412</v>
      </c>
      <c r="L5186" s="18">
        <v>45412</v>
      </c>
      <c r="M5186" s="30">
        <v>1</v>
      </c>
      <c r="N5186" s="30">
        <v>4</v>
      </c>
      <c r="O5186" s="7">
        <v>10000</v>
      </c>
      <c r="P5186" s="30">
        <v>110</v>
      </c>
      <c r="Q5186" s="22">
        <v>3.11605023919212E-2</v>
      </c>
      <c r="R5186" s="14">
        <v>10000</v>
      </c>
      <c r="S5186" s="2">
        <v>142</v>
      </c>
      <c r="T5186" s="11">
        <v>2510.34</v>
      </c>
      <c r="U5186" s="17" t="s">
        <v>6287</v>
      </c>
      <c r="V5186" s="21"/>
      <c r="W5186" s="9"/>
      <c r="X5186" s="22"/>
      <c r="Y5186" s="22"/>
      <c r="Z5186" s="34">
        <f t="shared" si="384"/>
        <v>534000</v>
      </c>
      <c r="AA5186" s="34">
        <f t="shared" si="385"/>
        <v>1.8726591760299626E-2</v>
      </c>
      <c r="AB5186" s="35">
        <f t="shared" si="386"/>
        <v>2.0599250936329589</v>
      </c>
      <c r="AC5186" s="35">
        <f t="shared" si="387"/>
        <v>2.6591760299625471</v>
      </c>
      <c r="AD5186" s="6">
        <f>IFERROR(VLOOKUP(E5186,marginal!$A$2:$E$4826,4,FALSE),0)</f>
        <v>-481.66612293956001</v>
      </c>
    </row>
    <row r="5187" spans="1:30" x14ac:dyDescent="0.2">
      <c r="A5187" s="27" t="s">
        <v>6907</v>
      </c>
      <c r="B5187" s="6" t="s">
        <v>6920</v>
      </c>
      <c r="C5187" s="6" t="s">
        <v>6912</v>
      </c>
      <c r="D5187" s="2">
        <v>186622</v>
      </c>
      <c r="E5187" s="2">
        <v>186618</v>
      </c>
      <c r="F5187" s="3" t="s">
        <v>6220</v>
      </c>
      <c r="G5187" s="2">
        <v>186663</v>
      </c>
      <c r="H5187" s="3" t="s">
        <v>6222</v>
      </c>
      <c r="I5187" s="18">
        <v>45411</v>
      </c>
      <c r="J5187" s="28">
        <v>1391559896</v>
      </c>
      <c r="K5187" s="18">
        <v>45412</v>
      </c>
      <c r="L5187" s="18">
        <v>45412</v>
      </c>
      <c r="M5187" s="30">
        <v>1</v>
      </c>
      <c r="N5187" s="30">
        <v>3</v>
      </c>
      <c r="O5187" s="7">
        <v>10000</v>
      </c>
      <c r="P5187" s="30">
        <v>110</v>
      </c>
      <c r="Q5187" s="22">
        <v>3.3220596517330399E-2</v>
      </c>
      <c r="R5187" s="14">
        <v>8000</v>
      </c>
      <c r="S5187" s="2">
        <v>142</v>
      </c>
      <c r="T5187" s="11">
        <v>2013.74</v>
      </c>
      <c r="U5187" s="17" t="s">
        <v>6287</v>
      </c>
      <c r="V5187" s="21"/>
      <c r="W5187" s="9"/>
      <c r="X5187" s="22"/>
      <c r="Y5187" s="22"/>
      <c r="Z5187" s="34">
        <f t="shared" ref="Z5187:Z5250" si="388">SUMIFS($R:$R,$L:$L,$L5187,$N:$N,$N5187)</f>
        <v>448000</v>
      </c>
      <c r="AA5187" s="34">
        <f t="shared" ref="AA5187:AA5250" si="389">$R5187/Z5187</f>
        <v>1.7857142857142856E-2</v>
      </c>
      <c r="AB5187" s="35">
        <f t="shared" ref="AB5187:AB5250" si="390">AA5187*$P5187</f>
        <v>1.9642857142857142</v>
      </c>
      <c r="AC5187" s="35">
        <f t="shared" si="387"/>
        <v>2.5357142857142856</v>
      </c>
      <c r="AD5187" s="6">
        <f>IFERROR(VLOOKUP(E5187,marginal!$A$2:$E$4826,4,FALSE),0)</f>
        <v>-481.66612293956001</v>
      </c>
    </row>
    <row r="5188" spans="1:30" x14ac:dyDescent="0.2">
      <c r="A5188" s="27" t="s">
        <v>6907</v>
      </c>
      <c r="B5188" s="6" t="s">
        <v>6920</v>
      </c>
      <c r="C5188" s="6" t="s">
        <v>6912</v>
      </c>
      <c r="D5188" s="2">
        <v>186624</v>
      </c>
      <c r="E5188" s="2">
        <v>186618</v>
      </c>
      <c r="F5188" s="3" t="s">
        <v>6220</v>
      </c>
      <c r="G5188" s="2">
        <v>186670</v>
      </c>
      <c r="H5188" s="3" t="s">
        <v>6223</v>
      </c>
      <c r="I5188" s="18">
        <v>45411</v>
      </c>
      <c r="J5188" s="28">
        <v>1391559950</v>
      </c>
      <c r="K5188" s="18">
        <v>45412</v>
      </c>
      <c r="L5188" s="18">
        <v>45412</v>
      </c>
      <c r="M5188" s="30">
        <v>1</v>
      </c>
      <c r="N5188" s="30">
        <v>8</v>
      </c>
      <c r="O5188" s="7">
        <v>10000</v>
      </c>
      <c r="P5188" s="30">
        <v>132</v>
      </c>
      <c r="Q5188" s="22">
        <v>5.8283715876113903E-2</v>
      </c>
      <c r="R5188" s="14">
        <v>5000</v>
      </c>
      <c r="S5188" s="2">
        <v>147</v>
      </c>
      <c r="T5188" s="11">
        <v>1303.3399999999999</v>
      </c>
      <c r="U5188" s="17" t="s">
        <v>6287</v>
      </c>
      <c r="V5188" s="21"/>
      <c r="W5188" s="9"/>
      <c r="X5188" s="22"/>
      <c r="Y5188" s="22"/>
      <c r="Z5188" s="34">
        <f t="shared" si="388"/>
        <v>659000</v>
      </c>
      <c r="AA5188" s="34">
        <f t="shared" si="389"/>
        <v>7.5872534142640367E-3</v>
      </c>
      <c r="AB5188" s="35">
        <f t="shared" si="390"/>
        <v>1.0015174506828528</v>
      </c>
      <c r="AC5188" s="35">
        <f t="shared" si="387"/>
        <v>1.1153262518968134</v>
      </c>
      <c r="AD5188" s="6">
        <f>IFERROR(VLOOKUP(E5188,marginal!$A$2:$E$4826,4,FALSE),0)</f>
        <v>-481.66612293956001</v>
      </c>
    </row>
    <row r="5189" spans="1:30" x14ac:dyDescent="0.2">
      <c r="A5189" s="27" t="s">
        <v>6907</v>
      </c>
      <c r="B5189" s="6" t="s">
        <v>6920</v>
      </c>
      <c r="C5189" s="6" t="s">
        <v>6912</v>
      </c>
      <c r="D5189" s="2">
        <v>186627</v>
      </c>
      <c r="E5189" s="2">
        <v>186618</v>
      </c>
      <c r="F5189" s="3" t="s">
        <v>6220</v>
      </c>
      <c r="G5189" s="2">
        <v>186671</v>
      </c>
      <c r="H5189" s="3" t="s">
        <v>6224</v>
      </c>
      <c r="I5189" s="18">
        <v>45411</v>
      </c>
      <c r="J5189" s="28">
        <v>1391560000</v>
      </c>
      <c r="K5189" s="18">
        <v>45412</v>
      </c>
      <c r="L5189" s="18">
        <v>45412</v>
      </c>
      <c r="M5189" s="30">
        <v>1</v>
      </c>
      <c r="N5189" s="30">
        <v>2</v>
      </c>
      <c r="O5189" s="7">
        <v>10000</v>
      </c>
      <c r="P5189" s="30">
        <v>100</v>
      </c>
      <c r="Q5189" s="22">
        <v>1.82981294070719E-2</v>
      </c>
      <c r="R5189" s="14">
        <v>5000</v>
      </c>
      <c r="S5189" s="2">
        <v>147</v>
      </c>
      <c r="T5189" s="11">
        <v>1303.3399999999999</v>
      </c>
      <c r="U5189" s="17" t="s">
        <v>6287</v>
      </c>
      <c r="V5189" s="21"/>
      <c r="W5189" s="9"/>
      <c r="X5189" s="22"/>
      <c r="Y5189" s="22"/>
      <c r="Z5189" s="34">
        <f t="shared" si="388"/>
        <v>296000</v>
      </c>
      <c r="AA5189" s="34">
        <f t="shared" si="389"/>
        <v>1.6891891891891893E-2</v>
      </c>
      <c r="AB5189" s="35">
        <f t="shared" si="390"/>
        <v>1.6891891891891893</v>
      </c>
      <c r="AC5189" s="35">
        <f t="shared" si="387"/>
        <v>2.4831081081081083</v>
      </c>
      <c r="AD5189" s="6">
        <f>IFERROR(VLOOKUP(E5189,marginal!$A$2:$E$4826,4,FALSE),0)</f>
        <v>-481.66612293956001</v>
      </c>
    </row>
    <row r="5190" spans="1:30" x14ac:dyDescent="0.2">
      <c r="A5190" s="27" t="s">
        <v>6907</v>
      </c>
      <c r="B5190" s="6" t="s">
        <v>6913</v>
      </c>
      <c r="C5190" s="6" t="s">
        <v>6912</v>
      </c>
      <c r="D5190" s="2">
        <v>186185</v>
      </c>
      <c r="E5190" s="2">
        <v>186575</v>
      </c>
      <c r="F5190" s="3" t="s">
        <v>6215</v>
      </c>
      <c r="G5190" s="2">
        <v>186674</v>
      </c>
      <c r="H5190" s="3" t="s">
        <v>6225</v>
      </c>
      <c r="I5190" s="18">
        <v>45407</v>
      </c>
      <c r="J5190" s="28">
        <v>1388994260</v>
      </c>
      <c r="K5190" s="18">
        <v>45412</v>
      </c>
      <c r="L5190" s="18">
        <v>45412</v>
      </c>
      <c r="M5190" s="30">
        <v>1</v>
      </c>
      <c r="N5190" s="30">
        <v>8</v>
      </c>
      <c r="O5190" s="7">
        <v>10000</v>
      </c>
      <c r="P5190" s="30">
        <v>132</v>
      </c>
      <c r="Q5190" s="22">
        <v>5.8283715876113903E-2</v>
      </c>
      <c r="R5190" s="14">
        <v>8000</v>
      </c>
      <c r="S5190" s="2">
        <v>142</v>
      </c>
      <c r="T5190" s="11">
        <v>2013.74</v>
      </c>
      <c r="U5190" s="17" t="s">
        <v>6287</v>
      </c>
      <c r="V5190" s="21"/>
      <c r="W5190" s="9"/>
      <c r="X5190" s="22"/>
      <c r="Y5190" s="22"/>
      <c r="Z5190" s="34">
        <f t="shared" si="388"/>
        <v>659000</v>
      </c>
      <c r="AA5190" s="34">
        <f t="shared" si="389"/>
        <v>1.2139605462822459E-2</v>
      </c>
      <c r="AB5190" s="35">
        <f t="shared" si="390"/>
        <v>1.6024279210925645</v>
      </c>
      <c r="AC5190" s="35">
        <f t="shared" si="387"/>
        <v>1.7238239757207892</v>
      </c>
      <c r="AD5190" s="6">
        <f>IFERROR(VLOOKUP(E5190,marginal!$A$2:$E$4826,4,FALSE),0)</f>
        <v>-487.65951236263749</v>
      </c>
    </row>
    <row r="5191" spans="1:30" x14ac:dyDescent="0.2">
      <c r="A5191" s="27" t="s">
        <v>6907</v>
      </c>
      <c r="B5191" s="6" t="s">
        <v>6911</v>
      </c>
      <c r="C5191" s="6" t="s">
        <v>6912</v>
      </c>
      <c r="D5191" s="2">
        <v>185927</v>
      </c>
      <c r="E5191" s="2">
        <v>186355</v>
      </c>
      <c r="F5191" s="3" t="s">
        <v>3558</v>
      </c>
      <c r="G5191" s="2">
        <v>186471</v>
      </c>
      <c r="H5191" s="3" t="s">
        <v>6226</v>
      </c>
      <c r="I5191" s="18">
        <v>45405</v>
      </c>
      <c r="J5191" s="28">
        <v>1386521290</v>
      </c>
      <c r="K5191" s="18">
        <v>45411</v>
      </c>
      <c r="L5191" s="18">
        <v>45412</v>
      </c>
      <c r="M5191" s="30">
        <v>1</v>
      </c>
      <c r="N5191" s="30">
        <v>6</v>
      </c>
      <c r="O5191" s="7">
        <v>10000</v>
      </c>
      <c r="P5191" s="30">
        <v>115</v>
      </c>
      <c r="Q5191" s="22">
        <v>3.97705569269148E-2</v>
      </c>
      <c r="R5191" s="14">
        <v>8000</v>
      </c>
      <c r="S5191" s="2">
        <v>142</v>
      </c>
      <c r="T5191" s="11">
        <v>2013.74</v>
      </c>
      <c r="U5191" s="17" t="s">
        <v>6287</v>
      </c>
      <c r="V5191" s="21"/>
      <c r="W5191" s="9"/>
      <c r="X5191" s="22"/>
      <c r="Y5191" s="22"/>
      <c r="Z5191" s="34">
        <f t="shared" si="388"/>
        <v>763000</v>
      </c>
      <c r="AA5191" s="34">
        <f t="shared" si="389"/>
        <v>1.0484927916120577E-2</v>
      </c>
      <c r="AB5191" s="35">
        <f t="shared" si="390"/>
        <v>1.2057667103538663</v>
      </c>
      <c r="AC5191" s="35">
        <f t="shared" si="387"/>
        <v>1.4888597640891219</v>
      </c>
      <c r="AD5191" s="6">
        <f>IFERROR(VLOOKUP(E5191,marginal!$A$2:$E$4826,4,FALSE),0)</f>
        <v>-1534.2945970695966</v>
      </c>
    </row>
    <row r="5192" spans="1:30" x14ac:dyDescent="0.2">
      <c r="A5192" s="27" t="s">
        <v>6907</v>
      </c>
      <c r="B5192" s="6" t="s">
        <v>6911</v>
      </c>
      <c r="C5192" s="6" t="s">
        <v>6912</v>
      </c>
      <c r="D5192" s="2">
        <v>185925</v>
      </c>
      <c r="E5192" s="2">
        <v>186355</v>
      </c>
      <c r="F5192" s="3" t="s">
        <v>3558</v>
      </c>
      <c r="G5192" s="2">
        <v>186479</v>
      </c>
      <c r="H5192" s="3" t="s">
        <v>6227</v>
      </c>
      <c r="I5192" s="18">
        <v>45405</v>
      </c>
      <c r="J5192" s="28">
        <v>1386509005</v>
      </c>
      <c r="K5192" s="18">
        <v>45411</v>
      </c>
      <c r="L5192" s="18">
        <v>45412</v>
      </c>
      <c r="M5192" s="30">
        <v>1</v>
      </c>
      <c r="N5192" s="30">
        <v>3</v>
      </c>
      <c r="O5192" s="7">
        <v>10000</v>
      </c>
      <c r="P5192" s="30">
        <v>110</v>
      </c>
      <c r="Q5192" s="22">
        <v>3.3220596517330399E-2</v>
      </c>
      <c r="R5192" s="14">
        <v>8000</v>
      </c>
      <c r="S5192" s="2">
        <v>142</v>
      </c>
      <c r="T5192" s="11">
        <v>2013.74</v>
      </c>
      <c r="U5192" s="17" t="s">
        <v>6287</v>
      </c>
      <c r="V5192" s="21"/>
      <c r="W5192" s="9"/>
      <c r="X5192" s="22"/>
      <c r="Y5192" s="22"/>
      <c r="Z5192" s="34">
        <f t="shared" si="388"/>
        <v>448000</v>
      </c>
      <c r="AA5192" s="34">
        <f t="shared" si="389"/>
        <v>1.7857142857142856E-2</v>
      </c>
      <c r="AB5192" s="35">
        <f t="shared" si="390"/>
        <v>1.9642857142857142</v>
      </c>
      <c r="AC5192" s="35">
        <f t="shared" si="387"/>
        <v>2.5357142857142856</v>
      </c>
      <c r="AD5192" s="6">
        <f>IFERROR(VLOOKUP(E5192,marginal!$A$2:$E$4826,4,FALSE),0)</f>
        <v>-1534.2945970695966</v>
      </c>
    </row>
    <row r="5193" spans="1:30" x14ac:dyDescent="0.2">
      <c r="A5193" s="27" t="s">
        <v>6907</v>
      </c>
      <c r="B5193" s="6" t="s">
        <v>6911</v>
      </c>
      <c r="C5193" s="6" t="s">
        <v>6912</v>
      </c>
      <c r="D5193" s="2">
        <v>185940</v>
      </c>
      <c r="E5193" s="2">
        <v>186355</v>
      </c>
      <c r="F5193" s="3" t="s">
        <v>3558</v>
      </c>
      <c r="G5193" s="2">
        <v>186493</v>
      </c>
      <c r="H5193" s="3" t="s">
        <v>6228</v>
      </c>
      <c r="I5193" s="18">
        <v>45406</v>
      </c>
      <c r="J5193" s="28">
        <v>1387307915</v>
      </c>
      <c r="K5193" s="18">
        <v>45411</v>
      </c>
      <c r="L5193" s="18">
        <v>45412</v>
      </c>
      <c r="M5193" s="30">
        <v>1</v>
      </c>
      <c r="N5193" s="30">
        <v>5</v>
      </c>
      <c r="O5193" s="7">
        <v>10000</v>
      </c>
      <c r="P5193" s="30">
        <v>110</v>
      </c>
      <c r="Q5193" s="22">
        <v>3.3741050530766099E-2</v>
      </c>
      <c r="R5193" s="14">
        <v>8000</v>
      </c>
      <c r="S5193" s="2">
        <v>142</v>
      </c>
      <c r="T5193" s="11">
        <v>2013.74</v>
      </c>
      <c r="U5193" s="17" t="s">
        <v>6287</v>
      </c>
      <c r="V5193" s="21"/>
      <c r="W5193" s="9"/>
      <c r="X5193" s="22"/>
      <c r="Y5193" s="22"/>
      <c r="Z5193" s="34">
        <f t="shared" si="388"/>
        <v>573000</v>
      </c>
      <c r="AA5193" s="34">
        <f t="shared" si="389"/>
        <v>1.3961605584642234E-2</v>
      </c>
      <c r="AB5193" s="35">
        <f t="shared" si="390"/>
        <v>1.5357766143106457</v>
      </c>
      <c r="AC5193" s="35">
        <f t="shared" si="387"/>
        <v>1.9825479930191972</v>
      </c>
      <c r="AD5193" s="6">
        <f>IFERROR(VLOOKUP(E5193,marginal!$A$2:$E$4826,4,FALSE),0)</f>
        <v>-1534.2945970695966</v>
      </c>
    </row>
    <row r="5194" spans="1:30" x14ac:dyDescent="0.2">
      <c r="A5194" s="27" t="s">
        <v>6907</v>
      </c>
      <c r="B5194" s="6" t="s">
        <v>6920</v>
      </c>
      <c r="C5194" s="6" t="s">
        <v>6912</v>
      </c>
      <c r="D5194" s="2">
        <v>186319</v>
      </c>
      <c r="E5194" s="2">
        <v>186579</v>
      </c>
      <c r="F5194" s="3" t="s">
        <v>6229</v>
      </c>
      <c r="G5194" s="2">
        <v>186580</v>
      </c>
      <c r="H5194" s="3" t="s">
        <v>6230</v>
      </c>
      <c r="I5194" s="18">
        <v>45408</v>
      </c>
      <c r="J5194" s="28">
        <v>1389670573</v>
      </c>
      <c r="K5194" s="18">
        <v>45412</v>
      </c>
      <c r="L5194" s="18">
        <v>45412</v>
      </c>
      <c r="M5194" s="30">
        <v>1</v>
      </c>
      <c r="N5194" s="30">
        <v>2</v>
      </c>
      <c r="O5194" s="7">
        <v>10000</v>
      </c>
      <c r="P5194" s="30">
        <v>100</v>
      </c>
      <c r="Q5194" s="22">
        <v>1.82981294070719E-2</v>
      </c>
      <c r="R5194" s="14">
        <v>10000</v>
      </c>
      <c r="S5194" s="2">
        <v>142</v>
      </c>
      <c r="T5194" s="11">
        <v>2510.34</v>
      </c>
      <c r="U5194" s="17" t="s">
        <v>6287</v>
      </c>
      <c r="V5194" s="21"/>
      <c r="W5194" s="9"/>
      <c r="X5194" s="22"/>
      <c r="Y5194" s="22"/>
      <c r="Z5194" s="34">
        <f t="shared" si="388"/>
        <v>296000</v>
      </c>
      <c r="AA5194" s="34">
        <f t="shared" si="389"/>
        <v>3.3783783783783786E-2</v>
      </c>
      <c r="AB5194" s="35">
        <f t="shared" si="390"/>
        <v>3.3783783783783785</v>
      </c>
      <c r="AC5194" s="35">
        <f t="shared" si="387"/>
        <v>4.7972972972972974</v>
      </c>
      <c r="AD5194" s="6">
        <f>IFERROR(VLOOKUP(E5194,marginal!$A$2:$E$4826,4,FALSE),0)</f>
        <v>-525.96239697802002</v>
      </c>
    </row>
    <row r="5195" spans="1:30" x14ac:dyDescent="0.2">
      <c r="A5195" s="27" t="s">
        <v>6907</v>
      </c>
      <c r="B5195" s="6" t="s">
        <v>6920</v>
      </c>
      <c r="C5195" s="6" t="s">
        <v>6912</v>
      </c>
      <c r="D5195" s="2">
        <v>186306</v>
      </c>
      <c r="E5195" s="2">
        <v>186579</v>
      </c>
      <c r="F5195" s="3" t="s">
        <v>6229</v>
      </c>
      <c r="G5195" s="2">
        <v>186582</v>
      </c>
      <c r="H5195" s="3" t="s">
        <v>6231</v>
      </c>
      <c r="I5195" s="18">
        <v>45408</v>
      </c>
      <c r="J5195" s="28">
        <v>1389651612</v>
      </c>
      <c r="K5195" s="18">
        <v>45412</v>
      </c>
      <c r="L5195" s="18">
        <v>45412</v>
      </c>
      <c r="M5195" s="30">
        <v>1</v>
      </c>
      <c r="N5195" s="30">
        <v>2</v>
      </c>
      <c r="O5195" s="7">
        <v>10000</v>
      </c>
      <c r="P5195" s="30">
        <v>100</v>
      </c>
      <c r="Q5195" s="22">
        <v>1.82981294070719E-2</v>
      </c>
      <c r="R5195" s="14">
        <v>6000</v>
      </c>
      <c r="S5195" s="2">
        <v>147</v>
      </c>
      <c r="T5195" s="11">
        <v>1558.57</v>
      </c>
      <c r="U5195" s="17" t="s">
        <v>6287</v>
      </c>
      <c r="V5195" s="21"/>
      <c r="W5195" s="9"/>
      <c r="X5195" s="22"/>
      <c r="Y5195" s="22"/>
      <c r="Z5195" s="34">
        <f t="shared" si="388"/>
        <v>296000</v>
      </c>
      <c r="AA5195" s="34">
        <f t="shared" si="389"/>
        <v>2.0270270270270271E-2</v>
      </c>
      <c r="AB5195" s="35">
        <f t="shared" si="390"/>
        <v>2.0270270270270272</v>
      </c>
      <c r="AC5195" s="35">
        <f t="shared" si="387"/>
        <v>2.9797297297297298</v>
      </c>
      <c r="AD5195" s="6">
        <f>IFERROR(VLOOKUP(E5195,marginal!$A$2:$E$4826,4,FALSE),0)</f>
        <v>-525.96239697802002</v>
      </c>
    </row>
    <row r="5196" spans="1:30" x14ac:dyDescent="0.2">
      <c r="A5196" s="27" t="s">
        <v>6907</v>
      </c>
      <c r="B5196" s="6" t="s">
        <v>6920</v>
      </c>
      <c r="C5196" s="6" t="s">
        <v>6912</v>
      </c>
      <c r="D5196" s="2">
        <v>186313</v>
      </c>
      <c r="E5196" s="2">
        <v>186579</v>
      </c>
      <c r="F5196" s="3" t="s">
        <v>6229</v>
      </c>
      <c r="G5196" s="2">
        <v>186584</v>
      </c>
      <c r="H5196" s="3" t="s">
        <v>6232</v>
      </c>
      <c r="I5196" s="18">
        <v>45408</v>
      </c>
      <c r="J5196" s="28">
        <v>1389663573</v>
      </c>
      <c r="K5196" s="18">
        <v>45412</v>
      </c>
      <c r="L5196" s="18">
        <v>45412</v>
      </c>
      <c r="M5196" s="30">
        <v>1</v>
      </c>
      <c r="N5196" s="30">
        <v>3</v>
      </c>
      <c r="O5196" s="7">
        <v>10000</v>
      </c>
      <c r="P5196" s="30">
        <v>110</v>
      </c>
      <c r="Q5196" s="22">
        <v>3.3220596517330399E-2</v>
      </c>
      <c r="R5196" s="14">
        <v>8000</v>
      </c>
      <c r="S5196" s="2">
        <v>142</v>
      </c>
      <c r="T5196" s="11">
        <v>2013.74</v>
      </c>
      <c r="U5196" s="17" t="s">
        <v>6287</v>
      </c>
      <c r="V5196" s="21"/>
      <c r="W5196" s="9"/>
      <c r="X5196" s="22"/>
      <c r="Y5196" s="22"/>
      <c r="Z5196" s="34">
        <f t="shared" si="388"/>
        <v>448000</v>
      </c>
      <c r="AA5196" s="34">
        <f t="shared" si="389"/>
        <v>1.7857142857142856E-2</v>
      </c>
      <c r="AB5196" s="35">
        <f t="shared" si="390"/>
        <v>1.9642857142857142</v>
      </c>
      <c r="AC5196" s="35">
        <f t="shared" si="387"/>
        <v>2.5357142857142856</v>
      </c>
      <c r="AD5196" s="6">
        <f>IFERROR(VLOOKUP(E5196,marginal!$A$2:$E$4826,4,FALSE),0)</f>
        <v>-525.96239697802002</v>
      </c>
    </row>
    <row r="5197" spans="1:30" x14ac:dyDescent="0.2">
      <c r="A5197" s="27" t="s">
        <v>6907</v>
      </c>
      <c r="B5197" s="6" t="s">
        <v>6920</v>
      </c>
      <c r="C5197" s="6" t="s">
        <v>6912</v>
      </c>
      <c r="D5197" s="2">
        <v>186308</v>
      </c>
      <c r="E5197" s="2">
        <v>186579</v>
      </c>
      <c r="F5197" s="3" t="s">
        <v>6229</v>
      </c>
      <c r="G5197" s="2">
        <v>186585</v>
      </c>
      <c r="H5197" s="3" t="s">
        <v>6233</v>
      </c>
      <c r="I5197" s="18">
        <v>45408</v>
      </c>
      <c r="J5197" s="28">
        <v>1389652890</v>
      </c>
      <c r="K5197" s="18">
        <v>45412</v>
      </c>
      <c r="L5197" s="18">
        <v>45412</v>
      </c>
      <c r="M5197" s="30">
        <v>1</v>
      </c>
      <c r="N5197" s="30">
        <v>9</v>
      </c>
      <c r="O5197" s="7">
        <v>5000</v>
      </c>
      <c r="P5197" s="30">
        <v>147</v>
      </c>
      <c r="Q5197" s="22">
        <v>7.9000519063171556E-2</v>
      </c>
      <c r="R5197" s="14">
        <v>9000</v>
      </c>
      <c r="S5197" s="2">
        <v>142</v>
      </c>
      <c r="T5197" s="11">
        <v>2255.2800000000002</v>
      </c>
      <c r="U5197" s="17" t="s">
        <v>6287</v>
      </c>
      <c r="V5197" s="21"/>
      <c r="W5197" s="9"/>
      <c r="X5197" s="22"/>
      <c r="Y5197" s="22"/>
      <c r="Z5197" s="34">
        <f t="shared" si="388"/>
        <v>876000</v>
      </c>
      <c r="AA5197" s="34">
        <f t="shared" si="389"/>
        <v>1.0273972602739725E-2</v>
      </c>
      <c r="AB5197" s="35">
        <f t="shared" si="390"/>
        <v>1.5102739726027397</v>
      </c>
      <c r="AC5197" s="35">
        <f t="shared" si="387"/>
        <v>1.4589041095890409</v>
      </c>
      <c r="AD5197" s="6">
        <f>IFERROR(VLOOKUP(E5197,marginal!$A$2:$E$4826,4,FALSE),0)</f>
        <v>-525.96239697802002</v>
      </c>
    </row>
    <row r="5198" spans="1:30" x14ac:dyDescent="0.2">
      <c r="A5198" s="27" t="s">
        <v>6907</v>
      </c>
      <c r="B5198" s="6" t="s">
        <v>6920</v>
      </c>
      <c r="C5198" s="6" t="s">
        <v>6912</v>
      </c>
      <c r="D5198" s="2">
        <v>186328</v>
      </c>
      <c r="E5198" s="2">
        <v>186579</v>
      </c>
      <c r="F5198" s="3" t="s">
        <v>6229</v>
      </c>
      <c r="G5198" s="2">
        <v>186592</v>
      </c>
      <c r="H5198" s="3" t="s">
        <v>6234</v>
      </c>
      <c r="I5198" s="18">
        <v>45408</v>
      </c>
      <c r="J5198" s="28">
        <v>1389681347</v>
      </c>
      <c r="K5198" s="18">
        <v>45412</v>
      </c>
      <c r="L5198" s="18">
        <v>45412</v>
      </c>
      <c r="M5198" s="30">
        <v>1</v>
      </c>
      <c r="N5198" s="30">
        <v>3</v>
      </c>
      <c r="O5198" s="7">
        <v>10000</v>
      </c>
      <c r="P5198" s="30">
        <v>110</v>
      </c>
      <c r="Q5198" s="22">
        <v>3.3220596517330399E-2</v>
      </c>
      <c r="R5198" s="14">
        <v>8000</v>
      </c>
      <c r="S5198" s="2">
        <v>142</v>
      </c>
      <c r="T5198" s="11">
        <v>2013.74</v>
      </c>
      <c r="U5198" s="17" t="s">
        <v>6287</v>
      </c>
      <c r="V5198" s="21"/>
      <c r="W5198" s="9"/>
      <c r="X5198" s="22"/>
      <c r="Y5198" s="22"/>
      <c r="Z5198" s="34">
        <f t="shared" si="388"/>
        <v>448000</v>
      </c>
      <c r="AA5198" s="34">
        <f t="shared" si="389"/>
        <v>1.7857142857142856E-2</v>
      </c>
      <c r="AB5198" s="35">
        <f t="shared" si="390"/>
        <v>1.9642857142857142</v>
      </c>
      <c r="AC5198" s="35">
        <f t="shared" si="387"/>
        <v>2.5357142857142856</v>
      </c>
      <c r="AD5198" s="6">
        <f>IFERROR(VLOOKUP(E5198,marginal!$A$2:$E$4826,4,FALSE),0)</f>
        <v>-525.96239697802002</v>
      </c>
    </row>
    <row r="5199" spans="1:30" x14ac:dyDescent="0.2">
      <c r="A5199" s="27" t="s">
        <v>6907</v>
      </c>
      <c r="B5199" s="6" t="s">
        <v>6925</v>
      </c>
      <c r="C5199" s="6" t="s">
        <v>6912</v>
      </c>
      <c r="D5199" s="2">
        <v>186026</v>
      </c>
      <c r="E5199" s="2">
        <v>186324</v>
      </c>
      <c r="F5199" s="3" t="s">
        <v>6235</v>
      </c>
      <c r="G5199" s="2">
        <v>186325</v>
      </c>
      <c r="H5199" s="3" t="s">
        <v>6236</v>
      </c>
      <c r="I5199" s="18">
        <v>45406</v>
      </c>
      <c r="J5199" s="28">
        <v>1387513568</v>
      </c>
      <c r="K5199" s="18">
        <v>45409</v>
      </c>
      <c r="L5199" s="18">
        <v>45412</v>
      </c>
      <c r="M5199" s="30">
        <v>1</v>
      </c>
      <c r="N5199" s="30">
        <v>9</v>
      </c>
      <c r="O5199" s="7">
        <v>5000</v>
      </c>
      <c r="P5199" s="30">
        <v>147</v>
      </c>
      <c r="Q5199" s="22">
        <v>7.9000519063171556E-2</v>
      </c>
      <c r="R5199" s="14">
        <v>50000</v>
      </c>
      <c r="S5199" s="2">
        <v>105</v>
      </c>
      <c r="T5199" s="11">
        <v>9089.7999999999993</v>
      </c>
      <c r="U5199" s="17" t="s">
        <v>6287</v>
      </c>
      <c r="V5199" s="21"/>
      <c r="W5199" s="9"/>
      <c r="X5199" s="22"/>
      <c r="Y5199" s="22"/>
      <c r="Z5199" s="34">
        <f t="shared" si="388"/>
        <v>876000</v>
      </c>
      <c r="AA5199" s="34">
        <f t="shared" si="389"/>
        <v>5.7077625570776253E-2</v>
      </c>
      <c r="AB5199" s="35">
        <f t="shared" si="390"/>
        <v>8.3904109589041092</v>
      </c>
      <c r="AC5199" s="35">
        <f t="shared" si="387"/>
        <v>5.9931506849315062</v>
      </c>
      <c r="AD5199" s="6">
        <f>IFERROR(VLOOKUP(E5199,marginal!$A$2:$E$4826,4,FALSE),0)</f>
        <v>-5269.5374542124327</v>
      </c>
    </row>
    <row r="5200" spans="1:30" x14ac:dyDescent="0.2">
      <c r="A5200" s="27" t="s">
        <v>6907</v>
      </c>
      <c r="B5200" s="6" t="s">
        <v>6925</v>
      </c>
      <c r="C5200" s="6" t="s">
        <v>6912</v>
      </c>
      <c r="D5200" s="2">
        <v>186013</v>
      </c>
      <c r="E5200" s="2">
        <v>186324</v>
      </c>
      <c r="F5200" s="3" t="s">
        <v>6235</v>
      </c>
      <c r="G5200" s="2">
        <v>186326</v>
      </c>
      <c r="H5200" s="3" t="s">
        <v>6237</v>
      </c>
      <c r="I5200" s="18">
        <v>45406</v>
      </c>
      <c r="J5200" s="28">
        <v>1387486273</v>
      </c>
      <c r="K5200" s="18">
        <v>45409</v>
      </c>
      <c r="L5200" s="18">
        <v>45412</v>
      </c>
      <c r="M5200" s="30">
        <v>1</v>
      </c>
      <c r="N5200" s="30">
        <v>10</v>
      </c>
      <c r="O5200" s="7">
        <v>5000</v>
      </c>
      <c r="P5200" s="30">
        <v>147</v>
      </c>
      <c r="Q5200" s="22">
        <v>0.11226939921535857</v>
      </c>
      <c r="R5200" s="14">
        <v>10000</v>
      </c>
      <c r="S5200" s="2">
        <v>142</v>
      </c>
      <c r="T5200" s="11">
        <v>2510.34</v>
      </c>
      <c r="U5200" s="17" t="s">
        <v>6287</v>
      </c>
      <c r="V5200" s="21"/>
      <c r="W5200" s="9"/>
      <c r="X5200" s="22"/>
      <c r="Y5200" s="22"/>
      <c r="Z5200" s="34">
        <f t="shared" si="388"/>
        <v>975000</v>
      </c>
      <c r="AA5200" s="34">
        <f t="shared" si="389"/>
        <v>1.0256410256410256E-2</v>
      </c>
      <c r="AB5200" s="35">
        <f t="shared" si="390"/>
        <v>1.5076923076923077</v>
      </c>
      <c r="AC5200" s="35">
        <f t="shared" si="387"/>
        <v>1.4564102564102563</v>
      </c>
      <c r="AD5200" s="6">
        <f>IFERROR(VLOOKUP(E5200,marginal!$A$2:$E$4826,4,FALSE),0)</f>
        <v>-5269.5374542124327</v>
      </c>
    </row>
    <row r="5201" spans="1:30" x14ac:dyDescent="0.2">
      <c r="A5201" s="27" t="s">
        <v>6907</v>
      </c>
      <c r="B5201" s="6" t="s">
        <v>6925</v>
      </c>
      <c r="C5201" s="6" t="s">
        <v>6912</v>
      </c>
      <c r="D5201" s="2">
        <v>186019</v>
      </c>
      <c r="E5201" s="2">
        <v>186324</v>
      </c>
      <c r="F5201" s="3" t="s">
        <v>6235</v>
      </c>
      <c r="G5201" s="2">
        <v>186329</v>
      </c>
      <c r="H5201" s="3" t="s">
        <v>6238</v>
      </c>
      <c r="I5201" s="18">
        <v>45406</v>
      </c>
      <c r="J5201" s="28">
        <v>1387487383</v>
      </c>
      <c r="K5201" s="18">
        <v>45409</v>
      </c>
      <c r="L5201" s="18">
        <v>45412</v>
      </c>
      <c r="M5201" s="30">
        <v>1</v>
      </c>
      <c r="N5201" s="30">
        <v>6</v>
      </c>
      <c r="O5201" s="7">
        <v>10000</v>
      </c>
      <c r="P5201" s="30">
        <v>127</v>
      </c>
      <c r="Q5201" s="22">
        <v>3.9770556926914676E-2</v>
      </c>
      <c r="R5201" s="14">
        <v>10000</v>
      </c>
      <c r="S5201" s="2">
        <v>142</v>
      </c>
      <c r="T5201" s="11">
        <v>2510.34</v>
      </c>
      <c r="U5201" s="17" t="s">
        <v>6287</v>
      </c>
      <c r="V5201" s="21"/>
      <c r="W5201" s="9"/>
      <c r="X5201" s="22"/>
      <c r="Y5201" s="22"/>
      <c r="Z5201" s="34">
        <f t="shared" si="388"/>
        <v>763000</v>
      </c>
      <c r="AA5201" s="34">
        <f t="shared" si="389"/>
        <v>1.310615989515072E-2</v>
      </c>
      <c r="AB5201" s="35">
        <f t="shared" si="390"/>
        <v>1.6644823066841414</v>
      </c>
      <c r="AC5201" s="35">
        <f t="shared" si="387"/>
        <v>1.8610747051114023</v>
      </c>
      <c r="AD5201" s="6">
        <f>IFERROR(VLOOKUP(E5201,marginal!$A$2:$E$4826,4,FALSE),0)</f>
        <v>-5269.5374542124327</v>
      </c>
    </row>
    <row r="5202" spans="1:30" x14ac:dyDescent="0.2">
      <c r="A5202" s="27" t="s">
        <v>6907</v>
      </c>
      <c r="B5202" s="6" t="s">
        <v>6925</v>
      </c>
      <c r="C5202" s="6" t="s">
        <v>6912</v>
      </c>
      <c r="D5202" s="2">
        <v>186009</v>
      </c>
      <c r="E5202" s="2">
        <v>186324</v>
      </c>
      <c r="F5202" s="3" t="s">
        <v>6235</v>
      </c>
      <c r="G5202" s="2">
        <v>186331</v>
      </c>
      <c r="H5202" s="3" t="s">
        <v>6239</v>
      </c>
      <c r="I5202" s="18">
        <v>45406</v>
      </c>
      <c r="J5202" s="28">
        <v>1387484269</v>
      </c>
      <c r="K5202" s="18">
        <v>45409</v>
      </c>
      <c r="L5202" s="18">
        <v>45412</v>
      </c>
      <c r="M5202" s="30">
        <v>1</v>
      </c>
      <c r="N5202" s="30">
        <v>5</v>
      </c>
      <c r="O5202" s="7">
        <v>10000</v>
      </c>
      <c r="P5202" s="30">
        <v>112</v>
      </c>
      <c r="Q5202" s="22">
        <v>3.3741050530766176E-2</v>
      </c>
      <c r="R5202" s="14">
        <v>10000</v>
      </c>
      <c r="S5202" s="2">
        <v>142</v>
      </c>
      <c r="T5202" s="11">
        <v>2510.34</v>
      </c>
      <c r="U5202" s="17" t="s">
        <v>6287</v>
      </c>
      <c r="V5202" s="21"/>
      <c r="W5202" s="9"/>
      <c r="X5202" s="22"/>
      <c r="Y5202" s="22"/>
      <c r="Z5202" s="34">
        <f t="shared" si="388"/>
        <v>573000</v>
      </c>
      <c r="AA5202" s="34">
        <f t="shared" si="389"/>
        <v>1.7452006980802792E-2</v>
      </c>
      <c r="AB5202" s="35">
        <f t="shared" si="390"/>
        <v>1.9546247818499127</v>
      </c>
      <c r="AC5202" s="35">
        <f t="shared" si="387"/>
        <v>2.4781849912739964</v>
      </c>
      <c r="AD5202" s="6">
        <f>IFERROR(VLOOKUP(E5202,marginal!$A$2:$E$4826,4,FALSE),0)</f>
        <v>-5269.5374542124327</v>
      </c>
    </row>
    <row r="5203" spans="1:30" x14ac:dyDescent="0.2">
      <c r="A5203" s="27" t="s">
        <v>6907</v>
      </c>
      <c r="B5203" s="6" t="s">
        <v>6925</v>
      </c>
      <c r="C5203" s="6" t="s">
        <v>6912</v>
      </c>
      <c r="D5203" s="2">
        <v>186028</v>
      </c>
      <c r="E5203" s="2">
        <v>186324</v>
      </c>
      <c r="F5203" s="3" t="s">
        <v>6235</v>
      </c>
      <c r="G5203" s="2">
        <v>186332</v>
      </c>
      <c r="H5203" s="3" t="s">
        <v>6240</v>
      </c>
      <c r="I5203" s="18">
        <v>45406</v>
      </c>
      <c r="J5203" s="28">
        <v>1387528953</v>
      </c>
      <c r="K5203" s="18">
        <v>45409</v>
      </c>
      <c r="L5203" s="18">
        <v>45412</v>
      </c>
      <c r="M5203" s="30">
        <v>1</v>
      </c>
      <c r="N5203" s="30">
        <v>7</v>
      </c>
      <c r="O5203" s="7">
        <v>10000</v>
      </c>
      <c r="P5203" s="30">
        <v>127</v>
      </c>
      <c r="Q5203" s="22">
        <v>5.24391097594855E-2</v>
      </c>
      <c r="R5203" s="14">
        <v>60000</v>
      </c>
      <c r="S5203" s="2">
        <v>105</v>
      </c>
      <c r="T5203" s="11">
        <v>10896.57</v>
      </c>
      <c r="U5203" s="17" t="s">
        <v>6287</v>
      </c>
      <c r="V5203" s="21"/>
      <c r="W5203" s="9"/>
      <c r="X5203" s="22"/>
      <c r="Y5203" s="22"/>
      <c r="Z5203" s="34">
        <f t="shared" si="388"/>
        <v>738000</v>
      </c>
      <c r="AA5203" s="34">
        <f t="shared" si="389"/>
        <v>8.1300813008130079E-2</v>
      </c>
      <c r="AB5203" s="35">
        <f t="shared" si="390"/>
        <v>10.325203252032519</v>
      </c>
      <c r="AC5203" s="35">
        <f t="shared" si="387"/>
        <v>8.536585365853659</v>
      </c>
      <c r="AD5203" s="6">
        <f>IFERROR(VLOOKUP(E5203,marginal!$A$2:$E$4826,4,FALSE),0)</f>
        <v>-5269.5374542124327</v>
      </c>
    </row>
    <row r="5204" spans="1:30" x14ac:dyDescent="0.2">
      <c r="A5204" s="27" t="s">
        <v>6907</v>
      </c>
      <c r="B5204" s="6" t="s">
        <v>6925</v>
      </c>
      <c r="C5204" s="6" t="s">
        <v>6912</v>
      </c>
      <c r="D5204" s="2">
        <v>186038</v>
      </c>
      <c r="E5204" s="2">
        <v>186324</v>
      </c>
      <c r="F5204" s="3" t="s">
        <v>6235</v>
      </c>
      <c r="G5204" s="2">
        <v>186336</v>
      </c>
      <c r="H5204" s="3" t="s">
        <v>6241</v>
      </c>
      <c r="I5204" s="18">
        <v>45406</v>
      </c>
      <c r="J5204" s="28">
        <v>1387546211</v>
      </c>
      <c r="K5204" s="18">
        <v>45409</v>
      </c>
      <c r="L5204" s="18">
        <v>45412</v>
      </c>
      <c r="M5204" s="30">
        <v>1</v>
      </c>
      <c r="N5204" s="30">
        <v>5</v>
      </c>
      <c r="O5204" s="7">
        <v>10000</v>
      </c>
      <c r="P5204" s="30">
        <v>110</v>
      </c>
      <c r="Q5204" s="22">
        <v>3.3741050530766099E-2</v>
      </c>
      <c r="R5204" s="14">
        <v>10000</v>
      </c>
      <c r="S5204" s="2">
        <v>142</v>
      </c>
      <c r="T5204" s="11">
        <v>2510.34</v>
      </c>
      <c r="U5204" s="17" t="s">
        <v>6287</v>
      </c>
      <c r="V5204" s="21"/>
      <c r="W5204" s="9"/>
      <c r="X5204" s="22"/>
      <c r="Y5204" s="22"/>
      <c r="Z5204" s="34">
        <f t="shared" si="388"/>
        <v>573000</v>
      </c>
      <c r="AA5204" s="34">
        <f t="shared" si="389"/>
        <v>1.7452006980802792E-2</v>
      </c>
      <c r="AB5204" s="35">
        <f t="shared" si="390"/>
        <v>1.919720767888307</v>
      </c>
      <c r="AC5204" s="35">
        <f t="shared" si="387"/>
        <v>2.4781849912739964</v>
      </c>
      <c r="AD5204" s="6">
        <f>IFERROR(VLOOKUP(E5204,marginal!$A$2:$E$4826,4,FALSE),0)</f>
        <v>-5269.5374542124327</v>
      </c>
    </row>
    <row r="5205" spans="1:30" x14ac:dyDescent="0.2">
      <c r="A5205" s="27" t="s">
        <v>6907</v>
      </c>
      <c r="B5205" s="6" t="s">
        <v>6925</v>
      </c>
      <c r="C5205" s="6" t="s">
        <v>6912</v>
      </c>
      <c r="D5205" s="2">
        <v>186027</v>
      </c>
      <c r="E5205" s="2">
        <v>186324</v>
      </c>
      <c r="F5205" s="3" t="s">
        <v>6235</v>
      </c>
      <c r="G5205" s="2">
        <v>186343</v>
      </c>
      <c r="H5205" s="3" t="s">
        <v>6242</v>
      </c>
      <c r="I5205" s="18">
        <v>45406</v>
      </c>
      <c r="J5205" s="28">
        <v>1387523107</v>
      </c>
      <c r="K5205" s="18">
        <v>45409</v>
      </c>
      <c r="L5205" s="18">
        <v>45412</v>
      </c>
      <c r="M5205" s="30">
        <v>1</v>
      </c>
      <c r="N5205" s="30">
        <v>9</v>
      </c>
      <c r="O5205" s="7">
        <v>5000</v>
      </c>
      <c r="P5205" s="30">
        <v>147</v>
      </c>
      <c r="Q5205" s="22">
        <v>7.9000519063171556E-2</v>
      </c>
      <c r="R5205" s="14">
        <v>10000</v>
      </c>
      <c r="S5205" s="2">
        <v>142</v>
      </c>
      <c r="T5205" s="11">
        <v>2510.34</v>
      </c>
      <c r="U5205" s="17" t="s">
        <v>6287</v>
      </c>
      <c r="V5205" s="21"/>
      <c r="W5205" s="9"/>
      <c r="X5205" s="22"/>
      <c r="Y5205" s="22"/>
      <c r="Z5205" s="34">
        <f t="shared" si="388"/>
        <v>876000</v>
      </c>
      <c r="AA5205" s="34">
        <f t="shared" si="389"/>
        <v>1.1415525114155251E-2</v>
      </c>
      <c r="AB5205" s="35">
        <f t="shared" si="390"/>
        <v>1.6780821917808217</v>
      </c>
      <c r="AC5205" s="35">
        <f t="shared" si="387"/>
        <v>1.6210045662100456</v>
      </c>
      <c r="AD5205" s="6">
        <f>IFERROR(VLOOKUP(E5205,marginal!$A$2:$E$4826,4,FALSE),0)</f>
        <v>-5269.5374542124327</v>
      </c>
    </row>
    <row r="5206" spans="1:30" x14ac:dyDescent="0.2">
      <c r="A5206" s="27" t="s">
        <v>6907</v>
      </c>
      <c r="B5206" s="6" t="s">
        <v>6908</v>
      </c>
      <c r="C5206" s="6" t="s">
        <v>6909</v>
      </c>
      <c r="D5206" s="2">
        <v>185428</v>
      </c>
      <c r="E5206" s="2">
        <v>186205</v>
      </c>
      <c r="F5206" s="3" t="s">
        <v>3690</v>
      </c>
      <c r="G5206" s="2">
        <v>186344</v>
      </c>
      <c r="H5206" s="3" t="s">
        <v>6243</v>
      </c>
      <c r="I5206" s="18">
        <v>45401</v>
      </c>
      <c r="J5206" s="28">
        <v>1383921027</v>
      </c>
      <c r="K5206" s="18">
        <v>45409</v>
      </c>
      <c r="L5206" s="18">
        <v>45412</v>
      </c>
      <c r="M5206" s="30">
        <v>1</v>
      </c>
      <c r="N5206" s="30">
        <v>6</v>
      </c>
      <c r="O5206" s="7">
        <v>10000</v>
      </c>
      <c r="P5206" s="30">
        <v>115</v>
      </c>
      <c r="Q5206" s="22">
        <v>3.97705569269148E-2</v>
      </c>
      <c r="R5206" s="14">
        <v>7000</v>
      </c>
      <c r="S5206" s="2">
        <v>142</v>
      </c>
      <c r="T5206" s="11">
        <v>1758.65</v>
      </c>
      <c r="U5206" s="17" t="s">
        <v>6287</v>
      </c>
      <c r="V5206" s="21"/>
      <c r="W5206" s="9"/>
      <c r="X5206" s="22"/>
      <c r="Y5206" s="22"/>
      <c r="Z5206" s="34">
        <f t="shared" si="388"/>
        <v>763000</v>
      </c>
      <c r="AA5206" s="34">
        <f t="shared" si="389"/>
        <v>9.1743119266055051E-3</v>
      </c>
      <c r="AB5206" s="35">
        <f t="shared" si="390"/>
        <v>1.0550458715596331</v>
      </c>
      <c r="AC5206" s="35">
        <f t="shared" si="387"/>
        <v>1.3027522935779818</v>
      </c>
      <c r="AD5206" s="6">
        <f>IFERROR(VLOOKUP(E5206,marginal!$A$2:$E$4826,4,FALSE),0)</f>
        <v>-1305.3157738095233</v>
      </c>
    </row>
    <row r="5207" spans="1:30" x14ac:dyDescent="0.2">
      <c r="A5207" s="27" t="s">
        <v>6907</v>
      </c>
      <c r="B5207" s="6" t="s">
        <v>6925</v>
      </c>
      <c r="C5207" s="6" t="s">
        <v>6912</v>
      </c>
      <c r="D5207" s="2">
        <v>186302</v>
      </c>
      <c r="E5207" s="2">
        <v>186324</v>
      </c>
      <c r="F5207" s="3" t="s">
        <v>6235</v>
      </c>
      <c r="G5207" s="2">
        <v>186346</v>
      </c>
      <c r="H5207" s="3" t="s">
        <v>6244</v>
      </c>
      <c r="I5207" s="18">
        <v>45408</v>
      </c>
      <c r="J5207" s="28">
        <v>1389649933</v>
      </c>
      <c r="K5207" s="18">
        <v>45409</v>
      </c>
      <c r="L5207" s="18">
        <v>45412</v>
      </c>
      <c r="M5207" s="30">
        <v>1</v>
      </c>
      <c r="N5207" s="30">
        <v>8</v>
      </c>
      <c r="O5207" s="7">
        <v>5000</v>
      </c>
      <c r="P5207" s="30">
        <v>147</v>
      </c>
      <c r="Q5207" s="22">
        <v>5.8283715876113994E-2</v>
      </c>
      <c r="R5207" s="14">
        <v>10000</v>
      </c>
      <c r="S5207" s="2">
        <v>142</v>
      </c>
      <c r="T5207" s="11">
        <v>2510.34</v>
      </c>
      <c r="U5207" s="17" t="s">
        <v>6287</v>
      </c>
      <c r="V5207" s="21"/>
      <c r="W5207" s="9"/>
      <c r="X5207" s="22"/>
      <c r="Y5207" s="22"/>
      <c r="Z5207" s="34">
        <f t="shared" si="388"/>
        <v>659000</v>
      </c>
      <c r="AA5207" s="34">
        <f t="shared" si="389"/>
        <v>1.5174506828528073E-2</v>
      </c>
      <c r="AB5207" s="35">
        <f t="shared" si="390"/>
        <v>2.2306525037936269</v>
      </c>
      <c r="AC5207" s="35">
        <f t="shared" si="387"/>
        <v>2.1547799696509866</v>
      </c>
      <c r="AD5207" s="6">
        <f>IFERROR(VLOOKUP(E5207,marginal!$A$2:$E$4826,4,FALSE),0)</f>
        <v>-5269.5374542124327</v>
      </c>
    </row>
    <row r="5208" spans="1:30" x14ac:dyDescent="0.2">
      <c r="A5208" s="27" t="s">
        <v>6907</v>
      </c>
      <c r="B5208" s="6" t="s">
        <v>6925</v>
      </c>
      <c r="C5208" s="6" t="s">
        <v>6912</v>
      </c>
      <c r="D5208" s="2">
        <v>186033</v>
      </c>
      <c r="E5208" s="2">
        <v>186324</v>
      </c>
      <c r="F5208" s="3" t="s">
        <v>6235</v>
      </c>
      <c r="G5208" s="2">
        <v>186353</v>
      </c>
      <c r="H5208" s="3" t="s">
        <v>6245</v>
      </c>
      <c r="I5208" s="18">
        <v>45406</v>
      </c>
      <c r="J5208" s="28">
        <v>1387484943</v>
      </c>
      <c r="K5208" s="18">
        <v>45409</v>
      </c>
      <c r="L5208" s="18">
        <v>45412</v>
      </c>
      <c r="M5208" s="30">
        <v>1</v>
      </c>
      <c r="N5208" s="30">
        <v>10</v>
      </c>
      <c r="O5208" s="7">
        <v>5000</v>
      </c>
      <c r="P5208" s="30">
        <v>147</v>
      </c>
      <c r="Q5208" s="22">
        <v>0.11226939921536</v>
      </c>
      <c r="R5208" s="14">
        <v>60000</v>
      </c>
      <c r="S5208" s="2">
        <v>105</v>
      </c>
      <c r="T5208" s="11">
        <v>10896.57</v>
      </c>
      <c r="U5208" s="17" t="s">
        <v>6287</v>
      </c>
      <c r="V5208" s="21"/>
      <c r="W5208" s="9"/>
      <c r="X5208" s="22"/>
      <c r="Y5208" s="22"/>
      <c r="Z5208" s="34">
        <f t="shared" si="388"/>
        <v>975000</v>
      </c>
      <c r="AA5208" s="34">
        <f t="shared" si="389"/>
        <v>6.1538461538461542E-2</v>
      </c>
      <c r="AB5208" s="35">
        <f t="shared" si="390"/>
        <v>9.046153846153846</v>
      </c>
      <c r="AC5208" s="35">
        <f t="shared" si="387"/>
        <v>6.4615384615384617</v>
      </c>
      <c r="AD5208" s="6">
        <f>IFERROR(VLOOKUP(E5208,marginal!$A$2:$E$4826,4,FALSE),0)</f>
        <v>-5269.5374542124327</v>
      </c>
    </row>
    <row r="5209" spans="1:30" x14ac:dyDescent="0.2">
      <c r="A5209" s="27" t="s">
        <v>6907</v>
      </c>
      <c r="B5209" s="6" t="s">
        <v>6920</v>
      </c>
      <c r="C5209" s="6" t="s">
        <v>6912</v>
      </c>
      <c r="D5209" s="2">
        <v>186354</v>
      </c>
      <c r="E5209" s="2">
        <v>186394</v>
      </c>
      <c r="F5209" s="3" t="s">
        <v>6246</v>
      </c>
      <c r="G5209" s="2">
        <v>186395</v>
      </c>
      <c r="H5209" s="3" t="s">
        <v>6247</v>
      </c>
      <c r="I5209" s="18">
        <v>45408</v>
      </c>
      <c r="J5209" s="28">
        <v>1389779520</v>
      </c>
      <c r="K5209" s="18">
        <v>45409</v>
      </c>
      <c r="L5209" s="18">
        <v>45412</v>
      </c>
      <c r="M5209" s="30">
        <v>1</v>
      </c>
      <c r="N5209" s="30">
        <v>4</v>
      </c>
      <c r="O5209" s="7">
        <v>10000</v>
      </c>
      <c r="P5209" s="30">
        <v>110</v>
      </c>
      <c r="Q5209" s="22">
        <v>3.11605023919212E-2</v>
      </c>
      <c r="R5209" s="14">
        <v>10000</v>
      </c>
      <c r="S5209" s="2">
        <v>142</v>
      </c>
      <c r="T5209" s="11">
        <v>2510.34</v>
      </c>
      <c r="U5209" s="17" t="s">
        <v>6287</v>
      </c>
      <c r="V5209" s="21"/>
      <c r="W5209" s="9"/>
      <c r="X5209" s="22"/>
      <c r="Y5209" s="22"/>
      <c r="Z5209" s="34">
        <f t="shared" si="388"/>
        <v>534000</v>
      </c>
      <c r="AA5209" s="34">
        <f t="shared" si="389"/>
        <v>1.8726591760299626E-2</v>
      </c>
      <c r="AB5209" s="35">
        <f t="shared" si="390"/>
        <v>2.0599250936329589</v>
      </c>
      <c r="AC5209" s="35">
        <f t="shared" si="387"/>
        <v>2.6591760299625471</v>
      </c>
      <c r="AD5209" s="6">
        <f>IFERROR(VLOOKUP(E5209,marginal!$A$2:$E$4826,4,FALSE),0)</f>
        <v>-238.97383241758166</v>
      </c>
    </row>
    <row r="5210" spans="1:30" x14ac:dyDescent="0.2">
      <c r="A5210" s="27" t="s">
        <v>6907</v>
      </c>
      <c r="B5210" s="6" t="s">
        <v>6908</v>
      </c>
      <c r="C5210" s="6" t="s">
        <v>6909</v>
      </c>
      <c r="D5210" s="2">
        <v>185427</v>
      </c>
      <c r="E5210" s="2">
        <v>186205</v>
      </c>
      <c r="F5210" s="3" t="s">
        <v>3690</v>
      </c>
      <c r="G5210" s="2">
        <v>186366</v>
      </c>
      <c r="H5210" s="3" t="s">
        <v>6248</v>
      </c>
      <c r="I5210" s="18">
        <v>45401</v>
      </c>
      <c r="J5210" s="28">
        <v>1383920286</v>
      </c>
      <c r="K5210" s="18">
        <v>45409</v>
      </c>
      <c r="L5210" s="18">
        <v>45412</v>
      </c>
      <c r="M5210" s="30">
        <v>1</v>
      </c>
      <c r="N5210" s="30">
        <v>7</v>
      </c>
      <c r="O5210" s="7">
        <v>10000</v>
      </c>
      <c r="P5210" s="30">
        <v>127</v>
      </c>
      <c r="Q5210" s="22">
        <v>5.24391097594855E-2</v>
      </c>
      <c r="R5210" s="14">
        <v>7000</v>
      </c>
      <c r="S5210" s="2">
        <v>142</v>
      </c>
      <c r="T5210" s="11">
        <v>1758.65</v>
      </c>
      <c r="U5210" s="17" t="s">
        <v>6287</v>
      </c>
      <c r="V5210" s="21"/>
      <c r="W5210" s="9"/>
      <c r="X5210" s="22"/>
      <c r="Y5210" s="22"/>
      <c r="Z5210" s="34">
        <f t="shared" si="388"/>
        <v>738000</v>
      </c>
      <c r="AA5210" s="34">
        <f t="shared" si="389"/>
        <v>9.485094850948509E-3</v>
      </c>
      <c r="AB5210" s="35">
        <f t="shared" si="390"/>
        <v>1.2046070460704605</v>
      </c>
      <c r="AC5210" s="35">
        <f t="shared" si="387"/>
        <v>1.3468834688346882</v>
      </c>
      <c r="AD5210" s="6">
        <f>IFERROR(VLOOKUP(E5210,marginal!$A$2:$E$4826,4,FALSE),0)</f>
        <v>-1305.3157738095233</v>
      </c>
    </row>
    <row r="5211" spans="1:30" x14ac:dyDescent="0.2">
      <c r="A5211" s="27" t="s">
        <v>6907</v>
      </c>
      <c r="B5211" s="6" t="s">
        <v>6920</v>
      </c>
      <c r="C5211" s="6" t="s">
        <v>6912</v>
      </c>
      <c r="D5211" s="2">
        <v>186232</v>
      </c>
      <c r="E5211" s="2">
        <v>186394</v>
      </c>
      <c r="F5211" s="3" t="s">
        <v>6246</v>
      </c>
      <c r="G5211" s="2">
        <v>186396</v>
      </c>
      <c r="H5211" s="3" t="s">
        <v>6249</v>
      </c>
      <c r="I5211" s="18">
        <v>45407</v>
      </c>
      <c r="J5211" s="28">
        <v>1389095110</v>
      </c>
      <c r="K5211" s="18">
        <v>45409</v>
      </c>
      <c r="L5211" s="18">
        <v>45412</v>
      </c>
      <c r="M5211" s="30">
        <v>1</v>
      </c>
      <c r="N5211" s="30">
        <v>3</v>
      </c>
      <c r="O5211" s="7">
        <v>10000</v>
      </c>
      <c r="P5211" s="30">
        <v>110</v>
      </c>
      <c r="Q5211" s="22">
        <v>3.3220596517330399E-2</v>
      </c>
      <c r="R5211" s="14">
        <v>5000</v>
      </c>
      <c r="S5211" s="2">
        <v>147</v>
      </c>
      <c r="T5211" s="11">
        <v>1303.3399999999999</v>
      </c>
      <c r="U5211" s="17" t="s">
        <v>6287</v>
      </c>
      <c r="V5211" s="21"/>
      <c r="W5211" s="9"/>
      <c r="X5211" s="22"/>
      <c r="Y5211" s="22"/>
      <c r="Z5211" s="34">
        <f t="shared" si="388"/>
        <v>448000</v>
      </c>
      <c r="AA5211" s="34">
        <f t="shared" si="389"/>
        <v>1.1160714285714286E-2</v>
      </c>
      <c r="AB5211" s="35">
        <f t="shared" si="390"/>
        <v>1.2276785714285714</v>
      </c>
      <c r="AC5211" s="35">
        <f t="shared" si="387"/>
        <v>1.640625</v>
      </c>
      <c r="AD5211" s="6">
        <f>IFERROR(VLOOKUP(E5211,marginal!$A$2:$E$4826,4,FALSE),0)</f>
        <v>-238.97383241758166</v>
      </c>
    </row>
    <row r="5212" spans="1:30" x14ac:dyDescent="0.2">
      <c r="A5212" s="27" t="s">
        <v>6907</v>
      </c>
      <c r="B5212" s="6" t="s">
        <v>6920</v>
      </c>
      <c r="C5212" s="6" t="s">
        <v>6912</v>
      </c>
      <c r="D5212" s="2">
        <v>186220</v>
      </c>
      <c r="E5212" s="2">
        <v>186394</v>
      </c>
      <c r="F5212" s="3" t="s">
        <v>6246</v>
      </c>
      <c r="G5212" s="2">
        <v>186397</v>
      </c>
      <c r="H5212" s="3" t="s">
        <v>6250</v>
      </c>
      <c r="I5212" s="18">
        <v>45407</v>
      </c>
      <c r="J5212" s="28">
        <v>1389088607</v>
      </c>
      <c r="K5212" s="18">
        <v>45409</v>
      </c>
      <c r="L5212" s="18">
        <v>45412</v>
      </c>
      <c r="M5212" s="30">
        <v>1</v>
      </c>
      <c r="N5212" s="30">
        <v>4</v>
      </c>
      <c r="O5212" s="7">
        <v>10000</v>
      </c>
      <c r="P5212" s="30">
        <v>110</v>
      </c>
      <c r="Q5212" s="22">
        <v>3.11605023919212E-2</v>
      </c>
      <c r="R5212" s="14">
        <v>5000</v>
      </c>
      <c r="S5212" s="2">
        <v>147</v>
      </c>
      <c r="T5212" s="11">
        <v>1303.3399999999999</v>
      </c>
      <c r="U5212" s="17" t="s">
        <v>6287</v>
      </c>
      <c r="V5212" s="21"/>
      <c r="W5212" s="9"/>
      <c r="X5212" s="22"/>
      <c r="Y5212" s="22"/>
      <c r="Z5212" s="34">
        <f t="shared" si="388"/>
        <v>534000</v>
      </c>
      <c r="AA5212" s="34">
        <f t="shared" si="389"/>
        <v>9.3632958801498131E-3</v>
      </c>
      <c r="AB5212" s="35">
        <f t="shared" si="390"/>
        <v>1.0299625468164795</v>
      </c>
      <c r="AC5212" s="35">
        <f t="shared" si="387"/>
        <v>1.3764044943820226</v>
      </c>
      <c r="AD5212" s="6">
        <f>IFERROR(VLOOKUP(E5212,marginal!$A$2:$E$4826,4,FALSE),0)</f>
        <v>-238.97383241758166</v>
      </c>
    </row>
    <row r="5213" spans="1:30" x14ac:dyDescent="0.2">
      <c r="A5213" s="27" t="s">
        <v>6907</v>
      </c>
      <c r="B5213" s="6" t="s">
        <v>6920</v>
      </c>
      <c r="C5213" s="6" t="s">
        <v>6912</v>
      </c>
      <c r="D5213" s="2">
        <v>186237</v>
      </c>
      <c r="E5213" s="2">
        <v>186394</v>
      </c>
      <c r="F5213" s="3" t="s">
        <v>6246</v>
      </c>
      <c r="G5213" s="2">
        <v>186399</v>
      </c>
      <c r="H5213" s="3" t="s">
        <v>6251</v>
      </c>
      <c r="I5213" s="18">
        <v>45407</v>
      </c>
      <c r="J5213" s="28">
        <v>1389119138</v>
      </c>
      <c r="K5213" s="18">
        <v>45409</v>
      </c>
      <c r="L5213" s="18">
        <v>45412</v>
      </c>
      <c r="M5213" s="30">
        <v>1</v>
      </c>
      <c r="N5213" s="30">
        <v>2</v>
      </c>
      <c r="O5213" s="7">
        <v>10000</v>
      </c>
      <c r="P5213" s="30">
        <v>100</v>
      </c>
      <c r="Q5213" s="22">
        <v>1.82981294070719E-2</v>
      </c>
      <c r="R5213" s="14">
        <v>5000</v>
      </c>
      <c r="S5213" s="2">
        <v>147</v>
      </c>
      <c r="T5213" s="11">
        <v>1303.3399999999999</v>
      </c>
      <c r="U5213" s="17" t="s">
        <v>6287</v>
      </c>
      <c r="V5213" s="21"/>
      <c r="W5213" s="9"/>
      <c r="X5213" s="22"/>
      <c r="Y5213" s="22"/>
      <c r="Z5213" s="34">
        <f t="shared" si="388"/>
        <v>296000</v>
      </c>
      <c r="AA5213" s="34">
        <f t="shared" si="389"/>
        <v>1.6891891891891893E-2</v>
      </c>
      <c r="AB5213" s="35">
        <f t="shared" si="390"/>
        <v>1.6891891891891893</v>
      </c>
      <c r="AC5213" s="35">
        <f t="shared" si="387"/>
        <v>2.4831081081081083</v>
      </c>
      <c r="AD5213" s="6">
        <f>IFERROR(VLOOKUP(E5213,marginal!$A$2:$E$4826,4,FALSE),0)</f>
        <v>-238.97383241758166</v>
      </c>
    </row>
    <row r="5214" spans="1:30" x14ac:dyDescent="0.2">
      <c r="A5214" s="27" t="s">
        <v>6907</v>
      </c>
      <c r="B5214" s="6" t="s">
        <v>6920</v>
      </c>
      <c r="C5214" s="6" t="s">
        <v>6912</v>
      </c>
      <c r="D5214" s="2">
        <v>186245</v>
      </c>
      <c r="E5214" s="2">
        <v>186394</v>
      </c>
      <c r="F5214" s="3" t="s">
        <v>6246</v>
      </c>
      <c r="G5214" s="2">
        <v>186401</v>
      </c>
      <c r="H5214" s="3" t="s">
        <v>6252</v>
      </c>
      <c r="I5214" s="18">
        <v>45407</v>
      </c>
      <c r="J5214" s="28">
        <v>1389132011</v>
      </c>
      <c r="K5214" s="18">
        <v>45411</v>
      </c>
      <c r="L5214" s="18">
        <v>45412</v>
      </c>
      <c r="M5214" s="30">
        <v>1</v>
      </c>
      <c r="N5214" s="30">
        <v>3</v>
      </c>
      <c r="O5214" s="7">
        <v>10000</v>
      </c>
      <c r="P5214" s="30">
        <v>110</v>
      </c>
      <c r="Q5214" s="22">
        <v>3.3220596517330399E-2</v>
      </c>
      <c r="R5214" s="14">
        <v>10000</v>
      </c>
      <c r="S5214" s="2">
        <v>142</v>
      </c>
      <c r="T5214" s="11">
        <v>2510.34</v>
      </c>
      <c r="U5214" s="17" t="s">
        <v>6287</v>
      </c>
      <c r="V5214" s="21"/>
      <c r="W5214" s="9"/>
      <c r="X5214" s="22"/>
      <c r="Y5214" s="22"/>
      <c r="Z5214" s="34">
        <f t="shared" si="388"/>
        <v>448000</v>
      </c>
      <c r="AA5214" s="34">
        <f t="shared" si="389"/>
        <v>2.2321428571428572E-2</v>
      </c>
      <c r="AB5214" s="35">
        <f t="shared" si="390"/>
        <v>2.4553571428571428</v>
      </c>
      <c r="AC5214" s="35">
        <f t="shared" si="387"/>
        <v>3.1696428571428572</v>
      </c>
      <c r="AD5214" s="6">
        <f>IFERROR(VLOOKUP(E5214,marginal!$A$2:$E$4826,4,FALSE),0)</f>
        <v>-238.97383241758166</v>
      </c>
    </row>
    <row r="5215" spans="1:30" x14ac:dyDescent="0.2">
      <c r="A5215" s="27" t="s">
        <v>6907</v>
      </c>
      <c r="B5215" s="6" t="s">
        <v>6908</v>
      </c>
      <c r="C5215" s="6" t="s">
        <v>6909</v>
      </c>
      <c r="D5215" s="2">
        <v>185430</v>
      </c>
      <c r="E5215" s="2">
        <v>186205</v>
      </c>
      <c r="F5215" s="3" t="s">
        <v>3690</v>
      </c>
      <c r="G5215" s="2">
        <v>186412</v>
      </c>
      <c r="H5215" s="3" t="s">
        <v>6253</v>
      </c>
      <c r="I5215" s="18">
        <v>45401</v>
      </c>
      <c r="J5215" s="28">
        <v>1383921934</v>
      </c>
      <c r="K5215" s="18">
        <v>45411</v>
      </c>
      <c r="L5215" s="18">
        <v>45412</v>
      </c>
      <c r="M5215" s="30">
        <v>1</v>
      </c>
      <c r="N5215" s="30">
        <v>5</v>
      </c>
      <c r="O5215" s="7">
        <v>10000</v>
      </c>
      <c r="P5215" s="30">
        <v>110</v>
      </c>
      <c r="Q5215" s="22">
        <v>3.3741050530766099E-2</v>
      </c>
      <c r="R5215" s="14">
        <v>7000</v>
      </c>
      <c r="S5215" s="2">
        <v>142</v>
      </c>
      <c r="T5215" s="11">
        <v>1758.65</v>
      </c>
      <c r="U5215" s="17" t="s">
        <v>6287</v>
      </c>
      <c r="V5215" s="21"/>
      <c r="W5215" s="9"/>
      <c r="X5215" s="22"/>
      <c r="Y5215" s="22"/>
      <c r="Z5215" s="34">
        <f t="shared" si="388"/>
        <v>573000</v>
      </c>
      <c r="AA5215" s="34">
        <f t="shared" si="389"/>
        <v>1.2216404886561954E-2</v>
      </c>
      <c r="AB5215" s="35">
        <f t="shared" si="390"/>
        <v>1.3438045375218151</v>
      </c>
      <c r="AC5215" s="35">
        <f t="shared" si="387"/>
        <v>1.7347294938917974</v>
      </c>
      <c r="AD5215" s="6">
        <f>IFERROR(VLOOKUP(E5215,marginal!$A$2:$E$4826,4,FALSE),0)</f>
        <v>-1305.3157738095233</v>
      </c>
    </row>
    <row r="5216" spans="1:30" x14ac:dyDescent="0.2">
      <c r="A5216" s="27" t="s">
        <v>6907</v>
      </c>
      <c r="B5216" s="6" t="s">
        <v>6920</v>
      </c>
      <c r="C5216" s="6" t="s">
        <v>6912</v>
      </c>
      <c r="D5216" s="2">
        <v>186253</v>
      </c>
      <c r="E5216" s="2">
        <v>186394</v>
      </c>
      <c r="F5216" s="3" t="s">
        <v>6246</v>
      </c>
      <c r="G5216" s="2">
        <v>186490</v>
      </c>
      <c r="H5216" s="3" t="s">
        <v>6254</v>
      </c>
      <c r="I5216" s="18">
        <v>45408</v>
      </c>
      <c r="J5216" s="28">
        <v>1389506899</v>
      </c>
      <c r="K5216" s="18">
        <v>45411</v>
      </c>
      <c r="L5216" s="18">
        <v>45412</v>
      </c>
      <c r="M5216" s="30">
        <v>1</v>
      </c>
      <c r="N5216" s="30">
        <v>3</v>
      </c>
      <c r="O5216" s="7">
        <v>10000</v>
      </c>
      <c r="P5216" s="30">
        <v>110</v>
      </c>
      <c r="Q5216" s="22">
        <v>3.3220596517330399E-2</v>
      </c>
      <c r="R5216" s="14">
        <v>5000</v>
      </c>
      <c r="S5216" s="2">
        <v>147</v>
      </c>
      <c r="T5216" s="11">
        <v>1303.3399999999999</v>
      </c>
      <c r="U5216" s="17" t="s">
        <v>6287</v>
      </c>
      <c r="V5216" s="21"/>
      <c r="W5216" s="9"/>
      <c r="X5216" s="22"/>
      <c r="Y5216" s="22"/>
      <c r="Z5216" s="34">
        <f t="shared" si="388"/>
        <v>448000</v>
      </c>
      <c r="AA5216" s="34">
        <f t="shared" si="389"/>
        <v>1.1160714285714286E-2</v>
      </c>
      <c r="AB5216" s="35">
        <f t="shared" si="390"/>
        <v>1.2276785714285714</v>
      </c>
      <c r="AC5216" s="35">
        <f t="shared" si="387"/>
        <v>1.640625</v>
      </c>
      <c r="AD5216" s="6">
        <f>IFERROR(VLOOKUP(E5216,marginal!$A$2:$E$4826,4,FALSE),0)</f>
        <v>-238.97383241758166</v>
      </c>
    </row>
    <row r="5217" spans="1:30" x14ac:dyDescent="0.2">
      <c r="A5217" s="27" t="s">
        <v>6907</v>
      </c>
      <c r="B5217" s="6" t="s">
        <v>6914</v>
      </c>
      <c r="C5217" s="6" t="s">
        <v>6909</v>
      </c>
      <c r="D5217" s="2">
        <v>186435</v>
      </c>
      <c r="E5217" s="2">
        <v>186716</v>
      </c>
      <c r="F5217" s="3" t="s">
        <v>6255</v>
      </c>
      <c r="G5217" s="2">
        <v>186717</v>
      </c>
      <c r="H5217" s="3" t="s">
        <v>6256</v>
      </c>
      <c r="I5217" s="18">
        <v>45411</v>
      </c>
      <c r="J5217" s="28">
        <v>1390333951</v>
      </c>
      <c r="K5217" s="18">
        <v>45412</v>
      </c>
      <c r="L5217" s="18">
        <v>45412</v>
      </c>
      <c r="M5217" s="30">
        <v>1</v>
      </c>
      <c r="N5217" s="30">
        <v>6</v>
      </c>
      <c r="O5217" s="7">
        <v>8000</v>
      </c>
      <c r="P5217" s="30">
        <v>138</v>
      </c>
      <c r="Q5217" s="22">
        <v>3.9770556926914676E-2</v>
      </c>
      <c r="R5217" s="14">
        <v>6000</v>
      </c>
      <c r="S5217" s="2">
        <v>142</v>
      </c>
      <c r="T5217" s="11">
        <v>1503.37</v>
      </c>
      <c r="U5217" s="17" t="s">
        <v>6287</v>
      </c>
      <c r="V5217" s="21"/>
      <c r="W5217" s="9"/>
      <c r="X5217" s="22"/>
      <c r="Y5217" s="22"/>
      <c r="Z5217" s="34">
        <f t="shared" si="388"/>
        <v>763000</v>
      </c>
      <c r="AA5217" s="34">
        <f t="shared" si="389"/>
        <v>7.8636959370904317E-3</v>
      </c>
      <c r="AB5217" s="35">
        <f t="shared" si="390"/>
        <v>1.0851900393184797</v>
      </c>
      <c r="AC5217" s="35">
        <f t="shared" si="387"/>
        <v>1.1166448230668413</v>
      </c>
      <c r="AD5217" s="6">
        <f>IFERROR(VLOOKUP(E5217,marginal!$A$2:$E$4826,4,FALSE),0)</f>
        <v>269.82366071428498</v>
      </c>
    </row>
    <row r="5218" spans="1:30" x14ac:dyDescent="0.2">
      <c r="A5218" s="27" t="s">
        <v>6907</v>
      </c>
      <c r="B5218" s="6" t="s">
        <v>6914</v>
      </c>
      <c r="C5218" s="6" t="s">
        <v>6909</v>
      </c>
      <c r="D5218" s="2">
        <v>186432</v>
      </c>
      <c r="E5218" s="2">
        <v>186716</v>
      </c>
      <c r="F5218" s="3" t="s">
        <v>6255</v>
      </c>
      <c r="G5218" s="2">
        <v>186731</v>
      </c>
      <c r="H5218" s="3" t="s">
        <v>6257</v>
      </c>
      <c r="I5218" s="18">
        <v>45409</v>
      </c>
      <c r="J5218" s="28">
        <v>1390331284</v>
      </c>
      <c r="K5218" s="18">
        <v>45412</v>
      </c>
      <c r="L5218" s="18">
        <v>45412</v>
      </c>
      <c r="M5218" s="30">
        <v>1</v>
      </c>
      <c r="N5218" s="30">
        <v>9</v>
      </c>
      <c r="O5218" s="7">
        <v>10000</v>
      </c>
      <c r="P5218" s="30">
        <v>147</v>
      </c>
      <c r="Q5218" s="22">
        <v>7.9000519063170294E-2</v>
      </c>
      <c r="R5218" s="14">
        <v>6000</v>
      </c>
      <c r="S5218" s="2">
        <v>142</v>
      </c>
      <c r="T5218" s="11">
        <v>1503.37</v>
      </c>
      <c r="U5218" s="17" t="s">
        <v>6287</v>
      </c>
      <c r="V5218" s="21"/>
      <c r="W5218" s="9"/>
      <c r="X5218" s="22"/>
      <c r="Y5218" s="22"/>
      <c r="Z5218" s="34">
        <f t="shared" si="388"/>
        <v>876000</v>
      </c>
      <c r="AA5218" s="34">
        <f t="shared" si="389"/>
        <v>6.8493150684931503E-3</v>
      </c>
      <c r="AB5218" s="35">
        <f t="shared" si="390"/>
        <v>1.0068493150684932</v>
      </c>
      <c r="AC5218" s="35">
        <f t="shared" si="387"/>
        <v>0.97260273972602729</v>
      </c>
      <c r="AD5218" s="6">
        <f>IFERROR(VLOOKUP(E5218,marginal!$A$2:$E$4826,4,FALSE),0)</f>
        <v>269.82366071428498</v>
      </c>
    </row>
    <row r="5219" spans="1:30" x14ac:dyDescent="0.2">
      <c r="A5219" s="27" t="s">
        <v>6907</v>
      </c>
      <c r="B5219" s="6" t="s">
        <v>6914</v>
      </c>
      <c r="C5219" s="6" t="s">
        <v>6909</v>
      </c>
      <c r="D5219" s="2">
        <v>186445</v>
      </c>
      <c r="E5219" s="2">
        <v>186716</v>
      </c>
      <c r="F5219" s="3" t="s">
        <v>6255</v>
      </c>
      <c r="G5219" s="2">
        <v>186735</v>
      </c>
      <c r="H5219" s="3" t="s">
        <v>6258</v>
      </c>
      <c r="I5219" s="18">
        <v>45409</v>
      </c>
      <c r="J5219" s="28">
        <v>1390346497</v>
      </c>
      <c r="K5219" s="18">
        <v>45412</v>
      </c>
      <c r="L5219" s="18">
        <v>45412</v>
      </c>
      <c r="M5219" s="30">
        <v>1</v>
      </c>
      <c r="N5219" s="30">
        <v>8</v>
      </c>
      <c r="O5219" s="7">
        <v>10000</v>
      </c>
      <c r="P5219" s="30">
        <v>132</v>
      </c>
      <c r="Q5219" s="22">
        <v>5.8283715876113903E-2</v>
      </c>
      <c r="R5219" s="14">
        <v>6000</v>
      </c>
      <c r="S5219" s="2">
        <v>142</v>
      </c>
      <c r="T5219" s="11">
        <v>1503.37</v>
      </c>
      <c r="U5219" s="17" t="s">
        <v>6287</v>
      </c>
      <c r="V5219" s="21"/>
      <c r="W5219" s="9"/>
      <c r="X5219" s="22"/>
      <c r="Y5219" s="22"/>
      <c r="Z5219" s="34">
        <f t="shared" si="388"/>
        <v>659000</v>
      </c>
      <c r="AA5219" s="34">
        <f t="shared" si="389"/>
        <v>9.104704097116844E-3</v>
      </c>
      <c r="AB5219" s="35">
        <f t="shared" si="390"/>
        <v>1.2018209408194234</v>
      </c>
      <c r="AC5219" s="35">
        <f t="shared" si="387"/>
        <v>1.2928679817905919</v>
      </c>
      <c r="AD5219" s="6">
        <f>IFERROR(VLOOKUP(E5219,marginal!$A$2:$E$4826,4,FALSE),0)</f>
        <v>269.82366071428498</v>
      </c>
    </row>
    <row r="5220" spans="1:30" x14ac:dyDescent="0.2">
      <c r="A5220" s="27" t="s">
        <v>6907</v>
      </c>
      <c r="B5220" s="6" t="s">
        <v>6914</v>
      </c>
      <c r="C5220" s="6" t="s">
        <v>6909</v>
      </c>
      <c r="D5220" s="2">
        <v>186428</v>
      </c>
      <c r="E5220" s="2">
        <v>186716</v>
      </c>
      <c r="F5220" s="3" t="s">
        <v>6255</v>
      </c>
      <c r="G5220" s="2">
        <v>186782</v>
      </c>
      <c r="H5220" s="3" t="s">
        <v>6259</v>
      </c>
      <c r="I5220" s="18">
        <v>45409</v>
      </c>
      <c r="J5220" s="28">
        <v>1390310890</v>
      </c>
      <c r="K5220" s="18">
        <v>45412</v>
      </c>
      <c r="L5220" s="18">
        <v>45412</v>
      </c>
      <c r="M5220" s="30">
        <v>1</v>
      </c>
      <c r="N5220" s="30">
        <v>8</v>
      </c>
      <c r="O5220" s="7">
        <v>10000</v>
      </c>
      <c r="P5220" s="30">
        <v>132</v>
      </c>
      <c r="Q5220" s="22">
        <v>5.8283715876113903E-2</v>
      </c>
      <c r="R5220" s="14">
        <v>6000</v>
      </c>
      <c r="S5220" s="2">
        <v>142</v>
      </c>
      <c r="T5220" s="11">
        <v>1503.37</v>
      </c>
      <c r="U5220" s="17" t="s">
        <v>6287</v>
      </c>
      <c r="V5220" s="21"/>
      <c r="W5220" s="9"/>
      <c r="X5220" s="22"/>
      <c r="Y5220" s="22"/>
      <c r="Z5220" s="34">
        <f t="shared" si="388"/>
        <v>659000</v>
      </c>
      <c r="AA5220" s="34">
        <f t="shared" si="389"/>
        <v>9.104704097116844E-3</v>
      </c>
      <c r="AB5220" s="35">
        <f t="shared" si="390"/>
        <v>1.2018209408194234</v>
      </c>
      <c r="AC5220" s="35">
        <f t="shared" si="387"/>
        <v>1.2928679817905919</v>
      </c>
      <c r="AD5220" s="6">
        <f>IFERROR(VLOOKUP(E5220,marginal!$A$2:$E$4826,4,FALSE),0)</f>
        <v>269.82366071428498</v>
      </c>
    </row>
    <row r="5221" spans="1:30" x14ac:dyDescent="0.2">
      <c r="A5221" s="27" t="s">
        <v>6907</v>
      </c>
      <c r="B5221" s="6" t="s">
        <v>6914</v>
      </c>
      <c r="C5221" s="6" t="s">
        <v>6909</v>
      </c>
      <c r="D5221" s="2">
        <v>186427</v>
      </c>
      <c r="E5221" s="2">
        <v>186716</v>
      </c>
      <c r="F5221" s="3" t="s">
        <v>6255</v>
      </c>
      <c r="G5221" s="2">
        <v>186793</v>
      </c>
      <c r="H5221" s="3" t="s">
        <v>6260</v>
      </c>
      <c r="I5221" s="18">
        <v>45409</v>
      </c>
      <c r="J5221" s="28">
        <v>1390310157</v>
      </c>
      <c r="K5221" s="18">
        <v>45412</v>
      </c>
      <c r="L5221" s="18">
        <v>45412</v>
      </c>
      <c r="M5221" s="30">
        <v>1</v>
      </c>
      <c r="N5221" s="30">
        <v>7</v>
      </c>
      <c r="O5221" s="7">
        <v>10000</v>
      </c>
      <c r="P5221" s="30">
        <v>127</v>
      </c>
      <c r="Q5221" s="22">
        <v>5.24391097594855E-2</v>
      </c>
      <c r="R5221" s="14">
        <v>6000</v>
      </c>
      <c r="S5221" s="2">
        <v>142</v>
      </c>
      <c r="T5221" s="11">
        <v>1503.37</v>
      </c>
      <c r="U5221" s="17" t="s">
        <v>6287</v>
      </c>
      <c r="V5221" s="21"/>
      <c r="W5221" s="9"/>
      <c r="X5221" s="22"/>
      <c r="Y5221" s="22"/>
      <c r="Z5221" s="34">
        <f t="shared" si="388"/>
        <v>738000</v>
      </c>
      <c r="AA5221" s="34">
        <f t="shared" si="389"/>
        <v>8.130081300813009E-3</v>
      </c>
      <c r="AB5221" s="35">
        <f t="shared" si="390"/>
        <v>1.0325203252032522</v>
      </c>
      <c r="AC5221" s="35">
        <f t="shared" si="387"/>
        <v>1.1544715447154472</v>
      </c>
      <c r="AD5221" s="6">
        <f>IFERROR(VLOOKUP(E5221,marginal!$A$2:$E$4826,4,FALSE),0)</f>
        <v>269.82366071428498</v>
      </c>
    </row>
    <row r="5222" spans="1:30" x14ac:dyDescent="0.2">
      <c r="A5222" s="27" t="s">
        <v>6907</v>
      </c>
      <c r="B5222" s="6" t="s">
        <v>6925</v>
      </c>
      <c r="C5222" s="6" t="s">
        <v>6912</v>
      </c>
      <c r="D5222" s="2">
        <v>185649</v>
      </c>
      <c r="E5222" s="2">
        <v>186420</v>
      </c>
      <c r="F5222" s="3" t="s">
        <v>6261</v>
      </c>
      <c r="G5222" s="2">
        <v>186460</v>
      </c>
      <c r="H5222" s="3" t="s">
        <v>6262</v>
      </c>
      <c r="I5222" s="18">
        <v>45404</v>
      </c>
      <c r="J5222" s="28">
        <v>1385384982</v>
      </c>
      <c r="K5222" s="18">
        <v>45411</v>
      </c>
      <c r="L5222" s="18">
        <v>45412</v>
      </c>
      <c r="M5222" s="30">
        <v>1</v>
      </c>
      <c r="N5222" s="30">
        <v>10</v>
      </c>
      <c r="O5222" s="7">
        <v>5000</v>
      </c>
      <c r="P5222" s="30">
        <v>147</v>
      </c>
      <c r="Q5222" s="22">
        <v>0.11226939921536</v>
      </c>
      <c r="R5222" s="14">
        <v>10000</v>
      </c>
      <c r="S5222" s="2">
        <v>142</v>
      </c>
      <c r="T5222" s="11">
        <v>2510.34</v>
      </c>
      <c r="U5222" s="17" t="s">
        <v>6287</v>
      </c>
      <c r="V5222" s="21"/>
      <c r="W5222" s="9"/>
      <c r="X5222" s="22"/>
      <c r="Y5222" s="22"/>
      <c r="Z5222" s="34">
        <f t="shared" si="388"/>
        <v>975000</v>
      </c>
      <c r="AA5222" s="34">
        <f t="shared" si="389"/>
        <v>1.0256410256410256E-2</v>
      </c>
      <c r="AB5222" s="35">
        <f t="shared" si="390"/>
        <v>1.5076923076923077</v>
      </c>
      <c r="AC5222" s="35">
        <f t="shared" si="387"/>
        <v>1.4564102564102563</v>
      </c>
      <c r="AD5222" s="6">
        <f>IFERROR(VLOOKUP(E5222,marginal!$A$2:$E$4826,4,FALSE),0)</f>
        <v>-440.819848901098</v>
      </c>
    </row>
    <row r="5223" spans="1:30" x14ac:dyDescent="0.2">
      <c r="A5223" s="27" t="s">
        <v>6907</v>
      </c>
      <c r="B5223" s="6" t="s">
        <v>6925</v>
      </c>
      <c r="C5223" s="6" t="s">
        <v>6912</v>
      </c>
      <c r="D5223" s="2">
        <v>185868</v>
      </c>
      <c r="E5223" s="2">
        <v>186420</v>
      </c>
      <c r="F5223" s="3" t="s">
        <v>6261</v>
      </c>
      <c r="G5223" s="2">
        <v>186421</v>
      </c>
      <c r="H5223" s="3" t="s">
        <v>6263</v>
      </c>
      <c r="I5223" s="18">
        <v>45405</v>
      </c>
      <c r="J5223" s="28">
        <v>1386240990</v>
      </c>
      <c r="K5223" s="18">
        <v>45411</v>
      </c>
      <c r="L5223" s="18">
        <v>45412</v>
      </c>
      <c r="M5223" s="30">
        <v>1</v>
      </c>
      <c r="N5223" s="30">
        <v>8</v>
      </c>
      <c r="O5223" s="7">
        <v>10000</v>
      </c>
      <c r="P5223" s="30">
        <v>132</v>
      </c>
      <c r="Q5223" s="22">
        <v>5.8283715876113903E-2</v>
      </c>
      <c r="R5223" s="14">
        <v>10000</v>
      </c>
      <c r="S5223" s="2">
        <v>142</v>
      </c>
      <c r="T5223" s="11">
        <v>2510.34</v>
      </c>
      <c r="U5223" s="17" t="s">
        <v>6287</v>
      </c>
      <c r="V5223" s="21"/>
      <c r="W5223" s="9"/>
      <c r="X5223" s="22"/>
      <c r="Y5223" s="22"/>
      <c r="Z5223" s="34">
        <f t="shared" si="388"/>
        <v>659000</v>
      </c>
      <c r="AA5223" s="34">
        <f t="shared" si="389"/>
        <v>1.5174506828528073E-2</v>
      </c>
      <c r="AB5223" s="35">
        <f t="shared" si="390"/>
        <v>2.0030349013657056</v>
      </c>
      <c r="AC5223" s="35">
        <f t="shared" si="387"/>
        <v>2.1547799696509866</v>
      </c>
      <c r="AD5223" s="6">
        <f>IFERROR(VLOOKUP(E5223,marginal!$A$2:$E$4826,4,FALSE),0)</f>
        <v>-440.819848901098</v>
      </c>
    </row>
    <row r="5224" spans="1:30" x14ac:dyDescent="0.2">
      <c r="A5224" s="27" t="s">
        <v>6907</v>
      </c>
      <c r="B5224" s="6" t="s">
        <v>6925</v>
      </c>
      <c r="C5224" s="6" t="s">
        <v>6912</v>
      </c>
      <c r="D5224" s="2">
        <v>185870</v>
      </c>
      <c r="E5224" s="2">
        <v>186420</v>
      </c>
      <c r="F5224" s="3" t="s">
        <v>6261</v>
      </c>
      <c r="G5224" s="2">
        <v>186750</v>
      </c>
      <c r="H5224" s="3" t="s">
        <v>6264</v>
      </c>
      <c r="I5224" s="18">
        <v>45405</v>
      </c>
      <c r="J5224" s="28">
        <v>1386245919</v>
      </c>
      <c r="K5224" s="18">
        <v>45412</v>
      </c>
      <c r="L5224" s="18">
        <v>45412</v>
      </c>
      <c r="M5224" s="30">
        <v>1</v>
      </c>
      <c r="N5224" s="30">
        <v>7</v>
      </c>
      <c r="O5224" s="7">
        <v>10000</v>
      </c>
      <c r="P5224" s="30">
        <v>127</v>
      </c>
      <c r="Q5224" s="22">
        <v>5.24391097594855E-2</v>
      </c>
      <c r="R5224" s="14">
        <v>10000</v>
      </c>
      <c r="S5224" s="2">
        <v>142</v>
      </c>
      <c r="T5224" s="11">
        <v>2510.34</v>
      </c>
      <c r="U5224" s="17" t="s">
        <v>6287</v>
      </c>
      <c r="V5224" s="21"/>
      <c r="W5224" s="9"/>
      <c r="X5224" s="22"/>
      <c r="Y5224" s="22"/>
      <c r="Z5224" s="34">
        <f t="shared" si="388"/>
        <v>738000</v>
      </c>
      <c r="AA5224" s="34">
        <f t="shared" si="389"/>
        <v>1.3550135501355014E-2</v>
      </c>
      <c r="AB5224" s="35">
        <f t="shared" si="390"/>
        <v>1.7208672086720869</v>
      </c>
      <c r="AC5224" s="35">
        <f t="shared" si="387"/>
        <v>1.924119241192412</v>
      </c>
      <c r="AD5224" s="6">
        <f>IFERROR(VLOOKUP(E5224,marginal!$A$2:$E$4826,4,FALSE),0)</f>
        <v>-440.819848901098</v>
      </c>
    </row>
    <row r="5225" spans="1:30" x14ac:dyDescent="0.2">
      <c r="A5225" s="27" t="s">
        <v>6907</v>
      </c>
      <c r="B5225" s="6" t="s">
        <v>6925</v>
      </c>
      <c r="C5225" s="6" t="s">
        <v>6912</v>
      </c>
      <c r="D5225" s="2">
        <v>185882</v>
      </c>
      <c r="E5225" s="2">
        <v>186420</v>
      </c>
      <c r="F5225" s="3" t="s">
        <v>6261</v>
      </c>
      <c r="G5225" s="2">
        <v>186754</v>
      </c>
      <c r="H5225" s="3" t="s">
        <v>6265</v>
      </c>
      <c r="I5225" s="18">
        <v>45405</v>
      </c>
      <c r="J5225" s="28">
        <v>1386260697</v>
      </c>
      <c r="K5225" s="18">
        <v>45412</v>
      </c>
      <c r="L5225" s="18">
        <v>45412</v>
      </c>
      <c r="M5225" s="30">
        <v>1</v>
      </c>
      <c r="N5225" s="30">
        <v>8</v>
      </c>
      <c r="O5225" s="7">
        <v>10000</v>
      </c>
      <c r="P5225" s="30">
        <v>132</v>
      </c>
      <c r="Q5225" s="22">
        <v>5.8283715876113903E-2</v>
      </c>
      <c r="R5225" s="14">
        <v>10000</v>
      </c>
      <c r="S5225" s="2">
        <v>142</v>
      </c>
      <c r="T5225" s="11">
        <v>2510.34</v>
      </c>
      <c r="U5225" s="17" t="s">
        <v>6287</v>
      </c>
      <c r="V5225" s="21"/>
      <c r="W5225" s="9"/>
      <c r="X5225" s="22"/>
      <c r="Y5225" s="22"/>
      <c r="Z5225" s="34">
        <f t="shared" si="388"/>
        <v>659000</v>
      </c>
      <c r="AA5225" s="34">
        <f t="shared" si="389"/>
        <v>1.5174506828528073E-2</v>
      </c>
      <c r="AB5225" s="35">
        <f t="shared" si="390"/>
        <v>2.0030349013657056</v>
      </c>
      <c r="AC5225" s="35">
        <f t="shared" si="387"/>
        <v>2.1547799696509866</v>
      </c>
      <c r="AD5225" s="6">
        <f>IFERROR(VLOOKUP(E5225,marginal!$A$2:$E$4826,4,FALSE),0)</f>
        <v>-440.819848901098</v>
      </c>
    </row>
    <row r="5226" spans="1:30" x14ac:dyDescent="0.2">
      <c r="A5226" s="27" t="s">
        <v>6907</v>
      </c>
      <c r="B5226" s="6" t="s">
        <v>6925</v>
      </c>
      <c r="C5226" s="6" t="s">
        <v>6912</v>
      </c>
      <c r="D5226" s="2">
        <v>186453</v>
      </c>
      <c r="E5226" s="2">
        <v>186420</v>
      </c>
      <c r="F5226" s="3" t="s">
        <v>6261</v>
      </c>
      <c r="G5226" s="2">
        <v>186816</v>
      </c>
      <c r="H5226" s="3" t="s">
        <v>6266</v>
      </c>
      <c r="I5226" s="18">
        <v>45409</v>
      </c>
      <c r="J5226" s="28">
        <v>1390368713</v>
      </c>
      <c r="K5226" s="18">
        <v>45412</v>
      </c>
      <c r="L5226" s="18">
        <v>45412</v>
      </c>
      <c r="M5226" s="30">
        <v>1</v>
      </c>
      <c r="N5226" s="30">
        <v>7</v>
      </c>
      <c r="O5226" s="7">
        <v>10000</v>
      </c>
      <c r="P5226" s="30">
        <v>127</v>
      </c>
      <c r="Q5226" s="22">
        <v>5.24391097594855E-2</v>
      </c>
      <c r="R5226" s="14">
        <v>8000</v>
      </c>
      <c r="S5226" s="2">
        <v>142</v>
      </c>
      <c r="T5226" s="11">
        <v>2013.74</v>
      </c>
      <c r="U5226" s="17" t="s">
        <v>6287</v>
      </c>
      <c r="V5226" s="21"/>
      <c r="W5226" s="9"/>
      <c r="X5226" s="22"/>
      <c r="Y5226" s="22"/>
      <c r="Z5226" s="34">
        <f t="shared" si="388"/>
        <v>738000</v>
      </c>
      <c r="AA5226" s="34">
        <f t="shared" si="389"/>
        <v>1.0840108401084011E-2</v>
      </c>
      <c r="AB5226" s="35">
        <f t="shared" si="390"/>
        <v>1.3766937669376693</v>
      </c>
      <c r="AC5226" s="35">
        <f t="shared" ref="AC5226:AC5289" si="391">AA5226*$S5226</f>
        <v>1.5392953929539295</v>
      </c>
      <c r="AD5226" s="6">
        <f>IFERROR(VLOOKUP(E5226,marginal!$A$2:$E$4826,4,FALSE),0)</f>
        <v>-440.819848901098</v>
      </c>
    </row>
    <row r="5227" spans="1:30" x14ac:dyDescent="0.2">
      <c r="A5227" s="27" t="s">
        <v>6907</v>
      </c>
      <c r="B5227" s="6" t="s">
        <v>6914</v>
      </c>
      <c r="C5227" s="6" t="s">
        <v>6909</v>
      </c>
      <c r="D5227" s="2">
        <v>186391</v>
      </c>
      <c r="E5227" s="2">
        <v>186813</v>
      </c>
      <c r="F5227" s="3" t="s">
        <v>6267</v>
      </c>
      <c r="G5227" s="2">
        <v>186814</v>
      </c>
      <c r="H5227" s="3" t="s">
        <v>6268</v>
      </c>
      <c r="I5227" s="18">
        <v>45408</v>
      </c>
      <c r="J5227" s="28">
        <v>1389914981</v>
      </c>
      <c r="K5227" s="18">
        <v>45412</v>
      </c>
      <c r="L5227" s="19">
        <v>45412</v>
      </c>
      <c r="M5227" s="30">
        <v>1</v>
      </c>
      <c r="N5227" s="30">
        <v>6</v>
      </c>
      <c r="O5227" s="7">
        <v>10000</v>
      </c>
      <c r="P5227" s="30">
        <v>127</v>
      </c>
      <c r="Q5227" s="22">
        <v>3.9770556926914676E-2</v>
      </c>
      <c r="R5227" s="14">
        <v>6000</v>
      </c>
      <c r="S5227" s="2">
        <v>142</v>
      </c>
      <c r="T5227" s="11">
        <v>1503.37</v>
      </c>
      <c r="U5227" s="17" t="s">
        <v>6287</v>
      </c>
      <c r="V5227" s="21"/>
      <c r="W5227" s="9"/>
      <c r="X5227" s="22"/>
      <c r="Y5227" s="22"/>
      <c r="Z5227" s="34">
        <f t="shared" si="388"/>
        <v>763000</v>
      </c>
      <c r="AA5227" s="34">
        <f t="shared" si="389"/>
        <v>7.8636959370904317E-3</v>
      </c>
      <c r="AB5227" s="35">
        <f t="shared" si="390"/>
        <v>0.99868938401048479</v>
      </c>
      <c r="AC5227" s="35">
        <f t="shared" si="391"/>
        <v>1.1166448230668413</v>
      </c>
      <c r="AD5227" s="6">
        <f>IFERROR(VLOOKUP(E5227,marginal!$A$2:$E$4826,4,FALSE),0)</f>
        <v>-397.19497252747203</v>
      </c>
    </row>
    <row r="5228" spans="1:30" x14ac:dyDescent="0.2">
      <c r="A5228" s="27" t="s">
        <v>6907</v>
      </c>
      <c r="B5228" s="6" t="s">
        <v>6914</v>
      </c>
      <c r="C5228" s="6" t="s">
        <v>6909</v>
      </c>
      <c r="D5228" s="2">
        <v>186753</v>
      </c>
      <c r="E5228" s="2">
        <v>186813</v>
      </c>
      <c r="F5228" s="3" t="s">
        <v>6267</v>
      </c>
      <c r="G5228" s="2">
        <v>186817</v>
      </c>
      <c r="H5228" s="3" t="s">
        <v>6269</v>
      </c>
      <c r="I5228" s="18">
        <v>45412</v>
      </c>
      <c r="J5228" s="28">
        <v>1392090555</v>
      </c>
      <c r="K5228" s="18">
        <v>45414</v>
      </c>
      <c r="L5228" s="19">
        <v>45412</v>
      </c>
      <c r="M5228" s="30">
        <v>1</v>
      </c>
      <c r="N5228" s="30">
        <v>5</v>
      </c>
      <c r="O5228" s="7">
        <v>10000</v>
      </c>
      <c r="P5228" s="30">
        <v>110</v>
      </c>
      <c r="Q5228" s="22">
        <v>3.3741050530766099E-2</v>
      </c>
      <c r="R5228" s="14">
        <v>7000</v>
      </c>
      <c r="S5228" s="2">
        <v>142</v>
      </c>
      <c r="T5228" s="11">
        <v>1758.65</v>
      </c>
      <c r="U5228" s="17" t="s">
        <v>6287</v>
      </c>
      <c r="V5228" s="21"/>
      <c r="W5228" s="9"/>
      <c r="X5228" s="22"/>
      <c r="Y5228" s="22"/>
      <c r="Z5228" s="34">
        <f t="shared" si="388"/>
        <v>573000</v>
      </c>
      <c r="AA5228" s="34">
        <f t="shared" si="389"/>
        <v>1.2216404886561954E-2</v>
      </c>
      <c r="AB5228" s="35">
        <f t="shared" si="390"/>
        <v>1.3438045375218151</v>
      </c>
      <c r="AC5228" s="35">
        <f t="shared" si="391"/>
        <v>1.7347294938917974</v>
      </c>
      <c r="AD5228" s="6">
        <f>IFERROR(VLOOKUP(E5228,marginal!$A$2:$E$4826,4,FALSE),0)</f>
        <v>-397.19497252747203</v>
      </c>
    </row>
    <row r="5229" spans="1:30" x14ac:dyDescent="0.2">
      <c r="A5229" s="27" t="s">
        <v>6907</v>
      </c>
      <c r="B5229" s="6" t="s">
        <v>6914</v>
      </c>
      <c r="C5229" s="6" t="s">
        <v>6909</v>
      </c>
      <c r="D5229" s="2">
        <v>186601</v>
      </c>
      <c r="E5229" s="2">
        <v>186813</v>
      </c>
      <c r="F5229" s="3" t="s">
        <v>6267</v>
      </c>
      <c r="G5229" s="2">
        <v>186823</v>
      </c>
      <c r="H5229" s="3" t="s">
        <v>6270</v>
      </c>
      <c r="I5229" s="18">
        <v>45411</v>
      </c>
      <c r="J5229" s="28">
        <v>1391424739</v>
      </c>
      <c r="K5229" s="18">
        <v>45414</v>
      </c>
      <c r="L5229" s="19">
        <v>45412</v>
      </c>
      <c r="M5229" s="30">
        <v>1</v>
      </c>
      <c r="N5229" s="30">
        <v>8</v>
      </c>
      <c r="O5229" s="7">
        <v>10000</v>
      </c>
      <c r="P5229" s="30">
        <v>132</v>
      </c>
      <c r="Q5229" s="22">
        <v>5.8283715876113903E-2</v>
      </c>
      <c r="R5229" s="14">
        <v>6000</v>
      </c>
      <c r="S5229" s="2">
        <v>142</v>
      </c>
      <c r="T5229" s="11">
        <v>1503.37</v>
      </c>
      <c r="U5229" s="17" t="s">
        <v>6287</v>
      </c>
      <c r="V5229" s="21"/>
      <c r="W5229" s="9"/>
      <c r="X5229" s="22"/>
      <c r="Y5229" s="22"/>
      <c r="Z5229" s="34">
        <f t="shared" si="388"/>
        <v>659000</v>
      </c>
      <c r="AA5229" s="34">
        <f t="shared" si="389"/>
        <v>9.104704097116844E-3</v>
      </c>
      <c r="AB5229" s="35">
        <f t="shared" si="390"/>
        <v>1.2018209408194234</v>
      </c>
      <c r="AC5229" s="35">
        <f t="shared" si="391"/>
        <v>1.2928679817905919</v>
      </c>
      <c r="AD5229" s="6">
        <f>IFERROR(VLOOKUP(E5229,marginal!$A$2:$E$4826,4,FALSE),0)</f>
        <v>-397.19497252747203</v>
      </c>
    </row>
    <row r="5230" spans="1:30" x14ac:dyDescent="0.2">
      <c r="A5230" s="27" t="s">
        <v>6907</v>
      </c>
      <c r="B5230" s="6" t="s">
        <v>6914</v>
      </c>
      <c r="C5230" s="6" t="s">
        <v>6909</v>
      </c>
      <c r="D5230" s="2">
        <v>186803</v>
      </c>
      <c r="E5230" s="2">
        <v>186813</v>
      </c>
      <c r="F5230" s="3" t="s">
        <v>6267</v>
      </c>
      <c r="G5230" s="2">
        <v>186841</v>
      </c>
      <c r="H5230" s="3" t="s">
        <v>6271</v>
      </c>
      <c r="I5230" s="18">
        <v>45412</v>
      </c>
      <c r="J5230" s="28">
        <v>1392282683</v>
      </c>
      <c r="K5230" s="18">
        <v>45414</v>
      </c>
      <c r="L5230" s="19">
        <v>45412</v>
      </c>
      <c r="M5230" s="30">
        <v>1</v>
      </c>
      <c r="N5230" s="30">
        <v>7</v>
      </c>
      <c r="O5230" s="7">
        <v>10000</v>
      </c>
      <c r="P5230" s="30">
        <v>127</v>
      </c>
      <c r="Q5230" s="22">
        <v>5.24391097594855E-2</v>
      </c>
      <c r="R5230" s="14">
        <v>7000</v>
      </c>
      <c r="S5230" s="2">
        <v>142</v>
      </c>
      <c r="T5230" s="11">
        <v>1758.65</v>
      </c>
      <c r="U5230" s="17" t="s">
        <v>6287</v>
      </c>
      <c r="V5230" s="21"/>
      <c r="W5230" s="9"/>
      <c r="X5230" s="22"/>
      <c r="Y5230" s="22"/>
      <c r="Z5230" s="34">
        <f t="shared" si="388"/>
        <v>738000</v>
      </c>
      <c r="AA5230" s="34">
        <f t="shared" si="389"/>
        <v>9.485094850948509E-3</v>
      </c>
      <c r="AB5230" s="35">
        <f t="shared" si="390"/>
        <v>1.2046070460704605</v>
      </c>
      <c r="AC5230" s="35">
        <f t="shared" si="391"/>
        <v>1.3468834688346882</v>
      </c>
      <c r="AD5230" s="6">
        <f>IFERROR(VLOOKUP(E5230,marginal!$A$2:$E$4826,4,FALSE),0)</f>
        <v>-397.19497252747203</v>
      </c>
    </row>
    <row r="5231" spans="1:30" x14ac:dyDescent="0.2">
      <c r="A5231" s="27" t="s">
        <v>6907</v>
      </c>
      <c r="B5231" s="6" t="s">
        <v>6914</v>
      </c>
      <c r="C5231" s="6" t="s">
        <v>6909</v>
      </c>
      <c r="D5231" s="2">
        <v>186840</v>
      </c>
      <c r="E5231" s="2">
        <v>186813</v>
      </c>
      <c r="F5231" s="3" t="s">
        <v>6267</v>
      </c>
      <c r="G5231" s="2">
        <v>186943</v>
      </c>
      <c r="H5231" s="3" t="s">
        <v>6272</v>
      </c>
      <c r="I5231" s="18">
        <v>45412</v>
      </c>
      <c r="J5231" s="28">
        <v>1392391984</v>
      </c>
      <c r="K5231" s="18">
        <v>45414</v>
      </c>
      <c r="L5231" s="19">
        <v>45412</v>
      </c>
      <c r="M5231" s="30">
        <v>1</v>
      </c>
      <c r="N5231" s="30">
        <v>8</v>
      </c>
      <c r="O5231" s="7">
        <v>10000</v>
      </c>
      <c r="P5231" s="30">
        <v>132</v>
      </c>
      <c r="Q5231" s="22">
        <v>5.8283715876113903E-2</v>
      </c>
      <c r="R5231" s="14">
        <v>6000</v>
      </c>
      <c r="S5231" s="2">
        <v>142</v>
      </c>
      <c r="T5231" s="11">
        <v>1503.37</v>
      </c>
      <c r="U5231" s="17" t="s">
        <v>6287</v>
      </c>
      <c r="V5231" s="21"/>
      <c r="W5231" s="9"/>
      <c r="X5231" s="22"/>
      <c r="Y5231" s="22"/>
      <c r="Z5231" s="34">
        <f t="shared" si="388"/>
        <v>659000</v>
      </c>
      <c r="AA5231" s="34">
        <f t="shared" si="389"/>
        <v>9.104704097116844E-3</v>
      </c>
      <c r="AB5231" s="35">
        <f t="shared" si="390"/>
        <v>1.2018209408194234</v>
      </c>
      <c r="AC5231" s="35">
        <f t="shared" si="391"/>
        <v>1.2928679817905919</v>
      </c>
      <c r="AD5231" s="6">
        <f>IFERROR(VLOOKUP(E5231,marginal!$A$2:$E$4826,4,FALSE),0)</f>
        <v>-397.19497252747203</v>
      </c>
    </row>
    <row r="5232" spans="1:30" x14ac:dyDescent="0.2">
      <c r="A5232" s="27" t="s">
        <v>6907</v>
      </c>
      <c r="B5232" s="6" t="s">
        <v>6914</v>
      </c>
      <c r="C5232" s="6" t="s">
        <v>6909</v>
      </c>
      <c r="D5232" s="2">
        <v>186620</v>
      </c>
      <c r="E5232" s="2">
        <v>186813</v>
      </c>
      <c r="F5232" s="3" t="s">
        <v>6267</v>
      </c>
      <c r="G5232" s="2">
        <v>186961</v>
      </c>
      <c r="H5232" s="3" t="s">
        <v>6273</v>
      </c>
      <c r="I5232" s="18">
        <v>45411</v>
      </c>
      <c r="J5232" s="28">
        <v>1391540317</v>
      </c>
      <c r="K5232" s="18">
        <v>45414</v>
      </c>
      <c r="L5232" s="19">
        <v>45412</v>
      </c>
      <c r="M5232" s="30">
        <v>1</v>
      </c>
      <c r="N5232" s="30">
        <v>5</v>
      </c>
      <c r="O5232" s="7">
        <v>10000</v>
      </c>
      <c r="P5232" s="30">
        <v>110</v>
      </c>
      <c r="Q5232" s="22">
        <v>3.3741050530766099E-2</v>
      </c>
      <c r="R5232" s="14">
        <v>7000</v>
      </c>
      <c r="S5232" s="2">
        <v>142</v>
      </c>
      <c r="T5232" s="11">
        <v>1758.65</v>
      </c>
      <c r="U5232" s="17" t="s">
        <v>6287</v>
      </c>
      <c r="V5232" s="21"/>
      <c r="W5232" s="9"/>
      <c r="X5232" s="22"/>
      <c r="Y5232" s="22"/>
      <c r="Z5232" s="34">
        <f t="shared" si="388"/>
        <v>573000</v>
      </c>
      <c r="AA5232" s="34">
        <f t="shared" si="389"/>
        <v>1.2216404886561954E-2</v>
      </c>
      <c r="AB5232" s="35">
        <f t="shared" si="390"/>
        <v>1.3438045375218151</v>
      </c>
      <c r="AC5232" s="35">
        <f t="shared" si="391"/>
        <v>1.7347294938917974</v>
      </c>
      <c r="AD5232" s="6">
        <f>IFERROR(VLOOKUP(E5232,marginal!$A$2:$E$4826,4,FALSE),0)</f>
        <v>-397.19497252747203</v>
      </c>
    </row>
    <row r="5233" spans="1:30" x14ac:dyDescent="0.2">
      <c r="A5233" s="27" t="s">
        <v>6907</v>
      </c>
      <c r="B5233" s="6" t="s">
        <v>6925</v>
      </c>
      <c r="C5233" s="6" t="s">
        <v>6912</v>
      </c>
      <c r="D5233" s="2">
        <v>186228</v>
      </c>
      <c r="E5233" s="2">
        <v>186418</v>
      </c>
      <c r="F5233" s="3" t="s">
        <v>6274</v>
      </c>
      <c r="G5233" s="2">
        <v>186419</v>
      </c>
      <c r="H5233" s="3" t="s">
        <v>6275</v>
      </c>
      <c r="I5233" s="18">
        <v>45407</v>
      </c>
      <c r="J5233" s="28">
        <v>1389090592</v>
      </c>
      <c r="K5233" s="18">
        <v>45411</v>
      </c>
      <c r="L5233" s="19">
        <v>45412</v>
      </c>
      <c r="M5233" s="30">
        <v>1</v>
      </c>
      <c r="N5233" s="30">
        <v>6</v>
      </c>
      <c r="O5233" s="7">
        <v>10000</v>
      </c>
      <c r="P5233" s="30">
        <v>115</v>
      </c>
      <c r="Q5233" s="22">
        <v>3.97705569269148E-2</v>
      </c>
      <c r="R5233" s="14">
        <v>6000</v>
      </c>
      <c r="S5233" s="2">
        <v>142</v>
      </c>
      <c r="T5233" s="11">
        <v>1503.37</v>
      </c>
      <c r="U5233" s="17" t="s">
        <v>6287</v>
      </c>
      <c r="V5233" s="21"/>
      <c r="W5233" s="9"/>
      <c r="X5233" s="22"/>
      <c r="Y5233" s="22"/>
      <c r="Z5233" s="34">
        <f t="shared" si="388"/>
        <v>763000</v>
      </c>
      <c r="AA5233" s="34">
        <f t="shared" si="389"/>
        <v>7.8636959370904317E-3</v>
      </c>
      <c r="AB5233" s="35">
        <f t="shared" si="390"/>
        <v>0.90432503276539966</v>
      </c>
      <c r="AC5233" s="35">
        <f t="shared" si="391"/>
        <v>1.1166448230668413</v>
      </c>
      <c r="AD5233" s="6">
        <f>IFERROR(VLOOKUP(E5233,marginal!$A$2:$E$4826,4,FALSE),0)</f>
        <v>-367.01813186813001</v>
      </c>
    </row>
    <row r="5234" spans="1:30" x14ac:dyDescent="0.2">
      <c r="A5234" s="27" t="s">
        <v>6907</v>
      </c>
      <c r="B5234" s="6" t="s">
        <v>6925</v>
      </c>
      <c r="C5234" s="6" t="s">
        <v>6912</v>
      </c>
      <c r="D5234" s="2">
        <v>186231</v>
      </c>
      <c r="E5234" s="2">
        <v>186418</v>
      </c>
      <c r="F5234" s="3" t="s">
        <v>6274</v>
      </c>
      <c r="G5234" s="2">
        <v>186497</v>
      </c>
      <c r="H5234" s="3" t="s">
        <v>6276</v>
      </c>
      <c r="I5234" s="18">
        <v>45407</v>
      </c>
      <c r="J5234" s="28">
        <v>1389093371</v>
      </c>
      <c r="K5234" s="18">
        <v>45411</v>
      </c>
      <c r="L5234" s="19">
        <v>45412</v>
      </c>
      <c r="M5234" s="30">
        <v>1</v>
      </c>
      <c r="N5234" s="30">
        <v>6</v>
      </c>
      <c r="O5234" s="7">
        <v>10000</v>
      </c>
      <c r="P5234" s="30">
        <v>115</v>
      </c>
      <c r="Q5234" s="22">
        <v>3.97705569269148E-2</v>
      </c>
      <c r="R5234" s="14">
        <v>6000</v>
      </c>
      <c r="S5234" s="2">
        <v>142</v>
      </c>
      <c r="T5234" s="11">
        <v>1503.37</v>
      </c>
      <c r="U5234" s="17" t="s">
        <v>6287</v>
      </c>
      <c r="V5234" s="21"/>
      <c r="W5234" s="9"/>
      <c r="X5234" s="22"/>
      <c r="Y5234" s="22"/>
      <c r="Z5234" s="34">
        <f t="shared" si="388"/>
        <v>763000</v>
      </c>
      <c r="AA5234" s="34">
        <f t="shared" si="389"/>
        <v>7.8636959370904317E-3</v>
      </c>
      <c r="AB5234" s="35">
        <f t="shared" si="390"/>
        <v>0.90432503276539966</v>
      </c>
      <c r="AC5234" s="35">
        <f t="shared" si="391"/>
        <v>1.1166448230668413</v>
      </c>
      <c r="AD5234" s="6">
        <f>IFERROR(VLOOKUP(E5234,marginal!$A$2:$E$4826,4,FALSE),0)</f>
        <v>-367.01813186813001</v>
      </c>
    </row>
    <row r="5235" spans="1:30" x14ac:dyDescent="0.2">
      <c r="A5235" s="27" t="s">
        <v>6907</v>
      </c>
      <c r="B5235" s="6" t="s">
        <v>6925</v>
      </c>
      <c r="C5235" s="6" t="s">
        <v>6912</v>
      </c>
      <c r="D5235" s="2">
        <v>186230</v>
      </c>
      <c r="E5235" s="2">
        <v>186418</v>
      </c>
      <c r="F5235" s="3" t="s">
        <v>6274</v>
      </c>
      <c r="G5235" s="2">
        <v>186510</v>
      </c>
      <c r="H5235" s="3" t="s">
        <v>6277</v>
      </c>
      <c r="I5235" s="18">
        <v>45407</v>
      </c>
      <c r="J5235" s="28">
        <v>1389092440</v>
      </c>
      <c r="K5235" s="18">
        <v>45411</v>
      </c>
      <c r="L5235" s="19">
        <v>45412</v>
      </c>
      <c r="M5235" s="30">
        <v>1</v>
      </c>
      <c r="N5235" s="30">
        <v>5</v>
      </c>
      <c r="O5235" s="7">
        <v>10000</v>
      </c>
      <c r="P5235" s="30">
        <v>110</v>
      </c>
      <c r="Q5235" s="22">
        <v>3.3741050530766099E-2</v>
      </c>
      <c r="R5235" s="14">
        <v>9000</v>
      </c>
      <c r="S5235" s="2">
        <v>142</v>
      </c>
      <c r="T5235" s="11">
        <v>2255.2800000000002</v>
      </c>
      <c r="U5235" s="17" t="s">
        <v>6287</v>
      </c>
      <c r="V5235" s="21"/>
      <c r="W5235" s="9"/>
      <c r="X5235" s="22"/>
      <c r="Y5235" s="22"/>
      <c r="Z5235" s="34">
        <f t="shared" si="388"/>
        <v>573000</v>
      </c>
      <c r="AA5235" s="34">
        <f t="shared" si="389"/>
        <v>1.5706806282722512E-2</v>
      </c>
      <c r="AB5235" s="35">
        <f t="shared" si="390"/>
        <v>1.7277486910994764</v>
      </c>
      <c r="AC5235" s="35">
        <f t="shared" si="391"/>
        <v>2.2303664921465969</v>
      </c>
      <c r="AD5235" s="6">
        <f>IFERROR(VLOOKUP(E5235,marginal!$A$2:$E$4826,4,FALSE),0)</f>
        <v>-367.01813186813001</v>
      </c>
    </row>
    <row r="5236" spans="1:30" x14ac:dyDescent="0.2">
      <c r="A5236" s="27" t="s">
        <v>6907</v>
      </c>
      <c r="B5236" s="6" t="s">
        <v>6925</v>
      </c>
      <c r="C5236" s="6" t="s">
        <v>6912</v>
      </c>
      <c r="D5236" s="2">
        <v>186233</v>
      </c>
      <c r="E5236" s="2">
        <v>186418</v>
      </c>
      <c r="F5236" s="3" t="s">
        <v>6274</v>
      </c>
      <c r="G5236" s="2">
        <v>186801</v>
      </c>
      <c r="H5236" s="3" t="s">
        <v>6278</v>
      </c>
      <c r="I5236" s="18">
        <v>45407</v>
      </c>
      <c r="J5236" s="28">
        <v>1389096389</v>
      </c>
      <c r="K5236" s="18">
        <v>45412</v>
      </c>
      <c r="L5236" s="19">
        <v>45412</v>
      </c>
      <c r="M5236" s="30">
        <v>1</v>
      </c>
      <c r="N5236" s="30">
        <v>10</v>
      </c>
      <c r="O5236" s="7">
        <v>5000</v>
      </c>
      <c r="P5236" s="30">
        <v>147</v>
      </c>
      <c r="Q5236" s="22">
        <v>0.11226939921536</v>
      </c>
      <c r="R5236" s="14">
        <v>9000</v>
      </c>
      <c r="S5236" s="2">
        <v>142</v>
      </c>
      <c r="T5236" s="11">
        <v>2255.2800000000002</v>
      </c>
      <c r="U5236" s="17" t="s">
        <v>6287</v>
      </c>
      <c r="V5236" s="21"/>
      <c r="W5236" s="9"/>
      <c r="X5236" s="22"/>
      <c r="Y5236" s="22"/>
      <c r="Z5236" s="34">
        <f t="shared" si="388"/>
        <v>975000</v>
      </c>
      <c r="AA5236" s="34">
        <f t="shared" si="389"/>
        <v>9.2307692307692316E-3</v>
      </c>
      <c r="AB5236" s="35">
        <f t="shared" si="390"/>
        <v>1.3569230769230771</v>
      </c>
      <c r="AC5236" s="35">
        <f t="shared" si="391"/>
        <v>1.3107692307692309</v>
      </c>
      <c r="AD5236" s="6">
        <f>IFERROR(VLOOKUP(E5236,marginal!$A$2:$E$4826,4,FALSE),0)</f>
        <v>-367.01813186813001</v>
      </c>
    </row>
    <row r="5237" spans="1:30" x14ac:dyDescent="0.2">
      <c r="A5237" s="27" t="s">
        <v>6907</v>
      </c>
      <c r="B5237" s="6" t="s">
        <v>6925</v>
      </c>
      <c r="C5237" s="6" t="s">
        <v>6912</v>
      </c>
      <c r="D5237" s="2">
        <v>186229</v>
      </c>
      <c r="E5237" s="2">
        <v>186418</v>
      </c>
      <c r="F5237" s="3" t="s">
        <v>6274</v>
      </c>
      <c r="G5237" s="2">
        <v>186966</v>
      </c>
      <c r="H5237" s="3" t="s">
        <v>6279</v>
      </c>
      <c r="I5237" s="18">
        <v>45407</v>
      </c>
      <c r="J5237" s="28">
        <v>1389091424</v>
      </c>
      <c r="K5237" s="18">
        <v>45414</v>
      </c>
      <c r="L5237" s="19">
        <v>45412</v>
      </c>
      <c r="M5237" s="30">
        <v>1</v>
      </c>
      <c r="N5237" s="30">
        <v>10</v>
      </c>
      <c r="O5237" s="7">
        <v>7000</v>
      </c>
      <c r="P5237" s="30">
        <v>112</v>
      </c>
      <c r="Q5237" s="22">
        <v>0.11226939921536</v>
      </c>
      <c r="R5237" s="14">
        <v>6000</v>
      </c>
      <c r="S5237" s="2">
        <v>142</v>
      </c>
      <c r="T5237" s="11">
        <v>1503.37</v>
      </c>
      <c r="U5237" s="17" t="s">
        <v>6287</v>
      </c>
      <c r="V5237" s="21"/>
      <c r="W5237" s="9"/>
      <c r="X5237" s="22"/>
      <c r="Y5237" s="22"/>
      <c r="Z5237" s="34">
        <f t="shared" si="388"/>
        <v>975000</v>
      </c>
      <c r="AA5237" s="34">
        <f t="shared" si="389"/>
        <v>6.1538461538461538E-3</v>
      </c>
      <c r="AB5237" s="35">
        <f t="shared" si="390"/>
        <v>0.6892307692307692</v>
      </c>
      <c r="AC5237" s="35">
        <f t="shared" si="391"/>
        <v>0.87384615384615383</v>
      </c>
      <c r="AD5237" s="6">
        <f>IFERROR(VLOOKUP(E5237,marginal!$A$2:$E$4826,4,FALSE),0)</f>
        <v>-367.01813186813001</v>
      </c>
    </row>
    <row r="5238" spans="1:30" x14ac:dyDescent="0.2">
      <c r="A5238" s="27" t="s">
        <v>6907</v>
      </c>
      <c r="B5238" s="6" t="s">
        <v>6919</v>
      </c>
      <c r="C5238" s="6" t="s">
        <v>6909</v>
      </c>
      <c r="D5238" s="2">
        <v>184966</v>
      </c>
      <c r="E5238" s="2">
        <v>186048</v>
      </c>
      <c r="F5238" s="3" t="s">
        <v>542</v>
      </c>
      <c r="G5238" s="2">
        <v>186076</v>
      </c>
      <c r="H5238" s="3" t="s">
        <v>6280</v>
      </c>
      <c r="I5238" s="18">
        <v>45398</v>
      </c>
      <c r="J5238" s="28">
        <v>1382093353</v>
      </c>
      <c r="K5238" s="18">
        <v>45407</v>
      </c>
      <c r="L5238" s="19">
        <v>45412</v>
      </c>
      <c r="M5238" s="30">
        <v>1</v>
      </c>
      <c r="N5238" s="30">
        <v>4</v>
      </c>
      <c r="O5238" s="7">
        <v>10000</v>
      </c>
      <c r="P5238" s="30">
        <v>110</v>
      </c>
      <c r="Q5238" s="22">
        <v>3.11605023919212E-2</v>
      </c>
      <c r="R5238" s="14">
        <v>6000</v>
      </c>
      <c r="S5238" s="2">
        <v>142</v>
      </c>
      <c r="T5238" s="11">
        <v>1503.37</v>
      </c>
      <c r="U5238" s="17" t="s">
        <v>6287</v>
      </c>
      <c r="V5238" s="21"/>
      <c r="W5238" s="9"/>
      <c r="X5238" s="22"/>
      <c r="Y5238" s="22"/>
      <c r="Z5238" s="34">
        <f t="shared" si="388"/>
        <v>534000</v>
      </c>
      <c r="AA5238" s="34">
        <f t="shared" si="389"/>
        <v>1.1235955056179775E-2</v>
      </c>
      <c r="AB5238" s="35">
        <f t="shared" si="390"/>
        <v>1.2359550561797752</v>
      </c>
      <c r="AC5238" s="35">
        <f t="shared" si="391"/>
        <v>1.595505617977528</v>
      </c>
      <c r="AD5238" s="6">
        <f>IFERROR(VLOOKUP(E5238,marginal!$A$2:$E$4826,4,FALSE),0)</f>
        <v>-8849.7795329670298</v>
      </c>
    </row>
    <row r="5239" spans="1:30" x14ac:dyDescent="0.2">
      <c r="A5239" s="27" t="s">
        <v>6907</v>
      </c>
      <c r="B5239" s="6" t="s">
        <v>6916</v>
      </c>
      <c r="C5239" s="6" t="s">
        <v>6912</v>
      </c>
      <c r="D5239" s="2">
        <v>182573</v>
      </c>
      <c r="E5239" s="2">
        <v>186596</v>
      </c>
      <c r="F5239" s="3" t="s">
        <v>6292</v>
      </c>
      <c r="G5239" s="2">
        <v>186597</v>
      </c>
      <c r="H5239" s="3" t="s">
        <v>6376</v>
      </c>
      <c r="I5239" s="18">
        <v>45408</v>
      </c>
      <c r="J5239" s="28">
        <v>1368747528</v>
      </c>
      <c r="K5239" s="18">
        <v>45412</v>
      </c>
      <c r="L5239" s="18">
        <v>45443</v>
      </c>
      <c r="M5239" s="30">
        <v>1</v>
      </c>
      <c r="N5239" s="30">
        <v>7</v>
      </c>
      <c r="O5239" s="7">
        <v>18000</v>
      </c>
      <c r="P5239" s="30">
        <v>127</v>
      </c>
      <c r="Q5239" s="22">
        <v>5.24391097594855E-2</v>
      </c>
      <c r="R5239" s="13">
        <v>18000</v>
      </c>
      <c r="S5239" s="2">
        <v>142</v>
      </c>
      <c r="T5239" s="11">
        <v>4510.33</v>
      </c>
      <c r="U5239" s="17" t="s">
        <v>6287</v>
      </c>
      <c r="Z5239" s="34">
        <f t="shared" si="388"/>
        <v>1556000</v>
      </c>
      <c r="AA5239" s="34">
        <f t="shared" si="389"/>
        <v>1.1568123393316195E-2</v>
      </c>
      <c r="AB5239" s="35">
        <f t="shared" si="390"/>
        <v>1.4691516709511567</v>
      </c>
      <c r="AC5239" s="35">
        <f t="shared" si="391"/>
        <v>1.6426735218508997</v>
      </c>
      <c r="AD5239" s="6">
        <f>IFERROR(VLOOKUP(E5239,marginal!$A$2:$E$4826,4,FALSE),0)</f>
        <v>-590.01923076923003</v>
      </c>
    </row>
    <row r="5240" spans="1:30" x14ac:dyDescent="0.2">
      <c r="A5240" s="27" t="s">
        <v>6907</v>
      </c>
      <c r="B5240" s="6" t="s">
        <v>6916</v>
      </c>
      <c r="C5240" s="6" t="s">
        <v>6912</v>
      </c>
      <c r="D5240" s="2">
        <v>186646</v>
      </c>
      <c r="E5240" s="2">
        <v>186596</v>
      </c>
      <c r="F5240" s="3" t="s">
        <v>6292</v>
      </c>
      <c r="G5240" s="2">
        <v>186922</v>
      </c>
      <c r="H5240" s="3" t="s">
        <v>6377</v>
      </c>
      <c r="I5240" s="18">
        <v>45411</v>
      </c>
      <c r="J5240" s="28">
        <v>1391598105</v>
      </c>
      <c r="K5240" s="18">
        <v>45414</v>
      </c>
      <c r="L5240" s="18">
        <v>45443</v>
      </c>
      <c r="M5240" s="30">
        <v>1</v>
      </c>
      <c r="N5240" s="30">
        <v>8</v>
      </c>
      <c r="O5240" s="7">
        <v>10000</v>
      </c>
      <c r="P5240" s="30">
        <v>132</v>
      </c>
      <c r="Q5240" s="22">
        <v>5.8283715876113903E-2</v>
      </c>
      <c r="R5240" s="13">
        <v>9000</v>
      </c>
      <c r="S5240" s="2">
        <v>142</v>
      </c>
      <c r="T5240" s="11">
        <v>2255.2800000000002</v>
      </c>
      <c r="U5240" s="17" t="s">
        <v>6287</v>
      </c>
      <c r="Z5240" s="34">
        <f t="shared" si="388"/>
        <v>795000</v>
      </c>
      <c r="AA5240" s="34">
        <f t="shared" si="389"/>
        <v>1.1320754716981131E-2</v>
      </c>
      <c r="AB5240" s="35">
        <f t="shared" si="390"/>
        <v>1.4943396226415093</v>
      </c>
      <c r="AC5240" s="35">
        <f t="shared" si="391"/>
        <v>1.6075471698113206</v>
      </c>
      <c r="AD5240" s="6">
        <f>IFERROR(VLOOKUP(E5240,marginal!$A$2:$E$4826,4,FALSE),0)</f>
        <v>-590.01923076923003</v>
      </c>
    </row>
    <row r="5241" spans="1:30" x14ac:dyDescent="0.2">
      <c r="A5241" s="27" t="s">
        <v>6907</v>
      </c>
      <c r="B5241" s="6" t="s">
        <v>6916</v>
      </c>
      <c r="C5241" s="6" t="s">
        <v>6912</v>
      </c>
      <c r="D5241" s="2">
        <v>182788</v>
      </c>
      <c r="E5241" s="2">
        <v>186596</v>
      </c>
      <c r="F5241" s="3" t="s">
        <v>6292</v>
      </c>
      <c r="G5241" s="2">
        <v>186923</v>
      </c>
      <c r="H5241" s="3" t="s">
        <v>6378</v>
      </c>
      <c r="I5241" s="18">
        <v>45408</v>
      </c>
      <c r="J5241" s="28">
        <v>1369877716</v>
      </c>
      <c r="K5241" s="18">
        <v>45414</v>
      </c>
      <c r="L5241" s="18">
        <v>45443</v>
      </c>
      <c r="M5241" s="30">
        <v>1</v>
      </c>
      <c r="N5241" s="30">
        <v>9</v>
      </c>
      <c r="O5241" s="7">
        <v>10000</v>
      </c>
      <c r="P5241" s="30">
        <v>147</v>
      </c>
      <c r="Q5241" s="22">
        <v>7.9000519063170294E-2</v>
      </c>
      <c r="R5241" s="13">
        <v>10000</v>
      </c>
      <c r="S5241" s="2">
        <v>142</v>
      </c>
      <c r="T5241" s="11">
        <v>2510.34</v>
      </c>
      <c r="U5241" s="17" t="s">
        <v>6287</v>
      </c>
      <c r="Z5241" s="34">
        <f t="shared" si="388"/>
        <v>1169000</v>
      </c>
      <c r="AA5241" s="34">
        <f t="shared" si="389"/>
        <v>8.5543199315654406E-3</v>
      </c>
      <c r="AB5241" s="35">
        <f t="shared" si="390"/>
        <v>1.2574850299401197</v>
      </c>
      <c r="AC5241" s="35">
        <f t="shared" si="391"/>
        <v>1.2147134302822926</v>
      </c>
      <c r="AD5241" s="6">
        <f>IFERROR(VLOOKUP(E5241,marginal!$A$2:$E$4826,4,FALSE),0)</f>
        <v>-590.01923076923003</v>
      </c>
    </row>
    <row r="5242" spans="1:30" x14ac:dyDescent="0.2">
      <c r="A5242" s="27" t="s">
        <v>6907</v>
      </c>
      <c r="B5242" s="6" t="s">
        <v>6916</v>
      </c>
      <c r="C5242" s="6" t="s">
        <v>6912</v>
      </c>
      <c r="D5242" s="2">
        <v>182790</v>
      </c>
      <c r="E5242" s="2">
        <v>186596</v>
      </c>
      <c r="F5242" s="3" t="s">
        <v>6292</v>
      </c>
      <c r="G5242" s="2">
        <v>186924</v>
      </c>
      <c r="H5242" s="3" t="s">
        <v>6379</v>
      </c>
      <c r="I5242" s="18">
        <v>45408</v>
      </c>
      <c r="J5242" s="28">
        <v>1369879101</v>
      </c>
      <c r="K5242" s="18">
        <v>45414</v>
      </c>
      <c r="L5242" s="18">
        <v>45443</v>
      </c>
      <c r="M5242" s="30">
        <v>1</v>
      </c>
      <c r="N5242" s="30">
        <v>10</v>
      </c>
      <c r="O5242" s="7">
        <v>9000</v>
      </c>
      <c r="P5242" s="30">
        <v>146</v>
      </c>
      <c r="Q5242" s="22">
        <v>0.11226939921536</v>
      </c>
      <c r="R5242" s="13">
        <v>9000</v>
      </c>
      <c r="S5242" s="2">
        <v>142</v>
      </c>
      <c r="T5242" s="11">
        <v>2255.2800000000002</v>
      </c>
      <c r="U5242" s="17" t="s">
        <v>6287</v>
      </c>
      <c r="Z5242" s="34">
        <f t="shared" si="388"/>
        <v>1065000</v>
      </c>
      <c r="AA5242" s="34">
        <f t="shared" si="389"/>
        <v>8.4507042253521118E-3</v>
      </c>
      <c r="AB5242" s="35">
        <f t="shared" si="390"/>
        <v>1.2338028169014084</v>
      </c>
      <c r="AC5242" s="35">
        <f t="shared" si="391"/>
        <v>1.2</v>
      </c>
      <c r="AD5242" s="6">
        <f>IFERROR(VLOOKUP(E5242,marginal!$A$2:$E$4826,4,FALSE),0)</f>
        <v>-590.01923076923003</v>
      </c>
    </row>
    <row r="5243" spans="1:30" x14ac:dyDescent="0.2">
      <c r="A5243" s="27" t="s">
        <v>6907</v>
      </c>
      <c r="B5243" s="6" t="s">
        <v>6916</v>
      </c>
      <c r="C5243" s="6" t="s">
        <v>6912</v>
      </c>
      <c r="D5243" s="2">
        <v>182598</v>
      </c>
      <c r="E5243" s="2">
        <v>186596</v>
      </c>
      <c r="F5243" s="3" t="s">
        <v>6292</v>
      </c>
      <c r="G5243" s="2">
        <v>186925</v>
      </c>
      <c r="H5243" s="3" t="s">
        <v>6380</v>
      </c>
      <c r="I5243" s="18">
        <v>45408</v>
      </c>
      <c r="J5243" s="28">
        <v>1368776301</v>
      </c>
      <c r="K5243" s="18">
        <v>45414</v>
      </c>
      <c r="L5243" s="18">
        <v>45443</v>
      </c>
      <c r="M5243" s="30">
        <v>1</v>
      </c>
      <c r="N5243" s="30">
        <v>8</v>
      </c>
      <c r="O5243" s="7">
        <v>10000</v>
      </c>
      <c r="P5243" s="30">
        <v>132</v>
      </c>
      <c r="Q5243" s="22">
        <v>5.8283715876113903E-2</v>
      </c>
      <c r="R5243" s="13">
        <v>10000</v>
      </c>
      <c r="S5243" s="2">
        <v>142</v>
      </c>
      <c r="T5243" s="11">
        <v>2510.34</v>
      </c>
      <c r="U5243" s="17" t="s">
        <v>6287</v>
      </c>
      <c r="Z5243" s="34">
        <f t="shared" si="388"/>
        <v>795000</v>
      </c>
      <c r="AA5243" s="34">
        <f t="shared" si="389"/>
        <v>1.2578616352201259E-2</v>
      </c>
      <c r="AB5243" s="35">
        <f t="shared" si="390"/>
        <v>1.6603773584905661</v>
      </c>
      <c r="AC5243" s="35">
        <f t="shared" si="391"/>
        <v>1.7861635220125787</v>
      </c>
      <c r="AD5243" s="6">
        <f>IFERROR(VLOOKUP(E5243,marginal!$A$2:$E$4826,4,FALSE),0)</f>
        <v>-590.01923076923003</v>
      </c>
    </row>
    <row r="5244" spans="1:30" x14ac:dyDescent="0.2">
      <c r="A5244" s="27" t="s">
        <v>6907</v>
      </c>
      <c r="B5244" s="6" t="s">
        <v>6925</v>
      </c>
      <c r="C5244" s="6" t="s">
        <v>6912</v>
      </c>
      <c r="D5244" s="2">
        <v>186239</v>
      </c>
      <c r="E5244" s="2">
        <v>186825</v>
      </c>
      <c r="F5244" s="3" t="s">
        <v>6293</v>
      </c>
      <c r="G5244" s="2">
        <v>186826</v>
      </c>
      <c r="H5244" s="3" t="s">
        <v>6381</v>
      </c>
      <c r="I5244" s="18">
        <v>45408</v>
      </c>
      <c r="J5244" s="28">
        <v>1389130662</v>
      </c>
      <c r="K5244" s="18">
        <v>45414</v>
      </c>
      <c r="L5244" s="18">
        <v>45443</v>
      </c>
      <c r="M5244" s="30">
        <v>1</v>
      </c>
      <c r="N5244" s="30">
        <v>9</v>
      </c>
      <c r="O5244" s="7">
        <v>10000</v>
      </c>
      <c r="P5244" s="30">
        <v>147</v>
      </c>
      <c r="Q5244" s="22">
        <v>7.9000519063170294E-2</v>
      </c>
      <c r="R5244" s="13">
        <v>7000</v>
      </c>
      <c r="S5244" s="2">
        <v>142</v>
      </c>
      <c r="T5244" s="11">
        <v>1758.65</v>
      </c>
      <c r="U5244" s="17" t="s">
        <v>6287</v>
      </c>
      <c r="Z5244" s="34">
        <f t="shared" si="388"/>
        <v>1169000</v>
      </c>
      <c r="AA5244" s="34">
        <f t="shared" si="389"/>
        <v>5.9880239520958087E-3</v>
      </c>
      <c r="AB5244" s="35">
        <f t="shared" si="390"/>
        <v>0.88023952095808389</v>
      </c>
      <c r="AC5244" s="35">
        <f t="shared" si="391"/>
        <v>0.85029940119760483</v>
      </c>
      <c r="AD5244" s="6">
        <f>IFERROR(VLOOKUP(E5244,marginal!$A$2:$E$4826,4,FALSE),0)</f>
        <v>-399.49981684981668</v>
      </c>
    </row>
    <row r="5245" spans="1:30" x14ac:dyDescent="0.2">
      <c r="A5245" s="27" t="s">
        <v>6907</v>
      </c>
      <c r="B5245" s="6" t="s">
        <v>6925</v>
      </c>
      <c r="C5245" s="6" t="s">
        <v>6912</v>
      </c>
      <c r="D5245" s="2">
        <v>186689</v>
      </c>
      <c r="E5245" s="2">
        <v>186825</v>
      </c>
      <c r="F5245" s="3" t="s">
        <v>6293</v>
      </c>
      <c r="G5245" s="2">
        <v>186847</v>
      </c>
      <c r="H5245" s="3" t="s">
        <v>6382</v>
      </c>
      <c r="I5245" s="18">
        <v>45412</v>
      </c>
      <c r="J5245" s="28">
        <v>1391949058</v>
      </c>
      <c r="K5245" s="18">
        <v>45414</v>
      </c>
      <c r="L5245" s="18">
        <v>45443</v>
      </c>
      <c r="M5245" s="30">
        <v>1</v>
      </c>
      <c r="N5245" s="30">
        <v>10</v>
      </c>
      <c r="O5245" s="7">
        <v>5000</v>
      </c>
      <c r="P5245" s="30">
        <v>147</v>
      </c>
      <c r="Q5245" s="22">
        <v>0.11226939921536</v>
      </c>
      <c r="R5245" s="13">
        <v>10000</v>
      </c>
      <c r="S5245" s="2">
        <v>142</v>
      </c>
      <c r="T5245" s="11">
        <v>2510.34</v>
      </c>
      <c r="U5245" s="17" t="s">
        <v>6287</v>
      </c>
      <c r="Z5245" s="34">
        <f t="shared" si="388"/>
        <v>1065000</v>
      </c>
      <c r="AA5245" s="34">
        <f t="shared" si="389"/>
        <v>9.3896713615023476E-3</v>
      </c>
      <c r="AB5245" s="35">
        <f t="shared" si="390"/>
        <v>1.380281690140845</v>
      </c>
      <c r="AC5245" s="35">
        <f t="shared" si="391"/>
        <v>1.3333333333333333</v>
      </c>
      <c r="AD5245" s="6">
        <f>IFERROR(VLOOKUP(E5245,marginal!$A$2:$E$4826,4,FALSE),0)</f>
        <v>-399.49981684981668</v>
      </c>
    </row>
    <row r="5246" spans="1:30" x14ac:dyDescent="0.2">
      <c r="A5246" s="27" t="s">
        <v>6907</v>
      </c>
      <c r="B5246" s="6" t="s">
        <v>6925</v>
      </c>
      <c r="C5246" s="6" t="s">
        <v>6912</v>
      </c>
      <c r="D5246" s="2">
        <v>186272</v>
      </c>
      <c r="E5246" s="2">
        <v>186825</v>
      </c>
      <c r="F5246" s="3" t="s">
        <v>6293</v>
      </c>
      <c r="G5246" s="2">
        <v>186849</v>
      </c>
      <c r="H5246" s="3" t="s">
        <v>6383</v>
      </c>
      <c r="I5246" s="18">
        <v>45408</v>
      </c>
      <c r="J5246" s="28">
        <v>1389509499</v>
      </c>
      <c r="K5246" s="18">
        <v>45414</v>
      </c>
      <c r="L5246" s="18">
        <v>45443</v>
      </c>
      <c r="M5246" s="30">
        <v>1</v>
      </c>
      <c r="N5246" s="30">
        <v>9</v>
      </c>
      <c r="O5246" s="7">
        <v>10000</v>
      </c>
      <c r="P5246" s="30">
        <v>147</v>
      </c>
      <c r="Q5246" s="22">
        <v>7.9000519063170294E-2</v>
      </c>
      <c r="R5246" s="13">
        <v>8000</v>
      </c>
      <c r="S5246" s="2">
        <v>142</v>
      </c>
      <c r="T5246" s="11">
        <v>2013.74</v>
      </c>
      <c r="U5246" s="17" t="s">
        <v>6287</v>
      </c>
      <c r="Z5246" s="34">
        <f t="shared" si="388"/>
        <v>1169000</v>
      </c>
      <c r="AA5246" s="34">
        <f t="shared" si="389"/>
        <v>6.8434559452523521E-3</v>
      </c>
      <c r="AB5246" s="35">
        <f t="shared" si="390"/>
        <v>1.0059880239520957</v>
      </c>
      <c r="AC5246" s="35">
        <f t="shared" si="391"/>
        <v>0.97177074422583398</v>
      </c>
      <c r="AD5246" s="6">
        <f>IFERROR(VLOOKUP(E5246,marginal!$A$2:$E$4826,4,FALSE),0)</f>
        <v>-399.49981684981668</v>
      </c>
    </row>
    <row r="5247" spans="1:30" x14ac:dyDescent="0.2">
      <c r="A5247" s="27" t="s">
        <v>6907</v>
      </c>
      <c r="B5247" s="6" t="s">
        <v>6925</v>
      </c>
      <c r="C5247" s="6" t="s">
        <v>6912</v>
      </c>
      <c r="D5247" s="2">
        <v>186373</v>
      </c>
      <c r="E5247" s="2">
        <v>186825</v>
      </c>
      <c r="F5247" s="3" t="s">
        <v>6293</v>
      </c>
      <c r="G5247" s="2">
        <v>186857</v>
      </c>
      <c r="H5247" s="3" t="s">
        <v>6384</v>
      </c>
      <c r="I5247" s="18">
        <v>45408</v>
      </c>
      <c r="J5247" s="28">
        <v>1389839451</v>
      </c>
      <c r="K5247" s="18">
        <v>45414</v>
      </c>
      <c r="L5247" s="18">
        <v>45443</v>
      </c>
      <c r="M5247" s="30">
        <v>1</v>
      </c>
      <c r="N5247" s="30">
        <v>7</v>
      </c>
      <c r="O5247" s="7">
        <v>10000</v>
      </c>
      <c r="P5247" s="30">
        <v>127</v>
      </c>
      <c r="Q5247" s="22">
        <v>5.24391097594855E-2</v>
      </c>
      <c r="R5247" s="13">
        <v>10000</v>
      </c>
      <c r="S5247" s="2">
        <v>142</v>
      </c>
      <c r="T5247" s="11">
        <v>2510.34</v>
      </c>
      <c r="U5247" s="17" t="s">
        <v>6287</v>
      </c>
      <c r="Z5247" s="34">
        <f t="shared" si="388"/>
        <v>1556000</v>
      </c>
      <c r="AA5247" s="34">
        <f t="shared" si="389"/>
        <v>6.4267352185089976E-3</v>
      </c>
      <c r="AB5247" s="35">
        <f t="shared" si="390"/>
        <v>0.81619537275064269</v>
      </c>
      <c r="AC5247" s="35">
        <f t="shared" si="391"/>
        <v>0.91259640102827766</v>
      </c>
      <c r="AD5247" s="6">
        <f>IFERROR(VLOOKUP(E5247,marginal!$A$2:$E$4826,4,FALSE),0)</f>
        <v>-399.49981684981668</v>
      </c>
    </row>
    <row r="5248" spans="1:30" x14ac:dyDescent="0.2">
      <c r="A5248" s="27" t="s">
        <v>6907</v>
      </c>
      <c r="B5248" s="6" t="s">
        <v>6919</v>
      </c>
      <c r="C5248" s="6" t="s">
        <v>6909</v>
      </c>
      <c r="D5248" s="2">
        <v>185357</v>
      </c>
      <c r="E5248" s="2">
        <v>187048</v>
      </c>
      <c r="F5248" s="3" t="s">
        <v>6294</v>
      </c>
      <c r="G5248" s="2">
        <v>187049</v>
      </c>
      <c r="H5248" s="3" t="s">
        <v>6385</v>
      </c>
      <c r="I5248" s="18">
        <v>45400</v>
      </c>
      <c r="J5248" s="28">
        <v>1383629727</v>
      </c>
      <c r="K5248" s="18">
        <v>45415</v>
      </c>
      <c r="L5248" s="18">
        <v>45443</v>
      </c>
      <c r="M5248" s="30">
        <v>1</v>
      </c>
      <c r="N5248" s="30">
        <v>8</v>
      </c>
      <c r="O5248" s="7">
        <v>10000</v>
      </c>
      <c r="P5248" s="30">
        <v>132</v>
      </c>
      <c r="Q5248" s="22">
        <v>5.8283715876113903E-2</v>
      </c>
      <c r="R5248" s="13">
        <v>7000</v>
      </c>
      <c r="S5248" s="2">
        <v>147</v>
      </c>
      <c r="T5248" s="11">
        <v>1827.61</v>
      </c>
      <c r="U5248" s="17" t="s">
        <v>6287</v>
      </c>
      <c r="Z5248" s="34">
        <f t="shared" si="388"/>
        <v>795000</v>
      </c>
      <c r="AA5248" s="34">
        <f t="shared" si="389"/>
        <v>8.8050314465408803E-3</v>
      </c>
      <c r="AB5248" s="35">
        <f t="shared" si="390"/>
        <v>1.1622641509433962</v>
      </c>
      <c r="AC5248" s="35">
        <f t="shared" si="391"/>
        <v>1.2943396226415094</v>
      </c>
      <c r="AD5248" s="6">
        <f>IFERROR(VLOOKUP(E5248,marginal!$A$2:$E$4826,4,FALSE),0)</f>
        <v>-438.87637362637196</v>
      </c>
    </row>
    <row r="5249" spans="1:30" x14ac:dyDescent="0.2">
      <c r="A5249" s="27" t="s">
        <v>6907</v>
      </c>
      <c r="B5249" s="6" t="s">
        <v>6919</v>
      </c>
      <c r="C5249" s="6" t="s">
        <v>6909</v>
      </c>
      <c r="D5249" s="2">
        <v>185394</v>
      </c>
      <c r="E5249" s="2">
        <v>187048</v>
      </c>
      <c r="F5249" s="3" t="s">
        <v>6294</v>
      </c>
      <c r="G5249" s="2">
        <v>187050</v>
      </c>
      <c r="H5249" s="3" t="s">
        <v>6386</v>
      </c>
      <c r="I5249" s="18">
        <v>45400</v>
      </c>
      <c r="J5249" s="28">
        <v>1383654320</v>
      </c>
      <c r="K5249" s="18">
        <v>45415</v>
      </c>
      <c r="L5249" s="18">
        <v>45443</v>
      </c>
      <c r="M5249" s="30">
        <v>1</v>
      </c>
      <c r="N5249" s="30">
        <v>5</v>
      </c>
      <c r="O5249" s="7">
        <v>10000</v>
      </c>
      <c r="P5249" s="30">
        <v>110</v>
      </c>
      <c r="Q5249" s="22">
        <v>3.3741050530766099E-2</v>
      </c>
      <c r="R5249" s="13">
        <v>10000</v>
      </c>
      <c r="S5249" s="2">
        <v>142</v>
      </c>
      <c r="T5249" s="11">
        <v>2510.34</v>
      </c>
      <c r="U5249" s="17" t="s">
        <v>6287</v>
      </c>
      <c r="Z5249" s="34">
        <f t="shared" si="388"/>
        <v>965000</v>
      </c>
      <c r="AA5249" s="34">
        <f t="shared" si="389"/>
        <v>1.0362694300518135E-2</v>
      </c>
      <c r="AB5249" s="35">
        <f t="shared" si="390"/>
        <v>1.1398963730569949</v>
      </c>
      <c r="AC5249" s="35">
        <f t="shared" si="391"/>
        <v>1.4715025906735753</v>
      </c>
      <c r="AD5249" s="6">
        <f>IFERROR(VLOOKUP(E5249,marginal!$A$2:$E$4826,4,FALSE),0)</f>
        <v>-438.87637362637196</v>
      </c>
    </row>
    <row r="5250" spans="1:30" x14ac:dyDescent="0.2">
      <c r="A5250" s="27" t="s">
        <v>6907</v>
      </c>
      <c r="B5250" s="6" t="s">
        <v>6919</v>
      </c>
      <c r="C5250" s="6" t="s">
        <v>6909</v>
      </c>
      <c r="D5250" s="2">
        <v>185380</v>
      </c>
      <c r="E5250" s="2">
        <v>187048</v>
      </c>
      <c r="F5250" s="3" t="s">
        <v>6294</v>
      </c>
      <c r="G5250" s="2">
        <v>187052</v>
      </c>
      <c r="H5250" s="3" t="s">
        <v>6387</v>
      </c>
      <c r="I5250" s="18">
        <v>45400</v>
      </c>
      <c r="J5250" s="28">
        <v>1383650749</v>
      </c>
      <c r="K5250" s="18">
        <v>45415</v>
      </c>
      <c r="L5250" s="18">
        <v>45443</v>
      </c>
      <c r="M5250" s="30">
        <v>1</v>
      </c>
      <c r="N5250" s="30">
        <v>7</v>
      </c>
      <c r="O5250" s="7">
        <v>10000</v>
      </c>
      <c r="P5250" s="30">
        <v>127</v>
      </c>
      <c r="Q5250" s="22">
        <v>5.24391097594855E-2</v>
      </c>
      <c r="R5250" s="13">
        <v>10000</v>
      </c>
      <c r="S5250" s="2">
        <v>142</v>
      </c>
      <c r="T5250" s="11">
        <v>2510.34</v>
      </c>
      <c r="U5250" s="17" t="s">
        <v>6287</v>
      </c>
      <c r="Z5250" s="34">
        <f t="shared" si="388"/>
        <v>1556000</v>
      </c>
      <c r="AA5250" s="34">
        <f t="shared" si="389"/>
        <v>6.4267352185089976E-3</v>
      </c>
      <c r="AB5250" s="35">
        <f t="shared" si="390"/>
        <v>0.81619537275064269</v>
      </c>
      <c r="AC5250" s="35">
        <f t="shared" si="391"/>
        <v>0.91259640102827766</v>
      </c>
      <c r="AD5250" s="6">
        <f>IFERROR(VLOOKUP(E5250,marginal!$A$2:$E$4826,4,FALSE),0)</f>
        <v>-438.87637362637196</v>
      </c>
    </row>
    <row r="5251" spans="1:30" x14ac:dyDescent="0.2">
      <c r="A5251" s="27" t="s">
        <v>6907</v>
      </c>
      <c r="B5251" s="6" t="s">
        <v>6919</v>
      </c>
      <c r="C5251" s="6" t="s">
        <v>6909</v>
      </c>
      <c r="D5251" s="2">
        <v>185396</v>
      </c>
      <c r="E5251" s="2">
        <v>187048</v>
      </c>
      <c r="F5251" s="3" t="s">
        <v>6294</v>
      </c>
      <c r="G5251" s="2">
        <v>187054</v>
      </c>
      <c r="H5251" s="3" t="s">
        <v>6388</v>
      </c>
      <c r="I5251" s="18">
        <v>45400</v>
      </c>
      <c r="J5251" s="28">
        <v>1383669884</v>
      </c>
      <c r="K5251" s="18">
        <v>45415</v>
      </c>
      <c r="L5251" s="18">
        <v>45443</v>
      </c>
      <c r="M5251" s="30">
        <v>1</v>
      </c>
      <c r="N5251" s="30">
        <v>4</v>
      </c>
      <c r="O5251" s="7">
        <v>10000</v>
      </c>
      <c r="P5251" s="30">
        <v>110</v>
      </c>
      <c r="Q5251" s="22">
        <v>3.11605023919212E-2</v>
      </c>
      <c r="R5251" s="13">
        <v>6000</v>
      </c>
      <c r="S5251" s="2">
        <v>147</v>
      </c>
      <c r="T5251" s="11">
        <v>1558.57</v>
      </c>
      <c r="U5251" s="17" t="s">
        <v>6287</v>
      </c>
      <c r="Z5251" s="34">
        <f t="shared" ref="Z5251:Z5314" si="392">SUMIFS($R:$R,$L:$L,$L5251,$N:$N,$N5251)</f>
        <v>543000</v>
      </c>
      <c r="AA5251" s="34">
        <f t="shared" ref="AA5251:AA5314" si="393">$R5251/Z5251</f>
        <v>1.1049723756906077E-2</v>
      </c>
      <c r="AB5251" s="35">
        <f t="shared" ref="AB5251:AB5314" si="394">AA5251*$P5251</f>
        <v>1.2154696132596685</v>
      </c>
      <c r="AC5251" s="35">
        <f t="shared" si="391"/>
        <v>1.6243093922651932</v>
      </c>
      <c r="AD5251" s="6">
        <f>IFERROR(VLOOKUP(E5251,marginal!$A$2:$E$4826,4,FALSE),0)</f>
        <v>-438.87637362637196</v>
      </c>
    </row>
    <row r="5252" spans="1:30" x14ac:dyDescent="0.2">
      <c r="A5252" s="27" t="s">
        <v>6907</v>
      </c>
      <c r="B5252" s="6" t="s">
        <v>6919</v>
      </c>
      <c r="C5252" s="6" t="s">
        <v>6909</v>
      </c>
      <c r="D5252" s="2">
        <v>185389</v>
      </c>
      <c r="E5252" s="2">
        <v>187048</v>
      </c>
      <c r="F5252" s="3" t="s">
        <v>6294</v>
      </c>
      <c r="G5252" s="2">
        <v>187057</v>
      </c>
      <c r="H5252" s="3" t="s">
        <v>6389</v>
      </c>
      <c r="I5252" s="18">
        <v>45400</v>
      </c>
      <c r="J5252" s="28">
        <v>1383651636</v>
      </c>
      <c r="K5252" s="18">
        <v>45415</v>
      </c>
      <c r="L5252" s="18">
        <v>45443</v>
      </c>
      <c r="M5252" s="30">
        <v>1</v>
      </c>
      <c r="N5252" s="30">
        <v>4</v>
      </c>
      <c r="O5252" s="7">
        <v>10000</v>
      </c>
      <c r="P5252" s="30">
        <v>110</v>
      </c>
      <c r="Q5252" s="22">
        <v>3.11605023919212E-2</v>
      </c>
      <c r="R5252" s="13">
        <v>10000</v>
      </c>
      <c r="S5252" s="2">
        <v>142</v>
      </c>
      <c r="T5252" s="11">
        <v>2510.34</v>
      </c>
      <c r="U5252" s="17" t="s">
        <v>6287</v>
      </c>
      <c r="Z5252" s="34">
        <f t="shared" si="392"/>
        <v>543000</v>
      </c>
      <c r="AA5252" s="34">
        <f t="shared" si="393"/>
        <v>1.841620626151013E-2</v>
      </c>
      <c r="AB5252" s="35">
        <f t="shared" si="394"/>
        <v>2.0257826887661143</v>
      </c>
      <c r="AC5252" s="35">
        <f t="shared" si="391"/>
        <v>2.6151012891344387</v>
      </c>
      <c r="AD5252" s="6">
        <f>IFERROR(VLOOKUP(E5252,marginal!$A$2:$E$4826,4,FALSE),0)</f>
        <v>-438.87637362637196</v>
      </c>
    </row>
    <row r="5253" spans="1:30" x14ac:dyDescent="0.2">
      <c r="A5253" s="27" t="s">
        <v>6907</v>
      </c>
      <c r="B5253" s="6" t="s">
        <v>6925</v>
      </c>
      <c r="C5253" s="6" t="s">
        <v>6912</v>
      </c>
      <c r="D5253" s="2">
        <v>186527</v>
      </c>
      <c r="E5253" s="2">
        <v>186825</v>
      </c>
      <c r="F5253" s="3" t="s">
        <v>6293</v>
      </c>
      <c r="G5253" s="2">
        <v>187092</v>
      </c>
      <c r="H5253" s="3" t="s">
        <v>6390</v>
      </c>
      <c r="I5253" s="18">
        <v>45411</v>
      </c>
      <c r="J5253" s="28">
        <v>1391213689</v>
      </c>
      <c r="K5253" s="18">
        <v>45415</v>
      </c>
      <c r="L5253" s="18">
        <v>45443</v>
      </c>
      <c r="M5253" s="30">
        <v>1</v>
      </c>
      <c r="N5253" s="30">
        <v>9</v>
      </c>
      <c r="O5253" s="7">
        <v>10000</v>
      </c>
      <c r="P5253" s="30">
        <v>147</v>
      </c>
      <c r="Q5253" s="22">
        <v>7.9000519063170294E-2</v>
      </c>
      <c r="R5253" s="13">
        <v>10000</v>
      </c>
      <c r="S5253" s="2">
        <v>142</v>
      </c>
      <c r="T5253" s="11">
        <v>2510.34</v>
      </c>
      <c r="U5253" s="17" t="s">
        <v>6287</v>
      </c>
      <c r="Z5253" s="34">
        <f t="shared" si="392"/>
        <v>1169000</v>
      </c>
      <c r="AA5253" s="34">
        <f t="shared" si="393"/>
        <v>8.5543199315654406E-3</v>
      </c>
      <c r="AB5253" s="35">
        <f t="shared" si="394"/>
        <v>1.2574850299401197</v>
      </c>
      <c r="AC5253" s="35">
        <f t="shared" si="391"/>
        <v>1.2147134302822926</v>
      </c>
      <c r="AD5253" s="6">
        <f>IFERROR(VLOOKUP(E5253,marginal!$A$2:$E$4826,4,FALSE),0)</f>
        <v>-399.49981684981668</v>
      </c>
    </row>
    <row r="5254" spans="1:30" x14ac:dyDescent="0.2">
      <c r="A5254" s="27" t="s">
        <v>6907</v>
      </c>
      <c r="B5254" s="6" t="s">
        <v>6925</v>
      </c>
      <c r="C5254" s="6" t="s">
        <v>6912</v>
      </c>
      <c r="D5254" s="2">
        <v>186887</v>
      </c>
      <c r="E5254" s="2">
        <v>186825</v>
      </c>
      <c r="F5254" s="3" t="s">
        <v>6293</v>
      </c>
      <c r="G5254" s="2">
        <v>187172</v>
      </c>
      <c r="H5254" s="3" t="s">
        <v>6391</v>
      </c>
      <c r="I5254" s="18">
        <v>45414</v>
      </c>
      <c r="J5254" s="28">
        <v>1393479700</v>
      </c>
      <c r="K5254" s="18">
        <v>45415</v>
      </c>
      <c r="L5254" s="18">
        <v>45443</v>
      </c>
      <c r="M5254" s="30">
        <v>1</v>
      </c>
      <c r="N5254" s="30">
        <v>10</v>
      </c>
      <c r="O5254" s="7">
        <v>5000</v>
      </c>
      <c r="P5254" s="30">
        <v>147</v>
      </c>
      <c r="Q5254" s="22">
        <v>0.11226939921536</v>
      </c>
      <c r="R5254" s="13">
        <v>10000</v>
      </c>
      <c r="S5254" s="2">
        <v>142</v>
      </c>
      <c r="T5254" s="11">
        <v>2510.34</v>
      </c>
      <c r="U5254" s="17" t="s">
        <v>6287</v>
      </c>
      <c r="Z5254" s="34">
        <f t="shared" si="392"/>
        <v>1065000</v>
      </c>
      <c r="AA5254" s="34">
        <f t="shared" si="393"/>
        <v>9.3896713615023476E-3</v>
      </c>
      <c r="AB5254" s="35">
        <f t="shared" si="394"/>
        <v>1.380281690140845</v>
      </c>
      <c r="AC5254" s="35">
        <f t="shared" si="391"/>
        <v>1.3333333333333333</v>
      </c>
      <c r="AD5254" s="6">
        <f>IFERROR(VLOOKUP(E5254,marginal!$A$2:$E$4826,4,FALSE),0)</f>
        <v>-399.49981684981668</v>
      </c>
    </row>
    <row r="5255" spans="1:30" x14ac:dyDescent="0.2">
      <c r="A5255" s="27" t="s">
        <v>6907</v>
      </c>
      <c r="B5255" s="6" t="s">
        <v>6908</v>
      </c>
      <c r="C5255" s="6" t="s">
        <v>6909</v>
      </c>
      <c r="D5255" s="2">
        <v>186613</v>
      </c>
      <c r="E5255" s="2">
        <v>186795</v>
      </c>
      <c r="F5255" s="3" t="s">
        <v>2668</v>
      </c>
      <c r="G5255" s="2">
        <v>186806</v>
      </c>
      <c r="H5255" s="3" t="s">
        <v>6392</v>
      </c>
      <c r="I5255" s="18">
        <v>45411</v>
      </c>
      <c r="J5255" s="28">
        <v>1391537417</v>
      </c>
      <c r="K5255" s="18">
        <v>45412</v>
      </c>
      <c r="L5255" s="18">
        <v>45443</v>
      </c>
      <c r="M5255" s="30">
        <v>1</v>
      </c>
      <c r="N5255" s="30">
        <v>7</v>
      </c>
      <c r="O5255" s="7">
        <v>10000</v>
      </c>
      <c r="P5255" s="30">
        <v>127</v>
      </c>
      <c r="Q5255" s="22">
        <v>5.24391097594855E-2</v>
      </c>
      <c r="R5255" s="13">
        <v>10000</v>
      </c>
      <c r="S5255" s="2">
        <v>142</v>
      </c>
      <c r="T5255" s="11">
        <v>2510.34</v>
      </c>
      <c r="U5255" s="17" t="s">
        <v>6287</v>
      </c>
      <c r="Z5255" s="34">
        <f t="shared" si="392"/>
        <v>1556000</v>
      </c>
      <c r="AA5255" s="34">
        <f t="shared" si="393"/>
        <v>6.4267352185089976E-3</v>
      </c>
      <c r="AB5255" s="35">
        <f t="shared" si="394"/>
        <v>0.81619537275064269</v>
      </c>
      <c r="AC5255" s="35">
        <f t="shared" si="391"/>
        <v>0.91259640102827766</v>
      </c>
      <c r="AD5255" s="6">
        <f>IFERROR(VLOOKUP(E5255,marginal!$A$2:$E$4826,4,FALSE),0)</f>
        <v>301.40329670329601</v>
      </c>
    </row>
    <row r="5256" spans="1:30" x14ac:dyDescent="0.2">
      <c r="A5256" s="27" t="s">
        <v>6907</v>
      </c>
      <c r="B5256" s="6" t="s">
        <v>6908</v>
      </c>
      <c r="C5256" s="6" t="s">
        <v>6909</v>
      </c>
      <c r="D5256" s="2">
        <v>186751</v>
      </c>
      <c r="E5256" s="2">
        <v>186795</v>
      </c>
      <c r="F5256" s="3" t="s">
        <v>2668</v>
      </c>
      <c r="G5256" s="2">
        <v>187202</v>
      </c>
      <c r="H5256" s="3" t="s">
        <v>6393</v>
      </c>
      <c r="I5256" s="18">
        <v>45412</v>
      </c>
      <c r="J5256" s="28">
        <v>1392088064</v>
      </c>
      <c r="K5256" s="18">
        <v>45416</v>
      </c>
      <c r="L5256" s="18">
        <v>45443</v>
      </c>
      <c r="M5256" s="30">
        <v>1</v>
      </c>
      <c r="N5256" s="30">
        <v>9</v>
      </c>
      <c r="O5256" s="7">
        <v>10000</v>
      </c>
      <c r="P5256" s="30">
        <v>147</v>
      </c>
      <c r="Q5256" s="22">
        <v>7.9000519063170294E-2</v>
      </c>
      <c r="R5256" s="13">
        <v>8000</v>
      </c>
      <c r="S5256" s="2">
        <v>142</v>
      </c>
      <c r="T5256" s="11">
        <v>2013.74</v>
      </c>
      <c r="U5256" s="17" t="s">
        <v>6287</v>
      </c>
      <c r="Z5256" s="34">
        <f t="shared" si="392"/>
        <v>1169000</v>
      </c>
      <c r="AA5256" s="34">
        <f t="shared" si="393"/>
        <v>6.8434559452523521E-3</v>
      </c>
      <c r="AB5256" s="35">
        <f t="shared" si="394"/>
        <v>1.0059880239520957</v>
      </c>
      <c r="AC5256" s="35">
        <f t="shared" si="391"/>
        <v>0.97177074422583398</v>
      </c>
      <c r="AD5256" s="6">
        <f>IFERROR(VLOOKUP(E5256,marginal!$A$2:$E$4826,4,FALSE),0)</f>
        <v>301.40329670329601</v>
      </c>
    </row>
    <row r="5257" spans="1:30" x14ac:dyDescent="0.2">
      <c r="A5257" s="27" t="s">
        <v>6907</v>
      </c>
      <c r="B5257" s="6" t="s">
        <v>6913</v>
      </c>
      <c r="C5257" s="6" t="s">
        <v>6912</v>
      </c>
      <c r="D5257" s="2">
        <v>186476</v>
      </c>
      <c r="E5257" s="2">
        <v>187040</v>
      </c>
      <c r="F5257" s="3" t="s">
        <v>6295</v>
      </c>
      <c r="G5257" s="2">
        <v>187041</v>
      </c>
      <c r="H5257" s="3" t="s">
        <v>6394</v>
      </c>
      <c r="I5257" s="18">
        <v>45409</v>
      </c>
      <c r="J5257" s="28">
        <v>1390412220</v>
      </c>
      <c r="K5257" s="18">
        <v>45415</v>
      </c>
      <c r="L5257" s="18">
        <v>45443</v>
      </c>
      <c r="M5257" s="30">
        <v>1</v>
      </c>
      <c r="N5257" s="30">
        <v>9</v>
      </c>
      <c r="O5257" s="7">
        <v>10000</v>
      </c>
      <c r="P5257" s="30">
        <v>147</v>
      </c>
      <c r="Q5257" s="22">
        <v>7.9000519063170294E-2</v>
      </c>
      <c r="R5257" s="13">
        <v>16000</v>
      </c>
      <c r="S5257" s="2">
        <v>90</v>
      </c>
      <c r="T5257" s="11">
        <v>2482.79</v>
      </c>
      <c r="U5257" s="17" t="s">
        <v>6287</v>
      </c>
      <c r="Z5257" s="34">
        <f t="shared" si="392"/>
        <v>1169000</v>
      </c>
      <c r="AA5257" s="34">
        <f t="shared" si="393"/>
        <v>1.3686911890504704E-2</v>
      </c>
      <c r="AB5257" s="35">
        <f t="shared" si="394"/>
        <v>2.0119760479041915</v>
      </c>
      <c r="AC5257" s="35">
        <f t="shared" si="391"/>
        <v>1.2318220701454234</v>
      </c>
      <c r="AD5257" s="6">
        <f>IFERROR(VLOOKUP(E5257,marginal!$A$2:$E$4826,4,FALSE),0)</f>
        <v>-23.298021978022</v>
      </c>
    </row>
    <row r="5258" spans="1:30" x14ac:dyDescent="0.2">
      <c r="A5258" s="27" t="s">
        <v>6907</v>
      </c>
      <c r="B5258" s="6" t="s">
        <v>6913</v>
      </c>
      <c r="C5258" s="6" t="s">
        <v>6912</v>
      </c>
      <c r="D5258" s="2">
        <v>186469</v>
      </c>
      <c r="E5258" s="2">
        <v>187040</v>
      </c>
      <c r="F5258" s="3" t="s">
        <v>6295</v>
      </c>
      <c r="G5258" s="2">
        <v>187053</v>
      </c>
      <c r="H5258" s="3" t="s">
        <v>6395</v>
      </c>
      <c r="I5258" s="18">
        <v>45409</v>
      </c>
      <c r="J5258" s="28">
        <v>1390397521</v>
      </c>
      <c r="K5258" s="18">
        <v>45415</v>
      </c>
      <c r="L5258" s="18">
        <v>45443</v>
      </c>
      <c r="M5258" s="30">
        <v>1</v>
      </c>
      <c r="N5258" s="30">
        <v>10</v>
      </c>
      <c r="O5258" s="7">
        <v>5000</v>
      </c>
      <c r="P5258" s="30">
        <v>147</v>
      </c>
      <c r="Q5258" s="22">
        <v>0.11226939921536</v>
      </c>
      <c r="R5258" s="13">
        <v>10000</v>
      </c>
      <c r="S5258" s="2">
        <v>90</v>
      </c>
      <c r="T5258" s="11">
        <v>1544.8</v>
      </c>
      <c r="U5258" s="17" t="s">
        <v>6287</v>
      </c>
      <c r="Z5258" s="34">
        <f t="shared" si="392"/>
        <v>1065000</v>
      </c>
      <c r="AA5258" s="34">
        <f t="shared" si="393"/>
        <v>9.3896713615023476E-3</v>
      </c>
      <c r="AB5258" s="35">
        <f t="shared" si="394"/>
        <v>1.380281690140845</v>
      </c>
      <c r="AC5258" s="35">
        <f t="shared" si="391"/>
        <v>0.84507042253521125</v>
      </c>
      <c r="AD5258" s="6">
        <f>IFERROR(VLOOKUP(E5258,marginal!$A$2:$E$4826,4,FALSE),0)</f>
        <v>-23.298021978022</v>
      </c>
    </row>
    <row r="5259" spans="1:30" x14ac:dyDescent="0.2">
      <c r="A5259" s="27" t="s">
        <v>6907</v>
      </c>
      <c r="B5259" s="6" t="s">
        <v>6913</v>
      </c>
      <c r="C5259" s="6" t="s">
        <v>6912</v>
      </c>
      <c r="D5259" s="2">
        <v>186478</v>
      </c>
      <c r="E5259" s="2">
        <v>187040</v>
      </c>
      <c r="F5259" s="3" t="s">
        <v>6295</v>
      </c>
      <c r="G5259" s="2">
        <v>187055</v>
      </c>
      <c r="H5259" s="3" t="s">
        <v>6396</v>
      </c>
      <c r="I5259" s="18">
        <v>45411</v>
      </c>
      <c r="J5259" s="28">
        <v>1390422670</v>
      </c>
      <c r="K5259" s="18">
        <v>45415</v>
      </c>
      <c r="L5259" s="18">
        <v>45443</v>
      </c>
      <c r="M5259" s="30">
        <v>1</v>
      </c>
      <c r="N5259" s="30">
        <v>10</v>
      </c>
      <c r="O5259" s="7">
        <v>5000</v>
      </c>
      <c r="P5259" s="30">
        <v>147</v>
      </c>
      <c r="Q5259" s="22">
        <v>0.11226939921536</v>
      </c>
      <c r="R5259" s="13">
        <v>7000</v>
      </c>
      <c r="S5259" s="2">
        <v>90</v>
      </c>
      <c r="T5259" s="11">
        <v>1082.68</v>
      </c>
      <c r="U5259" s="17" t="s">
        <v>6287</v>
      </c>
      <c r="Z5259" s="34">
        <f t="shared" si="392"/>
        <v>1065000</v>
      </c>
      <c r="AA5259" s="34">
        <f t="shared" si="393"/>
        <v>6.5727699530516428E-3</v>
      </c>
      <c r="AB5259" s="35">
        <f t="shared" si="394"/>
        <v>0.96619718309859148</v>
      </c>
      <c r="AC5259" s="35">
        <f t="shared" si="391"/>
        <v>0.59154929577464788</v>
      </c>
      <c r="AD5259" s="6">
        <f>IFERROR(VLOOKUP(E5259,marginal!$A$2:$E$4826,4,FALSE),0)</f>
        <v>-23.298021978022</v>
      </c>
    </row>
    <row r="5260" spans="1:30" x14ac:dyDescent="0.2">
      <c r="A5260" s="27" t="s">
        <v>6907</v>
      </c>
      <c r="B5260" s="6" t="s">
        <v>6913</v>
      </c>
      <c r="C5260" s="6" t="s">
        <v>6912</v>
      </c>
      <c r="D5260" s="2">
        <v>186468</v>
      </c>
      <c r="E5260" s="2">
        <v>187040</v>
      </c>
      <c r="F5260" s="3" t="s">
        <v>6295</v>
      </c>
      <c r="G5260" s="2">
        <v>187062</v>
      </c>
      <c r="H5260" s="3" t="s">
        <v>6397</v>
      </c>
      <c r="I5260" s="18">
        <v>45409</v>
      </c>
      <c r="J5260" s="28">
        <v>1390397469</v>
      </c>
      <c r="K5260" s="18">
        <v>45415</v>
      </c>
      <c r="L5260" s="18">
        <v>45443</v>
      </c>
      <c r="M5260" s="30">
        <v>1</v>
      </c>
      <c r="N5260" s="30">
        <v>10</v>
      </c>
      <c r="O5260" s="7">
        <v>5000</v>
      </c>
      <c r="P5260" s="30">
        <v>147</v>
      </c>
      <c r="Q5260" s="22">
        <v>0.11226939921536</v>
      </c>
      <c r="R5260" s="13">
        <v>7000</v>
      </c>
      <c r="S5260" s="2">
        <v>90</v>
      </c>
      <c r="T5260" s="11">
        <v>1082.68</v>
      </c>
      <c r="U5260" s="17" t="s">
        <v>6287</v>
      </c>
      <c r="Z5260" s="34">
        <f t="shared" si="392"/>
        <v>1065000</v>
      </c>
      <c r="AA5260" s="34">
        <f t="shared" si="393"/>
        <v>6.5727699530516428E-3</v>
      </c>
      <c r="AB5260" s="35">
        <f t="shared" si="394"/>
        <v>0.96619718309859148</v>
      </c>
      <c r="AC5260" s="35">
        <f t="shared" si="391"/>
        <v>0.59154929577464788</v>
      </c>
      <c r="AD5260" s="6">
        <f>IFERROR(VLOOKUP(E5260,marginal!$A$2:$E$4826,4,FALSE),0)</f>
        <v>-23.298021978022</v>
      </c>
    </row>
    <row r="5261" spans="1:30" x14ac:dyDescent="0.2">
      <c r="A5261" s="27" t="s">
        <v>6907</v>
      </c>
      <c r="B5261" s="6" t="s">
        <v>6913</v>
      </c>
      <c r="C5261" s="6" t="s">
        <v>6912</v>
      </c>
      <c r="D5261" s="2">
        <v>186480</v>
      </c>
      <c r="E5261" s="2">
        <v>187040</v>
      </c>
      <c r="F5261" s="3" t="s">
        <v>6295</v>
      </c>
      <c r="G5261" s="2">
        <v>187064</v>
      </c>
      <c r="H5261" s="3" t="s">
        <v>6398</v>
      </c>
      <c r="I5261" s="18">
        <v>45411</v>
      </c>
      <c r="J5261" s="28">
        <v>1390422733</v>
      </c>
      <c r="K5261" s="18">
        <v>45415</v>
      </c>
      <c r="L5261" s="18">
        <v>45443</v>
      </c>
      <c r="M5261" s="30">
        <v>1</v>
      </c>
      <c r="N5261" s="30">
        <v>10</v>
      </c>
      <c r="O5261" s="7">
        <v>5000</v>
      </c>
      <c r="P5261" s="30">
        <v>147</v>
      </c>
      <c r="Q5261" s="22">
        <v>0.11226939921536</v>
      </c>
      <c r="R5261" s="13">
        <v>10000</v>
      </c>
      <c r="S5261" s="2">
        <v>90</v>
      </c>
      <c r="T5261" s="11">
        <v>1544.8</v>
      </c>
      <c r="U5261" s="17" t="s">
        <v>6287</v>
      </c>
      <c r="Z5261" s="34">
        <f t="shared" si="392"/>
        <v>1065000</v>
      </c>
      <c r="AA5261" s="34">
        <f t="shared" si="393"/>
        <v>9.3896713615023476E-3</v>
      </c>
      <c r="AB5261" s="35">
        <f t="shared" si="394"/>
        <v>1.380281690140845</v>
      </c>
      <c r="AC5261" s="35">
        <f t="shared" si="391"/>
        <v>0.84507042253521125</v>
      </c>
      <c r="AD5261" s="6">
        <f>IFERROR(VLOOKUP(E5261,marginal!$A$2:$E$4826,4,FALSE),0)</f>
        <v>-23.298021978022</v>
      </c>
    </row>
    <row r="5262" spans="1:30" x14ac:dyDescent="0.2">
      <c r="A5262" s="27" t="s">
        <v>6907</v>
      </c>
      <c r="B5262" s="6" t="s">
        <v>6924</v>
      </c>
      <c r="C5262" s="6" t="s">
        <v>6912</v>
      </c>
      <c r="D5262" s="2">
        <v>186629</v>
      </c>
      <c r="E5262" s="2">
        <v>187161</v>
      </c>
      <c r="F5262" s="3" t="s">
        <v>6296</v>
      </c>
      <c r="G5262" s="2">
        <v>187162</v>
      </c>
      <c r="H5262" s="3" t="s">
        <v>6399</v>
      </c>
      <c r="I5262" s="18">
        <v>45411</v>
      </c>
      <c r="J5262" s="28">
        <v>1391557562</v>
      </c>
      <c r="K5262" s="18">
        <v>45415</v>
      </c>
      <c r="L5262" s="18">
        <v>45443</v>
      </c>
      <c r="M5262" s="30">
        <v>1</v>
      </c>
      <c r="N5262" s="30">
        <v>10</v>
      </c>
      <c r="O5262" s="7">
        <v>5000</v>
      </c>
      <c r="P5262" s="30">
        <v>147</v>
      </c>
      <c r="Q5262" s="22">
        <v>0.11226939921536</v>
      </c>
      <c r="R5262" s="13">
        <v>10000</v>
      </c>
      <c r="S5262" s="2">
        <v>142</v>
      </c>
      <c r="T5262" s="11">
        <v>2510.34</v>
      </c>
      <c r="U5262" s="17" t="s">
        <v>6287</v>
      </c>
      <c r="Z5262" s="34">
        <f t="shared" si="392"/>
        <v>1065000</v>
      </c>
      <c r="AA5262" s="34">
        <f t="shared" si="393"/>
        <v>9.3896713615023476E-3</v>
      </c>
      <c r="AB5262" s="35">
        <f t="shared" si="394"/>
        <v>1.380281690140845</v>
      </c>
      <c r="AC5262" s="35">
        <f t="shared" si="391"/>
        <v>1.3333333333333333</v>
      </c>
      <c r="AD5262" s="6">
        <f>IFERROR(VLOOKUP(E5262,marginal!$A$2:$E$4826,4,FALSE),0)</f>
        <v>-587.09802197802162</v>
      </c>
    </row>
    <row r="5263" spans="1:30" x14ac:dyDescent="0.2">
      <c r="A5263" s="27" t="s">
        <v>6907</v>
      </c>
      <c r="B5263" s="6" t="s">
        <v>6924</v>
      </c>
      <c r="C5263" s="6" t="s">
        <v>6912</v>
      </c>
      <c r="D5263" s="2">
        <v>187012</v>
      </c>
      <c r="E5263" s="2">
        <v>187161</v>
      </c>
      <c r="F5263" s="3" t="s">
        <v>6296</v>
      </c>
      <c r="G5263" s="2">
        <v>187169</v>
      </c>
      <c r="H5263" s="3" t="s">
        <v>6400</v>
      </c>
      <c r="I5263" s="18">
        <v>45414</v>
      </c>
      <c r="J5263" s="28">
        <v>1393713177</v>
      </c>
      <c r="K5263" s="18">
        <v>45415</v>
      </c>
      <c r="L5263" s="18">
        <v>45443</v>
      </c>
      <c r="M5263" s="30">
        <v>1</v>
      </c>
      <c r="N5263" s="30">
        <v>8</v>
      </c>
      <c r="O5263" s="7">
        <v>10000</v>
      </c>
      <c r="P5263" s="30">
        <v>132</v>
      </c>
      <c r="Q5263" s="22">
        <v>5.8283715876113903E-2</v>
      </c>
      <c r="R5263" s="13">
        <v>10000</v>
      </c>
      <c r="S5263" s="2">
        <v>142</v>
      </c>
      <c r="T5263" s="11">
        <v>2510.34</v>
      </c>
      <c r="U5263" s="17" t="s">
        <v>6287</v>
      </c>
      <c r="Z5263" s="34">
        <f t="shared" si="392"/>
        <v>795000</v>
      </c>
      <c r="AA5263" s="34">
        <f t="shared" si="393"/>
        <v>1.2578616352201259E-2</v>
      </c>
      <c r="AB5263" s="35">
        <f t="shared" si="394"/>
        <v>1.6603773584905661</v>
      </c>
      <c r="AC5263" s="35">
        <f t="shared" si="391"/>
        <v>1.7861635220125787</v>
      </c>
      <c r="AD5263" s="6">
        <f>IFERROR(VLOOKUP(E5263,marginal!$A$2:$E$4826,4,FALSE),0)</f>
        <v>-587.09802197802162</v>
      </c>
    </row>
    <row r="5264" spans="1:30" x14ac:dyDescent="0.2">
      <c r="A5264" s="27" t="s">
        <v>6907</v>
      </c>
      <c r="B5264" s="6" t="s">
        <v>6924</v>
      </c>
      <c r="C5264" s="6" t="s">
        <v>6912</v>
      </c>
      <c r="D5264" s="2">
        <v>186630</v>
      </c>
      <c r="E5264" s="2">
        <v>187161</v>
      </c>
      <c r="F5264" s="3" t="s">
        <v>6296</v>
      </c>
      <c r="G5264" s="2">
        <v>187170</v>
      </c>
      <c r="H5264" s="3" t="s">
        <v>6401</v>
      </c>
      <c r="I5264" s="18">
        <v>45411</v>
      </c>
      <c r="J5264" s="28">
        <v>1391558521</v>
      </c>
      <c r="K5264" s="18">
        <v>45415</v>
      </c>
      <c r="L5264" s="18">
        <v>45443</v>
      </c>
      <c r="M5264" s="30">
        <v>1</v>
      </c>
      <c r="N5264" s="30">
        <v>6</v>
      </c>
      <c r="O5264" s="7">
        <v>10000</v>
      </c>
      <c r="P5264" s="30">
        <v>115</v>
      </c>
      <c r="Q5264" s="22">
        <v>3.97705569269148E-2</v>
      </c>
      <c r="R5264" s="13">
        <v>10000</v>
      </c>
      <c r="S5264" s="2">
        <v>142</v>
      </c>
      <c r="T5264" s="11">
        <v>2510.34</v>
      </c>
      <c r="U5264" s="17" t="s">
        <v>6287</v>
      </c>
      <c r="Z5264" s="34">
        <f t="shared" si="392"/>
        <v>1106000</v>
      </c>
      <c r="AA5264" s="34">
        <f t="shared" si="393"/>
        <v>9.0415913200723331E-3</v>
      </c>
      <c r="AB5264" s="35">
        <f t="shared" si="394"/>
        <v>1.0397830018083183</v>
      </c>
      <c r="AC5264" s="35">
        <f t="shared" si="391"/>
        <v>1.2839059674502713</v>
      </c>
      <c r="AD5264" s="6">
        <f>IFERROR(VLOOKUP(E5264,marginal!$A$2:$E$4826,4,FALSE),0)</f>
        <v>-587.09802197802162</v>
      </c>
    </row>
    <row r="5265" spans="1:30" x14ac:dyDescent="0.2">
      <c r="A5265" s="27" t="s">
        <v>6907</v>
      </c>
      <c r="B5265" s="6" t="s">
        <v>6924</v>
      </c>
      <c r="C5265" s="6" t="s">
        <v>6912</v>
      </c>
      <c r="D5265" s="2">
        <v>186491</v>
      </c>
      <c r="E5265" s="2">
        <v>187161</v>
      </c>
      <c r="F5265" s="3" t="s">
        <v>6296</v>
      </c>
      <c r="G5265" s="2">
        <v>187209</v>
      </c>
      <c r="H5265" s="3" t="s">
        <v>6402</v>
      </c>
      <c r="I5265" s="18">
        <v>45411</v>
      </c>
      <c r="J5265" s="28">
        <v>1391204314</v>
      </c>
      <c r="K5265" s="18">
        <v>45418</v>
      </c>
      <c r="L5265" s="18">
        <v>45443</v>
      </c>
      <c r="M5265" s="30">
        <v>1</v>
      </c>
      <c r="N5265" s="30">
        <v>9</v>
      </c>
      <c r="O5265" s="7">
        <v>10000</v>
      </c>
      <c r="P5265" s="30">
        <v>147</v>
      </c>
      <c r="Q5265" s="22">
        <v>7.9000519063170294E-2</v>
      </c>
      <c r="R5265" s="13">
        <v>10000</v>
      </c>
      <c r="S5265" s="2">
        <v>142</v>
      </c>
      <c r="T5265" s="11">
        <v>2510.34</v>
      </c>
      <c r="U5265" s="17" t="s">
        <v>6287</v>
      </c>
      <c r="Z5265" s="34">
        <f t="shared" si="392"/>
        <v>1169000</v>
      </c>
      <c r="AA5265" s="34">
        <f t="shared" si="393"/>
        <v>8.5543199315654406E-3</v>
      </c>
      <c r="AB5265" s="35">
        <f t="shared" si="394"/>
        <v>1.2574850299401197</v>
      </c>
      <c r="AC5265" s="35">
        <f t="shared" si="391"/>
        <v>1.2147134302822926</v>
      </c>
      <c r="AD5265" s="6">
        <f>IFERROR(VLOOKUP(E5265,marginal!$A$2:$E$4826,4,FALSE),0)</f>
        <v>-587.09802197802162</v>
      </c>
    </row>
    <row r="5266" spans="1:30" x14ac:dyDescent="0.2">
      <c r="A5266" s="27" t="s">
        <v>6907</v>
      </c>
      <c r="B5266" s="6" t="s">
        <v>6924</v>
      </c>
      <c r="C5266" s="6" t="s">
        <v>6912</v>
      </c>
      <c r="D5266" s="2">
        <v>187144</v>
      </c>
      <c r="E5266" s="2">
        <v>187161</v>
      </c>
      <c r="F5266" s="3" t="s">
        <v>6296</v>
      </c>
      <c r="G5266" s="2">
        <v>187213</v>
      </c>
      <c r="H5266" s="3" t="s">
        <v>6403</v>
      </c>
      <c r="I5266" s="18">
        <v>45415</v>
      </c>
      <c r="J5266" s="28">
        <v>1394298427</v>
      </c>
      <c r="K5266" s="18">
        <v>45421</v>
      </c>
      <c r="L5266" s="18">
        <v>45443</v>
      </c>
      <c r="M5266" s="30">
        <v>1</v>
      </c>
      <c r="N5266" s="30">
        <v>7</v>
      </c>
      <c r="O5266" s="7">
        <v>10000</v>
      </c>
      <c r="P5266" s="30">
        <v>127</v>
      </c>
      <c r="Q5266" s="22">
        <v>5.24391097594855E-2</v>
      </c>
      <c r="R5266" s="13">
        <v>10000</v>
      </c>
      <c r="S5266" s="2">
        <v>142</v>
      </c>
      <c r="T5266" s="11">
        <v>2510.34</v>
      </c>
      <c r="U5266" s="17" t="s">
        <v>6287</v>
      </c>
      <c r="Z5266" s="34">
        <f t="shared" si="392"/>
        <v>1556000</v>
      </c>
      <c r="AA5266" s="34">
        <f t="shared" si="393"/>
        <v>6.4267352185089976E-3</v>
      </c>
      <c r="AB5266" s="35">
        <f t="shared" si="394"/>
        <v>0.81619537275064269</v>
      </c>
      <c r="AC5266" s="35">
        <f t="shared" si="391"/>
        <v>0.91259640102827766</v>
      </c>
      <c r="AD5266" s="6">
        <f>IFERROR(VLOOKUP(E5266,marginal!$A$2:$E$4826,4,FALSE),0)</f>
        <v>-587.09802197802162</v>
      </c>
    </row>
    <row r="5267" spans="1:30" x14ac:dyDescent="0.2">
      <c r="A5267" s="27" t="s">
        <v>6907</v>
      </c>
      <c r="B5267" s="6" t="s">
        <v>6924</v>
      </c>
      <c r="C5267" s="6" t="s">
        <v>6912</v>
      </c>
      <c r="D5267" s="2">
        <v>186999</v>
      </c>
      <c r="E5267" s="2">
        <v>187161</v>
      </c>
      <c r="F5267" s="3" t="s">
        <v>6296</v>
      </c>
      <c r="G5267" s="2">
        <v>187220</v>
      </c>
      <c r="H5267" s="3" t="s">
        <v>6404</v>
      </c>
      <c r="I5267" s="18">
        <v>45414</v>
      </c>
      <c r="J5267" s="28">
        <v>1393711648</v>
      </c>
      <c r="K5267" s="18">
        <v>45421</v>
      </c>
      <c r="L5267" s="18">
        <v>45443</v>
      </c>
      <c r="M5267" s="30">
        <v>1</v>
      </c>
      <c r="N5267" s="30">
        <v>8</v>
      </c>
      <c r="O5267" s="7">
        <v>10000</v>
      </c>
      <c r="P5267" s="30">
        <v>132</v>
      </c>
      <c r="Q5267" s="22">
        <v>5.8283715876113903E-2</v>
      </c>
      <c r="R5267" s="13">
        <v>10000</v>
      </c>
      <c r="S5267" s="2">
        <v>142</v>
      </c>
      <c r="T5267" s="11">
        <v>2510.34</v>
      </c>
      <c r="U5267" s="17" t="s">
        <v>6287</v>
      </c>
      <c r="Z5267" s="34">
        <f t="shared" si="392"/>
        <v>795000</v>
      </c>
      <c r="AA5267" s="34">
        <f t="shared" si="393"/>
        <v>1.2578616352201259E-2</v>
      </c>
      <c r="AB5267" s="35">
        <f t="shared" si="394"/>
        <v>1.6603773584905661</v>
      </c>
      <c r="AC5267" s="35">
        <f t="shared" si="391"/>
        <v>1.7861635220125787</v>
      </c>
      <c r="AD5267" s="6">
        <f>IFERROR(VLOOKUP(E5267,marginal!$A$2:$E$4826,4,FALSE),0)</f>
        <v>-587.09802197802162</v>
      </c>
    </row>
    <row r="5268" spans="1:30" x14ac:dyDescent="0.2">
      <c r="A5268" s="27" t="s">
        <v>6907</v>
      </c>
      <c r="B5268" s="6" t="s">
        <v>6914</v>
      </c>
      <c r="C5268" s="6" t="s">
        <v>6909</v>
      </c>
      <c r="D5268" s="2">
        <v>186883</v>
      </c>
      <c r="E5268" s="2">
        <v>187153</v>
      </c>
      <c r="F5268" s="3" t="s">
        <v>6297</v>
      </c>
      <c r="G5268" s="2">
        <v>187154</v>
      </c>
      <c r="H5268" s="3" t="s">
        <v>6405</v>
      </c>
      <c r="I5268" s="18">
        <v>45414</v>
      </c>
      <c r="J5268" s="28">
        <v>1393474142</v>
      </c>
      <c r="K5268" s="18">
        <v>45415</v>
      </c>
      <c r="L5268" s="18">
        <v>45443</v>
      </c>
      <c r="M5268" s="30">
        <v>1</v>
      </c>
      <c r="N5268" s="30">
        <v>6</v>
      </c>
      <c r="O5268" s="7">
        <v>10000</v>
      </c>
      <c r="P5268" s="30">
        <v>115</v>
      </c>
      <c r="Q5268" s="22">
        <v>3.97705569269148E-2</v>
      </c>
      <c r="R5268" s="13">
        <v>8000</v>
      </c>
      <c r="S5268" s="2">
        <v>142</v>
      </c>
      <c r="T5268" s="11">
        <v>2013.74</v>
      </c>
      <c r="U5268" s="17" t="s">
        <v>6287</v>
      </c>
      <c r="Z5268" s="34">
        <f t="shared" si="392"/>
        <v>1106000</v>
      </c>
      <c r="AA5268" s="34">
        <f t="shared" si="393"/>
        <v>7.2332730560578659E-3</v>
      </c>
      <c r="AB5268" s="35">
        <f t="shared" si="394"/>
        <v>0.83182640144665454</v>
      </c>
      <c r="AC5268" s="35">
        <f t="shared" si="391"/>
        <v>1.027124773960217</v>
      </c>
      <c r="AD5268" s="6">
        <f>IFERROR(VLOOKUP(E5268,marginal!$A$2:$E$4826,4,FALSE),0)</f>
        <v>195.38078492935571</v>
      </c>
    </row>
    <row r="5269" spans="1:30" x14ac:dyDescent="0.2">
      <c r="A5269" s="27" t="s">
        <v>6907</v>
      </c>
      <c r="B5269" s="6" t="s">
        <v>6914</v>
      </c>
      <c r="C5269" s="6" t="s">
        <v>6909</v>
      </c>
      <c r="D5269" s="2">
        <v>186792</v>
      </c>
      <c r="E5269" s="2">
        <v>187153</v>
      </c>
      <c r="F5269" s="3" t="s">
        <v>6297</v>
      </c>
      <c r="G5269" s="2">
        <v>187155</v>
      </c>
      <c r="H5269" s="3" t="s">
        <v>6406</v>
      </c>
      <c r="I5269" s="18">
        <v>45412</v>
      </c>
      <c r="J5269" s="28">
        <v>1392271735</v>
      </c>
      <c r="K5269" s="18">
        <v>45415</v>
      </c>
      <c r="L5269" s="18">
        <v>45443</v>
      </c>
      <c r="M5269" s="30">
        <v>1</v>
      </c>
      <c r="N5269" s="30">
        <v>6</v>
      </c>
      <c r="O5269" s="7">
        <v>10000</v>
      </c>
      <c r="P5269" s="30">
        <v>115</v>
      </c>
      <c r="Q5269" s="22">
        <v>3.97705569269148E-2</v>
      </c>
      <c r="R5269" s="13">
        <v>9000</v>
      </c>
      <c r="S5269" s="2">
        <v>142</v>
      </c>
      <c r="T5269" s="11">
        <v>2255.2800000000002</v>
      </c>
      <c r="U5269" s="17" t="s">
        <v>6287</v>
      </c>
      <c r="Z5269" s="34">
        <f t="shared" si="392"/>
        <v>1106000</v>
      </c>
      <c r="AA5269" s="34">
        <f t="shared" si="393"/>
        <v>8.1374321880651E-3</v>
      </c>
      <c r="AB5269" s="35">
        <f t="shared" si="394"/>
        <v>0.93580470162748652</v>
      </c>
      <c r="AC5269" s="35">
        <f t="shared" si="391"/>
        <v>1.1555153707052441</v>
      </c>
      <c r="AD5269" s="6">
        <f>IFERROR(VLOOKUP(E5269,marginal!$A$2:$E$4826,4,FALSE),0)</f>
        <v>195.38078492935571</v>
      </c>
    </row>
    <row r="5270" spans="1:30" x14ac:dyDescent="0.2">
      <c r="A5270" s="27" t="s">
        <v>6907</v>
      </c>
      <c r="B5270" s="6" t="s">
        <v>6914</v>
      </c>
      <c r="C5270" s="6" t="s">
        <v>6909</v>
      </c>
      <c r="D5270" s="2">
        <v>187037</v>
      </c>
      <c r="E5270" s="2">
        <v>187153</v>
      </c>
      <c r="F5270" s="3" t="s">
        <v>6297</v>
      </c>
      <c r="G5270" s="2">
        <v>187195</v>
      </c>
      <c r="H5270" s="3" t="s">
        <v>6407</v>
      </c>
      <c r="I5270" s="18">
        <v>45415</v>
      </c>
      <c r="J5270" s="28">
        <v>1393785067</v>
      </c>
      <c r="K5270" s="18">
        <v>45415</v>
      </c>
      <c r="L5270" s="18">
        <v>45443</v>
      </c>
      <c r="M5270" s="30">
        <v>1</v>
      </c>
      <c r="N5270" s="30">
        <v>6</v>
      </c>
      <c r="O5270" s="7">
        <v>10000</v>
      </c>
      <c r="P5270" s="30">
        <v>115</v>
      </c>
      <c r="Q5270" s="22">
        <v>3.97705569269148E-2</v>
      </c>
      <c r="R5270" s="13">
        <v>5000</v>
      </c>
      <c r="S5270" s="2">
        <v>147</v>
      </c>
      <c r="T5270" s="11">
        <v>1303.3399999999999</v>
      </c>
      <c r="U5270" s="17" t="s">
        <v>6287</v>
      </c>
      <c r="Z5270" s="34">
        <f t="shared" si="392"/>
        <v>1106000</v>
      </c>
      <c r="AA5270" s="34">
        <f t="shared" si="393"/>
        <v>4.5207956600361665E-3</v>
      </c>
      <c r="AB5270" s="35">
        <f t="shared" si="394"/>
        <v>0.51989150090415914</v>
      </c>
      <c r="AC5270" s="35">
        <f t="shared" si="391"/>
        <v>0.66455696202531644</v>
      </c>
      <c r="AD5270" s="6">
        <f>IFERROR(VLOOKUP(E5270,marginal!$A$2:$E$4826,4,FALSE),0)</f>
        <v>195.38078492935571</v>
      </c>
    </row>
    <row r="5271" spans="1:30" x14ac:dyDescent="0.2">
      <c r="A5271" s="27" t="s">
        <v>6907</v>
      </c>
      <c r="B5271" s="6" t="s">
        <v>6914</v>
      </c>
      <c r="C5271" s="6" t="s">
        <v>6909</v>
      </c>
      <c r="D5271" s="2">
        <v>187127</v>
      </c>
      <c r="E5271" s="2">
        <v>187153</v>
      </c>
      <c r="F5271" s="3" t="s">
        <v>6297</v>
      </c>
      <c r="G5271" s="2">
        <v>187454</v>
      </c>
      <c r="H5271" s="3" t="s">
        <v>6408</v>
      </c>
      <c r="I5271" s="18">
        <v>45415</v>
      </c>
      <c r="J5271" s="28">
        <v>1394271876</v>
      </c>
      <c r="K5271" s="18">
        <v>45421</v>
      </c>
      <c r="L5271" s="18">
        <v>45443</v>
      </c>
      <c r="M5271" s="30">
        <v>1</v>
      </c>
      <c r="N5271" s="30">
        <v>8</v>
      </c>
      <c r="O5271" s="7">
        <v>10000</v>
      </c>
      <c r="P5271" s="30">
        <v>132</v>
      </c>
      <c r="Q5271" s="22">
        <v>5.8283715876113903E-2</v>
      </c>
      <c r="R5271" s="13">
        <v>7000</v>
      </c>
      <c r="S5271" s="2">
        <v>142</v>
      </c>
      <c r="T5271" s="11">
        <v>1758.65</v>
      </c>
      <c r="U5271" s="17" t="s">
        <v>6287</v>
      </c>
      <c r="Z5271" s="34">
        <f t="shared" si="392"/>
        <v>795000</v>
      </c>
      <c r="AA5271" s="34">
        <f t="shared" si="393"/>
        <v>8.8050314465408803E-3</v>
      </c>
      <c r="AB5271" s="35">
        <f t="shared" si="394"/>
        <v>1.1622641509433962</v>
      </c>
      <c r="AC5271" s="35">
        <f t="shared" si="391"/>
        <v>1.250314465408805</v>
      </c>
      <c r="AD5271" s="6">
        <f>IFERROR(VLOOKUP(E5271,marginal!$A$2:$E$4826,4,FALSE),0)</f>
        <v>195.38078492935571</v>
      </c>
    </row>
    <row r="5272" spans="1:30" x14ac:dyDescent="0.2">
      <c r="A5272" s="27" t="s">
        <v>6907</v>
      </c>
      <c r="B5272" s="6" t="s">
        <v>6908</v>
      </c>
      <c r="C5272" s="6" t="s">
        <v>6909</v>
      </c>
      <c r="D5272" s="2">
        <v>186680</v>
      </c>
      <c r="E5272" s="2">
        <v>187186</v>
      </c>
      <c r="F5272" s="3" t="s">
        <v>6298</v>
      </c>
      <c r="G5272" s="2">
        <v>187187</v>
      </c>
      <c r="H5272" s="3" t="s">
        <v>6409</v>
      </c>
      <c r="I5272" s="18">
        <v>45412</v>
      </c>
      <c r="J5272" s="28">
        <v>1391946400</v>
      </c>
      <c r="K5272" s="18">
        <v>45415</v>
      </c>
      <c r="L5272" s="18">
        <v>45443</v>
      </c>
      <c r="M5272" s="30">
        <v>1</v>
      </c>
      <c r="N5272" s="30">
        <v>5</v>
      </c>
      <c r="O5272" s="7">
        <v>10000</v>
      </c>
      <c r="P5272" s="30">
        <v>110</v>
      </c>
      <c r="Q5272" s="22">
        <v>3.3741050530766099E-2</v>
      </c>
      <c r="R5272" s="13">
        <v>10000</v>
      </c>
      <c r="S5272" s="2">
        <v>142</v>
      </c>
      <c r="T5272" s="11">
        <v>2510.34</v>
      </c>
      <c r="U5272" s="17" t="s">
        <v>6287</v>
      </c>
      <c r="Z5272" s="34">
        <f t="shared" si="392"/>
        <v>965000</v>
      </c>
      <c r="AA5272" s="34">
        <f t="shared" si="393"/>
        <v>1.0362694300518135E-2</v>
      </c>
      <c r="AB5272" s="35">
        <f t="shared" si="394"/>
        <v>1.1398963730569949</v>
      </c>
      <c r="AC5272" s="35">
        <f t="shared" si="391"/>
        <v>1.4715025906735753</v>
      </c>
      <c r="AD5272" s="6">
        <f>IFERROR(VLOOKUP(E5272,marginal!$A$2:$E$4826,4,FALSE),0)</f>
        <v>-514.860659340658</v>
      </c>
    </row>
    <row r="5273" spans="1:30" x14ac:dyDescent="0.2">
      <c r="A5273" s="27" t="s">
        <v>6907</v>
      </c>
      <c r="B5273" s="6" t="s">
        <v>6908</v>
      </c>
      <c r="C5273" s="6" t="s">
        <v>6909</v>
      </c>
      <c r="D5273" s="2">
        <v>185865</v>
      </c>
      <c r="E5273" s="2">
        <v>187186</v>
      </c>
      <c r="F5273" s="3" t="s">
        <v>6298</v>
      </c>
      <c r="G5273" s="2">
        <v>187189</v>
      </c>
      <c r="H5273" s="3" t="s">
        <v>6410</v>
      </c>
      <c r="I5273" s="18">
        <v>45405</v>
      </c>
      <c r="J5273" s="28">
        <v>1386231528</v>
      </c>
      <c r="K5273" s="18">
        <v>45415</v>
      </c>
      <c r="L5273" s="18">
        <v>45443</v>
      </c>
      <c r="M5273" s="30">
        <v>1</v>
      </c>
      <c r="N5273" s="30">
        <v>4</v>
      </c>
      <c r="O5273" s="7">
        <v>10000</v>
      </c>
      <c r="P5273" s="30">
        <v>110</v>
      </c>
      <c r="Q5273" s="22">
        <v>3.11605023919212E-2</v>
      </c>
      <c r="R5273" s="13">
        <v>7000</v>
      </c>
      <c r="S5273" s="2">
        <v>142</v>
      </c>
      <c r="T5273" s="11">
        <v>1758.65</v>
      </c>
      <c r="U5273" s="17" t="s">
        <v>6287</v>
      </c>
      <c r="Z5273" s="34">
        <f t="shared" si="392"/>
        <v>543000</v>
      </c>
      <c r="AA5273" s="34">
        <f t="shared" si="393"/>
        <v>1.289134438305709E-2</v>
      </c>
      <c r="AB5273" s="35">
        <f t="shared" si="394"/>
        <v>1.4180478821362799</v>
      </c>
      <c r="AC5273" s="35">
        <f t="shared" si="391"/>
        <v>1.8305709023941068</v>
      </c>
      <c r="AD5273" s="6">
        <f>IFERROR(VLOOKUP(E5273,marginal!$A$2:$E$4826,4,FALSE),0)</f>
        <v>-514.860659340658</v>
      </c>
    </row>
    <row r="5274" spans="1:30" x14ac:dyDescent="0.2">
      <c r="A5274" s="27" t="s">
        <v>6907</v>
      </c>
      <c r="B5274" s="6" t="s">
        <v>6908</v>
      </c>
      <c r="C5274" s="6" t="s">
        <v>6909</v>
      </c>
      <c r="D5274" s="2">
        <v>185981</v>
      </c>
      <c r="E5274" s="2">
        <v>187186</v>
      </c>
      <c r="F5274" s="3" t="s">
        <v>6298</v>
      </c>
      <c r="G5274" s="2">
        <v>187328</v>
      </c>
      <c r="H5274" s="3" t="s">
        <v>6411</v>
      </c>
      <c r="I5274" s="18">
        <v>45406</v>
      </c>
      <c r="J5274" s="28">
        <v>1387278227</v>
      </c>
      <c r="K5274" s="18">
        <v>45421</v>
      </c>
      <c r="L5274" s="18">
        <v>45443</v>
      </c>
      <c r="M5274" s="30">
        <v>1</v>
      </c>
      <c r="N5274" s="30">
        <v>9</v>
      </c>
      <c r="O5274" s="7">
        <v>10000</v>
      </c>
      <c r="P5274" s="30">
        <v>147</v>
      </c>
      <c r="Q5274" s="22">
        <v>7.9000519063170294E-2</v>
      </c>
      <c r="R5274" s="13">
        <v>7000</v>
      </c>
      <c r="S5274" s="2">
        <v>142</v>
      </c>
      <c r="T5274" s="11">
        <v>1758.65</v>
      </c>
      <c r="U5274" s="17" t="s">
        <v>6287</v>
      </c>
      <c r="Z5274" s="34">
        <f t="shared" si="392"/>
        <v>1169000</v>
      </c>
      <c r="AA5274" s="34">
        <f t="shared" si="393"/>
        <v>5.9880239520958087E-3</v>
      </c>
      <c r="AB5274" s="35">
        <f t="shared" si="394"/>
        <v>0.88023952095808389</v>
      </c>
      <c r="AC5274" s="35">
        <f t="shared" si="391"/>
        <v>0.85029940119760483</v>
      </c>
      <c r="AD5274" s="6">
        <f>IFERROR(VLOOKUP(E5274,marginal!$A$2:$E$4826,4,FALSE),0)</f>
        <v>-514.860659340658</v>
      </c>
    </row>
    <row r="5275" spans="1:30" x14ac:dyDescent="0.2">
      <c r="A5275" s="27" t="s">
        <v>6907</v>
      </c>
      <c r="B5275" s="6" t="s">
        <v>6908</v>
      </c>
      <c r="C5275" s="6" t="s">
        <v>6909</v>
      </c>
      <c r="D5275" s="2">
        <v>186398</v>
      </c>
      <c r="E5275" s="2">
        <v>187186</v>
      </c>
      <c r="F5275" s="3" t="s">
        <v>6298</v>
      </c>
      <c r="G5275" s="2">
        <v>187399</v>
      </c>
      <c r="H5275" s="3" t="s">
        <v>6412</v>
      </c>
      <c r="I5275" s="18">
        <v>45408</v>
      </c>
      <c r="J5275" s="28">
        <v>1389957715</v>
      </c>
      <c r="K5275" s="18">
        <v>45421</v>
      </c>
      <c r="L5275" s="18">
        <v>45443</v>
      </c>
      <c r="M5275" s="30">
        <v>1</v>
      </c>
      <c r="N5275" s="30">
        <v>6</v>
      </c>
      <c r="O5275" s="7">
        <v>10000</v>
      </c>
      <c r="P5275" s="30">
        <v>115</v>
      </c>
      <c r="Q5275" s="22">
        <v>3.97705569269148E-2</v>
      </c>
      <c r="R5275" s="13">
        <v>10000</v>
      </c>
      <c r="S5275" s="2">
        <v>142</v>
      </c>
      <c r="T5275" s="11">
        <v>2510.34</v>
      </c>
      <c r="U5275" s="17" t="s">
        <v>6287</v>
      </c>
      <c r="Z5275" s="34">
        <f t="shared" si="392"/>
        <v>1106000</v>
      </c>
      <c r="AA5275" s="34">
        <f t="shared" si="393"/>
        <v>9.0415913200723331E-3</v>
      </c>
      <c r="AB5275" s="35">
        <f t="shared" si="394"/>
        <v>1.0397830018083183</v>
      </c>
      <c r="AC5275" s="35">
        <f t="shared" si="391"/>
        <v>1.2839059674502713</v>
      </c>
      <c r="AD5275" s="6">
        <f>IFERROR(VLOOKUP(E5275,marginal!$A$2:$E$4826,4,FALSE),0)</f>
        <v>-514.860659340658</v>
      </c>
    </row>
    <row r="5276" spans="1:30" x14ac:dyDescent="0.2">
      <c r="A5276" s="27" t="s">
        <v>6907</v>
      </c>
      <c r="B5276" s="6" t="s">
        <v>6908</v>
      </c>
      <c r="C5276" s="6" t="s">
        <v>6909</v>
      </c>
      <c r="D5276" s="2">
        <v>187484</v>
      </c>
      <c r="E5276" s="2">
        <v>187186</v>
      </c>
      <c r="F5276" s="3" t="s">
        <v>6298</v>
      </c>
      <c r="G5276" s="2">
        <v>187559</v>
      </c>
      <c r="H5276" s="3" t="s">
        <v>6413</v>
      </c>
      <c r="I5276" s="18">
        <v>45419</v>
      </c>
      <c r="J5276" s="28">
        <v>1396804529</v>
      </c>
      <c r="K5276" s="18">
        <v>45421</v>
      </c>
      <c r="L5276" s="18">
        <v>45443</v>
      </c>
      <c r="M5276" s="30">
        <v>1</v>
      </c>
      <c r="N5276" s="30">
        <v>7</v>
      </c>
      <c r="O5276" s="7">
        <v>10000</v>
      </c>
      <c r="P5276" s="30">
        <v>127</v>
      </c>
      <c r="Q5276" s="22">
        <v>5.24391097594855E-2</v>
      </c>
      <c r="R5276" s="13">
        <v>10000</v>
      </c>
      <c r="S5276" s="2">
        <v>142</v>
      </c>
      <c r="T5276" s="11">
        <v>2510.34</v>
      </c>
      <c r="U5276" s="17" t="s">
        <v>6287</v>
      </c>
      <c r="Z5276" s="34">
        <f t="shared" si="392"/>
        <v>1556000</v>
      </c>
      <c r="AA5276" s="34">
        <f t="shared" si="393"/>
        <v>6.4267352185089976E-3</v>
      </c>
      <c r="AB5276" s="35">
        <f t="shared" si="394"/>
        <v>0.81619537275064269</v>
      </c>
      <c r="AC5276" s="35">
        <f t="shared" si="391"/>
        <v>0.91259640102827766</v>
      </c>
      <c r="AD5276" s="6">
        <f>IFERROR(VLOOKUP(E5276,marginal!$A$2:$E$4826,4,FALSE),0)</f>
        <v>-514.860659340658</v>
      </c>
    </row>
    <row r="5277" spans="1:30" x14ac:dyDescent="0.2">
      <c r="A5277" s="27" t="s">
        <v>6907</v>
      </c>
      <c r="B5277" s="6" t="s">
        <v>6917</v>
      </c>
      <c r="C5277" s="6" t="s">
        <v>6909</v>
      </c>
      <c r="D5277" s="2">
        <v>186993</v>
      </c>
      <c r="E5277" s="2">
        <v>186288</v>
      </c>
      <c r="F5277" s="3" t="s">
        <v>632</v>
      </c>
      <c r="G5277" s="2">
        <v>187568</v>
      </c>
      <c r="H5277" s="3" t="s">
        <v>6414</v>
      </c>
      <c r="I5277" s="18">
        <v>45414</v>
      </c>
      <c r="J5277" s="28">
        <v>1393665931</v>
      </c>
      <c r="K5277" s="18">
        <v>45421</v>
      </c>
      <c r="L5277" s="18">
        <v>45443</v>
      </c>
      <c r="M5277" s="30">
        <v>1</v>
      </c>
      <c r="N5277" s="30">
        <v>10</v>
      </c>
      <c r="O5277" s="7">
        <v>7000</v>
      </c>
      <c r="P5277" s="30">
        <v>126</v>
      </c>
      <c r="Q5277" s="22">
        <v>0.11226939921536</v>
      </c>
      <c r="R5277" s="13">
        <v>8000</v>
      </c>
      <c r="S5277" s="2">
        <v>142</v>
      </c>
      <c r="T5277" s="11">
        <v>2013.74</v>
      </c>
      <c r="U5277" s="17" t="s">
        <v>6287</v>
      </c>
      <c r="Z5277" s="34">
        <f t="shared" si="392"/>
        <v>1065000</v>
      </c>
      <c r="AA5277" s="34">
        <f t="shared" si="393"/>
        <v>7.5117370892018778E-3</v>
      </c>
      <c r="AB5277" s="35">
        <f t="shared" si="394"/>
        <v>0.94647887323943658</v>
      </c>
      <c r="AC5277" s="35">
        <f t="shared" si="391"/>
        <v>1.0666666666666667</v>
      </c>
      <c r="AD5277" s="6">
        <f>IFERROR(VLOOKUP(E5277,marginal!$A$2:$E$4826,4,FALSE),0)</f>
        <v>-2890.0545054945001</v>
      </c>
    </row>
    <row r="5278" spans="1:30" x14ac:dyDescent="0.2">
      <c r="A5278" s="27" t="s">
        <v>6907</v>
      </c>
      <c r="B5278" s="6" t="s">
        <v>6908</v>
      </c>
      <c r="C5278" s="6" t="s">
        <v>6909</v>
      </c>
      <c r="D5278" s="2">
        <v>186572</v>
      </c>
      <c r="E5278" s="2">
        <v>187380</v>
      </c>
      <c r="F5278" s="3" t="s">
        <v>6299</v>
      </c>
      <c r="G5278" s="2">
        <v>187381</v>
      </c>
      <c r="H5278" s="3" t="s">
        <v>6415</v>
      </c>
      <c r="I5278" s="18">
        <v>45411</v>
      </c>
      <c r="J5278" s="28">
        <v>1391361414</v>
      </c>
      <c r="K5278" s="18">
        <v>45421</v>
      </c>
      <c r="L5278" s="18">
        <v>45443</v>
      </c>
      <c r="M5278" s="30">
        <v>1</v>
      </c>
      <c r="N5278" s="30">
        <v>7</v>
      </c>
      <c r="O5278" s="7">
        <v>10000</v>
      </c>
      <c r="P5278" s="30">
        <v>127</v>
      </c>
      <c r="Q5278" s="22">
        <v>5.24391097594855E-2</v>
      </c>
      <c r="R5278" s="13">
        <v>10000</v>
      </c>
      <c r="S5278" s="2">
        <v>142</v>
      </c>
      <c r="T5278" s="11">
        <v>2510.34</v>
      </c>
      <c r="U5278" s="17" t="s">
        <v>6287</v>
      </c>
      <c r="Z5278" s="34">
        <f t="shared" si="392"/>
        <v>1556000</v>
      </c>
      <c r="AA5278" s="34">
        <f t="shared" si="393"/>
        <v>6.4267352185089976E-3</v>
      </c>
      <c r="AB5278" s="35">
        <f t="shared" si="394"/>
        <v>0.81619537275064269</v>
      </c>
      <c r="AC5278" s="35">
        <f t="shared" si="391"/>
        <v>0.91259640102827766</v>
      </c>
      <c r="AD5278" s="6">
        <f>IFERROR(VLOOKUP(E5278,marginal!$A$2:$E$4826,4,FALSE),0)</f>
        <v>-482.502417582416</v>
      </c>
    </row>
    <row r="5279" spans="1:30" x14ac:dyDescent="0.2">
      <c r="A5279" s="27" t="s">
        <v>6907</v>
      </c>
      <c r="B5279" s="6" t="s">
        <v>6908</v>
      </c>
      <c r="C5279" s="6" t="s">
        <v>6909</v>
      </c>
      <c r="D5279" s="2">
        <v>187231</v>
      </c>
      <c r="E5279" s="2">
        <v>187380</v>
      </c>
      <c r="F5279" s="3" t="s">
        <v>6299</v>
      </c>
      <c r="G5279" s="2">
        <v>187391</v>
      </c>
      <c r="H5279" s="3" t="s">
        <v>6416</v>
      </c>
      <c r="I5279" s="18">
        <v>45416</v>
      </c>
      <c r="J5279" s="28">
        <v>1394998518</v>
      </c>
      <c r="K5279" s="18">
        <v>45421</v>
      </c>
      <c r="L5279" s="18">
        <v>45443</v>
      </c>
      <c r="M5279" s="30">
        <v>1</v>
      </c>
      <c r="N5279" s="30">
        <v>7</v>
      </c>
      <c r="O5279" s="7">
        <v>10000</v>
      </c>
      <c r="P5279" s="30">
        <v>127</v>
      </c>
      <c r="Q5279" s="22">
        <v>5.24391097594855E-2</v>
      </c>
      <c r="R5279" s="13">
        <v>8000</v>
      </c>
      <c r="S5279" s="2">
        <v>142</v>
      </c>
      <c r="T5279" s="11">
        <v>2013.74</v>
      </c>
      <c r="U5279" s="17" t="s">
        <v>6287</v>
      </c>
      <c r="Z5279" s="34">
        <f t="shared" si="392"/>
        <v>1556000</v>
      </c>
      <c r="AA5279" s="34">
        <f t="shared" si="393"/>
        <v>5.1413881748071976E-3</v>
      </c>
      <c r="AB5279" s="35">
        <f t="shared" si="394"/>
        <v>0.65295629820051404</v>
      </c>
      <c r="AC5279" s="35">
        <f t="shared" si="391"/>
        <v>0.73007712082262211</v>
      </c>
      <c r="AD5279" s="6">
        <f>IFERROR(VLOOKUP(E5279,marginal!$A$2:$E$4826,4,FALSE),0)</f>
        <v>-482.502417582416</v>
      </c>
    </row>
    <row r="5280" spans="1:30" x14ac:dyDescent="0.2">
      <c r="A5280" s="27" t="s">
        <v>6907</v>
      </c>
      <c r="B5280" s="6" t="s">
        <v>6908</v>
      </c>
      <c r="C5280" s="6" t="s">
        <v>6909</v>
      </c>
      <c r="D5280" s="2">
        <v>186573</v>
      </c>
      <c r="E5280" s="2">
        <v>187380</v>
      </c>
      <c r="F5280" s="3" t="s">
        <v>6299</v>
      </c>
      <c r="G5280" s="2">
        <v>187392</v>
      </c>
      <c r="H5280" s="3" t="s">
        <v>6417</v>
      </c>
      <c r="I5280" s="18">
        <v>45411</v>
      </c>
      <c r="J5280" s="28">
        <v>1391367507</v>
      </c>
      <c r="K5280" s="18">
        <v>45421</v>
      </c>
      <c r="L5280" s="18">
        <v>45443</v>
      </c>
      <c r="M5280" s="30">
        <v>1</v>
      </c>
      <c r="N5280" s="30">
        <v>10</v>
      </c>
      <c r="O5280" s="7">
        <v>5000</v>
      </c>
      <c r="P5280" s="30">
        <v>147</v>
      </c>
      <c r="Q5280" s="22">
        <v>0.11226939921536</v>
      </c>
      <c r="R5280" s="13">
        <v>6000</v>
      </c>
      <c r="S5280" s="2">
        <v>142</v>
      </c>
      <c r="T5280" s="11">
        <v>1503.37</v>
      </c>
      <c r="U5280" s="17" t="s">
        <v>6287</v>
      </c>
      <c r="Z5280" s="34">
        <f t="shared" si="392"/>
        <v>1065000</v>
      </c>
      <c r="AA5280" s="34">
        <f t="shared" si="393"/>
        <v>5.6338028169014088E-3</v>
      </c>
      <c r="AB5280" s="35">
        <f t="shared" si="394"/>
        <v>0.82816901408450705</v>
      </c>
      <c r="AC5280" s="35">
        <f t="shared" si="391"/>
        <v>0.8</v>
      </c>
      <c r="AD5280" s="6">
        <f>IFERROR(VLOOKUP(E5280,marginal!$A$2:$E$4826,4,FALSE),0)</f>
        <v>-482.502417582416</v>
      </c>
    </row>
    <row r="5281" spans="1:30" x14ac:dyDescent="0.2">
      <c r="A5281" s="27" t="s">
        <v>6907</v>
      </c>
      <c r="B5281" s="6" t="s">
        <v>6908</v>
      </c>
      <c r="C5281" s="6" t="s">
        <v>6909</v>
      </c>
      <c r="D5281" s="2">
        <v>186657</v>
      </c>
      <c r="E5281" s="2">
        <v>187380</v>
      </c>
      <c r="F5281" s="3" t="s">
        <v>6299</v>
      </c>
      <c r="G5281" s="2">
        <v>187457</v>
      </c>
      <c r="H5281" s="3" t="s">
        <v>6418</v>
      </c>
      <c r="I5281" s="18">
        <v>45411</v>
      </c>
      <c r="J5281" s="28">
        <v>1391655962</v>
      </c>
      <c r="K5281" s="18">
        <v>45421</v>
      </c>
      <c r="L5281" s="18">
        <v>45443</v>
      </c>
      <c r="M5281" s="30">
        <v>1</v>
      </c>
      <c r="N5281" s="30">
        <v>3</v>
      </c>
      <c r="O5281" s="7">
        <v>10000</v>
      </c>
      <c r="P5281" s="30">
        <v>110</v>
      </c>
      <c r="Q5281" s="22">
        <v>3.3220596517330399E-2</v>
      </c>
      <c r="R5281" s="13">
        <v>6000</v>
      </c>
      <c r="S5281" s="2">
        <v>110</v>
      </c>
      <c r="T5281" s="11">
        <v>1144.83</v>
      </c>
      <c r="U5281" s="17" t="s">
        <v>6287</v>
      </c>
      <c r="Z5281" s="34">
        <f t="shared" si="392"/>
        <v>283000</v>
      </c>
      <c r="AA5281" s="34">
        <f t="shared" si="393"/>
        <v>2.1201413427561839E-2</v>
      </c>
      <c r="AB5281" s="35">
        <f t="shared" si="394"/>
        <v>2.3321554770318023</v>
      </c>
      <c r="AC5281" s="35">
        <f t="shared" si="391"/>
        <v>2.3321554770318023</v>
      </c>
      <c r="AD5281" s="6">
        <f>IFERROR(VLOOKUP(E5281,marginal!$A$2:$E$4826,4,FALSE),0)</f>
        <v>-482.502417582416</v>
      </c>
    </row>
    <row r="5282" spans="1:30" x14ac:dyDescent="0.2">
      <c r="A5282" s="27" t="s">
        <v>6907</v>
      </c>
      <c r="B5282" s="6" t="s">
        <v>6908</v>
      </c>
      <c r="C5282" s="6" t="s">
        <v>6909</v>
      </c>
      <c r="D5282" s="2">
        <v>186752</v>
      </c>
      <c r="E5282" s="2">
        <v>187380</v>
      </c>
      <c r="F5282" s="3" t="s">
        <v>6299</v>
      </c>
      <c r="G5282" s="2">
        <v>187487</v>
      </c>
      <c r="H5282" s="3" t="s">
        <v>6419</v>
      </c>
      <c r="I5282" s="18">
        <v>45412</v>
      </c>
      <c r="J5282" s="28">
        <v>1392089219</v>
      </c>
      <c r="K5282" s="18">
        <v>45421</v>
      </c>
      <c r="L5282" s="18">
        <v>45443</v>
      </c>
      <c r="M5282" s="30">
        <v>1</v>
      </c>
      <c r="N5282" s="30">
        <v>6</v>
      </c>
      <c r="O5282" s="7">
        <v>10000</v>
      </c>
      <c r="P5282" s="30">
        <v>115</v>
      </c>
      <c r="Q5282" s="22">
        <v>3.97705569269148E-2</v>
      </c>
      <c r="R5282" s="13">
        <v>10000</v>
      </c>
      <c r="S5282" s="2">
        <v>142</v>
      </c>
      <c r="T5282" s="11">
        <v>2510.34</v>
      </c>
      <c r="U5282" s="17" t="s">
        <v>6287</v>
      </c>
      <c r="Z5282" s="34">
        <f t="shared" si="392"/>
        <v>1106000</v>
      </c>
      <c r="AA5282" s="34">
        <f t="shared" si="393"/>
        <v>9.0415913200723331E-3</v>
      </c>
      <c r="AB5282" s="35">
        <f t="shared" si="394"/>
        <v>1.0397830018083183</v>
      </c>
      <c r="AC5282" s="35">
        <f t="shared" si="391"/>
        <v>1.2839059674502713</v>
      </c>
      <c r="AD5282" s="6">
        <f>IFERROR(VLOOKUP(E5282,marginal!$A$2:$E$4826,4,FALSE),0)</f>
        <v>-482.502417582416</v>
      </c>
    </row>
    <row r="5283" spans="1:30" x14ac:dyDescent="0.2">
      <c r="A5283" s="27" t="s">
        <v>6907</v>
      </c>
      <c r="B5283" s="6" t="s">
        <v>6926</v>
      </c>
      <c r="C5283" s="6" t="s">
        <v>6909</v>
      </c>
      <c r="D5283" s="2">
        <v>187375</v>
      </c>
      <c r="E5283" s="2">
        <v>187529</v>
      </c>
      <c r="F5283" s="3" t="s">
        <v>6300</v>
      </c>
      <c r="G5283" s="2">
        <v>187530</v>
      </c>
      <c r="H5283" s="3" t="s">
        <v>6420</v>
      </c>
      <c r="I5283" s="18">
        <v>45418</v>
      </c>
      <c r="J5283" s="28">
        <v>1396170049</v>
      </c>
      <c r="K5283" s="18">
        <v>45421</v>
      </c>
      <c r="L5283" s="18">
        <v>45443</v>
      </c>
      <c r="M5283" s="30">
        <v>1</v>
      </c>
      <c r="N5283" s="30">
        <v>9</v>
      </c>
      <c r="O5283" s="7">
        <v>10000</v>
      </c>
      <c r="P5283" s="30">
        <v>147</v>
      </c>
      <c r="Q5283" s="22">
        <v>7.9000519063170294E-2</v>
      </c>
      <c r="R5283" s="13">
        <v>38000</v>
      </c>
      <c r="S5283" s="2">
        <v>85</v>
      </c>
      <c r="T5283" s="11">
        <v>5531.06</v>
      </c>
      <c r="U5283" s="17" t="s">
        <v>6287</v>
      </c>
      <c r="Z5283" s="34">
        <f t="shared" si="392"/>
        <v>1169000</v>
      </c>
      <c r="AA5283" s="34">
        <f t="shared" si="393"/>
        <v>3.2506415739948676E-2</v>
      </c>
      <c r="AB5283" s="35">
        <f t="shared" si="394"/>
        <v>4.7784431137724557</v>
      </c>
      <c r="AC5283" s="35">
        <f t="shared" si="391"/>
        <v>2.7630453378956372</v>
      </c>
      <c r="AD5283" s="6">
        <f>IFERROR(VLOOKUP(E5283,marginal!$A$2:$E$4826,4,FALSE),0)</f>
        <v>-1314.2035164835161</v>
      </c>
    </row>
    <row r="5284" spans="1:30" x14ac:dyDescent="0.2">
      <c r="A5284" s="27" t="s">
        <v>6907</v>
      </c>
      <c r="B5284" s="6" t="s">
        <v>6926</v>
      </c>
      <c r="C5284" s="6" t="s">
        <v>6909</v>
      </c>
      <c r="D5284" s="2">
        <v>187346</v>
      </c>
      <c r="E5284" s="2">
        <v>187529</v>
      </c>
      <c r="F5284" s="3" t="s">
        <v>6300</v>
      </c>
      <c r="G5284" s="2">
        <v>187533</v>
      </c>
      <c r="H5284" s="3" t="s">
        <v>6421</v>
      </c>
      <c r="I5284" s="18">
        <v>45418</v>
      </c>
      <c r="J5284" s="28">
        <v>1396116940</v>
      </c>
      <c r="K5284" s="18">
        <v>45421</v>
      </c>
      <c r="L5284" s="18">
        <v>45443</v>
      </c>
      <c r="M5284" s="30">
        <v>1</v>
      </c>
      <c r="N5284" s="30">
        <v>5</v>
      </c>
      <c r="O5284" s="7">
        <v>10000</v>
      </c>
      <c r="P5284" s="30">
        <v>110</v>
      </c>
      <c r="Q5284" s="22">
        <v>3.3741050530766099E-2</v>
      </c>
      <c r="R5284" s="13">
        <v>10000</v>
      </c>
      <c r="S5284" s="2">
        <v>142</v>
      </c>
      <c r="T5284" s="11">
        <v>2510.34</v>
      </c>
      <c r="U5284" s="17" t="s">
        <v>6287</v>
      </c>
      <c r="Z5284" s="34">
        <f t="shared" si="392"/>
        <v>965000</v>
      </c>
      <c r="AA5284" s="34">
        <f t="shared" si="393"/>
        <v>1.0362694300518135E-2</v>
      </c>
      <c r="AB5284" s="35">
        <f t="shared" si="394"/>
        <v>1.1398963730569949</v>
      </c>
      <c r="AC5284" s="35">
        <f t="shared" si="391"/>
        <v>1.4715025906735753</v>
      </c>
      <c r="AD5284" s="6">
        <f>IFERROR(VLOOKUP(E5284,marginal!$A$2:$E$4826,4,FALSE),0)</f>
        <v>-1314.2035164835161</v>
      </c>
    </row>
    <row r="5285" spans="1:30" x14ac:dyDescent="0.2">
      <c r="A5285" s="27" t="s">
        <v>6907</v>
      </c>
      <c r="B5285" s="6" t="s">
        <v>6926</v>
      </c>
      <c r="C5285" s="6" t="s">
        <v>6909</v>
      </c>
      <c r="D5285" s="2">
        <v>187373</v>
      </c>
      <c r="E5285" s="2">
        <v>187529</v>
      </c>
      <c r="F5285" s="3" t="s">
        <v>6300</v>
      </c>
      <c r="G5285" s="2">
        <v>187560</v>
      </c>
      <c r="H5285" s="3" t="s">
        <v>6422</v>
      </c>
      <c r="I5285" s="18">
        <v>45418</v>
      </c>
      <c r="J5285" s="28">
        <v>1396167290</v>
      </c>
      <c r="K5285" s="18">
        <v>45421</v>
      </c>
      <c r="L5285" s="18">
        <v>45443</v>
      </c>
      <c r="M5285" s="30">
        <v>1</v>
      </c>
      <c r="N5285" s="30">
        <v>7</v>
      </c>
      <c r="O5285" s="7">
        <v>10000</v>
      </c>
      <c r="P5285" s="30">
        <v>127</v>
      </c>
      <c r="Q5285" s="22">
        <v>5.24391097594855E-2</v>
      </c>
      <c r="R5285" s="13">
        <v>7000</v>
      </c>
      <c r="S5285" s="2">
        <v>85</v>
      </c>
      <c r="T5285" s="11">
        <v>1027.67</v>
      </c>
      <c r="U5285" s="17" t="s">
        <v>6287</v>
      </c>
      <c r="Z5285" s="34">
        <f t="shared" si="392"/>
        <v>1556000</v>
      </c>
      <c r="AA5285" s="34">
        <f t="shared" si="393"/>
        <v>4.4987146529562984E-3</v>
      </c>
      <c r="AB5285" s="35">
        <f t="shared" si="394"/>
        <v>0.57133676092544994</v>
      </c>
      <c r="AC5285" s="35">
        <f t="shared" si="391"/>
        <v>0.38239074550128538</v>
      </c>
      <c r="AD5285" s="6">
        <f>IFERROR(VLOOKUP(E5285,marginal!$A$2:$E$4826,4,FALSE),0)</f>
        <v>-1314.2035164835161</v>
      </c>
    </row>
    <row r="5286" spans="1:30" x14ac:dyDescent="0.2">
      <c r="A5286" s="27" t="s">
        <v>6907</v>
      </c>
      <c r="B5286" s="6" t="s">
        <v>6926</v>
      </c>
      <c r="C5286" s="6" t="s">
        <v>6909</v>
      </c>
      <c r="D5286" s="2">
        <v>187370</v>
      </c>
      <c r="E5286" s="2">
        <v>187529</v>
      </c>
      <c r="F5286" s="3" t="s">
        <v>6300</v>
      </c>
      <c r="G5286" s="2">
        <v>187564</v>
      </c>
      <c r="H5286" s="3" t="s">
        <v>6423</v>
      </c>
      <c r="I5286" s="18">
        <v>45418</v>
      </c>
      <c r="J5286" s="28">
        <v>1396158585</v>
      </c>
      <c r="K5286" s="18">
        <v>45421</v>
      </c>
      <c r="L5286" s="18">
        <v>45443</v>
      </c>
      <c r="M5286" s="30">
        <v>1</v>
      </c>
      <c r="N5286" s="30">
        <v>10</v>
      </c>
      <c r="O5286" s="7">
        <v>5000</v>
      </c>
      <c r="P5286" s="30">
        <v>147</v>
      </c>
      <c r="Q5286" s="22">
        <v>0.11226939921536</v>
      </c>
      <c r="R5286" s="13">
        <v>15000</v>
      </c>
      <c r="S5286" s="2">
        <v>85</v>
      </c>
      <c r="T5286" s="11">
        <v>2186.2399999999998</v>
      </c>
      <c r="U5286" s="17" t="s">
        <v>6287</v>
      </c>
      <c r="Z5286" s="34">
        <f t="shared" si="392"/>
        <v>1065000</v>
      </c>
      <c r="AA5286" s="34">
        <f t="shared" si="393"/>
        <v>1.4084507042253521E-2</v>
      </c>
      <c r="AB5286" s="35">
        <f t="shared" si="394"/>
        <v>2.0704225352112675</v>
      </c>
      <c r="AC5286" s="35">
        <f t="shared" si="391"/>
        <v>1.1971830985915493</v>
      </c>
      <c r="AD5286" s="6">
        <f>IFERROR(VLOOKUP(E5286,marginal!$A$2:$E$4826,4,FALSE),0)</f>
        <v>-1314.2035164835161</v>
      </c>
    </row>
    <row r="5287" spans="1:30" x14ac:dyDescent="0.2">
      <c r="A5287" s="27" t="s">
        <v>6907</v>
      </c>
      <c r="B5287" s="6" t="s">
        <v>6926</v>
      </c>
      <c r="C5287" s="6" t="s">
        <v>6909</v>
      </c>
      <c r="D5287" s="2">
        <v>187367</v>
      </c>
      <c r="E5287" s="2">
        <v>187529</v>
      </c>
      <c r="F5287" s="3" t="s">
        <v>6300</v>
      </c>
      <c r="G5287" s="2">
        <v>187567</v>
      </c>
      <c r="H5287" s="3" t="s">
        <v>6424</v>
      </c>
      <c r="I5287" s="18">
        <v>45418</v>
      </c>
      <c r="J5287" s="28">
        <v>1396138329</v>
      </c>
      <c r="K5287" s="18">
        <v>45421</v>
      </c>
      <c r="L5287" s="18">
        <v>45443</v>
      </c>
      <c r="M5287" s="30">
        <v>1</v>
      </c>
      <c r="N5287" s="30">
        <v>9</v>
      </c>
      <c r="O5287" s="7">
        <v>10000</v>
      </c>
      <c r="P5287" s="30">
        <v>147</v>
      </c>
      <c r="Q5287" s="22">
        <v>7.9000519063170294E-2</v>
      </c>
      <c r="R5287" s="13">
        <v>13000</v>
      </c>
      <c r="S5287" s="2">
        <v>85</v>
      </c>
      <c r="T5287" s="11">
        <v>1896.42</v>
      </c>
      <c r="U5287" s="17" t="s">
        <v>6287</v>
      </c>
      <c r="Z5287" s="34">
        <f t="shared" si="392"/>
        <v>1169000</v>
      </c>
      <c r="AA5287" s="34">
        <f t="shared" si="393"/>
        <v>1.1120615911035072E-2</v>
      </c>
      <c r="AB5287" s="35">
        <f t="shared" si="394"/>
        <v>1.6347305389221556</v>
      </c>
      <c r="AC5287" s="35">
        <f t="shared" si="391"/>
        <v>0.94525235243798111</v>
      </c>
      <c r="AD5287" s="6">
        <f>IFERROR(VLOOKUP(E5287,marginal!$A$2:$E$4826,4,FALSE),0)</f>
        <v>-1314.2035164835161</v>
      </c>
    </row>
    <row r="5288" spans="1:30" x14ac:dyDescent="0.2">
      <c r="A5288" s="27" t="s">
        <v>6907</v>
      </c>
      <c r="B5288" s="6" t="s">
        <v>6914</v>
      </c>
      <c r="C5288" s="6" t="s">
        <v>6909</v>
      </c>
      <c r="D5288" s="2">
        <v>187467</v>
      </c>
      <c r="E5288" s="2">
        <v>186194</v>
      </c>
      <c r="F5288" s="3" t="s">
        <v>282</v>
      </c>
      <c r="G5288" s="2">
        <v>187604</v>
      </c>
      <c r="H5288" s="3" t="s">
        <v>6425</v>
      </c>
      <c r="I5288" s="18">
        <v>45419</v>
      </c>
      <c r="J5288" s="28">
        <v>1396680778</v>
      </c>
      <c r="K5288" s="18">
        <v>45421</v>
      </c>
      <c r="L5288" s="18">
        <v>45443</v>
      </c>
      <c r="M5288" s="30">
        <v>1</v>
      </c>
      <c r="N5288" s="30">
        <v>4</v>
      </c>
      <c r="O5288" s="7">
        <v>10000</v>
      </c>
      <c r="P5288" s="30">
        <v>110</v>
      </c>
      <c r="Q5288" s="22">
        <v>3.1160502391921113E-2</v>
      </c>
      <c r="R5288" s="13">
        <v>6000</v>
      </c>
      <c r="S5288" s="2">
        <v>142</v>
      </c>
      <c r="T5288" s="11">
        <v>1503.37</v>
      </c>
      <c r="U5288" s="17" t="s">
        <v>6287</v>
      </c>
      <c r="Z5288" s="34">
        <f t="shared" si="392"/>
        <v>543000</v>
      </c>
      <c r="AA5288" s="34">
        <f t="shared" si="393"/>
        <v>1.1049723756906077E-2</v>
      </c>
      <c r="AB5288" s="35">
        <f t="shared" si="394"/>
        <v>1.2154696132596685</v>
      </c>
      <c r="AC5288" s="35">
        <f t="shared" si="391"/>
        <v>1.569060773480663</v>
      </c>
      <c r="AD5288" s="6">
        <f>IFERROR(VLOOKUP(E5288,marginal!$A$2:$E$4826,4,FALSE),0)</f>
        <v>-7332.0646153846101</v>
      </c>
    </row>
    <row r="5289" spans="1:30" x14ac:dyDescent="0.2">
      <c r="A5289" s="27" t="s">
        <v>6907</v>
      </c>
      <c r="B5289" s="6" t="s">
        <v>6911</v>
      </c>
      <c r="C5289" s="6" t="s">
        <v>6912</v>
      </c>
      <c r="D5289" s="4">
        <v>183312</v>
      </c>
      <c r="E5289" s="4">
        <v>187218</v>
      </c>
      <c r="F5289" s="5" t="s">
        <v>6301</v>
      </c>
      <c r="G5289" s="4">
        <v>187219</v>
      </c>
      <c r="H5289" s="5" t="s">
        <v>6426</v>
      </c>
      <c r="I5289" s="18">
        <v>45384</v>
      </c>
      <c r="J5289" s="28">
        <v>1373309248</v>
      </c>
      <c r="K5289" s="18">
        <v>45421</v>
      </c>
      <c r="L5289" s="18">
        <v>45443</v>
      </c>
      <c r="M5289" s="30">
        <v>1</v>
      </c>
      <c r="N5289" s="30">
        <v>6</v>
      </c>
      <c r="O5289" s="7">
        <v>10000</v>
      </c>
      <c r="P5289" s="30">
        <v>115</v>
      </c>
      <c r="Q5289" s="22">
        <v>3.97705569269148E-2</v>
      </c>
      <c r="R5289" s="23">
        <v>8000</v>
      </c>
      <c r="S5289" s="4">
        <v>142</v>
      </c>
      <c r="T5289" s="10">
        <v>2013.74</v>
      </c>
      <c r="U5289" s="17" t="s">
        <v>6287</v>
      </c>
      <c r="Z5289" s="34">
        <f t="shared" si="392"/>
        <v>1106000</v>
      </c>
      <c r="AA5289" s="34">
        <f t="shared" si="393"/>
        <v>7.2332730560578659E-3</v>
      </c>
      <c r="AB5289" s="35">
        <f t="shared" si="394"/>
        <v>0.83182640144665454</v>
      </c>
      <c r="AC5289" s="35">
        <f t="shared" si="391"/>
        <v>1.027124773960217</v>
      </c>
      <c r="AD5289" s="6">
        <f>IFERROR(VLOOKUP(E5289,marginal!$A$2:$E$4826,4,FALSE),0)</f>
        <v>-582.12802197802</v>
      </c>
    </row>
    <row r="5290" spans="1:30" x14ac:dyDescent="0.2">
      <c r="A5290" s="27" t="s">
        <v>6907</v>
      </c>
      <c r="B5290" s="6" t="s">
        <v>6911</v>
      </c>
      <c r="C5290" s="6" t="s">
        <v>6912</v>
      </c>
      <c r="D5290" s="4">
        <v>187175</v>
      </c>
      <c r="E5290" s="4">
        <v>187218</v>
      </c>
      <c r="F5290" s="5" t="s">
        <v>6301</v>
      </c>
      <c r="G5290" s="4">
        <v>187472</v>
      </c>
      <c r="H5290" s="5" t="s">
        <v>6427</v>
      </c>
      <c r="I5290" s="18">
        <v>45415</v>
      </c>
      <c r="J5290" s="28">
        <v>1394376637</v>
      </c>
      <c r="K5290" s="18">
        <v>45421</v>
      </c>
      <c r="L5290" s="18">
        <v>45443</v>
      </c>
      <c r="M5290" s="30">
        <v>1</v>
      </c>
      <c r="N5290" s="30">
        <v>7</v>
      </c>
      <c r="O5290" s="7">
        <v>10000</v>
      </c>
      <c r="P5290" s="30">
        <v>142</v>
      </c>
      <c r="Q5290" s="22">
        <v>5.2439109759484744E-2</v>
      </c>
      <c r="R5290" s="23">
        <v>8000</v>
      </c>
      <c r="S5290" s="4">
        <v>142</v>
      </c>
      <c r="T5290" s="10">
        <v>2013.74</v>
      </c>
      <c r="U5290" s="17" t="s">
        <v>6287</v>
      </c>
      <c r="Z5290" s="34">
        <f t="shared" si="392"/>
        <v>1556000</v>
      </c>
      <c r="AA5290" s="34">
        <f t="shared" si="393"/>
        <v>5.1413881748071976E-3</v>
      </c>
      <c r="AB5290" s="35">
        <f t="shared" si="394"/>
        <v>0.73007712082262211</v>
      </c>
      <c r="AC5290" s="35">
        <f t="shared" ref="AC5290:AC5353" si="395">AA5290*$S5290</f>
        <v>0.73007712082262211</v>
      </c>
      <c r="AD5290" s="6">
        <f>IFERROR(VLOOKUP(E5290,marginal!$A$2:$E$4826,4,FALSE),0)</f>
        <v>-582.12802197802</v>
      </c>
    </row>
    <row r="5291" spans="1:30" x14ac:dyDescent="0.2">
      <c r="A5291" s="27" t="s">
        <v>6907</v>
      </c>
      <c r="B5291" s="6" t="s">
        <v>6911</v>
      </c>
      <c r="C5291" s="6" t="s">
        <v>6912</v>
      </c>
      <c r="D5291" s="4">
        <v>187059</v>
      </c>
      <c r="E5291" s="4">
        <v>187218</v>
      </c>
      <c r="F5291" s="5" t="s">
        <v>6301</v>
      </c>
      <c r="G5291" s="4">
        <v>187482</v>
      </c>
      <c r="H5291" s="5" t="s">
        <v>6428</v>
      </c>
      <c r="I5291" s="18">
        <v>45415</v>
      </c>
      <c r="J5291" s="28">
        <v>1394097297</v>
      </c>
      <c r="K5291" s="18">
        <v>45421</v>
      </c>
      <c r="L5291" s="18">
        <v>45443</v>
      </c>
      <c r="M5291" s="30">
        <v>1</v>
      </c>
      <c r="N5291" s="30">
        <v>7</v>
      </c>
      <c r="O5291" s="7">
        <v>10000</v>
      </c>
      <c r="P5291" s="30">
        <v>127</v>
      </c>
      <c r="Q5291" s="22">
        <v>5.24391097594855E-2</v>
      </c>
      <c r="R5291" s="23">
        <v>8000</v>
      </c>
      <c r="S5291" s="4">
        <v>142</v>
      </c>
      <c r="T5291" s="10">
        <v>2013.74</v>
      </c>
      <c r="U5291" s="17" t="s">
        <v>6287</v>
      </c>
      <c r="Z5291" s="34">
        <f t="shared" si="392"/>
        <v>1556000</v>
      </c>
      <c r="AA5291" s="34">
        <f t="shared" si="393"/>
        <v>5.1413881748071976E-3</v>
      </c>
      <c r="AB5291" s="35">
        <f t="shared" si="394"/>
        <v>0.65295629820051404</v>
      </c>
      <c r="AC5291" s="35">
        <f t="shared" si="395"/>
        <v>0.73007712082262211</v>
      </c>
      <c r="AD5291" s="6">
        <f>IFERROR(VLOOKUP(E5291,marginal!$A$2:$E$4826,4,FALSE),0)</f>
        <v>-582.12802197802</v>
      </c>
    </row>
    <row r="5292" spans="1:30" x14ac:dyDescent="0.2">
      <c r="A5292" s="27" t="s">
        <v>6907</v>
      </c>
      <c r="B5292" s="6" t="s">
        <v>6911</v>
      </c>
      <c r="C5292" s="6" t="s">
        <v>6912</v>
      </c>
      <c r="D5292" s="4">
        <v>187080</v>
      </c>
      <c r="E5292" s="4">
        <v>187218</v>
      </c>
      <c r="F5292" s="5" t="s">
        <v>6301</v>
      </c>
      <c r="G5292" s="4">
        <v>187571</v>
      </c>
      <c r="H5292" s="5" t="s">
        <v>6429</v>
      </c>
      <c r="I5292" s="18">
        <v>45415</v>
      </c>
      <c r="J5292" s="28">
        <v>1394161582</v>
      </c>
      <c r="K5292" s="18">
        <v>45421</v>
      </c>
      <c r="L5292" s="18">
        <v>45443</v>
      </c>
      <c r="M5292" s="30">
        <v>1</v>
      </c>
      <c r="N5292" s="30">
        <v>9</v>
      </c>
      <c r="O5292" s="7">
        <v>10000</v>
      </c>
      <c r="P5292" s="30">
        <v>147</v>
      </c>
      <c r="Q5292" s="22">
        <v>7.9000519063170294E-2</v>
      </c>
      <c r="R5292" s="23">
        <v>8000</v>
      </c>
      <c r="S5292" s="4">
        <v>142</v>
      </c>
      <c r="T5292" s="10">
        <v>2013.74</v>
      </c>
      <c r="U5292" s="17" t="s">
        <v>6287</v>
      </c>
      <c r="Z5292" s="34">
        <f t="shared" si="392"/>
        <v>1169000</v>
      </c>
      <c r="AA5292" s="34">
        <f t="shared" si="393"/>
        <v>6.8434559452523521E-3</v>
      </c>
      <c r="AB5292" s="35">
        <f t="shared" si="394"/>
        <v>1.0059880239520957</v>
      </c>
      <c r="AC5292" s="35">
        <f t="shared" si="395"/>
        <v>0.97177074422583398</v>
      </c>
      <c r="AD5292" s="6">
        <f>IFERROR(VLOOKUP(E5292,marginal!$A$2:$E$4826,4,FALSE),0)</f>
        <v>-582.12802197802</v>
      </c>
    </row>
    <row r="5293" spans="1:30" x14ac:dyDescent="0.2">
      <c r="A5293" s="27" t="s">
        <v>6907</v>
      </c>
      <c r="B5293" s="6" t="s">
        <v>6908</v>
      </c>
      <c r="C5293" s="6" t="s">
        <v>6909</v>
      </c>
      <c r="D5293" s="4">
        <v>187094</v>
      </c>
      <c r="E5293" s="4">
        <v>187609</v>
      </c>
      <c r="F5293" s="5" t="s">
        <v>6302</v>
      </c>
      <c r="G5293" s="4">
        <v>187610</v>
      </c>
      <c r="H5293" s="5" t="s">
        <v>6430</v>
      </c>
      <c r="I5293" s="18">
        <v>45415</v>
      </c>
      <c r="J5293" s="28">
        <v>1394251299</v>
      </c>
      <c r="K5293" s="18">
        <v>45421</v>
      </c>
      <c r="L5293" s="18">
        <v>45443</v>
      </c>
      <c r="M5293" s="30">
        <v>1</v>
      </c>
      <c r="N5293" s="30">
        <v>5</v>
      </c>
      <c r="O5293" s="7">
        <v>10000</v>
      </c>
      <c r="P5293" s="30">
        <v>110</v>
      </c>
      <c r="Q5293" s="22">
        <v>3.3741050530766099E-2</v>
      </c>
      <c r="R5293" s="23">
        <v>10000</v>
      </c>
      <c r="S5293" s="4">
        <v>75</v>
      </c>
      <c r="T5293" s="10">
        <v>1282.69</v>
      </c>
      <c r="U5293" s="17" t="s">
        <v>6287</v>
      </c>
      <c r="Z5293" s="34">
        <f t="shared" si="392"/>
        <v>965000</v>
      </c>
      <c r="AA5293" s="34">
        <f t="shared" si="393"/>
        <v>1.0362694300518135E-2</v>
      </c>
      <c r="AB5293" s="35">
        <f t="shared" si="394"/>
        <v>1.1398963730569949</v>
      </c>
      <c r="AC5293" s="35">
        <f t="shared" si="395"/>
        <v>0.77720207253886009</v>
      </c>
      <c r="AD5293" s="6">
        <f>IFERROR(VLOOKUP(E5293,marginal!$A$2:$E$4826,4,FALSE),0)</f>
        <v>-1022.4637990580843</v>
      </c>
    </row>
    <row r="5294" spans="1:30" x14ac:dyDescent="0.2">
      <c r="A5294" s="27" t="s">
        <v>6907</v>
      </c>
      <c r="B5294" s="6" t="s">
        <v>6908</v>
      </c>
      <c r="C5294" s="6" t="s">
        <v>6909</v>
      </c>
      <c r="D5294" s="4">
        <v>187442</v>
      </c>
      <c r="E5294" s="4">
        <v>187609</v>
      </c>
      <c r="F5294" s="5" t="s">
        <v>6302</v>
      </c>
      <c r="G5294" s="4">
        <v>187614</v>
      </c>
      <c r="H5294" s="5" t="s">
        <v>6431</v>
      </c>
      <c r="I5294" s="18">
        <v>45419</v>
      </c>
      <c r="J5294" s="28">
        <v>1396659105</v>
      </c>
      <c r="K5294" s="18">
        <v>45421</v>
      </c>
      <c r="L5294" s="18">
        <v>45443</v>
      </c>
      <c r="M5294" s="30">
        <v>1</v>
      </c>
      <c r="N5294" s="30">
        <v>6</v>
      </c>
      <c r="O5294" s="7">
        <v>10000</v>
      </c>
      <c r="P5294" s="30">
        <v>115</v>
      </c>
      <c r="Q5294" s="22">
        <v>3.97705569269148E-2</v>
      </c>
      <c r="R5294" s="23">
        <v>7000</v>
      </c>
      <c r="S5294" s="4">
        <v>142</v>
      </c>
      <c r="T5294" s="10">
        <v>1758.65</v>
      </c>
      <c r="U5294" s="17" t="s">
        <v>6287</v>
      </c>
      <c r="Z5294" s="34">
        <f t="shared" si="392"/>
        <v>1106000</v>
      </c>
      <c r="AA5294" s="34">
        <f t="shared" si="393"/>
        <v>6.3291139240506328E-3</v>
      </c>
      <c r="AB5294" s="35">
        <f t="shared" si="394"/>
        <v>0.72784810126582278</v>
      </c>
      <c r="AC5294" s="35">
        <f t="shared" si="395"/>
        <v>0.89873417721518989</v>
      </c>
      <c r="AD5294" s="6">
        <f>IFERROR(VLOOKUP(E5294,marginal!$A$2:$E$4826,4,FALSE),0)</f>
        <v>-1022.4637990580843</v>
      </c>
    </row>
    <row r="5295" spans="1:30" x14ac:dyDescent="0.2">
      <c r="A5295" s="27" t="s">
        <v>6907</v>
      </c>
      <c r="B5295" s="6" t="s">
        <v>6908</v>
      </c>
      <c r="C5295" s="6" t="s">
        <v>6909</v>
      </c>
      <c r="D5295" s="4">
        <v>187118</v>
      </c>
      <c r="E5295" s="4">
        <v>187609</v>
      </c>
      <c r="F5295" s="5" t="s">
        <v>6302</v>
      </c>
      <c r="G5295" s="4">
        <v>187622</v>
      </c>
      <c r="H5295" s="5" t="s">
        <v>6432</v>
      </c>
      <c r="I5295" s="18">
        <v>45415</v>
      </c>
      <c r="J5295" s="28">
        <v>1394261895</v>
      </c>
      <c r="K5295" s="18">
        <v>45421</v>
      </c>
      <c r="L5295" s="18">
        <v>45443</v>
      </c>
      <c r="M5295" s="30">
        <v>1</v>
      </c>
      <c r="N5295" s="30">
        <v>9</v>
      </c>
      <c r="O5295" s="7">
        <v>11000</v>
      </c>
      <c r="P5295" s="30">
        <v>147</v>
      </c>
      <c r="Q5295" s="22">
        <v>7.9000519063170294E-2</v>
      </c>
      <c r="R5295" s="23">
        <v>11000</v>
      </c>
      <c r="S5295" s="4">
        <v>75</v>
      </c>
      <c r="T5295" s="10">
        <v>1413.89</v>
      </c>
      <c r="U5295" s="17" t="s">
        <v>6287</v>
      </c>
      <c r="Z5295" s="34">
        <f t="shared" si="392"/>
        <v>1169000</v>
      </c>
      <c r="AA5295" s="34">
        <f t="shared" si="393"/>
        <v>9.4097519247219839E-3</v>
      </c>
      <c r="AB5295" s="35">
        <f t="shared" si="394"/>
        <v>1.3832335329341316</v>
      </c>
      <c r="AC5295" s="35">
        <f t="shared" si="395"/>
        <v>0.70573139435414878</v>
      </c>
      <c r="AD5295" s="6">
        <f>IFERROR(VLOOKUP(E5295,marginal!$A$2:$E$4826,4,FALSE),0)</f>
        <v>-1022.4637990580843</v>
      </c>
    </row>
    <row r="5296" spans="1:30" x14ac:dyDescent="0.2">
      <c r="A5296" s="27" t="s">
        <v>6907</v>
      </c>
      <c r="B5296" s="6" t="s">
        <v>6908</v>
      </c>
      <c r="C5296" s="6" t="s">
        <v>6909</v>
      </c>
      <c r="D5296" s="4">
        <v>187120</v>
      </c>
      <c r="E5296" s="4">
        <v>187609</v>
      </c>
      <c r="F5296" s="5" t="s">
        <v>6302</v>
      </c>
      <c r="G5296" s="4">
        <v>187633</v>
      </c>
      <c r="H5296" s="5" t="s">
        <v>6433</v>
      </c>
      <c r="I5296" s="18">
        <v>45415</v>
      </c>
      <c r="J5296" s="28">
        <v>1394265205</v>
      </c>
      <c r="K5296" s="18">
        <v>45421</v>
      </c>
      <c r="L5296" s="18">
        <v>45443</v>
      </c>
      <c r="M5296" s="30">
        <v>1</v>
      </c>
      <c r="N5296" s="30">
        <v>5</v>
      </c>
      <c r="O5296" s="7">
        <v>10000</v>
      </c>
      <c r="P5296" s="30">
        <v>110</v>
      </c>
      <c r="Q5296" s="22">
        <v>3.3741050530766099E-2</v>
      </c>
      <c r="R5296" s="23">
        <v>10000</v>
      </c>
      <c r="S5296" s="4">
        <v>75</v>
      </c>
      <c r="T5296" s="10">
        <v>1282.69</v>
      </c>
      <c r="U5296" s="17" t="s">
        <v>6287</v>
      </c>
      <c r="Z5296" s="34">
        <f t="shared" si="392"/>
        <v>965000</v>
      </c>
      <c r="AA5296" s="34">
        <f t="shared" si="393"/>
        <v>1.0362694300518135E-2</v>
      </c>
      <c r="AB5296" s="35">
        <f t="shared" si="394"/>
        <v>1.1398963730569949</v>
      </c>
      <c r="AC5296" s="35">
        <f t="shared" si="395"/>
        <v>0.77720207253886009</v>
      </c>
      <c r="AD5296" s="6">
        <f>IFERROR(VLOOKUP(E5296,marginal!$A$2:$E$4826,4,FALSE),0)</f>
        <v>-1022.4637990580843</v>
      </c>
    </row>
    <row r="5297" spans="1:30" x14ac:dyDescent="0.2">
      <c r="A5297" s="27" t="s">
        <v>6907</v>
      </c>
      <c r="B5297" s="6" t="s">
        <v>6908</v>
      </c>
      <c r="C5297" s="6" t="s">
        <v>6909</v>
      </c>
      <c r="D5297" s="4">
        <v>187097</v>
      </c>
      <c r="E5297" s="4">
        <v>187609</v>
      </c>
      <c r="F5297" s="5" t="s">
        <v>6302</v>
      </c>
      <c r="G5297" s="4">
        <v>187640</v>
      </c>
      <c r="H5297" s="5" t="s">
        <v>6434</v>
      </c>
      <c r="I5297" s="18">
        <v>45415</v>
      </c>
      <c r="J5297" s="28">
        <v>1394252663</v>
      </c>
      <c r="K5297" s="18">
        <v>45421</v>
      </c>
      <c r="L5297" s="18">
        <v>45443</v>
      </c>
      <c r="M5297" s="30">
        <v>1</v>
      </c>
      <c r="N5297" s="30">
        <v>9</v>
      </c>
      <c r="O5297" s="7">
        <v>10000</v>
      </c>
      <c r="P5297" s="30">
        <v>147</v>
      </c>
      <c r="Q5297" s="22">
        <v>7.9000519063170294E-2</v>
      </c>
      <c r="R5297" s="23">
        <v>7000</v>
      </c>
      <c r="S5297" s="4">
        <v>142</v>
      </c>
      <c r="T5297" s="10">
        <v>1758.65</v>
      </c>
      <c r="U5297" s="17" t="s">
        <v>6287</v>
      </c>
      <c r="Z5297" s="34">
        <f t="shared" si="392"/>
        <v>1169000</v>
      </c>
      <c r="AA5297" s="34">
        <f t="shared" si="393"/>
        <v>5.9880239520958087E-3</v>
      </c>
      <c r="AB5297" s="35">
        <f t="shared" si="394"/>
        <v>0.88023952095808389</v>
      </c>
      <c r="AC5297" s="35">
        <f t="shared" si="395"/>
        <v>0.85029940119760483</v>
      </c>
      <c r="AD5297" s="6">
        <f>IFERROR(VLOOKUP(E5297,marginal!$A$2:$E$4826,4,FALSE),0)</f>
        <v>-1022.4637990580843</v>
      </c>
    </row>
    <row r="5298" spans="1:30" x14ac:dyDescent="0.2">
      <c r="A5298" s="27" t="s">
        <v>6907</v>
      </c>
      <c r="B5298" s="6" t="s">
        <v>6908</v>
      </c>
      <c r="C5298" s="6" t="s">
        <v>6909</v>
      </c>
      <c r="D5298" s="4">
        <v>187105</v>
      </c>
      <c r="E5298" s="4">
        <v>187609</v>
      </c>
      <c r="F5298" s="5" t="s">
        <v>6302</v>
      </c>
      <c r="G5298" s="4">
        <v>187641</v>
      </c>
      <c r="H5298" s="5" t="s">
        <v>6435</v>
      </c>
      <c r="I5298" s="18">
        <v>45415</v>
      </c>
      <c r="J5298" s="28">
        <v>1394254073</v>
      </c>
      <c r="K5298" s="18">
        <v>45421</v>
      </c>
      <c r="L5298" s="18">
        <v>45443</v>
      </c>
      <c r="M5298" s="30">
        <v>1</v>
      </c>
      <c r="N5298" s="30">
        <v>9</v>
      </c>
      <c r="O5298" s="7">
        <v>10000</v>
      </c>
      <c r="P5298" s="30">
        <v>147</v>
      </c>
      <c r="Q5298" s="22">
        <v>7.9000519063170294E-2</v>
      </c>
      <c r="R5298" s="23">
        <v>20000</v>
      </c>
      <c r="S5298" s="4">
        <v>75</v>
      </c>
      <c r="T5298" s="10">
        <v>2565.5500000000002</v>
      </c>
      <c r="U5298" s="17" t="s">
        <v>6287</v>
      </c>
      <c r="Z5298" s="34">
        <f t="shared" si="392"/>
        <v>1169000</v>
      </c>
      <c r="AA5298" s="34">
        <f t="shared" si="393"/>
        <v>1.7108639863130881E-2</v>
      </c>
      <c r="AB5298" s="35">
        <f t="shared" si="394"/>
        <v>2.5149700598802394</v>
      </c>
      <c r="AC5298" s="35">
        <f t="shared" si="395"/>
        <v>1.2831479897348161</v>
      </c>
      <c r="AD5298" s="6">
        <f>IFERROR(VLOOKUP(E5298,marginal!$A$2:$E$4826,4,FALSE),0)</f>
        <v>-1022.4637990580843</v>
      </c>
    </row>
    <row r="5299" spans="1:30" x14ac:dyDescent="0.2">
      <c r="A5299" s="27" t="s">
        <v>6907</v>
      </c>
      <c r="B5299" s="6" t="s">
        <v>6908</v>
      </c>
      <c r="C5299" s="6" t="s">
        <v>6909</v>
      </c>
      <c r="D5299" s="4">
        <v>187106</v>
      </c>
      <c r="E5299" s="4">
        <v>187609</v>
      </c>
      <c r="F5299" s="5" t="s">
        <v>6302</v>
      </c>
      <c r="G5299" s="4">
        <v>187653</v>
      </c>
      <c r="H5299" s="5" t="s">
        <v>6436</v>
      </c>
      <c r="I5299" s="18">
        <v>45415</v>
      </c>
      <c r="J5299" s="28">
        <v>1394255367</v>
      </c>
      <c r="K5299" s="18">
        <v>45421</v>
      </c>
      <c r="L5299" s="18">
        <v>45443</v>
      </c>
      <c r="M5299" s="30">
        <v>1</v>
      </c>
      <c r="N5299" s="30">
        <v>9</v>
      </c>
      <c r="O5299" s="7">
        <v>23000</v>
      </c>
      <c r="P5299" s="30">
        <v>147</v>
      </c>
      <c r="Q5299" s="22">
        <v>7.9000519063170294E-2</v>
      </c>
      <c r="R5299" s="23">
        <v>23000</v>
      </c>
      <c r="S5299" s="4">
        <v>75</v>
      </c>
      <c r="T5299" s="10">
        <v>2944.9</v>
      </c>
      <c r="U5299" s="17" t="s">
        <v>6287</v>
      </c>
      <c r="Z5299" s="34">
        <f t="shared" si="392"/>
        <v>1169000</v>
      </c>
      <c r="AA5299" s="34">
        <f t="shared" si="393"/>
        <v>1.9674935842600515E-2</v>
      </c>
      <c r="AB5299" s="35">
        <f t="shared" si="394"/>
        <v>2.8922155688622757</v>
      </c>
      <c r="AC5299" s="35">
        <f t="shared" si="395"/>
        <v>1.4756201881950386</v>
      </c>
      <c r="AD5299" s="6">
        <f>IFERROR(VLOOKUP(E5299,marginal!$A$2:$E$4826,4,FALSE),0)</f>
        <v>-1022.4637990580843</v>
      </c>
    </row>
    <row r="5300" spans="1:30" x14ac:dyDescent="0.2">
      <c r="A5300" s="27" t="s">
        <v>6907</v>
      </c>
      <c r="B5300" s="6" t="s">
        <v>6911</v>
      </c>
      <c r="C5300" s="6" t="s">
        <v>6912</v>
      </c>
      <c r="D5300" s="4">
        <v>187537</v>
      </c>
      <c r="E5300" s="4">
        <v>187218</v>
      </c>
      <c r="F5300" s="5" t="s">
        <v>6301</v>
      </c>
      <c r="G5300" s="4">
        <v>187670</v>
      </c>
      <c r="H5300" s="5" t="s">
        <v>6437</v>
      </c>
      <c r="I5300" s="18">
        <v>45419</v>
      </c>
      <c r="J5300" s="28">
        <v>1396937016</v>
      </c>
      <c r="K5300" s="18">
        <v>45421</v>
      </c>
      <c r="L5300" s="18">
        <v>45443</v>
      </c>
      <c r="M5300" s="30">
        <v>1</v>
      </c>
      <c r="N5300" s="30">
        <v>4</v>
      </c>
      <c r="O5300" s="7">
        <v>10000</v>
      </c>
      <c r="P5300" s="30">
        <v>110</v>
      </c>
      <c r="Q5300" s="22">
        <v>3.11605023919212E-2</v>
      </c>
      <c r="R5300" s="23">
        <v>8000</v>
      </c>
      <c r="S5300" s="4">
        <v>142</v>
      </c>
      <c r="T5300" s="10">
        <v>2013.74</v>
      </c>
      <c r="U5300" s="17" t="s">
        <v>6287</v>
      </c>
      <c r="Z5300" s="34">
        <f t="shared" si="392"/>
        <v>543000</v>
      </c>
      <c r="AA5300" s="34">
        <f t="shared" si="393"/>
        <v>1.4732965009208104E-2</v>
      </c>
      <c r="AB5300" s="35">
        <f t="shared" si="394"/>
        <v>1.6206261510128914</v>
      </c>
      <c r="AC5300" s="35">
        <f t="shared" si="395"/>
        <v>2.0920810313075506</v>
      </c>
      <c r="AD5300" s="6">
        <f>IFERROR(VLOOKUP(E5300,marginal!$A$2:$E$4826,4,FALSE),0)</f>
        <v>-582.12802197802</v>
      </c>
    </row>
    <row r="5301" spans="1:30" x14ac:dyDescent="0.2">
      <c r="A5301" s="27" t="s">
        <v>6907</v>
      </c>
      <c r="B5301" s="6" t="s">
        <v>6908</v>
      </c>
      <c r="C5301" s="6" t="s">
        <v>6909</v>
      </c>
      <c r="D5301" s="4">
        <v>186422</v>
      </c>
      <c r="E5301" s="4">
        <v>186383</v>
      </c>
      <c r="F5301" s="5" t="s">
        <v>3676</v>
      </c>
      <c r="G5301" s="4">
        <v>187036</v>
      </c>
      <c r="H5301" s="5" t="s">
        <v>6438</v>
      </c>
      <c r="I5301" s="18">
        <v>45409</v>
      </c>
      <c r="J5301" s="28">
        <v>1390307596</v>
      </c>
      <c r="K5301" s="18">
        <v>45415</v>
      </c>
      <c r="L5301" s="18">
        <v>45443</v>
      </c>
      <c r="M5301" s="30">
        <v>1</v>
      </c>
      <c r="N5301" s="30">
        <v>10</v>
      </c>
      <c r="O5301" s="7">
        <v>5000</v>
      </c>
      <c r="P5301" s="30">
        <v>147</v>
      </c>
      <c r="Q5301" s="22">
        <v>0.11226939921536</v>
      </c>
      <c r="R5301" s="23">
        <v>5000</v>
      </c>
      <c r="S5301" s="4">
        <v>147</v>
      </c>
      <c r="T5301" s="10">
        <v>1303.3399999999999</v>
      </c>
      <c r="U5301" s="17" t="s">
        <v>6287</v>
      </c>
      <c r="Z5301" s="34">
        <f t="shared" si="392"/>
        <v>1065000</v>
      </c>
      <c r="AA5301" s="34">
        <f t="shared" si="393"/>
        <v>4.6948356807511738E-3</v>
      </c>
      <c r="AB5301" s="35">
        <f t="shared" si="394"/>
        <v>0.6901408450704225</v>
      </c>
      <c r="AC5301" s="35">
        <f t="shared" si="395"/>
        <v>0.6901408450704225</v>
      </c>
      <c r="AD5301" s="6">
        <f>IFERROR(VLOOKUP(E5301,marginal!$A$2:$E$4826,4,FALSE),0)</f>
        <v>-835.26703296702999</v>
      </c>
    </row>
    <row r="5302" spans="1:30" x14ac:dyDescent="0.2">
      <c r="A5302" s="27" t="s">
        <v>6907</v>
      </c>
      <c r="B5302" s="6" t="s">
        <v>6908</v>
      </c>
      <c r="C5302" s="6" t="s">
        <v>6909</v>
      </c>
      <c r="D5302" s="4">
        <v>187325</v>
      </c>
      <c r="E5302" s="4">
        <v>186383</v>
      </c>
      <c r="F5302" s="5" t="s">
        <v>3676</v>
      </c>
      <c r="G5302" s="4">
        <v>187354</v>
      </c>
      <c r="H5302" s="5" t="s">
        <v>6439</v>
      </c>
      <c r="I5302" s="18">
        <v>45418</v>
      </c>
      <c r="J5302" s="28">
        <v>1396007827</v>
      </c>
      <c r="K5302" s="18">
        <v>45421</v>
      </c>
      <c r="L5302" s="18">
        <v>45443</v>
      </c>
      <c r="M5302" s="30">
        <v>1</v>
      </c>
      <c r="N5302" s="30">
        <v>7</v>
      </c>
      <c r="O5302" s="7">
        <v>10000</v>
      </c>
      <c r="P5302" s="30">
        <v>127</v>
      </c>
      <c r="Q5302" s="22">
        <v>5.24391097594855E-2</v>
      </c>
      <c r="R5302" s="23">
        <v>7000</v>
      </c>
      <c r="S5302" s="4">
        <v>147</v>
      </c>
      <c r="T5302" s="10">
        <v>1827.61</v>
      </c>
      <c r="U5302" s="17" t="s">
        <v>6287</v>
      </c>
      <c r="Z5302" s="34">
        <f t="shared" si="392"/>
        <v>1556000</v>
      </c>
      <c r="AA5302" s="34">
        <f t="shared" si="393"/>
        <v>4.4987146529562984E-3</v>
      </c>
      <c r="AB5302" s="35">
        <f t="shared" si="394"/>
        <v>0.57133676092544994</v>
      </c>
      <c r="AC5302" s="35">
        <f t="shared" si="395"/>
        <v>0.6613110539845759</v>
      </c>
      <c r="AD5302" s="6">
        <f>IFERROR(VLOOKUP(E5302,marginal!$A$2:$E$4826,4,FALSE),0)</f>
        <v>-835.26703296702999</v>
      </c>
    </row>
    <row r="5303" spans="1:30" x14ac:dyDescent="0.2">
      <c r="A5303" s="27" t="s">
        <v>6907</v>
      </c>
      <c r="B5303" s="6" t="s">
        <v>6926</v>
      </c>
      <c r="C5303" s="6" t="s">
        <v>6909</v>
      </c>
      <c r="D5303" s="4">
        <v>187378</v>
      </c>
      <c r="E5303" s="4">
        <v>187668</v>
      </c>
      <c r="F5303" s="5" t="s">
        <v>6303</v>
      </c>
      <c r="G5303" s="4">
        <v>187669</v>
      </c>
      <c r="H5303" s="5" t="s">
        <v>6440</v>
      </c>
      <c r="I5303" s="18">
        <v>45418</v>
      </c>
      <c r="J5303" s="28">
        <v>1396249168</v>
      </c>
      <c r="K5303" s="18">
        <v>45421</v>
      </c>
      <c r="L5303" s="18">
        <v>45443</v>
      </c>
      <c r="M5303" s="30">
        <v>1</v>
      </c>
      <c r="N5303" s="30">
        <v>8</v>
      </c>
      <c r="O5303" s="7">
        <v>10000</v>
      </c>
      <c r="P5303" s="30">
        <v>132</v>
      </c>
      <c r="Q5303" s="22">
        <v>5.8283715876113903E-2</v>
      </c>
      <c r="R5303" s="23">
        <v>10000</v>
      </c>
      <c r="S5303" s="4">
        <v>75</v>
      </c>
      <c r="T5303" s="10">
        <v>1282.69</v>
      </c>
      <c r="U5303" s="17" t="s">
        <v>6287</v>
      </c>
      <c r="Z5303" s="34">
        <f t="shared" si="392"/>
        <v>795000</v>
      </c>
      <c r="AA5303" s="34">
        <f t="shared" si="393"/>
        <v>1.2578616352201259E-2</v>
      </c>
      <c r="AB5303" s="35">
        <f t="shared" si="394"/>
        <v>1.6603773584905661</v>
      </c>
      <c r="AC5303" s="35">
        <f t="shared" si="395"/>
        <v>0.94339622641509435</v>
      </c>
      <c r="AD5303" s="6">
        <f>IFERROR(VLOOKUP(E5303,marginal!$A$2:$E$4826,4,FALSE),0)</f>
        <v>-853.89602197801992</v>
      </c>
    </row>
    <row r="5304" spans="1:30" x14ac:dyDescent="0.2">
      <c r="A5304" s="27" t="s">
        <v>6907</v>
      </c>
      <c r="B5304" s="6" t="s">
        <v>6926</v>
      </c>
      <c r="C5304" s="6" t="s">
        <v>6909</v>
      </c>
      <c r="D5304" s="4">
        <v>187136</v>
      </c>
      <c r="E5304" s="4">
        <v>187668</v>
      </c>
      <c r="F5304" s="5" t="s">
        <v>6303</v>
      </c>
      <c r="G5304" s="4">
        <v>187675</v>
      </c>
      <c r="H5304" s="5" t="s">
        <v>6441</v>
      </c>
      <c r="I5304" s="18">
        <v>45415</v>
      </c>
      <c r="J5304" s="28">
        <v>1394293598</v>
      </c>
      <c r="K5304" s="18">
        <v>45421</v>
      </c>
      <c r="L5304" s="18">
        <v>45443</v>
      </c>
      <c r="M5304" s="30">
        <v>1</v>
      </c>
      <c r="N5304" s="30">
        <v>10</v>
      </c>
      <c r="O5304" s="7">
        <v>5000</v>
      </c>
      <c r="P5304" s="30">
        <v>147</v>
      </c>
      <c r="Q5304" s="22">
        <v>0.11226939921536</v>
      </c>
      <c r="R5304" s="23">
        <v>10000</v>
      </c>
      <c r="S5304" s="4">
        <v>75</v>
      </c>
      <c r="T5304" s="10">
        <v>1282.69</v>
      </c>
      <c r="U5304" s="17" t="s">
        <v>6287</v>
      </c>
      <c r="Z5304" s="34">
        <f t="shared" si="392"/>
        <v>1065000</v>
      </c>
      <c r="AA5304" s="34">
        <f t="shared" si="393"/>
        <v>9.3896713615023476E-3</v>
      </c>
      <c r="AB5304" s="35">
        <f t="shared" si="394"/>
        <v>1.380281690140845</v>
      </c>
      <c r="AC5304" s="35">
        <f t="shared" si="395"/>
        <v>0.70422535211267612</v>
      </c>
      <c r="AD5304" s="6">
        <f>IFERROR(VLOOKUP(E5304,marginal!$A$2:$E$4826,4,FALSE),0)</f>
        <v>-853.89602197801992</v>
      </c>
    </row>
    <row r="5305" spans="1:30" x14ac:dyDescent="0.2">
      <c r="A5305" s="27" t="s">
        <v>6907</v>
      </c>
      <c r="B5305" s="6" t="s">
        <v>6926</v>
      </c>
      <c r="C5305" s="6" t="s">
        <v>6909</v>
      </c>
      <c r="D5305" s="4">
        <v>187174</v>
      </c>
      <c r="E5305" s="4">
        <v>187668</v>
      </c>
      <c r="F5305" s="5" t="s">
        <v>6303</v>
      </c>
      <c r="G5305" s="4">
        <v>187678</v>
      </c>
      <c r="H5305" s="5" t="s">
        <v>6442</v>
      </c>
      <c r="I5305" s="18">
        <v>45415</v>
      </c>
      <c r="J5305" s="28">
        <v>1394374752</v>
      </c>
      <c r="K5305" s="18">
        <v>45421</v>
      </c>
      <c r="L5305" s="18">
        <v>45443</v>
      </c>
      <c r="M5305" s="30">
        <v>1</v>
      </c>
      <c r="N5305" s="30">
        <v>6</v>
      </c>
      <c r="O5305" s="7">
        <v>10000</v>
      </c>
      <c r="P5305" s="30">
        <v>115</v>
      </c>
      <c r="Q5305" s="22">
        <v>3.97705569269148E-2</v>
      </c>
      <c r="R5305" s="23">
        <v>10000</v>
      </c>
      <c r="S5305" s="4">
        <v>75</v>
      </c>
      <c r="T5305" s="10">
        <v>1282.69</v>
      </c>
      <c r="U5305" s="17" t="s">
        <v>6287</v>
      </c>
      <c r="Z5305" s="34">
        <f t="shared" si="392"/>
        <v>1106000</v>
      </c>
      <c r="AA5305" s="34">
        <f t="shared" si="393"/>
        <v>9.0415913200723331E-3</v>
      </c>
      <c r="AB5305" s="35">
        <f t="shared" si="394"/>
        <v>1.0397830018083183</v>
      </c>
      <c r="AC5305" s="35">
        <f t="shared" si="395"/>
        <v>0.67811934900542503</v>
      </c>
      <c r="AD5305" s="6">
        <f>IFERROR(VLOOKUP(E5305,marginal!$A$2:$E$4826,4,FALSE),0)</f>
        <v>-853.89602197801992</v>
      </c>
    </row>
    <row r="5306" spans="1:30" x14ac:dyDescent="0.2">
      <c r="A5306" s="27" t="s">
        <v>6907</v>
      </c>
      <c r="B5306" s="6" t="s">
        <v>6926</v>
      </c>
      <c r="C5306" s="6" t="s">
        <v>6909</v>
      </c>
      <c r="D5306" s="4">
        <v>187117</v>
      </c>
      <c r="E5306" s="4">
        <v>187668</v>
      </c>
      <c r="F5306" s="5" t="s">
        <v>6303</v>
      </c>
      <c r="G5306" s="4">
        <v>187765</v>
      </c>
      <c r="H5306" s="5" t="s">
        <v>6443</v>
      </c>
      <c r="I5306" s="18">
        <v>45415</v>
      </c>
      <c r="J5306" s="28">
        <v>1394259683</v>
      </c>
      <c r="K5306" s="18">
        <v>45422</v>
      </c>
      <c r="L5306" s="18">
        <v>45443</v>
      </c>
      <c r="M5306" s="30">
        <v>1</v>
      </c>
      <c r="N5306" s="30">
        <v>10</v>
      </c>
      <c r="O5306" s="7">
        <v>5000</v>
      </c>
      <c r="P5306" s="30">
        <v>147</v>
      </c>
      <c r="Q5306" s="22">
        <v>0.11226939921536</v>
      </c>
      <c r="R5306" s="23">
        <v>10000</v>
      </c>
      <c r="S5306" s="4">
        <v>75</v>
      </c>
      <c r="T5306" s="10">
        <v>1282.69</v>
      </c>
      <c r="U5306" s="17" t="s">
        <v>6287</v>
      </c>
      <c r="Z5306" s="34">
        <f t="shared" si="392"/>
        <v>1065000</v>
      </c>
      <c r="AA5306" s="34">
        <f t="shared" si="393"/>
        <v>9.3896713615023476E-3</v>
      </c>
      <c r="AB5306" s="35">
        <f t="shared" si="394"/>
        <v>1.380281690140845</v>
      </c>
      <c r="AC5306" s="35">
        <f t="shared" si="395"/>
        <v>0.70422535211267612</v>
      </c>
      <c r="AD5306" s="6">
        <f>IFERROR(VLOOKUP(E5306,marginal!$A$2:$E$4826,4,FALSE),0)</f>
        <v>-853.89602197801992</v>
      </c>
    </row>
    <row r="5307" spans="1:30" x14ac:dyDescent="0.2">
      <c r="A5307" s="27" t="s">
        <v>6907</v>
      </c>
      <c r="B5307" s="6" t="s">
        <v>6926</v>
      </c>
      <c r="C5307" s="6" t="s">
        <v>6909</v>
      </c>
      <c r="D5307" s="4">
        <v>187124</v>
      </c>
      <c r="E5307" s="4">
        <v>187668</v>
      </c>
      <c r="F5307" s="5" t="s">
        <v>6303</v>
      </c>
      <c r="G5307" s="4">
        <v>187818</v>
      </c>
      <c r="H5307" s="5" t="s">
        <v>6444</v>
      </c>
      <c r="I5307" s="18">
        <v>45415</v>
      </c>
      <c r="J5307" s="28">
        <v>1394268305</v>
      </c>
      <c r="K5307" s="18">
        <v>45422</v>
      </c>
      <c r="L5307" s="18">
        <v>45443</v>
      </c>
      <c r="M5307" s="30">
        <v>1</v>
      </c>
      <c r="N5307" s="30">
        <v>7</v>
      </c>
      <c r="O5307" s="7">
        <v>10000</v>
      </c>
      <c r="P5307" s="30">
        <v>127</v>
      </c>
      <c r="Q5307" s="22">
        <v>5.24391097594855E-2</v>
      </c>
      <c r="R5307" s="23">
        <v>10000</v>
      </c>
      <c r="S5307" s="4">
        <v>75</v>
      </c>
      <c r="T5307" s="10">
        <v>1282.69</v>
      </c>
      <c r="U5307" s="17" t="s">
        <v>6287</v>
      </c>
      <c r="Z5307" s="34">
        <f t="shared" si="392"/>
        <v>1556000</v>
      </c>
      <c r="AA5307" s="34">
        <f t="shared" si="393"/>
        <v>6.4267352185089976E-3</v>
      </c>
      <c r="AB5307" s="35">
        <f t="shared" si="394"/>
        <v>0.81619537275064269</v>
      </c>
      <c r="AC5307" s="35">
        <f t="shared" si="395"/>
        <v>0.4820051413881748</v>
      </c>
      <c r="AD5307" s="6">
        <f>IFERROR(VLOOKUP(E5307,marginal!$A$2:$E$4826,4,FALSE),0)</f>
        <v>-853.89602197801992</v>
      </c>
    </row>
    <row r="5308" spans="1:30" x14ac:dyDescent="0.2">
      <c r="A5308" s="27" t="s">
        <v>6907</v>
      </c>
      <c r="B5308" s="6" t="s">
        <v>6925</v>
      </c>
      <c r="C5308" s="6" t="s">
        <v>6912</v>
      </c>
      <c r="D5308" s="2">
        <v>187300</v>
      </c>
      <c r="E5308" s="2">
        <v>187585</v>
      </c>
      <c r="F5308" s="3" t="s">
        <v>3734</v>
      </c>
      <c r="G5308" s="2">
        <v>187648</v>
      </c>
      <c r="H5308" s="3" t="s">
        <v>6445</v>
      </c>
      <c r="I5308" s="18">
        <v>45418</v>
      </c>
      <c r="J5308" s="28">
        <v>1395932977</v>
      </c>
      <c r="K5308" s="18">
        <v>45421</v>
      </c>
      <c r="L5308" s="18">
        <v>45443</v>
      </c>
      <c r="M5308" s="30">
        <v>1</v>
      </c>
      <c r="N5308" s="30">
        <v>8</v>
      </c>
      <c r="O5308" s="7">
        <v>10000</v>
      </c>
      <c r="P5308" s="30">
        <v>132</v>
      </c>
      <c r="Q5308" s="22">
        <v>5.8283715876113903E-2</v>
      </c>
      <c r="R5308" s="13">
        <v>10000</v>
      </c>
      <c r="S5308" s="2">
        <v>142</v>
      </c>
      <c r="T5308" s="11">
        <v>2510.34</v>
      </c>
      <c r="U5308" s="17" t="s">
        <v>6287</v>
      </c>
      <c r="Z5308" s="34">
        <f t="shared" si="392"/>
        <v>795000</v>
      </c>
      <c r="AA5308" s="34">
        <f t="shared" si="393"/>
        <v>1.2578616352201259E-2</v>
      </c>
      <c r="AB5308" s="35">
        <f t="shared" si="394"/>
        <v>1.6603773584905661</v>
      </c>
      <c r="AC5308" s="35">
        <f t="shared" si="395"/>
        <v>1.7861635220125787</v>
      </c>
      <c r="AD5308" s="6">
        <f>IFERROR(VLOOKUP(E5308,marginal!$A$2:$E$4826,4,FALSE),0)</f>
        <v>-1383.48505494505</v>
      </c>
    </row>
    <row r="5309" spans="1:30" x14ac:dyDescent="0.2">
      <c r="A5309" s="27" t="s">
        <v>6907</v>
      </c>
      <c r="B5309" s="6" t="s">
        <v>6925</v>
      </c>
      <c r="C5309" s="6" t="s">
        <v>6912</v>
      </c>
      <c r="D5309" s="2">
        <v>187294</v>
      </c>
      <c r="E5309" s="2">
        <v>187585</v>
      </c>
      <c r="F5309" s="3" t="s">
        <v>3734</v>
      </c>
      <c r="G5309" s="2">
        <v>187654</v>
      </c>
      <c r="H5309" s="3" t="s">
        <v>6446</v>
      </c>
      <c r="I5309" s="18">
        <v>45418</v>
      </c>
      <c r="J5309" s="28">
        <v>1395921794</v>
      </c>
      <c r="K5309" s="18">
        <v>45421</v>
      </c>
      <c r="L5309" s="18">
        <v>45443</v>
      </c>
      <c r="M5309" s="30">
        <v>1</v>
      </c>
      <c r="N5309" s="30">
        <v>8</v>
      </c>
      <c r="O5309" s="7">
        <v>10000</v>
      </c>
      <c r="P5309" s="30">
        <v>132</v>
      </c>
      <c r="Q5309" s="22">
        <v>5.8283715876113903E-2</v>
      </c>
      <c r="R5309" s="13">
        <v>8000</v>
      </c>
      <c r="S5309" s="2">
        <v>142</v>
      </c>
      <c r="T5309" s="11">
        <v>2013.74</v>
      </c>
      <c r="U5309" s="17" t="s">
        <v>6287</v>
      </c>
      <c r="Z5309" s="34">
        <f t="shared" si="392"/>
        <v>795000</v>
      </c>
      <c r="AA5309" s="34">
        <f t="shared" si="393"/>
        <v>1.0062893081761006E-2</v>
      </c>
      <c r="AB5309" s="35">
        <f t="shared" si="394"/>
        <v>1.3283018867924528</v>
      </c>
      <c r="AC5309" s="35">
        <f t="shared" si="395"/>
        <v>1.4289308176100628</v>
      </c>
      <c r="AD5309" s="6">
        <f>IFERROR(VLOOKUP(E5309,marginal!$A$2:$E$4826,4,FALSE),0)</f>
        <v>-1383.48505494505</v>
      </c>
    </row>
    <row r="5310" spans="1:30" x14ac:dyDescent="0.2">
      <c r="A5310" s="27" t="s">
        <v>6907</v>
      </c>
      <c r="B5310" s="6" t="s">
        <v>6916</v>
      </c>
      <c r="C5310" s="6" t="s">
        <v>6912</v>
      </c>
      <c r="D5310" s="2">
        <v>187352</v>
      </c>
      <c r="E5310" s="2">
        <v>187726</v>
      </c>
      <c r="F5310" s="3" t="s">
        <v>6304</v>
      </c>
      <c r="G5310" s="2">
        <v>187727</v>
      </c>
      <c r="H5310" s="3" t="s">
        <v>6447</v>
      </c>
      <c r="I5310" s="18">
        <v>45418</v>
      </c>
      <c r="J5310" s="28">
        <v>1396125967</v>
      </c>
      <c r="K5310" s="18">
        <v>45421</v>
      </c>
      <c r="L5310" s="18">
        <v>45443</v>
      </c>
      <c r="M5310" s="30">
        <v>1</v>
      </c>
      <c r="N5310" s="30">
        <v>7</v>
      </c>
      <c r="O5310" s="7">
        <v>80000</v>
      </c>
      <c r="P5310" s="30">
        <v>127</v>
      </c>
      <c r="Q5310" s="22">
        <v>5.24391097594855E-2</v>
      </c>
      <c r="R5310" s="13">
        <v>80000</v>
      </c>
      <c r="S5310" s="2">
        <v>85</v>
      </c>
      <c r="T5310" s="11">
        <v>11641.35</v>
      </c>
      <c r="U5310" s="17" t="s">
        <v>6287</v>
      </c>
      <c r="Z5310" s="34">
        <f t="shared" si="392"/>
        <v>1556000</v>
      </c>
      <c r="AA5310" s="34">
        <f t="shared" si="393"/>
        <v>5.1413881748071981E-2</v>
      </c>
      <c r="AB5310" s="35">
        <f t="shared" si="394"/>
        <v>6.5295629820051415</v>
      </c>
      <c r="AC5310" s="35">
        <f t="shared" si="395"/>
        <v>4.3701799485861184</v>
      </c>
      <c r="AD5310" s="6">
        <f>IFERROR(VLOOKUP(E5310,marginal!$A$2:$E$4826,4,FALSE),0)</f>
        <v>-4671.8531240188286</v>
      </c>
    </row>
    <row r="5311" spans="1:30" x14ac:dyDescent="0.2">
      <c r="A5311" s="27" t="s">
        <v>6907</v>
      </c>
      <c r="B5311" s="6" t="s">
        <v>6916</v>
      </c>
      <c r="C5311" s="6" t="s">
        <v>6912</v>
      </c>
      <c r="D5311" s="2">
        <v>187360</v>
      </c>
      <c r="E5311" s="2">
        <v>187726</v>
      </c>
      <c r="F5311" s="3" t="s">
        <v>6304</v>
      </c>
      <c r="G5311" s="2">
        <v>187728</v>
      </c>
      <c r="H5311" s="3" t="s">
        <v>6448</v>
      </c>
      <c r="I5311" s="18">
        <v>45418</v>
      </c>
      <c r="J5311" s="28">
        <v>1396130207</v>
      </c>
      <c r="K5311" s="18">
        <v>45421</v>
      </c>
      <c r="L5311" s="18">
        <v>45443</v>
      </c>
      <c r="M5311" s="30">
        <v>1</v>
      </c>
      <c r="N5311" s="30">
        <v>9</v>
      </c>
      <c r="O5311" s="7">
        <v>10000</v>
      </c>
      <c r="P5311" s="30">
        <v>147</v>
      </c>
      <c r="Q5311" s="22">
        <v>7.9000519063170294E-2</v>
      </c>
      <c r="R5311" s="13">
        <v>10000</v>
      </c>
      <c r="S5311" s="2">
        <v>85</v>
      </c>
      <c r="T5311" s="11">
        <v>1462.14</v>
      </c>
      <c r="U5311" s="17" t="s">
        <v>6287</v>
      </c>
      <c r="Z5311" s="34">
        <f t="shared" si="392"/>
        <v>1169000</v>
      </c>
      <c r="AA5311" s="34">
        <f t="shared" si="393"/>
        <v>8.5543199315654406E-3</v>
      </c>
      <c r="AB5311" s="35">
        <f t="shared" si="394"/>
        <v>1.2574850299401197</v>
      </c>
      <c r="AC5311" s="35">
        <f t="shared" si="395"/>
        <v>0.72711719418306242</v>
      </c>
      <c r="AD5311" s="6">
        <f>IFERROR(VLOOKUP(E5311,marginal!$A$2:$E$4826,4,FALSE),0)</f>
        <v>-4671.8531240188286</v>
      </c>
    </row>
    <row r="5312" spans="1:30" x14ac:dyDescent="0.2">
      <c r="A5312" s="27" t="s">
        <v>6907</v>
      </c>
      <c r="B5312" s="6" t="s">
        <v>6916</v>
      </c>
      <c r="C5312" s="6" t="s">
        <v>6912</v>
      </c>
      <c r="D5312" s="2">
        <v>187351</v>
      </c>
      <c r="E5312" s="2">
        <v>187726</v>
      </c>
      <c r="F5312" s="3" t="s">
        <v>6304</v>
      </c>
      <c r="G5312" s="2">
        <v>187729</v>
      </c>
      <c r="H5312" s="3" t="s">
        <v>6449</v>
      </c>
      <c r="I5312" s="18">
        <v>45418</v>
      </c>
      <c r="J5312" s="28">
        <v>1396124629</v>
      </c>
      <c r="K5312" s="18">
        <v>45422</v>
      </c>
      <c r="L5312" s="18">
        <v>45443</v>
      </c>
      <c r="M5312" s="30">
        <v>1</v>
      </c>
      <c r="N5312" s="30">
        <v>6</v>
      </c>
      <c r="O5312" s="7">
        <v>80000</v>
      </c>
      <c r="P5312" s="30">
        <v>115</v>
      </c>
      <c r="Q5312" s="22">
        <v>3.97705569269148E-2</v>
      </c>
      <c r="R5312" s="13">
        <v>80000</v>
      </c>
      <c r="S5312" s="2">
        <v>85</v>
      </c>
      <c r="T5312" s="11">
        <v>11641.35</v>
      </c>
      <c r="U5312" s="17" t="s">
        <v>6287</v>
      </c>
      <c r="Z5312" s="34">
        <f t="shared" si="392"/>
        <v>1106000</v>
      </c>
      <c r="AA5312" s="34">
        <f t="shared" si="393"/>
        <v>7.2332730560578665E-2</v>
      </c>
      <c r="AB5312" s="35">
        <f t="shared" si="394"/>
        <v>8.3182640144665463</v>
      </c>
      <c r="AC5312" s="35">
        <f t="shared" si="395"/>
        <v>6.1482820976491865</v>
      </c>
      <c r="AD5312" s="6">
        <f>IFERROR(VLOOKUP(E5312,marginal!$A$2:$E$4826,4,FALSE),0)</f>
        <v>-4671.8531240188286</v>
      </c>
    </row>
    <row r="5313" spans="1:30" x14ac:dyDescent="0.2">
      <c r="A5313" s="27" t="s">
        <v>6907</v>
      </c>
      <c r="B5313" s="6" t="s">
        <v>6916</v>
      </c>
      <c r="C5313" s="6" t="s">
        <v>6912</v>
      </c>
      <c r="D5313" s="2">
        <v>187357</v>
      </c>
      <c r="E5313" s="2">
        <v>187726</v>
      </c>
      <c r="F5313" s="3" t="s">
        <v>6304</v>
      </c>
      <c r="G5313" s="2">
        <v>187730</v>
      </c>
      <c r="H5313" s="3" t="s">
        <v>6450</v>
      </c>
      <c r="I5313" s="18">
        <v>45418</v>
      </c>
      <c r="J5313" s="28">
        <v>1396127501</v>
      </c>
      <c r="K5313" s="18">
        <v>45422</v>
      </c>
      <c r="L5313" s="18">
        <v>45443</v>
      </c>
      <c r="M5313" s="30">
        <v>1</v>
      </c>
      <c r="N5313" s="30">
        <v>10</v>
      </c>
      <c r="O5313" s="7">
        <v>80000</v>
      </c>
      <c r="P5313" s="30">
        <v>111</v>
      </c>
      <c r="Q5313" s="22">
        <v>0.11226939921536</v>
      </c>
      <c r="R5313" s="13">
        <v>80000</v>
      </c>
      <c r="S5313" s="2">
        <v>85</v>
      </c>
      <c r="T5313" s="11">
        <v>11641.35</v>
      </c>
      <c r="U5313" s="17" t="s">
        <v>6287</v>
      </c>
      <c r="Z5313" s="34">
        <f t="shared" si="392"/>
        <v>1065000</v>
      </c>
      <c r="AA5313" s="34">
        <f t="shared" si="393"/>
        <v>7.5117370892018781E-2</v>
      </c>
      <c r="AB5313" s="35">
        <f t="shared" si="394"/>
        <v>8.3380281690140841</v>
      </c>
      <c r="AC5313" s="35">
        <f t="shared" si="395"/>
        <v>6.384976525821596</v>
      </c>
      <c r="AD5313" s="6">
        <f>IFERROR(VLOOKUP(E5313,marginal!$A$2:$E$4826,4,FALSE),0)</f>
        <v>-4671.8531240188286</v>
      </c>
    </row>
    <row r="5314" spans="1:30" x14ac:dyDescent="0.2">
      <c r="A5314" s="27" t="s">
        <v>6907</v>
      </c>
      <c r="B5314" s="6" t="s">
        <v>6916</v>
      </c>
      <c r="C5314" s="6" t="s">
        <v>6912</v>
      </c>
      <c r="D5314" s="2">
        <v>187371</v>
      </c>
      <c r="E5314" s="2">
        <v>187726</v>
      </c>
      <c r="F5314" s="3" t="s">
        <v>6304</v>
      </c>
      <c r="G5314" s="2">
        <v>187731</v>
      </c>
      <c r="H5314" s="3" t="s">
        <v>6451</v>
      </c>
      <c r="I5314" s="18">
        <v>45418</v>
      </c>
      <c r="J5314" s="28">
        <v>1396163125</v>
      </c>
      <c r="K5314" s="18">
        <v>45422</v>
      </c>
      <c r="L5314" s="18">
        <v>45443</v>
      </c>
      <c r="M5314" s="30">
        <v>1</v>
      </c>
      <c r="N5314" s="30">
        <v>5</v>
      </c>
      <c r="O5314" s="7">
        <v>10000</v>
      </c>
      <c r="P5314" s="30">
        <v>110</v>
      </c>
      <c r="Q5314" s="22">
        <v>3.3741050530766099E-2</v>
      </c>
      <c r="R5314" s="13">
        <v>80000</v>
      </c>
      <c r="S5314" s="2">
        <v>85</v>
      </c>
      <c r="T5314" s="11">
        <v>11641.35</v>
      </c>
      <c r="U5314" s="17" t="s">
        <v>6287</v>
      </c>
      <c r="Z5314" s="34">
        <f t="shared" si="392"/>
        <v>965000</v>
      </c>
      <c r="AA5314" s="34">
        <f t="shared" si="393"/>
        <v>8.2901554404145081E-2</v>
      </c>
      <c r="AB5314" s="35">
        <f t="shared" si="394"/>
        <v>9.119170984455959</v>
      </c>
      <c r="AC5314" s="35">
        <f t="shared" si="395"/>
        <v>7.0466321243523318</v>
      </c>
      <c r="AD5314" s="6">
        <f>IFERROR(VLOOKUP(E5314,marginal!$A$2:$E$4826,4,FALSE),0)</f>
        <v>-4671.8531240188286</v>
      </c>
    </row>
    <row r="5315" spans="1:30" x14ac:dyDescent="0.2">
      <c r="A5315" s="27" t="s">
        <v>6907</v>
      </c>
      <c r="B5315" s="6" t="s">
        <v>6916</v>
      </c>
      <c r="C5315" s="6" t="s">
        <v>6912</v>
      </c>
      <c r="D5315" s="2">
        <v>187347</v>
      </c>
      <c r="E5315" s="2">
        <v>187726</v>
      </c>
      <c r="F5315" s="3" t="s">
        <v>6304</v>
      </c>
      <c r="G5315" s="2">
        <v>187733</v>
      </c>
      <c r="H5315" s="3" t="s">
        <v>6452</v>
      </c>
      <c r="I5315" s="18">
        <v>45418</v>
      </c>
      <c r="J5315" s="28">
        <v>1396119341</v>
      </c>
      <c r="K5315" s="18">
        <v>45422</v>
      </c>
      <c r="L5315" s="18">
        <v>45443</v>
      </c>
      <c r="M5315" s="30">
        <v>1</v>
      </c>
      <c r="N5315" s="30">
        <v>5</v>
      </c>
      <c r="O5315" s="7">
        <v>20000</v>
      </c>
      <c r="P5315" s="30">
        <v>110</v>
      </c>
      <c r="Q5315" s="22">
        <v>3.3741050530766099E-2</v>
      </c>
      <c r="R5315" s="13">
        <v>20000</v>
      </c>
      <c r="S5315" s="2">
        <v>85</v>
      </c>
      <c r="T5315" s="11">
        <v>2910.31</v>
      </c>
      <c r="U5315" s="17" t="s">
        <v>6287</v>
      </c>
      <c r="Z5315" s="34">
        <f t="shared" ref="Z5315:Z5378" si="396">SUMIFS($R:$R,$L:$L,$L5315,$N:$N,$N5315)</f>
        <v>965000</v>
      </c>
      <c r="AA5315" s="34">
        <f t="shared" ref="AA5315:AA5378" si="397">$R5315/Z5315</f>
        <v>2.072538860103627E-2</v>
      </c>
      <c r="AB5315" s="35">
        <f t="shared" ref="AB5315:AB5378" si="398">AA5315*$P5315</f>
        <v>2.2797927461139897</v>
      </c>
      <c r="AC5315" s="35">
        <f t="shared" si="395"/>
        <v>1.7616580310880829</v>
      </c>
      <c r="AD5315" s="6">
        <f>IFERROR(VLOOKUP(E5315,marginal!$A$2:$E$4826,4,FALSE),0)</f>
        <v>-4671.8531240188286</v>
      </c>
    </row>
    <row r="5316" spans="1:30" x14ac:dyDescent="0.2">
      <c r="A5316" s="27" t="s">
        <v>6907</v>
      </c>
      <c r="B5316" s="6" t="s">
        <v>6916</v>
      </c>
      <c r="C5316" s="6" t="s">
        <v>6912</v>
      </c>
      <c r="D5316" s="2">
        <v>187336</v>
      </c>
      <c r="E5316" s="2">
        <v>187726</v>
      </c>
      <c r="F5316" s="3" t="s">
        <v>6304</v>
      </c>
      <c r="G5316" s="2">
        <v>187734</v>
      </c>
      <c r="H5316" s="3" t="s">
        <v>6453</v>
      </c>
      <c r="I5316" s="18">
        <v>45418</v>
      </c>
      <c r="J5316" s="28">
        <v>1396094495</v>
      </c>
      <c r="K5316" s="18">
        <v>45422</v>
      </c>
      <c r="L5316" s="18">
        <v>45443</v>
      </c>
      <c r="M5316" s="30">
        <v>1</v>
      </c>
      <c r="N5316" s="30">
        <v>6</v>
      </c>
      <c r="O5316" s="7">
        <v>45000</v>
      </c>
      <c r="P5316" s="30">
        <v>115</v>
      </c>
      <c r="Q5316" s="22">
        <v>3.97705569269148E-2</v>
      </c>
      <c r="R5316" s="13">
        <v>45000</v>
      </c>
      <c r="S5316" s="2">
        <v>85</v>
      </c>
      <c r="T5316" s="11">
        <v>6558.54</v>
      </c>
      <c r="U5316" s="17" t="s">
        <v>6287</v>
      </c>
      <c r="Z5316" s="34">
        <f t="shared" si="396"/>
        <v>1106000</v>
      </c>
      <c r="AA5316" s="34">
        <f t="shared" si="397"/>
        <v>4.0687160940325498E-2</v>
      </c>
      <c r="AB5316" s="35">
        <f t="shared" si="398"/>
        <v>4.6790235081374325</v>
      </c>
      <c r="AC5316" s="35">
        <f t="shared" si="395"/>
        <v>3.4584086799276674</v>
      </c>
      <c r="AD5316" s="6">
        <f>IFERROR(VLOOKUP(E5316,marginal!$A$2:$E$4826,4,FALSE),0)</f>
        <v>-4671.8531240188286</v>
      </c>
    </row>
    <row r="5317" spans="1:30" x14ac:dyDescent="0.2">
      <c r="A5317" s="27" t="s">
        <v>6907</v>
      </c>
      <c r="B5317" s="6" t="s">
        <v>6917</v>
      </c>
      <c r="C5317" s="6" t="s">
        <v>6909</v>
      </c>
      <c r="D5317" s="2">
        <v>187029</v>
      </c>
      <c r="E5317" s="2">
        <v>187402</v>
      </c>
      <c r="F5317" s="3" t="s">
        <v>6305</v>
      </c>
      <c r="G5317" s="2">
        <v>187403</v>
      </c>
      <c r="H5317" s="3" t="s">
        <v>6454</v>
      </c>
      <c r="I5317" s="18">
        <v>45414</v>
      </c>
      <c r="J5317" s="28">
        <v>1393746522</v>
      </c>
      <c r="K5317" s="18">
        <v>45421</v>
      </c>
      <c r="L5317" s="18">
        <v>45443</v>
      </c>
      <c r="M5317" s="30">
        <v>1</v>
      </c>
      <c r="N5317" s="30">
        <v>7</v>
      </c>
      <c r="O5317" s="7">
        <v>80000</v>
      </c>
      <c r="P5317" s="30">
        <v>127</v>
      </c>
      <c r="Q5317" s="22">
        <v>5.24391097594855E-2</v>
      </c>
      <c r="R5317" s="13">
        <v>80000</v>
      </c>
      <c r="S5317" s="2">
        <v>110</v>
      </c>
      <c r="T5317" s="11">
        <v>15255.19</v>
      </c>
      <c r="U5317" s="17" t="s">
        <v>6287</v>
      </c>
      <c r="Z5317" s="34">
        <f t="shared" si="396"/>
        <v>1556000</v>
      </c>
      <c r="AA5317" s="34">
        <f t="shared" si="397"/>
        <v>5.1413881748071981E-2</v>
      </c>
      <c r="AB5317" s="35">
        <f t="shared" si="398"/>
        <v>6.5295629820051415</v>
      </c>
      <c r="AC5317" s="35">
        <f t="shared" si="395"/>
        <v>5.6555269922879177</v>
      </c>
      <c r="AD5317" s="6">
        <f>IFERROR(VLOOKUP(E5317,marginal!$A$2:$E$4826,4,FALSE),0)</f>
        <v>-4153.7881318681193</v>
      </c>
    </row>
    <row r="5318" spans="1:30" x14ac:dyDescent="0.2">
      <c r="A5318" s="27" t="s">
        <v>6907</v>
      </c>
      <c r="B5318" s="6" t="s">
        <v>6917</v>
      </c>
      <c r="C5318" s="6" t="s">
        <v>6909</v>
      </c>
      <c r="D5318" s="2">
        <v>187017</v>
      </c>
      <c r="E5318" s="2">
        <v>187402</v>
      </c>
      <c r="F5318" s="3" t="s">
        <v>6305</v>
      </c>
      <c r="G5318" s="2">
        <v>187404</v>
      </c>
      <c r="H5318" s="3" t="s">
        <v>6455</v>
      </c>
      <c r="I5318" s="18">
        <v>45414</v>
      </c>
      <c r="J5318" s="28">
        <v>1393740681</v>
      </c>
      <c r="K5318" s="18">
        <v>45421</v>
      </c>
      <c r="L5318" s="18">
        <v>45443</v>
      </c>
      <c r="M5318" s="30">
        <v>1</v>
      </c>
      <c r="N5318" s="30">
        <v>6</v>
      </c>
      <c r="O5318" s="7">
        <v>80000</v>
      </c>
      <c r="P5318" s="30">
        <v>115</v>
      </c>
      <c r="Q5318" s="22">
        <v>3.97705569269148E-2</v>
      </c>
      <c r="R5318" s="13">
        <v>80000</v>
      </c>
      <c r="S5318" s="2">
        <v>110</v>
      </c>
      <c r="T5318" s="11">
        <v>15255.19</v>
      </c>
      <c r="U5318" s="17" t="s">
        <v>6287</v>
      </c>
      <c r="Z5318" s="34">
        <f t="shared" si="396"/>
        <v>1106000</v>
      </c>
      <c r="AA5318" s="34">
        <f t="shared" si="397"/>
        <v>7.2332730560578665E-2</v>
      </c>
      <c r="AB5318" s="35">
        <f t="shared" si="398"/>
        <v>8.3182640144665463</v>
      </c>
      <c r="AC5318" s="35">
        <f t="shared" si="395"/>
        <v>7.9566003616636527</v>
      </c>
      <c r="AD5318" s="6">
        <f>IFERROR(VLOOKUP(E5318,marginal!$A$2:$E$4826,4,FALSE),0)</f>
        <v>-4153.7881318681193</v>
      </c>
    </row>
    <row r="5319" spans="1:30" x14ac:dyDescent="0.2">
      <c r="A5319" s="27" t="s">
        <v>6907</v>
      </c>
      <c r="B5319" s="6" t="s">
        <v>6917</v>
      </c>
      <c r="C5319" s="6" t="s">
        <v>6909</v>
      </c>
      <c r="D5319" s="2">
        <v>187019</v>
      </c>
      <c r="E5319" s="2">
        <v>187402</v>
      </c>
      <c r="F5319" s="3" t="s">
        <v>6305</v>
      </c>
      <c r="G5319" s="2">
        <v>187405</v>
      </c>
      <c r="H5319" s="3" t="s">
        <v>6456</v>
      </c>
      <c r="I5319" s="18">
        <v>45414</v>
      </c>
      <c r="J5319" s="28">
        <v>1393743851</v>
      </c>
      <c r="K5319" s="18">
        <v>45421</v>
      </c>
      <c r="L5319" s="18">
        <v>45443</v>
      </c>
      <c r="M5319" s="30">
        <v>1</v>
      </c>
      <c r="N5319" s="30">
        <v>10</v>
      </c>
      <c r="O5319" s="7">
        <v>5000</v>
      </c>
      <c r="P5319" s="30">
        <v>147</v>
      </c>
      <c r="Q5319" s="22">
        <v>0.11226939921536</v>
      </c>
      <c r="R5319" s="13">
        <v>30000</v>
      </c>
      <c r="S5319" s="2">
        <v>110</v>
      </c>
      <c r="T5319" s="11">
        <v>5724.04</v>
      </c>
      <c r="U5319" s="17" t="s">
        <v>6287</v>
      </c>
      <c r="Z5319" s="34">
        <f t="shared" si="396"/>
        <v>1065000</v>
      </c>
      <c r="AA5319" s="34">
        <f t="shared" si="397"/>
        <v>2.8169014084507043E-2</v>
      </c>
      <c r="AB5319" s="35">
        <f t="shared" si="398"/>
        <v>4.140845070422535</v>
      </c>
      <c r="AC5319" s="35">
        <f t="shared" si="395"/>
        <v>3.0985915492957745</v>
      </c>
      <c r="AD5319" s="6">
        <f>IFERROR(VLOOKUP(E5319,marginal!$A$2:$E$4826,4,FALSE),0)</f>
        <v>-4153.7881318681193</v>
      </c>
    </row>
    <row r="5320" spans="1:30" x14ac:dyDescent="0.2">
      <c r="A5320" s="27" t="s">
        <v>6907</v>
      </c>
      <c r="B5320" s="6" t="s">
        <v>6917</v>
      </c>
      <c r="C5320" s="6" t="s">
        <v>6909</v>
      </c>
      <c r="D5320" s="2">
        <v>187028</v>
      </c>
      <c r="E5320" s="2">
        <v>187402</v>
      </c>
      <c r="F5320" s="3" t="s">
        <v>6305</v>
      </c>
      <c r="G5320" s="2">
        <v>187478</v>
      </c>
      <c r="H5320" s="3" t="s">
        <v>6457</v>
      </c>
      <c r="I5320" s="18">
        <v>45414</v>
      </c>
      <c r="J5320" s="28">
        <v>1393745639</v>
      </c>
      <c r="K5320" s="18">
        <v>45421</v>
      </c>
      <c r="L5320" s="18">
        <v>45443</v>
      </c>
      <c r="M5320" s="30">
        <v>1</v>
      </c>
      <c r="N5320" s="30">
        <v>5</v>
      </c>
      <c r="O5320" s="7">
        <v>80000</v>
      </c>
      <c r="P5320" s="30">
        <v>110</v>
      </c>
      <c r="Q5320" s="22">
        <v>3.3741050530766099E-2</v>
      </c>
      <c r="R5320" s="13">
        <v>80000</v>
      </c>
      <c r="S5320" s="2">
        <v>110</v>
      </c>
      <c r="T5320" s="11">
        <v>15255.19</v>
      </c>
      <c r="U5320" s="17" t="s">
        <v>6287</v>
      </c>
      <c r="Z5320" s="34">
        <f t="shared" si="396"/>
        <v>965000</v>
      </c>
      <c r="AA5320" s="34">
        <f t="shared" si="397"/>
        <v>8.2901554404145081E-2</v>
      </c>
      <c r="AB5320" s="35">
        <f t="shared" si="398"/>
        <v>9.119170984455959</v>
      </c>
      <c r="AC5320" s="35">
        <f t="shared" si="395"/>
        <v>9.119170984455959</v>
      </c>
      <c r="AD5320" s="6">
        <f>IFERROR(VLOOKUP(E5320,marginal!$A$2:$E$4826,4,FALSE),0)</f>
        <v>-4153.7881318681193</v>
      </c>
    </row>
    <row r="5321" spans="1:30" x14ac:dyDescent="0.2">
      <c r="A5321" s="27" t="s">
        <v>6907</v>
      </c>
      <c r="B5321" s="6" t="s">
        <v>6917</v>
      </c>
      <c r="C5321" s="6" t="s">
        <v>6909</v>
      </c>
      <c r="D5321" s="2">
        <v>187569</v>
      </c>
      <c r="E5321" s="2">
        <v>187402</v>
      </c>
      <c r="F5321" s="3" t="s">
        <v>6305</v>
      </c>
      <c r="G5321" s="2">
        <v>187671</v>
      </c>
      <c r="H5321" s="3" t="s">
        <v>6458</v>
      </c>
      <c r="I5321" s="18">
        <v>45420</v>
      </c>
      <c r="J5321" s="28">
        <v>1397240540</v>
      </c>
      <c r="K5321" s="18">
        <v>45421</v>
      </c>
      <c r="L5321" s="18">
        <v>45443</v>
      </c>
      <c r="M5321" s="30">
        <v>1</v>
      </c>
      <c r="N5321" s="30">
        <v>10</v>
      </c>
      <c r="O5321" s="7">
        <v>30000</v>
      </c>
      <c r="P5321" s="30">
        <v>111</v>
      </c>
      <c r="Q5321" s="22">
        <v>0.11226939921536</v>
      </c>
      <c r="R5321" s="13">
        <v>30000</v>
      </c>
      <c r="S5321" s="2">
        <v>110</v>
      </c>
      <c r="T5321" s="11">
        <v>5724.04</v>
      </c>
      <c r="U5321" s="17" t="s">
        <v>6287</v>
      </c>
      <c r="Z5321" s="34">
        <f t="shared" si="396"/>
        <v>1065000</v>
      </c>
      <c r="AA5321" s="34">
        <f t="shared" si="397"/>
        <v>2.8169014084507043E-2</v>
      </c>
      <c r="AB5321" s="35">
        <f t="shared" si="398"/>
        <v>3.126760563380282</v>
      </c>
      <c r="AC5321" s="35">
        <f t="shared" si="395"/>
        <v>3.0985915492957745</v>
      </c>
      <c r="AD5321" s="6">
        <f>IFERROR(VLOOKUP(E5321,marginal!$A$2:$E$4826,4,FALSE),0)</f>
        <v>-4153.7881318681193</v>
      </c>
    </row>
    <row r="5322" spans="1:30" x14ac:dyDescent="0.2">
      <c r="A5322" s="27" t="s">
        <v>6907</v>
      </c>
      <c r="B5322" s="6" t="s">
        <v>6917</v>
      </c>
      <c r="C5322" s="6" t="s">
        <v>6909</v>
      </c>
      <c r="D5322" s="2">
        <v>187534</v>
      </c>
      <c r="E5322" s="2">
        <v>187683</v>
      </c>
      <c r="F5322" s="3" t="s">
        <v>6306</v>
      </c>
      <c r="G5322" s="2">
        <v>187684</v>
      </c>
      <c r="H5322" s="3" t="s">
        <v>6459</v>
      </c>
      <c r="I5322" s="18">
        <v>45419</v>
      </c>
      <c r="J5322" s="28">
        <v>1396926726</v>
      </c>
      <c r="K5322" s="18">
        <v>45421</v>
      </c>
      <c r="L5322" s="18">
        <v>45443</v>
      </c>
      <c r="M5322" s="30">
        <v>1</v>
      </c>
      <c r="N5322" s="30">
        <v>10</v>
      </c>
      <c r="O5322" s="7">
        <v>7000</v>
      </c>
      <c r="P5322" s="30">
        <v>111</v>
      </c>
      <c r="Q5322" s="22">
        <v>0.11226939921536</v>
      </c>
      <c r="R5322" s="13">
        <v>7000</v>
      </c>
      <c r="S5322" s="2">
        <v>115</v>
      </c>
      <c r="T5322" s="11">
        <v>1399.93</v>
      </c>
      <c r="U5322" s="17" t="s">
        <v>6287</v>
      </c>
      <c r="Z5322" s="34">
        <f t="shared" si="396"/>
        <v>1065000</v>
      </c>
      <c r="AA5322" s="34">
        <f t="shared" si="397"/>
        <v>6.5727699530516428E-3</v>
      </c>
      <c r="AB5322" s="35">
        <f t="shared" si="398"/>
        <v>0.72957746478873231</v>
      </c>
      <c r="AC5322" s="35">
        <f t="shared" si="395"/>
        <v>0.75586854460093889</v>
      </c>
      <c r="AD5322" s="6">
        <f>IFERROR(VLOOKUP(E5322,marginal!$A$2:$E$4826,4,FALSE),0)</f>
        <v>-881.17808477237008</v>
      </c>
    </row>
    <row r="5323" spans="1:30" x14ac:dyDescent="0.2">
      <c r="A5323" s="27" t="s">
        <v>6907</v>
      </c>
      <c r="B5323" s="6" t="s">
        <v>6917</v>
      </c>
      <c r="C5323" s="6" t="s">
        <v>6909</v>
      </c>
      <c r="D5323" s="2">
        <v>187423</v>
      </c>
      <c r="E5323" s="2">
        <v>187683</v>
      </c>
      <c r="F5323" s="3" t="s">
        <v>6306</v>
      </c>
      <c r="G5323" s="2">
        <v>187685</v>
      </c>
      <c r="H5323" s="3" t="s">
        <v>6460</v>
      </c>
      <c r="I5323" s="18">
        <v>45419</v>
      </c>
      <c r="J5323" s="28">
        <v>1396638779</v>
      </c>
      <c r="K5323" s="18">
        <v>45421</v>
      </c>
      <c r="L5323" s="18">
        <v>45443</v>
      </c>
      <c r="M5323" s="30">
        <v>1</v>
      </c>
      <c r="N5323" s="30">
        <v>10</v>
      </c>
      <c r="O5323" s="7">
        <v>7000</v>
      </c>
      <c r="P5323" s="30">
        <v>111</v>
      </c>
      <c r="Q5323" s="22">
        <v>0.11226939921536</v>
      </c>
      <c r="R5323" s="13">
        <v>10000</v>
      </c>
      <c r="S5323" s="2">
        <v>115</v>
      </c>
      <c r="T5323" s="11">
        <v>2000.01</v>
      </c>
      <c r="U5323" s="17" t="s">
        <v>6287</v>
      </c>
      <c r="Z5323" s="34">
        <f t="shared" si="396"/>
        <v>1065000</v>
      </c>
      <c r="AA5323" s="34">
        <f t="shared" si="397"/>
        <v>9.3896713615023476E-3</v>
      </c>
      <c r="AB5323" s="35">
        <f t="shared" si="398"/>
        <v>1.0422535211267605</v>
      </c>
      <c r="AC5323" s="35">
        <f t="shared" si="395"/>
        <v>1.07981220657277</v>
      </c>
      <c r="AD5323" s="6">
        <f>IFERROR(VLOOKUP(E5323,marginal!$A$2:$E$4826,4,FALSE),0)</f>
        <v>-881.17808477237008</v>
      </c>
    </row>
    <row r="5324" spans="1:30" x14ac:dyDescent="0.2">
      <c r="A5324" s="27" t="s">
        <v>6907</v>
      </c>
      <c r="B5324" s="6" t="s">
        <v>6917</v>
      </c>
      <c r="C5324" s="6" t="s">
        <v>6909</v>
      </c>
      <c r="D5324" s="2">
        <v>187364</v>
      </c>
      <c r="E5324" s="2">
        <v>187683</v>
      </c>
      <c r="F5324" s="3" t="s">
        <v>6306</v>
      </c>
      <c r="G5324" s="2">
        <v>187692</v>
      </c>
      <c r="H5324" s="3" t="s">
        <v>6461</v>
      </c>
      <c r="I5324" s="18">
        <v>45418</v>
      </c>
      <c r="J5324" s="28">
        <v>1396136959</v>
      </c>
      <c r="K5324" s="18">
        <v>45421</v>
      </c>
      <c r="L5324" s="18">
        <v>45443</v>
      </c>
      <c r="M5324" s="30">
        <v>1</v>
      </c>
      <c r="N5324" s="30">
        <v>9</v>
      </c>
      <c r="O5324" s="7">
        <v>11000</v>
      </c>
      <c r="P5324" s="30">
        <v>147</v>
      </c>
      <c r="Q5324" s="22">
        <v>7.9000519063170294E-2</v>
      </c>
      <c r="R5324" s="13">
        <v>11000</v>
      </c>
      <c r="S5324" s="2">
        <v>115</v>
      </c>
      <c r="T5324" s="11">
        <v>2199.9899999999998</v>
      </c>
      <c r="U5324" s="17" t="s">
        <v>6287</v>
      </c>
      <c r="Z5324" s="34">
        <f t="shared" si="396"/>
        <v>1169000</v>
      </c>
      <c r="AA5324" s="34">
        <f t="shared" si="397"/>
        <v>9.4097519247219839E-3</v>
      </c>
      <c r="AB5324" s="35">
        <f t="shared" si="398"/>
        <v>1.3832335329341316</v>
      </c>
      <c r="AC5324" s="35">
        <f t="shared" si="395"/>
        <v>1.0821214713430281</v>
      </c>
      <c r="AD5324" s="6">
        <f>IFERROR(VLOOKUP(E5324,marginal!$A$2:$E$4826,4,FALSE),0)</f>
        <v>-881.17808477237008</v>
      </c>
    </row>
    <row r="5325" spans="1:30" x14ac:dyDescent="0.2">
      <c r="A5325" s="27" t="s">
        <v>6907</v>
      </c>
      <c r="B5325" s="6" t="s">
        <v>6917</v>
      </c>
      <c r="C5325" s="6" t="s">
        <v>6909</v>
      </c>
      <c r="D5325" s="2">
        <v>187376</v>
      </c>
      <c r="E5325" s="2">
        <v>187683</v>
      </c>
      <c r="F5325" s="3" t="s">
        <v>6306</v>
      </c>
      <c r="G5325" s="2">
        <v>187699</v>
      </c>
      <c r="H5325" s="3" t="s">
        <v>6462</v>
      </c>
      <c r="I5325" s="18">
        <v>45418</v>
      </c>
      <c r="J5325" s="28">
        <v>1396246495</v>
      </c>
      <c r="K5325" s="18">
        <v>45421</v>
      </c>
      <c r="L5325" s="18">
        <v>45443</v>
      </c>
      <c r="M5325" s="30">
        <v>1</v>
      </c>
      <c r="N5325" s="30">
        <v>9</v>
      </c>
      <c r="O5325" s="7">
        <v>15000</v>
      </c>
      <c r="P5325" s="30">
        <v>147</v>
      </c>
      <c r="Q5325" s="22">
        <v>7.9000519063170294E-2</v>
      </c>
      <c r="R5325" s="13">
        <v>15000</v>
      </c>
      <c r="S5325" s="2">
        <v>115</v>
      </c>
      <c r="T5325" s="11">
        <v>3000.05</v>
      </c>
      <c r="U5325" s="17" t="s">
        <v>6287</v>
      </c>
      <c r="Z5325" s="34">
        <f t="shared" si="396"/>
        <v>1169000</v>
      </c>
      <c r="AA5325" s="34">
        <f t="shared" si="397"/>
        <v>1.2831479897348161E-2</v>
      </c>
      <c r="AB5325" s="35">
        <f t="shared" si="398"/>
        <v>1.8862275449101797</v>
      </c>
      <c r="AC5325" s="35">
        <f t="shared" si="395"/>
        <v>1.4756201881950386</v>
      </c>
      <c r="AD5325" s="6">
        <f>IFERROR(VLOOKUP(E5325,marginal!$A$2:$E$4826,4,FALSE),0)</f>
        <v>-881.17808477237008</v>
      </c>
    </row>
    <row r="5326" spans="1:30" x14ac:dyDescent="0.2">
      <c r="A5326" s="27" t="s">
        <v>6907</v>
      </c>
      <c r="B5326" s="6" t="s">
        <v>6917</v>
      </c>
      <c r="C5326" s="6" t="s">
        <v>6909</v>
      </c>
      <c r="D5326" s="2">
        <v>187527</v>
      </c>
      <c r="E5326" s="2">
        <v>187683</v>
      </c>
      <c r="F5326" s="3" t="s">
        <v>6306</v>
      </c>
      <c r="G5326" s="2">
        <v>187703</v>
      </c>
      <c r="H5326" s="3" t="s">
        <v>6463</v>
      </c>
      <c r="I5326" s="18">
        <v>45419</v>
      </c>
      <c r="J5326" s="28">
        <v>1396921488</v>
      </c>
      <c r="K5326" s="18">
        <v>45421</v>
      </c>
      <c r="L5326" s="18">
        <v>45443</v>
      </c>
      <c r="M5326" s="30">
        <v>1</v>
      </c>
      <c r="N5326" s="30">
        <v>10</v>
      </c>
      <c r="O5326" s="7">
        <v>7000</v>
      </c>
      <c r="P5326" s="30">
        <v>126</v>
      </c>
      <c r="Q5326" s="22">
        <v>0.11226939921536</v>
      </c>
      <c r="R5326" s="13">
        <v>9000</v>
      </c>
      <c r="S5326" s="2">
        <v>115</v>
      </c>
      <c r="T5326" s="11">
        <v>1800.13</v>
      </c>
      <c r="U5326" s="17" t="s">
        <v>6287</v>
      </c>
      <c r="Z5326" s="34">
        <f t="shared" si="396"/>
        <v>1065000</v>
      </c>
      <c r="AA5326" s="34">
        <f t="shared" si="397"/>
        <v>8.4507042253521118E-3</v>
      </c>
      <c r="AB5326" s="35">
        <f t="shared" si="398"/>
        <v>1.0647887323943661</v>
      </c>
      <c r="AC5326" s="35">
        <f t="shared" si="395"/>
        <v>0.97183098591549288</v>
      </c>
      <c r="AD5326" s="6">
        <f>IFERROR(VLOOKUP(E5326,marginal!$A$2:$E$4826,4,FALSE),0)</f>
        <v>-881.17808477237008</v>
      </c>
    </row>
    <row r="5327" spans="1:30" x14ac:dyDescent="0.2">
      <c r="A5327" s="27" t="s">
        <v>6907</v>
      </c>
      <c r="B5327" s="6" t="s">
        <v>6917</v>
      </c>
      <c r="C5327" s="6" t="s">
        <v>6909</v>
      </c>
      <c r="D5327" s="2">
        <v>187540</v>
      </c>
      <c r="E5327" s="2">
        <v>187683</v>
      </c>
      <c r="F5327" s="3" t="s">
        <v>6306</v>
      </c>
      <c r="G5327" s="2">
        <v>187790</v>
      </c>
      <c r="H5327" s="3" t="s">
        <v>6464</v>
      </c>
      <c r="I5327" s="18">
        <v>45419</v>
      </c>
      <c r="J5327" s="28">
        <v>1396950149</v>
      </c>
      <c r="K5327" s="18">
        <v>45422</v>
      </c>
      <c r="L5327" s="18">
        <v>45443</v>
      </c>
      <c r="M5327" s="30">
        <v>1</v>
      </c>
      <c r="N5327" s="30">
        <v>10</v>
      </c>
      <c r="O5327" s="7">
        <v>5000</v>
      </c>
      <c r="P5327" s="30">
        <v>147</v>
      </c>
      <c r="Q5327" s="22">
        <v>0.11226939921536</v>
      </c>
      <c r="R5327" s="13">
        <v>14000</v>
      </c>
      <c r="S5327" s="2">
        <v>115</v>
      </c>
      <c r="T5327" s="11">
        <v>2800.02</v>
      </c>
      <c r="U5327" s="17" t="s">
        <v>6287</v>
      </c>
      <c r="Z5327" s="34">
        <f t="shared" si="396"/>
        <v>1065000</v>
      </c>
      <c r="AA5327" s="34">
        <f t="shared" si="397"/>
        <v>1.3145539906103286E-2</v>
      </c>
      <c r="AB5327" s="35">
        <f t="shared" si="398"/>
        <v>1.932394366197183</v>
      </c>
      <c r="AC5327" s="35">
        <f t="shared" si="395"/>
        <v>1.5117370892018778</v>
      </c>
      <c r="AD5327" s="6">
        <f>IFERROR(VLOOKUP(E5327,marginal!$A$2:$E$4826,4,FALSE),0)</f>
        <v>-881.17808477237008</v>
      </c>
    </row>
    <row r="5328" spans="1:30" x14ac:dyDescent="0.2">
      <c r="A5328" s="27" t="s">
        <v>6907</v>
      </c>
      <c r="B5328" s="6" t="s">
        <v>6917</v>
      </c>
      <c r="C5328" s="6" t="s">
        <v>6909</v>
      </c>
      <c r="D5328" s="2">
        <v>187780</v>
      </c>
      <c r="E5328" s="2">
        <v>187683</v>
      </c>
      <c r="F5328" s="3" t="s">
        <v>6306</v>
      </c>
      <c r="G5328" s="2">
        <v>187870</v>
      </c>
      <c r="H5328" s="3" t="s">
        <v>6465</v>
      </c>
      <c r="I5328" s="18">
        <v>45421</v>
      </c>
      <c r="J5328" s="28">
        <v>1398084535</v>
      </c>
      <c r="K5328" s="18">
        <v>45422</v>
      </c>
      <c r="L5328" s="18">
        <v>45443</v>
      </c>
      <c r="M5328" s="30">
        <v>1</v>
      </c>
      <c r="N5328" s="30">
        <v>10</v>
      </c>
      <c r="O5328" s="7">
        <v>22000</v>
      </c>
      <c r="P5328" s="30">
        <v>111</v>
      </c>
      <c r="Q5328" s="22">
        <v>0.11226939921536</v>
      </c>
      <c r="R5328" s="13">
        <v>22000</v>
      </c>
      <c r="S5328" s="2">
        <v>115</v>
      </c>
      <c r="T5328" s="11">
        <v>4399.97</v>
      </c>
      <c r="U5328" s="17" t="s">
        <v>6287</v>
      </c>
      <c r="Z5328" s="34">
        <f t="shared" si="396"/>
        <v>1065000</v>
      </c>
      <c r="AA5328" s="34">
        <f t="shared" si="397"/>
        <v>2.0657276995305163E-2</v>
      </c>
      <c r="AB5328" s="35">
        <f t="shared" si="398"/>
        <v>2.2929577464788733</v>
      </c>
      <c r="AC5328" s="35">
        <f t="shared" si="395"/>
        <v>2.375586854460094</v>
      </c>
      <c r="AD5328" s="6">
        <f>IFERROR(VLOOKUP(E5328,marginal!$A$2:$E$4826,4,FALSE),0)</f>
        <v>-881.17808477237008</v>
      </c>
    </row>
    <row r="5329" spans="1:30" x14ac:dyDescent="0.2">
      <c r="A5329" s="27" t="s">
        <v>6907</v>
      </c>
      <c r="B5329" s="6" t="s">
        <v>6913</v>
      </c>
      <c r="C5329" s="6" t="s">
        <v>6912</v>
      </c>
      <c r="D5329" s="2">
        <v>187434</v>
      </c>
      <c r="E5329" s="2">
        <v>187894</v>
      </c>
      <c r="F5329" s="3" t="s">
        <v>6307</v>
      </c>
      <c r="G5329" s="2">
        <v>187895</v>
      </c>
      <c r="H5329" s="3" t="s">
        <v>6466</v>
      </c>
      <c r="I5329" s="18">
        <v>45419</v>
      </c>
      <c r="J5329" s="28">
        <v>1396648868</v>
      </c>
      <c r="K5329" s="18">
        <v>45422</v>
      </c>
      <c r="L5329" s="18">
        <v>45443</v>
      </c>
      <c r="M5329" s="30">
        <v>1</v>
      </c>
      <c r="N5329" s="30">
        <v>10</v>
      </c>
      <c r="O5329" s="7">
        <v>5000</v>
      </c>
      <c r="P5329" s="30">
        <v>147</v>
      </c>
      <c r="Q5329" s="22">
        <v>0.11226939921536</v>
      </c>
      <c r="R5329" s="13">
        <v>8000</v>
      </c>
      <c r="S5329" s="2">
        <v>142</v>
      </c>
      <c r="T5329" s="11">
        <v>2013.74</v>
      </c>
      <c r="U5329" s="17" t="s">
        <v>6287</v>
      </c>
      <c r="Z5329" s="34">
        <f t="shared" si="396"/>
        <v>1065000</v>
      </c>
      <c r="AA5329" s="34">
        <f t="shared" si="397"/>
        <v>7.5117370892018778E-3</v>
      </c>
      <c r="AB5329" s="35">
        <f t="shared" si="398"/>
        <v>1.1042253521126761</v>
      </c>
      <c r="AC5329" s="35">
        <f t="shared" si="395"/>
        <v>1.0666666666666667</v>
      </c>
      <c r="AD5329" s="6">
        <f>IFERROR(VLOOKUP(E5329,marginal!$A$2:$E$4826,4,FALSE),0)</f>
        <v>-429.98373626373598</v>
      </c>
    </row>
    <row r="5330" spans="1:30" x14ac:dyDescent="0.2">
      <c r="A5330" s="27" t="s">
        <v>6907</v>
      </c>
      <c r="B5330" s="6" t="s">
        <v>6913</v>
      </c>
      <c r="C5330" s="6" t="s">
        <v>6912</v>
      </c>
      <c r="D5330" s="2">
        <v>187752</v>
      </c>
      <c r="E5330" s="2">
        <v>187894</v>
      </c>
      <c r="F5330" s="3" t="s">
        <v>6307</v>
      </c>
      <c r="G5330" s="2">
        <v>187904</v>
      </c>
      <c r="H5330" s="3" t="s">
        <v>6467</v>
      </c>
      <c r="I5330" s="18">
        <v>45421</v>
      </c>
      <c r="J5330" s="28">
        <v>1397993338</v>
      </c>
      <c r="K5330" s="18">
        <v>45422</v>
      </c>
      <c r="L5330" s="18">
        <v>45443</v>
      </c>
      <c r="M5330" s="30">
        <v>1</v>
      </c>
      <c r="N5330" s="30">
        <v>9</v>
      </c>
      <c r="O5330" s="7">
        <v>10000</v>
      </c>
      <c r="P5330" s="30">
        <v>147</v>
      </c>
      <c r="Q5330" s="22">
        <v>7.9000519063170294E-2</v>
      </c>
      <c r="R5330" s="13">
        <v>8000</v>
      </c>
      <c r="S5330" s="2">
        <v>142</v>
      </c>
      <c r="T5330" s="11">
        <v>2013.74</v>
      </c>
      <c r="U5330" s="17" t="s">
        <v>6287</v>
      </c>
      <c r="Z5330" s="34">
        <f t="shared" si="396"/>
        <v>1169000</v>
      </c>
      <c r="AA5330" s="34">
        <f t="shared" si="397"/>
        <v>6.8434559452523521E-3</v>
      </c>
      <c r="AB5330" s="35">
        <f t="shared" si="398"/>
        <v>1.0059880239520957</v>
      </c>
      <c r="AC5330" s="35">
        <f t="shared" si="395"/>
        <v>0.97177074422583398</v>
      </c>
      <c r="AD5330" s="6">
        <f>IFERROR(VLOOKUP(E5330,marginal!$A$2:$E$4826,4,FALSE),0)</f>
        <v>-429.98373626373598</v>
      </c>
    </row>
    <row r="5331" spans="1:30" x14ac:dyDescent="0.2">
      <c r="A5331" s="27" t="s">
        <v>6907</v>
      </c>
      <c r="B5331" s="6" t="s">
        <v>6913</v>
      </c>
      <c r="C5331" s="6" t="s">
        <v>6912</v>
      </c>
      <c r="D5331" s="2">
        <v>186949</v>
      </c>
      <c r="E5331" s="2">
        <v>187894</v>
      </c>
      <c r="F5331" s="3" t="s">
        <v>6307</v>
      </c>
      <c r="G5331" s="2">
        <v>187918</v>
      </c>
      <c r="H5331" s="3" t="s">
        <v>6468</v>
      </c>
      <c r="I5331" s="18">
        <v>45414</v>
      </c>
      <c r="J5331" s="28">
        <v>1393570602</v>
      </c>
      <c r="K5331" s="18">
        <v>45423</v>
      </c>
      <c r="L5331" s="18">
        <v>45443</v>
      </c>
      <c r="M5331" s="30">
        <v>1</v>
      </c>
      <c r="N5331" s="30">
        <v>10</v>
      </c>
      <c r="O5331" s="7">
        <v>5000</v>
      </c>
      <c r="P5331" s="30">
        <v>147</v>
      </c>
      <c r="Q5331" s="22">
        <v>0.11226939921536</v>
      </c>
      <c r="R5331" s="13">
        <v>7000</v>
      </c>
      <c r="S5331" s="2">
        <v>142</v>
      </c>
      <c r="T5331" s="11">
        <v>1758.65</v>
      </c>
      <c r="U5331" s="17" t="s">
        <v>6287</v>
      </c>
      <c r="Z5331" s="34">
        <f t="shared" si="396"/>
        <v>1065000</v>
      </c>
      <c r="AA5331" s="34">
        <f t="shared" si="397"/>
        <v>6.5727699530516428E-3</v>
      </c>
      <c r="AB5331" s="35">
        <f t="shared" si="398"/>
        <v>0.96619718309859148</v>
      </c>
      <c r="AC5331" s="35">
        <f t="shared" si="395"/>
        <v>0.93333333333333324</v>
      </c>
      <c r="AD5331" s="6">
        <f>IFERROR(VLOOKUP(E5331,marginal!$A$2:$E$4826,4,FALSE),0)</f>
        <v>-429.98373626373598</v>
      </c>
    </row>
    <row r="5332" spans="1:30" x14ac:dyDescent="0.2">
      <c r="A5332" s="27" t="s">
        <v>6907</v>
      </c>
      <c r="B5332" s="6" t="s">
        <v>6913</v>
      </c>
      <c r="C5332" s="6" t="s">
        <v>6912</v>
      </c>
      <c r="D5332" s="2">
        <v>187607</v>
      </c>
      <c r="E5332" s="2">
        <v>187894</v>
      </c>
      <c r="F5332" s="3" t="s">
        <v>6307</v>
      </c>
      <c r="G5332" s="2">
        <v>187920</v>
      </c>
      <c r="H5332" s="3" t="s">
        <v>6469</v>
      </c>
      <c r="I5332" s="18">
        <v>45420</v>
      </c>
      <c r="J5332" s="28">
        <v>1397280911</v>
      </c>
      <c r="K5332" s="18">
        <v>45423</v>
      </c>
      <c r="L5332" s="18">
        <v>45443</v>
      </c>
      <c r="M5332" s="30">
        <v>1</v>
      </c>
      <c r="N5332" s="30">
        <v>9</v>
      </c>
      <c r="O5332" s="7">
        <v>10000</v>
      </c>
      <c r="P5332" s="30">
        <v>147</v>
      </c>
      <c r="Q5332" s="22">
        <v>7.9000519063170294E-2</v>
      </c>
      <c r="R5332" s="13">
        <v>7000</v>
      </c>
      <c r="S5332" s="2">
        <v>142</v>
      </c>
      <c r="T5332" s="11">
        <v>1758.65</v>
      </c>
      <c r="U5332" s="17" t="s">
        <v>6287</v>
      </c>
      <c r="Z5332" s="34">
        <f t="shared" si="396"/>
        <v>1169000</v>
      </c>
      <c r="AA5332" s="34">
        <f t="shared" si="397"/>
        <v>5.9880239520958087E-3</v>
      </c>
      <c r="AB5332" s="35">
        <f t="shared" si="398"/>
        <v>0.88023952095808389</v>
      </c>
      <c r="AC5332" s="35">
        <f t="shared" si="395"/>
        <v>0.85029940119760483</v>
      </c>
      <c r="AD5332" s="6">
        <f>IFERROR(VLOOKUP(E5332,marginal!$A$2:$E$4826,4,FALSE),0)</f>
        <v>-429.98373626373598</v>
      </c>
    </row>
    <row r="5333" spans="1:30" x14ac:dyDescent="0.2">
      <c r="A5333" s="27" t="s">
        <v>6907</v>
      </c>
      <c r="B5333" s="6" t="s">
        <v>6913</v>
      </c>
      <c r="C5333" s="6" t="s">
        <v>6912</v>
      </c>
      <c r="D5333" s="2">
        <v>187638</v>
      </c>
      <c r="E5333" s="2">
        <v>187894</v>
      </c>
      <c r="F5333" s="3" t="s">
        <v>6307</v>
      </c>
      <c r="G5333" s="2">
        <v>187921</v>
      </c>
      <c r="H5333" s="3" t="s">
        <v>6470</v>
      </c>
      <c r="I5333" s="18">
        <v>45420</v>
      </c>
      <c r="J5333" s="28">
        <v>1397484571</v>
      </c>
      <c r="K5333" s="18">
        <v>45423</v>
      </c>
      <c r="L5333" s="18">
        <v>45443</v>
      </c>
      <c r="M5333" s="30">
        <v>1</v>
      </c>
      <c r="N5333" s="30">
        <v>10</v>
      </c>
      <c r="O5333" s="7">
        <v>5000</v>
      </c>
      <c r="P5333" s="30">
        <v>147</v>
      </c>
      <c r="Q5333" s="22">
        <v>0.11226939921536</v>
      </c>
      <c r="R5333" s="13">
        <v>7000</v>
      </c>
      <c r="S5333" s="2">
        <v>142</v>
      </c>
      <c r="T5333" s="11">
        <v>1758.65</v>
      </c>
      <c r="U5333" s="17" t="s">
        <v>6287</v>
      </c>
      <c r="Z5333" s="34">
        <f t="shared" si="396"/>
        <v>1065000</v>
      </c>
      <c r="AA5333" s="34">
        <f t="shared" si="397"/>
        <v>6.5727699530516428E-3</v>
      </c>
      <c r="AB5333" s="35">
        <f t="shared" si="398"/>
        <v>0.96619718309859148</v>
      </c>
      <c r="AC5333" s="35">
        <f t="shared" si="395"/>
        <v>0.93333333333333324</v>
      </c>
      <c r="AD5333" s="6">
        <f>IFERROR(VLOOKUP(E5333,marginal!$A$2:$E$4826,4,FALSE),0)</f>
        <v>-429.98373626373598</v>
      </c>
    </row>
    <row r="5334" spans="1:30" x14ac:dyDescent="0.2">
      <c r="A5334" s="27" t="s">
        <v>6907</v>
      </c>
      <c r="B5334" s="6" t="s">
        <v>6908</v>
      </c>
      <c r="C5334" s="6" t="s">
        <v>6909</v>
      </c>
      <c r="D5334" s="2">
        <v>186963</v>
      </c>
      <c r="E5334" s="2">
        <v>187511</v>
      </c>
      <c r="F5334" s="3" t="s">
        <v>6308</v>
      </c>
      <c r="G5334" s="2">
        <v>187512</v>
      </c>
      <c r="H5334" s="3" t="s">
        <v>6471</v>
      </c>
      <c r="I5334" s="18">
        <v>45414</v>
      </c>
      <c r="J5334" s="28">
        <v>1393576553</v>
      </c>
      <c r="K5334" s="18">
        <v>45421</v>
      </c>
      <c r="L5334" s="18">
        <v>45443</v>
      </c>
      <c r="M5334" s="30">
        <v>1</v>
      </c>
      <c r="N5334" s="30">
        <v>7</v>
      </c>
      <c r="O5334" s="7">
        <v>10000</v>
      </c>
      <c r="P5334" s="30">
        <v>127</v>
      </c>
      <c r="Q5334" s="22">
        <v>5.24391097594855E-2</v>
      </c>
      <c r="R5334" s="13">
        <v>10000</v>
      </c>
      <c r="S5334" s="2">
        <v>142</v>
      </c>
      <c r="T5334" s="11">
        <v>2510.34</v>
      </c>
      <c r="U5334" s="17" t="s">
        <v>6287</v>
      </c>
      <c r="Z5334" s="34">
        <f t="shared" si="396"/>
        <v>1556000</v>
      </c>
      <c r="AA5334" s="34">
        <f t="shared" si="397"/>
        <v>6.4267352185089976E-3</v>
      </c>
      <c r="AB5334" s="35">
        <f t="shared" si="398"/>
        <v>0.81619537275064269</v>
      </c>
      <c r="AC5334" s="35">
        <f t="shared" si="395"/>
        <v>0.91259640102827766</v>
      </c>
      <c r="AD5334" s="6">
        <f>IFERROR(VLOOKUP(E5334,marginal!$A$2:$E$4826,4,FALSE),0)</f>
        <v>173.50450549450539</v>
      </c>
    </row>
    <row r="5335" spans="1:30" x14ac:dyDescent="0.2">
      <c r="A5335" s="27" t="s">
        <v>6907</v>
      </c>
      <c r="B5335" s="6" t="s">
        <v>6908</v>
      </c>
      <c r="C5335" s="6" t="s">
        <v>6909</v>
      </c>
      <c r="D5335" s="2">
        <v>186625</v>
      </c>
      <c r="E5335" s="2">
        <v>187511</v>
      </c>
      <c r="F5335" s="3" t="s">
        <v>6308</v>
      </c>
      <c r="G5335" s="2">
        <v>187514</v>
      </c>
      <c r="H5335" s="3" t="s">
        <v>6472</v>
      </c>
      <c r="I5335" s="18">
        <v>45411</v>
      </c>
      <c r="J5335" s="28">
        <v>1391547952</v>
      </c>
      <c r="K5335" s="18">
        <v>45421</v>
      </c>
      <c r="L5335" s="18">
        <v>45443</v>
      </c>
      <c r="M5335" s="30">
        <v>1</v>
      </c>
      <c r="N5335" s="30">
        <v>5</v>
      </c>
      <c r="O5335" s="7">
        <v>10000</v>
      </c>
      <c r="P5335" s="30">
        <v>110</v>
      </c>
      <c r="Q5335" s="22">
        <v>3.3741050530766099E-2</v>
      </c>
      <c r="R5335" s="13">
        <v>10000</v>
      </c>
      <c r="S5335" s="2">
        <v>142</v>
      </c>
      <c r="T5335" s="11">
        <v>2510.34</v>
      </c>
      <c r="U5335" s="17" t="s">
        <v>6287</v>
      </c>
      <c r="Z5335" s="34">
        <f t="shared" si="396"/>
        <v>965000</v>
      </c>
      <c r="AA5335" s="34">
        <f t="shared" si="397"/>
        <v>1.0362694300518135E-2</v>
      </c>
      <c r="AB5335" s="35">
        <f t="shared" si="398"/>
        <v>1.1398963730569949</v>
      </c>
      <c r="AC5335" s="35">
        <f t="shared" si="395"/>
        <v>1.4715025906735753</v>
      </c>
      <c r="AD5335" s="6">
        <f>IFERROR(VLOOKUP(E5335,marginal!$A$2:$E$4826,4,FALSE),0)</f>
        <v>173.50450549450539</v>
      </c>
    </row>
    <row r="5336" spans="1:30" x14ac:dyDescent="0.2">
      <c r="A5336" s="27" t="s">
        <v>6907</v>
      </c>
      <c r="B5336" s="6" t="s">
        <v>6908</v>
      </c>
      <c r="C5336" s="6" t="s">
        <v>6909</v>
      </c>
      <c r="D5336" s="2">
        <v>187158</v>
      </c>
      <c r="E5336" s="2">
        <v>187511</v>
      </c>
      <c r="F5336" s="3" t="s">
        <v>6308</v>
      </c>
      <c r="G5336" s="2">
        <v>187631</v>
      </c>
      <c r="H5336" s="3" t="s">
        <v>6473</v>
      </c>
      <c r="I5336" s="18">
        <v>45415</v>
      </c>
      <c r="J5336" s="28">
        <v>1394319295</v>
      </c>
      <c r="K5336" s="18">
        <v>45421</v>
      </c>
      <c r="L5336" s="18">
        <v>45443</v>
      </c>
      <c r="M5336" s="30">
        <v>1</v>
      </c>
      <c r="N5336" s="30">
        <v>8</v>
      </c>
      <c r="O5336" s="7">
        <v>10000</v>
      </c>
      <c r="P5336" s="30">
        <v>132</v>
      </c>
      <c r="Q5336" s="22">
        <v>5.8283715876113903E-2</v>
      </c>
      <c r="R5336" s="13">
        <v>10000</v>
      </c>
      <c r="S5336" s="2">
        <v>142</v>
      </c>
      <c r="T5336" s="11">
        <v>2510.34</v>
      </c>
      <c r="U5336" s="17" t="s">
        <v>6287</v>
      </c>
      <c r="Z5336" s="34">
        <f t="shared" si="396"/>
        <v>795000</v>
      </c>
      <c r="AA5336" s="34">
        <f t="shared" si="397"/>
        <v>1.2578616352201259E-2</v>
      </c>
      <c r="AB5336" s="35">
        <f t="shared" si="398"/>
        <v>1.6603773584905661</v>
      </c>
      <c r="AC5336" s="35">
        <f t="shared" si="395"/>
        <v>1.7861635220125787</v>
      </c>
      <c r="AD5336" s="6">
        <f>IFERROR(VLOOKUP(E5336,marginal!$A$2:$E$4826,4,FALSE),0)</f>
        <v>173.50450549450539</v>
      </c>
    </row>
    <row r="5337" spans="1:30" x14ac:dyDescent="0.2">
      <c r="A5337" s="27" t="s">
        <v>6907</v>
      </c>
      <c r="B5337" s="6" t="s">
        <v>6908</v>
      </c>
      <c r="C5337" s="6" t="s">
        <v>6909</v>
      </c>
      <c r="D5337" s="2">
        <v>186977</v>
      </c>
      <c r="E5337" s="2">
        <v>187511</v>
      </c>
      <c r="F5337" s="3" t="s">
        <v>6308</v>
      </c>
      <c r="G5337" s="2">
        <v>187639</v>
      </c>
      <c r="H5337" s="3" t="s">
        <v>6474</v>
      </c>
      <c r="I5337" s="18">
        <v>45414</v>
      </c>
      <c r="J5337" s="28">
        <v>1393658308</v>
      </c>
      <c r="K5337" s="18">
        <v>45421</v>
      </c>
      <c r="L5337" s="18">
        <v>45443</v>
      </c>
      <c r="M5337" s="30">
        <v>1</v>
      </c>
      <c r="N5337" s="30">
        <v>6</v>
      </c>
      <c r="O5337" s="7">
        <v>10000</v>
      </c>
      <c r="P5337" s="30">
        <v>115</v>
      </c>
      <c r="Q5337" s="22">
        <v>3.97705569269148E-2</v>
      </c>
      <c r="R5337" s="13">
        <v>7000</v>
      </c>
      <c r="S5337" s="2">
        <v>142</v>
      </c>
      <c r="T5337" s="11">
        <v>1758.65</v>
      </c>
      <c r="U5337" s="17" t="s">
        <v>6287</v>
      </c>
      <c r="Z5337" s="34">
        <f t="shared" si="396"/>
        <v>1106000</v>
      </c>
      <c r="AA5337" s="34">
        <f t="shared" si="397"/>
        <v>6.3291139240506328E-3</v>
      </c>
      <c r="AB5337" s="35">
        <f t="shared" si="398"/>
        <v>0.72784810126582278</v>
      </c>
      <c r="AC5337" s="35">
        <f t="shared" si="395"/>
        <v>0.89873417721518989</v>
      </c>
      <c r="AD5337" s="6">
        <f>IFERROR(VLOOKUP(E5337,marginal!$A$2:$E$4826,4,FALSE),0)</f>
        <v>173.50450549450539</v>
      </c>
    </row>
    <row r="5338" spans="1:30" x14ac:dyDescent="0.2">
      <c r="A5338" s="27" t="s">
        <v>6907</v>
      </c>
      <c r="B5338" s="6" t="s">
        <v>6908</v>
      </c>
      <c r="C5338" s="6" t="s">
        <v>6909</v>
      </c>
      <c r="D5338" s="2">
        <v>186036</v>
      </c>
      <c r="E5338" s="2">
        <v>187511</v>
      </c>
      <c r="F5338" s="3" t="s">
        <v>6308</v>
      </c>
      <c r="G5338" s="2">
        <v>187735</v>
      </c>
      <c r="H5338" s="3" t="s">
        <v>6475</v>
      </c>
      <c r="I5338" s="18">
        <v>45406</v>
      </c>
      <c r="J5338" s="28">
        <v>1387542266</v>
      </c>
      <c r="K5338" s="18">
        <v>45422</v>
      </c>
      <c r="L5338" s="18">
        <v>45443</v>
      </c>
      <c r="M5338" s="30">
        <v>1</v>
      </c>
      <c r="N5338" s="30">
        <v>8</v>
      </c>
      <c r="O5338" s="7">
        <v>10000</v>
      </c>
      <c r="P5338" s="30">
        <v>132</v>
      </c>
      <c r="Q5338" s="22">
        <v>5.8283715876113903E-2</v>
      </c>
      <c r="R5338" s="13">
        <v>7000</v>
      </c>
      <c r="S5338" s="2">
        <v>142</v>
      </c>
      <c r="T5338" s="11">
        <v>1758.65</v>
      </c>
      <c r="U5338" s="17" t="s">
        <v>6287</v>
      </c>
      <c r="Z5338" s="34">
        <f t="shared" si="396"/>
        <v>795000</v>
      </c>
      <c r="AA5338" s="34">
        <f t="shared" si="397"/>
        <v>8.8050314465408803E-3</v>
      </c>
      <c r="AB5338" s="35">
        <f t="shared" si="398"/>
        <v>1.1622641509433962</v>
      </c>
      <c r="AC5338" s="35">
        <f t="shared" si="395"/>
        <v>1.250314465408805</v>
      </c>
      <c r="AD5338" s="6">
        <f>IFERROR(VLOOKUP(E5338,marginal!$A$2:$E$4826,4,FALSE),0)</f>
        <v>173.50450549450539</v>
      </c>
    </row>
    <row r="5339" spans="1:30" x14ac:dyDescent="0.2">
      <c r="A5339" s="27" t="s">
        <v>6907</v>
      </c>
      <c r="B5339" s="6" t="s">
        <v>6914</v>
      </c>
      <c r="C5339" s="6" t="s">
        <v>6909</v>
      </c>
      <c r="D5339" s="2">
        <v>187695</v>
      </c>
      <c r="E5339" s="2">
        <v>187960</v>
      </c>
      <c r="F5339" s="3" t="s">
        <v>6309</v>
      </c>
      <c r="G5339" s="2">
        <v>187961</v>
      </c>
      <c r="H5339" s="3" t="s">
        <v>6476</v>
      </c>
      <c r="I5339" s="18">
        <v>45420</v>
      </c>
      <c r="J5339" s="28">
        <v>1397657893</v>
      </c>
      <c r="K5339" s="18">
        <v>45423</v>
      </c>
      <c r="L5339" s="18">
        <v>45443</v>
      </c>
      <c r="M5339" s="30">
        <v>1</v>
      </c>
      <c r="N5339" s="30">
        <v>8</v>
      </c>
      <c r="O5339" s="7">
        <v>10000</v>
      </c>
      <c r="P5339" s="30">
        <v>132</v>
      </c>
      <c r="Q5339" s="22">
        <v>5.8283715876113903E-2</v>
      </c>
      <c r="R5339" s="13">
        <v>9000</v>
      </c>
      <c r="S5339" s="2">
        <v>142</v>
      </c>
      <c r="T5339" s="11">
        <v>2255.2800000000002</v>
      </c>
      <c r="U5339" s="17" t="s">
        <v>6287</v>
      </c>
      <c r="Z5339" s="34">
        <f t="shared" si="396"/>
        <v>795000</v>
      </c>
      <c r="AA5339" s="34">
        <f t="shared" si="397"/>
        <v>1.1320754716981131E-2</v>
      </c>
      <c r="AB5339" s="35">
        <f t="shared" si="398"/>
        <v>1.4943396226415093</v>
      </c>
      <c r="AC5339" s="35">
        <f t="shared" si="395"/>
        <v>1.6075471698113206</v>
      </c>
      <c r="AD5339" s="6">
        <f>IFERROR(VLOOKUP(E5339,marginal!$A$2:$E$4826,4,FALSE),0)</f>
        <v>159.55285714285702</v>
      </c>
    </row>
    <row r="5340" spans="1:30" x14ac:dyDescent="0.2">
      <c r="A5340" s="27" t="s">
        <v>6907</v>
      </c>
      <c r="B5340" s="6" t="s">
        <v>6914</v>
      </c>
      <c r="C5340" s="6" t="s">
        <v>6909</v>
      </c>
      <c r="D5340" s="2">
        <v>187706</v>
      </c>
      <c r="E5340" s="2">
        <v>187960</v>
      </c>
      <c r="F5340" s="3" t="s">
        <v>6309</v>
      </c>
      <c r="G5340" s="2">
        <v>187963</v>
      </c>
      <c r="H5340" s="3" t="s">
        <v>6477</v>
      </c>
      <c r="I5340" s="18">
        <v>45420</v>
      </c>
      <c r="J5340" s="28">
        <v>1397715518</v>
      </c>
      <c r="K5340" s="18">
        <v>45423</v>
      </c>
      <c r="L5340" s="18">
        <v>45443</v>
      </c>
      <c r="M5340" s="30">
        <v>1</v>
      </c>
      <c r="N5340" s="30">
        <v>4</v>
      </c>
      <c r="O5340" s="7">
        <v>10000</v>
      </c>
      <c r="P5340" s="30">
        <v>110</v>
      </c>
      <c r="Q5340" s="22">
        <v>3.11605023919212E-2</v>
      </c>
      <c r="R5340" s="13">
        <v>9000</v>
      </c>
      <c r="S5340" s="2">
        <v>142</v>
      </c>
      <c r="T5340" s="11">
        <v>2255.2800000000002</v>
      </c>
      <c r="U5340" s="17" t="s">
        <v>6287</v>
      </c>
      <c r="Z5340" s="34">
        <f t="shared" si="396"/>
        <v>543000</v>
      </c>
      <c r="AA5340" s="34">
        <f t="shared" si="397"/>
        <v>1.6574585635359115E-2</v>
      </c>
      <c r="AB5340" s="35">
        <f t="shared" si="398"/>
        <v>1.8232044198895028</v>
      </c>
      <c r="AC5340" s="35">
        <f t="shared" si="395"/>
        <v>2.3535911602209945</v>
      </c>
      <c r="AD5340" s="6">
        <f>IFERROR(VLOOKUP(E5340,marginal!$A$2:$E$4826,4,FALSE),0)</f>
        <v>159.55285714285702</v>
      </c>
    </row>
    <row r="5341" spans="1:30" x14ac:dyDescent="0.2">
      <c r="A5341" s="27" t="s">
        <v>6907</v>
      </c>
      <c r="B5341" s="6" t="s">
        <v>6914</v>
      </c>
      <c r="C5341" s="6" t="s">
        <v>6909</v>
      </c>
      <c r="D5341" s="2">
        <v>187700</v>
      </c>
      <c r="E5341" s="2">
        <v>187960</v>
      </c>
      <c r="F5341" s="3" t="s">
        <v>6309</v>
      </c>
      <c r="G5341" s="2">
        <v>187964</v>
      </c>
      <c r="H5341" s="3" t="s">
        <v>6478</v>
      </c>
      <c r="I5341" s="18">
        <v>45420</v>
      </c>
      <c r="J5341" s="28">
        <v>1397664214</v>
      </c>
      <c r="K5341" s="18">
        <v>45423</v>
      </c>
      <c r="L5341" s="18">
        <v>45443</v>
      </c>
      <c r="M5341" s="30">
        <v>1</v>
      </c>
      <c r="N5341" s="30">
        <v>8</v>
      </c>
      <c r="O5341" s="7">
        <v>10000</v>
      </c>
      <c r="P5341" s="30">
        <v>132</v>
      </c>
      <c r="Q5341" s="22">
        <v>5.8283715876113903E-2</v>
      </c>
      <c r="R5341" s="13">
        <v>9000</v>
      </c>
      <c r="S5341" s="2">
        <v>142</v>
      </c>
      <c r="T5341" s="11">
        <v>2255.2800000000002</v>
      </c>
      <c r="U5341" s="17" t="s">
        <v>6287</v>
      </c>
      <c r="Z5341" s="34">
        <f t="shared" si="396"/>
        <v>795000</v>
      </c>
      <c r="AA5341" s="34">
        <f t="shared" si="397"/>
        <v>1.1320754716981131E-2</v>
      </c>
      <c r="AB5341" s="35">
        <f t="shared" si="398"/>
        <v>1.4943396226415093</v>
      </c>
      <c r="AC5341" s="35">
        <f t="shared" si="395"/>
        <v>1.6075471698113206</v>
      </c>
      <c r="AD5341" s="6">
        <f>IFERROR(VLOOKUP(E5341,marginal!$A$2:$E$4826,4,FALSE),0)</f>
        <v>159.55285714285702</v>
      </c>
    </row>
    <row r="5342" spans="1:30" x14ac:dyDescent="0.2">
      <c r="A5342" s="27" t="s">
        <v>6907</v>
      </c>
      <c r="B5342" s="6" t="s">
        <v>6914</v>
      </c>
      <c r="C5342" s="6" t="s">
        <v>6909</v>
      </c>
      <c r="D5342" s="2">
        <v>184505</v>
      </c>
      <c r="E5342" s="2">
        <v>187960</v>
      </c>
      <c r="F5342" s="3" t="s">
        <v>6309</v>
      </c>
      <c r="G5342" s="2">
        <v>187966</v>
      </c>
      <c r="H5342" s="3" t="s">
        <v>6479</v>
      </c>
      <c r="I5342" s="18">
        <v>45394</v>
      </c>
      <c r="J5342" s="28">
        <v>1379807903</v>
      </c>
      <c r="K5342" s="18">
        <v>45423</v>
      </c>
      <c r="L5342" s="18">
        <v>45443</v>
      </c>
      <c r="M5342" s="30">
        <v>1</v>
      </c>
      <c r="N5342" s="30">
        <v>8</v>
      </c>
      <c r="O5342" s="7">
        <v>10000</v>
      </c>
      <c r="P5342" s="30">
        <v>132</v>
      </c>
      <c r="Q5342" s="22">
        <v>5.8283715876113903E-2</v>
      </c>
      <c r="R5342" s="13">
        <v>7000</v>
      </c>
      <c r="S5342" s="2">
        <v>142</v>
      </c>
      <c r="T5342" s="11">
        <v>1758.65</v>
      </c>
      <c r="U5342" s="17" t="s">
        <v>6287</v>
      </c>
      <c r="Z5342" s="34">
        <f t="shared" si="396"/>
        <v>795000</v>
      </c>
      <c r="AA5342" s="34">
        <f t="shared" si="397"/>
        <v>8.8050314465408803E-3</v>
      </c>
      <c r="AB5342" s="35">
        <f t="shared" si="398"/>
        <v>1.1622641509433962</v>
      </c>
      <c r="AC5342" s="35">
        <f t="shared" si="395"/>
        <v>1.250314465408805</v>
      </c>
      <c r="AD5342" s="6">
        <f>IFERROR(VLOOKUP(E5342,marginal!$A$2:$E$4826,4,FALSE),0)</f>
        <v>159.55285714285702</v>
      </c>
    </row>
    <row r="5343" spans="1:30" x14ac:dyDescent="0.2">
      <c r="A5343" s="27" t="s">
        <v>6907</v>
      </c>
      <c r="B5343" s="6" t="s">
        <v>6914</v>
      </c>
      <c r="C5343" s="6" t="s">
        <v>6909</v>
      </c>
      <c r="D5343" s="2">
        <v>187872</v>
      </c>
      <c r="E5343" s="2">
        <v>187960</v>
      </c>
      <c r="F5343" s="3" t="s">
        <v>6309</v>
      </c>
      <c r="G5343" s="2">
        <v>187999</v>
      </c>
      <c r="H5343" s="3" t="s">
        <v>6480</v>
      </c>
      <c r="I5343" s="18">
        <v>45422</v>
      </c>
      <c r="J5343" s="28">
        <v>1398593713</v>
      </c>
      <c r="K5343" s="18">
        <v>45425</v>
      </c>
      <c r="L5343" s="18">
        <v>45443</v>
      </c>
      <c r="M5343" s="30">
        <v>1</v>
      </c>
      <c r="N5343" s="30">
        <v>6</v>
      </c>
      <c r="O5343" s="7">
        <v>10000</v>
      </c>
      <c r="P5343" s="30">
        <v>115</v>
      </c>
      <c r="Q5343" s="22">
        <v>3.97705569269148E-2</v>
      </c>
      <c r="R5343" s="13">
        <v>5000</v>
      </c>
      <c r="S5343" s="2">
        <v>147</v>
      </c>
      <c r="T5343" s="11">
        <v>1303.3399999999999</v>
      </c>
      <c r="U5343" s="17" t="s">
        <v>6287</v>
      </c>
      <c r="Z5343" s="34">
        <f t="shared" si="396"/>
        <v>1106000</v>
      </c>
      <c r="AA5343" s="34">
        <f t="shared" si="397"/>
        <v>4.5207956600361665E-3</v>
      </c>
      <c r="AB5343" s="35">
        <f t="shared" si="398"/>
        <v>0.51989150090415914</v>
      </c>
      <c r="AC5343" s="35">
        <f t="shared" si="395"/>
        <v>0.66455696202531644</v>
      </c>
      <c r="AD5343" s="6">
        <f>IFERROR(VLOOKUP(E5343,marginal!$A$2:$E$4826,4,FALSE),0)</f>
        <v>159.55285714285702</v>
      </c>
    </row>
    <row r="5344" spans="1:30" x14ac:dyDescent="0.2">
      <c r="A5344" s="27" t="s">
        <v>6907</v>
      </c>
      <c r="B5344" s="6" t="s">
        <v>6908</v>
      </c>
      <c r="C5344" s="6" t="s">
        <v>6909</v>
      </c>
      <c r="D5344" s="2">
        <v>187206</v>
      </c>
      <c r="E5344" s="2">
        <v>187491</v>
      </c>
      <c r="F5344" s="3" t="s">
        <v>6310</v>
      </c>
      <c r="G5344" s="2">
        <v>187492</v>
      </c>
      <c r="H5344" s="3" t="s">
        <v>6481</v>
      </c>
      <c r="I5344" s="18">
        <v>45415</v>
      </c>
      <c r="J5344" s="28">
        <v>1394526552</v>
      </c>
      <c r="K5344" s="18">
        <v>45421</v>
      </c>
      <c r="L5344" s="18">
        <v>45443</v>
      </c>
      <c r="M5344" s="30">
        <v>1</v>
      </c>
      <c r="N5344" s="30">
        <v>9</v>
      </c>
      <c r="O5344" s="7">
        <v>10000</v>
      </c>
      <c r="P5344" s="30">
        <v>147</v>
      </c>
      <c r="Q5344" s="22">
        <v>7.9000519063170294E-2</v>
      </c>
      <c r="R5344" s="13">
        <v>5000</v>
      </c>
      <c r="S5344" s="2">
        <v>142</v>
      </c>
      <c r="T5344" s="11">
        <v>1262.2</v>
      </c>
      <c r="U5344" s="17" t="s">
        <v>6287</v>
      </c>
      <c r="Z5344" s="34">
        <f t="shared" si="396"/>
        <v>1169000</v>
      </c>
      <c r="AA5344" s="34">
        <f t="shared" si="397"/>
        <v>4.2771599657827203E-3</v>
      </c>
      <c r="AB5344" s="35">
        <f t="shared" si="398"/>
        <v>0.62874251497005984</v>
      </c>
      <c r="AC5344" s="35">
        <f t="shared" si="395"/>
        <v>0.60735671514114631</v>
      </c>
      <c r="AD5344" s="6">
        <f>IFERROR(VLOOKUP(E5344,marginal!$A$2:$E$4826,4,FALSE),0)</f>
        <v>146.47153846153839</v>
      </c>
    </row>
    <row r="5345" spans="1:30" x14ac:dyDescent="0.2">
      <c r="A5345" s="27" t="s">
        <v>6907</v>
      </c>
      <c r="B5345" s="6" t="s">
        <v>6908</v>
      </c>
      <c r="C5345" s="6" t="s">
        <v>6909</v>
      </c>
      <c r="D5345" s="2">
        <v>186818</v>
      </c>
      <c r="E5345" s="2">
        <v>187491</v>
      </c>
      <c r="F5345" s="3" t="s">
        <v>6310</v>
      </c>
      <c r="G5345" s="2">
        <v>187494</v>
      </c>
      <c r="H5345" s="3" t="s">
        <v>6482</v>
      </c>
      <c r="I5345" s="18">
        <v>45412</v>
      </c>
      <c r="J5345" s="28">
        <v>1392330941</v>
      </c>
      <c r="K5345" s="18">
        <v>45421</v>
      </c>
      <c r="L5345" s="18">
        <v>45443</v>
      </c>
      <c r="M5345" s="30">
        <v>1</v>
      </c>
      <c r="N5345" s="30">
        <v>9</v>
      </c>
      <c r="O5345" s="7">
        <v>10000</v>
      </c>
      <c r="P5345" s="30">
        <v>147</v>
      </c>
      <c r="Q5345" s="22">
        <v>7.9000519063170294E-2</v>
      </c>
      <c r="R5345" s="13">
        <v>7000</v>
      </c>
      <c r="S5345" s="2">
        <v>142</v>
      </c>
      <c r="T5345" s="11">
        <v>1758.65</v>
      </c>
      <c r="U5345" s="17" t="s">
        <v>6287</v>
      </c>
      <c r="Z5345" s="34">
        <f t="shared" si="396"/>
        <v>1169000</v>
      </c>
      <c r="AA5345" s="34">
        <f t="shared" si="397"/>
        <v>5.9880239520958087E-3</v>
      </c>
      <c r="AB5345" s="35">
        <f t="shared" si="398"/>
        <v>0.88023952095808389</v>
      </c>
      <c r="AC5345" s="35">
        <f t="shared" si="395"/>
        <v>0.85029940119760483</v>
      </c>
      <c r="AD5345" s="6">
        <f>IFERROR(VLOOKUP(E5345,marginal!$A$2:$E$4826,4,FALSE),0)</f>
        <v>146.47153846153839</v>
      </c>
    </row>
    <row r="5346" spans="1:30" x14ac:dyDescent="0.2">
      <c r="A5346" s="27" t="s">
        <v>6907</v>
      </c>
      <c r="B5346" s="6" t="s">
        <v>6908</v>
      </c>
      <c r="C5346" s="6" t="s">
        <v>6909</v>
      </c>
      <c r="D5346" s="2">
        <v>186804</v>
      </c>
      <c r="E5346" s="2">
        <v>187491</v>
      </c>
      <c r="F5346" s="3" t="s">
        <v>6310</v>
      </c>
      <c r="G5346" s="2">
        <v>187496</v>
      </c>
      <c r="H5346" s="3" t="s">
        <v>6483</v>
      </c>
      <c r="I5346" s="18">
        <v>45412</v>
      </c>
      <c r="J5346" s="28">
        <v>1392329507</v>
      </c>
      <c r="K5346" s="18">
        <v>45421</v>
      </c>
      <c r="L5346" s="18">
        <v>45443</v>
      </c>
      <c r="M5346" s="30">
        <v>1</v>
      </c>
      <c r="N5346" s="30">
        <v>6</v>
      </c>
      <c r="O5346" s="7">
        <v>10000</v>
      </c>
      <c r="P5346" s="30">
        <v>115</v>
      </c>
      <c r="Q5346" s="22">
        <v>3.97705569269148E-2</v>
      </c>
      <c r="R5346" s="13">
        <v>8000</v>
      </c>
      <c r="S5346" s="2">
        <v>142</v>
      </c>
      <c r="T5346" s="11">
        <v>2013.74</v>
      </c>
      <c r="U5346" s="17" t="s">
        <v>6287</v>
      </c>
      <c r="Z5346" s="34">
        <f t="shared" si="396"/>
        <v>1106000</v>
      </c>
      <c r="AA5346" s="34">
        <f t="shared" si="397"/>
        <v>7.2332730560578659E-3</v>
      </c>
      <c r="AB5346" s="35">
        <f t="shared" si="398"/>
        <v>0.83182640144665454</v>
      </c>
      <c r="AC5346" s="35">
        <f t="shared" si="395"/>
        <v>1.027124773960217</v>
      </c>
      <c r="AD5346" s="6">
        <f>IFERROR(VLOOKUP(E5346,marginal!$A$2:$E$4826,4,FALSE),0)</f>
        <v>146.47153846153839</v>
      </c>
    </row>
    <row r="5347" spans="1:30" x14ac:dyDescent="0.2">
      <c r="A5347" s="27" t="s">
        <v>6907</v>
      </c>
      <c r="B5347" s="6" t="s">
        <v>6908</v>
      </c>
      <c r="C5347" s="6" t="s">
        <v>6909</v>
      </c>
      <c r="D5347" s="2">
        <v>186820</v>
      </c>
      <c r="E5347" s="2">
        <v>187491</v>
      </c>
      <c r="F5347" s="3" t="s">
        <v>6310</v>
      </c>
      <c r="G5347" s="2">
        <v>187649</v>
      </c>
      <c r="H5347" s="3" t="s">
        <v>6484</v>
      </c>
      <c r="I5347" s="18">
        <v>45412</v>
      </c>
      <c r="J5347" s="28">
        <v>1392332708</v>
      </c>
      <c r="K5347" s="18">
        <v>45421</v>
      </c>
      <c r="L5347" s="18">
        <v>45443</v>
      </c>
      <c r="M5347" s="30">
        <v>1</v>
      </c>
      <c r="N5347" s="30">
        <v>8</v>
      </c>
      <c r="O5347" s="7">
        <v>10000</v>
      </c>
      <c r="P5347" s="30">
        <v>132</v>
      </c>
      <c r="Q5347" s="22">
        <v>5.8283715876113903E-2</v>
      </c>
      <c r="R5347" s="13">
        <v>7000</v>
      </c>
      <c r="S5347" s="2">
        <v>142</v>
      </c>
      <c r="T5347" s="11">
        <v>1758.65</v>
      </c>
      <c r="U5347" s="17" t="s">
        <v>6287</v>
      </c>
      <c r="Z5347" s="34">
        <f t="shared" si="396"/>
        <v>795000</v>
      </c>
      <c r="AA5347" s="34">
        <f t="shared" si="397"/>
        <v>8.8050314465408803E-3</v>
      </c>
      <c r="AB5347" s="35">
        <f t="shared" si="398"/>
        <v>1.1622641509433962</v>
      </c>
      <c r="AC5347" s="35">
        <f t="shared" si="395"/>
        <v>1.250314465408805</v>
      </c>
      <c r="AD5347" s="6">
        <f>IFERROR(VLOOKUP(E5347,marginal!$A$2:$E$4826,4,FALSE),0)</f>
        <v>146.47153846153839</v>
      </c>
    </row>
    <row r="5348" spans="1:30" x14ac:dyDescent="0.2">
      <c r="A5348" s="27" t="s">
        <v>6907</v>
      </c>
      <c r="B5348" s="6" t="s">
        <v>6908</v>
      </c>
      <c r="C5348" s="6" t="s">
        <v>6909</v>
      </c>
      <c r="D5348" s="2">
        <v>187554</v>
      </c>
      <c r="E5348" s="2">
        <v>187491</v>
      </c>
      <c r="F5348" s="3" t="s">
        <v>6310</v>
      </c>
      <c r="G5348" s="2">
        <v>187698</v>
      </c>
      <c r="H5348" s="3" t="s">
        <v>6485</v>
      </c>
      <c r="I5348" s="18">
        <v>45419</v>
      </c>
      <c r="J5348" s="28">
        <v>1396964284</v>
      </c>
      <c r="K5348" s="18">
        <v>45421</v>
      </c>
      <c r="L5348" s="18">
        <v>45443</v>
      </c>
      <c r="M5348" s="30">
        <v>1</v>
      </c>
      <c r="N5348" s="30">
        <v>8</v>
      </c>
      <c r="O5348" s="7">
        <v>10000</v>
      </c>
      <c r="P5348" s="30">
        <v>132</v>
      </c>
      <c r="Q5348" s="22">
        <v>5.8283715876113903E-2</v>
      </c>
      <c r="R5348" s="13">
        <v>8000</v>
      </c>
      <c r="S5348" s="2">
        <v>142</v>
      </c>
      <c r="T5348" s="11">
        <v>2013.74</v>
      </c>
      <c r="U5348" s="17" t="s">
        <v>6287</v>
      </c>
      <c r="Z5348" s="34">
        <f t="shared" si="396"/>
        <v>795000</v>
      </c>
      <c r="AA5348" s="34">
        <f t="shared" si="397"/>
        <v>1.0062893081761006E-2</v>
      </c>
      <c r="AB5348" s="35">
        <f t="shared" si="398"/>
        <v>1.3283018867924528</v>
      </c>
      <c r="AC5348" s="35">
        <f t="shared" si="395"/>
        <v>1.4289308176100628</v>
      </c>
      <c r="AD5348" s="6">
        <f>IFERROR(VLOOKUP(E5348,marginal!$A$2:$E$4826,4,FALSE),0)</f>
        <v>146.47153846153839</v>
      </c>
    </row>
    <row r="5349" spans="1:30" x14ac:dyDescent="0.2">
      <c r="A5349" s="27" t="s">
        <v>6907</v>
      </c>
      <c r="B5349" s="6" t="s">
        <v>6926</v>
      </c>
      <c r="C5349" s="6" t="s">
        <v>6909</v>
      </c>
      <c r="D5349" s="2">
        <v>187625</v>
      </c>
      <c r="E5349" s="2">
        <v>187899</v>
      </c>
      <c r="F5349" s="3" t="s">
        <v>6311</v>
      </c>
      <c r="G5349" s="2">
        <v>187900</v>
      </c>
      <c r="H5349" s="3" t="s">
        <v>6486</v>
      </c>
      <c r="I5349" s="18">
        <v>45420</v>
      </c>
      <c r="J5349" s="28">
        <v>1397361644</v>
      </c>
      <c r="K5349" s="18">
        <v>45422</v>
      </c>
      <c r="L5349" s="18">
        <v>45443</v>
      </c>
      <c r="M5349" s="30">
        <v>1</v>
      </c>
      <c r="N5349" s="30">
        <v>7</v>
      </c>
      <c r="O5349" s="7">
        <v>42000</v>
      </c>
      <c r="P5349" s="30">
        <v>127</v>
      </c>
      <c r="Q5349" s="22">
        <v>5.24391097594855E-2</v>
      </c>
      <c r="R5349" s="13">
        <v>42000</v>
      </c>
      <c r="S5349" s="2">
        <v>100</v>
      </c>
      <c r="T5349" s="11">
        <v>7255.21</v>
      </c>
      <c r="U5349" s="17" t="s">
        <v>6287</v>
      </c>
      <c r="Z5349" s="34">
        <f t="shared" si="396"/>
        <v>1556000</v>
      </c>
      <c r="AA5349" s="34">
        <f t="shared" si="397"/>
        <v>2.6992287917737789E-2</v>
      </c>
      <c r="AB5349" s="35">
        <f t="shared" si="398"/>
        <v>3.428020565552699</v>
      </c>
      <c r="AC5349" s="35">
        <f t="shared" si="395"/>
        <v>2.6992287917737787</v>
      </c>
      <c r="AD5349" s="6">
        <f>IFERROR(VLOOKUP(E5349,marginal!$A$2:$E$4826,4,FALSE),0)</f>
        <v>106.30010989010999</v>
      </c>
    </row>
    <row r="5350" spans="1:30" x14ac:dyDescent="0.2">
      <c r="A5350" s="27" t="s">
        <v>6907</v>
      </c>
      <c r="B5350" s="6" t="s">
        <v>6926</v>
      </c>
      <c r="C5350" s="6" t="s">
        <v>6909</v>
      </c>
      <c r="D5350" s="2">
        <v>187796</v>
      </c>
      <c r="E5350" s="2">
        <v>187899</v>
      </c>
      <c r="F5350" s="3" t="s">
        <v>6311</v>
      </c>
      <c r="G5350" s="2">
        <v>187908</v>
      </c>
      <c r="H5350" s="3" t="s">
        <v>6487</v>
      </c>
      <c r="I5350" s="18">
        <v>45421</v>
      </c>
      <c r="J5350" s="28">
        <v>1398140067</v>
      </c>
      <c r="K5350" s="18">
        <v>45423</v>
      </c>
      <c r="L5350" s="18">
        <v>45443</v>
      </c>
      <c r="M5350" s="30">
        <v>1</v>
      </c>
      <c r="N5350" s="30">
        <v>9</v>
      </c>
      <c r="O5350" s="7">
        <v>12000</v>
      </c>
      <c r="P5350" s="30">
        <v>147</v>
      </c>
      <c r="Q5350" s="22">
        <v>7.9000519063170294E-2</v>
      </c>
      <c r="R5350" s="13">
        <v>12000</v>
      </c>
      <c r="S5350" s="2">
        <v>100</v>
      </c>
      <c r="T5350" s="11">
        <v>2082.81</v>
      </c>
      <c r="U5350" s="17" t="s">
        <v>6287</v>
      </c>
      <c r="Z5350" s="34">
        <f t="shared" si="396"/>
        <v>1169000</v>
      </c>
      <c r="AA5350" s="34">
        <f t="shared" si="397"/>
        <v>1.0265183917878529E-2</v>
      </c>
      <c r="AB5350" s="35">
        <f t="shared" si="398"/>
        <v>1.5089820359281438</v>
      </c>
      <c r="AC5350" s="35">
        <f t="shared" si="395"/>
        <v>1.0265183917878529</v>
      </c>
      <c r="AD5350" s="6">
        <f>IFERROR(VLOOKUP(E5350,marginal!$A$2:$E$4826,4,FALSE),0)</f>
        <v>106.30010989010999</v>
      </c>
    </row>
    <row r="5351" spans="1:30" x14ac:dyDescent="0.2">
      <c r="A5351" s="27" t="s">
        <v>6907</v>
      </c>
      <c r="B5351" s="6" t="s">
        <v>6926</v>
      </c>
      <c r="C5351" s="6" t="s">
        <v>6909</v>
      </c>
      <c r="D5351" s="2">
        <v>187598</v>
      </c>
      <c r="E5351" s="2">
        <v>187899</v>
      </c>
      <c r="F5351" s="3" t="s">
        <v>6311</v>
      </c>
      <c r="G5351" s="2">
        <v>187910</v>
      </c>
      <c r="H5351" s="3" t="s">
        <v>6488</v>
      </c>
      <c r="I5351" s="18">
        <v>45420</v>
      </c>
      <c r="J5351" s="28">
        <v>1397273015</v>
      </c>
      <c r="K5351" s="18">
        <v>45423</v>
      </c>
      <c r="L5351" s="18">
        <v>45443</v>
      </c>
      <c r="M5351" s="30">
        <v>1</v>
      </c>
      <c r="N5351" s="30">
        <v>5</v>
      </c>
      <c r="O5351" s="7">
        <v>10000</v>
      </c>
      <c r="P5351" s="30">
        <v>110</v>
      </c>
      <c r="Q5351" s="22">
        <v>3.3741050530766099E-2</v>
      </c>
      <c r="R5351" s="13">
        <v>18000</v>
      </c>
      <c r="S5351" s="2">
        <v>100</v>
      </c>
      <c r="T5351" s="11">
        <v>3117.25</v>
      </c>
      <c r="U5351" s="17" t="s">
        <v>6287</v>
      </c>
      <c r="Z5351" s="34">
        <f t="shared" si="396"/>
        <v>965000</v>
      </c>
      <c r="AA5351" s="34">
        <f t="shared" si="397"/>
        <v>1.8652849740932641E-2</v>
      </c>
      <c r="AB5351" s="35">
        <f t="shared" si="398"/>
        <v>2.0518134715025904</v>
      </c>
      <c r="AC5351" s="35">
        <f t="shared" si="395"/>
        <v>1.865284974093264</v>
      </c>
      <c r="AD5351" s="6">
        <f>IFERROR(VLOOKUP(E5351,marginal!$A$2:$E$4826,4,FALSE),0)</f>
        <v>106.30010989010999</v>
      </c>
    </row>
    <row r="5352" spans="1:30" x14ac:dyDescent="0.2">
      <c r="A5352" s="27" t="s">
        <v>6907</v>
      </c>
      <c r="B5352" s="6" t="s">
        <v>6926</v>
      </c>
      <c r="C5352" s="6" t="s">
        <v>6909</v>
      </c>
      <c r="D5352" s="2">
        <v>187216</v>
      </c>
      <c r="E5352" s="2">
        <v>187899</v>
      </c>
      <c r="F5352" s="3" t="s">
        <v>6311</v>
      </c>
      <c r="G5352" s="2">
        <v>187912</v>
      </c>
      <c r="H5352" s="3" t="s">
        <v>6489</v>
      </c>
      <c r="I5352" s="18">
        <v>45416</v>
      </c>
      <c r="J5352" s="28">
        <v>1394932880</v>
      </c>
      <c r="K5352" s="18">
        <v>45423</v>
      </c>
      <c r="L5352" s="18">
        <v>45443</v>
      </c>
      <c r="M5352" s="30">
        <v>1</v>
      </c>
      <c r="N5352" s="30">
        <v>9</v>
      </c>
      <c r="O5352" s="7">
        <v>24000</v>
      </c>
      <c r="P5352" s="30">
        <v>147</v>
      </c>
      <c r="Q5352" s="22">
        <v>7.9000519063170294E-2</v>
      </c>
      <c r="R5352" s="13">
        <v>24000</v>
      </c>
      <c r="S5352" s="2">
        <v>100</v>
      </c>
      <c r="T5352" s="11">
        <v>4151.71</v>
      </c>
      <c r="U5352" s="17" t="s">
        <v>6287</v>
      </c>
      <c r="Z5352" s="34">
        <f t="shared" si="396"/>
        <v>1169000</v>
      </c>
      <c r="AA5352" s="34">
        <f t="shared" si="397"/>
        <v>2.0530367835757058E-2</v>
      </c>
      <c r="AB5352" s="35">
        <f t="shared" si="398"/>
        <v>3.0179640718562877</v>
      </c>
      <c r="AC5352" s="35">
        <f t="shared" si="395"/>
        <v>2.0530367835757057</v>
      </c>
      <c r="AD5352" s="6">
        <f>IFERROR(VLOOKUP(E5352,marginal!$A$2:$E$4826,4,FALSE),0)</f>
        <v>106.30010989010999</v>
      </c>
    </row>
    <row r="5353" spans="1:30" x14ac:dyDescent="0.2">
      <c r="A5353" s="27" t="s">
        <v>6907</v>
      </c>
      <c r="B5353" s="6" t="s">
        <v>6925</v>
      </c>
      <c r="C5353" s="6" t="s">
        <v>6912</v>
      </c>
      <c r="D5353" s="2">
        <v>187439</v>
      </c>
      <c r="E5353" s="2">
        <v>187914</v>
      </c>
      <c r="F5353" s="3" t="s">
        <v>6312</v>
      </c>
      <c r="G5353" s="2">
        <v>187915</v>
      </c>
      <c r="H5353" s="3" t="s">
        <v>6490</v>
      </c>
      <c r="I5353" s="18">
        <v>45419</v>
      </c>
      <c r="J5353" s="28">
        <v>1396656057</v>
      </c>
      <c r="K5353" s="18">
        <v>45423</v>
      </c>
      <c r="L5353" s="18">
        <v>45443</v>
      </c>
      <c r="M5353" s="30">
        <v>1</v>
      </c>
      <c r="N5353" s="30">
        <v>8</v>
      </c>
      <c r="O5353" s="7">
        <v>10000</v>
      </c>
      <c r="P5353" s="30">
        <v>132</v>
      </c>
      <c r="Q5353" s="22">
        <v>5.8283715876113903E-2</v>
      </c>
      <c r="R5353" s="13">
        <v>10000</v>
      </c>
      <c r="S5353" s="2">
        <v>142</v>
      </c>
      <c r="T5353" s="11">
        <v>2510.34</v>
      </c>
      <c r="U5353" s="17" t="s">
        <v>6287</v>
      </c>
      <c r="Z5353" s="34">
        <f t="shared" si="396"/>
        <v>795000</v>
      </c>
      <c r="AA5353" s="34">
        <f t="shared" si="397"/>
        <v>1.2578616352201259E-2</v>
      </c>
      <c r="AB5353" s="35">
        <f t="shared" si="398"/>
        <v>1.6603773584905661</v>
      </c>
      <c r="AC5353" s="35">
        <f t="shared" si="395"/>
        <v>1.7861635220125787</v>
      </c>
      <c r="AD5353" s="6">
        <f>IFERROR(VLOOKUP(E5353,marginal!$A$2:$E$4826,4,FALSE),0)</f>
        <v>185.98582417582421</v>
      </c>
    </row>
    <row r="5354" spans="1:30" x14ac:dyDescent="0.2">
      <c r="A5354" s="27" t="s">
        <v>6907</v>
      </c>
      <c r="B5354" s="6" t="s">
        <v>6925</v>
      </c>
      <c r="C5354" s="6" t="s">
        <v>6912</v>
      </c>
      <c r="D5354" s="2">
        <v>187707</v>
      </c>
      <c r="E5354" s="2">
        <v>187914</v>
      </c>
      <c r="F5354" s="3" t="s">
        <v>6312</v>
      </c>
      <c r="G5354" s="2">
        <v>187916</v>
      </c>
      <c r="H5354" s="3" t="s">
        <v>6491</v>
      </c>
      <c r="I5354" s="18">
        <v>45421</v>
      </c>
      <c r="J5354" s="28">
        <v>1397716911</v>
      </c>
      <c r="K5354" s="18">
        <v>45423</v>
      </c>
      <c r="L5354" s="18">
        <v>45443</v>
      </c>
      <c r="M5354" s="30">
        <v>1</v>
      </c>
      <c r="N5354" s="30">
        <v>10</v>
      </c>
      <c r="O5354" s="7">
        <v>5000</v>
      </c>
      <c r="P5354" s="30">
        <v>147</v>
      </c>
      <c r="Q5354" s="22">
        <v>0.11226939921536</v>
      </c>
      <c r="R5354" s="13">
        <v>8000</v>
      </c>
      <c r="S5354" s="2">
        <v>142</v>
      </c>
      <c r="T5354" s="11">
        <v>2013.74</v>
      </c>
      <c r="U5354" s="17" t="s">
        <v>6287</v>
      </c>
      <c r="Z5354" s="34">
        <f t="shared" si="396"/>
        <v>1065000</v>
      </c>
      <c r="AA5354" s="34">
        <f t="shared" si="397"/>
        <v>7.5117370892018778E-3</v>
      </c>
      <c r="AB5354" s="35">
        <f t="shared" si="398"/>
        <v>1.1042253521126761</v>
      </c>
      <c r="AC5354" s="35">
        <f t="shared" ref="AC5354:AC5417" si="399">AA5354*$S5354</f>
        <v>1.0666666666666667</v>
      </c>
      <c r="AD5354" s="6">
        <f>IFERROR(VLOOKUP(E5354,marginal!$A$2:$E$4826,4,FALSE),0)</f>
        <v>185.98582417582421</v>
      </c>
    </row>
    <row r="5355" spans="1:30" x14ac:dyDescent="0.2">
      <c r="A5355" s="27" t="s">
        <v>6907</v>
      </c>
      <c r="B5355" s="6" t="s">
        <v>6926</v>
      </c>
      <c r="C5355" s="6" t="s">
        <v>6909</v>
      </c>
      <c r="D5355" s="2">
        <v>187617</v>
      </c>
      <c r="E5355" s="2">
        <v>187899</v>
      </c>
      <c r="F5355" s="3" t="s">
        <v>6311</v>
      </c>
      <c r="G5355" s="2">
        <v>187949</v>
      </c>
      <c r="H5355" s="3" t="s">
        <v>6492</v>
      </c>
      <c r="I5355" s="18">
        <v>45420</v>
      </c>
      <c r="J5355" s="28">
        <v>1397353887</v>
      </c>
      <c r="K5355" s="18">
        <v>45423</v>
      </c>
      <c r="L5355" s="18">
        <v>45443</v>
      </c>
      <c r="M5355" s="30">
        <v>1</v>
      </c>
      <c r="N5355" s="30">
        <v>9</v>
      </c>
      <c r="O5355" s="7">
        <v>10000</v>
      </c>
      <c r="P5355" s="30">
        <v>147</v>
      </c>
      <c r="Q5355" s="22">
        <v>7.9000519063170294E-2</v>
      </c>
      <c r="R5355" s="13">
        <v>22000</v>
      </c>
      <c r="S5355" s="2">
        <v>100</v>
      </c>
      <c r="T5355" s="11">
        <v>3806.8</v>
      </c>
      <c r="U5355" s="17" t="s">
        <v>6287</v>
      </c>
      <c r="Z5355" s="34">
        <f t="shared" si="396"/>
        <v>1169000</v>
      </c>
      <c r="AA5355" s="34">
        <f t="shared" si="397"/>
        <v>1.8819503849443968E-2</v>
      </c>
      <c r="AB5355" s="35">
        <f t="shared" si="398"/>
        <v>2.7664670658682633</v>
      </c>
      <c r="AC5355" s="35">
        <f t="shared" si="399"/>
        <v>1.8819503849443968</v>
      </c>
      <c r="AD5355" s="6">
        <f>IFERROR(VLOOKUP(E5355,marginal!$A$2:$E$4826,4,FALSE),0)</f>
        <v>106.30010989010999</v>
      </c>
    </row>
    <row r="5356" spans="1:30" x14ac:dyDescent="0.2">
      <c r="A5356" s="27" t="s">
        <v>6907</v>
      </c>
      <c r="B5356" s="6" t="s">
        <v>6926</v>
      </c>
      <c r="C5356" s="6" t="s">
        <v>6909</v>
      </c>
      <c r="D5356" s="2">
        <v>187307</v>
      </c>
      <c r="E5356" s="2">
        <v>187899</v>
      </c>
      <c r="F5356" s="3" t="s">
        <v>6311</v>
      </c>
      <c r="G5356" s="2">
        <v>187995</v>
      </c>
      <c r="H5356" s="3" t="s">
        <v>6493</v>
      </c>
      <c r="I5356" s="18">
        <v>45418</v>
      </c>
      <c r="J5356" s="28">
        <v>1395980799</v>
      </c>
      <c r="K5356" s="18">
        <v>45425</v>
      </c>
      <c r="L5356" s="18">
        <v>45443</v>
      </c>
      <c r="M5356" s="30">
        <v>1</v>
      </c>
      <c r="N5356" s="30">
        <v>6</v>
      </c>
      <c r="O5356" s="7">
        <v>10000</v>
      </c>
      <c r="P5356" s="30">
        <v>115</v>
      </c>
      <c r="Q5356" s="22">
        <v>3.97705569269148E-2</v>
      </c>
      <c r="R5356" s="13">
        <v>28000</v>
      </c>
      <c r="S5356" s="2">
        <v>100</v>
      </c>
      <c r="T5356" s="11">
        <v>4841.3599999999997</v>
      </c>
      <c r="U5356" s="17" t="s">
        <v>6287</v>
      </c>
      <c r="Z5356" s="34">
        <f t="shared" si="396"/>
        <v>1106000</v>
      </c>
      <c r="AA5356" s="34">
        <f t="shared" si="397"/>
        <v>2.5316455696202531E-2</v>
      </c>
      <c r="AB5356" s="35">
        <f t="shared" si="398"/>
        <v>2.9113924050632911</v>
      </c>
      <c r="AC5356" s="35">
        <f t="shared" si="399"/>
        <v>2.5316455696202533</v>
      </c>
      <c r="AD5356" s="6">
        <f>IFERROR(VLOOKUP(E5356,marginal!$A$2:$E$4826,4,FALSE),0)</f>
        <v>106.30010989010999</v>
      </c>
    </row>
    <row r="5357" spans="1:30" x14ac:dyDescent="0.2">
      <c r="A5357" s="27" t="s">
        <v>6907</v>
      </c>
      <c r="B5357" s="6" t="s">
        <v>6925</v>
      </c>
      <c r="C5357" s="6" t="s">
        <v>6912</v>
      </c>
      <c r="D5357" s="2">
        <v>187710</v>
      </c>
      <c r="E5357" s="2">
        <v>187914</v>
      </c>
      <c r="F5357" s="3" t="s">
        <v>6312</v>
      </c>
      <c r="G5357" s="2">
        <v>188049</v>
      </c>
      <c r="H5357" s="3" t="s">
        <v>6494</v>
      </c>
      <c r="I5357" s="18">
        <v>45421</v>
      </c>
      <c r="J5357" s="28">
        <v>1397721447</v>
      </c>
      <c r="K5357" s="18">
        <v>45426</v>
      </c>
      <c r="L5357" s="18">
        <v>45443</v>
      </c>
      <c r="M5357" s="30">
        <v>1</v>
      </c>
      <c r="N5357" s="30">
        <v>9</v>
      </c>
      <c r="O5357" s="7">
        <v>10000</v>
      </c>
      <c r="P5357" s="30">
        <v>147</v>
      </c>
      <c r="Q5357" s="22">
        <v>7.9000519063170294E-2</v>
      </c>
      <c r="R5357" s="13">
        <v>10000</v>
      </c>
      <c r="S5357" s="2">
        <v>142</v>
      </c>
      <c r="T5357" s="11">
        <v>2510.34</v>
      </c>
      <c r="U5357" s="17" t="s">
        <v>6287</v>
      </c>
      <c r="Z5357" s="34">
        <f t="shared" si="396"/>
        <v>1169000</v>
      </c>
      <c r="AA5357" s="34">
        <f t="shared" si="397"/>
        <v>8.5543199315654406E-3</v>
      </c>
      <c r="AB5357" s="35">
        <f t="shared" si="398"/>
        <v>1.2574850299401197</v>
      </c>
      <c r="AC5357" s="35">
        <f t="shared" si="399"/>
        <v>1.2147134302822926</v>
      </c>
      <c r="AD5357" s="6">
        <f>IFERROR(VLOOKUP(E5357,marginal!$A$2:$E$4826,4,FALSE),0)</f>
        <v>185.98582417582421</v>
      </c>
    </row>
    <row r="5358" spans="1:30" x14ac:dyDescent="0.2">
      <c r="A5358" s="27" t="s">
        <v>6907</v>
      </c>
      <c r="B5358" s="6" t="s">
        <v>6925</v>
      </c>
      <c r="C5358" s="6" t="s">
        <v>6912</v>
      </c>
      <c r="D5358" s="2">
        <v>188001</v>
      </c>
      <c r="E5358" s="2">
        <v>187914</v>
      </c>
      <c r="F5358" s="3" t="s">
        <v>6312</v>
      </c>
      <c r="G5358" s="2">
        <v>188050</v>
      </c>
      <c r="H5358" s="3" t="s">
        <v>6495</v>
      </c>
      <c r="I5358" s="18">
        <v>45425</v>
      </c>
      <c r="J5358" s="28">
        <v>1399259532</v>
      </c>
      <c r="K5358" s="18">
        <v>45426</v>
      </c>
      <c r="L5358" s="18">
        <v>45443</v>
      </c>
      <c r="M5358" s="30">
        <v>1</v>
      </c>
      <c r="N5358" s="30">
        <v>7</v>
      </c>
      <c r="O5358" s="7">
        <v>10000</v>
      </c>
      <c r="P5358" s="30">
        <v>127</v>
      </c>
      <c r="Q5358" s="22">
        <v>5.24391097594855E-2</v>
      </c>
      <c r="R5358" s="13">
        <v>10000</v>
      </c>
      <c r="S5358" s="2">
        <v>142</v>
      </c>
      <c r="T5358" s="11">
        <v>2510.34</v>
      </c>
      <c r="U5358" s="17" t="s">
        <v>6287</v>
      </c>
      <c r="Z5358" s="34">
        <f t="shared" si="396"/>
        <v>1556000</v>
      </c>
      <c r="AA5358" s="34">
        <f t="shared" si="397"/>
        <v>6.4267352185089976E-3</v>
      </c>
      <c r="AB5358" s="35">
        <f t="shared" si="398"/>
        <v>0.81619537275064269</v>
      </c>
      <c r="AC5358" s="35">
        <f t="shared" si="399"/>
        <v>0.91259640102827766</v>
      </c>
      <c r="AD5358" s="6">
        <f>IFERROR(VLOOKUP(E5358,marginal!$A$2:$E$4826,4,FALSE),0)</f>
        <v>185.98582417582421</v>
      </c>
    </row>
    <row r="5359" spans="1:30" x14ac:dyDescent="0.2">
      <c r="A5359" s="27" t="s">
        <v>6907</v>
      </c>
      <c r="B5359" s="6" t="s">
        <v>6925</v>
      </c>
      <c r="C5359" s="6" t="s">
        <v>6912</v>
      </c>
      <c r="D5359" s="2">
        <v>187525</v>
      </c>
      <c r="E5359" s="2">
        <v>187914</v>
      </c>
      <c r="F5359" s="3" t="s">
        <v>6312</v>
      </c>
      <c r="G5359" s="2">
        <v>188066</v>
      </c>
      <c r="H5359" s="3" t="s">
        <v>6496</v>
      </c>
      <c r="I5359" s="18">
        <v>45419</v>
      </c>
      <c r="J5359" s="28">
        <v>1396919569</v>
      </c>
      <c r="K5359" s="18">
        <v>45426</v>
      </c>
      <c r="L5359" s="18">
        <v>45443</v>
      </c>
      <c r="M5359" s="30">
        <v>1</v>
      </c>
      <c r="N5359" s="30">
        <v>8</v>
      </c>
      <c r="O5359" s="7">
        <v>10000</v>
      </c>
      <c r="P5359" s="30">
        <v>132</v>
      </c>
      <c r="Q5359" s="22">
        <v>5.8283715876113903E-2</v>
      </c>
      <c r="R5359" s="13">
        <v>10000</v>
      </c>
      <c r="S5359" s="2">
        <v>142</v>
      </c>
      <c r="T5359" s="11">
        <v>2510.34</v>
      </c>
      <c r="U5359" s="17" t="s">
        <v>6287</v>
      </c>
      <c r="Z5359" s="34">
        <f t="shared" si="396"/>
        <v>795000</v>
      </c>
      <c r="AA5359" s="34">
        <f t="shared" si="397"/>
        <v>1.2578616352201259E-2</v>
      </c>
      <c r="AB5359" s="35">
        <f t="shared" si="398"/>
        <v>1.6603773584905661</v>
      </c>
      <c r="AC5359" s="35">
        <f t="shared" si="399"/>
        <v>1.7861635220125787</v>
      </c>
      <c r="AD5359" s="6">
        <f>IFERROR(VLOOKUP(E5359,marginal!$A$2:$E$4826,4,FALSE),0)</f>
        <v>185.98582417582421</v>
      </c>
    </row>
    <row r="5360" spans="1:30" x14ac:dyDescent="0.2">
      <c r="A5360" s="27" t="s">
        <v>6907</v>
      </c>
      <c r="B5360" s="6" t="s">
        <v>6926</v>
      </c>
      <c r="C5360" s="6" t="s">
        <v>6909</v>
      </c>
      <c r="D5360" s="2">
        <v>187240</v>
      </c>
      <c r="E5360" s="2">
        <v>187892</v>
      </c>
      <c r="F5360" s="3" t="s">
        <v>6313</v>
      </c>
      <c r="G5360" s="2">
        <v>187893</v>
      </c>
      <c r="H5360" s="3" t="s">
        <v>6497</v>
      </c>
      <c r="I5360" s="18">
        <v>45418</v>
      </c>
      <c r="J5360" s="28">
        <v>1395838597</v>
      </c>
      <c r="K5360" s="18">
        <v>45422</v>
      </c>
      <c r="L5360" s="18">
        <v>45443</v>
      </c>
      <c r="M5360" s="30">
        <v>1</v>
      </c>
      <c r="N5360" s="30">
        <v>7</v>
      </c>
      <c r="O5360" s="7">
        <v>10000</v>
      </c>
      <c r="P5360" s="30">
        <v>127</v>
      </c>
      <c r="Q5360" s="22">
        <v>5.24391097594855E-2</v>
      </c>
      <c r="R5360" s="13">
        <v>33000</v>
      </c>
      <c r="S5360" s="2">
        <v>100</v>
      </c>
      <c r="T5360" s="11">
        <v>5703.51</v>
      </c>
      <c r="U5360" s="17" t="s">
        <v>6287</v>
      </c>
      <c r="Z5360" s="34">
        <f t="shared" si="396"/>
        <v>1556000</v>
      </c>
      <c r="AA5360" s="34">
        <f t="shared" si="397"/>
        <v>2.1208226221079693E-2</v>
      </c>
      <c r="AB5360" s="35">
        <f t="shared" si="398"/>
        <v>2.6934447300771209</v>
      </c>
      <c r="AC5360" s="35">
        <f t="shared" si="399"/>
        <v>2.1208226221079691</v>
      </c>
      <c r="AD5360" s="6">
        <f>IFERROR(VLOOKUP(E5360,marginal!$A$2:$E$4826,4,FALSE),0)</f>
        <v>109.24939137785154</v>
      </c>
    </row>
    <row r="5361" spans="1:30" x14ac:dyDescent="0.2">
      <c r="A5361" s="27" t="s">
        <v>6907</v>
      </c>
      <c r="B5361" s="6" t="s">
        <v>6926</v>
      </c>
      <c r="C5361" s="6" t="s">
        <v>6909</v>
      </c>
      <c r="D5361" s="2">
        <v>187558</v>
      </c>
      <c r="E5361" s="2">
        <v>187892</v>
      </c>
      <c r="F5361" s="3" t="s">
        <v>6313</v>
      </c>
      <c r="G5361" s="2">
        <v>187907</v>
      </c>
      <c r="H5361" s="3" t="s">
        <v>6498</v>
      </c>
      <c r="I5361" s="18">
        <v>45420</v>
      </c>
      <c r="J5361" s="28">
        <v>1397203752</v>
      </c>
      <c r="K5361" s="18">
        <v>45423</v>
      </c>
      <c r="L5361" s="18">
        <v>45443</v>
      </c>
      <c r="M5361" s="30">
        <v>1</v>
      </c>
      <c r="N5361" s="30">
        <v>7</v>
      </c>
      <c r="O5361" s="7">
        <v>10000</v>
      </c>
      <c r="P5361" s="30">
        <v>127</v>
      </c>
      <c r="Q5361" s="22">
        <v>5.24391097594855E-2</v>
      </c>
      <c r="R5361" s="13">
        <v>5000</v>
      </c>
      <c r="S5361" s="2">
        <v>100</v>
      </c>
      <c r="T5361" s="11">
        <v>875.77</v>
      </c>
      <c r="U5361" s="17" t="s">
        <v>6287</v>
      </c>
      <c r="Z5361" s="34">
        <f t="shared" si="396"/>
        <v>1556000</v>
      </c>
      <c r="AA5361" s="34">
        <f t="shared" si="397"/>
        <v>3.2133676092544988E-3</v>
      </c>
      <c r="AB5361" s="35">
        <f t="shared" si="398"/>
        <v>0.40809768637532134</v>
      </c>
      <c r="AC5361" s="35">
        <f t="shared" si="399"/>
        <v>0.32133676092544988</v>
      </c>
      <c r="AD5361" s="6">
        <f>IFERROR(VLOOKUP(E5361,marginal!$A$2:$E$4826,4,FALSE),0)</f>
        <v>109.24939137785154</v>
      </c>
    </row>
    <row r="5362" spans="1:30" x14ac:dyDescent="0.2">
      <c r="A5362" s="27" t="s">
        <v>6907</v>
      </c>
      <c r="B5362" s="6" t="s">
        <v>6926</v>
      </c>
      <c r="C5362" s="6" t="s">
        <v>6909</v>
      </c>
      <c r="D5362" s="2">
        <v>187238</v>
      </c>
      <c r="E5362" s="2">
        <v>187892</v>
      </c>
      <c r="F5362" s="3" t="s">
        <v>6313</v>
      </c>
      <c r="G5362" s="2">
        <v>187909</v>
      </c>
      <c r="H5362" s="3" t="s">
        <v>6499</v>
      </c>
      <c r="I5362" s="18">
        <v>45418</v>
      </c>
      <c r="J5362" s="28">
        <v>1395836411</v>
      </c>
      <c r="K5362" s="18">
        <v>45423</v>
      </c>
      <c r="L5362" s="18">
        <v>45443</v>
      </c>
      <c r="M5362" s="30">
        <v>1</v>
      </c>
      <c r="N5362" s="30">
        <v>7</v>
      </c>
      <c r="O5362" s="7">
        <v>20000</v>
      </c>
      <c r="P5362" s="30">
        <v>127</v>
      </c>
      <c r="Q5362" s="22">
        <v>5.24391097594855E-2</v>
      </c>
      <c r="R5362" s="13">
        <v>20000</v>
      </c>
      <c r="S5362" s="2">
        <v>100</v>
      </c>
      <c r="T5362" s="11">
        <v>3462.02</v>
      </c>
      <c r="U5362" s="17" t="s">
        <v>6287</v>
      </c>
      <c r="Z5362" s="34">
        <f t="shared" si="396"/>
        <v>1556000</v>
      </c>
      <c r="AA5362" s="34">
        <f t="shared" si="397"/>
        <v>1.2853470437017995E-2</v>
      </c>
      <c r="AB5362" s="35">
        <f t="shared" si="398"/>
        <v>1.6323907455012854</v>
      </c>
      <c r="AC5362" s="35">
        <f t="shared" si="399"/>
        <v>1.2853470437017995</v>
      </c>
      <c r="AD5362" s="6">
        <f>IFERROR(VLOOKUP(E5362,marginal!$A$2:$E$4826,4,FALSE),0)</f>
        <v>109.24939137785154</v>
      </c>
    </row>
    <row r="5363" spans="1:30" x14ac:dyDescent="0.2">
      <c r="A5363" s="27" t="s">
        <v>6907</v>
      </c>
      <c r="B5363" s="6" t="s">
        <v>6926</v>
      </c>
      <c r="C5363" s="6" t="s">
        <v>6909</v>
      </c>
      <c r="D5363" s="2">
        <v>187239</v>
      </c>
      <c r="E5363" s="2">
        <v>187892</v>
      </c>
      <c r="F5363" s="3" t="s">
        <v>6313</v>
      </c>
      <c r="G5363" s="2">
        <v>187924</v>
      </c>
      <c r="H5363" s="3" t="s">
        <v>6500</v>
      </c>
      <c r="I5363" s="18">
        <v>45418</v>
      </c>
      <c r="J5363" s="28">
        <v>1395837630</v>
      </c>
      <c r="K5363" s="18">
        <v>45423</v>
      </c>
      <c r="L5363" s="18">
        <v>45443</v>
      </c>
      <c r="M5363" s="30">
        <v>1</v>
      </c>
      <c r="N5363" s="30">
        <v>4</v>
      </c>
      <c r="O5363" s="7">
        <v>10000</v>
      </c>
      <c r="P5363" s="30">
        <v>110</v>
      </c>
      <c r="Q5363" s="22">
        <v>3.11605023919212E-2</v>
      </c>
      <c r="R5363" s="13">
        <v>18000</v>
      </c>
      <c r="S5363" s="2">
        <v>100</v>
      </c>
      <c r="T5363" s="11">
        <v>3117.25</v>
      </c>
      <c r="U5363" s="17" t="s">
        <v>6287</v>
      </c>
      <c r="Z5363" s="34">
        <f t="shared" si="396"/>
        <v>543000</v>
      </c>
      <c r="AA5363" s="34">
        <f t="shared" si="397"/>
        <v>3.3149171270718231E-2</v>
      </c>
      <c r="AB5363" s="35">
        <f t="shared" si="398"/>
        <v>3.6464088397790055</v>
      </c>
      <c r="AC5363" s="35">
        <f t="shared" si="399"/>
        <v>3.3149171270718232</v>
      </c>
      <c r="AD5363" s="6">
        <f>IFERROR(VLOOKUP(E5363,marginal!$A$2:$E$4826,4,FALSE),0)</f>
        <v>109.24939137785154</v>
      </c>
    </row>
    <row r="5364" spans="1:30" x14ac:dyDescent="0.2">
      <c r="A5364" s="27" t="s">
        <v>6907</v>
      </c>
      <c r="B5364" s="6" t="s">
        <v>6926</v>
      </c>
      <c r="C5364" s="6" t="s">
        <v>6909</v>
      </c>
      <c r="D5364" s="2">
        <v>187652</v>
      </c>
      <c r="E5364" s="2">
        <v>187892</v>
      </c>
      <c r="F5364" s="3" t="s">
        <v>6313</v>
      </c>
      <c r="G5364" s="2">
        <v>187930</v>
      </c>
      <c r="H5364" s="3" t="s">
        <v>6501</v>
      </c>
      <c r="I5364" s="18">
        <v>45420</v>
      </c>
      <c r="J5364" s="28">
        <v>1397502546</v>
      </c>
      <c r="K5364" s="18">
        <v>45423</v>
      </c>
      <c r="L5364" s="18">
        <v>45443</v>
      </c>
      <c r="M5364" s="30">
        <v>1</v>
      </c>
      <c r="N5364" s="30">
        <v>6</v>
      </c>
      <c r="O5364" s="7">
        <v>10000</v>
      </c>
      <c r="P5364" s="30">
        <v>115</v>
      </c>
      <c r="Q5364" s="22">
        <v>3.97705569269148E-2</v>
      </c>
      <c r="R5364" s="13">
        <v>8000</v>
      </c>
      <c r="S5364" s="2">
        <v>100</v>
      </c>
      <c r="T5364" s="11">
        <v>1393.15</v>
      </c>
      <c r="U5364" s="17" t="s">
        <v>6287</v>
      </c>
      <c r="Z5364" s="34">
        <f t="shared" si="396"/>
        <v>1106000</v>
      </c>
      <c r="AA5364" s="34">
        <f t="shared" si="397"/>
        <v>7.2332730560578659E-3</v>
      </c>
      <c r="AB5364" s="35">
        <f t="shared" si="398"/>
        <v>0.83182640144665454</v>
      </c>
      <c r="AC5364" s="35">
        <f t="shared" si="399"/>
        <v>0.72332730560578662</v>
      </c>
      <c r="AD5364" s="6">
        <f>IFERROR(VLOOKUP(E5364,marginal!$A$2:$E$4826,4,FALSE),0)</f>
        <v>109.24939137785154</v>
      </c>
    </row>
    <row r="5365" spans="1:30" x14ac:dyDescent="0.2">
      <c r="A5365" s="27" t="s">
        <v>6907</v>
      </c>
      <c r="B5365" s="6" t="s">
        <v>6926</v>
      </c>
      <c r="C5365" s="6" t="s">
        <v>6909</v>
      </c>
      <c r="D5365" s="2">
        <v>187680</v>
      </c>
      <c r="E5365" s="2">
        <v>187892</v>
      </c>
      <c r="F5365" s="3" t="s">
        <v>6313</v>
      </c>
      <c r="G5365" s="2">
        <v>187935</v>
      </c>
      <c r="H5365" s="3" t="s">
        <v>6502</v>
      </c>
      <c r="I5365" s="18">
        <v>45420</v>
      </c>
      <c r="J5365" s="28">
        <v>1397604018</v>
      </c>
      <c r="K5365" s="18">
        <v>45423</v>
      </c>
      <c r="L5365" s="18">
        <v>45443</v>
      </c>
      <c r="M5365" s="30">
        <v>1</v>
      </c>
      <c r="N5365" s="30">
        <v>5</v>
      </c>
      <c r="O5365" s="7">
        <v>16000</v>
      </c>
      <c r="P5365" s="30">
        <v>110</v>
      </c>
      <c r="Q5365" s="22">
        <v>3.3741050530766099E-2</v>
      </c>
      <c r="R5365" s="13">
        <v>16000</v>
      </c>
      <c r="S5365" s="2">
        <v>100</v>
      </c>
      <c r="T5365" s="11">
        <v>2772.33</v>
      </c>
      <c r="U5365" s="17" t="s">
        <v>6287</v>
      </c>
      <c r="Z5365" s="34">
        <f t="shared" si="396"/>
        <v>965000</v>
      </c>
      <c r="AA5365" s="34">
        <f t="shared" si="397"/>
        <v>1.6580310880829015E-2</v>
      </c>
      <c r="AB5365" s="35">
        <f t="shared" si="398"/>
        <v>1.8238341968911915</v>
      </c>
      <c r="AC5365" s="35">
        <f t="shared" si="399"/>
        <v>1.6580310880829014</v>
      </c>
      <c r="AD5365" s="6">
        <f>IFERROR(VLOOKUP(E5365,marginal!$A$2:$E$4826,4,FALSE),0)</f>
        <v>109.24939137785154</v>
      </c>
    </row>
    <row r="5366" spans="1:30" x14ac:dyDescent="0.2">
      <c r="A5366" s="27" t="s">
        <v>6907</v>
      </c>
      <c r="B5366" s="6" t="s">
        <v>6926</v>
      </c>
      <c r="C5366" s="6" t="s">
        <v>6909</v>
      </c>
      <c r="D5366" s="2">
        <v>187241</v>
      </c>
      <c r="E5366" s="2">
        <v>187892</v>
      </c>
      <c r="F5366" s="3" t="s">
        <v>6313</v>
      </c>
      <c r="G5366" s="2">
        <v>187938</v>
      </c>
      <c r="H5366" s="3" t="s">
        <v>6503</v>
      </c>
      <c r="I5366" s="18">
        <v>45418</v>
      </c>
      <c r="J5366" s="28">
        <v>1395839667</v>
      </c>
      <c r="K5366" s="18">
        <v>45423</v>
      </c>
      <c r="L5366" s="18">
        <v>45443</v>
      </c>
      <c r="M5366" s="30">
        <v>1</v>
      </c>
      <c r="N5366" s="30">
        <v>8</v>
      </c>
      <c r="O5366" s="7">
        <v>12000</v>
      </c>
      <c r="P5366" s="30">
        <v>132</v>
      </c>
      <c r="Q5366" s="22">
        <v>5.8283715876113903E-2</v>
      </c>
      <c r="R5366" s="13">
        <v>12000</v>
      </c>
      <c r="S5366" s="2">
        <v>100</v>
      </c>
      <c r="T5366" s="11">
        <v>2082.81</v>
      </c>
      <c r="U5366" s="17" t="s">
        <v>6287</v>
      </c>
      <c r="Z5366" s="34">
        <f t="shared" si="396"/>
        <v>795000</v>
      </c>
      <c r="AA5366" s="34">
        <f t="shared" si="397"/>
        <v>1.509433962264151E-2</v>
      </c>
      <c r="AB5366" s="35">
        <f t="shared" si="398"/>
        <v>1.9924528301886792</v>
      </c>
      <c r="AC5366" s="35">
        <f t="shared" si="399"/>
        <v>1.5094339622641511</v>
      </c>
      <c r="AD5366" s="6">
        <f>IFERROR(VLOOKUP(E5366,marginal!$A$2:$E$4826,4,FALSE),0)</f>
        <v>109.24939137785154</v>
      </c>
    </row>
    <row r="5367" spans="1:30" x14ac:dyDescent="0.2">
      <c r="A5367" s="27" t="s">
        <v>6907</v>
      </c>
      <c r="B5367" s="6" t="s">
        <v>6926</v>
      </c>
      <c r="C5367" s="6" t="s">
        <v>6909</v>
      </c>
      <c r="D5367" s="2">
        <v>187497</v>
      </c>
      <c r="E5367" s="2">
        <v>187892</v>
      </c>
      <c r="F5367" s="3" t="s">
        <v>6313</v>
      </c>
      <c r="G5367" s="2">
        <v>187940</v>
      </c>
      <c r="H5367" s="3" t="s">
        <v>6504</v>
      </c>
      <c r="I5367" s="18">
        <v>45419</v>
      </c>
      <c r="J5367" s="28">
        <v>1396851334</v>
      </c>
      <c r="K5367" s="18">
        <v>45423</v>
      </c>
      <c r="L5367" s="18">
        <v>45443</v>
      </c>
      <c r="M5367" s="30">
        <v>1</v>
      </c>
      <c r="N5367" s="30">
        <v>6</v>
      </c>
      <c r="O5367" s="7">
        <v>10000</v>
      </c>
      <c r="P5367" s="30">
        <v>115</v>
      </c>
      <c r="Q5367" s="22">
        <v>3.97705569269148E-2</v>
      </c>
      <c r="R5367" s="13">
        <v>37000</v>
      </c>
      <c r="S5367" s="2">
        <v>100</v>
      </c>
      <c r="T5367" s="11">
        <v>6393.05</v>
      </c>
      <c r="U5367" s="17" t="s">
        <v>6287</v>
      </c>
      <c r="Z5367" s="34">
        <f t="shared" si="396"/>
        <v>1106000</v>
      </c>
      <c r="AA5367" s="34">
        <f t="shared" si="397"/>
        <v>3.3453887884267633E-2</v>
      </c>
      <c r="AB5367" s="35">
        <f t="shared" si="398"/>
        <v>3.847197106690778</v>
      </c>
      <c r="AC5367" s="35">
        <f t="shared" si="399"/>
        <v>3.3453887884267632</v>
      </c>
      <c r="AD5367" s="6">
        <f>IFERROR(VLOOKUP(E5367,marginal!$A$2:$E$4826,4,FALSE),0)</f>
        <v>109.24939137785154</v>
      </c>
    </row>
    <row r="5368" spans="1:30" x14ac:dyDescent="0.2">
      <c r="A5368" s="27" t="s">
        <v>6907</v>
      </c>
      <c r="B5368" s="6" t="s">
        <v>6926</v>
      </c>
      <c r="C5368" s="6" t="s">
        <v>6909</v>
      </c>
      <c r="D5368" s="2">
        <v>187485</v>
      </c>
      <c r="E5368" s="2">
        <v>187892</v>
      </c>
      <c r="F5368" s="3" t="s">
        <v>6313</v>
      </c>
      <c r="G5368" s="2">
        <v>187947</v>
      </c>
      <c r="H5368" s="3" t="s">
        <v>6505</v>
      </c>
      <c r="I5368" s="18">
        <v>45419</v>
      </c>
      <c r="J5368" s="28">
        <v>1396810306</v>
      </c>
      <c r="K5368" s="18">
        <v>45423</v>
      </c>
      <c r="L5368" s="18">
        <v>45443</v>
      </c>
      <c r="M5368" s="30">
        <v>1</v>
      </c>
      <c r="N5368" s="30">
        <v>4</v>
      </c>
      <c r="O5368" s="7">
        <v>37000</v>
      </c>
      <c r="P5368" s="30">
        <v>110</v>
      </c>
      <c r="Q5368" s="22">
        <v>3.11605023919212E-2</v>
      </c>
      <c r="R5368" s="13">
        <v>37000</v>
      </c>
      <c r="S5368" s="2">
        <v>100</v>
      </c>
      <c r="T5368" s="11">
        <v>6393.05</v>
      </c>
      <c r="U5368" s="17" t="s">
        <v>6287</v>
      </c>
      <c r="Z5368" s="34">
        <f t="shared" si="396"/>
        <v>543000</v>
      </c>
      <c r="AA5368" s="34">
        <f t="shared" si="397"/>
        <v>6.8139963167587483E-2</v>
      </c>
      <c r="AB5368" s="35">
        <f t="shared" si="398"/>
        <v>7.4953959484346235</v>
      </c>
      <c r="AC5368" s="35">
        <f t="shared" si="399"/>
        <v>6.8139963167587485</v>
      </c>
      <c r="AD5368" s="6">
        <f>IFERROR(VLOOKUP(E5368,marginal!$A$2:$E$4826,4,FALSE),0)</f>
        <v>109.24939137785154</v>
      </c>
    </row>
    <row r="5369" spans="1:30" x14ac:dyDescent="0.2">
      <c r="A5369" s="27" t="s">
        <v>6907</v>
      </c>
      <c r="B5369" s="6" t="s">
        <v>6926</v>
      </c>
      <c r="C5369" s="6" t="s">
        <v>6909</v>
      </c>
      <c r="D5369" s="2">
        <v>187506</v>
      </c>
      <c r="E5369" s="2">
        <v>187892</v>
      </c>
      <c r="F5369" s="3" t="s">
        <v>6313</v>
      </c>
      <c r="G5369" s="2">
        <v>187985</v>
      </c>
      <c r="H5369" s="3" t="s">
        <v>6506</v>
      </c>
      <c r="I5369" s="18">
        <v>45419</v>
      </c>
      <c r="J5369" s="28">
        <v>1396900908</v>
      </c>
      <c r="K5369" s="18">
        <v>45425</v>
      </c>
      <c r="L5369" s="18">
        <v>45443</v>
      </c>
      <c r="M5369" s="30">
        <v>1</v>
      </c>
      <c r="N5369" s="30">
        <v>6</v>
      </c>
      <c r="O5369" s="7">
        <v>10000</v>
      </c>
      <c r="P5369" s="30">
        <v>115</v>
      </c>
      <c r="Q5369" s="22">
        <v>3.97705569269148E-2</v>
      </c>
      <c r="R5369" s="13">
        <v>40000</v>
      </c>
      <c r="S5369" s="2">
        <v>100</v>
      </c>
      <c r="T5369" s="11">
        <v>6910.29</v>
      </c>
      <c r="U5369" s="17" t="s">
        <v>6287</v>
      </c>
      <c r="Z5369" s="34">
        <f t="shared" si="396"/>
        <v>1106000</v>
      </c>
      <c r="AA5369" s="34">
        <f t="shared" si="397"/>
        <v>3.6166365280289332E-2</v>
      </c>
      <c r="AB5369" s="35">
        <f t="shared" si="398"/>
        <v>4.1591320072332731</v>
      </c>
      <c r="AC5369" s="35">
        <f t="shared" si="399"/>
        <v>3.6166365280289332</v>
      </c>
      <c r="AD5369" s="6">
        <f>IFERROR(VLOOKUP(E5369,marginal!$A$2:$E$4826,4,FALSE),0)</f>
        <v>109.24939137785154</v>
      </c>
    </row>
    <row r="5370" spans="1:30" x14ac:dyDescent="0.2">
      <c r="A5370" s="27" t="s">
        <v>6907</v>
      </c>
      <c r="B5370" s="6" t="s">
        <v>6926</v>
      </c>
      <c r="C5370" s="6" t="s">
        <v>6909</v>
      </c>
      <c r="D5370" s="2">
        <v>187237</v>
      </c>
      <c r="E5370" s="2">
        <v>187892</v>
      </c>
      <c r="F5370" s="3" t="s">
        <v>6313</v>
      </c>
      <c r="G5370" s="2">
        <v>187988</v>
      </c>
      <c r="H5370" s="3" t="s">
        <v>6507</v>
      </c>
      <c r="I5370" s="18">
        <v>45418</v>
      </c>
      <c r="J5370" s="28">
        <v>1395834349</v>
      </c>
      <c r="K5370" s="18">
        <v>45425</v>
      </c>
      <c r="L5370" s="18">
        <v>45443</v>
      </c>
      <c r="M5370" s="30">
        <v>1</v>
      </c>
      <c r="N5370" s="30">
        <v>8</v>
      </c>
      <c r="O5370" s="7">
        <v>10000</v>
      </c>
      <c r="P5370" s="30">
        <v>132</v>
      </c>
      <c r="Q5370" s="22">
        <v>5.8283715876113903E-2</v>
      </c>
      <c r="R5370" s="13">
        <v>35000</v>
      </c>
      <c r="S5370" s="2">
        <v>100</v>
      </c>
      <c r="T5370" s="11">
        <v>6048.33</v>
      </c>
      <c r="U5370" s="17" t="s">
        <v>6287</v>
      </c>
      <c r="Z5370" s="34">
        <f t="shared" si="396"/>
        <v>795000</v>
      </c>
      <c r="AA5370" s="34">
        <f t="shared" si="397"/>
        <v>4.40251572327044E-2</v>
      </c>
      <c r="AB5370" s="35">
        <f t="shared" si="398"/>
        <v>5.8113207547169807</v>
      </c>
      <c r="AC5370" s="35">
        <f t="shared" si="399"/>
        <v>4.4025157232704402</v>
      </c>
      <c r="AD5370" s="6">
        <f>IFERROR(VLOOKUP(E5370,marginal!$A$2:$E$4826,4,FALSE),0)</f>
        <v>109.24939137785154</v>
      </c>
    </row>
    <row r="5371" spans="1:30" x14ac:dyDescent="0.2">
      <c r="A5371" s="27" t="s">
        <v>6907</v>
      </c>
      <c r="B5371" s="6" t="s">
        <v>6926</v>
      </c>
      <c r="C5371" s="6" t="s">
        <v>6909</v>
      </c>
      <c r="D5371" s="2">
        <v>187245</v>
      </c>
      <c r="E5371" s="2">
        <v>187892</v>
      </c>
      <c r="F5371" s="3" t="s">
        <v>6313</v>
      </c>
      <c r="G5371" s="2">
        <v>187989</v>
      </c>
      <c r="H5371" s="3" t="s">
        <v>6508</v>
      </c>
      <c r="I5371" s="18">
        <v>45418</v>
      </c>
      <c r="J5371" s="28">
        <v>1395848304</v>
      </c>
      <c r="K5371" s="18">
        <v>45425</v>
      </c>
      <c r="L5371" s="18">
        <v>45443</v>
      </c>
      <c r="M5371" s="30">
        <v>1</v>
      </c>
      <c r="N5371" s="30">
        <v>10</v>
      </c>
      <c r="O5371" s="7">
        <v>5000</v>
      </c>
      <c r="P5371" s="30">
        <v>147</v>
      </c>
      <c r="Q5371" s="22">
        <v>0.11226939921536</v>
      </c>
      <c r="R5371" s="13">
        <v>20000</v>
      </c>
      <c r="S5371" s="2">
        <v>100</v>
      </c>
      <c r="T5371" s="11">
        <v>3462.02</v>
      </c>
      <c r="U5371" s="17" t="s">
        <v>6287</v>
      </c>
      <c r="Z5371" s="34">
        <f t="shared" si="396"/>
        <v>1065000</v>
      </c>
      <c r="AA5371" s="34">
        <f t="shared" si="397"/>
        <v>1.8779342723004695E-2</v>
      </c>
      <c r="AB5371" s="35">
        <f t="shared" si="398"/>
        <v>2.76056338028169</v>
      </c>
      <c r="AC5371" s="35">
        <f t="shared" si="399"/>
        <v>1.8779342723004695</v>
      </c>
      <c r="AD5371" s="6">
        <f>IFERROR(VLOOKUP(E5371,marginal!$A$2:$E$4826,4,FALSE),0)</f>
        <v>109.24939137785154</v>
      </c>
    </row>
    <row r="5372" spans="1:30" x14ac:dyDescent="0.2">
      <c r="A5372" s="27" t="s">
        <v>6907</v>
      </c>
      <c r="B5372" s="6" t="s">
        <v>6926</v>
      </c>
      <c r="C5372" s="6" t="s">
        <v>6909</v>
      </c>
      <c r="D5372" s="2">
        <v>187997</v>
      </c>
      <c r="E5372" s="2">
        <v>187892</v>
      </c>
      <c r="F5372" s="3" t="s">
        <v>6313</v>
      </c>
      <c r="G5372" s="2">
        <v>188037</v>
      </c>
      <c r="H5372" s="3" t="s">
        <v>6509</v>
      </c>
      <c r="I5372" s="18">
        <v>45423</v>
      </c>
      <c r="J5372" s="28">
        <v>1399232549</v>
      </c>
      <c r="K5372" s="18">
        <v>45426</v>
      </c>
      <c r="L5372" s="18">
        <v>45443</v>
      </c>
      <c r="M5372" s="30">
        <v>1</v>
      </c>
      <c r="N5372" s="30">
        <v>6</v>
      </c>
      <c r="O5372" s="7">
        <v>10000</v>
      </c>
      <c r="P5372" s="30">
        <v>115</v>
      </c>
      <c r="Q5372" s="22">
        <v>3.97705569269148E-2</v>
      </c>
      <c r="R5372" s="13">
        <v>60000</v>
      </c>
      <c r="S5372" s="2">
        <v>100</v>
      </c>
      <c r="T5372" s="11">
        <v>10358.57</v>
      </c>
      <c r="U5372" s="17" t="s">
        <v>6287</v>
      </c>
      <c r="Z5372" s="34">
        <f t="shared" si="396"/>
        <v>1106000</v>
      </c>
      <c r="AA5372" s="34">
        <f t="shared" si="397"/>
        <v>5.4249547920433995E-2</v>
      </c>
      <c r="AB5372" s="35">
        <f t="shared" si="398"/>
        <v>6.2386980108499097</v>
      </c>
      <c r="AC5372" s="35">
        <f t="shared" si="399"/>
        <v>5.4249547920433994</v>
      </c>
      <c r="AD5372" s="6">
        <f>IFERROR(VLOOKUP(E5372,marginal!$A$2:$E$4826,4,FALSE),0)</f>
        <v>109.24939137785154</v>
      </c>
    </row>
    <row r="5373" spans="1:30" x14ac:dyDescent="0.2">
      <c r="A5373" s="27" t="s">
        <v>6907</v>
      </c>
      <c r="B5373" s="6" t="s">
        <v>6916</v>
      </c>
      <c r="C5373" s="6" t="s">
        <v>6912</v>
      </c>
      <c r="D5373" s="2">
        <v>187296</v>
      </c>
      <c r="E5373" s="2">
        <v>188026</v>
      </c>
      <c r="F5373" s="3" t="s">
        <v>6314</v>
      </c>
      <c r="G5373" s="2">
        <v>188027</v>
      </c>
      <c r="H5373" s="3" t="s">
        <v>6510</v>
      </c>
      <c r="I5373" s="18">
        <v>45418</v>
      </c>
      <c r="J5373" s="28">
        <v>1395913848</v>
      </c>
      <c r="K5373" s="18">
        <v>45426</v>
      </c>
      <c r="L5373" s="18">
        <v>45443</v>
      </c>
      <c r="M5373" s="30">
        <v>1</v>
      </c>
      <c r="N5373" s="30">
        <v>6</v>
      </c>
      <c r="O5373" s="7">
        <v>40000</v>
      </c>
      <c r="P5373" s="30">
        <v>115</v>
      </c>
      <c r="Q5373" s="22">
        <v>3.97705569269148E-2</v>
      </c>
      <c r="R5373" s="13">
        <v>40000</v>
      </c>
      <c r="S5373" s="2">
        <v>90</v>
      </c>
      <c r="T5373" s="11">
        <v>6179.3</v>
      </c>
      <c r="U5373" s="17" t="s">
        <v>6287</v>
      </c>
      <c r="Z5373" s="34">
        <f t="shared" si="396"/>
        <v>1106000</v>
      </c>
      <c r="AA5373" s="34">
        <f t="shared" si="397"/>
        <v>3.6166365280289332E-2</v>
      </c>
      <c r="AB5373" s="35">
        <f t="shared" si="398"/>
        <v>4.1591320072332731</v>
      </c>
      <c r="AC5373" s="35">
        <f t="shared" si="399"/>
        <v>3.2549728752260401</v>
      </c>
      <c r="AD5373" s="6">
        <f>IFERROR(VLOOKUP(E5373,marginal!$A$2:$E$4826,4,FALSE),0)</f>
        <v>-2203.1438461538401</v>
      </c>
    </row>
    <row r="5374" spans="1:30" x14ac:dyDescent="0.2">
      <c r="A5374" s="27" t="s">
        <v>6907</v>
      </c>
      <c r="B5374" s="6" t="s">
        <v>6916</v>
      </c>
      <c r="C5374" s="6" t="s">
        <v>6912</v>
      </c>
      <c r="D5374" s="2">
        <v>187566</v>
      </c>
      <c r="E5374" s="2">
        <v>188026</v>
      </c>
      <c r="F5374" s="3" t="s">
        <v>6314</v>
      </c>
      <c r="G5374" s="2">
        <v>188028</v>
      </c>
      <c r="H5374" s="3" t="s">
        <v>6511</v>
      </c>
      <c r="I5374" s="18">
        <v>45420</v>
      </c>
      <c r="J5374" s="28">
        <v>1397253155</v>
      </c>
      <c r="K5374" s="18">
        <v>45426</v>
      </c>
      <c r="L5374" s="18">
        <v>45443</v>
      </c>
      <c r="M5374" s="30">
        <v>1</v>
      </c>
      <c r="N5374" s="30">
        <v>9</v>
      </c>
      <c r="O5374" s="7">
        <v>10000</v>
      </c>
      <c r="P5374" s="30">
        <v>147</v>
      </c>
      <c r="Q5374" s="22">
        <v>7.9000519063170294E-2</v>
      </c>
      <c r="R5374" s="13">
        <v>10000</v>
      </c>
      <c r="S5374" s="2">
        <v>110</v>
      </c>
      <c r="T5374" s="11">
        <v>1917.29</v>
      </c>
      <c r="U5374" s="17" t="s">
        <v>6287</v>
      </c>
      <c r="Z5374" s="34">
        <f t="shared" si="396"/>
        <v>1169000</v>
      </c>
      <c r="AA5374" s="34">
        <f t="shared" si="397"/>
        <v>8.5543199315654406E-3</v>
      </c>
      <c r="AB5374" s="35">
        <f t="shared" si="398"/>
        <v>1.2574850299401197</v>
      </c>
      <c r="AC5374" s="35">
        <f t="shared" si="399"/>
        <v>0.94097519247219852</v>
      </c>
      <c r="AD5374" s="6">
        <f>IFERROR(VLOOKUP(E5374,marginal!$A$2:$E$4826,4,FALSE),0)</f>
        <v>-2203.1438461538401</v>
      </c>
    </row>
    <row r="5375" spans="1:30" x14ac:dyDescent="0.2">
      <c r="A5375" s="27" t="s">
        <v>6907</v>
      </c>
      <c r="B5375" s="6" t="s">
        <v>6916</v>
      </c>
      <c r="C5375" s="6" t="s">
        <v>6912</v>
      </c>
      <c r="D5375" s="2">
        <v>187299</v>
      </c>
      <c r="E5375" s="2">
        <v>188026</v>
      </c>
      <c r="F5375" s="3" t="s">
        <v>6314</v>
      </c>
      <c r="G5375" s="2">
        <v>188030</v>
      </c>
      <c r="H5375" s="3" t="s">
        <v>6512</v>
      </c>
      <c r="I5375" s="18">
        <v>45418</v>
      </c>
      <c r="J5375" s="28">
        <v>1395921373</v>
      </c>
      <c r="K5375" s="18">
        <v>45426</v>
      </c>
      <c r="L5375" s="18">
        <v>45443</v>
      </c>
      <c r="M5375" s="30">
        <v>1</v>
      </c>
      <c r="N5375" s="30">
        <v>8</v>
      </c>
      <c r="O5375" s="7">
        <v>70000</v>
      </c>
      <c r="P5375" s="30">
        <v>132</v>
      </c>
      <c r="Q5375" s="22">
        <v>5.8283715876113903E-2</v>
      </c>
      <c r="R5375" s="13">
        <v>70000</v>
      </c>
      <c r="S5375" s="2">
        <v>85</v>
      </c>
      <c r="T5375" s="11">
        <v>10193.16</v>
      </c>
      <c r="U5375" s="17" t="s">
        <v>6287</v>
      </c>
      <c r="Z5375" s="34">
        <f t="shared" si="396"/>
        <v>795000</v>
      </c>
      <c r="AA5375" s="34">
        <f t="shared" si="397"/>
        <v>8.8050314465408799E-2</v>
      </c>
      <c r="AB5375" s="35">
        <f t="shared" si="398"/>
        <v>11.622641509433961</v>
      </c>
      <c r="AC5375" s="35">
        <f t="shared" si="399"/>
        <v>7.4842767295597481</v>
      </c>
      <c r="AD5375" s="6">
        <f>IFERROR(VLOOKUP(E5375,marginal!$A$2:$E$4826,4,FALSE),0)</f>
        <v>-2203.1438461538401</v>
      </c>
    </row>
    <row r="5376" spans="1:30" x14ac:dyDescent="0.2">
      <c r="A5376" s="27" t="s">
        <v>6907</v>
      </c>
      <c r="B5376" s="6" t="s">
        <v>6916</v>
      </c>
      <c r="C5376" s="6" t="s">
        <v>6912</v>
      </c>
      <c r="D5376" s="2">
        <v>187305</v>
      </c>
      <c r="E5376" s="2">
        <v>188026</v>
      </c>
      <c r="F5376" s="3" t="s">
        <v>6314</v>
      </c>
      <c r="G5376" s="2">
        <v>188046</v>
      </c>
      <c r="H5376" s="3" t="s">
        <v>6513</v>
      </c>
      <c r="I5376" s="18">
        <v>45418</v>
      </c>
      <c r="J5376" s="28">
        <v>1395949639</v>
      </c>
      <c r="K5376" s="18">
        <v>45426</v>
      </c>
      <c r="L5376" s="18">
        <v>45443</v>
      </c>
      <c r="M5376" s="30">
        <v>1</v>
      </c>
      <c r="N5376" s="30">
        <v>7</v>
      </c>
      <c r="O5376" s="7">
        <v>10000</v>
      </c>
      <c r="P5376" s="30">
        <v>127</v>
      </c>
      <c r="Q5376" s="22">
        <v>5.24391097594855E-2</v>
      </c>
      <c r="R5376" s="13">
        <v>10000</v>
      </c>
      <c r="S5376" s="2">
        <v>110</v>
      </c>
      <c r="T5376" s="11">
        <v>1917.29</v>
      </c>
      <c r="U5376" s="17" t="s">
        <v>6287</v>
      </c>
      <c r="Z5376" s="34">
        <f t="shared" si="396"/>
        <v>1556000</v>
      </c>
      <c r="AA5376" s="34">
        <f t="shared" si="397"/>
        <v>6.4267352185089976E-3</v>
      </c>
      <c r="AB5376" s="35">
        <f t="shared" si="398"/>
        <v>0.81619537275064269</v>
      </c>
      <c r="AC5376" s="35">
        <f t="shared" si="399"/>
        <v>0.70694087403598971</v>
      </c>
      <c r="AD5376" s="6">
        <f>IFERROR(VLOOKUP(E5376,marginal!$A$2:$E$4826,4,FALSE),0)</f>
        <v>-2203.1438461538401</v>
      </c>
    </row>
    <row r="5377" spans="1:30" x14ac:dyDescent="0.2">
      <c r="A5377" s="27" t="s">
        <v>6907</v>
      </c>
      <c r="B5377" s="6" t="s">
        <v>6916</v>
      </c>
      <c r="C5377" s="6" t="s">
        <v>6912</v>
      </c>
      <c r="D5377" s="2">
        <v>187303</v>
      </c>
      <c r="E5377" s="2">
        <v>188026</v>
      </c>
      <c r="F5377" s="3" t="s">
        <v>6314</v>
      </c>
      <c r="G5377" s="2">
        <v>188047</v>
      </c>
      <c r="H5377" s="3" t="s">
        <v>6514</v>
      </c>
      <c r="I5377" s="18">
        <v>45418</v>
      </c>
      <c r="J5377" s="28">
        <v>1395944088</v>
      </c>
      <c r="K5377" s="18">
        <v>45426</v>
      </c>
      <c r="L5377" s="18">
        <v>45443</v>
      </c>
      <c r="M5377" s="30">
        <v>1</v>
      </c>
      <c r="N5377" s="30">
        <v>7</v>
      </c>
      <c r="O5377" s="7">
        <v>10000</v>
      </c>
      <c r="P5377" s="30">
        <v>127</v>
      </c>
      <c r="Q5377" s="22">
        <v>5.24391097594855E-2</v>
      </c>
      <c r="R5377" s="13">
        <v>10000</v>
      </c>
      <c r="S5377" s="2">
        <v>110</v>
      </c>
      <c r="T5377" s="11">
        <v>1917.29</v>
      </c>
      <c r="U5377" s="17" t="s">
        <v>6287</v>
      </c>
      <c r="Z5377" s="34">
        <f t="shared" si="396"/>
        <v>1556000</v>
      </c>
      <c r="AA5377" s="34">
        <f t="shared" si="397"/>
        <v>6.4267352185089976E-3</v>
      </c>
      <c r="AB5377" s="35">
        <f t="shared" si="398"/>
        <v>0.81619537275064269</v>
      </c>
      <c r="AC5377" s="35">
        <f t="shared" si="399"/>
        <v>0.70694087403598971</v>
      </c>
      <c r="AD5377" s="6">
        <f>IFERROR(VLOOKUP(E5377,marginal!$A$2:$E$4826,4,FALSE),0)</f>
        <v>-2203.1438461538401</v>
      </c>
    </row>
    <row r="5378" spans="1:30" x14ac:dyDescent="0.2">
      <c r="A5378" s="27" t="s">
        <v>6907</v>
      </c>
      <c r="B5378" s="6" t="s">
        <v>6926</v>
      </c>
      <c r="C5378" s="6" t="s">
        <v>6909</v>
      </c>
      <c r="D5378" s="2">
        <v>187819</v>
      </c>
      <c r="E5378" s="2">
        <v>187978</v>
      </c>
      <c r="F5378" s="3" t="s">
        <v>6315</v>
      </c>
      <c r="G5378" s="2">
        <v>187979</v>
      </c>
      <c r="H5378" s="3" t="s">
        <v>6515</v>
      </c>
      <c r="I5378" s="18">
        <v>45421</v>
      </c>
      <c r="J5378" s="28">
        <v>1398263734</v>
      </c>
      <c r="K5378" s="18">
        <v>45423</v>
      </c>
      <c r="L5378" s="18">
        <v>45443</v>
      </c>
      <c r="M5378" s="30">
        <v>1</v>
      </c>
      <c r="N5378" s="30">
        <v>5</v>
      </c>
      <c r="O5378" s="7">
        <v>10000</v>
      </c>
      <c r="P5378" s="30">
        <v>110</v>
      </c>
      <c r="Q5378" s="22">
        <v>3.3741050530766099E-2</v>
      </c>
      <c r="R5378" s="13">
        <v>60000</v>
      </c>
      <c r="S5378" s="2">
        <v>100</v>
      </c>
      <c r="T5378" s="11">
        <v>10358.57</v>
      </c>
      <c r="U5378" s="17" t="s">
        <v>6287</v>
      </c>
      <c r="Z5378" s="34">
        <f t="shared" si="396"/>
        <v>965000</v>
      </c>
      <c r="AA5378" s="34">
        <f t="shared" si="397"/>
        <v>6.2176165803108807E-2</v>
      </c>
      <c r="AB5378" s="35">
        <f t="shared" si="398"/>
        <v>6.8393782383419683</v>
      </c>
      <c r="AC5378" s="35">
        <f t="shared" si="399"/>
        <v>6.2176165803108807</v>
      </c>
      <c r="AD5378" s="6">
        <f>IFERROR(VLOOKUP(E5378,marginal!$A$2:$E$4826,4,FALSE),0)</f>
        <v>-2037.1023626373626</v>
      </c>
    </row>
    <row r="5379" spans="1:30" x14ac:dyDescent="0.2">
      <c r="A5379" s="27" t="s">
        <v>6907</v>
      </c>
      <c r="B5379" s="6" t="s">
        <v>6926</v>
      </c>
      <c r="C5379" s="6" t="s">
        <v>6909</v>
      </c>
      <c r="D5379" s="2">
        <v>187361</v>
      </c>
      <c r="E5379" s="2">
        <v>187978</v>
      </c>
      <c r="F5379" s="3" t="s">
        <v>6315</v>
      </c>
      <c r="G5379" s="2">
        <v>187982</v>
      </c>
      <c r="H5379" s="3" t="s">
        <v>6516</v>
      </c>
      <c r="I5379" s="18">
        <v>45418</v>
      </c>
      <c r="J5379" s="28">
        <v>1396132725</v>
      </c>
      <c r="K5379" s="18">
        <v>45423</v>
      </c>
      <c r="L5379" s="18">
        <v>45443</v>
      </c>
      <c r="M5379" s="30">
        <v>1</v>
      </c>
      <c r="N5379" s="30">
        <v>7</v>
      </c>
      <c r="O5379" s="7">
        <v>17000</v>
      </c>
      <c r="P5379" s="30">
        <v>127</v>
      </c>
      <c r="Q5379" s="22">
        <v>5.24391097594855E-2</v>
      </c>
      <c r="R5379" s="13">
        <v>17000</v>
      </c>
      <c r="S5379" s="2">
        <v>100</v>
      </c>
      <c r="T5379" s="11">
        <v>2944.8</v>
      </c>
      <c r="U5379" s="17" t="s">
        <v>6287</v>
      </c>
      <c r="Z5379" s="34">
        <f t="shared" ref="Z5379:Z5442" si="400">SUMIFS($R:$R,$L:$L,$L5379,$N:$N,$N5379)</f>
        <v>1556000</v>
      </c>
      <c r="AA5379" s="34">
        <f t="shared" ref="AA5379:AA5442" si="401">$R5379/Z5379</f>
        <v>1.0925449871465296E-2</v>
      </c>
      <c r="AB5379" s="35">
        <f t="shared" ref="AB5379:AB5442" si="402">AA5379*$P5379</f>
        <v>1.3875321336760926</v>
      </c>
      <c r="AC5379" s="35">
        <f t="shared" si="399"/>
        <v>1.0925449871465296</v>
      </c>
      <c r="AD5379" s="6">
        <f>IFERROR(VLOOKUP(E5379,marginal!$A$2:$E$4826,4,FALSE),0)</f>
        <v>-2037.1023626373626</v>
      </c>
    </row>
    <row r="5380" spans="1:30" x14ac:dyDescent="0.2">
      <c r="A5380" s="27" t="s">
        <v>6907</v>
      </c>
      <c r="B5380" s="6" t="s">
        <v>6926</v>
      </c>
      <c r="C5380" s="6" t="s">
        <v>6909</v>
      </c>
      <c r="D5380" s="2">
        <v>187768</v>
      </c>
      <c r="E5380" s="2">
        <v>187978</v>
      </c>
      <c r="F5380" s="3" t="s">
        <v>6315</v>
      </c>
      <c r="G5380" s="2">
        <v>187987</v>
      </c>
      <c r="H5380" s="3" t="s">
        <v>6517</v>
      </c>
      <c r="I5380" s="18">
        <v>45421</v>
      </c>
      <c r="J5380" s="28">
        <v>1398095097</v>
      </c>
      <c r="K5380" s="18">
        <v>45425</v>
      </c>
      <c r="L5380" s="18">
        <v>45443</v>
      </c>
      <c r="M5380" s="30">
        <v>1</v>
      </c>
      <c r="N5380" s="30">
        <v>7</v>
      </c>
      <c r="O5380" s="7">
        <v>10000</v>
      </c>
      <c r="P5380" s="30">
        <v>127</v>
      </c>
      <c r="Q5380" s="22">
        <v>5.24391097594855E-2</v>
      </c>
      <c r="R5380" s="13">
        <v>16000</v>
      </c>
      <c r="S5380" s="2">
        <v>100</v>
      </c>
      <c r="T5380" s="11">
        <v>2772.33</v>
      </c>
      <c r="U5380" s="17" t="s">
        <v>6287</v>
      </c>
      <c r="Z5380" s="34">
        <f t="shared" si="400"/>
        <v>1556000</v>
      </c>
      <c r="AA5380" s="34">
        <f t="shared" si="401"/>
        <v>1.0282776349614395E-2</v>
      </c>
      <c r="AB5380" s="35">
        <f t="shared" si="402"/>
        <v>1.3059125964010281</v>
      </c>
      <c r="AC5380" s="35">
        <f t="shared" si="399"/>
        <v>1.0282776349614395</v>
      </c>
      <c r="AD5380" s="6">
        <f>IFERROR(VLOOKUP(E5380,marginal!$A$2:$E$4826,4,FALSE),0)</f>
        <v>-2037.1023626373626</v>
      </c>
    </row>
    <row r="5381" spans="1:30" x14ac:dyDescent="0.2">
      <c r="A5381" s="27" t="s">
        <v>6907</v>
      </c>
      <c r="B5381" s="6" t="s">
        <v>6926</v>
      </c>
      <c r="C5381" s="6" t="s">
        <v>6909</v>
      </c>
      <c r="D5381" s="2">
        <v>187349</v>
      </c>
      <c r="E5381" s="2">
        <v>187978</v>
      </c>
      <c r="F5381" s="3" t="s">
        <v>6315</v>
      </c>
      <c r="G5381" s="2">
        <v>188065</v>
      </c>
      <c r="H5381" s="3" t="s">
        <v>6518</v>
      </c>
      <c r="I5381" s="18">
        <v>45418</v>
      </c>
      <c r="J5381" s="28">
        <v>1396122846</v>
      </c>
      <c r="K5381" s="18">
        <v>45426</v>
      </c>
      <c r="L5381" s="18">
        <v>45443</v>
      </c>
      <c r="M5381" s="30">
        <v>1</v>
      </c>
      <c r="N5381" s="30">
        <v>10</v>
      </c>
      <c r="O5381" s="7">
        <v>5000</v>
      </c>
      <c r="P5381" s="30">
        <v>147</v>
      </c>
      <c r="Q5381" s="22">
        <v>0.11226939921536</v>
      </c>
      <c r="R5381" s="13">
        <v>6000</v>
      </c>
      <c r="S5381" s="2">
        <v>100</v>
      </c>
      <c r="T5381" s="11">
        <v>1048.2</v>
      </c>
      <c r="U5381" s="17" t="s">
        <v>6287</v>
      </c>
      <c r="Z5381" s="34">
        <f t="shared" si="400"/>
        <v>1065000</v>
      </c>
      <c r="AA5381" s="34">
        <f t="shared" si="401"/>
        <v>5.6338028169014088E-3</v>
      </c>
      <c r="AB5381" s="35">
        <f t="shared" si="402"/>
        <v>0.82816901408450705</v>
      </c>
      <c r="AC5381" s="35">
        <f t="shared" si="399"/>
        <v>0.56338028169014087</v>
      </c>
      <c r="AD5381" s="6">
        <f>IFERROR(VLOOKUP(E5381,marginal!$A$2:$E$4826,4,FALSE),0)</f>
        <v>-2037.1023626373626</v>
      </c>
    </row>
    <row r="5382" spans="1:30" x14ac:dyDescent="0.2">
      <c r="A5382" s="27" t="s">
        <v>6907</v>
      </c>
      <c r="B5382" s="6" t="s">
        <v>6926</v>
      </c>
      <c r="C5382" s="6" t="s">
        <v>6909</v>
      </c>
      <c r="D5382" s="2">
        <v>187972</v>
      </c>
      <c r="E5382" s="2">
        <v>187978</v>
      </c>
      <c r="F5382" s="3" t="s">
        <v>6315</v>
      </c>
      <c r="G5382" s="2">
        <v>188081</v>
      </c>
      <c r="H5382" s="3" t="s">
        <v>6519</v>
      </c>
      <c r="I5382" s="18">
        <v>45423</v>
      </c>
      <c r="J5382" s="28">
        <v>1399168081</v>
      </c>
      <c r="K5382" s="18">
        <v>45426</v>
      </c>
      <c r="L5382" s="18">
        <v>45443</v>
      </c>
      <c r="M5382" s="30">
        <v>1</v>
      </c>
      <c r="N5382" s="30">
        <v>7</v>
      </c>
      <c r="O5382" s="7">
        <v>10000</v>
      </c>
      <c r="P5382" s="30">
        <v>127</v>
      </c>
      <c r="Q5382" s="22">
        <v>5.24391097594855E-2</v>
      </c>
      <c r="R5382" s="13">
        <v>21000</v>
      </c>
      <c r="S5382" s="2">
        <v>100</v>
      </c>
      <c r="T5382" s="11">
        <v>3634.5</v>
      </c>
      <c r="U5382" s="17" t="s">
        <v>6287</v>
      </c>
      <c r="Z5382" s="34">
        <f t="shared" si="400"/>
        <v>1556000</v>
      </c>
      <c r="AA5382" s="34">
        <f t="shared" si="401"/>
        <v>1.3496143958868894E-2</v>
      </c>
      <c r="AB5382" s="35">
        <f t="shared" si="402"/>
        <v>1.7140102827763495</v>
      </c>
      <c r="AC5382" s="35">
        <f t="shared" si="399"/>
        <v>1.3496143958868894</v>
      </c>
      <c r="AD5382" s="6">
        <f>IFERROR(VLOOKUP(E5382,marginal!$A$2:$E$4826,4,FALSE),0)</f>
        <v>-2037.1023626373626</v>
      </c>
    </row>
    <row r="5383" spans="1:30" x14ac:dyDescent="0.2">
      <c r="A5383" s="27" t="s">
        <v>6907</v>
      </c>
      <c r="B5383" s="6" t="s">
        <v>6916</v>
      </c>
      <c r="C5383" s="6" t="s">
        <v>6912</v>
      </c>
      <c r="D5383" s="2">
        <v>187508</v>
      </c>
      <c r="E5383" s="2">
        <v>188097</v>
      </c>
      <c r="F5383" s="3" t="s">
        <v>6316</v>
      </c>
      <c r="G5383" s="2">
        <v>188098</v>
      </c>
      <c r="H5383" s="3" t="s">
        <v>6520</v>
      </c>
      <c r="I5383" s="18">
        <v>45419</v>
      </c>
      <c r="J5383" s="28">
        <v>1396902312</v>
      </c>
      <c r="K5383" s="18">
        <v>45426</v>
      </c>
      <c r="L5383" s="18">
        <v>45443</v>
      </c>
      <c r="M5383" s="30">
        <v>1</v>
      </c>
      <c r="N5383" s="30">
        <v>7</v>
      </c>
      <c r="O5383" s="7">
        <v>40000</v>
      </c>
      <c r="P5383" s="30">
        <v>127</v>
      </c>
      <c r="Q5383" s="22">
        <v>5.24391097594855E-2</v>
      </c>
      <c r="R5383" s="13">
        <v>40000</v>
      </c>
      <c r="S5383" s="2">
        <v>90</v>
      </c>
      <c r="T5383" s="11">
        <v>6179.3</v>
      </c>
      <c r="U5383" s="17" t="s">
        <v>6287</v>
      </c>
      <c r="Z5383" s="34">
        <f t="shared" si="400"/>
        <v>1556000</v>
      </c>
      <c r="AA5383" s="34">
        <f t="shared" si="401"/>
        <v>2.570694087403599E-2</v>
      </c>
      <c r="AB5383" s="35">
        <f t="shared" si="402"/>
        <v>3.2647814910025708</v>
      </c>
      <c r="AC5383" s="35">
        <f t="shared" si="399"/>
        <v>2.3136246786632393</v>
      </c>
      <c r="AD5383" s="6">
        <f>IFERROR(VLOOKUP(E5383,marginal!$A$2:$E$4826,4,FALSE),0)</f>
        <v>-2758.6059157509167</v>
      </c>
    </row>
    <row r="5384" spans="1:30" x14ac:dyDescent="0.2">
      <c r="A5384" s="27" t="s">
        <v>6907</v>
      </c>
      <c r="B5384" s="6" t="s">
        <v>6916</v>
      </c>
      <c r="C5384" s="6" t="s">
        <v>6912</v>
      </c>
      <c r="D5384" s="2">
        <v>187574</v>
      </c>
      <c r="E5384" s="2">
        <v>188097</v>
      </c>
      <c r="F5384" s="3" t="s">
        <v>6316</v>
      </c>
      <c r="G5384" s="2">
        <v>188099</v>
      </c>
      <c r="H5384" s="3" t="s">
        <v>6521</v>
      </c>
      <c r="I5384" s="18">
        <v>45420</v>
      </c>
      <c r="J5384" s="28">
        <v>1397269553</v>
      </c>
      <c r="K5384" s="18">
        <v>45426</v>
      </c>
      <c r="L5384" s="18">
        <v>45443</v>
      </c>
      <c r="M5384" s="30">
        <v>1</v>
      </c>
      <c r="N5384" s="30">
        <v>7</v>
      </c>
      <c r="O5384" s="7">
        <v>40000</v>
      </c>
      <c r="P5384" s="30">
        <v>127</v>
      </c>
      <c r="Q5384" s="22">
        <v>5.24391097594855E-2</v>
      </c>
      <c r="R5384" s="13">
        <v>40000</v>
      </c>
      <c r="S5384" s="2">
        <v>90</v>
      </c>
      <c r="T5384" s="11">
        <v>6179.3</v>
      </c>
      <c r="U5384" s="17" t="s">
        <v>6287</v>
      </c>
      <c r="Z5384" s="34">
        <f t="shared" si="400"/>
        <v>1556000</v>
      </c>
      <c r="AA5384" s="34">
        <f t="shared" si="401"/>
        <v>2.570694087403599E-2</v>
      </c>
      <c r="AB5384" s="35">
        <f t="shared" si="402"/>
        <v>3.2647814910025708</v>
      </c>
      <c r="AC5384" s="35">
        <f t="shared" si="399"/>
        <v>2.3136246786632393</v>
      </c>
      <c r="AD5384" s="6">
        <f>IFERROR(VLOOKUP(E5384,marginal!$A$2:$E$4826,4,FALSE),0)</f>
        <v>-2758.6059157509167</v>
      </c>
    </row>
    <row r="5385" spans="1:30" x14ac:dyDescent="0.2">
      <c r="A5385" s="27" t="s">
        <v>6907</v>
      </c>
      <c r="B5385" s="6" t="s">
        <v>6916</v>
      </c>
      <c r="C5385" s="6" t="s">
        <v>6912</v>
      </c>
      <c r="D5385" s="2">
        <v>187873</v>
      </c>
      <c r="E5385" s="2">
        <v>188097</v>
      </c>
      <c r="F5385" s="3" t="s">
        <v>6316</v>
      </c>
      <c r="G5385" s="2">
        <v>188101</v>
      </c>
      <c r="H5385" s="3" t="s">
        <v>6522</v>
      </c>
      <c r="I5385" s="18">
        <v>45422</v>
      </c>
      <c r="J5385" s="28">
        <v>1398563078</v>
      </c>
      <c r="K5385" s="18">
        <v>45426</v>
      </c>
      <c r="L5385" s="18">
        <v>45443</v>
      </c>
      <c r="M5385" s="30">
        <v>1</v>
      </c>
      <c r="N5385" s="30">
        <v>7</v>
      </c>
      <c r="O5385" s="7">
        <v>20000</v>
      </c>
      <c r="P5385" s="30">
        <v>127</v>
      </c>
      <c r="Q5385" s="22">
        <v>5.24391097594855E-2</v>
      </c>
      <c r="R5385" s="13">
        <v>20000</v>
      </c>
      <c r="S5385" s="2">
        <v>90</v>
      </c>
      <c r="T5385" s="11">
        <v>3089.74</v>
      </c>
      <c r="U5385" s="17" t="s">
        <v>6287</v>
      </c>
      <c r="Z5385" s="34">
        <f t="shared" si="400"/>
        <v>1556000</v>
      </c>
      <c r="AA5385" s="34">
        <f t="shared" si="401"/>
        <v>1.2853470437017995E-2</v>
      </c>
      <c r="AB5385" s="35">
        <f t="shared" si="402"/>
        <v>1.6323907455012854</v>
      </c>
      <c r="AC5385" s="35">
        <f t="shared" si="399"/>
        <v>1.1568123393316196</v>
      </c>
      <c r="AD5385" s="6">
        <f>IFERROR(VLOOKUP(E5385,marginal!$A$2:$E$4826,4,FALSE),0)</f>
        <v>-2758.6059157509167</v>
      </c>
    </row>
    <row r="5386" spans="1:30" x14ac:dyDescent="0.2">
      <c r="A5386" s="27" t="s">
        <v>6907</v>
      </c>
      <c r="B5386" s="6" t="s">
        <v>6916</v>
      </c>
      <c r="C5386" s="6" t="s">
        <v>6912</v>
      </c>
      <c r="D5386" s="2">
        <v>187500</v>
      </c>
      <c r="E5386" s="2">
        <v>188097</v>
      </c>
      <c r="F5386" s="3" t="s">
        <v>6316</v>
      </c>
      <c r="G5386" s="2">
        <v>188132</v>
      </c>
      <c r="H5386" s="3" t="s">
        <v>6523</v>
      </c>
      <c r="I5386" s="18">
        <v>45419</v>
      </c>
      <c r="J5386" s="28">
        <v>1396863590</v>
      </c>
      <c r="K5386" s="18">
        <v>45426</v>
      </c>
      <c r="L5386" s="18">
        <v>45443</v>
      </c>
      <c r="M5386" s="30">
        <v>1</v>
      </c>
      <c r="N5386" s="30">
        <v>7</v>
      </c>
      <c r="O5386" s="7">
        <v>30000</v>
      </c>
      <c r="P5386" s="30">
        <v>127</v>
      </c>
      <c r="Q5386" s="22">
        <v>5.24391097594855E-2</v>
      </c>
      <c r="R5386" s="13">
        <v>30000</v>
      </c>
      <c r="S5386" s="2">
        <v>90</v>
      </c>
      <c r="T5386" s="11">
        <v>4634.53</v>
      </c>
      <c r="U5386" s="17" t="s">
        <v>6287</v>
      </c>
      <c r="Z5386" s="34">
        <f t="shared" si="400"/>
        <v>1556000</v>
      </c>
      <c r="AA5386" s="34">
        <f t="shared" si="401"/>
        <v>1.9280205655526992E-2</v>
      </c>
      <c r="AB5386" s="35">
        <f t="shared" si="402"/>
        <v>2.448586118251928</v>
      </c>
      <c r="AC5386" s="35">
        <f t="shared" si="399"/>
        <v>1.7352185089974292</v>
      </c>
      <c r="AD5386" s="6">
        <f>IFERROR(VLOOKUP(E5386,marginal!$A$2:$E$4826,4,FALSE),0)</f>
        <v>-2758.6059157509167</v>
      </c>
    </row>
    <row r="5387" spans="1:30" x14ac:dyDescent="0.2">
      <c r="A5387" s="27" t="s">
        <v>6907</v>
      </c>
      <c r="B5387" s="6" t="s">
        <v>6916</v>
      </c>
      <c r="C5387" s="6" t="s">
        <v>6912</v>
      </c>
      <c r="D5387" s="2">
        <v>187556</v>
      </c>
      <c r="E5387" s="2">
        <v>188097</v>
      </c>
      <c r="F5387" s="3" t="s">
        <v>6316</v>
      </c>
      <c r="G5387" s="2">
        <v>188138</v>
      </c>
      <c r="H5387" s="3" t="s">
        <v>6524</v>
      </c>
      <c r="I5387" s="18">
        <v>45420</v>
      </c>
      <c r="J5387" s="28">
        <v>1397219675</v>
      </c>
      <c r="K5387" s="18">
        <v>45426</v>
      </c>
      <c r="L5387" s="18">
        <v>45443</v>
      </c>
      <c r="M5387" s="30">
        <v>1</v>
      </c>
      <c r="N5387" s="30">
        <v>7</v>
      </c>
      <c r="O5387" s="7">
        <v>19000</v>
      </c>
      <c r="P5387" s="30">
        <v>127</v>
      </c>
      <c r="Q5387" s="22">
        <v>5.24391097594855E-2</v>
      </c>
      <c r="R5387" s="13">
        <v>19000</v>
      </c>
      <c r="S5387" s="2">
        <v>90</v>
      </c>
      <c r="T5387" s="11">
        <v>2944.75</v>
      </c>
      <c r="U5387" s="17" t="s">
        <v>6287</v>
      </c>
      <c r="Z5387" s="34">
        <f t="shared" si="400"/>
        <v>1556000</v>
      </c>
      <c r="AA5387" s="34">
        <f t="shared" si="401"/>
        <v>1.2210796915167094E-2</v>
      </c>
      <c r="AB5387" s="35">
        <f t="shared" si="402"/>
        <v>1.5507712082262211</v>
      </c>
      <c r="AC5387" s="35">
        <f t="shared" si="399"/>
        <v>1.0989717223650386</v>
      </c>
      <c r="AD5387" s="6">
        <f>IFERROR(VLOOKUP(E5387,marginal!$A$2:$E$4826,4,FALSE),0)</f>
        <v>-2758.6059157509167</v>
      </c>
    </row>
    <row r="5388" spans="1:30" x14ac:dyDescent="0.2">
      <c r="A5388" s="27" t="s">
        <v>6907</v>
      </c>
      <c r="B5388" s="6" t="s">
        <v>6916</v>
      </c>
      <c r="C5388" s="6" t="s">
        <v>6912</v>
      </c>
      <c r="D5388" s="2">
        <v>187745</v>
      </c>
      <c r="E5388" s="2">
        <v>188097</v>
      </c>
      <c r="F5388" s="3" t="s">
        <v>6316</v>
      </c>
      <c r="G5388" s="2">
        <v>188146</v>
      </c>
      <c r="H5388" s="3" t="s">
        <v>6525</v>
      </c>
      <c r="I5388" s="18">
        <v>45421</v>
      </c>
      <c r="J5388" s="28">
        <v>1397981379</v>
      </c>
      <c r="K5388" s="18">
        <v>45426</v>
      </c>
      <c r="L5388" s="18">
        <v>45443</v>
      </c>
      <c r="M5388" s="30">
        <v>1</v>
      </c>
      <c r="N5388" s="30">
        <v>8</v>
      </c>
      <c r="O5388" s="7">
        <v>5000</v>
      </c>
      <c r="P5388" s="30">
        <v>147</v>
      </c>
      <c r="Q5388" s="22">
        <v>5.8283715876113994E-2</v>
      </c>
      <c r="R5388" s="13">
        <v>30000</v>
      </c>
      <c r="S5388" s="2">
        <v>90</v>
      </c>
      <c r="T5388" s="11">
        <v>4634.53</v>
      </c>
      <c r="U5388" s="17" t="s">
        <v>6287</v>
      </c>
      <c r="Z5388" s="34">
        <f t="shared" si="400"/>
        <v>795000</v>
      </c>
      <c r="AA5388" s="34">
        <f t="shared" si="401"/>
        <v>3.7735849056603772E-2</v>
      </c>
      <c r="AB5388" s="35">
        <f t="shared" si="402"/>
        <v>5.5471698113207548</v>
      </c>
      <c r="AC5388" s="35">
        <f t="shared" si="399"/>
        <v>3.3962264150943393</v>
      </c>
      <c r="AD5388" s="6">
        <f>IFERROR(VLOOKUP(E5388,marginal!$A$2:$E$4826,4,FALSE),0)</f>
        <v>-2758.6059157509167</v>
      </c>
    </row>
    <row r="5389" spans="1:30" x14ac:dyDescent="0.2">
      <c r="A5389" s="27" t="s">
        <v>6907</v>
      </c>
      <c r="B5389" s="6" t="s">
        <v>6926</v>
      </c>
      <c r="C5389" s="6" t="s">
        <v>6909</v>
      </c>
      <c r="D5389" s="2">
        <v>187443</v>
      </c>
      <c r="E5389" s="2">
        <v>187978</v>
      </c>
      <c r="F5389" s="3" t="s">
        <v>6315</v>
      </c>
      <c r="G5389" s="2">
        <v>188177</v>
      </c>
      <c r="H5389" s="3" t="s">
        <v>6526</v>
      </c>
      <c r="I5389" s="18">
        <v>45419</v>
      </c>
      <c r="J5389" s="28">
        <v>1396661041</v>
      </c>
      <c r="K5389" s="18">
        <v>45427</v>
      </c>
      <c r="L5389" s="18">
        <v>45443</v>
      </c>
      <c r="M5389" s="30">
        <v>1</v>
      </c>
      <c r="N5389" s="30">
        <v>7</v>
      </c>
      <c r="O5389" s="7">
        <v>10000</v>
      </c>
      <c r="P5389" s="30">
        <v>127</v>
      </c>
      <c r="Q5389" s="22">
        <v>5.24391097594855E-2</v>
      </c>
      <c r="R5389" s="13">
        <v>51000</v>
      </c>
      <c r="S5389" s="2">
        <v>100</v>
      </c>
      <c r="T5389" s="11">
        <v>8806.8799999999992</v>
      </c>
      <c r="U5389" s="17" t="s">
        <v>6287</v>
      </c>
      <c r="Z5389" s="34">
        <f t="shared" si="400"/>
        <v>1556000</v>
      </c>
      <c r="AA5389" s="34">
        <f t="shared" si="401"/>
        <v>3.2776349614395885E-2</v>
      </c>
      <c r="AB5389" s="35">
        <f t="shared" si="402"/>
        <v>4.162596401028277</v>
      </c>
      <c r="AC5389" s="35">
        <f t="shared" si="399"/>
        <v>3.2776349614395883</v>
      </c>
      <c r="AD5389" s="6">
        <f>IFERROR(VLOOKUP(E5389,marginal!$A$2:$E$4826,4,FALSE),0)</f>
        <v>-2037.1023626373626</v>
      </c>
    </row>
    <row r="5390" spans="1:30" x14ac:dyDescent="0.2">
      <c r="A5390" s="27" t="s">
        <v>6907</v>
      </c>
      <c r="B5390" s="6" t="s">
        <v>6926</v>
      </c>
      <c r="C5390" s="6" t="s">
        <v>6909</v>
      </c>
      <c r="D5390" s="2">
        <v>187821</v>
      </c>
      <c r="E5390" s="2">
        <v>187978</v>
      </c>
      <c r="F5390" s="3" t="s">
        <v>6315</v>
      </c>
      <c r="G5390" s="2">
        <v>188178</v>
      </c>
      <c r="H5390" s="3" t="s">
        <v>6527</v>
      </c>
      <c r="I5390" s="18">
        <v>45421</v>
      </c>
      <c r="J5390" s="28">
        <v>1398266124</v>
      </c>
      <c r="K5390" s="18">
        <v>45427</v>
      </c>
      <c r="L5390" s="18">
        <v>45443</v>
      </c>
      <c r="M5390" s="30">
        <v>1</v>
      </c>
      <c r="N5390" s="30">
        <v>8</v>
      </c>
      <c r="O5390" s="7">
        <v>10000</v>
      </c>
      <c r="P5390" s="30">
        <v>132</v>
      </c>
      <c r="Q5390" s="22">
        <v>5.8283715876113903E-2</v>
      </c>
      <c r="R5390" s="13">
        <v>7000</v>
      </c>
      <c r="S5390" s="2">
        <v>100</v>
      </c>
      <c r="T5390" s="11">
        <v>1220.7</v>
      </c>
      <c r="U5390" s="17" t="s">
        <v>6287</v>
      </c>
      <c r="Z5390" s="34">
        <f t="shared" si="400"/>
        <v>795000</v>
      </c>
      <c r="AA5390" s="34">
        <f t="shared" si="401"/>
        <v>8.8050314465408803E-3</v>
      </c>
      <c r="AB5390" s="35">
        <f t="shared" si="402"/>
        <v>1.1622641509433962</v>
      </c>
      <c r="AC5390" s="35">
        <f t="shared" si="399"/>
        <v>0.88050314465408808</v>
      </c>
      <c r="AD5390" s="6">
        <f>IFERROR(VLOOKUP(E5390,marginal!$A$2:$E$4826,4,FALSE),0)</f>
        <v>-2037.1023626373626</v>
      </c>
    </row>
    <row r="5391" spans="1:30" x14ac:dyDescent="0.2">
      <c r="A5391" s="27" t="s">
        <v>6907</v>
      </c>
      <c r="B5391" s="6" t="s">
        <v>6926</v>
      </c>
      <c r="C5391" s="6" t="s">
        <v>6909</v>
      </c>
      <c r="D5391" s="2">
        <v>187451</v>
      </c>
      <c r="E5391" s="2">
        <v>187978</v>
      </c>
      <c r="F5391" s="3" t="s">
        <v>6315</v>
      </c>
      <c r="G5391" s="2">
        <v>188189</v>
      </c>
      <c r="H5391" s="3" t="s">
        <v>6528</v>
      </c>
      <c r="I5391" s="18">
        <v>45419</v>
      </c>
      <c r="J5391" s="28">
        <v>1396673078</v>
      </c>
      <c r="K5391" s="18">
        <v>45427</v>
      </c>
      <c r="L5391" s="18">
        <v>45443</v>
      </c>
      <c r="M5391" s="30">
        <v>1</v>
      </c>
      <c r="N5391" s="30">
        <v>9</v>
      </c>
      <c r="O5391" s="7">
        <v>10000</v>
      </c>
      <c r="P5391" s="30">
        <v>147</v>
      </c>
      <c r="Q5391" s="22">
        <v>7.9000519063170294E-2</v>
      </c>
      <c r="R5391" s="13">
        <v>35000</v>
      </c>
      <c r="S5391" s="2">
        <v>100</v>
      </c>
      <c r="T5391" s="11">
        <v>6048.33</v>
      </c>
      <c r="U5391" s="17" t="s">
        <v>6287</v>
      </c>
      <c r="Z5391" s="34">
        <f t="shared" si="400"/>
        <v>1169000</v>
      </c>
      <c r="AA5391" s="34">
        <f t="shared" si="401"/>
        <v>2.9940119760479042E-2</v>
      </c>
      <c r="AB5391" s="35">
        <f t="shared" si="402"/>
        <v>4.4011976047904193</v>
      </c>
      <c r="AC5391" s="35">
        <f t="shared" si="399"/>
        <v>2.9940119760479043</v>
      </c>
      <c r="AD5391" s="6">
        <f>IFERROR(VLOOKUP(E5391,marginal!$A$2:$E$4826,4,FALSE),0)</f>
        <v>-2037.1023626373626</v>
      </c>
    </row>
    <row r="5392" spans="1:30" x14ac:dyDescent="0.2">
      <c r="A5392" s="27" t="s">
        <v>6907</v>
      </c>
      <c r="B5392" s="6" t="s">
        <v>6916</v>
      </c>
      <c r="C5392" s="6" t="s">
        <v>6912</v>
      </c>
      <c r="D5392" s="2">
        <v>187939</v>
      </c>
      <c r="E5392" s="2">
        <v>188097</v>
      </c>
      <c r="F5392" s="3" t="s">
        <v>6316</v>
      </c>
      <c r="G5392" s="2">
        <v>188218</v>
      </c>
      <c r="H5392" s="3" t="s">
        <v>6529</v>
      </c>
      <c r="I5392" s="18">
        <v>45422</v>
      </c>
      <c r="J5392" s="28">
        <v>1398733549</v>
      </c>
      <c r="K5392" s="18">
        <v>45427</v>
      </c>
      <c r="L5392" s="18">
        <v>45443</v>
      </c>
      <c r="M5392" s="30">
        <v>1</v>
      </c>
      <c r="N5392" s="30">
        <v>10</v>
      </c>
      <c r="O5392" s="7">
        <v>30000</v>
      </c>
      <c r="P5392" s="30">
        <v>111</v>
      </c>
      <c r="Q5392" s="22">
        <v>0.11226939921536</v>
      </c>
      <c r="R5392" s="13">
        <v>30000</v>
      </c>
      <c r="S5392" s="2">
        <v>90</v>
      </c>
      <c r="T5392" s="11">
        <v>4634.53</v>
      </c>
      <c r="U5392" s="17" t="s">
        <v>6287</v>
      </c>
      <c r="Z5392" s="34">
        <f t="shared" si="400"/>
        <v>1065000</v>
      </c>
      <c r="AA5392" s="34">
        <f t="shared" si="401"/>
        <v>2.8169014084507043E-2</v>
      </c>
      <c r="AB5392" s="35">
        <f t="shared" si="402"/>
        <v>3.126760563380282</v>
      </c>
      <c r="AC5392" s="35">
        <f t="shared" si="399"/>
        <v>2.535211267605634</v>
      </c>
      <c r="AD5392" s="6">
        <f>IFERROR(VLOOKUP(E5392,marginal!$A$2:$E$4826,4,FALSE),0)</f>
        <v>-2758.6059157509167</v>
      </c>
    </row>
    <row r="5393" spans="1:30" x14ac:dyDescent="0.2">
      <c r="A5393" s="27" t="s">
        <v>6907</v>
      </c>
      <c r="B5393" s="6" t="s">
        <v>6915</v>
      </c>
      <c r="C5393" s="6" t="s">
        <v>6909</v>
      </c>
      <c r="D5393" s="2">
        <v>187551</v>
      </c>
      <c r="E5393" s="2">
        <v>187838</v>
      </c>
      <c r="F5393" s="3" t="s">
        <v>6317</v>
      </c>
      <c r="G5393" s="2">
        <v>187839</v>
      </c>
      <c r="H5393" s="3" t="s">
        <v>6530</v>
      </c>
      <c r="I5393" s="18">
        <v>45420</v>
      </c>
      <c r="J5393" s="28">
        <v>1396959048</v>
      </c>
      <c r="K5393" s="18">
        <v>45422</v>
      </c>
      <c r="L5393" s="18">
        <v>45443</v>
      </c>
      <c r="M5393" s="30">
        <v>1</v>
      </c>
      <c r="N5393" s="30">
        <v>1</v>
      </c>
      <c r="O5393" s="7">
        <v>10000</v>
      </c>
      <c r="P5393" s="30">
        <v>90</v>
      </c>
      <c r="Q5393" s="22">
        <v>5.9818464604665302E-3</v>
      </c>
      <c r="R5393" s="13">
        <v>10000</v>
      </c>
      <c r="S5393" s="2">
        <v>142</v>
      </c>
      <c r="T5393" s="11">
        <v>2510.34</v>
      </c>
      <c r="U5393" s="17" t="s">
        <v>6287</v>
      </c>
      <c r="Z5393" s="34">
        <f t="shared" si="400"/>
        <v>88000</v>
      </c>
      <c r="AA5393" s="34">
        <f t="shared" si="401"/>
        <v>0.11363636363636363</v>
      </c>
      <c r="AB5393" s="35">
        <f t="shared" si="402"/>
        <v>10.227272727272727</v>
      </c>
      <c r="AC5393" s="35">
        <f t="shared" si="399"/>
        <v>16.136363636363637</v>
      </c>
      <c r="AD5393" s="6">
        <f>IFERROR(VLOOKUP(E5393,marginal!$A$2:$E$4826,4,FALSE),0)</f>
        <v>179.50450549450539</v>
      </c>
    </row>
    <row r="5394" spans="1:30" x14ac:dyDescent="0.2">
      <c r="A5394" s="27" t="s">
        <v>6907</v>
      </c>
      <c r="B5394" s="6" t="s">
        <v>6915</v>
      </c>
      <c r="C5394" s="6" t="s">
        <v>6909</v>
      </c>
      <c r="D5394" s="2">
        <v>187397</v>
      </c>
      <c r="E5394" s="2">
        <v>187838</v>
      </c>
      <c r="F5394" s="3" t="s">
        <v>6317</v>
      </c>
      <c r="G5394" s="2">
        <v>187851</v>
      </c>
      <c r="H5394" s="3" t="s">
        <v>6531</v>
      </c>
      <c r="I5394" s="18">
        <v>45419</v>
      </c>
      <c r="J5394" s="28">
        <v>1396597384</v>
      </c>
      <c r="K5394" s="18">
        <v>45422</v>
      </c>
      <c r="L5394" s="18">
        <v>45443</v>
      </c>
      <c r="M5394" s="30">
        <v>1</v>
      </c>
      <c r="N5394" s="30">
        <v>1</v>
      </c>
      <c r="O5394" s="7">
        <v>10000</v>
      </c>
      <c r="P5394" s="30">
        <v>90</v>
      </c>
      <c r="Q5394" s="22">
        <v>5.9818464604665302E-3</v>
      </c>
      <c r="R5394" s="13">
        <v>10000</v>
      </c>
      <c r="S5394" s="2">
        <v>142</v>
      </c>
      <c r="T5394" s="11">
        <v>2510.34</v>
      </c>
      <c r="U5394" s="17" t="s">
        <v>6287</v>
      </c>
      <c r="Z5394" s="34">
        <f t="shared" si="400"/>
        <v>88000</v>
      </c>
      <c r="AA5394" s="34">
        <f t="shared" si="401"/>
        <v>0.11363636363636363</v>
      </c>
      <c r="AB5394" s="35">
        <f t="shared" si="402"/>
        <v>10.227272727272727</v>
      </c>
      <c r="AC5394" s="35">
        <f t="shared" si="399"/>
        <v>16.136363636363637</v>
      </c>
      <c r="AD5394" s="6">
        <f>IFERROR(VLOOKUP(E5394,marginal!$A$2:$E$4826,4,FALSE),0)</f>
        <v>179.50450549450539</v>
      </c>
    </row>
    <row r="5395" spans="1:30" x14ac:dyDescent="0.2">
      <c r="A5395" s="27" t="s">
        <v>6907</v>
      </c>
      <c r="B5395" s="6" t="s">
        <v>6915</v>
      </c>
      <c r="C5395" s="6" t="s">
        <v>6909</v>
      </c>
      <c r="D5395" s="2">
        <v>187542</v>
      </c>
      <c r="E5395" s="2">
        <v>187838</v>
      </c>
      <c r="F5395" s="3" t="s">
        <v>6317</v>
      </c>
      <c r="G5395" s="2">
        <v>187861</v>
      </c>
      <c r="H5395" s="3" t="s">
        <v>6532</v>
      </c>
      <c r="I5395" s="18">
        <v>45419</v>
      </c>
      <c r="J5395" s="28">
        <v>1396952800</v>
      </c>
      <c r="K5395" s="18">
        <v>45422</v>
      </c>
      <c r="L5395" s="18">
        <v>45443</v>
      </c>
      <c r="M5395" s="30">
        <v>1</v>
      </c>
      <c r="N5395" s="30">
        <v>1</v>
      </c>
      <c r="O5395" s="7">
        <v>10000</v>
      </c>
      <c r="P5395" s="30">
        <v>90</v>
      </c>
      <c r="Q5395" s="22">
        <v>5.9818464604665302E-3</v>
      </c>
      <c r="R5395" s="13">
        <v>7000</v>
      </c>
      <c r="S5395" s="2">
        <v>147</v>
      </c>
      <c r="T5395" s="11">
        <v>1827.61</v>
      </c>
      <c r="U5395" s="17" t="s">
        <v>6287</v>
      </c>
      <c r="Z5395" s="34">
        <f t="shared" si="400"/>
        <v>88000</v>
      </c>
      <c r="AA5395" s="34">
        <f t="shared" si="401"/>
        <v>7.9545454545454544E-2</v>
      </c>
      <c r="AB5395" s="35">
        <f t="shared" si="402"/>
        <v>7.1590909090909092</v>
      </c>
      <c r="AC5395" s="35">
        <f t="shared" si="399"/>
        <v>11.693181818181818</v>
      </c>
      <c r="AD5395" s="6">
        <f>IFERROR(VLOOKUP(E5395,marginal!$A$2:$E$4826,4,FALSE),0)</f>
        <v>179.50450549450539</v>
      </c>
    </row>
    <row r="5396" spans="1:30" x14ac:dyDescent="0.2">
      <c r="A5396" s="27" t="s">
        <v>6907</v>
      </c>
      <c r="B5396" s="6" t="s">
        <v>6915</v>
      </c>
      <c r="C5396" s="6" t="s">
        <v>6909</v>
      </c>
      <c r="D5396" s="2">
        <v>187480</v>
      </c>
      <c r="E5396" s="2">
        <v>187838</v>
      </c>
      <c r="F5396" s="3" t="s">
        <v>6317</v>
      </c>
      <c r="G5396" s="2">
        <v>187864</v>
      </c>
      <c r="H5396" s="3" t="s">
        <v>6533</v>
      </c>
      <c r="I5396" s="18">
        <v>45419</v>
      </c>
      <c r="J5396" s="28">
        <v>1396798868</v>
      </c>
      <c r="K5396" s="18">
        <v>45422</v>
      </c>
      <c r="L5396" s="18">
        <v>45443</v>
      </c>
      <c r="M5396" s="30">
        <v>1</v>
      </c>
      <c r="N5396" s="30">
        <v>1</v>
      </c>
      <c r="O5396" s="7">
        <v>10000</v>
      </c>
      <c r="P5396" s="30">
        <v>90</v>
      </c>
      <c r="Q5396" s="22">
        <v>5.9818464604665302E-3</v>
      </c>
      <c r="R5396" s="13">
        <v>7000</v>
      </c>
      <c r="S5396" s="2">
        <v>147</v>
      </c>
      <c r="T5396" s="11">
        <v>1827.61</v>
      </c>
      <c r="U5396" s="17" t="s">
        <v>6287</v>
      </c>
      <c r="Z5396" s="34">
        <f t="shared" si="400"/>
        <v>88000</v>
      </c>
      <c r="AA5396" s="34">
        <f t="shared" si="401"/>
        <v>7.9545454545454544E-2</v>
      </c>
      <c r="AB5396" s="35">
        <f t="shared" si="402"/>
        <v>7.1590909090909092</v>
      </c>
      <c r="AC5396" s="35">
        <f t="shared" si="399"/>
        <v>11.693181818181818</v>
      </c>
      <c r="AD5396" s="6">
        <f>IFERROR(VLOOKUP(E5396,marginal!$A$2:$E$4826,4,FALSE),0)</f>
        <v>179.50450549450539</v>
      </c>
    </row>
    <row r="5397" spans="1:30" x14ac:dyDescent="0.2">
      <c r="A5397" s="27" t="s">
        <v>6907</v>
      </c>
      <c r="B5397" s="6" t="s">
        <v>6915</v>
      </c>
      <c r="C5397" s="6" t="s">
        <v>6909</v>
      </c>
      <c r="D5397" s="2">
        <v>187447</v>
      </c>
      <c r="E5397" s="2">
        <v>187838</v>
      </c>
      <c r="F5397" s="3" t="s">
        <v>6317</v>
      </c>
      <c r="G5397" s="2">
        <v>187867</v>
      </c>
      <c r="H5397" s="3" t="s">
        <v>6534</v>
      </c>
      <c r="I5397" s="18">
        <v>45419</v>
      </c>
      <c r="J5397" s="28">
        <v>1396667652</v>
      </c>
      <c r="K5397" s="18">
        <v>45422</v>
      </c>
      <c r="L5397" s="18">
        <v>45443</v>
      </c>
      <c r="M5397" s="30">
        <v>1</v>
      </c>
      <c r="N5397" s="30">
        <v>1</v>
      </c>
      <c r="O5397" s="7">
        <v>10000</v>
      </c>
      <c r="P5397" s="30">
        <v>90</v>
      </c>
      <c r="Q5397" s="22">
        <v>5.9818464604665302E-3</v>
      </c>
      <c r="R5397" s="13">
        <v>10000</v>
      </c>
      <c r="S5397" s="2">
        <v>142</v>
      </c>
      <c r="T5397" s="11">
        <v>2510.34</v>
      </c>
      <c r="U5397" s="17" t="s">
        <v>6287</v>
      </c>
      <c r="Z5397" s="34">
        <f t="shared" si="400"/>
        <v>88000</v>
      </c>
      <c r="AA5397" s="34">
        <f t="shared" si="401"/>
        <v>0.11363636363636363</v>
      </c>
      <c r="AB5397" s="35">
        <f t="shared" si="402"/>
        <v>10.227272727272727</v>
      </c>
      <c r="AC5397" s="35">
        <f t="shared" si="399"/>
        <v>16.136363636363637</v>
      </c>
      <c r="AD5397" s="6">
        <f>IFERROR(VLOOKUP(E5397,marginal!$A$2:$E$4826,4,FALSE),0)</f>
        <v>179.50450549450539</v>
      </c>
    </row>
    <row r="5398" spans="1:30" x14ac:dyDescent="0.2">
      <c r="A5398" s="27" t="s">
        <v>6907</v>
      </c>
      <c r="B5398" s="6" t="s">
        <v>6917</v>
      </c>
      <c r="C5398" s="6" t="s">
        <v>6909</v>
      </c>
      <c r="D5398" s="2">
        <v>186784</v>
      </c>
      <c r="E5398" s="2">
        <v>188053</v>
      </c>
      <c r="F5398" s="3" t="s">
        <v>6318</v>
      </c>
      <c r="G5398" s="2">
        <v>188054</v>
      </c>
      <c r="H5398" s="3" t="s">
        <v>6535</v>
      </c>
      <c r="I5398" s="18">
        <v>45412</v>
      </c>
      <c r="J5398" s="28">
        <v>1392248246</v>
      </c>
      <c r="K5398" s="18">
        <v>45426</v>
      </c>
      <c r="L5398" s="18">
        <v>45443</v>
      </c>
      <c r="M5398" s="30">
        <v>1</v>
      </c>
      <c r="N5398" s="30">
        <v>10</v>
      </c>
      <c r="O5398" s="7">
        <v>15000</v>
      </c>
      <c r="P5398" s="30">
        <v>138</v>
      </c>
      <c r="Q5398" s="22">
        <v>0.11226939921536</v>
      </c>
      <c r="R5398" s="13">
        <v>15000</v>
      </c>
      <c r="S5398" s="2">
        <v>120</v>
      </c>
      <c r="T5398" s="11">
        <v>3137.93</v>
      </c>
      <c r="U5398" s="17" t="s">
        <v>6287</v>
      </c>
      <c r="Z5398" s="34">
        <f t="shared" si="400"/>
        <v>1065000</v>
      </c>
      <c r="AA5398" s="34">
        <f t="shared" si="401"/>
        <v>1.4084507042253521E-2</v>
      </c>
      <c r="AB5398" s="35">
        <f t="shared" si="402"/>
        <v>1.943661971830986</v>
      </c>
      <c r="AC5398" s="35">
        <f t="shared" si="399"/>
        <v>1.6901408450704225</v>
      </c>
      <c r="AD5398" s="6">
        <f>IFERROR(VLOOKUP(E5398,marginal!$A$2:$E$4826,4,FALSE),0)</f>
        <v>-654.15483516483403</v>
      </c>
    </row>
    <row r="5399" spans="1:30" x14ac:dyDescent="0.2">
      <c r="A5399" s="27" t="s">
        <v>6907</v>
      </c>
      <c r="B5399" s="6" t="s">
        <v>6917</v>
      </c>
      <c r="C5399" s="6" t="s">
        <v>6909</v>
      </c>
      <c r="D5399" s="2">
        <v>186785</v>
      </c>
      <c r="E5399" s="2">
        <v>188053</v>
      </c>
      <c r="F5399" s="3" t="s">
        <v>6318</v>
      </c>
      <c r="G5399" s="2">
        <v>188056</v>
      </c>
      <c r="H5399" s="3" t="s">
        <v>6536</v>
      </c>
      <c r="I5399" s="18">
        <v>45412</v>
      </c>
      <c r="J5399" s="28">
        <v>1392249709</v>
      </c>
      <c r="K5399" s="18">
        <v>45426</v>
      </c>
      <c r="L5399" s="18">
        <v>45443</v>
      </c>
      <c r="M5399" s="30">
        <v>1</v>
      </c>
      <c r="N5399" s="30">
        <v>9</v>
      </c>
      <c r="O5399" s="7">
        <v>10000</v>
      </c>
      <c r="P5399" s="30">
        <v>147</v>
      </c>
      <c r="Q5399" s="22">
        <v>7.9000519063170294E-2</v>
      </c>
      <c r="R5399" s="13">
        <v>6000</v>
      </c>
      <c r="S5399" s="2">
        <v>120</v>
      </c>
      <c r="T5399" s="11">
        <v>1255.2</v>
      </c>
      <c r="U5399" s="17" t="s">
        <v>6287</v>
      </c>
      <c r="Z5399" s="34">
        <f t="shared" si="400"/>
        <v>1169000</v>
      </c>
      <c r="AA5399" s="34">
        <f t="shared" si="401"/>
        <v>5.1325919589392645E-3</v>
      </c>
      <c r="AB5399" s="35">
        <f t="shared" si="402"/>
        <v>0.75449101796407192</v>
      </c>
      <c r="AC5399" s="35">
        <f t="shared" si="399"/>
        <v>0.61591103507271172</v>
      </c>
      <c r="AD5399" s="6">
        <f>IFERROR(VLOOKUP(E5399,marginal!$A$2:$E$4826,4,FALSE),0)</f>
        <v>-654.15483516483403</v>
      </c>
    </row>
    <row r="5400" spans="1:30" x14ac:dyDescent="0.2">
      <c r="A5400" s="27" t="s">
        <v>6907</v>
      </c>
      <c r="B5400" s="6" t="s">
        <v>6917</v>
      </c>
      <c r="C5400" s="6" t="s">
        <v>6909</v>
      </c>
      <c r="D5400" s="2">
        <v>187236</v>
      </c>
      <c r="E5400" s="2">
        <v>188053</v>
      </c>
      <c r="F5400" s="3" t="s">
        <v>6318</v>
      </c>
      <c r="G5400" s="2">
        <v>188058</v>
      </c>
      <c r="H5400" s="3" t="s">
        <v>6537</v>
      </c>
      <c r="I5400" s="18">
        <v>45416</v>
      </c>
      <c r="J5400" s="28">
        <v>1395047730</v>
      </c>
      <c r="K5400" s="18">
        <v>45426</v>
      </c>
      <c r="L5400" s="18">
        <v>45443</v>
      </c>
      <c r="M5400" s="30">
        <v>1</v>
      </c>
      <c r="N5400" s="30">
        <v>10</v>
      </c>
      <c r="O5400" s="7">
        <v>7000</v>
      </c>
      <c r="P5400" s="30">
        <v>126</v>
      </c>
      <c r="Q5400" s="22">
        <v>0.11226939921536</v>
      </c>
      <c r="R5400" s="13">
        <v>8000</v>
      </c>
      <c r="S5400" s="2">
        <v>120</v>
      </c>
      <c r="T5400" s="11">
        <v>1682.8</v>
      </c>
      <c r="U5400" s="17" t="s">
        <v>6287</v>
      </c>
      <c r="Z5400" s="34">
        <f t="shared" si="400"/>
        <v>1065000</v>
      </c>
      <c r="AA5400" s="34">
        <f t="shared" si="401"/>
        <v>7.5117370892018778E-3</v>
      </c>
      <c r="AB5400" s="35">
        <f t="shared" si="402"/>
        <v>0.94647887323943658</v>
      </c>
      <c r="AC5400" s="35">
        <f t="shared" si="399"/>
        <v>0.90140845070422537</v>
      </c>
      <c r="AD5400" s="6">
        <f>IFERROR(VLOOKUP(E5400,marginal!$A$2:$E$4826,4,FALSE),0)</f>
        <v>-654.15483516483403</v>
      </c>
    </row>
    <row r="5401" spans="1:30" x14ac:dyDescent="0.2">
      <c r="A5401" s="27" t="s">
        <v>6907</v>
      </c>
      <c r="B5401" s="6" t="s">
        <v>6917</v>
      </c>
      <c r="C5401" s="6" t="s">
        <v>6909</v>
      </c>
      <c r="D5401" s="2">
        <v>187721</v>
      </c>
      <c r="E5401" s="2">
        <v>188053</v>
      </c>
      <c r="F5401" s="3" t="s">
        <v>6318</v>
      </c>
      <c r="G5401" s="2">
        <v>188085</v>
      </c>
      <c r="H5401" s="3" t="s">
        <v>6538</v>
      </c>
      <c r="I5401" s="18">
        <v>45421</v>
      </c>
      <c r="J5401" s="28">
        <v>1397731910</v>
      </c>
      <c r="K5401" s="18">
        <v>45426</v>
      </c>
      <c r="L5401" s="18">
        <v>45443</v>
      </c>
      <c r="M5401" s="30">
        <v>1</v>
      </c>
      <c r="N5401" s="30">
        <v>9</v>
      </c>
      <c r="O5401" s="7">
        <v>10000</v>
      </c>
      <c r="P5401" s="30">
        <v>147</v>
      </c>
      <c r="Q5401" s="22">
        <v>7.9000519063170294E-2</v>
      </c>
      <c r="R5401" s="13">
        <v>7000</v>
      </c>
      <c r="S5401" s="2">
        <v>120</v>
      </c>
      <c r="T5401" s="11">
        <v>1468.92</v>
      </c>
      <c r="U5401" s="17" t="s">
        <v>6287</v>
      </c>
      <c r="Z5401" s="34">
        <f t="shared" si="400"/>
        <v>1169000</v>
      </c>
      <c r="AA5401" s="34">
        <f t="shared" si="401"/>
        <v>5.9880239520958087E-3</v>
      </c>
      <c r="AB5401" s="35">
        <f t="shared" si="402"/>
        <v>0.88023952095808389</v>
      </c>
      <c r="AC5401" s="35">
        <f t="shared" si="399"/>
        <v>0.71856287425149701</v>
      </c>
      <c r="AD5401" s="6">
        <f>IFERROR(VLOOKUP(E5401,marginal!$A$2:$E$4826,4,FALSE),0)</f>
        <v>-654.15483516483403</v>
      </c>
    </row>
    <row r="5402" spans="1:30" x14ac:dyDescent="0.2">
      <c r="A5402" s="27" t="s">
        <v>6907</v>
      </c>
      <c r="B5402" s="6" t="s">
        <v>6917</v>
      </c>
      <c r="C5402" s="6" t="s">
        <v>6909</v>
      </c>
      <c r="D5402" s="2">
        <v>187235</v>
      </c>
      <c r="E5402" s="2">
        <v>188053</v>
      </c>
      <c r="F5402" s="3" t="s">
        <v>6318</v>
      </c>
      <c r="G5402" s="2">
        <v>188159</v>
      </c>
      <c r="H5402" s="3" t="s">
        <v>6539</v>
      </c>
      <c r="I5402" s="18">
        <v>45418</v>
      </c>
      <c r="J5402" s="28">
        <v>1395046866</v>
      </c>
      <c r="K5402" s="18">
        <v>45427</v>
      </c>
      <c r="L5402" s="18">
        <v>45443</v>
      </c>
      <c r="M5402" s="30">
        <v>1</v>
      </c>
      <c r="N5402" s="30">
        <v>9</v>
      </c>
      <c r="O5402" s="7">
        <v>10000</v>
      </c>
      <c r="P5402" s="30">
        <v>147</v>
      </c>
      <c r="Q5402" s="22">
        <v>7.9000519063170294E-2</v>
      </c>
      <c r="R5402" s="13">
        <v>10000</v>
      </c>
      <c r="S5402" s="2">
        <v>120</v>
      </c>
      <c r="T5402" s="11">
        <v>2096.64</v>
      </c>
      <c r="U5402" s="17" t="s">
        <v>6287</v>
      </c>
      <c r="Z5402" s="34">
        <f t="shared" si="400"/>
        <v>1169000</v>
      </c>
      <c r="AA5402" s="34">
        <f t="shared" si="401"/>
        <v>8.5543199315654406E-3</v>
      </c>
      <c r="AB5402" s="35">
        <f t="shared" si="402"/>
        <v>1.2574850299401197</v>
      </c>
      <c r="AC5402" s="35">
        <f t="shared" si="399"/>
        <v>1.0265183917878529</v>
      </c>
      <c r="AD5402" s="6">
        <f>IFERROR(VLOOKUP(E5402,marginal!$A$2:$E$4826,4,FALSE),0)</f>
        <v>-654.15483516483403</v>
      </c>
    </row>
    <row r="5403" spans="1:30" x14ac:dyDescent="0.2">
      <c r="A5403" s="27" t="s">
        <v>6907</v>
      </c>
      <c r="B5403" s="6" t="s">
        <v>6914</v>
      </c>
      <c r="C5403" s="6" t="s">
        <v>6909</v>
      </c>
      <c r="D5403" s="2">
        <v>186634</v>
      </c>
      <c r="E5403" s="2">
        <v>186686</v>
      </c>
      <c r="F5403" s="3" t="s">
        <v>4609</v>
      </c>
      <c r="G5403" s="2">
        <v>187773</v>
      </c>
      <c r="H5403" s="3" t="s">
        <v>6540</v>
      </c>
      <c r="I5403" s="18">
        <v>45411</v>
      </c>
      <c r="J5403" s="28">
        <v>1391570523</v>
      </c>
      <c r="K5403" s="18">
        <v>45422</v>
      </c>
      <c r="L5403" s="18">
        <v>45443</v>
      </c>
      <c r="M5403" s="30">
        <v>1</v>
      </c>
      <c r="N5403" s="30">
        <v>7</v>
      </c>
      <c r="O5403" s="7">
        <v>10000</v>
      </c>
      <c r="P5403" s="30">
        <v>127</v>
      </c>
      <c r="Q5403" s="22">
        <v>5.24391097594855E-2</v>
      </c>
      <c r="R5403" s="13">
        <v>10000</v>
      </c>
      <c r="S5403" s="2">
        <v>142</v>
      </c>
      <c r="T5403" s="11">
        <v>2510.34</v>
      </c>
      <c r="U5403" s="17" t="s">
        <v>6287</v>
      </c>
      <c r="Z5403" s="34">
        <f t="shared" si="400"/>
        <v>1556000</v>
      </c>
      <c r="AA5403" s="34">
        <f t="shared" si="401"/>
        <v>6.4267352185089976E-3</v>
      </c>
      <c r="AB5403" s="35">
        <f t="shared" si="402"/>
        <v>0.81619537275064269</v>
      </c>
      <c r="AC5403" s="35">
        <f t="shared" si="399"/>
        <v>0.91259640102827766</v>
      </c>
      <c r="AD5403" s="6">
        <f>IFERROR(VLOOKUP(E5403,marginal!$A$2:$E$4826,4,FALSE),0)</f>
        <v>278.97637362637369</v>
      </c>
    </row>
    <row r="5404" spans="1:30" x14ac:dyDescent="0.2">
      <c r="A5404" s="27" t="s">
        <v>6907</v>
      </c>
      <c r="B5404" s="6" t="s">
        <v>6914</v>
      </c>
      <c r="C5404" s="6" t="s">
        <v>6909</v>
      </c>
      <c r="D5404" s="2">
        <v>186645</v>
      </c>
      <c r="E5404" s="2">
        <v>186686</v>
      </c>
      <c r="F5404" s="3" t="s">
        <v>4609</v>
      </c>
      <c r="G5404" s="2">
        <v>187774</v>
      </c>
      <c r="H5404" s="3" t="s">
        <v>6541</v>
      </c>
      <c r="I5404" s="18">
        <v>45419</v>
      </c>
      <c r="J5404" s="28">
        <v>1391643328</v>
      </c>
      <c r="K5404" s="18">
        <v>45422</v>
      </c>
      <c r="L5404" s="18">
        <v>45443</v>
      </c>
      <c r="M5404" s="30">
        <v>1</v>
      </c>
      <c r="N5404" s="30">
        <v>7</v>
      </c>
      <c r="O5404" s="7">
        <v>10000</v>
      </c>
      <c r="P5404" s="30">
        <v>127</v>
      </c>
      <c r="Q5404" s="22">
        <v>5.24391097594855E-2</v>
      </c>
      <c r="R5404" s="13">
        <v>10000</v>
      </c>
      <c r="S5404" s="2">
        <v>142</v>
      </c>
      <c r="T5404" s="11">
        <v>2510.34</v>
      </c>
      <c r="U5404" s="17" t="s">
        <v>6287</v>
      </c>
      <c r="Z5404" s="34">
        <f t="shared" si="400"/>
        <v>1556000</v>
      </c>
      <c r="AA5404" s="34">
        <f t="shared" si="401"/>
        <v>6.4267352185089976E-3</v>
      </c>
      <c r="AB5404" s="35">
        <f t="shared" si="402"/>
        <v>0.81619537275064269</v>
      </c>
      <c r="AC5404" s="35">
        <f t="shared" si="399"/>
        <v>0.91259640102827766</v>
      </c>
      <c r="AD5404" s="6">
        <f>IFERROR(VLOOKUP(E5404,marginal!$A$2:$E$4826,4,FALSE),0)</f>
        <v>278.97637362637369</v>
      </c>
    </row>
    <row r="5405" spans="1:30" x14ac:dyDescent="0.2">
      <c r="A5405" s="27" t="s">
        <v>6907</v>
      </c>
      <c r="B5405" s="6" t="s">
        <v>6914</v>
      </c>
      <c r="C5405" s="6" t="s">
        <v>6909</v>
      </c>
      <c r="D5405" s="2">
        <v>188071</v>
      </c>
      <c r="E5405" s="2">
        <v>186686</v>
      </c>
      <c r="F5405" s="3" t="s">
        <v>4609</v>
      </c>
      <c r="G5405" s="2">
        <v>188379</v>
      </c>
      <c r="H5405" s="3" t="s">
        <v>6542</v>
      </c>
      <c r="I5405" s="18">
        <v>45425</v>
      </c>
      <c r="J5405" s="28">
        <v>1400308330</v>
      </c>
      <c r="K5405" s="18">
        <v>45427</v>
      </c>
      <c r="L5405" s="18">
        <v>45443</v>
      </c>
      <c r="M5405" s="30">
        <v>1</v>
      </c>
      <c r="N5405" s="30">
        <v>10</v>
      </c>
      <c r="O5405" s="7">
        <v>5000</v>
      </c>
      <c r="P5405" s="30">
        <v>147</v>
      </c>
      <c r="Q5405" s="22">
        <v>0.11226939921536</v>
      </c>
      <c r="R5405" s="13">
        <v>6000</v>
      </c>
      <c r="S5405" s="2">
        <v>142</v>
      </c>
      <c r="T5405" s="11">
        <v>1503.37</v>
      </c>
      <c r="U5405" s="17" t="s">
        <v>6287</v>
      </c>
      <c r="Z5405" s="34">
        <f t="shared" si="400"/>
        <v>1065000</v>
      </c>
      <c r="AA5405" s="34">
        <f t="shared" si="401"/>
        <v>5.6338028169014088E-3</v>
      </c>
      <c r="AB5405" s="35">
        <f t="shared" si="402"/>
        <v>0.82816901408450705</v>
      </c>
      <c r="AC5405" s="35">
        <f t="shared" si="399"/>
        <v>0.8</v>
      </c>
      <c r="AD5405" s="6">
        <f>IFERROR(VLOOKUP(E5405,marginal!$A$2:$E$4826,4,FALSE),0)</f>
        <v>278.97637362637369</v>
      </c>
    </row>
    <row r="5406" spans="1:30" x14ac:dyDescent="0.2">
      <c r="A5406" s="27" t="s">
        <v>6907</v>
      </c>
      <c r="B5406" s="6" t="s">
        <v>6911</v>
      </c>
      <c r="C5406" s="6" t="s">
        <v>6912</v>
      </c>
      <c r="D5406" s="2">
        <v>188193</v>
      </c>
      <c r="E5406" s="2">
        <v>188219</v>
      </c>
      <c r="F5406" s="3" t="s">
        <v>12</v>
      </c>
      <c r="G5406" s="2">
        <v>188245</v>
      </c>
      <c r="H5406" s="3" t="s">
        <v>6543</v>
      </c>
      <c r="I5406" s="18">
        <v>45426</v>
      </c>
      <c r="J5406" s="28">
        <v>1400874016</v>
      </c>
      <c r="K5406" s="18">
        <v>45427</v>
      </c>
      <c r="L5406" s="18">
        <v>45443</v>
      </c>
      <c r="M5406" s="30">
        <v>1</v>
      </c>
      <c r="N5406" s="30">
        <v>7</v>
      </c>
      <c r="O5406" s="7">
        <v>10000</v>
      </c>
      <c r="P5406" s="30">
        <v>127</v>
      </c>
      <c r="Q5406" s="22">
        <v>5.24391097594855E-2</v>
      </c>
      <c r="R5406" s="13">
        <v>6000</v>
      </c>
      <c r="S5406" s="2">
        <v>142</v>
      </c>
      <c r="T5406" s="11">
        <v>1503.37</v>
      </c>
      <c r="U5406" s="17" t="s">
        <v>6287</v>
      </c>
      <c r="Z5406" s="34">
        <f t="shared" si="400"/>
        <v>1556000</v>
      </c>
      <c r="AA5406" s="34">
        <f t="shared" si="401"/>
        <v>3.8560411311053984E-3</v>
      </c>
      <c r="AB5406" s="35">
        <f t="shared" si="402"/>
        <v>0.48971722365038561</v>
      </c>
      <c r="AC5406" s="35">
        <f t="shared" si="399"/>
        <v>0.54755784061696655</v>
      </c>
      <c r="AD5406" s="6">
        <f>IFERROR(VLOOKUP(E5406,marginal!$A$2:$E$4826,4,FALSE),0)</f>
        <v>-922.25692307691997</v>
      </c>
    </row>
    <row r="5407" spans="1:30" x14ac:dyDescent="0.2">
      <c r="A5407" s="27" t="s">
        <v>6907</v>
      </c>
      <c r="B5407" s="6" t="s">
        <v>6911</v>
      </c>
      <c r="C5407" s="6" t="s">
        <v>6912</v>
      </c>
      <c r="D5407" s="2">
        <v>188196</v>
      </c>
      <c r="E5407" s="2">
        <v>188219</v>
      </c>
      <c r="F5407" s="3" t="s">
        <v>12</v>
      </c>
      <c r="G5407" s="2">
        <v>188246</v>
      </c>
      <c r="H5407" s="3" t="s">
        <v>6544</v>
      </c>
      <c r="I5407" s="18">
        <v>45426</v>
      </c>
      <c r="J5407" s="28">
        <v>1400874037</v>
      </c>
      <c r="K5407" s="18">
        <v>45427</v>
      </c>
      <c r="L5407" s="18">
        <v>45443</v>
      </c>
      <c r="M5407" s="30">
        <v>1</v>
      </c>
      <c r="N5407" s="30">
        <v>7</v>
      </c>
      <c r="O5407" s="7">
        <v>10000</v>
      </c>
      <c r="P5407" s="30">
        <v>127</v>
      </c>
      <c r="Q5407" s="22">
        <v>5.24391097594855E-2</v>
      </c>
      <c r="R5407" s="13">
        <v>6000</v>
      </c>
      <c r="S5407" s="2">
        <v>142</v>
      </c>
      <c r="T5407" s="11">
        <v>1503.37</v>
      </c>
      <c r="U5407" s="17" t="s">
        <v>6287</v>
      </c>
      <c r="Z5407" s="34">
        <f t="shared" si="400"/>
        <v>1556000</v>
      </c>
      <c r="AA5407" s="34">
        <f t="shared" si="401"/>
        <v>3.8560411311053984E-3</v>
      </c>
      <c r="AB5407" s="35">
        <f t="shared" si="402"/>
        <v>0.48971722365038561</v>
      </c>
      <c r="AC5407" s="35">
        <f t="shared" si="399"/>
        <v>0.54755784061696655</v>
      </c>
      <c r="AD5407" s="6">
        <f>IFERROR(VLOOKUP(E5407,marginal!$A$2:$E$4826,4,FALSE),0)</f>
        <v>-922.25692307691997</v>
      </c>
    </row>
    <row r="5408" spans="1:30" x14ac:dyDescent="0.2">
      <c r="A5408" s="27" t="s">
        <v>6907</v>
      </c>
      <c r="B5408" s="6" t="s">
        <v>6913</v>
      </c>
      <c r="C5408" s="6" t="s">
        <v>6912</v>
      </c>
      <c r="D5408" s="2">
        <v>188249</v>
      </c>
      <c r="E5408" s="2">
        <v>188291</v>
      </c>
      <c r="F5408" s="3" t="s">
        <v>4819</v>
      </c>
      <c r="G5408" s="2">
        <v>188299</v>
      </c>
      <c r="H5408" s="3" t="s">
        <v>6545</v>
      </c>
      <c r="I5408" s="18">
        <v>45426</v>
      </c>
      <c r="J5408" s="28">
        <v>1401012611</v>
      </c>
      <c r="K5408" s="18">
        <v>45427</v>
      </c>
      <c r="L5408" s="18">
        <v>45443</v>
      </c>
      <c r="M5408" s="30">
        <v>1</v>
      </c>
      <c r="N5408" s="30">
        <v>9</v>
      </c>
      <c r="O5408" s="7">
        <v>10000</v>
      </c>
      <c r="P5408" s="30">
        <v>147</v>
      </c>
      <c r="Q5408" s="22">
        <v>7.9000519063170294E-2</v>
      </c>
      <c r="R5408" s="13">
        <v>7000</v>
      </c>
      <c r="S5408" s="2">
        <v>142</v>
      </c>
      <c r="T5408" s="11">
        <v>1758.65</v>
      </c>
      <c r="U5408" s="17" t="s">
        <v>6287</v>
      </c>
      <c r="Z5408" s="34">
        <f t="shared" si="400"/>
        <v>1169000</v>
      </c>
      <c r="AA5408" s="34">
        <f t="shared" si="401"/>
        <v>5.9880239520958087E-3</v>
      </c>
      <c r="AB5408" s="35">
        <f t="shared" si="402"/>
        <v>0.88023952095808389</v>
      </c>
      <c r="AC5408" s="35">
        <f t="shared" si="399"/>
        <v>0.85029940119760483</v>
      </c>
      <c r="AD5408" s="6">
        <f>IFERROR(VLOOKUP(E5408,marginal!$A$2:$E$4826,4,FALSE),0)</f>
        <v>-1754.8465934065935</v>
      </c>
    </row>
    <row r="5409" spans="1:30" x14ac:dyDescent="0.2">
      <c r="A5409" s="27" t="s">
        <v>6907</v>
      </c>
      <c r="B5409" s="6" t="s">
        <v>6913</v>
      </c>
      <c r="C5409" s="6" t="s">
        <v>6912</v>
      </c>
      <c r="D5409" s="2">
        <v>188213</v>
      </c>
      <c r="E5409" s="2">
        <v>188291</v>
      </c>
      <c r="F5409" s="3" t="s">
        <v>4819</v>
      </c>
      <c r="G5409" s="2">
        <v>188300</v>
      </c>
      <c r="H5409" s="3" t="s">
        <v>6546</v>
      </c>
      <c r="I5409" s="18">
        <v>45426</v>
      </c>
      <c r="J5409" s="28">
        <v>1400960728</v>
      </c>
      <c r="K5409" s="18">
        <v>45427</v>
      </c>
      <c r="L5409" s="18">
        <v>45443</v>
      </c>
      <c r="M5409" s="30">
        <v>1</v>
      </c>
      <c r="N5409" s="30">
        <v>10</v>
      </c>
      <c r="O5409" s="7">
        <v>5000</v>
      </c>
      <c r="P5409" s="30">
        <v>147</v>
      </c>
      <c r="Q5409" s="22">
        <v>0.11226939921536</v>
      </c>
      <c r="R5409" s="13">
        <v>7000</v>
      </c>
      <c r="S5409" s="2">
        <v>142</v>
      </c>
      <c r="T5409" s="11">
        <v>1758.65</v>
      </c>
      <c r="U5409" s="17" t="s">
        <v>6287</v>
      </c>
      <c r="Z5409" s="34">
        <f t="shared" si="400"/>
        <v>1065000</v>
      </c>
      <c r="AA5409" s="34">
        <f t="shared" si="401"/>
        <v>6.5727699530516428E-3</v>
      </c>
      <c r="AB5409" s="35">
        <f t="shared" si="402"/>
        <v>0.96619718309859148</v>
      </c>
      <c r="AC5409" s="35">
        <f t="shared" si="399"/>
        <v>0.93333333333333324</v>
      </c>
      <c r="AD5409" s="6">
        <f>IFERROR(VLOOKUP(E5409,marginal!$A$2:$E$4826,4,FALSE),0)</f>
        <v>-1754.8465934065935</v>
      </c>
    </row>
    <row r="5410" spans="1:30" x14ac:dyDescent="0.2">
      <c r="A5410" s="27" t="s">
        <v>6907</v>
      </c>
      <c r="B5410" s="6" t="s">
        <v>6913</v>
      </c>
      <c r="C5410" s="6" t="s">
        <v>6912</v>
      </c>
      <c r="D5410" s="2">
        <v>188252</v>
      </c>
      <c r="E5410" s="2">
        <v>188291</v>
      </c>
      <c r="F5410" s="3" t="s">
        <v>4819</v>
      </c>
      <c r="G5410" s="2">
        <v>188304</v>
      </c>
      <c r="H5410" s="3" t="s">
        <v>6547</v>
      </c>
      <c r="I5410" s="18">
        <v>45426</v>
      </c>
      <c r="J5410" s="28">
        <v>1401031461</v>
      </c>
      <c r="K5410" s="18">
        <v>45427</v>
      </c>
      <c r="L5410" s="18">
        <v>45443</v>
      </c>
      <c r="M5410" s="30">
        <v>1</v>
      </c>
      <c r="N5410" s="30">
        <v>9</v>
      </c>
      <c r="O5410" s="7">
        <v>10000</v>
      </c>
      <c r="P5410" s="30">
        <v>147</v>
      </c>
      <c r="Q5410" s="22">
        <v>7.9000519063170294E-2</v>
      </c>
      <c r="R5410" s="13">
        <v>7000</v>
      </c>
      <c r="S5410" s="2">
        <v>142</v>
      </c>
      <c r="T5410" s="11">
        <v>1758.65</v>
      </c>
      <c r="U5410" s="17" t="s">
        <v>6287</v>
      </c>
      <c r="Z5410" s="34">
        <f t="shared" si="400"/>
        <v>1169000</v>
      </c>
      <c r="AA5410" s="34">
        <f t="shared" si="401"/>
        <v>5.9880239520958087E-3</v>
      </c>
      <c r="AB5410" s="35">
        <f t="shared" si="402"/>
        <v>0.88023952095808389</v>
      </c>
      <c r="AC5410" s="35">
        <f t="shared" si="399"/>
        <v>0.85029940119760483</v>
      </c>
      <c r="AD5410" s="6">
        <f>IFERROR(VLOOKUP(E5410,marginal!$A$2:$E$4826,4,FALSE),0)</f>
        <v>-1754.8465934065935</v>
      </c>
    </row>
    <row r="5411" spans="1:30" x14ac:dyDescent="0.2">
      <c r="A5411" s="27" t="s">
        <v>6907</v>
      </c>
      <c r="B5411" s="6" t="s">
        <v>6920</v>
      </c>
      <c r="C5411" s="6" t="s">
        <v>6912</v>
      </c>
      <c r="D5411" s="2">
        <v>187936</v>
      </c>
      <c r="E5411" s="2">
        <v>188216</v>
      </c>
      <c r="F5411" s="3" t="s">
        <v>6319</v>
      </c>
      <c r="G5411" s="2">
        <v>188217</v>
      </c>
      <c r="H5411" s="3" t="s">
        <v>6548</v>
      </c>
      <c r="I5411" s="18">
        <v>45422</v>
      </c>
      <c r="J5411" s="28">
        <v>1398718580</v>
      </c>
      <c r="K5411" s="18">
        <v>45427</v>
      </c>
      <c r="L5411" s="18">
        <v>45443</v>
      </c>
      <c r="M5411" s="30">
        <v>1</v>
      </c>
      <c r="N5411" s="30">
        <v>4</v>
      </c>
      <c r="O5411" s="7">
        <v>10000</v>
      </c>
      <c r="P5411" s="30">
        <v>110</v>
      </c>
      <c r="Q5411" s="22">
        <v>3.11605023919212E-2</v>
      </c>
      <c r="R5411" s="13">
        <v>7000</v>
      </c>
      <c r="S5411" s="2">
        <v>142</v>
      </c>
      <c r="T5411" s="11">
        <v>1758.65</v>
      </c>
      <c r="U5411" s="17" t="s">
        <v>6287</v>
      </c>
      <c r="Z5411" s="34">
        <f t="shared" si="400"/>
        <v>543000</v>
      </c>
      <c r="AA5411" s="34">
        <f t="shared" si="401"/>
        <v>1.289134438305709E-2</v>
      </c>
      <c r="AB5411" s="35">
        <f t="shared" si="402"/>
        <v>1.4180478821362799</v>
      </c>
      <c r="AC5411" s="35">
        <f t="shared" si="399"/>
        <v>1.8305709023941068</v>
      </c>
      <c r="AD5411" s="6">
        <f>IFERROR(VLOOKUP(E5411,marginal!$A$2:$E$4826,4,FALSE),0)</f>
        <v>-479.38780219780199</v>
      </c>
    </row>
    <row r="5412" spans="1:30" x14ac:dyDescent="0.2">
      <c r="A5412" s="27" t="s">
        <v>6907</v>
      </c>
      <c r="B5412" s="6" t="s">
        <v>6920</v>
      </c>
      <c r="C5412" s="6" t="s">
        <v>6912</v>
      </c>
      <c r="D5412" s="2">
        <v>187928</v>
      </c>
      <c r="E5412" s="2">
        <v>188216</v>
      </c>
      <c r="F5412" s="3" t="s">
        <v>6319</v>
      </c>
      <c r="G5412" s="2">
        <v>188229</v>
      </c>
      <c r="H5412" s="3" t="s">
        <v>6549</v>
      </c>
      <c r="I5412" s="18">
        <v>45422</v>
      </c>
      <c r="J5412" s="28">
        <v>1398712383</v>
      </c>
      <c r="K5412" s="18">
        <v>45427</v>
      </c>
      <c r="L5412" s="18">
        <v>45443</v>
      </c>
      <c r="M5412" s="30">
        <v>1</v>
      </c>
      <c r="N5412" s="30">
        <v>4</v>
      </c>
      <c r="O5412" s="7">
        <v>10000</v>
      </c>
      <c r="P5412" s="30">
        <v>110</v>
      </c>
      <c r="Q5412" s="22">
        <v>3.11605023919212E-2</v>
      </c>
      <c r="R5412" s="13">
        <v>8000</v>
      </c>
      <c r="S5412" s="2">
        <v>142</v>
      </c>
      <c r="T5412" s="11">
        <v>2013.74</v>
      </c>
      <c r="U5412" s="17" t="s">
        <v>6287</v>
      </c>
      <c r="Z5412" s="34">
        <f t="shared" si="400"/>
        <v>543000</v>
      </c>
      <c r="AA5412" s="34">
        <f t="shared" si="401"/>
        <v>1.4732965009208104E-2</v>
      </c>
      <c r="AB5412" s="35">
        <f t="shared" si="402"/>
        <v>1.6206261510128914</v>
      </c>
      <c r="AC5412" s="35">
        <f t="shared" si="399"/>
        <v>2.0920810313075506</v>
      </c>
      <c r="AD5412" s="6">
        <f>IFERROR(VLOOKUP(E5412,marginal!$A$2:$E$4826,4,FALSE),0)</f>
        <v>-479.38780219780199</v>
      </c>
    </row>
    <row r="5413" spans="1:30" x14ac:dyDescent="0.2">
      <c r="A5413" s="27" t="s">
        <v>6907</v>
      </c>
      <c r="B5413" s="6" t="s">
        <v>6920</v>
      </c>
      <c r="C5413" s="6" t="s">
        <v>6912</v>
      </c>
      <c r="D5413" s="2">
        <v>187934</v>
      </c>
      <c r="E5413" s="2">
        <v>188216</v>
      </c>
      <c r="F5413" s="3" t="s">
        <v>6319</v>
      </c>
      <c r="G5413" s="2">
        <v>188230</v>
      </c>
      <c r="H5413" s="3" t="s">
        <v>6550</v>
      </c>
      <c r="I5413" s="18">
        <v>45422</v>
      </c>
      <c r="J5413" s="28">
        <v>1398716508</v>
      </c>
      <c r="K5413" s="18">
        <v>45427</v>
      </c>
      <c r="L5413" s="18">
        <v>45443</v>
      </c>
      <c r="M5413" s="30">
        <v>1</v>
      </c>
      <c r="N5413" s="30">
        <v>4</v>
      </c>
      <c r="O5413" s="7">
        <v>10000</v>
      </c>
      <c r="P5413" s="30">
        <v>110</v>
      </c>
      <c r="Q5413" s="22">
        <v>3.11605023919212E-2</v>
      </c>
      <c r="R5413" s="13">
        <v>8000</v>
      </c>
      <c r="S5413" s="2">
        <v>142</v>
      </c>
      <c r="T5413" s="11">
        <v>2013.74</v>
      </c>
      <c r="U5413" s="17" t="s">
        <v>6287</v>
      </c>
      <c r="Z5413" s="34">
        <f t="shared" si="400"/>
        <v>543000</v>
      </c>
      <c r="AA5413" s="34">
        <f t="shared" si="401"/>
        <v>1.4732965009208104E-2</v>
      </c>
      <c r="AB5413" s="35">
        <f t="shared" si="402"/>
        <v>1.6206261510128914</v>
      </c>
      <c r="AC5413" s="35">
        <f t="shared" si="399"/>
        <v>2.0920810313075506</v>
      </c>
      <c r="AD5413" s="6">
        <f>IFERROR(VLOOKUP(E5413,marginal!$A$2:$E$4826,4,FALSE),0)</f>
        <v>-479.38780219780199</v>
      </c>
    </row>
    <row r="5414" spans="1:30" x14ac:dyDescent="0.2">
      <c r="A5414" s="27" t="s">
        <v>6907</v>
      </c>
      <c r="B5414" s="6" t="s">
        <v>6920</v>
      </c>
      <c r="C5414" s="6" t="s">
        <v>6912</v>
      </c>
      <c r="D5414" s="2">
        <v>187926</v>
      </c>
      <c r="E5414" s="2">
        <v>188216</v>
      </c>
      <c r="F5414" s="3" t="s">
        <v>6319</v>
      </c>
      <c r="G5414" s="2">
        <v>188231</v>
      </c>
      <c r="H5414" s="3" t="s">
        <v>6551</v>
      </c>
      <c r="I5414" s="18">
        <v>45422</v>
      </c>
      <c r="J5414" s="28">
        <v>1398706997</v>
      </c>
      <c r="K5414" s="18">
        <v>45427</v>
      </c>
      <c r="L5414" s="18">
        <v>45443</v>
      </c>
      <c r="M5414" s="30">
        <v>1</v>
      </c>
      <c r="N5414" s="30">
        <v>3</v>
      </c>
      <c r="O5414" s="7">
        <v>10000</v>
      </c>
      <c r="P5414" s="30">
        <v>110</v>
      </c>
      <c r="Q5414" s="22">
        <v>3.3220596517330399E-2</v>
      </c>
      <c r="R5414" s="13">
        <v>8000</v>
      </c>
      <c r="S5414" s="2">
        <v>142</v>
      </c>
      <c r="T5414" s="11">
        <v>2013.74</v>
      </c>
      <c r="U5414" s="17" t="s">
        <v>6287</v>
      </c>
      <c r="Z5414" s="34">
        <f t="shared" si="400"/>
        <v>283000</v>
      </c>
      <c r="AA5414" s="34">
        <f t="shared" si="401"/>
        <v>2.8268551236749116E-2</v>
      </c>
      <c r="AB5414" s="35">
        <f t="shared" si="402"/>
        <v>3.1095406360424027</v>
      </c>
      <c r="AC5414" s="35">
        <f t="shared" si="399"/>
        <v>4.0141342756183747</v>
      </c>
      <c r="AD5414" s="6">
        <f>IFERROR(VLOOKUP(E5414,marginal!$A$2:$E$4826,4,FALSE),0)</f>
        <v>-479.38780219780199</v>
      </c>
    </row>
    <row r="5415" spans="1:30" x14ac:dyDescent="0.2">
      <c r="A5415" s="27" t="s">
        <v>6907</v>
      </c>
      <c r="B5415" s="6" t="s">
        <v>6920</v>
      </c>
      <c r="C5415" s="6" t="s">
        <v>6912</v>
      </c>
      <c r="D5415" s="2">
        <v>187923</v>
      </c>
      <c r="E5415" s="2">
        <v>188216</v>
      </c>
      <c r="F5415" s="3" t="s">
        <v>6319</v>
      </c>
      <c r="G5415" s="2">
        <v>188239</v>
      </c>
      <c r="H5415" s="3" t="s">
        <v>6552</v>
      </c>
      <c r="I5415" s="18">
        <v>45422</v>
      </c>
      <c r="J5415" s="28">
        <v>1398682618</v>
      </c>
      <c r="K5415" s="18">
        <v>45427</v>
      </c>
      <c r="L5415" s="18">
        <v>45443</v>
      </c>
      <c r="M5415" s="30">
        <v>1</v>
      </c>
      <c r="N5415" s="30">
        <v>5</v>
      </c>
      <c r="O5415" s="7">
        <v>10000</v>
      </c>
      <c r="P5415" s="30">
        <v>110</v>
      </c>
      <c r="Q5415" s="22">
        <v>3.3741050530766099E-2</v>
      </c>
      <c r="R5415" s="13">
        <v>6000</v>
      </c>
      <c r="S5415" s="2">
        <v>147</v>
      </c>
      <c r="T5415" s="11">
        <v>1558.57</v>
      </c>
      <c r="U5415" s="17" t="s">
        <v>6287</v>
      </c>
      <c r="Z5415" s="34">
        <f t="shared" si="400"/>
        <v>965000</v>
      </c>
      <c r="AA5415" s="34">
        <f t="shared" si="401"/>
        <v>6.2176165803108805E-3</v>
      </c>
      <c r="AB5415" s="35">
        <f t="shared" si="402"/>
        <v>0.68393782383419688</v>
      </c>
      <c r="AC5415" s="35">
        <f t="shared" si="399"/>
        <v>0.91398963730569949</v>
      </c>
      <c r="AD5415" s="6">
        <f>IFERROR(VLOOKUP(E5415,marginal!$A$2:$E$4826,4,FALSE),0)</f>
        <v>-479.38780219780199</v>
      </c>
    </row>
    <row r="5416" spans="1:30" x14ac:dyDescent="0.2">
      <c r="A5416" s="27" t="s">
        <v>6907</v>
      </c>
      <c r="B5416" s="6" t="s">
        <v>6925</v>
      </c>
      <c r="C5416" s="6" t="s">
        <v>6912</v>
      </c>
      <c r="D5416" s="2">
        <v>187879</v>
      </c>
      <c r="E5416" s="2">
        <v>188401</v>
      </c>
      <c r="F5416" s="3" t="s">
        <v>6320</v>
      </c>
      <c r="G5416" s="2">
        <v>188402</v>
      </c>
      <c r="H5416" s="3" t="s">
        <v>6553</v>
      </c>
      <c r="I5416" s="18">
        <v>45422</v>
      </c>
      <c r="J5416" s="28">
        <v>1398600148</v>
      </c>
      <c r="K5416" s="18">
        <v>45427</v>
      </c>
      <c r="L5416" s="18">
        <v>45443</v>
      </c>
      <c r="M5416" s="30">
        <v>1</v>
      </c>
      <c r="N5416" s="30">
        <v>5</v>
      </c>
      <c r="O5416" s="7">
        <v>10000</v>
      </c>
      <c r="P5416" s="30">
        <v>110</v>
      </c>
      <c r="Q5416" s="22">
        <v>3.3741050530766099E-2</v>
      </c>
      <c r="R5416" s="13">
        <v>10000</v>
      </c>
      <c r="S5416" s="2">
        <v>142</v>
      </c>
      <c r="T5416" s="11">
        <v>2510.34</v>
      </c>
      <c r="U5416" s="17" t="s">
        <v>6287</v>
      </c>
      <c r="Z5416" s="34">
        <f t="shared" si="400"/>
        <v>965000</v>
      </c>
      <c r="AA5416" s="34">
        <f t="shared" si="401"/>
        <v>1.0362694300518135E-2</v>
      </c>
      <c r="AB5416" s="35">
        <f t="shared" si="402"/>
        <v>1.1398963730569949</v>
      </c>
      <c r="AC5416" s="35">
        <f t="shared" si="399"/>
        <v>1.4715025906735753</v>
      </c>
      <c r="AD5416" s="6">
        <f>IFERROR(VLOOKUP(E5416,marginal!$A$2:$E$4826,4,FALSE),0)</f>
        <v>-403.917472527472</v>
      </c>
    </row>
    <row r="5417" spans="1:30" x14ac:dyDescent="0.2">
      <c r="A5417" s="27" t="s">
        <v>6907</v>
      </c>
      <c r="B5417" s="6" t="s">
        <v>6925</v>
      </c>
      <c r="C5417" s="6" t="s">
        <v>6912</v>
      </c>
      <c r="D5417" s="2">
        <v>187880</v>
      </c>
      <c r="E5417" s="2">
        <v>188401</v>
      </c>
      <c r="F5417" s="3" t="s">
        <v>6320</v>
      </c>
      <c r="G5417" s="2">
        <v>188408</v>
      </c>
      <c r="H5417" s="3" t="s">
        <v>6554</v>
      </c>
      <c r="I5417" s="18">
        <v>45422</v>
      </c>
      <c r="J5417" s="28">
        <v>1398601374</v>
      </c>
      <c r="K5417" s="18">
        <v>45427</v>
      </c>
      <c r="L5417" s="18">
        <v>45443</v>
      </c>
      <c r="M5417" s="30">
        <v>1</v>
      </c>
      <c r="N5417" s="30">
        <v>8</v>
      </c>
      <c r="O5417" s="7">
        <v>10000</v>
      </c>
      <c r="P5417" s="30">
        <v>132</v>
      </c>
      <c r="Q5417" s="22">
        <v>5.8283715876113903E-2</v>
      </c>
      <c r="R5417" s="13">
        <v>6000</v>
      </c>
      <c r="S5417" s="2">
        <v>142</v>
      </c>
      <c r="T5417" s="11">
        <v>1503.37</v>
      </c>
      <c r="U5417" s="17" t="s">
        <v>6287</v>
      </c>
      <c r="Z5417" s="34">
        <f t="shared" si="400"/>
        <v>795000</v>
      </c>
      <c r="AA5417" s="34">
        <f t="shared" si="401"/>
        <v>7.5471698113207548E-3</v>
      </c>
      <c r="AB5417" s="35">
        <f t="shared" si="402"/>
        <v>0.99622641509433962</v>
      </c>
      <c r="AC5417" s="35">
        <f t="shared" si="399"/>
        <v>1.0716981132075472</v>
      </c>
      <c r="AD5417" s="6">
        <f>IFERROR(VLOOKUP(E5417,marginal!$A$2:$E$4826,4,FALSE),0)</f>
        <v>-403.917472527472</v>
      </c>
    </row>
    <row r="5418" spans="1:30" x14ac:dyDescent="0.2">
      <c r="A5418" s="27" t="s">
        <v>6907</v>
      </c>
      <c r="B5418" s="6" t="s">
        <v>6925</v>
      </c>
      <c r="C5418" s="6" t="s">
        <v>6912</v>
      </c>
      <c r="D5418" s="2">
        <v>187890</v>
      </c>
      <c r="E5418" s="2">
        <v>188401</v>
      </c>
      <c r="F5418" s="3" t="s">
        <v>6320</v>
      </c>
      <c r="G5418" s="2">
        <v>188414</v>
      </c>
      <c r="H5418" s="3" t="s">
        <v>6555</v>
      </c>
      <c r="I5418" s="18">
        <v>45422</v>
      </c>
      <c r="J5418" s="28">
        <v>1398604724</v>
      </c>
      <c r="K5418" s="18">
        <v>45427</v>
      </c>
      <c r="L5418" s="18">
        <v>45443</v>
      </c>
      <c r="M5418" s="30">
        <v>1</v>
      </c>
      <c r="N5418" s="30">
        <v>9</v>
      </c>
      <c r="O5418" s="7">
        <v>10000</v>
      </c>
      <c r="P5418" s="30">
        <v>147</v>
      </c>
      <c r="Q5418" s="22">
        <v>7.9000519063170294E-2</v>
      </c>
      <c r="R5418" s="13">
        <v>10000</v>
      </c>
      <c r="S5418" s="2">
        <v>142</v>
      </c>
      <c r="T5418" s="11">
        <v>2510.34</v>
      </c>
      <c r="U5418" s="17" t="s">
        <v>6287</v>
      </c>
      <c r="Z5418" s="34">
        <f t="shared" si="400"/>
        <v>1169000</v>
      </c>
      <c r="AA5418" s="34">
        <f t="shared" si="401"/>
        <v>8.5543199315654406E-3</v>
      </c>
      <c r="AB5418" s="35">
        <f t="shared" si="402"/>
        <v>1.2574850299401197</v>
      </c>
      <c r="AC5418" s="35">
        <f t="shared" ref="AC5418:AC5481" si="403">AA5418*$S5418</f>
        <v>1.2147134302822926</v>
      </c>
      <c r="AD5418" s="6">
        <f>IFERROR(VLOOKUP(E5418,marginal!$A$2:$E$4826,4,FALSE),0)</f>
        <v>-403.917472527472</v>
      </c>
    </row>
    <row r="5419" spans="1:30" x14ac:dyDescent="0.2">
      <c r="A5419" s="27" t="s">
        <v>6907</v>
      </c>
      <c r="B5419" s="6" t="s">
        <v>6925</v>
      </c>
      <c r="C5419" s="6" t="s">
        <v>6912</v>
      </c>
      <c r="D5419" s="2">
        <v>187889</v>
      </c>
      <c r="E5419" s="2">
        <v>188401</v>
      </c>
      <c r="F5419" s="3" t="s">
        <v>6320</v>
      </c>
      <c r="G5419" s="2">
        <v>188418</v>
      </c>
      <c r="H5419" s="3" t="s">
        <v>6556</v>
      </c>
      <c r="I5419" s="18">
        <v>45422</v>
      </c>
      <c r="J5419" s="28">
        <v>1398603493</v>
      </c>
      <c r="K5419" s="18">
        <v>45427</v>
      </c>
      <c r="L5419" s="18">
        <v>45443</v>
      </c>
      <c r="M5419" s="30">
        <v>1</v>
      </c>
      <c r="N5419" s="30">
        <v>5</v>
      </c>
      <c r="O5419" s="7">
        <v>10000</v>
      </c>
      <c r="P5419" s="30">
        <v>110</v>
      </c>
      <c r="Q5419" s="22">
        <v>3.3741050530766099E-2</v>
      </c>
      <c r="R5419" s="13">
        <v>6000</v>
      </c>
      <c r="S5419" s="2">
        <v>142</v>
      </c>
      <c r="T5419" s="11">
        <v>1503.37</v>
      </c>
      <c r="U5419" s="17" t="s">
        <v>6287</v>
      </c>
      <c r="Z5419" s="34">
        <f t="shared" si="400"/>
        <v>965000</v>
      </c>
      <c r="AA5419" s="34">
        <f t="shared" si="401"/>
        <v>6.2176165803108805E-3</v>
      </c>
      <c r="AB5419" s="35">
        <f t="shared" si="402"/>
        <v>0.68393782383419688</v>
      </c>
      <c r="AC5419" s="35">
        <f t="shared" si="403"/>
        <v>0.88290155440414508</v>
      </c>
      <c r="AD5419" s="6">
        <f>IFERROR(VLOOKUP(E5419,marginal!$A$2:$E$4826,4,FALSE),0)</f>
        <v>-403.917472527472</v>
      </c>
    </row>
    <row r="5420" spans="1:30" x14ac:dyDescent="0.2">
      <c r="A5420" s="27" t="s">
        <v>6907</v>
      </c>
      <c r="B5420" s="6" t="s">
        <v>6925</v>
      </c>
      <c r="C5420" s="6" t="s">
        <v>6912</v>
      </c>
      <c r="D5420" s="2">
        <v>188203</v>
      </c>
      <c r="E5420" s="2">
        <v>188401</v>
      </c>
      <c r="F5420" s="3" t="s">
        <v>6320</v>
      </c>
      <c r="G5420" s="2">
        <v>188462</v>
      </c>
      <c r="H5420" s="3" t="s">
        <v>6557</v>
      </c>
      <c r="I5420" s="18">
        <v>45426</v>
      </c>
      <c r="J5420" s="28">
        <v>1400924676</v>
      </c>
      <c r="K5420" s="18">
        <v>45427</v>
      </c>
      <c r="L5420" s="18">
        <v>45443</v>
      </c>
      <c r="M5420" s="30">
        <v>1</v>
      </c>
      <c r="N5420" s="30">
        <v>10</v>
      </c>
      <c r="O5420" s="7">
        <v>5000</v>
      </c>
      <c r="P5420" s="30">
        <v>147</v>
      </c>
      <c r="Q5420" s="22">
        <v>0.11226939921536</v>
      </c>
      <c r="R5420" s="13">
        <v>6000</v>
      </c>
      <c r="S5420" s="2">
        <v>142</v>
      </c>
      <c r="T5420" s="11">
        <v>1503.37</v>
      </c>
      <c r="U5420" s="17" t="s">
        <v>6287</v>
      </c>
      <c r="Z5420" s="34">
        <f t="shared" si="400"/>
        <v>1065000</v>
      </c>
      <c r="AA5420" s="34">
        <f t="shared" si="401"/>
        <v>5.6338028169014088E-3</v>
      </c>
      <c r="AB5420" s="35">
        <f t="shared" si="402"/>
        <v>0.82816901408450705</v>
      </c>
      <c r="AC5420" s="35">
        <f t="shared" si="403"/>
        <v>0.8</v>
      </c>
      <c r="AD5420" s="6">
        <f>IFERROR(VLOOKUP(E5420,marginal!$A$2:$E$4826,4,FALSE),0)</f>
        <v>-403.917472527472</v>
      </c>
    </row>
    <row r="5421" spans="1:30" x14ac:dyDescent="0.2">
      <c r="A5421" s="27" t="s">
        <v>6907</v>
      </c>
      <c r="B5421" s="6" t="s">
        <v>6917</v>
      </c>
      <c r="C5421" s="6" t="s">
        <v>6909</v>
      </c>
      <c r="D5421" s="4">
        <v>187197</v>
      </c>
      <c r="E5421" s="4">
        <v>187272</v>
      </c>
      <c r="F5421" s="5" t="s">
        <v>1301</v>
      </c>
      <c r="G5421" s="4">
        <v>188125</v>
      </c>
      <c r="H5421" s="5" t="s">
        <v>6558</v>
      </c>
      <c r="I5421" s="18">
        <v>45415</v>
      </c>
      <c r="J5421" s="28">
        <v>1394451617</v>
      </c>
      <c r="K5421" s="18">
        <v>45426</v>
      </c>
      <c r="L5421" s="18">
        <v>45443</v>
      </c>
      <c r="M5421" s="30">
        <v>1</v>
      </c>
      <c r="N5421" s="30">
        <v>10</v>
      </c>
      <c r="O5421" s="7">
        <v>9000</v>
      </c>
      <c r="P5421" s="30">
        <v>146</v>
      </c>
      <c r="Q5421" s="22">
        <v>0.11226939921536</v>
      </c>
      <c r="R5421" s="10">
        <v>7000</v>
      </c>
      <c r="S5421" s="4">
        <v>142</v>
      </c>
      <c r="T5421" s="10">
        <v>1758.65</v>
      </c>
      <c r="U5421" s="17" t="s">
        <v>6287</v>
      </c>
      <c r="Z5421" s="34">
        <f t="shared" si="400"/>
        <v>1065000</v>
      </c>
      <c r="AA5421" s="34">
        <f t="shared" si="401"/>
        <v>6.5727699530516428E-3</v>
      </c>
      <c r="AB5421" s="35">
        <f t="shared" si="402"/>
        <v>0.95962441314553981</v>
      </c>
      <c r="AC5421" s="35">
        <f t="shared" si="403"/>
        <v>0.93333333333333324</v>
      </c>
      <c r="AD5421" s="6">
        <f>IFERROR(VLOOKUP(E5421,marginal!$A$2:$E$4826,4,FALSE),0)</f>
        <v>-1147.8211538461501</v>
      </c>
    </row>
    <row r="5422" spans="1:30" x14ac:dyDescent="0.2">
      <c r="A5422" s="27" t="s">
        <v>6907</v>
      </c>
      <c r="B5422" s="6" t="s">
        <v>6917</v>
      </c>
      <c r="C5422" s="6" t="s">
        <v>6909</v>
      </c>
      <c r="D5422" s="4">
        <v>187337</v>
      </c>
      <c r="E5422" s="4">
        <v>187272</v>
      </c>
      <c r="F5422" s="5" t="s">
        <v>1301</v>
      </c>
      <c r="G5422" s="4">
        <v>188284</v>
      </c>
      <c r="H5422" s="5" t="s">
        <v>6559</v>
      </c>
      <c r="I5422" s="18">
        <v>45418</v>
      </c>
      <c r="J5422" s="28">
        <v>1396115449</v>
      </c>
      <c r="K5422" s="18">
        <v>45427</v>
      </c>
      <c r="L5422" s="18">
        <v>45443</v>
      </c>
      <c r="M5422" s="30">
        <v>1</v>
      </c>
      <c r="N5422" s="30">
        <v>10</v>
      </c>
      <c r="O5422" s="7">
        <v>5000</v>
      </c>
      <c r="P5422" s="30">
        <v>147</v>
      </c>
      <c r="Q5422" s="22">
        <v>0.11226939921536</v>
      </c>
      <c r="R5422" s="10">
        <v>7000</v>
      </c>
      <c r="S5422" s="4">
        <v>142</v>
      </c>
      <c r="T5422" s="10">
        <v>1758.65</v>
      </c>
      <c r="U5422" s="17" t="s">
        <v>6287</v>
      </c>
      <c r="Z5422" s="34">
        <f t="shared" si="400"/>
        <v>1065000</v>
      </c>
      <c r="AA5422" s="34">
        <f t="shared" si="401"/>
        <v>6.5727699530516428E-3</v>
      </c>
      <c r="AB5422" s="35">
        <f t="shared" si="402"/>
        <v>0.96619718309859148</v>
      </c>
      <c r="AC5422" s="35">
        <f t="shared" si="403"/>
        <v>0.93333333333333324</v>
      </c>
      <c r="AD5422" s="6">
        <f>IFERROR(VLOOKUP(E5422,marginal!$A$2:$E$4826,4,FALSE),0)</f>
        <v>-1147.8211538461501</v>
      </c>
    </row>
    <row r="5423" spans="1:30" x14ac:dyDescent="0.2">
      <c r="A5423" s="27" t="s">
        <v>6907</v>
      </c>
      <c r="B5423" s="6" t="s">
        <v>6908</v>
      </c>
      <c r="C5423" s="6" t="s">
        <v>6909</v>
      </c>
      <c r="D5423" s="4">
        <v>187552</v>
      </c>
      <c r="E5423" s="4">
        <v>188112</v>
      </c>
      <c r="F5423" s="5" t="s">
        <v>6321</v>
      </c>
      <c r="G5423" s="4">
        <v>188113</v>
      </c>
      <c r="H5423" s="5" t="s">
        <v>6560</v>
      </c>
      <c r="I5423" s="18">
        <v>45420</v>
      </c>
      <c r="J5423" s="28">
        <v>1396962639</v>
      </c>
      <c r="K5423" s="18">
        <v>45426</v>
      </c>
      <c r="L5423" s="18">
        <v>45443</v>
      </c>
      <c r="M5423" s="30">
        <v>1</v>
      </c>
      <c r="N5423" s="30">
        <v>9</v>
      </c>
      <c r="O5423" s="7">
        <v>10000</v>
      </c>
      <c r="P5423" s="30">
        <v>147</v>
      </c>
      <c r="Q5423" s="22">
        <v>7.9000519063170294E-2</v>
      </c>
      <c r="R5423" s="10">
        <v>5000</v>
      </c>
      <c r="S5423" s="4">
        <v>142</v>
      </c>
      <c r="T5423" s="10">
        <v>1262.2</v>
      </c>
      <c r="U5423" s="17" t="s">
        <v>6287</v>
      </c>
      <c r="Z5423" s="34">
        <f t="shared" si="400"/>
        <v>1169000</v>
      </c>
      <c r="AA5423" s="34">
        <f t="shared" si="401"/>
        <v>4.2771599657827203E-3</v>
      </c>
      <c r="AB5423" s="35">
        <f t="shared" si="402"/>
        <v>0.62874251497005984</v>
      </c>
      <c r="AC5423" s="35">
        <f t="shared" si="403"/>
        <v>0.60735671514114631</v>
      </c>
      <c r="AD5423" s="6">
        <f>IFERROR(VLOOKUP(E5423,marginal!$A$2:$E$4826,4,FALSE),0)</f>
        <v>-376.750439560438</v>
      </c>
    </row>
    <row r="5424" spans="1:30" x14ac:dyDescent="0.2">
      <c r="A5424" s="27" t="s">
        <v>6907</v>
      </c>
      <c r="B5424" s="6" t="s">
        <v>6908</v>
      </c>
      <c r="C5424" s="6" t="s">
        <v>6909</v>
      </c>
      <c r="D5424" s="4">
        <v>187526</v>
      </c>
      <c r="E5424" s="4">
        <v>188112</v>
      </c>
      <c r="F5424" s="5" t="s">
        <v>6321</v>
      </c>
      <c r="G5424" s="4">
        <v>188118</v>
      </c>
      <c r="H5424" s="5" t="s">
        <v>6561</v>
      </c>
      <c r="I5424" s="18">
        <v>45419</v>
      </c>
      <c r="J5424" s="28">
        <v>1396920595</v>
      </c>
      <c r="K5424" s="18">
        <v>45426</v>
      </c>
      <c r="L5424" s="18">
        <v>45443</v>
      </c>
      <c r="M5424" s="30">
        <v>1</v>
      </c>
      <c r="N5424" s="30">
        <v>9</v>
      </c>
      <c r="O5424" s="7">
        <v>10000</v>
      </c>
      <c r="P5424" s="30">
        <v>147</v>
      </c>
      <c r="Q5424" s="22">
        <v>7.9000519063170294E-2</v>
      </c>
      <c r="R5424" s="10">
        <v>6000</v>
      </c>
      <c r="S5424" s="4">
        <v>142</v>
      </c>
      <c r="T5424" s="10">
        <v>1503.37</v>
      </c>
      <c r="U5424" s="17" t="s">
        <v>6287</v>
      </c>
      <c r="Z5424" s="34">
        <f t="shared" si="400"/>
        <v>1169000</v>
      </c>
      <c r="AA5424" s="34">
        <f t="shared" si="401"/>
        <v>5.1325919589392645E-3</v>
      </c>
      <c r="AB5424" s="35">
        <f t="shared" si="402"/>
        <v>0.75449101796407192</v>
      </c>
      <c r="AC5424" s="35">
        <f t="shared" si="403"/>
        <v>0.72882805816937557</v>
      </c>
      <c r="AD5424" s="6">
        <f>IFERROR(VLOOKUP(E5424,marginal!$A$2:$E$4826,4,FALSE),0)</f>
        <v>-376.750439560438</v>
      </c>
    </row>
    <row r="5425" spans="1:30" x14ac:dyDescent="0.2">
      <c r="A5425" s="27" t="s">
        <v>6907</v>
      </c>
      <c r="B5425" s="6" t="s">
        <v>6908</v>
      </c>
      <c r="C5425" s="6" t="s">
        <v>6909</v>
      </c>
      <c r="D5425" s="4">
        <v>187548</v>
      </c>
      <c r="E5425" s="4">
        <v>188112</v>
      </c>
      <c r="F5425" s="5" t="s">
        <v>6321</v>
      </c>
      <c r="G5425" s="4">
        <v>188129</v>
      </c>
      <c r="H5425" s="5" t="s">
        <v>6562</v>
      </c>
      <c r="I5425" s="18">
        <v>45419</v>
      </c>
      <c r="J5425" s="28">
        <v>1396956338</v>
      </c>
      <c r="K5425" s="18">
        <v>45426</v>
      </c>
      <c r="L5425" s="18">
        <v>45443</v>
      </c>
      <c r="M5425" s="30">
        <v>1</v>
      </c>
      <c r="N5425" s="30">
        <v>10</v>
      </c>
      <c r="O5425" s="7">
        <v>5000</v>
      </c>
      <c r="P5425" s="30">
        <v>147</v>
      </c>
      <c r="Q5425" s="22">
        <v>0.11226939921536</v>
      </c>
      <c r="R5425" s="10">
        <v>7000</v>
      </c>
      <c r="S5425" s="4">
        <v>142</v>
      </c>
      <c r="T5425" s="10">
        <v>1758.65</v>
      </c>
      <c r="U5425" s="17" t="s">
        <v>6287</v>
      </c>
      <c r="Z5425" s="34">
        <f t="shared" si="400"/>
        <v>1065000</v>
      </c>
      <c r="AA5425" s="34">
        <f t="shared" si="401"/>
        <v>6.5727699530516428E-3</v>
      </c>
      <c r="AB5425" s="35">
        <f t="shared" si="402"/>
        <v>0.96619718309859148</v>
      </c>
      <c r="AC5425" s="35">
        <f t="shared" si="403"/>
        <v>0.93333333333333324</v>
      </c>
      <c r="AD5425" s="6">
        <f>IFERROR(VLOOKUP(E5425,marginal!$A$2:$E$4826,4,FALSE),0)</f>
        <v>-376.750439560438</v>
      </c>
    </row>
    <row r="5426" spans="1:30" x14ac:dyDescent="0.2">
      <c r="A5426" s="27" t="s">
        <v>6907</v>
      </c>
      <c r="B5426" s="6" t="s">
        <v>6908</v>
      </c>
      <c r="C5426" s="6" t="s">
        <v>6909</v>
      </c>
      <c r="D5426" s="4">
        <v>187538</v>
      </c>
      <c r="E5426" s="4">
        <v>188112</v>
      </c>
      <c r="F5426" s="5" t="s">
        <v>6321</v>
      </c>
      <c r="G5426" s="4">
        <v>188157</v>
      </c>
      <c r="H5426" s="5" t="s">
        <v>6563</v>
      </c>
      <c r="I5426" s="18">
        <v>45419</v>
      </c>
      <c r="J5426" s="28">
        <v>1396947201</v>
      </c>
      <c r="K5426" s="18">
        <v>45426</v>
      </c>
      <c r="L5426" s="18">
        <v>45443</v>
      </c>
      <c r="M5426" s="30">
        <v>1</v>
      </c>
      <c r="N5426" s="30">
        <v>10</v>
      </c>
      <c r="O5426" s="7">
        <v>5000</v>
      </c>
      <c r="P5426" s="30">
        <v>147</v>
      </c>
      <c r="Q5426" s="22">
        <v>0.11226939921536</v>
      </c>
      <c r="R5426" s="10">
        <v>5000</v>
      </c>
      <c r="S5426" s="4">
        <v>142</v>
      </c>
      <c r="T5426" s="10">
        <v>1262.2</v>
      </c>
      <c r="U5426" s="17" t="s">
        <v>6287</v>
      </c>
      <c r="Z5426" s="34">
        <f t="shared" si="400"/>
        <v>1065000</v>
      </c>
      <c r="AA5426" s="34">
        <f t="shared" si="401"/>
        <v>4.6948356807511738E-3</v>
      </c>
      <c r="AB5426" s="35">
        <f t="shared" si="402"/>
        <v>0.6901408450704225</v>
      </c>
      <c r="AC5426" s="35">
        <f t="shared" si="403"/>
        <v>0.66666666666666663</v>
      </c>
      <c r="AD5426" s="6">
        <f>IFERROR(VLOOKUP(E5426,marginal!$A$2:$E$4826,4,FALSE),0)</f>
        <v>-376.750439560438</v>
      </c>
    </row>
    <row r="5427" spans="1:30" x14ac:dyDescent="0.2">
      <c r="A5427" s="27" t="s">
        <v>6907</v>
      </c>
      <c r="B5427" s="6" t="s">
        <v>6908</v>
      </c>
      <c r="C5427" s="6" t="s">
        <v>6909</v>
      </c>
      <c r="D5427" s="4">
        <v>187543</v>
      </c>
      <c r="E5427" s="4">
        <v>188112</v>
      </c>
      <c r="F5427" s="5" t="s">
        <v>6321</v>
      </c>
      <c r="G5427" s="4">
        <v>188171</v>
      </c>
      <c r="H5427" s="5" t="s">
        <v>6564</v>
      </c>
      <c r="I5427" s="18">
        <v>45419</v>
      </c>
      <c r="J5427" s="28">
        <v>1396953933</v>
      </c>
      <c r="K5427" s="18">
        <v>45427</v>
      </c>
      <c r="L5427" s="18">
        <v>45443</v>
      </c>
      <c r="M5427" s="30">
        <v>1</v>
      </c>
      <c r="N5427" s="30">
        <v>9</v>
      </c>
      <c r="O5427" s="7">
        <v>10000</v>
      </c>
      <c r="P5427" s="30">
        <v>147</v>
      </c>
      <c r="Q5427" s="22">
        <v>7.9000519063170294E-2</v>
      </c>
      <c r="R5427" s="10">
        <v>6000</v>
      </c>
      <c r="S5427" s="4">
        <v>142</v>
      </c>
      <c r="T5427" s="10">
        <v>1503.37</v>
      </c>
      <c r="U5427" s="17" t="s">
        <v>6287</v>
      </c>
      <c r="Z5427" s="34">
        <f t="shared" si="400"/>
        <v>1169000</v>
      </c>
      <c r="AA5427" s="34">
        <f t="shared" si="401"/>
        <v>5.1325919589392645E-3</v>
      </c>
      <c r="AB5427" s="35">
        <f t="shared" si="402"/>
        <v>0.75449101796407192</v>
      </c>
      <c r="AC5427" s="35">
        <f t="shared" si="403"/>
        <v>0.72882805816937557</v>
      </c>
      <c r="AD5427" s="6">
        <f>IFERROR(VLOOKUP(E5427,marginal!$A$2:$E$4826,4,FALSE),0)</f>
        <v>-376.750439560438</v>
      </c>
    </row>
    <row r="5428" spans="1:30" x14ac:dyDescent="0.2">
      <c r="A5428" s="27" t="s">
        <v>6907</v>
      </c>
      <c r="B5428" s="6" t="s">
        <v>6908</v>
      </c>
      <c r="C5428" s="6" t="s">
        <v>6909</v>
      </c>
      <c r="D5428" s="4">
        <v>187479</v>
      </c>
      <c r="E5428" s="4">
        <v>187696</v>
      </c>
      <c r="F5428" s="5" t="s">
        <v>6322</v>
      </c>
      <c r="G5428" s="4">
        <v>187697</v>
      </c>
      <c r="H5428" s="5" t="s">
        <v>6565</v>
      </c>
      <c r="I5428" s="18">
        <v>45419</v>
      </c>
      <c r="J5428" s="28">
        <v>1396797030</v>
      </c>
      <c r="K5428" s="18">
        <v>45421</v>
      </c>
      <c r="L5428" s="18">
        <v>45443</v>
      </c>
      <c r="M5428" s="30">
        <v>1</v>
      </c>
      <c r="N5428" s="30">
        <v>6</v>
      </c>
      <c r="O5428" s="7">
        <v>10000</v>
      </c>
      <c r="P5428" s="30">
        <v>115</v>
      </c>
      <c r="Q5428" s="22">
        <v>3.97705569269148E-2</v>
      </c>
      <c r="R5428" s="10">
        <v>80000</v>
      </c>
      <c r="S5428" s="4">
        <v>75</v>
      </c>
      <c r="T5428" s="10">
        <v>10220.709999999999</v>
      </c>
      <c r="U5428" s="17" t="s">
        <v>6287</v>
      </c>
      <c r="Z5428" s="34">
        <f t="shared" si="400"/>
        <v>1106000</v>
      </c>
      <c r="AA5428" s="34">
        <f t="shared" si="401"/>
        <v>7.2332730560578665E-2</v>
      </c>
      <c r="AB5428" s="35">
        <f t="shared" si="402"/>
        <v>8.3182640144665463</v>
      </c>
      <c r="AC5428" s="35">
        <f t="shared" si="403"/>
        <v>5.4249547920434003</v>
      </c>
      <c r="AD5428" s="6">
        <f>IFERROR(VLOOKUP(E5428,marginal!$A$2:$E$4826,4,FALSE),0)</f>
        <v>-4311.2229670329598</v>
      </c>
    </row>
    <row r="5429" spans="1:30" x14ac:dyDescent="0.2">
      <c r="A5429" s="27" t="s">
        <v>6907</v>
      </c>
      <c r="B5429" s="6" t="s">
        <v>6908</v>
      </c>
      <c r="C5429" s="6" t="s">
        <v>6909</v>
      </c>
      <c r="D5429" s="4">
        <v>186981</v>
      </c>
      <c r="E5429" s="4">
        <v>187696</v>
      </c>
      <c r="F5429" s="5" t="s">
        <v>6322</v>
      </c>
      <c r="G5429" s="4">
        <v>187712</v>
      </c>
      <c r="H5429" s="5" t="s">
        <v>6566</v>
      </c>
      <c r="I5429" s="18">
        <v>45414</v>
      </c>
      <c r="J5429" s="28">
        <v>1393659436</v>
      </c>
      <c r="K5429" s="18">
        <v>45421</v>
      </c>
      <c r="L5429" s="18">
        <v>45443</v>
      </c>
      <c r="M5429" s="30">
        <v>1</v>
      </c>
      <c r="N5429" s="30">
        <v>5</v>
      </c>
      <c r="O5429" s="7">
        <v>10000</v>
      </c>
      <c r="P5429" s="30">
        <v>110</v>
      </c>
      <c r="Q5429" s="22">
        <v>3.3741050530766099E-2</v>
      </c>
      <c r="R5429" s="10">
        <v>10000</v>
      </c>
      <c r="S5429" s="4">
        <v>142</v>
      </c>
      <c r="T5429" s="10">
        <v>2510.34</v>
      </c>
      <c r="U5429" s="17" t="s">
        <v>6287</v>
      </c>
      <c r="Z5429" s="34">
        <f t="shared" si="400"/>
        <v>965000</v>
      </c>
      <c r="AA5429" s="34">
        <f t="shared" si="401"/>
        <v>1.0362694300518135E-2</v>
      </c>
      <c r="AB5429" s="35">
        <f t="shared" si="402"/>
        <v>1.1398963730569949</v>
      </c>
      <c r="AC5429" s="35">
        <f t="shared" si="403"/>
        <v>1.4715025906735753</v>
      </c>
      <c r="AD5429" s="6">
        <f>IFERROR(VLOOKUP(E5429,marginal!$A$2:$E$4826,4,FALSE),0)</f>
        <v>-4311.2229670329598</v>
      </c>
    </row>
    <row r="5430" spans="1:30" x14ac:dyDescent="0.2">
      <c r="A5430" s="27" t="s">
        <v>6907</v>
      </c>
      <c r="B5430" s="6" t="s">
        <v>6908</v>
      </c>
      <c r="C5430" s="6" t="s">
        <v>6909</v>
      </c>
      <c r="D5430" s="4">
        <v>187481</v>
      </c>
      <c r="E5430" s="4">
        <v>187696</v>
      </c>
      <c r="F5430" s="5" t="s">
        <v>6322</v>
      </c>
      <c r="G5430" s="4">
        <v>187841</v>
      </c>
      <c r="H5430" s="5" t="s">
        <v>6567</v>
      </c>
      <c r="I5430" s="18">
        <v>45419</v>
      </c>
      <c r="J5430" s="28">
        <v>1396801177</v>
      </c>
      <c r="K5430" s="18">
        <v>45422</v>
      </c>
      <c r="L5430" s="18">
        <v>45443</v>
      </c>
      <c r="M5430" s="30">
        <v>1</v>
      </c>
      <c r="N5430" s="30">
        <v>5</v>
      </c>
      <c r="O5430" s="7">
        <v>10000</v>
      </c>
      <c r="P5430" s="30">
        <v>110</v>
      </c>
      <c r="Q5430" s="22">
        <v>3.3741050530766099E-2</v>
      </c>
      <c r="R5430" s="10">
        <v>80000</v>
      </c>
      <c r="S5430" s="4">
        <v>75</v>
      </c>
      <c r="T5430" s="10">
        <v>10220.709999999999</v>
      </c>
      <c r="U5430" s="17" t="s">
        <v>6287</v>
      </c>
      <c r="Z5430" s="34">
        <f t="shared" si="400"/>
        <v>965000</v>
      </c>
      <c r="AA5430" s="34">
        <f t="shared" si="401"/>
        <v>8.2901554404145081E-2</v>
      </c>
      <c r="AB5430" s="35">
        <f t="shared" si="402"/>
        <v>9.119170984455959</v>
      </c>
      <c r="AC5430" s="35">
        <f t="shared" si="403"/>
        <v>6.2176165803108807</v>
      </c>
      <c r="AD5430" s="6">
        <f>IFERROR(VLOOKUP(E5430,marginal!$A$2:$E$4826,4,FALSE),0)</f>
        <v>-4311.2229670329598</v>
      </c>
    </row>
    <row r="5431" spans="1:30" x14ac:dyDescent="0.2">
      <c r="A5431" s="27" t="s">
        <v>6907</v>
      </c>
      <c r="B5431" s="6" t="s">
        <v>6908</v>
      </c>
      <c r="C5431" s="6" t="s">
        <v>6909</v>
      </c>
      <c r="D5431" s="4">
        <v>187509</v>
      </c>
      <c r="E5431" s="4">
        <v>187696</v>
      </c>
      <c r="F5431" s="5" t="s">
        <v>6322</v>
      </c>
      <c r="G5431" s="4">
        <v>187876</v>
      </c>
      <c r="H5431" s="5" t="s">
        <v>6568</v>
      </c>
      <c r="I5431" s="18">
        <v>45419</v>
      </c>
      <c r="J5431" s="28">
        <v>1396904316</v>
      </c>
      <c r="K5431" s="18">
        <v>45422</v>
      </c>
      <c r="L5431" s="18">
        <v>45443</v>
      </c>
      <c r="M5431" s="30">
        <v>1</v>
      </c>
      <c r="N5431" s="30">
        <v>7</v>
      </c>
      <c r="O5431" s="7">
        <v>10000</v>
      </c>
      <c r="P5431" s="30">
        <v>127</v>
      </c>
      <c r="Q5431" s="22">
        <v>5.24391097594855E-2</v>
      </c>
      <c r="R5431" s="10">
        <v>60000</v>
      </c>
      <c r="S5431" s="4">
        <v>75</v>
      </c>
      <c r="T5431" s="10">
        <v>7668.98</v>
      </c>
      <c r="U5431" s="17" t="s">
        <v>6287</v>
      </c>
      <c r="Z5431" s="34">
        <f t="shared" si="400"/>
        <v>1556000</v>
      </c>
      <c r="AA5431" s="34">
        <f t="shared" si="401"/>
        <v>3.8560411311053984E-2</v>
      </c>
      <c r="AB5431" s="35">
        <f t="shared" si="402"/>
        <v>4.8971722365038559</v>
      </c>
      <c r="AC5431" s="35">
        <f t="shared" si="403"/>
        <v>2.8920308483290489</v>
      </c>
      <c r="AD5431" s="6">
        <f>IFERROR(VLOOKUP(E5431,marginal!$A$2:$E$4826,4,FALSE),0)</f>
        <v>-4311.2229670329598</v>
      </c>
    </row>
    <row r="5432" spans="1:30" x14ac:dyDescent="0.2">
      <c r="A5432" s="27" t="s">
        <v>6907</v>
      </c>
      <c r="B5432" s="6" t="s">
        <v>6917</v>
      </c>
      <c r="C5432" s="6" t="s">
        <v>6909</v>
      </c>
      <c r="D5432" s="4">
        <v>187468</v>
      </c>
      <c r="E5432" s="4">
        <v>187973</v>
      </c>
      <c r="F5432" s="5" t="s">
        <v>6323</v>
      </c>
      <c r="G5432" s="4">
        <v>187974</v>
      </c>
      <c r="H5432" s="5" t="s">
        <v>6569</v>
      </c>
      <c r="I5432" s="18">
        <v>45419</v>
      </c>
      <c r="J5432" s="28">
        <v>1396682357</v>
      </c>
      <c r="K5432" s="18">
        <v>45423</v>
      </c>
      <c r="L5432" s="18">
        <v>45443</v>
      </c>
      <c r="M5432" s="30">
        <v>1</v>
      </c>
      <c r="N5432" s="30">
        <v>6</v>
      </c>
      <c r="O5432" s="7">
        <v>10000</v>
      </c>
      <c r="P5432" s="30">
        <v>127</v>
      </c>
      <c r="Q5432" s="22">
        <v>3.9770556926914676E-2</v>
      </c>
      <c r="R5432" s="10">
        <v>7000</v>
      </c>
      <c r="S5432" s="4">
        <v>142</v>
      </c>
      <c r="T5432" s="10">
        <v>1758.65</v>
      </c>
      <c r="U5432" s="17" t="s">
        <v>6287</v>
      </c>
      <c r="Z5432" s="34">
        <f t="shared" si="400"/>
        <v>1106000</v>
      </c>
      <c r="AA5432" s="34">
        <f t="shared" si="401"/>
        <v>6.3291139240506328E-3</v>
      </c>
      <c r="AB5432" s="35">
        <f t="shared" si="402"/>
        <v>0.80379746835443033</v>
      </c>
      <c r="AC5432" s="35">
        <f t="shared" si="403"/>
        <v>0.89873417721518989</v>
      </c>
      <c r="AD5432" s="6">
        <f>IFERROR(VLOOKUP(E5432,marginal!$A$2:$E$4826,4,FALSE),0)</f>
        <v>-552.74848901098756</v>
      </c>
    </row>
    <row r="5433" spans="1:30" x14ac:dyDescent="0.2">
      <c r="A5433" s="27" t="s">
        <v>6907</v>
      </c>
      <c r="B5433" s="6" t="s">
        <v>6917</v>
      </c>
      <c r="C5433" s="6" t="s">
        <v>6909</v>
      </c>
      <c r="D5433" s="4">
        <v>186644</v>
      </c>
      <c r="E5433" s="4">
        <v>187973</v>
      </c>
      <c r="F5433" s="5" t="s">
        <v>6323</v>
      </c>
      <c r="G5433" s="4">
        <v>187975</v>
      </c>
      <c r="H5433" s="5" t="s">
        <v>6570</v>
      </c>
      <c r="I5433" s="18">
        <v>45411</v>
      </c>
      <c r="J5433" s="28">
        <v>1391641560</v>
      </c>
      <c r="K5433" s="18">
        <v>45423</v>
      </c>
      <c r="L5433" s="18">
        <v>45443</v>
      </c>
      <c r="M5433" s="30">
        <v>1</v>
      </c>
      <c r="N5433" s="30">
        <v>8</v>
      </c>
      <c r="O5433" s="7">
        <v>10000</v>
      </c>
      <c r="P5433" s="30">
        <v>132</v>
      </c>
      <c r="Q5433" s="22">
        <v>5.8283715876113903E-2</v>
      </c>
      <c r="R5433" s="10">
        <v>7000</v>
      </c>
      <c r="S5433" s="4">
        <v>142</v>
      </c>
      <c r="T5433" s="10">
        <v>1758.65</v>
      </c>
      <c r="U5433" s="17" t="s">
        <v>6287</v>
      </c>
      <c r="Z5433" s="34">
        <f t="shared" si="400"/>
        <v>795000</v>
      </c>
      <c r="AA5433" s="34">
        <f t="shared" si="401"/>
        <v>8.8050314465408803E-3</v>
      </c>
      <c r="AB5433" s="35">
        <f t="shared" si="402"/>
        <v>1.1622641509433962</v>
      </c>
      <c r="AC5433" s="35">
        <f t="shared" si="403"/>
        <v>1.250314465408805</v>
      </c>
      <c r="AD5433" s="6">
        <f>IFERROR(VLOOKUP(E5433,marginal!$A$2:$E$4826,4,FALSE),0)</f>
        <v>-552.74848901098756</v>
      </c>
    </row>
    <row r="5434" spans="1:30" x14ac:dyDescent="0.2">
      <c r="A5434" s="27" t="s">
        <v>6907</v>
      </c>
      <c r="B5434" s="6" t="s">
        <v>6917</v>
      </c>
      <c r="C5434" s="6" t="s">
        <v>6909</v>
      </c>
      <c r="D5434" s="4">
        <v>187441</v>
      </c>
      <c r="E5434" s="4">
        <v>187973</v>
      </c>
      <c r="F5434" s="5" t="s">
        <v>6323</v>
      </c>
      <c r="G5434" s="4">
        <v>188002</v>
      </c>
      <c r="H5434" s="5" t="s">
        <v>6571</v>
      </c>
      <c r="I5434" s="18">
        <v>45419</v>
      </c>
      <c r="J5434" s="28">
        <v>1396657847</v>
      </c>
      <c r="K5434" s="18">
        <v>45425</v>
      </c>
      <c r="L5434" s="18">
        <v>45443</v>
      </c>
      <c r="M5434" s="30">
        <v>1</v>
      </c>
      <c r="N5434" s="30">
        <v>10</v>
      </c>
      <c r="O5434" s="7">
        <v>5000</v>
      </c>
      <c r="P5434" s="30">
        <v>147</v>
      </c>
      <c r="Q5434" s="22">
        <v>0.11226939921536</v>
      </c>
      <c r="R5434" s="10">
        <v>6000</v>
      </c>
      <c r="S5434" s="4">
        <v>142</v>
      </c>
      <c r="T5434" s="10">
        <v>1503.37</v>
      </c>
      <c r="U5434" s="17" t="s">
        <v>6287</v>
      </c>
      <c r="Z5434" s="34">
        <f t="shared" si="400"/>
        <v>1065000</v>
      </c>
      <c r="AA5434" s="34">
        <f t="shared" si="401"/>
        <v>5.6338028169014088E-3</v>
      </c>
      <c r="AB5434" s="35">
        <f t="shared" si="402"/>
        <v>0.82816901408450705</v>
      </c>
      <c r="AC5434" s="35">
        <f t="shared" si="403"/>
        <v>0.8</v>
      </c>
      <c r="AD5434" s="6">
        <f>IFERROR(VLOOKUP(E5434,marginal!$A$2:$E$4826,4,FALSE),0)</f>
        <v>-552.74848901098756</v>
      </c>
    </row>
    <row r="5435" spans="1:30" x14ac:dyDescent="0.2">
      <c r="A5435" s="27" t="s">
        <v>6907</v>
      </c>
      <c r="B5435" s="6" t="s">
        <v>6908</v>
      </c>
      <c r="C5435" s="6" t="s">
        <v>6909</v>
      </c>
      <c r="D5435" s="4">
        <v>187408</v>
      </c>
      <c r="E5435" s="4">
        <v>187696</v>
      </c>
      <c r="F5435" s="5" t="s">
        <v>6322</v>
      </c>
      <c r="G5435" s="4">
        <v>188024</v>
      </c>
      <c r="H5435" s="5" t="s">
        <v>6572</v>
      </c>
      <c r="I5435" s="18">
        <v>45419</v>
      </c>
      <c r="J5435" s="28">
        <v>1396609288</v>
      </c>
      <c r="K5435" s="18">
        <v>45426</v>
      </c>
      <c r="L5435" s="18">
        <v>45443</v>
      </c>
      <c r="M5435" s="30">
        <v>1</v>
      </c>
      <c r="N5435" s="30">
        <v>3</v>
      </c>
      <c r="O5435" s="7">
        <v>10000</v>
      </c>
      <c r="P5435" s="30">
        <v>110</v>
      </c>
      <c r="Q5435" s="22">
        <v>3.3220596517330399E-2</v>
      </c>
      <c r="R5435" s="10">
        <v>34000</v>
      </c>
      <c r="S5435" s="4">
        <v>75</v>
      </c>
      <c r="T5435" s="10">
        <v>4344.8900000000003</v>
      </c>
      <c r="U5435" s="17" t="s">
        <v>6287</v>
      </c>
      <c r="Z5435" s="34">
        <f t="shared" si="400"/>
        <v>283000</v>
      </c>
      <c r="AA5435" s="34">
        <f t="shared" si="401"/>
        <v>0.12014134275618374</v>
      </c>
      <c r="AB5435" s="35">
        <f t="shared" si="402"/>
        <v>13.215547703180212</v>
      </c>
      <c r="AC5435" s="35">
        <f t="shared" si="403"/>
        <v>9.010600706713781</v>
      </c>
      <c r="AD5435" s="6">
        <f>IFERROR(VLOOKUP(E5435,marginal!$A$2:$E$4826,4,FALSE),0)</f>
        <v>-4311.2229670329598</v>
      </c>
    </row>
    <row r="5436" spans="1:30" x14ac:dyDescent="0.2">
      <c r="A5436" s="27" t="s">
        <v>6907</v>
      </c>
      <c r="B5436" s="6" t="s">
        <v>6917</v>
      </c>
      <c r="C5436" s="6" t="s">
        <v>6909</v>
      </c>
      <c r="D5436" s="4">
        <v>187208</v>
      </c>
      <c r="E5436" s="4">
        <v>187973</v>
      </c>
      <c r="F5436" s="5" t="s">
        <v>6323</v>
      </c>
      <c r="G5436" s="4">
        <v>188096</v>
      </c>
      <c r="H5436" s="5" t="s">
        <v>6573</v>
      </c>
      <c r="I5436" s="18">
        <v>45415</v>
      </c>
      <c r="J5436" s="28">
        <v>1394527956</v>
      </c>
      <c r="K5436" s="18">
        <v>45426</v>
      </c>
      <c r="L5436" s="18">
        <v>45443</v>
      </c>
      <c r="M5436" s="30">
        <v>1</v>
      </c>
      <c r="N5436" s="30">
        <v>10</v>
      </c>
      <c r="O5436" s="7">
        <v>8000</v>
      </c>
      <c r="P5436" s="30">
        <v>138</v>
      </c>
      <c r="Q5436" s="22">
        <v>0.11226939921536</v>
      </c>
      <c r="R5436" s="10">
        <v>7000</v>
      </c>
      <c r="S5436" s="4">
        <v>142</v>
      </c>
      <c r="T5436" s="10">
        <v>1758.65</v>
      </c>
      <c r="U5436" s="17" t="s">
        <v>6287</v>
      </c>
      <c r="Z5436" s="34">
        <f t="shared" si="400"/>
        <v>1065000</v>
      </c>
      <c r="AA5436" s="34">
        <f t="shared" si="401"/>
        <v>6.5727699530516428E-3</v>
      </c>
      <c r="AB5436" s="35">
        <f t="shared" si="402"/>
        <v>0.90704225352112666</v>
      </c>
      <c r="AC5436" s="35">
        <f t="shared" si="403"/>
        <v>0.93333333333333324</v>
      </c>
      <c r="AD5436" s="6">
        <f>IFERROR(VLOOKUP(E5436,marginal!$A$2:$E$4826,4,FALSE),0)</f>
        <v>-552.74848901098756</v>
      </c>
    </row>
    <row r="5437" spans="1:30" x14ac:dyDescent="0.2">
      <c r="A5437" s="27" t="s">
        <v>6907</v>
      </c>
      <c r="B5437" s="6" t="s">
        <v>6908</v>
      </c>
      <c r="C5437" s="6" t="s">
        <v>6909</v>
      </c>
      <c r="D5437" s="4">
        <v>188080</v>
      </c>
      <c r="E5437" s="4">
        <v>187006</v>
      </c>
      <c r="F5437" s="5" t="s">
        <v>4689</v>
      </c>
      <c r="G5437" s="4">
        <v>188273</v>
      </c>
      <c r="H5437" s="5" t="s">
        <v>6574</v>
      </c>
      <c r="I5437" s="18">
        <v>45425</v>
      </c>
      <c r="J5437" s="28">
        <v>1400306799</v>
      </c>
      <c r="K5437" s="18">
        <v>45427</v>
      </c>
      <c r="L5437" s="18">
        <v>45443</v>
      </c>
      <c r="M5437" s="30">
        <v>1</v>
      </c>
      <c r="N5437" s="30">
        <v>5</v>
      </c>
      <c r="O5437" s="7">
        <v>10000</v>
      </c>
      <c r="P5437" s="30">
        <v>110</v>
      </c>
      <c r="Q5437" s="22">
        <v>3.3741050530766099E-2</v>
      </c>
      <c r="R5437" s="10">
        <v>6000</v>
      </c>
      <c r="S5437" s="4">
        <v>142</v>
      </c>
      <c r="T5437" s="10">
        <v>1503.37</v>
      </c>
      <c r="U5437" s="17" t="s">
        <v>6287</v>
      </c>
      <c r="Z5437" s="34">
        <f t="shared" si="400"/>
        <v>965000</v>
      </c>
      <c r="AA5437" s="34">
        <f t="shared" si="401"/>
        <v>6.2176165803108805E-3</v>
      </c>
      <c r="AB5437" s="35">
        <f t="shared" si="402"/>
        <v>0.68393782383419688</v>
      </c>
      <c r="AC5437" s="35">
        <f t="shared" si="403"/>
        <v>0.88290155440414508</v>
      </c>
      <c r="AD5437" s="6">
        <f>IFERROR(VLOOKUP(E5437,marginal!$A$2:$E$4826,4,FALSE),0)</f>
        <v>-2324.55565934066</v>
      </c>
    </row>
    <row r="5438" spans="1:30" x14ac:dyDescent="0.2">
      <c r="A5438" s="27" t="s">
        <v>6907</v>
      </c>
      <c r="B5438" s="6" t="s">
        <v>6917</v>
      </c>
      <c r="C5438" s="6" t="s">
        <v>6909</v>
      </c>
      <c r="D5438" s="4">
        <v>186647</v>
      </c>
      <c r="E5438" s="4">
        <v>187973</v>
      </c>
      <c r="F5438" s="5" t="s">
        <v>6323</v>
      </c>
      <c r="G5438" s="4">
        <v>188342</v>
      </c>
      <c r="H5438" s="5" t="s">
        <v>6575</v>
      </c>
      <c r="I5438" s="18">
        <v>45412</v>
      </c>
      <c r="J5438" s="28">
        <v>1391652035</v>
      </c>
      <c r="K5438" s="18">
        <v>45427</v>
      </c>
      <c r="L5438" s="18">
        <v>45443</v>
      </c>
      <c r="M5438" s="30">
        <v>1</v>
      </c>
      <c r="N5438" s="30">
        <v>10</v>
      </c>
      <c r="O5438" s="7">
        <v>5000</v>
      </c>
      <c r="P5438" s="30">
        <v>147</v>
      </c>
      <c r="Q5438" s="22">
        <v>0.11226939921536</v>
      </c>
      <c r="R5438" s="10">
        <v>7000</v>
      </c>
      <c r="S5438" s="4">
        <v>142</v>
      </c>
      <c r="T5438" s="10">
        <v>1758.65</v>
      </c>
      <c r="U5438" s="17" t="s">
        <v>6287</v>
      </c>
      <c r="Z5438" s="34">
        <f t="shared" si="400"/>
        <v>1065000</v>
      </c>
      <c r="AA5438" s="34">
        <f t="shared" si="401"/>
        <v>6.5727699530516428E-3</v>
      </c>
      <c r="AB5438" s="35">
        <f t="shared" si="402"/>
        <v>0.96619718309859148</v>
      </c>
      <c r="AC5438" s="35">
        <f t="shared" si="403"/>
        <v>0.93333333333333324</v>
      </c>
      <c r="AD5438" s="6">
        <f>IFERROR(VLOOKUP(E5438,marginal!$A$2:$E$4826,4,FALSE),0)</f>
        <v>-552.74848901098756</v>
      </c>
    </row>
    <row r="5439" spans="1:30" x14ac:dyDescent="0.2">
      <c r="A5439" s="27" t="s">
        <v>6907</v>
      </c>
      <c r="B5439" s="6" t="s">
        <v>6908</v>
      </c>
      <c r="C5439" s="6" t="s">
        <v>6909</v>
      </c>
      <c r="D5439" s="4">
        <v>188268</v>
      </c>
      <c r="E5439" s="4">
        <v>187006</v>
      </c>
      <c r="F5439" s="5" t="s">
        <v>4689</v>
      </c>
      <c r="G5439" s="4">
        <v>188442</v>
      </c>
      <c r="H5439" s="5" t="s">
        <v>6576</v>
      </c>
      <c r="I5439" s="18">
        <v>45426</v>
      </c>
      <c r="J5439" s="28">
        <v>1401153497</v>
      </c>
      <c r="K5439" s="18">
        <v>45427</v>
      </c>
      <c r="L5439" s="18">
        <v>45443</v>
      </c>
      <c r="M5439" s="30">
        <v>1</v>
      </c>
      <c r="N5439" s="30">
        <v>7</v>
      </c>
      <c r="O5439" s="7">
        <v>10000</v>
      </c>
      <c r="P5439" s="30">
        <v>127</v>
      </c>
      <c r="Q5439" s="22">
        <v>5.24391097594855E-2</v>
      </c>
      <c r="R5439" s="10">
        <v>7000</v>
      </c>
      <c r="S5439" s="4">
        <v>142</v>
      </c>
      <c r="T5439" s="10">
        <v>1758.65</v>
      </c>
      <c r="U5439" s="17" t="s">
        <v>6287</v>
      </c>
      <c r="Z5439" s="34">
        <f t="shared" si="400"/>
        <v>1556000</v>
      </c>
      <c r="AA5439" s="34">
        <f t="shared" si="401"/>
        <v>4.4987146529562984E-3</v>
      </c>
      <c r="AB5439" s="35">
        <f t="shared" si="402"/>
        <v>0.57133676092544994</v>
      </c>
      <c r="AC5439" s="35">
        <f t="shared" si="403"/>
        <v>0.63881748071979438</v>
      </c>
      <c r="AD5439" s="6">
        <f>IFERROR(VLOOKUP(E5439,marginal!$A$2:$E$4826,4,FALSE),0)</f>
        <v>-2324.55565934066</v>
      </c>
    </row>
    <row r="5440" spans="1:30" x14ac:dyDescent="0.2">
      <c r="A5440" s="27" t="s">
        <v>6907</v>
      </c>
      <c r="B5440" s="6" t="s">
        <v>6926</v>
      </c>
      <c r="C5440" s="6" t="s">
        <v>6909</v>
      </c>
      <c r="D5440" s="4">
        <v>187791</v>
      </c>
      <c r="E5440" s="4">
        <v>188489</v>
      </c>
      <c r="F5440" s="5" t="s">
        <v>6324</v>
      </c>
      <c r="G5440" s="4">
        <v>188490</v>
      </c>
      <c r="H5440" s="5" t="s">
        <v>6577</v>
      </c>
      <c r="I5440" s="18">
        <v>45421</v>
      </c>
      <c r="J5440" s="28">
        <v>1398122180</v>
      </c>
      <c r="K5440" s="18">
        <v>45428</v>
      </c>
      <c r="L5440" s="18">
        <v>45443</v>
      </c>
      <c r="M5440" s="30">
        <v>1</v>
      </c>
      <c r="N5440" s="30">
        <v>8</v>
      </c>
      <c r="O5440" s="7">
        <v>10000</v>
      </c>
      <c r="P5440" s="30">
        <v>132</v>
      </c>
      <c r="Q5440" s="22">
        <v>5.8283715876113903E-2</v>
      </c>
      <c r="R5440" s="10">
        <v>10000</v>
      </c>
      <c r="S5440" s="4">
        <v>100</v>
      </c>
      <c r="T5440" s="10">
        <v>1738.06</v>
      </c>
      <c r="U5440" s="17" t="s">
        <v>6287</v>
      </c>
      <c r="Z5440" s="34">
        <f t="shared" si="400"/>
        <v>795000</v>
      </c>
      <c r="AA5440" s="34">
        <f t="shared" si="401"/>
        <v>1.2578616352201259E-2</v>
      </c>
      <c r="AB5440" s="35">
        <f t="shared" si="402"/>
        <v>1.6603773584905661</v>
      </c>
      <c r="AC5440" s="35">
        <f t="shared" si="403"/>
        <v>1.257861635220126</v>
      </c>
      <c r="AD5440" s="6">
        <f>IFERROR(VLOOKUP(E5440,marginal!$A$2:$E$4826,4,FALSE),0)</f>
        <v>-850.38591836734577</v>
      </c>
    </row>
    <row r="5441" spans="1:30" x14ac:dyDescent="0.2">
      <c r="A5441" s="27" t="s">
        <v>6907</v>
      </c>
      <c r="B5441" s="6" t="s">
        <v>6926</v>
      </c>
      <c r="C5441" s="6" t="s">
        <v>6909</v>
      </c>
      <c r="D5441" s="4">
        <v>187832</v>
      </c>
      <c r="E5441" s="4">
        <v>188489</v>
      </c>
      <c r="F5441" s="5" t="s">
        <v>6324</v>
      </c>
      <c r="G5441" s="4">
        <v>188500</v>
      </c>
      <c r="H5441" s="5" t="s">
        <v>6578</v>
      </c>
      <c r="I5441" s="18">
        <v>45421</v>
      </c>
      <c r="J5441" s="28">
        <v>1398274709</v>
      </c>
      <c r="K5441" s="18">
        <v>45428</v>
      </c>
      <c r="L5441" s="18">
        <v>45443</v>
      </c>
      <c r="M5441" s="30">
        <v>1</v>
      </c>
      <c r="N5441" s="30">
        <v>8</v>
      </c>
      <c r="O5441" s="7">
        <v>10000</v>
      </c>
      <c r="P5441" s="30">
        <v>132</v>
      </c>
      <c r="Q5441" s="22">
        <v>5.8283715876113903E-2</v>
      </c>
      <c r="R5441" s="10">
        <v>10000</v>
      </c>
      <c r="S5441" s="4">
        <v>100</v>
      </c>
      <c r="T5441" s="10">
        <v>1738.06</v>
      </c>
      <c r="U5441" s="17" t="s">
        <v>6287</v>
      </c>
      <c r="Z5441" s="34">
        <f t="shared" si="400"/>
        <v>795000</v>
      </c>
      <c r="AA5441" s="34">
        <f t="shared" si="401"/>
        <v>1.2578616352201259E-2</v>
      </c>
      <c r="AB5441" s="35">
        <f t="shared" si="402"/>
        <v>1.6603773584905661</v>
      </c>
      <c r="AC5441" s="35">
        <f t="shared" si="403"/>
        <v>1.257861635220126</v>
      </c>
      <c r="AD5441" s="6">
        <f>IFERROR(VLOOKUP(E5441,marginal!$A$2:$E$4826,4,FALSE),0)</f>
        <v>-850.38591836734577</v>
      </c>
    </row>
    <row r="5442" spans="1:30" x14ac:dyDescent="0.2">
      <c r="A5442" s="27" t="s">
        <v>6907</v>
      </c>
      <c r="B5442" s="6" t="s">
        <v>6926</v>
      </c>
      <c r="C5442" s="6" t="s">
        <v>6909</v>
      </c>
      <c r="D5442" s="4">
        <v>187801</v>
      </c>
      <c r="E5442" s="4">
        <v>188489</v>
      </c>
      <c r="F5442" s="5" t="s">
        <v>6324</v>
      </c>
      <c r="G5442" s="4">
        <v>188501</v>
      </c>
      <c r="H5442" s="5" t="s">
        <v>6579</v>
      </c>
      <c r="I5442" s="18">
        <v>45421</v>
      </c>
      <c r="J5442" s="28">
        <v>1398148342</v>
      </c>
      <c r="K5442" s="18">
        <v>45428</v>
      </c>
      <c r="L5442" s="18">
        <v>45443</v>
      </c>
      <c r="M5442" s="30">
        <v>1</v>
      </c>
      <c r="N5442" s="30">
        <v>6</v>
      </c>
      <c r="O5442" s="7">
        <v>10000</v>
      </c>
      <c r="P5442" s="30">
        <v>115</v>
      </c>
      <c r="Q5442" s="22">
        <v>3.97705569269148E-2</v>
      </c>
      <c r="R5442" s="10">
        <v>6000</v>
      </c>
      <c r="S5442" s="4">
        <v>100</v>
      </c>
      <c r="T5442" s="10">
        <v>1048.2</v>
      </c>
      <c r="U5442" s="17" t="s">
        <v>6287</v>
      </c>
      <c r="Z5442" s="34">
        <f t="shared" si="400"/>
        <v>1106000</v>
      </c>
      <c r="AA5442" s="34">
        <f t="shared" si="401"/>
        <v>5.4249547920433997E-3</v>
      </c>
      <c r="AB5442" s="35">
        <f t="shared" si="402"/>
        <v>0.62386980108499102</v>
      </c>
      <c r="AC5442" s="35">
        <f t="shared" si="403"/>
        <v>0.54249547920433994</v>
      </c>
      <c r="AD5442" s="6">
        <f>IFERROR(VLOOKUP(E5442,marginal!$A$2:$E$4826,4,FALSE),0)</f>
        <v>-850.38591836734577</v>
      </c>
    </row>
    <row r="5443" spans="1:30" x14ac:dyDescent="0.2">
      <c r="A5443" s="27" t="s">
        <v>6907</v>
      </c>
      <c r="B5443" s="6" t="s">
        <v>6926</v>
      </c>
      <c r="C5443" s="6" t="s">
        <v>6909</v>
      </c>
      <c r="D5443" s="4">
        <v>188261</v>
      </c>
      <c r="E5443" s="4">
        <v>188489</v>
      </c>
      <c r="F5443" s="5" t="s">
        <v>6324</v>
      </c>
      <c r="G5443" s="4">
        <v>188505</v>
      </c>
      <c r="H5443" s="5" t="s">
        <v>6580</v>
      </c>
      <c r="I5443" s="18">
        <v>45426</v>
      </c>
      <c r="J5443" s="28">
        <v>1401115159</v>
      </c>
      <c r="K5443" s="18">
        <v>45428</v>
      </c>
      <c r="L5443" s="18">
        <v>45443</v>
      </c>
      <c r="M5443" s="30">
        <v>1</v>
      </c>
      <c r="N5443" s="30">
        <v>8</v>
      </c>
      <c r="O5443" s="7">
        <v>10000</v>
      </c>
      <c r="P5443" s="30">
        <v>132</v>
      </c>
      <c r="Q5443" s="22">
        <v>5.8283715876113903E-2</v>
      </c>
      <c r="R5443" s="10">
        <v>10000</v>
      </c>
      <c r="S5443" s="4">
        <v>100</v>
      </c>
      <c r="T5443" s="10">
        <v>1738.06</v>
      </c>
      <c r="U5443" s="17" t="s">
        <v>6287</v>
      </c>
      <c r="Z5443" s="34">
        <f t="shared" ref="Z5443:Z5506" si="404">SUMIFS($R:$R,$L:$L,$L5443,$N:$N,$N5443)</f>
        <v>795000</v>
      </c>
      <c r="AA5443" s="34">
        <f t="shared" ref="AA5443:AA5506" si="405">$R5443/Z5443</f>
        <v>1.2578616352201259E-2</v>
      </c>
      <c r="AB5443" s="35">
        <f t="shared" ref="AB5443:AB5506" si="406">AA5443*$P5443</f>
        <v>1.6603773584905661</v>
      </c>
      <c r="AC5443" s="35">
        <f t="shared" si="403"/>
        <v>1.257861635220126</v>
      </c>
      <c r="AD5443" s="6">
        <f>IFERROR(VLOOKUP(E5443,marginal!$A$2:$E$4826,4,FALSE),0)</f>
        <v>-850.38591836734577</v>
      </c>
    </row>
    <row r="5444" spans="1:30" x14ac:dyDescent="0.2">
      <c r="A5444" s="27" t="s">
        <v>6907</v>
      </c>
      <c r="B5444" s="6" t="s">
        <v>6926</v>
      </c>
      <c r="C5444" s="6" t="s">
        <v>6909</v>
      </c>
      <c r="D5444" s="4">
        <v>187817</v>
      </c>
      <c r="E5444" s="4">
        <v>188489</v>
      </c>
      <c r="F5444" s="5" t="s">
        <v>6324</v>
      </c>
      <c r="G5444" s="4">
        <v>188506</v>
      </c>
      <c r="H5444" s="5" t="s">
        <v>6581</v>
      </c>
      <c r="I5444" s="18">
        <v>45421</v>
      </c>
      <c r="J5444" s="28">
        <v>1398262511</v>
      </c>
      <c r="K5444" s="18">
        <v>45428</v>
      </c>
      <c r="L5444" s="18">
        <v>45443</v>
      </c>
      <c r="M5444" s="30">
        <v>1</v>
      </c>
      <c r="N5444" s="30">
        <v>9</v>
      </c>
      <c r="O5444" s="7">
        <v>10000</v>
      </c>
      <c r="P5444" s="30">
        <v>147</v>
      </c>
      <c r="Q5444" s="22">
        <v>7.9000519063170294E-2</v>
      </c>
      <c r="R5444" s="10">
        <v>10000</v>
      </c>
      <c r="S5444" s="4">
        <v>100</v>
      </c>
      <c r="T5444" s="10">
        <v>1738.06</v>
      </c>
      <c r="U5444" s="17" t="s">
        <v>6287</v>
      </c>
      <c r="Z5444" s="34">
        <f t="shared" si="404"/>
        <v>1169000</v>
      </c>
      <c r="AA5444" s="34">
        <f t="shared" si="405"/>
        <v>8.5543199315654406E-3</v>
      </c>
      <c r="AB5444" s="35">
        <f t="shared" si="406"/>
        <v>1.2574850299401197</v>
      </c>
      <c r="AC5444" s="35">
        <f t="shared" si="403"/>
        <v>0.85543199315654406</v>
      </c>
      <c r="AD5444" s="6">
        <f>IFERROR(VLOOKUP(E5444,marginal!$A$2:$E$4826,4,FALSE),0)</f>
        <v>-850.38591836734577</v>
      </c>
    </row>
    <row r="5445" spans="1:30" x14ac:dyDescent="0.2">
      <c r="A5445" s="27" t="s">
        <v>6907</v>
      </c>
      <c r="B5445" s="6" t="s">
        <v>6926</v>
      </c>
      <c r="C5445" s="6" t="s">
        <v>6909</v>
      </c>
      <c r="D5445" s="4">
        <v>188135</v>
      </c>
      <c r="E5445" s="4">
        <v>188489</v>
      </c>
      <c r="F5445" s="5" t="s">
        <v>6324</v>
      </c>
      <c r="G5445" s="4">
        <v>188620</v>
      </c>
      <c r="H5445" s="5" t="s">
        <v>6582</v>
      </c>
      <c r="I5445" s="18">
        <v>45426</v>
      </c>
      <c r="J5445" s="28">
        <v>1400802950</v>
      </c>
      <c r="K5445" s="18">
        <v>45428</v>
      </c>
      <c r="L5445" s="18">
        <v>45443</v>
      </c>
      <c r="M5445" s="30">
        <v>1</v>
      </c>
      <c r="N5445" s="30">
        <v>6</v>
      </c>
      <c r="O5445" s="7">
        <v>10000</v>
      </c>
      <c r="P5445" s="30">
        <v>115</v>
      </c>
      <c r="Q5445" s="22">
        <v>3.97705569269148E-2</v>
      </c>
      <c r="R5445" s="10">
        <v>25000</v>
      </c>
      <c r="S5445" s="4">
        <v>100</v>
      </c>
      <c r="T5445" s="10">
        <v>4323.99</v>
      </c>
      <c r="U5445" s="17" t="s">
        <v>6287</v>
      </c>
      <c r="Z5445" s="34">
        <f t="shared" si="404"/>
        <v>1106000</v>
      </c>
      <c r="AA5445" s="34">
        <f t="shared" si="405"/>
        <v>2.2603978300180832E-2</v>
      </c>
      <c r="AB5445" s="35">
        <f t="shared" si="406"/>
        <v>2.5994575045207955</v>
      </c>
      <c r="AC5445" s="35">
        <f t="shared" si="403"/>
        <v>2.2603978300180834</v>
      </c>
      <c r="AD5445" s="6">
        <f>IFERROR(VLOOKUP(E5445,marginal!$A$2:$E$4826,4,FALSE),0)</f>
        <v>-850.38591836734577</v>
      </c>
    </row>
    <row r="5446" spans="1:30" x14ac:dyDescent="0.2">
      <c r="A5446" s="27" t="s">
        <v>6907</v>
      </c>
      <c r="B5446" s="6" t="s">
        <v>6926</v>
      </c>
      <c r="C5446" s="6" t="s">
        <v>6909</v>
      </c>
      <c r="D5446" s="4">
        <v>188259</v>
      </c>
      <c r="E5446" s="4">
        <v>188489</v>
      </c>
      <c r="F5446" s="5" t="s">
        <v>6324</v>
      </c>
      <c r="G5446" s="4">
        <v>188681</v>
      </c>
      <c r="H5446" s="5" t="s">
        <v>6583</v>
      </c>
      <c r="I5446" s="18">
        <v>45426</v>
      </c>
      <c r="J5446" s="28">
        <v>1401060604</v>
      </c>
      <c r="K5446" s="18">
        <v>45428</v>
      </c>
      <c r="L5446" s="18">
        <v>45443</v>
      </c>
      <c r="M5446" s="30">
        <v>1</v>
      </c>
      <c r="N5446" s="30">
        <v>6</v>
      </c>
      <c r="O5446" s="7">
        <v>10000</v>
      </c>
      <c r="P5446" s="30">
        <v>115</v>
      </c>
      <c r="Q5446" s="22">
        <v>3.97705569269148E-2</v>
      </c>
      <c r="R5446" s="10">
        <v>7000</v>
      </c>
      <c r="S5446" s="4">
        <v>100</v>
      </c>
      <c r="T5446" s="10">
        <v>1220.7</v>
      </c>
      <c r="U5446" s="17" t="s">
        <v>6287</v>
      </c>
      <c r="Z5446" s="34">
        <f t="shared" si="404"/>
        <v>1106000</v>
      </c>
      <c r="AA5446" s="34">
        <f t="shared" si="405"/>
        <v>6.3291139240506328E-3</v>
      </c>
      <c r="AB5446" s="35">
        <f t="shared" si="406"/>
        <v>0.72784810126582278</v>
      </c>
      <c r="AC5446" s="35">
        <f t="shared" si="403"/>
        <v>0.63291139240506333</v>
      </c>
      <c r="AD5446" s="6">
        <f>IFERROR(VLOOKUP(E5446,marginal!$A$2:$E$4826,4,FALSE),0)</f>
        <v>-850.38591836734577</v>
      </c>
    </row>
    <row r="5447" spans="1:30" x14ac:dyDescent="0.2">
      <c r="A5447" s="27" t="s">
        <v>6907</v>
      </c>
      <c r="B5447" s="6" t="s">
        <v>6917</v>
      </c>
      <c r="C5447" s="6" t="s">
        <v>6909</v>
      </c>
      <c r="D5447" s="4">
        <v>187844</v>
      </c>
      <c r="E5447" s="4">
        <v>188394</v>
      </c>
      <c r="F5447" s="5" t="s">
        <v>6325</v>
      </c>
      <c r="G5447" s="4">
        <v>188395</v>
      </c>
      <c r="H5447" s="5" t="s">
        <v>6584</v>
      </c>
      <c r="I5447" s="18">
        <v>45421</v>
      </c>
      <c r="J5447" s="28">
        <v>1398282483</v>
      </c>
      <c r="K5447" s="18">
        <v>45427</v>
      </c>
      <c r="L5447" s="18">
        <v>45443</v>
      </c>
      <c r="M5447" s="30">
        <v>1</v>
      </c>
      <c r="N5447" s="30">
        <v>9</v>
      </c>
      <c r="O5447" s="7">
        <v>10000</v>
      </c>
      <c r="P5447" s="30">
        <v>147</v>
      </c>
      <c r="Q5447" s="22">
        <v>7.9000519063170294E-2</v>
      </c>
      <c r="R5447" s="10">
        <v>10000</v>
      </c>
      <c r="S5447" s="4">
        <v>115</v>
      </c>
      <c r="T5447" s="10">
        <v>2000.01</v>
      </c>
      <c r="U5447" s="17" t="s">
        <v>6287</v>
      </c>
      <c r="Z5447" s="34">
        <f t="shared" si="404"/>
        <v>1169000</v>
      </c>
      <c r="AA5447" s="34">
        <f t="shared" si="405"/>
        <v>8.5543199315654406E-3</v>
      </c>
      <c r="AB5447" s="35">
        <f t="shared" si="406"/>
        <v>1.2574850299401197</v>
      </c>
      <c r="AC5447" s="35">
        <f t="shared" si="403"/>
        <v>0.98374679213002569</v>
      </c>
      <c r="AD5447" s="6">
        <f>IFERROR(VLOOKUP(E5447,marginal!$A$2:$E$4826,4,FALSE),0)</f>
        <v>-6828.625164835159</v>
      </c>
    </row>
    <row r="5448" spans="1:30" x14ac:dyDescent="0.2">
      <c r="A5448" s="27" t="s">
        <v>6907</v>
      </c>
      <c r="B5448" s="6" t="s">
        <v>6917</v>
      </c>
      <c r="C5448" s="6" t="s">
        <v>6909</v>
      </c>
      <c r="D5448" s="4">
        <v>187865</v>
      </c>
      <c r="E5448" s="4">
        <v>188394</v>
      </c>
      <c r="F5448" s="5" t="s">
        <v>6325</v>
      </c>
      <c r="G5448" s="4">
        <v>188398</v>
      </c>
      <c r="H5448" s="5" t="s">
        <v>6585</v>
      </c>
      <c r="I5448" s="18">
        <v>45421</v>
      </c>
      <c r="J5448" s="28">
        <v>1398332457</v>
      </c>
      <c r="K5448" s="18">
        <v>45427</v>
      </c>
      <c r="L5448" s="18">
        <v>45443</v>
      </c>
      <c r="M5448" s="30">
        <v>1</v>
      </c>
      <c r="N5448" s="30">
        <v>9</v>
      </c>
      <c r="O5448" s="7">
        <v>80000</v>
      </c>
      <c r="P5448" s="30">
        <v>147</v>
      </c>
      <c r="Q5448" s="22">
        <v>7.9000519063170294E-2</v>
      </c>
      <c r="R5448" s="10">
        <v>80000</v>
      </c>
      <c r="S5448" s="4">
        <v>115</v>
      </c>
      <c r="T5448" s="10">
        <v>15999.94</v>
      </c>
      <c r="U5448" s="17" t="s">
        <v>6287</v>
      </c>
      <c r="Z5448" s="34">
        <f t="shared" si="404"/>
        <v>1169000</v>
      </c>
      <c r="AA5448" s="34">
        <f t="shared" si="405"/>
        <v>6.8434559452523525E-2</v>
      </c>
      <c r="AB5448" s="35">
        <f t="shared" si="406"/>
        <v>10.059880239520957</v>
      </c>
      <c r="AC5448" s="35">
        <f t="shared" si="403"/>
        <v>7.8699743370402055</v>
      </c>
      <c r="AD5448" s="6">
        <f>IFERROR(VLOOKUP(E5448,marginal!$A$2:$E$4826,4,FALSE),0)</f>
        <v>-6828.625164835159</v>
      </c>
    </row>
    <row r="5449" spans="1:30" x14ac:dyDescent="0.2">
      <c r="A5449" s="27" t="s">
        <v>6907</v>
      </c>
      <c r="B5449" s="6" t="s">
        <v>6917</v>
      </c>
      <c r="C5449" s="6" t="s">
        <v>6909</v>
      </c>
      <c r="D5449" s="4">
        <v>187852</v>
      </c>
      <c r="E5449" s="4">
        <v>188394</v>
      </c>
      <c r="F5449" s="5" t="s">
        <v>6325</v>
      </c>
      <c r="G5449" s="4">
        <v>188434</v>
      </c>
      <c r="H5449" s="5" t="s">
        <v>6586</v>
      </c>
      <c r="I5449" s="18">
        <v>45421</v>
      </c>
      <c r="J5449" s="28">
        <v>1398302246</v>
      </c>
      <c r="K5449" s="18">
        <v>45427</v>
      </c>
      <c r="L5449" s="18">
        <v>45443</v>
      </c>
      <c r="M5449" s="30">
        <v>1</v>
      </c>
      <c r="N5449" s="30">
        <v>10</v>
      </c>
      <c r="O5449" s="7">
        <v>50000</v>
      </c>
      <c r="P5449" s="30">
        <v>121</v>
      </c>
      <c r="Q5449" s="22">
        <v>0.11226939921536</v>
      </c>
      <c r="R5449" s="10">
        <v>50000</v>
      </c>
      <c r="S5449" s="4">
        <v>115</v>
      </c>
      <c r="T5449" s="10">
        <v>10000.040000000001</v>
      </c>
      <c r="U5449" s="17" t="s">
        <v>6287</v>
      </c>
      <c r="Z5449" s="34">
        <f t="shared" si="404"/>
        <v>1065000</v>
      </c>
      <c r="AA5449" s="34">
        <f t="shared" si="405"/>
        <v>4.6948356807511735E-2</v>
      </c>
      <c r="AB5449" s="35">
        <f t="shared" si="406"/>
        <v>5.68075117370892</v>
      </c>
      <c r="AC5449" s="35">
        <f t="shared" si="403"/>
        <v>5.3990610328638491</v>
      </c>
      <c r="AD5449" s="6">
        <f>IFERROR(VLOOKUP(E5449,marginal!$A$2:$E$4826,4,FALSE),0)</f>
        <v>-6828.625164835159</v>
      </c>
    </row>
    <row r="5450" spans="1:30" x14ac:dyDescent="0.2">
      <c r="A5450" s="27" t="s">
        <v>6907</v>
      </c>
      <c r="B5450" s="6" t="s">
        <v>6917</v>
      </c>
      <c r="C5450" s="6" t="s">
        <v>6909</v>
      </c>
      <c r="D5450" s="4">
        <v>187866</v>
      </c>
      <c r="E5450" s="4">
        <v>188394</v>
      </c>
      <c r="F5450" s="5" t="s">
        <v>6325</v>
      </c>
      <c r="G5450" s="4">
        <v>188488</v>
      </c>
      <c r="H5450" s="5" t="s">
        <v>6587</v>
      </c>
      <c r="I5450" s="18">
        <v>45421</v>
      </c>
      <c r="J5450" s="28">
        <v>1398333688</v>
      </c>
      <c r="K5450" s="18">
        <v>45428</v>
      </c>
      <c r="L5450" s="18">
        <v>45443</v>
      </c>
      <c r="M5450" s="30">
        <v>1</v>
      </c>
      <c r="N5450" s="30">
        <v>9</v>
      </c>
      <c r="O5450" s="7">
        <v>80000</v>
      </c>
      <c r="P5450" s="30">
        <v>147</v>
      </c>
      <c r="Q5450" s="22">
        <v>7.9000519063170294E-2</v>
      </c>
      <c r="R5450" s="10">
        <v>80000</v>
      </c>
      <c r="S5450" s="4">
        <v>115</v>
      </c>
      <c r="T5450" s="10">
        <v>15999.94</v>
      </c>
      <c r="U5450" s="17" t="s">
        <v>6287</v>
      </c>
      <c r="Z5450" s="34">
        <f t="shared" si="404"/>
        <v>1169000</v>
      </c>
      <c r="AA5450" s="34">
        <f t="shared" si="405"/>
        <v>6.8434559452523525E-2</v>
      </c>
      <c r="AB5450" s="35">
        <f t="shared" si="406"/>
        <v>10.059880239520957</v>
      </c>
      <c r="AC5450" s="35">
        <f t="shared" si="403"/>
        <v>7.8699743370402055</v>
      </c>
      <c r="AD5450" s="6">
        <f>IFERROR(VLOOKUP(E5450,marginal!$A$2:$E$4826,4,FALSE),0)</f>
        <v>-6828.625164835159</v>
      </c>
    </row>
    <row r="5451" spans="1:30" x14ac:dyDescent="0.2">
      <c r="A5451" s="27" t="s">
        <v>6907</v>
      </c>
      <c r="B5451" s="6" t="s">
        <v>6917</v>
      </c>
      <c r="C5451" s="6" t="s">
        <v>6909</v>
      </c>
      <c r="D5451" s="4">
        <v>187846</v>
      </c>
      <c r="E5451" s="4">
        <v>188394</v>
      </c>
      <c r="F5451" s="5" t="s">
        <v>6325</v>
      </c>
      <c r="G5451" s="4">
        <v>188557</v>
      </c>
      <c r="H5451" s="5" t="s">
        <v>6588</v>
      </c>
      <c r="I5451" s="18">
        <v>45421</v>
      </c>
      <c r="J5451" s="28">
        <v>1398298880</v>
      </c>
      <c r="K5451" s="18">
        <v>45428</v>
      </c>
      <c r="L5451" s="18">
        <v>45443</v>
      </c>
      <c r="M5451" s="30">
        <v>1</v>
      </c>
      <c r="N5451" s="30">
        <v>9</v>
      </c>
      <c r="O5451" s="7">
        <v>10000</v>
      </c>
      <c r="P5451" s="30">
        <v>147</v>
      </c>
      <c r="Q5451" s="22">
        <v>7.9000519063170294E-2</v>
      </c>
      <c r="R5451" s="10">
        <v>7000</v>
      </c>
      <c r="S5451" s="4">
        <v>115</v>
      </c>
      <c r="T5451" s="10">
        <v>1399.93</v>
      </c>
      <c r="U5451" s="17" t="s">
        <v>6287</v>
      </c>
      <c r="Z5451" s="34">
        <f t="shared" si="404"/>
        <v>1169000</v>
      </c>
      <c r="AA5451" s="34">
        <f t="shared" si="405"/>
        <v>5.9880239520958087E-3</v>
      </c>
      <c r="AB5451" s="35">
        <f t="shared" si="406"/>
        <v>0.88023952095808389</v>
      </c>
      <c r="AC5451" s="35">
        <f t="shared" si="403"/>
        <v>0.68862275449101795</v>
      </c>
      <c r="AD5451" s="6">
        <f>IFERROR(VLOOKUP(E5451,marginal!$A$2:$E$4826,4,FALSE),0)</f>
        <v>-6828.625164835159</v>
      </c>
    </row>
    <row r="5452" spans="1:30" x14ac:dyDescent="0.2">
      <c r="A5452" s="27" t="s">
        <v>6907</v>
      </c>
      <c r="B5452" s="6" t="s">
        <v>6908</v>
      </c>
      <c r="C5452" s="6" t="s">
        <v>6909</v>
      </c>
      <c r="D5452" s="4">
        <v>187133</v>
      </c>
      <c r="E5452" s="4">
        <v>188069</v>
      </c>
      <c r="F5452" s="5" t="s">
        <v>6326</v>
      </c>
      <c r="G5452" s="4">
        <v>188070</v>
      </c>
      <c r="H5452" s="5" t="s">
        <v>6589</v>
      </c>
      <c r="I5452" s="18">
        <v>45415</v>
      </c>
      <c r="J5452" s="28">
        <v>1394292334</v>
      </c>
      <c r="K5452" s="18">
        <v>45426</v>
      </c>
      <c r="L5452" s="18">
        <v>45443</v>
      </c>
      <c r="M5452" s="30">
        <v>1</v>
      </c>
      <c r="N5452" s="30">
        <v>9</v>
      </c>
      <c r="O5452" s="7">
        <v>10000</v>
      </c>
      <c r="P5452" s="30">
        <v>147</v>
      </c>
      <c r="Q5452" s="22">
        <v>7.9000519063170294E-2</v>
      </c>
      <c r="R5452" s="10">
        <v>5000</v>
      </c>
      <c r="S5452" s="4">
        <v>147</v>
      </c>
      <c r="T5452" s="10">
        <v>1303.3399999999999</v>
      </c>
      <c r="U5452" s="17" t="s">
        <v>6287</v>
      </c>
      <c r="Z5452" s="34">
        <f t="shared" si="404"/>
        <v>1169000</v>
      </c>
      <c r="AA5452" s="34">
        <f t="shared" si="405"/>
        <v>4.2771599657827203E-3</v>
      </c>
      <c r="AB5452" s="35">
        <f t="shared" si="406"/>
        <v>0.62874251497005984</v>
      </c>
      <c r="AC5452" s="35">
        <f t="shared" si="403"/>
        <v>0.62874251497005984</v>
      </c>
      <c r="AD5452" s="6">
        <f>IFERROR(VLOOKUP(E5452,marginal!$A$2:$E$4826,4,FALSE),0)</f>
        <v>-317.831758241758</v>
      </c>
    </row>
    <row r="5453" spans="1:30" x14ac:dyDescent="0.2">
      <c r="A5453" s="27" t="s">
        <v>6907</v>
      </c>
      <c r="B5453" s="6" t="s">
        <v>6908</v>
      </c>
      <c r="C5453" s="6" t="s">
        <v>6909</v>
      </c>
      <c r="D5453" s="4">
        <v>186297</v>
      </c>
      <c r="E5453" s="4">
        <v>188069</v>
      </c>
      <c r="F5453" s="5" t="s">
        <v>6326</v>
      </c>
      <c r="G5453" s="4">
        <v>188082</v>
      </c>
      <c r="H5453" s="5" t="s">
        <v>6590</v>
      </c>
      <c r="I5453" s="18">
        <v>45408</v>
      </c>
      <c r="J5453" s="28">
        <v>1389565182</v>
      </c>
      <c r="K5453" s="18">
        <v>45426</v>
      </c>
      <c r="L5453" s="18">
        <v>45443</v>
      </c>
      <c r="M5453" s="30">
        <v>1</v>
      </c>
      <c r="N5453" s="30">
        <v>10</v>
      </c>
      <c r="O5453" s="7">
        <v>5000</v>
      </c>
      <c r="P5453" s="30">
        <v>147</v>
      </c>
      <c r="Q5453" s="22">
        <v>0.11226939921536</v>
      </c>
      <c r="R5453" s="10">
        <v>5000</v>
      </c>
      <c r="S5453" s="4">
        <v>147</v>
      </c>
      <c r="T5453" s="10">
        <v>1303.3399999999999</v>
      </c>
      <c r="U5453" s="17" t="s">
        <v>6287</v>
      </c>
      <c r="Z5453" s="34">
        <f t="shared" si="404"/>
        <v>1065000</v>
      </c>
      <c r="AA5453" s="34">
        <f t="shared" si="405"/>
        <v>4.6948356807511738E-3</v>
      </c>
      <c r="AB5453" s="35">
        <f t="shared" si="406"/>
        <v>0.6901408450704225</v>
      </c>
      <c r="AC5453" s="35">
        <f t="shared" si="403"/>
        <v>0.6901408450704225</v>
      </c>
      <c r="AD5453" s="6">
        <f>IFERROR(VLOOKUP(E5453,marginal!$A$2:$E$4826,4,FALSE),0)</f>
        <v>-317.831758241758</v>
      </c>
    </row>
    <row r="5454" spans="1:30" x14ac:dyDescent="0.2">
      <c r="A5454" s="27" t="s">
        <v>6907</v>
      </c>
      <c r="B5454" s="6" t="s">
        <v>6908</v>
      </c>
      <c r="C5454" s="6" t="s">
        <v>6909</v>
      </c>
      <c r="D5454" s="4">
        <v>186509</v>
      </c>
      <c r="E5454" s="4">
        <v>188069</v>
      </c>
      <c r="F5454" s="5" t="s">
        <v>6326</v>
      </c>
      <c r="G5454" s="4">
        <v>188121</v>
      </c>
      <c r="H5454" s="5" t="s">
        <v>6591</v>
      </c>
      <c r="I5454" s="18">
        <v>45411</v>
      </c>
      <c r="J5454" s="28">
        <v>1391208519</v>
      </c>
      <c r="K5454" s="18">
        <v>45426</v>
      </c>
      <c r="L5454" s="18">
        <v>45443</v>
      </c>
      <c r="M5454" s="30">
        <v>1</v>
      </c>
      <c r="N5454" s="30">
        <v>8</v>
      </c>
      <c r="O5454" s="7">
        <v>10000</v>
      </c>
      <c r="P5454" s="30">
        <v>132</v>
      </c>
      <c r="Q5454" s="22">
        <v>5.8283715876113903E-2</v>
      </c>
      <c r="R5454" s="10">
        <v>5000</v>
      </c>
      <c r="S5454" s="4">
        <v>147</v>
      </c>
      <c r="T5454" s="10">
        <v>1303.3399999999999</v>
      </c>
      <c r="U5454" s="17" t="s">
        <v>6287</v>
      </c>
      <c r="Z5454" s="34">
        <f t="shared" si="404"/>
        <v>795000</v>
      </c>
      <c r="AA5454" s="34">
        <f t="shared" si="405"/>
        <v>6.2893081761006293E-3</v>
      </c>
      <c r="AB5454" s="35">
        <f t="shared" si="406"/>
        <v>0.83018867924528306</v>
      </c>
      <c r="AC5454" s="35">
        <f t="shared" si="403"/>
        <v>0.92452830188679247</v>
      </c>
      <c r="AD5454" s="6">
        <f>IFERROR(VLOOKUP(E5454,marginal!$A$2:$E$4826,4,FALSE),0)</f>
        <v>-317.831758241758</v>
      </c>
    </row>
    <row r="5455" spans="1:30" x14ac:dyDescent="0.2">
      <c r="A5455" s="27" t="s">
        <v>6907</v>
      </c>
      <c r="B5455" s="6" t="s">
        <v>6908</v>
      </c>
      <c r="C5455" s="6" t="s">
        <v>6909</v>
      </c>
      <c r="D5455" s="4">
        <v>186371</v>
      </c>
      <c r="E5455" s="4">
        <v>188069</v>
      </c>
      <c r="F5455" s="5" t="s">
        <v>6326</v>
      </c>
      <c r="G5455" s="4">
        <v>188242</v>
      </c>
      <c r="H5455" s="5" t="s">
        <v>6592</v>
      </c>
      <c r="I5455" s="18">
        <v>45408</v>
      </c>
      <c r="J5455" s="28">
        <v>1389837855</v>
      </c>
      <c r="K5455" s="18">
        <v>45427</v>
      </c>
      <c r="L5455" s="18">
        <v>45443</v>
      </c>
      <c r="M5455" s="30">
        <v>1</v>
      </c>
      <c r="N5455" s="30">
        <v>9</v>
      </c>
      <c r="O5455" s="7">
        <v>10000</v>
      </c>
      <c r="P5455" s="30">
        <v>147</v>
      </c>
      <c r="Q5455" s="22">
        <v>7.9000519063170294E-2</v>
      </c>
      <c r="R5455" s="10">
        <v>5000</v>
      </c>
      <c r="S5455" s="4">
        <v>147</v>
      </c>
      <c r="T5455" s="10">
        <v>1303.3399999999999</v>
      </c>
      <c r="U5455" s="17" t="s">
        <v>6287</v>
      </c>
      <c r="Z5455" s="34">
        <f t="shared" si="404"/>
        <v>1169000</v>
      </c>
      <c r="AA5455" s="34">
        <f t="shared" si="405"/>
        <v>4.2771599657827203E-3</v>
      </c>
      <c r="AB5455" s="35">
        <f t="shared" si="406"/>
        <v>0.62874251497005984</v>
      </c>
      <c r="AC5455" s="35">
        <f t="shared" si="403"/>
        <v>0.62874251497005984</v>
      </c>
      <c r="AD5455" s="6">
        <f>IFERROR(VLOOKUP(E5455,marginal!$A$2:$E$4826,4,FALSE),0)</f>
        <v>-317.831758241758</v>
      </c>
    </row>
    <row r="5456" spans="1:30" x14ac:dyDescent="0.2">
      <c r="A5456" s="27" t="s">
        <v>6907</v>
      </c>
      <c r="B5456" s="6" t="s">
        <v>6908</v>
      </c>
      <c r="C5456" s="6" t="s">
        <v>6909</v>
      </c>
      <c r="D5456" s="4">
        <v>188257</v>
      </c>
      <c r="E5456" s="4">
        <v>188069</v>
      </c>
      <c r="F5456" s="5" t="s">
        <v>6326</v>
      </c>
      <c r="G5456" s="4">
        <v>188479</v>
      </c>
      <c r="H5456" s="5" t="s">
        <v>6593</v>
      </c>
      <c r="I5456" s="18">
        <v>45426</v>
      </c>
      <c r="J5456" s="28">
        <v>1401059395</v>
      </c>
      <c r="K5456" s="18">
        <v>45428</v>
      </c>
      <c r="L5456" s="18">
        <v>45443</v>
      </c>
      <c r="M5456" s="30">
        <v>1</v>
      </c>
      <c r="N5456" s="30">
        <v>10</v>
      </c>
      <c r="O5456" s="7">
        <v>5000</v>
      </c>
      <c r="P5456" s="30">
        <v>147</v>
      </c>
      <c r="Q5456" s="22">
        <v>0.11226939921536</v>
      </c>
      <c r="R5456" s="10">
        <v>5000</v>
      </c>
      <c r="S5456" s="4">
        <v>147</v>
      </c>
      <c r="T5456" s="10">
        <v>1303.3399999999999</v>
      </c>
      <c r="U5456" s="17" t="s">
        <v>6287</v>
      </c>
      <c r="Z5456" s="34">
        <f t="shared" si="404"/>
        <v>1065000</v>
      </c>
      <c r="AA5456" s="34">
        <f t="shared" si="405"/>
        <v>4.6948356807511738E-3</v>
      </c>
      <c r="AB5456" s="35">
        <f t="shared" si="406"/>
        <v>0.6901408450704225</v>
      </c>
      <c r="AC5456" s="35">
        <f t="shared" si="403"/>
        <v>0.6901408450704225</v>
      </c>
      <c r="AD5456" s="6">
        <f>IFERROR(VLOOKUP(E5456,marginal!$A$2:$E$4826,4,FALSE),0)</f>
        <v>-317.831758241758</v>
      </c>
    </row>
    <row r="5457" spans="1:30" x14ac:dyDescent="0.2">
      <c r="A5457" s="27" t="s">
        <v>6907</v>
      </c>
      <c r="B5457" s="6" t="s">
        <v>6908</v>
      </c>
      <c r="C5457" s="6" t="s">
        <v>6909</v>
      </c>
      <c r="D5457" s="4">
        <v>187130</v>
      </c>
      <c r="E5457" s="4">
        <v>187518</v>
      </c>
      <c r="F5457" s="5" t="s">
        <v>2357</v>
      </c>
      <c r="G5457" s="4">
        <v>187793</v>
      </c>
      <c r="H5457" s="5" t="s">
        <v>6594</v>
      </c>
      <c r="I5457" s="18">
        <v>45415</v>
      </c>
      <c r="J5457" s="28">
        <v>1394278220</v>
      </c>
      <c r="K5457" s="18">
        <v>45422</v>
      </c>
      <c r="L5457" s="18">
        <v>45443</v>
      </c>
      <c r="M5457" s="30">
        <v>1</v>
      </c>
      <c r="N5457" s="30">
        <v>8</v>
      </c>
      <c r="O5457" s="7">
        <v>10000</v>
      </c>
      <c r="P5457" s="30">
        <v>132</v>
      </c>
      <c r="Q5457" s="22">
        <v>5.8283715876113903E-2</v>
      </c>
      <c r="R5457" s="10">
        <v>10000</v>
      </c>
      <c r="S5457" s="4">
        <v>142</v>
      </c>
      <c r="T5457" s="10">
        <v>2510.34</v>
      </c>
      <c r="U5457" s="17" t="s">
        <v>6287</v>
      </c>
      <c r="Z5457" s="34">
        <f t="shared" si="404"/>
        <v>795000</v>
      </c>
      <c r="AA5457" s="34">
        <f t="shared" si="405"/>
        <v>1.2578616352201259E-2</v>
      </c>
      <c r="AB5457" s="35">
        <f t="shared" si="406"/>
        <v>1.6603773584905661</v>
      </c>
      <c r="AC5457" s="35">
        <f t="shared" si="403"/>
        <v>1.7861635220125787</v>
      </c>
      <c r="AD5457" s="6">
        <f>IFERROR(VLOOKUP(E5457,marginal!$A$2:$E$4826,4,FALSE),0)</f>
        <v>-7144.3751648351599</v>
      </c>
    </row>
    <row r="5458" spans="1:30" x14ac:dyDescent="0.2">
      <c r="A5458" s="27" t="s">
        <v>6907</v>
      </c>
      <c r="B5458" s="6" t="s">
        <v>6911</v>
      </c>
      <c r="C5458" s="6" t="s">
        <v>6912</v>
      </c>
      <c r="D5458" s="4">
        <v>188303</v>
      </c>
      <c r="E5458" s="4">
        <v>188528</v>
      </c>
      <c r="F5458" s="5" t="s">
        <v>6327</v>
      </c>
      <c r="G5458" s="4">
        <v>188529</v>
      </c>
      <c r="H5458" s="5" t="s">
        <v>6595</v>
      </c>
      <c r="I5458" s="18">
        <v>45426</v>
      </c>
      <c r="J5458" s="28">
        <v>1401186723</v>
      </c>
      <c r="K5458" s="18">
        <v>45428</v>
      </c>
      <c r="L5458" s="18">
        <v>45443</v>
      </c>
      <c r="M5458" s="30">
        <v>1</v>
      </c>
      <c r="N5458" s="30">
        <v>4</v>
      </c>
      <c r="O5458" s="7">
        <v>10000</v>
      </c>
      <c r="P5458" s="30">
        <v>110</v>
      </c>
      <c r="Q5458" s="22">
        <v>3.11605023919212E-2</v>
      </c>
      <c r="R5458" s="10">
        <v>35000</v>
      </c>
      <c r="S5458" s="4">
        <v>110</v>
      </c>
      <c r="T5458" s="10">
        <v>6682.69</v>
      </c>
      <c r="U5458" s="17" t="s">
        <v>6287</v>
      </c>
      <c r="Z5458" s="34">
        <f t="shared" si="404"/>
        <v>543000</v>
      </c>
      <c r="AA5458" s="34">
        <f t="shared" si="405"/>
        <v>6.4456721915285453E-2</v>
      </c>
      <c r="AB5458" s="35">
        <f t="shared" si="406"/>
        <v>7.0902394106813995</v>
      </c>
      <c r="AC5458" s="35">
        <f t="shared" si="403"/>
        <v>7.0902394106813995</v>
      </c>
      <c r="AD5458" s="6">
        <f>IFERROR(VLOOKUP(E5458,marginal!$A$2:$E$4826,4,FALSE),0)</f>
        <v>-3962.9724006762463</v>
      </c>
    </row>
    <row r="5459" spans="1:30" x14ac:dyDescent="0.2">
      <c r="A5459" s="27" t="s">
        <v>6907</v>
      </c>
      <c r="B5459" s="6" t="s">
        <v>6911</v>
      </c>
      <c r="C5459" s="6" t="s">
        <v>6912</v>
      </c>
      <c r="D5459" s="4">
        <v>188351</v>
      </c>
      <c r="E5459" s="4">
        <v>188528</v>
      </c>
      <c r="F5459" s="5" t="s">
        <v>6327</v>
      </c>
      <c r="G5459" s="4">
        <v>188532</v>
      </c>
      <c r="H5459" s="5" t="s">
        <v>6596</v>
      </c>
      <c r="I5459" s="18">
        <v>45427</v>
      </c>
      <c r="J5459" s="28">
        <v>1401515481</v>
      </c>
      <c r="K5459" s="18">
        <v>45428</v>
      </c>
      <c r="L5459" s="18">
        <v>45443</v>
      </c>
      <c r="M5459" s="30">
        <v>1</v>
      </c>
      <c r="N5459" s="30">
        <v>4</v>
      </c>
      <c r="O5459" s="7">
        <v>35000</v>
      </c>
      <c r="P5459" s="30">
        <v>110</v>
      </c>
      <c r="Q5459" s="22">
        <v>3.11605023919212E-2</v>
      </c>
      <c r="R5459" s="10">
        <v>35000</v>
      </c>
      <c r="S5459" s="4">
        <v>110</v>
      </c>
      <c r="T5459" s="10">
        <v>6682.69</v>
      </c>
      <c r="U5459" s="17" t="s">
        <v>6287</v>
      </c>
      <c r="Z5459" s="34">
        <f t="shared" si="404"/>
        <v>543000</v>
      </c>
      <c r="AA5459" s="34">
        <f t="shared" si="405"/>
        <v>6.4456721915285453E-2</v>
      </c>
      <c r="AB5459" s="35">
        <f t="shared" si="406"/>
        <v>7.0902394106813995</v>
      </c>
      <c r="AC5459" s="35">
        <f t="shared" si="403"/>
        <v>7.0902394106813995</v>
      </c>
      <c r="AD5459" s="6">
        <f>IFERROR(VLOOKUP(E5459,marginal!$A$2:$E$4826,4,FALSE),0)</f>
        <v>-3962.9724006762463</v>
      </c>
    </row>
    <row r="5460" spans="1:30" x14ac:dyDescent="0.2">
      <c r="A5460" s="27" t="s">
        <v>6907</v>
      </c>
      <c r="B5460" s="6" t="s">
        <v>6911</v>
      </c>
      <c r="C5460" s="6" t="s">
        <v>6912</v>
      </c>
      <c r="D5460" s="4">
        <v>188285</v>
      </c>
      <c r="E5460" s="4">
        <v>188528</v>
      </c>
      <c r="F5460" s="5" t="s">
        <v>6327</v>
      </c>
      <c r="G5460" s="4">
        <v>188544</v>
      </c>
      <c r="H5460" s="5" t="s">
        <v>6597</v>
      </c>
      <c r="I5460" s="18">
        <v>45426</v>
      </c>
      <c r="J5460" s="28">
        <v>1401159606</v>
      </c>
      <c r="K5460" s="18">
        <v>45428</v>
      </c>
      <c r="L5460" s="18">
        <v>45443</v>
      </c>
      <c r="M5460" s="30">
        <v>1</v>
      </c>
      <c r="N5460" s="30">
        <v>7</v>
      </c>
      <c r="O5460" s="7">
        <v>10000</v>
      </c>
      <c r="P5460" s="30">
        <v>127</v>
      </c>
      <c r="Q5460" s="22">
        <v>5.24391097594855E-2</v>
      </c>
      <c r="R5460" s="10">
        <v>7000</v>
      </c>
      <c r="S5460" s="4">
        <v>115</v>
      </c>
      <c r="T5460" s="10">
        <v>1399.93</v>
      </c>
      <c r="U5460" s="17" t="s">
        <v>6287</v>
      </c>
      <c r="Z5460" s="34">
        <f t="shared" si="404"/>
        <v>1556000</v>
      </c>
      <c r="AA5460" s="34">
        <f t="shared" si="405"/>
        <v>4.4987146529562984E-3</v>
      </c>
      <c r="AB5460" s="35">
        <f t="shared" si="406"/>
        <v>0.57133676092544994</v>
      </c>
      <c r="AC5460" s="35">
        <f t="shared" si="403"/>
        <v>0.51735218508997427</v>
      </c>
      <c r="AD5460" s="6">
        <f>IFERROR(VLOOKUP(E5460,marginal!$A$2:$E$4826,4,FALSE),0)</f>
        <v>-3962.9724006762463</v>
      </c>
    </row>
    <row r="5461" spans="1:30" x14ac:dyDescent="0.2">
      <c r="A5461" s="27" t="s">
        <v>6907</v>
      </c>
      <c r="B5461" s="6" t="s">
        <v>6911</v>
      </c>
      <c r="C5461" s="6" t="s">
        <v>6912</v>
      </c>
      <c r="D5461" s="4">
        <v>188301</v>
      </c>
      <c r="E5461" s="4">
        <v>188528</v>
      </c>
      <c r="F5461" s="5" t="s">
        <v>6327</v>
      </c>
      <c r="G5461" s="4">
        <v>188546</v>
      </c>
      <c r="H5461" s="5" t="s">
        <v>6598</v>
      </c>
      <c r="I5461" s="18">
        <v>45426</v>
      </c>
      <c r="J5461" s="28">
        <v>1401183168</v>
      </c>
      <c r="K5461" s="18">
        <v>45428</v>
      </c>
      <c r="L5461" s="18">
        <v>45443</v>
      </c>
      <c r="M5461" s="30">
        <v>1</v>
      </c>
      <c r="N5461" s="30">
        <v>3</v>
      </c>
      <c r="O5461" s="7">
        <v>10000</v>
      </c>
      <c r="P5461" s="30">
        <v>110</v>
      </c>
      <c r="Q5461" s="22">
        <v>3.3220596517330399E-2</v>
      </c>
      <c r="R5461" s="10">
        <v>80000</v>
      </c>
      <c r="S5461" s="4">
        <v>110</v>
      </c>
      <c r="T5461" s="10">
        <v>15255.19</v>
      </c>
      <c r="U5461" s="17" t="s">
        <v>6287</v>
      </c>
      <c r="Z5461" s="34">
        <f t="shared" si="404"/>
        <v>283000</v>
      </c>
      <c r="AA5461" s="34">
        <f t="shared" si="405"/>
        <v>0.28268551236749118</v>
      </c>
      <c r="AB5461" s="35">
        <f t="shared" si="406"/>
        <v>31.095406360424029</v>
      </c>
      <c r="AC5461" s="35">
        <f t="shared" si="403"/>
        <v>31.095406360424029</v>
      </c>
      <c r="AD5461" s="6">
        <f>IFERROR(VLOOKUP(E5461,marginal!$A$2:$E$4826,4,FALSE),0)</f>
        <v>-3962.9724006762463</v>
      </c>
    </row>
    <row r="5462" spans="1:30" x14ac:dyDescent="0.2">
      <c r="A5462" s="27" t="s">
        <v>6907</v>
      </c>
      <c r="B5462" s="6" t="s">
        <v>6911</v>
      </c>
      <c r="C5462" s="6" t="s">
        <v>6912</v>
      </c>
      <c r="D5462" s="4">
        <v>188267</v>
      </c>
      <c r="E5462" s="4">
        <v>188528</v>
      </c>
      <c r="F5462" s="5" t="s">
        <v>6327</v>
      </c>
      <c r="G5462" s="4">
        <v>188551</v>
      </c>
      <c r="H5462" s="5" t="s">
        <v>6599</v>
      </c>
      <c r="I5462" s="18">
        <v>45426</v>
      </c>
      <c r="J5462" s="28">
        <v>1401104353</v>
      </c>
      <c r="K5462" s="18">
        <v>45428</v>
      </c>
      <c r="L5462" s="18">
        <v>45443</v>
      </c>
      <c r="M5462" s="30">
        <v>1</v>
      </c>
      <c r="N5462" s="30">
        <v>6</v>
      </c>
      <c r="O5462" s="7">
        <v>10000</v>
      </c>
      <c r="P5462" s="30">
        <v>115</v>
      </c>
      <c r="Q5462" s="22">
        <v>3.97705569269148E-2</v>
      </c>
      <c r="R5462" s="10">
        <v>6000</v>
      </c>
      <c r="S5462" s="4">
        <v>110</v>
      </c>
      <c r="T5462" s="10">
        <v>1144.83</v>
      </c>
      <c r="U5462" s="17" t="s">
        <v>6287</v>
      </c>
      <c r="Z5462" s="34">
        <f t="shared" si="404"/>
        <v>1106000</v>
      </c>
      <c r="AA5462" s="34">
        <f t="shared" si="405"/>
        <v>5.4249547920433997E-3</v>
      </c>
      <c r="AB5462" s="35">
        <f t="shared" si="406"/>
        <v>0.62386980108499102</v>
      </c>
      <c r="AC5462" s="35">
        <f t="shared" si="403"/>
        <v>0.59674502712477395</v>
      </c>
      <c r="AD5462" s="6">
        <f>IFERROR(VLOOKUP(E5462,marginal!$A$2:$E$4826,4,FALSE),0)</f>
        <v>-3962.9724006762463</v>
      </c>
    </row>
    <row r="5463" spans="1:30" x14ac:dyDescent="0.2">
      <c r="A5463" s="27" t="s">
        <v>6907</v>
      </c>
      <c r="B5463" s="6" t="s">
        <v>6911</v>
      </c>
      <c r="C5463" s="6" t="s">
        <v>6912</v>
      </c>
      <c r="D5463" s="4">
        <v>188298</v>
      </c>
      <c r="E5463" s="4">
        <v>188528</v>
      </c>
      <c r="F5463" s="5" t="s">
        <v>6327</v>
      </c>
      <c r="G5463" s="4">
        <v>188576</v>
      </c>
      <c r="H5463" s="5" t="s">
        <v>6600</v>
      </c>
      <c r="I5463" s="18">
        <v>45426</v>
      </c>
      <c r="J5463" s="28">
        <v>1401180121</v>
      </c>
      <c r="K5463" s="18">
        <v>45428</v>
      </c>
      <c r="L5463" s="18">
        <v>45443</v>
      </c>
      <c r="M5463" s="30">
        <v>1</v>
      </c>
      <c r="N5463" s="30">
        <v>3</v>
      </c>
      <c r="O5463" s="7">
        <v>12000</v>
      </c>
      <c r="P5463" s="30">
        <v>110</v>
      </c>
      <c r="Q5463" s="22">
        <v>3.3220596517330399E-2</v>
      </c>
      <c r="R5463" s="10">
        <v>12000</v>
      </c>
      <c r="S5463" s="4">
        <v>110</v>
      </c>
      <c r="T5463" s="10">
        <v>2289.52</v>
      </c>
      <c r="U5463" s="17" t="s">
        <v>6287</v>
      </c>
      <c r="Z5463" s="34">
        <f t="shared" si="404"/>
        <v>283000</v>
      </c>
      <c r="AA5463" s="34">
        <f t="shared" si="405"/>
        <v>4.2402826855123678E-2</v>
      </c>
      <c r="AB5463" s="35">
        <f t="shared" si="406"/>
        <v>4.6643109540636045</v>
      </c>
      <c r="AC5463" s="35">
        <f t="shared" si="403"/>
        <v>4.6643109540636045</v>
      </c>
      <c r="AD5463" s="6">
        <f>IFERROR(VLOOKUP(E5463,marginal!$A$2:$E$4826,4,FALSE),0)</f>
        <v>-3962.9724006762463</v>
      </c>
    </row>
    <row r="5464" spans="1:30" x14ac:dyDescent="0.2">
      <c r="A5464" s="27" t="s">
        <v>6907</v>
      </c>
      <c r="B5464" s="6" t="s">
        <v>6911</v>
      </c>
      <c r="C5464" s="6" t="s">
        <v>6912</v>
      </c>
      <c r="D5464" s="4">
        <v>188297</v>
      </c>
      <c r="E5464" s="4">
        <v>188528</v>
      </c>
      <c r="F5464" s="5" t="s">
        <v>6327</v>
      </c>
      <c r="G5464" s="4">
        <v>188578</v>
      </c>
      <c r="H5464" s="5" t="s">
        <v>6601</v>
      </c>
      <c r="I5464" s="18">
        <v>45426</v>
      </c>
      <c r="J5464" s="28">
        <v>1401163022</v>
      </c>
      <c r="K5464" s="18">
        <v>45428</v>
      </c>
      <c r="L5464" s="18">
        <v>45443</v>
      </c>
      <c r="M5464" s="30">
        <v>1</v>
      </c>
      <c r="N5464" s="30">
        <v>3</v>
      </c>
      <c r="O5464" s="7">
        <v>10000</v>
      </c>
      <c r="P5464" s="30">
        <v>110</v>
      </c>
      <c r="Q5464" s="22">
        <v>3.3220596517330399E-2</v>
      </c>
      <c r="R5464" s="10">
        <v>70000</v>
      </c>
      <c r="S5464" s="4">
        <v>110</v>
      </c>
      <c r="T5464" s="10">
        <v>13351.66</v>
      </c>
      <c r="U5464" s="17" t="s">
        <v>6287</v>
      </c>
      <c r="Z5464" s="34">
        <f t="shared" si="404"/>
        <v>283000</v>
      </c>
      <c r="AA5464" s="34">
        <f t="shared" si="405"/>
        <v>0.24734982332155478</v>
      </c>
      <c r="AB5464" s="35">
        <f t="shared" si="406"/>
        <v>27.208480565371026</v>
      </c>
      <c r="AC5464" s="35">
        <f t="shared" si="403"/>
        <v>27.208480565371026</v>
      </c>
      <c r="AD5464" s="6">
        <f>IFERROR(VLOOKUP(E5464,marginal!$A$2:$E$4826,4,FALSE),0)</f>
        <v>-3962.9724006762463</v>
      </c>
    </row>
    <row r="5465" spans="1:30" x14ac:dyDescent="0.2">
      <c r="A5465" s="27" t="s">
        <v>6907</v>
      </c>
      <c r="B5465" s="6" t="s">
        <v>6911</v>
      </c>
      <c r="C5465" s="6" t="s">
        <v>6912</v>
      </c>
      <c r="D5465" s="4">
        <v>188307</v>
      </c>
      <c r="E5465" s="4">
        <v>188528</v>
      </c>
      <c r="F5465" s="5" t="s">
        <v>6327</v>
      </c>
      <c r="G5465" s="4">
        <v>188589</v>
      </c>
      <c r="H5465" s="5" t="s">
        <v>6602</v>
      </c>
      <c r="I5465" s="18">
        <v>45426</v>
      </c>
      <c r="J5465" s="28">
        <v>1401203030</v>
      </c>
      <c r="K5465" s="18">
        <v>45428</v>
      </c>
      <c r="L5465" s="18">
        <v>45443</v>
      </c>
      <c r="M5465" s="30">
        <v>1</v>
      </c>
      <c r="N5465" s="30">
        <v>5</v>
      </c>
      <c r="O5465" s="7">
        <v>10000</v>
      </c>
      <c r="P5465" s="30">
        <v>110</v>
      </c>
      <c r="Q5465" s="22">
        <v>3.3741050530766099E-2</v>
      </c>
      <c r="R5465" s="10">
        <v>10000</v>
      </c>
      <c r="S5465" s="4">
        <v>142</v>
      </c>
      <c r="T5465" s="10">
        <v>2510.34</v>
      </c>
      <c r="U5465" s="17" t="s">
        <v>6287</v>
      </c>
      <c r="Z5465" s="34">
        <f t="shared" si="404"/>
        <v>965000</v>
      </c>
      <c r="AA5465" s="34">
        <f t="shared" si="405"/>
        <v>1.0362694300518135E-2</v>
      </c>
      <c r="AB5465" s="35">
        <f t="shared" si="406"/>
        <v>1.1398963730569949</v>
      </c>
      <c r="AC5465" s="35">
        <f t="shared" si="403"/>
        <v>1.4715025906735753</v>
      </c>
      <c r="AD5465" s="6">
        <f>IFERROR(VLOOKUP(E5465,marginal!$A$2:$E$4826,4,FALSE),0)</f>
        <v>-3962.9724006762463</v>
      </c>
    </row>
    <row r="5466" spans="1:30" x14ac:dyDescent="0.2">
      <c r="A5466" s="27" t="s">
        <v>6907</v>
      </c>
      <c r="B5466" s="6" t="s">
        <v>6911</v>
      </c>
      <c r="C5466" s="6" t="s">
        <v>6912</v>
      </c>
      <c r="D5466" s="4">
        <v>188281</v>
      </c>
      <c r="E5466" s="4">
        <v>188528</v>
      </c>
      <c r="F5466" s="5" t="s">
        <v>6327</v>
      </c>
      <c r="G5466" s="4">
        <v>188604</v>
      </c>
      <c r="H5466" s="5" t="s">
        <v>6603</v>
      </c>
      <c r="I5466" s="18">
        <v>45426</v>
      </c>
      <c r="J5466" s="28">
        <v>1401139064</v>
      </c>
      <c r="K5466" s="18">
        <v>45428</v>
      </c>
      <c r="L5466" s="18">
        <v>45443</v>
      </c>
      <c r="M5466" s="30">
        <v>1</v>
      </c>
      <c r="N5466" s="30">
        <v>5</v>
      </c>
      <c r="O5466" s="7">
        <v>15000</v>
      </c>
      <c r="P5466" s="30">
        <v>110</v>
      </c>
      <c r="Q5466" s="22">
        <v>3.3741050530766099E-2</v>
      </c>
      <c r="R5466" s="10">
        <v>15000</v>
      </c>
      <c r="S5466" s="4">
        <v>110</v>
      </c>
      <c r="T5466" s="10">
        <v>2862</v>
      </c>
      <c r="U5466" s="17" t="s">
        <v>6287</v>
      </c>
      <c r="Z5466" s="34">
        <f t="shared" si="404"/>
        <v>965000</v>
      </c>
      <c r="AA5466" s="34">
        <f t="shared" si="405"/>
        <v>1.5544041450777202E-2</v>
      </c>
      <c r="AB5466" s="35">
        <f t="shared" si="406"/>
        <v>1.7098445595854921</v>
      </c>
      <c r="AC5466" s="35">
        <f t="shared" si="403"/>
        <v>1.7098445595854921</v>
      </c>
      <c r="AD5466" s="6">
        <f>IFERROR(VLOOKUP(E5466,marginal!$A$2:$E$4826,4,FALSE),0)</f>
        <v>-3962.9724006762463</v>
      </c>
    </row>
    <row r="5467" spans="1:30" x14ac:dyDescent="0.2">
      <c r="A5467" s="27" t="s">
        <v>6907</v>
      </c>
      <c r="B5467" s="6" t="s">
        <v>6911</v>
      </c>
      <c r="C5467" s="6" t="s">
        <v>6912</v>
      </c>
      <c r="D5467" s="4">
        <v>188484</v>
      </c>
      <c r="E5467" s="4">
        <v>188528</v>
      </c>
      <c r="F5467" s="5" t="s">
        <v>6327</v>
      </c>
      <c r="G5467" s="4">
        <v>188628</v>
      </c>
      <c r="H5467" s="5" t="s">
        <v>6604</v>
      </c>
      <c r="I5467" s="18">
        <v>45427</v>
      </c>
      <c r="J5467" s="28">
        <v>1401830937</v>
      </c>
      <c r="K5467" s="18">
        <v>45428</v>
      </c>
      <c r="L5467" s="18">
        <v>45443</v>
      </c>
      <c r="M5467" s="30">
        <v>1</v>
      </c>
      <c r="N5467" s="30">
        <v>5</v>
      </c>
      <c r="O5467" s="7">
        <v>10000</v>
      </c>
      <c r="P5467" s="30">
        <v>110</v>
      </c>
      <c r="Q5467" s="22">
        <v>3.3741050530766099E-2</v>
      </c>
      <c r="R5467" s="10">
        <v>8000</v>
      </c>
      <c r="S5467" s="4">
        <v>110</v>
      </c>
      <c r="T5467" s="10">
        <v>1530.98</v>
      </c>
      <c r="U5467" s="17" t="s">
        <v>6287</v>
      </c>
      <c r="Z5467" s="34">
        <f t="shared" si="404"/>
        <v>965000</v>
      </c>
      <c r="AA5467" s="34">
        <f t="shared" si="405"/>
        <v>8.2901554404145074E-3</v>
      </c>
      <c r="AB5467" s="35">
        <f t="shared" si="406"/>
        <v>0.91191709844559576</v>
      </c>
      <c r="AC5467" s="35">
        <f t="shared" si="403"/>
        <v>0.91191709844559576</v>
      </c>
      <c r="AD5467" s="6">
        <f>IFERROR(VLOOKUP(E5467,marginal!$A$2:$E$4826,4,FALSE),0)</f>
        <v>-3962.9724006762463</v>
      </c>
    </row>
    <row r="5468" spans="1:30" x14ac:dyDescent="0.2">
      <c r="A5468" s="27" t="s">
        <v>6907</v>
      </c>
      <c r="B5468" s="6" t="s">
        <v>6924</v>
      </c>
      <c r="C5468" s="6" t="s">
        <v>6912</v>
      </c>
      <c r="D5468" s="4">
        <v>188262</v>
      </c>
      <c r="E5468" s="4">
        <v>188512</v>
      </c>
      <c r="F5468" s="5" t="s">
        <v>749</v>
      </c>
      <c r="G5468" s="4">
        <v>188653</v>
      </c>
      <c r="H5468" s="5" t="s">
        <v>6605</v>
      </c>
      <c r="I5468" s="18">
        <v>45426</v>
      </c>
      <c r="J5468" s="28">
        <v>1401116087</v>
      </c>
      <c r="K5468" s="18">
        <v>45428</v>
      </c>
      <c r="L5468" s="18">
        <v>45443</v>
      </c>
      <c r="M5468" s="30">
        <v>1</v>
      </c>
      <c r="N5468" s="30">
        <v>10</v>
      </c>
      <c r="O5468" s="7">
        <v>5000</v>
      </c>
      <c r="P5468" s="30">
        <v>147</v>
      </c>
      <c r="Q5468" s="22">
        <v>0.11226939921536</v>
      </c>
      <c r="R5468" s="10">
        <v>10000</v>
      </c>
      <c r="S5468" s="4">
        <v>142</v>
      </c>
      <c r="T5468" s="10">
        <v>2510.34</v>
      </c>
      <c r="U5468" s="17" t="s">
        <v>6287</v>
      </c>
      <c r="Z5468" s="34">
        <f t="shared" si="404"/>
        <v>1065000</v>
      </c>
      <c r="AA5468" s="34">
        <f t="shared" si="405"/>
        <v>9.3896713615023476E-3</v>
      </c>
      <c r="AB5468" s="35">
        <f t="shared" si="406"/>
        <v>1.380281690140845</v>
      </c>
      <c r="AC5468" s="35">
        <f t="shared" si="403"/>
        <v>1.3333333333333333</v>
      </c>
      <c r="AD5468" s="6">
        <f>IFERROR(VLOOKUP(E5468,marginal!$A$2:$E$4826,4,FALSE),0)</f>
        <v>-5606.5214285714201</v>
      </c>
    </row>
    <row r="5469" spans="1:30" x14ac:dyDescent="0.2">
      <c r="A5469" s="27" t="s">
        <v>6907</v>
      </c>
      <c r="B5469" s="6" t="s">
        <v>6925</v>
      </c>
      <c r="C5469" s="6" t="s">
        <v>6912</v>
      </c>
      <c r="D5469" s="4">
        <v>188508</v>
      </c>
      <c r="E5469" s="4">
        <v>188760</v>
      </c>
      <c r="F5469" s="5" t="s">
        <v>6328</v>
      </c>
      <c r="G5469" s="4">
        <v>188761</v>
      </c>
      <c r="H5469" s="5" t="s">
        <v>6606</v>
      </c>
      <c r="I5469" s="18">
        <v>45428</v>
      </c>
      <c r="J5469" s="28">
        <v>1401966027</v>
      </c>
      <c r="K5469" s="18">
        <v>45429</v>
      </c>
      <c r="L5469" s="18">
        <v>45443</v>
      </c>
      <c r="M5469" s="30">
        <v>1</v>
      </c>
      <c r="N5469" s="30">
        <v>8</v>
      </c>
      <c r="O5469" s="7">
        <v>10000</v>
      </c>
      <c r="P5469" s="30">
        <v>132</v>
      </c>
      <c r="Q5469" s="22">
        <v>5.8283715876113903E-2</v>
      </c>
      <c r="R5469" s="10">
        <v>10000</v>
      </c>
      <c r="S5469" s="4">
        <v>142</v>
      </c>
      <c r="T5469" s="10">
        <v>2510.34</v>
      </c>
      <c r="U5469" s="17" t="s">
        <v>6287</v>
      </c>
      <c r="Z5469" s="34">
        <f t="shared" si="404"/>
        <v>795000</v>
      </c>
      <c r="AA5469" s="34">
        <f t="shared" si="405"/>
        <v>1.2578616352201259E-2</v>
      </c>
      <c r="AB5469" s="35">
        <f t="shared" si="406"/>
        <v>1.6603773584905661</v>
      </c>
      <c r="AC5469" s="35">
        <f t="shared" si="403"/>
        <v>1.7861635220125787</v>
      </c>
      <c r="AD5469" s="6">
        <f>IFERROR(VLOOKUP(E5469,marginal!$A$2:$E$4826,4,FALSE),0)</f>
        <v>-764.85563186812999</v>
      </c>
    </row>
    <row r="5470" spans="1:30" x14ac:dyDescent="0.2">
      <c r="A5470" s="27" t="s">
        <v>6907</v>
      </c>
      <c r="B5470" s="6" t="s">
        <v>6925</v>
      </c>
      <c r="C5470" s="6" t="s">
        <v>6912</v>
      </c>
      <c r="D5470" s="4">
        <v>188518</v>
      </c>
      <c r="E5470" s="4">
        <v>188760</v>
      </c>
      <c r="F5470" s="5" t="s">
        <v>6328</v>
      </c>
      <c r="G5470" s="4">
        <v>188764</v>
      </c>
      <c r="H5470" s="5" t="s">
        <v>6607</v>
      </c>
      <c r="I5470" s="18">
        <v>45427</v>
      </c>
      <c r="J5470" s="28">
        <v>1401968563</v>
      </c>
      <c r="K5470" s="18">
        <v>45429</v>
      </c>
      <c r="L5470" s="18">
        <v>45443</v>
      </c>
      <c r="M5470" s="30">
        <v>1</v>
      </c>
      <c r="N5470" s="30">
        <v>7</v>
      </c>
      <c r="O5470" s="7">
        <v>10000</v>
      </c>
      <c r="P5470" s="30">
        <v>127</v>
      </c>
      <c r="Q5470" s="22">
        <v>5.24391097594855E-2</v>
      </c>
      <c r="R5470" s="10">
        <v>10000</v>
      </c>
      <c r="S5470" s="4">
        <v>142</v>
      </c>
      <c r="T5470" s="10">
        <v>2510.34</v>
      </c>
      <c r="U5470" s="17" t="s">
        <v>6287</v>
      </c>
      <c r="Z5470" s="34">
        <f t="shared" si="404"/>
        <v>1556000</v>
      </c>
      <c r="AA5470" s="34">
        <f t="shared" si="405"/>
        <v>6.4267352185089976E-3</v>
      </c>
      <c r="AB5470" s="35">
        <f t="shared" si="406"/>
        <v>0.81619537275064269</v>
      </c>
      <c r="AC5470" s="35">
        <f t="shared" si="403"/>
        <v>0.91259640102827766</v>
      </c>
      <c r="AD5470" s="6">
        <f>IFERROR(VLOOKUP(E5470,marginal!$A$2:$E$4826,4,FALSE),0)</f>
        <v>-764.85563186812999</v>
      </c>
    </row>
    <row r="5471" spans="1:30" x14ac:dyDescent="0.2">
      <c r="A5471" s="27" t="s">
        <v>6907</v>
      </c>
      <c r="B5471" s="6" t="s">
        <v>6925</v>
      </c>
      <c r="C5471" s="6" t="s">
        <v>6912</v>
      </c>
      <c r="D5471" s="4">
        <v>188115</v>
      </c>
      <c r="E5471" s="4">
        <v>188760</v>
      </c>
      <c r="F5471" s="5" t="s">
        <v>6328</v>
      </c>
      <c r="G5471" s="4">
        <v>188766</v>
      </c>
      <c r="H5471" s="5" t="s">
        <v>6608</v>
      </c>
      <c r="I5471" s="18">
        <v>45425</v>
      </c>
      <c r="J5471" s="28">
        <v>1400409947</v>
      </c>
      <c r="K5471" s="18">
        <v>45429</v>
      </c>
      <c r="L5471" s="18">
        <v>45443</v>
      </c>
      <c r="M5471" s="30">
        <v>1</v>
      </c>
      <c r="N5471" s="30">
        <v>8</v>
      </c>
      <c r="O5471" s="7">
        <v>5000</v>
      </c>
      <c r="P5471" s="30">
        <v>147</v>
      </c>
      <c r="Q5471" s="22">
        <v>5.8283715876113994E-2</v>
      </c>
      <c r="R5471" s="10">
        <v>10000</v>
      </c>
      <c r="S5471" s="4">
        <v>142</v>
      </c>
      <c r="T5471" s="10">
        <v>2510.34</v>
      </c>
      <c r="U5471" s="17" t="s">
        <v>6287</v>
      </c>
      <c r="Z5471" s="34">
        <f t="shared" si="404"/>
        <v>795000</v>
      </c>
      <c r="AA5471" s="34">
        <f t="shared" si="405"/>
        <v>1.2578616352201259E-2</v>
      </c>
      <c r="AB5471" s="35">
        <f t="shared" si="406"/>
        <v>1.8490566037735849</v>
      </c>
      <c r="AC5471" s="35">
        <f t="shared" si="403"/>
        <v>1.7861635220125787</v>
      </c>
      <c r="AD5471" s="6">
        <f>IFERROR(VLOOKUP(E5471,marginal!$A$2:$E$4826,4,FALSE),0)</f>
        <v>-764.85563186812999</v>
      </c>
    </row>
    <row r="5472" spans="1:30" x14ac:dyDescent="0.2">
      <c r="A5472" s="27" t="s">
        <v>6907</v>
      </c>
      <c r="B5472" s="6" t="s">
        <v>6925</v>
      </c>
      <c r="C5472" s="6" t="s">
        <v>6912</v>
      </c>
      <c r="D5472" s="4">
        <v>188341</v>
      </c>
      <c r="E5472" s="4">
        <v>188760</v>
      </c>
      <c r="F5472" s="5" t="s">
        <v>6328</v>
      </c>
      <c r="G5472" s="4">
        <v>188775</v>
      </c>
      <c r="H5472" s="5" t="s">
        <v>6609</v>
      </c>
      <c r="I5472" s="18">
        <v>45427</v>
      </c>
      <c r="J5472" s="28">
        <v>1401511036</v>
      </c>
      <c r="K5472" s="18">
        <v>45429</v>
      </c>
      <c r="L5472" s="18">
        <v>45443</v>
      </c>
      <c r="M5472" s="30">
        <v>1</v>
      </c>
      <c r="N5472" s="30">
        <v>8</v>
      </c>
      <c r="O5472" s="7">
        <v>10000</v>
      </c>
      <c r="P5472" s="30">
        <v>132</v>
      </c>
      <c r="Q5472" s="22">
        <v>5.8283715876113903E-2</v>
      </c>
      <c r="R5472" s="10">
        <v>10000</v>
      </c>
      <c r="S5472" s="4">
        <v>142</v>
      </c>
      <c r="T5472" s="10">
        <v>2510.34</v>
      </c>
      <c r="U5472" s="17" t="s">
        <v>6287</v>
      </c>
      <c r="Z5472" s="34">
        <f t="shared" si="404"/>
        <v>795000</v>
      </c>
      <c r="AA5472" s="34">
        <f t="shared" si="405"/>
        <v>1.2578616352201259E-2</v>
      </c>
      <c r="AB5472" s="35">
        <f t="shared" si="406"/>
        <v>1.6603773584905661</v>
      </c>
      <c r="AC5472" s="35">
        <f t="shared" si="403"/>
        <v>1.7861635220125787</v>
      </c>
      <c r="AD5472" s="6">
        <f>IFERROR(VLOOKUP(E5472,marginal!$A$2:$E$4826,4,FALSE),0)</f>
        <v>-764.85563186812999</v>
      </c>
    </row>
    <row r="5473" spans="1:30" x14ac:dyDescent="0.2">
      <c r="A5473" s="27" t="s">
        <v>6907</v>
      </c>
      <c r="B5473" s="6" t="s">
        <v>6911</v>
      </c>
      <c r="C5473" s="6" t="s">
        <v>6912</v>
      </c>
      <c r="D5473" s="4">
        <v>188263</v>
      </c>
      <c r="E5473" s="4">
        <v>188528</v>
      </c>
      <c r="F5473" s="5" t="s">
        <v>6327</v>
      </c>
      <c r="G5473" s="4">
        <v>188781</v>
      </c>
      <c r="H5473" s="5" t="s">
        <v>6610</v>
      </c>
      <c r="I5473" s="18">
        <v>45426</v>
      </c>
      <c r="J5473" s="28">
        <v>1401093365</v>
      </c>
      <c r="K5473" s="18">
        <v>45429</v>
      </c>
      <c r="L5473" s="18">
        <v>45443</v>
      </c>
      <c r="M5473" s="30">
        <v>1</v>
      </c>
      <c r="N5473" s="30">
        <v>8</v>
      </c>
      <c r="O5473" s="7">
        <v>10000</v>
      </c>
      <c r="P5473" s="30">
        <v>132</v>
      </c>
      <c r="Q5473" s="22">
        <v>5.8283715876113903E-2</v>
      </c>
      <c r="R5473" s="10">
        <v>15000</v>
      </c>
      <c r="S5473" s="4">
        <v>110</v>
      </c>
      <c r="T5473" s="10">
        <v>2862</v>
      </c>
      <c r="U5473" s="17" t="s">
        <v>6287</v>
      </c>
      <c r="Z5473" s="34">
        <f t="shared" si="404"/>
        <v>795000</v>
      </c>
      <c r="AA5473" s="34">
        <f t="shared" si="405"/>
        <v>1.8867924528301886E-2</v>
      </c>
      <c r="AB5473" s="35">
        <f t="shared" si="406"/>
        <v>2.4905660377358489</v>
      </c>
      <c r="AC5473" s="35">
        <f t="shared" si="403"/>
        <v>2.0754716981132075</v>
      </c>
      <c r="AD5473" s="6">
        <f>IFERROR(VLOOKUP(E5473,marginal!$A$2:$E$4826,4,FALSE),0)</f>
        <v>-3962.9724006762463</v>
      </c>
    </row>
    <row r="5474" spans="1:30" x14ac:dyDescent="0.2">
      <c r="A5474" s="27" t="s">
        <v>6907</v>
      </c>
      <c r="B5474" s="6" t="s">
        <v>6911</v>
      </c>
      <c r="C5474" s="6" t="s">
        <v>6912</v>
      </c>
      <c r="D5474" s="4">
        <v>188288</v>
      </c>
      <c r="E5474" s="4">
        <v>188528</v>
      </c>
      <c r="F5474" s="5" t="s">
        <v>6327</v>
      </c>
      <c r="G5474" s="4">
        <v>188782</v>
      </c>
      <c r="H5474" s="5" t="s">
        <v>6611</v>
      </c>
      <c r="I5474" s="18">
        <v>45426</v>
      </c>
      <c r="J5474" s="28">
        <v>1401160469</v>
      </c>
      <c r="K5474" s="18">
        <v>45429</v>
      </c>
      <c r="L5474" s="18">
        <v>45443</v>
      </c>
      <c r="M5474" s="30">
        <v>1</v>
      </c>
      <c r="N5474" s="30">
        <v>6</v>
      </c>
      <c r="O5474" s="7">
        <v>10000</v>
      </c>
      <c r="P5474" s="30">
        <v>115</v>
      </c>
      <c r="Q5474" s="22">
        <v>3.97705569269148E-2</v>
      </c>
      <c r="R5474" s="10">
        <v>6000</v>
      </c>
      <c r="S5474" s="4">
        <v>142</v>
      </c>
      <c r="T5474" s="10">
        <v>1503.37</v>
      </c>
      <c r="U5474" s="17" t="s">
        <v>6287</v>
      </c>
      <c r="Z5474" s="34">
        <f t="shared" si="404"/>
        <v>1106000</v>
      </c>
      <c r="AA5474" s="34">
        <f t="shared" si="405"/>
        <v>5.4249547920433997E-3</v>
      </c>
      <c r="AB5474" s="35">
        <f t="shared" si="406"/>
        <v>0.62386980108499102</v>
      </c>
      <c r="AC5474" s="35">
        <f t="shared" si="403"/>
        <v>0.77034358047016271</v>
      </c>
      <c r="AD5474" s="6">
        <f>IFERROR(VLOOKUP(E5474,marginal!$A$2:$E$4826,4,FALSE),0)</f>
        <v>-3962.9724006762463</v>
      </c>
    </row>
    <row r="5475" spans="1:30" x14ac:dyDescent="0.2">
      <c r="A5475" s="27" t="s">
        <v>6907</v>
      </c>
      <c r="B5475" s="6" t="s">
        <v>6911</v>
      </c>
      <c r="C5475" s="6" t="s">
        <v>6912</v>
      </c>
      <c r="D5475" s="4">
        <v>188266</v>
      </c>
      <c r="E5475" s="4">
        <v>188528</v>
      </c>
      <c r="F5475" s="5" t="s">
        <v>6327</v>
      </c>
      <c r="G5475" s="4">
        <v>188785</v>
      </c>
      <c r="H5475" s="5" t="s">
        <v>6612</v>
      </c>
      <c r="I5475" s="18">
        <v>45426</v>
      </c>
      <c r="J5475" s="28">
        <v>1401100095</v>
      </c>
      <c r="K5475" s="18">
        <v>45429</v>
      </c>
      <c r="L5475" s="18">
        <v>45443</v>
      </c>
      <c r="M5475" s="30">
        <v>1</v>
      </c>
      <c r="N5475" s="30">
        <v>4</v>
      </c>
      <c r="O5475" s="7">
        <v>10000</v>
      </c>
      <c r="P5475" s="30">
        <v>110</v>
      </c>
      <c r="Q5475" s="22">
        <v>3.11605023919212E-2</v>
      </c>
      <c r="R5475" s="10">
        <v>10000</v>
      </c>
      <c r="S5475" s="4">
        <v>110</v>
      </c>
      <c r="T5475" s="10">
        <v>1917.29</v>
      </c>
      <c r="U5475" s="17" t="s">
        <v>6287</v>
      </c>
      <c r="Z5475" s="34">
        <f t="shared" si="404"/>
        <v>543000</v>
      </c>
      <c r="AA5475" s="34">
        <f t="shared" si="405"/>
        <v>1.841620626151013E-2</v>
      </c>
      <c r="AB5475" s="35">
        <f t="shared" si="406"/>
        <v>2.0257826887661143</v>
      </c>
      <c r="AC5475" s="35">
        <f t="shared" si="403"/>
        <v>2.0257826887661143</v>
      </c>
      <c r="AD5475" s="6">
        <f>IFERROR(VLOOKUP(E5475,marginal!$A$2:$E$4826,4,FALSE),0)</f>
        <v>-3962.9724006762463</v>
      </c>
    </row>
    <row r="5476" spans="1:30" x14ac:dyDescent="0.2">
      <c r="A5476" s="27" t="s">
        <v>6907</v>
      </c>
      <c r="B5476" s="6" t="s">
        <v>6925</v>
      </c>
      <c r="C5476" s="6" t="s">
        <v>6912</v>
      </c>
      <c r="D5476" s="4">
        <v>188509</v>
      </c>
      <c r="E5476" s="4">
        <v>188760</v>
      </c>
      <c r="F5476" s="5" t="s">
        <v>6328</v>
      </c>
      <c r="G5476" s="4">
        <v>188803</v>
      </c>
      <c r="H5476" s="5" t="s">
        <v>6613</v>
      </c>
      <c r="I5476" s="18">
        <v>45428</v>
      </c>
      <c r="J5476" s="28">
        <v>1401967843</v>
      </c>
      <c r="K5476" s="18">
        <v>45429</v>
      </c>
      <c r="L5476" s="18">
        <v>45443</v>
      </c>
      <c r="M5476" s="30">
        <v>1</v>
      </c>
      <c r="N5476" s="30">
        <v>9</v>
      </c>
      <c r="O5476" s="7">
        <v>10000</v>
      </c>
      <c r="P5476" s="30">
        <v>147</v>
      </c>
      <c r="Q5476" s="22">
        <v>7.9000519063170294E-2</v>
      </c>
      <c r="R5476" s="10">
        <v>7000</v>
      </c>
      <c r="S5476" s="4">
        <v>142</v>
      </c>
      <c r="T5476" s="10">
        <v>1758.65</v>
      </c>
      <c r="U5476" s="17" t="s">
        <v>6287</v>
      </c>
      <c r="Z5476" s="34">
        <f t="shared" si="404"/>
        <v>1169000</v>
      </c>
      <c r="AA5476" s="34">
        <f t="shared" si="405"/>
        <v>5.9880239520958087E-3</v>
      </c>
      <c r="AB5476" s="35">
        <f t="shared" si="406"/>
        <v>0.88023952095808389</v>
      </c>
      <c r="AC5476" s="35">
        <f t="shared" si="403"/>
        <v>0.85029940119760483</v>
      </c>
      <c r="AD5476" s="6">
        <f>IFERROR(VLOOKUP(E5476,marginal!$A$2:$E$4826,4,FALSE),0)</f>
        <v>-764.85563186812999</v>
      </c>
    </row>
    <row r="5477" spans="1:30" x14ac:dyDescent="0.2">
      <c r="A5477" s="27" t="s">
        <v>6907</v>
      </c>
      <c r="B5477" s="6" t="s">
        <v>6920</v>
      </c>
      <c r="C5477" s="6" t="s">
        <v>6912</v>
      </c>
      <c r="D5477" s="4">
        <v>188269</v>
      </c>
      <c r="E5477" s="4">
        <v>188847</v>
      </c>
      <c r="F5477" s="5" t="s">
        <v>6329</v>
      </c>
      <c r="G5477" s="4">
        <v>188851</v>
      </c>
      <c r="H5477" s="5" t="s">
        <v>6614</v>
      </c>
      <c r="I5477" s="18">
        <v>45426</v>
      </c>
      <c r="J5477" s="28">
        <v>1401135104</v>
      </c>
      <c r="K5477" s="18">
        <v>45432</v>
      </c>
      <c r="L5477" s="18">
        <v>45443</v>
      </c>
      <c r="M5477" s="30">
        <v>1</v>
      </c>
      <c r="N5477" s="30">
        <v>2</v>
      </c>
      <c r="O5477" s="7">
        <v>10000</v>
      </c>
      <c r="P5477" s="30">
        <v>100</v>
      </c>
      <c r="Q5477" s="22">
        <v>1.82981294070719E-2</v>
      </c>
      <c r="R5477" s="12">
        <v>10000</v>
      </c>
      <c r="S5477" s="4">
        <v>142</v>
      </c>
      <c r="T5477" s="10">
        <v>2510.34</v>
      </c>
      <c r="U5477" s="17" t="s">
        <v>6287</v>
      </c>
      <c r="Z5477" s="34">
        <f t="shared" si="404"/>
        <v>141000</v>
      </c>
      <c r="AA5477" s="34">
        <f t="shared" si="405"/>
        <v>7.0921985815602842E-2</v>
      </c>
      <c r="AB5477" s="35">
        <f t="shared" si="406"/>
        <v>7.0921985815602842</v>
      </c>
      <c r="AC5477" s="35">
        <f t="shared" si="403"/>
        <v>10.070921985815604</v>
      </c>
      <c r="AD5477" s="6">
        <f>IFERROR(VLOOKUP(E5477,marginal!$A$2:$E$4826,4,FALSE),0)</f>
        <v>157.56293956043925</v>
      </c>
    </row>
    <row r="5478" spans="1:30" x14ac:dyDescent="0.2">
      <c r="A5478" s="27" t="s">
        <v>6907</v>
      </c>
      <c r="B5478" s="6" t="s">
        <v>6920</v>
      </c>
      <c r="C5478" s="6" t="s">
        <v>6912</v>
      </c>
      <c r="D5478" s="4">
        <v>188422</v>
      </c>
      <c r="E5478" s="4">
        <v>188847</v>
      </c>
      <c r="F5478" s="5" t="s">
        <v>6329</v>
      </c>
      <c r="G5478" s="4">
        <v>188855</v>
      </c>
      <c r="H5478" s="5" t="s">
        <v>6615</v>
      </c>
      <c r="I5478" s="18">
        <v>45427</v>
      </c>
      <c r="J5478" s="28">
        <v>1401700850</v>
      </c>
      <c r="K5478" s="18">
        <v>45432</v>
      </c>
      <c r="L5478" s="18">
        <v>45443</v>
      </c>
      <c r="M5478" s="30">
        <v>1</v>
      </c>
      <c r="N5478" s="30">
        <v>3</v>
      </c>
      <c r="O5478" s="7">
        <v>10000</v>
      </c>
      <c r="P5478" s="30">
        <v>110</v>
      </c>
      <c r="Q5478" s="22">
        <v>3.3220596517330399E-2</v>
      </c>
      <c r="R5478" s="12">
        <v>7000</v>
      </c>
      <c r="S5478" s="4">
        <v>147</v>
      </c>
      <c r="T5478" s="10">
        <v>1827.61</v>
      </c>
      <c r="U5478" s="17" t="s">
        <v>6287</v>
      </c>
      <c r="Z5478" s="34">
        <f t="shared" si="404"/>
        <v>283000</v>
      </c>
      <c r="AA5478" s="34">
        <f t="shared" si="405"/>
        <v>2.4734982332155476E-2</v>
      </c>
      <c r="AB5478" s="35">
        <f t="shared" si="406"/>
        <v>2.7208480565371023</v>
      </c>
      <c r="AC5478" s="35">
        <f t="shared" si="403"/>
        <v>3.6360424028268548</v>
      </c>
      <c r="AD5478" s="6">
        <f>IFERROR(VLOOKUP(E5478,marginal!$A$2:$E$4826,4,FALSE),0)</f>
        <v>157.56293956043925</v>
      </c>
    </row>
    <row r="5479" spans="1:30" x14ac:dyDescent="0.2">
      <c r="A5479" s="27" t="s">
        <v>6907</v>
      </c>
      <c r="B5479" s="6" t="s">
        <v>6920</v>
      </c>
      <c r="C5479" s="6" t="s">
        <v>6912</v>
      </c>
      <c r="D5479" s="4">
        <v>188271</v>
      </c>
      <c r="E5479" s="4">
        <v>188847</v>
      </c>
      <c r="F5479" s="5" t="s">
        <v>6329</v>
      </c>
      <c r="G5479" s="4">
        <v>188858</v>
      </c>
      <c r="H5479" s="5" t="s">
        <v>6616</v>
      </c>
      <c r="I5479" s="18">
        <v>45426</v>
      </c>
      <c r="J5479" s="28">
        <v>1401138391</v>
      </c>
      <c r="K5479" s="18">
        <v>45432</v>
      </c>
      <c r="L5479" s="18">
        <v>45443</v>
      </c>
      <c r="M5479" s="30">
        <v>1</v>
      </c>
      <c r="N5479" s="30">
        <v>5</v>
      </c>
      <c r="O5479" s="7">
        <v>10000</v>
      </c>
      <c r="P5479" s="30">
        <v>110</v>
      </c>
      <c r="Q5479" s="22">
        <v>3.3741050530766099E-2</v>
      </c>
      <c r="R5479" s="12">
        <v>5000</v>
      </c>
      <c r="S5479" s="4">
        <v>147</v>
      </c>
      <c r="T5479" s="10">
        <v>1303.3399999999999</v>
      </c>
      <c r="U5479" s="17" t="s">
        <v>6287</v>
      </c>
      <c r="Z5479" s="34">
        <f t="shared" si="404"/>
        <v>965000</v>
      </c>
      <c r="AA5479" s="34">
        <f t="shared" si="405"/>
        <v>5.1813471502590676E-3</v>
      </c>
      <c r="AB5479" s="35">
        <f t="shared" si="406"/>
        <v>0.56994818652849744</v>
      </c>
      <c r="AC5479" s="35">
        <f t="shared" si="403"/>
        <v>0.76165803108808294</v>
      </c>
      <c r="AD5479" s="6">
        <f>IFERROR(VLOOKUP(E5479,marginal!$A$2:$E$4826,4,FALSE),0)</f>
        <v>157.56293956043925</v>
      </c>
    </row>
    <row r="5480" spans="1:30" x14ac:dyDescent="0.2">
      <c r="A5480" s="27" t="s">
        <v>6907</v>
      </c>
      <c r="B5480" s="6" t="s">
        <v>6920</v>
      </c>
      <c r="C5480" s="6" t="s">
        <v>6912</v>
      </c>
      <c r="D5480" s="4">
        <v>188278</v>
      </c>
      <c r="E5480" s="4">
        <v>188847</v>
      </c>
      <c r="F5480" s="5" t="s">
        <v>6329</v>
      </c>
      <c r="G5480" s="4">
        <v>188860</v>
      </c>
      <c r="H5480" s="5" t="s">
        <v>6617</v>
      </c>
      <c r="I5480" s="18">
        <v>45426</v>
      </c>
      <c r="J5480" s="28">
        <v>1401140879</v>
      </c>
      <c r="K5480" s="18">
        <v>45432</v>
      </c>
      <c r="L5480" s="18">
        <v>45443</v>
      </c>
      <c r="M5480" s="30">
        <v>1</v>
      </c>
      <c r="N5480" s="30">
        <v>2</v>
      </c>
      <c r="O5480" s="7">
        <v>10000</v>
      </c>
      <c r="P5480" s="30">
        <v>100</v>
      </c>
      <c r="Q5480" s="22">
        <v>1.82981294070719E-2</v>
      </c>
      <c r="R5480" s="12">
        <v>6000</v>
      </c>
      <c r="S5480" s="4">
        <v>147</v>
      </c>
      <c r="T5480" s="10">
        <v>1558.57</v>
      </c>
      <c r="U5480" s="17" t="s">
        <v>6287</v>
      </c>
      <c r="Z5480" s="34">
        <f t="shared" si="404"/>
        <v>141000</v>
      </c>
      <c r="AA5480" s="34">
        <f t="shared" si="405"/>
        <v>4.2553191489361701E-2</v>
      </c>
      <c r="AB5480" s="35">
        <f t="shared" si="406"/>
        <v>4.2553191489361701</v>
      </c>
      <c r="AC5480" s="35">
        <f t="shared" si="403"/>
        <v>6.2553191489361701</v>
      </c>
      <c r="AD5480" s="6">
        <f>IFERROR(VLOOKUP(E5480,marginal!$A$2:$E$4826,4,FALSE),0)</f>
        <v>157.56293956043925</v>
      </c>
    </row>
    <row r="5481" spans="1:30" x14ac:dyDescent="0.2">
      <c r="A5481" s="27" t="s">
        <v>6907</v>
      </c>
      <c r="B5481" s="6" t="s">
        <v>6926</v>
      </c>
      <c r="C5481" s="6" t="s">
        <v>6909</v>
      </c>
      <c r="D5481" s="4">
        <v>188527</v>
      </c>
      <c r="E5481" s="4">
        <v>187580</v>
      </c>
      <c r="F5481" s="5" t="s">
        <v>2323</v>
      </c>
      <c r="G5481" s="4">
        <v>188636</v>
      </c>
      <c r="H5481" s="5" t="s">
        <v>6618</v>
      </c>
      <c r="I5481" s="18">
        <v>45428</v>
      </c>
      <c r="J5481" s="28">
        <v>1402259453</v>
      </c>
      <c r="K5481" s="18">
        <v>45428</v>
      </c>
      <c r="L5481" s="18">
        <v>45443</v>
      </c>
      <c r="M5481" s="30">
        <v>1</v>
      </c>
      <c r="N5481" s="30">
        <v>6</v>
      </c>
      <c r="O5481" s="7">
        <v>10000</v>
      </c>
      <c r="P5481" s="30">
        <v>115</v>
      </c>
      <c r="Q5481" s="22">
        <v>3.97705569269148E-2</v>
      </c>
      <c r="R5481" s="12">
        <v>7000</v>
      </c>
      <c r="S5481" s="4">
        <v>142</v>
      </c>
      <c r="T5481" s="10">
        <v>1758.65</v>
      </c>
      <c r="U5481" s="17" t="s">
        <v>6287</v>
      </c>
      <c r="Z5481" s="34">
        <f t="shared" si="404"/>
        <v>1106000</v>
      </c>
      <c r="AA5481" s="34">
        <f t="shared" si="405"/>
        <v>6.3291139240506328E-3</v>
      </c>
      <c r="AB5481" s="35">
        <f t="shared" si="406"/>
        <v>0.72784810126582278</v>
      </c>
      <c r="AC5481" s="35">
        <f t="shared" si="403"/>
        <v>0.89873417721518989</v>
      </c>
      <c r="AD5481" s="6">
        <f>IFERROR(VLOOKUP(E5481,marginal!$A$2:$E$4826,4,FALSE),0)</f>
        <v>897.24835164834997</v>
      </c>
    </row>
    <row r="5482" spans="1:30" x14ac:dyDescent="0.2">
      <c r="A5482" s="27" t="s">
        <v>6907</v>
      </c>
      <c r="B5482" s="6" t="s">
        <v>6923</v>
      </c>
      <c r="C5482" s="6" t="s">
        <v>6909</v>
      </c>
      <c r="D5482" s="4">
        <v>187781</v>
      </c>
      <c r="E5482" s="4">
        <v>187776</v>
      </c>
      <c r="F5482" s="5" t="s">
        <v>6330</v>
      </c>
      <c r="G5482" s="4">
        <v>187812</v>
      </c>
      <c r="H5482" s="5" t="s">
        <v>6619</v>
      </c>
      <c r="I5482" s="18">
        <v>45421</v>
      </c>
      <c r="J5482" s="28">
        <v>1398082571</v>
      </c>
      <c r="K5482" s="18">
        <v>45422</v>
      </c>
      <c r="L5482" s="18">
        <v>45443</v>
      </c>
      <c r="M5482" s="30">
        <v>1</v>
      </c>
      <c r="N5482" s="30">
        <v>3</v>
      </c>
      <c r="O5482" s="7">
        <v>10000</v>
      </c>
      <c r="P5482" s="30">
        <v>110</v>
      </c>
      <c r="Q5482" s="22">
        <v>3.3220596517330399E-2</v>
      </c>
      <c r="R5482" s="12">
        <v>5000</v>
      </c>
      <c r="S5482" s="4">
        <v>147</v>
      </c>
      <c r="T5482" s="10">
        <v>1303.3399999999999</v>
      </c>
      <c r="U5482" s="17" t="s">
        <v>6287</v>
      </c>
      <c r="Z5482" s="34">
        <f t="shared" si="404"/>
        <v>283000</v>
      </c>
      <c r="AA5482" s="34">
        <f t="shared" si="405"/>
        <v>1.7667844522968199E-2</v>
      </c>
      <c r="AB5482" s="35">
        <f t="shared" si="406"/>
        <v>1.9434628975265018</v>
      </c>
      <c r="AC5482" s="35">
        <f t="shared" ref="AC5482:AC5545" si="407">AA5482*$S5482</f>
        <v>2.5971731448763253</v>
      </c>
      <c r="AD5482" s="6">
        <f>IFERROR(VLOOKUP(E5482,marginal!$A$2:$E$4826,4,FALSE),0)</f>
        <v>521.33736263736296</v>
      </c>
    </row>
    <row r="5483" spans="1:30" x14ac:dyDescent="0.2">
      <c r="A5483" s="27" t="s">
        <v>6907</v>
      </c>
      <c r="B5483" s="6" t="s">
        <v>6920</v>
      </c>
      <c r="C5483" s="6" t="s">
        <v>6912</v>
      </c>
      <c r="D5483" s="4">
        <v>189000</v>
      </c>
      <c r="E5483" s="4">
        <v>188980</v>
      </c>
      <c r="F5483" s="5" t="s">
        <v>988</v>
      </c>
      <c r="G5483" s="4">
        <v>189006</v>
      </c>
      <c r="H5483" s="5" t="s">
        <v>6620</v>
      </c>
      <c r="I5483" s="18">
        <v>45432</v>
      </c>
      <c r="J5483" s="28">
        <v>1405008980</v>
      </c>
      <c r="K5483" s="18">
        <v>45433</v>
      </c>
      <c r="L5483" s="18">
        <v>45443</v>
      </c>
      <c r="M5483" s="30">
        <v>1</v>
      </c>
      <c r="N5483" s="30">
        <v>2</v>
      </c>
      <c r="O5483" s="7">
        <v>10000</v>
      </c>
      <c r="P5483" s="30">
        <v>100</v>
      </c>
      <c r="Q5483" s="22">
        <v>1.82981294070719E-2</v>
      </c>
      <c r="R5483" s="12">
        <v>5000</v>
      </c>
      <c r="S5483" s="4">
        <v>147</v>
      </c>
      <c r="T5483" s="10">
        <v>1303.3399999999999</v>
      </c>
      <c r="U5483" s="17" t="s">
        <v>6287</v>
      </c>
      <c r="Z5483" s="34">
        <f t="shared" si="404"/>
        <v>141000</v>
      </c>
      <c r="AA5483" s="34">
        <f t="shared" si="405"/>
        <v>3.5460992907801421E-2</v>
      </c>
      <c r="AB5483" s="35">
        <f t="shared" si="406"/>
        <v>3.5460992907801421</v>
      </c>
      <c r="AC5483" s="35">
        <f t="shared" si="407"/>
        <v>5.212765957446809</v>
      </c>
      <c r="AD5483" s="6">
        <f>IFERROR(VLOOKUP(E5483,marginal!$A$2:$E$4826,4,FALSE),0)</f>
        <v>1327.2812087912</v>
      </c>
    </row>
    <row r="5484" spans="1:30" x14ac:dyDescent="0.2">
      <c r="A5484" s="27" t="s">
        <v>6907</v>
      </c>
      <c r="B5484" s="6" t="s">
        <v>6908</v>
      </c>
      <c r="C5484" s="6" t="s">
        <v>6909</v>
      </c>
      <c r="D5484" s="4">
        <v>188055</v>
      </c>
      <c r="E5484" s="4">
        <v>188837</v>
      </c>
      <c r="F5484" s="5" t="s">
        <v>6331</v>
      </c>
      <c r="G5484" s="4">
        <v>188838</v>
      </c>
      <c r="H5484" s="5" t="s">
        <v>6621</v>
      </c>
      <c r="I5484" s="18">
        <v>45425</v>
      </c>
      <c r="J5484" s="28">
        <v>1400147661</v>
      </c>
      <c r="K5484" s="18">
        <v>45432</v>
      </c>
      <c r="L5484" s="18">
        <v>45443</v>
      </c>
      <c r="M5484" s="30">
        <v>1</v>
      </c>
      <c r="N5484" s="30">
        <v>8</v>
      </c>
      <c r="O5484" s="7">
        <v>10000</v>
      </c>
      <c r="P5484" s="30">
        <v>132</v>
      </c>
      <c r="Q5484" s="22">
        <v>5.8283715876113903E-2</v>
      </c>
      <c r="R5484" s="12">
        <v>6000</v>
      </c>
      <c r="S5484" s="4">
        <v>142</v>
      </c>
      <c r="T5484" s="10">
        <v>1503.37</v>
      </c>
      <c r="U5484" s="17" t="s">
        <v>6287</v>
      </c>
      <c r="Z5484" s="34">
        <f t="shared" si="404"/>
        <v>795000</v>
      </c>
      <c r="AA5484" s="34">
        <f t="shared" si="405"/>
        <v>7.5471698113207548E-3</v>
      </c>
      <c r="AB5484" s="35">
        <f t="shared" si="406"/>
        <v>0.99622641509433962</v>
      </c>
      <c r="AC5484" s="35">
        <f t="shared" si="407"/>
        <v>1.0716981132075472</v>
      </c>
      <c r="AD5484" s="6">
        <f>IFERROR(VLOOKUP(E5484,marginal!$A$2:$E$4826,4,FALSE),0)</f>
        <v>139.51326007326</v>
      </c>
    </row>
    <row r="5485" spans="1:30" x14ac:dyDescent="0.2">
      <c r="A5485" s="27" t="s">
        <v>6907</v>
      </c>
      <c r="B5485" s="6" t="s">
        <v>6908</v>
      </c>
      <c r="C5485" s="6" t="s">
        <v>6909</v>
      </c>
      <c r="D5485" s="4">
        <v>188059</v>
      </c>
      <c r="E5485" s="4">
        <v>188837</v>
      </c>
      <c r="F5485" s="5" t="s">
        <v>6331</v>
      </c>
      <c r="G5485" s="4">
        <v>188840</v>
      </c>
      <c r="H5485" s="5" t="s">
        <v>6622</v>
      </c>
      <c r="I5485" s="18">
        <v>45425</v>
      </c>
      <c r="J5485" s="28">
        <v>1400212639</v>
      </c>
      <c r="K5485" s="18">
        <v>45432</v>
      </c>
      <c r="L5485" s="18">
        <v>45443</v>
      </c>
      <c r="M5485" s="30">
        <v>1</v>
      </c>
      <c r="N5485" s="30">
        <v>7</v>
      </c>
      <c r="O5485" s="7">
        <v>10000</v>
      </c>
      <c r="P5485" s="30">
        <v>127</v>
      </c>
      <c r="Q5485" s="22">
        <v>5.24391097594855E-2</v>
      </c>
      <c r="R5485" s="12">
        <v>6000</v>
      </c>
      <c r="S5485" s="4">
        <v>142</v>
      </c>
      <c r="T5485" s="10">
        <v>1503.37</v>
      </c>
      <c r="U5485" s="17" t="s">
        <v>6287</v>
      </c>
      <c r="Z5485" s="34">
        <f t="shared" si="404"/>
        <v>1556000</v>
      </c>
      <c r="AA5485" s="34">
        <f t="shared" si="405"/>
        <v>3.8560411311053984E-3</v>
      </c>
      <c r="AB5485" s="35">
        <f t="shared" si="406"/>
        <v>0.48971722365038561</v>
      </c>
      <c r="AC5485" s="35">
        <f t="shared" si="407"/>
        <v>0.54755784061696655</v>
      </c>
      <c r="AD5485" s="6">
        <f>IFERROR(VLOOKUP(E5485,marginal!$A$2:$E$4826,4,FALSE),0)</f>
        <v>139.51326007326</v>
      </c>
    </row>
    <row r="5486" spans="1:30" x14ac:dyDescent="0.2">
      <c r="A5486" s="27" t="s">
        <v>6907</v>
      </c>
      <c r="B5486" s="6" t="s">
        <v>6908</v>
      </c>
      <c r="C5486" s="6" t="s">
        <v>6909</v>
      </c>
      <c r="D5486" s="4">
        <v>188051</v>
      </c>
      <c r="E5486" s="4">
        <v>188837</v>
      </c>
      <c r="F5486" s="5" t="s">
        <v>6331</v>
      </c>
      <c r="G5486" s="4">
        <v>188841</v>
      </c>
      <c r="H5486" s="5" t="s">
        <v>6623</v>
      </c>
      <c r="I5486" s="18">
        <v>45425</v>
      </c>
      <c r="J5486" s="28">
        <v>1400143700</v>
      </c>
      <c r="K5486" s="18">
        <v>45432</v>
      </c>
      <c r="L5486" s="18">
        <v>45443</v>
      </c>
      <c r="M5486" s="30">
        <v>1</v>
      </c>
      <c r="N5486" s="30">
        <v>6</v>
      </c>
      <c r="O5486" s="7">
        <v>10000</v>
      </c>
      <c r="P5486" s="30">
        <v>115</v>
      </c>
      <c r="Q5486" s="22">
        <v>3.97705569269148E-2</v>
      </c>
      <c r="R5486" s="12">
        <v>6000</v>
      </c>
      <c r="S5486" s="4">
        <v>142</v>
      </c>
      <c r="T5486" s="10">
        <v>1503.37</v>
      </c>
      <c r="U5486" s="17" t="s">
        <v>6287</v>
      </c>
      <c r="Z5486" s="34">
        <f t="shared" si="404"/>
        <v>1106000</v>
      </c>
      <c r="AA5486" s="34">
        <f t="shared" si="405"/>
        <v>5.4249547920433997E-3</v>
      </c>
      <c r="AB5486" s="35">
        <f t="shared" si="406"/>
        <v>0.62386980108499102</v>
      </c>
      <c r="AC5486" s="35">
        <f t="shared" si="407"/>
        <v>0.77034358047016271</v>
      </c>
      <c r="AD5486" s="6">
        <f>IFERROR(VLOOKUP(E5486,marginal!$A$2:$E$4826,4,FALSE),0)</f>
        <v>139.51326007326</v>
      </c>
    </row>
    <row r="5487" spans="1:30" x14ac:dyDescent="0.2">
      <c r="A5487" s="27" t="s">
        <v>6907</v>
      </c>
      <c r="B5487" s="6" t="s">
        <v>6908</v>
      </c>
      <c r="C5487" s="6" t="s">
        <v>6909</v>
      </c>
      <c r="D5487" s="4">
        <v>188064</v>
      </c>
      <c r="E5487" s="4">
        <v>188837</v>
      </c>
      <c r="F5487" s="5" t="s">
        <v>6331</v>
      </c>
      <c r="G5487" s="4">
        <v>188843</v>
      </c>
      <c r="H5487" s="5" t="s">
        <v>6624</v>
      </c>
      <c r="I5487" s="18">
        <v>45425</v>
      </c>
      <c r="J5487" s="28">
        <v>1400221437</v>
      </c>
      <c r="K5487" s="18">
        <v>45432</v>
      </c>
      <c r="L5487" s="18">
        <v>45443</v>
      </c>
      <c r="M5487" s="30">
        <v>1</v>
      </c>
      <c r="N5487" s="30">
        <v>6</v>
      </c>
      <c r="O5487" s="7">
        <v>10000</v>
      </c>
      <c r="P5487" s="30">
        <v>115</v>
      </c>
      <c r="Q5487" s="22">
        <v>3.97705569269148E-2</v>
      </c>
      <c r="R5487" s="12">
        <v>6000</v>
      </c>
      <c r="S5487" s="4">
        <v>142</v>
      </c>
      <c r="T5487" s="10">
        <v>1503.37</v>
      </c>
      <c r="U5487" s="17" t="s">
        <v>6287</v>
      </c>
      <c r="Z5487" s="34">
        <f t="shared" si="404"/>
        <v>1106000</v>
      </c>
      <c r="AA5487" s="34">
        <f t="shared" si="405"/>
        <v>5.4249547920433997E-3</v>
      </c>
      <c r="AB5487" s="35">
        <f t="shared" si="406"/>
        <v>0.62386980108499102</v>
      </c>
      <c r="AC5487" s="35">
        <f t="shared" si="407"/>
        <v>0.77034358047016271</v>
      </c>
      <c r="AD5487" s="6">
        <f>IFERROR(VLOOKUP(E5487,marginal!$A$2:$E$4826,4,FALSE),0)</f>
        <v>139.51326007326</v>
      </c>
    </row>
    <row r="5488" spans="1:30" x14ac:dyDescent="0.2">
      <c r="A5488" s="27" t="s">
        <v>6907</v>
      </c>
      <c r="B5488" s="6" t="s">
        <v>6908</v>
      </c>
      <c r="C5488" s="6" t="s">
        <v>6909</v>
      </c>
      <c r="D5488" s="4">
        <v>188062</v>
      </c>
      <c r="E5488" s="4">
        <v>188837</v>
      </c>
      <c r="F5488" s="5" t="s">
        <v>6331</v>
      </c>
      <c r="G5488" s="4">
        <v>188845</v>
      </c>
      <c r="H5488" s="5" t="s">
        <v>6625</v>
      </c>
      <c r="I5488" s="18">
        <v>45425</v>
      </c>
      <c r="J5488" s="28">
        <v>1400219434</v>
      </c>
      <c r="K5488" s="18">
        <v>45432</v>
      </c>
      <c r="L5488" s="18">
        <v>45443</v>
      </c>
      <c r="M5488" s="30">
        <v>1</v>
      </c>
      <c r="N5488" s="30">
        <v>6</v>
      </c>
      <c r="O5488" s="7">
        <v>10000</v>
      </c>
      <c r="P5488" s="30">
        <v>115</v>
      </c>
      <c r="Q5488" s="22">
        <v>3.97705569269148E-2</v>
      </c>
      <c r="R5488" s="12">
        <v>6000</v>
      </c>
      <c r="S5488" s="4">
        <v>142</v>
      </c>
      <c r="T5488" s="10">
        <v>1503.37</v>
      </c>
      <c r="U5488" s="17" t="s">
        <v>6287</v>
      </c>
      <c r="Z5488" s="34">
        <f t="shared" si="404"/>
        <v>1106000</v>
      </c>
      <c r="AA5488" s="34">
        <f t="shared" si="405"/>
        <v>5.4249547920433997E-3</v>
      </c>
      <c r="AB5488" s="35">
        <f t="shared" si="406"/>
        <v>0.62386980108499102</v>
      </c>
      <c r="AC5488" s="35">
        <f t="shared" si="407"/>
        <v>0.77034358047016271</v>
      </c>
      <c r="AD5488" s="6">
        <f>IFERROR(VLOOKUP(E5488,marginal!$A$2:$E$4826,4,FALSE),0)</f>
        <v>139.51326007326</v>
      </c>
    </row>
    <row r="5489" spans="1:30" x14ac:dyDescent="0.2">
      <c r="A5489" s="27" t="s">
        <v>6907</v>
      </c>
      <c r="B5489" s="6" t="s">
        <v>6908</v>
      </c>
      <c r="C5489" s="6" t="s">
        <v>6909</v>
      </c>
      <c r="D5489" s="4">
        <v>188061</v>
      </c>
      <c r="E5489" s="4">
        <v>188837</v>
      </c>
      <c r="F5489" s="5" t="s">
        <v>6331</v>
      </c>
      <c r="G5489" s="4">
        <v>188856</v>
      </c>
      <c r="H5489" s="5" t="s">
        <v>6626</v>
      </c>
      <c r="I5489" s="18">
        <v>45425</v>
      </c>
      <c r="J5489" s="28">
        <v>1400217398</v>
      </c>
      <c r="K5489" s="18">
        <v>45432</v>
      </c>
      <c r="L5489" s="18">
        <v>45443</v>
      </c>
      <c r="M5489" s="30">
        <v>1</v>
      </c>
      <c r="N5489" s="30">
        <v>5</v>
      </c>
      <c r="O5489" s="7">
        <v>10000</v>
      </c>
      <c r="P5489" s="30">
        <v>110</v>
      </c>
      <c r="Q5489" s="22">
        <v>3.3741050530766099E-2</v>
      </c>
      <c r="R5489" s="12">
        <v>6000</v>
      </c>
      <c r="S5489" s="4">
        <v>142</v>
      </c>
      <c r="T5489" s="10">
        <v>1503.37</v>
      </c>
      <c r="U5489" s="17" t="s">
        <v>6287</v>
      </c>
      <c r="Z5489" s="34">
        <f t="shared" si="404"/>
        <v>965000</v>
      </c>
      <c r="AA5489" s="34">
        <f t="shared" si="405"/>
        <v>6.2176165803108805E-3</v>
      </c>
      <c r="AB5489" s="35">
        <f t="shared" si="406"/>
        <v>0.68393782383419688</v>
      </c>
      <c r="AC5489" s="35">
        <f t="shared" si="407"/>
        <v>0.88290155440414508</v>
      </c>
      <c r="AD5489" s="6">
        <f>IFERROR(VLOOKUP(E5489,marginal!$A$2:$E$4826,4,FALSE),0)</f>
        <v>139.51326007326</v>
      </c>
    </row>
    <row r="5490" spans="1:30" x14ac:dyDescent="0.2">
      <c r="A5490" s="27" t="s">
        <v>6907</v>
      </c>
      <c r="B5490" s="6" t="s">
        <v>6925</v>
      </c>
      <c r="C5490" s="6" t="s">
        <v>6912</v>
      </c>
      <c r="D5490" s="4">
        <v>187732</v>
      </c>
      <c r="E5490" s="4">
        <v>188344</v>
      </c>
      <c r="F5490" s="5" t="s">
        <v>6332</v>
      </c>
      <c r="G5490" s="4">
        <v>188345</v>
      </c>
      <c r="H5490" s="5" t="s">
        <v>6627</v>
      </c>
      <c r="I5490" s="18">
        <v>45421</v>
      </c>
      <c r="J5490" s="28">
        <v>1397976440</v>
      </c>
      <c r="K5490" s="18">
        <v>45427</v>
      </c>
      <c r="L5490" s="18">
        <v>45443</v>
      </c>
      <c r="M5490" s="30">
        <v>1</v>
      </c>
      <c r="N5490" s="30">
        <v>7</v>
      </c>
      <c r="O5490" s="7">
        <v>18000</v>
      </c>
      <c r="P5490" s="30">
        <v>127</v>
      </c>
      <c r="Q5490" s="22">
        <v>5.24391097594855E-2</v>
      </c>
      <c r="R5490" s="12">
        <v>18000</v>
      </c>
      <c r="S5490" s="4">
        <v>142</v>
      </c>
      <c r="T5490" s="10">
        <v>4510.33</v>
      </c>
      <c r="U5490" s="17" t="s">
        <v>6287</v>
      </c>
      <c r="Z5490" s="34">
        <f t="shared" si="404"/>
        <v>1556000</v>
      </c>
      <c r="AA5490" s="34">
        <f t="shared" si="405"/>
        <v>1.1568123393316195E-2</v>
      </c>
      <c r="AB5490" s="35">
        <f t="shared" si="406"/>
        <v>1.4691516709511567</v>
      </c>
      <c r="AC5490" s="35">
        <f t="shared" si="407"/>
        <v>1.6426735218508997</v>
      </c>
      <c r="AD5490" s="6">
        <f>IFERROR(VLOOKUP(E5490,marginal!$A$2:$E$4826,4,FALSE),0)</f>
        <v>212.9264835164835</v>
      </c>
    </row>
    <row r="5491" spans="1:30" x14ac:dyDescent="0.2">
      <c r="A5491" s="27" t="s">
        <v>6907</v>
      </c>
      <c r="B5491" s="6" t="s">
        <v>6925</v>
      </c>
      <c r="C5491" s="6" t="s">
        <v>6912</v>
      </c>
      <c r="D5491" s="4">
        <v>187869</v>
      </c>
      <c r="E5491" s="4">
        <v>188344</v>
      </c>
      <c r="F5491" s="5" t="s">
        <v>6332</v>
      </c>
      <c r="G5491" s="4">
        <v>188346</v>
      </c>
      <c r="H5491" s="5" t="s">
        <v>6628</v>
      </c>
      <c r="I5491" s="18">
        <v>45421</v>
      </c>
      <c r="J5491" s="28">
        <v>1398340428</v>
      </c>
      <c r="K5491" s="18">
        <v>45427</v>
      </c>
      <c r="L5491" s="18">
        <v>45443</v>
      </c>
      <c r="M5491" s="30">
        <v>1</v>
      </c>
      <c r="N5491" s="30">
        <v>6</v>
      </c>
      <c r="O5491" s="7">
        <v>10000</v>
      </c>
      <c r="P5491" s="30">
        <v>115</v>
      </c>
      <c r="Q5491" s="22">
        <v>3.97705569269148E-2</v>
      </c>
      <c r="R5491" s="12">
        <v>10000</v>
      </c>
      <c r="S5491" s="4">
        <v>142</v>
      </c>
      <c r="T5491" s="10">
        <v>2510.34</v>
      </c>
      <c r="U5491" s="17" t="s">
        <v>6287</v>
      </c>
      <c r="Z5491" s="34">
        <f t="shared" si="404"/>
        <v>1106000</v>
      </c>
      <c r="AA5491" s="34">
        <f t="shared" si="405"/>
        <v>9.0415913200723331E-3</v>
      </c>
      <c r="AB5491" s="35">
        <f t="shared" si="406"/>
        <v>1.0397830018083183</v>
      </c>
      <c r="AC5491" s="35">
        <f t="shared" si="407"/>
        <v>1.2839059674502713</v>
      </c>
      <c r="AD5491" s="6">
        <f>IFERROR(VLOOKUP(E5491,marginal!$A$2:$E$4826,4,FALSE),0)</f>
        <v>212.9264835164835</v>
      </c>
    </row>
    <row r="5492" spans="1:30" x14ac:dyDescent="0.2">
      <c r="A5492" s="27" t="s">
        <v>6907</v>
      </c>
      <c r="B5492" s="6" t="s">
        <v>6925</v>
      </c>
      <c r="C5492" s="6" t="s">
        <v>6912</v>
      </c>
      <c r="D5492" s="4">
        <v>187717</v>
      </c>
      <c r="E5492" s="4">
        <v>188344</v>
      </c>
      <c r="F5492" s="5" t="s">
        <v>6332</v>
      </c>
      <c r="G5492" s="4">
        <v>188348</v>
      </c>
      <c r="H5492" s="5" t="s">
        <v>6629</v>
      </c>
      <c r="I5492" s="18">
        <v>45420</v>
      </c>
      <c r="J5492" s="28">
        <v>1397728321</v>
      </c>
      <c r="K5492" s="18">
        <v>45427</v>
      </c>
      <c r="L5492" s="18">
        <v>45443</v>
      </c>
      <c r="M5492" s="30">
        <v>1</v>
      </c>
      <c r="N5492" s="30">
        <v>9</v>
      </c>
      <c r="O5492" s="7">
        <v>5000</v>
      </c>
      <c r="P5492" s="30">
        <v>147</v>
      </c>
      <c r="Q5492" s="22">
        <v>7.9000519063171556E-2</v>
      </c>
      <c r="R5492" s="12">
        <v>8000</v>
      </c>
      <c r="S5492" s="4">
        <v>142</v>
      </c>
      <c r="T5492" s="10">
        <v>2013.74</v>
      </c>
      <c r="U5492" s="17" t="s">
        <v>6287</v>
      </c>
      <c r="Z5492" s="34">
        <f t="shared" si="404"/>
        <v>1169000</v>
      </c>
      <c r="AA5492" s="34">
        <f t="shared" si="405"/>
        <v>6.8434559452523521E-3</v>
      </c>
      <c r="AB5492" s="35">
        <f t="shared" si="406"/>
        <v>1.0059880239520957</v>
      </c>
      <c r="AC5492" s="35">
        <f t="shared" si="407"/>
        <v>0.97177074422583398</v>
      </c>
      <c r="AD5492" s="6">
        <f>IFERROR(VLOOKUP(E5492,marginal!$A$2:$E$4826,4,FALSE),0)</f>
        <v>212.9264835164835</v>
      </c>
    </row>
    <row r="5493" spans="1:30" x14ac:dyDescent="0.2">
      <c r="A5493" s="27" t="s">
        <v>6907</v>
      </c>
      <c r="B5493" s="6" t="s">
        <v>6925</v>
      </c>
      <c r="C5493" s="6" t="s">
        <v>6912</v>
      </c>
      <c r="D5493" s="4">
        <v>188009</v>
      </c>
      <c r="E5493" s="4">
        <v>188344</v>
      </c>
      <c r="F5493" s="5" t="s">
        <v>6332</v>
      </c>
      <c r="G5493" s="4">
        <v>188504</v>
      </c>
      <c r="H5493" s="5" t="s">
        <v>6630</v>
      </c>
      <c r="I5493" s="18">
        <v>45425</v>
      </c>
      <c r="J5493" s="28">
        <v>1400048020</v>
      </c>
      <c r="K5493" s="18">
        <v>45428</v>
      </c>
      <c r="L5493" s="18">
        <v>45443</v>
      </c>
      <c r="M5493" s="30">
        <v>1</v>
      </c>
      <c r="N5493" s="30">
        <v>5</v>
      </c>
      <c r="O5493" s="7">
        <v>10000</v>
      </c>
      <c r="P5493" s="30">
        <v>110</v>
      </c>
      <c r="Q5493" s="22">
        <v>3.3741050530766099E-2</v>
      </c>
      <c r="R5493" s="12">
        <v>8000</v>
      </c>
      <c r="S5493" s="4">
        <v>142</v>
      </c>
      <c r="T5493" s="10">
        <v>2013.74</v>
      </c>
      <c r="U5493" s="17" t="s">
        <v>6287</v>
      </c>
      <c r="Z5493" s="34">
        <f t="shared" si="404"/>
        <v>965000</v>
      </c>
      <c r="AA5493" s="34">
        <f t="shared" si="405"/>
        <v>8.2901554404145074E-3</v>
      </c>
      <c r="AB5493" s="35">
        <f t="shared" si="406"/>
        <v>0.91191709844559576</v>
      </c>
      <c r="AC5493" s="35">
        <f t="shared" si="407"/>
        <v>1.1772020725388601</v>
      </c>
      <c r="AD5493" s="6">
        <f>IFERROR(VLOOKUP(E5493,marginal!$A$2:$E$4826,4,FALSE),0)</f>
        <v>212.9264835164835</v>
      </c>
    </row>
    <row r="5494" spans="1:30" x14ac:dyDescent="0.2">
      <c r="A5494" s="27" t="s">
        <v>6907</v>
      </c>
      <c r="B5494" s="6" t="s">
        <v>6925</v>
      </c>
      <c r="C5494" s="6" t="s">
        <v>6912</v>
      </c>
      <c r="D5494" s="4">
        <v>187719</v>
      </c>
      <c r="E5494" s="4">
        <v>188344</v>
      </c>
      <c r="F5494" s="5" t="s">
        <v>6332</v>
      </c>
      <c r="G5494" s="4">
        <v>188732</v>
      </c>
      <c r="H5494" s="5" t="s">
        <v>6631</v>
      </c>
      <c r="I5494" s="18">
        <v>45421</v>
      </c>
      <c r="J5494" s="28">
        <v>1397730763</v>
      </c>
      <c r="K5494" s="18">
        <v>45429</v>
      </c>
      <c r="L5494" s="18">
        <v>45443</v>
      </c>
      <c r="M5494" s="30">
        <v>1</v>
      </c>
      <c r="N5494" s="30">
        <v>9</v>
      </c>
      <c r="O5494" s="7">
        <v>5000</v>
      </c>
      <c r="P5494" s="30">
        <v>147</v>
      </c>
      <c r="Q5494" s="22">
        <v>7.9000519063171556E-2</v>
      </c>
      <c r="R5494" s="12">
        <v>8000</v>
      </c>
      <c r="S5494" s="4">
        <v>142</v>
      </c>
      <c r="T5494" s="10">
        <v>2013.74</v>
      </c>
      <c r="U5494" s="17" t="s">
        <v>6287</v>
      </c>
      <c r="Z5494" s="34">
        <f t="shared" si="404"/>
        <v>1169000</v>
      </c>
      <c r="AA5494" s="34">
        <f t="shared" si="405"/>
        <v>6.8434559452523521E-3</v>
      </c>
      <c r="AB5494" s="35">
        <f t="shared" si="406"/>
        <v>1.0059880239520957</v>
      </c>
      <c r="AC5494" s="35">
        <f t="shared" si="407"/>
        <v>0.97177074422583398</v>
      </c>
      <c r="AD5494" s="6">
        <f>IFERROR(VLOOKUP(E5494,marginal!$A$2:$E$4826,4,FALSE),0)</f>
        <v>212.9264835164835</v>
      </c>
    </row>
    <row r="5495" spans="1:30" x14ac:dyDescent="0.2">
      <c r="A5495" s="27" t="s">
        <v>6907</v>
      </c>
      <c r="B5495" s="6" t="s">
        <v>6925</v>
      </c>
      <c r="C5495" s="6" t="s">
        <v>6912</v>
      </c>
      <c r="D5495" s="4">
        <v>188067</v>
      </c>
      <c r="E5495" s="4">
        <v>188344</v>
      </c>
      <c r="F5495" s="5" t="s">
        <v>6332</v>
      </c>
      <c r="G5495" s="4">
        <v>188735</v>
      </c>
      <c r="H5495" s="5" t="s">
        <v>6632</v>
      </c>
      <c r="I5495" s="18">
        <v>45425</v>
      </c>
      <c r="J5495" s="28">
        <v>1400223904</v>
      </c>
      <c r="K5495" s="18">
        <v>45429</v>
      </c>
      <c r="L5495" s="18">
        <v>45443</v>
      </c>
      <c r="M5495" s="30">
        <v>1</v>
      </c>
      <c r="N5495" s="30">
        <v>7</v>
      </c>
      <c r="O5495" s="7">
        <v>10000</v>
      </c>
      <c r="P5495" s="30">
        <v>127</v>
      </c>
      <c r="Q5495" s="22">
        <v>5.24391097594855E-2</v>
      </c>
      <c r="R5495" s="12">
        <v>8000</v>
      </c>
      <c r="S5495" s="4">
        <v>142</v>
      </c>
      <c r="T5495" s="10">
        <v>2013.74</v>
      </c>
      <c r="U5495" s="17" t="s">
        <v>6287</v>
      </c>
      <c r="Z5495" s="34">
        <f t="shared" si="404"/>
        <v>1556000</v>
      </c>
      <c r="AA5495" s="34">
        <f t="shared" si="405"/>
        <v>5.1413881748071976E-3</v>
      </c>
      <c r="AB5495" s="35">
        <f t="shared" si="406"/>
        <v>0.65295629820051404</v>
      </c>
      <c r="AC5495" s="35">
        <f t="shared" si="407"/>
        <v>0.73007712082262211</v>
      </c>
      <c r="AD5495" s="6">
        <f>IFERROR(VLOOKUP(E5495,marginal!$A$2:$E$4826,4,FALSE),0)</f>
        <v>212.9264835164835</v>
      </c>
    </row>
    <row r="5496" spans="1:30" x14ac:dyDescent="0.2">
      <c r="A5496" s="27" t="s">
        <v>6907</v>
      </c>
      <c r="B5496" s="6" t="s">
        <v>6915</v>
      </c>
      <c r="C5496" s="6" t="s">
        <v>6909</v>
      </c>
      <c r="D5496" s="4">
        <v>188209</v>
      </c>
      <c r="E5496" s="4">
        <v>188088</v>
      </c>
      <c r="F5496" s="5" t="s">
        <v>32</v>
      </c>
      <c r="G5496" s="4">
        <v>188827</v>
      </c>
      <c r="H5496" s="5" t="s">
        <v>6633</v>
      </c>
      <c r="I5496" s="18">
        <v>45426</v>
      </c>
      <c r="J5496" s="28">
        <v>1400958135</v>
      </c>
      <c r="K5496" s="18">
        <v>45432</v>
      </c>
      <c r="L5496" s="18">
        <v>45443</v>
      </c>
      <c r="M5496" s="30">
        <v>1</v>
      </c>
      <c r="N5496" s="30">
        <v>1</v>
      </c>
      <c r="O5496" s="7">
        <v>10000</v>
      </c>
      <c r="P5496" s="30">
        <v>90</v>
      </c>
      <c r="Q5496" s="22">
        <v>5.9818464604665302E-3</v>
      </c>
      <c r="R5496" s="12">
        <v>10000</v>
      </c>
      <c r="S5496" s="4">
        <v>142</v>
      </c>
      <c r="T5496" s="10">
        <v>2510.34</v>
      </c>
      <c r="U5496" s="17" t="s">
        <v>6287</v>
      </c>
      <c r="Z5496" s="34">
        <f t="shared" si="404"/>
        <v>88000</v>
      </c>
      <c r="AA5496" s="34">
        <f t="shared" si="405"/>
        <v>0.11363636363636363</v>
      </c>
      <c r="AB5496" s="35">
        <f t="shared" si="406"/>
        <v>10.227272727272727</v>
      </c>
      <c r="AC5496" s="35">
        <f t="shared" si="407"/>
        <v>16.136363636363637</v>
      </c>
      <c r="AD5496" s="6">
        <f>IFERROR(VLOOKUP(E5496,marginal!$A$2:$E$4826,4,FALSE),0)</f>
        <v>1404.3370329670299</v>
      </c>
    </row>
    <row r="5497" spans="1:30" x14ac:dyDescent="0.2">
      <c r="A5497" s="27" t="s">
        <v>6907</v>
      </c>
      <c r="B5497" s="6" t="s">
        <v>6918</v>
      </c>
      <c r="C5497" s="6" t="s">
        <v>6912</v>
      </c>
      <c r="D5497" s="4">
        <v>188580</v>
      </c>
      <c r="E5497" s="4">
        <v>189151</v>
      </c>
      <c r="F5497" s="5" t="s">
        <v>6333</v>
      </c>
      <c r="G5497" s="4">
        <v>189152</v>
      </c>
      <c r="H5497" s="5" t="s">
        <v>6634</v>
      </c>
      <c r="I5497" s="18">
        <v>45428</v>
      </c>
      <c r="J5497" s="28">
        <v>1402228920</v>
      </c>
      <c r="K5497" s="18">
        <v>45434</v>
      </c>
      <c r="L5497" s="18">
        <v>45443</v>
      </c>
      <c r="M5497" s="30">
        <v>1</v>
      </c>
      <c r="N5497" s="30">
        <v>9</v>
      </c>
      <c r="O5497" s="7">
        <v>10000</v>
      </c>
      <c r="P5497" s="30">
        <v>147</v>
      </c>
      <c r="Q5497" s="22">
        <v>7.9000519063170294E-2</v>
      </c>
      <c r="R5497" s="12">
        <v>10000</v>
      </c>
      <c r="S5497" s="4">
        <v>142</v>
      </c>
      <c r="T5497" s="10">
        <v>2510.34</v>
      </c>
      <c r="U5497" s="17" t="s">
        <v>6287</v>
      </c>
      <c r="Z5497" s="34">
        <f t="shared" si="404"/>
        <v>1169000</v>
      </c>
      <c r="AA5497" s="34">
        <f t="shared" si="405"/>
        <v>8.5543199315654406E-3</v>
      </c>
      <c r="AB5497" s="35">
        <f t="shared" si="406"/>
        <v>1.2574850299401197</v>
      </c>
      <c r="AC5497" s="35">
        <f t="shared" si="407"/>
        <v>1.2147134302822926</v>
      </c>
      <c r="AD5497" s="6">
        <f>IFERROR(VLOOKUP(E5497,marginal!$A$2:$E$4826,4,FALSE),0)</f>
        <v>-674.58967032967007</v>
      </c>
    </row>
    <row r="5498" spans="1:30" x14ac:dyDescent="0.2">
      <c r="A5498" s="27" t="s">
        <v>6907</v>
      </c>
      <c r="B5498" s="6" t="s">
        <v>6918</v>
      </c>
      <c r="C5498" s="6" t="s">
        <v>6912</v>
      </c>
      <c r="D5498" s="4">
        <v>187643</v>
      </c>
      <c r="E5498" s="4">
        <v>189151</v>
      </c>
      <c r="F5498" s="5" t="s">
        <v>6333</v>
      </c>
      <c r="G5498" s="4">
        <v>189156</v>
      </c>
      <c r="H5498" s="5" t="s">
        <v>6635</v>
      </c>
      <c r="I5498" s="18">
        <v>45420</v>
      </c>
      <c r="J5498" s="28">
        <v>1397490557</v>
      </c>
      <c r="K5498" s="18">
        <v>45434</v>
      </c>
      <c r="L5498" s="18">
        <v>45443</v>
      </c>
      <c r="M5498" s="30">
        <v>1</v>
      </c>
      <c r="N5498" s="30">
        <v>9</v>
      </c>
      <c r="O5498" s="7">
        <v>10000</v>
      </c>
      <c r="P5498" s="30">
        <v>147</v>
      </c>
      <c r="Q5498" s="22">
        <v>7.9000519063170294E-2</v>
      </c>
      <c r="R5498" s="12">
        <v>9000</v>
      </c>
      <c r="S5498" s="4">
        <v>142</v>
      </c>
      <c r="T5498" s="10">
        <v>2255.2800000000002</v>
      </c>
      <c r="U5498" s="17" t="s">
        <v>6287</v>
      </c>
      <c r="Z5498" s="34">
        <f t="shared" si="404"/>
        <v>1169000</v>
      </c>
      <c r="AA5498" s="34">
        <f t="shared" si="405"/>
        <v>7.6988879384088963E-3</v>
      </c>
      <c r="AB5498" s="35">
        <f t="shared" si="406"/>
        <v>1.1317365269461077</v>
      </c>
      <c r="AC5498" s="35">
        <f t="shared" si="407"/>
        <v>1.0932420872540634</v>
      </c>
      <c r="AD5498" s="6">
        <f>IFERROR(VLOOKUP(E5498,marginal!$A$2:$E$4826,4,FALSE),0)</f>
        <v>-674.58967032967007</v>
      </c>
    </row>
    <row r="5499" spans="1:30" x14ac:dyDescent="0.2">
      <c r="A5499" s="27" t="s">
        <v>6907</v>
      </c>
      <c r="B5499" s="6" t="s">
        <v>6918</v>
      </c>
      <c r="C5499" s="6" t="s">
        <v>6912</v>
      </c>
      <c r="D5499" s="4">
        <v>187618</v>
      </c>
      <c r="E5499" s="4">
        <v>189151</v>
      </c>
      <c r="F5499" s="5" t="s">
        <v>6333</v>
      </c>
      <c r="G5499" s="4">
        <v>189161</v>
      </c>
      <c r="H5499" s="5" t="s">
        <v>6636</v>
      </c>
      <c r="I5499" s="18">
        <v>45420</v>
      </c>
      <c r="J5499" s="28">
        <v>1397355499</v>
      </c>
      <c r="K5499" s="18">
        <v>45434</v>
      </c>
      <c r="L5499" s="18">
        <v>45443</v>
      </c>
      <c r="M5499" s="30">
        <v>1</v>
      </c>
      <c r="N5499" s="30">
        <v>8</v>
      </c>
      <c r="O5499" s="7">
        <v>10000</v>
      </c>
      <c r="P5499" s="30">
        <v>132</v>
      </c>
      <c r="Q5499" s="22">
        <v>5.8283715876113903E-2</v>
      </c>
      <c r="R5499" s="12">
        <v>9000</v>
      </c>
      <c r="S5499" s="4">
        <v>142</v>
      </c>
      <c r="T5499" s="10">
        <v>2255.2800000000002</v>
      </c>
      <c r="U5499" s="17" t="s">
        <v>6287</v>
      </c>
      <c r="Z5499" s="34">
        <f t="shared" si="404"/>
        <v>795000</v>
      </c>
      <c r="AA5499" s="34">
        <f t="shared" si="405"/>
        <v>1.1320754716981131E-2</v>
      </c>
      <c r="AB5499" s="35">
        <f t="shared" si="406"/>
        <v>1.4943396226415093</v>
      </c>
      <c r="AC5499" s="35">
        <f t="shared" si="407"/>
        <v>1.6075471698113206</v>
      </c>
      <c r="AD5499" s="6">
        <f>IFERROR(VLOOKUP(E5499,marginal!$A$2:$E$4826,4,FALSE),0)</f>
        <v>-674.58967032967007</v>
      </c>
    </row>
    <row r="5500" spans="1:30" x14ac:dyDescent="0.2">
      <c r="A5500" s="27" t="s">
        <v>6907</v>
      </c>
      <c r="B5500" s="6" t="s">
        <v>6918</v>
      </c>
      <c r="C5500" s="6" t="s">
        <v>6912</v>
      </c>
      <c r="D5500" s="4">
        <v>188812</v>
      </c>
      <c r="E5500" s="4">
        <v>189151</v>
      </c>
      <c r="F5500" s="5" t="s">
        <v>6333</v>
      </c>
      <c r="G5500" s="4">
        <v>189164</v>
      </c>
      <c r="H5500" s="5" t="s">
        <v>6637</v>
      </c>
      <c r="I5500" s="18">
        <v>45429</v>
      </c>
      <c r="J5500" s="28">
        <v>1403441807</v>
      </c>
      <c r="K5500" s="18">
        <v>45434</v>
      </c>
      <c r="L5500" s="18">
        <v>45443</v>
      </c>
      <c r="M5500" s="30">
        <v>1</v>
      </c>
      <c r="N5500" s="30">
        <v>10</v>
      </c>
      <c r="O5500" s="7">
        <v>8000</v>
      </c>
      <c r="P5500" s="30">
        <v>138</v>
      </c>
      <c r="Q5500" s="22">
        <v>0.11226939921536</v>
      </c>
      <c r="R5500" s="12">
        <v>9000</v>
      </c>
      <c r="S5500" s="4">
        <v>142</v>
      </c>
      <c r="T5500" s="10">
        <v>2255.2800000000002</v>
      </c>
      <c r="U5500" s="17" t="s">
        <v>6287</v>
      </c>
      <c r="Z5500" s="34">
        <f t="shared" si="404"/>
        <v>1065000</v>
      </c>
      <c r="AA5500" s="34">
        <f t="shared" si="405"/>
        <v>8.4507042253521118E-3</v>
      </c>
      <c r="AB5500" s="35">
        <f t="shared" si="406"/>
        <v>1.1661971830985913</v>
      </c>
      <c r="AC5500" s="35">
        <f t="shared" si="407"/>
        <v>1.2</v>
      </c>
      <c r="AD5500" s="6">
        <f>IFERROR(VLOOKUP(E5500,marginal!$A$2:$E$4826,4,FALSE),0)</f>
        <v>-674.58967032967007</v>
      </c>
    </row>
    <row r="5501" spans="1:30" x14ac:dyDescent="0.2">
      <c r="A5501" s="27" t="s">
        <v>6907</v>
      </c>
      <c r="B5501" s="6" t="s">
        <v>6918</v>
      </c>
      <c r="C5501" s="6" t="s">
        <v>6912</v>
      </c>
      <c r="D5501" s="4">
        <v>187474</v>
      </c>
      <c r="E5501" s="4">
        <v>189151</v>
      </c>
      <c r="F5501" s="5" t="s">
        <v>6333</v>
      </c>
      <c r="G5501" s="4">
        <v>189165</v>
      </c>
      <c r="H5501" s="5" t="s">
        <v>6638</v>
      </c>
      <c r="I5501" s="18">
        <v>45419</v>
      </c>
      <c r="J5501" s="28">
        <v>1396731537</v>
      </c>
      <c r="K5501" s="18">
        <v>45434</v>
      </c>
      <c r="L5501" s="18">
        <v>45443</v>
      </c>
      <c r="M5501" s="30">
        <v>1</v>
      </c>
      <c r="N5501" s="30">
        <v>4</v>
      </c>
      <c r="O5501" s="7">
        <v>10000</v>
      </c>
      <c r="P5501" s="30">
        <v>110</v>
      </c>
      <c r="Q5501" s="22">
        <v>3.11605023919212E-2</v>
      </c>
      <c r="R5501" s="12">
        <v>10000</v>
      </c>
      <c r="S5501" s="4">
        <v>142</v>
      </c>
      <c r="T5501" s="10">
        <v>2510.34</v>
      </c>
      <c r="U5501" s="17" t="s">
        <v>6287</v>
      </c>
      <c r="Z5501" s="34">
        <f t="shared" si="404"/>
        <v>543000</v>
      </c>
      <c r="AA5501" s="34">
        <f t="shared" si="405"/>
        <v>1.841620626151013E-2</v>
      </c>
      <c r="AB5501" s="35">
        <f t="shared" si="406"/>
        <v>2.0257826887661143</v>
      </c>
      <c r="AC5501" s="35">
        <f t="shared" si="407"/>
        <v>2.6151012891344387</v>
      </c>
      <c r="AD5501" s="6">
        <f>IFERROR(VLOOKUP(E5501,marginal!$A$2:$E$4826,4,FALSE),0)</f>
        <v>-674.58967032967007</v>
      </c>
    </row>
    <row r="5502" spans="1:30" x14ac:dyDescent="0.2">
      <c r="A5502" s="27" t="s">
        <v>6907</v>
      </c>
      <c r="B5502" s="6" t="s">
        <v>6917</v>
      </c>
      <c r="C5502" s="6" t="s">
        <v>6909</v>
      </c>
      <c r="D5502" s="4">
        <v>186765</v>
      </c>
      <c r="E5502" s="4">
        <v>187739</v>
      </c>
      <c r="F5502" s="5" t="s">
        <v>6334</v>
      </c>
      <c r="G5502" s="4">
        <v>187740</v>
      </c>
      <c r="H5502" s="5" t="s">
        <v>6639</v>
      </c>
      <c r="I5502" s="18">
        <v>45412</v>
      </c>
      <c r="J5502" s="28">
        <v>1392122113</v>
      </c>
      <c r="K5502" s="18">
        <v>45422</v>
      </c>
      <c r="L5502" s="18">
        <v>45443</v>
      </c>
      <c r="M5502" s="30">
        <v>1</v>
      </c>
      <c r="N5502" s="30">
        <v>10</v>
      </c>
      <c r="O5502" s="7">
        <v>25000</v>
      </c>
      <c r="P5502" s="30">
        <v>138</v>
      </c>
      <c r="Q5502" s="22">
        <v>0.11226939921536</v>
      </c>
      <c r="R5502" s="12">
        <v>25000</v>
      </c>
      <c r="S5502" s="4">
        <v>120</v>
      </c>
      <c r="T5502" s="10">
        <v>5234.38</v>
      </c>
      <c r="U5502" s="17" t="s">
        <v>6287</v>
      </c>
      <c r="Z5502" s="34">
        <f t="shared" si="404"/>
        <v>1065000</v>
      </c>
      <c r="AA5502" s="34">
        <f t="shared" si="405"/>
        <v>2.3474178403755867E-2</v>
      </c>
      <c r="AB5502" s="35">
        <f t="shared" si="406"/>
        <v>3.2394366197183095</v>
      </c>
      <c r="AC5502" s="35">
        <f t="shared" si="407"/>
        <v>2.816901408450704</v>
      </c>
      <c r="AD5502" s="6">
        <f>IFERROR(VLOOKUP(E5502,marginal!$A$2:$E$4826,4,FALSE),0)</f>
        <v>-1743.5940659340661</v>
      </c>
    </row>
    <row r="5503" spans="1:30" x14ac:dyDescent="0.2">
      <c r="A5503" s="27" t="s">
        <v>6907</v>
      </c>
      <c r="B5503" s="6" t="s">
        <v>6917</v>
      </c>
      <c r="C5503" s="6" t="s">
        <v>6909</v>
      </c>
      <c r="D5503" s="4">
        <v>186776</v>
      </c>
      <c r="E5503" s="4">
        <v>187739</v>
      </c>
      <c r="F5503" s="5" t="s">
        <v>6334</v>
      </c>
      <c r="G5503" s="4">
        <v>188988</v>
      </c>
      <c r="H5503" s="5" t="s">
        <v>6640</v>
      </c>
      <c r="I5503" s="18">
        <v>45412</v>
      </c>
      <c r="J5503" s="28">
        <v>1392199623</v>
      </c>
      <c r="K5503" s="18">
        <v>45433</v>
      </c>
      <c r="L5503" s="18">
        <v>45443</v>
      </c>
      <c r="M5503" s="30">
        <v>1</v>
      </c>
      <c r="N5503" s="30">
        <v>10</v>
      </c>
      <c r="O5503" s="7">
        <v>25000</v>
      </c>
      <c r="P5503" s="30">
        <v>138</v>
      </c>
      <c r="Q5503" s="22">
        <v>0.11226939921536</v>
      </c>
      <c r="R5503" s="12">
        <v>25000</v>
      </c>
      <c r="S5503" s="4">
        <v>120</v>
      </c>
      <c r="T5503" s="10">
        <v>5234.38</v>
      </c>
      <c r="U5503" s="17" t="s">
        <v>6287</v>
      </c>
      <c r="Z5503" s="34">
        <f t="shared" si="404"/>
        <v>1065000</v>
      </c>
      <c r="AA5503" s="34">
        <f t="shared" si="405"/>
        <v>2.3474178403755867E-2</v>
      </c>
      <c r="AB5503" s="35">
        <f t="shared" si="406"/>
        <v>3.2394366197183095</v>
      </c>
      <c r="AC5503" s="35">
        <f t="shared" si="407"/>
        <v>2.816901408450704</v>
      </c>
      <c r="AD5503" s="6">
        <f>IFERROR(VLOOKUP(E5503,marginal!$A$2:$E$4826,4,FALSE),0)</f>
        <v>-1743.5940659340661</v>
      </c>
    </row>
    <row r="5504" spans="1:30" x14ac:dyDescent="0.2">
      <c r="A5504" s="27" t="s">
        <v>6907</v>
      </c>
      <c r="B5504" s="6" t="s">
        <v>6917</v>
      </c>
      <c r="C5504" s="6" t="s">
        <v>6909</v>
      </c>
      <c r="D5504" s="4">
        <v>186769</v>
      </c>
      <c r="E5504" s="4">
        <v>187739</v>
      </c>
      <c r="F5504" s="5" t="s">
        <v>6334</v>
      </c>
      <c r="G5504" s="4">
        <v>188989</v>
      </c>
      <c r="H5504" s="5" t="s">
        <v>6641</v>
      </c>
      <c r="I5504" s="18">
        <v>45412</v>
      </c>
      <c r="J5504" s="28">
        <v>1392125082</v>
      </c>
      <c r="K5504" s="18">
        <v>45433</v>
      </c>
      <c r="L5504" s="18">
        <v>45443</v>
      </c>
      <c r="M5504" s="30">
        <v>1</v>
      </c>
      <c r="N5504" s="30">
        <v>10</v>
      </c>
      <c r="O5504" s="7">
        <v>5000</v>
      </c>
      <c r="P5504" s="30">
        <v>147</v>
      </c>
      <c r="Q5504" s="22">
        <v>0.11226939921536</v>
      </c>
      <c r="R5504" s="12">
        <v>18000</v>
      </c>
      <c r="S5504" s="4">
        <v>120</v>
      </c>
      <c r="T5504" s="10">
        <v>3765.66</v>
      </c>
      <c r="U5504" s="17" t="s">
        <v>6287</v>
      </c>
      <c r="Z5504" s="34">
        <f t="shared" si="404"/>
        <v>1065000</v>
      </c>
      <c r="AA5504" s="34">
        <f t="shared" si="405"/>
        <v>1.6901408450704224E-2</v>
      </c>
      <c r="AB5504" s="35">
        <f t="shared" si="406"/>
        <v>2.4845070422535209</v>
      </c>
      <c r="AC5504" s="35">
        <f t="shared" si="407"/>
        <v>2.028169014084507</v>
      </c>
      <c r="AD5504" s="6">
        <f>IFERROR(VLOOKUP(E5504,marginal!$A$2:$E$4826,4,FALSE),0)</f>
        <v>-1743.5940659340661</v>
      </c>
    </row>
    <row r="5505" spans="1:30" x14ac:dyDescent="0.2">
      <c r="A5505" s="27" t="s">
        <v>6907</v>
      </c>
      <c r="B5505" s="6" t="s">
        <v>6917</v>
      </c>
      <c r="C5505" s="6" t="s">
        <v>6909</v>
      </c>
      <c r="D5505" s="4">
        <v>186767</v>
      </c>
      <c r="E5505" s="4">
        <v>187739</v>
      </c>
      <c r="F5505" s="5" t="s">
        <v>6334</v>
      </c>
      <c r="G5505" s="4">
        <v>188992</v>
      </c>
      <c r="H5505" s="5" t="s">
        <v>6642</v>
      </c>
      <c r="I5505" s="18">
        <v>45412</v>
      </c>
      <c r="J5505" s="28">
        <v>1392123189</v>
      </c>
      <c r="K5505" s="18">
        <v>45433</v>
      </c>
      <c r="L5505" s="18">
        <v>45443</v>
      </c>
      <c r="M5505" s="30">
        <v>1</v>
      </c>
      <c r="N5505" s="30">
        <v>9</v>
      </c>
      <c r="O5505" s="7">
        <v>10000</v>
      </c>
      <c r="P5505" s="30">
        <v>147</v>
      </c>
      <c r="Q5505" s="22">
        <v>7.9000519063170294E-2</v>
      </c>
      <c r="R5505" s="12">
        <v>40000</v>
      </c>
      <c r="S5505" s="4">
        <v>120</v>
      </c>
      <c r="T5505" s="10">
        <v>8372.2999999999993</v>
      </c>
      <c r="U5505" s="17" t="s">
        <v>6287</v>
      </c>
      <c r="Z5505" s="34">
        <f t="shared" si="404"/>
        <v>1169000</v>
      </c>
      <c r="AA5505" s="34">
        <f t="shared" si="405"/>
        <v>3.4217279726261762E-2</v>
      </c>
      <c r="AB5505" s="35">
        <f t="shared" si="406"/>
        <v>5.0299401197604787</v>
      </c>
      <c r="AC5505" s="35">
        <f t="shared" si="407"/>
        <v>4.1060735671514115</v>
      </c>
      <c r="AD5505" s="6">
        <f>IFERROR(VLOOKUP(E5505,marginal!$A$2:$E$4826,4,FALSE),0)</f>
        <v>-1743.5940659340661</v>
      </c>
    </row>
    <row r="5506" spans="1:30" x14ac:dyDescent="0.2">
      <c r="A5506" s="27" t="s">
        <v>6907</v>
      </c>
      <c r="B5506" s="6" t="s">
        <v>6917</v>
      </c>
      <c r="C5506" s="6" t="s">
        <v>6909</v>
      </c>
      <c r="D5506" s="4">
        <v>186772</v>
      </c>
      <c r="E5506" s="4">
        <v>187739</v>
      </c>
      <c r="F5506" s="5" t="s">
        <v>6334</v>
      </c>
      <c r="G5506" s="4">
        <v>189092</v>
      </c>
      <c r="H5506" s="5" t="s">
        <v>6643</v>
      </c>
      <c r="I5506" s="18">
        <v>45412</v>
      </c>
      <c r="J5506" s="28">
        <v>1392195029</v>
      </c>
      <c r="K5506" s="18">
        <v>45433</v>
      </c>
      <c r="L5506" s="18">
        <v>45443</v>
      </c>
      <c r="M5506" s="30">
        <v>1</v>
      </c>
      <c r="N5506" s="30">
        <v>9</v>
      </c>
      <c r="O5506" s="7">
        <v>10000</v>
      </c>
      <c r="P5506" s="30">
        <v>147</v>
      </c>
      <c r="Q5506" s="22">
        <v>7.9000519063170294E-2</v>
      </c>
      <c r="R5506" s="12">
        <v>10000</v>
      </c>
      <c r="S5506" s="4">
        <v>120</v>
      </c>
      <c r="T5506" s="10">
        <v>2096.64</v>
      </c>
      <c r="U5506" s="17" t="s">
        <v>6287</v>
      </c>
      <c r="Z5506" s="34">
        <f t="shared" si="404"/>
        <v>1169000</v>
      </c>
      <c r="AA5506" s="34">
        <f t="shared" si="405"/>
        <v>8.5543199315654406E-3</v>
      </c>
      <c r="AB5506" s="35">
        <f t="shared" si="406"/>
        <v>1.2574850299401197</v>
      </c>
      <c r="AC5506" s="35">
        <f t="shared" si="407"/>
        <v>1.0265183917878529</v>
      </c>
      <c r="AD5506" s="6">
        <f>IFERROR(VLOOKUP(E5506,marginal!$A$2:$E$4826,4,FALSE),0)</f>
        <v>-1743.5940659340661</v>
      </c>
    </row>
    <row r="5507" spans="1:30" x14ac:dyDescent="0.2">
      <c r="A5507" s="27" t="s">
        <v>6907</v>
      </c>
      <c r="B5507" s="6" t="s">
        <v>6926</v>
      </c>
      <c r="C5507" s="6" t="s">
        <v>6909</v>
      </c>
      <c r="D5507" s="4">
        <v>188725</v>
      </c>
      <c r="E5507" s="4">
        <v>189026</v>
      </c>
      <c r="F5507" s="5" t="s">
        <v>3223</v>
      </c>
      <c r="G5507" s="4">
        <v>189047</v>
      </c>
      <c r="H5507" s="5" t="s">
        <v>6644</v>
      </c>
      <c r="I5507" s="18">
        <v>45429</v>
      </c>
      <c r="J5507" s="28">
        <v>1403268317</v>
      </c>
      <c r="K5507" s="18">
        <v>45433</v>
      </c>
      <c r="L5507" s="18">
        <v>45443</v>
      </c>
      <c r="M5507" s="30">
        <v>1</v>
      </c>
      <c r="N5507" s="30">
        <v>9</v>
      </c>
      <c r="O5507" s="7">
        <v>10000</v>
      </c>
      <c r="P5507" s="30">
        <v>147</v>
      </c>
      <c r="Q5507" s="22">
        <v>7.9000519063170294E-2</v>
      </c>
      <c r="R5507" s="12">
        <v>8000</v>
      </c>
      <c r="S5507" s="4">
        <v>142</v>
      </c>
      <c r="T5507" s="10">
        <v>2013.74</v>
      </c>
      <c r="U5507" s="17" t="s">
        <v>6287</v>
      </c>
      <c r="Z5507" s="34">
        <f t="shared" ref="Z5507:Z5570" si="408">SUMIFS($R:$R,$L:$L,$L5507,$N:$N,$N5507)</f>
        <v>1169000</v>
      </c>
      <c r="AA5507" s="34">
        <f t="shared" ref="AA5507:AA5570" si="409">$R5507/Z5507</f>
        <v>6.8434559452523521E-3</v>
      </c>
      <c r="AB5507" s="35">
        <f t="shared" ref="AB5507:AB5570" si="410">AA5507*$P5507</f>
        <v>1.0059880239520957</v>
      </c>
      <c r="AC5507" s="35">
        <f t="shared" si="407"/>
        <v>0.97177074422583398</v>
      </c>
      <c r="AD5507" s="6">
        <f>IFERROR(VLOOKUP(E5507,marginal!$A$2:$E$4826,4,FALSE),0)</f>
        <v>580.74395604395602</v>
      </c>
    </row>
    <row r="5508" spans="1:30" x14ac:dyDescent="0.2">
      <c r="A5508" s="27" t="s">
        <v>6907</v>
      </c>
      <c r="B5508" s="6" t="s">
        <v>6917</v>
      </c>
      <c r="C5508" s="6" t="s">
        <v>6909</v>
      </c>
      <c r="D5508" s="4">
        <v>188339</v>
      </c>
      <c r="E5508" s="4">
        <v>189061</v>
      </c>
      <c r="F5508" s="5" t="s">
        <v>6335</v>
      </c>
      <c r="G5508" s="4">
        <v>189062</v>
      </c>
      <c r="H5508" s="5" t="s">
        <v>6645</v>
      </c>
      <c r="I5508" s="18">
        <v>45427</v>
      </c>
      <c r="J5508" s="28">
        <v>1401510223</v>
      </c>
      <c r="K5508" s="18">
        <v>45433</v>
      </c>
      <c r="L5508" s="18">
        <v>45443</v>
      </c>
      <c r="M5508" s="30">
        <v>1</v>
      </c>
      <c r="N5508" s="30">
        <v>8</v>
      </c>
      <c r="O5508" s="7">
        <v>35000</v>
      </c>
      <c r="P5508" s="30">
        <v>132</v>
      </c>
      <c r="Q5508" s="22">
        <v>5.8283715876113903E-2</v>
      </c>
      <c r="R5508" s="12">
        <v>35000</v>
      </c>
      <c r="S5508" s="4">
        <v>110</v>
      </c>
      <c r="T5508" s="10">
        <v>6682.69</v>
      </c>
      <c r="U5508" s="17" t="s">
        <v>6287</v>
      </c>
      <c r="Z5508" s="34">
        <f t="shared" si="408"/>
        <v>795000</v>
      </c>
      <c r="AA5508" s="34">
        <f t="shared" si="409"/>
        <v>4.40251572327044E-2</v>
      </c>
      <c r="AB5508" s="35">
        <f t="shared" si="410"/>
        <v>5.8113207547169807</v>
      </c>
      <c r="AC5508" s="35">
        <f t="shared" si="407"/>
        <v>4.8427672955974836</v>
      </c>
      <c r="AD5508" s="6">
        <f>IFERROR(VLOOKUP(E5508,marginal!$A$2:$E$4826,4,FALSE),0)</f>
        <v>-2574.4508948194571</v>
      </c>
    </row>
    <row r="5509" spans="1:30" x14ac:dyDescent="0.2">
      <c r="A5509" s="27" t="s">
        <v>6907</v>
      </c>
      <c r="B5509" s="6" t="s">
        <v>6917</v>
      </c>
      <c r="C5509" s="6" t="s">
        <v>6909</v>
      </c>
      <c r="D5509" s="4">
        <v>188526</v>
      </c>
      <c r="E5509" s="4">
        <v>189061</v>
      </c>
      <c r="F5509" s="5" t="s">
        <v>6335</v>
      </c>
      <c r="G5509" s="4">
        <v>189065</v>
      </c>
      <c r="H5509" s="5" t="s">
        <v>6646</v>
      </c>
      <c r="I5509" s="18">
        <v>45428</v>
      </c>
      <c r="J5509" s="28">
        <v>1401970878</v>
      </c>
      <c r="K5509" s="18">
        <v>45433</v>
      </c>
      <c r="L5509" s="18">
        <v>45443</v>
      </c>
      <c r="M5509" s="30">
        <v>1</v>
      </c>
      <c r="N5509" s="30">
        <v>10</v>
      </c>
      <c r="O5509" s="7">
        <v>7000</v>
      </c>
      <c r="P5509" s="30">
        <v>111</v>
      </c>
      <c r="Q5509" s="22">
        <v>0.11226939921536</v>
      </c>
      <c r="R5509" s="12">
        <v>10000</v>
      </c>
      <c r="S5509" s="4">
        <v>110</v>
      </c>
      <c r="T5509" s="10">
        <v>1917.29</v>
      </c>
      <c r="U5509" s="17" t="s">
        <v>6287</v>
      </c>
      <c r="Z5509" s="34">
        <f t="shared" si="408"/>
        <v>1065000</v>
      </c>
      <c r="AA5509" s="34">
        <f t="shared" si="409"/>
        <v>9.3896713615023476E-3</v>
      </c>
      <c r="AB5509" s="35">
        <f t="shared" si="410"/>
        <v>1.0422535211267605</v>
      </c>
      <c r="AC5509" s="35">
        <f t="shared" si="407"/>
        <v>1.0328638497652582</v>
      </c>
      <c r="AD5509" s="6">
        <f>IFERROR(VLOOKUP(E5509,marginal!$A$2:$E$4826,4,FALSE),0)</f>
        <v>-2574.4508948194571</v>
      </c>
    </row>
    <row r="5510" spans="1:30" x14ac:dyDescent="0.2">
      <c r="A5510" s="27" t="s">
        <v>6907</v>
      </c>
      <c r="B5510" s="6" t="s">
        <v>6917</v>
      </c>
      <c r="C5510" s="6" t="s">
        <v>6909</v>
      </c>
      <c r="D5510" s="4">
        <v>188723</v>
      </c>
      <c r="E5510" s="4">
        <v>189061</v>
      </c>
      <c r="F5510" s="5" t="s">
        <v>6335</v>
      </c>
      <c r="G5510" s="4">
        <v>189069</v>
      </c>
      <c r="H5510" s="5" t="s">
        <v>6647</v>
      </c>
      <c r="I5510" s="18">
        <v>45429</v>
      </c>
      <c r="J5510" s="28">
        <v>1403254163</v>
      </c>
      <c r="K5510" s="18">
        <v>45433</v>
      </c>
      <c r="L5510" s="18">
        <v>45443</v>
      </c>
      <c r="M5510" s="30">
        <v>1</v>
      </c>
      <c r="N5510" s="30">
        <v>9</v>
      </c>
      <c r="O5510" s="7">
        <v>12000</v>
      </c>
      <c r="P5510" s="30">
        <v>147</v>
      </c>
      <c r="Q5510" s="22">
        <v>7.9000519063170294E-2</v>
      </c>
      <c r="R5510" s="12">
        <v>12000</v>
      </c>
      <c r="S5510" s="4">
        <v>110</v>
      </c>
      <c r="T5510" s="10">
        <v>2289.52</v>
      </c>
      <c r="U5510" s="17" t="s">
        <v>6287</v>
      </c>
      <c r="Z5510" s="34">
        <f t="shared" si="408"/>
        <v>1169000</v>
      </c>
      <c r="AA5510" s="34">
        <f t="shared" si="409"/>
        <v>1.0265183917878529E-2</v>
      </c>
      <c r="AB5510" s="35">
        <f t="shared" si="410"/>
        <v>1.5089820359281438</v>
      </c>
      <c r="AC5510" s="35">
        <f t="shared" si="407"/>
        <v>1.1291702309666383</v>
      </c>
      <c r="AD5510" s="6">
        <f>IFERROR(VLOOKUP(E5510,marginal!$A$2:$E$4826,4,FALSE),0)</f>
        <v>-2574.4508948194571</v>
      </c>
    </row>
    <row r="5511" spans="1:30" x14ac:dyDescent="0.2">
      <c r="A5511" s="27" t="s">
        <v>6907</v>
      </c>
      <c r="B5511" s="6" t="s">
        <v>6917</v>
      </c>
      <c r="C5511" s="6" t="s">
        <v>6909</v>
      </c>
      <c r="D5511" s="4">
        <v>188335</v>
      </c>
      <c r="E5511" s="4">
        <v>189061</v>
      </c>
      <c r="F5511" s="5" t="s">
        <v>6335</v>
      </c>
      <c r="G5511" s="4">
        <v>189082</v>
      </c>
      <c r="H5511" s="5" t="s">
        <v>6648</v>
      </c>
      <c r="I5511" s="18">
        <v>45427</v>
      </c>
      <c r="J5511" s="28">
        <v>1401505674</v>
      </c>
      <c r="K5511" s="18">
        <v>45433</v>
      </c>
      <c r="L5511" s="18">
        <v>45443</v>
      </c>
      <c r="M5511" s="30">
        <v>1</v>
      </c>
      <c r="N5511" s="30">
        <v>3</v>
      </c>
      <c r="O5511" s="7">
        <v>12000</v>
      </c>
      <c r="P5511" s="30">
        <v>110</v>
      </c>
      <c r="Q5511" s="22">
        <v>3.3220596517330399E-2</v>
      </c>
      <c r="R5511" s="12">
        <v>12000</v>
      </c>
      <c r="S5511" s="4">
        <v>110</v>
      </c>
      <c r="T5511" s="10">
        <v>2289.52</v>
      </c>
      <c r="U5511" s="17" t="s">
        <v>6287</v>
      </c>
      <c r="Z5511" s="34">
        <f t="shared" si="408"/>
        <v>283000</v>
      </c>
      <c r="AA5511" s="34">
        <f t="shared" si="409"/>
        <v>4.2402826855123678E-2</v>
      </c>
      <c r="AB5511" s="35">
        <f t="shared" si="410"/>
        <v>4.6643109540636045</v>
      </c>
      <c r="AC5511" s="35">
        <f t="shared" si="407"/>
        <v>4.6643109540636045</v>
      </c>
      <c r="AD5511" s="6">
        <f>IFERROR(VLOOKUP(E5511,marginal!$A$2:$E$4826,4,FALSE),0)</f>
        <v>-2574.4508948194571</v>
      </c>
    </row>
    <row r="5512" spans="1:30" x14ac:dyDescent="0.2">
      <c r="A5512" s="27" t="s">
        <v>6907</v>
      </c>
      <c r="B5512" s="6" t="s">
        <v>6917</v>
      </c>
      <c r="C5512" s="6" t="s">
        <v>6909</v>
      </c>
      <c r="D5512" s="4">
        <v>188323</v>
      </c>
      <c r="E5512" s="4">
        <v>189061</v>
      </c>
      <c r="F5512" s="5" t="s">
        <v>6335</v>
      </c>
      <c r="G5512" s="4">
        <v>189083</v>
      </c>
      <c r="H5512" s="5" t="s">
        <v>6649</v>
      </c>
      <c r="I5512" s="18">
        <v>45427</v>
      </c>
      <c r="J5512" s="28">
        <v>1401254781</v>
      </c>
      <c r="K5512" s="18">
        <v>45433</v>
      </c>
      <c r="L5512" s="18">
        <v>45443</v>
      </c>
      <c r="M5512" s="30">
        <v>1</v>
      </c>
      <c r="N5512" s="30">
        <v>2</v>
      </c>
      <c r="O5512" s="7">
        <v>71000</v>
      </c>
      <c r="P5512" s="30">
        <v>100</v>
      </c>
      <c r="Q5512" s="22">
        <v>1.82981294070719E-2</v>
      </c>
      <c r="R5512" s="12">
        <v>71000</v>
      </c>
      <c r="S5512" s="4">
        <v>110</v>
      </c>
      <c r="T5512" s="10">
        <v>13538.03</v>
      </c>
      <c r="U5512" s="17" t="s">
        <v>6287</v>
      </c>
      <c r="Z5512" s="34">
        <f t="shared" si="408"/>
        <v>141000</v>
      </c>
      <c r="AA5512" s="34">
        <f t="shared" si="409"/>
        <v>0.50354609929078009</v>
      </c>
      <c r="AB5512" s="35">
        <f t="shared" si="410"/>
        <v>50.354609929078009</v>
      </c>
      <c r="AC5512" s="35">
        <f t="shared" si="407"/>
        <v>55.39007092198581</v>
      </c>
      <c r="AD5512" s="6">
        <f>IFERROR(VLOOKUP(E5512,marginal!$A$2:$E$4826,4,FALSE),0)</f>
        <v>-2574.4508948194571</v>
      </c>
    </row>
    <row r="5513" spans="1:30" x14ac:dyDescent="0.2">
      <c r="A5513" s="27" t="s">
        <v>6907</v>
      </c>
      <c r="B5513" s="6" t="s">
        <v>6917</v>
      </c>
      <c r="C5513" s="6" t="s">
        <v>6909</v>
      </c>
      <c r="D5513" s="4">
        <v>189052</v>
      </c>
      <c r="E5513" s="4">
        <v>189061</v>
      </c>
      <c r="F5513" s="5" t="s">
        <v>6335</v>
      </c>
      <c r="G5513" s="4">
        <v>189136</v>
      </c>
      <c r="H5513" s="5" t="s">
        <v>6650</v>
      </c>
      <c r="I5513" s="18">
        <v>45432</v>
      </c>
      <c r="J5513" s="28">
        <v>1405289952</v>
      </c>
      <c r="K5513" s="18">
        <v>45434</v>
      </c>
      <c r="L5513" s="18">
        <v>45443</v>
      </c>
      <c r="M5513" s="30">
        <v>1</v>
      </c>
      <c r="N5513" s="30">
        <v>7</v>
      </c>
      <c r="O5513" s="7">
        <v>10000</v>
      </c>
      <c r="P5513" s="30">
        <v>127</v>
      </c>
      <c r="Q5513" s="22">
        <v>5.24391097594855E-2</v>
      </c>
      <c r="R5513" s="12">
        <v>80000</v>
      </c>
      <c r="S5513" s="4">
        <v>110</v>
      </c>
      <c r="T5513" s="10">
        <v>15255.19</v>
      </c>
      <c r="U5513" s="17" t="s">
        <v>6287</v>
      </c>
      <c r="Z5513" s="34">
        <f t="shared" si="408"/>
        <v>1556000</v>
      </c>
      <c r="AA5513" s="34">
        <f t="shared" si="409"/>
        <v>5.1413881748071981E-2</v>
      </c>
      <c r="AB5513" s="35">
        <f t="shared" si="410"/>
        <v>6.5295629820051415</v>
      </c>
      <c r="AC5513" s="35">
        <f t="shared" si="407"/>
        <v>5.6555269922879177</v>
      </c>
      <c r="AD5513" s="6">
        <f>IFERROR(VLOOKUP(E5513,marginal!$A$2:$E$4826,4,FALSE),0)</f>
        <v>-2574.4508948194571</v>
      </c>
    </row>
    <row r="5514" spans="1:30" x14ac:dyDescent="0.2">
      <c r="A5514" s="27" t="s">
        <v>6907</v>
      </c>
      <c r="B5514" s="6" t="s">
        <v>6917</v>
      </c>
      <c r="C5514" s="6" t="s">
        <v>6909</v>
      </c>
      <c r="D5514" s="4">
        <v>188319</v>
      </c>
      <c r="E5514" s="4">
        <v>189061</v>
      </c>
      <c r="F5514" s="5" t="s">
        <v>6335</v>
      </c>
      <c r="G5514" s="4">
        <v>189173</v>
      </c>
      <c r="H5514" s="5" t="s">
        <v>6651</v>
      </c>
      <c r="I5514" s="18">
        <v>45426</v>
      </c>
      <c r="J5514" s="28">
        <v>1401251470</v>
      </c>
      <c r="K5514" s="18">
        <v>45434</v>
      </c>
      <c r="L5514" s="18">
        <v>45443</v>
      </c>
      <c r="M5514" s="30">
        <v>1</v>
      </c>
      <c r="N5514" s="30">
        <v>4</v>
      </c>
      <c r="O5514" s="7">
        <v>20000</v>
      </c>
      <c r="P5514" s="30">
        <v>110</v>
      </c>
      <c r="Q5514" s="22">
        <v>3.11605023919212E-2</v>
      </c>
      <c r="R5514" s="12">
        <v>20000</v>
      </c>
      <c r="S5514" s="4">
        <v>110</v>
      </c>
      <c r="T5514" s="10">
        <v>3820.7</v>
      </c>
      <c r="U5514" s="17" t="s">
        <v>6287</v>
      </c>
      <c r="Z5514" s="34">
        <f t="shared" si="408"/>
        <v>543000</v>
      </c>
      <c r="AA5514" s="34">
        <f t="shared" si="409"/>
        <v>3.6832412523020261E-2</v>
      </c>
      <c r="AB5514" s="35">
        <f t="shared" si="410"/>
        <v>4.0515653775322287</v>
      </c>
      <c r="AC5514" s="35">
        <f t="shared" si="407"/>
        <v>4.0515653775322287</v>
      </c>
      <c r="AD5514" s="6">
        <f>IFERROR(VLOOKUP(E5514,marginal!$A$2:$E$4826,4,FALSE),0)</f>
        <v>-2574.4508948194571</v>
      </c>
    </row>
    <row r="5515" spans="1:30" x14ac:dyDescent="0.2">
      <c r="A5515" s="27" t="s">
        <v>6907</v>
      </c>
      <c r="B5515" s="6" t="s">
        <v>6926</v>
      </c>
      <c r="C5515" s="6" t="s">
        <v>6909</v>
      </c>
      <c r="D5515" s="4">
        <v>188324</v>
      </c>
      <c r="E5515" s="4">
        <v>188493</v>
      </c>
      <c r="F5515" s="5" t="s">
        <v>6336</v>
      </c>
      <c r="G5515" s="4">
        <v>188494</v>
      </c>
      <c r="H5515" s="5" t="s">
        <v>6652</v>
      </c>
      <c r="I5515" s="18">
        <v>45427</v>
      </c>
      <c r="J5515" s="28">
        <v>1401498573</v>
      </c>
      <c r="K5515" s="18">
        <v>45428</v>
      </c>
      <c r="L5515" s="18">
        <v>45443</v>
      </c>
      <c r="M5515" s="30">
        <v>1</v>
      </c>
      <c r="N5515" s="30">
        <v>7</v>
      </c>
      <c r="O5515" s="7">
        <v>10000</v>
      </c>
      <c r="P5515" s="30">
        <v>127</v>
      </c>
      <c r="Q5515" s="22">
        <v>5.24391097594855E-2</v>
      </c>
      <c r="R5515" s="12">
        <v>10000</v>
      </c>
      <c r="S5515" s="4">
        <v>100</v>
      </c>
      <c r="T5515" s="10">
        <v>1738.06</v>
      </c>
      <c r="U5515" s="17" t="s">
        <v>6287</v>
      </c>
      <c r="Z5515" s="34">
        <f t="shared" si="408"/>
        <v>1556000</v>
      </c>
      <c r="AA5515" s="34">
        <f t="shared" si="409"/>
        <v>6.4267352185089976E-3</v>
      </c>
      <c r="AB5515" s="35">
        <f t="shared" si="410"/>
        <v>0.81619537275064269</v>
      </c>
      <c r="AC5515" s="35">
        <f t="shared" si="407"/>
        <v>0.64267352185089976</v>
      </c>
      <c r="AD5515" s="6">
        <f>IFERROR(VLOOKUP(E5515,marginal!$A$2:$E$4826,4,FALSE),0)</f>
        <v>15.950989010989158</v>
      </c>
    </row>
    <row r="5516" spans="1:30" x14ac:dyDescent="0.2">
      <c r="A5516" s="27" t="s">
        <v>6907</v>
      </c>
      <c r="B5516" s="6" t="s">
        <v>6926</v>
      </c>
      <c r="C5516" s="6" t="s">
        <v>6909</v>
      </c>
      <c r="D5516" s="4">
        <v>188325</v>
      </c>
      <c r="E5516" s="4">
        <v>188493</v>
      </c>
      <c r="F5516" s="5" t="s">
        <v>6336</v>
      </c>
      <c r="G5516" s="4">
        <v>188625</v>
      </c>
      <c r="H5516" s="5" t="s">
        <v>6653</v>
      </c>
      <c r="I5516" s="18">
        <v>45427</v>
      </c>
      <c r="J5516" s="28">
        <v>1401499689</v>
      </c>
      <c r="K5516" s="18">
        <v>45428</v>
      </c>
      <c r="L5516" s="18">
        <v>45443</v>
      </c>
      <c r="M5516" s="30">
        <v>1</v>
      </c>
      <c r="N5516" s="30">
        <v>8</v>
      </c>
      <c r="O5516" s="7">
        <v>10000</v>
      </c>
      <c r="P5516" s="30">
        <v>132</v>
      </c>
      <c r="Q5516" s="22">
        <v>5.8283715876113903E-2</v>
      </c>
      <c r="R5516" s="12">
        <v>10000</v>
      </c>
      <c r="S5516" s="4">
        <v>100</v>
      </c>
      <c r="T5516" s="10">
        <v>1738.06</v>
      </c>
      <c r="U5516" s="17" t="s">
        <v>6287</v>
      </c>
      <c r="Z5516" s="34">
        <f t="shared" si="408"/>
        <v>795000</v>
      </c>
      <c r="AA5516" s="34">
        <f t="shared" si="409"/>
        <v>1.2578616352201259E-2</v>
      </c>
      <c r="AB5516" s="35">
        <f t="shared" si="410"/>
        <v>1.6603773584905661</v>
      </c>
      <c r="AC5516" s="35">
        <f t="shared" si="407"/>
        <v>1.257861635220126</v>
      </c>
      <c r="AD5516" s="6">
        <f>IFERROR(VLOOKUP(E5516,marginal!$A$2:$E$4826,4,FALSE),0)</f>
        <v>15.950989010989158</v>
      </c>
    </row>
    <row r="5517" spans="1:30" x14ac:dyDescent="0.2">
      <c r="A5517" s="27" t="s">
        <v>6907</v>
      </c>
      <c r="B5517" s="6" t="s">
        <v>6926</v>
      </c>
      <c r="C5517" s="6" t="s">
        <v>6909</v>
      </c>
      <c r="D5517" s="4">
        <v>188321</v>
      </c>
      <c r="E5517" s="4">
        <v>188493</v>
      </c>
      <c r="F5517" s="5" t="s">
        <v>6336</v>
      </c>
      <c r="G5517" s="4">
        <v>188654</v>
      </c>
      <c r="H5517" s="5" t="s">
        <v>6654</v>
      </c>
      <c r="I5517" s="18">
        <v>45427</v>
      </c>
      <c r="J5517" s="28">
        <v>1401252976</v>
      </c>
      <c r="K5517" s="18">
        <v>45428</v>
      </c>
      <c r="L5517" s="18">
        <v>45443</v>
      </c>
      <c r="M5517" s="30">
        <v>1</v>
      </c>
      <c r="N5517" s="30">
        <v>10</v>
      </c>
      <c r="O5517" s="7">
        <v>5000</v>
      </c>
      <c r="P5517" s="30">
        <v>147</v>
      </c>
      <c r="Q5517" s="22">
        <v>0.11226939921536</v>
      </c>
      <c r="R5517" s="12">
        <v>10000</v>
      </c>
      <c r="S5517" s="4">
        <v>100</v>
      </c>
      <c r="T5517" s="10">
        <v>1738.06</v>
      </c>
      <c r="U5517" s="17" t="s">
        <v>6287</v>
      </c>
      <c r="Z5517" s="34">
        <f t="shared" si="408"/>
        <v>1065000</v>
      </c>
      <c r="AA5517" s="34">
        <f t="shared" si="409"/>
        <v>9.3896713615023476E-3</v>
      </c>
      <c r="AB5517" s="35">
        <f t="shared" si="410"/>
        <v>1.380281690140845</v>
      </c>
      <c r="AC5517" s="35">
        <f t="shared" si="407"/>
        <v>0.93896713615023475</v>
      </c>
      <c r="AD5517" s="6">
        <f>IFERROR(VLOOKUP(E5517,marginal!$A$2:$E$4826,4,FALSE),0)</f>
        <v>15.950989010989158</v>
      </c>
    </row>
    <row r="5518" spans="1:30" x14ac:dyDescent="0.2">
      <c r="A5518" s="27" t="s">
        <v>6907</v>
      </c>
      <c r="B5518" s="6" t="s">
        <v>6926</v>
      </c>
      <c r="C5518" s="6" t="s">
        <v>6909</v>
      </c>
      <c r="D5518" s="4">
        <v>188389</v>
      </c>
      <c r="E5518" s="4">
        <v>188493</v>
      </c>
      <c r="F5518" s="5" t="s">
        <v>6336</v>
      </c>
      <c r="G5518" s="4">
        <v>188656</v>
      </c>
      <c r="H5518" s="5" t="s">
        <v>6655</v>
      </c>
      <c r="I5518" s="18">
        <v>45427</v>
      </c>
      <c r="J5518" s="28">
        <v>1401713382</v>
      </c>
      <c r="K5518" s="18">
        <v>45428</v>
      </c>
      <c r="L5518" s="18">
        <v>45443</v>
      </c>
      <c r="M5518" s="30">
        <v>1</v>
      </c>
      <c r="N5518" s="30">
        <v>7</v>
      </c>
      <c r="O5518" s="7">
        <v>10000</v>
      </c>
      <c r="P5518" s="30">
        <v>127</v>
      </c>
      <c r="Q5518" s="22">
        <v>5.24391097594855E-2</v>
      </c>
      <c r="R5518" s="12">
        <v>10000</v>
      </c>
      <c r="S5518" s="4">
        <v>100</v>
      </c>
      <c r="T5518" s="10">
        <v>1738.06</v>
      </c>
      <c r="U5518" s="17" t="s">
        <v>6287</v>
      </c>
      <c r="Z5518" s="34">
        <f t="shared" si="408"/>
        <v>1556000</v>
      </c>
      <c r="AA5518" s="34">
        <f t="shared" si="409"/>
        <v>6.4267352185089976E-3</v>
      </c>
      <c r="AB5518" s="35">
        <f t="shared" si="410"/>
        <v>0.81619537275064269</v>
      </c>
      <c r="AC5518" s="35">
        <f t="shared" si="407"/>
        <v>0.64267352185089976</v>
      </c>
      <c r="AD5518" s="6">
        <f>IFERROR(VLOOKUP(E5518,marginal!$A$2:$E$4826,4,FALSE),0)</f>
        <v>15.950989010989158</v>
      </c>
    </row>
    <row r="5519" spans="1:30" x14ac:dyDescent="0.2">
      <c r="A5519" s="27" t="s">
        <v>6907</v>
      </c>
      <c r="B5519" s="6" t="s">
        <v>6926</v>
      </c>
      <c r="C5519" s="6" t="s">
        <v>6909</v>
      </c>
      <c r="D5519" s="4">
        <v>188320</v>
      </c>
      <c r="E5519" s="4">
        <v>188493</v>
      </c>
      <c r="F5519" s="5" t="s">
        <v>6336</v>
      </c>
      <c r="G5519" s="4">
        <v>189002</v>
      </c>
      <c r="H5519" s="5" t="s">
        <v>6656</v>
      </c>
      <c r="I5519" s="18">
        <v>45426</v>
      </c>
      <c r="J5519" s="28">
        <v>1401252173</v>
      </c>
      <c r="K5519" s="18">
        <v>45433</v>
      </c>
      <c r="L5519" s="18">
        <v>45443</v>
      </c>
      <c r="M5519" s="30">
        <v>1</v>
      </c>
      <c r="N5519" s="30">
        <v>8</v>
      </c>
      <c r="O5519" s="7">
        <v>10000</v>
      </c>
      <c r="P5519" s="30">
        <v>132</v>
      </c>
      <c r="Q5519" s="22">
        <v>5.8283715876113903E-2</v>
      </c>
      <c r="R5519" s="12">
        <v>10000</v>
      </c>
      <c r="S5519" s="4">
        <v>100</v>
      </c>
      <c r="T5519" s="10">
        <v>1738.06</v>
      </c>
      <c r="U5519" s="17" t="s">
        <v>6287</v>
      </c>
      <c r="Z5519" s="34">
        <f t="shared" si="408"/>
        <v>795000</v>
      </c>
      <c r="AA5519" s="34">
        <f t="shared" si="409"/>
        <v>1.2578616352201259E-2</v>
      </c>
      <c r="AB5519" s="35">
        <f t="shared" si="410"/>
        <v>1.6603773584905661</v>
      </c>
      <c r="AC5519" s="35">
        <f t="shared" si="407"/>
        <v>1.257861635220126</v>
      </c>
      <c r="AD5519" s="6">
        <f>IFERROR(VLOOKUP(E5519,marginal!$A$2:$E$4826,4,FALSE),0)</f>
        <v>15.950989010989158</v>
      </c>
    </row>
    <row r="5520" spans="1:30" x14ac:dyDescent="0.2">
      <c r="A5520" s="27" t="s">
        <v>6907</v>
      </c>
      <c r="B5520" s="6" t="s">
        <v>6917</v>
      </c>
      <c r="C5520" s="6" t="s">
        <v>6909</v>
      </c>
      <c r="D5520" s="4">
        <v>188682</v>
      </c>
      <c r="E5520" s="4">
        <v>188590</v>
      </c>
      <c r="F5520" s="5" t="s">
        <v>2534</v>
      </c>
      <c r="G5520" s="4">
        <v>188868</v>
      </c>
      <c r="H5520" s="5" t="s">
        <v>6657</v>
      </c>
      <c r="I5520" s="18">
        <v>45428</v>
      </c>
      <c r="J5520" s="28">
        <v>1402487951</v>
      </c>
      <c r="K5520" s="18">
        <v>45432</v>
      </c>
      <c r="L5520" s="18">
        <v>45443</v>
      </c>
      <c r="M5520" s="30">
        <v>1</v>
      </c>
      <c r="N5520" s="30">
        <v>9</v>
      </c>
      <c r="O5520" s="7">
        <v>10000</v>
      </c>
      <c r="P5520" s="30">
        <v>147</v>
      </c>
      <c r="Q5520" s="22">
        <v>7.9000519063170294E-2</v>
      </c>
      <c r="R5520" s="12">
        <v>5000</v>
      </c>
      <c r="S5520" s="4">
        <v>147</v>
      </c>
      <c r="T5520" s="10">
        <v>1303.3399999999999</v>
      </c>
      <c r="U5520" s="17" t="s">
        <v>6287</v>
      </c>
      <c r="Z5520" s="34">
        <f t="shared" si="408"/>
        <v>1169000</v>
      </c>
      <c r="AA5520" s="34">
        <f t="shared" si="409"/>
        <v>4.2771599657827203E-3</v>
      </c>
      <c r="AB5520" s="35">
        <f t="shared" si="410"/>
        <v>0.62874251497005984</v>
      </c>
      <c r="AC5520" s="35">
        <f t="shared" si="407"/>
        <v>0.62874251497005984</v>
      </c>
      <c r="AD5520" s="6">
        <f>IFERROR(VLOOKUP(E5520,marginal!$A$2:$E$4826,4,FALSE),0)</f>
        <v>-4664.6375824175802</v>
      </c>
    </row>
    <row r="5521" spans="1:30" x14ac:dyDescent="0.2">
      <c r="A5521" s="27" t="s">
        <v>6907</v>
      </c>
      <c r="B5521" s="6" t="s">
        <v>6913</v>
      </c>
      <c r="C5521" s="6" t="s">
        <v>6912</v>
      </c>
      <c r="D5521" s="4">
        <v>187901</v>
      </c>
      <c r="E5521" s="4">
        <v>189109</v>
      </c>
      <c r="F5521" s="5" t="s">
        <v>6337</v>
      </c>
      <c r="G5521" s="4">
        <v>189115</v>
      </c>
      <c r="H5521" s="5" t="s">
        <v>6658</v>
      </c>
      <c r="I5521" s="18">
        <v>45422</v>
      </c>
      <c r="J5521" s="28">
        <v>1398650015</v>
      </c>
      <c r="K5521" s="18">
        <v>45433</v>
      </c>
      <c r="L5521" s="18">
        <v>45443</v>
      </c>
      <c r="M5521" s="30">
        <v>1</v>
      </c>
      <c r="N5521" s="30">
        <v>10</v>
      </c>
      <c r="O5521" s="7">
        <v>5000</v>
      </c>
      <c r="P5521" s="30">
        <v>147</v>
      </c>
      <c r="Q5521" s="22">
        <v>0.11226939921536</v>
      </c>
      <c r="R5521" s="12">
        <v>8000</v>
      </c>
      <c r="S5521" s="4">
        <v>142</v>
      </c>
      <c r="T5521" s="10">
        <v>2013.74</v>
      </c>
      <c r="U5521" s="17" t="s">
        <v>6287</v>
      </c>
      <c r="Z5521" s="34">
        <f t="shared" si="408"/>
        <v>1065000</v>
      </c>
      <c r="AA5521" s="34">
        <f t="shared" si="409"/>
        <v>7.5117370892018778E-3</v>
      </c>
      <c r="AB5521" s="35">
        <f t="shared" si="410"/>
        <v>1.1042253521126761</v>
      </c>
      <c r="AC5521" s="35">
        <f t="shared" si="407"/>
        <v>1.0666666666666667</v>
      </c>
      <c r="AD5521" s="6">
        <f>IFERROR(VLOOKUP(E5521,marginal!$A$2:$E$4826,4,FALSE),0)</f>
        <v>-517.77208791208602</v>
      </c>
    </row>
    <row r="5522" spans="1:30" x14ac:dyDescent="0.2">
      <c r="A5522" s="27" t="s">
        <v>6907</v>
      </c>
      <c r="B5522" s="6" t="s">
        <v>6913</v>
      </c>
      <c r="C5522" s="6" t="s">
        <v>6912</v>
      </c>
      <c r="D5522" s="4">
        <v>187119</v>
      </c>
      <c r="E5522" s="4">
        <v>189109</v>
      </c>
      <c r="F5522" s="5" t="s">
        <v>6337</v>
      </c>
      <c r="G5522" s="4">
        <v>189134</v>
      </c>
      <c r="H5522" s="5" t="s">
        <v>6659</v>
      </c>
      <c r="I5522" s="18">
        <v>45415</v>
      </c>
      <c r="J5522" s="28">
        <v>1394263737</v>
      </c>
      <c r="K5522" s="18">
        <v>45434</v>
      </c>
      <c r="L5522" s="18">
        <v>45443</v>
      </c>
      <c r="M5522" s="30">
        <v>1</v>
      </c>
      <c r="N5522" s="30">
        <v>10</v>
      </c>
      <c r="O5522" s="7">
        <v>5000</v>
      </c>
      <c r="P5522" s="30">
        <v>147</v>
      </c>
      <c r="Q5522" s="22">
        <v>0.11226939921536</v>
      </c>
      <c r="R5522" s="12">
        <v>6000</v>
      </c>
      <c r="S5522" s="4">
        <v>142</v>
      </c>
      <c r="T5522" s="10">
        <v>1503.37</v>
      </c>
      <c r="U5522" s="17" t="s">
        <v>6287</v>
      </c>
      <c r="Z5522" s="34">
        <f t="shared" si="408"/>
        <v>1065000</v>
      </c>
      <c r="AA5522" s="34">
        <f t="shared" si="409"/>
        <v>5.6338028169014088E-3</v>
      </c>
      <c r="AB5522" s="35">
        <f t="shared" si="410"/>
        <v>0.82816901408450705</v>
      </c>
      <c r="AC5522" s="35">
        <f t="shared" si="407"/>
        <v>0.8</v>
      </c>
      <c r="AD5522" s="6">
        <f>IFERROR(VLOOKUP(E5522,marginal!$A$2:$E$4826,4,FALSE),0)</f>
        <v>-517.77208791208602</v>
      </c>
    </row>
    <row r="5523" spans="1:30" x14ac:dyDescent="0.2">
      <c r="A5523" s="27" t="s">
        <v>6907</v>
      </c>
      <c r="B5523" s="6" t="s">
        <v>6913</v>
      </c>
      <c r="C5523" s="6" t="s">
        <v>6912</v>
      </c>
      <c r="D5523" s="4">
        <v>188990</v>
      </c>
      <c r="E5523" s="4">
        <v>189109</v>
      </c>
      <c r="F5523" s="5" t="s">
        <v>6337</v>
      </c>
      <c r="G5523" s="4">
        <v>189150</v>
      </c>
      <c r="H5523" s="5" t="s">
        <v>6660</v>
      </c>
      <c r="I5523" s="18">
        <v>45432</v>
      </c>
      <c r="J5523" s="28">
        <v>1405056951</v>
      </c>
      <c r="K5523" s="18">
        <v>45434</v>
      </c>
      <c r="L5523" s="18">
        <v>45443</v>
      </c>
      <c r="M5523" s="30">
        <v>1</v>
      </c>
      <c r="N5523" s="30">
        <v>10</v>
      </c>
      <c r="O5523" s="7">
        <v>5000</v>
      </c>
      <c r="P5523" s="30">
        <v>147</v>
      </c>
      <c r="Q5523" s="22">
        <v>0.11226939921536</v>
      </c>
      <c r="R5523" s="12">
        <v>8000</v>
      </c>
      <c r="S5523" s="4">
        <v>142</v>
      </c>
      <c r="T5523" s="10">
        <v>2013.74</v>
      </c>
      <c r="U5523" s="17" t="s">
        <v>6287</v>
      </c>
      <c r="Z5523" s="34">
        <f t="shared" si="408"/>
        <v>1065000</v>
      </c>
      <c r="AA5523" s="34">
        <f t="shared" si="409"/>
        <v>7.5117370892018778E-3</v>
      </c>
      <c r="AB5523" s="35">
        <f t="shared" si="410"/>
        <v>1.1042253521126761</v>
      </c>
      <c r="AC5523" s="35">
        <f t="shared" si="407"/>
        <v>1.0666666666666667</v>
      </c>
      <c r="AD5523" s="6">
        <f>IFERROR(VLOOKUP(E5523,marginal!$A$2:$E$4826,4,FALSE),0)</f>
        <v>-517.77208791208602</v>
      </c>
    </row>
    <row r="5524" spans="1:30" x14ac:dyDescent="0.2">
      <c r="A5524" s="27" t="s">
        <v>6907</v>
      </c>
      <c r="B5524" s="6" t="s">
        <v>6913</v>
      </c>
      <c r="C5524" s="6" t="s">
        <v>6912</v>
      </c>
      <c r="D5524" s="4">
        <v>188969</v>
      </c>
      <c r="E5524" s="4">
        <v>189109</v>
      </c>
      <c r="F5524" s="5" t="s">
        <v>6337</v>
      </c>
      <c r="G5524" s="4">
        <v>189157</v>
      </c>
      <c r="H5524" s="5" t="s">
        <v>6661</v>
      </c>
      <c r="I5524" s="18">
        <v>45432</v>
      </c>
      <c r="J5524" s="28">
        <v>1405016137</v>
      </c>
      <c r="K5524" s="18">
        <v>45434</v>
      </c>
      <c r="L5524" s="18">
        <v>45443</v>
      </c>
      <c r="M5524" s="30">
        <v>1</v>
      </c>
      <c r="N5524" s="30">
        <v>9</v>
      </c>
      <c r="O5524" s="7">
        <v>10000</v>
      </c>
      <c r="P5524" s="30">
        <v>147</v>
      </c>
      <c r="Q5524" s="22">
        <v>7.9000519063170294E-2</v>
      </c>
      <c r="R5524" s="12">
        <v>6000</v>
      </c>
      <c r="S5524" s="4">
        <v>142</v>
      </c>
      <c r="T5524" s="10">
        <v>1503.37</v>
      </c>
      <c r="U5524" s="17" t="s">
        <v>6287</v>
      </c>
      <c r="Z5524" s="34">
        <f t="shared" si="408"/>
        <v>1169000</v>
      </c>
      <c r="AA5524" s="34">
        <f t="shared" si="409"/>
        <v>5.1325919589392645E-3</v>
      </c>
      <c r="AB5524" s="35">
        <f t="shared" si="410"/>
        <v>0.75449101796407192</v>
      </c>
      <c r="AC5524" s="35">
        <f t="shared" si="407"/>
        <v>0.72882805816937557</v>
      </c>
      <c r="AD5524" s="6">
        <f>IFERROR(VLOOKUP(E5524,marginal!$A$2:$E$4826,4,FALSE),0)</f>
        <v>-517.77208791208602</v>
      </c>
    </row>
    <row r="5525" spans="1:30" x14ac:dyDescent="0.2">
      <c r="A5525" s="27" t="s">
        <v>6907</v>
      </c>
      <c r="B5525" s="6" t="s">
        <v>6916</v>
      </c>
      <c r="C5525" s="6" t="s">
        <v>6912</v>
      </c>
      <c r="D5525" s="4">
        <v>188790</v>
      </c>
      <c r="E5525" s="4">
        <v>189364</v>
      </c>
      <c r="F5525" s="5" t="s">
        <v>6338</v>
      </c>
      <c r="G5525" s="4">
        <v>189365</v>
      </c>
      <c r="H5525" s="5" t="s">
        <v>6662</v>
      </c>
      <c r="I5525" s="18">
        <v>45429</v>
      </c>
      <c r="J5525" s="28">
        <v>1403386103</v>
      </c>
      <c r="K5525" s="18">
        <v>45434</v>
      </c>
      <c r="L5525" s="18">
        <v>45443</v>
      </c>
      <c r="M5525" s="30">
        <v>1</v>
      </c>
      <c r="N5525" s="30">
        <v>6</v>
      </c>
      <c r="O5525" s="7">
        <v>12000</v>
      </c>
      <c r="P5525" s="30">
        <v>115</v>
      </c>
      <c r="Q5525" s="22">
        <v>3.97705569269148E-2</v>
      </c>
      <c r="R5525" s="12">
        <v>12000</v>
      </c>
      <c r="S5525" s="4">
        <v>100</v>
      </c>
      <c r="T5525" s="10">
        <v>2082.81</v>
      </c>
      <c r="U5525" s="17" t="s">
        <v>6287</v>
      </c>
      <c r="Z5525" s="34">
        <f t="shared" si="408"/>
        <v>1106000</v>
      </c>
      <c r="AA5525" s="34">
        <f t="shared" si="409"/>
        <v>1.0849909584086799E-2</v>
      </c>
      <c r="AB5525" s="35">
        <f t="shared" si="410"/>
        <v>1.247739602169982</v>
      </c>
      <c r="AC5525" s="35">
        <f t="shared" si="407"/>
        <v>1.0849909584086799</v>
      </c>
      <c r="AD5525" s="6">
        <f>IFERROR(VLOOKUP(E5525,marginal!$A$2:$E$4826,4,FALSE),0)</f>
        <v>-1503.5009340659251</v>
      </c>
    </row>
    <row r="5526" spans="1:30" x14ac:dyDescent="0.2">
      <c r="A5526" s="27" t="s">
        <v>6907</v>
      </c>
      <c r="B5526" s="6" t="s">
        <v>6914</v>
      </c>
      <c r="C5526" s="6" t="s">
        <v>6909</v>
      </c>
      <c r="D5526" s="4">
        <v>188432</v>
      </c>
      <c r="E5526" s="4">
        <v>188645</v>
      </c>
      <c r="F5526" s="5" t="s">
        <v>3891</v>
      </c>
      <c r="G5526" s="4">
        <v>189363</v>
      </c>
      <c r="H5526" s="5" t="s">
        <v>6663</v>
      </c>
      <c r="I5526" s="18">
        <v>45427</v>
      </c>
      <c r="J5526" s="28">
        <v>1401794485</v>
      </c>
      <c r="K5526" s="18">
        <v>45434</v>
      </c>
      <c r="L5526" s="18">
        <v>45443</v>
      </c>
      <c r="M5526" s="30">
        <v>1</v>
      </c>
      <c r="N5526" s="30">
        <v>9</v>
      </c>
      <c r="O5526" s="7">
        <v>10000</v>
      </c>
      <c r="P5526" s="30">
        <v>147</v>
      </c>
      <c r="Q5526" s="22">
        <v>7.9000519063170294E-2</v>
      </c>
      <c r="R5526" s="12">
        <v>6000</v>
      </c>
      <c r="S5526" s="4">
        <v>142</v>
      </c>
      <c r="T5526" s="10">
        <v>1503.37</v>
      </c>
      <c r="U5526" s="17" t="s">
        <v>6287</v>
      </c>
      <c r="Z5526" s="34">
        <f t="shared" si="408"/>
        <v>1169000</v>
      </c>
      <c r="AA5526" s="34">
        <f t="shared" si="409"/>
        <v>5.1325919589392645E-3</v>
      </c>
      <c r="AB5526" s="35">
        <f t="shared" si="410"/>
        <v>0.75449101796407192</v>
      </c>
      <c r="AC5526" s="35">
        <f t="shared" si="407"/>
        <v>0.72882805816937557</v>
      </c>
      <c r="AD5526" s="6">
        <f>IFERROR(VLOOKUP(E5526,marginal!$A$2:$E$4826,4,FALSE),0)</f>
        <v>-1375.05912087912</v>
      </c>
    </row>
    <row r="5527" spans="1:30" x14ac:dyDescent="0.2">
      <c r="A5527" s="27" t="s">
        <v>6907</v>
      </c>
      <c r="B5527" s="6" t="s">
        <v>6916</v>
      </c>
      <c r="C5527" s="6" t="s">
        <v>6912</v>
      </c>
      <c r="D5527" s="4">
        <v>188854</v>
      </c>
      <c r="E5527" s="4">
        <v>189364</v>
      </c>
      <c r="F5527" s="5" t="s">
        <v>6338</v>
      </c>
      <c r="G5527" s="4">
        <v>189368</v>
      </c>
      <c r="H5527" s="5" t="s">
        <v>6664</v>
      </c>
      <c r="I5527" s="18">
        <v>45429</v>
      </c>
      <c r="J5527" s="28">
        <v>1403597187</v>
      </c>
      <c r="K5527" s="18">
        <v>45434</v>
      </c>
      <c r="L5527" s="18">
        <v>45443</v>
      </c>
      <c r="M5527" s="30">
        <v>1</v>
      </c>
      <c r="N5527" s="30">
        <v>7</v>
      </c>
      <c r="O5527" s="7">
        <v>10000</v>
      </c>
      <c r="P5527" s="30">
        <v>127</v>
      </c>
      <c r="Q5527" s="22">
        <v>5.24391097594855E-2</v>
      </c>
      <c r="R5527" s="12">
        <v>25000</v>
      </c>
      <c r="S5527" s="4">
        <v>100</v>
      </c>
      <c r="T5527" s="10">
        <v>4323.99</v>
      </c>
      <c r="U5527" s="17" t="s">
        <v>6287</v>
      </c>
      <c r="Z5527" s="34">
        <f t="shared" si="408"/>
        <v>1556000</v>
      </c>
      <c r="AA5527" s="34">
        <f t="shared" si="409"/>
        <v>1.6066838046272493E-2</v>
      </c>
      <c r="AB5527" s="35">
        <f t="shared" si="410"/>
        <v>2.0404884318766068</v>
      </c>
      <c r="AC5527" s="35">
        <f t="shared" si="407"/>
        <v>1.6066838046272494</v>
      </c>
      <c r="AD5527" s="6">
        <f>IFERROR(VLOOKUP(E5527,marginal!$A$2:$E$4826,4,FALSE),0)</f>
        <v>-1503.5009340659251</v>
      </c>
    </row>
    <row r="5528" spans="1:30" x14ac:dyDescent="0.2">
      <c r="A5528" s="27" t="s">
        <v>6907</v>
      </c>
      <c r="B5528" s="6" t="s">
        <v>6916</v>
      </c>
      <c r="C5528" s="6" t="s">
        <v>6912</v>
      </c>
      <c r="D5528" s="4">
        <v>188783</v>
      </c>
      <c r="E5528" s="4">
        <v>189364</v>
      </c>
      <c r="F5528" s="5" t="s">
        <v>6338</v>
      </c>
      <c r="G5528" s="4">
        <v>189369</v>
      </c>
      <c r="H5528" s="5" t="s">
        <v>6665</v>
      </c>
      <c r="I5528" s="18">
        <v>45429</v>
      </c>
      <c r="J5528" s="28">
        <v>1403375703</v>
      </c>
      <c r="K5528" s="18">
        <v>45434</v>
      </c>
      <c r="L5528" s="18">
        <v>45443</v>
      </c>
      <c r="M5528" s="30">
        <v>1</v>
      </c>
      <c r="N5528" s="30">
        <v>6</v>
      </c>
      <c r="O5528" s="7">
        <v>25000</v>
      </c>
      <c r="P5528" s="30">
        <v>115</v>
      </c>
      <c r="Q5528" s="22">
        <v>3.97705569269148E-2</v>
      </c>
      <c r="R5528" s="12">
        <v>25000</v>
      </c>
      <c r="S5528" s="4">
        <v>100</v>
      </c>
      <c r="T5528" s="10">
        <v>4323.99</v>
      </c>
      <c r="U5528" s="17" t="s">
        <v>6287</v>
      </c>
      <c r="Z5528" s="34">
        <f t="shared" si="408"/>
        <v>1106000</v>
      </c>
      <c r="AA5528" s="34">
        <f t="shared" si="409"/>
        <v>2.2603978300180832E-2</v>
      </c>
      <c r="AB5528" s="35">
        <f t="shared" si="410"/>
        <v>2.5994575045207955</v>
      </c>
      <c r="AC5528" s="35">
        <f t="shared" si="407"/>
        <v>2.2603978300180834</v>
      </c>
      <c r="AD5528" s="6">
        <f>IFERROR(VLOOKUP(E5528,marginal!$A$2:$E$4826,4,FALSE),0)</f>
        <v>-1503.5009340659251</v>
      </c>
    </row>
    <row r="5529" spans="1:30" x14ac:dyDescent="0.2">
      <c r="A5529" s="27" t="s">
        <v>6907</v>
      </c>
      <c r="B5529" s="6" t="s">
        <v>6916</v>
      </c>
      <c r="C5529" s="6" t="s">
        <v>6912</v>
      </c>
      <c r="D5529" s="4">
        <v>188865</v>
      </c>
      <c r="E5529" s="4">
        <v>189364</v>
      </c>
      <c r="F5529" s="5" t="s">
        <v>6338</v>
      </c>
      <c r="G5529" s="4">
        <v>189372</v>
      </c>
      <c r="H5529" s="5" t="s">
        <v>6666</v>
      </c>
      <c r="I5529" s="18">
        <v>45429</v>
      </c>
      <c r="J5529" s="28">
        <v>1403561200</v>
      </c>
      <c r="K5529" s="18">
        <v>45434</v>
      </c>
      <c r="L5529" s="18">
        <v>45443</v>
      </c>
      <c r="M5529" s="30">
        <v>1</v>
      </c>
      <c r="N5529" s="30">
        <v>7</v>
      </c>
      <c r="O5529" s="7">
        <v>10000</v>
      </c>
      <c r="P5529" s="30">
        <v>127</v>
      </c>
      <c r="Q5529" s="22">
        <v>5.24391097594855E-2</v>
      </c>
      <c r="R5529" s="12">
        <v>60000</v>
      </c>
      <c r="S5529" s="4">
        <v>100</v>
      </c>
      <c r="T5529" s="10">
        <v>10358.57</v>
      </c>
      <c r="U5529" s="17" t="s">
        <v>6287</v>
      </c>
      <c r="Z5529" s="34">
        <f t="shared" si="408"/>
        <v>1556000</v>
      </c>
      <c r="AA5529" s="34">
        <f t="shared" si="409"/>
        <v>3.8560411311053984E-2</v>
      </c>
      <c r="AB5529" s="35">
        <f t="shared" si="410"/>
        <v>4.8971722365038559</v>
      </c>
      <c r="AC5529" s="35">
        <f t="shared" si="407"/>
        <v>3.8560411311053984</v>
      </c>
      <c r="AD5529" s="6">
        <f>IFERROR(VLOOKUP(E5529,marginal!$A$2:$E$4826,4,FALSE),0)</f>
        <v>-1503.5009340659251</v>
      </c>
    </row>
    <row r="5530" spans="1:30" x14ac:dyDescent="0.2">
      <c r="A5530" s="27" t="s">
        <v>6907</v>
      </c>
      <c r="B5530" s="6" t="s">
        <v>6916</v>
      </c>
      <c r="C5530" s="6" t="s">
        <v>6912</v>
      </c>
      <c r="D5530" s="4">
        <v>188864</v>
      </c>
      <c r="E5530" s="4">
        <v>189364</v>
      </c>
      <c r="F5530" s="5" t="s">
        <v>6338</v>
      </c>
      <c r="G5530" s="4">
        <v>189374</v>
      </c>
      <c r="H5530" s="5" t="s">
        <v>6667</v>
      </c>
      <c r="I5530" s="18">
        <v>45429</v>
      </c>
      <c r="J5530" s="28">
        <v>1403559833</v>
      </c>
      <c r="K5530" s="18">
        <v>45434</v>
      </c>
      <c r="L5530" s="18">
        <v>45443</v>
      </c>
      <c r="M5530" s="30">
        <v>1</v>
      </c>
      <c r="N5530" s="30">
        <v>10</v>
      </c>
      <c r="O5530" s="7">
        <v>5000</v>
      </c>
      <c r="P5530" s="30">
        <v>147</v>
      </c>
      <c r="Q5530" s="22">
        <v>0.11226939921536</v>
      </c>
      <c r="R5530" s="12">
        <v>10000</v>
      </c>
      <c r="S5530" s="4">
        <v>100</v>
      </c>
      <c r="T5530" s="10">
        <v>1738.06</v>
      </c>
      <c r="U5530" s="17" t="s">
        <v>6287</v>
      </c>
      <c r="Z5530" s="34">
        <f t="shared" si="408"/>
        <v>1065000</v>
      </c>
      <c r="AA5530" s="34">
        <f t="shared" si="409"/>
        <v>9.3896713615023476E-3</v>
      </c>
      <c r="AB5530" s="35">
        <f t="shared" si="410"/>
        <v>1.380281690140845</v>
      </c>
      <c r="AC5530" s="35">
        <f t="shared" si="407"/>
        <v>0.93896713615023475</v>
      </c>
      <c r="AD5530" s="6">
        <f>IFERROR(VLOOKUP(E5530,marginal!$A$2:$E$4826,4,FALSE),0)</f>
        <v>-1503.5009340659251</v>
      </c>
    </row>
    <row r="5531" spans="1:30" x14ac:dyDescent="0.2">
      <c r="A5531" s="27" t="s">
        <v>6907</v>
      </c>
      <c r="B5531" s="6" t="s">
        <v>6916</v>
      </c>
      <c r="C5531" s="6" t="s">
        <v>6912</v>
      </c>
      <c r="D5531" s="4">
        <v>188901</v>
      </c>
      <c r="E5531" s="4">
        <v>189364</v>
      </c>
      <c r="F5531" s="5" t="s">
        <v>6338</v>
      </c>
      <c r="G5531" s="4">
        <v>189380</v>
      </c>
      <c r="H5531" s="5" t="s">
        <v>6668</v>
      </c>
      <c r="I5531" s="18">
        <v>45430</v>
      </c>
      <c r="J5531" s="28">
        <v>1403901664</v>
      </c>
      <c r="K5531" s="18">
        <v>45434</v>
      </c>
      <c r="L5531" s="18">
        <v>45443</v>
      </c>
      <c r="M5531" s="30">
        <v>1</v>
      </c>
      <c r="N5531" s="30">
        <v>8</v>
      </c>
      <c r="O5531" s="7">
        <v>10000</v>
      </c>
      <c r="P5531" s="30">
        <v>132</v>
      </c>
      <c r="Q5531" s="22">
        <v>5.8283715876113903E-2</v>
      </c>
      <c r="R5531" s="12">
        <v>5000</v>
      </c>
      <c r="S5531" s="4">
        <v>100</v>
      </c>
      <c r="T5531" s="10">
        <v>875.77</v>
      </c>
      <c r="U5531" s="17" t="s">
        <v>6287</v>
      </c>
      <c r="Z5531" s="34">
        <f t="shared" si="408"/>
        <v>795000</v>
      </c>
      <c r="AA5531" s="34">
        <f t="shared" si="409"/>
        <v>6.2893081761006293E-3</v>
      </c>
      <c r="AB5531" s="35">
        <f t="shared" si="410"/>
        <v>0.83018867924528306</v>
      </c>
      <c r="AC5531" s="35">
        <f t="shared" si="407"/>
        <v>0.62893081761006298</v>
      </c>
      <c r="AD5531" s="6">
        <f>IFERROR(VLOOKUP(E5531,marginal!$A$2:$E$4826,4,FALSE),0)</f>
        <v>-1503.5009340659251</v>
      </c>
    </row>
    <row r="5532" spans="1:30" x14ac:dyDescent="0.2">
      <c r="A5532" s="27" t="s">
        <v>6907</v>
      </c>
      <c r="B5532" s="6" t="s">
        <v>6916</v>
      </c>
      <c r="C5532" s="6" t="s">
        <v>6912</v>
      </c>
      <c r="D5532" s="4">
        <v>188900</v>
      </c>
      <c r="E5532" s="4">
        <v>189364</v>
      </c>
      <c r="F5532" s="5" t="s">
        <v>6338</v>
      </c>
      <c r="G5532" s="4">
        <v>189400</v>
      </c>
      <c r="H5532" s="5" t="s">
        <v>6669</v>
      </c>
      <c r="I5532" s="18">
        <v>45430</v>
      </c>
      <c r="J5532" s="28">
        <v>1403900915</v>
      </c>
      <c r="K5532" s="18">
        <v>45435</v>
      </c>
      <c r="L5532" s="18">
        <v>45443</v>
      </c>
      <c r="M5532" s="30">
        <v>1</v>
      </c>
      <c r="N5532" s="30">
        <v>5</v>
      </c>
      <c r="O5532" s="7">
        <v>10000</v>
      </c>
      <c r="P5532" s="30">
        <v>110</v>
      </c>
      <c r="Q5532" s="22">
        <v>3.3741050530766099E-2</v>
      </c>
      <c r="R5532" s="12">
        <v>5000</v>
      </c>
      <c r="S5532" s="4">
        <v>100</v>
      </c>
      <c r="T5532" s="10">
        <v>875.77</v>
      </c>
      <c r="U5532" s="17" t="s">
        <v>6287</v>
      </c>
      <c r="Z5532" s="34">
        <f t="shared" si="408"/>
        <v>965000</v>
      </c>
      <c r="AA5532" s="34">
        <f t="shared" si="409"/>
        <v>5.1813471502590676E-3</v>
      </c>
      <c r="AB5532" s="35">
        <f t="shared" si="410"/>
        <v>0.56994818652849744</v>
      </c>
      <c r="AC5532" s="35">
        <f t="shared" si="407"/>
        <v>0.5181347150259068</v>
      </c>
      <c r="AD5532" s="6">
        <f>IFERROR(VLOOKUP(E5532,marginal!$A$2:$E$4826,4,FALSE),0)</f>
        <v>-1503.5009340659251</v>
      </c>
    </row>
    <row r="5533" spans="1:30" x14ac:dyDescent="0.2">
      <c r="A5533" s="27" t="s">
        <v>6907</v>
      </c>
      <c r="B5533" s="6" t="s">
        <v>6916</v>
      </c>
      <c r="C5533" s="6" t="s">
        <v>6912</v>
      </c>
      <c r="D5533" s="4">
        <v>188857</v>
      </c>
      <c r="E5533" s="4">
        <v>189364</v>
      </c>
      <c r="F5533" s="5" t="s">
        <v>6338</v>
      </c>
      <c r="G5533" s="4">
        <v>189404</v>
      </c>
      <c r="H5533" s="5" t="s">
        <v>6670</v>
      </c>
      <c r="I5533" s="18">
        <v>45429</v>
      </c>
      <c r="J5533" s="28">
        <v>1403582621</v>
      </c>
      <c r="K5533" s="18">
        <v>45435</v>
      </c>
      <c r="L5533" s="18">
        <v>45443</v>
      </c>
      <c r="M5533" s="30">
        <v>1</v>
      </c>
      <c r="N5533" s="30">
        <v>10</v>
      </c>
      <c r="O5533" s="7">
        <v>5000</v>
      </c>
      <c r="P5533" s="30">
        <v>147</v>
      </c>
      <c r="Q5533" s="22">
        <v>0.11226939921536</v>
      </c>
      <c r="R5533" s="12">
        <v>15000</v>
      </c>
      <c r="S5533" s="4">
        <v>100</v>
      </c>
      <c r="T5533" s="10">
        <v>2600</v>
      </c>
      <c r="U5533" s="17" t="s">
        <v>6287</v>
      </c>
      <c r="Z5533" s="34">
        <f t="shared" si="408"/>
        <v>1065000</v>
      </c>
      <c r="AA5533" s="34">
        <f t="shared" si="409"/>
        <v>1.4084507042253521E-2</v>
      </c>
      <c r="AB5533" s="35">
        <f t="shared" si="410"/>
        <v>2.0704225352112675</v>
      </c>
      <c r="AC5533" s="35">
        <f t="shared" si="407"/>
        <v>1.4084507042253522</v>
      </c>
      <c r="AD5533" s="6">
        <f>IFERROR(VLOOKUP(E5533,marginal!$A$2:$E$4826,4,FALSE),0)</f>
        <v>-1503.5009340659251</v>
      </c>
    </row>
    <row r="5534" spans="1:30" x14ac:dyDescent="0.2">
      <c r="A5534" s="27" t="s">
        <v>6907</v>
      </c>
      <c r="B5534" s="6" t="s">
        <v>6914</v>
      </c>
      <c r="C5534" s="6" t="s">
        <v>6909</v>
      </c>
      <c r="D5534" s="4">
        <v>189259</v>
      </c>
      <c r="E5534" s="4">
        <v>188645</v>
      </c>
      <c r="F5534" s="5" t="s">
        <v>3891</v>
      </c>
      <c r="G5534" s="4">
        <v>189458</v>
      </c>
      <c r="H5534" s="5" t="s">
        <v>6671</v>
      </c>
      <c r="I5534" s="18">
        <v>45433</v>
      </c>
      <c r="J5534" s="28">
        <v>1406022610</v>
      </c>
      <c r="K5534" s="18">
        <v>45436</v>
      </c>
      <c r="L5534" s="18">
        <v>45443</v>
      </c>
      <c r="M5534" s="30">
        <v>1</v>
      </c>
      <c r="N5534" s="30">
        <v>8</v>
      </c>
      <c r="O5534" s="7">
        <v>10000</v>
      </c>
      <c r="P5534" s="30">
        <v>132</v>
      </c>
      <c r="Q5534" s="22">
        <v>5.8283715876113903E-2</v>
      </c>
      <c r="R5534" s="12">
        <v>5000</v>
      </c>
      <c r="S5534" s="4">
        <v>147</v>
      </c>
      <c r="T5534" s="10">
        <v>1303.3399999999999</v>
      </c>
      <c r="U5534" s="17" t="s">
        <v>6287</v>
      </c>
      <c r="Z5534" s="34">
        <f t="shared" si="408"/>
        <v>795000</v>
      </c>
      <c r="AA5534" s="34">
        <f t="shared" si="409"/>
        <v>6.2893081761006293E-3</v>
      </c>
      <c r="AB5534" s="35">
        <f t="shared" si="410"/>
        <v>0.83018867924528306</v>
      </c>
      <c r="AC5534" s="35">
        <f t="shared" si="407"/>
        <v>0.92452830188679247</v>
      </c>
      <c r="AD5534" s="6">
        <f>IFERROR(VLOOKUP(E5534,marginal!$A$2:$E$4826,4,FALSE),0)</f>
        <v>-1375.05912087912</v>
      </c>
    </row>
    <row r="5535" spans="1:30" x14ac:dyDescent="0.2">
      <c r="A5535" s="27" t="s">
        <v>6907</v>
      </c>
      <c r="B5535" s="6" t="s">
        <v>6926</v>
      </c>
      <c r="C5535" s="6" t="s">
        <v>6909</v>
      </c>
      <c r="D5535" s="4">
        <v>188435</v>
      </c>
      <c r="E5535" s="4">
        <v>189153</v>
      </c>
      <c r="F5535" s="5" t="s">
        <v>6339</v>
      </c>
      <c r="G5535" s="4">
        <v>189154</v>
      </c>
      <c r="H5535" s="5" t="s">
        <v>6672</v>
      </c>
      <c r="I5535" s="18">
        <v>45427</v>
      </c>
      <c r="J5535" s="28">
        <v>1401804792</v>
      </c>
      <c r="K5535" s="18">
        <v>45434</v>
      </c>
      <c r="L5535" s="18">
        <v>45443</v>
      </c>
      <c r="M5535" s="30">
        <v>1</v>
      </c>
      <c r="N5535" s="30">
        <v>7</v>
      </c>
      <c r="O5535" s="7">
        <v>10000</v>
      </c>
      <c r="P5535" s="30">
        <v>127</v>
      </c>
      <c r="Q5535" s="22">
        <v>5.24391097594855E-2</v>
      </c>
      <c r="R5535" s="12">
        <v>16000</v>
      </c>
      <c r="S5535" s="4">
        <v>100</v>
      </c>
      <c r="T5535" s="10">
        <v>2772.33</v>
      </c>
      <c r="U5535" s="17" t="s">
        <v>6287</v>
      </c>
      <c r="Z5535" s="34">
        <f t="shared" si="408"/>
        <v>1556000</v>
      </c>
      <c r="AA5535" s="34">
        <f t="shared" si="409"/>
        <v>1.0282776349614395E-2</v>
      </c>
      <c r="AB5535" s="35">
        <f t="shared" si="410"/>
        <v>1.3059125964010281</v>
      </c>
      <c r="AC5535" s="35">
        <f t="shared" si="407"/>
        <v>1.0282776349614395</v>
      </c>
      <c r="AD5535" s="6">
        <f>IFERROR(VLOOKUP(E5535,marginal!$A$2:$E$4826,4,FALSE),0)</f>
        <v>-1031.8166718995285</v>
      </c>
    </row>
    <row r="5536" spans="1:30" x14ac:dyDescent="0.2">
      <c r="A5536" s="27" t="s">
        <v>6907</v>
      </c>
      <c r="B5536" s="6" t="s">
        <v>6926</v>
      </c>
      <c r="C5536" s="6" t="s">
        <v>6909</v>
      </c>
      <c r="D5536" s="4">
        <v>188825</v>
      </c>
      <c r="E5536" s="4">
        <v>189153</v>
      </c>
      <c r="F5536" s="5" t="s">
        <v>6339</v>
      </c>
      <c r="G5536" s="4">
        <v>189217</v>
      </c>
      <c r="H5536" s="5" t="s">
        <v>6673</v>
      </c>
      <c r="I5536" s="18">
        <v>45429</v>
      </c>
      <c r="J5536" s="28">
        <v>1403461190</v>
      </c>
      <c r="K5536" s="18">
        <v>45434</v>
      </c>
      <c r="L5536" s="18">
        <v>45443</v>
      </c>
      <c r="M5536" s="30">
        <v>1</v>
      </c>
      <c r="N5536" s="30">
        <v>6</v>
      </c>
      <c r="O5536" s="7">
        <v>10000</v>
      </c>
      <c r="P5536" s="30">
        <v>115</v>
      </c>
      <c r="Q5536" s="22">
        <v>3.97705569269148E-2</v>
      </c>
      <c r="R5536" s="12">
        <v>30000</v>
      </c>
      <c r="S5536" s="4">
        <v>100</v>
      </c>
      <c r="T5536" s="10">
        <v>5186.32</v>
      </c>
      <c r="U5536" s="17" t="s">
        <v>6287</v>
      </c>
      <c r="Z5536" s="34">
        <f t="shared" si="408"/>
        <v>1106000</v>
      </c>
      <c r="AA5536" s="34">
        <f t="shared" si="409"/>
        <v>2.7124773960216998E-2</v>
      </c>
      <c r="AB5536" s="35">
        <f t="shared" si="410"/>
        <v>3.1193490054249549</v>
      </c>
      <c r="AC5536" s="35">
        <f t="shared" si="407"/>
        <v>2.7124773960216997</v>
      </c>
      <c r="AD5536" s="6">
        <f>IFERROR(VLOOKUP(E5536,marginal!$A$2:$E$4826,4,FALSE),0)</f>
        <v>-1031.8166718995285</v>
      </c>
    </row>
    <row r="5537" spans="1:30" x14ac:dyDescent="0.2">
      <c r="A5537" s="27" t="s">
        <v>6907</v>
      </c>
      <c r="B5537" s="6" t="s">
        <v>6926</v>
      </c>
      <c r="C5537" s="6" t="s">
        <v>6909</v>
      </c>
      <c r="D5537" s="4">
        <v>188443</v>
      </c>
      <c r="E5537" s="4">
        <v>189153</v>
      </c>
      <c r="F5537" s="5" t="s">
        <v>6339</v>
      </c>
      <c r="G5537" s="4">
        <v>189235</v>
      </c>
      <c r="H5537" s="5" t="s">
        <v>6674</v>
      </c>
      <c r="I5537" s="18">
        <v>45427</v>
      </c>
      <c r="J5537" s="28">
        <v>1401815029</v>
      </c>
      <c r="K5537" s="18">
        <v>45434</v>
      </c>
      <c r="L5537" s="18">
        <v>45443</v>
      </c>
      <c r="M5537" s="30">
        <v>1</v>
      </c>
      <c r="N5537" s="30">
        <v>6</v>
      </c>
      <c r="O5537" s="7">
        <v>11000</v>
      </c>
      <c r="P5537" s="30">
        <v>115</v>
      </c>
      <c r="Q5537" s="22">
        <v>3.97705569269148E-2</v>
      </c>
      <c r="R5537" s="12">
        <v>11000</v>
      </c>
      <c r="S5537" s="4">
        <v>100</v>
      </c>
      <c r="T5537" s="10">
        <v>1910.34</v>
      </c>
      <c r="U5537" s="17" t="s">
        <v>6287</v>
      </c>
      <c r="Z5537" s="34">
        <f t="shared" si="408"/>
        <v>1106000</v>
      </c>
      <c r="AA5537" s="34">
        <f t="shared" si="409"/>
        <v>9.9457504520795662E-3</v>
      </c>
      <c r="AB5537" s="35">
        <f t="shared" si="410"/>
        <v>1.1437613019891502</v>
      </c>
      <c r="AC5537" s="35">
        <f t="shared" si="407"/>
        <v>0.99457504520795659</v>
      </c>
      <c r="AD5537" s="6">
        <f>IFERROR(VLOOKUP(E5537,marginal!$A$2:$E$4826,4,FALSE),0)</f>
        <v>-1031.8166718995285</v>
      </c>
    </row>
    <row r="5538" spans="1:30" x14ac:dyDescent="0.2">
      <c r="A5538" s="27" t="s">
        <v>6907</v>
      </c>
      <c r="B5538" s="6" t="s">
        <v>6926</v>
      </c>
      <c r="C5538" s="6" t="s">
        <v>6909</v>
      </c>
      <c r="D5538" s="4">
        <v>188436</v>
      </c>
      <c r="E5538" s="4">
        <v>189153</v>
      </c>
      <c r="F5538" s="5" t="s">
        <v>6339</v>
      </c>
      <c r="G5538" s="4">
        <v>189241</v>
      </c>
      <c r="H5538" s="5" t="s">
        <v>6675</v>
      </c>
      <c r="I5538" s="18">
        <v>45427</v>
      </c>
      <c r="J5538" s="28">
        <v>1401805982</v>
      </c>
      <c r="K5538" s="18">
        <v>45434</v>
      </c>
      <c r="L5538" s="18">
        <v>45443</v>
      </c>
      <c r="M5538" s="30">
        <v>1</v>
      </c>
      <c r="N5538" s="30">
        <v>8</v>
      </c>
      <c r="O5538" s="7">
        <v>10000</v>
      </c>
      <c r="P5538" s="30">
        <v>132</v>
      </c>
      <c r="Q5538" s="22">
        <v>5.8283715876113903E-2</v>
      </c>
      <c r="R5538" s="12">
        <v>9000</v>
      </c>
      <c r="S5538" s="4">
        <v>100</v>
      </c>
      <c r="T5538" s="10">
        <v>1565.63</v>
      </c>
      <c r="U5538" s="17" t="s">
        <v>6287</v>
      </c>
      <c r="Z5538" s="34">
        <f t="shared" si="408"/>
        <v>795000</v>
      </c>
      <c r="AA5538" s="34">
        <f t="shared" si="409"/>
        <v>1.1320754716981131E-2</v>
      </c>
      <c r="AB5538" s="35">
        <f t="shared" si="410"/>
        <v>1.4943396226415093</v>
      </c>
      <c r="AC5538" s="35">
        <f t="shared" si="407"/>
        <v>1.1320754716981132</v>
      </c>
      <c r="AD5538" s="6">
        <f>IFERROR(VLOOKUP(E5538,marginal!$A$2:$E$4826,4,FALSE),0)</f>
        <v>-1031.8166718995285</v>
      </c>
    </row>
    <row r="5539" spans="1:30" x14ac:dyDescent="0.2">
      <c r="A5539" s="27" t="s">
        <v>6907</v>
      </c>
      <c r="B5539" s="6" t="s">
        <v>6926</v>
      </c>
      <c r="C5539" s="6" t="s">
        <v>6909</v>
      </c>
      <c r="D5539" s="4">
        <v>188729</v>
      </c>
      <c r="E5539" s="4">
        <v>189153</v>
      </c>
      <c r="F5539" s="5" t="s">
        <v>6339</v>
      </c>
      <c r="G5539" s="4">
        <v>189262</v>
      </c>
      <c r="H5539" s="5" t="s">
        <v>6676</v>
      </c>
      <c r="I5539" s="18">
        <v>45429</v>
      </c>
      <c r="J5539" s="28">
        <v>1403271579</v>
      </c>
      <c r="K5539" s="18">
        <v>45434</v>
      </c>
      <c r="L5539" s="18">
        <v>45443</v>
      </c>
      <c r="M5539" s="30">
        <v>1</v>
      </c>
      <c r="N5539" s="30">
        <v>10</v>
      </c>
      <c r="O5539" s="7">
        <v>5000</v>
      </c>
      <c r="P5539" s="30">
        <v>147</v>
      </c>
      <c r="Q5539" s="22">
        <v>0.11226939921536</v>
      </c>
      <c r="R5539" s="12">
        <v>5000</v>
      </c>
      <c r="S5539" s="4">
        <v>100</v>
      </c>
      <c r="T5539" s="10">
        <v>875.77</v>
      </c>
      <c r="U5539" s="17" t="s">
        <v>6287</v>
      </c>
      <c r="Z5539" s="34">
        <f t="shared" si="408"/>
        <v>1065000</v>
      </c>
      <c r="AA5539" s="34">
        <f t="shared" si="409"/>
        <v>4.6948356807511738E-3</v>
      </c>
      <c r="AB5539" s="35">
        <f t="shared" si="410"/>
        <v>0.6901408450704225</v>
      </c>
      <c r="AC5539" s="35">
        <f t="shared" si="407"/>
        <v>0.46948356807511737</v>
      </c>
      <c r="AD5539" s="6">
        <f>IFERROR(VLOOKUP(E5539,marginal!$A$2:$E$4826,4,FALSE),0)</f>
        <v>-1031.8166718995285</v>
      </c>
    </row>
    <row r="5540" spans="1:30" x14ac:dyDescent="0.2">
      <c r="A5540" s="27" t="s">
        <v>6907</v>
      </c>
      <c r="B5540" s="6" t="s">
        <v>6926</v>
      </c>
      <c r="C5540" s="6" t="s">
        <v>6909</v>
      </c>
      <c r="D5540" s="4">
        <v>188738</v>
      </c>
      <c r="E5540" s="4">
        <v>189153</v>
      </c>
      <c r="F5540" s="5" t="s">
        <v>6339</v>
      </c>
      <c r="G5540" s="4">
        <v>189292</v>
      </c>
      <c r="H5540" s="5" t="s">
        <v>6677</v>
      </c>
      <c r="I5540" s="18">
        <v>45429</v>
      </c>
      <c r="J5540" s="28">
        <v>1403273500</v>
      </c>
      <c r="K5540" s="18">
        <v>45434</v>
      </c>
      <c r="L5540" s="18">
        <v>45443</v>
      </c>
      <c r="M5540" s="30">
        <v>1</v>
      </c>
      <c r="N5540" s="30">
        <v>8</v>
      </c>
      <c r="O5540" s="7">
        <v>18000</v>
      </c>
      <c r="P5540" s="30">
        <v>132</v>
      </c>
      <c r="Q5540" s="22">
        <v>5.8283715876113903E-2</v>
      </c>
      <c r="R5540" s="12">
        <v>18000</v>
      </c>
      <c r="S5540" s="4">
        <v>100</v>
      </c>
      <c r="T5540" s="10">
        <v>3117.25</v>
      </c>
      <c r="U5540" s="17" t="s">
        <v>6287</v>
      </c>
      <c r="Z5540" s="34">
        <f t="shared" si="408"/>
        <v>795000</v>
      </c>
      <c r="AA5540" s="34">
        <f t="shared" si="409"/>
        <v>2.2641509433962263E-2</v>
      </c>
      <c r="AB5540" s="35">
        <f t="shared" si="410"/>
        <v>2.9886792452830186</v>
      </c>
      <c r="AC5540" s="35">
        <f t="shared" si="407"/>
        <v>2.2641509433962264</v>
      </c>
      <c r="AD5540" s="6">
        <f>IFERROR(VLOOKUP(E5540,marginal!$A$2:$E$4826,4,FALSE),0)</f>
        <v>-1031.8166718995285</v>
      </c>
    </row>
    <row r="5541" spans="1:30" x14ac:dyDescent="0.2">
      <c r="A5541" s="27" t="s">
        <v>6907</v>
      </c>
      <c r="B5541" s="6" t="s">
        <v>6926</v>
      </c>
      <c r="C5541" s="6" t="s">
        <v>6909</v>
      </c>
      <c r="D5541" s="4">
        <v>189174</v>
      </c>
      <c r="E5541" s="4">
        <v>189153</v>
      </c>
      <c r="F5541" s="5" t="s">
        <v>6339</v>
      </c>
      <c r="G5541" s="4">
        <v>189448</v>
      </c>
      <c r="H5541" s="5" t="s">
        <v>6678</v>
      </c>
      <c r="I5541" s="18">
        <v>45433</v>
      </c>
      <c r="J5541" s="28">
        <v>1405750377</v>
      </c>
      <c r="K5541" s="18">
        <v>45435</v>
      </c>
      <c r="L5541" s="18">
        <v>45443</v>
      </c>
      <c r="M5541" s="30">
        <v>1</v>
      </c>
      <c r="N5541" s="30">
        <v>9</v>
      </c>
      <c r="O5541" s="7">
        <v>10000</v>
      </c>
      <c r="P5541" s="30">
        <v>147</v>
      </c>
      <c r="Q5541" s="22">
        <v>7.9000519063170294E-2</v>
      </c>
      <c r="R5541" s="12">
        <v>5000</v>
      </c>
      <c r="S5541" s="4">
        <v>100</v>
      </c>
      <c r="T5541" s="10">
        <v>875.77</v>
      </c>
      <c r="U5541" s="17" t="s">
        <v>6287</v>
      </c>
      <c r="Z5541" s="34">
        <f t="shared" si="408"/>
        <v>1169000</v>
      </c>
      <c r="AA5541" s="34">
        <f t="shared" si="409"/>
        <v>4.2771599657827203E-3</v>
      </c>
      <c r="AB5541" s="35">
        <f t="shared" si="410"/>
        <v>0.62874251497005984</v>
      </c>
      <c r="AC5541" s="35">
        <f t="shared" si="407"/>
        <v>0.42771599657827203</v>
      </c>
      <c r="AD5541" s="6">
        <f>IFERROR(VLOOKUP(E5541,marginal!$A$2:$E$4826,4,FALSE),0)</f>
        <v>-1031.8166718995285</v>
      </c>
    </row>
    <row r="5542" spans="1:30" x14ac:dyDescent="0.2">
      <c r="A5542" s="27" t="s">
        <v>6907</v>
      </c>
      <c r="B5542" s="6" t="s">
        <v>6908</v>
      </c>
      <c r="C5542" s="6" t="s">
        <v>6909</v>
      </c>
      <c r="D5542" s="4">
        <v>188228</v>
      </c>
      <c r="E5542" s="4">
        <v>188233</v>
      </c>
      <c r="F5542" s="5" t="s">
        <v>2416</v>
      </c>
      <c r="G5542" s="4">
        <v>189007</v>
      </c>
      <c r="H5542" s="5" t="s">
        <v>6679</v>
      </c>
      <c r="I5542" s="18">
        <v>45426</v>
      </c>
      <c r="J5542" s="28">
        <v>1400964336</v>
      </c>
      <c r="K5542" s="18">
        <v>45433</v>
      </c>
      <c r="L5542" s="18">
        <v>45443</v>
      </c>
      <c r="M5542" s="30">
        <v>1</v>
      </c>
      <c r="N5542" s="30">
        <v>9</v>
      </c>
      <c r="O5542" s="7">
        <v>10000</v>
      </c>
      <c r="P5542" s="30">
        <v>147</v>
      </c>
      <c r="Q5542" s="22">
        <v>7.9000519063170294E-2</v>
      </c>
      <c r="R5542" s="10">
        <v>10000</v>
      </c>
      <c r="S5542" s="4">
        <v>142</v>
      </c>
      <c r="T5542" s="10">
        <v>2510.34</v>
      </c>
      <c r="U5542" s="17" t="s">
        <v>6287</v>
      </c>
      <c r="Z5542" s="34">
        <f t="shared" si="408"/>
        <v>1169000</v>
      </c>
      <c r="AA5542" s="34">
        <f t="shared" si="409"/>
        <v>8.5543199315654406E-3</v>
      </c>
      <c r="AB5542" s="35">
        <f t="shared" si="410"/>
        <v>1.2574850299401197</v>
      </c>
      <c r="AC5542" s="35">
        <f t="shared" si="407"/>
        <v>1.2147134302822926</v>
      </c>
      <c r="AD5542" s="6">
        <f>IFERROR(VLOOKUP(E5542,marginal!$A$2:$E$4826,4,FALSE),0)</f>
        <v>-3046.7093626373598</v>
      </c>
    </row>
    <row r="5543" spans="1:30" x14ac:dyDescent="0.2">
      <c r="A5543" s="27" t="s">
        <v>6907</v>
      </c>
      <c r="B5543" s="6" t="s">
        <v>6908</v>
      </c>
      <c r="C5543" s="6" t="s">
        <v>6909</v>
      </c>
      <c r="D5543" s="4">
        <v>188232</v>
      </c>
      <c r="E5543" s="4">
        <v>188233</v>
      </c>
      <c r="F5543" s="5" t="s">
        <v>2416</v>
      </c>
      <c r="G5543" s="4">
        <v>189081</v>
      </c>
      <c r="H5543" s="5" t="s">
        <v>6680</v>
      </c>
      <c r="I5543" s="18">
        <v>45426</v>
      </c>
      <c r="J5543" s="28">
        <v>1400964986</v>
      </c>
      <c r="K5543" s="18">
        <v>45433</v>
      </c>
      <c r="L5543" s="18">
        <v>45443</v>
      </c>
      <c r="M5543" s="30">
        <v>1</v>
      </c>
      <c r="N5543" s="30">
        <v>4</v>
      </c>
      <c r="O5543" s="7">
        <v>40000</v>
      </c>
      <c r="P5543" s="30">
        <v>110</v>
      </c>
      <c r="Q5543" s="22">
        <v>3.11605023919212E-2</v>
      </c>
      <c r="R5543" s="10">
        <v>40000</v>
      </c>
      <c r="S5543" s="4">
        <v>80</v>
      </c>
      <c r="T5543" s="10">
        <v>5462.05</v>
      </c>
      <c r="U5543" s="17" t="s">
        <v>6287</v>
      </c>
      <c r="Z5543" s="34">
        <f t="shared" si="408"/>
        <v>543000</v>
      </c>
      <c r="AA5543" s="34">
        <f t="shared" si="409"/>
        <v>7.3664825046040522E-2</v>
      </c>
      <c r="AB5543" s="35">
        <f t="shared" si="410"/>
        <v>8.1031307550644573</v>
      </c>
      <c r="AC5543" s="35">
        <f t="shared" si="407"/>
        <v>5.8931860036832422</v>
      </c>
      <c r="AD5543" s="6">
        <f>IFERROR(VLOOKUP(E5543,marginal!$A$2:$E$4826,4,FALSE),0)</f>
        <v>-3046.7093626373598</v>
      </c>
    </row>
    <row r="5544" spans="1:30" x14ac:dyDescent="0.2">
      <c r="A5544" s="27" t="s">
        <v>6907</v>
      </c>
      <c r="B5544" s="6" t="s">
        <v>6908</v>
      </c>
      <c r="C5544" s="6" t="s">
        <v>6909</v>
      </c>
      <c r="D5544" s="4">
        <v>188224</v>
      </c>
      <c r="E5544" s="4">
        <v>188233</v>
      </c>
      <c r="F5544" s="5" t="s">
        <v>2416</v>
      </c>
      <c r="G5544" s="4">
        <v>189270</v>
      </c>
      <c r="H5544" s="5" t="s">
        <v>6681</v>
      </c>
      <c r="I5544" s="18">
        <v>45426</v>
      </c>
      <c r="J5544" s="28">
        <v>1400961657</v>
      </c>
      <c r="K5544" s="18">
        <v>45434</v>
      </c>
      <c r="L5544" s="18">
        <v>45443</v>
      </c>
      <c r="M5544" s="30">
        <v>1</v>
      </c>
      <c r="N5544" s="30">
        <v>7</v>
      </c>
      <c r="O5544" s="7">
        <v>10000</v>
      </c>
      <c r="P5544" s="30">
        <v>127</v>
      </c>
      <c r="Q5544" s="22">
        <v>5.24391097594855E-2</v>
      </c>
      <c r="R5544" s="10">
        <v>10000</v>
      </c>
      <c r="S5544" s="4">
        <v>137</v>
      </c>
      <c r="T5544" s="10">
        <v>2413.96</v>
      </c>
      <c r="U5544" s="17" t="s">
        <v>6287</v>
      </c>
      <c r="Z5544" s="34">
        <f t="shared" si="408"/>
        <v>1556000</v>
      </c>
      <c r="AA5544" s="34">
        <f t="shared" si="409"/>
        <v>6.4267352185089976E-3</v>
      </c>
      <c r="AB5544" s="35">
        <f t="shared" si="410"/>
        <v>0.81619537275064269</v>
      </c>
      <c r="AC5544" s="35">
        <f t="shared" si="407"/>
        <v>0.88046272493573263</v>
      </c>
      <c r="AD5544" s="6">
        <f>IFERROR(VLOOKUP(E5544,marginal!$A$2:$E$4826,4,FALSE),0)</f>
        <v>-3046.7093626373598</v>
      </c>
    </row>
    <row r="5545" spans="1:30" x14ac:dyDescent="0.2">
      <c r="A5545" s="27" t="s">
        <v>6907</v>
      </c>
      <c r="B5545" s="6" t="s">
        <v>6908</v>
      </c>
      <c r="C5545" s="6" t="s">
        <v>6909</v>
      </c>
      <c r="D5545" s="4">
        <v>188859</v>
      </c>
      <c r="E5545" s="4">
        <v>188233</v>
      </c>
      <c r="F5545" s="5" t="s">
        <v>2416</v>
      </c>
      <c r="G5545" s="4">
        <v>189305</v>
      </c>
      <c r="H5545" s="5" t="s">
        <v>6682</v>
      </c>
      <c r="I5545" s="18">
        <v>45429</v>
      </c>
      <c r="J5545" s="28">
        <v>1403555831</v>
      </c>
      <c r="K5545" s="18">
        <v>45434</v>
      </c>
      <c r="L5545" s="18">
        <v>45443</v>
      </c>
      <c r="M5545" s="30">
        <v>1</v>
      </c>
      <c r="N5545" s="30">
        <v>4</v>
      </c>
      <c r="O5545" s="7">
        <v>10000</v>
      </c>
      <c r="P5545" s="30">
        <v>110</v>
      </c>
      <c r="Q5545" s="22">
        <v>3.11605023919212E-2</v>
      </c>
      <c r="R5545" s="10">
        <v>60000</v>
      </c>
      <c r="S5545" s="4">
        <v>75</v>
      </c>
      <c r="T5545" s="10">
        <v>7668.98</v>
      </c>
      <c r="U5545" s="17" t="s">
        <v>6287</v>
      </c>
      <c r="Z5545" s="34">
        <f t="shared" si="408"/>
        <v>543000</v>
      </c>
      <c r="AA5545" s="34">
        <f t="shared" si="409"/>
        <v>0.11049723756906077</v>
      </c>
      <c r="AB5545" s="35">
        <f t="shared" si="410"/>
        <v>12.154696132596685</v>
      </c>
      <c r="AC5545" s="35">
        <f t="shared" si="407"/>
        <v>8.2872928176795568</v>
      </c>
      <c r="AD5545" s="6">
        <f>IFERROR(VLOOKUP(E5545,marginal!$A$2:$E$4826,4,FALSE),0)</f>
        <v>-3046.7093626373598</v>
      </c>
    </row>
    <row r="5546" spans="1:30" x14ac:dyDescent="0.2">
      <c r="A5546" s="27" t="s">
        <v>6907</v>
      </c>
      <c r="B5546" s="6" t="s">
        <v>6908</v>
      </c>
      <c r="C5546" s="6" t="s">
        <v>6909</v>
      </c>
      <c r="D5546" s="4">
        <v>188867</v>
      </c>
      <c r="E5546" s="4">
        <v>188233</v>
      </c>
      <c r="F5546" s="5" t="s">
        <v>2416</v>
      </c>
      <c r="G5546" s="4">
        <v>189520</v>
      </c>
      <c r="H5546" s="5" t="s">
        <v>6683</v>
      </c>
      <c r="I5546" s="18">
        <v>45429</v>
      </c>
      <c r="J5546" s="28">
        <v>1403598095</v>
      </c>
      <c r="K5546" s="18">
        <v>45436</v>
      </c>
      <c r="L5546" s="18">
        <v>45443</v>
      </c>
      <c r="M5546" s="30">
        <v>1</v>
      </c>
      <c r="N5546" s="30">
        <v>5</v>
      </c>
      <c r="O5546" s="7">
        <v>10000</v>
      </c>
      <c r="P5546" s="30">
        <v>110</v>
      </c>
      <c r="Q5546" s="22">
        <v>3.3741050530766099E-2</v>
      </c>
      <c r="R5546" s="10">
        <v>40000</v>
      </c>
      <c r="S5546" s="4">
        <v>80</v>
      </c>
      <c r="T5546" s="10">
        <v>5462.05</v>
      </c>
      <c r="U5546" s="17" t="s">
        <v>6287</v>
      </c>
      <c r="Z5546" s="34">
        <f t="shared" si="408"/>
        <v>965000</v>
      </c>
      <c r="AA5546" s="34">
        <f t="shared" si="409"/>
        <v>4.145077720207254E-2</v>
      </c>
      <c r="AB5546" s="35">
        <f t="shared" si="410"/>
        <v>4.5595854922279795</v>
      </c>
      <c r="AC5546" s="35">
        <f t="shared" ref="AC5546:AC5609" si="411">AA5546*$S5546</f>
        <v>3.3160621761658033</v>
      </c>
      <c r="AD5546" s="6">
        <f>IFERROR(VLOOKUP(E5546,marginal!$A$2:$E$4826,4,FALSE),0)</f>
        <v>-3046.7093626373598</v>
      </c>
    </row>
    <row r="5547" spans="1:30" x14ac:dyDescent="0.2">
      <c r="A5547" s="27" t="s">
        <v>6907</v>
      </c>
      <c r="B5547" s="6" t="s">
        <v>6920</v>
      </c>
      <c r="C5547" s="6" t="s">
        <v>6912</v>
      </c>
      <c r="D5547" s="4">
        <v>188912</v>
      </c>
      <c r="E5547" s="4">
        <v>189202</v>
      </c>
      <c r="F5547" s="5" t="s">
        <v>6340</v>
      </c>
      <c r="G5547" s="4">
        <v>189203</v>
      </c>
      <c r="H5547" s="5" t="s">
        <v>6684</v>
      </c>
      <c r="I5547" s="18">
        <v>45430</v>
      </c>
      <c r="J5547" s="28">
        <v>1403953943</v>
      </c>
      <c r="K5547" s="18">
        <v>45434</v>
      </c>
      <c r="L5547" s="18">
        <v>45443</v>
      </c>
      <c r="M5547" s="30">
        <v>1</v>
      </c>
      <c r="N5547" s="30">
        <v>4</v>
      </c>
      <c r="O5547" s="7">
        <v>10000</v>
      </c>
      <c r="P5547" s="30">
        <v>110</v>
      </c>
      <c r="Q5547" s="22">
        <v>3.11605023919212E-2</v>
      </c>
      <c r="R5547" s="10">
        <v>8000</v>
      </c>
      <c r="S5547" s="4">
        <v>142</v>
      </c>
      <c r="T5547" s="10">
        <v>2013.74</v>
      </c>
      <c r="U5547" s="17" t="s">
        <v>6287</v>
      </c>
      <c r="Z5547" s="34">
        <f t="shared" si="408"/>
        <v>543000</v>
      </c>
      <c r="AA5547" s="34">
        <f t="shared" si="409"/>
        <v>1.4732965009208104E-2</v>
      </c>
      <c r="AB5547" s="35">
        <f t="shared" si="410"/>
        <v>1.6206261510128914</v>
      </c>
      <c r="AC5547" s="35">
        <f t="shared" si="411"/>
        <v>2.0920810313075506</v>
      </c>
      <c r="AD5547" s="6">
        <f>IFERROR(VLOOKUP(E5547,marginal!$A$2:$E$4826,4,FALSE),0)</f>
        <v>-517.97208791208607</v>
      </c>
    </row>
    <row r="5548" spans="1:30" x14ac:dyDescent="0.2">
      <c r="A5548" s="27" t="s">
        <v>6907</v>
      </c>
      <c r="B5548" s="6" t="s">
        <v>6920</v>
      </c>
      <c r="C5548" s="6" t="s">
        <v>6912</v>
      </c>
      <c r="D5548" s="4">
        <v>188919</v>
      </c>
      <c r="E5548" s="4">
        <v>189202</v>
      </c>
      <c r="F5548" s="5" t="s">
        <v>6340</v>
      </c>
      <c r="G5548" s="4">
        <v>189231</v>
      </c>
      <c r="H5548" s="5" t="s">
        <v>6685</v>
      </c>
      <c r="I5548" s="18">
        <v>45430</v>
      </c>
      <c r="J5548" s="28">
        <v>1403971579</v>
      </c>
      <c r="K5548" s="18">
        <v>45434</v>
      </c>
      <c r="L5548" s="18">
        <v>45443</v>
      </c>
      <c r="M5548" s="30">
        <v>1</v>
      </c>
      <c r="N5548" s="30">
        <v>2</v>
      </c>
      <c r="O5548" s="7">
        <v>10000</v>
      </c>
      <c r="P5548" s="30">
        <v>100</v>
      </c>
      <c r="Q5548" s="22">
        <v>1.82981294070719E-2</v>
      </c>
      <c r="R5548" s="10">
        <v>10000</v>
      </c>
      <c r="S5548" s="4">
        <v>142</v>
      </c>
      <c r="T5548" s="10">
        <v>2510.34</v>
      </c>
      <c r="U5548" s="17" t="s">
        <v>6287</v>
      </c>
      <c r="Z5548" s="34">
        <f t="shared" si="408"/>
        <v>141000</v>
      </c>
      <c r="AA5548" s="34">
        <f t="shared" si="409"/>
        <v>7.0921985815602842E-2</v>
      </c>
      <c r="AB5548" s="35">
        <f t="shared" si="410"/>
        <v>7.0921985815602842</v>
      </c>
      <c r="AC5548" s="35">
        <f t="shared" si="411"/>
        <v>10.070921985815604</v>
      </c>
      <c r="AD5548" s="6">
        <f>IFERROR(VLOOKUP(E5548,marginal!$A$2:$E$4826,4,FALSE),0)</f>
        <v>-517.97208791208607</v>
      </c>
    </row>
    <row r="5549" spans="1:30" x14ac:dyDescent="0.2">
      <c r="A5549" s="27" t="s">
        <v>6907</v>
      </c>
      <c r="B5549" s="6" t="s">
        <v>6920</v>
      </c>
      <c r="C5549" s="6" t="s">
        <v>6912</v>
      </c>
      <c r="D5549" s="4">
        <v>188921</v>
      </c>
      <c r="E5549" s="4">
        <v>189202</v>
      </c>
      <c r="F5549" s="5" t="s">
        <v>6340</v>
      </c>
      <c r="G5549" s="4">
        <v>189252</v>
      </c>
      <c r="H5549" s="5" t="s">
        <v>6686</v>
      </c>
      <c r="I5549" s="18">
        <v>45430</v>
      </c>
      <c r="J5549" s="28">
        <v>1403973439</v>
      </c>
      <c r="K5549" s="18">
        <v>45434</v>
      </c>
      <c r="L5549" s="18">
        <v>45443</v>
      </c>
      <c r="M5549" s="30">
        <v>1</v>
      </c>
      <c r="N5549" s="30">
        <v>2</v>
      </c>
      <c r="O5549" s="7">
        <v>10000</v>
      </c>
      <c r="P5549" s="30">
        <v>100</v>
      </c>
      <c r="Q5549" s="22">
        <v>1.82981294070719E-2</v>
      </c>
      <c r="R5549" s="10">
        <v>6000</v>
      </c>
      <c r="S5549" s="4">
        <v>142</v>
      </c>
      <c r="T5549" s="10">
        <v>1503.37</v>
      </c>
      <c r="U5549" s="17" t="s">
        <v>6287</v>
      </c>
      <c r="Z5549" s="34">
        <f t="shared" si="408"/>
        <v>141000</v>
      </c>
      <c r="AA5549" s="34">
        <f t="shared" si="409"/>
        <v>4.2553191489361701E-2</v>
      </c>
      <c r="AB5549" s="35">
        <f t="shared" si="410"/>
        <v>4.2553191489361701</v>
      </c>
      <c r="AC5549" s="35">
        <f t="shared" si="411"/>
        <v>6.042553191489362</v>
      </c>
      <c r="AD5549" s="6">
        <f>IFERROR(VLOOKUP(E5549,marginal!$A$2:$E$4826,4,FALSE),0)</f>
        <v>-517.97208791208607</v>
      </c>
    </row>
    <row r="5550" spans="1:30" x14ac:dyDescent="0.2">
      <c r="A5550" s="27" t="s">
        <v>6907</v>
      </c>
      <c r="B5550" s="6" t="s">
        <v>6920</v>
      </c>
      <c r="C5550" s="6" t="s">
        <v>6912</v>
      </c>
      <c r="D5550" s="4">
        <v>188922</v>
      </c>
      <c r="E5550" s="4">
        <v>189202</v>
      </c>
      <c r="F5550" s="5" t="s">
        <v>6340</v>
      </c>
      <c r="G5550" s="4">
        <v>189255</v>
      </c>
      <c r="H5550" s="5" t="s">
        <v>6687</v>
      </c>
      <c r="I5550" s="18">
        <v>45430</v>
      </c>
      <c r="J5550" s="28">
        <v>1403980184</v>
      </c>
      <c r="K5550" s="18">
        <v>45434</v>
      </c>
      <c r="L5550" s="18">
        <v>45443</v>
      </c>
      <c r="M5550" s="30">
        <v>1</v>
      </c>
      <c r="N5550" s="30">
        <v>3</v>
      </c>
      <c r="O5550" s="7">
        <v>10000</v>
      </c>
      <c r="P5550" s="30">
        <v>110</v>
      </c>
      <c r="Q5550" s="22">
        <v>3.3220596517330399E-2</v>
      </c>
      <c r="R5550" s="10">
        <v>6000</v>
      </c>
      <c r="S5550" s="4">
        <v>142</v>
      </c>
      <c r="T5550" s="10">
        <v>1503.37</v>
      </c>
      <c r="U5550" s="17" t="s">
        <v>6287</v>
      </c>
      <c r="Z5550" s="34">
        <f t="shared" si="408"/>
        <v>283000</v>
      </c>
      <c r="AA5550" s="34">
        <f t="shared" si="409"/>
        <v>2.1201413427561839E-2</v>
      </c>
      <c r="AB5550" s="35">
        <f t="shared" si="410"/>
        <v>2.3321554770318023</v>
      </c>
      <c r="AC5550" s="35">
        <f t="shared" si="411"/>
        <v>3.010600706713781</v>
      </c>
      <c r="AD5550" s="6">
        <f>IFERROR(VLOOKUP(E5550,marginal!$A$2:$E$4826,4,FALSE),0)</f>
        <v>-517.97208791208607</v>
      </c>
    </row>
    <row r="5551" spans="1:30" x14ac:dyDescent="0.2">
      <c r="A5551" s="27" t="s">
        <v>6907</v>
      </c>
      <c r="B5551" s="6" t="s">
        <v>6926</v>
      </c>
      <c r="C5551" s="6" t="s">
        <v>6909</v>
      </c>
      <c r="D5551" s="4">
        <v>188397</v>
      </c>
      <c r="E5551" s="4">
        <v>189490</v>
      </c>
      <c r="F5551" s="5" t="s">
        <v>6341</v>
      </c>
      <c r="G5551" s="4">
        <v>189602</v>
      </c>
      <c r="H5551" s="5" t="s">
        <v>6688</v>
      </c>
      <c r="I5551" s="18">
        <v>45427</v>
      </c>
      <c r="J5551" s="28">
        <v>1401715344</v>
      </c>
      <c r="K5551" s="18">
        <v>45439</v>
      </c>
      <c r="L5551" s="18">
        <v>45443</v>
      </c>
      <c r="M5551" s="30">
        <v>1</v>
      </c>
      <c r="N5551" s="30">
        <v>7</v>
      </c>
      <c r="O5551" s="7">
        <v>11000</v>
      </c>
      <c r="P5551" s="30">
        <v>127</v>
      </c>
      <c r="Q5551" s="22">
        <v>5.24391097594855E-2</v>
      </c>
      <c r="R5551" s="10">
        <v>11000</v>
      </c>
      <c r="S5551" s="4">
        <v>100</v>
      </c>
      <c r="T5551" s="10">
        <v>1910.34</v>
      </c>
      <c r="U5551" s="17" t="s">
        <v>6287</v>
      </c>
      <c r="Z5551" s="34">
        <f t="shared" si="408"/>
        <v>1556000</v>
      </c>
      <c r="AA5551" s="34">
        <f t="shared" si="409"/>
        <v>7.0694087403598968E-3</v>
      </c>
      <c r="AB5551" s="35">
        <f t="shared" si="410"/>
        <v>0.8978149100257069</v>
      </c>
      <c r="AC5551" s="35">
        <f t="shared" si="411"/>
        <v>0.70694087403598971</v>
      </c>
      <c r="AD5551" s="6">
        <f>IFERROR(VLOOKUP(E5551,marginal!$A$2:$E$4826,4,FALSE),0)</f>
        <v>0</v>
      </c>
    </row>
    <row r="5552" spans="1:30" x14ac:dyDescent="0.2">
      <c r="A5552" s="27" t="s">
        <v>6907</v>
      </c>
      <c r="B5552" s="6" t="s">
        <v>6926</v>
      </c>
      <c r="C5552" s="6" t="s">
        <v>6909</v>
      </c>
      <c r="D5552" s="4">
        <v>188204</v>
      </c>
      <c r="E5552" s="4">
        <v>189490</v>
      </c>
      <c r="F5552" s="5" t="s">
        <v>6341</v>
      </c>
      <c r="G5552" s="4">
        <v>189607</v>
      </c>
      <c r="H5552" s="5" t="s">
        <v>6689</v>
      </c>
      <c r="I5552" s="18">
        <v>45426</v>
      </c>
      <c r="J5552" s="28">
        <v>1400925938</v>
      </c>
      <c r="K5552" s="18">
        <v>45439</v>
      </c>
      <c r="L5552" s="18">
        <v>45443</v>
      </c>
      <c r="M5552" s="30">
        <v>1</v>
      </c>
      <c r="N5552" s="30">
        <v>6</v>
      </c>
      <c r="O5552" s="7">
        <v>10000</v>
      </c>
      <c r="P5552" s="30">
        <v>115</v>
      </c>
      <c r="Q5552" s="22">
        <v>3.97705569269148E-2</v>
      </c>
      <c r="R5552" s="10">
        <v>10000</v>
      </c>
      <c r="S5552" s="4">
        <v>100</v>
      </c>
      <c r="T5552" s="10">
        <v>1738.06</v>
      </c>
      <c r="U5552" s="17" t="s">
        <v>6287</v>
      </c>
      <c r="Z5552" s="34">
        <f t="shared" si="408"/>
        <v>1106000</v>
      </c>
      <c r="AA5552" s="34">
        <f t="shared" si="409"/>
        <v>9.0415913200723331E-3</v>
      </c>
      <c r="AB5552" s="35">
        <f t="shared" si="410"/>
        <v>1.0397830018083183</v>
      </c>
      <c r="AC5552" s="35">
        <f t="shared" si="411"/>
        <v>0.9041591320072333</v>
      </c>
      <c r="AD5552" s="6">
        <f>IFERROR(VLOOKUP(E5552,marginal!$A$2:$E$4826,4,FALSE),0)</f>
        <v>0</v>
      </c>
    </row>
    <row r="5553" spans="1:30" x14ac:dyDescent="0.2">
      <c r="A5553" s="27" t="s">
        <v>6907</v>
      </c>
      <c r="B5553" s="6" t="s">
        <v>6926</v>
      </c>
      <c r="C5553" s="6" t="s">
        <v>6909</v>
      </c>
      <c r="D5553" s="4">
        <v>188205</v>
      </c>
      <c r="E5553" s="4">
        <v>189490</v>
      </c>
      <c r="F5553" s="5" t="s">
        <v>6341</v>
      </c>
      <c r="G5553" s="4">
        <v>189655</v>
      </c>
      <c r="H5553" s="5" t="s">
        <v>6690</v>
      </c>
      <c r="I5553" s="18">
        <v>45426</v>
      </c>
      <c r="J5553" s="28">
        <v>1400926912</v>
      </c>
      <c r="K5553" s="18">
        <v>45439</v>
      </c>
      <c r="L5553" s="18">
        <v>45443</v>
      </c>
      <c r="M5553" s="30">
        <v>1</v>
      </c>
      <c r="N5553" s="30">
        <v>7</v>
      </c>
      <c r="O5553" s="7">
        <v>11000</v>
      </c>
      <c r="P5553" s="30">
        <v>127</v>
      </c>
      <c r="Q5553" s="22">
        <v>5.24391097594855E-2</v>
      </c>
      <c r="R5553" s="10">
        <v>11000</v>
      </c>
      <c r="S5553" s="4">
        <v>100</v>
      </c>
      <c r="T5553" s="10">
        <v>1910.34</v>
      </c>
      <c r="U5553" s="17" t="s">
        <v>6287</v>
      </c>
      <c r="Z5553" s="34">
        <f t="shared" si="408"/>
        <v>1556000</v>
      </c>
      <c r="AA5553" s="34">
        <f t="shared" si="409"/>
        <v>7.0694087403598968E-3</v>
      </c>
      <c r="AB5553" s="35">
        <f t="shared" si="410"/>
        <v>0.8978149100257069</v>
      </c>
      <c r="AC5553" s="35">
        <f t="shared" si="411"/>
        <v>0.70694087403598971</v>
      </c>
      <c r="AD5553" s="6">
        <f>IFERROR(VLOOKUP(E5553,marginal!$A$2:$E$4826,4,FALSE),0)</f>
        <v>0</v>
      </c>
    </row>
    <row r="5554" spans="1:30" x14ac:dyDescent="0.2">
      <c r="A5554" s="27" t="s">
        <v>6907</v>
      </c>
      <c r="B5554" s="6" t="s">
        <v>6926</v>
      </c>
      <c r="C5554" s="6" t="s">
        <v>6909</v>
      </c>
      <c r="D5554" s="4">
        <v>188400</v>
      </c>
      <c r="E5554" s="4">
        <v>189490</v>
      </c>
      <c r="F5554" s="5" t="s">
        <v>6341</v>
      </c>
      <c r="G5554" s="4">
        <v>189665</v>
      </c>
      <c r="H5554" s="5" t="s">
        <v>6691</v>
      </c>
      <c r="I5554" s="18">
        <v>45427</v>
      </c>
      <c r="J5554" s="28">
        <v>1401716400</v>
      </c>
      <c r="K5554" s="18">
        <v>45439</v>
      </c>
      <c r="L5554" s="18">
        <v>45443</v>
      </c>
      <c r="M5554" s="30">
        <v>1</v>
      </c>
      <c r="N5554" s="30">
        <v>7</v>
      </c>
      <c r="O5554" s="7">
        <v>11000</v>
      </c>
      <c r="P5554" s="30">
        <v>127</v>
      </c>
      <c r="Q5554" s="22">
        <v>5.24391097594855E-2</v>
      </c>
      <c r="R5554" s="10">
        <v>11000</v>
      </c>
      <c r="S5554" s="4">
        <v>100</v>
      </c>
      <c r="T5554" s="10">
        <v>1910.34</v>
      </c>
      <c r="U5554" s="17" t="s">
        <v>6287</v>
      </c>
      <c r="Z5554" s="34">
        <f t="shared" si="408"/>
        <v>1556000</v>
      </c>
      <c r="AA5554" s="34">
        <f t="shared" si="409"/>
        <v>7.0694087403598968E-3</v>
      </c>
      <c r="AB5554" s="35">
        <f t="shared" si="410"/>
        <v>0.8978149100257069</v>
      </c>
      <c r="AC5554" s="35">
        <f t="shared" si="411"/>
        <v>0.70694087403598971</v>
      </c>
      <c r="AD5554" s="6">
        <f>IFERROR(VLOOKUP(E5554,marginal!$A$2:$E$4826,4,FALSE),0)</f>
        <v>0</v>
      </c>
    </row>
    <row r="5555" spans="1:30" x14ac:dyDescent="0.2">
      <c r="A5555" s="27" t="s">
        <v>6907</v>
      </c>
      <c r="B5555" s="6" t="s">
        <v>6926</v>
      </c>
      <c r="C5555" s="6" t="s">
        <v>6909</v>
      </c>
      <c r="D5555" s="4">
        <v>188197</v>
      </c>
      <c r="E5555" s="4">
        <v>189490</v>
      </c>
      <c r="F5555" s="5" t="s">
        <v>6341</v>
      </c>
      <c r="G5555" s="4">
        <v>189491</v>
      </c>
      <c r="H5555" s="5" t="s">
        <v>6692</v>
      </c>
      <c r="I5555" s="18">
        <v>45426</v>
      </c>
      <c r="J5555" s="28">
        <v>1400922326</v>
      </c>
      <c r="K5555" s="18">
        <v>45436</v>
      </c>
      <c r="L5555" s="18">
        <v>45443</v>
      </c>
      <c r="M5555" s="30">
        <v>1</v>
      </c>
      <c r="N5555" s="30">
        <v>6</v>
      </c>
      <c r="O5555" s="7">
        <v>11000</v>
      </c>
      <c r="P5555" s="30">
        <v>115</v>
      </c>
      <c r="Q5555" s="22">
        <v>3.97705569269148E-2</v>
      </c>
      <c r="R5555" s="10">
        <v>11000</v>
      </c>
      <c r="S5555" s="4">
        <v>100</v>
      </c>
      <c r="T5555" s="10">
        <v>1910.34</v>
      </c>
      <c r="U5555" s="17" t="s">
        <v>6287</v>
      </c>
      <c r="Z5555" s="34">
        <f t="shared" si="408"/>
        <v>1106000</v>
      </c>
      <c r="AA5555" s="34">
        <f t="shared" si="409"/>
        <v>9.9457504520795662E-3</v>
      </c>
      <c r="AB5555" s="35">
        <f t="shared" si="410"/>
        <v>1.1437613019891502</v>
      </c>
      <c r="AC5555" s="35">
        <f t="shared" si="411"/>
        <v>0.99457504520795659</v>
      </c>
      <c r="AD5555" s="6">
        <f>IFERROR(VLOOKUP(E5555,marginal!$A$2:$E$4826,4,FALSE),0)</f>
        <v>0</v>
      </c>
    </row>
    <row r="5556" spans="1:30" x14ac:dyDescent="0.2">
      <c r="A5556" s="27" t="s">
        <v>6907</v>
      </c>
      <c r="B5556" s="6" t="s">
        <v>6926</v>
      </c>
      <c r="C5556" s="6" t="s">
        <v>6909</v>
      </c>
      <c r="D5556" s="4">
        <v>188686</v>
      </c>
      <c r="E5556" s="4">
        <v>188873</v>
      </c>
      <c r="F5556" s="5" t="s">
        <v>6342</v>
      </c>
      <c r="G5556" s="4">
        <v>188874</v>
      </c>
      <c r="H5556" s="5" t="s">
        <v>6693</v>
      </c>
      <c r="I5556" s="18">
        <v>45428</v>
      </c>
      <c r="J5556" s="28">
        <v>1402505509</v>
      </c>
      <c r="K5556" s="18">
        <v>45432</v>
      </c>
      <c r="L5556" s="18">
        <v>45443</v>
      </c>
      <c r="M5556" s="30">
        <v>1</v>
      </c>
      <c r="N5556" s="30">
        <v>10</v>
      </c>
      <c r="O5556" s="7">
        <v>5000</v>
      </c>
      <c r="P5556" s="30">
        <v>147</v>
      </c>
      <c r="Q5556" s="22">
        <v>0.11226939921536</v>
      </c>
      <c r="R5556" s="10">
        <v>20000</v>
      </c>
      <c r="S5556" s="4">
        <v>100</v>
      </c>
      <c r="T5556" s="10">
        <v>3462.02</v>
      </c>
      <c r="U5556" s="17" t="s">
        <v>6287</v>
      </c>
      <c r="Z5556" s="34">
        <f t="shared" si="408"/>
        <v>1065000</v>
      </c>
      <c r="AA5556" s="34">
        <f t="shared" si="409"/>
        <v>1.8779342723004695E-2</v>
      </c>
      <c r="AB5556" s="35">
        <f t="shared" si="410"/>
        <v>2.76056338028169</v>
      </c>
      <c r="AC5556" s="35">
        <f t="shared" si="411"/>
        <v>1.8779342723004695</v>
      </c>
      <c r="AD5556" s="6">
        <f>IFERROR(VLOOKUP(E5556,marginal!$A$2:$E$4826,4,FALSE),0)</f>
        <v>-1149.543516483516</v>
      </c>
    </row>
    <row r="5557" spans="1:30" x14ac:dyDescent="0.2">
      <c r="A5557" s="27" t="s">
        <v>6907</v>
      </c>
      <c r="B5557" s="6" t="s">
        <v>6926</v>
      </c>
      <c r="C5557" s="6" t="s">
        <v>6909</v>
      </c>
      <c r="D5557" s="4">
        <v>188700</v>
      </c>
      <c r="E5557" s="4">
        <v>188873</v>
      </c>
      <c r="F5557" s="5" t="s">
        <v>6342</v>
      </c>
      <c r="G5557" s="4">
        <v>189418</v>
      </c>
      <c r="H5557" s="5" t="s">
        <v>6694</v>
      </c>
      <c r="I5557" s="18">
        <v>45428</v>
      </c>
      <c r="J5557" s="28">
        <v>1402578792</v>
      </c>
      <c r="K5557" s="18">
        <v>45435</v>
      </c>
      <c r="L5557" s="18">
        <v>45443</v>
      </c>
      <c r="M5557" s="30">
        <v>1</v>
      </c>
      <c r="N5557" s="30">
        <v>9</v>
      </c>
      <c r="O5557" s="7">
        <v>10000</v>
      </c>
      <c r="P5557" s="30">
        <v>147</v>
      </c>
      <c r="Q5557" s="22">
        <v>7.9000519063170294E-2</v>
      </c>
      <c r="R5557" s="10">
        <v>10000</v>
      </c>
      <c r="S5557" s="4">
        <v>100</v>
      </c>
      <c r="T5557" s="10">
        <v>1738.06</v>
      </c>
      <c r="U5557" s="17" t="s">
        <v>6287</v>
      </c>
      <c r="Z5557" s="34">
        <f t="shared" si="408"/>
        <v>1169000</v>
      </c>
      <c r="AA5557" s="34">
        <f t="shared" si="409"/>
        <v>8.5543199315654406E-3</v>
      </c>
      <c r="AB5557" s="35">
        <f t="shared" si="410"/>
        <v>1.2574850299401197</v>
      </c>
      <c r="AC5557" s="35">
        <f t="shared" si="411"/>
        <v>0.85543199315654406</v>
      </c>
      <c r="AD5557" s="6">
        <f>IFERROR(VLOOKUP(E5557,marginal!$A$2:$E$4826,4,FALSE),0)</f>
        <v>-1149.543516483516</v>
      </c>
    </row>
    <row r="5558" spans="1:30" x14ac:dyDescent="0.2">
      <c r="A5558" s="27" t="s">
        <v>6907</v>
      </c>
      <c r="B5558" s="6" t="s">
        <v>6926</v>
      </c>
      <c r="C5558" s="6" t="s">
        <v>6909</v>
      </c>
      <c r="D5558" s="4">
        <v>188696</v>
      </c>
      <c r="E5558" s="4">
        <v>188873</v>
      </c>
      <c r="F5558" s="5" t="s">
        <v>6342</v>
      </c>
      <c r="G5558" s="4">
        <v>189422</v>
      </c>
      <c r="H5558" s="5" t="s">
        <v>6695</v>
      </c>
      <c r="I5558" s="18">
        <v>45428</v>
      </c>
      <c r="J5558" s="28">
        <v>1402576949</v>
      </c>
      <c r="K5558" s="18">
        <v>45435</v>
      </c>
      <c r="L5558" s="18">
        <v>45443</v>
      </c>
      <c r="M5558" s="30">
        <v>1</v>
      </c>
      <c r="N5558" s="30">
        <v>10</v>
      </c>
      <c r="O5558" s="7">
        <v>5000</v>
      </c>
      <c r="P5558" s="30">
        <v>147</v>
      </c>
      <c r="Q5558" s="22">
        <v>0.11226939921536</v>
      </c>
      <c r="R5558" s="10">
        <v>20000</v>
      </c>
      <c r="S5558" s="4">
        <v>100</v>
      </c>
      <c r="T5558" s="10">
        <v>3462.02</v>
      </c>
      <c r="U5558" s="17" t="s">
        <v>6287</v>
      </c>
      <c r="Z5558" s="34">
        <f t="shared" si="408"/>
        <v>1065000</v>
      </c>
      <c r="AA5558" s="34">
        <f t="shared" si="409"/>
        <v>1.8779342723004695E-2</v>
      </c>
      <c r="AB5558" s="35">
        <f t="shared" si="410"/>
        <v>2.76056338028169</v>
      </c>
      <c r="AC5558" s="35">
        <f t="shared" si="411"/>
        <v>1.8779342723004695</v>
      </c>
      <c r="AD5558" s="6">
        <f>IFERROR(VLOOKUP(E5558,marginal!$A$2:$E$4826,4,FALSE),0)</f>
        <v>-1149.543516483516</v>
      </c>
    </row>
    <row r="5559" spans="1:30" x14ac:dyDescent="0.2">
      <c r="A5559" s="27" t="s">
        <v>6907</v>
      </c>
      <c r="B5559" s="6" t="s">
        <v>6926</v>
      </c>
      <c r="C5559" s="6" t="s">
        <v>6909</v>
      </c>
      <c r="D5559" s="4">
        <v>188698</v>
      </c>
      <c r="E5559" s="4">
        <v>188873</v>
      </c>
      <c r="F5559" s="5" t="s">
        <v>6342</v>
      </c>
      <c r="G5559" s="4">
        <v>189426</v>
      </c>
      <c r="H5559" s="5" t="s">
        <v>6696</v>
      </c>
      <c r="I5559" s="18">
        <v>45428</v>
      </c>
      <c r="J5559" s="28">
        <v>1402577841</v>
      </c>
      <c r="K5559" s="18">
        <v>45435</v>
      </c>
      <c r="L5559" s="18">
        <v>45443</v>
      </c>
      <c r="M5559" s="30">
        <v>1</v>
      </c>
      <c r="N5559" s="30">
        <v>10</v>
      </c>
      <c r="O5559" s="7">
        <v>5000</v>
      </c>
      <c r="P5559" s="30">
        <v>147</v>
      </c>
      <c r="Q5559" s="22">
        <v>0.11226939921536</v>
      </c>
      <c r="R5559" s="10">
        <v>20000</v>
      </c>
      <c r="S5559" s="4">
        <v>100</v>
      </c>
      <c r="T5559" s="10">
        <v>3462.02</v>
      </c>
      <c r="U5559" s="17" t="s">
        <v>6287</v>
      </c>
      <c r="Z5559" s="34">
        <f t="shared" si="408"/>
        <v>1065000</v>
      </c>
      <c r="AA5559" s="34">
        <f t="shared" si="409"/>
        <v>1.8779342723004695E-2</v>
      </c>
      <c r="AB5559" s="35">
        <f t="shared" si="410"/>
        <v>2.76056338028169</v>
      </c>
      <c r="AC5559" s="35">
        <f t="shared" si="411"/>
        <v>1.8779342723004695</v>
      </c>
      <c r="AD5559" s="6">
        <f>IFERROR(VLOOKUP(E5559,marginal!$A$2:$E$4826,4,FALSE),0)</f>
        <v>-1149.543516483516</v>
      </c>
    </row>
    <row r="5560" spans="1:30" x14ac:dyDescent="0.2">
      <c r="A5560" s="27" t="s">
        <v>6907</v>
      </c>
      <c r="B5560" s="6" t="s">
        <v>6926</v>
      </c>
      <c r="C5560" s="6" t="s">
        <v>6909</v>
      </c>
      <c r="D5560" s="4">
        <v>188846</v>
      </c>
      <c r="E5560" s="4">
        <v>188873</v>
      </c>
      <c r="F5560" s="5" t="s">
        <v>6342</v>
      </c>
      <c r="G5560" s="4">
        <v>189475</v>
      </c>
      <c r="H5560" s="5" t="s">
        <v>6697</v>
      </c>
      <c r="I5560" s="18">
        <v>45429</v>
      </c>
      <c r="J5560" s="28">
        <v>1403515954</v>
      </c>
      <c r="K5560" s="18">
        <v>45436</v>
      </c>
      <c r="L5560" s="18">
        <v>45443</v>
      </c>
      <c r="M5560" s="30">
        <v>1</v>
      </c>
      <c r="N5560" s="30">
        <v>10</v>
      </c>
      <c r="O5560" s="7">
        <v>5000</v>
      </c>
      <c r="P5560" s="30">
        <v>147</v>
      </c>
      <c r="Q5560" s="22">
        <v>0.11226939921536</v>
      </c>
      <c r="R5560" s="10">
        <v>5000</v>
      </c>
      <c r="S5560" s="4">
        <v>100</v>
      </c>
      <c r="T5560" s="10">
        <v>875.77</v>
      </c>
      <c r="U5560" s="17" t="s">
        <v>6287</v>
      </c>
      <c r="Z5560" s="34">
        <f t="shared" si="408"/>
        <v>1065000</v>
      </c>
      <c r="AA5560" s="34">
        <f t="shared" si="409"/>
        <v>4.6948356807511738E-3</v>
      </c>
      <c r="AB5560" s="35">
        <f t="shared" si="410"/>
        <v>0.6901408450704225</v>
      </c>
      <c r="AC5560" s="35">
        <f t="shared" si="411"/>
        <v>0.46948356807511737</v>
      </c>
      <c r="AD5560" s="6">
        <f>IFERROR(VLOOKUP(E5560,marginal!$A$2:$E$4826,4,FALSE),0)</f>
        <v>-1149.543516483516</v>
      </c>
    </row>
    <row r="5561" spans="1:30" x14ac:dyDescent="0.2">
      <c r="A5561" s="27" t="s">
        <v>6907</v>
      </c>
      <c r="B5561" s="6" t="s">
        <v>6917</v>
      </c>
      <c r="C5561" s="6" t="s">
        <v>6909</v>
      </c>
      <c r="D5561" s="4">
        <v>188780</v>
      </c>
      <c r="E5561" s="4">
        <v>189579</v>
      </c>
      <c r="F5561" s="5" t="s">
        <v>6343</v>
      </c>
      <c r="G5561" s="4">
        <v>189580</v>
      </c>
      <c r="H5561" s="5" t="s">
        <v>6698</v>
      </c>
      <c r="I5561" s="18">
        <v>45429</v>
      </c>
      <c r="J5561" s="28">
        <v>1403373814</v>
      </c>
      <c r="K5561" s="18">
        <v>45439</v>
      </c>
      <c r="L5561" s="18">
        <v>45443</v>
      </c>
      <c r="M5561" s="30">
        <v>1</v>
      </c>
      <c r="N5561" s="30">
        <v>8</v>
      </c>
      <c r="O5561" s="7">
        <v>40000</v>
      </c>
      <c r="P5561" s="30">
        <v>132</v>
      </c>
      <c r="Q5561" s="22">
        <v>5.8283715876113903E-2</v>
      </c>
      <c r="R5561" s="10">
        <v>40000</v>
      </c>
      <c r="S5561" s="4">
        <v>110</v>
      </c>
      <c r="T5561" s="10">
        <v>7627.62</v>
      </c>
      <c r="U5561" s="17" t="s">
        <v>6287</v>
      </c>
      <c r="Z5561" s="34">
        <f t="shared" si="408"/>
        <v>795000</v>
      </c>
      <c r="AA5561" s="34">
        <f t="shared" si="409"/>
        <v>5.0314465408805034E-2</v>
      </c>
      <c r="AB5561" s="35">
        <f t="shared" si="410"/>
        <v>6.6415094339622645</v>
      </c>
      <c r="AC5561" s="35">
        <f t="shared" si="411"/>
        <v>5.534591194968554</v>
      </c>
      <c r="AD5561" s="6">
        <f>IFERROR(VLOOKUP(E5561,marginal!$A$2:$E$4826,4,FALSE),0)</f>
        <v>-1371.66</v>
      </c>
    </row>
    <row r="5562" spans="1:30" x14ac:dyDescent="0.2">
      <c r="A5562" s="27" t="s">
        <v>6907</v>
      </c>
      <c r="B5562" s="6" t="s">
        <v>6917</v>
      </c>
      <c r="C5562" s="6" t="s">
        <v>6909</v>
      </c>
      <c r="D5562" s="4">
        <v>189163</v>
      </c>
      <c r="E5562" s="4">
        <v>189579</v>
      </c>
      <c r="F5562" s="5" t="s">
        <v>6343</v>
      </c>
      <c r="G5562" s="4">
        <v>189582</v>
      </c>
      <c r="H5562" s="5" t="s">
        <v>6699</v>
      </c>
      <c r="I5562" s="18">
        <v>45433</v>
      </c>
      <c r="J5562" s="28">
        <v>1405748985</v>
      </c>
      <c r="K5562" s="18">
        <v>45439</v>
      </c>
      <c r="L5562" s="18">
        <v>45443</v>
      </c>
      <c r="M5562" s="30">
        <v>1</v>
      </c>
      <c r="N5562" s="30">
        <v>8</v>
      </c>
      <c r="O5562" s="7">
        <v>10000</v>
      </c>
      <c r="P5562" s="30">
        <v>132</v>
      </c>
      <c r="Q5562" s="22">
        <v>5.8283715876113903E-2</v>
      </c>
      <c r="R5562" s="10">
        <v>8000</v>
      </c>
      <c r="S5562" s="4">
        <v>110</v>
      </c>
      <c r="T5562" s="10">
        <v>1530.98</v>
      </c>
      <c r="U5562" s="17" t="s">
        <v>6287</v>
      </c>
      <c r="Z5562" s="34">
        <f t="shared" si="408"/>
        <v>795000</v>
      </c>
      <c r="AA5562" s="34">
        <f t="shared" si="409"/>
        <v>1.0062893081761006E-2</v>
      </c>
      <c r="AB5562" s="35">
        <f t="shared" si="410"/>
        <v>1.3283018867924528</v>
      </c>
      <c r="AC5562" s="35">
        <f t="shared" si="411"/>
        <v>1.1069182389937107</v>
      </c>
      <c r="AD5562" s="6">
        <f>IFERROR(VLOOKUP(E5562,marginal!$A$2:$E$4826,4,FALSE),0)</f>
        <v>-1371.66</v>
      </c>
    </row>
    <row r="5563" spans="1:30" x14ac:dyDescent="0.2">
      <c r="A5563" s="27" t="s">
        <v>6907</v>
      </c>
      <c r="B5563" s="6" t="s">
        <v>6917</v>
      </c>
      <c r="C5563" s="6" t="s">
        <v>6909</v>
      </c>
      <c r="D5563" s="4">
        <v>188786</v>
      </c>
      <c r="E5563" s="4">
        <v>189579</v>
      </c>
      <c r="F5563" s="5" t="s">
        <v>6343</v>
      </c>
      <c r="G5563" s="4">
        <v>189590</v>
      </c>
      <c r="H5563" s="5" t="s">
        <v>6700</v>
      </c>
      <c r="I5563" s="18">
        <v>45429</v>
      </c>
      <c r="J5563" s="28">
        <v>1403379143</v>
      </c>
      <c r="K5563" s="18">
        <v>45439</v>
      </c>
      <c r="L5563" s="18">
        <v>45443</v>
      </c>
      <c r="M5563" s="30">
        <v>1</v>
      </c>
      <c r="N5563" s="30">
        <v>8</v>
      </c>
      <c r="O5563" s="7">
        <v>20000</v>
      </c>
      <c r="P5563" s="30">
        <v>132</v>
      </c>
      <c r="Q5563" s="22">
        <v>5.8283715876113903E-2</v>
      </c>
      <c r="R5563" s="10">
        <v>20000</v>
      </c>
      <c r="S5563" s="4">
        <v>110</v>
      </c>
      <c r="T5563" s="10">
        <v>3820.7</v>
      </c>
      <c r="U5563" s="17" t="s">
        <v>6287</v>
      </c>
      <c r="Z5563" s="34">
        <f t="shared" si="408"/>
        <v>795000</v>
      </c>
      <c r="AA5563" s="34">
        <f t="shared" si="409"/>
        <v>2.5157232704402517E-2</v>
      </c>
      <c r="AB5563" s="35">
        <f t="shared" si="410"/>
        <v>3.3207547169811322</v>
      </c>
      <c r="AC5563" s="35">
        <f t="shared" si="411"/>
        <v>2.767295597484277</v>
      </c>
      <c r="AD5563" s="6">
        <f>IFERROR(VLOOKUP(E5563,marginal!$A$2:$E$4826,4,FALSE),0)</f>
        <v>-1371.66</v>
      </c>
    </row>
    <row r="5564" spans="1:30" x14ac:dyDescent="0.2">
      <c r="A5564" s="27" t="s">
        <v>6907</v>
      </c>
      <c r="B5564" s="6" t="s">
        <v>6917</v>
      </c>
      <c r="C5564" s="6" t="s">
        <v>6909</v>
      </c>
      <c r="D5564" s="4">
        <v>189527</v>
      </c>
      <c r="E5564" s="4">
        <v>189579</v>
      </c>
      <c r="F5564" s="5" t="s">
        <v>6343</v>
      </c>
      <c r="G5564" s="4">
        <v>189600</v>
      </c>
      <c r="H5564" s="5" t="s">
        <v>6701</v>
      </c>
      <c r="I5564" s="18">
        <v>45435</v>
      </c>
      <c r="J5564" s="28">
        <v>1407102187</v>
      </c>
      <c r="K5564" s="18">
        <v>45439</v>
      </c>
      <c r="L5564" s="18">
        <v>45443</v>
      </c>
      <c r="M5564" s="30">
        <v>1</v>
      </c>
      <c r="N5564" s="30">
        <v>9</v>
      </c>
      <c r="O5564" s="7">
        <v>10000</v>
      </c>
      <c r="P5564" s="30">
        <v>147</v>
      </c>
      <c r="Q5564" s="22">
        <v>7.9000519063170294E-2</v>
      </c>
      <c r="R5564" s="10">
        <v>8000</v>
      </c>
      <c r="S5564" s="4">
        <v>110</v>
      </c>
      <c r="T5564" s="10">
        <v>1530.98</v>
      </c>
      <c r="U5564" s="17" t="s">
        <v>6287</v>
      </c>
      <c r="Z5564" s="34">
        <f t="shared" si="408"/>
        <v>1169000</v>
      </c>
      <c r="AA5564" s="34">
        <f t="shared" si="409"/>
        <v>6.8434559452523521E-3</v>
      </c>
      <c r="AB5564" s="35">
        <f t="shared" si="410"/>
        <v>1.0059880239520957</v>
      </c>
      <c r="AC5564" s="35">
        <f t="shared" si="411"/>
        <v>0.75278015397775877</v>
      </c>
      <c r="AD5564" s="6">
        <f>IFERROR(VLOOKUP(E5564,marginal!$A$2:$E$4826,4,FALSE),0)</f>
        <v>-1371.66</v>
      </c>
    </row>
    <row r="5565" spans="1:30" x14ac:dyDescent="0.2">
      <c r="A5565" s="27" t="s">
        <v>6907</v>
      </c>
      <c r="B5565" s="6" t="s">
        <v>6917</v>
      </c>
      <c r="C5565" s="6" t="s">
        <v>6909</v>
      </c>
      <c r="D5565" s="4">
        <v>188791</v>
      </c>
      <c r="E5565" s="4">
        <v>189579</v>
      </c>
      <c r="F5565" s="5" t="s">
        <v>6343</v>
      </c>
      <c r="G5565" s="4">
        <v>189682</v>
      </c>
      <c r="H5565" s="5" t="s">
        <v>6702</v>
      </c>
      <c r="I5565" s="18">
        <v>45429</v>
      </c>
      <c r="J5565" s="28">
        <v>1403388316</v>
      </c>
      <c r="K5565" s="18">
        <v>45439</v>
      </c>
      <c r="L5565" s="18">
        <v>45443</v>
      </c>
      <c r="M5565" s="30">
        <v>1</v>
      </c>
      <c r="N5565" s="30">
        <v>9</v>
      </c>
      <c r="O5565" s="7">
        <v>15000</v>
      </c>
      <c r="P5565" s="30">
        <v>147</v>
      </c>
      <c r="Q5565" s="22">
        <v>7.9000519063170294E-2</v>
      </c>
      <c r="R5565" s="10">
        <v>15000</v>
      </c>
      <c r="S5565" s="4">
        <v>110</v>
      </c>
      <c r="T5565" s="10">
        <v>2862</v>
      </c>
      <c r="U5565" s="17" t="s">
        <v>6287</v>
      </c>
      <c r="Z5565" s="34">
        <f t="shared" si="408"/>
        <v>1169000</v>
      </c>
      <c r="AA5565" s="34">
        <f t="shared" si="409"/>
        <v>1.2831479897348161E-2</v>
      </c>
      <c r="AB5565" s="35">
        <f t="shared" si="410"/>
        <v>1.8862275449101797</v>
      </c>
      <c r="AC5565" s="35">
        <f t="shared" si="411"/>
        <v>1.4114627887082978</v>
      </c>
      <c r="AD5565" s="6">
        <f>IFERROR(VLOOKUP(E5565,marginal!$A$2:$E$4826,4,FALSE),0)</f>
        <v>-1371.66</v>
      </c>
    </row>
    <row r="5566" spans="1:30" x14ac:dyDescent="0.2">
      <c r="A5566" s="27" t="s">
        <v>6907</v>
      </c>
      <c r="B5566" s="6" t="s">
        <v>6914</v>
      </c>
      <c r="C5566" s="6" t="s">
        <v>6909</v>
      </c>
      <c r="D5566" s="4">
        <v>189378</v>
      </c>
      <c r="E5566" s="4">
        <v>189556</v>
      </c>
      <c r="F5566" s="5" t="s">
        <v>6344</v>
      </c>
      <c r="G5566" s="4">
        <v>189557</v>
      </c>
      <c r="H5566" s="5" t="s">
        <v>6703</v>
      </c>
      <c r="I5566" s="18">
        <v>45434</v>
      </c>
      <c r="J5566" s="28">
        <v>1406458549</v>
      </c>
      <c r="K5566" s="18">
        <v>45437</v>
      </c>
      <c r="L5566" s="18">
        <v>45443</v>
      </c>
      <c r="M5566" s="30">
        <v>1</v>
      </c>
      <c r="N5566" s="30">
        <v>5</v>
      </c>
      <c r="O5566" s="7">
        <v>16000</v>
      </c>
      <c r="P5566" s="30">
        <v>110</v>
      </c>
      <c r="Q5566" s="22">
        <v>3.3741050530766099E-2</v>
      </c>
      <c r="R5566" s="10">
        <v>16000</v>
      </c>
      <c r="S5566" s="4">
        <v>115</v>
      </c>
      <c r="T5566" s="10">
        <v>3200.02</v>
      </c>
      <c r="U5566" s="17" t="s">
        <v>6287</v>
      </c>
      <c r="Z5566" s="34">
        <f t="shared" si="408"/>
        <v>965000</v>
      </c>
      <c r="AA5566" s="34">
        <f t="shared" si="409"/>
        <v>1.6580310880829015E-2</v>
      </c>
      <c r="AB5566" s="35">
        <f t="shared" si="410"/>
        <v>1.8238341968911915</v>
      </c>
      <c r="AC5566" s="35">
        <f t="shared" si="411"/>
        <v>1.9067357512953367</v>
      </c>
      <c r="AD5566" s="6">
        <f>IFERROR(VLOOKUP(E5566,marginal!$A$2:$E$4826,4,FALSE),0)</f>
        <v>-1027.2735007849285</v>
      </c>
    </row>
    <row r="5567" spans="1:30" x14ac:dyDescent="0.2">
      <c r="A5567" s="27" t="s">
        <v>6907</v>
      </c>
      <c r="B5567" s="6" t="s">
        <v>6914</v>
      </c>
      <c r="C5567" s="6" t="s">
        <v>6909</v>
      </c>
      <c r="D5567" s="4">
        <v>189367</v>
      </c>
      <c r="E5567" s="4">
        <v>189556</v>
      </c>
      <c r="F5567" s="5" t="s">
        <v>6344</v>
      </c>
      <c r="G5567" s="4">
        <v>189564</v>
      </c>
      <c r="H5567" s="5" t="s">
        <v>6704</v>
      </c>
      <c r="I5567" s="18">
        <v>45434</v>
      </c>
      <c r="J5567" s="28">
        <v>1406433072</v>
      </c>
      <c r="K5567" s="18">
        <v>45439</v>
      </c>
      <c r="L5567" s="18">
        <v>45443</v>
      </c>
      <c r="M5567" s="30">
        <v>1</v>
      </c>
      <c r="N5567" s="30">
        <v>7</v>
      </c>
      <c r="O5567" s="7">
        <v>10000</v>
      </c>
      <c r="P5567" s="30">
        <v>127</v>
      </c>
      <c r="Q5567" s="22">
        <v>5.24391097594855E-2</v>
      </c>
      <c r="R5567" s="10">
        <v>10000</v>
      </c>
      <c r="S5567" s="4">
        <v>115</v>
      </c>
      <c r="T5567" s="10">
        <v>2000.01</v>
      </c>
      <c r="U5567" s="17" t="s">
        <v>6287</v>
      </c>
      <c r="Z5567" s="34">
        <f t="shared" si="408"/>
        <v>1556000</v>
      </c>
      <c r="AA5567" s="34">
        <f t="shared" si="409"/>
        <v>6.4267352185089976E-3</v>
      </c>
      <c r="AB5567" s="35">
        <f t="shared" si="410"/>
        <v>0.81619537275064269</v>
      </c>
      <c r="AC5567" s="35">
        <f t="shared" si="411"/>
        <v>0.73907455012853474</v>
      </c>
      <c r="AD5567" s="6">
        <f>IFERROR(VLOOKUP(E5567,marginal!$A$2:$E$4826,4,FALSE),0)</f>
        <v>-1027.2735007849285</v>
      </c>
    </row>
    <row r="5568" spans="1:30" x14ac:dyDescent="0.2">
      <c r="A5568" s="27" t="s">
        <v>6907</v>
      </c>
      <c r="B5568" s="6" t="s">
        <v>6914</v>
      </c>
      <c r="C5568" s="6" t="s">
        <v>6909</v>
      </c>
      <c r="D5568" s="4">
        <v>189413</v>
      </c>
      <c r="E5568" s="4">
        <v>189556</v>
      </c>
      <c r="F5568" s="5" t="s">
        <v>6344</v>
      </c>
      <c r="G5568" s="4">
        <v>189565</v>
      </c>
      <c r="H5568" s="5" t="s">
        <v>6705</v>
      </c>
      <c r="I5568" s="18">
        <v>45434</v>
      </c>
      <c r="J5568" s="28">
        <v>1406531226</v>
      </c>
      <c r="K5568" s="18">
        <v>45439</v>
      </c>
      <c r="L5568" s="18">
        <v>45443</v>
      </c>
      <c r="M5568" s="30">
        <v>1</v>
      </c>
      <c r="N5568" s="30">
        <v>5</v>
      </c>
      <c r="O5568" s="7">
        <v>15000</v>
      </c>
      <c r="P5568" s="30">
        <v>110</v>
      </c>
      <c r="Q5568" s="22">
        <v>3.3741050530766099E-2</v>
      </c>
      <c r="R5568" s="10">
        <v>15000</v>
      </c>
      <c r="S5568" s="4">
        <v>115</v>
      </c>
      <c r="T5568" s="10">
        <v>3000.05</v>
      </c>
      <c r="U5568" s="17" t="s">
        <v>6287</v>
      </c>
      <c r="Z5568" s="34">
        <f t="shared" si="408"/>
        <v>965000</v>
      </c>
      <c r="AA5568" s="34">
        <f t="shared" si="409"/>
        <v>1.5544041450777202E-2</v>
      </c>
      <c r="AB5568" s="35">
        <f t="shared" si="410"/>
        <v>1.7098445595854921</v>
      </c>
      <c r="AC5568" s="35">
        <f t="shared" si="411"/>
        <v>1.7875647668393781</v>
      </c>
      <c r="AD5568" s="6">
        <f>IFERROR(VLOOKUP(E5568,marginal!$A$2:$E$4826,4,FALSE),0)</f>
        <v>-1027.2735007849285</v>
      </c>
    </row>
    <row r="5569" spans="1:30" x14ac:dyDescent="0.2">
      <c r="A5569" s="27" t="s">
        <v>6907</v>
      </c>
      <c r="B5569" s="6" t="s">
        <v>6914</v>
      </c>
      <c r="C5569" s="6" t="s">
        <v>6909</v>
      </c>
      <c r="D5569" s="4">
        <v>189274</v>
      </c>
      <c r="E5569" s="4">
        <v>189556</v>
      </c>
      <c r="F5569" s="5" t="s">
        <v>6344</v>
      </c>
      <c r="G5569" s="4">
        <v>189569</v>
      </c>
      <c r="H5569" s="5" t="s">
        <v>6706</v>
      </c>
      <c r="I5569" s="18">
        <v>45434</v>
      </c>
      <c r="J5569" s="28">
        <v>1406336527</v>
      </c>
      <c r="K5569" s="18">
        <v>45439</v>
      </c>
      <c r="L5569" s="18">
        <v>45443</v>
      </c>
      <c r="M5569" s="30">
        <v>1</v>
      </c>
      <c r="N5569" s="30">
        <v>6</v>
      </c>
      <c r="O5569" s="7">
        <v>13000</v>
      </c>
      <c r="P5569" s="30">
        <v>115</v>
      </c>
      <c r="Q5569" s="22">
        <v>3.97705569269148E-2</v>
      </c>
      <c r="R5569" s="10">
        <v>13000</v>
      </c>
      <c r="S5569" s="4">
        <v>115</v>
      </c>
      <c r="T5569" s="10">
        <v>2600.02</v>
      </c>
      <c r="U5569" s="17" t="s">
        <v>6287</v>
      </c>
      <c r="Z5569" s="34">
        <f t="shared" si="408"/>
        <v>1106000</v>
      </c>
      <c r="AA5569" s="34">
        <f t="shared" si="409"/>
        <v>1.1754068716094032E-2</v>
      </c>
      <c r="AB5569" s="35">
        <f t="shared" si="410"/>
        <v>1.3517179023508137</v>
      </c>
      <c r="AC5569" s="35">
        <f t="shared" si="411"/>
        <v>1.3517179023508137</v>
      </c>
      <c r="AD5569" s="6">
        <f>IFERROR(VLOOKUP(E5569,marginal!$A$2:$E$4826,4,FALSE),0)</f>
        <v>-1027.2735007849285</v>
      </c>
    </row>
    <row r="5570" spans="1:30" x14ac:dyDescent="0.2">
      <c r="A5570" s="27" t="s">
        <v>6907</v>
      </c>
      <c r="B5570" s="6" t="s">
        <v>6914</v>
      </c>
      <c r="C5570" s="6" t="s">
        <v>6909</v>
      </c>
      <c r="D5570" s="4">
        <v>189402</v>
      </c>
      <c r="E5570" s="4">
        <v>189556</v>
      </c>
      <c r="F5570" s="5" t="s">
        <v>6344</v>
      </c>
      <c r="G5570" s="4">
        <v>189570</v>
      </c>
      <c r="H5570" s="5" t="s">
        <v>6707</v>
      </c>
      <c r="I5570" s="18">
        <v>45434</v>
      </c>
      <c r="J5570" s="28">
        <v>1406466300</v>
      </c>
      <c r="K5570" s="18">
        <v>45439</v>
      </c>
      <c r="L5570" s="18">
        <v>45443</v>
      </c>
      <c r="M5570" s="30">
        <v>1</v>
      </c>
      <c r="N5570" s="30">
        <v>5</v>
      </c>
      <c r="O5570" s="7">
        <v>22000</v>
      </c>
      <c r="P5570" s="30">
        <v>110</v>
      </c>
      <c r="Q5570" s="22">
        <v>3.3741050530766099E-2</v>
      </c>
      <c r="R5570" s="10">
        <v>22000</v>
      </c>
      <c r="S5570" s="4">
        <v>115</v>
      </c>
      <c r="T5570" s="10">
        <v>4399.97</v>
      </c>
      <c r="U5570" s="17" t="s">
        <v>6287</v>
      </c>
      <c r="Z5570" s="34">
        <f t="shared" si="408"/>
        <v>965000</v>
      </c>
      <c r="AA5570" s="34">
        <f t="shared" si="409"/>
        <v>2.2797927461139896E-2</v>
      </c>
      <c r="AB5570" s="35">
        <f t="shared" si="410"/>
        <v>2.5077720207253886</v>
      </c>
      <c r="AC5570" s="35">
        <f t="shared" si="411"/>
        <v>2.6217616580310881</v>
      </c>
      <c r="AD5570" s="6">
        <f>IFERROR(VLOOKUP(E5570,marginal!$A$2:$E$4826,4,FALSE),0)</f>
        <v>-1027.2735007849285</v>
      </c>
    </row>
    <row r="5571" spans="1:30" x14ac:dyDescent="0.2">
      <c r="A5571" s="27" t="s">
        <v>6907</v>
      </c>
      <c r="B5571" s="6" t="s">
        <v>6908</v>
      </c>
      <c r="C5571" s="6" t="s">
        <v>6909</v>
      </c>
      <c r="D5571" s="4">
        <v>188828</v>
      </c>
      <c r="E5571" s="4">
        <v>189309</v>
      </c>
      <c r="F5571" s="5" t="s">
        <v>4751</v>
      </c>
      <c r="G5571" s="4">
        <v>189571</v>
      </c>
      <c r="H5571" s="5" t="s">
        <v>6708</v>
      </c>
      <c r="I5571" s="18">
        <v>45429</v>
      </c>
      <c r="J5571" s="28">
        <v>1403507944</v>
      </c>
      <c r="K5571" s="18">
        <v>45439</v>
      </c>
      <c r="L5571" s="18">
        <v>45443</v>
      </c>
      <c r="M5571" s="30">
        <v>1</v>
      </c>
      <c r="N5571" s="30">
        <v>8</v>
      </c>
      <c r="O5571" s="7">
        <v>10000</v>
      </c>
      <c r="P5571" s="30">
        <v>132</v>
      </c>
      <c r="Q5571" s="22">
        <v>5.8283715876113903E-2</v>
      </c>
      <c r="R5571" s="10">
        <v>10000</v>
      </c>
      <c r="S5571" s="4">
        <v>142</v>
      </c>
      <c r="T5571" s="10">
        <v>2510.34</v>
      </c>
      <c r="U5571" s="17" t="s">
        <v>6287</v>
      </c>
      <c r="Z5571" s="34">
        <f t="shared" ref="Z5571:Z5634" si="412">SUMIFS($R:$R,$L:$L,$L5571,$N:$N,$N5571)</f>
        <v>795000</v>
      </c>
      <c r="AA5571" s="34">
        <f t="shared" ref="AA5571:AA5634" si="413">$R5571/Z5571</f>
        <v>1.2578616352201259E-2</v>
      </c>
      <c r="AB5571" s="35">
        <f t="shared" ref="AB5571:AB5634" si="414">AA5571*$P5571</f>
        <v>1.6603773584905661</v>
      </c>
      <c r="AC5571" s="35">
        <f t="shared" si="411"/>
        <v>1.7861635220125787</v>
      </c>
      <c r="AD5571" s="6">
        <f>IFERROR(VLOOKUP(E5571,marginal!$A$2:$E$4826,4,FALSE),0)</f>
        <v>-2830.98159340659</v>
      </c>
    </row>
    <row r="5572" spans="1:30" x14ac:dyDescent="0.2">
      <c r="A5572" s="27" t="s">
        <v>6907</v>
      </c>
      <c r="B5572" s="6" t="s">
        <v>6914</v>
      </c>
      <c r="C5572" s="6" t="s">
        <v>6909</v>
      </c>
      <c r="D5572" s="4">
        <v>189371</v>
      </c>
      <c r="E5572" s="4">
        <v>189556</v>
      </c>
      <c r="F5572" s="5" t="s">
        <v>6344</v>
      </c>
      <c r="G5572" s="4">
        <v>189603</v>
      </c>
      <c r="H5572" s="5" t="s">
        <v>6709</v>
      </c>
      <c r="I5572" s="18">
        <v>45434</v>
      </c>
      <c r="J5572" s="28">
        <v>1406435410</v>
      </c>
      <c r="K5572" s="18">
        <v>45439</v>
      </c>
      <c r="L5572" s="18">
        <v>45443</v>
      </c>
      <c r="M5572" s="30">
        <v>1</v>
      </c>
      <c r="N5572" s="30">
        <v>5</v>
      </c>
      <c r="O5572" s="7">
        <v>10000</v>
      </c>
      <c r="P5572" s="30">
        <v>110</v>
      </c>
      <c r="Q5572" s="22">
        <v>3.3741050530766099E-2</v>
      </c>
      <c r="R5572" s="10">
        <v>10000</v>
      </c>
      <c r="S5572" s="4">
        <v>115</v>
      </c>
      <c r="T5572" s="10">
        <v>2000.01</v>
      </c>
      <c r="U5572" s="17" t="s">
        <v>6287</v>
      </c>
      <c r="Z5572" s="34">
        <f t="shared" si="412"/>
        <v>965000</v>
      </c>
      <c r="AA5572" s="34">
        <f t="shared" si="413"/>
        <v>1.0362694300518135E-2</v>
      </c>
      <c r="AB5572" s="35">
        <f t="shared" si="414"/>
        <v>1.1398963730569949</v>
      </c>
      <c r="AC5572" s="35">
        <f t="shared" si="411"/>
        <v>1.1917098445595855</v>
      </c>
      <c r="AD5572" s="6">
        <f>IFERROR(VLOOKUP(E5572,marginal!$A$2:$E$4826,4,FALSE),0)</f>
        <v>-1027.2735007849285</v>
      </c>
    </row>
    <row r="5573" spans="1:30" x14ac:dyDescent="0.2">
      <c r="A5573" s="27" t="s">
        <v>6907</v>
      </c>
      <c r="B5573" s="6" t="s">
        <v>6914</v>
      </c>
      <c r="C5573" s="6" t="s">
        <v>6909</v>
      </c>
      <c r="D5573" s="4">
        <v>189517</v>
      </c>
      <c r="E5573" s="4">
        <v>189556</v>
      </c>
      <c r="F5573" s="5" t="s">
        <v>6344</v>
      </c>
      <c r="G5573" s="4">
        <v>189606</v>
      </c>
      <c r="H5573" s="5" t="s">
        <v>6710</v>
      </c>
      <c r="I5573" s="18">
        <v>45435</v>
      </c>
      <c r="J5573" s="28">
        <v>1407090357</v>
      </c>
      <c r="K5573" s="18">
        <v>45439</v>
      </c>
      <c r="L5573" s="18">
        <v>45443</v>
      </c>
      <c r="M5573" s="30">
        <v>1</v>
      </c>
      <c r="N5573" s="30">
        <v>6</v>
      </c>
      <c r="O5573" s="7">
        <v>10000</v>
      </c>
      <c r="P5573" s="30">
        <v>115</v>
      </c>
      <c r="Q5573" s="22">
        <v>3.97705569269148E-2</v>
      </c>
      <c r="R5573" s="10">
        <v>10000</v>
      </c>
      <c r="S5573" s="4">
        <v>115</v>
      </c>
      <c r="T5573" s="10">
        <v>2000.01</v>
      </c>
      <c r="U5573" s="17" t="s">
        <v>6287</v>
      </c>
      <c r="Z5573" s="34">
        <f t="shared" si="412"/>
        <v>1106000</v>
      </c>
      <c r="AA5573" s="34">
        <f t="shared" si="413"/>
        <v>9.0415913200723331E-3</v>
      </c>
      <c r="AB5573" s="35">
        <f t="shared" si="414"/>
        <v>1.0397830018083183</v>
      </c>
      <c r="AC5573" s="35">
        <f t="shared" si="411"/>
        <v>1.0397830018083183</v>
      </c>
      <c r="AD5573" s="6">
        <f>IFERROR(VLOOKUP(E5573,marginal!$A$2:$E$4826,4,FALSE),0)</f>
        <v>-1027.2735007849285</v>
      </c>
    </row>
    <row r="5574" spans="1:30" x14ac:dyDescent="0.2">
      <c r="A5574" s="27" t="s">
        <v>6907</v>
      </c>
      <c r="B5574" s="6" t="s">
        <v>6908</v>
      </c>
      <c r="C5574" s="6" t="s">
        <v>6909</v>
      </c>
      <c r="D5574" s="4">
        <v>188839</v>
      </c>
      <c r="E5574" s="4">
        <v>189309</v>
      </c>
      <c r="F5574" s="5" t="s">
        <v>4751</v>
      </c>
      <c r="G5574" s="4">
        <v>189663</v>
      </c>
      <c r="H5574" s="5" t="s">
        <v>6711</v>
      </c>
      <c r="I5574" s="18">
        <v>45429</v>
      </c>
      <c r="J5574" s="28">
        <v>1403512190</v>
      </c>
      <c r="K5574" s="18">
        <v>45439</v>
      </c>
      <c r="L5574" s="18">
        <v>45443</v>
      </c>
      <c r="M5574" s="30">
        <v>1</v>
      </c>
      <c r="N5574" s="30">
        <v>6</v>
      </c>
      <c r="O5574" s="7">
        <v>10000</v>
      </c>
      <c r="P5574" s="30">
        <v>115</v>
      </c>
      <c r="Q5574" s="22">
        <v>3.97705569269148E-2</v>
      </c>
      <c r="R5574" s="10">
        <v>10000</v>
      </c>
      <c r="S5574" s="4">
        <v>142</v>
      </c>
      <c r="T5574" s="10">
        <v>2510.34</v>
      </c>
      <c r="U5574" s="17" t="s">
        <v>6287</v>
      </c>
      <c r="Z5574" s="34">
        <f t="shared" si="412"/>
        <v>1106000</v>
      </c>
      <c r="AA5574" s="34">
        <f t="shared" si="413"/>
        <v>9.0415913200723331E-3</v>
      </c>
      <c r="AB5574" s="35">
        <f t="shared" si="414"/>
        <v>1.0397830018083183</v>
      </c>
      <c r="AC5574" s="35">
        <f t="shared" si="411"/>
        <v>1.2839059674502713</v>
      </c>
      <c r="AD5574" s="6">
        <f>IFERROR(VLOOKUP(E5574,marginal!$A$2:$E$4826,4,FALSE),0)</f>
        <v>-2830.98159340659</v>
      </c>
    </row>
    <row r="5575" spans="1:30" x14ac:dyDescent="0.2">
      <c r="A5575" s="27" t="s">
        <v>6907</v>
      </c>
      <c r="B5575" s="6" t="s">
        <v>6914</v>
      </c>
      <c r="C5575" s="6" t="s">
        <v>6909</v>
      </c>
      <c r="D5575" s="4">
        <v>189051</v>
      </c>
      <c r="E5575" s="4">
        <v>189500</v>
      </c>
      <c r="F5575" s="5" t="s">
        <v>6345</v>
      </c>
      <c r="G5575" s="4">
        <v>189501</v>
      </c>
      <c r="H5575" s="5" t="s">
        <v>6712</v>
      </c>
      <c r="I5575" s="18">
        <v>45432</v>
      </c>
      <c r="J5575" s="28">
        <v>1405289045</v>
      </c>
      <c r="K5575" s="18">
        <v>45436</v>
      </c>
      <c r="L5575" s="18">
        <v>45443</v>
      </c>
      <c r="M5575" s="30">
        <v>1</v>
      </c>
      <c r="N5575" s="30">
        <v>7</v>
      </c>
      <c r="O5575" s="7">
        <v>30000</v>
      </c>
      <c r="P5575" s="30">
        <v>142</v>
      </c>
      <c r="Q5575" s="22">
        <v>5.2439109759484744E-2</v>
      </c>
      <c r="R5575" s="10">
        <v>30000</v>
      </c>
      <c r="S5575" s="4">
        <v>120</v>
      </c>
      <c r="T5575" s="10">
        <v>6275.9</v>
      </c>
      <c r="U5575" s="17" t="s">
        <v>6287</v>
      </c>
      <c r="Z5575" s="34">
        <f t="shared" si="412"/>
        <v>1556000</v>
      </c>
      <c r="AA5575" s="34">
        <f t="shared" si="413"/>
        <v>1.9280205655526992E-2</v>
      </c>
      <c r="AB5575" s="35">
        <f t="shared" si="414"/>
        <v>2.7377892030848328</v>
      </c>
      <c r="AC5575" s="35">
        <f t="shared" si="411"/>
        <v>2.3136246786632388</v>
      </c>
      <c r="AD5575" s="6">
        <f>IFERROR(VLOOKUP(E5575,marginal!$A$2:$E$4826,4,FALSE),0)</f>
        <v>57.735851648351499</v>
      </c>
    </row>
    <row r="5576" spans="1:30" x14ac:dyDescent="0.2">
      <c r="A5576" s="27" t="s">
        <v>6907</v>
      </c>
      <c r="B5576" s="6" t="s">
        <v>6914</v>
      </c>
      <c r="C5576" s="6" t="s">
        <v>6909</v>
      </c>
      <c r="D5576" s="4">
        <v>188878</v>
      </c>
      <c r="E5576" s="4">
        <v>189500</v>
      </c>
      <c r="F5576" s="5" t="s">
        <v>6345</v>
      </c>
      <c r="G5576" s="4">
        <v>189505</v>
      </c>
      <c r="H5576" s="5" t="s">
        <v>6713</v>
      </c>
      <c r="I5576" s="18">
        <v>45429</v>
      </c>
      <c r="J5576" s="28">
        <v>1403629988</v>
      </c>
      <c r="K5576" s="18">
        <v>45436</v>
      </c>
      <c r="L5576" s="18">
        <v>45443</v>
      </c>
      <c r="M5576" s="30">
        <v>1</v>
      </c>
      <c r="N5576" s="30">
        <v>7</v>
      </c>
      <c r="O5576" s="7">
        <v>16000</v>
      </c>
      <c r="P5576" s="30">
        <v>127</v>
      </c>
      <c r="Q5576" s="22">
        <v>5.24391097594855E-2</v>
      </c>
      <c r="R5576" s="10">
        <v>16000</v>
      </c>
      <c r="S5576" s="4">
        <v>120</v>
      </c>
      <c r="T5576" s="10">
        <v>3351.64</v>
      </c>
      <c r="U5576" s="17" t="s">
        <v>6287</v>
      </c>
      <c r="Z5576" s="34">
        <f t="shared" si="412"/>
        <v>1556000</v>
      </c>
      <c r="AA5576" s="34">
        <f t="shared" si="413"/>
        <v>1.0282776349614395E-2</v>
      </c>
      <c r="AB5576" s="35">
        <f t="shared" si="414"/>
        <v>1.3059125964010281</v>
      </c>
      <c r="AC5576" s="35">
        <f t="shared" si="411"/>
        <v>1.2339331619537275</v>
      </c>
      <c r="AD5576" s="6">
        <f>IFERROR(VLOOKUP(E5576,marginal!$A$2:$E$4826,4,FALSE),0)</f>
        <v>57.735851648351499</v>
      </c>
    </row>
    <row r="5577" spans="1:30" x14ac:dyDescent="0.2">
      <c r="A5577" s="27" t="s">
        <v>6907</v>
      </c>
      <c r="B5577" s="6" t="s">
        <v>6914</v>
      </c>
      <c r="C5577" s="6" t="s">
        <v>6909</v>
      </c>
      <c r="D5577" s="4">
        <v>188882</v>
      </c>
      <c r="E5577" s="4">
        <v>189500</v>
      </c>
      <c r="F5577" s="5" t="s">
        <v>6345</v>
      </c>
      <c r="G5577" s="4">
        <v>189583</v>
      </c>
      <c r="H5577" s="5" t="s">
        <v>6714</v>
      </c>
      <c r="I5577" s="18">
        <v>45430</v>
      </c>
      <c r="J5577" s="28">
        <v>1403894144</v>
      </c>
      <c r="K5577" s="18">
        <v>45439</v>
      </c>
      <c r="L5577" s="18">
        <v>45443</v>
      </c>
      <c r="M5577" s="30">
        <v>1</v>
      </c>
      <c r="N5577" s="30">
        <v>7</v>
      </c>
      <c r="O5577" s="7">
        <v>10000</v>
      </c>
      <c r="P5577" s="30">
        <v>127</v>
      </c>
      <c r="Q5577" s="22">
        <v>5.24391097594855E-2</v>
      </c>
      <c r="R5577" s="10">
        <v>10000</v>
      </c>
      <c r="S5577" s="4">
        <v>120</v>
      </c>
      <c r="T5577" s="10">
        <v>2096.64</v>
      </c>
      <c r="U5577" s="17" t="s">
        <v>6287</v>
      </c>
      <c r="Z5577" s="34">
        <f t="shared" si="412"/>
        <v>1556000</v>
      </c>
      <c r="AA5577" s="34">
        <f t="shared" si="413"/>
        <v>6.4267352185089976E-3</v>
      </c>
      <c r="AB5577" s="35">
        <f t="shared" si="414"/>
        <v>0.81619537275064269</v>
      </c>
      <c r="AC5577" s="35">
        <f t="shared" si="411"/>
        <v>0.77120822622107976</v>
      </c>
      <c r="AD5577" s="6">
        <f>IFERROR(VLOOKUP(E5577,marginal!$A$2:$E$4826,4,FALSE),0)</f>
        <v>57.735851648351499</v>
      </c>
    </row>
    <row r="5578" spans="1:30" x14ac:dyDescent="0.2">
      <c r="A5578" s="27" t="s">
        <v>6907</v>
      </c>
      <c r="B5578" s="6" t="s">
        <v>6914</v>
      </c>
      <c r="C5578" s="6" t="s">
        <v>6909</v>
      </c>
      <c r="D5578" s="4">
        <v>189104</v>
      </c>
      <c r="E5578" s="4">
        <v>189500</v>
      </c>
      <c r="F5578" s="5" t="s">
        <v>6345</v>
      </c>
      <c r="G5578" s="4">
        <v>189587</v>
      </c>
      <c r="H5578" s="5" t="s">
        <v>6715</v>
      </c>
      <c r="I5578" s="18">
        <v>45433</v>
      </c>
      <c r="J5578" s="28">
        <v>1405638943</v>
      </c>
      <c r="K5578" s="18">
        <v>45439</v>
      </c>
      <c r="L5578" s="18">
        <v>45443</v>
      </c>
      <c r="M5578" s="30">
        <v>1</v>
      </c>
      <c r="N5578" s="30">
        <v>8</v>
      </c>
      <c r="O5578" s="7">
        <v>10000</v>
      </c>
      <c r="P5578" s="30">
        <v>132</v>
      </c>
      <c r="Q5578" s="22">
        <v>5.8283715876113903E-2</v>
      </c>
      <c r="R5578" s="10">
        <v>10000</v>
      </c>
      <c r="S5578" s="4">
        <v>120</v>
      </c>
      <c r="T5578" s="10">
        <v>2096.64</v>
      </c>
      <c r="U5578" s="17" t="s">
        <v>6287</v>
      </c>
      <c r="Z5578" s="34">
        <f t="shared" si="412"/>
        <v>795000</v>
      </c>
      <c r="AA5578" s="34">
        <f t="shared" si="413"/>
        <v>1.2578616352201259E-2</v>
      </c>
      <c r="AB5578" s="35">
        <f t="shared" si="414"/>
        <v>1.6603773584905661</v>
      </c>
      <c r="AC5578" s="35">
        <f t="shared" si="411"/>
        <v>1.5094339622641511</v>
      </c>
      <c r="AD5578" s="6">
        <f>IFERROR(VLOOKUP(E5578,marginal!$A$2:$E$4826,4,FALSE),0)</f>
        <v>57.735851648351499</v>
      </c>
    </row>
    <row r="5579" spans="1:30" x14ac:dyDescent="0.2">
      <c r="A5579" s="27" t="s">
        <v>6907</v>
      </c>
      <c r="B5579" s="6" t="s">
        <v>6914</v>
      </c>
      <c r="C5579" s="6" t="s">
        <v>6909</v>
      </c>
      <c r="D5579" s="4">
        <v>189279</v>
      </c>
      <c r="E5579" s="4">
        <v>189500</v>
      </c>
      <c r="F5579" s="5" t="s">
        <v>6345</v>
      </c>
      <c r="G5579" s="4">
        <v>189645</v>
      </c>
      <c r="H5579" s="5" t="s">
        <v>6716</v>
      </c>
      <c r="I5579" s="18">
        <v>45434</v>
      </c>
      <c r="J5579" s="28">
        <v>1406350487</v>
      </c>
      <c r="K5579" s="18">
        <v>45439</v>
      </c>
      <c r="L5579" s="18">
        <v>45443</v>
      </c>
      <c r="M5579" s="30">
        <v>1</v>
      </c>
      <c r="N5579" s="30">
        <v>5</v>
      </c>
      <c r="O5579" s="7">
        <v>13000</v>
      </c>
      <c r="P5579" s="30">
        <v>110</v>
      </c>
      <c r="Q5579" s="22">
        <v>3.3741050530766099E-2</v>
      </c>
      <c r="R5579" s="10">
        <v>13000</v>
      </c>
      <c r="S5579" s="4">
        <v>120</v>
      </c>
      <c r="T5579" s="10">
        <v>2724.11</v>
      </c>
      <c r="U5579" s="17" t="s">
        <v>6287</v>
      </c>
      <c r="Z5579" s="34">
        <f t="shared" si="412"/>
        <v>965000</v>
      </c>
      <c r="AA5579" s="34">
        <f t="shared" si="413"/>
        <v>1.3471502590673576E-2</v>
      </c>
      <c r="AB5579" s="35">
        <f t="shared" si="414"/>
        <v>1.4818652849740934</v>
      </c>
      <c r="AC5579" s="35">
        <f t="shared" si="411"/>
        <v>1.616580310880829</v>
      </c>
      <c r="AD5579" s="6">
        <f>IFERROR(VLOOKUP(E5579,marginal!$A$2:$E$4826,4,FALSE),0)</f>
        <v>57.735851648351499</v>
      </c>
    </row>
    <row r="5580" spans="1:30" x14ac:dyDescent="0.2">
      <c r="A5580" s="27" t="s">
        <v>6907</v>
      </c>
      <c r="B5580" s="6" t="s">
        <v>6916</v>
      </c>
      <c r="C5580" s="6" t="s">
        <v>6912</v>
      </c>
      <c r="D5580" s="4">
        <v>188832</v>
      </c>
      <c r="E5580" s="4">
        <v>189688</v>
      </c>
      <c r="F5580" s="5" t="s">
        <v>6346</v>
      </c>
      <c r="G5580" s="4">
        <v>189689</v>
      </c>
      <c r="H5580" s="5" t="s">
        <v>6717</v>
      </c>
      <c r="I5580" s="18">
        <v>45429</v>
      </c>
      <c r="J5580" s="28">
        <v>1403497026</v>
      </c>
      <c r="K5580" s="18">
        <v>45439</v>
      </c>
      <c r="L5580" s="18">
        <v>45443</v>
      </c>
      <c r="M5580" s="30">
        <v>1</v>
      </c>
      <c r="N5580" s="30">
        <v>5</v>
      </c>
      <c r="O5580" s="7">
        <v>10000</v>
      </c>
      <c r="P5580" s="30">
        <v>110</v>
      </c>
      <c r="Q5580" s="22">
        <v>3.3741050530766099E-2</v>
      </c>
      <c r="R5580" s="10">
        <v>7000</v>
      </c>
      <c r="S5580" s="4">
        <v>95</v>
      </c>
      <c r="T5580" s="10">
        <v>1151.7</v>
      </c>
      <c r="U5580" s="17" t="s">
        <v>6287</v>
      </c>
      <c r="Z5580" s="34">
        <f t="shared" si="412"/>
        <v>965000</v>
      </c>
      <c r="AA5580" s="34">
        <f t="shared" si="413"/>
        <v>7.2538860103626944E-3</v>
      </c>
      <c r="AB5580" s="35">
        <f t="shared" si="414"/>
        <v>0.79792746113989643</v>
      </c>
      <c r="AC5580" s="35">
        <f t="shared" si="411"/>
        <v>0.68911917098445596</v>
      </c>
      <c r="AD5580" s="6">
        <f>IFERROR(VLOOKUP(E5580,marginal!$A$2:$E$4826,4,FALSE),0)</f>
        <v>213.43331868131799</v>
      </c>
    </row>
    <row r="5581" spans="1:30" x14ac:dyDescent="0.2">
      <c r="A5581" s="27" t="s">
        <v>6907</v>
      </c>
      <c r="B5581" s="6" t="s">
        <v>6916</v>
      </c>
      <c r="C5581" s="6" t="s">
        <v>6912</v>
      </c>
      <c r="D5581" s="4">
        <v>189095</v>
      </c>
      <c r="E5581" s="4">
        <v>189688</v>
      </c>
      <c r="F5581" s="5" t="s">
        <v>6346</v>
      </c>
      <c r="G5581" s="4">
        <v>189700</v>
      </c>
      <c r="H5581" s="5" t="s">
        <v>6718</v>
      </c>
      <c r="I5581" s="18">
        <v>45433</v>
      </c>
      <c r="J5581" s="28">
        <v>1405562047</v>
      </c>
      <c r="K5581" s="18">
        <v>45439</v>
      </c>
      <c r="L5581" s="18">
        <v>45443</v>
      </c>
      <c r="M5581" s="30">
        <v>1</v>
      </c>
      <c r="N5581" s="30">
        <v>5</v>
      </c>
      <c r="O5581" s="7">
        <v>30000</v>
      </c>
      <c r="P5581" s="30">
        <v>112</v>
      </c>
      <c r="Q5581" s="22">
        <v>3.3741050530766176E-2</v>
      </c>
      <c r="R5581" s="10">
        <v>30000</v>
      </c>
      <c r="S5581" s="4">
        <v>95</v>
      </c>
      <c r="T5581" s="10">
        <v>4910.38</v>
      </c>
      <c r="U5581" s="17" t="s">
        <v>6287</v>
      </c>
      <c r="Z5581" s="34">
        <f t="shared" si="412"/>
        <v>965000</v>
      </c>
      <c r="AA5581" s="34">
        <f t="shared" si="413"/>
        <v>3.1088082901554404E-2</v>
      </c>
      <c r="AB5581" s="35">
        <f t="shared" si="414"/>
        <v>3.4818652849740932</v>
      </c>
      <c r="AC5581" s="35">
        <f t="shared" si="411"/>
        <v>2.9533678756476682</v>
      </c>
      <c r="AD5581" s="6">
        <f>IFERROR(VLOOKUP(E5581,marginal!$A$2:$E$4826,4,FALSE),0)</f>
        <v>213.43331868131799</v>
      </c>
    </row>
    <row r="5582" spans="1:30" x14ac:dyDescent="0.2">
      <c r="A5582" s="27" t="s">
        <v>6907</v>
      </c>
      <c r="B5582" s="6" t="s">
        <v>6916</v>
      </c>
      <c r="C5582" s="6" t="s">
        <v>6912</v>
      </c>
      <c r="D5582" s="4">
        <v>188836</v>
      </c>
      <c r="E5582" s="4">
        <v>189688</v>
      </c>
      <c r="F5582" s="5" t="s">
        <v>6346</v>
      </c>
      <c r="G5582" s="4">
        <v>189706</v>
      </c>
      <c r="H5582" s="5" t="s">
        <v>6719</v>
      </c>
      <c r="I5582" s="18">
        <v>45429</v>
      </c>
      <c r="J5582" s="28">
        <v>1403508483</v>
      </c>
      <c r="K5582" s="18">
        <v>45439</v>
      </c>
      <c r="L5582" s="18">
        <v>45443</v>
      </c>
      <c r="M5582" s="30">
        <v>1</v>
      </c>
      <c r="N5582" s="30">
        <v>6</v>
      </c>
      <c r="O5582" s="7">
        <v>10000</v>
      </c>
      <c r="P5582" s="30">
        <v>115</v>
      </c>
      <c r="Q5582" s="22">
        <v>3.97705569269148E-2</v>
      </c>
      <c r="R5582" s="10">
        <v>6000</v>
      </c>
      <c r="S5582" s="4">
        <v>95</v>
      </c>
      <c r="T5582" s="10">
        <v>993.11</v>
      </c>
      <c r="U5582" s="17" t="s">
        <v>6287</v>
      </c>
      <c r="Z5582" s="34">
        <f t="shared" si="412"/>
        <v>1106000</v>
      </c>
      <c r="AA5582" s="34">
        <f t="shared" si="413"/>
        <v>5.4249547920433997E-3</v>
      </c>
      <c r="AB5582" s="35">
        <f t="shared" si="414"/>
        <v>0.62386980108499102</v>
      </c>
      <c r="AC5582" s="35">
        <f t="shared" si="411"/>
        <v>0.51537070524412298</v>
      </c>
      <c r="AD5582" s="6">
        <f>IFERROR(VLOOKUP(E5582,marginal!$A$2:$E$4826,4,FALSE),0)</f>
        <v>213.43331868131799</v>
      </c>
    </row>
    <row r="5583" spans="1:30" x14ac:dyDescent="0.2">
      <c r="A5583" s="27" t="s">
        <v>6907</v>
      </c>
      <c r="B5583" s="6" t="s">
        <v>6916</v>
      </c>
      <c r="C5583" s="6" t="s">
        <v>6912</v>
      </c>
      <c r="D5583" s="4">
        <v>188816</v>
      </c>
      <c r="E5583" s="4">
        <v>189688</v>
      </c>
      <c r="F5583" s="5" t="s">
        <v>6346</v>
      </c>
      <c r="G5583" s="4">
        <v>189708</v>
      </c>
      <c r="H5583" s="5" t="s">
        <v>6720</v>
      </c>
      <c r="I5583" s="18">
        <v>45429</v>
      </c>
      <c r="J5583" s="28">
        <v>1403488633</v>
      </c>
      <c r="K5583" s="18">
        <v>45439</v>
      </c>
      <c r="L5583" s="18">
        <v>45443</v>
      </c>
      <c r="M5583" s="30">
        <v>1</v>
      </c>
      <c r="N5583" s="30">
        <v>9</v>
      </c>
      <c r="O5583" s="7">
        <v>20000</v>
      </c>
      <c r="P5583" s="30">
        <v>147</v>
      </c>
      <c r="Q5583" s="22">
        <v>7.9000519063170294E-2</v>
      </c>
      <c r="R5583" s="10">
        <v>20000</v>
      </c>
      <c r="S5583" s="4">
        <v>95</v>
      </c>
      <c r="T5583" s="10">
        <v>3268.87</v>
      </c>
      <c r="U5583" s="17" t="s">
        <v>6287</v>
      </c>
      <c r="Z5583" s="34">
        <f t="shared" si="412"/>
        <v>1169000</v>
      </c>
      <c r="AA5583" s="34">
        <f t="shared" si="413"/>
        <v>1.7108639863130881E-2</v>
      </c>
      <c r="AB5583" s="35">
        <f t="shared" si="414"/>
        <v>2.5149700598802394</v>
      </c>
      <c r="AC5583" s="35">
        <f t="shared" si="411"/>
        <v>1.6253207869974338</v>
      </c>
      <c r="AD5583" s="6">
        <f>IFERROR(VLOOKUP(E5583,marginal!$A$2:$E$4826,4,FALSE),0)</f>
        <v>213.43331868131799</v>
      </c>
    </row>
    <row r="5584" spans="1:30" x14ac:dyDescent="0.2">
      <c r="A5584" s="27" t="s">
        <v>6907</v>
      </c>
      <c r="B5584" s="6" t="s">
        <v>6916</v>
      </c>
      <c r="C5584" s="6" t="s">
        <v>6912</v>
      </c>
      <c r="D5584" s="4">
        <v>188823</v>
      </c>
      <c r="E5584" s="4">
        <v>189688</v>
      </c>
      <c r="F5584" s="5" t="s">
        <v>6346</v>
      </c>
      <c r="G5584" s="4">
        <v>189711</v>
      </c>
      <c r="H5584" s="5" t="s">
        <v>6721</v>
      </c>
      <c r="I5584" s="18">
        <v>45429</v>
      </c>
      <c r="J5584" s="28">
        <v>1403494126</v>
      </c>
      <c r="K5584" s="18">
        <v>45439</v>
      </c>
      <c r="L5584" s="18">
        <v>45443</v>
      </c>
      <c r="M5584" s="30">
        <v>1</v>
      </c>
      <c r="N5584" s="30">
        <v>4</v>
      </c>
      <c r="O5584" s="7">
        <v>10000</v>
      </c>
      <c r="P5584" s="30">
        <v>110</v>
      </c>
      <c r="Q5584" s="22">
        <v>3.11605023919212E-2</v>
      </c>
      <c r="R5584" s="10">
        <v>8000</v>
      </c>
      <c r="S5584" s="4">
        <v>95</v>
      </c>
      <c r="T5584" s="10">
        <v>1310.3499999999999</v>
      </c>
      <c r="U5584" s="17" t="s">
        <v>6287</v>
      </c>
      <c r="Z5584" s="34">
        <f t="shared" si="412"/>
        <v>543000</v>
      </c>
      <c r="AA5584" s="34">
        <f t="shared" si="413"/>
        <v>1.4732965009208104E-2</v>
      </c>
      <c r="AB5584" s="35">
        <f t="shared" si="414"/>
        <v>1.6206261510128914</v>
      </c>
      <c r="AC5584" s="35">
        <f t="shared" si="411"/>
        <v>1.3996316758747698</v>
      </c>
      <c r="AD5584" s="6">
        <f>IFERROR(VLOOKUP(E5584,marginal!$A$2:$E$4826,4,FALSE),0)</f>
        <v>213.43331868131799</v>
      </c>
    </row>
    <row r="5585" spans="1:30" x14ac:dyDescent="0.2">
      <c r="A5585" s="27" t="s">
        <v>6907</v>
      </c>
      <c r="B5585" s="6" t="s">
        <v>6916</v>
      </c>
      <c r="C5585" s="6" t="s">
        <v>6912</v>
      </c>
      <c r="D5585" s="4">
        <v>189091</v>
      </c>
      <c r="E5585" s="4">
        <v>189688</v>
      </c>
      <c r="F5585" s="5" t="s">
        <v>6346</v>
      </c>
      <c r="G5585" s="4">
        <v>189712</v>
      </c>
      <c r="H5585" s="5" t="s">
        <v>6722</v>
      </c>
      <c r="I5585" s="18">
        <v>45433</v>
      </c>
      <c r="J5585" s="28">
        <v>1405559971</v>
      </c>
      <c r="K5585" s="18">
        <v>45439</v>
      </c>
      <c r="L5585" s="18">
        <v>45443</v>
      </c>
      <c r="M5585" s="30">
        <v>1</v>
      </c>
      <c r="N5585" s="30">
        <v>4</v>
      </c>
      <c r="O5585" s="7">
        <v>10000</v>
      </c>
      <c r="P5585" s="30">
        <v>110</v>
      </c>
      <c r="Q5585" s="22">
        <v>3.1160502391921113E-2</v>
      </c>
      <c r="R5585" s="10">
        <v>10000</v>
      </c>
      <c r="S5585" s="4">
        <v>95</v>
      </c>
      <c r="T5585" s="10">
        <v>1641.49</v>
      </c>
      <c r="U5585" s="17" t="s">
        <v>6287</v>
      </c>
      <c r="Z5585" s="34">
        <f t="shared" si="412"/>
        <v>543000</v>
      </c>
      <c r="AA5585" s="34">
        <f t="shared" si="413"/>
        <v>1.841620626151013E-2</v>
      </c>
      <c r="AB5585" s="35">
        <f t="shared" si="414"/>
        <v>2.0257826887661143</v>
      </c>
      <c r="AC5585" s="35">
        <f t="shared" si="411"/>
        <v>1.7495395948434624</v>
      </c>
      <c r="AD5585" s="6">
        <f>IFERROR(VLOOKUP(E5585,marginal!$A$2:$E$4826,4,FALSE),0)</f>
        <v>213.43331868131799</v>
      </c>
    </row>
    <row r="5586" spans="1:30" x14ac:dyDescent="0.2">
      <c r="A5586" s="27" t="s">
        <v>6907</v>
      </c>
      <c r="B5586" s="6" t="s">
        <v>6916</v>
      </c>
      <c r="C5586" s="6" t="s">
        <v>6912</v>
      </c>
      <c r="D5586" s="4">
        <v>189099</v>
      </c>
      <c r="E5586" s="4">
        <v>189688</v>
      </c>
      <c r="F5586" s="5" t="s">
        <v>6346</v>
      </c>
      <c r="G5586" s="4">
        <v>189724</v>
      </c>
      <c r="H5586" s="5" t="s">
        <v>6723</v>
      </c>
      <c r="I5586" s="18">
        <v>45433</v>
      </c>
      <c r="J5586" s="28">
        <v>1405564311</v>
      </c>
      <c r="K5586" s="18">
        <v>45439</v>
      </c>
      <c r="L5586" s="18">
        <v>45443</v>
      </c>
      <c r="M5586" s="30">
        <v>1</v>
      </c>
      <c r="N5586" s="30">
        <v>7</v>
      </c>
      <c r="O5586" s="7">
        <v>12000</v>
      </c>
      <c r="P5586" s="30">
        <v>147</v>
      </c>
      <c r="Q5586" s="22">
        <v>5.2439109759484744E-2</v>
      </c>
      <c r="R5586" s="10">
        <v>12000</v>
      </c>
      <c r="S5586" s="4">
        <v>95</v>
      </c>
      <c r="T5586" s="10">
        <v>1972.46</v>
      </c>
      <c r="U5586" s="17" t="s">
        <v>6287</v>
      </c>
      <c r="Z5586" s="34">
        <f t="shared" si="412"/>
        <v>1556000</v>
      </c>
      <c r="AA5586" s="34">
        <f t="shared" si="413"/>
        <v>7.7120822622107968E-3</v>
      </c>
      <c r="AB5586" s="35">
        <f t="shared" si="414"/>
        <v>1.1336760925449871</v>
      </c>
      <c r="AC5586" s="35">
        <f t="shared" si="411"/>
        <v>0.73264781491002573</v>
      </c>
      <c r="AD5586" s="6">
        <f>IFERROR(VLOOKUP(E5586,marginal!$A$2:$E$4826,4,FALSE),0)</f>
        <v>213.43331868131799</v>
      </c>
    </row>
    <row r="5587" spans="1:30" x14ac:dyDescent="0.2">
      <c r="A5587" s="27" t="s">
        <v>6907</v>
      </c>
      <c r="B5587" s="6" t="s">
        <v>6916</v>
      </c>
      <c r="C5587" s="6" t="s">
        <v>6912</v>
      </c>
      <c r="D5587" s="4">
        <v>188815</v>
      </c>
      <c r="E5587" s="4">
        <v>189688</v>
      </c>
      <c r="F5587" s="5" t="s">
        <v>6346</v>
      </c>
      <c r="G5587" s="4">
        <v>189734</v>
      </c>
      <c r="H5587" s="5" t="s">
        <v>6724</v>
      </c>
      <c r="I5587" s="18">
        <v>45429</v>
      </c>
      <c r="J5587" s="28">
        <v>1403445027</v>
      </c>
      <c r="K5587" s="18">
        <v>45439</v>
      </c>
      <c r="L5587" s="18">
        <v>45443</v>
      </c>
      <c r="M5587" s="30">
        <v>1</v>
      </c>
      <c r="N5587" s="30">
        <v>7</v>
      </c>
      <c r="O5587" s="7">
        <v>10000</v>
      </c>
      <c r="P5587" s="30">
        <v>127</v>
      </c>
      <c r="Q5587" s="22">
        <v>5.24391097594855E-2</v>
      </c>
      <c r="R5587" s="10">
        <v>10000</v>
      </c>
      <c r="S5587" s="4">
        <v>95</v>
      </c>
      <c r="T5587" s="10">
        <v>1641.49</v>
      </c>
      <c r="U5587" s="17" t="s">
        <v>6287</v>
      </c>
      <c r="Z5587" s="34">
        <f t="shared" si="412"/>
        <v>1556000</v>
      </c>
      <c r="AA5587" s="34">
        <f t="shared" si="413"/>
        <v>6.4267352185089976E-3</v>
      </c>
      <c r="AB5587" s="35">
        <f t="shared" si="414"/>
        <v>0.81619537275064269</v>
      </c>
      <c r="AC5587" s="35">
        <f t="shared" si="411"/>
        <v>0.61053984575835474</v>
      </c>
      <c r="AD5587" s="6">
        <f>IFERROR(VLOOKUP(E5587,marginal!$A$2:$E$4826,4,FALSE),0)</f>
        <v>213.43331868131799</v>
      </c>
    </row>
    <row r="5588" spans="1:30" x14ac:dyDescent="0.2">
      <c r="A5588" s="27" t="s">
        <v>6907</v>
      </c>
      <c r="B5588" s="6" t="s">
        <v>6914</v>
      </c>
      <c r="C5588" s="6" t="s">
        <v>6909</v>
      </c>
      <c r="D5588" s="4">
        <v>189722</v>
      </c>
      <c r="E5588" s="4">
        <v>189757</v>
      </c>
      <c r="F5588" s="5" t="s">
        <v>6347</v>
      </c>
      <c r="G5588" s="4">
        <v>189762</v>
      </c>
      <c r="H5588" s="5" t="s">
        <v>6725</v>
      </c>
      <c r="I5588" s="18">
        <v>45436</v>
      </c>
      <c r="J5588" s="28">
        <v>1407942523</v>
      </c>
      <c r="K5588" s="18">
        <v>45439</v>
      </c>
      <c r="L5588" s="18">
        <v>45443</v>
      </c>
      <c r="M5588" s="30">
        <v>1</v>
      </c>
      <c r="N5588" s="30">
        <v>5</v>
      </c>
      <c r="O5588" s="7">
        <v>10000</v>
      </c>
      <c r="P5588" s="30">
        <v>110</v>
      </c>
      <c r="Q5588" s="22">
        <v>3.3741050530766099E-2</v>
      </c>
      <c r="R5588" s="10">
        <v>6000</v>
      </c>
      <c r="S5588" s="4">
        <v>142</v>
      </c>
      <c r="T5588" s="10">
        <v>1503.37</v>
      </c>
      <c r="U5588" s="17" t="s">
        <v>6287</v>
      </c>
      <c r="Z5588" s="34">
        <f t="shared" si="412"/>
        <v>965000</v>
      </c>
      <c r="AA5588" s="34">
        <f t="shared" si="413"/>
        <v>6.2176165803108805E-3</v>
      </c>
      <c r="AB5588" s="35">
        <f t="shared" si="414"/>
        <v>0.68393782383419688</v>
      </c>
      <c r="AC5588" s="35">
        <f t="shared" si="411"/>
        <v>0.88290155440414508</v>
      </c>
      <c r="AD5588" s="6">
        <f>IFERROR(VLOOKUP(E5588,marginal!$A$2:$E$4826,4,FALSE),0)</f>
        <v>1.6927472527472649</v>
      </c>
    </row>
    <row r="5589" spans="1:30" x14ac:dyDescent="0.2">
      <c r="A5589" s="27" t="s">
        <v>6907</v>
      </c>
      <c r="B5589" s="6" t="s">
        <v>6914</v>
      </c>
      <c r="C5589" s="6" t="s">
        <v>6909</v>
      </c>
      <c r="D5589" s="4">
        <v>189733</v>
      </c>
      <c r="E5589" s="4">
        <v>189757</v>
      </c>
      <c r="F5589" s="5" t="s">
        <v>6347</v>
      </c>
      <c r="G5589" s="4">
        <v>189763</v>
      </c>
      <c r="H5589" s="5" t="s">
        <v>6726</v>
      </c>
      <c r="I5589" s="18">
        <v>45436</v>
      </c>
      <c r="J5589" s="28">
        <v>1407962310</v>
      </c>
      <c r="K5589" s="18">
        <v>45439</v>
      </c>
      <c r="L5589" s="18">
        <v>45443</v>
      </c>
      <c r="M5589" s="30">
        <v>1</v>
      </c>
      <c r="N5589" s="30">
        <v>5</v>
      </c>
      <c r="O5589" s="7">
        <v>10000</v>
      </c>
      <c r="P5589" s="30">
        <v>110</v>
      </c>
      <c r="Q5589" s="22">
        <v>3.3741050530766099E-2</v>
      </c>
      <c r="R5589" s="10">
        <v>10000</v>
      </c>
      <c r="S5589" s="4">
        <v>142</v>
      </c>
      <c r="T5589" s="10">
        <v>2510.34</v>
      </c>
      <c r="U5589" s="17" t="s">
        <v>6287</v>
      </c>
      <c r="Z5589" s="34">
        <f t="shared" si="412"/>
        <v>965000</v>
      </c>
      <c r="AA5589" s="34">
        <f t="shared" si="413"/>
        <v>1.0362694300518135E-2</v>
      </c>
      <c r="AB5589" s="35">
        <f t="shared" si="414"/>
        <v>1.1398963730569949</v>
      </c>
      <c r="AC5589" s="35">
        <f t="shared" si="411"/>
        <v>1.4715025906735753</v>
      </c>
      <c r="AD5589" s="6">
        <f>IFERROR(VLOOKUP(E5589,marginal!$A$2:$E$4826,4,FALSE),0)</f>
        <v>1.6927472527472649</v>
      </c>
    </row>
    <row r="5590" spans="1:30" x14ac:dyDescent="0.2">
      <c r="A5590" s="27" t="s">
        <v>6907</v>
      </c>
      <c r="B5590" s="6" t="s">
        <v>6925</v>
      </c>
      <c r="C5590" s="6" t="s">
        <v>6912</v>
      </c>
      <c r="D5590" s="4">
        <v>189048</v>
      </c>
      <c r="E5590" s="4">
        <v>189467</v>
      </c>
      <c r="F5590" s="5" t="s">
        <v>6348</v>
      </c>
      <c r="G5590" s="4">
        <v>189468</v>
      </c>
      <c r="H5590" s="5" t="s">
        <v>6727</v>
      </c>
      <c r="I5590" s="18">
        <v>45432</v>
      </c>
      <c r="J5590" s="28">
        <v>1405284396</v>
      </c>
      <c r="K5590" s="18">
        <v>45436</v>
      </c>
      <c r="L5590" s="18">
        <v>45443</v>
      </c>
      <c r="M5590" s="30">
        <v>1</v>
      </c>
      <c r="N5590" s="30">
        <v>9</v>
      </c>
      <c r="O5590" s="7">
        <v>5000</v>
      </c>
      <c r="P5590" s="30">
        <v>147</v>
      </c>
      <c r="Q5590" s="22">
        <v>7.9000519063171556E-2</v>
      </c>
      <c r="R5590" s="10">
        <v>10000</v>
      </c>
      <c r="S5590" s="4">
        <v>142</v>
      </c>
      <c r="T5590" s="10">
        <v>2510.34</v>
      </c>
      <c r="U5590" s="17" t="s">
        <v>6287</v>
      </c>
      <c r="Z5590" s="34">
        <f t="shared" si="412"/>
        <v>1169000</v>
      </c>
      <c r="AA5590" s="34">
        <f t="shared" si="413"/>
        <v>8.5543199315654406E-3</v>
      </c>
      <c r="AB5590" s="35">
        <f t="shared" si="414"/>
        <v>1.2574850299401197</v>
      </c>
      <c r="AC5590" s="35">
        <f t="shared" si="411"/>
        <v>1.2147134302822926</v>
      </c>
      <c r="AD5590" s="6">
        <f>IFERROR(VLOOKUP(E5590,marginal!$A$2:$E$4826,4,FALSE),0)</f>
        <v>69.568269230769246</v>
      </c>
    </row>
    <row r="5591" spans="1:30" x14ac:dyDescent="0.2">
      <c r="A5591" s="27" t="s">
        <v>6907</v>
      </c>
      <c r="B5591" s="6" t="s">
        <v>6913</v>
      </c>
      <c r="C5591" s="6" t="s">
        <v>6912</v>
      </c>
      <c r="D5591" s="4">
        <v>189060</v>
      </c>
      <c r="E5591" s="4">
        <v>189476</v>
      </c>
      <c r="F5591" s="5" t="s">
        <v>6349</v>
      </c>
      <c r="G5591" s="4">
        <v>189477</v>
      </c>
      <c r="H5591" s="5" t="s">
        <v>6728</v>
      </c>
      <c r="I5591" s="18">
        <v>45432</v>
      </c>
      <c r="J5591" s="28">
        <v>1405294645</v>
      </c>
      <c r="K5591" s="18">
        <v>45436</v>
      </c>
      <c r="L5591" s="18">
        <v>45443</v>
      </c>
      <c r="M5591" s="30">
        <v>1</v>
      </c>
      <c r="N5591" s="30">
        <v>8</v>
      </c>
      <c r="O5591" s="7">
        <v>5000</v>
      </c>
      <c r="P5591" s="30">
        <v>147</v>
      </c>
      <c r="Q5591" s="22">
        <v>5.8283715876113994E-2</v>
      </c>
      <c r="R5591" s="10">
        <v>7000</v>
      </c>
      <c r="S5591" s="4">
        <v>142</v>
      </c>
      <c r="T5591" s="10">
        <v>1758.65</v>
      </c>
      <c r="U5591" s="17" t="s">
        <v>6287</v>
      </c>
      <c r="Z5591" s="34">
        <f t="shared" si="412"/>
        <v>795000</v>
      </c>
      <c r="AA5591" s="34">
        <f t="shared" si="413"/>
        <v>8.8050314465408803E-3</v>
      </c>
      <c r="AB5591" s="35">
        <f t="shared" si="414"/>
        <v>1.2943396226415094</v>
      </c>
      <c r="AC5591" s="35">
        <f t="shared" si="411"/>
        <v>1.250314465408805</v>
      </c>
      <c r="AD5591" s="6">
        <f>IFERROR(VLOOKUP(E5591,marginal!$A$2:$E$4826,4,FALSE),0)</f>
        <v>64.867719780219744</v>
      </c>
    </row>
    <row r="5592" spans="1:30" x14ac:dyDescent="0.2">
      <c r="A5592" s="27" t="s">
        <v>6907</v>
      </c>
      <c r="B5592" s="6" t="s">
        <v>6913</v>
      </c>
      <c r="C5592" s="6" t="s">
        <v>6912</v>
      </c>
      <c r="D5592" s="4">
        <v>188477</v>
      </c>
      <c r="E5592" s="4">
        <v>189476</v>
      </c>
      <c r="F5592" s="5" t="s">
        <v>6349</v>
      </c>
      <c r="G5592" s="4">
        <v>189478</v>
      </c>
      <c r="H5592" s="5" t="s">
        <v>6729</v>
      </c>
      <c r="I5592" s="18">
        <v>45427</v>
      </c>
      <c r="J5592" s="28">
        <v>1401829631</v>
      </c>
      <c r="K5592" s="18">
        <v>45436</v>
      </c>
      <c r="L5592" s="18">
        <v>45443</v>
      </c>
      <c r="M5592" s="30">
        <v>1</v>
      </c>
      <c r="N5592" s="30">
        <v>7</v>
      </c>
      <c r="O5592" s="7">
        <v>10000</v>
      </c>
      <c r="P5592" s="30">
        <v>127</v>
      </c>
      <c r="Q5592" s="22">
        <v>5.24391097594855E-2</v>
      </c>
      <c r="R5592" s="10">
        <v>8000</v>
      </c>
      <c r="S5592" s="4">
        <v>142</v>
      </c>
      <c r="T5592" s="10">
        <v>2013.74</v>
      </c>
      <c r="U5592" s="17" t="s">
        <v>6287</v>
      </c>
      <c r="Z5592" s="34">
        <f t="shared" si="412"/>
        <v>1556000</v>
      </c>
      <c r="AA5592" s="34">
        <f t="shared" si="413"/>
        <v>5.1413881748071976E-3</v>
      </c>
      <c r="AB5592" s="35">
        <f t="shared" si="414"/>
        <v>0.65295629820051404</v>
      </c>
      <c r="AC5592" s="35">
        <f t="shared" si="411"/>
        <v>0.73007712082262211</v>
      </c>
      <c r="AD5592" s="6">
        <f>IFERROR(VLOOKUP(E5592,marginal!$A$2:$E$4826,4,FALSE),0)</f>
        <v>64.867719780219744</v>
      </c>
    </row>
    <row r="5593" spans="1:30" x14ac:dyDescent="0.2">
      <c r="A5593" s="27" t="s">
        <v>6907</v>
      </c>
      <c r="B5593" s="6" t="s">
        <v>6913</v>
      </c>
      <c r="C5593" s="6" t="s">
        <v>6912</v>
      </c>
      <c r="D5593" s="4">
        <v>186066</v>
      </c>
      <c r="E5593" s="4">
        <v>189476</v>
      </c>
      <c r="F5593" s="5" t="s">
        <v>6349</v>
      </c>
      <c r="G5593" s="4">
        <v>189479</v>
      </c>
      <c r="H5593" s="5" t="s">
        <v>6730</v>
      </c>
      <c r="I5593" s="18">
        <v>45406</v>
      </c>
      <c r="J5593" s="28">
        <v>1387629753</v>
      </c>
      <c r="K5593" s="18">
        <v>45436</v>
      </c>
      <c r="L5593" s="18">
        <v>45443</v>
      </c>
      <c r="M5593" s="30">
        <v>1</v>
      </c>
      <c r="N5593" s="30">
        <v>10</v>
      </c>
      <c r="O5593" s="7">
        <v>5000</v>
      </c>
      <c r="P5593" s="30">
        <v>147</v>
      </c>
      <c r="Q5593" s="22">
        <v>0.11226939921536</v>
      </c>
      <c r="R5593" s="10">
        <v>8000</v>
      </c>
      <c r="S5593" s="4">
        <v>142</v>
      </c>
      <c r="T5593" s="10">
        <v>2013.74</v>
      </c>
      <c r="U5593" s="17" t="s">
        <v>6287</v>
      </c>
      <c r="Z5593" s="34">
        <f t="shared" si="412"/>
        <v>1065000</v>
      </c>
      <c r="AA5593" s="34">
        <f t="shared" si="413"/>
        <v>7.5117370892018778E-3</v>
      </c>
      <c r="AB5593" s="35">
        <f t="shared" si="414"/>
        <v>1.1042253521126761</v>
      </c>
      <c r="AC5593" s="35">
        <f t="shared" si="411"/>
        <v>1.0666666666666667</v>
      </c>
      <c r="AD5593" s="6">
        <f>IFERROR(VLOOKUP(E5593,marginal!$A$2:$E$4826,4,FALSE),0)</f>
        <v>64.867719780219744</v>
      </c>
    </row>
    <row r="5594" spans="1:30" x14ac:dyDescent="0.2">
      <c r="A5594" s="27" t="s">
        <v>6907</v>
      </c>
      <c r="B5594" s="6" t="s">
        <v>6925</v>
      </c>
      <c r="C5594" s="6" t="s">
        <v>6912</v>
      </c>
      <c r="D5594" s="4">
        <v>189403</v>
      </c>
      <c r="E5594" s="4">
        <v>189467</v>
      </c>
      <c r="F5594" s="5" t="s">
        <v>6348</v>
      </c>
      <c r="G5594" s="4">
        <v>189483</v>
      </c>
      <c r="H5594" s="5" t="s">
        <v>6731</v>
      </c>
      <c r="I5594" s="18">
        <v>45434</v>
      </c>
      <c r="J5594" s="28">
        <v>1406467513</v>
      </c>
      <c r="K5594" s="18">
        <v>45436</v>
      </c>
      <c r="L5594" s="18">
        <v>45443</v>
      </c>
      <c r="M5594" s="30">
        <v>1</v>
      </c>
      <c r="N5594" s="30">
        <v>8</v>
      </c>
      <c r="O5594" s="7">
        <v>10000</v>
      </c>
      <c r="P5594" s="30">
        <v>132</v>
      </c>
      <c r="Q5594" s="22">
        <v>5.8283715876113903E-2</v>
      </c>
      <c r="R5594" s="10">
        <v>6000</v>
      </c>
      <c r="S5594" s="4">
        <v>142</v>
      </c>
      <c r="T5594" s="10">
        <v>1503.37</v>
      </c>
      <c r="U5594" s="17" t="s">
        <v>6287</v>
      </c>
      <c r="Z5594" s="34">
        <f t="shared" si="412"/>
        <v>795000</v>
      </c>
      <c r="AA5594" s="34">
        <f t="shared" si="413"/>
        <v>7.5471698113207548E-3</v>
      </c>
      <c r="AB5594" s="35">
        <f t="shared" si="414"/>
        <v>0.99622641509433962</v>
      </c>
      <c r="AC5594" s="35">
        <f t="shared" si="411"/>
        <v>1.0716981132075472</v>
      </c>
      <c r="AD5594" s="6">
        <f>IFERROR(VLOOKUP(E5594,marginal!$A$2:$E$4826,4,FALSE),0)</f>
        <v>69.568269230769246</v>
      </c>
    </row>
    <row r="5595" spans="1:30" x14ac:dyDescent="0.2">
      <c r="A5595" s="27" t="s">
        <v>6907</v>
      </c>
      <c r="B5595" s="6" t="s">
        <v>6925</v>
      </c>
      <c r="C5595" s="6" t="s">
        <v>6912</v>
      </c>
      <c r="D5595" s="4">
        <v>188976</v>
      </c>
      <c r="E5595" s="4">
        <v>189467</v>
      </c>
      <c r="F5595" s="5" t="s">
        <v>6348</v>
      </c>
      <c r="G5595" s="4">
        <v>189484</v>
      </c>
      <c r="H5595" s="5" t="s">
        <v>6732</v>
      </c>
      <c r="I5595" s="18">
        <v>45432</v>
      </c>
      <c r="J5595" s="28">
        <v>1405021660</v>
      </c>
      <c r="K5595" s="18">
        <v>45436</v>
      </c>
      <c r="L5595" s="18">
        <v>45443</v>
      </c>
      <c r="M5595" s="30">
        <v>1</v>
      </c>
      <c r="N5595" s="30">
        <v>9</v>
      </c>
      <c r="O5595" s="7">
        <v>10000</v>
      </c>
      <c r="P5595" s="30">
        <v>147</v>
      </c>
      <c r="Q5595" s="22">
        <v>7.9000519063170294E-2</v>
      </c>
      <c r="R5595" s="10">
        <v>6000</v>
      </c>
      <c r="S5595" s="4">
        <v>142</v>
      </c>
      <c r="T5595" s="10">
        <v>1503.37</v>
      </c>
      <c r="U5595" s="17" t="s">
        <v>6287</v>
      </c>
      <c r="Z5595" s="34">
        <f t="shared" si="412"/>
        <v>1169000</v>
      </c>
      <c r="AA5595" s="34">
        <f t="shared" si="413"/>
        <v>5.1325919589392645E-3</v>
      </c>
      <c r="AB5595" s="35">
        <f t="shared" si="414"/>
        <v>0.75449101796407192</v>
      </c>
      <c r="AC5595" s="35">
        <f t="shared" si="411"/>
        <v>0.72882805816937557</v>
      </c>
      <c r="AD5595" s="6">
        <f>IFERROR(VLOOKUP(E5595,marginal!$A$2:$E$4826,4,FALSE),0)</f>
        <v>69.568269230769246</v>
      </c>
    </row>
    <row r="5596" spans="1:30" x14ac:dyDescent="0.2">
      <c r="A5596" s="27" t="s">
        <v>6907</v>
      </c>
      <c r="B5596" s="6" t="s">
        <v>6925</v>
      </c>
      <c r="C5596" s="6" t="s">
        <v>6912</v>
      </c>
      <c r="D5596" s="4">
        <v>188644</v>
      </c>
      <c r="E5596" s="4">
        <v>189467</v>
      </c>
      <c r="F5596" s="5" t="s">
        <v>6348</v>
      </c>
      <c r="G5596" s="4">
        <v>189486</v>
      </c>
      <c r="H5596" s="5" t="s">
        <v>6733</v>
      </c>
      <c r="I5596" s="18">
        <v>45428</v>
      </c>
      <c r="J5596" s="28">
        <v>1402401192</v>
      </c>
      <c r="K5596" s="18">
        <v>45436</v>
      </c>
      <c r="L5596" s="18">
        <v>45443</v>
      </c>
      <c r="M5596" s="30">
        <v>1</v>
      </c>
      <c r="N5596" s="30">
        <v>9</v>
      </c>
      <c r="O5596" s="7">
        <v>10000</v>
      </c>
      <c r="P5596" s="30">
        <v>147</v>
      </c>
      <c r="Q5596" s="22">
        <v>7.9000519063170294E-2</v>
      </c>
      <c r="R5596" s="10">
        <v>10000</v>
      </c>
      <c r="S5596" s="4">
        <v>142</v>
      </c>
      <c r="T5596" s="10">
        <v>2510.34</v>
      </c>
      <c r="U5596" s="17" t="s">
        <v>6287</v>
      </c>
      <c r="Z5596" s="34">
        <f t="shared" si="412"/>
        <v>1169000</v>
      </c>
      <c r="AA5596" s="34">
        <f t="shared" si="413"/>
        <v>8.5543199315654406E-3</v>
      </c>
      <c r="AB5596" s="35">
        <f t="shared" si="414"/>
        <v>1.2574850299401197</v>
      </c>
      <c r="AC5596" s="35">
        <f t="shared" si="411"/>
        <v>1.2147134302822926</v>
      </c>
      <c r="AD5596" s="6">
        <f>IFERROR(VLOOKUP(E5596,marginal!$A$2:$E$4826,4,FALSE),0)</f>
        <v>69.568269230769246</v>
      </c>
    </row>
    <row r="5597" spans="1:30" x14ac:dyDescent="0.2">
      <c r="A5597" s="27" t="s">
        <v>6907</v>
      </c>
      <c r="B5597" s="6" t="s">
        <v>6925</v>
      </c>
      <c r="C5597" s="6" t="s">
        <v>6912</v>
      </c>
      <c r="D5597" s="4">
        <v>188060</v>
      </c>
      <c r="E5597" s="4">
        <v>189467</v>
      </c>
      <c r="F5597" s="5" t="s">
        <v>6348</v>
      </c>
      <c r="G5597" s="4">
        <v>189487</v>
      </c>
      <c r="H5597" s="5" t="s">
        <v>6734</v>
      </c>
      <c r="I5597" s="18">
        <v>45425</v>
      </c>
      <c r="J5597" s="28">
        <v>1400214747</v>
      </c>
      <c r="K5597" s="18">
        <v>45436</v>
      </c>
      <c r="L5597" s="18">
        <v>45443</v>
      </c>
      <c r="M5597" s="30">
        <v>1</v>
      </c>
      <c r="N5597" s="30">
        <v>8</v>
      </c>
      <c r="O5597" s="7">
        <v>10000</v>
      </c>
      <c r="P5597" s="30">
        <v>132</v>
      </c>
      <c r="Q5597" s="22">
        <v>5.8283715876113903E-2</v>
      </c>
      <c r="R5597" s="10">
        <v>10000</v>
      </c>
      <c r="S5597" s="4">
        <v>142</v>
      </c>
      <c r="T5597" s="10">
        <v>2510.34</v>
      </c>
      <c r="U5597" s="17" t="s">
        <v>6287</v>
      </c>
      <c r="Z5597" s="34">
        <f t="shared" si="412"/>
        <v>795000</v>
      </c>
      <c r="AA5597" s="34">
        <f t="shared" si="413"/>
        <v>1.2578616352201259E-2</v>
      </c>
      <c r="AB5597" s="35">
        <f t="shared" si="414"/>
        <v>1.6603773584905661</v>
      </c>
      <c r="AC5597" s="35">
        <f t="shared" si="411"/>
        <v>1.7861635220125787</v>
      </c>
      <c r="AD5597" s="6">
        <f>IFERROR(VLOOKUP(E5597,marginal!$A$2:$E$4826,4,FALSE),0)</f>
        <v>69.568269230769246</v>
      </c>
    </row>
    <row r="5598" spans="1:30" x14ac:dyDescent="0.2">
      <c r="A5598" s="27" t="s">
        <v>6907</v>
      </c>
      <c r="B5598" s="6" t="s">
        <v>6913</v>
      </c>
      <c r="C5598" s="6" t="s">
        <v>6912</v>
      </c>
      <c r="D5598" s="4">
        <v>187616</v>
      </c>
      <c r="E5598" s="4">
        <v>189476</v>
      </c>
      <c r="F5598" s="5" t="s">
        <v>6349</v>
      </c>
      <c r="G5598" s="4">
        <v>189497</v>
      </c>
      <c r="H5598" s="5" t="s">
        <v>6735</v>
      </c>
      <c r="I5598" s="18">
        <v>45420</v>
      </c>
      <c r="J5598" s="28">
        <v>1397348115</v>
      </c>
      <c r="K5598" s="18">
        <v>45436</v>
      </c>
      <c r="L5598" s="18">
        <v>45443</v>
      </c>
      <c r="M5598" s="30">
        <v>1</v>
      </c>
      <c r="N5598" s="30">
        <v>10</v>
      </c>
      <c r="O5598" s="7">
        <v>5000</v>
      </c>
      <c r="P5598" s="30">
        <v>147</v>
      </c>
      <c r="Q5598" s="22">
        <v>0.11226939921536</v>
      </c>
      <c r="R5598" s="10">
        <v>8000</v>
      </c>
      <c r="S5598" s="4">
        <v>142</v>
      </c>
      <c r="T5598" s="10">
        <v>2013.74</v>
      </c>
      <c r="U5598" s="17" t="s">
        <v>6287</v>
      </c>
      <c r="Z5598" s="34">
        <f t="shared" si="412"/>
        <v>1065000</v>
      </c>
      <c r="AA5598" s="34">
        <f t="shared" si="413"/>
        <v>7.5117370892018778E-3</v>
      </c>
      <c r="AB5598" s="35">
        <f t="shared" si="414"/>
        <v>1.1042253521126761</v>
      </c>
      <c r="AC5598" s="35">
        <f t="shared" si="411"/>
        <v>1.0666666666666667</v>
      </c>
      <c r="AD5598" s="6">
        <f>IFERROR(VLOOKUP(E5598,marginal!$A$2:$E$4826,4,FALSE),0)</f>
        <v>64.867719780219744</v>
      </c>
    </row>
    <row r="5599" spans="1:30" x14ac:dyDescent="0.2">
      <c r="A5599" s="27" t="s">
        <v>6907</v>
      </c>
      <c r="B5599" s="6" t="s">
        <v>6913</v>
      </c>
      <c r="C5599" s="6" t="s">
        <v>6912</v>
      </c>
      <c r="D5599" s="4">
        <v>188451</v>
      </c>
      <c r="E5599" s="4">
        <v>189476</v>
      </c>
      <c r="F5599" s="5" t="s">
        <v>6349</v>
      </c>
      <c r="G5599" s="4">
        <v>189574</v>
      </c>
      <c r="H5599" s="5" t="s">
        <v>6736</v>
      </c>
      <c r="I5599" s="18">
        <v>45427</v>
      </c>
      <c r="J5599" s="28">
        <v>1401824865</v>
      </c>
      <c r="K5599" s="18">
        <v>45439</v>
      </c>
      <c r="L5599" s="18">
        <v>45443</v>
      </c>
      <c r="M5599" s="30">
        <v>1</v>
      </c>
      <c r="N5599" s="30">
        <v>10</v>
      </c>
      <c r="O5599" s="7">
        <v>5000</v>
      </c>
      <c r="P5599" s="30">
        <v>147</v>
      </c>
      <c r="Q5599" s="22">
        <v>0.11226939921536</v>
      </c>
      <c r="R5599" s="10">
        <v>7000</v>
      </c>
      <c r="S5599" s="4">
        <v>142</v>
      </c>
      <c r="T5599" s="10">
        <v>1758.65</v>
      </c>
      <c r="U5599" s="17" t="s">
        <v>6287</v>
      </c>
      <c r="Z5599" s="34">
        <f t="shared" si="412"/>
        <v>1065000</v>
      </c>
      <c r="AA5599" s="34">
        <f t="shared" si="413"/>
        <v>6.5727699530516428E-3</v>
      </c>
      <c r="AB5599" s="35">
        <f t="shared" si="414"/>
        <v>0.96619718309859148</v>
      </c>
      <c r="AC5599" s="35">
        <f t="shared" si="411"/>
        <v>0.93333333333333324</v>
      </c>
      <c r="AD5599" s="6">
        <f>IFERROR(VLOOKUP(E5599,marginal!$A$2:$E$4826,4,FALSE),0)</f>
        <v>64.867719780219744</v>
      </c>
    </row>
    <row r="5600" spans="1:30" x14ac:dyDescent="0.2">
      <c r="A5600" s="27" t="s">
        <v>6907</v>
      </c>
      <c r="B5600" s="6" t="s">
        <v>6918</v>
      </c>
      <c r="C5600" s="6" t="s">
        <v>6912</v>
      </c>
      <c r="D5600" s="4">
        <v>189225</v>
      </c>
      <c r="E5600" s="4">
        <v>189625</v>
      </c>
      <c r="F5600" s="5" t="s">
        <v>6350</v>
      </c>
      <c r="G5600" s="4">
        <v>189626</v>
      </c>
      <c r="H5600" s="5" t="s">
        <v>6737</v>
      </c>
      <c r="I5600" s="18">
        <v>45433</v>
      </c>
      <c r="J5600" s="28">
        <v>1405995756</v>
      </c>
      <c r="K5600" s="18">
        <v>45439</v>
      </c>
      <c r="L5600" s="18">
        <v>45443</v>
      </c>
      <c r="M5600" s="30">
        <v>1</v>
      </c>
      <c r="N5600" s="30">
        <v>10</v>
      </c>
      <c r="O5600" s="7">
        <v>5000</v>
      </c>
      <c r="P5600" s="30">
        <v>147</v>
      </c>
      <c r="Q5600" s="22">
        <v>0.11226939921536</v>
      </c>
      <c r="R5600" s="10">
        <v>9000</v>
      </c>
      <c r="S5600" s="4">
        <v>142</v>
      </c>
      <c r="T5600" s="10">
        <v>2255.2800000000002</v>
      </c>
      <c r="U5600" s="17" t="s">
        <v>6287</v>
      </c>
      <c r="Z5600" s="34">
        <f t="shared" si="412"/>
        <v>1065000</v>
      </c>
      <c r="AA5600" s="34">
        <f t="shared" si="413"/>
        <v>8.4507042253521118E-3</v>
      </c>
      <c r="AB5600" s="35">
        <f t="shared" si="414"/>
        <v>1.2422535211267605</v>
      </c>
      <c r="AC5600" s="35">
        <f t="shared" si="411"/>
        <v>1.2</v>
      </c>
      <c r="AD5600" s="6">
        <f>IFERROR(VLOOKUP(E5600,marginal!$A$2:$E$4826,4,FALSE),0)</f>
        <v>54.964505494505396</v>
      </c>
    </row>
    <row r="5601" spans="1:30" x14ac:dyDescent="0.2">
      <c r="A5601" s="27" t="s">
        <v>6907</v>
      </c>
      <c r="B5601" s="6" t="s">
        <v>6918</v>
      </c>
      <c r="C5601" s="6" t="s">
        <v>6912</v>
      </c>
      <c r="D5601" s="4">
        <v>189212</v>
      </c>
      <c r="E5601" s="4">
        <v>189625</v>
      </c>
      <c r="F5601" s="5" t="s">
        <v>6350</v>
      </c>
      <c r="G5601" s="4">
        <v>189627</v>
      </c>
      <c r="H5601" s="5" t="s">
        <v>6738</v>
      </c>
      <c r="I5601" s="18">
        <v>45433</v>
      </c>
      <c r="J5601" s="28">
        <v>1405982467</v>
      </c>
      <c r="K5601" s="18">
        <v>45439</v>
      </c>
      <c r="L5601" s="18">
        <v>45443</v>
      </c>
      <c r="M5601" s="30">
        <v>1</v>
      </c>
      <c r="N5601" s="30">
        <v>10</v>
      </c>
      <c r="O5601" s="7">
        <v>5000</v>
      </c>
      <c r="P5601" s="30">
        <v>147</v>
      </c>
      <c r="Q5601" s="22">
        <v>0.11226939921536</v>
      </c>
      <c r="R5601" s="10">
        <v>8000</v>
      </c>
      <c r="S5601" s="4">
        <v>142</v>
      </c>
      <c r="T5601" s="10">
        <v>2013.74</v>
      </c>
      <c r="U5601" s="17" t="s">
        <v>6287</v>
      </c>
      <c r="Z5601" s="34">
        <f t="shared" si="412"/>
        <v>1065000</v>
      </c>
      <c r="AA5601" s="34">
        <f t="shared" si="413"/>
        <v>7.5117370892018778E-3</v>
      </c>
      <c r="AB5601" s="35">
        <f t="shared" si="414"/>
        <v>1.1042253521126761</v>
      </c>
      <c r="AC5601" s="35">
        <f t="shared" si="411"/>
        <v>1.0666666666666667</v>
      </c>
      <c r="AD5601" s="6">
        <f>IFERROR(VLOOKUP(E5601,marginal!$A$2:$E$4826,4,FALSE),0)</f>
        <v>54.964505494505396</v>
      </c>
    </row>
    <row r="5602" spans="1:30" x14ac:dyDescent="0.2">
      <c r="A5602" s="27" t="s">
        <v>6907</v>
      </c>
      <c r="B5602" s="6" t="s">
        <v>6918</v>
      </c>
      <c r="C5602" s="6" t="s">
        <v>6912</v>
      </c>
      <c r="D5602" s="4">
        <v>189222</v>
      </c>
      <c r="E5602" s="4">
        <v>189625</v>
      </c>
      <c r="F5602" s="5" t="s">
        <v>6350</v>
      </c>
      <c r="G5602" s="4">
        <v>189628</v>
      </c>
      <c r="H5602" s="5" t="s">
        <v>6739</v>
      </c>
      <c r="I5602" s="18">
        <v>45433</v>
      </c>
      <c r="J5602" s="28">
        <v>1405993544</v>
      </c>
      <c r="K5602" s="18">
        <v>45439</v>
      </c>
      <c r="L5602" s="18">
        <v>45443</v>
      </c>
      <c r="M5602" s="30">
        <v>1</v>
      </c>
      <c r="N5602" s="30">
        <v>9</v>
      </c>
      <c r="O5602" s="7">
        <v>10000</v>
      </c>
      <c r="P5602" s="30">
        <v>147</v>
      </c>
      <c r="Q5602" s="22">
        <v>7.9000519063170294E-2</v>
      </c>
      <c r="R5602" s="10">
        <v>8000</v>
      </c>
      <c r="S5602" s="4">
        <v>142</v>
      </c>
      <c r="T5602" s="10">
        <v>2013.74</v>
      </c>
      <c r="U5602" s="17" t="s">
        <v>6287</v>
      </c>
      <c r="Z5602" s="34">
        <f t="shared" si="412"/>
        <v>1169000</v>
      </c>
      <c r="AA5602" s="34">
        <f t="shared" si="413"/>
        <v>6.8434559452523521E-3</v>
      </c>
      <c r="AB5602" s="35">
        <f t="shared" si="414"/>
        <v>1.0059880239520957</v>
      </c>
      <c r="AC5602" s="35">
        <f t="shared" si="411"/>
        <v>0.97177074422583398</v>
      </c>
      <c r="AD5602" s="6">
        <f>IFERROR(VLOOKUP(E5602,marginal!$A$2:$E$4826,4,FALSE),0)</f>
        <v>54.964505494505396</v>
      </c>
    </row>
    <row r="5603" spans="1:30" x14ac:dyDescent="0.2">
      <c r="A5603" s="27" t="s">
        <v>6907</v>
      </c>
      <c r="B5603" s="6" t="s">
        <v>6918</v>
      </c>
      <c r="C5603" s="6" t="s">
        <v>6912</v>
      </c>
      <c r="D5603" s="4">
        <v>189216</v>
      </c>
      <c r="E5603" s="4">
        <v>189625</v>
      </c>
      <c r="F5603" s="5" t="s">
        <v>6350</v>
      </c>
      <c r="G5603" s="4">
        <v>189629</v>
      </c>
      <c r="H5603" s="5" t="s">
        <v>6740</v>
      </c>
      <c r="I5603" s="18">
        <v>45433</v>
      </c>
      <c r="J5603" s="28">
        <v>1405985293</v>
      </c>
      <c r="K5603" s="18">
        <v>45439</v>
      </c>
      <c r="L5603" s="18">
        <v>45443</v>
      </c>
      <c r="M5603" s="30">
        <v>1</v>
      </c>
      <c r="N5603" s="30">
        <v>9</v>
      </c>
      <c r="O5603" s="7">
        <v>10000</v>
      </c>
      <c r="P5603" s="30">
        <v>147</v>
      </c>
      <c r="Q5603" s="22">
        <v>7.9000519063170294E-2</v>
      </c>
      <c r="R5603" s="10">
        <v>8000</v>
      </c>
      <c r="S5603" s="4">
        <v>142</v>
      </c>
      <c r="T5603" s="10">
        <v>2013.74</v>
      </c>
      <c r="U5603" s="17" t="s">
        <v>6287</v>
      </c>
      <c r="Z5603" s="34">
        <f t="shared" si="412"/>
        <v>1169000</v>
      </c>
      <c r="AA5603" s="34">
        <f t="shared" si="413"/>
        <v>6.8434559452523521E-3</v>
      </c>
      <c r="AB5603" s="35">
        <f t="shared" si="414"/>
        <v>1.0059880239520957</v>
      </c>
      <c r="AC5603" s="35">
        <f t="shared" si="411"/>
        <v>0.97177074422583398</v>
      </c>
      <c r="AD5603" s="6">
        <f>IFERROR(VLOOKUP(E5603,marginal!$A$2:$E$4826,4,FALSE),0)</f>
        <v>54.964505494505396</v>
      </c>
    </row>
    <row r="5604" spans="1:30" x14ac:dyDescent="0.2">
      <c r="A5604" s="27" t="s">
        <v>6907</v>
      </c>
      <c r="B5604" s="6" t="s">
        <v>6918</v>
      </c>
      <c r="C5604" s="6" t="s">
        <v>6912</v>
      </c>
      <c r="D5604" s="4">
        <v>189229</v>
      </c>
      <c r="E5604" s="4">
        <v>189625</v>
      </c>
      <c r="F5604" s="5" t="s">
        <v>6350</v>
      </c>
      <c r="G5604" s="4">
        <v>189632</v>
      </c>
      <c r="H5604" s="5" t="s">
        <v>6741</v>
      </c>
      <c r="I5604" s="18">
        <v>45433</v>
      </c>
      <c r="J5604" s="28">
        <v>1405997802</v>
      </c>
      <c r="K5604" s="18">
        <v>45439</v>
      </c>
      <c r="L5604" s="18">
        <v>45443</v>
      </c>
      <c r="M5604" s="30">
        <v>1</v>
      </c>
      <c r="N5604" s="30">
        <v>10</v>
      </c>
      <c r="O5604" s="7">
        <v>5000</v>
      </c>
      <c r="P5604" s="30">
        <v>147</v>
      </c>
      <c r="Q5604" s="22">
        <v>0.11226939921536</v>
      </c>
      <c r="R5604" s="10">
        <v>8000</v>
      </c>
      <c r="S5604" s="4">
        <v>142</v>
      </c>
      <c r="T5604" s="10">
        <v>2013.74</v>
      </c>
      <c r="U5604" s="17" t="s">
        <v>6287</v>
      </c>
      <c r="Z5604" s="34">
        <f t="shared" si="412"/>
        <v>1065000</v>
      </c>
      <c r="AA5604" s="34">
        <f t="shared" si="413"/>
        <v>7.5117370892018778E-3</v>
      </c>
      <c r="AB5604" s="35">
        <f t="shared" si="414"/>
        <v>1.1042253521126761</v>
      </c>
      <c r="AC5604" s="35">
        <f t="shared" si="411"/>
        <v>1.0666666666666667</v>
      </c>
      <c r="AD5604" s="6">
        <f>IFERROR(VLOOKUP(E5604,marginal!$A$2:$E$4826,4,FALSE),0)</f>
        <v>54.964505494505396</v>
      </c>
    </row>
    <row r="5605" spans="1:30" x14ac:dyDescent="0.2">
      <c r="A5605" s="27" t="s">
        <v>6907</v>
      </c>
      <c r="B5605" s="6" t="s">
        <v>6926</v>
      </c>
      <c r="C5605" s="6" t="s">
        <v>6909</v>
      </c>
      <c r="D5605" s="4">
        <v>188879</v>
      </c>
      <c r="E5605" s="4">
        <v>189508</v>
      </c>
      <c r="F5605" s="5" t="s">
        <v>6351</v>
      </c>
      <c r="G5605" s="4">
        <v>189509</v>
      </c>
      <c r="H5605" s="5" t="s">
        <v>6742</v>
      </c>
      <c r="I5605" s="18">
        <v>45429</v>
      </c>
      <c r="J5605" s="28">
        <v>1403630839</v>
      </c>
      <c r="K5605" s="18">
        <v>45436</v>
      </c>
      <c r="L5605" s="18">
        <v>45443</v>
      </c>
      <c r="M5605" s="30">
        <v>1</v>
      </c>
      <c r="N5605" s="30">
        <v>7</v>
      </c>
      <c r="O5605" s="7">
        <v>10000</v>
      </c>
      <c r="P5605" s="30">
        <v>127</v>
      </c>
      <c r="Q5605" s="22">
        <v>5.24391097594855E-2</v>
      </c>
      <c r="R5605" s="10">
        <v>80000</v>
      </c>
      <c r="S5605" s="4">
        <v>100</v>
      </c>
      <c r="T5605" s="10">
        <v>13806.78</v>
      </c>
      <c r="U5605" s="17" t="s">
        <v>6287</v>
      </c>
      <c r="Z5605" s="34">
        <f t="shared" si="412"/>
        <v>1556000</v>
      </c>
      <c r="AA5605" s="34">
        <f t="shared" si="413"/>
        <v>5.1413881748071981E-2</v>
      </c>
      <c r="AB5605" s="35">
        <f t="shared" si="414"/>
        <v>6.5295629820051415</v>
      </c>
      <c r="AC5605" s="35">
        <f t="shared" si="411"/>
        <v>5.1413881748071981</v>
      </c>
      <c r="AD5605" s="6">
        <f>IFERROR(VLOOKUP(E5605,marginal!$A$2:$E$4826,4,FALSE),0)</f>
        <v>-2.6756043956042874</v>
      </c>
    </row>
    <row r="5606" spans="1:30" x14ac:dyDescent="0.2">
      <c r="A5606" s="27" t="s">
        <v>6907</v>
      </c>
      <c r="B5606" s="6" t="s">
        <v>6926</v>
      </c>
      <c r="C5606" s="6" t="s">
        <v>6909</v>
      </c>
      <c r="D5606" s="4">
        <v>188789</v>
      </c>
      <c r="E5606" s="4">
        <v>189508</v>
      </c>
      <c r="F5606" s="5" t="s">
        <v>6351</v>
      </c>
      <c r="G5606" s="4">
        <v>189521</v>
      </c>
      <c r="H5606" s="5" t="s">
        <v>6743</v>
      </c>
      <c r="I5606" s="18">
        <v>45429</v>
      </c>
      <c r="J5606" s="28">
        <v>1403384732</v>
      </c>
      <c r="K5606" s="18">
        <v>45436</v>
      </c>
      <c r="L5606" s="18">
        <v>45443</v>
      </c>
      <c r="M5606" s="30">
        <v>1</v>
      </c>
      <c r="N5606" s="30">
        <v>6</v>
      </c>
      <c r="O5606" s="7">
        <v>51000</v>
      </c>
      <c r="P5606" s="30">
        <v>115</v>
      </c>
      <c r="Q5606" s="22">
        <v>3.97705569269148E-2</v>
      </c>
      <c r="R5606" s="10">
        <v>51000</v>
      </c>
      <c r="S5606" s="4">
        <v>100</v>
      </c>
      <c r="T5606" s="10">
        <v>8806.8799999999992</v>
      </c>
      <c r="U5606" s="17" t="s">
        <v>6287</v>
      </c>
      <c r="Z5606" s="34">
        <f t="shared" si="412"/>
        <v>1106000</v>
      </c>
      <c r="AA5606" s="34">
        <f t="shared" si="413"/>
        <v>4.6112115732368897E-2</v>
      </c>
      <c r="AB5606" s="35">
        <f t="shared" si="414"/>
        <v>5.3028933092224229</v>
      </c>
      <c r="AC5606" s="35">
        <f t="shared" si="411"/>
        <v>4.6112115732368899</v>
      </c>
      <c r="AD5606" s="6">
        <f>IFERROR(VLOOKUP(E5606,marginal!$A$2:$E$4826,4,FALSE),0)</f>
        <v>-2.6756043956042874</v>
      </c>
    </row>
    <row r="5607" spans="1:30" x14ac:dyDescent="0.2">
      <c r="A5607" s="27" t="s">
        <v>6907</v>
      </c>
      <c r="B5607" s="6" t="s">
        <v>6926</v>
      </c>
      <c r="C5607" s="6" t="s">
        <v>6909</v>
      </c>
      <c r="D5607" s="4">
        <v>188778</v>
      </c>
      <c r="E5607" s="4">
        <v>189508</v>
      </c>
      <c r="F5607" s="5" t="s">
        <v>6351</v>
      </c>
      <c r="G5607" s="4">
        <v>189522</v>
      </c>
      <c r="H5607" s="5" t="s">
        <v>6744</v>
      </c>
      <c r="I5607" s="18">
        <v>45429</v>
      </c>
      <c r="J5607" s="28">
        <v>1403372067</v>
      </c>
      <c r="K5607" s="18">
        <v>45436</v>
      </c>
      <c r="L5607" s="18">
        <v>45443</v>
      </c>
      <c r="M5607" s="30">
        <v>1</v>
      </c>
      <c r="N5607" s="30">
        <v>7</v>
      </c>
      <c r="O5607" s="7">
        <v>10000</v>
      </c>
      <c r="P5607" s="30">
        <v>127</v>
      </c>
      <c r="Q5607" s="22">
        <v>5.24391097594855E-2</v>
      </c>
      <c r="R5607" s="10">
        <v>7000</v>
      </c>
      <c r="S5607" s="4">
        <v>100</v>
      </c>
      <c r="T5607" s="10">
        <v>1220.7</v>
      </c>
      <c r="U5607" s="17" t="s">
        <v>6287</v>
      </c>
      <c r="Z5607" s="34">
        <f t="shared" si="412"/>
        <v>1556000</v>
      </c>
      <c r="AA5607" s="34">
        <f t="shared" si="413"/>
        <v>4.4987146529562984E-3</v>
      </c>
      <c r="AB5607" s="35">
        <f t="shared" si="414"/>
        <v>0.57133676092544994</v>
      </c>
      <c r="AC5607" s="35">
        <f t="shared" si="411"/>
        <v>0.44987146529562982</v>
      </c>
      <c r="AD5607" s="6">
        <f>IFERROR(VLOOKUP(E5607,marginal!$A$2:$E$4826,4,FALSE),0)</f>
        <v>-2.6756043956042874</v>
      </c>
    </row>
    <row r="5608" spans="1:30" x14ac:dyDescent="0.2">
      <c r="A5608" s="27" t="s">
        <v>6907</v>
      </c>
      <c r="B5608" s="6" t="s">
        <v>6926</v>
      </c>
      <c r="C5608" s="6" t="s">
        <v>6909</v>
      </c>
      <c r="D5608" s="4">
        <v>188694</v>
      </c>
      <c r="E5608" s="4">
        <v>189508</v>
      </c>
      <c r="F5608" s="5" t="s">
        <v>6351</v>
      </c>
      <c r="G5608" s="4">
        <v>189523</v>
      </c>
      <c r="H5608" s="5" t="s">
        <v>6745</v>
      </c>
      <c r="I5608" s="18">
        <v>45428</v>
      </c>
      <c r="J5608" s="28">
        <v>1402573850</v>
      </c>
      <c r="K5608" s="18">
        <v>45436</v>
      </c>
      <c r="L5608" s="18">
        <v>45443</v>
      </c>
      <c r="M5608" s="30">
        <v>1</v>
      </c>
      <c r="N5608" s="30">
        <v>5</v>
      </c>
      <c r="O5608" s="7">
        <v>10000</v>
      </c>
      <c r="P5608" s="30">
        <v>110</v>
      </c>
      <c r="Q5608" s="22">
        <v>3.3741050530766099E-2</v>
      </c>
      <c r="R5608" s="10">
        <v>6000</v>
      </c>
      <c r="S5608" s="4">
        <v>100</v>
      </c>
      <c r="T5608" s="10">
        <v>1048.2</v>
      </c>
      <c r="U5608" s="17" t="s">
        <v>6287</v>
      </c>
      <c r="Z5608" s="34">
        <f t="shared" si="412"/>
        <v>965000</v>
      </c>
      <c r="AA5608" s="34">
        <f t="shared" si="413"/>
        <v>6.2176165803108805E-3</v>
      </c>
      <c r="AB5608" s="35">
        <f t="shared" si="414"/>
        <v>0.68393782383419688</v>
      </c>
      <c r="AC5608" s="35">
        <f t="shared" si="411"/>
        <v>0.62176165803108807</v>
      </c>
      <c r="AD5608" s="6">
        <f>IFERROR(VLOOKUP(E5608,marginal!$A$2:$E$4826,4,FALSE),0)</f>
        <v>-2.6756043956042874</v>
      </c>
    </row>
    <row r="5609" spans="1:30" x14ac:dyDescent="0.2">
      <c r="A5609" s="27" t="s">
        <v>6907</v>
      </c>
      <c r="B5609" s="6" t="s">
        <v>6926</v>
      </c>
      <c r="C5609" s="6" t="s">
        <v>6909</v>
      </c>
      <c r="D5609" s="4">
        <v>188822</v>
      </c>
      <c r="E5609" s="4">
        <v>189508</v>
      </c>
      <c r="F5609" s="5" t="s">
        <v>6351</v>
      </c>
      <c r="G5609" s="4">
        <v>189526</v>
      </c>
      <c r="H5609" s="5" t="s">
        <v>6746</v>
      </c>
      <c r="I5609" s="18">
        <v>45429</v>
      </c>
      <c r="J5609" s="28">
        <v>1403459826</v>
      </c>
      <c r="K5609" s="18">
        <v>45436</v>
      </c>
      <c r="L5609" s="18">
        <v>45443</v>
      </c>
      <c r="M5609" s="30">
        <v>1</v>
      </c>
      <c r="N5609" s="30">
        <v>9</v>
      </c>
      <c r="O5609" s="7">
        <v>10000</v>
      </c>
      <c r="P5609" s="30">
        <v>147</v>
      </c>
      <c r="Q5609" s="22">
        <v>7.9000519063170294E-2</v>
      </c>
      <c r="R5609" s="10">
        <v>6000</v>
      </c>
      <c r="S5609" s="4">
        <v>100</v>
      </c>
      <c r="T5609" s="10">
        <v>1048.2</v>
      </c>
      <c r="U5609" s="17" t="s">
        <v>6287</v>
      </c>
      <c r="Z5609" s="34">
        <f t="shared" si="412"/>
        <v>1169000</v>
      </c>
      <c r="AA5609" s="34">
        <f t="shared" si="413"/>
        <v>5.1325919589392645E-3</v>
      </c>
      <c r="AB5609" s="35">
        <f t="shared" si="414"/>
        <v>0.75449101796407192</v>
      </c>
      <c r="AC5609" s="35">
        <f t="shared" si="411"/>
        <v>0.51325919589392643</v>
      </c>
      <c r="AD5609" s="6">
        <f>IFERROR(VLOOKUP(E5609,marginal!$A$2:$E$4826,4,FALSE),0)</f>
        <v>-2.6756043956042874</v>
      </c>
    </row>
    <row r="5610" spans="1:30" x14ac:dyDescent="0.2">
      <c r="A5610" s="27" t="s">
        <v>6907</v>
      </c>
      <c r="B5610" s="6" t="s">
        <v>6926</v>
      </c>
      <c r="C5610" s="6" t="s">
        <v>6909</v>
      </c>
      <c r="D5610" s="4">
        <v>188850</v>
      </c>
      <c r="E5610" s="4">
        <v>189508</v>
      </c>
      <c r="F5610" s="5" t="s">
        <v>6351</v>
      </c>
      <c r="G5610" s="4">
        <v>189528</v>
      </c>
      <c r="H5610" s="5" t="s">
        <v>6747</v>
      </c>
      <c r="I5610" s="18">
        <v>45429</v>
      </c>
      <c r="J5610" s="28">
        <v>1403519952</v>
      </c>
      <c r="K5610" s="18">
        <v>45436</v>
      </c>
      <c r="L5610" s="18">
        <v>45443</v>
      </c>
      <c r="M5610" s="30">
        <v>1</v>
      </c>
      <c r="N5610" s="30">
        <v>9</v>
      </c>
      <c r="O5610" s="7">
        <v>10000</v>
      </c>
      <c r="P5610" s="30">
        <v>147</v>
      </c>
      <c r="Q5610" s="22">
        <v>7.9000519063170294E-2</v>
      </c>
      <c r="R5610" s="10">
        <v>14000</v>
      </c>
      <c r="S5610" s="4">
        <v>100</v>
      </c>
      <c r="T5610" s="10">
        <v>2427.5700000000002</v>
      </c>
      <c r="U5610" s="17" t="s">
        <v>6287</v>
      </c>
      <c r="Z5610" s="34">
        <f t="shared" si="412"/>
        <v>1169000</v>
      </c>
      <c r="AA5610" s="34">
        <f t="shared" si="413"/>
        <v>1.1976047904191617E-2</v>
      </c>
      <c r="AB5610" s="35">
        <f t="shared" si="414"/>
        <v>1.7604790419161678</v>
      </c>
      <c r="AC5610" s="35">
        <f t="shared" ref="AC5610:AC5673" si="415">AA5610*$S5610</f>
        <v>1.1976047904191618</v>
      </c>
      <c r="AD5610" s="6">
        <f>IFERROR(VLOOKUP(E5610,marginal!$A$2:$E$4826,4,FALSE),0)</f>
        <v>-2.6756043956042874</v>
      </c>
    </row>
    <row r="5611" spans="1:30" x14ac:dyDescent="0.2">
      <c r="A5611" s="27" t="s">
        <v>6907</v>
      </c>
      <c r="B5611" s="6" t="s">
        <v>6926</v>
      </c>
      <c r="C5611" s="6" t="s">
        <v>6909</v>
      </c>
      <c r="D5611" s="4">
        <v>189242</v>
      </c>
      <c r="E5611" s="4">
        <v>189508</v>
      </c>
      <c r="F5611" s="5" t="s">
        <v>6351</v>
      </c>
      <c r="G5611" s="4">
        <v>189584</v>
      </c>
      <c r="H5611" s="5" t="s">
        <v>6748</v>
      </c>
      <c r="I5611" s="18">
        <v>45433</v>
      </c>
      <c r="J5611" s="28">
        <v>1406006369</v>
      </c>
      <c r="K5611" s="18">
        <v>45439</v>
      </c>
      <c r="L5611" s="18">
        <v>45443</v>
      </c>
      <c r="M5611" s="30">
        <v>1</v>
      </c>
      <c r="N5611" s="30">
        <v>5</v>
      </c>
      <c r="O5611" s="7">
        <v>10000</v>
      </c>
      <c r="P5611" s="30">
        <v>110</v>
      </c>
      <c r="Q5611" s="22">
        <v>3.3741050530766099E-2</v>
      </c>
      <c r="R5611" s="10">
        <v>31000</v>
      </c>
      <c r="S5611" s="4">
        <v>100</v>
      </c>
      <c r="T5611" s="10">
        <v>5358.62</v>
      </c>
      <c r="U5611" s="17" t="s">
        <v>6287</v>
      </c>
      <c r="Z5611" s="34">
        <f t="shared" si="412"/>
        <v>965000</v>
      </c>
      <c r="AA5611" s="34">
        <f t="shared" si="413"/>
        <v>3.2124352331606217E-2</v>
      </c>
      <c r="AB5611" s="35">
        <f t="shared" si="414"/>
        <v>3.5336787564766836</v>
      </c>
      <c r="AC5611" s="35">
        <f t="shared" si="415"/>
        <v>3.2124352331606216</v>
      </c>
      <c r="AD5611" s="6">
        <f>IFERROR(VLOOKUP(E5611,marginal!$A$2:$E$4826,4,FALSE),0)</f>
        <v>-2.6756043956042874</v>
      </c>
    </row>
    <row r="5612" spans="1:30" x14ac:dyDescent="0.2">
      <c r="A5612" s="27" t="s">
        <v>6907</v>
      </c>
      <c r="B5612" s="6" t="s">
        <v>6926</v>
      </c>
      <c r="C5612" s="6" t="s">
        <v>6909</v>
      </c>
      <c r="D5612" s="4">
        <v>189636</v>
      </c>
      <c r="E5612" s="4">
        <v>189508</v>
      </c>
      <c r="F5612" s="5" t="s">
        <v>6351</v>
      </c>
      <c r="G5612" s="4">
        <v>189690</v>
      </c>
      <c r="H5612" s="5" t="s">
        <v>6749</v>
      </c>
      <c r="I5612" s="18">
        <v>45436</v>
      </c>
      <c r="J5612" s="28">
        <v>1407674883</v>
      </c>
      <c r="K5612" s="18">
        <v>45439</v>
      </c>
      <c r="L5612" s="18">
        <v>45443</v>
      </c>
      <c r="M5612" s="30">
        <v>1</v>
      </c>
      <c r="N5612" s="30">
        <v>9</v>
      </c>
      <c r="O5612" s="7">
        <v>10000</v>
      </c>
      <c r="P5612" s="30">
        <v>147</v>
      </c>
      <c r="Q5612" s="22">
        <v>7.9000519063170294E-2</v>
      </c>
      <c r="R5612" s="10">
        <v>51000</v>
      </c>
      <c r="S5612" s="4">
        <v>100</v>
      </c>
      <c r="T5612" s="10">
        <v>8806.8799999999992</v>
      </c>
      <c r="U5612" s="17" t="s">
        <v>6287</v>
      </c>
      <c r="Z5612" s="34">
        <f t="shared" si="412"/>
        <v>1169000</v>
      </c>
      <c r="AA5612" s="34">
        <f t="shared" si="413"/>
        <v>4.362703165098375E-2</v>
      </c>
      <c r="AB5612" s="35">
        <f t="shared" si="414"/>
        <v>6.4131736526946108</v>
      </c>
      <c r="AC5612" s="35">
        <f t="shared" si="415"/>
        <v>4.3627031650983747</v>
      </c>
      <c r="AD5612" s="6">
        <f>IFERROR(VLOOKUP(E5612,marginal!$A$2:$E$4826,4,FALSE),0)</f>
        <v>-2.6756043956042874</v>
      </c>
    </row>
    <row r="5613" spans="1:30" x14ac:dyDescent="0.2">
      <c r="A5613" s="27" t="s">
        <v>6907</v>
      </c>
      <c r="B5613" s="6" t="s">
        <v>6924</v>
      </c>
      <c r="C5613" s="6" t="s">
        <v>6912</v>
      </c>
      <c r="D5613" s="4">
        <v>188110</v>
      </c>
      <c r="E5613" s="4">
        <v>189594</v>
      </c>
      <c r="F5613" s="5" t="s">
        <v>6352</v>
      </c>
      <c r="G5613" s="4">
        <v>189595</v>
      </c>
      <c r="H5613" s="5" t="s">
        <v>6750</v>
      </c>
      <c r="I5613" s="18">
        <v>45425</v>
      </c>
      <c r="J5613" s="28">
        <v>1400394413</v>
      </c>
      <c r="K5613" s="18">
        <v>45439</v>
      </c>
      <c r="L5613" s="18">
        <v>45443</v>
      </c>
      <c r="M5613" s="30">
        <v>1</v>
      </c>
      <c r="N5613" s="30">
        <v>9</v>
      </c>
      <c r="O5613" s="7">
        <v>5000</v>
      </c>
      <c r="P5613" s="30">
        <v>147</v>
      </c>
      <c r="Q5613" s="22">
        <v>7.9000519063171556E-2</v>
      </c>
      <c r="R5613" s="10">
        <v>10000</v>
      </c>
      <c r="S5613" s="4">
        <v>142</v>
      </c>
      <c r="T5613" s="10">
        <v>2510.34</v>
      </c>
      <c r="U5613" s="17" t="s">
        <v>6287</v>
      </c>
      <c r="Z5613" s="34">
        <f t="shared" si="412"/>
        <v>1169000</v>
      </c>
      <c r="AA5613" s="34">
        <f t="shared" si="413"/>
        <v>8.5543199315654406E-3</v>
      </c>
      <c r="AB5613" s="35">
        <f t="shared" si="414"/>
        <v>1.2574850299401197</v>
      </c>
      <c r="AC5613" s="35">
        <f t="shared" si="415"/>
        <v>1.2147134302822926</v>
      </c>
      <c r="AD5613" s="6">
        <f>IFERROR(VLOOKUP(E5613,marginal!$A$2:$E$4826,4,FALSE),0)</f>
        <v>91.012692307692248</v>
      </c>
    </row>
    <row r="5614" spans="1:30" x14ac:dyDescent="0.2">
      <c r="A5614" s="27" t="s">
        <v>6907</v>
      </c>
      <c r="B5614" s="6" t="s">
        <v>6924</v>
      </c>
      <c r="C5614" s="6" t="s">
        <v>6912</v>
      </c>
      <c r="D5614" s="4">
        <v>187453</v>
      </c>
      <c r="E5614" s="4">
        <v>189594</v>
      </c>
      <c r="F5614" s="5" t="s">
        <v>6352</v>
      </c>
      <c r="G5614" s="4">
        <v>189637</v>
      </c>
      <c r="H5614" s="5" t="s">
        <v>6751</v>
      </c>
      <c r="I5614" s="18">
        <v>45419</v>
      </c>
      <c r="J5614" s="28">
        <v>1396674709</v>
      </c>
      <c r="K5614" s="18">
        <v>45439</v>
      </c>
      <c r="L5614" s="18">
        <v>45443</v>
      </c>
      <c r="M5614" s="30">
        <v>1</v>
      </c>
      <c r="N5614" s="30">
        <v>10</v>
      </c>
      <c r="O5614" s="7">
        <v>5000</v>
      </c>
      <c r="P5614" s="30">
        <v>147</v>
      </c>
      <c r="Q5614" s="22">
        <v>0.11226939921535857</v>
      </c>
      <c r="R5614" s="10">
        <v>8000</v>
      </c>
      <c r="S5614" s="4">
        <v>142</v>
      </c>
      <c r="T5614" s="10">
        <v>2013.74</v>
      </c>
      <c r="U5614" s="17" t="s">
        <v>6287</v>
      </c>
      <c r="Z5614" s="34">
        <f t="shared" si="412"/>
        <v>1065000</v>
      </c>
      <c r="AA5614" s="34">
        <f t="shared" si="413"/>
        <v>7.5117370892018778E-3</v>
      </c>
      <c r="AB5614" s="35">
        <f t="shared" si="414"/>
        <v>1.1042253521126761</v>
      </c>
      <c r="AC5614" s="35">
        <f t="shared" si="415"/>
        <v>1.0666666666666667</v>
      </c>
      <c r="AD5614" s="6">
        <f>IFERROR(VLOOKUP(E5614,marginal!$A$2:$E$4826,4,FALSE),0)</f>
        <v>91.012692307692248</v>
      </c>
    </row>
    <row r="5615" spans="1:30" x14ac:dyDescent="0.2">
      <c r="A5615" s="27" t="s">
        <v>6907</v>
      </c>
      <c r="B5615" s="6" t="s">
        <v>6924</v>
      </c>
      <c r="C5615" s="6" t="s">
        <v>6912</v>
      </c>
      <c r="D5615" s="4">
        <v>187473</v>
      </c>
      <c r="E5615" s="4">
        <v>189594</v>
      </c>
      <c r="F5615" s="5" t="s">
        <v>6352</v>
      </c>
      <c r="G5615" s="4">
        <v>189684</v>
      </c>
      <c r="H5615" s="5" t="s">
        <v>6752</v>
      </c>
      <c r="I5615" s="18">
        <v>45419</v>
      </c>
      <c r="J5615" s="28">
        <v>1396729848</v>
      </c>
      <c r="K5615" s="18">
        <v>45439</v>
      </c>
      <c r="L5615" s="18">
        <v>45443</v>
      </c>
      <c r="M5615" s="30">
        <v>1</v>
      </c>
      <c r="N5615" s="30">
        <v>10</v>
      </c>
      <c r="O5615" s="7">
        <v>8000</v>
      </c>
      <c r="P5615" s="30">
        <v>138</v>
      </c>
      <c r="Q5615" s="22">
        <v>0.11226939921536</v>
      </c>
      <c r="R5615" s="10">
        <v>8000</v>
      </c>
      <c r="S5615" s="4">
        <v>142</v>
      </c>
      <c r="T5615" s="10">
        <v>2013.74</v>
      </c>
      <c r="U5615" s="17" t="s">
        <v>6287</v>
      </c>
      <c r="Z5615" s="34">
        <f t="shared" si="412"/>
        <v>1065000</v>
      </c>
      <c r="AA5615" s="34">
        <f t="shared" si="413"/>
        <v>7.5117370892018778E-3</v>
      </c>
      <c r="AB5615" s="35">
        <f t="shared" si="414"/>
        <v>1.0366197183098591</v>
      </c>
      <c r="AC5615" s="35">
        <f t="shared" si="415"/>
        <v>1.0666666666666667</v>
      </c>
      <c r="AD5615" s="6">
        <f>IFERROR(VLOOKUP(E5615,marginal!$A$2:$E$4826,4,FALSE),0)</f>
        <v>91.012692307692248</v>
      </c>
    </row>
    <row r="5616" spans="1:30" x14ac:dyDescent="0.2">
      <c r="A5616" s="27" t="s">
        <v>6907</v>
      </c>
      <c r="B5616" s="6" t="s">
        <v>6924</v>
      </c>
      <c r="C5616" s="6" t="s">
        <v>6912</v>
      </c>
      <c r="D5616" s="4">
        <v>188102</v>
      </c>
      <c r="E5616" s="4">
        <v>189594</v>
      </c>
      <c r="F5616" s="5" t="s">
        <v>6352</v>
      </c>
      <c r="G5616" s="4">
        <v>189686</v>
      </c>
      <c r="H5616" s="5" t="s">
        <v>6753</v>
      </c>
      <c r="I5616" s="18">
        <v>45425</v>
      </c>
      <c r="J5616" s="28">
        <v>1400383639</v>
      </c>
      <c r="K5616" s="18">
        <v>45439</v>
      </c>
      <c r="L5616" s="18">
        <v>45443</v>
      </c>
      <c r="M5616" s="30">
        <v>1</v>
      </c>
      <c r="N5616" s="30">
        <v>10</v>
      </c>
      <c r="O5616" s="7">
        <v>5000</v>
      </c>
      <c r="P5616" s="30">
        <v>147</v>
      </c>
      <c r="Q5616" s="22">
        <v>0.11226939921536</v>
      </c>
      <c r="R5616" s="10">
        <v>10000</v>
      </c>
      <c r="S5616" s="4">
        <v>142</v>
      </c>
      <c r="T5616" s="10">
        <v>2510.34</v>
      </c>
      <c r="U5616" s="17" t="s">
        <v>6287</v>
      </c>
      <c r="Z5616" s="34">
        <f t="shared" si="412"/>
        <v>1065000</v>
      </c>
      <c r="AA5616" s="34">
        <f t="shared" si="413"/>
        <v>9.3896713615023476E-3</v>
      </c>
      <c r="AB5616" s="35">
        <f t="shared" si="414"/>
        <v>1.380281690140845</v>
      </c>
      <c r="AC5616" s="35">
        <f t="shared" si="415"/>
        <v>1.3333333333333333</v>
      </c>
      <c r="AD5616" s="6">
        <f>IFERROR(VLOOKUP(E5616,marginal!$A$2:$E$4826,4,FALSE),0)</f>
        <v>91.012692307692248</v>
      </c>
    </row>
    <row r="5617" spans="1:30" x14ac:dyDescent="0.2">
      <c r="A5617" s="27" t="s">
        <v>6907</v>
      </c>
      <c r="B5617" s="6" t="s">
        <v>6924</v>
      </c>
      <c r="C5617" s="6" t="s">
        <v>6912</v>
      </c>
      <c r="D5617" s="4">
        <v>189373</v>
      </c>
      <c r="E5617" s="4">
        <v>189594</v>
      </c>
      <c r="F5617" s="5" t="s">
        <v>6352</v>
      </c>
      <c r="G5617" s="4">
        <v>189707</v>
      </c>
      <c r="H5617" s="5" t="s">
        <v>6754</v>
      </c>
      <c r="I5617" s="18">
        <v>45434</v>
      </c>
      <c r="J5617" s="28">
        <v>1406436396</v>
      </c>
      <c r="K5617" s="18">
        <v>45439</v>
      </c>
      <c r="L5617" s="18">
        <v>45443</v>
      </c>
      <c r="M5617" s="30">
        <v>1</v>
      </c>
      <c r="N5617" s="30">
        <v>6</v>
      </c>
      <c r="O5617" s="7">
        <v>10000</v>
      </c>
      <c r="P5617" s="30">
        <v>115</v>
      </c>
      <c r="Q5617" s="22">
        <v>3.97705569269148E-2</v>
      </c>
      <c r="R5617" s="10">
        <v>10000</v>
      </c>
      <c r="S5617" s="4">
        <v>142</v>
      </c>
      <c r="T5617" s="10">
        <v>2510.34</v>
      </c>
      <c r="U5617" s="17" t="s">
        <v>6287</v>
      </c>
      <c r="Z5617" s="34">
        <f t="shared" si="412"/>
        <v>1106000</v>
      </c>
      <c r="AA5617" s="34">
        <f t="shared" si="413"/>
        <v>9.0415913200723331E-3</v>
      </c>
      <c r="AB5617" s="35">
        <f t="shared" si="414"/>
        <v>1.0397830018083183</v>
      </c>
      <c r="AC5617" s="35">
        <f t="shared" si="415"/>
        <v>1.2839059674502713</v>
      </c>
      <c r="AD5617" s="6">
        <f>IFERROR(VLOOKUP(E5617,marginal!$A$2:$E$4826,4,FALSE),0)</f>
        <v>91.012692307692248</v>
      </c>
    </row>
    <row r="5618" spans="1:30" x14ac:dyDescent="0.2">
      <c r="A5618" s="27" t="s">
        <v>6907</v>
      </c>
      <c r="B5618" s="6" t="s">
        <v>6924</v>
      </c>
      <c r="C5618" s="6" t="s">
        <v>6912</v>
      </c>
      <c r="D5618" s="4">
        <v>188491</v>
      </c>
      <c r="E5618" s="4">
        <v>189594</v>
      </c>
      <c r="F5618" s="5" t="s">
        <v>6352</v>
      </c>
      <c r="G5618" s="4">
        <v>189721</v>
      </c>
      <c r="H5618" s="5" t="s">
        <v>6755</v>
      </c>
      <c r="I5618" s="18">
        <v>45427</v>
      </c>
      <c r="J5618" s="28">
        <v>1401894508</v>
      </c>
      <c r="K5618" s="18">
        <v>45439</v>
      </c>
      <c r="L5618" s="18">
        <v>45443</v>
      </c>
      <c r="M5618" s="30">
        <v>1</v>
      </c>
      <c r="N5618" s="30">
        <v>10</v>
      </c>
      <c r="O5618" s="7">
        <v>5000</v>
      </c>
      <c r="P5618" s="30">
        <v>147</v>
      </c>
      <c r="Q5618" s="22">
        <v>0.11226939921536</v>
      </c>
      <c r="R5618" s="10">
        <v>10000</v>
      </c>
      <c r="S5618" s="4">
        <v>142</v>
      </c>
      <c r="T5618" s="10">
        <v>2510.34</v>
      </c>
      <c r="U5618" s="17" t="s">
        <v>6287</v>
      </c>
      <c r="Z5618" s="34">
        <f t="shared" si="412"/>
        <v>1065000</v>
      </c>
      <c r="AA5618" s="34">
        <f t="shared" si="413"/>
        <v>9.3896713615023476E-3</v>
      </c>
      <c r="AB5618" s="35">
        <f t="shared" si="414"/>
        <v>1.380281690140845</v>
      </c>
      <c r="AC5618" s="35">
        <f t="shared" si="415"/>
        <v>1.3333333333333333</v>
      </c>
      <c r="AD5618" s="6">
        <f>IFERROR(VLOOKUP(E5618,marginal!$A$2:$E$4826,4,FALSE),0)</f>
        <v>91.012692307692248</v>
      </c>
    </row>
    <row r="5619" spans="1:30" x14ac:dyDescent="0.2">
      <c r="A5619" s="27" t="s">
        <v>6907</v>
      </c>
      <c r="B5619" s="6" t="s">
        <v>6908</v>
      </c>
      <c r="C5619" s="6" t="s">
        <v>6909</v>
      </c>
      <c r="D5619" s="4">
        <v>189070</v>
      </c>
      <c r="E5619" s="4">
        <v>189180</v>
      </c>
      <c r="F5619" s="5" t="s">
        <v>4779</v>
      </c>
      <c r="G5619" s="4">
        <v>189646</v>
      </c>
      <c r="H5619" s="5" t="s">
        <v>6756</v>
      </c>
      <c r="I5619" s="18">
        <v>45432</v>
      </c>
      <c r="J5619" s="28">
        <v>1405301950</v>
      </c>
      <c r="K5619" s="18">
        <v>45439</v>
      </c>
      <c r="L5619" s="18">
        <v>45443</v>
      </c>
      <c r="M5619" s="30">
        <v>1</v>
      </c>
      <c r="N5619" s="30">
        <v>8</v>
      </c>
      <c r="O5619" s="7">
        <v>5000</v>
      </c>
      <c r="P5619" s="30">
        <v>147</v>
      </c>
      <c r="Q5619" s="22">
        <v>5.8283715876113994E-2</v>
      </c>
      <c r="R5619" s="10">
        <v>7000</v>
      </c>
      <c r="S5619" s="4">
        <v>142</v>
      </c>
      <c r="T5619" s="10">
        <v>1758.65</v>
      </c>
      <c r="U5619" s="17" t="s">
        <v>6287</v>
      </c>
      <c r="Z5619" s="34">
        <f t="shared" si="412"/>
        <v>795000</v>
      </c>
      <c r="AA5619" s="34">
        <f t="shared" si="413"/>
        <v>8.8050314465408803E-3</v>
      </c>
      <c r="AB5619" s="35">
        <f t="shared" si="414"/>
        <v>1.2943396226415094</v>
      </c>
      <c r="AC5619" s="35">
        <f t="shared" si="415"/>
        <v>1.250314465408805</v>
      </c>
      <c r="AD5619" s="6">
        <f>IFERROR(VLOOKUP(E5619,marginal!$A$2:$E$4826,4,FALSE),0)</f>
        <v>829.36098901098899</v>
      </c>
    </row>
    <row r="5620" spans="1:30" x14ac:dyDescent="0.2">
      <c r="A5620" s="27" t="s">
        <v>6907</v>
      </c>
      <c r="B5620" s="6" t="s">
        <v>6916</v>
      </c>
      <c r="C5620" s="6" t="s">
        <v>6912</v>
      </c>
      <c r="D5620" s="4">
        <v>189294</v>
      </c>
      <c r="E5620" s="4">
        <v>189829</v>
      </c>
      <c r="F5620" s="5" t="s">
        <v>6353</v>
      </c>
      <c r="G5620" s="4">
        <v>189830</v>
      </c>
      <c r="H5620" s="5" t="s">
        <v>6757</v>
      </c>
      <c r="I5620" s="18">
        <v>45434</v>
      </c>
      <c r="J5620" s="28">
        <v>1406292259</v>
      </c>
      <c r="K5620" s="18">
        <v>45439</v>
      </c>
      <c r="L5620" s="18">
        <v>45443</v>
      </c>
      <c r="M5620" s="30">
        <v>1</v>
      </c>
      <c r="N5620" s="30">
        <v>5</v>
      </c>
      <c r="O5620" s="7">
        <v>20000</v>
      </c>
      <c r="P5620" s="30">
        <v>110</v>
      </c>
      <c r="Q5620" s="22">
        <v>3.3741050530766099E-2</v>
      </c>
      <c r="R5620" s="10">
        <v>20000</v>
      </c>
      <c r="S5620" s="4">
        <v>95</v>
      </c>
      <c r="T5620" s="10">
        <v>3268.87</v>
      </c>
      <c r="U5620" s="17" t="s">
        <v>6287</v>
      </c>
      <c r="Z5620" s="34">
        <f t="shared" si="412"/>
        <v>965000</v>
      </c>
      <c r="AA5620" s="34">
        <f t="shared" si="413"/>
        <v>2.072538860103627E-2</v>
      </c>
      <c r="AB5620" s="35">
        <f t="shared" si="414"/>
        <v>2.2797927461139897</v>
      </c>
      <c r="AC5620" s="35">
        <f t="shared" si="415"/>
        <v>1.9689119170984457</v>
      </c>
      <c r="AD5620" s="6">
        <f>IFERROR(VLOOKUP(E5620,marginal!$A$2:$E$4826,4,FALSE),0)</f>
        <v>0</v>
      </c>
    </row>
    <row r="5621" spans="1:30" x14ac:dyDescent="0.2">
      <c r="A5621" s="27" t="s">
        <v>6907</v>
      </c>
      <c r="B5621" s="6" t="s">
        <v>6916</v>
      </c>
      <c r="C5621" s="6" t="s">
        <v>6912</v>
      </c>
      <c r="D5621" s="4">
        <v>189302</v>
      </c>
      <c r="E5621" s="4">
        <v>189829</v>
      </c>
      <c r="F5621" s="5" t="s">
        <v>6353</v>
      </c>
      <c r="G5621" s="4">
        <v>189835</v>
      </c>
      <c r="H5621" s="5" t="s">
        <v>6758</v>
      </c>
      <c r="I5621" s="18">
        <v>45434</v>
      </c>
      <c r="J5621" s="28">
        <v>1406302665</v>
      </c>
      <c r="K5621" s="18">
        <v>45439</v>
      </c>
      <c r="L5621" s="18">
        <v>45443</v>
      </c>
      <c r="M5621" s="30">
        <v>1</v>
      </c>
      <c r="N5621" s="30">
        <v>9</v>
      </c>
      <c r="O5621" s="7">
        <v>10000</v>
      </c>
      <c r="P5621" s="30">
        <v>147</v>
      </c>
      <c r="Q5621" s="22">
        <v>7.9000519063170294E-2</v>
      </c>
      <c r="R5621" s="10">
        <v>10000</v>
      </c>
      <c r="S5621" s="4">
        <v>95</v>
      </c>
      <c r="T5621" s="10">
        <v>1641.49</v>
      </c>
      <c r="U5621" s="17" t="s">
        <v>6287</v>
      </c>
      <c r="Z5621" s="34">
        <f t="shared" si="412"/>
        <v>1169000</v>
      </c>
      <c r="AA5621" s="34">
        <f t="shared" si="413"/>
        <v>8.5543199315654406E-3</v>
      </c>
      <c r="AB5621" s="35">
        <f t="shared" si="414"/>
        <v>1.2574850299401197</v>
      </c>
      <c r="AC5621" s="35">
        <f t="shared" si="415"/>
        <v>0.81266039349871688</v>
      </c>
      <c r="AD5621" s="6">
        <f>IFERROR(VLOOKUP(E5621,marginal!$A$2:$E$4826,4,FALSE),0)</f>
        <v>0</v>
      </c>
    </row>
    <row r="5622" spans="1:30" x14ac:dyDescent="0.2">
      <c r="A5622" s="27" t="s">
        <v>6907</v>
      </c>
      <c r="B5622" s="6" t="s">
        <v>6916</v>
      </c>
      <c r="C5622" s="6" t="s">
        <v>6912</v>
      </c>
      <c r="D5622" s="4">
        <v>189290</v>
      </c>
      <c r="E5622" s="4">
        <v>189829</v>
      </c>
      <c r="F5622" s="5" t="s">
        <v>6353</v>
      </c>
      <c r="G5622" s="4">
        <v>189839</v>
      </c>
      <c r="H5622" s="5" t="s">
        <v>6759</v>
      </c>
      <c r="I5622" s="18">
        <v>45434</v>
      </c>
      <c r="J5622" s="28">
        <v>1406288973</v>
      </c>
      <c r="K5622" s="18">
        <v>45439</v>
      </c>
      <c r="L5622" s="18">
        <v>45443</v>
      </c>
      <c r="M5622" s="30">
        <v>1</v>
      </c>
      <c r="N5622" s="30">
        <v>7</v>
      </c>
      <c r="O5622" s="7">
        <v>10000</v>
      </c>
      <c r="P5622" s="30">
        <v>127</v>
      </c>
      <c r="Q5622" s="22">
        <v>5.24391097594855E-2</v>
      </c>
      <c r="R5622" s="10">
        <v>10000</v>
      </c>
      <c r="S5622" s="4">
        <v>95</v>
      </c>
      <c r="T5622" s="10">
        <v>1641.49</v>
      </c>
      <c r="U5622" s="17" t="s">
        <v>6287</v>
      </c>
      <c r="Z5622" s="34">
        <f t="shared" si="412"/>
        <v>1556000</v>
      </c>
      <c r="AA5622" s="34">
        <f t="shared" si="413"/>
        <v>6.4267352185089976E-3</v>
      </c>
      <c r="AB5622" s="35">
        <f t="shared" si="414"/>
        <v>0.81619537275064269</v>
      </c>
      <c r="AC5622" s="35">
        <f t="shared" si="415"/>
        <v>0.61053984575835474</v>
      </c>
      <c r="AD5622" s="6">
        <f>IFERROR(VLOOKUP(E5622,marginal!$A$2:$E$4826,4,FALSE),0)</f>
        <v>0</v>
      </c>
    </row>
    <row r="5623" spans="1:30" x14ac:dyDescent="0.2">
      <c r="A5623" s="27" t="s">
        <v>6907</v>
      </c>
      <c r="B5623" s="6" t="s">
        <v>6916</v>
      </c>
      <c r="C5623" s="6" t="s">
        <v>6912</v>
      </c>
      <c r="D5623" s="4">
        <v>189289</v>
      </c>
      <c r="E5623" s="4">
        <v>189829</v>
      </c>
      <c r="F5623" s="5" t="s">
        <v>6353</v>
      </c>
      <c r="G5623" s="4">
        <v>189841</v>
      </c>
      <c r="H5623" s="5" t="s">
        <v>6760</v>
      </c>
      <c r="I5623" s="18">
        <v>45434</v>
      </c>
      <c r="J5623" s="28">
        <v>1406285064</v>
      </c>
      <c r="K5623" s="18">
        <v>45439</v>
      </c>
      <c r="L5623" s="18">
        <v>45443</v>
      </c>
      <c r="M5623" s="30">
        <v>1</v>
      </c>
      <c r="N5623" s="30">
        <v>7</v>
      </c>
      <c r="O5623" s="7">
        <v>10000</v>
      </c>
      <c r="P5623" s="30">
        <v>127</v>
      </c>
      <c r="Q5623" s="22">
        <v>5.24391097594855E-2</v>
      </c>
      <c r="R5623" s="10">
        <v>18000</v>
      </c>
      <c r="S5623" s="4">
        <v>95</v>
      </c>
      <c r="T5623" s="10">
        <v>2951.82</v>
      </c>
      <c r="U5623" s="17" t="s">
        <v>6287</v>
      </c>
      <c r="Z5623" s="34">
        <f t="shared" si="412"/>
        <v>1556000</v>
      </c>
      <c r="AA5623" s="34">
        <f t="shared" si="413"/>
        <v>1.1568123393316195E-2</v>
      </c>
      <c r="AB5623" s="35">
        <f t="shared" si="414"/>
        <v>1.4691516709511567</v>
      </c>
      <c r="AC5623" s="35">
        <f t="shared" si="415"/>
        <v>1.0989717223650386</v>
      </c>
      <c r="AD5623" s="6">
        <f>IFERROR(VLOOKUP(E5623,marginal!$A$2:$E$4826,4,FALSE),0)</f>
        <v>0</v>
      </c>
    </row>
    <row r="5624" spans="1:30" x14ac:dyDescent="0.2">
      <c r="A5624" s="27" t="s">
        <v>6907</v>
      </c>
      <c r="B5624" s="6" t="s">
        <v>6916</v>
      </c>
      <c r="C5624" s="6" t="s">
        <v>6912</v>
      </c>
      <c r="D5624" s="4">
        <v>189308</v>
      </c>
      <c r="E5624" s="4">
        <v>189829</v>
      </c>
      <c r="F5624" s="5" t="s">
        <v>6353</v>
      </c>
      <c r="G5624" s="4">
        <v>189843</v>
      </c>
      <c r="H5624" s="5" t="s">
        <v>6761</v>
      </c>
      <c r="I5624" s="18">
        <v>45434</v>
      </c>
      <c r="J5624" s="28">
        <v>1406311104</v>
      </c>
      <c r="K5624" s="18">
        <v>45439</v>
      </c>
      <c r="L5624" s="18">
        <v>45443</v>
      </c>
      <c r="M5624" s="30">
        <v>1</v>
      </c>
      <c r="N5624" s="30">
        <v>7</v>
      </c>
      <c r="O5624" s="7">
        <v>10000</v>
      </c>
      <c r="P5624" s="30">
        <v>127</v>
      </c>
      <c r="Q5624" s="22">
        <v>5.24391097594855E-2</v>
      </c>
      <c r="R5624" s="10">
        <v>10000</v>
      </c>
      <c r="S5624" s="4">
        <v>95</v>
      </c>
      <c r="T5624" s="10">
        <v>1641.49</v>
      </c>
      <c r="U5624" s="17" t="s">
        <v>6287</v>
      </c>
      <c r="Z5624" s="34">
        <f t="shared" si="412"/>
        <v>1556000</v>
      </c>
      <c r="AA5624" s="34">
        <f t="shared" si="413"/>
        <v>6.4267352185089976E-3</v>
      </c>
      <c r="AB5624" s="35">
        <f t="shared" si="414"/>
        <v>0.81619537275064269</v>
      </c>
      <c r="AC5624" s="35">
        <f t="shared" si="415"/>
        <v>0.61053984575835474</v>
      </c>
      <c r="AD5624" s="6">
        <f>IFERROR(VLOOKUP(E5624,marginal!$A$2:$E$4826,4,FALSE),0)</f>
        <v>0</v>
      </c>
    </row>
    <row r="5625" spans="1:30" x14ac:dyDescent="0.2">
      <c r="A5625" s="27" t="s">
        <v>6907</v>
      </c>
      <c r="B5625" s="6" t="s">
        <v>6916</v>
      </c>
      <c r="C5625" s="6" t="s">
        <v>6912</v>
      </c>
      <c r="D5625" s="4">
        <v>189317</v>
      </c>
      <c r="E5625" s="4">
        <v>189829</v>
      </c>
      <c r="F5625" s="5" t="s">
        <v>6353</v>
      </c>
      <c r="G5625" s="4">
        <v>189851</v>
      </c>
      <c r="H5625" s="5" t="s">
        <v>6762</v>
      </c>
      <c r="I5625" s="18">
        <v>45434</v>
      </c>
      <c r="J5625" s="28">
        <v>1406317658</v>
      </c>
      <c r="K5625" s="18">
        <v>45439</v>
      </c>
      <c r="L5625" s="18">
        <v>45443</v>
      </c>
      <c r="M5625" s="30">
        <v>1</v>
      </c>
      <c r="N5625" s="30">
        <v>4</v>
      </c>
      <c r="O5625" s="7">
        <v>52000</v>
      </c>
      <c r="P5625" s="30">
        <v>110</v>
      </c>
      <c r="Q5625" s="22">
        <v>3.11605023919212E-2</v>
      </c>
      <c r="R5625" s="10">
        <v>52000</v>
      </c>
      <c r="S5625" s="4">
        <v>95</v>
      </c>
      <c r="T5625" s="10">
        <v>8510.36</v>
      </c>
      <c r="U5625" s="17" t="s">
        <v>6287</v>
      </c>
      <c r="Z5625" s="34">
        <f t="shared" si="412"/>
        <v>543000</v>
      </c>
      <c r="AA5625" s="34">
        <f t="shared" si="413"/>
        <v>9.5764272559852676E-2</v>
      </c>
      <c r="AB5625" s="35">
        <f t="shared" si="414"/>
        <v>10.534069981583794</v>
      </c>
      <c r="AC5625" s="35">
        <f t="shared" si="415"/>
        <v>9.0976058931860049</v>
      </c>
      <c r="AD5625" s="6">
        <f>IFERROR(VLOOKUP(E5625,marginal!$A$2:$E$4826,4,FALSE),0)</f>
        <v>0</v>
      </c>
    </row>
    <row r="5626" spans="1:30" x14ac:dyDescent="0.2">
      <c r="A5626" s="27" t="s">
        <v>6907</v>
      </c>
      <c r="B5626" s="6" t="s">
        <v>6916</v>
      </c>
      <c r="C5626" s="6" t="s">
        <v>6912</v>
      </c>
      <c r="D5626" s="4">
        <v>189288</v>
      </c>
      <c r="E5626" s="4">
        <v>189829</v>
      </c>
      <c r="F5626" s="5" t="s">
        <v>6353</v>
      </c>
      <c r="G5626" s="4">
        <v>189881</v>
      </c>
      <c r="H5626" s="5" t="s">
        <v>6763</v>
      </c>
      <c r="I5626" s="18">
        <v>45434</v>
      </c>
      <c r="J5626" s="28">
        <v>1406284309</v>
      </c>
      <c r="K5626" s="18">
        <v>45439</v>
      </c>
      <c r="L5626" s="18">
        <v>45443</v>
      </c>
      <c r="M5626" s="30">
        <v>1</v>
      </c>
      <c r="N5626" s="30">
        <v>7</v>
      </c>
      <c r="O5626" s="7">
        <v>27000</v>
      </c>
      <c r="P5626" s="30">
        <v>127</v>
      </c>
      <c r="Q5626" s="22">
        <v>5.24391097594855E-2</v>
      </c>
      <c r="R5626" s="10">
        <v>27000</v>
      </c>
      <c r="S5626" s="4">
        <v>95</v>
      </c>
      <c r="T5626" s="10">
        <v>4420.59</v>
      </c>
      <c r="U5626" s="17" t="s">
        <v>6287</v>
      </c>
      <c r="Z5626" s="34">
        <f t="shared" si="412"/>
        <v>1556000</v>
      </c>
      <c r="AA5626" s="34">
        <f t="shared" si="413"/>
        <v>1.7352185089974295E-2</v>
      </c>
      <c r="AB5626" s="35">
        <f t="shared" si="414"/>
        <v>2.2037275064267354</v>
      </c>
      <c r="AC5626" s="35">
        <f t="shared" si="415"/>
        <v>1.6484575835475579</v>
      </c>
      <c r="AD5626" s="6">
        <f>IFERROR(VLOOKUP(E5626,marginal!$A$2:$E$4826,4,FALSE),0)</f>
        <v>0</v>
      </c>
    </row>
    <row r="5627" spans="1:30" x14ac:dyDescent="0.2">
      <c r="A5627" s="27" t="s">
        <v>6907</v>
      </c>
      <c r="B5627" s="6" t="s">
        <v>6918</v>
      </c>
      <c r="C5627" s="6" t="s">
        <v>6912</v>
      </c>
      <c r="D5627" s="4">
        <v>189258</v>
      </c>
      <c r="E5627" s="4">
        <v>190027</v>
      </c>
      <c r="F5627" s="5" t="s">
        <v>6354</v>
      </c>
      <c r="G5627" s="4">
        <v>190028</v>
      </c>
      <c r="H5627" s="5" t="s">
        <v>6764</v>
      </c>
      <c r="I5627" s="18">
        <v>45433</v>
      </c>
      <c r="J5627" s="28">
        <v>1406021929</v>
      </c>
      <c r="K5627" s="18">
        <v>45440</v>
      </c>
      <c r="L5627" s="18">
        <v>45443</v>
      </c>
      <c r="M5627" s="30">
        <v>1</v>
      </c>
      <c r="N5627" s="30">
        <v>9</v>
      </c>
      <c r="O5627" s="7">
        <v>10000</v>
      </c>
      <c r="P5627" s="30">
        <v>147</v>
      </c>
      <c r="Q5627" s="22">
        <v>7.9000519063170294E-2</v>
      </c>
      <c r="R5627" s="10">
        <v>8000</v>
      </c>
      <c r="S5627" s="4">
        <v>142</v>
      </c>
      <c r="T5627" s="10">
        <v>2013.74</v>
      </c>
      <c r="U5627" s="17" t="s">
        <v>6287</v>
      </c>
      <c r="Z5627" s="34">
        <f t="shared" si="412"/>
        <v>1169000</v>
      </c>
      <c r="AA5627" s="34">
        <f t="shared" si="413"/>
        <v>6.8434559452523521E-3</v>
      </c>
      <c r="AB5627" s="35">
        <f t="shared" si="414"/>
        <v>1.0059880239520957</v>
      </c>
      <c r="AC5627" s="35">
        <f t="shared" si="415"/>
        <v>0.97177074422583398</v>
      </c>
      <c r="AD5627" s="6">
        <f>IFERROR(VLOOKUP(E5627,marginal!$A$2:$E$4826,4,FALSE),0)</f>
        <v>0</v>
      </c>
    </row>
    <row r="5628" spans="1:30" x14ac:dyDescent="0.2">
      <c r="A5628" s="27" t="s">
        <v>6907</v>
      </c>
      <c r="B5628" s="6" t="s">
        <v>6918</v>
      </c>
      <c r="C5628" s="6" t="s">
        <v>6912</v>
      </c>
      <c r="D5628" s="4">
        <v>189263</v>
      </c>
      <c r="E5628" s="4">
        <v>190027</v>
      </c>
      <c r="F5628" s="5" t="s">
        <v>6354</v>
      </c>
      <c r="G5628" s="4">
        <v>190029</v>
      </c>
      <c r="H5628" s="5" t="s">
        <v>6765</v>
      </c>
      <c r="I5628" s="18">
        <v>45433</v>
      </c>
      <c r="J5628" s="28">
        <v>1406024744</v>
      </c>
      <c r="K5628" s="18">
        <v>45440</v>
      </c>
      <c r="L5628" s="18">
        <v>45443</v>
      </c>
      <c r="M5628" s="30">
        <v>1</v>
      </c>
      <c r="N5628" s="30">
        <v>10</v>
      </c>
      <c r="O5628" s="7">
        <v>5000</v>
      </c>
      <c r="P5628" s="30">
        <v>147</v>
      </c>
      <c r="Q5628" s="22">
        <v>0.11226939921536</v>
      </c>
      <c r="R5628" s="10">
        <v>7000</v>
      </c>
      <c r="S5628" s="4">
        <v>142</v>
      </c>
      <c r="T5628" s="10">
        <v>1758.65</v>
      </c>
      <c r="U5628" s="17" t="s">
        <v>6287</v>
      </c>
      <c r="Z5628" s="34">
        <f t="shared" si="412"/>
        <v>1065000</v>
      </c>
      <c r="AA5628" s="34">
        <f t="shared" si="413"/>
        <v>6.5727699530516428E-3</v>
      </c>
      <c r="AB5628" s="35">
        <f t="shared" si="414"/>
        <v>0.96619718309859148</v>
      </c>
      <c r="AC5628" s="35">
        <f t="shared" si="415"/>
        <v>0.93333333333333324</v>
      </c>
      <c r="AD5628" s="6">
        <f>IFERROR(VLOOKUP(E5628,marginal!$A$2:$E$4826,4,FALSE),0)</f>
        <v>0</v>
      </c>
    </row>
    <row r="5629" spans="1:30" x14ac:dyDescent="0.2">
      <c r="A5629" s="27" t="s">
        <v>6907</v>
      </c>
      <c r="B5629" s="6" t="s">
        <v>6918</v>
      </c>
      <c r="C5629" s="6" t="s">
        <v>6912</v>
      </c>
      <c r="D5629" s="4">
        <v>189511</v>
      </c>
      <c r="E5629" s="4">
        <v>190027</v>
      </c>
      <c r="F5629" s="5" t="s">
        <v>6354</v>
      </c>
      <c r="G5629" s="4">
        <v>190030</v>
      </c>
      <c r="H5629" s="5" t="s">
        <v>6766</v>
      </c>
      <c r="I5629" s="18">
        <v>45435</v>
      </c>
      <c r="J5629" s="28">
        <v>1407092623</v>
      </c>
      <c r="K5629" s="18">
        <v>45440</v>
      </c>
      <c r="L5629" s="18">
        <v>45443</v>
      </c>
      <c r="M5629" s="30">
        <v>1</v>
      </c>
      <c r="N5629" s="30">
        <v>10</v>
      </c>
      <c r="O5629" s="7">
        <v>5000</v>
      </c>
      <c r="P5629" s="30">
        <v>147</v>
      </c>
      <c r="Q5629" s="22">
        <v>0.11226939921536</v>
      </c>
      <c r="R5629" s="10">
        <v>7000</v>
      </c>
      <c r="S5629" s="4">
        <v>142</v>
      </c>
      <c r="T5629" s="10">
        <v>1758.65</v>
      </c>
      <c r="U5629" s="17" t="s">
        <v>6287</v>
      </c>
      <c r="Z5629" s="34">
        <f t="shared" si="412"/>
        <v>1065000</v>
      </c>
      <c r="AA5629" s="34">
        <f t="shared" si="413"/>
        <v>6.5727699530516428E-3</v>
      </c>
      <c r="AB5629" s="35">
        <f t="shared" si="414"/>
        <v>0.96619718309859148</v>
      </c>
      <c r="AC5629" s="35">
        <f t="shared" si="415"/>
        <v>0.93333333333333324</v>
      </c>
      <c r="AD5629" s="6">
        <f>IFERROR(VLOOKUP(E5629,marginal!$A$2:$E$4826,4,FALSE),0)</f>
        <v>0</v>
      </c>
    </row>
    <row r="5630" spans="1:30" x14ac:dyDescent="0.2">
      <c r="A5630" s="27" t="s">
        <v>6907</v>
      </c>
      <c r="B5630" s="6" t="s">
        <v>6918</v>
      </c>
      <c r="C5630" s="6" t="s">
        <v>6912</v>
      </c>
      <c r="D5630" s="4">
        <v>189766</v>
      </c>
      <c r="E5630" s="4">
        <v>190027</v>
      </c>
      <c r="F5630" s="5" t="s">
        <v>6354</v>
      </c>
      <c r="G5630" s="4">
        <v>190031</v>
      </c>
      <c r="H5630" s="5" t="s">
        <v>6767</v>
      </c>
      <c r="I5630" s="18">
        <v>45436</v>
      </c>
      <c r="J5630" s="28">
        <v>1408102847</v>
      </c>
      <c r="K5630" s="18">
        <v>45440</v>
      </c>
      <c r="L5630" s="18">
        <v>45443</v>
      </c>
      <c r="M5630" s="30">
        <v>1</v>
      </c>
      <c r="N5630" s="30">
        <v>9</v>
      </c>
      <c r="O5630" s="7">
        <v>10000</v>
      </c>
      <c r="P5630" s="30">
        <v>147</v>
      </c>
      <c r="Q5630" s="22">
        <v>7.9000519063170294E-2</v>
      </c>
      <c r="R5630" s="10">
        <v>7000</v>
      </c>
      <c r="S5630" s="4">
        <v>142</v>
      </c>
      <c r="T5630" s="10">
        <v>1758.65</v>
      </c>
      <c r="U5630" s="17" t="s">
        <v>6287</v>
      </c>
      <c r="Z5630" s="34">
        <f t="shared" si="412"/>
        <v>1169000</v>
      </c>
      <c r="AA5630" s="34">
        <f t="shared" si="413"/>
        <v>5.9880239520958087E-3</v>
      </c>
      <c r="AB5630" s="35">
        <f t="shared" si="414"/>
        <v>0.88023952095808389</v>
      </c>
      <c r="AC5630" s="35">
        <f t="shared" si="415"/>
        <v>0.85029940119760483</v>
      </c>
      <c r="AD5630" s="6">
        <f>IFERROR(VLOOKUP(E5630,marginal!$A$2:$E$4826,4,FALSE),0)</f>
        <v>0</v>
      </c>
    </row>
    <row r="5631" spans="1:30" x14ac:dyDescent="0.2">
      <c r="A5631" s="27" t="s">
        <v>6907</v>
      </c>
      <c r="B5631" s="6" t="s">
        <v>6918</v>
      </c>
      <c r="C5631" s="6" t="s">
        <v>6912</v>
      </c>
      <c r="D5631" s="4">
        <v>189254</v>
      </c>
      <c r="E5631" s="4">
        <v>190027</v>
      </c>
      <c r="F5631" s="5" t="s">
        <v>6354</v>
      </c>
      <c r="G5631" s="4">
        <v>190032</v>
      </c>
      <c r="H5631" s="5" t="s">
        <v>6768</v>
      </c>
      <c r="I5631" s="18">
        <v>45433</v>
      </c>
      <c r="J5631" s="28">
        <v>1406008695</v>
      </c>
      <c r="K5631" s="18">
        <v>45440</v>
      </c>
      <c r="L5631" s="18">
        <v>45443</v>
      </c>
      <c r="M5631" s="30">
        <v>1</v>
      </c>
      <c r="N5631" s="30">
        <v>9</v>
      </c>
      <c r="O5631" s="7">
        <v>10000</v>
      </c>
      <c r="P5631" s="30">
        <v>147</v>
      </c>
      <c r="Q5631" s="22">
        <v>7.9000519063170294E-2</v>
      </c>
      <c r="R5631" s="10">
        <v>7000</v>
      </c>
      <c r="S5631" s="4">
        <v>142</v>
      </c>
      <c r="T5631" s="10">
        <v>1758.65</v>
      </c>
      <c r="U5631" s="17" t="s">
        <v>6287</v>
      </c>
      <c r="Z5631" s="34">
        <f t="shared" si="412"/>
        <v>1169000</v>
      </c>
      <c r="AA5631" s="34">
        <f t="shared" si="413"/>
        <v>5.9880239520958087E-3</v>
      </c>
      <c r="AB5631" s="35">
        <f t="shared" si="414"/>
        <v>0.88023952095808389</v>
      </c>
      <c r="AC5631" s="35">
        <f t="shared" si="415"/>
        <v>0.85029940119760483</v>
      </c>
      <c r="AD5631" s="6">
        <f>IFERROR(VLOOKUP(E5631,marginal!$A$2:$E$4826,4,FALSE),0)</f>
        <v>0</v>
      </c>
    </row>
    <row r="5632" spans="1:30" x14ac:dyDescent="0.2">
      <c r="A5632" s="27" t="s">
        <v>6907</v>
      </c>
      <c r="B5632" s="6" t="s">
        <v>6926</v>
      </c>
      <c r="C5632" s="6" t="s">
        <v>6909</v>
      </c>
      <c r="D5632" s="4">
        <v>189428</v>
      </c>
      <c r="E5632" s="4">
        <v>189868</v>
      </c>
      <c r="F5632" s="5" t="s">
        <v>6355</v>
      </c>
      <c r="G5632" s="4">
        <v>189869</v>
      </c>
      <c r="H5632" s="5" t="s">
        <v>6769</v>
      </c>
      <c r="I5632" s="18">
        <v>45434</v>
      </c>
      <c r="J5632" s="28">
        <v>1406583839</v>
      </c>
      <c r="K5632" s="18">
        <v>45439</v>
      </c>
      <c r="L5632" s="18">
        <v>45443</v>
      </c>
      <c r="M5632" s="30">
        <v>1</v>
      </c>
      <c r="N5632" s="30">
        <v>7</v>
      </c>
      <c r="O5632" s="7">
        <v>10000</v>
      </c>
      <c r="P5632" s="30">
        <v>127</v>
      </c>
      <c r="Q5632" s="22">
        <v>5.24391097594855E-2</v>
      </c>
      <c r="R5632" s="10">
        <v>10000</v>
      </c>
      <c r="S5632" s="4">
        <v>100</v>
      </c>
      <c r="T5632" s="10">
        <v>1738.06</v>
      </c>
      <c r="U5632" s="17" t="s">
        <v>6287</v>
      </c>
      <c r="Z5632" s="34">
        <f t="shared" si="412"/>
        <v>1556000</v>
      </c>
      <c r="AA5632" s="34">
        <f t="shared" si="413"/>
        <v>6.4267352185089976E-3</v>
      </c>
      <c r="AB5632" s="35">
        <f t="shared" si="414"/>
        <v>0.81619537275064269</v>
      </c>
      <c r="AC5632" s="35">
        <f t="shared" si="415"/>
        <v>0.64267352185089976</v>
      </c>
      <c r="AD5632" s="6">
        <f>IFERROR(VLOOKUP(E5632,marginal!$A$2:$E$4826,4,FALSE),0)</f>
        <v>9.94739010988995</v>
      </c>
    </row>
    <row r="5633" spans="1:30" x14ac:dyDescent="0.2">
      <c r="A5633" s="27" t="s">
        <v>6907</v>
      </c>
      <c r="B5633" s="6" t="s">
        <v>6926</v>
      </c>
      <c r="C5633" s="6" t="s">
        <v>6909</v>
      </c>
      <c r="D5633" s="4">
        <v>189260</v>
      </c>
      <c r="E5633" s="4">
        <v>189868</v>
      </c>
      <c r="F5633" s="5" t="s">
        <v>6355</v>
      </c>
      <c r="G5633" s="4">
        <v>189887</v>
      </c>
      <c r="H5633" s="5" t="s">
        <v>6770</v>
      </c>
      <c r="I5633" s="18">
        <v>45433</v>
      </c>
      <c r="J5633" s="28">
        <v>1406023356</v>
      </c>
      <c r="K5633" s="18">
        <v>45439</v>
      </c>
      <c r="L5633" s="18">
        <v>45443</v>
      </c>
      <c r="M5633" s="30">
        <v>1</v>
      </c>
      <c r="N5633" s="30">
        <v>7</v>
      </c>
      <c r="O5633" s="7">
        <v>15000</v>
      </c>
      <c r="P5633" s="30">
        <v>127</v>
      </c>
      <c r="Q5633" s="22">
        <v>5.24391097594855E-2</v>
      </c>
      <c r="R5633" s="10">
        <v>15000</v>
      </c>
      <c r="S5633" s="4">
        <v>100</v>
      </c>
      <c r="T5633" s="10">
        <v>2600</v>
      </c>
      <c r="U5633" s="17" t="s">
        <v>6287</v>
      </c>
      <c r="Z5633" s="34">
        <f t="shared" si="412"/>
        <v>1556000</v>
      </c>
      <c r="AA5633" s="34">
        <f t="shared" si="413"/>
        <v>9.640102827763496E-3</v>
      </c>
      <c r="AB5633" s="35">
        <f t="shared" si="414"/>
        <v>1.224293059125964</v>
      </c>
      <c r="AC5633" s="35">
        <f t="shared" si="415"/>
        <v>0.96401028277634959</v>
      </c>
      <c r="AD5633" s="6">
        <f>IFERROR(VLOOKUP(E5633,marginal!$A$2:$E$4826,4,FALSE),0)</f>
        <v>9.94739010988995</v>
      </c>
    </row>
    <row r="5634" spans="1:30" x14ac:dyDescent="0.2">
      <c r="A5634" s="27" t="s">
        <v>6907</v>
      </c>
      <c r="B5634" s="6" t="s">
        <v>6926</v>
      </c>
      <c r="C5634" s="6" t="s">
        <v>6909</v>
      </c>
      <c r="D5634" s="4">
        <v>189023</v>
      </c>
      <c r="E5634" s="4">
        <v>189868</v>
      </c>
      <c r="F5634" s="5" t="s">
        <v>6355</v>
      </c>
      <c r="G5634" s="4">
        <v>189888</v>
      </c>
      <c r="H5634" s="5" t="s">
        <v>6771</v>
      </c>
      <c r="I5634" s="18">
        <v>45432</v>
      </c>
      <c r="J5634" s="28">
        <v>1405137140</v>
      </c>
      <c r="K5634" s="18">
        <v>45439</v>
      </c>
      <c r="L5634" s="18">
        <v>45443</v>
      </c>
      <c r="M5634" s="30">
        <v>1</v>
      </c>
      <c r="N5634" s="30">
        <v>7</v>
      </c>
      <c r="O5634" s="7">
        <v>10000</v>
      </c>
      <c r="P5634" s="30">
        <v>127</v>
      </c>
      <c r="Q5634" s="22">
        <v>5.24391097594855E-2</v>
      </c>
      <c r="R5634" s="10">
        <v>25000</v>
      </c>
      <c r="S5634" s="4">
        <v>100</v>
      </c>
      <c r="T5634" s="10">
        <v>4323.99</v>
      </c>
      <c r="U5634" s="17" t="s">
        <v>6287</v>
      </c>
      <c r="Z5634" s="34">
        <f t="shared" si="412"/>
        <v>1556000</v>
      </c>
      <c r="AA5634" s="34">
        <f t="shared" si="413"/>
        <v>1.6066838046272493E-2</v>
      </c>
      <c r="AB5634" s="35">
        <f t="shared" si="414"/>
        <v>2.0404884318766068</v>
      </c>
      <c r="AC5634" s="35">
        <f t="shared" si="415"/>
        <v>1.6066838046272494</v>
      </c>
      <c r="AD5634" s="6">
        <f>IFERROR(VLOOKUP(E5634,marginal!$A$2:$E$4826,4,FALSE),0)</f>
        <v>9.94739010988995</v>
      </c>
    </row>
    <row r="5635" spans="1:30" x14ac:dyDescent="0.2">
      <c r="A5635" s="27" t="s">
        <v>6907</v>
      </c>
      <c r="B5635" s="6" t="s">
        <v>6926</v>
      </c>
      <c r="C5635" s="6" t="s">
        <v>6909</v>
      </c>
      <c r="D5635" s="4">
        <v>189862</v>
      </c>
      <c r="E5635" s="4">
        <v>189868</v>
      </c>
      <c r="F5635" s="5" t="s">
        <v>6355</v>
      </c>
      <c r="G5635" s="4">
        <v>189899</v>
      </c>
      <c r="H5635" s="5" t="s">
        <v>6772</v>
      </c>
      <c r="I5635" s="18">
        <v>45439</v>
      </c>
      <c r="J5635" s="28">
        <v>1411013410</v>
      </c>
      <c r="K5635" s="18">
        <v>45439</v>
      </c>
      <c r="L5635" s="18">
        <v>45443</v>
      </c>
      <c r="M5635" s="30">
        <v>1</v>
      </c>
      <c r="N5635" s="30">
        <v>9</v>
      </c>
      <c r="O5635" s="7">
        <v>5000</v>
      </c>
      <c r="P5635" s="30">
        <v>147</v>
      </c>
      <c r="Q5635" s="22">
        <v>7.9000519063171556E-2</v>
      </c>
      <c r="R5635" s="10">
        <v>6000</v>
      </c>
      <c r="S5635" s="4">
        <v>100</v>
      </c>
      <c r="T5635" s="10">
        <v>1048.2</v>
      </c>
      <c r="U5635" s="17" t="s">
        <v>6287</v>
      </c>
      <c r="Z5635" s="34">
        <f t="shared" ref="Z5635:Z5698" si="416">SUMIFS($R:$R,$L:$L,$L5635,$N:$N,$N5635)</f>
        <v>1169000</v>
      </c>
      <c r="AA5635" s="34">
        <f t="shared" ref="AA5635:AA5698" si="417">$R5635/Z5635</f>
        <v>5.1325919589392645E-3</v>
      </c>
      <c r="AB5635" s="35">
        <f t="shared" ref="AB5635:AB5698" si="418">AA5635*$P5635</f>
        <v>0.75449101796407192</v>
      </c>
      <c r="AC5635" s="35">
        <f t="shared" si="415"/>
        <v>0.51325919589392643</v>
      </c>
      <c r="AD5635" s="6">
        <f>IFERROR(VLOOKUP(E5635,marginal!$A$2:$E$4826,4,FALSE),0)</f>
        <v>9.94739010988995</v>
      </c>
    </row>
    <row r="5636" spans="1:30" x14ac:dyDescent="0.2">
      <c r="A5636" s="27" t="s">
        <v>6907</v>
      </c>
      <c r="B5636" s="6" t="s">
        <v>6926</v>
      </c>
      <c r="C5636" s="6" t="s">
        <v>6909</v>
      </c>
      <c r="D5636" s="4">
        <v>189224</v>
      </c>
      <c r="E5636" s="4">
        <v>189868</v>
      </c>
      <c r="F5636" s="5" t="s">
        <v>6355</v>
      </c>
      <c r="G5636" s="4">
        <v>189911</v>
      </c>
      <c r="H5636" s="5" t="s">
        <v>6773</v>
      </c>
      <c r="I5636" s="18">
        <v>45433</v>
      </c>
      <c r="J5636" s="28">
        <v>1405994987</v>
      </c>
      <c r="K5636" s="18">
        <v>45439</v>
      </c>
      <c r="L5636" s="18">
        <v>45443</v>
      </c>
      <c r="M5636" s="30">
        <v>1</v>
      </c>
      <c r="N5636" s="30">
        <v>9</v>
      </c>
      <c r="O5636" s="7">
        <v>10000</v>
      </c>
      <c r="P5636" s="30">
        <v>147</v>
      </c>
      <c r="Q5636" s="22">
        <v>7.9000519063170294E-2</v>
      </c>
      <c r="R5636" s="10">
        <v>16000</v>
      </c>
      <c r="S5636" s="4">
        <v>100</v>
      </c>
      <c r="T5636" s="10">
        <v>2772.33</v>
      </c>
      <c r="U5636" s="17" t="s">
        <v>6287</v>
      </c>
      <c r="Z5636" s="34">
        <f t="shared" si="416"/>
        <v>1169000</v>
      </c>
      <c r="AA5636" s="34">
        <f t="shared" si="417"/>
        <v>1.3686911890504704E-2</v>
      </c>
      <c r="AB5636" s="35">
        <f t="shared" si="418"/>
        <v>2.0119760479041915</v>
      </c>
      <c r="AC5636" s="35">
        <f t="shared" si="415"/>
        <v>1.3686911890504705</v>
      </c>
      <c r="AD5636" s="6">
        <f>IFERROR(VLOOKUP(E5636,marginal!$A$2:$E$4826,4,FALSE),0)</f>
        <v>9.94739010988995</v>
      </c>
    </row>
    <row r="5637" spans="1:30" x14ac:dyDescent="0.2">
      <c r="A5637" s="27" t="s">
        <v>6907</v>
      </c>
      <c r="B5637" s="6" t="s">
        <v>6918</v>
      </c>
      <c r="C5637" s="6" t="s">
        <v>6912</v>
      </c>
      <c r="D5637" s="4">
        <v>189863</v>
      </c>
      <c r="E5637" s="4">
        <v>190304</v>
      </c>
      <c r="F5637" s="5" t="s">
        <v>6356</v>
      </c>
      <c r="G5637" s="4">
        <v>190305</v>
      </c>
      <c r="H5637" s="5" t="s">
        <v>6774</v>
      </c>
      <c r="I5637" s="18">
        <v>45439</v>
      </c>
      <c r="J5637" s="28">
        <v>1411019043</v>
      </c>
      <c r="K5637" s="18">
        <v>45442</v>
      </c>
      <c r="L5637" s="18">
        <v>45443</v>
      </c>
      <c r="M5637" s="30">
        <v>1</v>
      </c>
      <c r="N5637" s="30">
        <v>9</v>
      </c>
      <c r="O5637" s="7">
        <v>5000</v>
      </c>
      <c r="P5637" s="30">
        <v>147</v>
      </c>
      <c r="Q5637" s="22">
        <v>7.9000519063171556E-2</v>
      </c>
      <c r="R5637" s="10">
        <v>10000</v>
      </c>
      <c r="S5637" s="4">
        <v>142</v>
      </c>
      <c r="T5637" s="10">
        <v>2510.34</v>
      </c>
      <c r="U5637" s="17" t="s">
        <v>6287</v>
      </c>
      <c r="Z5637" s="34">
        <f t="shared" si="416"/>
        <v>1169000</v>
      </c>
      <c r="AA5637" s="34">
        <f t="shared" si="417"/>
        <v>8.5543199315654406E-3</v>
      </c>
      <c r="AB5637" s="35">
        <f t="shared" si="418"/>
        <v>1.2574850299401197</v>
      </c>
      <c r="AC5637" s="35">
        <f t="shared" si="415"/>
        <v>1.2147134302822926</v>
      </c>
      <c r="AD5637" s="6">
        <f>IFERROR(VLOOKUP(E5637,marginal!$A$2:$E$4826,4,FALSE),0)</f>
        <v>0</v>
      </c>
    </row>
    <row r="5638" spans="1:30" x14ac:dyDescent="0.2">
      <c r="A5638" s="27" t="s">
        <v>6907</v>
      </c>
      <c r="B5638" s="6" t="s">
        <v>6918</v>
      </c>
      <c r="C5638" s="6" t="s">
        <v>6912</v>
      </c>
      <c r="D5638" s="4">
        <v>189854</v>
      </c>
      <c r="E5638" s="4">
        <v>190304</v>
      </c>
      <c r="F5638" s="5" t="s">
        <v>6356</v>
      </c>
      <c r="G5638" s="4">
        <v>190308</v>
      </c>
      <c r="H5638" s="5" t="s">
        <v>6775</v>
      </c>
      <c r="I5638" s="18">
        <v>45439</v>
      </c>
      <c r="J5638" s="28">
        <v>1410994188</v>
      </c>
      <c r="K5638" s="18">
        <v>45442</v>
      </c>
      <c r="L5638" s="18">
        <v>45443</v>
      </c>
      <c r="M5638" s="30">
        <v>1</v>
      </c>
      <c r="N5638" s="30">
        <v>8</v>
      </c>
      <c r="O5638" s="7">
        <v>10000</v>
      </c>
      <c r="P5638" s="30">
        <v>132</v>
      </c>
      <c r="Q5638" s="22">
        <v>5.8283715876113903E-2</v>
      </c>
      <c r="R5638" s="10">
        <v>10000</v>
      </c>
      <c r="S5638" s="4">
        <v>142</v>
      </c>
      <c r="T5638" s="10">
        <v>2510.34</v>
      </c>
      <c r="U5638" s="17" t="s">
        <v>6287</v>
      </c>
      <c r="Z5638" s="34">
        <f t="shared" si="416"/>
        <v>795000</v>
      </c>
      <c r="AA5638" s="34">
        <f t="shared" si="417"/>
        <v>1.2578616352201259E-2</v>
      </c>
      <c r="AB5638" s="35">
        <f t="shared" si="418"/>
        <v>1.6603773584905661</v>
      </c>
      <c r="AC5638" s="35">
        <f t="shared" si="415"/>
        <v>1.7861635220125787</v>
      </c>
      <c r="AD5638" s="6">
        <f>IFERROR(VLOOKUP(E5638,marginal!$A$2:$E$4826,4,FALSE),0)</f>
        <v>0</v>
      </c>
    </row>
    <row r="5639" spans="1:30" x14ac:dyDescent="0.2">
      <c r="A5639" s="27" t="s">
        <v>6907</v>
      </c>
      <c r="B5639" s="6" t="s">
        <v>6918</v>
      </c>
      <c r="C5639" s="6" t="s">
        <v>6912</v>
      </c>
      <c r="D5639" s="4">
        <v>189922</v>
      </c>
      <c r="E5639" s="4">
        <v>190304</v>
      </c>
      <c r="F5639" s="5" t="s">
        <v>6356</v>
      </c>
      <c r="G5639" s="4">
        <v>190309</v>
      </c>
      <c r="H5639" s="5" t="s">
        <v>6776</v>
      </c>
      <c r="I5639" s="18">
        <v>45439</v>
      </c>
      <c r="J5639" s="28">
        <v>1411228738</v>
      </c>
      <c r="K5639" s="18">
        <v>45442</v>
      </c>
      <c r="L5639" s="18">
        <v>45443</v>
      </c>
      <c r="M5639" s="30">
        <v>1</v>
      </c>
      <c r="N5639" s="30">
        <v>9</v>
      </c>
      <c r="O5639" s="7">
        <v>10000</v>
      </c>
      <c r="P5639" s="30">
        <v>147</v>
      </c>
      <c r="Q5639" s="22">
        <v>7.9000519063170294E-2</v>
      </c>
      <c r="R5639" s="10">
        <v>10000</v>
      </c>
      <c r="S5639" s="4">
        <v>142</v>
      </c>
      <c r="T5639" s="10">
        <v>2510.34</v>
      </c>
      <c r="U5639" s="17" t="s">
        <v>6287</v>
      </c>
      <c r="Z5639" s="34">
        <f t="shared" si="416"/>
        <v>1169000</v>
      </c>
      <c r="AA5639" s="34">
        <f t="shared" si="417"/>
        <v>8.5543199315654406E-3</v>
      </c>
      <c r="AB5639" s="35">
        <f t="shared" si="418"/>
        <v>1.2574850299401197</v>
      </c>
      <c r="AC5639" s="35">
        <f t="shared" si="415"/>
        <v>1.2147134302822926</v>
      </c>
      <c r="AD5639" s="6">
        <f>IFERROR(VLOOKUP(E5639,marginal!$A$2:$E$4826,4,FALSE),0)</f>
        <v>0</v>
      </c>
    </row>
    <row r="5640" spans="1:30" x14ac:dyDescent="0.2">
      <c r="A5640" s="27" t="s">
        <v>6907</v>
      </c>
      <c r="B5640" s="6" t="s">
        <v>6918</v>
      </c>
      <c r="C5640" s="6" t="s">
        <v>6912</v>
      </c>
      <c r="D5640" s="4">
        <v>189913</v>
      </c>
      <c r="E5640" s="4">
        <v>190304</v>
      </c>
      <c r="F5640" s="5" t="s">
        <v>6356</v>
      </c>
      <c r="G5640" s="4">
        <v>190311</v>
      </c>
      <c r="H5640" s="5" t="s">
        <v>6777</v>
      </c>
      <c r="I5640" s="18">
        <v>45439</v>
      </c>
      <c r="J5640" s="28">
        <v>1411211152</v>
      </c>
      <c r="K5640" s="18">
        <v>45442</v>
      </c>
      <c r="L5640" s="18">
        <v>45443</v>
      </c>
      <c r="M5640" s="30">
        <v>1</v>
      </c>
      <c r="N5640" s="30">
        <v>1</v>
      </c>
      <c r="O5640" s="7">
        <v>8000</v>
      </c>
      <c r="P5640" s="30">
        <v>110</v>
      </c>
      <c r="Q5640" s="22">
        <v>5.9818464604665163E-3</v>
      </c>
      <c r="R5640" s="10">
        <v>6000</v>
      </c>
      <c r="S5640" s="4">
        <v>142</v>
      </c>
      <c r="T5640" s="10">
        <v>1503.37</v>
      </c>
      <c r="U5640" s="17" t="s">
        <v>6287</v>
      </c>
      <c r="Z5640" s="34">
        <f t="shared" si="416"/>
        <v>88000</v>
      </c>
      <c r="AA5640" s="34">
        <f t="shared" si="417"/>
        <v>6.8181818181818177E-2</v>
      </c>
      <c r="AB5640" s="35">
        <f t="shared" si="418"/>
        <v>7.4999999999999991</v>
      </c>
      <c r="AC5640" s="35">
        <f t="shared" si="415"/>
        <v>9.6818181818181817</v>
      </c>
      <c r="AD5640" s="6">
        <f>IFERROR(VLOOKUP(E5640,marginal!$A$2:$E$4826,4,FALSE),0)</f>
        <v>0</v>
      </c>
    </row>
    <row r="5641" spans="1:30" x14ac:dyDescent="0.2">
      <c r="A5641" s="27" t="s">
        <v>6907</v>
      </c>
      <c r="B5641" s="6" t="s">
        <v>6918</v>
      </c>
      <c r="C5641" s="6" t="s">
        <v>6912</v>
      </c>
      <c r="D5641" s="4">
        <v>189906</v>
      </c>
      <c r="E5641" s="4">
        <v>190304</v>
      </c>
      <c r="F5641" s="5" t="s">
        <v>6356</v>
      </c>
      <c r="G5641" s="4">
        <v>190312</v>
      </c>
      <c r="H5641" s="5" t="s">
        <v>6778</v>
      </c>
      <c r="I5641" s="18">
        <v>45439</v>
      </c>
      <c r="J5641" s="28">
        <v>1411207729</v>
      </c>
      <c r="K5641" s="18">
        <v>45442</v>
      </c>
      <c r="L5641" s="18">
        <v>45443</v>
      </c>
      <c r="M5641" s="30">
        <v>1</v>
      </c>
      <c r="N5641" s="30">
        <v>10</v>
      </c>
      <c r="O5641" s="7">
        <v>5000</v>
      </c>
      <c r="P5641" s="30">
        <v>147</v>
      </c>
      <c r="Q5641" s="22">
        <v>0.11226939921536</v>
      </c>
      <c r="R5641" s="10">
        <v>6000</v>
      </c>
      <c r="S5641" s="4">
        <v>142</v>
      </c>
      <c r="T5641" s="10">
        <v>1503.37</v>
      </c>
      <c r="U5641" s="17" t="s">
        <v>6287</v>
      </c>
      <c r="Z5641" s="34">
        <f t="shared" si="416"/>
        <v>1065000</v>
      </c>
      <c r="AA5641" s="34">
        <f t="shared" si="417"/>
        <v>5.6338028169014088E-3</v>
      </c>
      <c r="AB5641" s="35">
        <f t="shared" si="418"/>
        <v>0.82816901408450705</v>
      </c>
      <c r="AC5641" s="35">
        <f t="shared" si="415"/>
        <v>0.8</v>
      </c>
      <c r="AD5641" s="6">
        <f>IFERROR(VLOOKUP(E5641,marginal!$A$2:$E$4826,4,FALSE),0)</f>
        <v>0</v>
      </c>
    </row>
    <row r="5642" spans="1:30" x14ac:dyDescent="0.2">
      <c r="A5642" s="27" t="s">
        <v>6907</v>
      </c>
      <c r="B5642" s="6" t="s">
        <v>6914</v>
      </c>
      <c r="C5642" s="6" t="s">
        <v>6909</v>
      </c>
      <c r="D5642" s="4">
        <v>189770</v>
      </c>
      <c r="E5642" s="4">
        <v>190143</v>
      </c>
      <c r="F5642" s="5" t="s">
        <v>6357</v>
      </c>
      <c r="G5642" s="4">
        <v>190182</v>
      </c>
      <c r="H5642" s="5" t="s">
        <v>6779</v>
      </c>
      <c r="I5642" s="18">
        <v>45436</v>
      </c>
      <c r="J5642" s="28">
        <v>1408106042</v>
      </c>
      <c r="K5642" s="18">
        <v>45441</v>
      </c>
      <c r="L5642" s="18">
        <v>45443</v>
      </c>
      <c r="M5642" s="30">
        <v>1</v>
      </c>
      <c r="N5642" s="30">
        <v>6</v>
      </c>
      <c r="O5642" s="7">
        <v>10000</v>
      </c>
      <c r="P5642" s="30">
        <v>115</v>
      </c>
      <c r="Q5642" s="22">
        <v>3.97705569269148E-2</v>
      </c>
      <c r="R5642" s="10">
        <v>8000</v>
      </c>
      <c r="S5642" s="4">
        <v>142</v>
      </c>
      <c r="T5642" s="10">
        <v>2013.74</v>
      </c>
      <c r="U5642" s="17" t="s">
        <v>6287</v>
      </c>
      <c r="Z5642" s="34">
        <f t="shared" si="416"/>
        <v>1106000</v>
      </c>
      <c r="AA5642" s="34">
        <f t="shared" si="417"/>
        <v>7.2332730560578659E-3</v>
      </c>
      <c r="AB5642" s="35">
        <f t="shared" si="418"/>
        <v>0.83182640144665454</v>
      </c>
      <c r="AC5642" s="35">
        <f t="shared" si="415"/>
        <v>1.027124773960217</v>
      </c>
      <c r="AD5642" s="6">
        <f>IFERROR(VLOOKUP(E5642,marginal!$A$2:$E$4826,4,FALSE),0)</f>
        <v>54.7645054945054</v>
      </c>
    </row>
    <row r="5643" spans="1:30" x14ac:dyDescent="0.2">
      <c r="A5643" s="27" t="s">
        <v>6907</v>
      </c>
      <c r="B5643" s="6" t="s">
        <v>6916</v>
      </c>
      <c r="C5643" s="6" t="s">
        <v>6912</v>
      </c>
      <c r="D5643" s="4">
        <v>189894</v>
      </c>
      <c r="E5643" s="4">
        <v>190219</v>
      </c>
      <c r="F5643" s="5" t="s">
        <v>6358</v>
      </c>
      <c r="G5643" s="4">
        <v>190220</v>
      </c>
      <c r="H5643" s="5" t="s">
        <v>6780</v>
      </c>
      <c r="I5643" s="18">
        <v>45439</v>
      </c>
      <c r="J5643" s="28">
        <v>1411125332</v>
      </c>
      <c r="K5643" s="18">
        <v>45441</v>
      </c>
      <c r="L5643" s="18">
        <v>45443</v>
      </c>
      <c r="M5643" s="30">
        <v>1</v>
      </c>
      <c r="N5643" s="30">
        <v>7</v>
      </c>
      <c r="O5643" s="7">
        <v>60000</v>
      </c>
      <c r="P5643" s="30">
        <v>127</v>
      </c>
      <c r="Q5643" s="22">
        <v>5.24391097594855E-2</v>
      </c>
      <c r="R5643" s="10">
        <v>60000</v>
      </c>
      <c r="S5643" s="4">
        <v>95</v>
      </c>
      <c r="T5643" s="10">
        <v>9806.94</v>
      </c>
      <c r="U5643" s="17" t="s">
        <v>6287</v>
      </c>
      <c r="Z5643" s="34">
        <f t="shared" si="416"/>
        <v>1556000</v>
      </c>
      <c r="AA5643" s="34">
        <f t="shared" si="417"/>
        <v>3.8560411311053984E-2</v>
      </c>
      <c r="AB5643" s="35">
        <f t="shared" si="418"/>
        <v>4.8971722365038559</v>
      </c>
      <c r="AC5643" s="35">
        <f t="shared" si="415"/>
        <v>3.6632390745501286</v>
      </c>
      <c r="AD5643" s="6">
        <f>IFERROR(VLOOKUP(E5643,marginal!$A$2:$E$4826,4,FALSE),0)</f>
        <v>0</v>
      </c>
    </row>
    <row r="5644" spans="1:30" x14ac:dyDescent="0.2">
      <c r="A5644" s="27" t="s">
        <v>6907</v>
      </c>
      <c r="B5644" s="6" t="s">
        <v>6916</v>
      </c>
      <c r="C5644" s="6" t="s">
        <v>6912</v>
      </c>
      <c r="D5644" s="4">
        <v>189882</v>
      </c>
      <c r="E5644" s="4">
        <v>190219</v>
      </c>
      <c r="F5644" s="5" t="s">
        <v>6358</v>
      </c>
      <c r="G5644" s="4">
        <v>190229</v>
      </c>
      <c r="H5644" s="5" t="s">
        <v>6781</v>
      </c>
      <c r="I5644" s="18">
        <v>45439</v>
      </c>
      <c r="J5644" s="28">
        <v>1411093856</v>
      </c>
      <c r="K5644" s="18">
        <v>45441</v>
      </c>
      <c r="L5644" s="18">
        <v>45443</v>
      </c>
      <c r="M5644" s="30">
        <v>1</v>
      </c>
      <c r="N5644" s="30">
        <v>7</v>
      </c>
      <c r="O5644" s="7">
        <v>25000</v>
      </c>
      <c r="P5644" s="30">
        <v>127</v>
      </c>
      <c r="Q5644" s="22">
        <v>5.24391097594855E-2</v>
      </c>
      <c r="R5644" s="10">
        <v>25000</v>
      </c>
      <c r="S5644" s="4">
        <v>95</v>
      </c>
      <c r="T5644" s="10">
        <v>4089.78</v>
      </c>
      <c r="U5644" s="17" t="s">
        <v>6287</v>
      </c>
      <c r="Z5644" s="34">
        <f t="shared" si="416"/>
        <v>1556000</v>
      </c>
      <c r="AA5644" s="34">
        <f t="shared" si="417"/>
        <v>1.6066838046272493E-2</v>
      </c>
      <c r="AB5644" s="35">
        <f t="shared" si="418"/>
        <v>2.0404884318766068</v>
      </c>
      <c r="AC5644" s="35">
        <f t="shared" si="415"/>
        <v>1.5263496143958868</v>
      </c>
      <c r="AD5644" s="6">
        <f>IFERROR(VLOOKUP(E5644,marginal!$A$2:$E$4826,4,FALSE),0)</f>
        <v>0</v>
      </c>
    </row>
    <row r="5645" spans="1:30" x14ac:dyDescent="0.2">
      <c r="A5645" s="27" t="s">
        <v>6907</v>
      </c>
      <c r="B5645" s="6" t="s">
        <v>6916</v>
      </c>
      <c r="C5645" s="6" t="s">
        <v>6912</v>
      </c>
      <c r="D5645" s="4">
        <v>189890</v>
      </c>
      <c r="E5645" s="4">
        <v>190219</v>
      </c>
      <c r="F5645" s="5" t="s">
        <v>6358</v>
      </c>
      <c r="G5645" s="4">
        <v>190230</v>
      </c>
      <c r="H5645" s="5" t="s">
        <v>6782</v>
      </c>
      <c r="I5645" s="18">
        <v>45439</v>
      </c>
      <c r="J5645" s="28">
        <v>1411106255</v>
      </c>
      <c r="K5645" s="18">
        <v>45441</v>
      </c>
      <c r="L5645" s="18">
        <v>45443</v>
      </c>
      <c r="M5645" s="30">
        <v>1</v>
      </c>
      <c r="N5645" s="30">
        <v>8</v>
      </c>
      <c r="O5645" s="7">
        <v>10000</v>
      </c>
      <c r="P5645" s="30">
        <v>132</v>
      </c>
      <c r="Q5645" s="22">
        <v>5.8283715876113903E-2</v>
      </c>
      <c r="R5645" s="10">
        <v>10000</v>
      </c>
      <c r="S5645" s="4">
        <v>95</v>
      </c>
      <c r="T5645" s="10">
        <v>1641.49</v>
      </c>
      <c r="U5645" s="17" t="s">
        <v>6287</v>
      </c>
      <c r="Z5645" s="34">
        <f t="shared" si="416"/>
        <v>795000</v>
      </c>
      <c r="AA5645" s="34">
        <f t="shared" si="417"/>
        <v>1.2578616352201259E-2</v>
      </c>
      <c r="AB5645" s="35">
        <f t="shared" si="418"/>
        <v>1.6603773584905661</v>
      </c>
      <c r="AC5645" s="35">
        <f t="shared" si="415"/>
        <v>1.1949685534591195</v>
      </c>
      <c r="AD5645" s="6">
        <f>IFERROR(VLOOKUP(E5645,marginal!$A$2:$E$4826,4,FALSE),0)</f>
        <v>0</v>
      </c>
    </row>
    <row r="5646" spans="1:30" x14ac:dyDescent="0.2">
      <c r="A5646" s="27" t="s">
        <v>6907</v>
      </c>
      <c r="B5646" s="6" t="s">
        <v>6916</v>
      </c>
      <c r="C5646" s="6" t="s">
        <v>6912</v>
      </c>
      <c r="D5646" s="4">
        <v>189896</v>
      </c>
      <c r="E5646" s="4">
        <v>190219</v>
      </c>
      <c r="F5646" s="5" t="s">
        <v>6358</v>
      </c>
      <c r="G5646" s="4">
        <v>190234</v>
      </c>
      <c r="H5646" s="5" t="s">
        <v>6783</v>
      </c>
      <c r="I5646" s="18">
        <v>45439</v>
      </c>
      <c r="J5646" s="28">
        <v>1411132418</v>
      </c>
      <c r="K5646" s="18">
        <v>45442</v>
      </c>
      <c r="L5646" s="18">
        <v>45443</v>
      </c>
      <c r="M5646" s="30">
        <v>1</v>
      </c>
      <c r="N5646" s="30">
        <v>5</v>
      </c>
      <c r="O5646" s="7">
        <v>30000</v>
      </c>
      <c r="P5646" s="30">
        <v>110</v>
      </c>
      <c r="Q5646" s="22">
        <v>3.3741050530766099E-2</v>
      </c>
      <c r="R5646" s="10">
        <v>30000</v>
      </c>
      <c r="S5646" s="4">
        <v>95</v>
      </c>
      <c r="T5646" s="10">
        <v>4910.38</v>
      </c>
      <c r="U5646" s="17" t="s">
        <v>6287</v>
      </c>
      <c r="Z5646" s="34">
        <f t="shared" si="416"/>
        <v>965000</v>
      </c>
      <c r="AA5646" s="34">
        <f t="shared" si="417"/>
        <v>3.1088082901554404E-2</v>
      </c>
      <c r="AB5646" s="35">
        <f t="shared" si="418"/>
        <v>3.4196891191709842</v>
      </c>
      <c r="AC5646" s="35">
        <f t="shared" si="415"/>
        <v>2.9533678756476682</v>
      </c>
      <c r="AD5646" s="6">
        <f>IFERROR(VLOOKUP(E5646,marginal!$A$2:$E$4826,4,FALSE),0)</f>
        <v>0</v>
      </c>
    </row>
    <row r="5647" spans="1:30" x14ac:dyDescent="0.2">
      <c r="A5647" s="27" t="s">
        <v>6907</v>
      </c>
      <c r="B5647" s="6" t="s">
        <v>6916</v>
      </c>
      <c r="C5647" s="6" t="s">
        <v>6912</v>
      </c>
      <c r="D5647" s="4">
        <v>189886</v>
      </c>
      <c r="E5647" s="4">
        <v>190219</v>
      </c>
      <c r="F5647" s="5" t="s">
        <v>6358</v>
      </c>
      <c r="G5647" s="4">
        <v>190236</v>
      </c>
      <c r="H5647" s="5" t="s">
        <v>6784</v>
      </c>
      <c r="I5647" s="18">
        <v>45439</v>
      </c>
      <c r="J5647" s="28">
        <v>1411095333</v>
      </c>
      <c r="K5647" s="18">
        <v>45442</v>
      </c>
      <c r="L5647" s="18">
        <v>45443</v>
      </c>
      <c r="M5647" s="30">
        <v>1</v>
      </c>
      <c r="N5647" s="30">
        <v>6</v>
      </c>
      <c r="O5647" s="7">
        <v>60000</v>
      </c>
      <c r="P5647" s="30">
        <v>115</v>
      </c>
      <c r="Q5647" s="22">
        <v>3.97705569269148E-2</v>
      </c>
      <c r="R5647" s="10">
        <v>60000</v>
      </c>
      <c r="S5647" s="4">
        <v>95</v>
      </c>
      <c r="T5647" s="10">
        <v>9806.94</v>
      </c>
      <c r="U5647" s="17" t="s">
        <v>6287</v>
      </c>
      <c r="Z5647" s="34">
        <f t="shared" si="416"/>
        <v>1106000</v>
      </c>
      <c r="AA5647" s="34">
        <f t="shared" si="417"/>
        <v>5.4249547920433995E-2</v>
      </c>
      <c r="AB5647" s="35">
        <f t="shared" si="418"/>
        <v>6.2386980108499097</v>
      </c>
      <c r="AC5647" s="35">
        <f t="shared" si="415"/>
        <v>5.1537070524412298</v>
      </c>
      <c r="AD5647" s="6">
        <f>IFERROR(VLOOKUP(E5647,marginal!$A$2:$E$4826,4,FALSE),0)</f>
        <v>0</v>
      </c>
    </row>
    <row r="5648" spans="1:30" x14ac:dyDescent="0.2">
      <c r="A5648" s="27" t="s">
        <v>6907</v>
      </c>
      <c r="B5648" s="6" t="s">
        <v>6916</v>
      </c>
      <c r="C5648" s="6" t="s">
        <v>6912</v>
      </c>
      <c r="D5648" s="4">
        <v>189889</v>
      </c>
      <c r="E5648" s="4">
        <v>190219</v>
      </c>
      <c r="F5648" s="5" t="s">
        <v>6358</v>
      </c>
      <c r="G5648" s="4">
        <v>190237</v>
      </c>
      <c r="H5648" s="5" t="s">
        <v>6785</v>
      </c>
      <c r="I5648" s="18">
        <v>45439</v>
      </c>
      <c r="J5648" s="28">
        <v>1411104016</v>
      </c>
      <c r="K5648" s="18">
        <v>45442</v>
      </c>
      <c r="L5648" s="18">
        <v>45443</v>
      </c>
      <c r="M5648" s="30">
        <v>1</v>
      </c>
      <c r="N5648" s="30">
        <v>5</v>
      </c>
      <c r="O5648" s="7">
        <v>60000</v>
      </c>
      <c r="P5648" s="30">
        <v>110</v>
      </c>
      <c r="Q5648" s="22">
        <v>3.3741050530766099E-2</v>
      </c>
      <c r="R5648" s="10">
        <v>60000</v>
      </c>
      <c r="S5648" s="4">
        <v>95</v>
      </c>
      <c r="T5648" s="10">
        <v>9806.94</v>
      </c>
      <c r="U5648" s="17" t="s">
        <v>6287</v>
      </c>
      <c r="Z5648" s="34">
        <f t="shared" si="416"/>
        <v>965000</v>
      </c>
      <c r="AA5648" s="34">
        <f t="shared" si="417"/>
        <v>6.2176165803108807E-2</v>
      </c>
      <c r="AB5648" s="35">
        <f t="shared" si="418"/>
        <v>6.8393782383419683</v>
      </c>
      <c r="AC5648" s="35">
        <f t="shared" si="415"/>
        <v>5.9067357512953365</v>
      </c>
      <c r="AD5648" s="6">
        <f>IFERROR(VLOOKUP(E5648,marginal!$A$2:$E$4826,4,FALSE),0)</f>
        <v>0</v>
      </c>
    </row>
    <row r="5649" spans="1:30" x14ac:dyDescent="0.2">
      <c r="A5649" s="27" t="s">
        <v>6907</v>
      </c>
      <c r="B5649" s="6" t="s">
        <v>6908</v>
      </c>
      <c r="C5649" s="6" t="s">
        <v>6909</v>
      </c>
      <c r="D5649" s="4">
        <v>189503</v>
      </c>
      <c r="E5649" s="4">
        <v>190042</v>
      </c>
      <c r="F5649" s="5" t="s">
        <v>6359</v>
      </c>
      <c r="G5649" s="4">
        <v>190043</v>
      </c>
      <c r="H5649" s="5" t="s">
        <v>6786</v>
      </c>
      <c r="I5649" s="18">
        <v>45435</v>
      </c>
      <c r="J5649" s="28">
        <v>1407082949</v>
      </c>
      <c r="K5649" s="18">
        <v>45440</v>
      </c>
      <c r="L5649" s="18">
        <v>45443</v>
      </c>
      <c r="M5649" s="30">
        <v>1</v>
      </c>
      <c r="N5649" s="30">
        <v>5</v>
      </c>
      <c r="O5649" s="7">
        <v>10000</v>
      </c>
      <c r="P5649" s="30">
        <v>112</v>
      </c>
      <c r="Q5649" s="22">
        <v>3.3741050530766176E-2</v>
      </c>
      <c r="R5649" s="12">
        <v>8000</v>
      </c>
      <c r="S5649" s="4">
        <v>142</v>
      </c>
      <c r="T5649" s="10">
        <v>2013.74</v>
      </c>
      <c r="U5649" s="17" t="s">
        <v>6287</v>
      </c>
      <c r="Z5649" s="34">
        <f t="shared" si="416"/>
        <v>965000</v>
      </c>
      <c r="AA5649" s="34">
        <f t="shared" si="417"/>
        <v>8.2901554404145074E-3</v>
      </c>
      <c r="AB5649" s="35">
        <f t="shared" si="418"/>
        <v>0.92849740932642488</v>
      </c>
      <c r="AC5649" s="35">
        <f t="shared" si="415"/>
        <v>1.1772020725388601</v>
      </c>
      <c r="AD5649" s="6">
        <f>IFERROR(VLOOKUP(E5649,marginal!$A$2:$E$4826,4,FALSE),0)</f>
        <v>0</v>
      </c>
    </row>
    <row r="5650" spans="1:30" x14ac:dyDescent="0.2">
      <c r="A5650" s="27" t="s">
        <v>6907</v>
      </c>
      <c r="B5650" s="6" t="s">
        <v>6908</v>
      </c>
      <c r="C5650" s="6" t="s">
        <v>6909</v>
      </c>
      <c r="D5650" s="4">
        <v>189510</v>
      </c>
      <c r="E5650" s="4">
        <v>190042</v>
      </c>
      <c r="F5650" s="5" t="s">
        <v>6359</v>
      </c>
      <c r="G5650" s="4">
        <v>190053</v>
      </c>
      <c r="H5650" s="5" t="s">
        <v>6787</v>
      </c>
      <c r="I5650" s="18">
        <v>45435</v>
      </c>
      <c r="J5650" s="28">
        <v>1407083853</v>
      </c>
      <c r="K5650" s="18">
        <v>45440</v>
      </c>
      <c r="L5650" s="18">
        <v>45443</v>
      </c>
      <c r="M5650" s="30">
        <v>1</v>
      </c>
      <c r="N5650" s="30">
        <v>9</v>
      </c>
      <c r="O5650" s="7">
        <v>5000</v>
      </c>
      <c r="P5650" s="30">
        <v>147</v>
      </c>
      <c r="Q5650" s="22">
        <v>7.9000519063171556E-2</v>
      </c>
      <c r="R5650" s="12">
        <v>6000</v>
      </c>
      <c r="S5650" s="4">
        <v>147</v>
      </c>
      <c r="T5650" s="10">
        <v>1558.57</v>
      </c>
      <c r="U5650" s="17" t="s">
        <v>6287</v>
      </c>
      <c r="Z5650" s="34">
        <f t="shared" si="416"/>
        <v>1169000</v>
      </c>
      <c r="AA5650" s="34">
        <f t="shared" si="417"/>
        <v>5.1325919589392645E-3</v>
      </c>
      <c r="AB5650" s="35">
        <f t="shared" si="418"/>
        <v>0.75449101796407192</v>
      </c>
      <c r="AC5650" s="35">
        <f t="shared" si="415"/>
        <v>0.75449101796407192</v>
      </c>
      <c r="AD5650" s="6">
        <f>IFERROR(VLOOKUP(E5650,marginal!$A$2:$E$4826,4,FALSE),0)</f>
        <v>0</v>
      </c>
    </row>
    <row r="5651" spans="1:30" x14ac:dyDescent="0.2">
      <c r="A5651" s="27" t="s">
        <v>6907</v>
      </c>
      <c r="B5651" s="6" t="s">
        <v>6908</v>
      </c>
      <c r="C5651" s="6" t="s">
        <v>6909</v>
      </c>
      <c r="D5651" s="4">
        <v>189976</v>
      </c>
      <c r="E5651" s="4">
        <v>190042</v>
      </c>
      <c r="F5651" s="5" t="s">
        <v>6359</v>
      </c>
      <c r="G5651" s="4">
        <v>190082</v>
      </c>
      <c r="H5651" s="5" t="s">
        <v>6788</v>
      </c>
      <c r="I5651" s="18">
        <v>45440</v>
      </c>
      <c r="J5651" s="28">
        <v>1412212774</v>
      </c>
      <c r="K5651" s="18">
        <v>45441</v>
      </c>
      <c r="L5651" s="18">
        <v>45443</v>
      </c>
      <c r="M5651" s="30">
        <v>1</v>
      </c>
      <c r="N5651" s="30">
        <v>9</v>
      </c>
      <c r="O5651" s="7">
        <v>10000</v>
      </c>
      <c r="P5651" s="30">
        <v>147</v>
      </c>
      <c r="Q5651" s="22">
        <v>7.9000519063170294E-2</v>
      </c>
      <c r="R5651" s="12">
        <v>8000</v>
      </c>
      <c r="S5651" s="4">
        <v>142</v>
      </c>
      <c r="T5651" s="10">
        <v>2013.74</v>
      </c>
      <c r="U5651" s="17" t="s">
        <v>6287</v>
      </c>
      <c r="Z5651" s="34">
        <f t="shared" si="416"/>
        <v>1169000</v>
      </c>
      <c r="AA5651" s="34">
        <f t="shared" si="417"/>
        <v>6.8434559452523521E-3</v>
      </c>
      <c r="AB5651" s="35">
        <f t="shared" si="418"/>
        <v>1.0059880239520957</v>
      </c>
      <c r="AC5651" s="35">
        <f t="shared" si="415"/>
        <v>0.97177074422583398</v>
      </c>
      <c r="AD5651" s="6">
        <f>IFERROR(VLOOKUP(E5651,marginal!$A$2:$E$4826,4,FALSE),0)</f>
        <v>0</v>
      </c>
    </row>
    <row r="5652" spans="1:30" x14ac:dyDescent="0.2">
      <c r="A5652" s="27" t="s">
        <v>6907</v>
      </c>
      <c r="B5652" s="6" t="s">
        <v>6908</v>
      </c>
      <c r="C5652" s="6" t="s">
        <v>6909</v>
      </c>
      <c r="D5652" s="4">
        <v>189937</v>
      </c>
      <c r="E5652" s="4">
        <v>190042</v>
      </c>
      <c r="F5652" s="5" t="s">
        <v>6359</v>
      </c>
      <c r="G5652" s="4">
        <v>190083</v>
      </c>
      <c r="H5652" s="5" t="s">
        <v>6789</v>
      </c>
      <c r="I5652" s="18">
        <v>45439</v>
      </c>
      <c r="J5652" s="28">
        <v>1411272988</v>
      </c>
      <c r="K5652" s="18">
        <v>45441</v>
      </c>
      <c r="L5652" s="18">
        <v>45443</v>
      </c>
      <c r="M5652" s="30">
        <v>1</v>
      </c>
      <c r="N5652" s="30">
        <v>9</v>
      </c>
      <c r="O5652" s="7">
        <v>10000</v>
      </c>
      <c r="P5652" s="30">
        <v>147</v>
      </c>
      <c r="Q5652" s="22">
        <v>7.9000519063170294E-2</v>
      </c>
      <c r="R5652" s="12">
        <v>8000</v>
      </c>
      <c r="S5652" s="4">
        <v>142</v>
      </c>
      <c r="T5652" s="10">
        <v>2013.74</v>
      </c>
      <c r="U5652" s="17" t="s">
        <v>6287</v>
      </c>
      <c r="Z5652" s="34">
        <f t="shared" si="416"/>
        <v>1169000</v>
      </c>
      <c r="AA5652" s="34">
        <f t="shared" si="417"/>
        <v>6.8434559452523521E-3</v>
      </c>
      <c r="AB5652" s="35">
        <f t="shared" si="418"/>
        <v>1.0059880239520957</v>
      </c>
      <c r="AC5652" s="35">
        <f t="shared" si="415"/>
        <v>0.97177074422583398</v>
      </c>
      <c r="AD5652" s="6">
        <f>IFERROR(VLOOKUP(E5652,marginal!$A$2:$E$4826,4,FALSE),0)</f>
        <v>0</v>
      </c>
    </row>
    <row r="5653" spans="1:30" x14ac:dyDescent="0.2">
      <c r="A5653" s="27" t="s">
        <v>6907</v>
      </c>
      <c r="B5653" s="6" t="s">
        <v>6914</v>
      </c>
      <c r="C5653" s="6" t="s">
        <v>6909</v>
      </c>
      <c r="D5653" s="4">
        <v>189558</v>
      </c>
      <c r="E5653" s="4">
        <v>190143</v>
      </c>
      <c r="F5653" s="5" t="s">
        <v>6357</v>
      </c>
      <c r="G5653" s="4">
        <v>190144</v>
      </c>
      <c r="H5653" s="5" t="s">
        <v>6790</v>
      </c>
      <c r="I5653" s="18">
        <v>45435</v>
      </c>
      <c r="J5653" s="28">
        <v>1407179950</v>
      </c>
      <c r="K5653" s="18">
        <v>45441</v>
      </c>
      <c r="L5653" s="18">
        <v>45443</v>
      </c>
      <c r="M5653" s="30">
        <v>1</v>
      </c>
      <c r="N5653" s="30">
        <v>7</v>
      </c>
      <c r="O5653" s="7">
        <v>10000</v>
      </c>
      <c r="P5653" s="30">
        <v>127</v>
      </c>
      <c r="Q5653" s="22">
        <v>5.24391097594855E-2</v>
      </c>
      <c r="R5653" s="12">
        <v>8000</v>
      </c>
      <c r="S5653" s="4">
        <v>142</v>
      </c>
      <c r="T5653" s="10">
        <v>2013.74</v>
      </c>
      <c r="U5653" s="17" t="s">
        <v>6287</v>
      </c>
      <c r="Z5653" s="34">
        <f t="shared" si="416"/>
        <v>1556000</v>
      </c>
      <c r="AA5653" s="34">
        <f t="shared" si="417"/>
        <v>5.1413881748071976E-3</v>
      </c>
      <c r="AB5653" s="35">
        <f t="shared" si="418"/>
        <v>0.65295629820051404</v>
      </c>
      <c r="AC5653" s="35">
        <f t="shared" si="415"/>
        <v>0.73007712082262211</v>
      </c>
      <c r="AD5653" s="6">
        <f>IFERROR(VLOOKUP(E5653,marginal!$A$2:$E$4826,4,FALSE),0)</f>
        <v>54.7645054945054</v>
      </c>
    </row>
    <row r="5654" spans="1:30" x14ac:dyDescent="0.2">
      <c r="A5654" s="27" t="s">
        <v>6907</v>
      </c>
      <c r="B5654" s="6" t="s">
        <v>6914</v>
      </c>
      <c r="C5654" s="6" t="s">
        <v>6909</v>
      </c>
      <c r="D5654" s="4">
        <v>189619</v>
      </c>
      <c r="E5654" s="4">
        <v>190143</v>
      </c>
      <c r="F5654" s="5" t="s">
        <v>6357</v>
      </c>
      <c r="G5654" s="4">
        <v>190156</v>
      </c>
      <c r="H5654" s="5" t="s">
        <v>6791</v>
      </c>
      <c r="I5654" s="18">
        <v>45435</v>
      </c>
      <c r="J5654" s="28">
        <v>1407308544</v>
      </c>
      <c r="K5654" s="18">
        <v>45441</v>
      </c>
      <c r="L5654" s="18">
        <v>45443</v>
      </c>
      <c r="M5654" s="30">
        <v>1</v>
      </c>
      <c r="N5654" s="30">
        <v>7</v>
      </c>
      <c r="O5654" s="7">
        <v>10000</v>
      </c>
      <c r="P5654" s="30">
        <v>127</v>
      </c>
      <c r="Q5654" s="22">
        <v>5.24391097594855E-2</v>
      </c>
      <c r="R5654" s="12">
        <v>9000</v>
      </c>
      <c r="S5654" s="4">
        <v>142</v>
      </c>
      <c r="T5654" s="10">
        <v>2255.2800000000002</v>
      </c>
      <c r="U5654" s="17" t="s">
        <v>6287</v>
      </c>
      <c r="Z5654" s="34">
        <f t="shared" si="416"/>
        <v>1556000</v>
      </c>
      <c r="AA5654" s="34">
        <f t="shared" si="417"/>
        <v>5.7840616966580976E-3</v>
      </c>
      <c r="AB5654" s="35">
        <f t="shared" si="418"/>
        <v>0.73457583547557836</v>
      </c>
      <c r="AC5654" s="35">
        <f t="shared" si="415"/>
        <v>0.82133676092544983</v>
      </c>
      <c r="AD5654" s="6">
        <f>IFERROR(VLOOKUP(E5654,marginal!$A$2:$E$4826,4,FALSE),0)</f>
        <v>54.7645054945054</v>
      </c>
    </row>
    <row r="5655" spans="1:30" x14ac:dyDescent="0.2">
      <c r="A5655" s="27" t="s">
        <v>6907</v>
      </c>
      <c r="B5655" s="6" t="s">
        <v>6908</v>
      </c>
      <c r="C5655" s="6" t="s">
        <v>6909</v>
      </c>
      <c r="D5655" s="4">
        <v>189641</v>
      </c>
      <c r="E5655" s="4">
        <v>190042</v>
      </c>
      <c r="F5655" s="5" t="s">
        <v>6359</v>
      </c>
      <c r="G5655" s="4">
        <v>190157</v>
      </c>
      <c r="H5655" s="5" t="s">
        <v>6792</v>
      </c>
      <c r="I5655" s="18">
        <v>45436</v>
      </c>
      <c r="J5655" s="28">
        <v>1407677720</v>
      </c>
      <c r="K5655" s="18">
        <v>45441</v>
      </c>
      <c r="L5655" s="18">
        <v>45443</v>
      </c>
      <c r="M5655" s="30">
        <v>1</v>
      </c>
      <c r="N5655" s="30">
        <v>10</v>
      </c>
      <c r="O5655" s="7">
        <v>5000</v>
      </c>
      <c r="P5655" s="30">
        <v>147</v>
      </c>
      <c r="Q5655" s="22">
        <v>0.11226939921536</v>
      </c>
      <c r="R5655" s="12">
        <v>6000</v>
      </c>
      <c r="S5655" s="4">
        <v>147</v>
      </c>
      <c r="T5655" s="10">
        <v>1558.57</v>
      </c>
      <c r="U5655" s="17" t="s">
        <v>6287</v>
      </c>
      <c r="Z5655" s="34">
        <f t="shared" si="416"/>
        <v>1065000</v>
      </c>
      <c r="AA5655" s="34">
        <f t="shared" si="417"/>
        <v>5.6338028169014088E-3</v>
      </c>
      <c r="AB5655" s="35">
        <f t="shared" si="418"/>
        <v>0.82816901408450705</v>
      </c>
      <c r="AC5655" s="35">
        <f t="shared" si="415"/>
        <v>0.82816901408450705</v>
      </c>
      <c r="AD5655" s="6">
        <f>IFERROR(VLOOKUP(E5655,marginal!$A$2:$E$4826,4,FALSE),0)</f>
        <v>0</v>
      </c>
    </row>
    <row r="5656" spans="1:30" x14ac:dyDescent="0.2">
      <c r="A5656" s="27" t="s">
        <v>6907</v>
      </c>
      <c r="B5656" s="6" t="s">
        <v>6914</v>
      </c>
      <c r="C5656" s="6" t="s">
        <v>6909</v>
      </c>
      <c r="D5656" s="4">
        <v>189996</v>
      </c>
      <c r="E5656" s="4">
        <v>190143</v>
      </c>
      <c r="F5656" s="5" t="s">
        <v>6357</v>
      </c>
      <c r="G5656" s="4">
        <v>190246</v>
      </c>
      <c r="H5656" s="5" t="s">
        <v>6793</v>
      </c>
      <c r="I5656" s="18">
        <v>45440</v>
      </c>
      <c r="J5656" s="28">
        <v>1412286079</v>
      </c>
      <c r="K5656" s="18">
        <v>45442</v>
      </c>
      <c r="L5656" s="18">
        <v>45443</v>
      </c>
      <c r="M5656" s="30">
        <v>1</v>
      </c>
      <c r="N5656" s="30">
        <v>3</v>
      </c>
      <c r="O5656" s="7">
        <v>10000</v>
      </c>
      <c r="P5656" s="30">
        <v>110</v>
      </c>
      <c r="Q5656" s="22">
        <v>3.3220596517330399E-2</v>
      </c>
      <c r="R5656" s="12">
        <v>7000</v>
      </c>
      <c r="S5656" s="4">
        <v>142</v>
      </c>
      <c r="T5656" s="10">
        <v>1758.65</v>
      </c>
      <c r="U5656" s="17" t="s">
        <v>6287</v>
      </c>
      <c r="Z5656" s="34">
        <f t="shared" si="416"/>
        <v>283000</v>
      </c>
      <c r="AA5656" s="34">
        <f t="shared" si="417"/>
        <v>2.4734982332155476E-2</v>
      </c>
      <c r="AB5656" s="35">
        <f t="shared" si="418"/>
        <v>2.7208480565371023</v>
      </c>
      <c r="AC5656" s="35">
        <f t="shared" si="415"/>
        <v>3.5123674911660774</v>
      </c>
      <c r="AD5656" s="6">
        <f>IFERROR(VLOOKUP(E5656,marginal!$A$2:$E$4826,4,FALSE),0)</f>
        <v>54.7645054945054</v>
      </c>
    </row>
    <row r="5657" spans="1:30" x14ac:dyDescent="0.2">
      <c r="A5657" s="27" t="s">
        <v>6907</v>
      </c>
      <c r="B5657" s="6" t="s">
        <v>6914</v>
      </c>
      <c r="C5657" s="6" t="s">
        <v>6909</v>
      </c>
      <c r="D5657" s="4">
        <v>189451</v>
      </c>
      <c r="E5657" s="4">
        <v>190143</v>
      </c>
      <c r="F5657" s="5" t="s">
        <v>6357</v>
      </c>
      <c r="G5657" s="4">
        <v>190269</v>
      </c>
      <c r="H5657" s="5" t="s">
        <v>6794</v>
      </c>
      <c r="I5657" s="18">
        <v>45434</v>
      </c>
      <c r="J5657" s="28">
        <v>1406651663</v>
      </c>
      <c r="K5657" s="18">
        <v>45442</v>
      </c>
      <c r="L5657" s="18">
        <v>45443</v>
      </c>
      <c r="M5657" s="30">
        <v>1</v>
      </c>
      <c r="N5657" s="30">
        <v>9</v>
      </c>
      <c r="O5657" s="7">
        <v>10000</v>
      </c>
      <c r="P5657" s="30">
        <v>147</v>
      </c>
      <c r="Q5657" s="22">
        <v>7.9000519063170294E-2</v>
      </c>
      <c r="R5657" s="12">
        <v>9000</v>
      </c>
      <c r="S5657" s="4">
        <v>142</v>
      </c>
      <c r="T5657" s="10">
        <v>2255.2800000000002</v>
      </c>
      <c r="U5657" s="17" t="s">
        <v>6287</v>
      </c>
      <c r="Z5657" s="34">
        <f t="shared" si="416"/>
        <v>1169000</v>
      </c>
      <c r="AA5657" s="34">
        <f t="shared" si="417"/>
        <v>7.6988879384088963E-3</v>
      </c>
      <c r="AB5657" s="35">
        <f t="shared" si="418"/>
        <v>1.1317365269461077</v>
      </c>
      <c r="AC5657" s="35">
        <f t="shared" si="415"/>
        <v>1.0932420872540634</v>
      </c>
      <c r="AD5657" s="6">
        <f>IFERROR(VLOOKUP(E5657,marginal!$A$2:$E$4826,4,FALSE),0)</f>
        <v>54.7645054945054</v>
      </c>
    </row>
    <row r="5658" spans="1:30" x14ac:dyDescent="0.2">
      <c r="A5658" s="27" t="s">
        <v>6907</v>
      </c>
      <c r="B5658" s="6" t="s">
        <v>6926</v>
      </c>
      <c r="C5658" s="6" t="s">
        <v>6909</v>
      </c>
      <c r="D5658" s="4">
        <v>189424</v>
      </c>
      <c r="E5658" s="4">
        <v>190159</v>
      </c>
      <c r="F5658" s="5" t="s">
        <v>6360</v>
      </c>
      <c r="G5658" s="4">
        <v>190160</v>
      </c>
      <c r="H5658" s="5" t="s">
        <v>6795</v>
      </c>
      <c r="I5658" s="18">
        <v>45434</v>
      </c>
      <c r="J5658" s="28">
        <v>1406582257</v>
      </c>
      <c r="K5658" s="18">
        <v>45441</v>
      </c>
      <c r="L5658" s="18">
        <v>45443</v>
      </c>
      <c r="M5658" s="30">
        <v>1</v>
      </c>
      <c r="N5658" s="30">
        <v>7</v>
      </c>
      <c r="O5658" s="7">
        <v>10000</v>
      </c>
      <c r="P5658" s="30">
        <v>127</v>
      </c>
      <c r="Q5658" s="22">
        <v>5.24391097594855E-2</v>
      </c>
      <c r="R5658" s="12">
        <v>14000</v>
      </c>
      <c r="S5658" s="4">
        <v>100</v>
      </c>
      <c r="T5658" s="10">
        <v>2427.5700000000002</v>
      </c>
      <c r="U5658" s="17" t="s">
        <v>6287</v>
      </c>
      <c r="Z5658" s="34">
        <f t="shared" si="416"/>
        <v>1556000</v>
      </c>
      <c r="AA5658" s="34">
        <f t="shared" si="417"/>
        <v>8.9974293059125968E-3</v>
      </c>
      <c r="AB5658" s="35">
        <f t="shared" si="418"/>
        <v>1.1426735218508999</v>
      </c>
      <c r="AC5658" s="35">
        <f t="shared" si="415"/>
        <v>0.89974293059125965</v>
      </c>
      <c r="AD5658" s="6">
        <f>IFERROR(VLOOKUP(E5658,marginal!$A$2:$E$4826,4,FALSE),0)</f>
        <v>0</v>
      </c>
    </row>
    <row r="5659" spans="1:30" x14ac:dyDescent="0.2">
      <c r="A5659" s="27" t="s">
        <v>6907</v>
      </c>
      <c r="B5659" s="6" t="s">
        <v>6926</v>
      </c>
      <c r="C5659" s="6" t="s">
        <v>6909</v>
      </c>
      <c r="D5659" s="4">
        <v>189920</v>
      </c>
      <c r="E5659" s="4">
        <v>190159</v>
      </c>
      <c r="F5659" s="5" t="s">
        <v>6360</v>
      </c>
      <c r="G5659" s="4">
        <v>190170</v>
      </c>
      <c r="H5659" s="5" t="s">
        <v>6796</v>
      </c>
      <c r="I5659" s="18">
        <v>45439</v>
      </c>
      <c r="J5659" s="28">
        <v>1411223012</v>
      </c>
      <c r="K5659" s="18">
        <v>45441</v>
      </c>
      <c r="L5659" s="18">
        <v>45443</v>
      </c>
      <c r="M5659" s="30">
        <v>1</v>
      </c>
      <c r="N5659" s="30">
        <v>9</v>
      </c>
      <c r="O5659" s="7">
        <v>10000</v>
      </c>
      <c r="P5659" s="30">
        <v>147</v>
      </c>
      <c r="Q5659" s="22">
        <v>7.9000519063170294E-2</v>
      </c>
      <c r="R5659" s="12">
        <v>16000</v>
      </c>
      <c r="S5659" s="4">
        <v>100</v>
      </c>
      <c r="T5659" s="10">
        <v>2772.33</v>
      </c>
      <c r="U5659" s="17" t="s">
        <v>6287</v>
      </c>
      <c r="Z5659" s="34">
        <f t="shared" si="416"/>
        <v>1169000</v>
      </c>
      <c r="AA5659" s="34">
        <f t="shared" si="417"/>
        <v>1.3686911890504704E-2</v>
      </c>
      <c r="AB5659" s="35">
        <f t="shared" si="418"/>
        <v>2.0119760479041915</v>
      </c>
      <c r="AC5659" s="35">
        <f t="shared" si="415"/>
        <v>1.3686911890504705</v>
      </c>
      <c r="AD5659" s="6">
        <f>IFERROR(VLOOKUP(E5659,marginal!$A$2:$E$4826,4,FALSE),0)</f>
        <v>0</v>
      </c>
    </row>
    <row r="5660" spans="1:30" x14ac:dyDescent="0.2">
      <c r="A5660" s="27" t="s">
        <v>6907</v>
      </c>
      <c r="B5660" s="6" t="s">
        <v>6926</v>
      </c>
      <c r="C5660" s="6" t="s">
        <v>6909</v>
      </c>
      <c r="D5660" s="4">
        <v>189420</v>
      </c>
      <c r="E5660" s="4">
        <v>190159</v>
      </c>
      <c r="F5660" s="5" t="s">
        <v>6360</v>
      </c>
      <c r="G5660" s="4">
        <v>190213</v>
      </c>
      <c r="H5660" s="5" t="s">
        <v>6797</v>
      </c>
      <c r="I5660" s="18">
        <v>45434</v>
      </c>
      <c r="J5660" s="28">
        <v>1406578764</v>
      </c>
      <c r="K5660" s="18">
        <v>45441</v>
      </c>
      <c r="L5660" s="18">
        <v>45443</v>
      </c>
      <c r="M5660" s="30">
        <v>1</v>
      </c>
      <c r="N5660" s="30">
        <v>6</v>
      </c>
      <c r="O5660" s="7">
        <v>10000</v>
      </c>
      <c r="P5660" s="30">
        <v>115</v>
      </c>
      <c r="Q5660" s="22">
        <v>3.97705569269148E-2</v>
      </c>
      <c r="R5660" s="12">
        <v>7000</v>
      </c>
      <c r="S5660" s="4">
        <v>100</v>
      </c>
      <c r="T5660" s="10">
        <v>1220.7</v>
      </c>
      <c r="U5660" s="17" t="s">
        <v>6287</v>
      </c>
      <c r="Z5660" s="34">
        <f t="shared" si="416"/>
        <v>1106000</v>
      </c>
      <c r="AA5660" s="34">
        <f t="shared" si="417"/>
        <v>6.3291139240506328E-3</v>
      </c>
      <c r="AB5660" s="35">
        <f t="shared" si="418"/>
        <v>0.72784810126582278</v>
      </c>
      <c r="AC5660" s="35">
        <f t="shared" si="415"/>
        <v>0.63291139240506333</v>
      </c>
      <c r="AD5660" s="6">
        <f>IFERROR(VLOOKUP(E5660,marginal!$A$2:$E$4826,4,FALSE),0)</f>
        <v>0</v>
      </c>
    </row>
    <row r="5661" spans="1:30" x14ac:dyDescent="0.2">
      <c r="A5661" s="27" t="s">
        <v>6907</v>
      </c>
      <c r="B5661" s="6" t="s">
        <v>6926</v>
      </c>
      <c r="C5661" s="6" t="s">
        <v>6909</v>
      </c>
      <c r="D5661" s="4">
        <v>190233</v>
      </c>
      <c r="E5661" s="4">
        <v>190159</v>
      </c>
      <c r="F5661" s="5" t="s">
        <v>6360</v>
      </c>
      <c r="G5661" s="4">
        <v>190276</v>
      </c>
      <c r="H5661" s="5" t="s">
        <v>6798</v>
      </c>
      <c r="I5661" s="18">
        <v>45441</v>
      </c>
      <c r="J5661" s="28">
        <v>1412899664</v>
      </c>
      <c r="K5661" s="18">
        <v>45442</v>
      </c>
      <c r="L5661" s="18">
        <v>45443</v>
      </c>
      <c r="M5661" s="30">
        <v>1</v>
      </c>
      <c r="N5661" s="30">
        <v>9</v>
      </c>
      <c r="O5661" s="7">
        <v>10000</v>
      </c>
      <c r="P5661" s="30">
        <v>147</v>
      </c>
      <c r="Q5661" s="22">
        <v>7.9000519063170294E-2</v>
      </c>
      <c r="R5661" s="12">
        <v>10000</v>
      </c>
      <c r="S5661" s="4">
        <v>100</v>
      </c>
      <c r="T5661" s="10">
        <v>1738.06</v>
      </c>
      <c r="U5661" s="17" t="s">
        <v>6287</v>
      </c>
      <c r="Z5661" s="34">
        <f t="shared" si="416"/>
        <v>1169000</v>
      </c>
      <c r="AA5661" s="34">
        <f t="shared" si="417"/>
        <v>8.5543199315654406E-3</v>
      </c>
      <c r="AB5661" s="35">
        <f t="shared" si="418"/>
        <v>1.2574850299401197</v>
      </c>
      <c r="AC5661" s="35">
        <f t="shared" si="415"/>
        <v>0.85543199315654406</v>
      </c>
      <c r="AD5661" s="6">
        <f>IFERROR(VLOOKUP(E5661,marginal!$A$2:$E$4826,4,FALSE),0)</f>
        <v>0</v>
      </c>
    </row>
    <row r="5662" spans="1:30" x14ac:dyDescent="0.2">
      <c r="A5662" s="27" t="s">
        <v>6907</v>
      </c>
      <c r="B5662" s="6" t="s">
        <v>6926</v>
      </c>
      <c r="C5662" s="6" t="s">
        <v>6909</v>
      </c>
      <c r="D5662" s="4">
        <v>189936</v>
      </c>
      <c r="E5662" s="4">
        <v>190159</v>
      </c>
      <c r="F5662" s="5" t="s">
        <v>6360</v>
      </c>
      <c r="G5662" s="4">
        <v>190354</v>
      </c>
      <c r="H5662" s="5" t="s">
        <v>6799</v>
      </c>
      <c r="I5662" s="18">
        <v>45439</v>
      </c>
      <c r="J5662" s="28">
        <v>1411270508</v>
      </c>
      <c r="K5662" s="18">
        <v>45442</v>
      </c>
      <c r="L5662" s="18">
        <v>45443</v>
      </c>
      <c r="M5662" s="30">
        <v>1</v>
      </c>
      <c r="N5662" s="30">
        <v>7</v>
      </c>
      <c r="O5662" s="7">
        <v>10000</v>
      </c>
      <c r="P5662" s="30">
        <v>127</v>
      </c>
      <c r="Q5662" s="22">
        <v>5.24391097594855E-2</v>
      </c>
      <c r="R5662" s="12">
        <v>7000</v>
      </c>
      <c r="S5662" s="4">
        <v>100</v>
      </c>
      <c r="T5662" s="10">
        <v>1220.7</v>
      </c>
      <c r="U5662" s="17" t="s">
        <v>6287</v>
      </c>
      <c r="Z5662" s="34">
        <f t="shared" si="416"/>
        <v>1556000</v>
      </c>
      <c r="AA5662" s="34">
        <f t="shared" si="417"/>
        <v>4.4987146529562984E-3</v>
      </c>
      <c r="AB5662" s="35">
        <f t="shared" si="418"/>
        <v>0.57133676092544994</v>
      </c>
      <c r="AC5662" s="35">
        <f t="shared" si="415"/>
        <v>0.44987146529562982</v>
      </c>
      <c r="AD5662" s="6">
        <f>IFERROR(VLOOKUP(E5662,marginal!$A$2:$E$4826,4,FALSE),0)</f>
        <v>0</v>
      </c>
    </row>
    <row r="5663" spans="1:30" x14ac:dyDescent="0.2">
      <c r="A5663" s="27" t="s">
        <v>6907</v>
      </c>
      <c r="B5663" s="6" t="s">
        <v>6923</v>
      </c>
      <c r="C5663" s="6" t="s">
        <v>6909</v>
      </c>
      <c r="D5663" s="4">
        <v>189719</v>
      </c>
      <c r="E5663" s="4">
        <v>189460</v>
      </c>
      <c r="F5663" s="5" t="s">
        <v>4683</v>
      </c>
      <c r="G5663" s="4">
        <v>190379</v>
      </c>
      <c r="H5663" s="5" t="s">
        <v>6800</v>
      </c>
      <c r="I5663" s="18">
        <v>45436</v>
      </c>
      <c r="J5663" s="28">
        <v>1407930836</v>
      </c>
      <c r="K5663" s="18">
        <v>45442</v>
      </c>
      <c r="L5663" s="18">
        <v>45443</v>
      </c>
      <c r="M5663" s="30">
        <v>1</v>
      </c>
      <c r="N5663" s="30">
        <v>5</v>
      </c>
      <c r="O5663" s="7">
        <v>10000</v>
      </c>
      <c r="P5663" s="30">
        <v>110</v>
      </c>
      <c r="Q5663" s="22">
        <v>3.3741050530766099E-2</v>
      </c>
      <c r="R5663" s="12">
        <v>10000</v>
      </c>
      <c r="S5663" s="4">
        <v>142</v>
      </c>
      <c r="T5663" s="10">
        <v>2510.34</v>
      </c>
      <c r="U5663" s="17" t="s">
        <v>6287</v>
      </c>
      <c r="Z5663" s="34">
        <f t="shared" si="416"/>
        <v>965000</v>
      </c>
      <c r="AA5663" s="34">
        <f t="shared" si="417"/>
        <v>1.0362694300518135E-2</v>
      </c>
      <c r="AB5663" s="35">
        <f t="shared" si="418"/>
        <v>1.1398963730569949</v>
      </c>
      <c r="AC5663" s="35">
        <f t="shared" si="415"/>
        <v>1.4715025906735753</v>
      </c>
      <c r="AD5663" s="6">
        <f>IFERROR(VLOOKUP(E5663,marginal!$A$2:$E$4826,4,FALSE),0)</f>
        <v>0</v>
      </c>
    </row>
    <row r="5664" spans="1:30" x14ac:dyDescent="0.2">
      <c r="A5664" s="27" t="s">
        <v>6907</v>
      </c>
      <c r="B5664" s="6" t="s">
        <v>6923</v>
      </c>
      <c r="C5664" s="6" t="s">
        <v>6909</v>
      </c>
      <c r="D5664" s="4">
        <v>189866</v>
      </c>
      <c r="E5664" s="4">
        <v>189460</v>
      </c>
      <c r="F5664" s="5" t="s">
        <v>4683</v>
      </c>
      <c r="G5664" s="4">
        <v>190382</v>
      </c>
      <c r="H5664" s="5" t="s">
        <v>6801</v>
      </c>
      <c r="I5664" s="18">
        <v>45439</v>
      </c>
      <c r="J5664" s="28">
        <v>1411023942</v>
      </c>
      <c r="K5664" s="18">
        <v>45442</v>
      </c>
      <c r="L5664" s="18">
        <v>45443</v>
      </c>
      <c r="M5664" s="30">
        <v>1</v>
      </c>
      <c r="N5664" s="30">
        <v>4</v>
      </c>
      <c r="O5664" s="7">
        <v>10000</v>
      </c>
      <c r="P5664" s="30">
        <v>110</v>
      </c>
      <c r="Q5664" s="22">
        <v>3.11605023919212E-2</v>
      </c>
      <c r="R5664" s="12">
        <v>10000</v>
      </c>
      <c r="S5664" s="4">
        <v>142</v>
      </c>
      <c r="T5664" s="10">
        <v>2510.34</v>
      </c>
      <c r="U5664" s="17" t="s">
        <v>6287</v>
      </c>
      <c r="Z5664" s="34">
        <f t="shared" si="416"/>
        <v>543000</v>
      </c>
      <c r="AA5664" s="34">
        <f t="shared" si="417"/>
        <v>1.841620626151013E-2</v>
      </c>
      <c r="AB5664" s="35">
        <f t="shared" si="418"/>
        <v>2.0257826887661143</v>
      </c>
      <c r="AC5664" s="35">
        <f t="shared" si="415"/>
        <v>2.6151012891344387</v>
      </c>
      <c r="AD5664" s="6">
        <f>IFERROR(VLOOKUP(E5664,marginal!$A$2:$E$4826,4,FALSE),0)</f>
        <v>0</v>
      </c>
    </row>
    <row r="5665" spans="1:30" x14ac:dyDescent="0.2">
      <c r="A5665" s="27" t="s">
        <v>6907</v>
      </c>
      <c r="B5665" s="6" t="s">
        <v>6915</v>
      </c>
      <c r="C5665" s="6" t="s">
        <v>6909</v>
      </c>
      <c r="D5665" s="4">
        <v>189469</v>
      </c>
      <c r="E5665" s="4">
        <v>186929</v>
      </c>
      <c r="F5665" s="5" t="s">
        <v>66</v>
      </c>
      <c r="G5665" s="4">
        <v>190008</v>
      </c>
      <c r="H5665" s="5" t="s">
        <v>6802</v>
      </c>
      <c r="I5665" s="18">
        <v>45435</v>
      </c>
      <c r="J5665" s="28">
        <v>1406992784</v>
      </c>
      <c r="K5665" s="18">
        <v>45440</v>
      </c>
      <c r="L5665" s="18">
        <v>45443</v>
      </c>
      <c r="M5665" s="30">
        <v>1</v>
      </c>
      <c r="N5665" s="30">
        <v>1</v>
      </c>
      <c r="O5665" s="7">
        <v>10000</v>
      </c>
      <c r="P5665" s="30">
        <v>90</v>
      </c>
      <c r="Q5665" s="22">
        <v>5.9818464604665302E-3</v>
      </c>
      <c r="R5665" s="12">
        <v>10000</v>
      </c>
      <c r="S5665" s="4">
        <v>147</v>
      </c>
      <c r="T5665" s="10">
        <v>2606.85</v>
      </c>
      <c r="U5665" s="17" t="s">
        <v>6287</v>
      </c>
      <c r="Z5665" s="34">
        <f t="shared" si="416"/>
        <v>88000</v>
      </c>
      <c r="AA5665" s="34">
        <f t="shared" si="417"/>
        <v>0.11363636363636363</v>
      </c>
      <c r="AB5665" s="35">
        <f t="shared" si="418"/>
        <v>10.227272727272727</v>
      </c>
      <c r="AC5665" s="35">
        <f t="shared" si="415"/>
        <v>16.704545454545453</v>
      </c>
      <c r="AD5665" s="6">
        <f>IFERROR(VLOOKUP(E5665,marginal!$A$2:$E$4826,4,FALSE),0)</f>
        <v>0</v>
      </c>
    </row>
    <row r="5666" spans="1:30" x14ac:dyDescent="0.2">
      <c r="A5666" s="27" t="s">
        <v>6907</v>
      </c>
      <c r="B5666" s="6" t="s">
        <v>6914</v>
      </c>
      <c r="C5666" s="6" t="s">
        <v>6909</v>
      </c>
      <c r="D5666" s="4">
        <v>189909</v>
      </c>
      <c r="E5666" s="4">
        <v>189187</v>
      </c>
      <c r="F5666" s="5" t="s">
        <v>2868</v>
      </c>
      <c r="G5666" s="4">
        <v>190162</v>
      </c>
      <c r="H5666" s="5" t="s">
        <v>6803</v>
      </c>
      <c r="I5666" s="18">
        <v>45439</v>
      </c>
      <c r="J5666" s="28">
        <v>1411208785</v>
      </c>
      <c r="K5666" s="18">
        <v>45441</v>
      </c>
      <c r="L5666" s="18">
        <v>45443</v>
      </c>
      <c r="M5666" s="30">
        <v>1</v>
      </c>
      <c r="N5666" s="30">
        <v>10</v>
      </c>
      <c r="O5666" s="7">
        <v>7000</v>
      </c>
      <c r="P5666" s="30">
        <v>121</v>
      </c>
      <c r="Q5666" s="22">
        <v>0.11226939921536</v>
      </c>
      <c r="R5666" s="12">
        <v>8000</v>
      </c>
      <c r="S5666" s="4">
        <v>142</v>
      </c>
      <c r="T5666" s="10">
        <v>2013.74</v>
      </c>
      <c r="U5666" s="17" t="s">
        <v>6287</v>
      </c>
      <c r="Z5666" s="34">
        <f t="shared" si="416"/>
        <v>1065000</v>
      </c>
      <c r="AA5666" s="34">
        <f t="shared" si="417"/>
        <v>7.5117370892018778E-3</v>
      </c>
      <c r="AB5666" s="35">
        <f t="shared" si="418"/>
        <v>0.9089201877934272</v>
      </c>
      <c r="AC5666" s="35">
        <f t="shared" si="415"/>
        <v>1.0666666666666667</v>
      </c>
      <c r="AD5666" s="6">
        <f>IFERROR(VLOOKUP(E5666,marginal!$A$2:$E$4826,4,FALSE),0)</f>
        <v>0</v>
      </c>
    </row>
    <row r="5667" spans="1:30" x14ac:dyDescent="0.2">
      <c r="A5667" s="27" t="s">
        <v>6907</v>
      </c>
      <c r="B5667" s="6" t="s">
        <v>6915</v>
      </c>
      <c r="C5667" s="6" t="s">
        <v>6909</v>
      </c>
      <c r="D5667" s="4">
        <v>190194</v>
      </c>
      <c r="E5667" s="4">
        <v>186929</v>
      </c>
      <c r="F5667" s="5" t="s">
        <v>66</v>
      </c>
      <c r="G5667" s="4">
        <v>190424</v>
      </c>
      <c r="H5667" s="5" t="s">
        <v>6804</v>
      </c>
      <c r="I5667" s="18">
        <v>45441</v>
      </c>
      <c r="J5667" s="28">
        <v>1412863106</v>
      </c>
      <c r="K5667" s="18">
        <v>45442</v>
      </c>
      <c r="L5667" s="18">
        <v>45443</v>
      </c>
      <c r="M5667" s="30">
        <v>1</v>
      </c>
      <c r="N5667" s="30">
        <v>1</v>
      </c>
      <c r="O5667" s="7">
        <v>10000</v>
      </c>
      <c r="P5667" s="30">
        <v>90</v>
      </c>
      <c r="Q5667" s="22">
        <v>5.9818464604665302E-3</v>
      </c>
      <c r="R5667" s="12">
        <v>10000</v>
      </c>
      <c r="S5667" s="4">
        <v>147</v>
      </c>
      <c r="T5667" s="10">
        <v>2606.85</v>
      </c>
      <c r="U5667" s="17" t="s">
        <v>6287</v>
      </c>
      <c r="Z5667" s="34">
        <f t="shared" si="416"/>
        <v>88000</v>
      </c>
      <c r="AA5667" s="34">
        <f t="shared" si="417"/>
        <v>0.11363636363636363</v>
      </c>
      <c r="AB5667" s="35">
        <f t="shared" si="418"/>
        <v>10.227272727272727</v>
      </c>
      <c r="AC5667" s="35">
        <f t="shared" si="415"/>
        <v>16.704545454545453</v>
      </c>
      <c r="AD5667" s="6">
        <f>IFERROR(VLOOKUP(E5667,marginal!$A$2:$E$4826,4,FALSE),0)</f>
        <v>0</v>
      </c>
    </row>
    <row r="5668" spans="1:30" x14ac:dyDescent="0.2">
      <c r="A5668" s="27" t="s">
        <v>6907</v>
      </c>
      <c r="B5668" s="6" t="s">
        <v>6916</v>
      </c>
      <c r="C5668" s="6" t="s">
        <v>6912</v>
      </c>
      <c r="D5668" s="4">
        <v>189947</v>
      </c>
      <c r="E5668" s="4">
        <v>189948</v>
      </c>
      <c r="F5668" s="5" t="s">
        <v>3897</v>
      </c>
      <c r="G5668" s="4">
        <v>190351</v>
      </c>
      <c r="H5668" s="5" t="s">
        <v>6805</v>
      </c>
      <c r="I5668" s="18">
        <v>45440</v>
      </c>
      <c r="J5668" s="28">
        <v>1412157547</v>
      </c>
      <c r="K5668" s="18">
        <v>45442</v>
      </c>
      <c r="L5668" s="18">
        <v>45443</v>
      </c>
      <c r="M5668" s="30">
        <v>1</v>
      </c>
      <c r="N5668" s="30">
        <v>6</v>
      </c>
      <c r="O5668" s="7">
        <v>10000</v>
      </c>
      <c r="P5668" s="30">
        <v>115</v>
      </c>
      <c r="Q5668" s="22">
        <v>3.97705569269148E-2</v>
      </c>
      <c r="R5668" s="12">
        <v>10000</v>
      </c>
      <c r="S5668" s="4">
        <v>142</v>
      </c>
      <c r="T5668" s="10">
        <v>2510.34</v>
      </c>
      <c r="U5668" s="17" t="s">
        <v>6287</v>
      </c>
      <c r="Z5668" s="34">
        <f t="shared" si="416"/>
        <v>1106000</v>
      </c>
      <c r="AA5668" s="34">
        <f t="shared" si="417"/>
        <v>9.0415913200723331E-3</v>
      </c>
      <c r="AB5668" s="35">
        <f t="shared" si="418"/>
        <v>1.0397830018083183</v>
      </c>
      <c r="AC5668" s="35">
        <f t="shared" si="415"/>
        <v>1.2839059674502713</v>
      </c>
      <c r="AD5668" s="6">
        <f>IFERROR(VLOOKUP(E5668,marginal!$A$2:$E$4826,4,FALSE),0)</f>
        <v>0</v>
      </c>
    </row>
    <row r="5669" spans="1:30" x14ac:dyDescent="0.2">
      <c r="A5669" s="27" t="s">
        <v>6907</v>
      </c>
      <c r="B5669" s="6" t="s">
        <v>6916</v>
      </c>
      <c r="C5669" s="6" t="s">
        <v>6912</v>
      </c>
      <c r="D5669" s="4">
        <v>188720</v>
      </c>
      <c r="E5669" s="4">
        <v>189948</v>
      </c>
      <c r="F5669" s="5" t="s">
        <v>3897</v>
      </c>
      <c r="G5669" s="4">
        <v>190353</v>
      </c>
      <c r="H5669" s="5" t="s">
        <v>6806</v>
      </c>
      <c r="I5669" s="18">
        <v>45428</v>
      </c>
      <c r="J5669" s="28">
        <v>1402601618</v>
      </c>
      <c r="K5669" s="18">
        <v>45442</v>
      </c>
      <c r="L5669" s="18">
        <v>45443</v>
      </c>
      <c r="M5669" s="30">
        <v>1</v>
      </c>
      <c r="N5669" s="30">
        <v>7</v>
      </c>
      <c r="O5669" s="7">
        <v>10000</v>
      </c>
      <c r="P5669" s="30">
        <v>127</v>
      </c>
      <c r="Q5669" s="22">
        <v>5.24391097594855E-2</v>
      </c>
      <c r="R5669" s="12">
        <v>10000</v>
      </c>
      <c r="S5669" s="4">
        <v>142</v>
      </c>
      <c r="T5669" s="10">
        <v>2510.34</v>
      </c>
      <c r="U5669" s="17" t="s">
        <v>6287</v>
      </c>
      <c r="Z5669" s="34">
        <f t="shared" si="416"/>
        <v>1556000</v>
      </c>
      <c r="AA5669" s="34">
        <f t="shared" si="417"/>
        <v>6.4267352185089976E-3</v>
      </c>
      <c r="AB5669" s="35">
        <f t="shared" si="418"/>
        <v>0.81619537275064269</v>
      </c>
      <c r="AC5669" s="35">
        <f t="shared" si="415"/>
        <v>0.91259640102827766</v>
      </c>
      <c r="AD5669" s="6">
        <f>IFERROR(VLOOKUP(E5669,marginal!$A$2:$E$4826,4,FALSE),0)</f>
        <v>0</v>
      </c>
    </row>
    <row r="5670" spans="1:30" x14ac:dyDescent="0.2">
      <c r="A5670" s="27" t="s">
        <v>6907</v>
      </c>
      <c r="B5670" s="6" t="s">
        <v>6908</v>
      </c>
      <c r="C5670" s="6" t="s">
        <v>6909</v>
      </c>
      <c r="D5670" s="4">
        <v>126735</v>
      </c>
      <c r="E5670" s="4">
        <v>189383</v>
      </c>
      <c r="F5670" s="5" t="s">
        <v>1092</v>
      </c>
      <c r="G5670" s="4">
        <v>189387</v>
      </c>
      <c r="H5670" s="5" t="s">
        <v>6807</v>
      </c>
      <c r="I5670" s="18" t="s">
        <v>6930</v>
      </c>
      <c r="J5670" s="28" t="s">
        <v>6930</v>
      </c>
      <c r="K5670" s="18">
        <v>45434</v>
      </c>
      <c r="L5670" s="18">
        <v>45443</v>
      </c>
      <c r="M5670" s="30">
        <v>1</v>
      </c>
      <c r="N5670" s="30">
        <v>6</v>
      </c>
      <c r="O5670" s="7">
        <v>12000</v>
      </c>
      <c r="P5670" s="30">
        <v>115</v>
      </c>
      <c r="Q5670" s="22">
        <v>2.9743062908635969E-2</v>
      </c>
      <c r="R5670" s="12">
        <v>13000</v>
      </c>
      <c r="S5670" s="4">
        <v>127</v>
      </c>
      <c r="T5670" s="10">
        <v>2889.69</v>
      </c>
      <c r="U5670" s="17" t="s">
        <v>6287</v>
      </c>
      <c r="Z5670" s="34">
        <f t="shared" si="416"/>
        <v>1106000</v>
      </c>
      <c r="AA5670" s="34">
        <f t="shared" si="417"/>
        <v>1.1754068716094032E-2</v>
      </c>
      <c r="AB5670" s="35">
        <f t="shared" si="418"/>
        <v>1.3517179023508137</v>
      </c>
      <c r="AC5670" s="35">
        <f t="shared" si="415"/>
        <v>1.4927667269439422</v>
      </c>
      <c r="AD5670" s="6">
        <f>IFERROR(VLOOKUP(E5670,marginal!$A$2:$E$4826,4,FALSE),0)</f>
        <v>0</v>
      </c>
    </row>
    <row r="5671" spans="1:30" x14ac:dyDescent="0.2">
      <c r="A5671" s="27" t="s">
        <v>6907</v>
      </c>
      <c r="B5671" s="6" t="s">
        <v>6908</v>
      </c>
      <c r="C5671" s="6" t="s">
        <v>6909</v>
      </c>
      <c r="D5671" s="4">
        <v>189536</v>
      </c>
      <c r="E5671" s="4">
        <v>189703</v>
      </c>
      <c r="F5671" s="5" t="s">
        <v>6361</v>
      </c>
      <c r="G5671" s="4">
        <v>189704</v>
      </c>
      <c r="H5671" s="5" t="s">
        <v>6808</v>
      </c>
      <c r="I5671" s="18">
        <v>45435</v>
      </c>
      <c r="J5671" s="28">
        <v>1407126072</v>
      </c>
      <c r="K5671" s="18">
        <v>45439</v>
      </c>
      <c r="L5671" s="18">
        <v>45443</v>
      </c>
      <c r="M5671" s="30">
        <v>1</v>
      </c>
      <c r="N5671" s="30">
        <v>10</v>
      </c>
      <c r="O5671" s="7">
        <v>7000</v>
      </c>
      <c r="P5671" s="30">
        <v>125</v>
      </c>
      <c r="Q5671" s="22">
        <v>0.11226939921536</v>
      </c>
      <c r="R5671" s="12">
        <v>10000</v>
      </c>
      <c r="S5671" s="4">
        <v>142</v>
      </c>
      <c r="T5671" s="10">
        <v>2510.34</v>
      </c>
      <c r="U5671" s="17" t="s">
        <v>6287</v>
      </c>
      <c r="Z5671" s="34">
        <f t="shared" si="416"/>
        <v>1065000</v>
      </c>
      <c r="AA5671" s="34">
        <f t="shared" si="417"/>
        <v>9.3896713615023476E-3</v>
      </c>
      <c r="AB5671" s="35">
        <f t="shared" si="418"/>
        <v>1.1737089201877935</v>
      </c>
      <c r="AC5671" s="35">
        <f t="shared" si="415"/>
        <v>1.3333333333333333</v>
      </c>
      <c r="AD5671" s="6">
        <f>IFERROR(VLOOKUP(E5671,marginal!$A$2:$E$4826,4,FALSE),0)</f>
        <v>0</v>
      </c>
    </row>
    <row r="5672" spans="1:30" x14ac:dyDescent="0.2">
      <c r="A5672" s="27" t="s">
        <v>6907</v>
      </c>
      <c r="B5672" s="6" t="s">
        <v>6908</v>
      </c>
      <c r="C5672" s="6" t="s">
        <v>6909</v>
      </c>
      <c r="D5672" s="4">
        <v>189534</v>
      </c>
      <c r="E5672" s="4">
        <v>189703</v>
      </c>
      <c r="F5672" s="5" t="s">
        <v>6361</v>
      </c>
      <c r="G5672" s="4">
        <v>189705</v>
      </c>
      <c r="H5672" s="5" t="s">
        <v>6809</v>
      </c>
      <c r="I5672" s="18">
        <v>45435</v>
      </c>
      <c r="J5672" s="28">
        <v>1407113507</v>
      </c>
      <c r="K5672" s="18">
        <v>45439</v>
      </c>
      <c r="L5672" s="18">
        <v>45443</v>
      </c>
      <c r="M5672" s="30">
        <v>1</v>
      </c>
      <c r="N5672" s="30">
        <v>10</v>
      </c>
      <c r="O5672" s="7">
        <v>5000</v>
      </c>
      <c r="P5672" s="30">
        <v>147</v>
      </c>
      <c r="Q5672" s="22">
        <v>0.11226939921536</v>
      </c>
      <c r="R5672" s="12">
        <v>10000</v>
      </c>
      <c r="S5672" s="4">
        <v>142</v>
      </c>
      <c r="T5672" s="10">
        <v>2510.34</v>
      </c>
      <c r="U5672" s="17" t="s">
        <v>6287</v>
      </c>
      <c r="Z5672" s="34">
        <f t="shared" si="416"/>
        <v>1065000</v>
      </c>
      <c r="AA5672" s="34">
        <f t="shared" si="417"/>
        <v>9.3896713615023476E-3</v>
      </c>
      <c r="AB5672" s="35">
        <f t="shared" si="418"/>
        <v>1.380281690140845</v>
      </c>
      <c r="AC5672" s="35">
        <f t="shared" si="415"/>
        <v>1.3333333333333333</v>
      </c>
      <c r="AD5672" s="6">
        <f>IFERROR(VLOOKUP(E5672,marginal!$A$2:$E$4826,4,FALSE),0)</f>
        <v>0</v>
      </c>
    </row>
    <row r="5673" spans="1:30" x14ac:dyDescent="0.2">
      <c r="A5673" s="27" t="s">
        <v>6907</v>
      </c>
      <c r="B5673" s="6" t="s">
        <v>6908</v>
      </c>
      <c r="C5673" s="6" t="s">
        <v>6909</v>
      </c>
      <c r="D5673" s="4">
        <v>189529</v>
      </c>
      <c r="E5673" s="4">
        <v>189703</v>
      </c>
      <c r="F5673" s="5" t="s">
        <v>6361</v>
      </c>
      <c r="G5673" s="4">
        <v>189927</v>
      </c>
      <c r="H5673" s="5" t="s">
        <v>6810</v>
      </c>
      <c r="I5673" s="18">
        <v>45435</v>
      </c>
      <c r="J5673" s="28">
        <v>1407106948</v>
      </c>
      <c r="K5673" s="18">
        <v>45439</v>
      </c>
      <c r="L5673" s="18">
        <v>45443</v>
      </c>
      <c r="M5673" s="30">
        <v>1</v>
      </c>
      <c r="N5673" s="30">
        <v>10</v>
      </c>
      <c r="O5673" s="7">
        <v>5000</v>
      </c>
      <c r="P5673" s="30">
        <v>147</v>
      </c>
      <c r="Q5673" s="22">
        <v>0.11226939921536</v>
      </c>
      <c r="R5673" s="12">
        <v>6000</v>
      </c>
      <c r="S5673" s="4">
        <v>142</v>
      </c>
      <c r="T5673" s="10">
        <v>1503.37</v>
      </c>
      <c r="U5673" s="17" t="s">
        <v>6287</v>
      </c>
      <c r="Z5673" s="34">
        <f t="shared" si="416"/>
        <v>1065000</v>
      </c>
      <c r="AA5673" s="34">
        <f t="shared" si="417"/>
        <v>5.6338028169014088E-3</v>
      </c>
      <c r="AB5673" s="35">
        <f t="shared" si="418"/>
        <v>0.82816901408450705</v>
      </c>
      <c r="AC5673" s="35">
        <f t="shared" si="415"/>
        <v>0.8</v>
      </c>
      <c r="AD5673" s="6">
        <f>IFERROR(VLOOKUP(E5673,marginal!$A$2:$E$4826,4,FALSE),0)</f>
        <v>0</v>
      </c>
    </row>
    <row r="5674" spans="1:30" x14ac:dyDescent="0.2">
      <c r="A5674" s="27" t="s">
        <v>6907</v>
      </c>
      <c r="B5674" s="6" t="s">
        <v>6908</v>
      </c>
      <c r="C5674" s="6" t="s">
        <v>6909</v>
      </c>
      <c r="D5674" s="4">
        <v>189610</v>
      </c>
      <c r="E5674" s="4">
        <v>189703</v>
      </c>
      <c r="F5674" s="5" t="s">
        <v>6361</v>
      </c>
      <c r="G5674" s="4">
        <v>190176</v>
      </c>
      <c r="H5674" s="5" t="s">
        <v>6811</v>
      </c>
      <c r="I5674" s="18">
        <v>45435</v>
      </c>
      <c r="J5674" s="28">
        <v>1407307688</v>
      </c>
      <c r="K5674" s="18">
        <v>45441</v>
      </c>
      <c r="L5674" s="18">
        <v>45443</v>
      </c>
      <c r="M5674" s="30">
        <v>1</v>
      </c>
      <c r="N5674" s="30">
        <v>7</v>
      </c>
      <c r="O5674" s="7">
        <v>10000</v>
      </c>
      <c r="P5674" s="30">
        <v>127</v>
      </c>
      <c r="Q5674" s="22">
        <v>5.24391097594855E-2</v>
      </c>
      <c r="R5674" s="12">
        <v>10000</v>
      </c>
      <c r="S5674" s="4">
        <v>142</v>
      </c>
      <c r="T5674" s="10">
        <v>2510.34</v>
      </c>
      <c r="U5674" s="17" t="s">
        <v>6287</v>
      </c>
      <c r="Z5674" s="34">
        <f t="shared" si="416"/>
        <v>1556000</v>
      </c>
      <c r="AA5674" s="34">
        <f t="shared" si="417"/>
        <v>6.4267352185089976E-3</v>
      </c>
      <c r="AB5674" s="35">
        <f t="shared" si="418"/>
        <v>0.81619537275064269</v>
      </c>
      <c r="AC5674" s="35">
        <f t="shared" ref="AC5674:AC5737" si="419">AA5674*$S5674</f>
        <v>0.91259640102827766</v>
      </c>
      <c r="AD5674" s="6">
        <f>IFERROR(VLOOKUP(E5674,marginal!$A$2:$E$4826,4,FALSE),0)</f>
        <v>0</v>
      </c>
    </row>
    <row r="5675" spans="1:30" x14ac:dyDescent="0.2">
      <c r="A5675" s="27" t="s">
        <v>6907</v>
      </c>
      <c r="B5675" s="6" t="s">
        <v>6908</v>
      </c>
      <c r="C5675" s="6" t="s">
        <v>6909</v>
      </c>
      <c r="D5675" s="4">
        <v>189524</v>
      </c>
      <c r="E5675" s="4">
        <v>189703</v>
      </c>
      <c r="F5675" s="5" t="s">
        <v>6361</v>
      </c>
      <c r="G5675" s="4">
        <v>190215</v>
      </c>
      <c r="H5675" s="5" t="s">
        <v>6812</v>
      </c>
      <c r="I5675" s="18">
        <v>45435</v>
      </c>
      <c r="J5675" s="28">
        <v>1407099394</v>
      </c>
      <c r="K5675" s="18">
        <v>45441</v>
      </c>
      <c r="L5675" s="18">
        <v>45443</v>
      </c>
      <c r="M5675" s="30">
        <v>1</v>
      </c>
      <c r="N5675" s="30">
        <v>6</v>
      </c>
      <c r="O5675" s="7">
        <v>10000</v>
      </c>
      <c r="P5675" s="30">
        <v>127</v>
      </c>
      <c r="Q5675" s="22">
        <v>3.9770556926914676E-2</v>
      </c>
      <c r="R5675" s="12">
        <v>10000</v>
      </c>
      <c r="S5675" s="4">
        <v>142</v>
      </c>
      <c r="T5675" s="10">
        <v>2510.34</v>
      </c>
      <c r="U5675" s="17" t="s">
        <v>6287</v>
      </c>
      <c r="Z5675" s="34">
        <f t="shared" si="416"/>
        <v>1106000</v>
      </c>
      <c r="AA5675" s="34">
        <f t="shared" si="417"/>
        <v>9.0415913200723331E-3</v>
      </c>
      <c r="AB5675" s="35">
        <f t="shared" si="418"/>
        <v>1.1482820976491863</v>
      </c>
      <c r="AC5675" s="35">
        <f t="shared" si="419"/>
        <v>1.2839059674502713</v>
      </c>
      <c r="AD5675" s="6">
        <f>IFERROR(VLOOKUP(E5675,marginal!$A$2:$E$4826,4,FALSE),0)</f>
        <v>0</v>
      </c>
    </row>
    <row r="5676" spans="1:30" x14ac:dyDescent="0.2">
      <c r="A5676" s="27" t="s">
        <v>6907</v>
      </c>
      <c r="B5676" s="6" t="s">
        <v>6908</v>
      </c>
      <c r="C5676" s="6" t="s">
        <v>6909</v>
      </c>
      <c r="D5676" s="4">
        <v>189375</v>
      </c>
      <c r="E5676" s="4">
        <v>189383</v>
      </c>
      <c r="F5676" s="5" t="s">
        <v>1092</v>
      </c>
      <c r="G5676" s="4">
        <v>190299</v>
      </c>
      <c r="H5676" s="5" t="s">
        <v>6813</v>
      </c>
      <c r="I5676" s="18">
        <v>45434</v>
      </c>
      <c r="J5676" s="28">
        <v>1406442032</v>
      </c>
      <c r="K5676" s="18">
        <v>45442</v>
      </c>
      <c r="L5676" s="18">
        <v>45443</v>
      </c>
      <c r="M5676" s="30">
        <v>1</v>
      </c>
      <c r="N5676" s="30">
        <v>5</v>
      </c>
      <c r="O5676" s="7">
        <v>10000</v>
      </c>
      <c r="P5676" s="30">
        <v>110</v>
      </c>
      <c r="Q5676" s="22">
        <v>3.3741050530766099E-2</v>
      </c>
      <c r="R5676" s="12">
        <v>6000</v>
      </c>
      <c r="S5676" s="4">
        <v>142</v>
      </c>
      <c r="T5676" s="10">
        <v>1503.37</v>
      </c>
      <c r="U5676" s="17" t="s">
        <v>6287</v>
      </c>
      <c r="Z5676" s="34">
        <f t="shared" si="416"/>
        <v>965000</v>
      </c>
      <c r="AA5676" s="34">
        <f t="shared" si="417"/>
        <v>6.2176165803108805E-3</v>
      </c>
      <c r="AB5676" s="35">
        <f t="shared" si="418"/>
        <v>0.68393782383419688</v>
      </c>
      <c r="AC5676" s="35">
        <f t="shared" si="419"/>
        <v>0.88290155440414508</v>
      </c>
      <c r="AD5676" s="6">
        <f>IFERROR(VLOOKUP(E5676,marginal!$A$2:$E$4826,4,FALSE),0)</f>
        <v>0</v>
      </c>
    </row>
    <row r="5677" spans="1:30" x14ac:dyDescent="0.2">
      <c r="A5677" s="27" t="s">
        <v>6907</v>
      </c>
      <c r="B5677" s="6" t="s">
        <v>6926</v>
      </c>
      <c r="C5677" s="6" t="s">
        <v>6909</v>
      </c>
      <c r="D5677" s="4">
        <v>189218</v>
      </c>
      <c r="E5677" s="4">
        <v>190377</v>
      </c>
      <c r="F5677" s="5" t="s">
        <v>6362</v>
      </c>
      <c r="G5677" s="4">
        <v>190378</v>
      </c>
      <c r="H5677" s="5" t="s">
        <v>6814</v>
      </c>
      <c r="I5677" s="18">
        <v>45433</v>
      </c>
      <c r="J5677" s="28">
        <v>1405990444</v>
      </c>
      <c r="K5677" s="18">
        <v>45442</v>
      </c>
      <c r="L5677" s="18">
        <v>45443</v>
      </c>
      <c r="M5677" s="30">
        <v>1</v>
      </c>
      <c r="N5677" s="30">
        <v>4</v>
      </c>
      <c r="O5677" s="7">
        <v>30000</v>
      </c>
      <c r="P5677" s="30">
        <v>110</v>
      </c>
      <c r="Q5677" s="22">
        <v>3.11605023919212E-2</v>
      </c>
      <c r="R5677" s="12">
        <v>30000</v>
      </c>
      <c r="S5677" s="4">
        <v>120</v>
      </c>
      <c r="T5677" s="10">
        <v>6275.9</v>
      </c>
      <c r="U5677" s="17" t="s">
        <v>6287</v>
      </c>
      <c r="Z5677" s="34">
        <f t="shared" si="416"/>
        <v>543000</v>
      </c>
      <c r="AA5677" s="34">
        <f t="shared" si="417"/>
        <v>5.5248618784530384E-2</v>
      </c>
      <c r="AB5677" s="35">
        <f t="shared" si="418"/>
        <v>6.0773480662983426</v>
      </c>
      <c r="AC5677" s="35">
        <f t="shared" si="419"/>
        <v>6.6298342541436464</v>
      </c>
      <c r="AD5677" s="6">
        <f>IFERROR(VLOOKUP(E5677,marginal!$A$2:$E$4826,4,FALSE),0)</f>
        <v>0</v>
      </c>
    </row>
    <row r="5678" spans="1:30" x14ac:dyDescent="0.2">
      <c r="A5678" s="27" t="s">
        <v>6907</v>
      </c>
      <c r="B5678" s="6" t="s">
        <v>6926</v>
      </c>
      <c r="C5678" s="6" t="s">
        <v>6909</v>
      </c>
      <c r="D5678" s="4">
        <v>189206</v>
      </c>
      <c r="E5678" s="4">
        <v>190377</v>
      </c>
      <c r="F5678" s="5" t="s">
        <v>6362</v>
      </c>
      <c r="G5678" s="4">
        <v>190383</v>
      </c>
      <c r="H5678" s="5" t="s">
        <v>6815</v>
      </c>
      <c r="I5678" s="18">
        <v>45433</v>
      </c>
      <c r="J5678" s="28">
        <v>1405979150</v>
      </c>
      <c r="K5678" s="18">
        <v>45442</v>
      </c>
      <c r="L5678" s="18">
        <v>45443</v>
      </c>
      <c r="M5678" s="30">
        <v>1</v>
      </c>
      <c r="N5678" s="30">
        <v>7</v>
      </c>
      <c r="O5678" s="7">
        <v>10000</v>
      </c>
      <c r="P5678" s="30">
        <v>127</v>
      </c>
      <c r="Q5678" s="22">
        <v>5.24391097594855E-2</v>
      </c>
      <c r="R5678" s="12">
        <v>5000</v>
      </c>
      <c r="S5678" s="4">
        <v>120</v>
      </c>
      <c r="T5678" s="10">
        <v>1055.07</v>
      </c>
      <c r="U5678" s="17" t="s">
        <v>6287</v>
      </c>
      <c r="Z5678" s="34">
        <f t="shared" si="416"/>
        <v>1556000</v>
      </c>
      <c r="AA5678" s="34">
        <f t="shared" si="417"/>
        <v>3.2133676092544988E-3</v>
      </c>
      <c r="AB5678" s="35">
        <f t="shared" si="418"/>
        <v>0.40809768637532134</v>
      </c>
      <c r="AC5678" s="35">
        <f t="shared" si="419"/>
        <v>0.38560411311053988</v>
      </c>
      <c r="AD5678" s="6">
        <f>IFERROR(VLOOKUP(E5678,marginal!$A$2:$E$4826,4,FALSE),0)</f>
        <v>0</v>
      </c>
    </row>
    <row r="5679" spans="1:30" x14ac:dyDescent="0.2">
      <c r="A5679" s="27" t="s">
        <v>6907</v>
      </c>
      <c r="B5679" s="6" t="s">
        <v>6926</v>
      </c>
      <c r="C5679" s="6" t="s">
        <v>6909</v>
      </c>
      <c r="D5679" s="4">
        <v>189215</v>
      </c>
      <c r="E5679" s="4">
        <v>190377</v>
      </c>
      <c r="F5679" s="5" t="s">
        <v>6362</v>
      </c>
      <c r="G5679" s="4">
        <v>190385</v>
      </c>
      <c r="H5679" s="5" t="s">
        <v>6816</v>
      </c>
      <c r="I5679" s="18">
        <v>45433</v>
      </c>
      <c r="J5679" s="28">
        <v>1405984129</v>
      </c>
      <c r="K5679" s="18">
        <v>45442</v>
      </c>
      <c r="L5679" s="18">
        <v>45443</v>
      </c>
      <c r="M5679" s="30">
        <v>1</v>
      </c>
      <c r="N5679" s="30">
        <v>8</v>
      </c>
      <c r="O5679" s="7">
        <v>10000</v>
      </c>
      <c r="P5679" s="30">
        <v>132</v>
      </c>
      <c r="Q5679" s="22">
        <v>5.8283715876113903E-2</v>
      </c>
      <c r="R5679" s="12">
        <v>5000</v>
      </c>
      <c r="S5679" s="4">
        <v>120</v>
      </c>
      <c r="T5679" s="10">
        <v>1055.07</v>
      </c>
      <c r="U5679" s="17" t="s">
        <v>6287</v>
      </c>
      <c r="Z5679" s="34">
        <f t="shared" si="416"/>
        <v>795000</v>
      </c>
      <c r="AA5679" s="34">
        <f t="shared" si="417"/>
        <v>6.2893081761006293E-3</v>
      </c>
      <c r="AB5679" s="35">
        <f t="shared" si="418"/>
        <v>0.83018867924528306</v>
      </c>
      <c r="AC5679" s="35">
        <f t="shared" si="419"/>
        <v>0.75471698113207553</v>
      </c>
      <c r="AD5679" s="6">
        <f>IFERROR(VLOOKUP(E5679,marginal!$A$2:$E$4826,4,FALSE),0)</f>
        <v>0</v>
      </c>
    </row>
    <row r="5680" spans="1:30" x14ac:dyDescent="0.2">
      <c r="A5680" s="27" t="s">
        <v>6907</v>
      </c>
      <c r="B5680" s="6" t="s">
        <v>6914</v>
      </c>
      <c r="C5680" s="6" t="s">
        <v>6909</v>
      </c>
      <c r="D5680" s="4">
        <v>190125</v>
      </c>
      <c r="E5680" s="4">
        <v>190386</v>
      </c>
      <c r="F5680" s="5" t="s">
        <v>6363</v>
      </c>
      <c r="G5680" s="4">
        <v>190387</v>
      </c>
      <c r="H5680" s="5" t="s">
        <v>6817</v>
      </c>
      <c r="I5680" s="18">
        <v>45440</v>
      </c>
      <c r="J5680" s="28">
        <v>1412519973</v>
      </c>
      <c r="K5680" s="18">
        <v>45442</v>
      </c>
      <c r="L5680" s="18">
        <v>45443</v>
      </c>
      <c r="M5680" s="30">
        <v>1</v>
      </c>
      <c r="N5680" s="30">
        <v>6</v>
      </c>
      <c r="O5680" s="7">
        <v>10000</v>
      </c>
      <c r="P5680" s="30">
        <v>115</v>
      </c>
      <c r="Q5680" s="22">
        <v>3.97705569269148E-2</v>
      </c>
      <c r="R5680" s="12">
        <v>10000</v>
      </c>
      <c r="S5680" s="4">
        <v>142</v>
      </c>
      <c r="T5680" s="10">
        <v>2510.34</v>
      </c>
      <c r="U5680" s="17" t="s">
        <v>6287</v>
      </c>
      <c r="Z5680" s="34">
        <f t="shared" si="416"/>
        <v>1106000</v>
      </c>
      <c r="AA5680" s="34">
        <f t="shared" si="417"/>
        <v>9.0415913200723331E-3</v>
      </c>
      <c r="AB5680" s="35">
        <f t="shared" si="418"/>
        <v>1.0397830018083183</v>
      </c>
      <c r="AC5680" s="35">
        <f t="shared" si="419"/>
        <v>1.2839059674502713</v>
      </c>
      <c r="AD5680" s="6">
        <f>IFERROR(VLOOKUP(E5680,marginal!$A$2:$E$4826,4,FALSE),0)</f>
        <v>0</v>
      </c>
    </row>
    <row r="5681" spans="1:30" x14ac:dyDescent="0.2">
      <c r="A5681" s="27" t="s">
        <v>6907</v>
      </c>
      <c r="B5681" s="6" t="s">
        <v>6914</v>
      </c>
      <c r="C5681" s="6" t="s">
        <v>6909</v>
      </c>
      <c r="D5681" s="4">
        <v>190132</v>
      </c>
      <c r="E5681" s="4">
        <v>190386</v>
      </c>
      <c r="F5681" s="5" t="s">
        <v>6363</v>
      </c>
      <c r="G5681" s="4">
        <v>190391</v>
      </c>
      <c r="H5681" s="5" t="s">
        <v>6818</v>
      </c>
      <c r="I5681" s="18">
        <v>45440</v>
      </c>
      <c r="J5681" s="28">
        <v>1412538054</v>
      </c>
      <c r="K5681" s="18">
        <v>45442</v>
      </c>
      <c r="L5681" s="18">
        <v>45443</v>
      </c>
      <c r="M5681" s="30">
        <v>1</v>
      </c>
      <c r="N5681" s="30">
        <v>10</v>
      </c>
      <c r="O5681" s="7">
        <v>5000</v>
      </c>
      <c r="P5681" s="30">
        <v>147</v>
      </c>
      <c r="Q5681" s="22">
        <v>0.11226939921536</v>
      </c>
      <c r="R5681" s="12">
        <v>6000</v>
      </c>
      <c r="S5681" s="4">
        <v>142</v>
      </c>
      <c r="T5681" s="10">
        <v>1503.37</v>
      </c>
      <c r="U5681" s="17" t="s">
        <v>6287</v>
      </c>
      <c r="Z5681" s="34">
        <f t="shared" si="416"/>
        <v>1065000</v>
      </c>
      <c r="AA5681" s="34">
        <f t="shared" si="417"/>
        <v>5.6338028169014088E-3</v>
      </c>
      <c r="AB5681" s="35">
        <f t="shared" si="418"/>
        <v>0.82816901408450705</v>
      </c>
      <c r="AC5681" s="35">
        <f t="shared" si="419"/>
        <v>0.8</v>
      </c>
      <c r="AD5681" s="6">
        <f>IFERROR(VLOOKUP(E5681,marginal!$A$2:$E$4826,4,FALSE),0)</f>
        <v>0</v>
      </c>
    </row>
    <row r="5682" spans="1:30" x14ac:dyDescent="0.2">
      <c r="A5682" s="27" t="s">
        <v>6907</v>
      </c>
      <c r="B5682" s="6" t="s">
        <v>6914</v>
      </c>
      <c r="C5682" s="6" t="s">
        <v>6909</v>
      </c>
      <c r="D5682" s="4">
        <v>190161</v>
      </c>
      <c r="E5682" s="4">
        <v>190386</v>
      </c>
      <c r="F5682" s="5" t="s">
        <v>6363</v>
      </c>
      <c r="G5682" s="4">
        <v>190395</v>
      </c>
      <c r="H5682" s="5" t="s">
        <v>6819</v>
      </c>
      <c r="I5682" s="18">
        <v>45441</v>
      </c>
      <c r="J5682" s="28">
        <v>1412570527</v>
      </c>
      <c r="K5682" s="18">
        <v>45442</v>
      </c>
      <c r="L5682" s="18">
        <v>45443</v>
      </c>
      <c r="M5682" s="30">
        <v>1</v>
      </c>
      <c r="N5682" s="30">
        <v>5</v>
      </c>
      <c r="O5682" s="7">
        <v>10000</v>
      </c>
      <c r="P5682" s="30">
        <v>110</v>
      </c>
      <c r="Q5682" s="22">
        <v>3.3741050530766099E-2</v>
      </c>
      <c r="R5682" s="12">
        <v>10000</v>
      </c>
      <c r="S5682" s="4">
        <v>142</v>
      </c>
      <c r="T5682" s="10">
        <v>2510.34</v>
      </c>
      <c r="U5682" s="17" t="s">
        <v>6287</v>
      </c>
      <c r="Z5682" s="34">
        <f t="shared" si="416"/>
        <v>965000</v>
      </c>
      <c r="AA5682" s="34">
        <f t="shared" si="417"/>
        <v>1.0362694300518135E-2</v>
      </c>
      <c r="AB5682" s="35">
        <f t="shared" si="418"/>
        <v>1.1398963730569949</v>
      </c>
      <c r="AC5682" s="35">
        <f t="shared" si="419"/>
        <v>1.4715025906735753</v>
      </c>
      <c r="AD5682" s="6">
        <f>IFERROR(VLOOKUP(E5682,marginal!$A$2:$E$4826,4,FALSE),0)</f>
        <v>0</v>
      </c>
    </row>
    <row r="5683" spans="1:30" x14ac:dyDescent="0.2">
      <c r="A5683" s="27" t="s">
        <v>6907</v>
      </c>
      <c r="B5683" s="6" t="s">
        <v>6914</v>
      </c>
      <c r="C5683" s="6" t="s">
        <v>6909</v>
      </c>
      <c r="D5683" s="4">
        <v>190319</v>
      </c>
      <c r="E5683" s="4">
        <v>190386</v>
      </c>
      <c r="F5683" s="5" t="s">
        <v>6363</v>
      </c>
      <c r="G5683" s="4">
        <v>190396</v>
      </c>
      <c r="H5683" s="5" t="s">
        <v>6820</v>
      </c>
      <c r="I5683" s="18">
        <v>45441</v>
      </c>
      <c r="J5683" s="28">
        <v>1413064328</v>
      </c>
      <c r="K5683" s="18">
        <v>45442</v>
      </c>
      <c r="L5683" s="18">
        <v>45443</v>
      </c>
      <c r="M5683" s="30">
        <v>1</v>
      </c>
      <c r="N5683" s="30">
        <v>8</v>
      </c>
      <c r="O5683" s="7">
        <v>10000</v>
      </c>
      <c r="P5683" s="30">
        <v>132</v>
      </c>
      <c r="Q5683" s="22">
        <v>5.8283715876113903E-2</v>
      </c>
      <c r="R5683" s="12">
        <v>10000</v>
      </c>
      <c r="S5683" s="4">
        <v>142</v>
      </c>
      <c r="T5683" s="10">
        <v>2510.34</v>
      </c>
      <c r="U5683" s="17" t="s">
        <v>6287</v>
      </c>
      <c r="Z5683" s="34">
        <f t="shared" si="416"/>
        <v>795000</v>
      </c>
      <c r="AA5683" s="34">
        <f t="shared" si="417"/>
        <v>1.2578616352201259E-2</v>
      </c>
      <c r="AB5683" s="35">
        <f t="shared" si="418"/>
        <v>1.6603773584905661</v>
      </c>
      <c r="AC5683" s="35">
        <f t="shared" si="419"/>
        <v>1.7861635220125787</v>
      </c>
      <c r="AD5683" s="6">
        <f>IFERROR(VLOOKUP(E5683,marginal!$A$2:$E$4826,4,FALSE),0)</f>
        <v>0</v>
      </c>
    </row>
    <row r="5684" spans="1:30" x14ac:dyDescent="0.2">
      <c r="A5684" s="27" t="s">
        <v>6907</v>
      </c>
      <c r="B5684" s="6" t="s">
        <v>6926</v>
      </c>
      <c r="C5684" s="6" t="s">
        <v>6909</v>
      </c>
      <c r="D5684" s="4">
        <v>189209</v>
      </c>
      <c r="E5684" s="4">
        <v>190377</v>
      </c>
      <c r="F5684" s="5" t="s">
        <v>6362</v>
      </c>
      <c r="G5684" s="4">
        <v>190447</v>
      </c>
      <c r="H5684" s="5" t="s">
        <v>6821</v>
      </c>
      <c r="I5684" s="18">
        <v>45433</v>
      </c>
      <c r="J5684" s="28">
        <v>1405981367</v>
      </c>
      <c r="K5684" s="18">
        <v>45442</v>
      </c>
      <c r="L5684" s="18">
        <v>45443</v>
      </c>
      <c r="M5684" s="30">
        <v>1</v>
      </c>
      <c r="N5684" s="30">
        <v>8</v>
      </c>
      <c r="O5684" s="7">
        <v>10000</v>
      </c>
      <c r="P5684" s="30">
        <v>132</v>
      </c>
      <c r="Q5684" s="22">
        <v>5.8283715876113903E-2</v>
      </c>
      <c r="R5684" s="12">
        <v>8000</v>
      </c>
      <c r="S5684" s="4">
        <v>120</v>
      </c>
      <c r="T5684" s="10">
        <v>1682.8</v>
      </c>
      <c r="U5684" s="17" t="s">
        <v>6287</v>
      </c>
      <c r="Z5684" s="34">
        <f t="shared" si="416"/>
        <v>795000</v>
      </c>
      <c r="AA5684" s="34">
        <f t="shared" si="417"/>
        <v>1.0062893081761006E-2</v>
      </c>
      <c r="AB5684" s="35">
        <f t="shared" si="418"/>
        <v>1.3283018867924528</v>
      </c>
      <c r="AC5684" s="35">
        <f t="shared" si="419"/>
        <v>1.2075471698113207</v>
      </c>
      <c r="AD5684" s="6">
        <f>IFERROR(VLOOKUP(E5684,marginal!$A$2:$E$4826,4,FALSE),0)</f>
        <v>0</v>
      </c>
    </row>
    <row r="5685" spans="1:30" x14ac:dyDescent="0.2">
      <c r="A5685" s="27" t="s">
        <v>6907</v>
      </c>
      <c r="B5685" s="6" t="s">
        <v>6914</v>
      </c>
      <c r="C5685" s="6" t="s">
        <v>6909</v>
      </c>
      <c r="D5685" s="4">
        <v>190254</v>
      </c>
      <c r="E5685" s="4">
        <v>190386</v>
      </c>
      <c r="F5685" s="5" t="s">
        <v>6363</v>
      </c>
      <c r="G5685" s="4">
        <v>190477</v>
      </c>
      <c r="H5685" s="5" t="s">
        <v>6822</v>
      </c>
      <c r="I5685" s="18">
        <v>45441</v>
      </c>
      <c r="J5685" s="28">
        <v>1412954122</v>
      </c>
      <c r="K5685" s="18">
        <v>45443</v>
      </c>
      <c r="L5685" s="18">
        <v>45443</v>
      </c>
      <c r="M5685" s="30">
        <v>1</v>
      </c>
      <c r="N5685" s="30">
        <v>6</v>
      </c>
      <c r="O5685" s="7">
        <v>10000</v>
      </c>
      <c r="P5685" s="30">
        <v>115</v>
      </c>
      <c r="Q5685" s="22">
        <v>3.97705569269148E-2</v>
      </c>
      <c r="R5685" s="12">
        <v>10000</v>
      </c>
      <c r="S5685" s="4">
        <v>142</v>
      </c>
      <c r="T5685" s="10">
        <v>2510.34</v>
      </c>
      <c r="U5685" s="17" t="s">
        <v>6287</v>
      </c>
      <c r="Z5685" s="34">
        <f t="shared" si="416"/>
        <v>1106000</v>
      </c>
      <c r="AA5685" s="34">
        <f t="shared" si="417"/>
        <v>9.0415913200723331E-3</v>
      </c>
      <c r="AB5685" s="35">
        <f t="shared" si="418"/>
        <v>1.0397830018083183</v>
      </c>
      <c r="AC5685" s="35">
        <f t="shared" si="419"/>
        <v>1.2839059674502713</v>
      </c>
      <c r="AD5685" s="6">
        <f>IFERROR(VLOOKUP(E5685,marginal!$A$2:$E$4826,4,FALSE),0)</f>
        <v>0</v>
      </c>
    </row>
    <row r="5686" spans="1:30" x14ac:dyDescent="0.2">
      <c r="A5686" s="27" t="s">
        <v>6907</v>
      </c>
      <c r="B5686" s="6" t="s">
        <v>6926</v>
      </c>
      <c r="C5686" s="6" t="s">
        <v>6909</v>
      </c>
      <c r="D5686" s="4">
        <v>189208</v>
      </c>
      <c r="E5686" s="4">
        <v>190377</v>
      </c>
      <c r="F5686" s="5" t="s">
        <v>6362</v>
      </c>
      <c r="G5686" s="4">
        <v>190532</v>
      </c>
      <c r="H5686" s="5" t="s">
        <v>6823</v>
      </c>
      <c r="I5686" s="18">
        <v>45433</v>
      </c>
      <c r="J5686" s="28">
        <v>1405980155</v>
      </c>
      <c r="K5686" s="18">
        <v>45443</v>
      </c>
      <c r="L5686" s="18">
        <v>45443</v>
      </c>
      <c r="M5686" s="30">
        <v>1</v>
      </c>
      <c r="N5686" s="30">
        <v>9</v>
      </c>
      <c r="O5686" s="7">
        <v>10000</v>
      </c>
      <c r="P5686" s="30">
        <v>147</v>
      </c>
      <c r="Q5686" s="22">
        <v>7.9000519063170294E-2</v>
      </c>
      <c r="R5686" s="12">
        <v>7000</v>
      </c>
      <c r="S5686" s="4">
        <v>120</v>
      </c>
      <c r="T5686" s="10">
        <v>1468.92</v>
      </c>
      <c r="U5686" s="17" t="s">
        <v>6287</v>
      </c>
      <c r="Z5686" s="34">
        <f t="shared" si="416"/>
        <v>1169000</v>
      </c>
      <c r="AA5686" s="34">
        <f t="shared" si="417"/>
        <v>5.9880239520958087E-3</v>
      </c>
      <c r="AB5686" s="35">
        <f t="shared" si="418"/>
        <v>0.88023952095808389</v>
      </c>
      <c r="AC5686" s="35">
        <f t="shared" si="419"/>
        <v>0.71856287425149701</v>
      </c>
      <c r="AD5686" s="6">
        <f>IFERROR(VLOOKUP(E5686,marginal!$A$2:$E$4826,4,FALSE),0)</f>
        <v>0</v>
      </c>
    </row>
    <row r="5687" spans="1:30" x14ac:dyDescent="0.2">
      <c r="A5687" s="27" t="s">
        <v>6907</v>
      </c>
      <c r="B5687" s="6" t="s">
        <v>6908</v>
      </c>
      <c r="C5687" s="6" t="s">
        <v>6909</v>
      </c>
      <c r="D5687" s="2">
        <v>189805</v>
      </c>
      <c r="E5687" s="2">
        <v>190258</v>
      </c>
      <c r="F5687" s="3" t="s">
        <v>6364</v>
      </c>
      <c r="G5687" s="2">
        <v>190259</v>
      </c>
      <c r="H5687" s="3" t="s">
        <v>6824</v>
      </c>
      <c r="I5687" s="18">
        <v>45439</v>
      </c>
      <c r="J5687" s="28">
        <v>1410889656</v>
      </c>
      <c r="K5687" s="18">
        <v>45442</v>
      </c>
      <c r="L5687" s="18">
        <v>45443</v>
      </c>
      <c r="M5687" s="30">
        <v>1</v>
      </c>
      <c r="N5687" s="30">
        <v>8</v>
      </c>
      <c r="O5687" s="7">
        <v>10000</v>
      </c>
      <c r="P5687" s="30">
        <v>132</v>
      </c>
      <c r="Q5687" s="22">
        <v>5.8283715876113903E-2</v>
      </c>
      <c r="R5687" s="14">
        <v>10000</v>
      </c>
      <c r="S5687" s="2">
        <v>142</v>
      </c>
      <c r="T5687" s="11">
        <v>2510.34</v>
      </c>
      <c r="U5687" s="17" t="s">
        <v>6287</v>
      </c>
      <c r="Z5687" s="34">
        <f t="shared" si="416"/>
        <v>795000</v>
      </c>
      <c r="AA5687" s="34">
        <f t="shared" si="417"/>
        <v>1.2578616352201259E-2</v>
      </c>
      <c r="AB5687" s="35">
        <f t="shared" si="418"/>
        <v>1.6603773584905661</v>
      </c>
      <c r="AC5687" s="35">
        <f t="shared" si="419"/>
        <v>1.7861635220125787</v>
      </c>
      <c r="AD5687" s="6">
        <f>IFERROR(VLOOKUP(E5687,marginal!$A$2:$E$4826,4,FALSE),0)</f>
        <v>0</v>
      </c>
    </row>
    <row r="5688" spans="1:30" x14ac:dyDescent="0.2">
      <c r="A5688" s="27" t="s">
        <v>6907</v>
      </c>
      <c r="B5688" s="6" t="s">
        <v>6908</v>
      </c>
      <c r="C5688" s="6" t="s">
        <v>6909</v>
      </c>
      <c r="D5688" s="2">
        <v>189902</v>
      </c>
      <c r="E5688" s="2">
        <v>190258</v>
      </c>
      <c r="F5688" s="3" t="s">
        <v>6364</v>
      </c>
      <c r="G5688" s="2">
        <v>190315</v>
      </c>
      <c r="H5688" s="3" t="s">
        <v>6825</v>
      </c>
      <c r="I5688" s="18">
        <v>45439</v>
      </c>
      <c r="J5688" s="28">
        <v>1411198590</v>
      </c>
      <c r="K5688" s="18">
        <v>45442</v>
      </c>
      <c r="L5688" s="18">
        <v>45443</v>
      </c>
      <c r="M5688" s="30">
        <v>1</v>
      </c>
      <c r="N5688" s="30">
        <v>6</v>
      </c>
      <c r="O5688" s="7">
        <v>10000</v>
      </c>
      <c r="P5688" s="30">
        <v>115</v>
      </c>
      <c r="Q5688" s="22">
        <v>3.97705569269148E-2</v>
      </c>
      <c r="R5688" s="14">
        <v>6000</v>
      </c>
      <c r="S5688" s="2">
        <v>142</v>
      </c>
      <c r="T5688" s="11">
        <v>1503.37</v>
      </c>
      <c r="U5688" s="17" t="s">
        <v>6287</v>
      </c>
      <c r="Z5688" s="34">
        <f t="shared" si="416"/>
        <v>1106000</v>
      </c>
      <c r="AA5688" s="34">
        <f t="shared" si="417"/>
        <v>5.4249547920433997E-3</v>
      </c>
      <c r="AB5688" s="35">
        <f t="shared" si="418"/>
        <v>0.62386980108499102</v>
      </c>
      <c r="AC5688" s="35">
        <f t="shared" si="419"/>
        <v>0.77034358047016271</v>
      </c>
      <c r="AD5688" s="6">
        <f>IFERROR(VLOOKUP(E5688,marginal!$A$2:$E$4826,4,FALSE),0)</f>
        <v>0</v>
      </c>
    </row>
    <row r="5689" spans="1:30" x14ac:dyDescent="0.2">
      <c r="A5689" s="27" t="s">
        <v>6907</v>
      </c>
      <c r="B5689" s="6" t="s">
        <v>6916</v>
      </c>
      <c r="C5689" s="6" t="s">
        <v>6912</v>
      </c>
      <c r="D5689" s="2">
        <v>190175</v>
      </c>
      <c r="E5689" s="2">
        <v>190507</v>
      </c>
      <c r="F5689" s="3" t="s">
        <v>6365</v>
      </c>
      <c r="G5689" s="2">
        <v>190508</v>
      </c>
      <c r="H5689" s="3" t="s">
        <v>6826</v>
      </c>
      <c r="I5689" s="18">
        <v>45441</v>
      </c>
      <c r="J5689" s="28">
        <v>1412822275</v>
      </c>
      <c r="K5689" s="18">
        <v>45443</v>
      </c>
      <c r="L5689" s="18">
        <v>45443</v>
      </c>
      <c r="M5689" s="30">
        <v>1</v>
      </c>
      <c r="N5689" s="30">
        <v>4</v>
      </c>
      <c r="O5689" s="7">
        <v>50000</v>
      </c>
      <c r="P5689" s="30">
        <v>110</v>
      </c>
      <c r="Q5689" s="22">
        <v>3.11605023919212E-2</v>
      </c>
      <c r="R5689" s="14">
        <v>50000</v>
      </c>
      <c r="S5689" s="2">
        <v>95</v>
      </c>
      <c r="T5689" s="11">
        <v>8179.25</v>
      </c>
      <c r="U5689" s="17" t="s">
        <v>6287</v>
      </c>
      <c r="Z5689" s="34">
        <f t="shared" si="416"/>
        <v>543000</v>
      </c>
      <c r="AA5689" s="34">
        <f t="shared" si="417"/>
        <v>9.2081031307550645E-2</v>
      </c>
      <c r="AB5689" s="35">
        <f t="shared" si="418"/>
        <v>10.128913443830571</v>
      </c>
      <c r="AC5689" s="35">
        <f t="shared" si="419"/>
        <v>8.7476979742173118</v>
      </c>
      <c r="AD5689" s="6">
        <f>IFERROR(VLOOKUP(E5689,marginal!$A$2:$E$4826,4,FALSE),0)</f>
        <v>0</v>
      </c>
    </row>
    <row r="5690" spans="1:30" x14ac:dyDescent="0.2">
      <c r="A5690" s="27" t="s">
        <v>6907</v>
      </c>
      <c r="B5690" s="6" t="s">
        <v>6916</v>
      </c>
      <c r="C5690" s="6" t="s">
        <v>6912</v>
      </c>
      <c r="D5690" s="2">
        <v>190193</v>
      </c>
      <c r="E5690" s="2">
        <v>190507</v>
      </c>
      <c r="F5690" s="3" t="s">
        <v>6365</v>
      </c>
      <c r="G5690" s="2">
        <v>190509</v>
      </c>
      <c r="H5690" s="3" t="s">
        <v>6827</v>
      </c>
      <c r="I5690" s="18">
        <v>45441</v>
      </c>
      <c r="J5690" s="28">
        <v>1412810978</v>
      </c>
      <c r="K5690" s="18">
        <v>45443</v>
      </c>
      <c r="L5690" s="18">
        <v>45443</v>
      </c>
      <c r="M5690" s="30">
        <v>1</v>
      </c>
      <c r="N5690" s="30">
        <v>8</v>
      </c>
      <c r="O5690" s="7">
        <v>10000</v>
      </c>
      <c r="P5690" s="30">
        <v>132</v>
      </c>
      <c r="Q5690" s="22">
        <v>5.8283715876113903E-2</v>
      </c>
      <c r="R5690" s="14">
        <v>10000</v>
      </c>
      <c r="S5690" s="2">
        <v>95</v>
      </c>
      <c r="T5690" s="11">
        <v>1641.49</v>
      </c>
      <c r="U5690" s="17" t="s">
        <v>6287</v>
      </c>
      <c r="Z5690" s="34">
        <f t="shared" si="416"/>
        <v>795000</v>
      </c>
      <c r="AA5690" s="34">
        <f t="shared" si="417"/>
        <v>1.2578616352201259E-2</v>
      </c>
      <c r="AB5690" s="35">
        <f t="shared" si="418"/>
        <v>1.6603773584905661</v>
      </c>
      <c r="AC5690" s="35">
        <f t="shared" si="419"/>
        <v>1.1949685534591195</v>
      </c>
      <c r="AD5690" s="6">
        <f>IFERROR(VLOOKUP(E5690,marginal!$A$2:$E$4826,4,FALSE),0)</f>
        <v>0</v>
      </c>
    </row>
    <row r="5691" spans="1:30" x14ac:dyDescent="0.2">
      <c r="A5691" s="27" t="s">
        <v>6907</v>
      </c>
      <c r="B5691" s="6" t="s">
        <v>6916</v>
      </c>
      <c r="C5691" s="6" t="s">
        <v>6912</v>
      </c>
      <c r="D5691" s="2">
        <v>190192</v>
      </c>
      <c r="E5691" s="2">
        <v>190507</v>
      </c>
      <c r="F5691" s="3" t="s">
        <v>6365</v>
      </c>
      <c r="G5691" s="2">
        <v>190512</v>
      </c>
      <c r="H5691" s="3" t="s">
        <v>6828</v>
      </c>
      <c r="I5691" s="18">
        <v>45441</v>
      </c>
      <c r="J5691" s="28">
        <v>1412811917</v>
      </c>
      <c r="K5691" s="18">
        <v>45443</v>
      </c>
      <c r="L5691" s="18">
        <v>45443</v>
      </c>
      <c r="M5691" s="30">
        <v>1</v>
      </c>
      <c r="N5691" s="30">
        <v>8</v>
      </c>
      <c r="O5691" s="7">
        <v>10000</v>
      </c>
      <c r="P5691" s="30">
        <v>132</v>
      </c>
      <c r="Q5691" s="22">
        <v>5.8283715876113903E-2</v>
      </c>
      <c r="R5691" s="14">
        <v>10000</v>
      </c>
      <c r="S5691" s="2">
        <v>95</v>
      </c>
      <c r="T5691" s="11">
        <v>1641.49</v>
      </c>
      <c r="U5691" s="17" t="s">
        <v>6287</v>
      </c>
      <c r="Z5691" s="34">
        <f t="shared" si="416"/>
        <v>795000</v>
      </c>
      <c r="AA5691" s="34">
        <f t="shared" si="417"/>
        <v>1.2578616352201259E-2</v>
      </c>
      <c r="AB5691" s="35">
        <f t="shared" si="418"/>
        <v>1.6603773584905661</v>
      </c>
      <c r="AC5691" s="35">
        <f t="shared" si="419"/>
        <v>1.1949685534591195</v>
      </c>
      <c r="AD5691" s="6">
        <f>IFERROR(VLOOKUP(E5691,marginal!$A$2:$E$4826,4,FALSE),0)</f>
        <v>0</v>
      </c>
    </row>
    <row r="5692" spans="1:30" x14ac:dyDescent="0.2">
      <c r="A5692" s="27" t="s">
        <v>6907</v>
      </c>
      <c r="B5692" s="6" t="s">
        <v>6916</v>
      </c>
      <c r="C5692" s="6" t="s">
        <v>6912</v>
      </c>
      <c r="D5692" s="2">
        <v>190350</v>
      </c>
      <c r="E5692" s="2">
        <v>190507</v>
      </c>
      <c r="F5692" s="3" t="s">
        <v>6365</v>
      </c>
      <c r="G5692" s="2">
        <v>190517</v>
      </c>
      <c r="H5692" s="3" t="s">
        <v>6829</v>
      </c>
      <c r="I5692" s="18">
        <v>45441</v>
      </c>
      <c r="J5692" s="28">
        <v>1413121037</v>
      </c>
      <c r="K5692" s="18">
        <v>45443</v>
      </c>
      <c r="L5692" s="18">
        <v>45443</v>
      </c>
      <c r="M5692" s="30">
        <v>1</v>
      </c>
      <c r="N5692" s="30">
        <v>9</v>
      </c>
      <c r="O5692" s="7">
        <v>10000</v>
      </c>
      <c r="P5692" s="30">
        <v>147</v>
      </c>
      <c r="Q5692" s="22">
        <v>7.9000519063170294E-2</v>
      </c>
      <c r="R5692" s="14">
        <v>5000</v>
      </c>
      <c r="S5692" s="2">
        <v>95</v>
      </c>
      <c r="T5692" s="11">
        <v>820.56</v>
      </c>
      <c r="U5692" s="17" t="s">
        <v>6287</v>
      </c>
      <c r="Z5692" s="34">
        <f t="shared" si="416"/>
        <v>1169000</v>
      </c>
      <c r="AA5692" s="34">
        <f t="shared" si="417"/>
        <v>4.2771599657827203E-3</v>
      </c>
      <c r="AB5692" s="35">
        <f t="shared" si="418"/>
        <v>0.62874251497005984</v>
      </c>
      <c r="AC5692" s="35">
        <f t="shared" si="419"/>
        <v>0.40633019674935844</v>
      </c>
      <c r="AD5692" s="6">
        <f>IFERROR(VLOOKUP(E5692,marginal!$A$2:$E$4826,4,FALSE),0)</f>
        <v>0</v>
      </c>
    </row>
    <row r="5693" spans="1:30" x14ac:dyDescent="0.2">
      <c r="A5693" s="27" t="s">
        <v>6907</v>
      </c>
      <c r="B5693" s="6" t="s">
        <v>6916</v>
      </c>
      <c r="C5693" s="6" t="s">
        <v>6912</v>
      </c>
      <c r="D5693" s="2">
        <v>190186</v>
      </c>
      <c r="E5693" s="2">
        <v>190507</v>
      </c>
      <c r="F5693" s="3" t="s">
        <v>6365</v>
      </c>
      <c r="G5693" s="2">
        <v>190520</v>
      </c>
      <c r="H5693" s="3" t="s">
        <v>6830</v>
      </c>
      <c r="I5693" s="18">
        <v>45441</v>
      </c>
      <c r="J5693" s="28">
        <v>1412815944</v>
      </c>
      <c r="K5693" s="18">
        <v>45443</v>
      </c>
      <c r="L5693" s="18">
        <v>45443</v>
      </c>
      <c r="M5693" s="30">
        <v>1</v>
      </c>
      <c r="N5693" s="30">
        <v>5</v>
      </c>
      <c r="O5693" s="7">
        <v>50000</v>
      </c>
      <c r="P5693" s="30">
        <v>110</v>
      </c>
      <c r="Q5693" s="22">
        <v>3.3741050530766099E-2</v>
      </c>
      <c r="R5693" s="14">
        <v>50000</v>
      </c>
      <c r="S5693" s="2">
        <v>95</v>
      </c>
      <c r="T5693" s="11">
        <v>8179.25</v>
      </c>
      <c r="U5693" s="17" t="s">
        <v>6287</v>
      </c>
      <c r="Z5693" s="34">
        <f t="shared" si="416"/>
        <v>965000</v>
      </c>
      <c r="AA5693" s="34">
        <f t="shared" si="417"/>
        <v>5.181347150259067E-2</v>
      </c>
      <c r="AB5693" s="35">
        <f t="shared" si="418"/>
        <v>5.6994818652849739</v>
      </c>
      <c r="AC5693" s="35">
        <f t="shared" si="419"/>
        <v>4.9222797927461137</v>
      </c>
      <c r="AD5693" s="6">
        <f>IFERROR(VLOOKUP(E5693,marginal!$A$2:$E$4826,4,FALSE),0)</f>
        <v>0</v>
      </c>
    </row>
    <row r="5694" spans="1:30" x14ac:dyDescent="0.2">
      <c r="A5694" s="27" t="s">
        <v>6907</v>
      </c>
      <c r="B5694" s="6" t="s">
        <v>6916</v>
      </c>
      <c r="C5694" s="6" t="s">
        <v>6912</v>
      </c>
      <c r="D5694" s="2">
        <v>190181</v>
      </c>
      <c r="E5694" s="2">
        <v>190507</v>
      </c>
      <c r="F5694" s="3" t="s">
        <v>6365</v>
      </c>
      <c r="G5694" s="2">
        <v>190523</v>
      </c>
      <c r="H5694" s="3" t="s">
        <v>6831</v>
      </c>
      <c r="I5694" s="18">
        <v>45441</v>
      </c>
      <c r="J5694" s="28">
        <v>1412816949</v>
      </c>
      <c r="K5694" s="18">
        <v>45443</v>
      </c>
      <c r="L5694" s="18">
        <v>45443</v>
      </c>
      <c r="M5694" s="30">
        <v>1</v>
      </c>
      <c r="N5694" s="30">
        <v>7</v>
      </c>
      <c r="O5694" s="7">
        <v>10000</v>
      </c>
      <c r="P5694" s="30">
        <v>127</v>
      </c>
      <c r="Q5694" s="22">
        <v>5.24391097594855E-2</v>
      </c>
      <c r="R5694" s="14">
        <v>5000</v>
      </c>
      <c r="S5694" s="2">
        <v>95</v>
      </c>
      <c r="T5694" s="11">
        <v>820.56</v>
      </c>
      <c r="U5694" s="17" t="s">
        <v>6287</v>
      </c>
      <c r="Z5694" s="34">
        <f t="shared" si="416"/>
        <v>1556000</v>
      </c>
      <c r="AA5694" s="34">
        <f t="shared" si="417"/>
        <v>3.2133676092544988E-3</v>
      </c>
      <c r="AB5694" s="35">
        <f t="shared" si="418"/>
        <v>0.40809768637532134</v>
      </c>
      <c r="AC5694" s="35">
        <f t="shared" si="419"/>
        <v>0.30526992287917737</v>
      </c>
      <c r="AD5694" s="6">
        <f>IFERROR(VLOOKUP(E5694,marginal!$A$2:$E$4826,4,FALSE),0)</f>
        <v>0</v>
      </c>
    </row>
    <row r="5695" spans="1:30" x14ac:dyDescent="0.2">
      <c r="A5695" s="27" t="s">
        <v>6907</v>
      </c>
      <c r="B5695" s="6" t="s">
        <v>6916</v>
      </c>
      <c r="C5695" s="6" t="s">
        <v>6912</v>
      </c>
      <c r="D5695" s="2">
        <v>189832</v>
      </c>
      <c r="E5695" s="2">
        <v>190525</v>
      </c>
      <c r="F5695" s="3" t="s">
        <v>6366</v>
      </c>
      <c r="G5695" s="2">
        <v>190526</v>
      </c>
      <c r="H5695" s="3" t="s">
        <v>6832</v>
      </c>
      <c r="I5695" s="18">
        <v>45439</v>
      </c>
      <c r="J5695" s="28">
        <v>1410980071</v>
      </c>
      <c r="K5695" s="18">
        <v>45443</v>
      </c>
      <c r="L5695" s="18">
        <v>45443</v>
      </c>
      <c r="M5695" s="30">
        <v>1</v>
      </c>
      <c r="N5695" s="30">
        <v>3</v>
      </c>
      <c r="O5695" s="7">
        <v>20000</v>
      </c>
      <c r="P5695" s="30">
        <v>100</v>
      </c>
      <c r="Q5695" s="22">
        <v>3.3220596517330447E-2</v>
      </c>
      <c r="R5695" s="14">
        <v>20000</v>
      </c>
      <c r="S5695" s="2">
        <v>95</v>
      </c>
      <c r="T5695" s="11">
        <v>3268.87</v>
      </c>
      <c r="U5695" s="17" t="s">
        <v>6287</v>
      </c>
      <c r="Z5695" s="34">
        <f t="shared" si="416"/>
        <v>283000</v>
      </c>
      <c r="AA5695" s="34">
        <f t="shared" si="417"/>
        <v>7.0671378091872794E-2</v>
      </c>
      <c r="AB5695" s="35">
        <f t="shared" si="418"/>
        <v>7.0671378091872796</v>
      </c>
      <c r="AC5695" s="35">
        <f t="shared" si="419"/>
        <v>6.7137809187279158</v>
      </c>
      <c r="AD5695" s="6">
        <f>IFERROR(VLOOKUP(E5695,marginal!$A$2:$E$4826,4,FALSE),0)</f>
        <v>0</v>
      </c>
    </row>
    <row r="5696" spans="1:30" x14ac:dyDescent="0.2">
      <c r="A5696" s="27" t="s">
        <v>6907</v>
      </c>
      <c r="B5696" s="6" t="s">
        <v>6908</v>
      </c>
      <c r="C5696" s="6" t="s">
        <v>6909</v>
      </c>
      <c r="D5696" s="2">
        <v>189754</v>
      </c>
      <c r="E5696" s="2">
        <v>190258</v>
      </c>
      <c r="F5696" s="3" t="s">
        <v>6364</v>
      </c>
      <c r="G5696" s="2">
        <v>190527</v>
      </c>
      <c r="H5696" s="3" t="s">
        <v>6833</v>
      </c>
      <c r="I5696" s="18">
        <v>45436</v>
      </c>
      <c r="J5696" s="28">
        <v>1408052811</v>
      </c>
      <c r="K5696" s="18">
        <v>45443</v>
      </c>
      <c r="L5696" s="18">
        <v>45443</v>
      </c>
      <c r="M5696" s="30">
        <v>1</v>
      </c>
      <c r="N5696" s="30">
        <v>4</v>
      </c>
      <c r="O5696" s="7">
        <v>10000</v>
      </c>
      <c r="P5696" s="30">
        <v>110</v>
      </c>
      <c r="Q5696" s="22">
        <v>3.11605023919212E-2</v>
      </c>
      <c r="R5696" s="14">
        <v>10000</v>
      </c>
      <c r="S5696" s="2">
        <v>142</v>
      </c>
      <c r="T5696" s="11">
        <v>2510.34</v>
      </c>
      <c r="U5696" s="17" t="s">
        <v>6287</v>
      </c>
      <c r="Z5696" s="34">
        <f t="shared" si="416"/>
        <v>543000</v>
      </c>
      <c r="AA5696" s="34">
        <f t="shared" si="417"/>
        <v>1.841620626151013E-2</v>
      </c>
      <c r="AB5696" s="35">
        <f t="shared" si="418"/>
        <v>2.0257826887661143</v>
      </c>
      <c r="AC5696" s="35">
        <f t="shared" si="419"/>
        <v>2.6151012891344387</v>
      </c>
      <c r="AD5696" s="6">
        <f>IFERROR(VLOOKUP(E5696,marginal!$A$2:$E$4826,4,FALSE),0)</f>
        <v>0</v>
      </c>
    </row>
    <row r="5697" spans="1:30" x14ac:dyDescent="0.2">
      <c r="A5697" s="27" t="s">
        <v>6907</v>
      </c>
      <c r="B5697" s="6" t="s">
        <v>6916</v>
      </c>
      <c r="C5697" s="6" t="s">
        <v>6912</v>
      </c>
      <c r="D5697" s="2">
        <v>189836</v>
      </c>
      <c r="E5697" s="2">
        <v>190525</v>
      </c>
      <c r="F5697" s="3" t="s">
        <v>6366</v>
      </c>
      <c r="G5697" s="2">
        <v>190529</v>
      </c>
      <c r="H5697" s="3" t="s">
        <v>6834</v>
      </c>
      <c r="I5697" s="18">
        <v>45439</v>
      </c>
      <c r="J5697" s="28">
        <v>1410985864</v>
      </c>
      <c r="K5697" s="18">
        <v>45443</v>
      </c>
      <c r="L5697" s="18">
        <v>45443</v>
      </c>
      <c r="M5697" s="30">
        <v>1</v>
      </c>
      <c r="N5697" s="30">
        <v>5</v>
      </c>
      <c r="O5697" s="7">
        <v>10000</v>
      </c>
      <c r="P5697" s="30">
        <v>110</v>
      </c>
      <c r="Q5697" s="22">
        <v>3.3741050530766099E-2</v>
      </c>
      <c r="R5697" s="14">
        <v>10000</v>
      </c>
      <c r="S5697" s="2">
        <v>95</v>
      </c>
      <c r="T5697" s="11">
        <v>1641.49</v>
      </c>
      <c r="U5697" s="17" t="s">
        <v>6287</v>
      </c>
      <c r="Z5697" s="34">
        <f t="shared" si="416"/>
        <v>965000</v>
      </c>
      <c r="AA5697" s="34">
        <f t="shared" si="417"/>
        <v>1.0362694300518135E-2</v>
      </c>
      <c r="AB5697" s="35">
        <f t="shared" si="418"/>
        <v>1.1398963730569949</v>
      </c>
      <c r="AC5697" s="35">
        <f t="shared" si="419"/>
        <v>0.98445595854922285</v>
      </c>
      <c r="AD5697" s="6">
        <f>IFERROR(VLOOKUP(E5697,marginal!$A$2:$E$4826,4,FALSE),0)</f>
        <v>0</v>
      </c>
    </row>
    <row r="5698" spans="1:30" x14ac:dyDescent="0.2">
      <c r="A5698" s="27" t="s">
        <v>6907</v>
      </c>
      <c r="B5698" s="6" t="s">
        <v>6916</v>
      </c>
      <c r="C5698" s="6" t="s">
        <v>6912</v>
      </c>
      <c r="D5698" s="2">
        <v>190380</v>
      </c>
      <c r="E5698" s="2">
        <v>190507</v>
      </c>
      <c r="F5698" s="3" t="s">
        <v>6365</v>
      </c>
      <c r="G5698" s="2">
        <v>190539</v>
      </c>
      <c r="H5698" s="3" t="s">
        <v>6835</v>
      </c>
      <c r="I5698" s="18">
        <v>45441</v>
      </c>
      <c r="J5698" s="28">
        <v>1413196669</v>
      </c>
      <c r="K5698" s="18">
        <v>45443</v>
      </c>
      <c r="L5698" s="18">
        <v>45443</v>
      </c>
      <c r="M5698" s="30">
        <v>1</v>
      </c>
      <c r="N5698" s="30">
        <v>8</v>
      </c>
      <c r="O5698" s="7">
        <v>10000</v>
      </c>
      <c r="P5698" s="30">
        <v>132</v>
      </c>
      <c r="Q5698" s="22">
        <v>5.8283715876113903E-2</v>
      </c>
      <c r="R5698" s="14">
        <v>6000</v>
      </c>
      <c r="S5698" s="2">
        <v>95</v>
      </c>
      <c r="T5698" s="11">
        <v>993.11</v>
      </c>
      <c r="U5698" s="17" t="s">
        <v>6287</v>
      </c>
      <c r="Z5698" s="34">
        <f t="shared" si="416"/>
        <v>795000</v>
      </c>
      <c r="AA5698" s="34">
        <f t="shared" si="417"/>
        <v>7.5471698113207548E-3</v>
      </c>
      <c r="AB5698" s="35">
        <f t="shared" si="418"/>
        <v>0.99622641509433962</v>
      </c>
      <c r="AC5698" s="35">
        <f t="shared" si="419"/>
        <v>0.71698113207547165</v>
      </c>
      <c r="AD5698" s="6">
        <f>IFERROR(VLOOKUP(E5698,marginal!$A$2:$E$4826,4,FALSE),0)</f>
        <v>0</v>
      </c>
    </row>
    <row r="5699" spans="1:30" x14ac:dyDescent="0.2">
      <c r="A5699" s="27" t="s">
        <v>6907</v>
      </c>
      <c r="B5699" s="6" t="s">
        <v>6908</v>
      </c>
      <c r="C5699" s="6" t="s">
        <v>6909</v>
      </c>
      <c r="D5699" s="2">
        <v>190384</v>
      </c>
      <c r="E5699" s="2">
        <v>190258</v>
      </c>
      <c r="F5699" s="3" t="s">
        <v>6364</v>
      </c>
      <c r="G5699" s="2">
        <v>190542</v>
      </c>
      <c r="H5699" s="3" t="s">
        <v>6836</v>
      </c>
      <c r="I5699" s="18">
        <v>45441</v>
      </c>
      <c r="J5699" s="28">
        <v>1413245083</v>
      </c>
      <c r="K5699" s="18">
        <v>45443</v>
      </c>
      <c r="L5699" s="18">
        <v>45443</v>
      </c>
      <c r="M5699" s="30">
        <v>1</v>
      </c>
      <c r="N5699" s="30">
        <v>9</v>
      </c>
      <c r="O5699" s="7">
        <v>10000</v>
      </c>
      <c r="P5699" s="30">
        <v>147</v>
      </c>
      <c r="Q5699" s="22">
        <v>7.9000519063170294E-2</v>
      </c>
      <c r="R5699" s="14">
        <v>6000</v>
      </c>
      <c r="S5699" s="2">
        <v>142</v>
      </c>
      <c r="T5699" s="11">
        <v>1503.37</v>
      </c>
      <c r="U5699" s="17" t="s">
        <v>6287</v>
      </c>
      <c r="Z5699" s="34">
        <f t="shared" ref="Z5699:Z5762" si="420">SUMIFS($R:$R,$L:$L,$L5699,$N:$N,$N5699)</f>
        <v>1169000</v>
      </c>
      <c r="AA5699" s="34">
        <f t="shared" ref="AA5699:AA5762" si="421">$R5699/Z5699</f>
        <v>5.1325919589392645E-3</v>
      </c>
      <c r="AB5699" s="35">
        <f t="shared" ref="AB5699:AB5762" si="422">AA5699*$P5699</f>
        <v>0.75449101796407192</v>
      </c>
      <c r="AC5699" s="35">
        <f t="shared" si="419"/>
        <v>0.72882805816937557</v>
      </c>
      <c r="AD5699" s="6">
        <f>IFERROR(VLOOKUP(E5699,marginal!$A$2:$E$4826,4,FALSE),0)</f>
        <v>0</v>
      </c>
    </row>
    <row r="5700" spans="1:30" x14ac:dyDescent="0.2">
      <c r="A5700" s="27" t="s">
        <v>6907</v>
      </c>
      <c r="B5700" s="6" t="s">
        <v>6916</v>
      </c>
      <c r="C5700" s="6" t="s">
        <v>6912</v>
      </c>
      <c r="D5700" s="2">
        <v>190179</v>
      </c>
      <c r="E5700" s="2">
        <v>190507</v>
      </c>
      <c r="F5700" s="3" t="s">
        <v>6365</v>
      </c>
      <c r="G5700" s="2">
        <v>190544</v>
      </c>
      <c r="H5700" s="3" t="s">
        <v>6837</v>
      </c>
      <c r="I5700" s="18">
        <v>45441</v>
      </c>
      <c r="J5700" s="28">
        <v>1412818082</v>
      </c>
      <c r="K5700" s="18">
        <v>45443</v>
      </c>
      <c r="L5700" s="18">
        <v>45443</v>
      </c>
      <c r="M5700" s="30">
        <v>1</v>
      </c>
      <c r="N5700" s="30">
        <v>6</v>
      </c>
      <c r="O5700" s="7">
        <v>10000</v>
      </c>
      <c r="P5700" s="30">
        <v>115</v>
      </c>
      <c r="Q5700" s="22">
        <v>3.97705569269148E-2</v>
      </c>
      <c r="R5700" s="14">
        <v>10000</v>
      </c>
      <c r="S5700" s="2">
        <v>95</v>
      </c>
      <c r="T5700" s="11">
        <v>1641.49</v>
      </c>
      <c r="U5700" s="17" t="s">
        <v>6287</v>
      </c>
      <c r="Z5700" s="34">
        <f t="shared" si="420"/>
        <v>1106000</v>
      </c>
      <c r="AA5700" s="34">
        <f t="shared" si="421"/>
        <v>9.0415913200723331E-3</v>
      </c>
      <c r="AB5700" s="35">
        <f t="shared" si="422"/>
        <v>1.0397830018083183</v>
      </c>
      <c r="AC5700" s="35">
        <f t="shared" si="419"/>
        <v>0.8589511754068716</v>
      </c>
      <c r="AD5700" s="6">
        <f>IFERROR(VLOOKUP(E5700,marginal!$A$2:$E$4826,4,FALSE),0)</f>
        <v>0</v>
      </c>
    </row>
    <row r="5701" spans="1:30" x14ac:dyDescent="0.2">
      <c r="A5701" s="27" t="s">
        <v>6907</v>
      </c>
      <c r="B5701" s="6" t="s">
        <v>6916</v>
      </c>
      <c r="C5701" s="6" t="s">
        <v>6912</v>
      </c>
      <c r="D5701" s="2">
        <v>190310</v>
      </c>
      <c r="E5701" s="2">
        <v>190507</v>
      </c>
      <c r="F5701" s="3" t="s">
        <v>6365</v>
      </c>
      <c r="G5701" s="2">
        <v>190548</v>
      </c>
      <c r="H5701" s="3" t="s">
        <v>6838</v>
      </c>
      <c r="I5701" s="18">
        <v>45441</v>
      </c>
      <c r="J5701" s="28">
        <v>1412997960</v>
      </c>
      <c r="K5701" s="18">
        <v>45443</v>
      </c>
      <c r="L5701" s="18">
        <v>45443</v>
      </c>
      <c r="M5701" s="30">
        <v>1</v>
      </c>
      <c r="N5701" s="30">
        <v>8</v>
      </c>
      <c r="O5701" s="7">
        <v>5000</v>
      </c>
      <c r="P5701" s="30">
        <v>147</v>
      </c>
      <c r="Q5701" s="22">
        <v>5.8283715876113994E-2</v>
      </c>
      <c r="R5701" s="14">
        <v>8000</v>
      </c>
      <c r="S5701" s="2">
        <v>95</v>
      </c>
      <c r="T5701" s="11">
        <v>1310.3499999999999</v>
      </c>
      <c r="U5701" s="17" t="s">
        <v>6287</v>
      </c>
      <c r="Z5701" s="34">
        <f t="shared" si="420"/>
        <v>795000</v>
      </c>
      <c r="AA5701" s="34">
        <f t="shared" si="421"/>
        <v>1.0062893081761006E-2</v>
      </c>
      <c r="AB5701" s="35">
        <f t="shared" si="422"/>
        <v>1.4792452830188678</v>
      </c>
      <c r="AC5701" s="35">
        <f t="shared" si="419"/>
        <v>0.9559748427672955</v>
      </c>
      <c r="AD5701" s="6">
        <f>IFERROR(VLOOKUP(E5701,marginal!$A$2:$E$4826,4,FALSE),0)</f>
        <v>0</v>
      </c>
    </row>
    <row r="5702" spans="1:30" x14ac:dyDescent="0.2">
      <c r="A5702" s="27" t="s">
        <v>6907</v>
      </c>
      <c r="B5702" s="6" t="s">
        <v>6916</v>
      </c>
      <c r="C5702" s="6" t="s">
        <v>6912</v>
      </c>
      <c r="D5702" s="2">
        <v>190178</v>
      </c>
      <c r="E5702" s="2">
        <v>190507</v>
      </c>
      <c r="F5702" s="3" t="s">
        <v>6365</v>
      </c>
      <c r="G5702" s="2">
        <v>190555</v>
      </c>
      <c r="H5702" s="3" t="s">
        <v>6839</v>
      </c>
      <c r="I5702" s="18">
        <v>45441</v>
      </c>
      <c r="J5702" s="28">
        <v>1412819081</v>
      </c>
      <c r="K5702" s="18">
        <v>45443</v>
      </c>
      <c r="L5702" s="18">
        <v>45443</v>
      </c>
      <c r="M5702" s="30">
        <v>1</v>
      </c>
      <c r="N5702" s="30">
        <v>10</v>
      </c>
      <c r="O5702" s="7">
        <v>5000</v>
      </c>
      <c r="P5702" s="30">
        <v>147</v>
      </c>
      <c r="Q5702" s="22">
        <v>0.11226939921536</v>
      </c>
      <c r="R5702" s="14">
        <v>8000</v>
      </c>
      <c r="S5702" s="2">
        <v>95</v>
      </c>
      <c r="T5702" s="11">
        <v>1310.3499999999999</v>
      </c>
      <c r="U5702" s="17" t="s">
        <v>6287</v>
      </c>
      <c r="Z5702" s="34">
        <f t="shared" si="420"/>
        <v>1065000</v>
      </c>
      <c r="AA5702" s="34">
        <f t="shared" si="421"/>
        <v>7.5117370892018778E-3</v>
      </c>
      <c r="AB5702" s="35">
        <f t="shared" si="422"/>
        <v>1.1042253521126761</v>
      </c>
      <c r="AC5702" s="35">
        <f t="shared" si="419"/>
        <v>0.71361502347417838</v>
      </c>
      <c r="AD5702" s="6">
        <f>IFERROR(VLOOKUP(E5702,marginal!$A$2:$E$4826,4,FALSE),0)</f>
        <v>0</v>
      </c>
    </row>
    <row r="5703" spans="1:30" x14ac:dyDescent="0.2">
      <c r="A5703" s="27" t="s">
        <v>6907</v>
      </c>
      <c r="B5703" s="6" t="s">
        <v>6908</v>
      </c>
      <c r="C5703" s="6" t="s">
        <v>6909</v>
      </c>
      <c r="D5703" s="2">
        <v>190327</v>
      </c>
      <c r="E5703" s="2">
        <v>190258</v>
      </c>
      <c r="F5703" s="3" t="s">
        <v>6364</v>
      </c>
      <c r="G5703" s="2">
        <v>190574</v>
      </c>
      <c r="H5703" s="3" t="s">
        <v>6840</v>
      </c>
      <c r="I5703" s="18">
        <v>45441</v>
      </c>
      <c r="J5703" s="28">
        <v>1413067943</v>
      </c>
      <c r="K5703" s="18">
        <v>45443</v>
      </c>
      <c r="L5703" s="18">
        <v>45443</v>
      </c>
      <c r="M5703" s="30">
        <v>1</v>
      </c>
      <c r="N5703" s="30">
        <v>10</v>
      </c>
      <c r="O5703" s="7">
        <v>8000</v>
      </c>
      <c r="P5703" s="30">
        <v>137</v>
      </c>
      <c r="Q5703" s="22">
        <v>0.11226939921536</v>
      </c>
      <c r="R5703" s="14">
        <v>10000</v>
      </c>
      <c r="S5703" s="2">
        <v>142</v>
      </c>
      <c r="T5703" s="11">
        <v>2510.34</v>
      </c>
      <c r="U5703" s="17" t="s">
        <v>6287</v>
      </c>
      <c r="Z5703" s="34">
        <f t="shared" si="420"/>
        <v>1065000</v>
      </c>
      <c r="AA5703" s="34">
        <f t="shared" si="421"/>
        <v>9.3896713615023476E-3</v>
      </c>
      <c r="AB5703" s="35">
        <f t="shared" si="422"/>
        <v>1.2863849765258217</v>
      </c>
      <c r="AC5703" s="35">
        <f t="shared" si="419"/>
        <v>1.3333333333333333</v>
      </c>
      <c r="AD5703" s="6">
        <f>IFERROR(VLOOKUP(E5703,marginal!$A$2:$E$4826,4,FALSE),0)</f>
        <v>0</v>
      </c>
    </row>
    <row r="5704" spans="1:30" x14ac:dyDescent="0.2">
      <c r="A5704" s="27" t="s">
        <v>6907</v>
      </c>
      <c r="B5704" s="6" t="s">
        <v>6916</v>
      </c>
      <c r="C5704" s="6" t="s">
        <v>6912</v>
      </c>
      <c r="D5704" s="2">
        <v>189959</v>
      </c>
      <c r="E5704" s="2">
        <v>190525</v>
      </c>
      <c r="F5704" s="3" t="s">
        <v>6366</v>
      </c>
      <c r="G5704" s="2">
        <v>190596</v>
      </c>
      <c r="H5704" s="3" t="s">
        <v>6841</v>
      </c>
      <c r="I5704" s="18">
        <v>45440</v>
      </c>
      <c r="J5704" s="28">
        <v>1412159291</v>
      </c>
      <c r="K5704" s="18">
        <v>45443</v>
      </c>
      <c r="L5704" s="18">
        <v>45443</v>
      </c>
      <c r="M5704" s="30">
        <v>1</v>
      </c>
      <c r="N5704" s="30">
        <v>5</v>
      </c>
      <c r="O5704" s="7">
        <v>12000</v>
      </c>
      <c r="P5704" s="30">
        <v>110</v>
      </c>
      <c r="Q5704" s="22">
        <v>3.3741050530766099E-2</v>
      </c>
      <c r="R5704" s="14">
        <v>12000</v>
      </c>
      <c r="S5704" s="2">
        <v>95</v>
      </c>
      <c r="T5704" s="11">
        <v>1972.46</v>
      </c>
      <c r="U5704" s="17" t="s">
        <v>6287</v>
      </c>
      <c r="Z5704" s="34">
        <f t="shared" si="420"/>
        <v>965000</v>
      </c>
      <c r="AA5704" s="34">
        <f t="shared" si="421"/>
        <v>1.2435233160621761E-2</v>
      </c>
      <c r="AB5704" s="35">
        <f t="shared" si="422"/>
        <v>1.3678756476683938</v>
      </c>
      <c r="AC5704" s="35">
        <f t="shared" si="419"/>
        <v>1.1813471502590673</v>
      </c>
      <c r="AD5704" s="6">
        <f>IFERROR(VLOOKUP(E5704,marginal!$A$2:$E$4826,4,FALSE),0)</f>
        <v>0</v>
      </c>
    </row>
    <row r="5705" spans="1:30" x14ac:dyDescent="0.2">
      <c r="A5705" s="27" t="s">
        <v>6907</v>
      </c>
      <c r="B5705" s="6" t="s">
        <v>6916</v>
      </c>
      <c r="C5705" s="6" t="s">
        <v>6912</v>
      </c>
      <c r="D5705" s="2">
        <v>190165</v>
      </c>
      <c r="E5705" s="2">
        <v>190525</v>
      </c>
      <c r="F5705" s="3" t="s">
        <v>6366</v>
      </c>
      <c r="G5705" s="2">
        <v>190601</v>
      </c>
      <c r="H5705" s="3" t="s">
        <v>6842</v>
      </c>
      <c r="I5705" s="18">
        <v>45441</v>
      </c>
      <c r="J5705" s="28">
        <v>1412825362</v>
      </c>
      <c r="K5705" s="18">
        <v>45443</v>
      </c>
      <c r="L5705" s="18">
        <v>45443</v>
      </c>
      <c r="M5705" s="30">
        <v>1</v>
      </c>
      <c r="N5705" s="30">
        <v>4</v>
      </c>
      <c r="O5705" s="7">
        <v>10000</v>
      </c>
      <c r="P5705" s="30">
        <v>110</v>
      </c>
      <c r="Q5705" s="22">
        <v>3.11605023919212E-2</v>
      </c>
      <c r="R5705" s="14">
        <v>5000</v>
      </c>
      <c r="S5705" s="2">
        <v>95</v>
      </c>
      <c r="T5705" s="11">
        <v>820.56</v>
      </c>
      <c r="U5705" s="17" t="s">
        <v>6287</v>
      </c>
      <c r="Z5705" s="34">
        <f t="shared" si="420"/>
        <v>543000</v>
      </c>
      <c r="AA5705" s="34">
        <f t="shared" si="421"/>
        <v>9.2081031307550652E-3</v>
      </c>
      <c r="AB5705" s="35">
        <f t="shared" si="422"/>
        <v>1.0128913443830572</v>
      </c>
      <c r="AC5705" s="35">
        <f t="shared" si="419"/>
        <v>0.87476979742173122</v>
      </c>
      <c r="AD5705" s="6">
        <f>IFERROR(VLOOKUP(E5705,marginal!$A$2:$E$4826,4,FALSE),0)</f>
        <v>0</v>
      </c>
    </row>
    <row r="5706" spans="1:30" x14ac:dyDescent="0.2">
      <c r="A5706" s="27" t="s">
        <v>6907</v>
      </c>
      <c r="B5706" s="6" t="s">
        <v>6916</v>
      </c>
      <c r="C5706" s="6" t="s">
        <v>6912</v>
      </c>
      <c r="D5706" s="2">
        <v>189956</v>
      </c>
      <c r="E5706" s="2">
        <v>190525</v>
      </c>
      <c r="F5706" s="3" t="s">
        <v>6366</v>
      </c>
      <c r="G5706" s="2">
        <v>190603</v>
      </c>
      <c r="H5706" s="3" t="s">
        <v>6843</v>
      </c>
      <c r="I5706" s="18">
        <v>45440</v>
      </c>
      <c r="J5706" s="28">
        <v>1412158736</v>
      </c>
      <c r="K5706" s="18">
        <v>45443</v>
      </c>
      <c r="L5706" s="18">
        <v>45443</v>
      </c>
      <c r="M5706" s="30">
        <v>1</v>
      </c>
      <c r="N5706" s="30">
        <v>7</v>
      </c>
      <c r="O5706" s="7">
        <v>10000</v>
      </c>
      <c r="P5706" s="30">
        <v>127</v>
      </c>
      <c r="Q5706" s="22">
        <v>5.24391097594855E-2</v>
      </c>
      <c r="R5706" s="14">
        <v>6000</v>
      </c>
      <c r="S5706" s="2">
        <v>95</v>
      </c>
      <c r="T5706" s="11">
        <v>993.11</v>
      </c>
      <c r="U5706" s="17" t="s">
        <v>6287</v>
      </c>
      <c r="Z5706" s="34">
        <f t="shared" si="420"/>
        <v>1556000</v>
      </c>
      <c r="AA5706" s="34">
        <f t="shared" si="421"/>
        <v>3.8560411311053984E-3</v>
      </c>
      <c r="AB5706" s="35">
        <f t="shared" si="422"/>
        <v>0.48971722365038561</v>
      </c>
      <c r="AC5706" s="35">
        <f t="shared" si="419"/>
        <v>0.36632390745501286</v>
      </c>
      <c r="AD5706" s="6">
        <f>IFERROR(VLOOKUP(E5706,marginal!$A$2:$E$4826,4,FALSE),0)</f>
        <v>0</v>
      </c>
    </row>
    <row r="5707" spans="1:30" x14ac:dyDescent="0.2">
      <c r="A5707" s="27" t="s">
        <v>6907</v>
      </c>
      <c r="B5707" s="6" t="s">
        <v>6916</v>
      </c>
      <c r="C5707" s="6" t="s">
        <v>6912</v>
      </c>
      <c r="D5707" s="2">
        <v>189967</v>
      </c>
      <c r="E5707" s="2">
        <v>190525</v>
      </c>
      <c r="F5707" s="3" t="s">
        <v>6366</v>
      </c>
      <c r="G5707" s="2">
        <v>190621</v>
      </c>
      <c r="H5707" s="3" t="s">
        <v>6844</v>
      </c>
      <c r="I5707" s="18">
        <v>45440</v>
      </c>
      <c r="J5707" s="28">
        <v>1412162167</v>
      </c>
      <c r="K5707" s="18">
        <v>45443</v>
      </c>
      <c r="L5707" s="18">
        <v>45443</v>
      </c>
      <c r="M5707" s="30">
        <v>1</v>
      </c>
      <c r="N5707" s="30">
        <v>8</v>
      </c>
      <c r="O5707" s="7">
        <v>10000</v>
      </c>
      <c r="P5707" s="30">
        <v>132</v>
      </c>
      <c r="Q5707" s="22">
        <v>5.8283715876113903E-2</v>
      </c>
      <c r="R5707" s="14">
        <v>6000</v>
      </c>
      <c r="S5707" s="2">
        <v>95</v>
      </c>
      <c r="T5707" s="11">
        <v>993.11</v>
      </c>
      <c r="U5707" s="17" t="s">
        <v>6287</v>
      </c>
      <c r="Z5707" s="34">
        <f t="shared" si="420"/>
        <v>795000</v>
      </c>
      <c r="AA5707" s="34">
        <f t="shared" si="421"/>
        <v>7.5471698113207548E-3</v>
      </c>
      <c r="AB5707" s="35">
        <f t="shared" si="422"/>
        <v>0.99622641509433962</v>
      </c>
      <c r="AC5707" s="35">
        <f t="shared" si="419"/>
        <v>0.71698113207547165</v>
      </c>
      <c r="AD5707" s="6">
        <f>IFERROR(VLOOKUP(E5707,marginal!$A$2:$E$4826,4,FALSE),0)</f>
        <v>0</v>
      </c>
    </row>
    <row r="5708" spans="1:30" x14ac:dyDescent="0.2">
      <c r="A5708" s="27" t="s">
        <v>6907</v>
      </c>
      <c r="B5708" s="6" t="s">
        <v>6916</v>
      </c>
      <c r="C5708" s="6" t="s">
        <v>6912</v>
      </c>
      <c r="D5708" s="2">
        <v>189964</v>
      </c>
      <c r="E5708" s="2">
        <v>190525</v>
      </c>
      <c r="F5708" s="3" t="s">
        <v>6366</v>
      </c>
      <c r="G5708" s="2">
        <v>190622</v>
      </c>
      <c r="H5708" s="3" t="s">
        <v>6845</v>
      </c>
      <c r="I5708" s="18">
        <v>45440</v>
      </c>
      <c r="J5708" s="28">
        <v>1412160978</v>
      </c>
      <c r="K5708" s="18">
        <v>45443</v>
      </c>
      <c r="L5708" s="18">
        <v>45443</v>
      </c>
      <c r="M5708" s="30">
        <v>1</v>
      </c>
      <c r="N5708" s="30">
        <v>8</v>
      </c>
      <c r="O5708" s="7">
        <v>10000</v>
      </c>
      <c r="P5708" s="30">
        <v>132</v>
      </c>
      <c r="Q5708" s="22">
        <v>5.8283715876113903E-2</v>
      </c>
      <c r="R5708" s="14">
        <v>6000</v>
      </c>
      <c r="S5708" s="2">
        <v>95</v>
      </c>
      <c r="T5708" s="11">
        <v>993.11</v>
      </c>
      <c r="U5708" s="17" t="s">
        <v>6287</v>
      </c>
      <c r="Z5708" s="34">
        <f t="shared" si="420"/>
        <v>795000</v>
      </c>
      <c r="AA5708" s="34">
        <f t="shared" si="421"/>
        <v>7.5471698113207548E-3</v>
      </c>
      <c r="AB5708" s="35">
        <f t="shared" si="422"/>
        <v>0.99622641509433962</v>
      </c>
      <c r="AC5708" s="35">
        <f t="shared" si="419"/>
        <v>0.71698113207547165</v>
      </c>
      <c r="AD5708" s="6">
        <f>IFERROR(VLOOKUP(E5708,marginal!$A$2:$E$4826,4,FALSE),0)</f>
        <v>0</v>
      </c>
    </row>
    <row r="5709" spans="1:30" x14ac:dyDescent="0.2">
      <c r="A5709" s="27" t="s">
        <v>6907</v>
      </c>
      <c r="B5709" s="6" t="s">
        <v>6916</v>
      </c>
      <c r="C5709" s="6" t="s">
        <v>6912</v>
      </c>
      <c r="D5709" s="2">
        <v>189960</v>
      </c>
      <c r="E5709" s="2">
        <v>190525</v>
      </c>
      <c r="F5709" s="3" t="s">
        <v>6366</v>
      </c>
      <c r="G5709" s="2">
        <v>190623</v>
      </c>
      <c r="H5709" s="3" t="s">
        <v>6846</v>
      </c>
      <c r="I5709" s="18">
        <v>45440</v>
      </c>
      <c r="J5709" s="28">
        <v>1412160368</v>
      </c>
      <c r="K5709" s="18">
        <v>45443</v>
      </c>
      <c r="L5709" s="18">
        <v>45443</v>
      </c>
      <c r="M5709" s="30">
        <v>1</v>
      </c>
      <c r="N5709" s="30">
        <v>7</v>
      </c>
      <c r="O5709" s="7">
        <v>10000</v>
      </c>
      <c r="P5709" s="30">
        <v>127</v>
      </c>
      <c r="Q5709" s="22">
        <v>5.24391097594855E-2</v>
      </c>
      <c r="R5709" s="14">
        <v>6000</v>
      </c>
      <c r="S5709" s="2">
        <v>95</v>
      </c>
      <c r="T5709" s="11">
        <v>993.11</v>
      </c>
      <c r="U5709" s="17" t="s">
        <v>6287</v>
      </c>
      <c r="Z5709" s="34">
        <f t="shared" si="420"/>
        <v>1556000</v>
      </c>
      <c r="AA5709" s="34">
        <f t="shared" si="421"/>
        <v>3.8560411311053984E-3</v>
      </c>
      <c r="AB5709" s="35">
        <f t="shared" si="422"/>
        <v>0.48971722365038561</v>
      </c>
      <c r="AC5709" s="35">
        <f t="shared" si="419"/>
        <v>0.36632390745501286</v>
      </c>
      <c r="AD5709" s="6">
        <f>IFERROR(VLOOKUP(E5709,marginal!$A$2:$E$4826,4,FALSE),0)</f>
        <v>0</v>
      </c>
    </row>
    <row r="5710" spans="1:30" x14ac:dyDescent="0.2">
      <c r="A5710" s="27" t="s">
        <v>6907</v>
      </c>
      <c r="B5710" s="6" t="s">
        <v>6925</v>
      </c>
      <c r="C5710" s="6" t="s">
        <v>6912</v>
      </c>
      <c r="D5710" s="2">
        <v>189376</v>
      </c>
      <c r="E5710" s="2">
        <v>190514</v>
      </c>
      <c r="F5710" s="3" t="s">
        <v>6367</v>
      </c>
      <c r="G5710" s="2">
        <v>190515</v>
      </c>
      <c r="H5710" s="3" t="s">
        <v>6847</v>
      </c>
      <c r="I5710" s="18">
        <v>45434</v>
      </c>
      <c r="J5710" s="28">
        <v>1406443268</v>
      </c>
      <c r="K5710" s="18">
        <v>45443</v>
      </c>
      <c r="L5710" s="18">
        <v>45443</v>
      </c>
      <c r="M5710" s="30">
        <v>1</v>
      </c>
      <c r="N5710" s="30">
        <v>8</v>
      </c>
      <c r="O5710" s="7">
        <v>10000</v>
      </c>
      <c r="P5710" s="30">
        <v>132</v>
      </c>
      <c r="Q5710" s="22">
        <v>5.8283715876113903E-2</v>
      </c>
      <c r="R5710" s="14">
        <v>10000</v>
      </c>
      <c r="S5710" s="2">
        <v>142</v>
      </c>
      <c r="T5710" s="11">
        <v>2510.34</v>
      </c>
      <c r="U5710" s="17" t="s">
        <v>6287</v>
      </c>
      <c r="Z5710" s="34">
        <f t="shared" si="420"/>
        <v>795000</v>
      </c>
      <c r="AA5710" s="34">
        <f t="shared" si="421"/>
        <v>1.2578616352201259E-2</v>
      </c>
      <c r="AB5710" s="35">
        <f t="shared" si="422"/>
        <v>1.6603773584905661</v>
      </c>
      <c r="AC5710" s="35">
        <f t="shared" si="419"/>
        <v>1.7861635220125787</v>
      </c>
      <c r="AD5710" s="6">
        <f>IFERROR(VLOOKUP(E5710,marginal!$A$2:$E$4826,4,FALSE),0)</f>
        <v>0</v>
      </c>
    </row>
    <row r="5711" spans="1:30" x14ac:dyDescent="0.2">
      <c r="A5711" s="27" t="s">
        <v>6907</v>
      </c>
      <c r="B5711" s="6" t="s">
        <v>6925</v>
      </c>
      <c r="C5711" s="6" t="s">
        <v>6912</v>
      </c>
      <c r="D5711" s="2">
        <v>189382</v>
      </c>
      <c r="E5711" s="2">
        <v>190514</v>
      </c>
      <c r="F5711" s="3" t="s">
        <v>6367</v>
      </c>
      <c r="G5711" s="2">
        <v>190516</v>
      </c>
      <c r="H5711" s="3" t="s">
        <v>6848</v>
      </c>
      <c r="I5711" s="18">
        <v>45434</v>
      </c>
      <c r="J5711" s="28">
        <v>1406461520</v>
      </c>
      <c r="K5711" s="18">
        <v>45443</v>
      </c>
      <c r="L5711" s="18">
        <v>45443</v>
      </c>
      <c r="M5711" s="30">
        <v>1</v>
      </c>
      <c r="N5711" s="30">
        <v>6</v>
      </c>
      <c r="O5711" s="7">
        <v>10000</v>
      </c>
      <c r="P5711" s="30">
        <v>115</v>
      </c>
      <c r="Q5711" s="22">
        <v>3.97705569269148E-2</v>
      </c>
      <c r="R5711" s="14">
        <v>10000</v>
      </c>
      <c r="S5711" s="2">
        <v>142</v>
      </c>
      <c r="T5711" s="11">
        <v>2510.34</v>
      </c>
      <c r="U5711" s="17" t="s">
        <v>6287</v>
      </c>
      <c r="Z5711" s="34">
        <f t="shared" si="420"/>
        <v>1106000</v>
      </c>
      <c r="AA5711" s="34">
        <f t="shared" si="421"/>
        <v>9.0415913200723331E-3</v>
      </c>
      <c r="AB5711" s="35">
        <f t="shared" si="422"/>
        <v>1.0397830018083183</v>
      </c>
      <c r="AC5711" s="35">
        <f t="shared" si="419"/>
        <v>1.2839059674502713</v>
      </c>
      <c r="AD5711" s="6">
        <f>IFERROR(VLOOKUP(E5711,marginal!$A$2:$E$4826,4,FALSE),0)</f>
        <v>0</v>
      </c>
    </row>
    <row r="5712" spans="1:30" x14ac:dyDescent="0.2">
      <c r="A5712" s="27" t="s">
        <v>6907</v>
      </c>
      <c r="B5712" s="6" t="s">
        <v>6925</v>
      </c>
      <c r="C5712" s="6" t="s">
        <v>6912</v>
      </c>
      <c r="D5712" s="2">
        <v>189781</v>
      </c>
      <c r="E5712" s="2">
        <v>190514</v>
      </c>
      <c r="F5712" s="3" t="s">
        <v>6367</v>
      </c>
      <c r="G5712" s="2">
        <v>190518</v>
      </c>
      <c r="H5712" s="3" t="s">
        <v>6849</v>
      </c>
      <c r="I5712" s="18">
        <v>45437</v>
      </c>
      <c r="J5712" s="28">
        <v>1408918992</v>
      </c>
      <c r="K5712" s="18">
        <v>45443</v>
      </c>
      <c r="L5712" s="18">
        <v>45443</v>
      </c>
      <c r="M5712" s="30">
        <v>1</v>
      </c>
      <c r="N5712" s="30">
        <v>9</v>
      </c>
      <c r="O5712" s="7">
        <v>10000</v>
      </c>
      <c r="P5712" s="30">
        <v>147</v>
      </c>
      <c r="Q5712" s="22">
        <v>7.9000519063170294E-2</v>
      </c>
      <c r="R5712" s="14">
        <v>10000</v>
      </c>
      <c r="S5712" s="2">
        <v>142</v>
      </c>
      <c r="T5712" s="11">
        <v>2510.34</v>
      </c>
      <c r="U5712" s="17" t="s">
        <v>6287</v>
      </c>
      <c r="Z5712" s="34">
        <f t="shared" si="420"/>
        <v>1169000</v>
      </c>
      <c r="AA5712" s="34">
        <f t="shared" si="421"/>
        <v>8.5543199315654406E-3</v>
      </c>
      <c r="AB5712" s="35">
        <f t="shared" si="422"/>
        <v>1.2574850299401197</v>
      </c>
      <c r="AC5712" s="35">
        <f t="shared" si="419"/>
        <v>1.2147134302822926</v>
      </c>
      <c r="AD5712" s="6">
        <f>IFERROR(VLOOKUP(E5712,marginal!$A$2:$E$4826,4,FALSE),0)</f>
        <v>0</v>
      </c>
    </row>
    <row r="5713" spans="1:30" x14ac:dyDescent="0.2">
      <c r="A5713" s="27" t="s">
        <v>6907</v>
      </c>
      <c r="B5713" s="6" t="s">
        <v>6925</v>
      </c>
      <c r="C5713" s="6" t="s">
        <v>6912</v>
      </c>
      <c r="D5713" s="2">
        <v>189877</v>
      </c>
      <c r="E5713" s="2">
        <v>190514</v>
      </c>
      <c r="F5713" s="3" t="s">
        <v>6367</v>
      </c>
      <c r="G5713" s="2">
        <v>190519</v>
      </c>
      <c r="H5713" s="3" t="s">
        <v>6850</v>
      </c>
      <c r="I5713" s="18">
        <v>45439</v>
      </c>
      <c r="J5713" s="28">
        <v>1411090991</v>
      </c>
      <c r="K5713" s="18">
        <v>45443</v>
      </c>
      <c r="L5713" s="18">
        <v>45443</v>
      </c>
      <c r="M5713" s="30">
        <v>1</v>
      </c>
      <c r="N5713" s="30">
        <v>10</v>
      </c>
      <c r="O5713" s="7">
        <v>7000</v>
      </c>
      <c r="P5713" s="30">
        <v>112</v>
      </c>
      <c r="Q5713" s="22">
        <v>0.11226939921536</v>
      </c>
      <c r="R5713" s="14">
        <v>10000</v>
      </c>
      <c r="S5713" s="2">
        <v>142</v>
      </c>
      <c r="T5713" s="11">
        <v>2510.34</v>
      </c>
      <c r="U5713" s="17" t="s">
        <v>6287</v>
      </c>
      <c r="Z5713" s="34">
        <f t="shared" si="420"/>
        <v>1065000</v>
      </c>
      <c r="AA5713" s="34">
        <f t="shared" si="421"/>
        <v>9.3896713615023476E-3</v>
      </c>
      <c r="AB5713" s="35">
        <f t="shared" si="422"/>
        <v>1.051643192488263</v>
      </c>
      <c r="AC5713" s="35">
        <f t="shared" si="419"/>
        <v>1.3333333333333333</v>
      </c>
      <c r="AD5713" s="6">
        <f>IFERROR(VLOOKUP(E5713,marginal!$A$2:$E$4826,4,FALSE),0)</f>
        <v>0</v>
      </c>
    </row>
    <row r="5714" spans="1:30" x14ac:dyDescent="0.2">
      <c r="A5714" s="27" t="s">
        <v>6907</v>
      </c>
      <c r="B5714" s="6" t="s">
        <v>6925</v>
      </c>
      <c r="C5714" s="6" t="s">
        <v>6912</v>
      </c>
      <c r="D5714" s="2">
        <v>189777</v>
      </c>
      <c r="E5714" s="2">
        <v>190514</v>
      </c>
      <c r="F5714" s="3" t="s">
        <v>6367</v>
      </c>
      <c r="G5714" s="2">
        <v>190521</v>
      </c>
      <c r="H5714" s="3" t="s">
        <v>6851</v>
      </c>
      <c r="I5714" s="18">
        <v>45437</v>
      </c>
      <c r="J5714" s="28">
        <v>1408861761</v>
      </c>
      <c r="K5714" s="18">
        <v>45443</v>
      </c>
      <c r="L5714" s="18">
        <v>45443</v>
      </c>
      <c r="M5714" s="30">
        <v>1</v>
      </c>
      <c r="N5714" s="30">
        <v>10</v>
      </c>
      <c r="O5714" s="7">
        <v>5000</v>
      </c>
      <c r="P5714" s="30">
        <v>147</v>
      </c>
      <c r="Q5714" s="22">
        <v>0.11226939921536</v>
      </c>
      <c r="R5714" s="14">
        <v>10000</v>
      </c>
      <c r="S5714" s="2">
        <v>142</v>
      </c>
      <c r="T5714" s="11">
        <v>2510.34</v>
      </c>
      <c r="U5714" s="17" t="s">
        <v>6287</v>
      </c>
      <c r="Z5714" s="34">
        <f t="shared" si="420"/>
        <v>1065000</v>
      </c>
      <c r="AA5714" s="34">
        <f t="shared" si="421"/>
        <v>9.3896713615023476E-3</v>
      </c>
      <c r="AB5714" s="35">
        <f t="shared" si="422"/>
        <v>1.380281690140845</v>
      </c>
      <c r="AC5714" s="35">
        <f t="shared" si="419"/>
        <v>1.3333333333333333</v>
      </c>
      <c r="AD5714" s="6">
        <f>IFERROR(VLOOKUP(E5714,marginal!$A$2:$E$4826,4,FALSE),0)</f>
        <v>0</v>
      </c>
    </row>
    <row r="5715" spans="1:30" x14ac:dyDescent="0.2">
      <c r="A5715" s="27" t="s">
        <v>6907</v>
      </c>
      <c r="B5715" s="6" t="s">
        <v>6920</v>
      </c>
      <c r="C5715" s="6" t="s">
        <v>6912</v>
      </c>
      <c r="D5715" s="2">
        <v>190329</v>
      </c>
      <c r="E5715" s="2">
        <v>190401</v>
      </c>
      <c r="F5715" s="3" t="s">
        <v>6368</v>
      </c>
      <c r="G5715" s="2">
        <v>190428</v>
      </c>
      <c r="H5715" s="3" t="s">
        <v>6852</v>
      </c>
      <c r="I5715" s="18">
        <v>45441</v>
      </c>
      <c r="J5715" s="28">
        <v>1413056630</v>
      </c>
      <c r="K5715" s="18">
        <v>45442</v>
      </c>
      <c r="L5715" s="18">
        <v>45443</v>
      </c>
      <c r="M5715" s="30">
        <v>1</v>
      </c>
      <c r="N5715" s="30">
        <v>6</v>
      </c>
      <c r="O5715" s="7">
        <v>10000</v>
      </c>
      <c r="P5715" s="30">
        <v>115</v>
      </c>
      <c r="Q5715" s="22">
        <v>3.97705569269148E-2</v>
      </c>
      <c r="R5715" s="14">
        <v>5000</v>
      </c>
      <c r="S5715" s="2">
        <v>142</v>
      </c>
      <c r="T5715" s="11">
        <v>1262.2</v>
      </c>
      <c r="U5715" s="17" t="s">
        <v>6287</v>
      </c>
      <c r="Z5715" s="34">
        <f t="shared" si="420"/>
        <v>1106000</v>
      </c>
      <c r="AA5715" s="34">
        <f t="shared" si="421"/>
        <v>4.5207956600361665E-3</v>
      </c>
      <c r="AB5715" s="35">
        <f t="shared" si="422"/>
        <v>0.51989150090415914</v>
      </c>
      <c r="AC5715" s="35">
        <f t="shared" si="419"/>
        <v>0.64195298372513565</v>
      </c>
      <c r="AD5715" s="6">
        <f>IFERROR(VLOOKUP(E5715,marginal!$A$2:$E$4826,4,FALSE),0)</f>
        <v>0</v>
      </c>
    </row>
    <row r="5716" spans="1:30" x14ac:dyDescent="0.2">
      <c r="A5716" s="27" t="s">
        <v>6907</v>
      </c>
      <c r="B5716" s="6" t="s">
        <v>6920</v>
      </c>
      <c r="C5716" s="6" t="s">
        <v>6912</v>
      </c>
      <c r="D5716" s="2">
        <v>190336</v>
      </c>
      <c r="E5716" s="2">
        <v>190401</v>
      </c>
      <c r="F5716" s="3" t="s">
        <v>6368</v>
      </c>
      <c r="G5716" s="2">
        <v>190430</v>
      </c>
      <c r="H5716" s="3" t="s">
        <v>6853</v>
      </c>
      <c r="I5716" s="18">
        <v>45441</v>
      </c>
      <c r="J5716" s="28">
        <v>1413058758</v>
      </c>
      <c r="K5716" s="18">
        <v>45442</v>
      </c>
      <c r="L5716" s="18">
        <v>45443</v>
      </c>
      <c r="M5716" s="30">
        <v>1</v>
      </c>
      <c r="N5716" s="30">
        <v>7</v>
      </c>
      <c r="O5716" s="7">
        <v>10000</v>
      </c>
      <c r="P5716" s="30">
        <v>127</v>
      </c>
      <c r="Q5716" s="22">
        <v>5.24391097594855E-2</v>
      </c>
      <c r="R5716" s="14">
        <v>5000</v>
      </c>
      <c r="S5716" s="2">
        <v>142</v>
      </c>
      <c r="T5716" s="11">
        <v>1262.2</v>
      </c>
      <c r="U5716" s="17" t="s">
        <v>6287</v>
      </c>
      <c r="Z5716" s="34">
        <f t="shared" si="420"/>
        <v>1556000</v>
      </c>
      <c r="AA5716" s="34">
        <f t="shared" si="421"/>
        <v>3.2133676092544988E-3</v>
      </c>
      <c r="AB5716" s="35">
        <f t="shared" si="422"/>
        <v>0.40809768637532134</v>
      </c>
      <c r="AC5716" s="35">
        <f t="shared" si="419"/>
        <v>0.45629820051413883</v>
      </c>
      <c r="AD5716" s="6">
        <f>IFERROR(VLOOKUP(E5716,marginal!$A$2:$E$4826,4,FALSE),0)</f>
        <v>0</v>
      </c>
    </row>
    <row r="5717" spans="1:30" x14ac:dyDescent="0.2">
      <c r="A5717" s="27" t="s">
        <v>6907</v>
      </c>
      <c r="B5717" s="6" t="s">
        <v>6920</v>
      </c>
      <c r="C5717" s="6" t="s">
        <v>6912</v>
      </c>
      <c r="D5717" s="2">
        <v>190346</v>
      </c>
      <c r="E5717" s="2">
        <v>190401</v>
      </c>
      <c r="F5717" s="3" t="s">
        <v>6368</v>
      </c>
      <c r="G5717" s="2">
        <v>190432</v>
      </c>
      <c r="H5717" s="3" t="s">
        <v>6854</v>
      </c>
      <c r="I5717" s="18">
        <v>45441</v>
      </c>
      <c r="J5717" s="28">
        <v>1413094243</v>
      </c>
      <c r="K5717" s="18">
        <v>45442</v>
      </c>
      <c r="L5717" s="18">
        <v>45443</v>
      </c>
      <c r="M5717" s="30">
        <v>1</v>
      </c>
      <c r="N5717" s="30">
        <v>4</v>
      </c>
      <c r="O5717" s="7">
        <v>10000</v>
      </c>
      <c r="P5717" s="30">
        <v>110</v>
      </c>
      <c r="Q5717" s="22">
        <v>3.11605023919212E-2</v>
      </c>
      <c r="R5717" s="14">
        <v>5000</v>
      </c>
      <c r="S5717" s="2">
        <v>142</v>
      </c>
      <c r="T5717" s="11">
        <v>1262.2</v>
      </c>
      <c r="U5717" s="17" t="s">
        <v>6287</v>
      </c>
      <c r="Z5717" s="34">
        <f t="shared" si="420"/>
        <v>543000</v>
      </c>
      <c r="AA5717" s="34">
        <f t="shared" si="421"/>
        <v>9.2081031307550652E-3</v>
      </c>
      <c r="AB5717" s="35">
        <f t="shared" si="422"/>
        <v>1.0128913443830572</v>
      </c>
      <c r="AC5717" s="35">
        <f t="shared" si="419"/>
        <v>1.3075506445672194</v>
      </c>
      <c r="AD5717" s="6">
        <f>IFERROR(VLOOKUP(E5717,marginal!$A$2:$E$4826,4,FALSE),0)</f>
        <v>0</v>
      </c>
    </row>
    <row r="5718" spans="1:30" x14ac:dyDescent="0.2">
      <c r="A5718" s="27" t="s">
        <v>6907</v>
      </c>
      <c r="B5718" s="6" t="s">
        <v>6920</v>
      </c>
      <c r="C5718" s="6" t="s">
        <v>6912</v>
      </c>
      <c r="D5718" s="2">
        <v>189581</v>
      </c>
      <c r="E5718" s="2">
        <v>190130</v>
      </c>
      <c r="F5718" s="3" t="s">
        <v>6369</v>
      </c>
      <c r="G5718" s="2">
        <v>190131</v>
      </c>
      <c r="H5718" s="3" t="s">
        <v>6855</v>
      </c>
      <c r="I5718" s="18">
        <v>45435</v>
      </c>
      <c r="J5718" s="28">
        <v>1407274735</v>
      </c>
      <c r="K5718" s="18">
        <v>45441</v>
      </c>
      <c r="L5718" s="18">
        <v>45443</v>
      </c>
      <c r="M5718" s="30">
        <v>1</v>
      </c>
      <c r="N5718" s="30">
        <v>2</v>
      </c>
      <c r="O5718" s="7">
        <v>10000</v>
      </c>
      <c r="P5718" s="30">
        <v>100</v>
      </c>
      <c r="Q5718" s="22">
        <v>1.82981294070719E-2</v>
      </c>
      <c r="R5718" s="14">
        <v>9000</v>
      </c>
      <c r="S5718" s="2">
        <v>132</v>
      </c>
      <c r="T5718" s="11">
        <v>2089.63</v>
      </c>
      <c r="U5718" s="17" t="s">
        <v>6287</v>
      </c>
      <c r="Z5718" s="34">
        <f t="shared" si="420"/>
        <v>141000</v>
      </c>
      <c r="AA5718" s="34">
        <f t="shared" si="421"/>
        <v>6.3829787234042548E-2</v>
      </c>
      <c r="AB5718" s="35">
        <f t="shared" si="422"/>
        <v>6.3829787234042552</v>
      </c>
      <c r="AC5718" s="35">
        <f t="shared" si="419"/>
        <v>8.4255319148936163</v>
      </c>
      <c r="AD5718" s="6">
        <f>IFERROR(VLOOKUP(E5718,marginal!$A$2:$E$4826,4,FALSE),0)</f>
        <v>0</v>
      </c>
    </row>
    <row r="5719" spans="1:30" x14ac:dyDescent="0.2">
      <c r="A5719" s="27" t="s">
        <v>6907</v>
      </c>
      <c r="B5719" s="6" t="s">
        <v>6920</v>
      </c>
      <c r="C5719" s="6" t="s">
        <v>6912</v>
      </c>
      <c r="D5719" s="2">
        <v>189729</v>
      </c>
      <c r="E5719" s="2">
        <v>190130</v>
      </c>
      <c r="F5719" s="3" t="s">
        <v>6369</v>
      </c>
      <c r="G5719" s="2">
        <v>190133</v>
      </c>
      <c r="H5719" s="3" t="s">
        <v>6856</v>
      </c>
      <c r="I5719" s="18">
        <v>45436</v>
      </c>
      <c r="J5719" s="28">
        <v>1407962322</v>
      </c>
      <c r="K5719" s="18">
        <v>45441</v>
      </c>
      <c r="L5719" s="18">
        <v>45443</v>
      </c>
      <c r="M5719" s="30">
        <v>1</v>
      </c>
      <c r="N5719" s="30">
        <v>2</v>
      </c>
      <c r="O5719" s="7">
        <v>10000</v>
      </c>
      <c r="P5719" s="30">
        <v>100</v>
      </c>
      <c r="Q5719" s="22">
        <v>1.82981294070719E-2</v>
      </c>
      <c r="R5719" s="14">
        <v>7000</v>
      </c>
      <c r="S5719" s="2">
        <v>127</v>
      </c>
      <c r="T5719" s="11">
        <v>1565.56</v>
      </c>
      <c r="U5719" s="17" t="s">
        <v>6287</v>
      </c>
      <c r="Z5719" s="34">
        <f t="shared" si="420"/>
        <v>141000</v>
      </c>
      <c r="AA5719" s="34">
        <f t="shared" si="421"/>
        <v>4.9645390070921988E-2</v>
      </c>
      <c r="AB5719" s="35">
        <f t="shared" si="422"/>
        <v>4.9645390070921991</v>
      </c>
      <c r="AC5719" s="35">
        <f t="shared" si="419"/>
        <v>6.3049645390070923</v>
      </c>
      <c r="AD5719" s="6">
        <f>IFERROR(VLOOKUP(E5719,marginal!$A$2:$E$4826,4,FALSE),0)</f>
        <v>0</v>
      </c>
    </row>
    <row r="5720" spans="1:30" x14ac:dyDescent="0.2">
      <c r="A5720" s="27" t="s">
        <v>6907</v>
      </c>
      <c r="B5720" s="6" t="s">
        <v>6920</v>
      </c>
      <c r="C5720" s="6" t="s">
        <v>6912</v>
      </c>
      <c r="D5720" s="2">
        <v>189539</v>
      </c>
      <c r="E5720" s="2">
        <v>190130</v>
      </c>
      <c r="F5720" s="3" t="s">
        <v>6369</v>
      </c>
      <c r="G5720" s="2">
        <v>190141</v>
      </c>
      <c r="H5720" s="3" t="s">
        <v>6857</v>
      </c>
      <c r="I5720" s="18">
        <v>45435</v>
      </c>
      <c r="J5720" s="28">
        <v>1407138800</v>
      </c>
      <c r="K5720" s="18">
        <v>45441</v>
      </c>
      <c r="L5720" s="18">
        <v>45443</v>
      </c>
      <c r="M5720" s="30">
        <v>1</v>
      </c>
      <c r="N5720" s="30">
        <v>2</v>
      </c>
      <c r="O5720" s="7">
        <v>10000</v>
      </c>
      <c r="P5720" s="30">
        <v>100</v>
      </c>
      <c r="Q5720" s="22">
        <v>1.82981294070719E-2</v>
      </c>
      <c r="R5720" s="14">
        <v>7000</v>
      </c>
      <c r="S5720" s="2">
        <v>142</v>
      </c>
      <c r="T5720" s="11">
        <v>1758.65</v>
      </c>
      <c r="U5720" s="17" t="s">
        <v>6287</v>
      </c>
      <c r="Z5720" s="34">
        <f t="shared" si="420"/>
        <v>141000</v>
      </c>
      <c r="AA5720" s="34">
        <f t="shared" si="421"/>
        <v>4.9645390070921988E-2</v>
      </c>
      <c r="AB5720" s="35">
        <f t="shared" si="422"/>
        <v>4.9645390070921991</v>
      </c>
      <c r="AC5720" s="35">
        <f t="shared" si="419"/>
        <v>7.0496453900709222</v>
      </c>
      <c r="AD5720" s="6">
        <f>IFERROR(VLOOKUP(E5720,marginal!$A$2:$E$4826,4,FALSE),0)</f>
        <v>0</v>
      </c>
    </row>
    <row r="5721" spans="1:30" x14ac:dyDescent="0.2">
      <c r="A5721" s="27" t="s">
        <v>6907</v>
      </c>
      <c r="B5721" s="6" t="s">
        <v>6920</v>
      </c>
      <c r="C5721" s="6" t="s">
        <v>6912</v>
      </c>
      <c r="D5721" s="2">
        <v>189553</v>
      </c>
      <c r="E5721" s="2">
        <v>190130</v>
      </c>
      <c r="F5721" s="3" t="s">
        <v>6369</v>
      </c>
      <c r="G5721" s="2">
        <v>190142</v>
      </c>
      <c r="H5721" s="3" t="s">
        <v>6858</v>
      </c>
      <c r="I5721" s="18">
        <v>45435</v>
      </c>
      <c r="J5721" s="28">
        <v>1407161640</v>
      </c>
      <c r="K5721" s="18">
        <v>45441</v>
      </c>
      <c r="L5721" s="18">
        <v>45443</v>
      </c>
      <c r="M5721" s="30">
        <v>1</v>
      </c>
      <c r="N5721" s="30">
        <v>4</v>
      </c>
      <c r="O5721" s="7">
        <v>10000</v>
      </c>
      <c r="P5721" s="30">
        <v>110</v>
      </c>
      <c r="Q5721" s="22">
        <v>3.11605023919212E-2</v>
      </c>
      <c r="R5721" s="14">
        <v>8000</v>
      </c>
      <c r="S5721" s="2">
        <v>147</v>
      </c>
      <c r="T5721" s="11">
        <v>2082.7199999999998</v>
      </c>
      <c r="U5721" s="17" t="s">
        <v>6287</v>
      </c>
      <c r="Z5721" s="34">
        <f t="shared" si="420"/>
        <v>543000</v>
      </c>
      <c r="AA5721" s="34">
        <f t="shared" si="421"/>
        <v>1.4732965009208104E-2</v>
      </c>
      <c r="AB5721" s="35">
        <f t="shared" si="422"/>
        <v>1.6206261510128914</v>
      </c>
      <c r="AC5721" s="35">
        <f t="shared" si="419"/>
        <v>2.1657458563535914</v>
      </c>
      <c r="AD5721" s="6">
        <f>IFERROR(VLOOKUP(E5721,marginal!$A$2:$E$4826,4,FALSE),0)</f>
        <v>0</v>
      </c>
    </row>
    <row r="5722" spans="1:30" x14ac:dyDescent="0.2">
      <c r="A5722" s="27" t="s">
        <v>6907</v>
      </c>
      <c r="B5722" s="6" t="s">
        <v>6920</v>
      </c>
      <c r="C5722" s="6" t="s">
        <v>6912</v>
      </c>
      <c r="D5722" s="2">
        <v>189723</v>
      </c>
      <c r="E5722" s="2">
        <v>190130</v>
      </c>
      <c r="F5722" s="3" t="s">
        <v>6369</v>
      </c>
      <c r="G5722" s="2">
        <v>190146</v>
      </c>
      <c r="H5722" s="3" t="s">
        <v>6859</v>
      </c>
      <c r="I5722" s="18">
        <v>45436</v>
      </c>
      <c r="J5722" s="28">
        <v>1407969286</v>
      </c>
      <c r="K5722" s="18">
        <v>45441</v>
      </c>
      <c r="L5722" s="18">
        <v>45443</v>
      </c>
      <c r="M5722" s="30">
        <v>1</v>
      </c>
      <c r="N5722" s="30">
        <v>4</v>
      </c>
      <c r="O5722" s="7">
        <v>10000</v>
      </c>
      <c r="P5722" s="30">
        <v>110</v>
      </c>
      <c r="Q5722" s="22">
        <v>3.11605023919212E-2</v>
      </c>
      <c r="R5722" s="14">
        <v>7000</v>
      </c>
      <c r="S5722" s="2">
        <v>142</v>
      </c>
      <c r="T5722" s="11">
        <v>1758.65</v>
      </c>
      <c r="U5722" s="17" t="s">
        <v>6287</v>
      </c>
      <c r="Z5722" s="34">
        <f t="shared" si="420"/>
        <v>543000</v>
      </c>
      <c r="AA5722" s="34">
        <f t="shared" si="421"/>
        <v>1.289134438305709E-2</v>
      </c>
      <c r="AB5722" s="35">
        <f t="shared" si="422"/>
        <v>1.4180478821362799</v>
      </c>
      <c r="AC5722" s="35">
        <f t="shared" si="419"/>
        <v>1.8305709023941068</v>
      </c>
      <c r="AD5722" s="6">
        <f>IFERROR(VLOOKUP(E5722,marginal!$A$2:$E$4826,4,FALSE),0)</f>
        <v>0</v>
      </c>
    </row>
    <row r="5723" spans="1:30" x14ac:dyDescent="0.2">
      <c r="A5723" s="27" t="s">
        <v>6907</v>
      </c>
      <c r="B5723" s="6" t="s">
        <v>6925</v>
      </c>
      <c r="C5723" s="6" t="s">
        <v>6912</v>
      </c>
      <c r="D5723" s="2">
        <v>189530</v>
      </c>
      <c r="E5723" s="2">
        <v>190247</v>
      </c>
      <c r="F5723" s="3" t="s">
        <v>4837</v>
      </c>
      <c r="G5723" s="2">
        <v>190262</v>
      </c>
      <c r="H5723" s="3" t="s">
        <v>6860</v>
      </c>
      <c r="I5723" s="18">
        <v>45435</v>
      </c>
      <c r="J5723" s="28">
        <v>1407108486</v>
      </c>
      <c r="K5723" s="18">
        <v>45442</v>
      </c>
      <c r="L5723" s="18">
        <v>45443</v>
      </c>
      <c r="M5723" s="30">
        <v>1</v>
      </c>
      <c r="N5723" s="30">
        <v>6</v>
      </c>
      <c r="O5723" s="7">
        <v>10000</v>
      </c>
      <c r="P5723" s="30">
        <v>115</v>
      </c>
      <c r="Q5723" s="22">
        <v>3.97705569269148E-2</v>
      </c>
      <c r="R5723" s="14">
        <v>10000</v>
      </c>
      <c r="S5723" s="2">
        <v>142</v>
      </c>
      <c r="T5723" s="11">
        <v>2510.34</v>
      </c>
      <c r="U5723" s="17" t="s">
        <v>6287</v>
      </c>
      <c r="Z5723" s="34">
        <f t="shared" si="420"/>
        <v>1106000</v>
      </c>
      <c r="AA5723" s="34">
        <f t="shared" si="421"/>
        <v>9.0415913200723331E-3</v>
      </c>
      <c r="AB5723" s="35">
        <f t="shared" si="422"/>
        <v>1.0397830018083183</v>
      </c>
      <c r="AC5723" s="35">
        <f t="shared" si="419"/>
        <v>1.2839059674502713</v>
      </c>
      <c r="AD5723" s="6">
        <f>IFERROR(VLOOKUP(E5723,marginal!$A$2:$E$4826,4,FALSE),0)</f>
        <v>0</v>
      </c>
    </row>
    <row r="5724" spans="1:30" x14ac:dyDescent="0.2">
      <c r="A5724" s="27" t="s">
        <v>6907</v>
      </c>
      <c r="B5724" s="6" t="s">
        <v>6911</v>
      </c>
      <c r="C5724" s="6" t="s">
        <v>6912</v>
      </c>
      <c r="D5724" s="2">
        <v>189739</v>
      </c>
      <c r="E5724" s="2">
        <v>190267</v>
      </c>
      <c r="F5724" s="3" t="s">
        <v>6370</v>
      </c>
      <c r="G5724" s="2">
        <v>190268</v>
      </c>
      <c r="H5724" s="3" t="s">
        <v>6861</v>
      </c>
      <c r="I5724" s="18">
        <v>45436</v>
      </c>
      <c r="J5724" s="28">
        <v>1407989018</v>
      </c>
      <c r="K5724" s="18">
        <v>45442</v>
      </c>
      <c r="L5724" s="18">
        <v>45443</v>
      </c>
      <c r="M5724" s="30">
        <v>1</v>
      </c>
      <c r="N5724" s="30">
        <v>10</v>
      </c>
      <c r="O5724" s="7">
        <v>5000</v>
      </c>
      <c r="P5724" s="30">
        <v>147</v>
      </c>
      <c r="Q5724" s="22">
        <v>0.11226939921536</v>
      </c>
      <c r="R5724" s="14">
        <v>15000</v>
      </c>
      <c r="S5724" s="2">
        <v>80</v>
      </c>
      <c r="T5724" s="11">
        <v>2048.2800000000002</v>
      </c>
      <c r="U5724" s="17" t="s">
        <v>6287</v>
      </c>
      <c r="Z5724" s="34">
        <f t="shared" si="420"/>
        <v>1065000</v>
      </c>
      <c r="AA5724" s="34">
        <f t="shared" si="421"/>
        <v>1.4084507042253521E-2</v>
      </c>
      <c r="AB5724" s="35">
        <f t="shared" si="422"/>
        <v>2.0704225352112675</v>
      </c>
      <c r="AC5724" s="35">
        <f t="shared" si="419"/>
        <v>1.1267605633802817</v>
      </c>
      <c r="AD5724" s="6">
        <f>IFERROR(VLOOKUP(E5724,marginal!$A$2:$E$4826,4,FALSE),0)</f>
        <v>0</v>
      </c>
    </row>
    <row r="5725" spans="1:30" x14ac:dyDescent="0.2">
      <c r="A5725" s="27" t="s">
        <v>6907</v>
      </c>
      <c r="B5725" s="6" t="s">
        <v>6911</v>
      </c>
      <c r="C5725" s="6" t="s">
        <v>6912</v>
      </c>
      <c r="D5725" s="2">
        <v>189735</v>
      </c>
      <c r="E5725" s="2">
        <v>190267</v>
      </c>
      <c r="F5725" s="3" t="s">
        <v>6370</v>
      </c>
      <c r="G5725" s="2">
        <v>190288</v>
      </c>
      <c r="H5725" s="3" t="s">
        <v>6862</v>
      </c>
      <c r="I5725" s="18">
        <v>45436</v>
      </c>
      <c r="J5725" s="28">
        <v>1407981012</v>
      </c>
      <c r="K5725" s="18">
        <v>45442</v>
      </c>
      <c r="L5725" s="18">
        <v>45443</v>
      </c>
      <c r="M5725" s="30">
        <v>1</v>
      </c>
      <c r="N5725" s="30">
        <v>10</v>
      </c>
      <c r="O5725" s="7">
        <v>5000</v>
      </c>
      <c r="P5725" s="30">
        <v>147</v>
      </c>
      <c r="Q5725" s="22">
        <v>0.11226939921536</v>
      </c>
      <c r="R5725" s="14">
        <v>15000</v>
      </c>
      <c r="S5725" s="2">
        <v>80</v>
      </c>
      <c r="T5725" s="11">
        <v>2048.2800000000002</v>
      </c>
      <c r="U5725" s="17" t="s">
        <v>6287</v>
      </c>
      <c r="Z5725" s="34">
        <f t="shared" si="420"/>
        <v>1065000</v>
      </c>
      <c r="AA5725" s="34">
        <f t="shared" si="421"/>
        <v>1.4084507042253521E-2</v>
      </c>
      <c r="AB5725" s="35">
        <f t="shared" si="422"/>
        <v>2.0704225352112675</v>
      </c>
      <c r="AC5725" s="35">
        <f t="shared" si="419"/>
        <v>1.1267605633802817</v>
      </c>
      <c r="AD5725" s="6">
        <f>IFERROR(VLOOKUP(E5725,marginal!$A$2:$E$4826,4,FALSE),0)</f>
        <v>0</v>
      </c>
    </row>
    <row r="5726" spans="1:30" x14ac:dyDescent="0.2">
      <c r="A5726" s="27" t="s">
        <v>6907</v>
      </c>
      <c r="B5726" s="6" t="s">
        <v>6911</v>
      </c>
      <c r="C5726" s="6" t="s">
        <v>6912</v>
      </c>
      <c r="D5726" s="2">
        <v>189727</v>
      </c>
      <c r="E5726" s="2">
        <v>190267</v>
      </c>
      <c r="F5726" s="3" t="s">
        <v>6370</v>
      </c>
      <c r="G5726" s="2">
        <v>190290</v>
      </c>
      <c r="H5726" s="3" t="s">
        <v>6863</v>
      </c>
      <c r="I5726" s="18">
        <v>45436</v>
      </c>
      <c r="J5726" s="28">
        <v>1407975922</v>
      </c>
      <c r="K5726" s="18">
        <v>45442</v>
      </c>
      <c r="L5726" s="18">
        <v>45443</v>
      </c>
      <c r="M5726" s="30">
        <v>1</v>
      </c>
      <c r="N5726" s="30">
        <v>9</v>
      </c>
      <c r="O5726" s="7">
        <v>10000</v>
      </c>
      <c r="P5726" s="30">
        <v>147</v>
      </c>
      <c r="Q5726" s="22">
        <v>7.9000519063170294E-2</v>
      </c>
      <c r="R5726" s="14">
        <v>10000</v>
      </c>
      <c r="S5726" s="2">
        <v>142</v>
      </c>
      <c r="T5726" s="11">
        <v>2510.34</v>
      </c>
      <c r="U5726" s="17" t="s">
        <v>6287</v>
      </c>
      <c r="Z5726" s="34">
        <f t="shared" si="420"/>
        <v>1169000</v>
      </c>
      <c r="AA5726" s="34">
        <f t="shared" si="421"/>
        <v>8.5543199315654406E-3</v>
      </c>
      <c r="AB5726" s="35">
        <f t="shared" si="422"/>
        <v>1.2574850299401197</v>
      </c>
      <c r="AC5726" s="35">
        <f t="shared" si="419"/>
        <v>1.2147134302822926</v>
      </c>
      <c r="AD5726" s="6">
        <f>IFERROR(VLOOKUP(E5726,marginal!$A$2:$E$4826,4,FALSE),0)</f>
        <v>0</v>
      </c>
    </row>
    <row r="5727" spans="1:30" x14ac:dyDescent="0.2">
      <c r="A5727" s="27" t="s">
        <v>6907</v>
      </c>
      <c r="B5727" s="6" t="s">
        <v>6911</v>
      </c>
      <c r="C5727" s="6" t="s">
        <v>6912</v>
      </c>
      <c r="D5727" s="2">
        <v>189740</v>
      </c>
      <c r="E5727" s="2">
        <v>190267</v>
      </c>
      <c r="F5727" s="3" t="s">
        <v>6370</v>
      </c>
      <c r="G5727" s="2">
        <v>190300</v>
      </c>
      <c r="H5727" s="3" t="s">
        <v>6864</v>
      </c>
      <c r="I5727" s="18">
        <v>45436</v>
      </c>
      <c r="J5727" s="28">
        <v>1407990083</v>
      </c>
      <c r="K5727" s="18">
        <v>45442</v>
      </c>
      <c r="L5727" s="18">
        <v>45443</v>
      </c>
      <c r="M5727" s="30">
        <v>1</v>
      </c>
      <c r="N5727" s="30">
        <v>5</v>
      </c>
      <c r="O5727" s="7">
        <v>10000</v>
      </c>
      <c r="P5727" s="30">
        <v>110</v>
      </c>
      <c r="Q5727" s="22">
        <v>3.3741050530766099E-2</v>
      </c>
      <c r="R5727" s="14">
        <v>10000</v>
      </c>
      <c r="S5727" s="2">
        <v>95</v>
      </c>
      <c r="T5727" s="11">
        <v>1641.49</v>
      </c>
      <c r="U5727" s="17" t="s">
        <v>6287</v>
      </c>
      <c r="Z5727" s="34">
        <f t="shared" si="420"/>
        <v>965000</v>
      </c>
      <c r="AA5727" s="34">
        <f t="shared" si="421"/>
        <v>1.0362694300518135E-2</v>
      </c>
      <c r="AB5727" s="35">
        <f t="shared" si="422"/>
        <v>1.1398963730569949</v>
      </c>
      <c r="AC5727" s="35">
        <f t="shared" si="419"/>
        <v>0.98445595854922285</v>
      </c>
      <c r="AD5727" s="6">
        <f>IFERROR(VLOOKUP(E5727,marginal!$A$2:$E$4826,4,FALSE),0)</f>
        <v>0</v>
      </c>
    </row>
    <row r="5728" spans="1:30" x14ac:dyDescent="0.2">
      <c r="A5728" s="27" t="s">
        <v>6907</v>
      </c>
      <c r="B5728" s="6" t="s">
        <v>6911</v>
      </c>
      <c r="C5728" s="6" t="s">
        <v>6912</v>
      </c>
      <c r="D5728" s="2">
        <v>189743</v>
      </c>
      <c r="E5728" s="2">
        <v>190267</v>
      </c>
      <c r="F5728" s="3" t="s">
        <v>6370</v>
      </c>
      <c r="G5728" s="2">
        <v>190320</v>
      </c>
      <c r="H5728" s="3" t="s">
        <v>6865</v>
      </c>
      <c r="I5728" s="18">
        <v>45436</v>
      </c>
      <c r="J5728" s="28">
        <v>1407998126</v>
      </c>
      <c r="K5728" s="18">
        <v>45442</v>
      </c>
      <c r="L5728" s="18">
        <v>45443</v>
      </c>
      <c r="M5728" s="30">
        <v>1</v>
      </c>
      <c r="N5728" s="30">
        <v>5</v>
      </c>
      <c r="O5728" s="7">
        <v>10000</v>
      </c>
      <c r="P5728" s="30">
        <v>110</v>
      </c>
      <c r="Q5728" s="22">
        <v>3.3741050530766099E-2</v>
      </c>
      <c r="R5728" s="14">
        <v>6000</v>
      </c>
      <c r="S5728" s="2">
        <v>142</v>
      </c>
      <c r="T5728" s="11">
        <v>1503.37</v>
      </c>
      <c r="U5728" s="17" t="s">
        <v>6287</v>
      </c>
      <c r="Z5728" s="34">
        <f t="shared" si="420"/>
        <v>965000</v>
      </c>
      <c r="AA5728" s="34">
        <f t="shared" si="421"/>
        <v>6.2176165803108805E-3</v>
      </c>
      <c r="AB5728" s="35">
        <f t="shared" si="422"/>
        <v>0.68393782383419688</v>
      </c>
      <c r="AC5728" s="35">
        <f t="shared" si="419"/>
        <v>0.88290155440414508</v>
      </c>
      <c r="AD5728" s="6">
        <f>IFERROR(VLOOKUP(E5728,marginal!$A$2:$E$4826,4,FALSE),0)</f>
        <v>0</v>
      </c>
    </row>
    <row r="5729" spans="1:30" x14ac:dyDescent="0.2">
      <c r="A5729" s="27" t="s">
        <v>6907</v>
      </c>
      <c r="B5729" s="6" t="s">
        <v>6911</v>
      </c>
      <c r="C5729" s="6" t="s">
        <v>6912</v>
      </c>
      <c r="D5729" s="2">
        <v>190066</v>
      </c>
      <c r="E5729" s="2">
        <v>190267</v>
      </c>
      <c r="F5729" s="3" t="s">
        <v>6370</v>
      </c>
      <c r="G5729" s="2">
        <v>190342</v>
      </c>
      <c r="H5729" s="3" t="s">
        <v>6866</v>
      </c>
      <c r="I5729" s="18">
        <v>45440</v>
      </c>
      <c r="J5729" s="28">
        <v>1412433196</v>
      </c>
      <c r="K5729" s="18">
        <v>45442</v>
      </c>
      <c r="L5729" s="18">
        <v>45443</v>
      </c>
      <c r="M5729" s="30">
        <v>1</v>
      </c>
      <c r="N5729" s="30">
        <v>8</v>
      </c>
      <c r="O5729" s="7">
        <v>10000</v>
      </c>
      <c r="P5729" s="30">
        <v>132</v>
      </c>
      <c r="Q5729" s="22">
        <v>5.8283715876113903E-2</v>
      </c>
      <c r="R5729" s="14">
        <v>10000</v>
      </c>
      <c r="S5729" s="2">
        <v>110</v>
      </c>
      <c r="T5729" s="11">
        <v>1917.29</v>
      </c>
      <c r="U5729" s="17" t="s">
        <v>6287</v>
      </c>
      <c r="Z5729" s="34">
        <f t="shared" si="420"/>
        <v>795000</v>
      </c>
      <c r="AA5729" s="34">
        <f t="shared" si="421"/>
        <v>1.2578616352201259E-2</v>
      </c>
      <c r="AB5729" s="35">
        <f t="shared" si="422"/>
        <v>1.6603773584905661</v>
      </c>
      <c r="AC5729" s="35">
        <f t="shared" si="419"/>
        <v>1.3836477987421385</v>
      </c>
      <c r="AD5729" s="6">
        <f>IFERROR(VLOOKUP(E5729,marginal!$A$2:$E$4826,4,FALSE),0)</f>
        <v>0</v>
      </c>
    </row>
    <row r="5730" spans="1:30" x14ac:dyDescent="0.2">
      <c r="A5730" s="27" t="s">
        <v>6907</v>
      </c>
      <c r="B5730" s="6" t="s">
        <v>6911</v>
      </c>
      <c r="C5730" s="6" t="s">
        <v>6912</v>
      </c>
      <c r="D5730" s="2">
        <v>189736</v>
      </c>
      <c r="E5730" s="2">
        <v>190267</v>
      </c>
      <c r="F5730" s="3" t="s">
        <v>6370</v>
      </c>
      <c r="G5730" s="2">
        <v>190364</v>
      </c>
      <c r="H5730" s="3" t="s">
        <v>6867</v>
      </c>
      <c r="I5730" s="18">
        <v>45436</v>
      </c>
      <c r="J5730" s="28">
        <v>1407983318</v>
      </c>
      <c r="K5730" s="18">
        <v>45442</v>
      </c>
      <c r="L5730" s="18">
        <v>45443</v>
      </c>
      <c r="M5730" s="30">
        <v>1</v>
      </c>
      <c r="N5730" s="30">
        <v>8</v>
      </c>
      <c r="O5730" s="7">
        <v>10000</v>
      </c>
      <c r="P5730" s="30">
        <v>132</v>
      </c>
      <c r="Q5730" s="22">
        <v>5.8283715876113903E-2</v>
      </c>
      <c r="R5730" s="14">
        <v>10000</v>
      </c>
      <c r="S5730" s="2">
        <v>142</v>
      </c>
      <c r="T5730" s="11">
        <v>2510.34</v>
      </c>
      <c r="U5730" s="17" t="s">
        <v>6287</v>
      </c>
      <c r="Z5730" s="34">
        <f t="shared" si="420"/>
        <v>795000</v>
      </c>
      <c r="AA5730" s="34">
        <f t="shared" si="421"/>
        <v>1.2578616352201259E-2</v>
      </c>
      <c r="AB5730" s="35">
        <f t="shared" si="422"/>
        <v>1.6603773584905661</v>
      </c>
      <c r="AC5730" s="35">
        <f t="shared" si="419"/>
        <v>1.7861635220125787</v>
      </c>
      <c r="AD5730" s="6">
        <f>IFERROR(VLOOKUP(E5730,marginal!$A$2:$E$4826,4,FALSE),0)</f>
        <v>0</v>
      </c>
    </row>
    <row r="5731" spans="1:30" x14ac:dyDescent="0.2">
      <c r="A5731" s="27" t="s">
        <v>6907</v>
      </c>
      <c r="B5731" s="6" t="s">
        <v>6925</v>
      </c>
      <c r="C5731" s="6" t="s">
        <v>6912</v>
      </c>
      <c r="D5731" s="2">
        <v>189858</v>
      </c>
      <c r="E5731" s="2">
        <v>190247</v>
      </c>
      <c r="F5731" s="3" t="s">
        <v>4837</v>
      </c>
      <c r="G5731" s="2">
        <v>190448</v>
      </c>
      <c r="H5731" s="3" t="s">
        <v>6868</v>
      </c>
      <c r="I5731" s="18">
        <v>45439</v>
      </c>
      <c r="J5731" s="28">
        <v>1411005254</v>
      </c>
      <c r="K5731" s="18">
        <v>45442</v>
      </c>
      <c r="L5731" s="18">
        <v>45443</v>
      </c>
      <c r="M5731" s="30">
        <v>1</v>
      </c>
      <c r="N5731" s="30">
        <v>10</v>
      </c>
      <c r="O5731" s="7">
        <v>5000</v>
      </c>
      <c r="P5731" s="30">
        <v>147</v>
      </c>
      <c r="Q5731" s="22">
        <v>0.11226939921535857</v>
      </c>
      <c r="R5731" s="14">
        <v>10000</v>
      </c>
      <c r="S5731" s="2">
        <v>142</v>
      </c>
      <c r="T5731" s="11">
        <v>2510.34</v>
      </c>
      <c r="U5731" s="17" t="s">
        <v>6287</v>
      </c>
      <c r="Z5731" s="34">
        <f t="shared" si="420"/>
        <v>1065000</v>
      </c>
      <c r="AA5731" s="34">
        <f t="shared" si="421"/>
        <v>9.3896713615023476E-3</v>
      </c>
      <c r="AB5731" s="35">
        <f t="shared" si="422"/>
        <v>1.380281690140845</v>
      </c>
      <c r="AC5731" s="35">
        <f t="shared" si="419"/>
        <v>1.3333333333333333</v>
      </c>
      <c r="AD5731" s="6">
        <f>IFERROR(VLOOKUP(E5731,marginal!$A$2:$E$4826,4,FALSE),0)</f>
        <v>0</v>
      </c>
    </row>
    <row r="5732" spans="1:30" x14ac:dyDescent="0.2">
      <c r="A5732" s="27" t="s">
        <v>6907</v>
      </c>
      <c r="B5732" s="6" t="s">
        <v>6911</v>
      </c>
      <c r="C5732" s="6" t="s">
        <v>6912</v>
      </c>
      <c r="D5732" s="2">
        <v>189870</v>
      </c>
      <c r="E5732" s="2">
        <v>190470</v>
      </c>
      <c r="F5732" s="3" t="s">
        <v>2600</v>
      </c>
      <c r="G5732" s="2">
        <v>190478</v>
      </c>
      <c r="H5732" s="3" t="s">
        <v>6869</v>
      </c>
      <c r="I5732" s="18">
        <v>45439</v>
      </c>
      <c r="J5732" s="28">
        <v>1410979015</v>
      </c>
      <c r="K5732" s="18">
        <v>45443</v>
      </c>
      <c r="L5732" s="18">
        <v>45443</v>
      </c>
      <c r="M5732" s="30">
        <v>1</v>
      </c>
      <c r="N5732" s="30">
        <v>8</v>
      </c>
      <c r="O5732" s="7">
        <v>5000</v>
      </c>
      <c r="P5732" s="30">
        <v>147</v>
      </c>
      <c r="Q5732" s="22">
        <v>5.8283715876113994E-2</v>
      </c>
      <c r="R5732" s="14">
        <v>6000</v>
      </c>
      <c r="S5732" s="2">
        <v>142</v>
      </c>
      <c r="T5732" s="11">
        <v>1503.37</v>
      </c>
      <c r="U5732" s="17" t="s">
        <v>6287</v>
      </c>
      <c r="Z5732" s="34">
        <f t="shared" si="420"/>
        <v>795000</v>
      </c>
      <c r="AA5732" s="34">
        <f t="shared" si="421"/>
        <v>7.5471698113207548E-3</v>
      </c>
      <c r="AB5732" s="35">
        <f t="shared" si="422"/>
        <v>1.1094339622641509</v>
      </c>
      <c r="AC5732" s="35">
        <f t="shared" si="419"/>
        <v>1.0716981132075472</v>
      </c>
      <c r="AD5732" s="6">
        <f>IFERROR(VLOOKUP(E5732,marginal!$A$2:$E$4826,4,FALSE),0)</f>
        <v>0</v>
      </c>
    </row>
    <row r="5733" spans="1:30" x14ac:dyDescent="0.2">
      <c r="A5733" s="27" t="s">
        <v>6907</v>
      </c>
      <c r="B5733" s="6" t="s">
        <v>6911</v>
      </c>
      <c r="C5733" s="6" t="s">
        <v>6912</v>
      </c>
      <c r="D5733" s="2">
        <v>190289</v>
      </c>
      <c r="E5733" s="2">
        <v>190470</v>
      </c>
      <c r="F5733" s="3" t="s">
        <v>2600</v>
      </c>
      <c r="G5733" s="2">
        <v>190479</v>
      </c>
      <c r="H5733" s="3" t="s">
        <v>6870</v>
      </c>
      <c r="I5733" s="18">
        <v>45441</v>
      </c>
      <c r="J5733" s="28">
        <v>1413002272</v>
      </c>
      <c r="K5733" s="18">
        <v>45443</v>
      </c>
      <c r="L5733" s="18">
        <v>45443</v>
      </c>
      <c r="M5733" s="30">
        <v>1</v>
      </c>
      <c r="N5733" s="30">
        <v>9</v>
      </c>
      <c r="O5733" s="7">
        <v>5000</v>
      </c>
      <c r="P5733" s="30">
        <v>147</v>
      </c>
      <c r="Q5733" s="22">
        <v>7.9000519063171556E-2</v>
      </c>
      <c r="R5733" s="14">
        <v>6000</v>
      </c>
      <c r="S5733" s="2">
        <v>142</v>
      </c>
      <c r="T5733" s="11">
        <v>1503.37</v>
      </c>
      <c r="U5733" s="17" t="s">
        <v>6287</v>
      </c>
      <c r="Z5733" s="34">
        <f t="shared" si="420"/>
        <v>1169000</v>
      </c>
      <c r="AA5733" s="34">
        <f t="shared" si="421"/>
        <v>5.1325919589392645E-3</v>
      </c>
      <c r="AB5733" s="35">
        <f t="shared" si="422"/>
        <v>0.75449101796407192</v>
      </c>
      <c r="AC5733" s="35">
        <f t="shared" si="419"/>
        <v>0.72882805816937557</v>
      </c>
      <c r="AD5733" s="6">
        <f>IFERROR(VLOOKUP(E5733,marginal!$A$2:$E$4826,4,FALSE),0)</f>
        <v>0</v>
      </c>
    </row>
    <row r="5734" spans="1:30" x14ac:dyDescent="0.2">
      <c r="A5734" s="27" t="s">
        <v>6907</v>
      </c>
      <c r="B5734" s="6" t="s">
        <v>6911</v>
      </c>
      <c r="C5734" s="6" t="s">
        <v>6912</v>
      </c>
      <c r="D5734" s="2">
        <v>190287</v>
      </c>
      <c r="E5734" s="2">
        <v>190470</v>
      </c>
      <c r="F5734" s="3" t="s">
        <v>2600</v>
      </c>
      <c r="G5734" s="2">
        <v>190480</v>
      </c>
      <c r="H5734" s="3" t="s">
        <v>6871</v>
      </c>
      <c r="I5734" s="18">
        <v>45441</v>
      </c>
      <c r="J5734" s="28">
        <v>1412982120</v>
      </c>
      <c r="K5734" s="18">
        <v>45443</v>
      </c>
      <c r="L5734" s="18">
        <v>45443</v>
      </c>
      <c r="M5734" s="30">
        <v>1</v>
      </c>
      <c r="N5734" s="30">
        <v>5</v>
      </c>
      <c r="O5734" s="7">
        <v>10000</v>
      </c>
      <c r="P5734" s="30">
        <v>110</v>
      </c>
      <c r="Q5734" s="22">
        <v>3.3741050530766099E-2</v>
      </c>
      <c r="R5734" s="14">
        <v>6000</v>
      </c>
      <c r="S5734" s="2">
        <v>142</v>
      </c>
      <c r="T5734" s="11">
        <v>1503.37</v>
      </c>
      <c r="U5734" s="17" t="s">
        <v>6287</v>
      </c>
      <c r="Z5734" s="34">
        <f t="shared" si="420"/>
        <v>965000</v>
      </c>
      <c r="AA5734" s="34">
        <f t="shared" si="421"/>
        <v>6.2176165803108805E-3</v>
      </c>
      <c r="AB5734" s="35">
        <f t="shared" si="422"/>
        <v>0.68393782383419688</v>
      </c>
      <c r="AC5734" s="35">
        <f t="shared" si="419"/>
        <v>0.88290155440414508</v>
      </c>
      <c r="AD5734" s="6">
        <f>IFERROR(VLOOKUP(E5734,marginal!$A$2:$E$4826,4,FALSE),0)</f>
        <v>0</v>
      </c>
    </row>
    <row r="5735" spans="1:30" x14ac:dyDescent="0.2">
      <c r="A5735" s="27" t="s">
        <v>6907</v>
      </c>
      <c r="B5735" s="6" t="s">
        <v>6925</v>
      </c>
      <c r="C5735" s="6" t="s">
        <v>6912</v>
      </c>
      <c r="D5735" s="2">
        <v>190291</v>
      </c>
      <c r="E5735" s="2">
        <v>190247</v>
      </c>
      <c r="F5735" s="3" t="s">
        <v>4837</v>
      </c>
      <c r="G5735" s="2">
        <v>190489</v>
      </c>
      <c r="H5735" s="3" t="s">
        <v>6872</v>
      </c>
      <c r="I5735" s="18">
        <v>45441</v>
      </c>
      <c r="J5735" s="28">
        <v>1412993236</v>
      </c>
      <c r="K5735" s="18">
        <v>45443</v>
      </c>
      <c r="L5735" s="18">
        <v>45443</v>
      </c>
      <c r="M5735" s="30">
        <v>1</v>
      </c>
      <c r="N5735" s="30">
        <v>10</v>
      </c>
      <c r="O5735" s="7">
        <v>5000</v>
      </c>
      <c r="P5735" s="30">
        <v>147</v>
      </c>
      <c r="Q5735" s="22">
        <v>0.11226939921535857</v>
      </c>
      <c r="R5735" s="14">
        <v>10000</v>
      </c>
      <c r="S5735" s="2">
        <v>142</v>
      </c>
      <c r="T5735" s="11">
        <v>2510.34</v>
      </c>
      <c r="U5735" s="17" t="s">
        <v>6287</v>
      </c>
      <c r="Z5735" s="34">
        <f t="shared" si="420"/>
        <v>1065000</v>
      </c>
      <c r="AA5735" s="34">
        <f t="shared" si="421"/>
        <v>9.3896713615023476E-3</v>
      </c>
      <c r="AB5735" s="35">
        <f t="shared" si="422"/>
        <v>1.380281690140845</v>
      </c>
      <c r="AC5735" s="35">
        <f t="shared" si="419"/>
        <v>1.3333333333333333</v>
      </c>
      <c r="AD5735" s="6">
        <f>IFERROR(VLOOKUP(E5735,marginal!$A$2:$E$4826,4,FALSE),0)</f>
        <v>0</v>
      </c>
    </row>
    <row r="5736" spans="1:30" x14ac:dyDescent="0.2">
      <c r="A5736" s="27" t="s">
        <v>6907</v>
      </c>
      <c r="B5736" s="6" t="s">
        <v>6920</v>
      </c>
      <c r="C5736" s="6" t="s">
        <v>6912</v>
      </c>
      <c r="D5736" s="2">
        <v>189726</v>
      </c>
      <c r="E5736" s="2">
        <v>190040</v>
      </c>
      <c r="F5736" s="3" t="s">
        <v>6371</v>
      </c>
      <c r="G5736" s="2">
        <v>190041</v>
      </c>
      <c r="H5736" s="3" t="s">
        <v>6873</v>
      </c>
      <c r="I5736" s="18">
        <v>45436</v>
      </c>
      <c r="J5736" s="28">
        <v>1407964642</v>
      </c>
      <c r="K5736" s="18">
        <v>45440</v>
      </c>
      <c r="L5736" s="18">
        <v>45443</v>
      </c>
      <c r="M5736" s="30">
        <v>1</v>
      </c>
      <c r="N5736" s="30">
        <v>2</v>
      </c>
      <c r="O5736" s="7">
        <v>10000</v>
      </c>
      <c r="P5736" s="30">
        <v>100</v>
      </c>
      <c r="Q5736" s="22">
        <v>1.82981294070719E-2</v>
      </c>
      <c r="R5736" s="14">
        <v>5000</v>
      </c>
      <c r="S5736" s="2">
        <v>147</v>
      </c>
      <c r="T5736" s="11">
        <v>1303.3399999999999</v>
      </c>
      <c r="U5736" s="17" t="s">
        <v>6287</v>
      </c>
      <c r="Z5736" s="34">
        <f t="shared" si="420"/>
        <v>141000</v>
      </c>
      <c r="AA5736" s="34">
        <f t="shared" si="421"/>
        <v>3.5460992907801421E-2</v>
      </c>
      <c r="AB5736" s="35">
        <f t="shared" si="422"/>
        <v>3.5460992907801421</v>
      </c>
      <c r="AC5736" s="35">
        <f t="shared" si="419"/>
        <v>5.212765957446809</v>
      </c>
      <c r="AD5736" s="6">
        <f>IFERROR(VLOOKUP(E5736,marginal!$A$2:$E$4826,4,FALSE),0)</f>
        <v>0</v>
      </c>
    </row>
    <row r="5737" spans="1:30" x14ac:dyDescent="0.2">
      <c r="A5737" s="27" t="s">
        <v>6907</v>
      </c>
      <c r="B5737" s="6" t="s">
        <v>6920</v>
      </c>
      <c r="C5737" s="6" t="s">
        <v>6912</v>
      </c>
      <c r="D5737" s="2">
        <v>189732</v>
      </c>
      <c r="E5737" s="2">
        <v>190040</v>
      </c>
      <c r="F5737" s="3" t="s">
        <v>6371</v>
      </c>
      <c r="G5737" s="2">
        <v>190044</v>
      </c>
      <c r="H5737" s="3" t="s">
        <v>6874</v>
      </c>
      <c r="I5737" s="18">
        <v>45436</v>
      </c>
      <c r="J5737" s="28">
        <v>1407974296</v>
      </c>
      <c r="K5737" s="18">
        <v>45440</v>
      </c>
      <c r="L5737" s="18">
        <v>45443</v>
      </c>
      <c r="M5737" s="30">
        <v>1</v>
      </c>
      <c r="N5737" s="30">
        <v>3</v>
      </c>
      <c r="O5737" s="7">
        <v>10000</v>
      </c>
      <c r="P5737" s="30">
        <v>110</v>
      </c>
      <c r="Q5737" s="22">
        <v>3.3220596517330399E-2</v>
      </c>
      <c r="R5737" s="14">
        <v>5000</v>
      </c>
      <c r="S5737" s="2">
        <v>147</v>
      </c>
      <c r="T5737" s="11">
        <v>1303.3399999999999</v>
      </c>
      <c r="U5737" s="17" t="s">
        <v>6287</v>
      </c>
      <c r="Z5737" s="34">
        <f t="shared" si="420"/>
        <v>283000</v>
      </c>
      <c r="AA5737" s="34">
        <f t="shared" si="421"/>
        <v>1.7667844522968199E-2</v>
      </c>
      <c r="AB5737" s="35">
        <f t="shared" si="422"/>
        <v>1.9434628975265018</v>
      </c>
      <c r="AC5737" s="35">
        <f t="shared" si="419"/>
        <v>2.5971731448763253</v>
      </c>
      <c r="AD5737" s="6">
        <f>IFERROR(VLOOKUP(E5737,marginal!$A$2:$E$4826,4,FALSE),0)</f>
        <v>0</v>
      </c>
    </row>
    <row r="5738" spans="1:30" x14ac:dyDescent="0.2">
      <c r="A5738" s="27" t="s">
        <v>6907</v>
      </c>
      <c r="B5738" s="6" t="s">
        <v>6920</v>
      </c>
      <c r="C5738" s="6" t="s">
        <v>6912</v>
      </c>
      <c r="D5738" s="2">
        <v>189455</v>
      </c>
      <c r="E5738" s="2">
        <v>190040</v>
      </c>
      <c r="F5738" s="3" t="s">
        <v>6371</v>
      </c>
      <c r="G5738" s="2">
        <v>190045</v>
      </c>
      <c r="H5738" s="3" t="s">
        <v>6875</v>
      </c>
      <c r="I5738" s="18">
        <v>45434</v>
      </c>
      <c r="J5738" s="28">
        <v>1406659220</v>
      </c>
      <c r="K5738" s="18">
        <v>45440</v>
      </c>
      <c r="L5738" s="18">
        <v>45443</v>
      </c>
      <c r="M5738" s="30">
        <v>1</v>
      </c>
      <c r="N5738" s="30">
        <v>3</v>
      </c>
      <c r="O5738" s="7">
        <v>10000</v>
      </c>
      <c r="P5738" s="30">
        <v>110</v>
      </c>
      <c r="Q5738" s="22">
        <v>3.3220596517330399E-2</v>
      </c>
      <c r="R5738" s="14">
        <v>5000</v>
      </c>
      <c r="S5738" s="2">
        <v>147</v>
      </c>
      <c r="T5738" s="11">
        <v>1303.3399999999999</v>
      </c>
      <c r="U5738" s="17" t="s">
        <v>6287</v>
      </c>
      <c r="Z5738" s="34">
        <f t="shared" si="420"/>
        <v>283000</v>
      </c>
      <c r="AA5738" s="34">
        <f t="shared" si="421"/>
        <v>1.7667844522968199E-2</v>
      </c>
      <c r="AB5738" s="35">
        <f t="shared" si="422"/>
        <v>1.9434628975265018</v>
      </c>
      <c r="AC5738" s="35">
        <f t="shared" ref="AC5738:AC5765" si="423">AA5738*$S5738</f>
        <v>2.5971731448763253</v>
      </c>
      <c r="AD5738" s="6">
        <f>IFERROR(VLOOKUP(E5738,marginal!$A$2:$E$4826,4,FALSE),0)</f>
        <v>0</v>
      </c>
    </row>
    <row r="5739" spans="1:30" x14ac:dyDescent="0.2">
      <c r="A5739" s="27" t="s">
        <v>6907</v>
      </c>
      <c r="B5739" s="6" t="s">
        <v>6920</v>
      </c>
      <c r="C5739" s="6" t="s">
        <v>6912</v>
      </c>
      <c r="D5739" s="2">
        <v>189453</v>
      </c>
      <c r="E5739" s="2">
        <v>190040</v>
      </c>
      <c r="F5739" s="3" t="s">
        <v>6371</v>
      </c>
      <c r="G5739" s="2">
        <v>190087</v>
      </c>
      <c r="H5739" s="3" t="s">
        <v>6876</v>
      </c>
      <c r="I5739" s="18">
        <v>45434</v>
      </c>
      <c r="J5739" s="28">
        <v>1406653966</v>
      </c>
      <c r="K5739" s="18">
        <v>45441</v>
      </c>
      <c r="L5739" s="18">
        <v>45443</v>
      </c>
      <c r="M5739" s="30">
        <v>1</v>
      </c>
      <c r="N5739" s="30">
        <v>2</v>
      </c>
      <c r="O5739" s="7">
        <v>10000</v>
      </c>
      <c r="P5739" s="30">
        <v>100</v>
      </c>
      <c r="Q5739" s="22">
        <v>1.82981294070719E-2</v>
      </c>
      <c r="R5739" s="14">
        <v>5000</v>
      </c>
      <c r="S5739" s="2">
        <v>147</v>
      </c>
      <c r="T5739" s="11">
        <v>1303.3399999999999</v>
      </c>
      <c r="U5739" s="17" t="s">
        <v>6287</v>
      </c>
      <c r="Z5739" s="34">
        <f t="shared" si="420"/>
        <v>141000</v>
      </c>
      <c r="AA5739" s="34">
        <f t="shared" si="421"/>
        <v>3.5460992907801421E-2</v>
      </c>
      <c r="AB5739" s="35">
        <f t="shared" si="422"/>
        <v>3.5460992907801421</v>
      </c>
      <c r="AC5739" s="35">
        <f t="shared" si="423"/>
        <v>5.212765957446809</v>
      </c>
      <c r="AD5739" s="6">
        <f>IFERROR(VLOOKUP(E5739,marginal!$A$2:$E$4826,4,FALSE),0)</f>
        <v>0</v>
      </c>
    </row>
    <row r="5740" spans="1:30" x14ac:dyDescent="0.2">
      <c r="A5740" s="27" t="s">
        <v>6907</v>
      </c>
      <c r="B5740" s="6" t="s">
        <v>6920</v>
      </c>
      <c r="C5740" s="6" t="s">
        <v>6912</v>
      </c>
      <c r="D5740" s="2">
        <v>189751</v>
      </c>
      <c r="E5740" s="2">
        <v>190040</v>
      </c>
      <c r="F5740" s="3" t="s">
        <v>6371</v>
      </c>
      <c r="G5740" s="2">
        <v>190108</v>
      </c>
      <c r="H5740" s="3" t="s">
        <v>6877</v>
      </c>
      <c r="I5740" s="18">
        <v>45436</v>
      </c>
      <c r="J5740" s="28">
        <v>1408051343</v>
      </c>
      <c r="K5740" s="18">
        <v>45441</v>
      </c>
      <c r="L5740" s="18">
        <v>45443</v>
      </c>
      <c r="M5740" s="30">
        <v>1</v>
      </c>
      <c r="N5740" s="30">
        <v>6</v>
      </c>
      <c r="O5740" s="7">
        <v>10000</v>
      </c>
      <c r="P5740" s="30">
        <v>115</v>
      </c>
      <c r="Q5740" s="22">
        <v>3.97705569269148E-2</v>
      </c>
      <c r="R5740" s="14">
        <v>5000</v>
      </c>
      <c r="S5740" s="2">
        <v>147</v>
      </c>
      <c r="T5740" s="11">
        <v>1303.3399999999999</v>
      </c>
      <c r="U5740" s="17" t="s">
        <v>6287</v>
      </c>
      <c r="Z5740" s="34">
        <f t="shared" si="420"/>
        <v>1106000</v>
      </c>
      <c r="AA5740" s="34">
        <f t="shared" si="421"/>
        <v>4.5207956600361665E-3</v>
      </c>
      <c r="AB5740" s="35">
        <f t="shared" si="422"/>
        <v>0.51989150090415914</v>
      </c>
      <c r="AC5740" s="35">
        <f t="shared" si="423"/>
        <v>0.66455696202531644</v>
      </c>
      <c r="AD5740" s="6">
        <f>IFERROR(VLOOKUP(E5740,marginal!$A$2:$E$4826,4,FALSE),0)</f>
        <v>0</v>
      </c>
    </row>
    <row r="5741" spans="1:30" x14ac:dyDescent="0.2">
      <c r="A5741" s="27" t="s">
        <v>6907</v>
      </c>
      <c r="B5741" s="6" t="s">
        <v>6920</v>
      </c>
      <c r="C5741" s="6" t="s">
        <v>6912</v>
      </c>
      <c r="D5741" s="2">
        <v>189764</v>
      </c>
      <c r="E5741" s="2">
        <v>190040</v>
      </c>
      <c r="F5741" s="3" t="s">
        <v>6371</v>
      </c>
      <c r="G5741" s="2">
        <v>190166</v>
      </c>
      <c r="H5741" s="3" t="s">
        <v>6878</v>
      </c>
      <c r="I5741" s="18">
        <v>45437</v>
      </c>
      <c r="J5741" s="28">
        <v>1408095610</v>
      </c>
      <c r="K5741" s="18">
        <v>45441</v>
      </c>
      <c r="L5741" s="18">
        <v>45443</v>
      </c>
      <c r="M5741" s="30">
        <v>1</v>
      </c>
      <c r="N5741" s="30">
        <v>8</v>
      </c>
      <c r="O5741" s="7">
        <v>10000</v>
      </c>
      <c r="P5741" s="30">
        <v>132</v>
      </c>
      <c r="Q5741" s="22">
        <v>5.8283715876113903E-2</v>
      </c>
      <c r="R5741" s="14">
        <v>6000</v>
      </c>
      <c r="S5741" s="2">
        <v>142</v>
      </c>
      <c r="T5741" s="11">
        <v>1503.37</v>
      </c>
      <c r="U5741" s="17" t="s">
        <v>6287</v>
      </c>
      <c r="Z5741" s="34">
        <f t="shared" si="420"/>
        <v>795000</v>
      </c>
      <c r="AA5741" s="34">
        <f t="shared" si="421"/>
        <v>7.5471698113207548E-3</v>
      </c>
      <c r="AB5741" s="35">
        <f t="shared" si="422"/>
        <v>0.99622641509433962</v>
      </c>
      <c r="AC5741" s="35">
        <f t="shared" si="423"/>
        <v>1.0716981132075472</v>
      </c>
      <c r="AD5741" s="6">
        <f>IFERROR(VLOOKUP(E5741,marginal!$A$2:$E$4826,4,FALSE),0)</f>
        <v>0</v>
      </c>
    </row>
    <row r="5742" spans="1:30" x14ac:dyDescent="0.2">
      <c r="A5742" s="27" t="s">
        <v>6907</v>
      </c>
      <c r="B5742" s="6" t="s">
        <v>6920</v>
      </c>
      <c r="C5742" s="6" t="s">
        <v>6912</v>
      </c>
      <c r="D5742" s="2">
        <v>189742</v>
      </c>
      <c r="E5742" s="2">
        <v>190040</v>
      </c>
      <c r="F5742" s="3" t="s">
        <v>6371</v>
      </c>
      <c r="G5742" s="2">
        <v>190167</v>
      </c>
      <c r="H5742" s="3" t="s">
        <v>6879</v>
      </c>
      <c r="I5742" s="18">
        <v>45436</v>
      </c>
      <c r="J5742" s="28">
        <v>1407992784</v>
      </c>
      <c r="K5742" s="18">
        <v>45441</v>
      </c>
      <c r="L5742" s="18">
        <v>45443</v>
      </c>
      <c r="M5742" s="30">
        <v>1</v>
      </c>
      <c r="N5742" s="30">
        <v>3</v>
      </c>
      <c r="O5742" s="7">
        <v>10000</v>
      </c>
      <c r="P5742" s="30">
        <v>110</v>
      </c>
      <c r="Q5742" s="22">
        <v>3.3220596517330399E-2</v>
      </c>
      <c r="R5742" s="14">
        <v>6000</v>
      </c>
      <c r="S5742" s="2">
        <v>142</v>
      </c>
      <c r="T5742" s="11">
        <v>1503.37</v>
      </c>
      <c r="U5742" s="17" t="s">
        <v>6287</v>
      </c>
      <c r="Z5742" s="34">
        <f t="shared" si="420"/>
        <v>283000</v>
      </c>
      <c r="AA5742" s="34">
        <f t="shared" si="421"/>
        <v>2.1201413427561839E-2</v>
      </c>
      <c r="AB5742" s="35">
        <f t="shared" si="422"/>
        <v>2.3321554770318023</v>
      </c>
      <c r="AC5742" s="35">
        <f t="shared" si="423"/>
        <v>3.010600706713781</v>
      </c>
      <c r="AD5742" s="6">
        <f>IFERROR(VLOOKUP(E5742,marginal!$A$2:$E$4826,4,FALSE),0)</f>
        <v>0</v>
      </c>
    </row>
    <row r="5743" spans="1:30" x14ac:dyDescent="0.2">
      <c r="A5743" s="27" t="s">
        <v>6907</v>
      </c>
      <c r="B5743" s="6" t="s">
        <v>6913</v>
      </c>
      <c r="C5743" s="6" t="s">
        <v>6912</v>
      </c>
      <c r="D5743" s="2">
        <v>189494</v>
      </c>
      <c r="E5743" s="2">
        <v>190088</v>
      </c>
      <c r="F5743" s="3" t="s">
        <v>4901</v>
      </c>
      <c r="G5743" s="2">
        <v>190499</v>
      </c>
      <c r="H5743" s="3" t="s">
        <v>6880</v>
      </c>
      <c r="I5743" s="18">
        <v>45435</v>
      </c>
      <c r="J5743" s="28">
        <v>1407070158</v>
      </c>
      <c r="K5743" s="18">
        <v>45443</v>
      </c>
      <c r="L5743" s="18">
        <v>45443</v>
      </c>
      <c r="M5743" s="30">
        <v>1</v>
      </c>
      <c r="N5743" s="30">
        <v>10</v>
      </c>
      <c r="O5743" s="7">
        <v>5000</v>
      </c>
      <c r="P5743" s="30">
        <v>147</v>
      </c>
      <c r="Q5743" s="22">
        <v>0.11226939921536</v>
      </c>
      <c r="R5743" s="14">
        <v>5000</v>
      </c>
      <c r="S5743" s="2">
        <v>142</v>
      </c>
      <c r="T5743" s="11">
        <v>1262.2</v>
      </c>
      <c r="U5743" s="17" t="s">
        <v>6287</v>
      </c>
      <c r="Z5743" s="34">
        <f t="shared" si="420"/>
        <v>1065000</v>
      </c>
      <c r="AA5743" s="34">
        <f t="shared" si="421"/>
        <v>4.6948356807511738E-3</v>
      </c>
      <c r="AB5743" s="35">
        <f t="shared" si="422"/>
        <v>0.6901408450704225</v>
      </c>
      <c r="AC5743" s="35">
        <f t="shared" si="423"/>
        <v>0.66666666666666663</v>
      </c>
      <c r="AD5743" s="6">
        <f>IFERROR(VLOOKUP(E5743,marginal!$A$2:$E$4826,4,FALSE),0)</f>
        <v>0</v>
      </c>
    </row>
    <row r="5744" spans="1:30" x14ac:dyDescent="0.2">
      <c r="A5744" s="27" t="s">
        <v>6907</v>
      </c>
      <c r="B5744" s="6" t="s">
        <v>6913</v>
      </c>
      <c r="C5744" s="6" t="s">
        <v>6912</v>
      </c>
      <c r="D5744" s="2">
        <v>190368</v>
      </c>
      <c r="E5744" s="2">
        <v>190088</v>
      </c>
      <c r="F5744" s="3" t="s">
        <v>4901</v>
      </c>
      <c r="G5744" s="2">
        <v>190592</v>
      </c>
      <c r="H5744" s="3" t="s">
        <v>6881</v>
      </c>
      <c r="I5744" s="18">
        <v>45441</v>
      </c>
      <c r="J5744" s="28">
        <v>1413179982</v>
      </c>
      <c r="K5744" s="18">
        <v>45443</v>
      </c>
      <c r="L5744" s="18">
        <v>45443</v>
      </c>
      <c r="M5744" s="30">
        <v>1</v>
      </c>
      <c r="N5744" s="30">
        <v>10</v>
      </c>
      <c r="O5744" s="7">
        <v>5000</v>
      </c>
      <c r="P5744" s="30">
        <v>147</v>
      </c>
      <c r="Q5744" s="22">
        <v>0.11226939921536</v>
      </c>
      <c r="R5744" s="14">
        <v>10000</v>
      </c>
      <c r="S5744" s="2">
        <v>142</v>
      </c>
      <c r="T5744" s="11">
        <v>2510.34</v>
      </c>
      <c r="U5744" s="17" t="s">
        <v>6287</v>
      </c>
      <c r="Z5744" s="34">
        <f t="shared" si="420"/>
        <v>1065000</v>
      </c>
      <c r="AA5744" s="34">
        <f t="shared" si="421"/>
        <v>9.3896713615023476E-3</v>
      </c>
      <c r="AB5744" s="35">
        <f t="shared" si="422"/>
        <v>1.380281690140845</v>
      </c>
      <c r="AC5744" s="35">
        <f t="shared" si="423"/>
        <v>1.3333333333333333</v>
      </c>
      <c r="AD5744" s="6">
        <f>IFERROR(VLOOKUP(E5744,marginal!$A$2:$E$4826,4,FALSE),0)</f>
        <v>0</v>
      </c>
    </row>
    <row r="5745" spans="1:30" x14ac:dyDescent="0.2">
      <c r="A5745" s="27" t="s">
        <v>6907</v>
      </c>
      <c r="B5745" s="6" t="s">
        <v>6918</v>
      </c>
      <c r="C5745" s="6" t="s">
        <v>6912</v>
      </c>
      <c r="D5745" s="2">
        <v>189794</v>
      </c>
      <c r="E5745" s="2">
        <v>190744</v>
      </c>
      <c r="F5745" s="3" t="s">
        <v>6372</v>
      </c>
      <c r="G5745" s="2">
        <v>190745</v>
      </c>
      <c r="H5745" s="3" t="s">
        <v>6882</v>
      </c>
      <c r="I5745" s="18">
        <v>45439</v>
      </c>
      <c r="J5745" s="28">
        <v>1409205711</v>
      </c>
      <c r="K5745" s="18">
        <v>45443</v>
      </c>
      <c r="L5745" s="18">
        <v>45443</v>
      </c>
      <c r="M5745" s="30">
        <v>1</v>
      </c>
      <c r="N5745" s="30">
        <v>9</v>
      </c>
      <c r="O5745" s="7">
        <v>10000</v>
      </c>
      <c r="P5745" s="30">
        <v>147</v>
      </c>
      <c r="Q5745" s="22">
        <v>7.9000519063170294E-2</v>
      </c>
      <c r="R5745" s="14">
        <v>7000</v>
      </c>
      <c r="S5745" s="2">
        <v>142</v>
      </c>
      <c r="T5745" s="11">
        <v>1758.65</v>
      </c>
      <c r="U5745" s="17" t="s">
        <v>6287</v>
      </c>
      <c r="Z5745" s="34">
        <f t="shared" si="420"/>
        <v>1169000</v>
      </c>
      <c r="AA5745" s="34">
        <f t="shared" si="421"/>
        <v>5.9880239520958087E-3</v>
      </c>
      <c r="AB5745" s="35">
        <f t="shared" si="422"/>
        <v>0.88023952095808389</v>
      </c>
      <c r="AC5745" s="35">
        <f t="shared" si="423"/>
        <v>0.85029940119760483</v>
      </c>
      <c r="AD5745" s="6">
        <f>IFERROR(VLOOKUP(E5745,marginal!$A$2:$E$4826,4,FALSE),0)</f>
        <v>0</v>
      </c>
    </row>
    <row r="5746" spans="1:30" x14ac:dyDescent="0.2">
      <c r="A5746" s="27" t="s">
        <v>6907</v>
      </c>
      <c r="B5746" s="6" t="s">
        <v>6918</v>
      </c>
      <c r="C5746" s="6" t="s">
        <v>6912</v>
      </c>
      <c r="D5746" s="2">
        <v>189792</v>
      </c>
      <c r="E5746" s="2">
        <v>190744</v>
      </c>
      <c r="F5746" s="3" t="s">
        <v>6372</v>
      </c>
      <c r="G5746" s="2">
        <v>190747</v>
      </c>
      <c r="H5746" s="3" t="s">
        <v>6883</v>
      </c>
      <c r="I5746" s="18">
        <v>45439</v>
      </c>
      <c r="J5746" s="28">
        <v>1409193257</v>
      </c>
      <c r="K5746" s="18">
        <v>45443</v>
      </c>
      <c r="L5746" s="18">
        <v>45443</v>
      </c>
      <c r="M5746" s="30">
        <v>1</v>
      </c>
      <c r="N5746" s="30">
        <v>9</v>
      </c>
      <c r="O5746" s="7">
        <v>10000</v>
      </c>
      <c r="P5746" s="30">
        <v>147</v>
      </c>
      <c r="Q5746" s="22">
        <v>7.9000519063170294E-2</v>
      </c>
      <c r="R5746" s="14">
        <v>8000</v>
      </c>
      <c r="S5746" s="2">
        <v>142</v>
      </c>
      <c r="T5746" s="11">
        <v>2013.74</v>
      </c>
      <c r="U5746" s="17" t="s">
        <v>6287</v>
      </c>
      <c r="Z5746" s="34">
        <f t="shared" si="420"/>
        <v>1169000</v>
      </c>
      <c r="AA5746" s="34">
        <f t="shared" si="421"/>
        <v>6.8434559452523521E-3</v>
      </c>
      <c r="AB5746" s="35">
        <f t="shared" si="422"/>
        <v>1.0059880239520957</v>
      </c>
      <c r="AC5746" s="35">
        <f t="shared" si="423"/>
        <v>0.97177074422583398</v>
      </c>
      <c r="AD5746" s="6">
        <f>IFERROR(VLOOKUP(E5746,marginal!$A$2:$E$4826,4,FALSE),0)</f>
        <v>0</v>
      </c>
    </row>
    <row r="5747" spans="1:30" x14ac:dyDescent="0.2">
      <c r="A5747" s="27" t="s">
        <v>6907</v>
      </c>
      <c r="B5747" s="6" t="s">
        <v>6918</v>
      </c>
      <c r="C5747" s="6" t="s">
        <v>6912</v>
      </c>
      <c r="D5747" s="2">
        <v>178264</v>
      </c>
      <c r="E5747" s="2">
        <v>190744</v>
      </c>
      <c r="F5747" s="3" t="s">
        <v>6372</v>
      </c>
      <c r="G5747" s="2">
        <v>190748</v>
      </c>
      <c r="H5747" s="3" t="s">
        <v>6884</v>
      </c>
      <c r="I5747" s="18">
        <v>45343</v>
      </c>
      <c r="J5747" s="28">
        <v>1344198834</v>
      </c>
      <c r="K5747" s="18">
        <v>45443</v>
      </c>
      <c r="L5747" s="18">
        <v>45443</v>
      </c>
      <c r="M5747" s="30">
        <v>1</v>
      </c>
      <c r="N5747" s="30">
        <v>10</v>
      </c>
      <c r="O5747" s="7">
        <v>5000</v>
      </c>
      <c r="P5747" s="30">
        <v>147</v>
      </c>
      <c r="Q5747" s="22">
        <v>0.11226939921536</v>
      </c>
      <c r="R5747" s="14">
        <v>7000</v>
      </c>
      <c r="S5747" s="2">
        <v>142</v>
      </c>
      <c r="T5747" s="11">
        <v>1758.65</v>
      </c>
      <c r="U5747" s="17" t="s">
        <v>6287</v>
      </c>
      <c r="Z5747" s="34">
        <f t="shared" si="420"/>
        <v>1065000</v>
      </c>
      <c r="AA5747" s="34">
        <f t="shared" si="421"/>
        <v>6.5727699530516428E-3</v>
      </c>
      <c r="AB5747" s="35">
        <f t="shared" si="422"/>
        <v>0.96619718309859148</v>
      </c>
      <c r="AC5747" s="35">
        <f t="shared" si="423"/>
        <v>0.93333333333333324</v>
      </c>
      <c r="AD5747" s="6">
        <f>IFERROR(VLOOKUP(E5747,marginal!$A$2:$E$4826,4,FALSE),0)</f>
        <v>0</v>
      </c>
    </row>
    <row r="5748" spans="1:30" x14ac:dyDescent="0.2">
      <c r="A5748" s="27" t="s">
        <v>6907</v>
      </c>
      <c r="B5748" s="6" t="s">
        <v>6918</v>
      </c>
      <c r="C5748" s="6" t="s">
        <v>6912</v>
      </c>
      <c r="D5748" s="2">
        <v>189232</v>
      </c>
      <c r="E5748" s="2">
        <v>190744</v>
      </c>
      <c r="F5748" s="3" t="s">
        <v>6372</v>
      </c>
      <c r="G5748" s="2">
        <v>190749</v>
      </c>
      <c r="H5748" s="3" t="s">
        <v>6885</v>
      </c>
      <c r="I5748" s="18">
        <v>45433</v>
      </c>
      <c r="J5748" s="28">
        <v>1405999611</v>
      </c>
      <c r="K5748" s="18">
        <v>45443</v>
      </c>
      <c r="L5748" s="18">
        <v>45443</v>
      </c>
      <c r="M5748" s="30">
        <v>1</v>
      </c>
      <c r="N5748" s="30">
        <v>9</v>
      </c>
      <c r="O5748" s="7">
        <v>10000</v>
      </c>
      <c r="P5748" s="30">
        <v>147</v>
      </c>
      <c r="Q5748" s="22">
        <v>7.9000519063170294E-2</v>
      </c>
      <c r="R5748" s="14">
        <v>8000</v>
      </c>
      <c r="S5748" s="2">
        <v>142</v>
      </c>
      <c r="T5748" s="11">
        <v>2013.74</v>
      </c>
      <c r="U5748" s="17" t="s">
        <v>6287</v>
      </c>
      <c r="Z5748" s="34">
        <f t="shared" si="420"/>
        <v>1169000</v>
      </c>
      <c r="AA5748" s="34">
        <f t="shared" si="421"/>
        <v>6.8434559452523521E-3</v>
      </c>
      <c r="AB5748" s="35">
        <f t="shared" si="422"/>
        <v>1.0059880239520957</v>
      </c>
      <c r="AC5748" s="35">
        <f t="shared" si="423"/>
        <v>0.97177074422583398</v>
      </c>
      <c r="AD5748" s="6">
        <f>IFERROR(VLOOKUP(E5748,marginal!$A$2:$E$4826,4,FALSE),0)</f>
        <v>0</v>
      </c>
    </row>
    <row r="5749" spans="1:30" x14ac:dyDescent="0.2">
      <c r="A5749" s="27" t="s">
        <v>6907</v>
      </c>
      <c r="B5749" s="6" t="s">
        <v>6918</v>
      </c>
      <c r="C5749" s="6" t="s">
        <v>6912</v>
      </c>
      <c r="D5749" s="2">
        <v>189239</v>
      </c>
      <c r="E5749" s="2">
        <v>190744</v>
      </c>
      <c r="F5749" s="3" t="s">
        <v>6372</v>
      </c>
      <c r="G5749" s="2">
        <v>190760</v>
      </c>
      <c r="H5749" s="3" t="s">
        <v>6886</v>
      </c>
      <c r="I5749" s="18">
        <v>45433</v>
      </c>
      <c r="J5749" s="28">
        <v>1406005537</v>
      </c>
      <c r="K5749" s="18">
        <v>45443</v>
      </c>
      <c r="L5749" s="18">
        <v>45443</v>
      </c>
      <c r="M5749" s="30">
        <v>1</v>
      </c>
      <c r="N5749" s="30">
        <v>10</v>
      </c>
      <c r="O5749" s="7">
        <v>5000</v>
      </c>
      <c r="P5749" s="30">
        <v>147</v>
      </c>
      <c r="Q5749" s="22">
        <v>0.11226939921536</v>
      </c>
      <c r="R5749" s="14">
        <v>10000</v>
      </c>
      <c r="S5749" s="2">
        <v>142</v>
      </c>
      <c r="T5749" s="11">
        <v>2510.34</v>
      </c>
      <c r="U5749" s="17" t="s">
        <v>6287</v>
      </c>
      <c r="Z5749" s="34">
        <f t="shared" si="420"/>
        <v>1065000</v>
      </c>
      <c r="AA5749" s="34">
        <f t="shared" si="421"/>
        <v>9.3896713615023476E-3</v>
      </c>
      <c r="AB5749" s="35">
        <f t="shared" si="422"/>
        <v>1.380281690140845</v>
      </c>
      <c r="AC5749" s="35">
        <f t="shared" si="423"/>
        <v>1.3333333333333333</v>
      </c>
      <c r="AD5749" s="6">
        <f>IFERROR(VLOOKUP(E5749,marginal!$A$2:$E$4826,4,FALSE),0)</f>
        <v>0</v>
      </c>
    </row>
    <row r="5750" spans="1:30" x14ac:dyDescent="0.2">
      <c r="A5750" s="27" t="s">
        <v>6907</v>
      </c>
      <c r="B5750" s="6" t="s">
        <v>6908</v>
      </c>
      <c r="C5750" s="6" t="s">
        <v>6909</v>
      </c>
      <c r="D5750" s="2">
        <v>190271</v>
      </c>
      <c r="E5750" s="2">
        <v>189749</v>
      </c>
      <c r="F5750" s="3" t="s">
        <v>6373</v>
      </c>
      <c r="G5750" s="2">
        <v>190558</v>
      </c>
      <c r="H5750" s="3" t="s">
        <v>6887</v>
      </c>
      <c r="I5750" s="18">
        <v>45441</v>
      </c>
      <c r="J5750" s="28">
        <v>1412983200</v>
      </c>
      <c r="K5750" s="18">
        <v>45443</v>
      </c>
      <c r="L5750" s="18">
        <v>45443</v>
      </c>
      <c r="M5750" s="30">
        <v>1</v>
      </c>
      <c r="N5750" s="30">
        <v>8</v>
      </c>
      <c r="O5750" s="7">
        <v>5000</v>
      </c>
      <c r="P5750" s="30">
        <v>147</v>
      </c>
      <c r="Q5750" s="22">
        <v>5.8283715876113994E-2</v>
      </c>
      <c r="R5750" s="14">
        <v>8000</v>
      </c>
      <c r="S5750" s="2">
        <v>142</v>
      </c>
      <c r="T5750" s="11">
        <v>2013.74</v>
      </c>
      <c r="U5750" s="17" t="s">
        <v>6287</v>
      </c>
      <c r="Z5750" s="34">
        <f t="shared" si="420"/>
        <v>795000</v>
      </c>
      <c r="AA5750" s="34">
        <f t="shared" si="421"/>
        <v>1.0062893081761006E-2</v>
      </c>
      <c r="AB5750" s="35">
        <f t="shared" si="422"/>
        <v>1.4792452830188678</v>
      </c>
      <c r="AC5750" s="35">
        <f t="shared" si="423"/>
        <v>1.4289308176100628</v>
      </c>
      <c r="AD5750" s="6">
        <f>IFERROR(VLOOKUP(E5750,marginal!$A$2:$E$4826,4,FALSE),0)</f>
        <v>0</v>
      </c>
    </row>
    <row r="5751" spans="1:30" x14ac:dyDescent="0.2">
      <c r="A5751" s="27" t="s">
        <v>6907</v>
      </c>
      <c r="B5751" s="6" t="s">
        <v>6908</v>
      </c>
      <c r="C5751" s="6" t="s">
        <v>6909</v>
      </c>
      <c r="D5751" s="2">
        <v>190263</v>
      </c>
      <c r="E5751" s="2">
        <v>189749</v>
      </c>
      <c r="F5751" s="3" t="s">
        <v>6373</v>
      </c>
      <c r="G5751" s="2">
        <v>190579</v>
      </c>
      <c r="H5751" s="3" t="s">
        <v>6888</v>
      </c>
      <c r="I5751" s="18">
        <v>45441</v>
      </c>
      <c r="J5751" s="28">
        <v>1412956801</v>
      </c>
      <c r="K5751" s="18">
        <v>45443</v>
      </c>
      <c r="L5751" s="18">
        <v>45443</v>
      </c>
      <c r="M5751" s="30">
        <v>1</v>
      </c>
      <c r="N5751" s="30">
        <v>6</v>
      </c>
      <c r="O5751" s="7">
        <v>10000</v>
      </c>
      <c r="P5751" s="30">
        <v>115</v>
      </c>
      <c r="Q5751" s="22">
        <v>3.97705569269148E-2</v>
      </c>
      <c r="R5751" s="14">
        <v>10000</v>
      </c>
      <c r="S5751" s="2">
        <v>142</v>
      </c>
      <c r="T5751" s="11">
        <v>2510.34</v>
      </c>
      <c r="U5751" s="17" t="s">
        <v>6287</v>
      </c>
      <c r="Z5751" s="34">
        <f t="shared" si="420"/>
        <v>1106000</v>
      </c>
      <c r="AA5751" s="34">
        <f t="shared" si="421"/>
        <v>9.0415913200723331E-3</v>
      </c>
      <c r="AB5751" s="35">
        <f t="shared" si="422"/>
        <v>1.0397830018083183</v>
      </c>
      <c r="AC5751" s="35">
        <f t="shared" si="423"/>
        <v>1.2839059674502713</v>
      </c>
      <c r="AD5751" s="6">
        <f>IFERROR(VLOOKUP(E5751,marginal!$A$2:$E$4826,4,FALSE),0)</f>
        <v>0</v>
      </c>
    </row>
    <row r="5752" spans="1:30" x14ac:dyDescent="0.2">
      <c r="A5752" s="27" t="s">
        <v>6907</v>
      </c>
      <c r="B5752" s="6" t="s">
        <v>6914</v>
      </c>
      <c r="C5752" s="6" t="s">
        <v>6909</v>
      </c>
      <c r="D5752" s="2">
        <v>189502</v>
      </c>
      <c r="E5752" s="2">
        <v>189390</v>
      </c>
      <c r="F5752" s="3" t="s">
        <v>886</v>
      </c>
      <c r="G5752" s="2">
        <v>189867</v>
      </c>
      <c r="H5752" s="3" t="s">
        <v>6889</v>
      </c>
      <c r="I5752" s="18">
        <v>45435</v>
      </c>
      <c r="J5752" s="28">
        <v>1407082171</v>
      </c>
      <c r="K5752" s="18">
        <v>45439</v>
      </c>
      <c r="L5752" s="18">
        <v>45443</v>
      </c>
      <c r="M5752" s="30">
        <v>1</v>
      </c>
      <c r="N5752" s="30">
        <v>5</v>
      </c>
      <c r="O5752" s="7">
        <v>10000</v>
      </c>
      <c r="P5752" s="30">
        <v>110</v>
      </c>
      <c r="Q5752" s="22">
        <v>3.3741050530766099E-2</v>
      </c>
      <c r="R5752" s="14">
        <v>6000</v>
      </c>
      <c r="S5752" s="2">
        <v>142</v>
      </c>
      <c r="T5752" s="11">
        <v>1503.37</v>
      </c>
      <c r="U5752" s="17" t="s">
        <v>6287</v>
      </c>
      <c r="Z5752" s="34">
        <f t="shared" si="420"/>
        <v>965000</v>
      </c>
      <c r="AA5752" s="34">
        <f t="shared" si="421"/>
        <v>6.2176165803108805E-3</v>
      </c>
      <c r="AB5752" s="35">
        <f t="shared" si="422"/>
        <v>0.68393782383419688</v>
      </c>
      <c r="AC5752" s="35">
        <f t="shared" si="423"/>
        <v>0.88290155440414508</v>
      </c>
      <c r="AD5752" s="6">
        <f>IFERROR(VLOOKUP(E5752,marginal!$A$2:$E$4826,4,FALSE),0)</f>
        <v>0</v>
      </c>
    </row>
    <row r="5753" spans="1:30" x14ac:dyDescent="0.2">
      <c r="A5753" s="27" t="s">
        <v>6907</v>
      </c>
      <c r="B5753" s="6" t="s">
        <v>6925</v>
      </c>
      <c r="C5753" s="6" t="s">
        <v>6912</v>
      </c>
      <c r="D5753" s="2">
        <v>189945</v>
      </c>
      <c r="E5753" s="2">
        <v>190535</v>
      </c>
      <c r="F5753" s="3" t="s">
        <v>6374</v>
      </c>
      <c r="G5753" s="2">
        <v>190536</v>
      </c>
      <c r="H5753" s="3" t="s">
        <v>6890</v>
      </c>
      <c r="I5753" s="18">
        <v>45440</v>
      </c>
      <c r="J5753" s="28">
        <v>1412196409</v>
      </c>
      <c r="K5753" s="18">
        <v>45443</v>
      </c>
      <c r="L5753" s="18">
        <v>45443</v>
      </c>
      <c r="M5753" s="30">
        <v>1</v>
      </c>
      <c r="N5753" s="30">
        <v>6</v>
      </c>
      <c r="O5753" s="7">
        <v>10000</v>
      </c>
      <c r="P5753" s="30">
        <v>115</v>
      </c>
      <c r="Q5753" s="22">
        <v>3.97705569269148E-2</v>
      </c>
      <c r="R5753" s="14">
        <v>10000</v>
      </c>
      <c r="S5753" s="2">
        <v>142</v>
      </c>
      <c r="T5753" s="11">
        <v>2510.34</v>
      </c>
      <c r="U5753" s="17" t="s">
        <v>6287</v>
      </c>
      <c r="Z5753" s="34">
        <f t="shared" si="420"/>
        <v>1106000</v>
      </c>
      <c r="AA5753" s="34">
        <f t="shared" si="421"/>
        <v>9.0415913200723331E-3</v>
      </c>
      <c r="AB5753" s="35">
        <f t="shared" si="422"/>
        <v>1.0397830018083183</v>
      </c>
      <c r="AC5753" s="35">
        <f t="shared" si="423"/>
        <v>1.2839059674502713</v>
      </c>
      <c r="AD5753" s="6">
        <f>IFERROR(VLOOKUP(E5753,marginal!$A$2:$E$4826,4,FALSE),0)</f>
        <v>0</v>
      </c>
    </row>
    <row r="5754" spans="1:30" x14ac:dyDescent="0.2">
      <c r="A5754" s="27" t="s">
        <v>6907</v>
      </c>
      <c r="B5754" s="6" t="s">
        <v>6925</v>
      </c>
      <c r="C5754" s="6" t="s">
        <v>6912</v>
      </c>
      <c r="D5754" s="2">
        <v>189893</v>
      </c>
      <c r="E5754" s="2">
        <v>190535</v>
      </c>
      <c r="F5754" s="3" t="s">
        <v>6374</v>
      </c>
      <c r="G5754" s="2">
        <v>190543</v>
      </c>
      <c r="H5754" s="3" t="s">
        <v>6891</v>
      </c>
      <c r="I5754" s="18">
        <v>45439</v>
      </c>
      <c r="J5754" s="28">
        <v>1411152405</v>
      </c>
      <c r="K5754" s="18">
        <v>45443</v>
      </c>
      <c r="L5754" s="18">
        <v>45443</v>
      </c>
      <c r="M5754" s="30">
        <v>1</v>
      </c>
      <c r="N5754" s="30">
        <v>7</v>
      </c>
      <c r="O5754" s="7">
        <v>10000</v>
      </c>
      <c r="P5754" s="30">
        <v>127</v>
      </c>
      <c r="Q5754" s="22">
        <v>5.24391097594855E-2</v>
      </c>
      <c r="R5754" s="14">
        <v>10000</v>
      </c>
      <c r="S5754" s="2">
        <v>142</v>
      </c>
      <c r="T5754" s="11">
        <v>2510.34</v>
      </c>
      <c r="U5754" s="17" t="s">
        <v>6287</v>
      </c>
      <c r="Z5754" s="34">
        <f t="shared" si="420"/>
        <v>1556000</v>
      </c>
      <c r="AA5754" s="34">
        <f t="shared" si="421"/>
        <v>6.4267352185089976E-3</v>
      </c>
      <c r="AB5754" s="35">
        <f t="shared" si="422"/>
        <v>0.81619537275064269</v>
      </c>
      <c r="AC5754" s="35">
        <f t="shared" si="423"/>
        <v>0.91259640102827766</v>
      </c>
      <c r="AD5754" s="6">
        <f>IFERROR(VLOOKUP(E5754,marginal!$A$2:$E$4826,4,FALSE),0)</f>
        <v>0</v>
      </c>
    </row>
    <row r="5755" spans="1:30" x14ac:dyDescent="0.2">
      <c r="A5755" s="27" t="s">
        <v>6907</v>
      </c>
      <c r="B5755" s="6" t="s">
        <v>6925</v>
      </c>
      <c r="C5755" s="6" t="s">
        <v>6912</v>
      </c>
      <c r="D5755" s="2">
        <v>190007</v>
      </c>
      <c r="E5755" s="2">
        <v>190535</v>
      </c>
      <c r="F5755" s="3" t="s">
        <v>6374</v>
      </c>
      <c r="G5755" s="2">
        <v>190547</v>
      </c>
      <c r="H5755" s="3" t="s">
        <v>6892</v>
      </c>
      <c r="I5755" s="18">
        <v>45440</v>
      </c>
      <c r="J5755" s="28">
        <v>1412288690</v>
      </c>
      <c r="K5755" s="18">
        <v>45443</v>
      </c>
      <c r="L5755" s="18">
        <v>45443</v>
      </c>
      <c r="M5755" s="30">
        <v>1</v>
      </c>
      <c r="N5755" s="30">
        <v>6</v>
      </c>
      <c r="O5755" s="7">
        <v>10000</v>
      </c>
      <c r="P5755" s="30">
        <v>115</v>
      </c>
      <c r="Q5755" s="22">
        <v>3.97705569269148E-2</v>
      </c>
      <c r="R5755" s="14">
        <v>10000</v>
      </c>
      <c r="S5755" s="2">
        <v>142</v>
      </c>
      <c r="T5755" s="11">
        <v>2510.34</v>
      </c>
      <c r="U5755" s="17" t="s">
        <v>6287</v>
      </c>
      <c r="Z5755" s="34">
        <f t="shared" si="420"/>
        <v>1106000</v>
      </c>
      <c r="AA5755" s="34">
        <f t="shared" si="421"/>
        <v>9.0415913200723331E-3</v>
      </c>
      <c r="AB5755" s="35">
        <f t="shared" si="422"/>
        <v>1.0397830018083183</v>
      </c>
      <c r="AC5755" s="35">
        <f t="shared" si="423"/>
        <v>1.2839059674502713</v>
      </c>
      <c r="AD5755" s="6">
        <f>IFERROR(VLOOKUP(E5755,marginal!$A$2:$E$4826,4,FALSE),0)</f>
        <v>0</v>
      </c>
    </row>
    <row r="5756" spans="1:30" x14ac:dyDescent="0.2">
      <c r="A5756" s="27" t="s">
        <v>6907</v>
      </c>
      <c r="B5756" s="6" t="s">
        <v>6914</v>
      </c>
      <c r="C5756" s="6" t="s">
        <v>6909</v>
      </c>
      <c r="D5756" s="2">
        <v>190466</v>
      </c>
      <c r="E5756" s="2">
        <v>189390</v>
      </c>
      <c r="F5756" s="3" t="s">
        <v>886</v>
      </c>
      <c r="G5756" s="2">
        <v>190588</v>
      </c>
      <c r="H5756" s="3" t="s">
        <v>6893</v>
      </c>
      <c r="I5756" s="18">
        <v>45442</v>
      </c>
      <c r="J5756" s="28">
        <v>1413839287</v>
      </c>
      <c r="K5756" s="18">
        <v>45443</v>
      </c>
      <c r="L5756" s="18">
        <v>45443</v>
      </c>
      <c r="M5756" s="30">
        <v>1</v>
      </c>
      <c r="N5756" s="30">
        <v>7</v>
      </c>
      <c r="O5756" s="7">
        <v>10000</v>
      </c>
      <c r="P5756" s="30">
        <v>127</v>
      </c>
      <c r="Q5756" s="22">
        <v>5.24391097594855E-2</v>
      </c>
      <c r="R5756" s="14">
        <v>6000</v>
      </c>
      <c r="S5756" s="2">
        <v>142</v>
      </c>
      <c r="T5756" s="11">
        <v>1503.37</v>
      </c>
      <c r="U5756" s="17" t="s">
        <v>6287</v>
      </c>
      <c r="Z5756" s="34">
        <f t="shared" si="420"/>
        <v>1556000</v>
      </c>
      <c r="AA5756" s="34">
        <f t="shared" si="421"/>
        <v>3.8560411311053984E-3</v>
      </c>
      <c r="AB5756" s="35">
        <f t="shared" si="422"/>
        <v>0.48971722365038561</v>
      </c>
      <c r="AC5756" s="35">
        <f t="shared" si="423"/>
        <v>0.54755784061696655</v>
      </c>
      <c r="AD5756" s="6">
        <f>IFERROR(VLOOKUP(E5756,marginal!$A$2:$E$4826,4,FALSE),0)</f>
        <v>0</v>
      </c>
    </row>
    <row r="5757" spans="1:30" x14ac:dyDescent="0.2">
      <c r="A5757" s="27" t="s">
        <v>6907</v>
      </c>
      <c r="B5757" s="6" t="s">
        <v>6911</v>
      </c>
      <c r="C5757" s="6" t="s">
        <v>6912</v>
      </c>
      <c r="D5757" s="2">
        <v>190392</v>
      </c>
      <c r="E5757" s="2">
        <v>190369</v>
      </c>
      <c r="F5757" s="3" t="s">
        <v>4718</v>
      </c>
      <c r="G5757" s="2">
        <v>190642</v>
      </c>
      <c r="H5757" s="3" t="s">
        <v>6894</v>
      </c>
      <c r="I5757" s="18">
        <v>45441</v>
      </c>
      <c r="J5757" s="28">
        <v>1413248705</v>
      </c>
      <c r="K5757" s="18">
        <v>45443</v>
      </c>
      <c r="L5757" s="18">
        <v>45443</v>
      </c>
      <c r="M5757" s="30">
        <v>1</v>
      </c>
      <c r="N5757" s="30">
        <v>5</v>
      </c>
      <c r="O5757" s="7">
        <v>10000</v>
      </c>
      <c r="P5757" s="30">
        <v>110</v>
      </c>
      <c r="Q5757" s="22">
        <v>3.3741050530766099E-2</v>
      </c>
      <c r="R5757" s="14">
        <v>6000</v>
      </c>
      <c r="S5757" s="2">
        <v>142</v>
      </c>
      <c r="T5757" s="11">
        <v>1503.37</v>
      </c>
      <c r="U5757" s="17" t="s">
        <v>6287</v>
      </c>
      <c r="Z5757" s="34">
        <f t="shared" si="420"/>
        <v>965000</v>
      </c>
      <c r="AA5757" s="34">
        <f t="shared" si="421"/>
        <v>6.2176165803108805E-3</v>
      </c>
      <c r="AB5757" s="35">
        <f t="shared" si="422"/>
        <v>0.68393782383419688</v>
      </c>
      <c r="AC5757" s="35">
        <f t="shared" si="423"/>
        <v>0.88290155440414508</v>
      </c>
      <c r="AD5757" s="6">
        <f>IFERROR(VLOOKUP(E5757,marginal!$A$2:$E$4826,4,FALSE),0)</f>
        <v>0</v>
      </c>
    </row>
    <row r="5758" spans="1:30" x14ac:dyDescent="0.2">
      <c r="A5758" s="27" t="s">
        <v>6907</v>
      </c>
      <c r="B5758" s="6" t="s">
        <v>6925</v>
      </c>
      <c r="C5758" s="6" t="s">
        <v>6912</v>
      </c>
      <c r="D5758" s="2">
        <v>190307</v>
      </c>
      <c r="E5758" s="2">
        <v>190535</v>
      </c>
      <c r="F5758" s="3" t="s">
        <v>6374</v>
      </c>
      <c r="G5758" s="2">
        <v>190685</v>
      </c>
      <c r="H5758" s="3" t="s">
        <v>6895</v>
      </c>
      <c r="I5758" s="18">
        <v>45441</v>
      </c>
      <c r="J5758" s="28">
        <v>1413055002</v>
      </c>
      <c r="K5758" s="18">
        <v>45443</v>
      </c>
      <c r="L5758" s="18">
        <v>45443</v>
      </c>
      <c r="M5758" s="30">
        <v>1</v>
      </c>
      <c r="N5758" s="30">
        <v>8</v>
      </c>
      <c r="O5758" s="7">
        <v>5000</v>
      </c>
      <c r="P5758" s="30">
        <v>147</v>
      </c>
      <c r="Q5758" s="22">
        <v>5.8283715876113994E-2</v>
      </c>
      <c r="R5758" s="14">
        <v>6000</v>
      </c>
      <c r="S5758" s="2">
        <v>142</v>
      </c>
      <c r="T5758" s="11">
        <v>1503.37</v>
      </c>
      <c r="U5758" s="17" t="s">
        <v>6287</v>
      </c>
      <c r="Z5758" s="34">
        <f t="shared" si="420"/>
        <v>795000</v>
      </c>
      <c r="AA5758" s="34">
        <f t="shared" si="421"/>
        <v>7.5471698113207548E-3</v>
      </c>
      <c r="AB5758" s="35">
        <f t="shared" si="422"/>
        <v>1.1094339622641509</v>
      </c>
      <c r="AC5758" s="35">
        <f t="shared" si="423"/>
        <v>1.0716981132075472</v>
      </c>
      <c r="AD5758" s="6">
        <f>IFERROR(VLOOKUP(E5758,marginal!$A$2:$E$4826,4,FALSE),0)</f>
        <v>0</v>
      </c>
    </row>
    <row r="5759" spans="1:30" x14ac:dyDescent="0.2">
      <c r="A5759" s="27" t="s">
        <v>6907</v>
      </c>
      <c r="B5759" s="6" t="s">
        <v>6925</v>
      </c>
      <c r="C5759" s="6" t="s">
        <v>6912</v>
      </c>
      <c r="D5759" s="2">
        <v>190500</v>
      </c>
      <c r="E5759" s="2">
        <v>190535</v>
      </c>
      <c r="F5759" s="3" t="s">
        <v>6374</v>
      </c>
      <c r="G5759" s="2">
        <v>190727</v>
      </c>
      <c r="H5759" s="3" t="s">
        <v>6896</v>
      </c>
      <c r="I5759" s="18">
        <v>45442</v>
      </c>
      <c r="J5759" s="28">
        <v>1413930039</v>
      </c>
      <c r="K5759" s="18">
        <v>45443</v>
      </c>
      <c r="L5759" s="18">
        <v>45443</v>
      </c>
      <c r="M5759" s="30">
        <v>1</v>
      </c>
      <c r="N5759" s="30">
        <v>9</v>
      </c>
      <c r="O5759" s="7">
        <v>10000</v>
      </c>
      <c r="P5759" s="30">
        <v>147</v>
      </c>
      <c r="Q5759" s="22">
        <v>7.9000519063170294E-2</v>
      </c>
      <c r="R5759" s="14">
        <v>10000</v>
      </c>
      <c r="S5759" s="2">
        <v>142</v>
      </c>
      <c r="T5759" s="11">
        <v>2510.34</v>
      </c>
      <c r="U5759" s="17" t="s">
        <v>6287</v>
      </c>
      <c r="Z5759" s="34">
        <f t="shared" si="420"/>
        <v>1169000</v>
      </c>
      <c r="AA5759" s="34">
        <f t="shared" si="421"/>
        <v>8.5543199315654406E-3</v>
      </c>
      <c r="AB5759" s="35">
        <f t="shared" si="422"/>
        <v>1.2574850299401197</v>
      </c>
      <c r="AC5759" s="35">
        <f t="shared" si="423"/>
        <v>1.2147134302822926</v>
      </c>
      <c r="AD5759" s="6">
        <f>IFERROR(VLOOKUP(E5759,marginal!$A$2:$E$4826,4,FALSE),0)</f>
        <v>0</v>
      </c>
    </row>
    <row r="5760" spans="1:30" x14ac:dyDescent="0.2">
      <c r="A5760" s="27" t="s">
        <v>6907</v>
      </c>
      <c r="B5760" s="6" t="s">
        <v>6911</v>
      </c>
      <c r="C5760" s="6" t="s">
        <v>6912</v>
      </c>
      <c r="D5760" s="2">
        <v>190366</v>
      </c>
      <c r="E5760" s="2">
        <v>190369</v>
      </c>
      <c r="F5760" s="3" t="s">
        <v>4718</v>
      </c>
      <c r="G5760" s="2">
        <v>190738</v>
      </c>
      <c r="H5760" s="3" t="s">
        <v>6897</v>
      </c>
      <c r="I5760" s="18">
        <v>45441</v>
      </c>
      <c r="J5760" s="28">
        <v>1413195503</v>
      </c>
      <c r="K5760" s="18">
        <v>45443</v>
      </c>
      <c r="L5760" s="18">
        <v>45443</v>
      </c>
      <c r="M5760" s="30">
        <v>1</v>
      </c>
      <c r="N5760" s="30">
        <v>6</v>
      </c>
      <c r="O5760" s="7">
        <v>10000</v>
      </c>
      <c r="P5760" s="30">
        <v>115</v>
      </c>
      <c r="Q5760" s="22">
        <v>3.97705569269148E-2</v>
      </c>
      <c r="R5760" s="14">
        <v>10000</v>
      </c>
      <c r="S5760" s="2">
        <v>142</v>
      </c>
      <c r="T5760" s="11">
        <v>2510.34</v>
      </c>
      <c r="U5760" s="17" t="s">
        <v>6287</v>
      </c>
      <c r="Z5760" s="34">
        <f t="shared" si="420"/>
        <v>1106000</v>
      </c>
      <c r="AA5760" s="34">
        <f t="shared" si="421"/>
        <v>9.0415913200723331E-3</v>
      </c>
      <c r="AB5760" s="35">
        <f t="shared" si="422"/>
        <v>1.0397830018083183</v>
      </c>
      <c r="AC5760" s="35">
        <f t="shared" si="423"/>
        <v>1.2839059674502713</v>
      </c>
      <c r="AD5760" s="6">
        <f>IFERROR(VLOOKUP(E5760,marginal!$A$2:$E$4826,4,FALSE),0)</f>
        <v>0</v>
      </c>
    </row>
    <row r="5761" spans="1:30" x14ac:dyDescent="0.2">
      <c r="A5761" s="27" t="s">
        <v>6907</v>
      </c>
      <c r="B5761" s="6" t="s">
        <v>6924</v>
      </c>
      <c r="C5761" s="6" t="s">
        <v>6912</v>
      </c>
      <c r="D5761" s="2">
        <v>190357</v>
      </c>
      <c r="E5761" s="2">
        <v>190792</v>
      </c>
      <c r="F5761" s="3" t="s">
        <v>6375</v>
      </c>
      <c r="G5761" s="2">
        <v>190793</v>
      </c>
      <c r="H5761" s="3" t="s">
        <v>6898</v>
      </c>
      <c r="I5761" s="18">
        <v>45441</v>
      </c>
      <c r="J5761" s="28">
        <v>1413185395</v>
      </c>
      <c r="K5761" s="18">
        <v>45443</v>
      </c>
      <c r="L5761" s="18">
        <v>45443</v>
      </c>
      <c r="M5761" s="30">
        <v>1</v>
      </c>
      <c r="N5761" s="30">
        <v>6</v>
      </c>
      <c r="O5761" s="7">
        <v>10000</v>
      </c>
      <c r="P5761" s="30">
        <v>115</v>
      </c>
      <c r="Q5761" s="22">
        <v>3.97705569269148E-2</v>
      </c>
      <c r="R5761" s="11">
        <v>6000</v>
      </c>
      <c r="S5761" s="2">
        <v>142</v>
      </c>
      <c r="T5761" s="11">
        <v>1503.37</v>
      </c>
      <c r="U5761" s="17" t="s">
        <v>6287</v>
      </c>
      <c r="Z5761" s="34">
        <f t="shared" si="420"/>
        <v>1106000</v>
      </c>
      <c r="AA5761" s="34">
        <f t="shared" si="421"/>
        <v>5.4249547920433997E-3</v>
      </c>
      <c r="AB5761" s="35">
        <f t="shared" si="422"/>
        <v>0.62386980108499102</v>
      </c>
      <c r="AC5761" s="35">
        <f t="shared" si="423"/>
        <v>0.77034358047016271</v>
      </c>
      <c r="AD5761" s="6">
        <f>IFERROR(VLOOKUP(E5761,marginal!$A$2:$E$4826,4,FALSE),0)</f>
        <v>0</v>
      </c>
    </row>
    <row r="5762" spans="1:30" x14ac:dyDescent="0.2">
      <c r="A5762" s="27" t="s">
        <v>6907</v>
      </c>
      <c r="B5762" s="6" t="s">
        <v>6924</v>
      </c>
      <c r="C5762" s="6" t="s">
        <v>6912</v>
      </c>
      <c r="D5762" s="2">
        <v>190390</v>
      </c>
      <c r="E5762" s="2">
        <v>190792</v>
      </c>
      <c r="F5762" s="3" t="s">
        <v>6375</v>
      </c>
      <c r="G5762" s="2">
        <v>190797</v>
      </c>
      <c r="H5762" s="3" t="s">
        <v>6899</v>
      </c>
      <c r="I5762" s="18">
        <v>45441</v>
      </c>
      <c r="J5762" s="28">
        <v>1413246728</v>
      </c>
      <c r="K5762" s="18">
        <v>45443</v>
      </c>
      <c r="L5762" s="18">
        <v>45443</v>
      </c>
      <c r="M5762" s="30">
        <v>1</v>
      </c>
      <c r="N5762" s="30">
        <v>4</v>
      </c>
      <c r="O5762" s="7">
        <v>10000</v>
      </c>
      <c r="P5762" s="30">
        <v>110</v>
      </c>
      <c r="Q5762" s="22">
        <v>3.11605023919212E-2</v>
      </c>
      <c r="R5762" s="11">
        <v>6000</v>
      </c>
      <c r="S5762" s="2">
        <v>142</v>
      </c>
      <c r="T5762" s="11">
        <v>1503.37</v>
      </c>
      <c r="U5762" s="17" t="s">
        <v>6287</v>
      </c>
      <c r="Z5762" s="34">
        <f t="shared" si="420"/>
        <v>543000</v>
      </c>
      <c r="AA5762" s="34">
        <f t="shared" si="421"/>
        <v>1.1049723756906077E-2</v>
      </c>
      <c r="AB5762" s="35">
        <f t="shared" si="422"/>
        <v>1.2154696132596685</v>
      </c>
      <c r="AC5762" s="35">
        <f t="shared" si="423"/>
        <v>1.569060773480663</v>
      </c>
      <c r="AD5762" s="6">
        <f>IFERROR(VLOOKUP(E5762,marginal!$A$2:$E$4826,4,FALSE),0)</f>
        <v>0</v>
      </c>
    </row>
    <row r="5763" spans="1:30" x14ac:dyDescent="0.2">
      <c r="A5763" s="27" t="s">
        <v>6907</v>
      </c>
      <c r="B5763" s="6" t="s">
        <v>6924</v>
      </c>
      <c r="C5763" s="6" t="s">
        <v>6912</v>
      </c>
      <c r="D5763" s="2">
        <v>190349</v>
      </c>
      <c r="E5763" s="2">
        <v>190792</v>
      </c>
      <c r="F5763" s="3" t="s">
        <v>6375</v>
      </c>
      <c r="G5763" s="2">
        <v>190799</v>
      </c>
      <c r="H5763" s="3" t="s">
        <v>6900</v>
      </c>
      <c r="I5763" s="18">
        <v>45441</v>
      </c>
      <c r="J5763" s="28">
        <v>1413116470</v>
      </c>
      <c r="K5763" s="18">
        <v>45443</v>
      </c>
      <c r="L5763" s="18">
        <v>45443</v>
      </c>
      <c r="M5763" s="30">
        <v>1</v>
      </c>
      <c r="N5763" s="30">
        <v>9</v>
      </c>
      <c r="O5763" s="7">
        <v>10000</v>
      </c>
      <c r="P5763" s="30">
        <v>147</v>
      </c>
      <c r="Q5763" s="22">
        <v>7.9000519063170294E-2</v>
      </c>
      <c r="R5763" s="11">
        <v>8000</v>
      </c>
      <c r="S5763" s="2">
        <v>142</v>
      </c>
      <c r="T5763" s="11">
        <v>2013.74</v>
      </c>
      <c r="U5763" s="17" t="s">
        <v>6287</v>
      </c>
      <c r="Z5763" s="34">
        <f t="shared" ref="Z5763:Z5765" si="424">SUMIFS($R:$R,$L:$L,$L5763,$N:$N,$N5763)</f>
        <v>1169000</v>
      </c>
      <c r="AA5763" s="34">
        <f t="shared" ref="AA5763:AA5765" si="425">$R5763/Z5763</f>
        <v>6.8434559452523521E-3</v>
      </c>
      <c r="AB5763" s="35">
        <f t="shared" ref="AB5763:AB5765" si="426">AA5763*$P5763</f>
        <v>1.0059880239520957</v>
      </c>
      <c r="AC5763" s="35">
        <f t="shared" si="423"/>
        <v>0.97177074422583398</v>
      </c>
      <c r="AD5763" s="6">
        <f>IFERROR(VLOOKUP(E5763,marginal!$A$2:$E$4826,4,FALSE),0)</f>
        <v>0</v>
      </c>
    </row>
    <row r="5764" spans="1:30" x14ac:dyDescent="0.2">
      <c r="A5764" s="27" t="s">
        <v>6907</v>
      </c>
      <c r="B5764" s="6" t="s">
        <v>6924</v>
      </c>
      <c r="C5764" s="6" t="s">
        <v>6912</v>
      </c>
      <c r="D5764" s="2">
        <v>190345</v>
      </c>
      <c r="E5764" s="2">
        <v>190792</v>
      </c>
      <c r="F5764" s="3" t="s">
        <v>6375</v>
      </c>
      <c r="G5764" s="2">
        <v>190840</v>
      </c>
      <c r="H5764" s="3" t="s">
        <v>6901</v>
      </c>
      <c r="I5764" s="18">
        <v>45441</v>
      </c>
      <c r="J5764" s="28">
        <v>1413083888</v>
      </c>
      <c r="K5764" s="18">
        <v>45432</v>
      </c>
      <c r="L5764" s="18">
        <v>45443</v>
      </c>
      <c r="M5764" s="30">
        <v>1</v>
      </c>
      <c r="N5764" s="30">
        <v>1</v>
      </c>
      <c r="O5764" s="7">
        <v>7000</v>
      </c>
      <c r="P5764" s="30">
        <v>110</v>
      </c>
      <c r="Q5764" s="22">
        <v>5.9818464604665163E-3</v>
      </c>
      <c r="R5764" s="11">
        <v>8000</v>
      </c>
      <c r="S5764" s="2">
        <v>142</v>
      </c>
      <c r="T5764" s="11">
        <v>2013.74</v>
      </c>
      <c r="U5764" s="17" t="s">
        <v>6287</v>
      </c>
      <c r="Z5764" s="34">
        <f t="shared" si="424"/>
        <v>88000</v>
      </c>
      <c r="AA5764" s="34">
        <f t="shared" si="425"/>
        <v>9.0909090909090912E-2</v>
      </c>
      <c r="AB5764" s="35">
        <f t="shared" si="426"/>
        <v>10</v>
      </c>
      <c r="AC5764" s="35">
        <f t="shared" si="423"/>
        <v>12.90909090909091</v>
      </c>
      <c r="AD5764" s="6">
        <f>IFERROR(VLOOKUP(E5764,marginal!$A$2:$E$4826,4,FALSE),0)</f>
        <v>0</v>
      </c>
    </row>
    <row r="5765" spans="1:30" x14ac:dyDescent="0.2">
      <c r="A5765" s="27" t="s">
        <v>6907</v>
      </c>
      <c r="B5765" s="6" t="s">
        <v>6924</v>
      </c>
      <c r="C5765" s="6" t="s">
        <v>6912</v>
      </c>
      <c r="D5765" s="2">
        <v>190253</v>
      </c>
      <c r="E5765" s="2">
        <v>190792</v>
      </c>
      <c r="F5765" s="3" t="s">
        <v>6375</v>
      </c>
      <c r="G5765" s="2">
        <v>190841</v>
      </c>
      <c r="H5765" s="3" t="s">
        <v>6902</v>
      </c>
      <c r="I5765" s="18">
        <v>45442</v>
      </c>
      <c r="J5765" s="28">
        <v>1412953033</v>
      </c>
      <c r="K5765" s="18">
        <v>45432</v>
      </c>
      <c r="L5765" s="18">
        <v>45443</v>
      </c>
      <c r="M5765" s="30">
        <v>1</v>
      </c>
      <c r="N5765" s="30">
        <v>10</v>
      </c>
      <c r="O5765" s="7">
        <v>5000</v>
      </c>
      <c r="P5765" s="30">
        <v>147</v>
      </c>
      <c r="Q5765" s="22">
        <v>0.11226939921536</v>
      </c>
      <c r="R5765" s="11">
        <v>8000</v>
      </c>
      <c r="S5765" s="2">
        <v>142</v>
      </c>
      <c r="T5765" s="11">
        <v>2013.74</v>
      </c>
      <c r="U5765" s="17" t="s">
        <v>6287</v>
      </c>
      <c r="Z5765" s="34">
        <f t="shared" si="424"/>
        <v>1065000</v>
      </c>
      <c r="AA5765" s="34">
        <f t="shared" si="425"/>
        <v>7.5117370892018778E-3</v>
      </c>
      <c r="AB5765" s="35">
        <f t="shared" si="426"/>
        <v>1.1042253521126761</v>
      </c>
      <c r="AC5765" s="35">
        <f t="shared" si="423"/>
        <v>1.0666666666666667</v>
      </c>
      <c r="AD5765" s="6">
        <f>IFERROR(VLOOKUP(E5765,marginal!$A$2:$E$4826,4,FALSE),0)</f>
        <v>0</v>
      </c>
    </row>
  </sheetData>
  <autoFilter ref="D1:X5765" xr:uid="{0A9B34DD-D046-4C9E-8CE3-31215805633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09331-64A0-4C95-833D-7DFC1647E961}">
  <dimension ref="A1:F4826"/>
  <sheetViews>
    <sheetView workbookViewId="0">
      <selection activeCell="F9" sqref="F9"/>
    </sheetView>
  </sheetViews>
  <sheetFormatPr baseColWidth="10" defaultRowHeight="14.4" x14ac:dyDescent="0.3"/>
  <cols>
    <col min="2" max="2" width="17.109375" customWidth="1"/>
  </cols>
  <sheetData>
    <row r="1" spans="1:6" x14ac:dyDescent="0.3">
      <c r="A1" t="s">
        <v>6959</v>
      </c>
      <c r="B1" t="s">
        <v>6956</v>
      </c>
      <c r="C1" t="s">
        <v>6957</v>
      </c>
      <c r="D1" t="s">
        <v>6958</v>
      </c>
      <c r="E1" t="s">
        <v>6961</v>
      </c>
      <c r="F1" t="s">
        <v>6963</v>
      </c>
    </row>
    <row r="2" spans="1:6" x14ac:dyDescent="0.3">
      <c r="A2">
        <v>116</v>
      </c>
      <c r="B2">
        <v>116</v>
      </c>
      <c r="C2">
        <v>110</v>
      </c>
      <c r="D2">
        <v>3</v>
      </c>
      <c r="E2">
        <v>769845.10707759799</v>
      </c>
      <c r="F2">
        <f>COUNTIF($A$2:$A$4807,A2)</f>
        <v>1</v>
      </c>
    </row>
    <row r="3" spans="1:6" x14ac:dyDescent="0.3">
      <c r="A3">
        <v>2174</v>
      </c>
      <c r="B3">
        <v>2174</v>
      </c>
      <c r="C3">
        <v>132</v>
      </c>
      <c r="D3">
        <v>8</v>
      </c>
      <c r="E3">
        <v>67109.971542308995</v>
      </c>
      <c r="F3">
        <f t="shared" ref="F3:F66" si="0">COUNTIF($A$2:$A$4807,A3)</f>
        <v>1</v>
      </c>
    </row>
    <row r="4" spans="1:6" x14ac:dyDescent="0.3">
      <c r="A4">
        <v>2564</v>
      </c>
      <c r="B4">
        <v>2564</v>
      </c>
      <c r="C4">
        <v>110</v>
      </c>
      <c r="D4">
        <v>4</v>
      </c>
      <c r="E4">
        <v>117798.78829322899</v>
      </c>
      <c r="F4">
        <f t="shared" si="0"/>
        <v>1</v>
      </c>
    </row>
    <row r="5" spans="1:6" x14ac:dyDescent="0.3">
      <c r="A5">
        <v>3481</v>
      </c>
      <c r="B5">
        <v>3481</v>
      </c>
      <c r="C5">
        <v>110</v>
      </c>
      <c r="D5">
        <v>3</v>
      </c>
      <c r="E5">
        <v>104214.388267399</v>
      </c>
      <c r="F5">
        <f t="shared" si="0"/>
        <v>1</v>
      </c>
    </row>
    <row r="6" spans="1:6" x14ac:dyDescent="0.3">
      <c r="A6">
        <v>4064</v>
      </c>
      <c r="B6">
        <v>4064</v>
      </c>
      <c r="C6">
        <v>147</v>
      </c>
      <c r="D6">
        <v>9</v>
      </c>
      <c r="E6">
        <v>71907.270688296805</v>
      </c>
      <c r="F6">
        <f t="shared" si="0"/>
        <v>1</v>
      </c>
    </row>
    <row r="7" spans="1:6" x14ac:dyDescent="0.3">
      <c r="A7">
        <v>5812</v>
      </c>
      <c r="B7">
        <v>5812</v>
      </c>
      <c r="C7">
        <v>147</v>
      </c>
      <c r="D7">
        <v>9</v>
      </c>
      <c r="E7">
        <v>61065.692773261799</v>
      </c>
      <c r="F7">
        <f t="shared" si="0"/>
        <v>1</v>
      </c>
    </row>
    <row r="8" spans="1:6" x14ac:dyDescent="0.3">
      <c r="A8">
        <v>8082</v>
      </c>
      <c r="B8">
        <v>8082</v>
      </c>
      <c r="C8">
        <v>110</v>
      </c>
      <c r="D8">
        <v>5</v>
      </c>
      <c r="E8">
        <v>50456.263768145203</v>
      </c>
      <c r="F8">
        <f t="shared" si="0"/>
        <v>1</v>
      </c>
    </row>
    <row r="9" spans="1:6" x14ac:dyDescent="0.3">
      <c r="A9">
        <v>162969</v>
      </c>
      <c r="B9">
        <v>11429</v>
      </c>
      <c r="C9">
        <v>115</v>
      </c>
      <c r="D9">
        <v>6</v>
      </c>
      <c r="E9">
        <v>2228.9492307692299</v>
      </c>
      <c r="F9">
        <f t="shared" si="0"/>
        <v>5</v>
      </c>
    </row>
    <row r="10" spans="1:6" x14ac:dyDescent="0.3">
      <c r="A10">
        <v>162969</v>
      </c>
      <c r="B10">
        <v>136448</v>
      </c>
      <c r="C10">
        <v>132</v>
      </c>
      <c r="D10">
        <v>8</v>
      </c>
      <c r="E10">
        <v>2228.9492307692299</v>
      </c>
      <c r="F10">
        <f t="shared" si="0"/>
        <v>5</v>
      </c>
    </row>
    <row r="11" spans="1:6" x14ac:dyDescent="0.3">
      <c r="A11">
        <v>162969</v>
      </c>
      <c r="B11">
        <v>162217</v>
      </c>
      <c r="C11">
        <v>110</v>
      </c>
      <c r="D11">
        <v>5</v>
      </c>
      <c r="E11">
        <v>2228.9492307692299</v>
      </c>
      <c r="F11">
        <f t="shared" si="0"/>
        <v>5</v>
      </c>
    </row>
    <row r="12" spans="1:6" x14ac:dyDescent="0.3">
      <c r="A12">
        <v>162969</v>
      </c>
      <c r="B12">
        <v>162222</v>
      </c>
      <c r="C12">
        <v>110</v>
      </c>
      <c r="D12">
        <v>5</v>
      </c>
      <c r="E12">
        <v>2228.9492307692299</v>
      </c>
      <c r="F12">
        <f t="shared" si="0"/>
        <v>5</v>
      </c>
    </row>
    <row r="13" spans="1:6" x14ac:dyDescent="0.3">
      <c r="A13">
        <v>162969</v>
      </c>
      <c r="B13">
        <v>162773</v>
      </c>
      <c r="C13">
        <v>115</v>
      </c>
      <c r="D13">
        <v>6</v>
      </c>
      <c r="E13">
        <v>2228.9492307692299</v>
      </c>
      <c r="F13">
        <f t="shared" si="0"/>
        <v>5</v>
      </c>
    </row>
    <row r="14" spans="1:6" x14ac:dyDescent="0.3">
      <c r="A14">
        <v>12168</v>
      </c>
      <c r="B14">
        <v>12168</v>
      </c>
      <c r="C14">
        <v>110</v>
      </c>
      <c r="D14">
        <v>5</v>
      </c>
      <c r="E14">
        <v>63292.517254289502</v>
      </c>
      <c r="F14">
        <f t="shared" si="0"/>
        <v>1</v>
      </c>
    </row>
    <row r="15" spans="1:6" x14ac:dyDescent="0.3">
      <c r="A15">
        <v>12897</v>
      </c>
      <c r="B15">
        <v>12897</v>
      </c>
      <c r="C15">
        <v>127</v>
      </c>
      <c r="D15">
        <v>7</v>
      </c>
      <c r="E15">
        <v>4676.1551207827197</v>
      </c>
      <c r="F15">
        <f t="shared" si="0"/>
        <v>1</v>
      </c>
    </row>
    <row r="16" spans="1:6" x14ac:dyDescent="0.3">
      <c r="A16">
        <v>13084</v>
      </c>
      <c r="B16">
        <v>13084</v>
      </c>
      <c r="C16">
        <v>110</v>
      </c>
      <c r="D16">
        <v>5</v>
      </c>
      <c r="E16">
        <v>145202.16835231401</v>
      </c>
      <c r="F16">
        <f t="shared" si="0"/>
        <v>1</v>
      </c>
    </row>
    <row r="17" spans="1:6" x14ac:dyDescent="0.3">
      <c r="A17">
        <v>13671</v>
      </c>
      <c r="B17">
        <v>13671</v>
      </c>
      <c r="C17">
        <v>147</v>
      </c>
      <c r="D17">
        <v>9</v>
      </c>
      <c r="E17">
        <v>23399.804653846099</v>
      </c>
      <c r="F17">
        <f t="shared" si="0"/>
        <v>1</v>
      </c>
    </row>
    <row r="18" spans="1:6" x14ac:dyDescent="0.3">
      <c r="A18">
        <v>18377</v>
      </c>
      <c r="B18">
        <v>18377</v>
      </c>
      <c r="C18">
        <v>110</v>
      </c>
      <c r="D18">
        <v>3</v>
      </c>
      <c r="E18">
        <v>216316.08034628499</v>
      </c>
      <c r="F18">
        <f t="shared" si="0"/>
        <v>1</v>
      </c>
    </row>
    <row r="19" spans="1:6" x14ac:dyDescent="0.3">
      <c r="A19">
        <v>18392</v>
      </c>
      <c r="B19">
        <v>18392</v>
      </c>
      <c r="C19">
        <v>110</v>
      </c>
      <c r="D19">
        <v>5</v>
      </c>
      <c r="E19">
        <v>102846.610930073</v>
      </c>
      <c r="F19">
        <f t="shared" si="0"/>
        <v>1</v>
      </c>
    </row>
    <row r="20" spans="1:6" x14ac:dyDescent="0.3">
      <c r="A20">
        <v>19005</v>
      </c>
      <c r="B20">
        <v>19005</v>
      </c>
      <c r="C20">
        <v>127</v>
      </c>
      <c r="D20">
        <v>7</v>
      </c>
      <c r="E20">
        <v>23927.9</v>
      </c>
      <c r="F20">
        <f t="shared" si="0"/>
        <v>1</v>
      </c>
    </row>
    <row r="21" spans="1:6" x14ac:dyDescent="0.3">
      <c r="A21">
        <v>21204</v>
      </c>
      <c r="B21">
        <v>21204</v>
      </c>
      <c r="C21">
        <v>100</v>
      </c>
      <c r="D21">
        <v>2</v>
      </c>
      <c r="E21">
        <v>83246.203549450496</v>
      </c>
      <c r="F21">
        <f t="shared" si="0"/>
        <v>1</v>
      </c>
    </row>
    <row r="22" spans="1:6" x14ac:dyDescent="0.3">
      <c r="A22">
        <v>21372</v>
      </c>
      <c r="B22">
        <v>21372</v>
      </c>
      <c r="C22">
        <v>115</v>
      </c>
      <c r="D22">
        <v>6</v>
      </c>
      <c r="E22">
        <v>403285.36725559097</v>
      </c>
      <c r="F22">
        <f t="shared" si="0"/>
        <v>1</v>
      </c>
    </row>
    <row r="23" spans="1:6" x14ac:dyDescent="0.3">
      <c r="A23">
        <v>24321</v>
      </c>
      <c r="B23">
        <v>24321</v>
      </c>
      <c r="C23">
        <v>147</v>
      </c>
      <c r="D23">
        <v>9</v>
      </c>
      <c r="E23">
        <v>6530.47624080267</v>
      </c>
      <c r="F23">
        <f t="shared" si="0"/>
        <v>1</v>
      </c>
    </row>
    <row r="24" spans="1:6" x14ac:dyDescent="0.3">
      <c r="A24">
        <v>148060</v>
      </c>
      <c r="B24">
        <v>25860</v>
      </c>
      <c r="C24">
        <v>127</v>
      </c>
      <c r="D24">
        <v>7</v>
      </c>
      <c r="E24">
        <v>2205.9517948717898</v>
      </c>
      <c r="F24">
        <f t="shared" si="0"/>
        <v>6</v>
      </c>
    </row>
    <row r="25" spans="1:6" x14ac:dyDescent="0.3">
      <c r="A25">
        <v>148060</v>
      </c>
      <c r="B25">
        <v>86630</v>
      </c>
      <c r="C25">
        <v>110</v>
      </c>
      <c r="D25">
        <v>5</v>
      </c>
      <c r="E25">
        <v>2205.9517948717898</v>
      </c>
      <c r="F25">
        <f t="shared" si="0"/>
        <v>6</v>
      </c>
    </row>
    <row r="26" spans="1:6" x14ac:dyDescent="0.3">
      <c r="A26">
        <v>148060</v>
      </c>
      <c r="B26">
        <v>86639</v>
      </c>
      <c r="C26">
        <v>110</v>
      </c>
      <c r="D26">
        <v>4</v>
      </c>
      <c r="E26">
        <v>2205.9517948717898</v>
      </c>
      <c r="F26">
        <f t="shared" si="0"/>
        <v>6</v>
      </c>
    </row>
    <row r="27" spans="1:6" x14ac:dyDescent="0.3">
      <c r="A27">
        <v>148060</v>
      </c>
      <c r="B27">
        <v>115652</v>
      </c>
      <c r="C27">
        <v>100</v>
      </c>
      <c r="D27">
        <v>2</v>
      </c>
      <c r="E27">
        <v>2205.9517948717898</v>
      </c>
      <c r="F27">
        <f t="shared" si="0"/>
        <v>6</v>
      </c>
    </row>
    <row r="28" spans="1:6" x14ac:dyDescent="0.3">
      <c r="A28">
        <v>148060</v>
      </c>
      <c r="B28">
        <v>115664</v>
      </c>
      <c r="C28">
        <v>110</v>
      </c>
      <c r="D28">
        <v>5</v>
      </c>
      <c r="E28">
        <v>2205.9517948717898</v>
      </c>
      <c r="F28">
        <f t="shared" si="0"/>
        <v>6</v>
      </c>
    </row>
    <row r="29" spans="1:6" x14ac:dyDescent="0.3">
      <c r="A29">
        <v>148060</v>
      </c>
      <c r="B29">
        <v>147778</v>
      </c>
      <c r="C29">
        <v>115</v>
      </c>
      <c r="D29">
        <v>6</v>
      </c>
      <c r="E29">
        <v>2205.9517948717898</v>
      </c>
      <c r="F29">
        <f t="shared" si="0"/>
        <v>6</v>
      </c>
    </row>
    <row r="30" spans="1:6" x14ac:dyDescent="0.3">
      <c r="A30">
        <v>29193</v>
      </c>
      <c r="B30">
        <v>29193</v>
      </c>
      <c r="C30">
        <v>115</v>
      </c>
      <c r="D30">
        <v>6</v>
      </c>
      <c r="E30">
        <v>62701.522972544903</v>
      </c>
      <c r="F30">
        <f t="shared" si="0"/>
        <v>1</v>
      </c>
    </row>
    <row r="31" spans="1:6" x14ac:dyDescent="0.3">
      <c r="A31">
        <v>30153</v>
      </c>
      <c r="B31">
        <v>30153</v>
      </c>
      <c r="C31">
        <v>110</v>
      </c>
      <c r="D31">
        <v>5</v>
      </c>
      <c r="E31">
        <v>21699.438037963399</v>
      </c>
      <c r="F31">
        <f t="shared" si="0"/>
        <v>1</v>
      </c>
    </row>
    <row r="32" spans="1:6" x14ac:dyDescent="0.3">
      <c r="A32">
        <v>33382</v>
      </c>
      <c r="B32">
        <v>33382</v>
      </c>
      <c r="C32">
        <v>110</v>
      </c>
      <c r="D32">
        <v>5</v>
      </c>
      <c r="E32">
        <v>66286.437920398806</v>
      </c>
      <c r="F32">
        <f t="shared" si="0"/>
        <v>1</v>
      </c>
    </row>
    <row r="33" spans="1:6" x14ac:dyDescent="0.3">
      <c r="A33">
        <v>35175</v>
      </c>
      <c r="B33">
        <v>35175</v>
      </c>
      <c r="C33">
        <v>110</v>
      </c>
      <c r="D33">
        <v>5</v>
      </c>
      <c r="E33">
        <v>250229.15001768601</v>
      </c>
      <c r="F33">
        <f t="shared" si="0"/>
        <v>1</v>
      </c>
    </row>
    <row r="34" spans="1:6" x14ac:dyDescent="0.3">
      <c r="A34">
        <v>41954</v>
      </c>
      <c r="B34">
        <v>41954</v>
      </c>
      <c r="C34">
        <v>115</v>
      </c>
      <c r="D34">
        <v>6</v>
      </c>
      <c r="E34">
        <v>225126.79615541099</v>
      </c>
      <c r="F34">
        <f t="shared" si="0"/>
        <v>1</v>
      </c>
    </row>
    <row r="35" spans="1:6" x14ac:dyDescent="0.3">
      <c r="A35">
        <v>42476</v>
      </c>
      <c r="B35">
        <v>42476</v>
      </c>
      <c r="C35">
        <v>110</v>
      </c>
      <c r="D35">
        <v>5</v>
      </c>
      <c r="E35">
        <v>75382.418920377793</v>
      </c>
      <c r="F35">
        <f t="shared" si="0"/>
        <v>1</v>
      </c>
    </row>
    <row r="36" spans="1:6" x14ac:dyDescent="0.3">
      <c r="A36">
        <v>43288</v>
      </c>
      <c r="B36">
        <v>43288</v>
      </c>
      <c r="C36">
        <v>0</v>
      </c>
      <c r="D36">
        <v>10</v>
      </c>
      <c r="E36">
        <v>87692.654629422206</v>
      </c>
      <c r="F36">
        <f t="shared" si="0"/>
        <v>1</v>
      </c>
    </row>
    <row r="37" spans="1:6" x14ac:dyDescent="0.3">
      <c r="A37">
        <v>45740</v>
      </c>
      <c r="B37">
        <v>45740</v>
      </c>
      <c r="C37">
        <v>110</v>
      </c>
      <c r="D37">
        <v>5</v>
      </c>
      <c r="E37">
        <v>209176.058916143</v>
      </c>
      <c r="F37">
        <f t="shared" si="0"/>
        <v>1</v>
      </c>
    </row>
    <row r="38" spans="1:6" x14ac:dyDescent="0.3">
      <c r="A38">
        <v>49352</v>
      </c>
      <c r="B38">
        <v>49352</v>
      </c>
      <c r="C38">
        <v>110</v>
      </c>
      <c r="D38">
        <v>4</v>
      </c>
      <c r="E38">
        <v>90852.284858138199</v>
      </c>
      <c r="F38">
        <f t="shared" si="0"/>
        <v>1</v>
      </c>
    </row>
    <row r="39" spans="1:6" x14ac:dyDescent="0.3">
      <c r="A39">
        <v>53826</v>
      </c>
      <c r="B39">
        <v>53826</v>
      </c>
      <c r="C39">
        <v>132</v>
      </c>
      <c r="D39">
        <v>8</v>
      </c>
      <c r="E39">
        <v>98594.134171285201</v>
      </c>
      <c r="F39">
        <f t="shared" si="0"/>
        <v>1</v>
      </c>
    </row>
    <row r="40" spans="1:6" x14ac:dyDescent="0.3">
      <c r="A40">
        <v>59982</v>
      </c>
      <c r="B40">
        <v>59982</v>
      </c>
      <c r="C40">
        <v>0</v>
      </c>
      <c r="D40">
        <v>10</v>
      </c>
      <c r="E40">
        <v>33299.343076923004</v>
      </c>
      <c r="F40">
        <f t="shared" si="0"/>
        <v>1</v>
      </c>
    </row>
    <row r="41" spans="1:6" x14ac:dyDescent="0.3">
      <c r="A41">
        <v>60157</v>
      </c>
      <c r="B41">
        <v>60157</v>
      </c>
      <c r="C41">
        <v>110</v>
      </c>
      <c r="D41">
        <v>3</v>
      </c>
      <c r="E41">
        <v>59328.056959853602</v>
      </c>
      <c r="F41">
        <f t="shared" si="0"/>
        <v>1</v>
      </c>
    </row>
    <row r="42" spans="1:6" x14ac:dyDescent="0.3">
      <c r="A42">
        <v>60176</v>
      </c>
      <c r="B42">
        <v>60176</v>
      </c>
      <c r="C42">
        <v>110</v>
      </c>
      <c r="D42">
        <v>4</v>
      </c>
      <c r="E42">
        <v>213352.47270477901</v>
      </c>
      <c r="F42">
        <f t="shared" si="0"/>
        <v>1</v>
      </c>
    </row>
    <row r="43" spans="1:6" x14ac:dyDescent="0.3">
      <c r="A43">
        <v>63842</v>
      </c>
      <c r="B43">
        <v>63842</v>
      </c>
      <c r="C43">
        <v>132</v>
      </c>
      <c r="D43">
        <v>8</v>
      </c>
      <c r="E43">
        <v>16218.017785256399</v>
      </c>
      <c r="F43">
        <f t="shared" si="0"/>
        <v>1</v>
      </c>
    </row>
    <row r="44" spans="1:6" x14ac:dyDescent="0.3">
      <c r="A44">
        <v>64153</v>
      </c>
      <c r="B44">
        <v>64153</v>
      </c>
      <c r="C44">
        <v>0</v>
      </c>
      <c r="D44">
        <v>10</v>
      </c>
      <c r="E44">
        <v>48515.595384615299</v>
      </c>
      <c r="F44">
        <f t="shared" si="0"/>
        <v>1</v>
      </c>
    </row>
    <row r="45" spans="1:6" x14ac:dyDescent="0.3">
      <c r="A45">
        <v>163078</v>
      </c>
      <c r="B45">
        <v>65981</v>
      </c>
      <c r="C45">
        <v>132</v>
      </c>
      <c r="D45">
        <v>8</v>
      </c>
      <c r="E45">
        <v>1809.2876923076899</v>
      </c>
      <c r="F45">
        <f t="shared" si="0"/>
        <v>5</v>
      </c>
    </row>
    <row r="46" spans="1:6" x14ac:dyDescent="0.3">
      <c r="A46">
        <v>163078</v>
      </c>
      <c r="B46">
        <v>162182</v>
      </c>
      <c r="C46">
        <v>0</v>
      </c>
      <c r="D46">
        <v>10</v>
      </c>
      <c r="E46">
        <v>1809.2876923076899</v>
      </c>
      <c r="F46">
        <f t="shared" si="0"/>
        <v>5</v>
      </c>
    </row>
    <row r="47" spans="1:6" x14ac:dyDescent="0.3">
      <c r="A47">
        <v>163078</v>
      </c>
      <c r="B47">
        <v>162372</v>
      </c>
      <c r="C47">
        <v>110</v>
      </c>
      <c r="D47">
        <v>5</v>
      </c>
      <c r="E47">
        <v>1809.2876923076899</v>
      </c>
      <c r="F47">
        <f t="shared" si="0"/>
        <v>5</v>
      </c>
    </row>
    <row r="48" spans="1:6" x14ac:dyDescent="0.3">
      <c r="A48">
        <v>163078</v>
      </c>
      <c r="B48">
        <v>162385</v>
      </c>
      <c r="C48">
        <v>127</v>
      </c>
      <c r="D48">
        <v>7</v>
      </c>
      <c r="E48">
        <v>1809.2876923076899</v>
      </c>
      <c r="F48">
        <f t="shared" si="0"/>
        <v>5</v>
      </c>
    </row>
    <row r="49" spans="1:6" x14ac:dyDescent="0.3">
      <c r="A49">
        <v>163078</v>
      </c>
      <c r="B49">
        <v>162527</v>
      </c>
      <c r="C49">
        <v>110</v>
      </c>
      <c r="D49">
        <v>5</v>
      </c>
      <c r="E49">
        <v>1809.2876923076899</v>
      </c>
      <c r="F49">
        <f t="shared" si="0"/>
        <v>5</v>
      </c>
    </row>
    <row r="50" spans="1:6" x14ac:dyDescent="0.3">
      <c r="A50">
        <v>66881</v>
      </c>
      <c r="B50">
        <v>66881</v>
      </c>
      <c r="C50">
        <v>0</v>
      </c>
      <c r="D50">
        <v>10</v>
      </c>
      <c r="E50">
        <v>-1151.06615384615</v>
      </c>
      <c r="F50">
        <f t="shared" si="0"/>
        <v>1</v>
      </c>
    </row>
    <row r="51" spans="1:6" x14ac:dyDescent="0.3">
      <c r="A51">
        <v>70598</v>
      </c>
      <c r="B51">
        <v>70598</v>
      </c>
      <c r="C51">
        <v>110</v>
      </c>
      <c r="D51">
        <v>5</v>
      </c>
      <c r="E51">
        <v>36916.953846153803</v>
      </c>
      <c r="F51">
        <f t="shared" si="0"/>
        <v>1</v>
      </c>
    </row>
    <row r="52" spans="1:6" x14ac:dyDescent="0.3">
      <c r="A52">
        <v>71670</v>
      </c>
      <c r="B52">
        <v>71670</v>
      </c>
      <c r="C52">
        <v>110</v>
      </c>
      <c r="D52">
        <v>4</v>
      </c>
      <c r="E52">
        <v>172987.11902431201</v>
      </c>
      <c r="F52">
        <f t="shared" si="0"/>
        <v>1</v>
      </c>
    </row>
    <row r="53" spans="1:6" x14ac:dyDescent="0.3">
      <c r="A53">
        <v>72316</v>
      </c>
      <c r="B53">
        <v>72316</v>
      </c>
      <c r="C53">
        <v>110</v>
      </c>
      <c r="D53">
        <v>3</v>
      </c>
      <c r="E53">
        <v>88214.773963870801</v>
      </c>
      <c r="F53">
        <f t="shared" si="0"/>
        <v>1</v>
      </c>
    </row>
    <row r="54" spans="1:6" x14ac:dyDescent="0.3">
      <c r="A54">
        <v>72585</v>
      </c>
      <c r="B54">
        <v>72585</v>
      </c>
      <c r="C54">
        <v>110</v>
      </c>
      <c r="D54">
        <v>5</v>
      </c>
      <c r="E54">
        <v>53706.3443318442</v>
      </c>
      <c r="F54">
        <f t="shared" si="0"/>
        <v>1</v>
      </c>
    </row>
    <row r="55" spans="1:6" x14ac:dyDescent="0.3">
      <c r="A55">
        <v>74111</v>
      </c>
      <c r="B55">
        <v>74111</v>
      </c>
      <c r="C55">
        <v>100</v>
      </c>
      <c r="D55">
        <v>2</v>
      </c>
      <c r="E55">
        <v>222077.77022042201</v>
      </c>
      <c r="F55">
        <f t="shared" si="0"/>
        <v>1</v>
      </c>
    </row>
    <row r="56" spans="1:6" x14ac:dyDescent="0.3">
      <c r="A56">
        <v>74349</v>
      </c>
      <c r="B56">
        <v>74349</v>
      </c>
      <c r="C56">
        <v>127</v>
      </c>
      <c r="D56">
        <v>7</v>
      </c>
      <c r="E56">
        <v>97926.814913392198</v>
      </c>
      <c r="F56">
        <f t="shared" si="0"/>
        <v>1</v>
      </c>
    </row>
    <row r="57" spans="1:6" x14ac:dyDescent="0.3">
      <c r="A57">
        <v>74420</v>
      </c>
      <c r="B57">
        <v>74420</v>
      </c>
      <c r="C57">
        <v>110</v>
      </c>
      <c r="D57">
        <v>4</v>
      </c>
      <c r="E57">
        <v>95232.406627179706</v>
      </c>
      <c r="F57">
        <f t="shared" si="0"/>
        <v>1</v>
      </c>
    </row>
    <row r="58" spans="1:6" x14ac:dyDescent="0.3">
      <c r="A58">
        <v>75457</v>
      </c>
      <c r="B58">
        <v>75457</v>
      </c>
      <c r="C58">
        <v>0</v>
      </c>
      <c r="D58">
        <v>10</v>
      </c>
      <c r="E58">
        <v>77178.1247314293</v>
      </c>
      <c r="F58">
        <f t="shared" si="0"/>
        <v>1</v>
      </c>
    </row>
    <row r="59" spans="1:6" x14ac:dyDescent="0.3">
      <c r="A59">
        <v>75542</v>
      </c>
      <c r="B59">
        <v>75542</v>
      </c>
      <c r="C59">
        <v>147</v>
      </c>
      <c r="D59">
        <v>9</v>
      </c>
      <c r="E59">
        <v>47885</v>
      </c>
      <c r="F59">
        <f t="shared" si="0"/>
        <v>1</v>
      </c>
    </row>
    <row r="60" spans="1:6" x14ac:dyDescent="0.3">
      <c r="A60">
        <v>75965</v>
      </c>
      <c r="B60">
        <v>75965</v>
      </c>
      <c r="C60">
        <v>132</v>
      </c>
      <c r="D60">
        <v>8</v>
      </c>
      <c r="E60">
        <v>4882.6947947418603</v>
      </c>
      <c r="F60">
        <f t="shared" si="0"/>
        <v>1</v>
      </c>
    </row>
    <row r="61" spans="1:6" x14ac:dyDescent="0.3">
      <c r="A61">
        <v>76387</v>
      </c>
      <c r="B61">
        <v>76387</v>
      </c>
      <c r="C61">
        <v>110</v>
      </c>
      <c r="D61">
        <v>4</v>
      </c>
      <c r="E61">
        <v>14167.22</v>
      </c>
      <c r="F61">
        <f t="shared" si="0"/>
        <v>1</v>
      </c>
    </row>
    <row r="62" spans="1:6" x14ac:dyDescent="0.3">
      <c r="A62">
        <v>76453</v>
      </c>
      <c r="B62">
        <v>76453</v>
      </c>
      <c r="C62">
        <v>100</v>
      </c>
      <c r="D62">
        <v>2</v>
      </c>
      <c r="E62">
        <v>78877.865751310004</v>
      </c>
      <c r="F62">
        <f t="shared" si="0"/>
        <v>1</v>
      </c>
    </row>
    <row r="63" spans="1:6" x14ac:dyDescent="0.3">
      <c r="A63">
        <v>76890</v>
      </c>
      <c r="B63">
        <v>76890</v>
      </c>
      <c r="C63">
        <v>127</v>
      </c>
      <c r="D63">
        <v>7</v>
      </c>
      <c r="E63">
        <v>95883.013237807798</v>
      </c>
      <c r="F63">
        <f t="shared" si="0"/>
        <v>1</v>
      </c>
    </row>
    <row r="64" spans="1:6" x14ac:dyDescent="0.3">
      <c r="A64">
        <v>80127</v>
      </c>
      <c r="B64">
        <v>80127</v>
      </c>
      <c r="C64">
        <v>110</v>
      </c>
      <c r="D64">
        <v>4</v>
      </c>
      <c r="E64">
        <v>66400.321669334196</v>
      </c>
      <c r="F64">
        <f t="shared" si="0"/>
        <v>1</v>
      </c>
    </row>
    <row r="65" spans="1:6" x14ac:dyDescent="0.3">
      <c r="A65">
        <v>155006</v>
      </c>
      <c r="B65">
        <v>81301</v>
      </c>
      <c r="C65">
        <v>115</v>
      </c>
      <c r="D65">
        <v>6</v>
      </c>
      <c r="E65">
        <v>2258.4569230769198</v>
      </c>
      <c r="F65">
        <f t="shared" si="0"/>
        <v>5</v>
      </c>
    </row>
    <row r="66" spans="1:6" x14ac:dyDescent="0.3">
      <c r="A66">
        <v>155006</v>
      </c>
      <c r="B66">
        <v>122922</v>
      </c>
      <c r="C66">
        <v>0</v>
      </c>
      <c r="D66">
        <v>10</v>
      </c>
      <c r="E66">
        <v>2258.4569230769198</v>
      </c>
      <c r="F66">
        <f t="shared" si="0"/>
        <v>5</v>
      </c>
    </row>
    <row r="67" spans="1:6" x14ac:dyDescent="0.3">
      <c r="A67">
        <v>155006</v>
      </c>
      <c r="B67">
        <v>122986</v>
      </c>
      <c r="C67">
        <v>0</v>
      </c>
      <c r="D67">
        <v>10</v>
      </c>
      <c r="E67">
        <v>2258.4569230769198</v>
      </c>
      <c r="F67">
        <f t="shared" ref="F67:F130" si="1">COUNTIF($A$2:$A$4807,A67)</f>
        <v>5</v>
      </c>
    </row>
    <row r="68" spans="1:6" x14ac:dyDescent="0.3">
      <c r="A68">
        <v>155006</v>
      </c>
      <c r="B68">
        <v>123421</v>
      </c>
      <c r="C68">
        <v>115</v>
      </c>
      <c r="D68">
        <v>6</v>
      </c>
      <c r="E68">
        <v>2258.4569230769198</v>
      </c>
      <c r="F68">
        <f t="shared" si="1"/>
        <v>5</v>
      </c>
    </row>
    <row r="69" spans="1:6" x14ac:dyDescent="0.3">
      <c r="A69">
        <v>155006</v>
      </c>
      <c r="B69">
        <v>135219</v>
      </c>
      <c r="C69">
        <v>110</v>
      </c>
      <c r="D69">
        <v>5</v>
      </c>
      <c r="E69">
        <v>2258.4569230769198</v>
      </c>
      <c r="F69">
        <f t="shared" si="1"/>
        <v>5</v>
      </c>
    </row>
    <row r="70" spans="1:6" x14ac:dyDescent="0.3">
      <c r="A70">
        <v>83378</v>
      </c>
      <c r="B70">
        <v>83378</v>
      </c>
      <c r="C70">
        <v>147</v>
      </c>
      <c r="D70">
        <v>9</v>
      </c>
      <c r="E70">
        <v>-1389.61230769231</v>
      </c>
      <c r="F70">
        <f t="shared" si="1"/>
        <v>1</v>
      </c>
    </row>
    <row r="71" spans="1:6" x14ac:dyDescent="0.3">
      <c r="A71">
        <v>84751</v>
      </c>
      <c r="B71">
        <v>84751</v>
      </c>
      <c r="C71">
        <v>127</v>
      </c>
      <c r="D71">
        <v>7</v>
      </c>
      <c r="E71">
        <v>-2635.1569230769201</v>
      </c>
      <c r="F71">
        <f t="shared" si="1"/>
        <v>1</v>
      </c>
    </row>
    <row r="72" spans="1:6" x14ac:dyDescent="0.3">
      <c r="A72">
        <v>149047</v>
      </c>
      <c r="B72">
        <v>84967</v>
      </c>
      <c r="C72">
        <v>115</v>
      </c>
      <c r="D72">
        <v>6</v>
      </c>
      <c r="E72">
        <v>1614.23384615384</v>
      </c>
      <c r="F72">
        <f t="shared" si="1"/>
        <v>6</v>
      </c>
    </row>
    <row r="73" spans="1:6" x14ac:dyDescent="0.3">
      <c r="A73">
        <v>149047</v>
      </c>
      <c r="B73">
        <v>85121</v>
      </c>
      <c r="C73">
        <v>127</v>
      </c>
      <c r="D73">
        <v>7</v>
      </c>
      <c r="E73">
        <v>1614.23384615384</v>
      </c>
      <c r="F73">
        <f t="shared" si="1"/>
        <v>6</v>
      </c>
    </row>
    <row r="74" spans="1:6" x14ac:dyDescent="0.3">
      <c r="A74">
        <v>149047</v>
      </c>
      <c r="B74">
        <v>85126</v>
      </c>
      <c r="C74">
        <v>115</v>
      </c>
      <c r="D74">
        <v>6</v>
      </c>
      <c r="E74">
        <v>1614.23384615384</v>
      </c>
      <c r="F74">
        <f t="shared" si="1"/>
        <v>6</v>
      </c>
    </row>
    <row r="75" spans="1:6" x14ac:dyDescent="0.3">
      <c r="A75">
        <v>149047</v>
      </c>
      <c r="B75">
        <v>98096</v>
      </c>
      <c r="C75">
        <v>115</v>
      </c>
      <c r="D75">
        <v>6</v>
      </c>
      <c r="E75">
        <v>1614.23384615384</v>
      </c>
      <c r="F75">
        <f t="shared" si="1"/>
        <v>6</v>
      </c>
    </row>
    <row r="76" spans="1:6" x14ac:dyDescent="0.3">
      <c r="A76">
        <v>149047</v>
      </c>
      <c r="B76">
        <v>138340</v>
      </c>
      <c r="C76">
        <v>115</v>
      </c>
      <c r="D76">
        <v>6</v>
      </c>
      <c r="E76">
        <v>1614.23384615384</v>
      </c>
      <c r="F76">
        <f t="shared" si="1"/>
        <v>6</v>
      </c>
    </row>
    <row r="77" spans="1:6" x14ac:dyDescent="0.3">
      <c r="A77">
        <v>149047</v>
      </c>
      <c r="B77">
        <v>138346</v>
      </c>
      <c r="C77">
        <v>127</v>
      </c>
      <c r="D77">
        <v>7</v>
      </c>
      <c r="E77">
        <v>1614.23384615384</v>
      </c>
      <c r="F77">
        <f t="shared" si="1"/>
        <v>6</v>
      </c>
    </row>
    <row r="78" spans="1:6" x14ac:dyDescent="0.3">
      <c r="A78">
        <v>85147</v>
      </c>
      <c r="B78">
        <v>85147</v>
      </c>
      <c r="C78">
        <v>127</v>
      </c>
      <c r="D78">
        <v>7</v>
      </c>
      <c r="E78">
        <v>32539.849867063</v>
      </c>
      <c r="F78">
        <f t="shared" si="1"/>
        <v>1</v>
      </c>
    </row>
    <row r="79" spans="1:6" x14ac:dyDescent="0.3">
      <c r="A79">
        <v>85209</v>
      </c>
      <c r="B79">
        <v>85209</v>
      </c>
      <c r="C79">
        <v>127</v>
      </c>
      <c r="D79">
        <v>7</v>
      </c>
      <c r="E79">
        <v>181158.083940874</v>
      </c>
      <c r="F79">
        <f t="shared" si="1"/>
        <v>1</v>
      </c>
    </row>
    <row r="80" spans="1:6" x14ac:dyDescent="0.3">
      <c r="A80">
        <v>85363</v>
      </c>
      <c r="B80">
        <v>85363</v>
      </c>
      <c r="C80">
        <v>110</v>
      </c>
      <c r="D80">
        <v>5</v>
      </c>
      <c r="E80">
        <v>19260.4326809954</v>
      </c>
      <c r="F80">
        <f t="shared" si="1"/>
        <v>1</v>
      </c>
    </row>
    <row r="81" spans="1:6" x14ac:dyDescent="0.3">
      <c r="A81">
        <v>142629</v>
      </c>
      <c r="B81">
        <v>86322</v>
      </c>
      <c r="C81">
        <v>115</v>
      </c>
      <c r="D81">
        <v>6</v>
      </c>
      <c r="E81">
        <v>3849.8273846153802</v>
      </c>
      <c r="F81">
        <f t="shared" si="1"/>
        <v>5</v>
      </c>
    </row>
    <row r="82" spans="1:6" x14ac:dyDescent="0.3">
      <c r="A82">
        <v>142629</v>
      </c>
      <c r="B82">
        <v>86345</v>
      </c>
      <c r="C82">
        <v>115</v>
      </c>
      <c r="D82">
        <v>6</v>
      </c>
      <c r="E82">
        <v>3849.8273846153802</v>
      </c>
      <c r="F82">
        <f t="shared" si="1"/>
        <v>5</v>
      </c>
    </row>
    <row r="83" spans="1:6" x14ac:dyDescent="0.3">
      <c r="A83">
        <v>142629</v>
      </c>
      <c r="B83">
        <v>87006</v>
      </c>
      <c r="C83">
        <v>127</v>
      </c>
      <c r="D83">
        <v>7</v>
      </c>
      <c r="E83">
        <v>3849.8273846153802</v>
      </c>
      <c r="F83">
        <f t="shared" si="1"/>
        <v>5</v>
      </c>
    </row>
    <row r="84" spans="1:6" x14ac:dyDescent="0.3">
      <c r="A84">
        <v>142629</v>
      </c>
      <c r="B84">
        <v>87007</v>
      </c>
      <c r="C84">
        <v>110</v>
      </c>
      <c r="D84">
        <v>5</v>
      </c>
      <c r="E84">
        <v>3849.8273846153802</v>
      </c>
      <c r="F84">
        <f t="shared" si="1"/>
        <v>5</v>
      </c>
    </row>
    <row r="85" spans="1:6" x14ac:dyDescent="0.3">
      <c r="A85">
        <v>142629</v>
      </c>
      <c r="B85">
        <v>100394</v>
      </c>
      <c r="C85">
        <v>115</v>
      </c>
      <c r="D85">
        <v>6</v>
      </c>
      <c r="E85">
        <v>3849.8273846153802</v>
      </c>
      <c r="F85">
        <f t="shared" si="1"/>
        <v>5</v>
      </c>
    </row>
    <row r="86" spans="1:6" x14ac:dyDescent="0.3">
      <c r="A86">
        <v>168746</v>
      </c>
      <c r="B86">
        <v>86466</v>
      </c>
      <c r="C86">
        <v>127</v>
      </c>
      <c r="D86">
        <v>7</v>
      </c>
      <c r="E86">
        <v>1330.1673076923</v>
      </c>
      <c r="F86">
        <f t="shared" si="1"/>
        <v>4</v>
      </c>
    </row>
    <row r="87" spans="1:6" x14ac:dyDescent="0.3">
      <c r="A87">
        <v>168746</v>
      </c>
      <c r="B87">
        <v>167626</v>
      </c>
      <c r="C87">
        <v>127</v>
      </c>
      <c r="D87">
        <v>7</v>
      </c>
      <c r="E87">
        <v>1330.1673076923</v>
      </c>
      <c r="F87">
        <f t="shared" si="1"/>
        <v>4</v>
      </c>
    </row>
    <row r="88" spans="1:6" x14ac:dyDescent="0.3">
      <c r="A88">
        <v>168746</v>
      </c>
      <c r="B88">
        <v>167628</v>
      </c>
      <c r="C88">
        <v>115</v>
      </c>
      <c r="D88">
        <v>6</v>
      </c>
      <c r="E88">
        <v>1330.1673076923</v>
      </c>
      <c r="F88">
        <f t="shared" si="1"/>
        <v>4</v>
      </c>
    </row>
    <row r="89" spans="1:6" x14ac:dyDescent="0.3">
      <c r="A89">
        <v>168746</v>
      </c>
      <c r="B89">
        <v>167632</v>
      </c>
      <c r="C89">
        <v>132</v>
      </c>
      <c r="D89">
        <v>8</v>
      </c>
      <c r="E89">
        <v>1330.1673076923</v>
      </c>
      <c r="F89">
        <f t="shared" si="1"/>
        <v>4</v>
      </c>
    </row>
    <row r="90" spans="1:6" x14ac:dyDescent="0.3">
      <c r="A90">
        <v>163124</v>
      </c>
      <c r="B90">
        <v>86577</v>
      </c>
      <c r="C90">
        <v>110</v>
      </c>
      <c r="D90">
        <v>4</v>
      </c>
      <c r="E90">
        <v>-3127.4859615384598</v>
      </c>
      <c r="F90">
        <f t="shared" si="1"/>
        <v>4</v>
      </c>
    </row>
    <row r="91" spans="1:6" x14ac:dyDescent="0.3">
      <c r="A91">
        <v>163124</v>
      </c>
      <c r="B91">
        <v>162010</v>
      </c>
      <c r="C91">
        <v>127</v>
      </c>
      <c r="D91">
        <v>7</v>
      </c>
      <c r="E91">
        <v>-3127.4859615384598</v>
      </c>
      <c r="F91">
        <f t="shared" si="1"/>
        <v>4</v>
      </c>
    </row>
    <row r="92" spans="1:6" x14ac:dyDescent="0.3">
      <c r="A92">
        <v>163124</v>
      </c>
      <c r="B92">
        <v>162101</v>
      </c>
      <c r="C92">
        <v>115</v>
      </c>
      <c r="D92">
        <v>6</v>
      </c>
      <c r="E92">
        <v>-3127.4859615384598</v>
      </c>
      <c r="F92">
        <f t="shared" si="1"/>
        <v>4</v>
      </c>
    </row>
    <row r="93" spans="1:6" x14ac:dyDescent="0.3">
      <c r="A93">
        <v>163124</v>
      </c>
      <c r="B93">
        <v>162260</v>
      </c>
      <c r="C93">
        <v>147</v>
      </c>
      <c r="D93">
        <v>9</v>
      </c>
      <c r="E93">
        <v>-3127.4859615384598</v>
      </c>
      <c r="F93">
        <f t="shared" si="1"/>
        <v>4</v>
      </c>
    </row>
    <row r="94" spans="1:6" x14ac:dyDescent="0.3">
      <c r="A94">
        <v>147646</v>
      </c>
      <c r="B94">
        <v>86586</v>
      </c>
      <c r="C94">
        <v>100</v>
      </c>
      <c r="D94">
        <v>2</v>
      </c>
      <c r="E94">
        <v>4751.8657142857101</v>
      </c>
      <c r="F94">
        <f t="shared" si="1"/>
        <v>7</v>
      </c>
    </row>
    <row r="95" spans="1:6" x14ac:dyDescent="0.3">
      <c r="A95">
        <v>147646</v>
      </c>
      <c r="B95">
        <v>86588</v>
      </c>
      <c r="C95">
        <v>100</v>
      </c>
      <c r="D95">
        <v>2</v>
      </c>
      <c r="E95">
        <v>4751.8657142857101</v>
      </c>
      <c r="F95">
        <f t="shared" si="1"/>
        <v>7</v>
      </c>
    </row>
    <row r="96" spans="1:6" x14ac:dyDescent="0.3">
      <c r="A96">
        <v>147646</v>
      </c>
      <c r="B96">
        <v>86591</v>
      </c>
      <c r="C96">
        <v>100</v>
      </c>
      <c r="D96">
        <v>2</v>
      </c>
      <c r="E96">
        <v>4751.8657142857101</v>
      </c>
      <c r="F96">
        <f t="shared" si="1"/>
        <v>7</v>
      </c>
    </row>
    <row r="97" spans="1:6" x14ac:dyDescent="0.3">
      <c r="A97">
        <v>147646</v>
      </c>
      <c r="B97">
        <v>86604</v>
      </c>
      <c r="C97">
        <v>100</v>
      </c>
      <c r="D97">
        <v>2</v>
      </c>
      <c r="E97">
        <v>4751.8657142857101</v>
      </c>
      <c r="F97">
        <f t="shared" si="1"/>
        <v>7</v>
      </c>
    </row>
    <row r="98" spans="1:6" x14ac:dyDescent="0.3">
      <c r="A98">
        <v>147646</v>
      </c>
      <c r="B98">
        <v>86616</v>
      </c>
      <c r="C98">
        <v>110</v>
      </c>
      <c r="D98">
        <v>3</v>
      </c>
      <c r="E98">
        <v>4751.8657142857101</v>
      </c>
      <c r="F98">
        <f t="shared" si="1"/>
        <v>7</v>
      </c>
    </row>
    <row r="99" spans="1:6" x14ac:dyDescent="0.3">
      <c r="A99">
        <v>147646</v>
      </c>
      <c r="B99">
        <v>86840</v>
      </c>
      <c r="C99">
        <v>100</v>
      </c>
      <c r="D99">
        <v>2</v>
      </c>
      <c r="E99">
        <v>4751.8657142857101</v>
      </c>
      <c r="F99">
        <f t="shared" si="1"/>
        <v>7</v>
      </c>
    </row>
    <row r="100" spans="1:6" x14ac:dyDescent="0.3">
      <c r="A100">
        <v>147646</v>
      </c>
      <c r="B100">
        <v>147495</v>
      </c>
      <c r="C100">
        <v>110</v>
      </c>
      <c r="D100">
        <v>3</v>
      </c>
      <c r="E100">
        <v>4751.8657142857101</v>
      </c>
      <c r="F100">
        <f t="shared" si="1"/>
        <v>7</v>
      </c>
    </row>
    <row r="101" spans="1:6" x14ac:dyDescent="0.3">
      <c r="A101">
        <v>145249</v>
      </c>
      <c r="B101">
        <v>88539</v>
      </c>
      <c r="C101">
        <v>115</v>
      </c>
      <c r="D101">
        <v>6</v>
      </c>
      <c r="E101">
        <v>3885.5543589743602</v>
      </c>
      <c r="F101">
        <f t="shared" si="1"/>
        <v>6</v>
      </c>
    </row>
    <row r="102" spans="1:6" x14ac:dyDescent="0.3">
      <c r="A102">
        <v>145249</v>
      </c>
      <c r="B102">
        <v>88541</v>
      </c>
      <c r="C102">
        <v>110</v>
      </c>
      <c r="D102">
        <v>4</v>
      </c>
      <c r="E102">
        <v>3885.5543589743602</v>
      </c>
      <c r="F102">
        <f t="shared" si="1"/>
        <v>6</v>
      </c>
    </row>
    <row r="103" spans="1:6" x14ac:dyDescent="0.3">
      <c r="A103">
        <v>145249</v>
      </c>
      <c r="B103">
        <v>88547</v>
      </c>
      <c r="C103">
        <v>110</v>
      </c>
      <c r="D103">
        <v>4</v>
      </c>
      <c r="E103">
        <v>3885.5543589743602</v>
      </c>
      <c r="F103">
        <f t="shared" si="1"/>
        <v>6</v>
      </c>
    </row>
    <row r="104" spans="1:6" x14ac:dyDescent="0.3">
      <c r="A104">
        <v>145249</v>
      </c>
      <c r="B104">
        <v>88583</v>
      </c>
      <c r="C104">
        <v>110</v>
      </c>
      <c r="D104">
        <v>5</v>
      </c>
      <c r="E104">
        <v>3885.5543589743602</v>
      </c>
      <c r="F104">
        <f t="shared" si="1"/>
        <v>6</v>
      </c>
    </row>
    <row r="105" spans="1:6" x14ac:dyDescent="0.3">
      <c r="A105">
        <v>145249</v>
      </c>
      <c r="B105">
        <v>144876</v>
      </c>
      <c r="C105">
        <v>90</v>
      </c>
      <c r="D105">
        <v>1</v>
      </c>
      <c r="E105">
        <v>3885.5543589743602</v>
      </c>
      <c r="F105">
        <f t="shared" si="1"/>
        <v>6</v>
      </c>
    </row>
    <row r="106" spans="1:6" x14ac:dyDescent="0.3">
      <c r="A106">
        <v>145249</v>
      </c>
      <c r="B106">
        <v>145183</v>
      </c>
      <c r="C106">
        <v>100</v>
      </c>
      <c r="D106">
        <v>2</v>
      </c>
      <c r="E106">
        <v>3885.5543589743602</v>
      </c>
      <c r="F106">
        <f t="shared" si="1"/>
        <v>6</v>
      </c>
    </row>
    <row r="107" spans="1:6" x14ac:dyDescent="0.3">
      <c r="A107">
        <v>144535</v>
      </c>
      <c r="B107">
        <v>89317</v>
      </c>
      <c r="C107">
        <v>147</v>
      </c>
      <c r="D107">
        <v>9</v>
      </c>
      <c r="E107">
        <v>5878.59589743589</v>
      </c>
      <c r="F107">
        <f t="shared" si="1"/>
        <v>3</v>
      </c>
    </row>
    <row r="108" spans="1:6" x14ac:dyDescent="0.3">
      <c r="A108">
        <v>144535</v>
      </c>
      <c r="B108">
        <v>113897</v>
      </c>
      <c r="C108">
        <v>147</v>
      </c>
      <c r="D108">
        <v>9</v>
      </c>
      <c r="E108">
        <v>5878.59589743589</v>
      </c>
      <c r="F108">
        <f t="shared" si="1"/>
        <v>3</v>
      </c>
    </row>
    <row r="109" spans="1:6" x14ac:dyDescent="0.3">
      <c r="A109">
        <v>144535</v>
      </c>
      <c r="B109">
        <v>144427</v>
      </c>
      <c r="C109">
        <v>127</v>
      </c>
      <c r="D109">
        <v>7</v>
      </c>
      <c r="E109">
        <v>5878.59589743589</v>
      </c>
      <c r="F109">
        <f t="shared" si="1"/>
        <v>3</v>
      </c>
    </row>
    <row r="110" spans="1:6" x14ac:dyDescent="0.3">
      <c r="A110">
        <v>151768</v>
      </c>
      <c r="B110">
        <v>89396</v>
      </c>
      <c r="C110">
        <v>110</v>
      </c>
      <c r="D110">
        <v>5</v>
      </c>
      <c r="E110">
        <v>3907.4365384615298</v>
      </c>
      <c r="F110">
        <f t="shared" si="1"/>
        <v>4</v>
      </c>
    </row>
    <row r="111" spans="1:6" x14ac:dyDescent="0.3">
      <c r="A111">
        <v>151768</v>
      </c>
      <c r="B111">
        <v>89399</v>
      </c>
      <c r="C111">
        <v>110</v>
      </c>
      <c r="D111">
        <v>5</v>
      </c>
      <c r="E111">
        <v>3907.4365384615298</v>
      </c>
      <c r="F111">
        <f t="shared" si="1"/>
        <v>4</v>
      </c>
    </row>
    <row r="112" spans="1:6" x14ac:dyDescent="0.3">
      <c r="A112">
        <v>151768</v>
      </c>
      <c r="B112">
        <v>89410</v>
      </c>
      <c r="C112">
        <v>110</v>
      </c>
      <c r="D112">
        <v>4</v>
      </c>
      <c r="E112">
        <v>3907.4365384615298</v>
      </c>
      <c r="F112">
        <f t="shared" si="1"/>
        <v>4</v>
      </c>
    </row>
    <row r="113" spans="1:6" x14ac:dyDescent="0.3">
      <c r="A113">
        <v>151768</v>
      </c>
      <c r="B113">
        <v>151753</v>
      </c>
      <c r="C113">
        <v>132</v>
      </c>
      <c r="D113">
        <v>8</v>
      </c>
      <c r="E113">
        <v>3907.4365384615298</v>
      </c>
      <c r="F113">
        <f t="shared" si="1"/>
        <v>4</v>
      </c>
    </row>
    <row r="114" spans="1:6" x14ac:dyDescent="0.3">
      <c r="A114">
        <v>89586</v>
      </c>
      <c r="B114">
        <v>89586</v>
      </c>
      <c r="C114">
        <v>110</v>
      </c>
      <c r="D114">
        <v>5</v>
      </c>
      <c r="E114">
        <v>-504.684423076923</v>
      </c>
      <c r="F114">
        <f t="shared" si="1"/>
        <v>1</v>
      </c>
    </row>
    <row r="115" spans="1:6" x14ac:dyDescent="0.3">
      <c r="A115">
        <v>143264</v>
      </c>
      <c r="B115">
        <v>89926</v>
      </c>
      <c r="C115">
        <v>110</v>
      </c>
      <c r="D115">
        <v>4</v>
      </c>
      <c r="E115">
        <v>1615.252</v>
      </c>
      <c r="F115">
        <f t="shared" si="1"/>
        <v>5</v>
      </c>
    </row>
    <row r="116" spans="1:6" x14ac:dyDescent="0.3">
      <c r="A116">
        <v>143264</v>
      </c>
      <c r="B116">
        <v>90342</v>
      </c>
      <c r="C116">
        <v>115</v>
      </c>
      <c r="D116">
        <v>6</v>
      </c>
      <c r="E116">
        <v>1615.252</v>
      </c>
      <c r="F116">
        <f t="shared" si="1"/>
        <v>5</v>
      </c>
    </row>
    <row r="117" spans="1:6" x14ac:dyDescent="0.3">
      <c r="A117">
        <v>143264</v>
      </c>
      <c r="B117">
        <v>90431</v>
      </c>
      <c r="C117">
        <v>132</v>
      </c>
      <c r="D117">
        <v>8</v>
      </c>
      <c r="E117">
        <v>1615.252</v>
      </c>
      <c r="F117">
        <f t="shared" si="1"/>
        <v>5</v>
      </c>
    </row>
    <row r="118" spans="1:6" x14ac:dyDescent="0.3">
      <c r="A118">
        <v>143264</v>
      </c>
      <c r="B118">
        <v>90971</v>
      </c>
      <c r="C118">
        <v>127</v>
      </c>
      <c r="D118">
        <v>7</v>
      </c>
      <c r="E118">
        <v>1615.252</v>
      </c>
      <c r="F118">
        <f t="shared" si="1"/>
        <v>5</v>
      </c>
    </row>
    <row r="119" spans="1:6" x14ac:dyDescent="0.3">
      <c r="A119">
        <v>143264</v>
      </c>
      <c r="B119">
        <v>143086</v>
      </c>
      <c r="C119">
        <v>115</v>
      </c>
      <c r="D119">
        <v>6</v>
      </c>
      <c r="E119">
        <v>1615.252</v>
      </c>
      <c r="F119">
        <f t="shared" si="1"/>
        <v>5</v>
      </c>
    </row>
    <row r="120" spans="1:6" x14ac:dyDescent="0.3">
      <c r="A120">
        <v>172717</v>
      </c>
      <c r="B120">
        <v>89929</v>
      </c>
      <c r="C120">
        <v>127</v>
      </c>
      <c r="D120">
        <v>7</v>
      </c>
      <c r="E120">
        <v>9575.8761538461404</v>
      </c>
      <c r="F120">
        <f t="shared" si="1"/>
        <v>2</v>
      </c>
    </row>
    <row r="121" spans="1:6" x14ac:dyDescent="0.3">
      <c r="A121">
        <v>172717</v>
      </c>
      <c r="B121">
        <v>102004</v>
      </c>
      <c r="C121">
        <v>110</v>
      </c>
      <c r="D121">
        <v>5</v>
      </c>
      <c r="E121">
        <v>9575.8761538461404</v>
      </c>
      <c r="F121">
        <f t="shared" si="1"/>
        <v>2</v>
      </c>
    </row>
    <row r="122" spans="1:6" x14ac:dyDescent="0.3">
      <c r="A122">
        <v>148808</v>
      </c>
      <c r="B122">
        <v>89990</v>
      </c>
      <c r="C122">
        <v>0</v>
      </c>
      <c r="D122">
        <v>10</v>
      </c>
      <c r="E122">
        <v>3108.1113846153798</v>
      </c>
      <c r="F122">
        <f t="shared" si="1"/>
        <v>5</v>
      </c>
    </row>
    <row r="123" spans="1:6" x14ac:dyDescent="0.3">
      <c r="A123">
        <v>148808</v>
      </c>
      <c r="B123">
        <v>105429</v>
      </c>
      <c r="C123">
        <v>132</v>
      </c>
      <c r="D123">
        <v>8</v>
      </c>
      <c r="E123">
        <v>3108.1113846153798</v>
      </c>
      <c r="F123">
        <f t="shared" si="1"/>
        <v>5</v>
      </c>
    </row>
    <row r="124" spans="1:6" x14ac:dyDescent="0.3">
      <c r="A124">
        <v>148808</v>
      </c>
      <c r="B124">
        <v>117789</v>
      </c>
      <c r="C124">
        <v>147</v>
      </c>
      <c r="D124">
        <v>9</v>
      </c>
      <c r="E124">
        <v>3108.1113846153798</v>
      </c>
      <c r="F124">
        <f t="shared" si="1"/>
        <v>5</v>
      </c>
    </row>
    <row r="125" spans="1:6" x14ac:dyDescent="0.3">
      <c r="A125">
        <v>148808</v>
      </c>
      <c r="B125">
        <v>148005</v>
      </c>
      <c r="C125">
        <v>147</v>
      </c>
      <c r="D125">
        <v>9</v>
      </c>
      <c r="E125">
        <v>3108.1113846153798</v>
      </c>
      <c r="F125">
        <f t="shared" si="1"/>
        <v>5</v>
      </c>
    </row>
    <row r="126" spans="1:6" x14ac:dyDescent="0.3">
      <c r="A126">
        <v>148808</v>
      </c>
      <c r="B126">
        <v>148436</v>
      </c>
      <c r="C126">
        <v>127</v>
      </c>
      <c r="D126">
        <v>7</v>
      </c>
      <c r="E126">
        <v>3108.1113846153798</v>
      </c>
      <c r="F126">
        <f t="shared" si="1"/>
        <v>5</v>
      </c>
    </row>
    <row r="127" spans="1:6" x14ac:dyDescent="0.3">
      <c r="A127">
        <v>90041</v>
      </c>
      <c r="B127">
        <v>90041</v>
      </c>
      <c r="C127">
        <v>127</v>
      </c>
      <c r="D127">
        <v>7</v>
      </c>
      <c r="E127">
        <v>43063.3398341137</v>
      </c>
      <c r="F127">
        <f t="shared" si="1"/>
        <v>1</v>
      </c>
    </row>
    <row r="128" spans="1:6" x14ac:dyDescent="0.3">
      <c r="A128">
        <v>167911</v>
      </c>
      <c r="B128">
        <v>90077</v>
      </c>
      <c r="C128">
        <v>115</v>
      </c>
      <c r="D128">
        <v>6</v>
      </c>
      <c r="E128">
        <v>9659.35</v>
      </c>
      <c r="F128">
        <f t="shared" si="1"/>
        <v>1</v>
      </c>
    </row>
    <row r="129" spans="1:6" x14ac:dyDescent="0.3">
      <c r="A129">
        <v>147860</v>
      </c>
      <c r="B129">
        <v>90248</v>
      </c>
      <c r="C129">
        <v>132</v>
      </c>
      <c r="D129">
        <v>8</v>
      </c>
      <c r="E129">
        <v>3701.9765384615298</v>
      </c>
      <c r="F129">
        <f t="shared" si="1"/>
        <v>4</v>
      </c>
    </row>
    <row r="130" spans="1:6" x14ac:dyDescent="0.3">
      <c r="A130">
        <v>147860</v>
      </c>
      <c r="B130">
        <v>104136</v>
      </c>
      <c r="C130">
        <v>110</v>
      </c>
      <c r="D130">
        <v>4</v>
      </c>
      <c r="E130">
        <v>3701.9765384615298</v>
      </c>
      <c r="F130">
        <f t="shared" si="1"/>
        <v>4</v>
      </c>
    </row>
    <row r="131" spans="1:6" x14ac:dyDescent="0.3">
      <c r="A131">
        <v>147860</v>
      </c>
      <c r="B131">
        <v>122613</v>
      </c>
      <c r="C131">
        <v>110</v>
      </c>
      <c r="D131">
        <v>5</v>
      </c>
      <c r="E131">
        <v>3701.9765384615298</v>
      </c>
      <c r="F131">
        <f t="shared" ref="F131:F194" si="2">COUNTIF($A$2:$A$4807,A131)</f>
        <v>4</v>
      </c>
    </row>
    <row r="132" spans="1:6" x14ac:dyDescent="0.3">
      <c r="A132">
        <v>147860</v>
      </c>
      <c r="B132">
        <v>122656</v>
      </c>
      <c r="C132">
        <v>110</v>
      </c>
      <c r="D132">
        <v>4</v>
      </c>
      <c r="E132">
        <v>3701.9765384615298</v>
      </c>
      <c r="F132">
        <f t="shared" si="2"/>
        <v>4</v>
      </c>
    </row>
    <row r="133" spans="1:6" x14ac:dyDescent="0.3">
      <c r="A133">
        <v>150589</v>
      </c>
      <c r="B133">
        <v>90451</v>
      </c>
      <c r="C133">
        <v>132</v>
      </c>
      <c r="D133">
        <v>8</v>
      </c>
      <c r="E133">
        <v>3136.2546153846101</v>
      </c>
      <c r="F133">
        <f t="shared" si="2"/>
        <v>4</v>
      </c>
    </row>
    <row r="134" spans="1:6" x14ac:dyDescent="0.3">
      <c r="A134">
        <v>150589</v>
      </c>
      <c r="B134">
        <v>90453</v>
      </c>
      <c r="C134">
        <v>147</v>
      </c>
      <c r="D134">
        <v>9</v>
      </c>
      <c r="E134">
        <v>3136.2546153846101</v>
      </c>
      <c r="F134">
        <f t="shared" si="2"/>
        <v>4</v>
      </c>
    </row>
    <row r="135" spans="1:6" x14ac:dyDescent="0.3">
      <c r="A135">
        <v>150589</v>
      </c>
      <c r="B135">
        <v>149894</v>
      </c>
      <c r="C135">
        <v>127</v>
      </c>
      <c r="D135">
        <v>7</v>
      </c>
      <c r="E135">
        <v>3136.2546153846101</v>
      </c>
      <c r="F135">
        <f t="shared" si="2"/>
        <v>4</v>
      </c>
    </row>
    <row r="136" spans="1:6" x14ac:dyDescent="0.3">
      <c r="A136">
        <v>150589</v>
      </c>
      <c r="B136">
        <v>150376</v>
      </c>
      <c r="C136">
        <v>110</v>
      </c>
      <c r="D136">
        <v>5</v>
      </c>
      <c r="E136">
        <v>3136.2546153846101</v>
      </c>
      <c r="F136">
        <f t="shared" si="2"/>
        <v>4</v>
      </c>
    </row>
    <row r="137" spans="1:6" x14ac:dyDescent="0.3">
      <c r="A137">
        <v>142801</v>
      </c>
      <c r="B137">
        <v>90682</v>
      </c>
      <c r="C137">
        <v>110</v>
      </c>
      <c r="D137">
        <v>5</v>
      </c>
      <c r="E137">
        <v>3464.28547008547</v>
      </c>
      <c r="F137">
        <f t="shared" si="2"/>
        <v>9</v>
      </c>
    </row>
    <row r="138" spans="1:6" x14ac:dyDescent="0.3">
      <c r="A138">
        <v>142801</v>
      </c>
      <c r="B138">
        <v>90746</v>
      </c>
      <c r="C138">
        <v>110</v>
      </c>
      <c r="D138">
        <v>4</v>
      </c>
      <c r="E138">
        <v>3464.28547008547</v>
      </c>
      <c r="F138">
        <f t="shared" si="2"/>
        <v>9</v>
      </c>
    </row>
    <row r="139" spans="1:6" x14ac:dyDescent="0.3">
      <c r="A139">
        <v>142801</v>
      </c>
      <c r="B139">
        <v>90880</v>
      </c>
      <c r="C139">
        <v>100</v>
      </c>
      <c r="D139">
        <v>2</v>
      </c>
      <c r="E139">
        <v>3464.28547008547</v>
      </c>
      <c r="F139">
        <f t="shared" si="2"/>
        <v>9</v>
      </c>
    </row>
    <row r="140" spans="1:6" x14ac:dyDescent="0.3">
      <c r="A140">
        <v>142801</v>
      </c>
      <c r="B140">
        <v>90933</v>
      </c>
      <c r="C140">
        <v>90</v>
      </c>
      <c r="D140">
        <v>1</v>
      </c>
      <c r="E140">
        <v>3464.28547008547</v>
      </c>
      <c r="F140">
        <f t="shared" si="2"/>
        <v>9</v>
      </c>
    </row>
    <row r="141" spans="1:6" x14ac:dyDescent="0.3">
      <c r="A141">
        <v>142801</v>
      </c>
      <c r="B141">
        <v>90941</v>
      </c>
      <c r="C141">
        <v>100</v>
      </c>
      <c r="D141">
        <v>2</v>
      </c>
      <c r="E141">
        <v>3464.28547008547</v>
      </c>
      <c r="F141">
        <f t="shared" si="2"/>
        <v>9</v>
      </c>
    </row>
    <row r="142" spans="1:6" x14ac:dyDescent="0.3">
      <c r="A142">
        <v>142801</v>
      </c>
      <c r="B142">
        <v>91034</v>
      </c>
      <c r="C142">
        <v>110</v>
      </c>
      <c r="D142">
        <v>3</v>
      </c>
      <c r="E142">
        <v>3464.28547008547</v>
      </c>
      <c r="F142">
        <f t="shared" si="2"/>
        <v>9</v>
      </c>
    </row>
    <row r="143" spans="1:6" x14ac:dyDescent="0.3">
      <c r="A143">
        <v>142801</v>
      </c>
      <c r="B143">
        <v>91038</v>
      </c>
      <c r="C143">
        <v>110</v>
      </c>
      <c r="D143">
        <v>3</v>
      </c>
      <c r="E143">
        <v>3464.28547008547</v>
      </c>
      <c r="F143">
        <f t="shared" si="2"/>
        <v>9</v>
      </c>
    </row>
    <row r="144" spans="1:6" x14ac:dyDescent="0.3">
      <c r="A144">
        <v>142801</v>
      </c>
      <c r="B144">
        <v>91098</v>
      </c>
      <c r="C144">
        <v>100</v>
      </c>
      <c r="D144">
        <v>2</v>
      </c>
      <c r="E144">
        <v>3464.28547008547</v>
      </c>
      <c r="F144">
        <f t="shared" si="2"/>
        <v>9</v>
      </c>
    </row>
    <row r="145" spans="1:6" x14ac:dyDescent="0.3">
      <c r="A145">
        <v>142801</v>
      </c>
      <c r="B145">
        <v>91342</v>
      </c>
      <c r="C145">
        <v>100</v>
      </c>
      <c r="D145">
        <v>2</v>
      </c>
      <c r="E145">
        <v>3464.28547008547</v>
      </c>
      <c r="F145">
        <f t="shared" si="2"/>
        <v>9</v>
      </c>
    </row>
    <row r="146" spans="1:6" x14ac:dyDescent="0.3">
      <c r="A146">
        <v>150516</v>
      </c>
      <c r="B146">
        <v>92133</v>
      </c>
      <c r="C146">
        <v>147</v>
      </c>
      <c r="D146">
        <v>9</v>
      </c>
      <c r="E146">
        <v>3564.1480769230702</v>
      </c>
      <c r="F146">
        <f t="shared" si="2"/>
        <v>4</v>
      </c>
    </row>
    <row r="147" spans="1:6" x14ac:dyDescent="0.3">
      <c r="A147">
        <v>150516</v>
      </c>
      <c r="B147">
        <v>92944</v>
      </c>
      <c r="C147">
        <v>0</v>
      </c>
      <c r="D147">
        <v>10</v>
      </c>
      <c r="E147">
        <v>3564.1480769230702</v>
      </c>
      <c r="F147">
        <f t="shared" si="2"/>
        <v>4</v>
      </c>
    </row>
    <row r="148" spans="1:6" x14ac:dyDescent="0.3">
      <c r="A148">
        <v>150516</v>
      </c>
      <c r="B148">
        <v>93077</v>
      </c>
      <c r="C148">
        <v>147</v>
      </c>
      <c r="D148">
        <v>9</v>
      </c>
      <c r="E148">
        <v>3564.1480769230702</v>
      </c>
      <c r="F148">
        <f t="shared" si="2"/>
        <v>4</v>
      </c>
    </row>
    <row r="149" spans="1:6" x14ac:dyDescent="0.3">
      <c r="A149">
        <v>150516</v>
      </c>
      <c r="B149">
        <v>150496</v>
      </c>
      <c r="C149">
        <v>0</v>
      </c>
      <c r="D149">
        <v>10</v>
      </c>
      <c r="E149">
        <v>3564.1480769230702</v>
      </c>
      <c r="F149">
        <f t="shared" si="2"/>
        <v>4</v>
      </c>
    </row>
    <row r="150" spans="1:6" x14ac:dyDescent="0.3">
      <c r="A150">
        <v>146054</v>
      </c>
      <c r="B150">
        <v>92950</v>
      </c>
      <c r="C150">
        <v>110</v>
      </c>
      <c r="D150">
        <v>4</v>
      </c>
      <c r="E150">
        <v>8579.1896153846101</v>
      </c>
      <c r="F150">
        <f t="shared" si="2"/>
        <v>4</v>
      </c>
    </row>
    <row r="151" spans="1:6" x14ac:dyDescent="0.3">
      <c r="A151">
        <v>146054</v>
      </c>
      <c r="B151">
        <v>92964</v>
      </c>
      <c r="C151">
        <v>90</v>
      </c>
      <c r="D151">
        <v>1</v>
      </c>
      <c r="E151">
        <v>8579.1896153846101</v>
      </c>
      <c r="F151">
        <f t="shared" si="2"/>
        <v>4</v>
      </c>
    </row>
    <row r="152" spans="1:6" x14ac:dyDescent="0.3">
      <c r="A152">
        <v>146054</v>
      </c>
      <c r="B152">
        <v>92981</v>
      </c>
      <c r="C152">
        <v>100</v>
      </c>
      <c r="D152">
        <v>2</v>
      </c>
      <c r="E152">
        <v>8579.1896153846101</v>
      </c>
      <c r="F152">
        <f t="shared" si="2"/>
        <v>4</v>
      </c>
    </row>
    <row r="153" spans="1:6" x14ac:dyDescent="0.3">
      <c r="A153">
        <v>146054</v>
      </c>
      <c r="B153">
        <v>124922</v>
      </c>
      <c r="C153">
        <v>110</v>
      </c>
      <c r="D153">
        <v>4</v>
      </c>
      <c r="E153">
        <v>8579.1896153846101</v>
      </c>
      <c r="F153">
        <f t="shared" si="2"/>
        <v>4</v>
      </c>
    </row>
    <row r="154" spans="1:6" x14ac:dyDescent="0.3">
      <c r="A154">
        <v>170029</v>
      </c>
      <c r="B154">
        <v>93010</v>
      </c>
      <c r="C154">
        <v>110</v>
      </c>
      <c r="D154">
        <v>3</v>
      </c>
      <c r="E154">
        <v>22701.3561538461</v>
      </c>
      <c r="F154">
        <f t="shared" si="2"/>
        <v>1</v>
      </c>
    </row>
    <row r="155" spans="1:6" x14ac:dyDescent="0.3">
      <c r="A155">
        <v>93038</v>
      </c>
      <c r="B155">
        <v>93038</v>
      </c>
      <c r="C155">
        <v>100</v>
      </c>
      <c r="D155">
        <v>2</v>
      </c>
      <c r="E155">
        <v>24813.912307692299</v>
      </c>
      <c r="F155">
        <f t="shared" si="2"/>
        <v>1</v>
      </c>
    </row>
    <row r="156" spans="1:6" x14ac:dyDescent="0.3">
      <c r="A156">
        <v>174086</v>
      </c>
      <c r="B156">
        <v>93156</v>
      </c>
      <c r="C156">
        <v>110</v>
      </c>
      <c r="D156">
        <v>5</v>
      </c>
      <c r="E156">
        <v>4448.7338461538402</v>
      </c>
      <c r="F156">
        <f t="shared" si="2"/>
        <v>1</v>
      </c>
    </row>
    <row r="157" spans="1:6" x14ac:dyDescent="0.3">
      <c r="A157">
        <v>149459</v>
      </c>
      <c r="B157">
        <v>93241</v>
      </c>
      <c r="C157">
        <v>127</v>
      </c>
      <c r="D157">
        <v>7</v>
      </c>
      <c r="E157">
        <v>2584.4806153846098</v>
      </c>
      <c r="F157">
        <f t="shared" si="2"/>
        <v>5</v>
      </c>
    </row>
    <row r="158" spans="1:6" x14ac:dyDescent="0.3">
      <c r="A158">
        <v>149459</v>
      </c>
      <c r="B158">
        <v>112612</v>
      </c>
      <c r="C158">
        <v>110</v>
      </c>
      <c r="D158">
        <v>5</v>
      </c>
      <c r="E158">
        <v>2584.4806153846098</v>
      </c>
      <c r="F158">
        <f t="shared" si="2"/>
        <v>5</v>
      </c>
    </row>
    <row r="159" spans="1:6" x14ac:dyDescent="0.3">
      <c r="A159">
        <v>149459</v>
      </c>
      <c r="B159">
        <v>139398</v>
      </c>
      <c r="C159">
        <v>132</v>
      </c>
      <c r="D159">
        <v>8</v>
      </c>
      <c r="E159">
        <v>2584.4806153846098</v>
      </c>
      <c r="F159">
        <f t="shared" si="2"/>
        <v>5</v>
      </c>
    </row>
    <row r="160" spans="1:6" x14ac:dyDescent="0.3">
      <c r="A160">
        <v>149459</v>
      </c>
      <c r="B160">
        <v>139400</v>
      </c>
      <c r="C160">
        <v>132</v>
      </c>
      <c r="D160">
        <v>8</v>
      </c>
      <c r="E160">
        <v>2584.4806153846098</v>
      </c>
      <c r="F160">
        <f t="shared" si="2"/>
        <v>5</v>
      </c>
    </row>
    <row r="161" spans="1:6" x14ac:dyDescent="0.3">
      <c r="A161">
        <v>149459</v>
      </c>
      <c r="B161">
        <v>148601</v>
      </c>
      <c r="C161">
        <v>110</v>
      </c>
      <c r="D161">
        <v>5</v>
      </c>
      <c r="E161">
        <v>2584.4806153846098</v>
      </c>
      <c r="F161">
        <f t="shared" si="2"/>
        <v>5</v>
      </c>
    </row>
    <row r="162" spans="1:6" x14ac:dyDescent="0.3">
      <c r="A162">
        <v>161428</v>
      </c>
      <c r="B162">
        <v>93481</v>
      </c>
      <c r="C162">
        <v>110</v>
      </c>
      <c r="D162">
        <v>5</v>
      </c>
      <c r="E162">
        <v>3435.6575384615398</v>
      </c>
      <c r="F162">
        <f t="shared" si="2"/>
        <v>5</v>
      </c>
    </row>
    <row r="163" spans="1:6" x14ac:dyDescent="0.3">
      <c r="A163">
        <v>161428</v>
      </c>
      <c r="B163">
        <v>93485</v>
      </c>
      <c r="C163">
        <v>110</v>
      </c>
      <c r="D163">
        <v>3</v>
      </c>
      <c r="E163">
        <v>3435.6575384615398</v>
      </c>
      <c r="F163">
        <f t="shared" si="2"/>
        <v>5</v>
      </c>
    </row>
    <row r="164" spans="1:6" x14ac:dyDescent="0.3">
      <c r="A164">
        <v>161428</v>
      </c>
      <c r="B164">
        <v>93486</v>
      </c>
      <c r="C164">
        <v>147</v>
      </c>
      <c r="D164">
        <v>9</v>
      </c>
      <c r="E164">
        <v>3435.6575384615398</v>
      </c>
      <c r="F164">
        <f t="shared" si="2"/>
        <v>5</v>
      </c>
    </row>
    <row r="165" spans="1:6" x14ac:dyDescent="0.3">
      <c r="A165">
        <v>161428</v>
      </c>
      <c r="B165">
        <v>93493</v>
      </c>
      <c r="C165">
        <v>110</v>
      </c>
      <c r="D165">
        <v>5</v>
      </c>
      <c r="E165">
        <v>3435.6575384615398</v>
      </c>
      <c r="F165">
        <f t="shared" si="2"/>
        <v>5</v>
      </c>
    </row>
    <row r="166" spans="1:6" x14ac:dyDescent="0.3">
      <c r="A166">
        <v>161428</v>
      </c>
      <c r="B166">
        <v>93494</v>
      </c>
      <c r="C166">
        <v>100</v>
      </c>
      <c r="D166">
        <v>2</v>
      </c>
      <c r="E166">
        <v>3435.6575384615398</v>
      </c>
      <c r="F166">
        <f t="shared" si="2"/>
        <v>5</v>
      </c>
    </row>
    <row r="167" spans="1:6" x14ac:dyDescent="0.3">
      <c r="A167">
        <v>162376</v>
      </c>
      <c r="B167">
        <v>93577</v>
      </c>
      <c r="C167">
        <v>127</v>
      </c>
      <c r="D167">
        <v>7</v>
      </c>
      <c r="E167">
        <v>-6513.8134615384597</v>
      </c>
      <c r="F167">
        <f t="shared" si="2"/>
        <v>4</v>
      </c>
    </row>
    <row r="168" spans="1:6" x14ac:dyDescent="0.3">
      <c r="A168">
        <v>162376</v>
      </c>
      <c r="B168">
        <v>93586</v>
      </c>
      <c r="C168">
        <v>132</v>
      </c>
      <c r="D168">
        <v>8</v>
      </c>
      <c r="E168">
        <v>-6513.8134615384597</v>
      </c>
      <c r="F168">
        <f t="shared" si="2"/>
        <v>4</v>
      </c>
    </row>
    <row r="169" spans="1:6" x14ac:dyDescent="0.3">
      <c r="A169">
        <v>162376</v>
      </c>
      <c r="B169">
        <v>93600</v>
      </c>
      <c r="C169">
        <v>110</v>
      </c>
      <c r="D169">
        <v>5</v>
      </c>
      <c r="E169">
        <v>-6513.8134615384597</v>
      </c>
      <c r="F169">
        <f t="shared" si="2"/>
        <v>4</v>
      </c>
    </row>
    <row r="170" spans="1:6" x14ac:dyDescent="0.3">
      <c r="A170">
        <v>162376</v>
      </c>
      <c r="B170">
        <v>105564</v>
      </c>
      <c r="C170">
        <v>110</v>
      </c>
      <c r="D170">
        <v>5</v>
      </c>
      <c r="E170">
        <v>-6513.8134615384597</v>
      </c>
      <c r="F170">
        <f t="shared" si="2"/>
        <v>4</v>
      </c>
    </row>
    <row r="171" spans="1:6" x14ac:dyDescent="0.3">
      <c r="A171">
        <v>93680</v>
      </c>
      <c r="B171">
        <v>93680</v>
      </c>
      <c r="C171">
        <v>132</v>
      </c>
      <c r="D171">
        <v>8</v>
      </c>
      <c r="E171">
        <v>71308.743076922998</v>
      </c>
      <c r="F171">
        <f t="shared" si="2"/>
        <v>1</v>
      </c>
    </row>
    <row r="172" spans="1:6" x14ac:dyDescent="0.3">
      <c r="A172">
        <v>147851</v>
      </c>
      <c r="B172">
        <v>93733</v>
      </c>
      <c r="C172">
        <v>132</v>
      </c>
      <c r="D172">
        <v>8</v>
      </c>
      <c r="E172">
        <v>2578.7466666666601</v>
      </c>
      <c r="F172">
        <f t="shared" si="2"/>
        <v>6</v>
      </c>
    </row>
    <row r="173" spans="1:6" x14ac:dyDescent="0.3">
      <c r="A173">
        <v>147851</v>
      </c>
      <c r="B173">
        <v>95376</v>
      </c>
      <c r="C173">
        <v>127</v>
      </c>
      <c r="D173">
        <v>7</v>
      </c>
      <c r="E173">
        <v>2578.7466666666601</v>
      </c>
      <c r="F173">
        <f t="shared" si="2"/>
        <v>6</v>
      </c>
    </row>
    <row r="174" spans="1:6" x14ac:dyDescent="0.3">
      <c r="A174">
        <v>147851</v>
      </c>
      <c r="B174">
        <v>95473</v>
      </c>
      <c r="C174">
        <v>115</v>
      </c>
      <c r="D174">
        <v>6</v>
      </c>
      <c r="E174">
        <v>2578.7466666666601</v>
      </c>
      <c r="F174">
        <f t="shared" si="2"/>
        <v>6</v>
      </c>
    </row>
    <row r="175" spans="1:6" x14ac:dyDescent="0.3">
      <c r="A175">
        <v>147851</v>
      </c>
      <c r="B175">
        <v>95605</v>
      </c>
      <c r="C175">
        <v>115</v>
      </c>
      <c r="D175">
        <v>6</v>
      </c>
      <c r="E175">
        <v>2578.7466666666601</v>
      </c>
      <c r="F175">
        <f t="shared" si="2"/>
        <v>6</v>
      </c>
    </row>
    <row r="176" spans="1:6" x14ac:dyDescent="0.3">
      <c r="A176">
        <v>147851</v>
      </c>
      <c r="B176">
        <v>95748</v>
      </c>
      <c r="C176">
        <v>0</v>
      </c>
      <c r="D176">
        <v>10</v>
      </c>
      <c r="E176">
        <v>2578.7466666666601</v>
      </c>
      <c r="F176">
        <f t="shared" si="2"/>
        <v>6</v>
      </c>
    </row>
    <row r="177" spans="1:6" x14ac:dyDescent="0.3">
      <c r="A177">
        <v>147851</v>
      </c>
      <c r="B177">
        <v>147887</v>
      </c>
      <c r="C177">
        <v>110</v>
      </c>
      <c r="D177">
        <v>5</v>
      </c>
      <c r="E177">
        <v>2578.7466666666601</v>
      </c>
      <c r="F177">
        <f t="shared" si="2"/>
        <v>6</v>
      </c>
    </row>
    <row r="178" spans="1:6" x14ac:dyDescent="0.3">
      <c r="A178">
        <v>94088</v>
      </c>
      <c r="B178">
        <v>94088</v>
      </c>
      <c r="C178">
        <v>127</v>
      </c>
      <c r="D178">
        <v>7</v>
      </c>
      <c r="E178">
        <v>1577.5507692307599</v>
      </c>
      <c r="F178">
        <f t="shared" si="2"/>
        <v>1</v>
      </c>
    </row>
    <row r="179" spans="1:6" x14ac:dyDescent="0.3">
      <c r="A179">
        <v>150012</v>
      </c>
      <c r="B179">
        <v>94091</v>
      </c>
      <c r="C179">
        <v>110</v>
      </c>
      <c r="D179">
        <v>4</v>
      </c>
      <c r="E179">
        <v>2877.8561538461499</v>
      </c>
      <c r="F179">
        <f t="shared" si="2"/>
        <v>6</v>
      </c>
    </row>
    <row r="180" spans="1:6" x14ac:dyDescent="0.3">
      <c r="A180">
        <v>150012</v>
      </c>
      <c r="B180">
        <v>94649</v>
      </c>
      <c r="C180">
        <v>132</v>
      </c>
      <c r="D180">
        <v>8</v>
      </c>
      <c r="E180">
        <v>2877.8561538461499</v>
      </c>
      <c r="F180">
        <f t="shared" si="2"/>
        <v>6</v>
      </c>
    </row>
    <row r="181" spans="1:6" x14ac:dyDescent="0.3">
      <c r="A181">
        <v>150012</v>
      </c>
      <c r="B181">
        <v>128881</v>
      </c>
      <c r="C181">
        <v>110</v>
      </c>
      <c r="D181">
        <v>4</v>
      </c>
      <c r="E181">
        <v>2877.8561538461499</v>
      </c>
      <c r="F181">
        <f t="shared" si="2"/>
        <v>6</v>
      </c>
    </row>
    <row r="182" spans="1:6" x14ac:dyDescent="0.3">
      <c r="A182">
        <v>150012</v>
      </c>
      <c r="B182">
        <v>149484</v>
      </c>
      <c r="C182">
        <v>110</v>
      </c>
      <c r="D182">
        <v>5</v>
      </c>
      <c r="E182">
        <v>2877.8561538461499</v>
      </c>
      <c r="F182">
        <f t="shared" si="2"/>
        <v>6</v>
      </c>
    </row>
    <row r="183" spans="1:6" x14ac:dyDescent="0.3">
      <c r="A183">
        <v>150012</v>
      </c>
      <c r="B183">
        <v>149566</v>
      </c>
      <c r="C183">
        <v>127</v>
      </c>
      <c r="D183">
        <v>7</v>
      </c>
      <c r="E183">
        <v>2877.8561538461499</v>
      </c>
      <c r="F183">
        <f t="shared" si="2"/>
        <v>6</v>
      </c>
    </row>
    <row r="184" spans="1:6" x14ac:dyDescent="0.3">
      <c r="A184">
        <v>150012</v>
      </c>
      <c r="B184">
        <v>149568</v>
      </c>
      <c r="C184">
        <v>110</v>
      </c>
      <c r="D184">
        <v>5</v>
      </c>
      <c r="E184">
        <v>2877.8561538461499</v>
      </c>
      <c r="F184">
        <f t="shared" si="2"/>
        <v>6</v>
      </c>
    </row>
    <row r="185" spans="1:6" x14ac:dyDescent="0.3">
      <c r="A185">
        <v>147507</v>
      </c>
      <c r="B185">
        <v>94517</v>
      </c>
      <c r="C185">
        <v>100</v>
      </c>
      <c r="D185">
        <v>2</v>
      </c>
      <c r="E185">
        <v>5070.8369230769204</v>
      </c>
      <c r="F185">
        <f t="shared" si="2"/>
        <v>6</v>
      </c>
    </row>
    <row r="186" spans="1:6" x14ac:dyDescent="0.3">
      <c r="A186">
        <v>147507</v>
      </c>
      <c r="B186">
        <v>94518</v>
      </c>
      <c r="C186">
        <v>110</v>
      </c>
      <c r="D186">
        <v>3</v>
      </c>
      <c r="E186">
        <v>5070.8369230769204</v>
      </c>
      <c r="F186">
        <f t="shared" si="2"/>
        <v>6</v>
      </c>
    </row>
    <row r="187" spans="1:6" x14ac:dyDescent="0.3">
      <c r="A187">
        <v>147507</v>
      </c>
      <c r="B187">
        <v>94783</v>
      </c>
      <c r="C187">
        <v>100</v>
      </c>
      <c r="D187">
        <v>2</v>
      </c>
      <c r="E187">
        <v>5070.8369230769204</v>
      </c>
      <c r="F187">
        <f t="shared" si="2"/>
        <v>6</v>
      </c>
    </row>
    <row r="188" spans="1:6" x14ac:dyDescent="0.3">
      <c r="A188">
        <v>147507</v>
      </c>
      <c r="B188">
        <v>94785</v>
      </c>
      <c r="C188">
        <v>110</v>
      </c>
      <c r="D188">
        <v>4</v>
      </c>
      <c r="E188">
        <v>5070.8369230769204</v>
      </c>
      <c r="F188">
        <f t="shared" si="2"/>
        <v>6</v>
      </c>
    </row>
    <row r="189" spans="1:6" x14ac:dyDescent="0.3">
      <c r="A189">
        <v>147507</v>
      </c>
      <c r="B189">
        <v>94855</v>
      </c>
      <c r="C189">
        <v>110</v>
      </c>
      <c r="D189">
        <v>3</v>
      </c>
      <c r="E189">
        <v>5070.8369230769204</v>
      </c>
      <c r="F189">
        <f t="shared" si="2"/>
        <v>6</v>
      </c>
    </row>
    <row r="190" spans="1:6" x14ac:dyDescent="0.3">
      <c r="A190">
        <v>147507</v>
      </c>
      <c r="B190">
        <v>147693</v>
      </c>
      <c r="C190">
        <v>100</v>
      </c>
      <c r="D190">
        <v>2</v>
      </c>
      <c r="E190">
        <v>5070.8369230769204</v>
      </c>
      <c r="F190">
        <f t="shared" si="2"/>
        <v>6</v>
      </c>
    </row>
    <row r="191" spans="1:6" x14ac:dyDescent="0.3">
      <c r="A191">
        <v>94646</v>
      </c>
      <c r="B191">
        <v>94646</v>
      </c>
      <c r="C191">
        <v>132</v>
      </c>
      <c r="D191">
        <v>8</v>
      </c>
      <c r="E191">
        <v>1266.8107692307599</v>
      </c>
      <c r="F191">
        <f t="shared" si="2"/>
        <v>1</v>
      </c>
    </row>
    <row r="192" spans="1:6" x14ac:dyDescent="0.3">
      <c r="A192">
        <v>94780</v>
      </c>
      <c r="B192">
        <v>94780</v>
      </c>
      <c r="C192">
        <v>110</v>
      </c>
      <c r="D192">
        <v>5</v>
      </c>
      <c r="E192">
        <v>14177.340728744901</v>
      </c>
      <c r="F192">
        <f t="shared" si="2"/>
        <v>1</v>
      </c>
    </row>
    <row r="193" spans="1:6" x14ac:dyDescent="0.3">
      <c r="A193">
        <v>148932</v>
      </c>
      <c r="B193">
        <v>94881</v>
      </c>
      <c r="C193">
        <v>110</v>
      </c>
      <c r="D193">
        <v>4</v>
      </c>
      <c r="E193">
        <v>14085.172307692301</v>
      </c>
      <c r="F193">
        <f t="shared" si="2"/>
        <v>1</v>
      </c>
    </row>
    <row r="194" spans="1:6" x14ac:dyDescent="0.3">
      <c r="A194">
        <v>156990</v>
      </c>
      <c r="B194">
        <v>94886</v>
      </c>
      <c r="C194">
        <v>110</v>
      </c>
      <c r="D194">
        <v>5</v>
      </c>
      <c r="E194">
        <v>2689.3029230769198</v>
      </c>
      <c r="F194">
        <f t="shared" si="2"/>
        <v>5</v>
      </c>
    </row>
    <row r="195" spans="1:6" x14ac:dyDescent="0.3">
      <c r="A195">
        <v>156990</v>
      </c>
      <c r="B195">
        <v>95165</v>
      </c>
      <c r="C195">
        <v>100</v>
      </c>
      <c r="D195">
        <v>2</v>
      </c>
      <c r="E195">
        <v>2689.3029230769198</v>
      </c>
      <c r="F195">
        <f t="shared" ref="F195:F258" si="3">COUNTIF($A$2:$A$4807,A195)</f>
        <v>5</v>
      </c>
    </row>
    <row r="196" spans="1:6" x14ac:dyDescent="0.3">
      <c r="A196">
        <v>156990</v>
      </c>
      <c r="B196">
        <v>115775</v>
      </c>
      <c r="C196">
        <v>115</v>
      </c>
      <c r="D196">
        <v>6</v>
      </c>
      <c r="E196">
        <v>2689.3029230769198</v>
      </c>
      <c r="F196">
        <f t="shared" si="3"/>
        <v>5</v>
      </c>
    </row>
    <row r="197" spans="1:6" x14ac:dyDescent="0.3">
      <c r="A197">
        <v>156990</v>
      </c>
      <c r="B197">
        <v>157011</v>
      </c>
      <c r="C197">
        <v>132</v>
      </c>
      <c r="D197">
        <v>8</v>
      </c>
      <c r="E197">
        <v>2689.3029230769198</v>
      </c>
      <c r="F197">
        <f t="shared" si="3"/>
        <v>5</v>
      </c>
    </row>
    <row r="198" spans="1:6" x14ac:dyDescent="0.3">
      <c r="A198">
        <v>156990</v>
      </c>
      <c r="B198">
        <v>157013</v>
      </c>
      <c r="C198">
        <v>147</v>
      </c>
      <c r="D198">
        <v>9</v>
      </c>
      <c r="E198">
        <v>2689.3029230769198</v>
      </c>
      <c r="F198">
        <f t="shared" si="3"/>
        <v>5</v>
      </c>
    </row>
    <row r="199" spans="1:6" x14ac:dyDescent="0.3">
      <c r="A199">
        <v>141002</v>
      </c>
      <c r="B199">
        <v>95170</v>
      </c>
      <c r="C199">
        <v>115</v>
      </c>
      <c r="D199">
        <v>6</v>
      </c>
      <c r="E199">
        <v>9160.7815384615296</v>
      </c>
      <c r="F199">
        <f t="shared" si="3"/>
        <v>2</v>
      </c>
    </row>
    <row r="200" spans="1:6" x14ac:dyDescent="0.3">
      <c r="A200">
        <v>141002</v>
      </c>
      <c r="B200">
        <v>96812</v>
      </c>
      <c r="C200">
        <v>147</v>
      </c>
      <c r="D200">
        <v>9</v>
      </c>
      <c r="E200">
        <v>9160.7815384615296</v>
      </c>
      <c r="F200">
        <f t="shared" si="3"/>
        <v>2</v>
      </c>
    </row>
    <row r="201" spans="1:6" x14ac:dyDescent="0.3">
      <c r="A201">
        <v>146298</v>
      </c>
      <c r="B201">
        <v>95295</v>
      </c>
      <c r="C201">
        <v>100</v>
      </c>
      <c r="D201">
        <v>2</v>
      </c>
      <c r="E201">
        <v>4069.9876923076899</v>
      </c>
      <c r="F201">
        <f t="shared" si="3"/>
        <v>10</v>
      </c>
    </row>
    <row r="202" spans="1:6" x14ac:dyDescent="0.3">
      <c r="A202">
        <v>146298</v>
      </c>
      <c r="B202">
        <v>95297</v>
      </c>
      <c r="C202">
        <v>110</v>
      </c>
      <c r="D202">
        <v>3</v>
      </c>
      <c r="E202">
        <v>4069.9876923076899</v>
      </c>
      <c r="F202">
        <f t="shared" si="3"/>
        <v>10</v>
      </c>
    </row>
    <row r="203" spans="1:6" x14ac:dyDescent="0.3">
      <c r="A203">
        <v>146298</v>
      </c>
      <c r="B203">
        <v>95301</v>
      </c>
      <c r="C203">
        <v>100</v>
      </c>
      <c r="D203">
        <v>2</v>
      </c>
      <c r="E203">
        <v>4069.9876923076899</v>
      </c>
      <c r="F203">
        <f t="shared" si="3"/>
        <v>10</v>
      </c>
    </row>
    <row r="204" spans="1:6" x14ac:dyDescent="0.3">
      <c r="A204">
        <v>146298</v>
      </c>
      <c r="B204">
        <v>95304</v>
      </c>
      <c r="C204">
        <v>100</v>
      </c>
      <c r="D204">
        <v>2</v>
      </c>
      <c r="E204">
        <v>4069.9876923076899</v>
      </c>
      <c r="F204">
        <f t="shared" si="3"/>
        <v>10</v>
      </c>
    </row>
    <row r="205" spans="1:6" x14ac:dyDescent="0.3">
      <c r="A205">
        <v>146298</v>
      </c>
      <c r="B205">
        <v>95307</v>
      </c>
      <c r="C205">
        <v>110</v>
      </c>
      <c r="D205">
        <v>4</v>
      </c>
      <c r="E205">
        <v>4069.9876923076899</v>
      </c>
      <c r="F205">
        <f t="shared" si="3"/>
        <v>10</v>
      </c>
    </row>
    <row r="206" spans="1:6" x14ac:dyDescent="0.3">
      <c r="A206">
        <v>146298</v>
      </c>
      <c r="B206">
        <v>95311</v>
      </c>
      <c r="C206">
        <v>90</v>
      </c>
      <c r="D206">
        <v>1</v>
      </c>
      <c r="E206">
        <v>4069.9876923076899</v>
      </c>
      <c r="F206">
        <f t="shared" si="3"/>
        <v>10</v>
      </c>
    </row>
    <row r="207" spans="1:6" x14ac:dyDescent="0.3">
      <c r="A207">
        <v>146298</v>
      </c>
      <c r="B207">
        <v>95312</v>
      </c>
      <c r="C207">
        <v>100</v>
      </c>
      <c r="D207">
        <v>2</v>
      </c>
      <c r="E207">
        <v>4069.9876923076899</v>
      </c>
      <c r="F207">
        <f t="shared" si="3"/>
        <v>10</v>
      </c>
    </row>
    <row r="208" spans="1:6" x14ac:dyDescent="0.3">
      <c r="A208">
        <v>146298</v>
      </c>
      <c r="B208">
        <v>95313</v>
      </c>
      <c r="C208">
        <v>127</v>
      </c>
      <c r="D208">
        <v>7</v>
      </c>
      <c r="E208">
        <v>4069.9876923076899</v>
      </c>
      <c r="F208">
        <f t="shared" si="3"/>
        <v>10</v>
      </c>
    </row>
    <row r="209" spans="1:6" x14ac:dyDescent="0.3">
      <c r="A209">
        <v>146298</v>
      </c>
      <c r="B209">
        <v>106443</v>
      </c>
      <c r="C209">
        <v>110</v>
      </c>
      <c r="D209">
        <v>5</v>
      </c>
      <c r="E209">
        <v>4069.9876923076899</v>
      </c>
      <c r="F209">
        <f t="shared" si="3"/>
        <v>10</v>
      </c>
    </row>
    <row r="210" spans="1:6" x14ac:dyDescent="0.3">
      <c r="A210">
        <v>146298</v>
      </c>
      <c r="B210">
        <v>145331</v>
      </c>
      <c r="C210">
        <v>110</v>
      </c>
      <c r="D210">
        <v>5</v>
      </c>
      <c r="E210">
        <v>4069.9876923076899</v>
      </c>
      <c r="F210">
        <f t="shared" si="3"/>
        <v>10</v>
      </c>
    </row>
    <row r="211" spans="1:6" x14ac:dyDescent="0.3">
      <c r="A211">
        <v>95547</v>
      </c>
      <c r="B211">
        <v>95547</v>
      </c>
      <c r="C211">
        <v>132</v>
      </c>
      <c r="D211">
        <v>8</v>
      </c>
      <c r="E211">
        <v>414.48777327935198</v>
      </c>
      <c r="F211">
        <f t="shared" si="3"/>
        <v>1</v>
      </c>
    </row>
    <row r="212" spans="1:6" x14ac:dyDescent="0.3">
      <c r="A212">
        <v>168254</v>
      </c>
      <c r="B212">
        <v>95659</v>
      </c>
      <c r="C212">
        <v>110</v>
      </c>
      <c r="D212">
        <v>5</v>
      </c>
      <c r="E212">
        <v>11148.288461538399</v>
      </c>
      <c r="F212">
        <f t="shared" si="3"/>
        <v>1</v>
      </c>
    </row>
    <row r="213" spans="1:6" x14ac:dyDescent="0.3">
      <c r="A213">
        <v>149981</v>
      </c>
      <c r="B213">
        <v>95676</v>
      </c>
      <c r="C213">
        <v>0</v>
      </c>
      <c r="D213">
        <v>10</v>
      </c>
      <c r="E213">
        <v>3679.2249999999899</v>
      </c>
      <c r="F213">
        <f t="shared" si="3"/>
        <v>4</v>
      </c>
    </row>
    <row r="214" spans="1:6" x14ac:dyDescent="0.3">
      <c r="A214">
        <v>149981</v>
      </c>
      <c r="B214">
        <v>95703</v>
      </c>
      <c r="C214">
        <v>147</v>
      </c>
      <c r="D214">
        <v>9</v>
      </c>
      <c r="E214">
        <v>3679.2249999999899</v>
      </c>
      <c r="F214">
        <f t="shared" si="3"/>
        <v>4</v>
      </c>
    </row>
    <row r="215" spans="1:6" x14ac:dyDescent="0.3">
      <c r="A215">
        <v>149981</v>
      </c>
      <c r="B215">
        <v>149899</v>
      </c>
      <c r="C215">
        <v>0</v>
      </c>
      <c r="D215">
        <v>10</v>
      </c>
      <c r="E215">
        <v>3679.2249999999899</v>
      </c>
      <c r="F215">
        <f t="shared" si="3"/>
        <v>4</v>
      </c>
    </row>
    <row r="216" spans="1:6" x14ac:dyDescent="0.3">
      <c r="A216">
        <v>149981</v>
      </c>
      <c r="B216">
        <v>150184</v>
      </c>
      <c r="C216">
        <v>0</v>
      </c>
      <c r="D216">
        <v>10</v>
      </c>
      <c r="E216">
        <v>3679.2249999999899</v>
      </c>
      <c r="F216">
        <f t="shared" si="3"/>
        <v>4</v>
      </c>
    </row>
    <row r="217" spans="1:6" x14ac:dyDescent="0.3">
      <c r="A217">
        <v>156954</v>
      </c>
      <c r="B217">
        <v>95704</v>
      </c>
      <c r="C217">
        <v>110</v>
      </c>
      <c r="D217">
        <v>5</v>
      </c>
      <c r="E217">
        <v>3887.9184615384602</v>
      </c>
      <c r="F217">
        <f t="shared" si="3"/>
        <v>5</v>
      </c>
    </row>
    <row r="218" spans="1:6" x14ac:dyDescent="0.3">
      <c r="A218">
        <v>156954</v>
      </c>
      <c r="B218">
        <v>95711</v>
      </c>
      <c r="C218">
        <v>110</v>
      </c>
      <c r="D218">
        <v>4</v>
      </c>
      <c r="E218">
        <v>3887.9184615384602</v>
      </c>
      <c r="F218">
        <f t="shared" si="3"/>
        <v>5</v>
      </c>
    </row>
    <row r="219" spans="1:6" x14ac:dyDescent="0.3">
      <c r="A219">
        <v>156954</v>
      </c>
      <c r="B219">
        <v>95714</v>
      </c>
      <c r="C219">
        <v>115</v>
      </c>
      <c r="D219">
        <v>6</v>
      </c>
      <c r="E219">
        <v>3887.9184615384602</v>
      </c>
      <c r="F219">
        <f t="shared" si="3"/>
        <v>5</v>
      </c>
    </row>
    <row r="220" spans="1:6" x14ac:dyDescent="0.3">
      <c r="A220">
        <v>156954</v>
      </c>
      <c r="B220">
        <v>95715</v>
      </c>
      <c r="C220">
        <v>115</v>
      </c>
      <c r="D220">
        <v>6</v>
      </c>
      <c r="E220">
        <v>3887.9184615384602</v>
      </c>
      <c r="F220">
        <f t="shared" si="3"/>
        <v>5</v>
      </c>
    </row>
    <row r="221" spans="1:6" x14ac:dyDescent="0.3">
      <c r="A221">
        <v>156954</v>
      </c>
      <c r="B221">
        <v>95719</v>
      </c>
      <c r="C221">
        <v>110</v>
      </c>
      <c r="D221">
        <v>4</v>
      </c>
      <c r="E221">
        <v>3887.9184615384602</v>
      </c>
      <c r="F221">
        <f t="shared" si="3"/>
        <v>5</v>
      </c>
    </row>
    <row r="222" spans="1:6" x14ac:dyDescent="0.3">
      <c r="A222">
        <v>175374</v>
      </c>
      <c r="B222">
        <v>96484</v>
      </c>
      <c r="C222">
        <v>132</v>
      </c>
      <c r="D222">
        <v>8</v>
      </c>
      <c r="E222">
        <v>2627.0799999999899</v>
      </c>
      <c r="F222">
        <f t="shared" si="3"/>
        <v>4</v>
      </c>
    </row>
    <row r="223" spans="1:6" x14ac:dyDescent="0.3">
      <c r="A223">
        <v>175374</v>
      </c>
      <c r="B223">
        <v>96488</v>
      </c>
      <c r="C223">
        <v>132</v>
      </c>
      <c r="D223">
        <v>8</v>
      </c>
      <c r="E223">
        <v>2627.0799999999899</v>
      </c>
      <c r="F223">
        <f t="shared" si="3"/>
        <v>4</v>
      </c>
    </row>
    <row r="224" spans="1:6" x14ac:dyDescent="0.3">
      <c r="A224">
        <v>175374</v>
      </c>
      <c r="B224">
        <v>96501</v>
      </c>
      <c r="C224">
        <v>127</v>
      </c>
      <c r="D224">
        <v>7</v>
      </c>
      <c r="E224">
        <v>2627.0799999999899</v>
      </c>
      <c r="F224">
        <f t="shared" si="3"/>
        <v>4</v>
      </c>
    </row>
    <row r="225" spans="1:6" x14ac:dyDescent="0.3">
      <c r="A225">
        <v>175374</v>
      </c>
      <c r="B225">
        <v>96574</v>
      </c>
      <c r="C225">
        <v>132</v>
      </c>
      <c r="D225">
        <v>8</v>
      </c>
      <c r="E225">
        <v>2627.0799999999899</v>
      </c>
      <c r="F225">
        <f t="shared" si="3"/>
        <v>4</v>
      </c>
    </row>
    <row r="226" spans="1:6" x14ac:dyDescent="0.3">
      <c r="A226">
        <v>96699</v>
      </c>
      <c r="B226">
        <v>96699</v>
      </c>
      <c r="C226">
        <v>0</v>
      </c>
      <c r="D226">
        <v>10</v>
      </c>
      <c r="E226">
        <v>25996.246153846099</v>
      </c>
      <c r="F226">
        <f t="shared" si="3"/>
        <v>1</v>
      </c>
    </row>
    <row r="227" spans="1:6" x14ac:dyDescent="0.3">
      <c r="A227">
        <v>148954</v>
      </c>
      <c r="B227">
        <v>96992</v>
      </c>
      <c r="C227">
        <v>115</v>
      </c>
      <c r="D227">
        <v>6</v>
      </c>
      <c r="E227">
        <v>2217.4960000000001</v>
      </c>
      <c r="F227">
        <f t="shared" si="3"/>
        <v>5</v>
      </c>
    </row>
    <row r="228" spans="1:6" x14ac:dyDescent="0.3">
      <c r="A228">
        <v>148954</v>
      </c>
      <c r="B228">
        <v>96993</v>
      </c>
      <c r="C228">
        <v>115</v>
      </c>
      <c r="D228">
        <v>6</v>
      </c>
      <c r="E228">
        <v>2217.4960000000001</v>
      </c>
      <c r="F228">
        <f t="shared" si="3"/>
        <v>5</v>
      </c>
    </row>
    <row r="229" spans="1:6" x14ac:dyDescent="0.3">
      <c r="A229">
        <v>148954</v>
      </c>
      <c r="B229">
        <v>114575</v>
      </c>
      <c r="C229">
        <v>147</v>
      </c>
      <c r="D229">
        <v>9</v>
      </c>
      <c r="E229">
        <v>2217.4960000000001</v>
      </c>
      <c r="F229">
        <f t="shared" si="3"/>
        <v>5</v>
      </c>
    </row>
    <row r="230" spans="1:6" x14ac:dyDescent="0.3">
      <c r="A230">
        <v>148954</v>
      </c>
      <c r="B230">
        <v>114817</v>
      </c>
      <c r="C230">
        <v>110</v>
      </c>
      <c r="D230">
        <v>3</v>
      </c>
      <c r="E230">
        <v>2217.4960000000001</v>
      </c>
      <c r="F230">
        <f t="shared" si="3"/>
        <v>5</v>
      </c>
    </row>
    <row r="231" spans="1:6" x14ac:dyDescent="0.3">
      <c r="A231">
        <v>148954</v>
      </c>
      <c r="B231">
        <v>148673</v>
      </c>
      <c r="C231">
        <v>147</v>
      </c>
      <c r="D231">
        <v>9</v>
      </c>
      <c r="E231">
        <v>2217.4960000000001</v>
      </c>
      <c r="F231">
        <f t="shared" si="3"/>
        <v>5</v>
      </c>
    </row>
    <row r="232" spans="1:6" x14ac:dyDescent="0.3">
      <c r="A232">
        <v>148725</v>
      </c>
      <c r="B232">
        <v>97091</v>
      </c>
      <c r="C232">
        <v>115</v>
      </c>
      <c r="D232">
        <v>6</v>
      </c>
      <c r="E232">
        <v>3601.3176923076899</v>
      </c>
      <c r="F232">
        <f t="shared" si="3"/>
        <v>6</v>
      </c>
    </row>
    <row r="233" spans="1:6" x14ac:dyDescent="0.3">
      <c r="A233">
        <v>148725</v>
      </c>
      <c r="B233">
        <v>97098</v>
      </c>
      <c r="C233">
        <v>110</v>
      </c>
      <c r="D233">
        <v>5</v>
      </c>
      <c r="E233">
        <v>3601.3176923076899</v>
      </c>
      <c r="F233">
        <f t="shared" si="3"/>
        <v>6</v>
      </c>
    </row>
    <row r="234" spans="1:6" x14ac:dyDescent="0.3">
      <c r="A234">
        <v>148725</v>
      </c>
      <c r="B234">
        <v>97100</v>
      </c>
      <c r="C234">
        <v>110</v>
      </c>
      <c r="D234">
        <v>5</v>
      </c>
      <c r="E234">
        <v>3601.3176923076899</v>
      </c>
      <c r="F234">
        <f t="shared" si="3"/>
        <v>6</v>
      </c>
    </row>
    <row r="235" spans="1:6" x14ac:dyDescent="0.3">
      <c r="A235">
        <v>148725</v>
      </c>
      <c r="B235">
        <v>97102</v>
      </c>
      <c r="C235">
        <v>110</v>
      </c>
      <c r="D235">
        <v>5</v>
      </c>
      <c r="E235">
        <v>3601.3176923076899</v>
      </c>
      <c r="F235">
        <f t="shared" si="3"/>
        <v>6</v>
      </c>
    </row>
    <row r="236" spans="1:6" x14ac:dyDescent="0.3">
      <c r="A236">
        <v>148725</v>
      </c>
      <c r="B236">
        <v>138470</v>
      </c>
      <c r="C236">
        <v>100</v>
      </c>
      <c r="D236">
        <v>2</v>
      </c>
      <c r="E236">
        <v>3601.3176923076899</v>
      </c>
      <c r="F236">
        <f t="shared" si="3"/>
        <v>6</v>
      </c>
    </row>
    <row r="237" spans="1:6" x14ac:dyDescent="0.3">
      <c r="A237">
        <v>148725</v>
      </c>
      <c r="B237">
        <v>148350</v>
      </c>
      <c r="C237">
        <v>110</v>
      </c>
      <c r="D237">
        <v>5</v>
      </c>
      <c r="E237">
        <v>3601.3176923076899</v>
      </c>
      <c r="F237">
        <f t="shared" si="3"/>
        <v>6</v>
      </c>
    </row>
    <row r="238" spans="1:6" x14ac:dyDescent="0.3">
      <c r="A238">
        <v>146264</v>
      </c>
      <c r="B238">
        <v>97209</v>
      </c>
      <c r="C238">
        <v>127</v>
      </c>
      <c r="D238">
        <v>7</v>
      </c>
      <c r="E238">
        <v>1255.79661538461</v>
      </c>
      <c r="F238">
        <f t="shared" si="3"/>
        <v>5</v>
      </c>
    </row>
    <row r="239" spans="1:6" x14ac:dyDescent="0.3">
      <c r="A239">
        <v>146264</v>
      </c>
      <c r="B239">
        <v>97213</v>
      </c>
      <c r="C239">
        <v>115</v>
      </c>
      <c r="D239">
        <v>6</v>
      </c>
      <c r="E239">
        <v>1255.79661538461</v>
      </c>
      <c r="F239">
        <f t="shared" si="3"/>
        <v>5</v>
      </c>
    </row>
    <row r="240" spans="1:6" x14ac:dyDescent="0.3">
      <c r="A240">
        <v>146264</v>
      </c>
      <c r="B240">
        <v>97219</v>
      </c>
      <c r="C240">
        <v>0</v>
      </c>
      <c r="D240">
        <v>10</v>
      </c>
      <c r="E240">
        <v>1255.79661538461</v>
      </c>
      <c r="F240">
        <f t="shared" si="3"/>
        <v>5</v>
      </c>
    </row>
    <row r="241" spans="1:6" x14ac:dyDescent="0.3">
      <c r="A241">
        <v>146264</v>
      </c>
      <c r="B241">
        <v>97264</v>
      </c>
      <c r="C241">
        <v>132</v>
      </c>
      <c r="D241">
        <v>8</v>
      </c>
      <c r="E241">
        <v>1255.79661538461</v>
      </c>
      <c r="F241">
        <f t="shared" si="3"/>
        <v>5</v>
      </c>
    </row>
    <row r="242" spans="1:6" x14ac:dyDescent="0.3">
      <c r="A242">
        <v>146264</v>
      </c>
      <c r="B242">
        <v>134308</v>
      </c>
      <c r="C242">
        <v>115</v>
      </c>
      <c r="D242">
        <v>6</v>
      </c>
      <c r="E242">
        <v>1255.79661538461</v>
      </c>
      <c r="F242">
        <f t="shared" si="3"/>
        <v>5</v>
      </c>
    </row>
    <row r="243" spans="1:6" x14ac:dyDescent="0.3">
      <c r="A243">
        <v>153797</v>
      </c>
      <c r="B243">
        <v>97279</v>
      </c>
      <c r="C243">
        <v>100</v>
      </c>
      <c r="D243">
        <v>2</v>
      </c>
      <c r="E243">
        <v>4267.8346153846096</v>
      </c>
      <c r="F243">
        <f t="shared" si="3"/>
        <v>2</v>
      </c>
    </row>
    <row r="244" spans="1:6" x14ac:dyDescent="0.3">
      <c r="A244">
        <v>153797</v>
      </c>
      <c r="B244">
        <v>147991</v>
      </c>
      <c r="C244">
        <v>100</v>
      </c>
      <c r="D244">
        <v>2</v>
      </c>
      <c r="E244">
        <v>4267.8346153846096</v>
      </c>
      <c r="F244">
        <f t="shared" si="3"/>
        <v>2</v>
      </c>
    </row>
    <row r="245" spans="1:6" x14ac:dyDescent="0.3">
      <c r="A245">
        <v>140095</v>
      </c>
      <c r="B245">
        <v>97548</v>
      </c>
      <c r="C245">
        <v>100</v>
      </c>
      <c r="D245">
        <v>2</v>
      </c>
      <c r="E245">
        <v>4502.4270329670298</v>
      </c>
      <c r="F245">
        <f t="shared" si="3"/>
        <v>7</v>
      </c>
    </row>
    <row r="246" spans="1:6" x14ac:dyDescent="0.3">
      <c r="A246">
        <v>140095</v>
      </c>
      <c r="B246">
        <v>97550</v>
      </c>
      <c r="C246">
        <v>90</v>
      </c>
      <c r="D246">
        <v>1</v>
      </c>
      <c r="E246">
        <v>4502.4270329670298</v>
      </c>
      <c r="F246">
        <f t="shared" si="3"/>
        <v>7</v>
      </c>
    </row>
    <row r="247" spans="1:6" x14ac:dyDescent="0.3">
      <c r="A247">
        <v>140095</v>
      </c>
      <c r="B247">
        <v>97552</v>
      </c>
      <c r="C247">
        <v>115</v>
      </c>
      <c r="D247">
        <v>6</v>
      </c>
      <c r="E247">
        <v>4502.4270329670298</v>
      </c>
      <c r="F247">
        <f t="shared" si="3"/>
        <v>7</v>
      </c>
    </row>
    <row r="248" spans="1:6" x14ac:dyDescent="0.3">
      <c r="A248">
        <v>140095</v>
      </c>
      <c r="B248">
        <v>97564</v>
      </c>
      <c r="C248">
        <v>100</v>
      </c>
      <c r="D248">
        <v>2</v>
      </c>
      <c r="E248">
        <v>4502.4270329670298</v>
      </c>
      <c r="F248">
        <f t="shared" si="3"/>
        <v>7</v>
      </c>
    </row>
    <row r="249" spans="1:6" x14ac:dyDescent="0.3">
      <c r="A249">
        <v>140095</v>
      </c>
      <c r="B249">
        <v>97568</v>
      </c>
      <c r="C249">
        <v>110</v>
      </c>
      <c r="D249">
        <v>4</v>
      </c>
      <c r="E249">
        <v>4502.4270329670298</v>
      </c>
      <c r="F249">
        <f t="shared" si="3"/>
        <v>7</v>
      </c>
    </row>
    <row r="250" spans="1:6" x14ac:dyDescent="0.3">
      <c r="A250">
        <v>140095</v>
      </c>
      <c r="B250">
        <v>117813</v>
      </c>
      <c r="C250">
        <v>100</v>
      </c>
      <c r="D250">
        <v>2</v>
      </c>
      <c r="E250">
        <v>4502.4270329670298</v>
      </c>
      <c r="F250">
        <f t="shared" si="3"/>
        <v>7</v>
      </c>
    </row>
    <row r="251" spans="1:6" x14ac:dyDescent="0.3">
      <c r="A251">
        <v>140095</v>
      </c>
      <c r="B251">
        <v>130446</v>
      </c>
      <c r="C251">
        <v>110</v>
      </c>
      <c r="D251">
        <v>5</v>
      </c>
      <c r="E251">
        <v>4502.4270329670298</v>
      </c>
      <c r="F251">
        <f t="shared" si="3"/>
        <v>7</v>
      </c>
    </row>
    <row r="252" spans="1:6" x14ac:dyDescent="0.3">
      <c r="A252">
        <v>161066</v>
      </c>
      <c r="B252">
        <v>97557</v>
      </c>
      <c r="C252">
        <v>100</v>
      </c>
      <c r="D252">
        <v>2</v>
      </c>
      <c r="E252">
        <v>2452.4261538461501</v>
      </c>
      <c r="F252">
        <f t="shared" si="3"/>
        <v>5</v>
      </c>
    </row>
    <row r="253" spans="1:6" x14ac:dyDescent="0.3">
      <c r="A253">
        <v>161066</v>
      </c>
      <c r="B253">
        <v>97558</v>
      </c>
      <c r="C253">
        <v>100</v>
      </c>
      <c r="D253">
        <v>2</v>
      </c>
      <c r="E253">
        <v>2452.4261538461501</v>
      </c>
      <c r="F253">
        <f t="shared" si="3"/>
        <v>5</v>
      </c>
    </row>
    <row r="254" spans="1:6" x14ac:dyDescent="0.3">
      <c r="A254">
        <v>161066</v>
      </c>
      <c r="B254">
        <v>97678</v>
      </c>
      <c r="C254">
        <v>100</v>
      </c>
      <c r="D254">
        <v>2</v>
      </c>
      <c r="E254">
        <v>2452.4261538461501</v>
      </c>
      <c r="F254">
        <f t="shared" si="3"/>
        <v>5</v>
      </c>
    </row>
    <row r="255" spans="1:6" x14ac:dyDescent="0.3">
      <c r="A255">
        <v>161066</v>
      </c>
      <c r="B255">
        <v>160997</v>
      </c>
      <c r="C255">
        <v>110</v>
      </c>
      <c r="D255">
        <v>4</v>
      </c>
      <c r="E255">
        <v>2452.4261538461501</v>
      </c>
      <c r="F255">
        <f t="shared" si="3"/>
        <v>5</v>
      </c>
    </row>
    <row r="256" spans="1:6" x14ac:dyDescent="0.3">
      <c r="A256">
        <v>161066</v>
      </c>
      <c r="B256">
        <v>161000</v>
      </c>
      <c r="C256">
        <v>110</v>
      </c>
      <c r="D256">
        <v>3</v>
      </c>
      <c r="E256">
        <v>2452.4261538461501</v>
      </c>
      <c r="F256">
        <f t="shared" si="3"/>
        <v>5</v>
      </c>
    </row>
    <row r="257" spans="1:6" x14ac:dyDescent="0.3">
      <c r="A257">
        <v>176417</v>
      </c>
      <c r="B257">
        <v>97650</v>
      </c>
      <c r="C257">
        <v>100</v>
      </c>
      <c r="D257">
        <v>2</v>
      </c>
      <c r="E257">
        <v>3070.2249999999999</v>
      </c>
      <c r="F257">
        <f t="shared" si="3"/>
        <v>4</v>
      </c>
    </row>
    <row r="258" spans="1:6" x14ac:dyDescent="0.3">
      <c r="A258">
        <v>176417</v>
      </c>
      <c r="B258">
        <v>107979</v>
      </c>
      <c r="C258">
        <v>100</v>
      </c>
      <c r="D258">
        <v>2</v>
      </c>
      <c r="E258">
        <v>3070.2249999999999</v>
      </c>
      <c r="F258">
        <f t="shared" si="3"/>
        <v>4</v>
      </c>
    </row>
    <row r="259" spans="1:6" x14ac:dyDescent="0.3">
      <c r="A259">
        <v>176417</v>
      </c>
      <c r="B259">
        <v>176387</v>
      </c>
      <c r="C259">
        <v>110</v>
      </c>
      <c r="D259">
        <v>4</v>
      </c>
      <c r="E259">
        <v>3070.2249999999999</v>
      </c>
      <c r="F259">
        <f t="shared" ref="F259:F322" si="4">COUNTIF($A$2:$A$4807,A259)</f>
        <v>4</v>
      </c>
    </row>
    <row r="260" spans="1:6" x14ac:dyDescent="0.3">
      <c r="A260">
        <v>176417</v>
      </c>
      <c r="B260">
        <v>176388</v>
      </c>
      <c r="C260">
        <v>110</v>
      </c>
      <c r="D260">
        <v>3</v>
      </c>
      <c r="E260">
        <v>3070.2249999999999</v>
      </c>
      <c r="F260">
        <f t="shared" si="4"/>
        <v>4</v>
      </c>
    </row>
    <row r="261" spans="1:6" x14ac:dyDescent="0.3">
      <c r="A261">
        <v>189202</v>
      </c>
      <c r="B261">
        <v>97709</v>
      </c>
      <c r="C261">
        <v>110</v>
      </c>
      <c r="D261">
        <v>3</v>
      </c>
      <c r="E261">
        <v>-517.972087912088</v>
      </c>
      <c r="F261">
        <f t="shared" si="4"/>
        <v>5</v>
      </c>
    </row>
    <row r="262" spans="1:6" x14ac:dyDescent="0.3">
      <c r="A262">
        <v>189202</v>
      </c>
      <c r="B262">
        <v>188912</v>
      </c>
      <c r="C262">
        <v>110</v>
      </c>
      <c r="D262">
        <v>4</v>
      </c>
      <c r="E262">
        <v>-517.972087912088</v>
      </c>
      <c r="F262">
        <f t="shared" si="4"/>
        <v>5</v>
      </c>
    </row>
    <row r="263" spans="1:6" x14ac:dyDescent="0.3">
      <c r="A263">
        <v>189202</v>
      </c>
      <c r="B263">
        <v>188919</v>
      </c>
      <c r="C263">
        <v>100</v>
      </c>
      <c r="D263">
        <v>2</v>
      </c>
      <c r="E263">
        <v>-517.972087912088</v>
      </c>
      <c r="F263">
        <f t="shared" si="4"/>
        <v>5</v>
      </c>
    </row>
    <row r="264" spans="1:6" x14ac:dyDescent="0.3">
      <c r="A264">
        <v>189202</v>
      </c>
      <c r="B264">
        <v>188921</v>
      </c>
      <c r="C264">
        <v>100</v>
      </c>
      <c r="D264">
        <v>2</v>
      </c>
      <c r="E264">
        <v>-517.972087912088</v>
      </c>
      <c r="F264">
        <f t="shared" si="4"/>
        <v>5</v>
      </c>
    </row>
    <row r="265" spans="1:6" x14ac:dyDescent="0.3">
      <c r="A265">
        <v>189202</v>
      </c>
      <c r="B265">
        <v>188922</v>
      </c>
      <c r="C265">
        <v>110</v>
      </c>
      <c r="D265">
        <v>3</v>
      </c>
      <c r="E265">
        <v>-517.972087912088</v>
      </c>
      <c r="F265">
        <f t="shared" si="4"/>
        <v>5</v>
      </c>
    </row>
    <row r="266" spans="1:6" x14ac:dyDescent="0.3">
      <c r="A266">
        <v>187163</v>
      </c>
      <c r="B266">
        <v>97770</v>
      </c>
      <c r="C266">
        <v>100</v>
      </c>
      <c r="D266">
        <v>2</v>
      </c>
      <c r="E266">
        <v>-1545.4716483516399</v>
      </c>
      <c r="F266">
        <f t="shared" si="4"/>
        <v>1</v>
      </c>
    </row>
    <row r="267" spans="1:6" x14ac:dyDescent="0.3">
      <c r="A267">
        <v>140138</v>
      </c>
      <c r="B267">
        <v>97777</v>
      </c>
      <c r="C267">
        <v>100</v>
      </c>
      <c r="D267">
        <v>2</v>
      </c>
      <c r="E267">
        <v>2534.2723076922998</v>
      </c>
      <c r="F267">
        <f t="shared" si="4"/>
        <v>6</v>
      </c>
    </row>
    <row r="268" spans="1:6" x14ac:dyDescent="0.3">
      <c r="A268">
        <v>140138</v>
      </c>
      <c r="B268">
        <v>97780</v>
      </c>
      <c r="C268">
        <v>110</v>
      </c>
      <c r="D268">
        <v>4</v>
      </c>
      <c r="E268">
        <v>2534.2723076922998</v>
      </c>
      <c r="F268">
        <f t="shared" si="4"/>
        <v>6</v>
      </c>
    </row>
    <row r="269" spans="1:6" x14ac:dyDescent="0.3">
      <c r="A269">
        <v>140138</v>
      </c>
      <c r="B269">
        <v>98276</v>
      </c>
      <c r="C269">
        <v>110</v>
      </c>
      <c r="D269">
        <v>4</v>
      </c>
      <c r="E269">
        <v>2534.2723076922998</v>
      </c>
      <c r="F269">
        <f t="shared" si="4"/>
        <v>6</v>
      </c>
    </row>
    <row r="270" spans="1:6" x14ac:dyDescent="0.3">
      <c r="A270">
        <v>140138</v>
      </c>
      <c r="B270">
        <v>98285</v>
      </c>
      <c r="C270">
        <v>100</v>
      </c>
      <c r="D270">
        <v>2</v>
      </c>
      <c r="E270">
        <v>2534.2723076922998</v>
      </c>
      <c r="F270">
        <f t="shared" si="4"/>
        <v>6</v>
      </c>
    </row>
    <row r="271" spans="1:6" x14ac:dyDescent="0.3">
      <c r="A271">
        <v>140138</v>
      </c>
      <c r="B271">
        <v>98288</v>
      </c>
      <c r="C271">
        <v>110</v>
      </c>
      <c r="D271">
        <v>4</v>
      </c>
      <c r="E271">
        <v>2534.2723076922998</v>
      </c>
      <c r="F271">
        <f t="shared" si="4"/>
        <v>6</v>
      </c>
    </row>
    <row r="272" spans="1:6" x14ac:dyDescent="0.3">
      <c r="A272">
        <v>140138</v>
      </c>
      <c r="B272">
        <v>108975</v>
      </c>
      <c r="C272">
        <v>110</v>
      </c>
      <c r="D272">
        <v>5</v>
      </c>
      <c r="E272">
        <v>2534.2723076922998</v>
      </c>
      <c r="F272">
        <f t="shared" si="4"/>
        <v>6</v>
      </c>
    </row>
    <row r="273" spans="1:6" x14ac:dyDescent="0.3">
      <c r="A273">
        <v>157456</v>
      </c>
      <c r="B273">
        <v>98105</v>
      </c>
      <c r="C273">
        <v>100</v>
      </c>
      <c r="D273">
        <v>2</v>
      </c>
      <c r="E273">
        <v>2120.1799999999998</v>
      </c>
      <c r="F273">
        <f t="shared" si="4"/>
        <v>5</v>
      </c>
    </row>
    <row r="274" spans="1:6" x14ac:dyDescent="0.3">
      <c r="A274">
        <v>157456</v>
      </c>
      <c r="B274">
        <v>98124</v>
      </c>
      <c r="C274">
        <v>100</v>
      </c>
      <c r="D274">
        <v>2</v>
      </c>
      <c r="E274">
        <v>2120.1799999999998</v>
      </c>
      <c r="F274">
        <f t="shared" si="4"/>
        <v>5</v>
      </c>
    </row>
    <row r="275" spans="1:6" x14ac:dyDescent="0.3">
      <c r="A275">
        <v>157456</v>
      </c>
      <c r="B275">
        <v>98131</v>
      </c>
      <c r="C275">
        <v>110</v>
      </c>
      <c r="D275">
        <v>3</v>
      </c>
      <c r="E275">
        <v>2120.1799999999998</v>
      </c>
      <c r="F275">
        <f t="shared" si="4"/>
        <v>5</v>
      </c>
    </row>
    <row r="276" spans="1:6" x14ac:dyDescent="0.3">
      <c r="A276">
        <v>157456</v>
      </c>
      <c r="B276">
        <v>104464</v>
      </c>
      <c r="C276">
        <v>110</v>
      </c>
      <c r="D276">
        <v>4</v>
      </c>
      <c r="E276">
        <v>2120.1799999999998</v>
      </c>
      <c r="F276">
        <f t="shared" si="4"/>
        <v>5</v>
      </c>
    </row>
    <row r="277" spans="1:6" x14ac:dyDescent="0.3">
      <c r="A277">
        <v>157456</v>
      </c>
      <c r="B277">
        <v>157406</v>
      </c>
      <c r="C277">
        <v>110</v>
      </c>
      <c r="D277">
        <v>5</v>
      </c>
      <c r="E277">
        <v>2120.1799999999998</v>
      </c>
      <c r="F277">
        <f t="shared" si="4"/>
        <v>5</v>
      </c>
    </row>
    <row r="278" spans="1:6" x14ac:dyDescent="0.3">
      <c r="A278">
        <v>141359</v>
      </c>
      <c r="B278">
        <v>98569</v>
      </c>
      <c r="C278">
        <v>110</v>
      </c>
      <c r="D278">
        <v>3</v>
      </c>
      <c r="E278">
        <v>11842.4146153846</v>
      </c>
      <c r="F278">
        <f t="shared" si="4"/>
        <v>2</v>
      </c>
    </row>
    <row r="279" spans="1:6" x14ac:dyDescent="0.3">
      <c r="A279">
        <v>141359</v>
      </c>
      <c r="B279">
        <v>99026</v>
      </c>
      <c r="C279">
        <v>100</v>
      </c>
      <c r="D279">
        <v>2</v>
      </c>
      <c r="E279">
        <v>11842.4146153846</v>
      </c>
      <c r="F279">
        <f t="shared" si="4"/>
        <v>2</v>
      </c>
    </row>
    <row r="280" spans="1:6" x14ac:dyDescent="0.3">
      <c r="A280">
        <v>98597</v>
      </c>
      <c r="B280">
        <v>98597</v>
      </c>
      <c r="C280">
        <v>110</v>
      </c>
      <c r="D280">
        <v>5</v>
      </c>
      <c r="E280">
        <v>12716.4276923076</v>
      </c>
      <c r="F280">
        <f t="shared" si="4"/>
        <v>1</v>
      </c>
    </row>
    <row r="281" spans="1:6" x14ac:dyDescent="0.3">
      <c r="A281">
        <v>141247</v>
      </c>
      <c r="B281">
        <v>98814</v>
      </c>
      <c r="C281">
        <v>100</v>
      </c>
      <c r="D281">
        <v>2</v>
      </c>
      <c r="E281">
        <v>3194.1113846153798</v>
      </c>
      <c r="F281">
        <f t="shared" si="4"/>
        <v>5</v>
      </c>
    </row>
    <row r="282" spans="1:6" x14ac:dyDescent="0.3">
      <c r="A282">
        <v>141247</v>
      </c>
      <c r="B282">
        <v>98820</v>
      </c>
      <c r="C282">
        <v>100</v>
      </c>
      <c r="D282">
        <v>2</v>
      </c>
      <c r="E282">
        <v>3194.1113846153798</v>
      </c>
      <c r="F282">
        <f t="shared" si="4"/>
        <v>5</v>
      </c>
    </row>
    <row r="283" spans="1:6" x14ac:dyDescent="0.3">
      <c r="A283">
        <v>141247</v>
      </c>
      <c r="B283">
        <v>98847</v>
      </c>
      <c r="C283">
        <v>110</v>
      </c>
      <c r="D283">
        <v>3</v>
      </c>
      <c r="E283">
        <v>3194.1113846153798</v>
      </c>
      <c r="F283">
        <f t="shared" si="4"/>
        <v>5</v>
      </c>
    </row>
    <row r="284" spans="1:6" x14ac:dyDescent="0.3">
      <c r="A284">
        <v>141247</v>
      </c>
      <c r="B284">
        <v>100576</v>
      </c>
      <c r="C284">
        <v>110</v>
      </c>
      <c r="D284">
        <v>3</v>
      </c>
      <c r="E284">
        <v>3194.1113846153798</v>
      </c>
      <c r="F284">
        <f t="shared" si="4"/>
        <v>5</v>
      </c>
    </row>
    <row r="285" spans="1:6" x14ac:dyDescent="0.3">
      <c r="A285">
        <v>141247</v>
      </c>
      <c r="B285">
        <v>109795</v>
      </c>
      <c r="C285">
        <v>100</v>
      </c>
      <c r="D285">
        <v>2</v>
      </c>
      <c r="E285">
        <v>3194.1113846153798</v>
      </c>
      <c r="F285">
        <f t="shared" si="4"/>
        <v>5</v>
      </c>
    </row>
    <row r="286" spans="1:6" x14ac:dyDescent="0.3">
      <c r="A286">
        <v>151072</v>
      </c>
      <c r="B286">
        <v>98815</v>
      </c>
      <c r="C286">
        <v>90</v>
      </c>
      <c r="D286">
        <v>1</v>
      </c>
      <c r="E286">
        <v>7919.1749999999902</v>
      </c>
      <c r="F286">
        <f t="shared" si="4"/>
        <v>2</v>
      </c>
    </row>
    <row r="287" spans="1:6" x14ac:dyDescent="0.3">
      <c r="A287">
        <v>151072</v>
      </c>
      <c r="B287">
        <v>151065</v>
      </c>
      <c r="C287">
        <v>110</v>
      </c>
      <c r="D287">
        <v>3</v>
      </c>
      <c r="E287">
        <v>7919.1749999999902</v>
      </c>
      <c r="F287">
        <f t="shared" si="4"/>
        <v>2</v>
      </c>
    </row>
    <row r="288" spans="1:6" x14ac:dyDescent="0.3">
      <c r="A288">
        <v>141590</v>
      </c>
      <c r="B288">
        <v>98940</v>
      </c>
      <c r="C288">
        <v>115</v>
      </c>
      <c r="D288">
        <v>6</v>
      </c>
      <c r="E288">
        <v>3596.1225641025599</v>
      </c>
      <c r="F288">
        <f t="shared" si="4"/>
        <v>3</v>
      </c>
    </row>
    <row r="289" spans="1:6" x14ac:dyDescent="0.3">
      <c r="A289">
        <v>141590</v>
      </c>
      <c r="B289">
        <v>100078</v>
      </c>
      <c r="C289">
        <v>127</v>
      </c>
      <c r="D289">
        <v>7</v>
      </c>
      <c r="E289">
        <v>3596.1225641025599</v>
      </c>
      <c r="F289">
        <f t="shared" si="4"/>
        <v>3</v>
      </c>
    </row>
    <row r="290" spans="1:6" x14ac:dyDescent="0.3">
      <c r="A290">
        <v>141590</v>
      </c>
      <c r="B290">
        <v>141475</v>
      </c>
      <c r="C290">
        <v>132</v>
      </c>
      <c r="D290">
        <v>8</v>
      </c>
      <c r="E290">
        <v>3596.1225641025599</v>
      </c>
      <c r="F290">
        <f t="shared" si="4"/>
        <v>3</v>
      </c>
    </row>
    <row r="291" spans="1:6" x14ac:dyDescent="0.3">
      <c r="A291">
        <v>152192</v>
      </c>
      <c r="B291">
        <v>99039</v>
      </c>
      <c r="C291">
        <v>110</v>
      </c>
      <c r="D291">
        <v>5</v>
      </c>
      <c r="E291">
        <v>12384.0684615384</v>
      </c>
      <c r="F291">
        <f t="shared" si="4"/>
        <v>2</v>
      </c>
    </row>
    <row r="292" spans="1:6" x14ac:dyDescent="0.3">
      <c r="A292">
        <v>152192</v>
      </c>
      <c r="B292">
        <v>151837</v>
      </c>
      <c r="C292">
        <v>110</v>
      </c>
      <c r="D292">
        <v>3</v>
      </c>
      <c r="E292">
        <v>12384.0684615384</v>
      </c>
      <c r="F292">
        <f t="shared" si="4"/>
        <v>2</v>
      </c>
    </row>
    <row r="293" spans="1:6" x14ac:dyDescent="0.3">
      <c r="A293">
        <v>150628</v>
      </c>
      <c r="B293">
        <v>99151</v>
      </c>
      <c r="C293">
        <v>147</v>
      </c>
      <c r="D293">
        <v>9</v>
      </c>
      <c r="E293">
        <v>2407.7249999999999</v>
      </c>
      <c r="F293">
        <f t="shared" si="4"/>
        <v>4</v>
      </c>
    </row>
    <row r="294" spans="1:6" x14ac:dyDescent="0.3">
      <c r="A294">
        <v>150628</v>
      </c>
      <c r="B294">
        <v>149869</v>
      </c>
      <c r="C294">
        <v>115</v>
      </c>
      <c r="D294">
        <v>6</v>
      </c>
      <c r="E294">
        <v>2407.7249999999999</v>
      </c>
      <c r="F294">
        <f t="shared" si="4"/>
        <v>4</v>
      </c>
    </row>
    <row r="295" spans="1:6" x14ac:dyDescent="0.3">
      <c r="A295">
        <v>150628</v>
      </c>
      <c r="B295">
        <v>149906</v>
      </c>
      <c r="C295">
        <v>115</v>
      </c>
      <c r="D295">
        <v>6</v>
      </c>
      <c r="E295">
        <v>2407.7249999999999</v>
      </c>
      <c r="F295">
        <f t="shared" si="4"/>
        <v>4</v>
      </c>
    </row>
    <row r="296" spans="1:6" x14ac:dyDescent="0.3">
      <c r="A296">
        <v>150628</v>
      </c>
      <c r="B296">
        <v>150331</v>
      </c>
      <c r="C296">
        <v>127</v>
      </c>
      <c r="D296">
        <v>7</v>
      </c>
      <c r="E296">
        <v>2407.7249999999999</v>
      </c>
      <c r="F296">
        <f t="shared" si="4"/>
        <v>4</v>
      </c>
    </row>
    <row r="297" spans="1:6" x14ac:dyDescent="0.3">
      <c r="A297">
        <v>141438</v>
      </c>
      <c r="B297">
        <v>99344</v>
      </c>
      <c r="C297">
        <v>110</v>
      </c>
      <c r="D297">
        <v>3</v>
      </c>
      <c r="E297">
        <v>3141.4036923076901</v>
      </c>
      <c r="F297">
        <f t="shared" si="4"/>
        <v>5</v>
      </c>
    </row>
    <row r="298" spans="1:6" x14ac:dyDescent="0.3">
      <c r="A298">
        <v>141438</v>
      </c>
      <c r="B298">
        <v>99357</v>
      </c>
      <c r="C298">
        <v>110</v>
      </c>
      <c r="D298">
        <v>4</v>
      </c>
      <c r="E298">
        <v>3141.4036923076901</v>
      </c>
      <c r="F298">
        <f t="shared" si="4"/>
        <v>5</v>
      </c>
    </row>
    <row r="299" spans="1:6" x14ac:dyDescent="0.3">
      <c r="A299">
        <v>141438</v>
      </c>
      <c r="B299">
        <v>99358</v>
      </c>
      <c r="C299">
        <v>100</v>
      </c>
      <c r="D299">
        <v>2</v>
      </c>
      <c r="E299">
        <v>3141.4036923076901</v>
      </c>
      <c r="F299">
        <f t="shared" si="4"/>
        <v>5</v>
      </c>
    </row>
    <row r="300" spans="1:6" x14ac:dyDescent="0.3">
      <c r="A300">
        <v>141438</v>
      </c>
      <c r="B300">
        <v>99360</v>
      </c>
      <c r="C300">
        <v>90</v>
      </c>
      <c r="D300">
        <v>1</v>
      </c>
      <c r="E300">
        <v>3141.4036923076901</v>
      </c>
      <c r="F300">
        <f t="shared" si="4"/>
        <v>5</v>
      </c>
    </row>
    <row r="301" spans="1:6" x14ac:dyDescent="0.3">
      <c r="A301">
        <v>141438</v>
      </c>
      <c r="B301">
        <v>118904</v>
      </c>
      <c r="C301">
        <v>100</v>
      </c>
      <c r="D301">
        <v>2</v>
      </c>
      <c r="E301">
        <v>3141.4036923076901</v>
      </c>
      <c r="F301">
        <f t="shared" si="4"/>
        <v>5</v>
      </c>
    </row>
    <row r="302" spans="1:6" x14ac:dyDescent="0.3">
      <c r="A302">
        <v>161555</v>
      </c>
      <c r="B302">
        <v>99361</v>
      </c>
      <c r="C302">
        <v>110</v>
      </c>
      <c r="D302">
        <v>4</v>
      </c>
      <c r="E302">
        <v>9139.19115384615</v>
      </c>
      <c r="F302">
        <f t="shared" si="4"/>
        <v>2</v>
      </c>
    </row>
    <row r="303" spans="1:6" x14ac:dyDescent="0.3">
      <c r="A303">
        <v>161555</v>
      </c>
      <c r="B303">
        <v>99362</v>
      </c>
      <c r="C303">
        <v>127</v>
      </c>
      <c r="D303">
        <v>7</v>
      </c>
      <c r="E303">
        <v>9139.19115384615</v>
      </c>
      <c r="F303">
        <f t="shared" si="4"/>
        <v>2</v>
      </c>
    </row>
    <row r="304" spans="1:6" x14ac:dyDescent="0.3">
      <c r="A304">
        <v>174105</v>
      </c>
      <c r="B304">
        <v>99371</v>
      </c>
      <c r="C304">
        <v>115</v>
      </c>
      <c r="D304">
        <v>6</v>
      </c>
      <c r="E304">
        <v>3924.7338461538402</v>
      </c>
      <c r="F304">
        <f t="shared" si="4"/>
        <v>1</v>
      </c>
    </row>
    <row r="305" spans="1:6" x14ac:dyDescent="0.3">
      <c r="A305">
        <v>141491</v>
      </c>
      <c r="B305">
        <v>100087</v>
      </c>
      <c r="C305">
        <v>100</v>
      </c>
      <c r="D305">
        <v>2</v>
      </c>
      <c r="E305">
        <v>2560.0948076923</v>
      </c>
      <c r="F305">
        <f t="shared" si="4"/>
        <v>8</v>
      </c>
    </row>
    <row r="306" spans="1:6" x14ac:dyDescent="0.3">
      <c r="A306">
        <v>141491</v>
      </c>
      <c r="B306">
        <v>100094</v>
      </c>
      <c r="C306">
        <v>110</v>
      </c>
      <c r="D306">
        <v>4</v>
      </c>
      <c r="E306">
        <v>2560.0948076923</v>
      </c>
      <c r="F306">
        <f t="shared" si="4"/>
        <v>8</v>
      </c>
    </row>
    <row r="307" spans="1:6" x14ac:dyDescent="0.3">
      <c r="A307">
        <v>141491</v>
      </c>
      <c r="B307">
        <v>100124</v>
      </c>
      <c r="C307">
        <v>110</v>
      </c>
      <c r="D307">
        <v>4</v>
      </c>
      <c r="E307">
        <v>2560.0948076923</v>
      </c>
      <c r="F307">
        <f t="shared" si="4"/>
        <v>8</v>
      </c>
    </row>
    <row r="308" spans="1:6" x14ac:dyDescent="0.3">
      <c r="A308">
        <v>141491</v>
      </c>
      <c r="B308">
        <v>100474</v>
      </c>
      <c r="C308">
        <v>100</v>
      </c>
      <c r="D308">
        <v>2</v>
      </c>
      <c r="E308">
        <v>2560.0948076923</v>
      </c>
      <c r="F308">
        <f t="shared" si="4"/>
        <v>8</v>
      </c>
    </row>
    <row r="309" spans="1:6" x14ac:dyDescent="0.3">
      <c r="A309">
        <v>141491</v>
      </c>
      <c r="B309">
        <v>100546</v>
      </c>
      <c r="C309">
        <v>110</v>
      </c>
      <c r="D309">
        <v>3</v>
      </c>
      <c r="E309">
        <v>2560.0948076923</v>
      </c>
      <c r="F309">
        <f t="shared" si="4"/>
        <v>8</v>
      </c>
    </row>
    <row r="310" spans="1:6" x14ac:dyDescent="0.3">
      <c r="A310">
        <v>141491</v>
      </c>
      <c r="B310">
        <v>110572</v>
      </c>
      <c r="C310">
        <v>110</v>
      </c>
      <c r="D310">
        <v>4</v>
      </c>
      <c r="E310">
        <v>2560.0948076923</v>
      </c>
      <c r="F310">
        <f t="shared" si="4"/>
        <v>8</v>
      </c>
    </row>
    <row r="311" spans="1:6" x14ac:dyDescent="0.3">
      <c r="A311">
        <v>141491</v>
      </c>
      <c r="B311">
        <v>110573</v>
      </c>
      <c r="C311">
        <v>110</v>
      </c>
      <c r="D311">
        <v>3</v>
      </c>
      <c r="E311">
        <v>2560.0948076923</v>
      </c>
      <c r="F311">
        <f t="shared" si="4"/>
        <v>8</v>
      </c>
    </row>
    <row r="312" spans="1:6" x14ac:dyDescent="0.3">
      <c r="A312">
        <v>141491</v>
      </c>
      <c r="B312">
        <v>116673</v>
      </c>
      <c r="C312">
        <v>110</v>
      </c>
      <c r="D312">
        <v>3</v>
      </c>
      <c r="E312">
        <v>2560.0948076923</v>
      </c>
      <c r="F312">
        <f t="shared" si="4"/>
        <v>8</v>
      </c>
    </row>
    <row r="313" spans="1:6" x14ac:dyDescent="0.3">
      <c r="A313">
        <v>142652</v>
      </c>
      <c r="B313">
        <v>100096</v>
      </c>
      <c r="C313">
        <v>110</v>
      </c>
      <c r="D313">
        <v>5</v>
      </c>
      <c r="E313">
        <v>2454.7883076922999</v>
      </c>
      <c r="F313">
        <f t="shared" si="4"/>
        <v>5</v>
      </c>
    </row>
    <row r="314" spans="1:6" x14ac:dyDescent="0.3">
      <c r="A314">
        <v>142652</v>
      </c>
      <c r="B314">
        <v>100246</v>
      </c>
      <c r="C314">
        <v>115</v>
      </c>
      <c r="D314">
        <v>6</v>
      </c>
      <c r="E314">
        <v>2454.7883076922999</v>
      </c>
      <c r="F314">
        <f t="shared" si="4"/>
        <v>5</v>
      </c>
    </row>
    <row r="315" spans="1:6" x14ac:dyDescent="0.3">
      <c r="A315">
        <v>142652</v>
      </c>
      <c r="B315">
        <v>110337</v>
      </c>
      <c r="C315">
        <v>110</v>
      </c>
      <c r="D315">
        <v>5</v>
      </c>
      <c r="E315">
        <v>2454.7883076922999</v>
      </c>
      <c r="F315">
        <f t="shared" si="4"/>
        <v>5</v>
      </c>
    </row>
    <row r="316" spans="1:6" x14ac:dyDescent="0.3">
      <c r="A316">
        <v>142652</v>
      </c>
      <c r="B316">
        <v>131192</v>
      </c>
      <c r="C316">
        <v>127</v>
      </c>
      <c r="D316">
        <v>7</v>
      </c>
      <c r="E316">
        <v>2454.7883076922999</v>
      </c>
      <c r="F316">
        <f t="shared" si="4"/>
        <v>5</v>
      </c>
    </row>
    <row r="317" spans="1:6" x14ac:dyDescent="0.3">
      <c r="A317">
        <v>142652</v>
      </c>
      <c r="B317">
        <v>131206</v>
      </c>
      <c r="C317">
        <v>127</v>
      </c>
      <c r="D317">
        <v>7</v>
      </c>
      <c r="E317">
        <v>2454.7883076922999</v>
      </c>
      <c r="F317">
        <f t="shared" si="4"/>
        <v>5</v>
      </c>
    </row>
    <row r="318" spans="1:6" x14ac:dyDescent="0.3">
      <c r="A318">
        <v>172116</v>
      </c>
      <c r="B318">
        <v>100108</v>
      </c>
      <c r="C318">
        <v>110</v>
      </c>
      <c r="D318">
        <v>3</v>
      </c>
      <c r="E318">
        <v>15769.326153846099</v>
      </c>
      <c r="F318">
        <f t="shared" si="4"/>
        <v>1</v>
      </c>
    </row>
    <row r="319" spans="1:6" x14ac:dyDescent="0.3">
      <c r="A319">
        <v>144600</v>
      </c>
      <c r="B319">
        <v>100273</v>
      </c>
      <c r="C319">
        <v>110</v>
      </c>
      <c r="D319">
        <v>4</v>
      </c>
      <c r="E319">
        <v>2267.9517948717898</v>
      </c>
      <c r="F319">
        <f t="shared" si="4"/>
        <v>6</v>
      </c>
    </row>
    <row r="320" spans="1:6" x14ac:dyDescent="0.3">
      <c r="A320">
        <v>144600</v>
      </c>
      <c r="B320">
        <v>101050</v>
      </c>
      <c r="C320">
        <v>100</v>
      </c>
      <c r="D320">
        <v>2</v>
      </c>
      <c r="E320">
        <v>2267.9517948717898</v>
      </c>
      <c r="F320">
        <f t="shared" si="4"/>
        <v>6</v>
      </c>
    </row>
    <row r="321" spans="1:6" x14ac:dyDescent="0.3">
      <c r="A321">
        <v>144600</v>
      </c>
      <c r="B321">
        <v>101063</v>
      </c>
      <c r="C321">
        <v>100</v>
      </c>
      <c r="D321">
        <v>2</v>
      </c>
      <c r="E321">
        <v>2267.9517948717898</v>
      </c>
      <c r="F321">
        <f t="shared" si="4"/>
        <v>6</v>
      </c>
    </row>
    <row r="322" spans="1:6" x14ac:dyDescent="0.3">
      <c r="A322">
        <v>144600</v>
      </c>
      <c r="B322">
        <v>101065</v>
      </c>
      <c r="C322">
        <v>100</v>
      </c>
      <c r="D322">
        <v>2</v>
      </c>
      <c r="E322">
        <v>2267.9517948717898</v>
      </c>
      <c r="F322">
        <f t="shared" si="4"/>
        <v>6</v>
      </c>
    </row>
    <row r="323" spans="1:6" x14ac:dyDescent="0.3">
      <c r="A323">
        <v>144600</v>
      </c>
      <c r="B323">
        <v>101273</v>
      </c>
      <c r="C323">
        <v>100</v>
      </c>
      <c r="D323">
        <v>2</v>
      </c>
      <c r="E323">
        <v>2267.9517948717898</v>
      </c>
      <c r="F323">
        <f t="shared" ref="F323:F386" si="5">COUNTIF($A$2:$A$4807,A323)</f>
        <v>6</v>
      </c>
    </row>
    <row r="324" spans="1:6" x14ac:dyDescent="0.3">
      <c r="A324">
        <v>144600</v>
      </c>
      <c r="B324">
        <v>101349</v>
      </c>
      <c r="C324">
        <v>110</v>
      </c>
      <c r="D324">
        <v>3</v>
      </c>
      <c r="E324">
        <v>2267.9517948717898</v>
      </c>
      <c r="F324">
        <f t="shared" si="5"/>
        <v>6</v>
      </c>
    </row>
    <row r="325" spans="1:6" x14ac:dyDescent="0.3">
      <c r="A325">
        <v>148199</v>
      </c>
      <c r="B325">
        <v>100274</v>
      </c>
      <c r="C325">
        <v>110</v>
      </c>
      <c r="D325">
        <v>3</v>
      </c>
      <c r="E325">
        <v>3563.41641025641</v>
      </c>
      <c r="F325">
        <f t="shared" si="5"/>
        <v>3</v>
      </c>
    </row>
    <row r="326" spans="1:6" x14ac:dyDescent="0.3">
      <c r="A326">
        <v>148199</v>
      </c>
      <c r="B326">
        <v>100278</v>
      </c>
      <c r="C326">
        <v>110</v>
      </c>
      <c r="D326">
        <v>3</v>
      </c>
      <c r="E326">
        <v>3563.41641025641</v>
      </c>
      <c r="F326">
        <f t="shared" si="5"/>
        <v>3</v>
      </c>
    </row>
    <row r="327" spans="1:6" x14ac:dyDescent="0.3">
      <c r="A327">
        <v>148199</v>
      </c>
      <c r="B327">
        <v>122289</v>
      </c>
      <c r="C327">
        <v>100</v>
      </c>
      <c r="D327">
        <v>2</v>
      </c>
      <c r="E327">
        <v>3563.41641025641</v>
      </c>
      <c r="F327">
        <f t="shared" si="5"/>
        <v>3</v>
      </c>
    </row>
    <row r="328" spans="1:6" x14ac:dyDescent="0.3">
      <c r="A328">
        <v>164715</v>
      </c>
      <c r="B328">
        <v>100279</v>
      </c>
      <c r="C328">
        <v>110</v>
      </c>
      <c r="D328">
        <v>4</v>
      </c>
      <c r="E328">
        <v>2198.6723076922999</v>
      </c>
      <c r="F328">
        <f t="shared" si="5"/>
        <v>5</v>
      </c>
    </row>
    <row r="329" spans="1:6" x14ac:dyDescent="0.3">
      <c r="A329">
        <v>164715</v>
      </c>
      <c r="B329">
        <v>110949</v>
      </c>
      <c r="C329">
        <v>110</v>
      </c>
      <c r="D329">
        <v>4</v>
      </c>
      <c r="E329">
        <v>2198.6723076922999</v>
      </c>
      <c r="F329">
        <f t="shared" si="5"/>
        <v>5</v>
      </c>
    </row>
    <row r="330" spans="1:6" x14ac:dyDescent="0.3">
      <c r="A330">
        <v>164715</v>
      </c>
      <c r="B330">
        <v>163354</v>
      </c>
      <c r="C330">
        <v>110</v>
      </c>
      <c r="D330">
        <v>3</v>
      </c>
      <c r="E330">
        <v>2198.6723076922999</v>
      </c>
      <c r="F330">
        <f t="shared" si="5"/>
        <v>5</v>
      </c>
    </row>
    <row r="331" spans="1:6" x14ac:dyDescent="0.3">
      <c r="A331">
        <v>164715</v>
      </c>
      <c r="B331">
        <v>163362</v>
      </c>
      <c r="C331">
        <v>110</v>
      </c>
      <c r="D331">
        <v>3</v>
      </c>
      <c r="E331">
        <v>2198.6723076922999</v>
      </c>
      <c r="F331">
        <f t="shared" si="5"/>
        <v>5</v>
      </c>
    </row>
    <row r="332" spans="1:6" x14ac:dyDescent="0.3">
      <c r="A332">
        <v>164715</v>
      </c>
      <c r="B332">
        <v>163381</v>
      </c>
      <c r="C332">
        <v>110</v>
      </c>
      <c r="D332">
        <v>3</v>
      </c>
      <c r="E332">
        <v>2198.6723076922999</v>
      </c>
      <c r="F332">
        <f t="shared" si="5"/>
        <v>5</v>
      </c>
    </row>
    <row r="333" spans="1:6" x14ac:dyDescent="0.3">
      <c r="A333">
        <v>153859</v>
      </c>
      <c r="B333">
        <v>100282</v>
      </c>
      <c r="C333">
        <v>100</v>
      </c>
      <c r="D333">
        <v>2</v>
      </c>
      <c r="E333">
        <v>2793.9853846153801</v>
      </c>
      <c r="F333">
        <f t="shared" si="5"/>
        <v>4</v>
      </c>
    </row>
    <row r="334" spans="1:6" x14ac:dyDescent="0.3">
      <c r="A334">
        <v>153859</v>
      </c>
      <c r="B334">
        <v>121856</v>
      </c>
      <c r="C334">
        <v>100</v>
      </c>
      <c r="D334">
        <v>2</v>
      </c>
      <c r="E334">
        <v>2793.9853846153801</v>
      </c>
      <c r="F334">
        <f t="shared" si="5"/>
        <v>4</v>
      </c>
    </row>
    <row r="335" spans="1:6" x14ac:dyDescent="0.3">
      <c r="A335">
        <v>153859</v>
      </c>
      <c r="B335">
        <v>153795</v>
      </c>
      <c r="C335">
        <v>100</v>
      </c>
      <c r="D335">
        <v>2</v>
      </c>
      <c r="E335">
        <v>2793.9853846153801</v>
      </c>
      <c r="F335">
        <f t="shared" si="5"/>
        <v>4</v>
      </c>
    </row>
    <row r="336" spans="1:6" x14ac:dyDescent="0.3">
      <c r="A336">
        <v>153859</v>
      </c>
      <c r="B336">
        <v>153857</v>
      </c>
      <c r="C336">
        <v>100</v>
      </c>
      <c r="D336">
        <v>2</v>
      </c>
      <c r="E336">
        <v>2793.9853846153801</v>
      </c>
      <c r="F336">
        <f t="shared" si="5"/>
        <v>4</v>
      </c>
    </row>
    <row r="337" spans="1:6" x14ac:dyDescent="0.3">
      <c r="A337">
        <v>143088</v>
      </c>
      <c r="B337">
        <v>100481</v>
      </c>
      <c r="C337">
        <v>110</v>
      </c>
      <c r="D337">
        <v>4</v>
      </c>
      <c r="E337">
        <v>5102.7883076922999</v>
      </c>
      <c r="F337">
        <f t="shared" si="5"/>
        <v>5</v>
      </c>
    </row>
    <row r="338" spans="1:6" x14ac:dyDescent="0.3">
      <c r="A338">
        <v>143088</v>
      </c>
      <c r="B338">
        <v>100483</v>
      </c>
      <c r="C338">
        <v>115</v>
      </c>
      <c r="D338">
        <v>6</v>
      </c>
      <c r="E338">
        <v>5102.7883076922999</v>
      </c>
      <c r="F338">
        <f t="shared" si="5"/>
        <v>5</v>
      </c>
    </row>
    <row r="339" spans="1:6" x14ac:dyDescent="0.3">
      <c r="A339">
        <v>143088</v>
      </c>
      <c r="B339">
        <v>100487</v>
      </c>
      <c r="C339">
        <v>115</v>
      </c>
      <c r="D339">
        <v>6</v>
      </c>
      <c r="E339">
        <v>5102.7883076922999</v>
      </c>
      <c r="F339">
        <f t="shared" si="5"/>
        <v>5</v>
      </c>
    </row>
    <row r="340" spans="1:6" x14ac:dyDescent="0.3">
      <c r="A340">
        <v>143088</v>
      </c>
      <c r="B340">
        <v>100514</v>
      </c>
      <c r="C340">
        <v>110</v>
      </c>
      <c r="D340">
        <v>4</v>
      </c>
      <c r="E340">
        <v>5102.7883076922999</v>
      </c>
      <c r="F340">
        <f t="shared" si="5"/>
        <v>5</v>
      </c>
    </row>
    <row r="341" spans="1:6" x14ac:dyDescent="0.3">
      <c r="A341">
        <v>143088</v>
      </c>
      <c r="B341">
        <v>101292</v>
      </c>
      <c r="C341">
        <v>110</v>
      </c>
      <c r="D341">
        <v>5</v>
      </c>
      <c r="E341">
        <v>5102.7883076922999</v>
      </c>
      <c r="F341">
        <f t="shared" si="5"/>
        <v>5</v>
      </c>
    </row>
    <row r="342" spans="1:6" x14ac:dyDescent="0.3">
      <c r="A342">
        <v>144640</v>
      </c>
      <c r="B342">
        <v>100488</v>
      </c>
      <c r="C342">
        <v>100</v>
      </c>
      <c r="D342">
        <v>2</v>
      </c>
      <c r="E342">
        <v>3213.8620512820398</v>
      </c>
      <c r="F342">
        <f t="shared" si="5"/>
        <v>6</v>
      </c>
    </row>
    <row r="343" spans="1:6" x14ac:dyDescent="0.3">
      <c r="A343">
        <v>144640</v>
      </c>
      <c r="B343">
        <v>100542</v>
      </c>
      <c r="C343">
        <v>110</v>
      </c>
      <c r="D343">
        <v>3</v>
      </c>
      <c r="E343">
        <v>3213.8620512820398</v>
      </c>
      <c r="F343">
        <f t="shared" si="5"/>
        <v>6</v>
      </c>
    </row>
    <row r="344" spans="1:6" x14ac:dyDescent="0.3">
      <c r="A344">
        <v>144640</v>
      </c>
      <c r="B344">
        <v>113781</v>
      </c>
      <c r="C344">
        <v>100</v>
      </c>
      <c r="D344">
        <v>2</v>
      </c>
      <c r="E344">
        <v>3213.8620512820398</v>
      </c>
      <c r="F344">
        <f t="shared" si="5"/>
        <v>6</v>
      </c>
    </row>
    <row r="345" spans="1:6" x14ac:dyDescent="0.3">
      <c r="A345">
        <v>144640</v>
      </c>
      <c r="B345">
        <v>125056</v>
      </c>
      <c r="C345">
        <v>90</v>
      </c>
      <c r="D345">
        <v>1</v>
      </c>
      <c r="E345">
        <v>3213.8620512820398</v>
      </c>
      <c r="F345">
        <f t="shared" si="5"/>
        <v>6</v>
      </c>
    </row>
    <row r="346" spans="1:6" x14ac:dyDescent="0.3">
      <c r="A346">
        <v>144640</v>
      </c>
      <c r="B346">
        <v>125069</v>
      </c>
      <c r="C346">
        <v>100</v>
      </c>
      <c r="D346">
        <v>2</v>
      </c>
      <c r="E346">
        <v>3213.8620512820398</v>
      </c>
      <c r="F346">
        <f t="shared" si="5"/>
        <v>6</v>
      </c>
    </row>
    <row r="347" spans="1:6" x14ac:dyDescent="0.3">
      <c r="A347">
        <v>144640</v>
      </c>
      <c r="B347">
        <v>144471</v>
      </c>
      <c r="C347">
        <v>100</v>
      </c>
      <c r="D347">
        <v>2</v>
      </c>
      <c r="E347">
        <v>3213.8620512820398</v>
      </c>
      <c r="F347">
        <f t="shared" si="5"/>
        <v>6</v>
      </c>
    </row>
    <row r="348" spans="1:6" x14ac:dyDescent="0.3">
      <c r="A348">
        <v>142110</v>
      </c>
      <c r="B348">
        <v>100541</v>
      </c>
      <c r="C348">
        <v>90</v>
      </c>
      <c r="D348">
        <v>1</v>
      </c>
      <c r="E348">
        <v>7148.1738461538398</v>
      </c>
      <c r="F348">
        <f t="shared" si="5"/>
        <v>3</v>
      </c>
    </row>
    <row r="349" spans="1:6" x14ac:dyDescent="0.3">
      <c r="A349">
        <v>142110</v>
      </c>
      <c r="B349">
        <v>100565</v>
      </c>
      <c r="C349">
        <v>90</v>
      </c>
      <c r="D349">
        <v>1</v>
      </c>
      <c r="E349">
        <v>7148.1738461538398</v>
      </c>
      <c r="F349">
        <f t="shared" si="5"/>
        <v>3</v>
      </c>
    </row>
    <row r="350" spans="1:6" x14ac:dyDescent="0.3">
      <c r="A350">
        <v>142110</v>
      </c>
      <c r="B350">
        <v>142121</v>
      </c>
      <c r="C350">
        <v>90</v>
      </c>
      <c r="D350">
        <v>1</v>
      </c>
      <c r="E350">
        <v>7148.1738461538398</v>
      </c>
      <c r="F350">
        <f t="shared" si="5"/>
        <v>3</v>
      </c>
    </row>
    <row r="351" spans="1:6" x14ac:dyDescent="0.3">
      <c r="A351">
        <v>151995</v>
      </c>
      <c r="B351">
        <v>100767</v>
      </c>
      <c r="C351">
        <v>90</v>
      </c>
      <c r="D351">
        <v>1</v>
      </c>
      <c r="E351">
        <v>25651.776153846102</v>
      </c>
      <c r="F351">
        <f t="shared" si="5"/>
        <v>1</v>
      </c>
    </row>
    <row r="352" spans="1:6" x14ac:dyDescent="0.3">
      <c r="A352">
        <v>140477</v>
      </c>
      <c r="B352">
        <v>100982</v>
      </c>
      <c r="C352">
        <v>115</v>
      </c>
      <c r="D352">
        <v>6</v>
      </c>
      <c r="E352">
        <v>2894.76346153846</v>
      </c>
      <c r="F352">
        <f t="shared" si="5"/>
        <v>4</v>
      </c>
    </row>
    <row r="353" spans="1:6" x14ac:dyDescent="0.3">
      <c r="A353">
        <v>140477</v>
      </c>
      <c r="B353">
        <v>100985</v>
      </c>
      <c r="C353">
        <v>127</v>
      </c>
      <c r="D353">
        <v>7</v>
      </c>
      <c r="E353">
        <v>2894.76346153846</v>
      </c>
      <c r="F353">
        <f t="shared" si="5"/>
        <v>4</v>
      </c>
    </row>
    <row r="354" spans="1:6" x14ac:dyDescent="0.3">
      <c r="A354">
        <v>140477</v>
      </c>
      <c r="B354">
        <v>100990</v>
      </c>
      <c r="C354">
        <v>127</v>
      </c>
      <c r="D354">
        <v>7</v>
      </c>
      <c r="E354">
        <v>2894.76346153846</v>
      </c>
      <c r="F354">
        <f t="shared" si="5"/>
        <v>4</v>
      </c>
    </row>
    <row r="355" spans="1:6" x14ac:dyDescent="0.3">
      <c r="A355">
        <v>140477</v>
      </c>
      <c r="B355">
        <v>131434</v>
      </c>
      <c r="C355">
        <v>115</v>
      </c>
      <c r="D355">
        <v>6</v>
      </c>
      <c r="E355">
        <v>2894.76346153846</v>
      </c>
      <c r="F355">
        <f t="shared" si="5"/>
        <v>4</v>
      </c>
    </row>
    <row r="356" spans="1:6" x14ac:dyDescent="0.3">
      <c r="A356">
        <v>150450</v>
      </c>
      <c r="B356">
        <v>100988</v>
      </c>
      <c r="C356">
        <v>127</v>
      </c>
      <c r="D356">
        <v>7</v>
      </c>
      <c r="E356">
        <v>11243.018461538401</v>
      </c>
      <c r="F356">
        <f t="shared" si="5"/>
        <v>1</v>
      </c>
    </row>
    <row r="357" spans="1:6" x14ac:dyDescent="0.3">
      <c r="A357">
        <v>146754</v>
      </c>
      <c r="B357">
        <v>101066</v>
      </c>
      <c r="C357">
        <v>100</v>
      </c>
      <c r="D357">
        <v>2</v>
      </c>
      <c r="E357">
        <v>7513.6587179487096</v>
      </c>
      <c r="F357">
        <f t="shared" si="5"/>
        <v>3</v>
      </c>
    </row>
    <row r="358" spans="1:6" x14ac:dyDescent="0.3">
      <c r="A358">
        <v>146754</v>
      </c>
      <c r="B358">
        <v>124746</v>
      </c>
      <c r="C358">
        <v>90</v>
      </c>
      <c r="D358">
        <v>1</v>
      </c>
      <c r="E358">
        <v>7513.6587179487096</v>
      </c>
      <c r="F358">
        <f t="shared" si="5"/>
        <v>3</v>
      </c>
    </row>
    <row r="359" spans="1:6" x14ac:dyDescent="0.3">
      <c r="A359">
        <v>146754</v>
      </c>
      <c r="B359">
        <v>147029</v>
      </c>
      <c r="C359">
        <v>110</v>
      </c>
      <c r="D359">
        <v>3</v>
      </c>
      <c r="E359">
        <v>7513.6587179487096</v>
      </c>
      <c r="F359">
        <f t="shared" si="5"/>
        <v>3</v>
      </c>
    </row>
    <row r="360" spans="1:6" x14ac:dyDescent="0.3">
      <c r="A360">
        <v>140958</v>
      </c>
      <c r="B360">
        <v>101149</v>
      </c>
      <c r="C360">
        <v>132</v>
      </c>
      <c r="D360">
        <v>8</v>
      </c>
      <c r="E360">
        <v>3133.68461538461</v>
      </c>
      <c r="F360">
        <f t="shared" si="5"/>
        <v>3</v>
      </c>
    </row>
    <row r="361" spans="1:6" x14ac:dyDescent="0.3">
      <c r="A361">
        <v>140958</v>
      </c>
      <c r="B361">
        <v>101151</v>
      </c>
      <c r="C361">
        <v>127</v>
      </c>
      <c r="D361">
        <v>7</v>
      </c>
      <c r="E361">
        <v>3133.68461538461</v>
      </c>
      <c r="F361">
        <f t="shared" si="5"/>
        <v>3</v>
      </c>
    </row>
    <row r="362" spans="1:6" x14ac:dyDescent="0.3">
      <c r="A362">
        <v>140958</v>
      </c>
      <c r="B362">
        <v>110678</v>
      </c>
      <c r="C362">
        <v>127</v>
      </c>
      <c r="D362">
        <v>7</v>
      </c>
      <c r="E362">
        <v>3133.68461538461</v>
      </c>
      <c r="F362">
        <f t="shared" si="5"/>
        <v>3</v>
      </c>
    </row>
    <row r="363" spans="1:6" x14ac:dyDescent="0.3">
      <c r="A363">
        <v>140828</v>
      </c>
      <c r="B363">
        <v>101308</v>
      </c>
      <c r="C363">
        <v>100</v>
      </c>
      <c r="D363">
        <v>2</v>
      </c>
      <c r="E363">
        <v>4253.1376923076896</v>
      </c>
      <c r="F363">
        <f t="shared" si="5"/>
        <v>8</v>
      </c>
    </row>
    <row r="364" spans="1:6" x14ac:dyDescent="0.3">
      <c r="A364">
        <v>140828</v>
      </c>
      <c r="B364">
        <v>101314</v>
      </c>
      <c r="C364">
        <v>100</v>
      </c>
      <c r="D364">
        <v>2</v>
      </c>
      <c r="E364">
        <v>4253.1376923076896</v>
      </c>
      <c r="F364">
        <f t="shared" si="5"/>
        <v>8</v>
      </c>
    </row>
    <row r="365" spans="1:6" x14ac:dyDescent="0.3">
      <c r="A365">
        <v>140828</v>
      </c>
      <c r="B365">
        <v>101320</v>
      </c>
      <c r="C365">
        <v>100</v>
      </c>
      <c r="D365">
        <v>2</v>
      </c>
      <c r="E365">
        <v>4253.1376923076896</v>
      </c>
      <c r="F365">
        <f t="shared" si="5"/>
        <v>8</v>
      </c>
    </row>
    <row r="366" spans="1:6" x14ac:dyDescent="0.3">
      <c r="A366">
        <v>140828</v>
      </c>
      <c r="B366">
        <v>101350</v>
      </c>
      <c r="C366">
        <v>127</v>
      </c>
      <c r="D366">
        <v>7</v>
      </c>
      <c r="E366">
        <v>4253.1376923076896</v>
      </c>
      <c r="F366">
        <f t="shared" si="5"/>
        <v>8</v>
      </c>
    </row>
    <row r="367" spans="1:6" x14ac:dyDescent="0.3">
      <c r="A367">
        <v>140828</v>
      </c>
      <c r="B367">
        <v>101379</v>
      </c>
      <c r="C367">
        <v>110</v>
      </c>
      <c r="D367">
        <v>3</v>
      </c>
      <c r="E367">
        <v>4253.1376923076896</v>
      </c>
      <c r="F367">
        <f t="shared" si="5"/>
        <v>8</v>
      </c>
    </row>
    <row r="368" spans="1:6" x14ac:dyDescent="0.3">
      <c r="A368">
        <v>140828</v>
      </c>
      <c r="B368">
        <v>101401</v>
      </c>
      <c r="C368">
        <v>110</v>
      </c>
      <c r="D368">
        <v>3</v>
      </c>
      <c r="E368">
        <v>4253.1376923076896</v>
      </c>
      <c r="F368">
        <f t="shared" si="5"/>
        <v>8</v>
      </c>
    </row>
    <row r="369" spans="1:6" x14ac:dyDescent="0.3">
      <c r="A369">
        <v>140828</v>
      </c>
      <c r="B369">
        <v>101642</v>
      </c>
      <c r="C369">
        <v>100</v>
      </c>
      <c r="D369">
        <v>2</v>
      </c>
      <c r="E369">
        <v>4253.1376923076896</v>
      </c>
      <c r="F369">
        <f t="shared" si="5"/>
        <v>8</v>
      </c>
    </row>
    <row r="370" spans="1:6" x14ac:dyDescent="0.3">
      <c r="A370">
        <v>140828</v>
      </c>
      <c r="B370">
        <v>101668</v>
      </c>
      <c r="C370">
        <v>110</v>
      </c>
      <c r="D370">
        <v>3</v>
      </c>
      <c r="E370">
        <v>4253.1376923076896</v>
      </c>
      <c r="F370">
        <f t="shared" si="5"/>
        <v>8</v>
      </c>
    </row>
    <row r="371" spans="1:6" x14ac:dyDescent="0.3">
      <c r="A371">
        <v>169154</v>
      </c>
      <c r="B371">
        <v>101336</v>
      </c>
      <c r="C371">
        <v>132</v>
      </c>
      <c r="D371">
        <v>8</v>
      </c>
      <c r="E371">
        <v>4202.8346153846096</v>
      </c>
      <c r="F371">
        <f t="shared" si="5"/>
        <v>2</v>
      </c>
    </row>
    <row r="372" spans="1:6" x14ac:dyDescent="0.3">
      <c r="A372">
        <v>169154</v>
      </c>
      <c r="B372">
        <v>169027</v>
      </c>
      <c r="C372">
        <v>110</v>
      </c>
      <c r="D372">
        <v>4</v>
      </c>
      <c r="E372">
        <v>4202.8346153846096</v>
      </c>
      <c r="F372">
        <f t="shared" si="5"/>
        <v>2</v>
      </c>
    </row>
    <row r="373" spans="1:6" x14ac:dyDescent="0.3">
      <c r="A373">
        <v>144129</v>
      </c>
      <c r="B373">
        <v>101360</v>
      </c>
      <c r="C373">
        <v>90</v>
      </c>
      <c r="D373">
        <v>1</v>
      </c>
      <c r="E373">
        <v>55894.030769230601</v>
      </c>
      <c r="F373">
        <f t="shared" si="5"/>
        <v>1</v>
      </c>
    </row>
    <row r="374" spans="1:6" x14ac:dyDescent="0.3">
      <c r="A374">
        <v>144455</v>
      </c>
      <c r="B374">
        <v>101448</v>
      </c>
      <c r="C374">
        <v>115</v>
      </c>
      <c r="D374">
        <v>6</v>
      </c>
      <c r="E374">
        <v>2371.6806153846101</v>
      </c>
      <c r="F374">
        <f t="shared" si="5"/>
        <v>5</v>
      </c>
    </row>
    <row r="375" spans="1:6" x14ac:dyDescent="0.3">
      <c r="A375">
        <v>144455</v>
      </c>
      <c r="B375">
        <v>101450</v>
      </c>
      <c r="C375">
        <v>115</v>
      </c>
      <c r="D375">
        <v>6</v>
      </c>
      <c r="E375">
        <v>2371.6806153846101</v>
      </c>
      <c r="F375">
        <f t="shared" si="5"/>
        <v>5</v>
      </c>
    </row>
    <row r="376" spans="1:6" x14ac:dyDescent="0.3">
      <c r="A376">
        <v>144455</v>
      </c>
      <c r="B376">
        <v>101453</v>
      </c>
      <c r="C376">
        <v>127</v>
      </c>
      <c r="D376">
        <v>7</v>
      </c>
      <c r="E376">
        <v>2371.6806153846101</v>
      </c>
      <c r="F376">
        <f t="shared" si="5"/>
        <v>5</v>
      </c>
    </row>
    <row r="377" spans="1:6" x14ac:dyDescent="0.3">
      <c r="A377">
        <v>144455</v>
      </c>
      <c r="B377">
        <v>120732</v>
      </c>
      <c r="C377">
        <v>132</v>
      </c>
      <c r="D377">
        <v>8</v>
      </c>
      <c r="E377">
        <v>2371.6806153846101</v>
      </c>
      <c r="F377">
        <f t="shared" si="5"/>
        <v>5</v>
      </c>
    </row>
    <row r="378" spans="1:6" x14ac:dyDescent="0.3">
      <c r="A378">
        <v>144455</v>
      </c>
      <c r="B378">
        <v>144082</v>
      </c>
      <c r="C378">
        <v>127</v>
      </c>
      <c r="D378">
        <v>7</v>
      </c>
      <c r="E378">
        <v>2371.6806153846101</v>
      </c>
      <c r="F378">
        <f t="shared" si="5"/>
        <v>5</v>
      </c>
    </row>
    <row r="379" spans="1:6" x14ac:dyDescent="0.3">
      <c r="A379">
        <v>145224</v>
      </c>
      <c r="B379">
        <v>101697</v>
      </c>
      <c r="C379">
        <v>110</v>
      </c>
      <c r="D379">
        <v>4</v>
      </c>
      <c r="E379">
        <v>7028.9174358974196</v>
      </c>
      <c r="F379">
        <f t="shared" si="5"/>
        <v>3</v>
      </c>
    </row>
    <row r="380" spans="1:6" x14ac:dyDescent="0.3">
      <c r="A380">
        <v>145224</v>
      </c>
      <c r="B380">
        <v>101711</v>
      </c>
      <c r="C380">
        <v>100</v>
      </c>
      <c r="D380">
        <v>2</v>
      </c>
      <c r="E380">
        <v>7028.9174358974196</v>
      </c>
      <c r="F380">
        <f t="shared" si="5"/>
        <v>3</v>
      </c>
    </row>
    <row r="381" spans="1:6" x14ac:dyDescent="0.3">
      <c r="A381">
        <v>145224</v>
      </c>
      <c r="B381">
        <v>144958</v>
      </c>
      <c r="C381">
        <v>100</v>
      </c>
      <c r="D381">
        <v>2</v>
      </c>
      <c r="E381">
        <v>7028.9174358974196</v>
      </c>
      <c r="F381">
        <f t="shared" si="5"/>
        <v>3</v>
      </c>
    </row>
    <row r="382" spans="1:6" x14ac:dyDescent="0.3">
      <c r="A382">
        <v>141201</v>
      </c>
      <c r="B382">
        <v>102775</v>
      </c>
      <c r="C382">
        <v>90</v>
      </c>
      <c r="D382">
        <v>1</v>
      </c>
      <c r="E382">
        <v>8570.9765384615293</v>
      </c>
      <c r="F382">
        <f t="shared" si="5"/>
        <v>4</v>
      </c>
    </row>
    <row r="383" spans="1:6" x14ac:dyDescent="0.3">
      <c r="A383">
        <v>141201</v>
      </c>
      <c r="B383">
        <v>102776</v>
      </c>
      <c r="C383">
        <v>90</v>
      </c>
      <c r="D383">
        <v>1</v>
      </c>
      <c r="E383">
        <v>8570.9765384615293</v>
      </c>
      <c r="F383">
        <f t="shared" si="5"/>
        <v>4</v>
      </c>
    </row>
    <row r="384" spans="1:6" x14ac:dyDescent="0.3">
      <c r="A384">
        <v>141201</v>
      </c>
      <c r="B384">
        <v>102786</v>
      </c>
      <c r="C384">
        <v>90</v>
      </c>
      <c r="D384">
        <v>1</v>
      </c>
      <c r="E384">
        <v>8570.9765384615293</v>
      </c>
      <c r="F384">
        <f t="shared" si="5"/>
        <v>4</v>
      </c>
    </row>
    <row r="385" spans="1:6" x14ac:dyDescent="0.3">
      <c r="A385">
        <v>141201</v>
      </c>
      <c r="B385">
        <v>102882</v>
      </c>
      <c r="C385">
        <v>90</v>
      </c>
      <c r="D385">
        <v>1</v>
      </c>
      <c r="E385">
        <v>8570.9765384615293</v>
      </c>
      <c r="F385">
        <f t="shared" si="5"/>
        <v>4</v>
      </c>
    </row>
    <row r="386" spans="1:6" x14ac:dyDescent="0.3">
      <c r="A386">
        <v>145954</v>
      </c>
      <c r="B386">
        <v>104225</v>
      </c>
      <c r="C386">
        <v>90</v>
      </c>
      <c r="D386">
        <v>1</v>
      </c>
      <c r="E386">
        <v>5691.0150000000003</v>
      </c>
      <c r="F386">
        <f t="shared" si="5"/>
        <v>4</v>
      </c>
    </row>
    <row r="387" spans="1:6" x14ac:dyDescent="0.3">
      <c r="A387">
        <v>145954</v>
      </c>
      <c r="B387">
        <v>104266</v>
      </c>
      <c r="C387">
        <v>90</v>
      </c>
      <c r="D387">
        <v>1</v>
      </c>
      <c r="E387">
        <v>5691.0150000000003</v>
      </c>
      <c r="F387">
        <f t="shared" ref="F387:F450" si="6">COUNTIF($A$2:$A$4807,A387)</f>
        <v>4</v>
      </c>
    </row>
    <row r="388" spans="1:6" x14ac:dyDescent="0.3">
      <c r="A388">
        <v>145954</v>
      </c>
      <c r="B388">
        <v>104284</v>
      </c>
      <c r="C388">
        <v>90</v>
      </c>
      <c r="D388">
        <v>1</v>
      </c>
      <c r="E388">
        <v>5691.0150000000003</v>
      </c>
      <c r="F388">
        <f t="shared" si="6"/>
        <v>4</v>
      </c>
    </row>
    <row r="389" spans="1:6" x14ac:dyDescent="0.3">
      <c r="A389">
        <v>145954</v>
      </c>
      <c r="B389">
        <v>113741</v>
      </c>
      <c r="C389">
        <v>90</v>
      </c>
      <c r="D389">
        <v>1</v>
      </c>
      <c r="E389">
        <v>5691.0150000000003</v>
      </c>
      <c r="F389">
        <f t="shared" si="6"/>
        <v>4</v>
      </c>
    </row>
    <row r="390" spans="1:6" x14ac:dyDescent="0.3">
      <c r="A390">
        <v>104226</v>
      </c>
      <c r="B390">
        <v>104226</v>
      </c>
      <c r="C390">
        <v>132</v>
      </c>
      <c r="D390">
        <v>8</v>
      </c>
      <c r="E390">
        <v>81825.997479124402</v>
      </c>
      <c r="F390">
        <f t="shared" si="6"/>
        <v>1</v>
      </c>
    </row>
    <row r="391" spans="1:6" x14ac:dyDescent="0.3">
      <c r="A391">
        <v>146182</v>
      </c>
      <c r="B391">
        <v>104311</v>
      </c>
      <c r="C391">
        <v>110</v>
      </c>
      <c r="D391">
        <v>3</v>
      </c>
      <c r="E391">
        <v>3283.42948717948</v>
      </c>
      <c r="F391">
        <f t="shared" si="6"/>
        <v>6</v>
      </c>
    </row>
    <row r="392" spans="1:6" x14ac:dyDescent="0.3">
      <c r="A392">
        <v>146182</v>
      </c>
      <c r="B392">
        <v>104313</v>
      </c>
      <c r="C392">
        <v>100</v>
      </c>
      <c r="D392">
        <v>2</v>
      </c>
      <c r="E392">
        <v>3283.42948717948</v>
      </c>
      <c r="F392">
        <f t="shared" si="6"/>
        <v>6</v>
      </c>
    </row>
    <row r="393" spans="1:6" x14ac:dyDescent="0.3">
      <c r="A393">
        <v>146182</v>
      </c>
      <c r="B393">
        <v>104665</v>
      </c>
      <c r="C393">
        <v>100</v>
      </c>
      <c r="D393">
        <v>2</v>
      </c>
      <c r="E393">
        <v>3283.42948717948</v>
      </c>
      <c r="F393">
        <f t="shared" si="6"/>
        <v>6</v>
      </c>
    </row>
    <row r="394" spans="1:6" x14ac:dyDescent="0.3">
      <c r="A394">
        <v>146182</v>
      </c>
      <c r="B394">
        <v>104851</v>
      </c>
      <c r="C394">
        <v>110</v>
      </c>
      <c r="D394">
        <v>4</v>
      </c>
      <c r="E394">
        <v>3283.42948717948</v>
      </c>
      <c r="F394">
        <f t="shared" si="6"/>
        <v>6</v>
      </c>
    </row>
    <row r="395" spans="1:6" x14ac:dyDescent="0.3">
      <c r="A395">
        <v>146182</v>
      </c>
      <c r="B395">
        <v>124433</v>
      </c>
      <c r="C395">
        <v>110</v>
      </c>
      <c r="D395">
        <v>3</v>
      </c>
      <c r="E395">
        <v>3283.42948717948</v>
      </c>
      <c r="F395">
        <f t="shared" si="6"/>
        <v>6</v>
      </c>
    </row>
    <row r="396" spans="1:6" x14ac:dyDescent="0.3">
      <c r="A396">
        <v>146182</v>
      </c>
      <c r="B396">
        <v>145700</v>
      </c>
      <c r="C396">
        <v>110</v>
      </c>
      <c r="D396">
        <v>3</v>
      </c>
      <c r="E396">
        <v>3283.42948717948</v>
      </c>
      <c r="F396">
        <f t="shared" si="6"/>
        <v>6</v>
      </c>
    </row>
    <row r="397" spans="1:6" x14ac:dyDescent="0.3">
      <c r="A397">
        <v>177515</v>
      </c>
      <c r="B397">
        <v>104462</v>
      </c>
      <c r="C397">
        <v>100</v>
      </c>
      <c r="D397">
        <v>2</v>
      </c>
      <c r="E397">
        <v>6819.0235897435796</v>
      </c>
      <c r="F397">
        <f t="shared" si="6"/>
        <v>3</v>
      </c>
    </row>
    <row r="398" spans="1:6" x14ac:dyDescent="0.3">
      <c r="A398">
        <v>177515</v>
      </c>
      <c r="B398">
        <v>177218</v>
      </c>
      <c r="C398">
        <v>110</v>
      </c>
      <c r="D398">
        <v>5</v>
      </c>
      <c r="E398">
        <v>6819.0235897435796</v>
      </c>
      <c r="F398">
        <f t="shared" si="6"/>
        <v>3</v>
      </c>
    </row>
    <row r="399" spans="1:6" x14ac:dyDescent="0.3">
      <c r="A399">
        <v>177515</v>
      </c>
      <c r="B399">
        <v>177219</v>
      </c>
      <c r="C399">
        <v>115</v>
      </c>
      <c r="D399">
        <v>6</v>
      </c>
      <c r="E399">
        <v>6819.0235897435796</v>
      </c>
      <c r="F399">
        <f t="shared" si="6"/>
        <v>3</v>
      </c>
    </row>
    <row r="400" spans="1:6" x14ac:dyDescent="0.3">
      <c r="A400">
        <v>162132</v>
      </c>
      <c r="B400">
        <v>104518</v>
      </c>
      <c r="C400">
        <v>110</v>
      </c>
      <c r="D400">
        <v>3</v>
      </c>
      <c r="E400">
        <v>3818.2487179487098</v>
      </c>
      <c r="F400">
        <f t="shared" si="6"/>
        <v>3</v>
      </c>
    </row>
    <row r="401" spans="1:6" x14ac:dyDescent="0.3">
      <c r="A401">
        <v>162132</v>
      </c>
      <c r="B401">
        <v>104932</v>
      </c>
      <c r="C401">
        <v>110</v>
      </c>
      <c r="D401">
        <v>4</v>
      </c>
      <c r="E401">
        <v>3818.2487179487098</v>
      </c>
      <c r="F401">
        <f t="shared" si="6"/>
        <v>3</v>
      </c>
    </row>
    <row r="402" spans="1:6" x14ac:dyDescent="0.3">
      <c r="A402">
        <v>162132</v>
      </c>
      <c r="B402">
        <v>136904</v>
      </c>
      <c r="C402">
        <v>110</v>
      </c>
      <c r="D402">
        <v>3</v>
      </c>
      <c r="E402">
        <v>3818.2487179487098</v>
      </c>
      <c r="F402">
        <f t="shared" si="6"/>
        <v>3</v>
      </c>
    </row>
    <row r="403" spans="1:6" x14ac:dyDescent="0.3">
      <c r="A403">
        <v>146233</v>
      </c>
      <c r="B403">
        <v>104629</v>
      </c>
      <c r="C403">
        <v>110</v>
      </c>
      <c r="D403">
        <v>4</v>
      </c>
      <c r="E403">
        <v>2703.81931623931</v>
      </c>
      <c r="F403">
        <f t="shared" si="6"/>
        <v>9</v>
      </c>
    </row>
    <row r="404" spans="1:6" x14ac:dyDescent="0.3">
      <c r="A404">
        <v>146233</v>
      </c>
      <c r="B404">
        <v>105089</v>
      </c>
      <c r="C404">
        <v>110</v>
      </c>
      <c r="D404">
        <v>3</v>
      </c>
      <c r="E404">
        <v>2703.81931623931</v>
      </c>
      <c r="F404">
        <f t="shared" si="6"/>
        <v>9</v>
      </c>
    </row>
    <row r="405" spans="1:6" x14ac:dyDescent="0.3">
      <c r="A405">
        <v>146233</v>
      </c>
      <c r="B405">
        <v>106143</v>
      </c>
      <c r="C405">
        <v>100</v>
      </c>
      <c r="D405">
        <v>2</v>
      </c>
      <c r="E405">
        <v>2703.81931623931</v>
      </c>
      <c r="F405">
        <f t="shared" si="6"/>
        <v>9</v>
      </c>
    </row>
    <row r="406" spans="1:6" x14ac:dyDescent="0.3">
      <c r="A406">
        <v>146233</v>
      </c>
      <c r="B406">
        <v>106145</v>
      </c>
      <c r="C406">
        <v>90</v>
      </c>
      <c r="D406">
        <v>1</v>
      </c>
      <c r="E406">
        <v>2703.81931623931</v>
      </c>
      <c r="F406">
        <f t="shared" si="6"/>
        <v>9</v>
      </c>
    </row>
    <row r="407" spans="1:6" x14ac:dyDescent="0.3">
      <c r="A407">
        <v>146233</v>
      </c>
      <c r="B407">
        <v>106146</v>
      </c>
      <c r="C407">
        <v>110</v>
      </c>
      <c r="D407">
        <v>3</v>
      </c>
      <c r="E407">
        <v>2703.81931623931</v>
      </c>
      <c r="F407">
        <f t="shared" si="6"/>
        <v>9</v>
      </c>
    </row>
    <row r="408" spans="1:6" x14ac:dyDescent="0.3">
      <c r="A408">
        <v>146233</v>
      </c>
      <c r="B408">
        <v>106147</v>
      </c>
      <c r="C408">
        <v>90</v>
      </c>
      <c r="D408">
        <v>1</v>
      </c>
      <c r="E408">
        <v>2703.81931623931</v>
      </c>
      <c r="F408">
        <f t="shared" si="6"/>
        <v>9</v>
      </c>
    </row>
    <row r="409" spans="1:6" x14ac:dyDescent="0.3">
      <c r="A409">
        <v>146233</v>
      </c>
      <c r="B409">
        <v>115252</v>
      </c>
      <c r="C409">
        <v>100</v>
      </c>
      <c r="D409">
        <v>2</v>
      </c>
      <c r="E409">
        <v>2703.81931623931</v>
      </c>
      <c r="F409">
        <f t="shared" si="6"/>
        <v>9</v>
      </c>
    </row>
    <row r="410" spans="1:6" x14ac:dyDescent="0.3">
      <c r="A410">
        <v>146233</v>
      </c>
      <c r="B410">
        <v>115253</v>
      </c>
      <c r="C410">
        <v>100</v>
      </c>
      <c r="D410">
        <v>2</v>
      </c>
      <c r="E410">
        <v>2703.81931623931</v>
      </c>
      <c r="F410">
        <f t="shared" si="6"/>
        <v>9</v>
      </c>
    </row>
    <row r="411" spans="1:6" x14ac:dyDescent="0.3">
      <c r="A411">
        <v>146233</v>
      </c>
      <c r="B411">
        <v>115282</v>
      </c>
      <c r="C411">
        <v>100</v>
      </c>
      <c r="D411">
        <v>2</v>
      </c>
      <c r="E411">
        <v>2703.81931623931</v>
      </c>
      <c r="F411">
        <f t="shared" si="6"/>
        <v>9</v>
      </c>
    </row>
    <row r="412" spans="1:6" x14ac:dyDescent="0.3">
      <c r="A412">
        <v>178295</v>
      </c>
      <c r="B412">
        <v>105042</v>
      </c>
      <c r="C412">
        <v>132</v>
      </c>
      <c r="D412">
        <v>8</v>
      </c>
      <c r="E412">
        <v>-716.59476923076897</v>
      </c>
      <c r="F412">
        <f t="shared" si="6"/>
        <v>3</v>
      </c>
    </row>
    <row r="413" spans="1:6" x14ac:dyDescent="0.3">
      <c r="A413">
        <v>178295</v>
      </c>
      <c r="B413">
        <v>175869</v>
      </c>
      <c r="C413">
        <v>147</v>
      </c>
      <c r="D413">
        <v>9</v>
      </c>
      <c r="E413">
        <v>-716.59476923076897</v>
      </c>
      <c r="F413">
        <f t="shared" si="6"/>
        <v>3</v>
      </c>
    </row>
    <row r="414" spans="1:6" x14ac:dyDescent="0.3">
      <c r="A414">
        <v>178295</v>
      </c>
      <c r="B414">
        <v>177646</v>
      </c>
      <c r="C414">
        <v>115</v>
      </c>
      <c r="D414">
        <v>6</v>
      </c>
      <c r="E414">
        <v>-716.59476923076897</v>
      </c>
      <c r="F414">
        <f t="shared" si="6"/>
        <v>3</v>
      </c>
    </row>
    <row r="415" spans="1:6" x14ac:dyDescent="0.3">
      <c r="A415">
        <v>150709</v>
      </c>
      <c r="B415">
        <v>105234</v>
      </c>
      <c r="C415">
        <v>100</v>
      </c>
      <c r="D415">
        <v>2</v>
      </c>
      <c r="E415">
        <v>1628.37884615384</v>
      </c>
      <c r="F415">
        <f t="shared" si="6"/>
        <v>4</v>
      </c>
    </row>
    <row r="416" spans="1:6" x14ac:dyDescent="0.3">
      <c r="A416">
        <v>150709</v>
      </c>
      <c r="B416">
        <v>116128</v>
      </c>
      <c r="C416">
        <v>100</v>
      </c>
      <c r="D416">
        <v>2</v>
      </c>
      <c r="E416">
        <v>1628.37884615384</v>
      </c>
      <c r="F416">
        <f t="shared" si="6"/>
        <v>4</v>
      </c>
    </row>
    <row r="417" spans="1:6" x14ac:dyDescent="0.3">
      <c r="A417">
        <v>150709</v>
      </c>
      <c r="B417">
        <v>116844</v>
      </c>
      <c r="C417">
        <v>100</v>
      </c>
      <c r="D417">
        <v>2</v>
      </c>
      <c r="E417">
        <v>1628.37884615384</v>
      </c>
      <c r="F417">
        <f t="shared" si="6"/>
        <v>4</v>
      </c>
    </row>
    <row r="418" spans="1:6" x14ac:dyDescent="0.3">
      <c r="A418">
        <v>150709</v>
      </c>
      <c r="B418">
        <v>150698</v>
      </c>
      <c r="C418">
        <v>100</v>
      </c>
      <c r="D418">
        <v>2</v>
      </c>
      <c r="E418">
        <v>1628.37884615384</v>
      </c>
      <c r="F418">
        <f t="shared" si="6"/>
        <v>4</v>
      </c>
    </row>
    <row r="419" spans="1:6" x14ac:dyDescent="0.3">
      <c r="A419">
        <v>105326</v>
      </c>
      <c r="B419">
        <v>105326</v>
      </c>
      <c r="C419">
        <v>147</v>
      </c>
      <c r="D419">
        <v>9</v>
      </c>
      <c r="E419">
        <v>4403.3086287625401</v>
      </c>
      <c r="F419">
        <f t="shared" si="6"/>
        <v>1</v>
      </c>
    </row>
    <row r="420" spans="1:6" x14ac:dyDescent="0.3">
      <c r="A420">
        <v>145134</v>
      </c>
      <c r="B420">
        <v>105401</v>
      </c>
      <c r="C420">
        <v>110</v>
      </c>
      <c r="D420">
        <v>5</v>
      </c>
      <c r="E420">
        <v>1964.47743589743</v>
      </c>
      <c r="F420">
        <f t="shared" si="6"/>
        <v>6</v>
      </c>
    </row>
    <row r="421" spans="1:6" x14ac:dyDescent="0.3">
      <c r="A421">
        <v>145134</v>
      </c>
      <c r="B421">
        <v>120893</v>
      </c>
      <c r="C421">
        <v>115</v>
      </c>
      <c r="D421">
        <v>6</v>
      </c>
      <c r="E421">
        <v>1964.47743589743</v>
      </c>
      <c r="F421">
        <f t="shared" si="6"/>
        <v>6</v>
      </c>
    </row>
    <row r="422" spans="1:6" x14ac:dyDescent="0.3">
      <c r="A422">
        <v>145134</v>
      </c>
      <c r="B422">
        <v>120973</v>
      </c>
      <c r="C422">
        <v>115</v>
      </c>
      <c r="D422">
        <v>6</v>
      </c>
      <c r="E422">
        <v>1964.47743589743</v>
      </c>
      <c r="F422">
        <f t="shared" si="6"/>
        <v>6</v>
      </c>
    </row>
    <row r="423" spans="1:6" x14ac:dyDescent="0.3">
      <c r="A423">
        <v>145134</v>
      </c>
      <c r="B423">
        <v>132704</v>
      </c>
      <c r="C423">
        <v>132</v>
      </c>
      <c r="D423">
        <v>8</v>
      </c>
      <c r="E423">
        <v>1964.47743589743</v>
      </c>
      <c r="F423">
        <f t="shared" si="6"/>
        <v>6</v>
      </c>
    </row>
    <row r="424" spans="1:6" x14ac:dyDescent="0.3">
      <c r="A424">
        <v>145134</v>
      </c>
      <c r="B424">
        <v>145067</v>
      </c>
      <c r="C424">
        <v>127</v>
      </c>
      <c r="D424">
        <v>7</v>
      </c>
      <c r="E424">
        <v>1964.47743589743</v>
      </c>
      <c r="F424">
        <f t="shared" si="6"/>
        <v>6</v>
      </c>
    </row>
    <row r="425" spans="1:6" x14ac:dyDescent="0.3">
      <c r="A425">
        <v>145134</v>
      </c>
      <c r="B425">
        <v>145099</v>
      </c>
      <c r="C425">
        <v>115</v>
      </c>
      <c r="D425">
        <v>6</v>
      </c>
      <c r="E425">
        <v>1964.47743589743</v>
      </c>
      <c r="F425">
        <f t="shared" si="6"/>
        <v>6</v>
      </c>
    </row>
    <row r="426" spans="1:6" x14ac:dyDescent="0.3">
      <c r="A426">
        <v>172990</v>
      </c>
      <c r="B426">
        <v>105580</v>
      </c>
      <c r="C426">
        <v>100</v>
      </c>
      <c r="D426">
        <v>2</v>
      </c>
      <c r="E426">
        <v>1784.5338461538399</v>
      </c>
      <c r="F426">
        <f t="shared" si="6"/>
        <v>5</v>
      </c>
    </row>
    <row r="427" spans="1:6" x14ac:dyDescent="0.3">
      <c r="A427">
        <v>172990</v>
      </c>
      <c r="B427">
        <v>105581</v>
      </c>
      <c r="C427">
        <v>90</v>
      </c>
      <c r="D427">
        <v>1</v>
      </c>
      <c r="E427">
        <v>1784.5338461538399</v>
      </c>
      <c r="F427">
        <f t="shared" si="6"/>
        <v>5</v>
      </c>
    </row>
    <row r="428" spans="1:6" x14ac:dyDescent="0.3">
      <c r="A428">
        <v>172990</v>
      </c>
      <c r="B428">
        <v>171665</v>
      </c>
      <c r="C428">
        <v>90</v>
      </c>
      <c r="D428">
        <v>1</v>
      </c>
      <c r="E428">
        <v>1784.5338461538399</v>
      </c>
      <c r="F428">
        <f t="shared" si="6"/>
        <v>5</v>
      </c>
    </row>
    <row r="429" spans="1:6" x14ac:dyDescent="0.3">
      <c r="A429">
        <v>172990</v>
      </c>
      <c r="B429">
        <v>172286</v>
      </c>
      <c r="C429">
        <v>90</v>
      </c>
      <c r="D429">
        <v>1</v>
      </c>
      <c r="E429">
        <v>1784.5338461538399</v>
      </c>
      <c r="F429">
        <f t="shared" si="6"/>
        <v>5</v>
      </c>
    </row>
    <row r="430" spans="1:6" x14ac:dyDescent="0.3">
      <c r="A430">
        <v>172990</v>
      </c>
      <c r="B430">
        <v>172340</v>
      </c>
      <c r="C430">
        <v>90</v>
      </c>
      <c r="D430">
        <v>1</v>
      </c>
      <c r="E430">
        <v>1784.5338461538399</v>
      </c>
      <c r="F430">
        <f t="shared" si="6"/>
        <v>5</v>
      </c>
    </row>
    <row r="431" spans="1:6" x14ac:dyDescent="0.3">
      <c r="A431">
        <v>155807</v>
      </c>
      <c r="B431">
        <v>105814</v>
      </c>
      <c r="C431">
        <v>110</v>
      </c>
      <c r="D431">
        <v>3</v>
      </c>
      <c r="E431">
        <v>-6889.0015384615399</v>
      </c>
      <c r="F431">
        <f t="shared" si="6"/>
        <v>1</v>
      </c>
    </row>
    <row r="432" spans="1:6" x14ac:dyDescent="0.3">
      <c r="A432">
        <v>155582</v>
      </c>
      <c r="B432">
        <v>106179</v>
      </c>
      <c r="C432">
        <v>127</v>
      </c>
      <c r="D432">
        <v>7</v>
      </c>
      <c r="E432">
        <v>2686.42769230769</v>
      </c>
      <c r="F432">
        <f t="shared" si="6"/>
        <v>4</v>
      </c>
    </row>
    <row r="433" spans="1:6" x14ac:dyDescent="0.3">
      <c r="A433">
        <v>155582</v>
      </c>
      <c r="B433">
        <v>106189</v>
      </c>
      <c r="C433">
        <v>115</v>
      </c>
      <c r="D433">
        <v>6</v>
      </c>
      <c r="E433">
        <v>2686.42769230769</v>
      </c>
      <c r="F433">
        <f t="shared" si="6"/>
        <v>4</v>
      </c>
    </row>
    <row r="434" spans="1:6" x14ac:dyDescent="0.3">
      <c r="A434">
        <v>155582</v>
      </c>
      <c r="B434">
        <v>154880</v>
      </c>
      <c r="C434">
        <v>110</v>
      </c>
      <c r="D434">
        <v>4</v>
      </c>
      <c r="E434">
        <v>2686.42769230769</v>
      </c>
      <c r="F434">
        <f t="shared" si="6"/>
        <v>4</v>
      </c>
    </row>
    <row r="435" spans="1:6" x14ac:dyDescent="0.3">
      <c r="A435">
        <v>155582</v>
      </c>
      <c r="B435">
        <v>155146</v>
      </c>
      <c r="C435">
        <v>110</v>
      </c>
      <c r="D435">
        <v>5</v>
      </c>
      <c r="E435">
        <v>2686.42769230769</v>
      </c>
      <c r="F435">
        <f t="shared" si="6"/>
        <v>4</v>
      </c>
    </row>
    <row r="436" spans="1:6" x14ac:dyDescent="0.3">
      <c r="A436">
        <v>106363</v>
      </c>
      <c r="B436">
        <v>106363</v>
      </c>
      <c r="C436">
        <v>90</v>
      </c>
      <c r="D436">
        <v>1</v>
      </c>
      <c r="E436">
        <v>27032.0953474466</v>
      </c>
      <c r="F436">
        <f t="shared" si="6"/>
        <v>1</v>
      </c>
    </row>
    <row r="437" spans="1:6" x14ac:dyDescent="0.3">
      <c r="A437">
        <v>147897</v>
      </c>
      <c r="B437">
        <v>106672</v>
      </c>
      <c r="C437">
        <v>100</v>
      </c>
      <c r="D437">
        <v>2</v>
      </c>
      <c r="E437">
        <v>3459.2161538461501</v>
      </c>
      <c r="F437">
        <f t="shared" si="6"/>
        <v>4</v>
      </c>
    </row>
    <row r="438" spans="1:6" x14ac:dyDescent="0.3">
      <c r="A438">
        <v>147897</v>
      </c>
      <c r="B438">
        <v>116671</v>
      </c>
      <c r="C438">
        <v>100</v>
      </c>
      <c r="D438">
        <v>2</v>
      </c>
      <c r="E438">
        <v>3459.2161538461501</v>
      </c>
      <c r="F438">
        <f t="shared" si="6"/>
        <v>4</v>
      </c>
    </row>
    <row r="439" spans="1:6" x14ac:dyDescent="0.3">
      <c r="A439">
        <v>147897</v>
      </c>
      <c r="B439">
        <v>128184</v>
      </c>
      <c r="C439">
        <v>100</v>
      </c>
      <c r="D439">
        <v>2</v>
      </c>
      <c r="E439">
        <v>3459.2161538461501</v>
      </c>
      <c r="F439">
        <f t="shared" si="6"/>
        <v>4</v>
      </c>
    </row>
    <row r="440" spans="1:6" x14ac:dyDescent="0.3">
      <c r="A440">
        <v>147897</v>
      </c>
      <c r="B440">
        <v>147785</v>
      </c>
      <c r="C440">
        <v>110</v>
      </c>
      <c r="D440">
        <v>4</v>
      </c>
      <c r="E440">
        <v>3459.2161538461501</v>
      </c>
      <c r="F440">
        <f t="shared" si="6"/>
        <v>4</v>
      </c>
    </row>
    <row r="441" spans="1:6" x14ac:dyDescent="0.3">
      <c r="A441">
        <v>174914</v>
      </c>
      <c r="B441">
        <v>106868</v>
      </c>
      <c r="C441">
        <v>132</v>
      </c>
      <c r="D441">
        <v>8</v>
      </c>
      <c r="E441">
        <v>14301.5984615384</v>
      </c>
      <c r="F441">
        <f t="shared" si="6"/>
        <v>1</v>
      </c>
    </row>
    <row r="442" spans="1:6" x14ac:dyDescent="0.3">
      <c r="A442">
        <v>139940</v>
      </c>
      <c r="B442">
        <v>106886</v>
      </c>
      <c r="C442">
        <v>110</v>
      </c>
      <c r="D442">
        <v>5</v>
      </c>
      <c r="E442">
        <v>3213.30307692307</v>
      </c>
      <c r="F442">
        <f t="shared" si="6"/>
        <v>5</v>
      </c>
    </row>
    <row r="443" spans="1:6" x14ac:dyDescent="0.3">
      <c r="A443">
        <v>139940</v>
      </c>
      <c r="B443">
        <v>106899</v>
      </c>
      <c r="C443">
        <v>115</v>
      </c>
      <c r="D443">
        <v>6</v>
      </c>
      <c r="E443">
        <v>3213.30307692307</v>
      </c>
      <c r="F443">
        <f t="shared" si="6"/>
        <v>5</v>
      </c>
    </row>
    <row r="444" spans="1:6" x14ac:dyDescent="0.3">
      <c r="A444">
        <v>139940</v>
      </c>
      <c r="B444">
        <v>106920</v>
      </c>
      <c r="C444">
        <v>127</v>
      </c>
      <c r="D444">
        <v>7</v>
      </c>
      <c r="E444">
        <v>3213.30307692307</v>
      </c>
      <c r="F444">
        <f t="shared" si="6"/>
        <v>5</v>
      </c>
    </row>
    <row r="445" spans="1:6" x14ac:dyDescent="0.3">
      <c r="A445">
        <v>139940</v>
      </c>
      <c r="B445">
        <v>117345</v>
      </c>
      <c r="C445">
        <v>127</v>
      </c>
      <c r="D445">
        <v>7</v>
      </c>
      <c r="E445">
        <v>3213.30307692307</v>
      </c>
      <c r="F445">
        <f t="shared" si="6"/>
        <v>5</v>
      </c>
    </row>
    <row r="446" spans="1:6" x14ac:dyDescent="0.3">
      <c r="A446">
        <v>139940</v>
      </c>
      <c r="B446">
        <v>129501</v>
      </c>
      <c r="C446">
        <v>110</v>
      </c>
      <c r="D446">
        <v>5</v>
      </c>
      <c r="E446">
        <v>3213.30307692307</v>
      </c>
      <c r="F446">
        <f t="shared" si="6"/>
        <v>5</v>
      </c>
    </row>
    <row r="447" spans="1:6" x14ac:dyDescent="0.3">
      <c r="A447">
        <v>107117</v>
      </c>
      <c r="B447">
        <v>107117</v>
      </c>
      <c r="C447">
        <v>90</v>
      </c>
      <c r="D447">
        <v>1</v>
      </c>
      <c r="E447">
        <v>10477.5511153846</v>
      </c>
      <c r="F447">
        <f t="shared" si="6"/>
        <v>1</v>
      </c>
    </row>
    <row r="448" spans="1:6" x14ac:dyDescent="0.3">
      <c r="A448">
        <v>177084</v>
      </c>
      <c r="B448">
        <v>107161</v>
      </c>
      <c r="C448">
        <v>110</v>
      </c>
      <c r="D448">
        <v>3</v>
      </c>
      <c r="E448">
        <v>-1743.0841025641</v>
      </c>
      <c r="F448">
        <f t="shared" si="6"/>
        <v>6</v>
      </c>
    </row>
    <row r="449" spans="1:6" x14ac:dyDescent="0.3">
      <c r="A449">
        <v>177084</v>
      </c>
      <c r="B449">
        <v>176468</v>
      </c>
      <c r="C449">
        <v>0</v>
      </c>
      <c r="D449">
        <v>10</v>
      </c>
      <c r="E449">
        <v>-1743.0841025641</v>
      </c>
      <c r="F449">
        <f t="shared" si="6"/>
        <v>6</v>
      </c>
    </row>
    <row r="450" spans="1:6" x14ac:dyDescent="0.3">
      <c r="A450">
        <v>177084</v>
      </c>
      <c r="B450">
        <v>176848</v>
      </c>
      <c r="C450">
        <v>100</v>
      </c>
      <c r="D450">
        <v>2</v>
      </c>
      <c r="E450">
        <v>-1743.0841025641</v>
      </c>
      <c r="F450">
        <f t="shared" si="6"/>
        <v>6</v>
      </c>
    </row>
    <row r="451" spans="1:6" x14ac:dyDescent="0.3">
      <c r="A451">
        <v>177084</v>
      </c>
      <c r="B451">
        <v>176867</v>
      </c>
      <c r="C451">
        <v>127</v>
      </c>
      <c r="D451">
        <v>7</v>
      </c>
      <c r="E451">
        <v>-1743.0841025641</v>
      </c>
      <c r="F451">
        <f t="shared" ref="F451:F514" si="7">COUNTIF($A$2:$A$4807,A451)</f>
        <v>6</v>
      </c>
    </row>
    <row r="452" spans="1:6" x14ac:dyDescent="0.3">
      <c r="A452">
        <v>177084</v>
      </c>
      <c r="B452">
        <v>177226</v>
      </c>
      <c r="C452">
        <v>100</v>
      </c>
      <c r="D452">
        <v>2</v>
      </c>
      <c r="E452">
        <v>-1743.0841025641</v>
      </c>
      <c r="F452">
        <f t="shared" si="7"/>
        <v>6</v>
      </c>
    </row>
    <row r="453" spans="1:6" x14ac:dyDescent="0.3">
      <c r="A453">
        <v>177084</v>
      </c>
      <c r="B453">
        <v>177244</v>
      </c>
      <c r="C453">
        <v>110</v>
      </c>
      <c r="D453">
        <v>3</v>
      </c>
      <c r="E453">
        <v>-1743.0841025641</v>
      </c>
      <c r="F453">
        <f t="shared" si="7"/>
        <v>6</v>
      </c>
    </row>
    <row r="454" spans="1:6" x14ac:dyDescent="0.3">
      <c r="A454">
        <v>140995</v>
      </c>
      <c r="B454">
        <v>107166</v>
      </c>
      <c r="C454">
        <v>110</v>
      </c>
      <c r="D454">
        <v>5</v>
      </c>
      <c r="E454">
        <v>2494.30192307692</v>
      </c>
      <c r="F454">
        <f t="shared" si="7"/>
        <v>4</v>
      </c>
    </row>
    <row r="455" spans="1:6" x14ac:dyDescent="0.3">
      <c r="A455">
        <v>140995</v>
      </c>
      <c r="B455">
        <v>107486</v>
      </c>
      <c r="C455">
        <v>127</v>
      </c>
      <c r="D455">
        <v>7</v>
      </c>
      <c r="E455">
        <v>2494.30192307692</v>
      </c>
      <c r="F455">
        <f t="shared" si="7"/>
        <v>4</v>
      </c>
    </row>
    <row r="456" spans="1:6" x14ac:dyDescent="0.3">
      <c r="A456">
        <v>140995</v>
      </c>
      <c r="B456">
        <v>116500</v>
      </c>
      <c r="C456">
        <v>132</v>
      </c>
      <c r="D456">
        <v>8</v>
      </c>
      <c r="E456">
        <v>2494.30192307692</v>
      </c>
      <c r="F456">
        <f t="shared" si="7"/>
        <v>4</v>
      </c>
    </row>
    <row r="457" spans="1:6" x14ac:dyDescent="0.3">
      <c r="A457">
        <v>140995</v>
      </c>
      <c r="B457">
        <v>128281</v>
      </c>
      <c r="C457">
        <v>147</v>
      </c>
      <c r="D457">
        <v>9</v>
      </c>
      <c r="E457">
        <v>2494.30192307692</v>
      </c>
      <c r="F457">
        <f t="shared" si="7"/>
        <v>4</v>
      </c>
    </row>
    <row r="458" spans="1:6" x14ac:dyDescent="0.3">
      <c r="A458">
        <v>141149</v>
      </c>
      <c r="B458">
        <v>107681</v>
      </c>
      <c r="C458">
        <v>100</v>
      </c>
      <c r="D458">
        <v>2</v>
      </c>
      <c r="E458">
        <v>2802.9330769230701</v>
      </c>
      <c r="F458">
        <f t="shared" si="7"/>
        <v>6</v>
      </c>
    </row>
    <row r="459" spans="1:6" x14ac:dyDescent="0.3">
      <c r="A459">
        <v>141149</v>
      </c>
      <c r="B459">
        <v>107683</v>
      </c>
      <c r="C459">
        <v>100</v>
      </c>
      <c r="D459">
        <v>2</v>
      </c>
      <c r="E459">
        <v>2802.9330769230701</v>
      </c>
      <c r="F459">
        <f t="shared" si="7"/>
        <v>6</v>
      </c>
    </row>
    <row r="460" spans="1:6" x14ac:dyDescent="0.3">
      <c r="A460">
        <v>141149</v>
      </c>
      <c r="B460">
        <v>107684</v>
      </c>
      <c r="C460">
        <v>110</v>
      </c>
      <c r="D460">
        <v>4</v>
      </c>
      <c r="E460">
        <v>2802.9330769230701</v>
      </c>
      <c r="F460">
        <f t="shared" si="7"/>
        <v>6</v>
      </c>
    </row>
    <row r="461" spans="1:6" x14ac:dyDescent="0.3">
      <c r="A461">
        <v>141149</v>
      </c>
      <c r="B461">
        <v>107993</v>
      </c>
      <c r="C461">
        <v>110</v>
      </c>
      <c r="D461">
        <v>5</v>
      </c>
      <c r="E461">
        <v>2802.9330769230701</v>
      </c>
      <c r="F461">
        <f t="shared" si="7"/>
        <v>6</v>
      </c>
    </row>
    <row r="462" spans="1:6" x14ac:dyDescent="0.3">
      <c r="A462">
        <v>141149</v>
      </c>
      <c r="B462">
        <v>140992</v>
      </c>
      <c r="C462">
        <v>110</v>
      </c>
      <c r="D462">
        <v>5</v>
      </c>
      <c r="E462">
        <v>2802.9330769230701</v>
      </c>
      <c r="F462">
        <f t="shared" si="7"/>
        <v>6</v>
      </c>
    </row>
    <row r="463" spans="1:6" x14ac:dyDescent="0.3">
      <c r="A463">
        <v>141149</v>
      </c>
      <c r="B463">
        <v>141014</v>
      </c>
      <c r="C463">
        <v>110</v>
      </c>
      <c r="D463">
        <v>3</v>
      </c>
      <c r="E463">
        <v>2802.9330769230701</v>
      </c>
      <c r="F463">
        <f t="shared" si="7"/>
        <v>6</v>
      </c>
    </row>
    <row r="464" spans="1:6" x14ac:dyDescent="0.3">
      <c r="A464">
        <v>148190</v>
      </c>
      <c r="B464">
        <v>107939</v>
      </c>
      <c r="C464">
        <v>110</v>
      </c>
      <c r="D464">
        <v>4</v>
      </c>
      <c r="E464">
        <v>385.60692307692</v>
      </c>
      <c r="F464">
        <f t="shared" si="7"/>
        <v>2</v>
      </c>
    </row>
    <row r="465" spans="1:6" x14ac:dyDescent="0.3">
      <c r="A465">
        <v>148190</v>
      </c>
      <c r="B465">
        <v>137964</v>
      </c>
      <c r="C465">
        <v>110</v>
      </c>
      <c r="D465">
        <v>4</v>
      </c>
      <c r="E465">
        <v>385.60692307692</v>
      </c>
      <c r="F465">
        <f t="shared" si="7"/>
        <v>2</v>
      </c>
    </row>
    <row r="466" spans="1:6" x14ac:dyDescent="0.3">
      <c r="A466">
        <v>147609</v>
      </c>
      <c r="B466">
        <v>107986</v>
      </c>
      <c r="C466">
        <v>0</v>
      </c>
      <c r="D466">
        <v>10</v>
      </c>
      <c r="E466">
        <v>2695.4005128205099</v>
      </c>
      <c r="F466">
        <f t="shared" si="7"/>
        <v>6</v>
      </c>
    </row>
    <row r="467" spans="1:6" x14ac:dyDescent="0.3">
      <c r="A467">
        <v>147609</v>
      </c>
      <c r="B467">
        <v>107998</v>
      </c>
      <c r="C467">
        <v>132</v>
      </c>
      <c r="D467">
        <v>8</v>
      </c>
      <c r="E467">
        <v>2695.4005128205099</v>
      </c>
      <c r="F467">
        <f t="shared" si="7"/>
        <v>6</v>
      </c>
    </row>
    <row r="468" spans="1:6" x14ac:dyDescent="0.3">
      <c r="A468">
        <v>147609</v>
      </c>
      <c r="B468">
        <v>108698</v>
      </c>
      <c r="C468">
        <v>147</v>
      </c>
      <c r="D468">
        <v>9</v>
      </c>
      <c r="E468">
        <v>2695.4005128205099</v>
      </c>
      <c r="F468">
        <f t="shared" si="7"/>
        <v>6</v>
      </c>
    </row>
    <row r="469" spans="1:6" x14ac:dyDescent="0.3">
      <c r="A469">
        <v>147609</v>
      </c>
      <c r="B469">
        <v>116265</v>
      </c>
      <c r="C469">
        <v>0</v>
      </c>
      <c r="D469">
        <v>10</v>
      </c>
      <c r="E469">
        <v>2695.4005128205099</v>
      </c>
      <c r="F469">
        <f t="shared" si="7"/>
        <v>6</v>
      </c>
    </row>
    <row r="470" spans="1:6" x14ac:dyDescent="0.3">
      <c r="A470">
        <v>147609</v>
      </c>
      <c r="B470">
        <v>147001</v>
      </c>
      <c r="C470">
        <v>0</v>
      </c>
      <c r="D470">
        <v>10</v>
      </c>
      <c r="E470">
        <v>2695.4005128205099</v>
      </c>
      <c r="F470">
        <f t="shared" si="7"/>
        <v>6</v>
      </c>
    </row>
    <row r="471" spans="1:6" x14ac:dyDescent="0.3">
      <c r="A471">
        <v>147609</v>
      </c>
      <c r="B471">
        <v>147198</v>
      </c>
      <c r="C471">
        <v>0</v>
      </c>
      <c r="D471">
        <v>10</v>
      </c>
      <c r="E471">
        <v>2695.4005128205099</v>
      </c>
      <c r="F471">
        <f t="shared" si="7"/>
        <v>6</v>
      </c>
    </row>
    <row r="472" spans="1:6" x14ac:dyDescent="0.3">
      <c r="A472">
        <v>139266</v>
      </c>
      <c r="B472">
        <v>108479</v>
      </c>
      <c r="C472">
        <v>110</v>
      </c>
      <c r="D472">
        <v>5</v>
      </c>
      <c r="E472">
        <v>4074.7184615384599</v>
      </c>
      <c r="F472">
        <f t="shared" si="7"/>
        <v>5</v>
      </c>
    </row>
    <row r="473" spans="1:6" x14ac:dyDescent="0.3">
      <c r="A473">
        <v>139266</v>
      </c>
      <c r="B473">
        <v>108499</v>
      </c>
      <c r="C473">
        <v>110</v>
      </c>
      <c r="D473">
        <v>4</v>
      </c>
      <c r="E473">
        <v>4074.7184615384599</v>
      </c>
      <c r="F473">
        <f t="shared" si="7"/>
        <v>5</v>
      </c>
    </row>
    <row r="474" spans="1:6" x14ac:dyDescent="0.3">
      <c r="A474">
        <v>139266</v>
      </c>
      <c r="B474">
        <v>108501</v>
      </c>
      <c r="C474">
        <v>115</v>
      </c>
      <c r="D474">
        <v>6</v>
      </c>
      <c r="E474">
        <v>4074.7184615384599</v>
      </c>
      <c r="F474">
        <f t="shared" si="7"/>
        <v>5</v>
      </c>
    </row>
    <row r="475" spans="1:6" x14ac:dyDescent="0.3">
      <c r="A475">
        <v>139266</v>
      </c>
      <c r="B475">
        <v>108672</v>
      </c>
      <c r="C475">
        <v>127</v>
      </c>
      <c r="D475">
        <v>7</v>
      </c>
      <c r="E475">
        <v>4074.7184615384599</v>
      </c>
      <c r="F475">
        <f t="shared" si="7"/>
        <v>5</v>
      </c>
    </row>
    <row r="476" spans="1:6" x14ac:dyDescent="0.3">
      <c r="A476">
        <v>139266</v>
      </c>
      <c r="B476">
        <v>108748</v>
      </c>
      <c r="C476">
        <v>110</v>
      </c>
      <c r="D476">
        <v>5</v>
      </c>
      <c r="E476">
        <v>4074.7184615384599</v>
      </c>
      <c r="F476">
        <f t="shared" si="7"/>
        <v>5</v>
      </c>
    </row>
    <row r="477" spans="1:6" x14ac:dyDescent="0.3">
      <c r="A477">
        <v>174052</v>
      </c>
      <c r="B477">
        <v>108874</v>
      </c>
      <c r="C477">
        <v>110</v>
      </c>
      <c r="D477">
        <v>3</v>
      </c>
      <c r="E477">
        <v>2314.6569230769201</v>
      </c>
      <c r="F477">
        <f t="shared" si="7"/>
        <v>2</v>
      </c>
    </row>
    <row r="478" spans="1:6" x14ac:dyDescent="0.3">
      <c r="A478">
        <v>174052</v>
      </c>
      <c r="B478">
        <v>108875</v>
      </c>
      <c r="C478">
        <v>100</v>
      </c>
      <c r="D478">
        <v>2</v>
      </c>
      <c r="E478">
        <v>2314.6569230769201</v>
      </c>
      <c r="F478">
        <f t="shared" si="7"/>
        <v>2</v>
      </c>
    </row>
    <row r="479" spans="1:6" x14ac:dyDescent="0.3">
      <c r="A479">
        <v>162546</v>
      </c>
      <c r="B479">
        <v>109210</v>
      </c>
      <c r="C479">
        <v>127</v>
      </c>
      <c r="D479">
        <v>7</v>
      </c>
      <c r="E479">
        <v>5386.64538461538</v>
      </c>
      <c r="F479">
        <f t="shared" si="7"/>
        <v>2</v>
      </c>
    </row>
    <row r="480" spans="1:6" x14ac:dyDescent="0.3">
      <c r="A480">
        <v>162546</v>
      </c>
      <c r="B480">
        <v>119776</v>
      </c>
      <c r="C480">
        <v>110</v>
      </c>
      <c r="D480">
        <v>4</v>
      </c>
      <c r="E480">
        <v>5386.64538461538</v>
      </c>
      <c r="F480">
        <f t="shared" si="7"/>
        <v>2</v>
      </c>
    </row>
    <row r="481" spans="1:6" x14ac:dyDescent="0.3">
      <c r="A481">
        <v>145751</v>
      </c>
      <c r="B481">
        <v>109532</v>
      </c>
      <c r="C481">
        <v>100</v>
      </c>
      <c r="D481">
        <v>2</v>
      </c>
      <c r="E481">
        <v>3270.6697435897399</v>
      </c>
      <c r="F481">
        <f t="shared" si="7"/>
        <v>6</v>
      </c>
    </row>
    <row r="482" spans="1:6" x14ac:dyDescent="0.3">
      <c r="A482">
        <v>145751</v>
      </c>
      <c r="B482">
        <v>109540</v>
      </c>
      <c r="C482">
        <v>100</v>
      </c>
      <c r="D482">
        <v>2</v>
      </c>
      <c r="E482">
        <v>3270.6697435897399</v>
      </c>
      <c r="F482">
        <f t="shared" si="7"/>
        <v>6</v>
      </c>
    </row>
    <row r="483" spans="1:6" x14ac:dyDescent="0.3">
      <c r="A483">
        <v>145751</v>
      </c>
      <c r="B483">
        <v>109547</v>
      </c>
      <c r="C483">
        <v>110</v>
      </c>
      <c r="D483">
        <v>5</v>
      </c>
      <c r="E483">
        <v>3270.6697435897399</v>
      </c>
      <c r="F483">
        <f t="shared" si="7"/>
        <v>6</v>
      </c>
    </row>
    <row r="484" spans="1:6" x14ac:dyDescent="0.3">
      <c r="A484">
        <v>145751</v>
      </c>
      <c r="B484">
        <v>109632</v>
      </c>
      <c r="C484">
        <v>100</v>
      </c>
      <c r="D484">
        <v>2</v>
      </c>
      <c r="E484">
        <v>3270.6697435897399</v>
      </c>
      <c r="F484">
        <f t="shared" si="7"/>
        <v>6</v>
      </c>
    </row>
    <row r="485" spans="1:6" x14ac:dyDescent="0.3">
      <c r="A485">
        <v>145751</v>
      </c>
      <c r="B485">
        <v>109634</v>
      </c>
      <c r="C485">
        <v>110</v>
      </c>
      <c r="D485">
        <v>3</v>
      </c>
      <c r="E485">
        <v>3270.6697435897399</v>
      </c>
      <c r="F485">
        <f t="shared" si="7"/>
        <v>6</v>
      </c>
    </row>
    <row r="486" spans="1:6" x14ac:dyDescent="0.3">
      <c r="A486">
        <v>145751</v>
      </c>
      <c r="B486">
        <v>130209</v>
      </c>
      <c r="C486">
        <v>90</v>
      </c>
      <c r="D486">
        <v>1</v>
      </c>
      <c r="E486">
        <v>3270.6697435897399</v>
      </c>
      <c r="F486">
        <f t="shared" si="7"/>
        <v>6</v>
      </c>
    </row>
    <row r="487" spans="1:6" x14ac:dyDescent="0.3">
      <c r="A487">
        <v>141278</v>
      </c>
      <c r="B487">
        <v>109663</v>
      </c>
      <c r="C487">
        <v>100</v>
      </c>
      <c r="D487">
        <v>2</v>
      </c>
      <c r="E487">
        <v>8316.1246153846096</v>
      </c>
      <c r="F487">
        <f t="shared" si="7"/>
        <v>2</v>
      </c>
    </row>
    <row r="488" spans="1:6" x14ac:dyDescent="0.3">
      <c r="A488">
        <v>141278</v>
      </c>
      <c r="B488">
        <v>119778</v>
      </c>
      <c r="C488">
        <v>110</v>
      </c>
      <c r="D488">
        <v>3</v>
      </c>
      <c r="E488">
        <v>8316.1246153846096</v>
      </c>
      <c r="F488">
        <f t="shared" si="7"/>
        <v>2</v>
      </c>
    </row>
    <row r="489" spans="1:6" x14ac:dyDescent="0.3">
      <c r="A489">
        <v>160083</v>
      </c>
      <c r="B489">
        <v>109801</v>
      </c>
      <c r="C489">
        <v>127</v>
      </c>
      <c r="D489">
        <v>7</v>
      </c>
      <c r="E489">
        <v>-2982.1942307692302</v>
      </c>
      <c r="F489">
        <f t="shared" si="7"/>
        <v>4</v>
      </c>
    </row>
    <row r="490" spans="1:6" x14ac:dyDescent="0.3">
      <c r="A490">
        <v>160083</v>
      </c>
      <c r="B490">
        <v>109809</v>
      </c>
      <c r="C490">
        <v>127</v>
      </c>
      <c r="D490">
        <v>7</v>
      </c>
      <c r="E490">
        <v>-2982.1942307692302</v>
      </c>
      <c r="F490">
        <f t="shared" si="7"/>
        <v>4</v>
      </c>
    </row>
    <row r="491" spans="1:6" x14ac:dyDescent="0.3">
      <c r="A491">
        <v>160083</v>
      </c>
      <c r="B491">
        <v>159952</v>
      </c>
      <c r="C491">
        <v>127</v>
      </c>
      <c r="D491">
        <v>7</v>
      </c>
      <c r="E491">
        <v>-2982.1942307692302</v>
      </c>
      <c r="F491">
        <f t="shared" si="7"/>
        <v>4</v>
      </c>
    </row>
    <row r="492" spans="1:6" x14ac:dyDescent="0.3">
      <c r="A492">
        <v>160083</v>
      </c>
      <c r="B492">
        <v>159964</v>
      </c>
      <c r="C492">
        <v>115</v>
      </c>
      <c r="D492">
        <v>6</v>
      </c>
      <c r="E492">
        <v>-2982.1942307692302</v>
      </c>
      <c r="F492">
        <f t="shared" si="7"/>
        <v>4</v>
      </c>
    </row>
    <row r="493" spans="1:6" x14ac:dyDescent="0.3">
      <c r="A493">
        <v>143216</v>
      </c>
      <c r="B493">
        <v>109956</v>
      </c>
      <c r="C493">
        <v>100</v>
      </c>
      <c r="D493">
        <v>2</v>
      </c>
      <c r="E493">
        <v>4233.2273846153803</v>
      </c>
      <c r="F493">
        <f t="shared" si="7"/>
        <v>5</v>
      </c>
    </row>
    <row r="494" spans="1:6" x14ac:dyDescent="0.3">
      <c r="A494">
        <v>143216</v>
      </c>
      <c r="B494">
        <v>109981</v>
      </c>
      <c r="C494">
        <v>110</v>
      </c>
      <c r="D494">
        <v>3</v>
      </c>
      <c r="E494">
        <v>4233.2273846153803</v>
      </c>
      <c r="F494">
        <f t="shared" si="7"/>
        <v>5</v>
      </c>
    </row>
    <row r="495" spans="1:6" x14ac:dyDescent="0.3">
      <c r="A495">
        <v>143216</v>
      </c>
      <c r="B495">
        <v>109983</v>
      </c>
      <c r="C495">
        <v>110</v>
      </c>
      <c r="D495">
        <v>5</v>
      </c>
      <c r="E495">
        <v>4233.2273846153803</v>
      </c>
      <c r="F495">
        <f t="shared" si="7"/>
        <v>5</v>
      </c>
    </row>
    <row r="496" spans="1:6" x14ac:dyDescent="0.3">
      <c r="A496">
        <v>143216</v>
      </c>
      <c r="B496">
        <v>110507</v>
      </c>
      <c r="C496">
        <v>110</v>
      </c>
      <c r="D496">
        <v>4</v>
      </c>
      <c r="E496">
        <v>4233.2273846153803</v>
      </c>
      <c r="F496">
        <f t="shared" si="7"/>
        <v>5</v>
      </c>
    </row>
    <row r="497" spans="1:6" x14ac:dyDescent="0.3">
      <c r="A497">
        <v>143216</v>
      </c>
      <c r="B497">
        <v>142828</v>
      </c>
      <c r="C497">
        <v>110</v>
      </c>
      <c r="D497">
        <v>3</v>
      </c>
      <c r="E497">
        <v>4233.2273846153803</v>
      </c>
      <c r="F497">
        <f t="shared" si="7"/>
        <v>5</v>
      </c>
    </row>
    <row r="498" spans="1:6" x14ac:dyDescent="0.3">
      <c r="A498">
        <v>140964</v>
      </c>
      <c r="B498">
        <v>110298</v>
      </c>
      <c r="C498">
        <v>90</v>
      </c>
      <c r="D498">
        <v>1</v>
      </c>
      <c r="E498">
        <v>17327.976923076902</v>
      </c>
      <c r="F498">
        <f t="shared" si="7"/>
        <v>1</v>
      </c>
    </row>
    <row r="499" spans="1:6" x14ac:dyDescent="0.3">
      <c r="A499">
        <v>182522</v>
      </c>
      <c r="B499">
        <v>110560</v>
      </c>
      <c r="C499">
        <v>100</v>
      </c>
      <c r="D499">
        <v>2</v>
      </c>
      <c r="E499">
        <v>-1790.8011813186799</v>
      </c>
      <c r="F499">
        <f t="shared" si="7"/>
        <v>2</v>
      </c>
    </row>
    <row r="500" spans="1:6" x14ac:dyDescent="0.3">
      <c r="A500">
        <v>182522</v>
      </c>
      <c r="B500">
        <v>182474</v>
      </c>
      <c r="C500">
        <v>110</v>
      </c>
      <c r="D500">
        <v>3</v>
      </c>
      <c r="E500">
        <v>-1790.8011813186799</v>
      </c>
      <c r="F500">
        <f t="shared" si="7"/>
        <v>2</v>
      </c>
    </row>
    <row r="501" spans="1:6" x14ac:dyDescent="0.3">
      <c r="A501">
        <v>143867</v>
      </c>
      <c r="B501">
        <v>111159</v>
      </c>
      <c r="C501">
        <v>110</v>
      </c>
      <c r="D501">
        <v>4</v>
      </c>
      <c r="E501">
        <v>2146.7082051282</v>
      </c>
      <c r="F501">
        <f t="shared" si="7"/>
        <v>6</v>
      </c>
    </row>
    <row r="502" spans="1:6" x14ac:dyDescent="0.3">
      <c r="A502">
        <v>143867</v>
      </c>
      <c r="B502">
        <v>111165</v>
      </c>
      <c r="C502">
        <v>127</v>
      </c>
      <c r="D502">
        <v>7</v>
      </c>
      <c r="E502">
        <v>2146.7082051282</v>
      </c>
      <c r="F502">
        <f t="shared" si="7"/>
        <v>6</v>
      </c>
    </row>
    <row r="503" spans="1:6" x14ac:dyDescent="0.3">
      <c r="A503">
        <v>143867</v>
      </c>
      <c r="B503">
        <v>111285</v>
      </c>
      <c r="C503">
        <v>115</v>
      </c>
      <c r="D503">
        <v>6</v>
      </c>
      <c r="E503">
        <v>2146.7082051282</v>
      </c>
      <c r="F503">
        <f t="shared" si="7"/>
        <v>6</v>
      </c>
    </row>
    <row r="504" spans="1:6" x14ac:dyDescent="0.3">
      <c r="A504">
        <v>143867</v>
      </c>
      <c r="B504">
        <v>121000</v>
      </c>
      <c r="C504">
        <v>115</v>
      </c>
      <c r="D504">
        <v>6</v>
      </c>
      <c r="E504">
        <v>2146.7082051282</v>
      </c>
      <c r="F504">
        <f t="shared" si="7"/>
        <v>6</v>
      </c>
    </row>
    <row r="505" spans="1:6" x14ac:dyDescent="0.3">
      <c r="A505">
        <v>143867</v>
      </c>
      <c r="B505">
        <v>134556</v>
      </c>
      <c r="C505">
        <v>110</v>
      </c>
      <c r="D505">
        <v>5</v>
      </c>
      <c r="E505">
        <v>2146.7082051282</v>
      </c>
      <c r="F505">
        <f t="shared" si="7"/>
        <v>6</v>
      </c>
    </row>
    <row r="506" spans="1:6" x14ac:dyDescent="0.3">
      <c r="A506">
        <v>143867</v>
      </c>
      <c r="B506">
        <v>143666</v>
      </c>
      <c r="C506">
        <v>127</v>
      </c>
      <c r="D506">
        <v>7</v>
      </c>
      <c r="E506">
        <v>2146.7082051282</v>
      </c>
      <c r="F506">
        <f t="shared" si="7"/>
        <v>6</v>
      </c>
    </row>
    <row r="507" spans="1:6" x14ac:dyDescent="0.3">
      <c r="A507">
        <v>158650</v>
      </c>
      <c r="B507">
        <v>111206</v>
      </c>
      <c r="C507">
        <v>110</v>
      </c>
      <c r="D507">
        <v>3</v>
      </c>
      <c r="E507">
        <v>11353.492307692301</v>
      </c>
      <c r="F507">
        <f t="shared" si="7"/>
        <v>1</v>
      </c>
    </row>
    <row r="508" spans="1:6" x14ac:dyDescent="0.3">
      <c r="A508">
        <v>159117</v>
      </c>
      <c r="B508">
        <v>111272</v>
      </c>
      <c r="C508">
        <v>110</v>
      </c>
      <c r="D508">
        <v>4</v>
      </c>
      <c r="E508">
        <v>8846.9</v>
      </c>
      <c r="F508">
        <f t="shared" si="7"/>
        <v>1</v>
      </c>
    </row>
    <row r="509" spans="1:6" x14ac:dyDescent="0.3">
      <c r="A509">
        <v>152650</v>
      </c>
      <c r="B509">
        <v>111365</v>
      </c>
      <c r="C509">
        <v>100</v>
      </c>
      <c r="D509">
        <v>2</v>
      </c>
      <c r="E509">
        <v>9144.43897435896</v>
      </c>
      <c r="F509">
        <f t="shared" si="7"/>
        <v>3</v>
      </c>
    </row>
    <row r="510" spans="1:6" x14ac:dyDescent="0.3">
      <c r="A510">
        <v>152650</v>
      </c>
      <c r="B510">
        <v>152715</v>
      </c>
      <c r="C510">
        <v>100</v>
      </c>
      <c r="D510">
        <v>2</v>
      </c>
      <c r="E510">
        <v>9144.43897435896</v>
      </c>
      <c r="F510">
        <f t="shared" si="7"/>
        <v>3</v>
      </c>
    </row>
    <row r="511" spans="1:6" x14ac:dyDescent="0.3">
      <c r="A511">
        <v>152650</v>
      </c>
      <c r="B511">
        <v>152718</v>
      </c>
      <c r="C511">
        <v>100</v>
      </c>
      <c r="D511">
        <v>2</v>
      </c>
      <c r="E511">
        <v>9144.43897435896</v>
      </c>
      <c r="F511">
        <f t="shared" si="7"/>
        <v>3</v>
      </c>
    </row>
    <row r="512" spans="1:6" x14ac:dyDescent="0.3">
      <c r="A512">
        <v>142561</v>
      </c>
      <c r="B512">
        <v>111366</v>
      </c>
      <c r="C512">
        <v>100</v>
      </c>
      <c r="D512">
        <v>2</v>
      </c>
      <c r="E512">
        <v>9711.2800000000007</v>
      </c>
      <c r="F512">
        <f t="shared" si="7"/>
        <v>2</v>
      </c>
    </row>
    <row r="513" spans="1:6" x14ac:dyDescent="0.3">
      <c r="A513">
        <v>142561</v>
      </c>
      <c r="B513">
        <v>111368</v>
      </c>
      <c r="C513">
        <v>110</v>
      </c>
      <c r="D513">
        <v>3</v>
      </c>
      <c r="E513">
        <v>9711.2800000000007</v>
      </c>
      <c r="F513">
        <f t="shared" si="7"/>
        <v>2</v>
      </c>
    </row>
    <row r="514" spans="1:6" x14ac:dyDescent="0.3">
      <c r="A514">
        <v>184762</v>
      </c>
      <c r="B514">
        <v>111371</v>
      </c>
      <c r="C514">
        <v>110</v>
      </c>
      <c r="D514">
        <v>3</v>
      </c>
      <c r="E514">
        <v>-1116.65076923076</v>
      </c>
      <c r="F514">
        <f t="shared" si="7"/>
        <v>3</v>
      </c>
    </row>
    <row r="515" spans="1:6" x14ac:dyDescent="0.3">
      <c r="A515">
        <v>184762</v>
      </c>
      <c r="B515">
        <v>184795</v>
      </c>
      <c r="C515">
        <v>110</v>
      </c>
      <c r="D515">
        <v>3</v>
      </c>
      <c r="E515">
        <v>-1116.65076923076</v>
      </c>
      <c r="F515">
        <f t="shared" ref="F515:F578" si="8">COUNTIF($A$2:$A$4807,A515)</f>
        <v>3</v>
      </c>
    </row>
    <row r="516" spans="1:6" x14ac:dyDescent="0.3">
      <c r="A516">
        <v>184762</v>
      </c>
      <c r="B516">
        <v>184796</v>
      </c>
      <c r="C516">
        <v>100</v>
      </c>
      <c r="D516">
        <v>2</v>
      </c>
      <c r="E516">
        <v>-1116.65076923076</v>
      </c>
      <c r="F516">
        <f t="shared" si="8"/>
        <v>3</v>
      </c>
    </row>
    <row r="517" spans="1:6" x14ac:dyDescent="0.3">
      <c r="A517">
        <v>144509</v>
      </c>
      <c r="B517">
        <v>111617</v>
      </c>
      <c r="C517">
        <v>110</v>
      </c>
      <c r="D517">
        <v>3</v>
      </c>
      <c r="E517">
        <v>2489.5484615384598</v>
      </c>
      <c r="F517">
        <f t="shared" si="8"/>
        <v>6</v>
      </c>
    </row>
    <row r="518" spans="1:6" x14ac:dyDescent="0.3">
      <c r="A518">
        <v>144509</v>
      </c>
      <c r="B518">
        <v>111622</v>
      </c>
      <c r="C518">
        <v>110</v>
      </c>
      <c r="D518">
        <v>3</v>
      </c>
      <c r="E518">
        <v>2489.5484615384598</v>
      </c>
      <c r="F518">
        <f t="shared" si="8"/>
        <v>6</v>
      </c>
    </row>
    <row r="519" spans="1:6" x14ac:dyDescent="0.3">
      <c r="A519">
        <v>144509</v>
      </c>
      <c r="B519">
        <v>140991</v>
      </c>
      <c r="C519">
        <v>110</v>
      </c>
      <c r="D519">
        <v>3</v>
      </c>
      <c r="E519">
        <v>2489.5484615384598</v>
      </c>
      <c r="F519">
        <f t="shared" si="8"/>
        <v>6</v>
      </c>
    </row>
    <row r="520" spans="1:6" x14ac:dyDescent="0.3">
      <c r="A520">
        <v>144509</v>
      </c>
      <c r="B520">
        <v>142683</v>
      </c>
      <c r="C520">
        <v>110</v>
      </c>
      <c r="D520">
        <v>3</v>
      </c>
      <c r="E520">
        <v>2489.5484615384598</v>
      </c>
      <c r="F520">
        <f t="shared" si="8"/>
        <v>6</v>
      </c>
    </row>
    <row r="521" spans="1:6" x14ac:dyDescent="0.3">
      <c r="A521">
        <v>144509</v>
      </c>
      <c r="B521">
        <v>143347</v>
      </c>
      <c r="C521">
        <v>100</v>
      </c>
      <c r="D521">
        <v>2</v>
      </c>
      <c r="E521">
        <v>2489.5484615384598</v>
      </c>
      <c r="F521">
        <f t="shared" si="8"/>
        <v>6</v>
      </c>
    </row>
    <row r="522" spans="1:6" x14ac:dyDescent="0.3">
      <c r="A522">
        <v>144509</v>
      </c>
      <c r="B522">
        <v>143348</v>
      </c>
      <c r="C522">
        <v>100</v>
      </c>
      <c r="D522">
        <v>2</v>
      </c>
      <c r="E522">
        <v>2489.5484615384598</v>
      </c>
      <c r="F522">
        <f t="shared" si="8"/>
        <v>6</v>
      </c>
    </row>
    <row r="523" spans="1:6" x14ac:dyDescent="0.3">
      <c r="A523">
        <v>161476</v>
      </c>
      <c r="B523">
        <v>111835</v>
      </c>
      <c r="C523">
        <v>100</v>
      </c>
      <c r="D523">
        <v>2</v>
      </c>
      <c r="E523">
        <v>4743.5702564102503</v>
      </c>
      <c r="F523">
        <f t="shared" si="8"/>
        <v>3</v>
      </c>
    </row>
    <row r="524" spans="1:6" x14ac:dyDescent="0.3">
      <c r="A524">
        <v>161476</v>
      </c>
      <c r="B524">
        <v>122047</v>
      </c>
      <c r="C524">
        <v>110</v>
      </c>
      <c r="D524">
        <v>5</v>
      </c>
      <c r="E524">
        <v>4743.5702564102503</v>
      </c>
      <c r="F524">
        <f t="shared" si="8"/>
        <v>3</v>
      </c>
    </row>
    <row r="525" spans="1:6" x14ac:dyDescent="0.3">
      <c r="A525">
        <v>161476</v>
      </c>
      <c r="B525">
        <v>161083</v>
      </c>
      <c r="C525">
        <v>132</v>
      </c>
      <c r="D525">
        <v>8</v>
      </c>
      <c r="E525">
        <v>4743.5702564102503</v>
      </c>
      <c r="F525">
        <f t="shared" si="8"/>
        <v>3</v>
      </c>
    </row>
    <row r="526" spans="1:6" x14ac:dyDescent="0.3">
      <c r="A526">
        <v>143940</v>
      </c>
      <c r="B526">
        <v>112823</v>
      </c>
      <c r="C526">
        <v>0</v>
      </c>
      <c r="D526">
        <v>10</v>
      </c>
      <c r="E526">
        <v>2781.7082051282</v>
      </c>
      <c r="F526">
        <f t="shared" si="8"/>
        <v>6</v>
      </c>
    </row>
    <row r="527" spans="1:6" x14ac:dyDescent="0.3">
      <c r="A527">
        <v>143940</v>
      </c>
      <c r="B527">
        <v>112831</v>
      </c>
      <c r="C527">
        <v>127</v>
      </c>
      <c r="D527">
        <v>7</v>
      </c>
      <c r="E527">
        <v>2781.7082051282</v>
      </c>
      <c r="F527">
        <f t="shared" si="8"/>
        <v>6</v>
      </c>
    </row>
    <row r="528" spans="1:6" x14ac:dyDescent="0.3">
      <c r="A528">
        <v>143940</v>
      </c>
      <c r="B528">
        <v>112832</v>
      </c>
      <c r="C528">
        <v>127</v>
      </c>
      <c r="D528">
        <v>7</v>
      </c>
      <c r="E528">
        <v>2781.7082051282</v>
      </c>
      <c r="F528">
        <f t="shared" si="8"/>
        <v>6</v>
      </c>
    </row>
    <row r="529" spans="1:6" x14ac:dyDescent="0.3">
      <c r="A529">
        <v>143940</v>
      </c>
      <c r="B529">
        <v>112833</v>
      </c>
      <c r="C529">
        <v>132</v>
      </c>
      <c r="D529">
        <v>8</v>
      </c>
      <c r="E529">
        <v>2781.7082051282</v>
      </c>
      <c r="F529">
        <f t="shared" si="8"/>
        <v>6</v>
      </c>
    </row>
    <row r="530" spans="1:6" x14ac:dyDescent="0.3">
      <c r="A530">
        <v>143940</v>
      </c>
      <c r="B530">
        <v>112834</v>
      </c>
      <c r="C530">
        <v>0</v>
      </c>
      <c r="D530">
        <v>10</v>
      </c>
      <c r="E530">
        <v>2781.7082051282</v>
      </c>
      <c r="F530">
        <f t="shared" si="8"/>
        <v>6</v>
      </c>
    </row>
    <row r="531" spans="1:6" x14ac:dyDescent="0.3">
      <c r="A531">
        <v>143940</v>
      </c>
      <c r="B531">
        <v>143702</v>
      </c>
      <c r="C531">
        <v>132</v>
      </c>
      <c r="D531">
        <v>8</v>
      </c>
      <c r="E531">
        <v>2781.7082051282</v>
      </c>
      <c r="F531">
        <f t="shared" si="8"/>
        <v>6</v>
      </c>
    </row>
    <row r="532" spans="1:6" x14ac:dyDescent="0.3">
      <c r="A532">
        <v>185330</v>
      </c>
      <c r="B532">
        <v>112951</v>
      </c>
      <c r="C532">
        <v>0</v>
      </c>
      <c r="D532">
        <v>10</v>
      </c>
      <c r="E532">
        <v>-256.79753846153898</v>
      </c>
      <c r="F532">
        <f t="shared" si="8"/>
        <v>5</v>
      </c>
    </row>
    <row r="533" spans="1:6" x14ac:dyDescent="0.3">
      <c r="A533">
        <v>185330</v>
      </c>
      <c r="B533">
        <v>184098</v>
      </c>
      <c r="C533">
        <v>0</v>
      </c>
      <c r="D533">
        <v>10</v>
      </c>
      <c r="E533">
        <v>-256.79753846153898</v>
      </c>
      <c r="F533">
        <f t="shared" si="8"/>
        <v>5</v>
      </c>
    </row>
    <row r="534" spans="1:6" x14ac:dyDescent="0.3">
      <c r="A534">
        <v>185330</v>
      </c>
      <c r="B534">
        <v>184099</v>
      </c>
      <c r="C534">
        <v>127</v>
      </c>
      <c r="D534">
        <v>7</v>
      </c>
      <c r="E534">
        <v>-256.79753846153898</v>
      </c>
      <c r="F534">
        <f t="shared" si="8"/>
        <v>5</v>
      </c>
    </row>
    <row r="535" spans="1:6" x14ac:dyDescent="0.3">
      <c r="A535">
        <v>185330</v>
      </c>
      <c r="B535">
        <v>184114</v>
      </c>
      <c r="C535">
        <v>147</v>
      </c>
      <c r="D535">
        <v>9</v>
      </c>
      <c r="E535">
        <v>-256.79753846153898</v>
      </c>
      <c r="F535">
        <f t="shared" si="8"/>
        <v>5</v>
      </c>
    </row>
    <row r="536" spans="1:6" x14ac:dyDescent="0.3">
      <c r="A536">
        <v>185330</v>
      </c>
      <c r="B536">
        <v>184944</v>
      </c>
      <c r="C536">
        <v>132</v>
      </c>
      <c r="D536">
        <v>8</v>
      </c>
      <c r="E536">
        <v>-256.79753846153898</v>
      </c>
      <c r="F536">
        <f t="shared" si="8"/>
        <v>5</v>
      </c>
    </row>
    <row r="537" spans="1:6" x14ac:dyDescent="0.3">
      <c r="A537">
        <v>147707</v>
      </c>
      <c r="B537">
        <v>112961</v>
      </c>
      <c r="C537">
        <v>100</v>
      </c>
      <c r="D537">
        <v>2</v>
      </c>
      <c r="E537">
        <v>2881.4344615384598</v>
      </c>
      <c r="F537">
        <f t="shared" si="8"/>
        <v>5</v>
      </c>
    </row>
    <row r="538" spans="1:6" x14ac:dyDescent="0.3">
      <c r="A538">
        <v>147707</v>
      </c>
      <c r="B538">
        <v>112963</v>
      </c>
      <c r="C538">
        <v>100</v>
      </c>
      <c r="D538">
        <v>2</v>
      </c>
      <c r="E538">
        <v>2881.4344615384598</v>
      </c>
      <c r="F538">
        <f t="shared" si="8"/>
        <v>5</v>
      </c>
    </row>
    <row r="539" spans="1:6" x14ac:dyDescent="0.3">
      <c r="A539">
        <v>147707</v>
      </c>
      <c r="B539">
        <v>147428</v>
      </c>
      <c r="C539">
        <v>100</v>
      </c>
      <c r="D539">
        <v>2</v>
      </c>
      <c r="E539">
        <v>2881.4344615384598</v>
      </c>
      <c r="F539">
        <f t="shared" si="8"/>
        <v>5</v>
      </c>
    </row>
    <row r="540" spans="1:6" x14ac:dyDescent="0.3">
      <c r="A540">
        <v>147707</v>
      </c>
      <c r="B540">
        <v>147596</v>
      </c>
      <c r="C540">
        <v>110</v>
      </c>
      <c r="D540">
        <v>5</v>
      </c>
      <c r="E540">
        <v>2881.4344615384598</v>
      </c>
      <c r="F540">
        <f t="shared" si="8"/>
        <v>5</v>
      </c>
    </row>
    <row r="541" spans="1:6" x14ac:dyDescent="0.3">
      <c r="A541">
        <v>147707</v>
      </c>
      <c r="B541">
        <v>147603</v>
      </c>
      <c r="C541">
        <v>100</v>
      </c>
      <c r="D541">
        <v>2</v>
      </c>
      <c r="E541">
        <v>2881.4344615384598</v>
      </c>
      <c r="F541">
        <f t="shared" si="8"/>
        <v>5</v>
      </c>
    </row>
    <row r="542" spans="1:6" x14ac:dyDescent="0.3">
      <c r="A542">
        <v>112988</v>
      </c>
      <c r="B542">
        <v>112988</v>
      </c>
      <c r="C542">
        <v>110</v>
      </c>
      <c r="D542">
        <v>5</v>
      </c>
      <c r="E542">
        <v>2782.8264615384601</v>
      </c>
      <c r="F542">
        <f t="shared" si="8"/>
        <v>1</v>
      </c>
    </row>
    <row r="543" spans="1:6" x14ac:dyDescent="0.3">
      <c r="A543">
        <v>175326</v>
      </c>
      <c r="B543">
        <v>113415</v>
      </c>
      <c r="C543">
        <v>90</v>
      </c>
      <c r="D543">
        <v>1</v>
      </c>
      <c r="E543">
        <v>29173.829230769199</v>
      </c>
      <c r="F543">
        <f t="shared" si="8"/>
        <v>1</v>
      </c>
    </row>
    <row r="544" spans="1:6" x14ac:dyDescent="0.3">
      <c r="A544">
        <v>147942</v>
      </c>
      <c r="B544">
        <v>113695</v>
      </c>
      <c r="C544">
        <v>127</v>
      </c>
      <c r="D544">
        <v>7</v>
      </c>
      <c r="E544">
        <v>4112.57557692307</v>
      </c>
      <c r="F544">
        <f t="shared" si="8"/>
        <v>8</v>
      </c>
    </row>
    <row r="545" spans="1:6" x14ac:dyDescent="0.3">
      <c r="A545">
        <v>147942</v>
      </c>
      <c r="B545">
        <v>113712</v>
      </c>
      <c r="C545">
        <v>127</v>
      </c>
      <c r="D545">
        <v>7</v>
      </c>
      <c r="E545">
        <v>4112.57557692307</v>
      </c>
      <c r="F545">
        <f t="shared" si="8"/>
        <v>8</v>
      </c>
    </row>
    <row r="546" spans="1:6" x14ac:dyDescent="0.3">
      <c r="A546">
        <v>147942</v>
      </c>
      <c r="B546">
        <v>113714</v>
      </c>
      <c r="C546">
        <v>110</v>
      </c>
      <c r="D546">
        <v>5</v>
      </c>
      <c r="E546">
        <v>4112.57557692307</v>
      </c>
      <c r="F546">
        <f t="shared" si="8"/>
        <v>8</v>
      </c>
    </row>
    <row r="547" spans="1:6" x14ac:dyDescent="0.3">
      <c r="A547">
        <v>147942</v>
      </c>
      <c r="B547">
        <v>113717</v>
      </c>
      <c r="C547">
        <v>110</v>
      </c>
      <c r="D547">
        <v>5</v>
      </c>
      <c r="E547">
        <v>4112.57557692307</v>
      </c>
      <c r="F547">
        <f t="shared" si="8"/>
        <v>8</v>
      </c>
    </row>
    <row r="548" spans="1:6" x14ac:dyDescent="0.3">
      <c r="A548">
        <v>147942</v>
      </c>
      <c r="B548">
        <v>113722</v>
      </c>
      <c r="C548">
        <v>110</v>
      </c>
      <c r="D548">
        <v>4</v>
      </c>
      <c r="E548">
        <v>4112.57557692307</v>
      </c>
      <c r="F548">
        <f t="shared" si="8"/>
        <v>8</v>
      </c>
    </row>
    <row r="549" spans="1:6" x14ac:dyDescent="0.3">
      <c r="A549">
        <v>147942</v>
      </c>
      <c r="B549">
        <v>113724</v>
      </c>
      <c r="C549">
        <v>115</v>
      </c>
      <c r="D549">
        <v>6</v>
      </c>
      <c r="E549">
        <v>4112.57557692307</v>
      </c>
      <c r="F549">
        <f t="shared" si="8"/>
        <v>8</v>
      </c>
    </row>
    <row r="550" spans="1:6" x14ac:dyDescent="0.3">
      <c r="A550">
        <v>147942</v>
      </c>
      <c r="B550">
        <v>113728</v>
      </c>
      <c r="C550">
        <v>110</v>
      </c>
      <c r="D550">
        <v>5</v>
      </c>
      <c r="E550">
        <v>4112.57557692307</v>
      </c>
      <c r="F550">
        <f t="shared" si="8"/>
        <v>8</v>
      </c>
    </row>
    <row r="551" spans="1:6" x14ac:dyDescent="0.3">
      <c r="A551">
        <v>147942</v>
      </c>
      <c r="B551">
        <v>113810</v>
      </c>
      <c r="C551">
        <v>110</v>
      </c>
      <c r="D551">
        <v>4</v>
      </c>
      <c r="E551">
        <v>4112.57557692307</v>
      </c>
      <c r="F551">
        <f t="shared" si="8"/>
        <v>8</v>
      </c>
    </row>
    <row r="552" spans="1:6" x14ac:dyDescent="0.3">
      <c r="A552">
        <v>161180</v>
      </c>
      <c r="B552">
        <v>113818</v>
      </c>
      <c r="C552">
        <v>110</v>
      </c>
      <c r="D552">
        <v>5</v>
      </c>
      <c r="E552">
        <v>17053.366153846098</v>
      </c>
      <c r="F552">
        <f t="shared" si="8"/>
        <v>1</v>
      </c>
    </row>
    <row r="553" spans="1:6" x14ac:dyDescent="0.3">
      <c r="A553">
        <v>114342</v>
      </c>
      <c r="B553">
        <v>114342</v>
      </c>
      <c r="C553">
        <v>147</v>
      </c>
      <c r="D553">
        <v>9</v>
      </c>
      <c r="E553">
        <v>50.469615384615203</v>
      </c>
      <c r="F553">
        <f t="shared" si="8"/>
        <v>1</v>
      </c>
    </row>
    <row r="554" spans="1:6" x14ac:dyDescent="0.3">
      <c r="A554">
        <v>146282</v>
      </c>
      <c r="B554">
        <v>114442</v>
      </c>
      <c r="C554">
        <v>90</v>
      </c>
      <c r="D554">
        <v>1</v>
      </c>
      <c r="E554">
        <v>2213.6569230769201</v>
      </c>
      <c r="F554">
        <f t="shared" si="8"/>
        <v>7</v>
      </c>
    </row>
    <row r="555" spans="1:6" x14ac:dyDescent="0.3">
      <c r="A555">
        <v>146282</v>
      </c>
      <c r="B555">
        <v>114443</v>
      </c>
      <c r="C555">
        <v>90</v>
      </c>
      <c r="D555">
        <v>1</v>
      </c>
      <c r="E555">
        <v>2213.6569230769201</v>
      </c>
      <c r="F555">
        <f t="shared" si="8"/>
        <v>7</v>
      </c>
    </row>
    <row r="556" spans="1:6" x14ac:dyDescent="0.3">
      <c r="A556">
        <v>146282</v>
      </c>
      <c r="B556">
        <v>114445</v>
      </c>
      <c r="C556">
        <v>90</v>
      </c>
      <c r="D556">
        <v>1</v>
      </c>
      <c r="E556">
        <v>2213.6569230769201</v>
      </c>
      <c r="F556">
        <f t="shared" si="8"/>
        <v>7</v>
      </c>
    </row>
    <row r="557" spans="1:6" x14ac:dyDescent="0.3">
      <c r="A557">
        <v>146282</v>
      </c>
      <c r="B557">
        <v>125015</v>
      </c>
      <c r="C557">
        <v>90</v>
      </c>
      <c r="D557">
        <v>1</v>
      </c>
      <c r="E557">
        <v>2213.6569230769201</v>
      </c>
      <c r="F557">
        <f t="shared" si="8"/>
        <v>7</v>
      </c>
    </row>
    <row r="558" spans="1:6" x14ac:dyDescent="0.3">
      <c r="A558">
        <v>146282</v>
      </c>
      <c r="B558">
        <v>145842</v>
      </c>
      <c r="C558">
        <v>90</v>
      </c>
      <c r="D558">
        <v>1</v>
      </c>
      <c r="E558">
        <v>2213.6569230769201</v>
      </c>
      <c r="F558">
        <f t="shared" si="8"/>
        <v>7</v>
      </c>
    </row>
    <row r="559" spans="1:6" x14ac:dyDescent="0.3">
      <c r="A559">
        <v>146282</v>
      </c>
      <c r="B559">
        <v>145845</v>
      </c>
      <c r="C559">
        <v>90</v>
      </c>
      <c r="D559">
        <v>1</v>
      </c>
      <c r="E559">
        <v>2213.6569230769201</v>
      </c>
      <c r="F559">
        <f t="shared" si="8"/>
        <v>7</v>
      </c>
    </row>
    <row r="560" spans="1:6" x14ac:dyDescent="0.3">
      <c r="A560">
        <v>146282</v>
      </c>
      <c r="B560">
        <v>145846</v>
      </c>
      <c r="C560">
        <v>90</v>
      </c>
      <c r="D560">
        <v>1</v>
      </c>
      <c r="E560">
        <v>2213.6569230769201</v>
      </c>
      <c r="F560">
        <f t="shared" si="8"/>
        <v>7</v>
      </c>
    </row>
    <row r="561" spans="1:6" x14ac:dyDescent="0.3">
      <c r="A561">
        <v>146552</v>
      </c>
      <c r="B561">
        <v>114564</v>
      </c>
      <c r="C561">
        <v>110</v>
      </c>
      <c r="D561">
        <v>5</v>
      </c>
      <c r="E561">
        <v>3024.55802197802</v>
      </c>
      <c r="F561">
        <f t="shared" si="8"/>
        <v>7</v>
      </c>
    </row>
    <row r="562" spans="1:6" x14ac:dyDescent="0.3">
      <c r="A562">
        <v>146552</v>
      </c>
      <c r="B562">
        <v>114566</v>
      </c>
      <c r="C562">
        <v>115</v>
      </c>
      <c r="D562">
        <v>6</v>
      </c>
      <c r="E562">
        <v>3024.55802197802</v>
      </c>
      <c r="F562">
        <f t="shared" si="8"/>
        <v>7</v>
      </c>
    </row>
    <row r="563" spans="1:6" x14ac:dyDescent="0.3">
      <c r="A563">
        <v>146552</v>
      </c>
      <c r="B563">
        <v>114568</v>
      </c>
      <c r="C563">
        <v>110</v>
      </c>
      <c r="D563">
        <v>5</v>
      </c>
      <c r="E563">
        <v>3024.55802197802</v>
      </c>
      <c r="F563">
        <f t="shared" si="8"/>
        <v>7</v>
      </c>
    </row>
    <row r="564" spans="1:6" x14ac:dyDescent="0.3">
      <c r="A564">
        <v>146552</v>
      </c>
      <c r="B564">
        <v>115084</v>
      </c>
      <c r="C564">
        <v>127</v>
      </c>
      <c r="D564">
        <v>7</v>
      </c>
      <c r="E564">
        <v>3024.55802197802</v>
      </c>
      <c r="F564">
        <f t="shared" si="8"/>
        <v>7</v>
      </c>
    </row>
    <row r="565" spans="1:6" x14ac:dyDescent="0.3">
      <c r="A565">
        <v>146552</v>
      </c>
      <c r="B565">
        <v>136857</v>
      </c>
      <c r="C565">
        <v>132</v>
      </c>
      <c r="D565">
        <v>8</v>
      </c>
      <c r="E565">
        <v>3024.55802197802</v>
      </c>
      <c r="F565">
        <f t="shared" si="8"/>
        <v>7</v>
      </c>
    </row>
    <row r="566" spans="1:6" x14ac:dyDescent="0.3">
      <c r="A566">
        <v>146552</v>
      </c>
      <c r="B566">
        <v>146052</v>
      </c>
      <c r="C566">
        <v>115</v>
      </c>
      <c r="D566">
        <v>6</v>
      </c>
      <c r="E566">
        <v>3024.55802197802</v>
      </c>
      <c r="F566">
        <f t="shared" si="8"/>
        <v>7</v>
      </c>
    </row>
    <row r="567" spans="1:6" x14ac:dyDescent="0.3">
      <c r="A567">
        <v>146552</v>
      </c>
      <c r="B567">
        <v>146323</v>
      </c>
      <c r="C567">
        <v>110</v>
      </c>
      <c r="D567">
        <v>5</v>
      </c>
      <c r="E567">
        <v>3024.55802197802</v>
      </c>
      <c r="F567">
        <f t="shared" si="8"/>
        <v>7</v>
      </c>
    </row>
    <row r="568" spans="1:6" x14ac:dyDescent="0.3">
      <c r="A568">
        <v>163331</v>
      </c>
      <c r="B568">
        <v>114567</v>
      </c>
      <c r="C568">
        <v>110</v>
      </c>
      <c r="D568">
        <v>5</v>
      </c>
      <c r="E568">
        <v>2075.0876923076898</v>
      </c>
      <c r="F568">
        <f t="shared" si="8"/>
        <v>5</v>
      </c>
    </row>
    <row r="569" spans="1:6" x14ac:dyDescent="0.3">
      <c r="A569">
        <v>163331</v>
      </c>
      <c r="B569">
        <v>161089</v>
      </c>
      <c r="C569">
        <v>0</v>
      </c>
      <c r="D569">
        <v>10</v>
      </c>
      <c r="E569">
        <v>2075.0876923076898</v>
      </c>
      <c r="F569">
        <f t="shared" si="8"/>
        <v>5</v>
      </c>
    </row>
    <row r="570" spans="1:6" x14ac:dyDescent="0.3">
      <c r="A570">
        <v>163331</v>
      </c>
      <c r="B570">
        <v>161091</v>
      </c>
      <c r="C570">
        <v>115</v>
      </c>
      <c r="D570">
        <v>6</v>
      </c>
      <c r="E570">
        <v>2075.0876923076898</v>
      </c>
      <c r="F570">
        <f t="shared" si="8"/>
        <v>5</v>
      </c>
    </row>
    <row r="571" spans="1:6" x14ac:dyDescent="0.3">
      <c r="A571">
        <v>163331</v>
      </c>
      <c r="B571">
        <v>161567</v>
      </c>
      <c r="C571">
        <v>110</v>
      </c>
      <c r="D571">
        <v>5</v>
      </c>
      <c r="E571">
        <v>2075.0876923076898</v>
      </c>
      <c r="F571">
        <f t="shared" si="8"/>
        <v>5</v>
      </c>
    </row>
    <row r="572" spans="1:6" x14ac:dyDescent="0.3">
      <c r="A572">
        <v>163331</v>
      </c>
      <c r="B572">
        <v>161590</v>
      </c>
      <c r="C572">
        <v>132</v>
      </c>
      <c r="D572">
        <v>8</v>
      </c>
      <c r="E572">
        <v>2075.0876923076898</v>
      </c>
      <c r="F572">
        <f t="shared" si="8"/>
        <v>5</v>
      </c>
    </row>
    <row r="573" spans="1:6" x14ac:dyDescent="0.3">
      <c r="A573">
        <v>146820</v>
      </c>
      <c r="B573">
        <v>114612</v>
      </c>
      <c r="C573">
        <v>110</v>
      </c>
      <c r="D573">
        <v>4</v>
      </c>
      <c r="E573">
        <v>3678.4438461538398</v>
      </c>
      <c r="F573">
        <f t="shared" si="8"/>
        <v>4</v>
      </c>
    </row>
    <row r="574" spans="1:6" x14ac:dyDescent="0.3">
      <c r="A574">
        <v>146820</v>
      </c>
      <c r="B574">
        <v>114616</v>
      </c>
      <c r="C574">
        <v>110</v>
      </c>
      <c r="D574">
        <v>3</v>
      </c>
      <c r="E574">
        <v>3678.4438461538398</v>
      </c>
      <c r="F574">
        <f t="shared" si="8"/>
        <v>4</v>
      </c>
    </row>
    <row r="575" spans="1:6" x14ac:dyDescent="0.3">
      <c r="A575">
        <v>146820</v>
      </c>
      <c r="B575">
        <v>114670</v>
      </c>
      <c r="C575">
        <v>110</v>
      </c>
      <c r="D575">
        <v>3</v>
      </c>
      <c r="E575">
        <v>3678.4438461538398</v>
      </c>
      <c r="F575">
        <f t="shared" si="8"/>
        <v>4</v>
      </c>
    </row>
    <row r="576" spans="1:6" x14ac:dyDescent="0.3">
      <c r="A576">
        <v>146820</v>
      </c>
      <c r="B576">
        <v>127663</v>
      </c>
      <c r="C576">
        <v>110</v>
      </c>
      <c r="D576">
        <v>4</v>
      </c>
      <c r="E576">
        <v>3678.4438461538398</v>
      </c>
      <c r="F576">
        <f t="shared" si="8"/>
        <v>4</v>
      </c>
    </row>
    <row r="577" spans="1:6" x14ac:dyDescent="0.3">
      <c r="A577">
        <v>160776</v>
      </c>
      <c r="B577">
        <v>114621</v>
      </c>
      <c r="C577">
        <v>110</v>
      </c>
      <c r="D577">
        <v>4</v>
      </c>
      <c r="E577">
        <v>1447.7998717948699</v>
      </c>
      <c r="F577">
        <f t="shared" si="8"/>
        <v>6</v>
      </c>
    </row>
    <row r="578" spans="1:6" x14ac:dyDescent="0.3">
      <c r="A578">
        <v>160776</v>
      </c>
      <c r="B578">
        <v>114622</v>
      </c>
      <c r="C578">
        <v>110</v>
      </c>
      <c r="D578">
        <v>4</v>
      </c>
      <c r="E578">
        <v>1447.7998717948699</v>
      </c>
      <c r="F578">
        <f t="shared" si="8"/>
        <v>6</v>
      </c>
    </row>
    <row r="579" spans="1:6" x14ac:dyDescent="0.3">
      <c r="A579">
        <v>160776</v>
      </c>
      <c r="B579">
        <v>114623</v>
      </c>
      <c r="C579">
        <v>110</v>
      </c>
      <c r="D579">
        <v>3</v>
      </c>
      <c r="E579">
        <v>1447.7998717948699</v>
      </c>
      <c r="F579">
        <f t="shared" ref="F579:F642" si="9">COUNTIF($A$2:$A$4807,A579)</f>
        <v>6</v>
      </c>
    </row>
    <row r="580" spans="1:6" x14ac:dyDescent="0.3">
      <c r="A580">
        <v>160776</v>
      </c>
      <c r="B580">
        <v>123076</v>
      </c>
      <c r="C580">
        <v>100</v>
      </c>
      <c r="D580">
        <v>2</v>
      </c>
      <c r="E580">
        <v>1447.7998717948699</v>
      </c>
      <c r="F580">
        <f t="shared" si="9"/>
        <v>6</v>
      </c>
    </row>
    <row r="581" spans="1:6" x14ac:dyDescent="0.3">
      <c r="A581">
        <v>160776</v>
      </c>
      <c r="B581">
        <v>123395</v>
      </c>
      <c r="C581">
        <v>100</v>
      </c>
      <c r="D581">
        <v>2</v>
      </c>
      <c r="E581">
        <v>1447.7998717948699</v>
      </c>
      <c r="F581">
        <f t="shared" si="9"/>
        <v>6</v>
      </c>
    </row>
    <row r="582" spans="1:6" x14ac:dyDescent="0.3">
      <c r="A582">
        <v>160776</v>
      </c>
      <c r="B582">
        <v>160563</v>
      </c>
      <c r="C582">
        <v>115</v>
      </c>
      <c r="D582">
        <v>6</v>
      </c>
      <c r="E582">
        <v>1447.7998717948699</v>
      </c>
      <c r="F582">
        <f t="shared" si="9"/>
        <v>6</v>
      </c>
    </row>
    <row r="583" spans="1:6" x14ac:dyDescent="0.3">
      <c r="A583">
        <v>147170</v>
      </c>
      <c r="B583">
        <v>114745</v>
      </c>
      <c r="C583">
        <v>147</v>
      </c>
      <c r="D583">
        <v>9</v>
      </c>
      <c r="E583">
        <v>1979.92065934066</v>
      </c>
      <c r="F583">
        <f t="shared" si="9"/>
        <v>7</v>
      </c>
    </row>
    <row r="584" spans="1:6" x14ac:dyDescent="0.3">
      <c r="A584">
        <v>147170</v>
      </c>
      <c r="B584">
        <v>114752</v>
      </c>
      <c r="C584">
        <v>115</v>
      </c>
      <c r="D584">
        <v>6</v>
      </c>
      <c r="E584">
        <v>1979.92065934066</v>
      </c>
      <c r="F584">
        <f t="shared" si="9"/>
        <v>7</v>
      </c>
    </row>
    <row r="585" spans="1:6" x14ac:dyDescent="0.3">
      <c r="A585">
        <v>147170</v>
      </c>
      <c r="B585">
        <v>114755</v>
      </c>
      <c r="C585">
        <v>0</v>
      </c>
      <c r="D585">
        <v>10</v>
      </c>
      <c r="E585">
        <v>1979.92065934066</v>
      </c>
      <c r="F585">
        <f t="shared" si="9"/>
        <v>7</v>
      </c>
    </row>
    <row r="586" spans="1:6" x14ac:dyDescent="0.3">
      <c r="A586">
        <v>147170</v>
      </c>
      <c r="B586">
        <v>134846</v>
      </c>
      <c r="C586">
        <v>110</v>
      </c>
      <c r="D586">
        <v>5</v>
      </c>
      <c r="E586">
        <v>1979.92065934066</v>
      </c>
      <c r="F586">
        <f t="shared" si="9"/>
        <v>7</v>
      </c>
    </row>
    <row r="587" spans="1:6" x14ac:dyDescent="0.3">
      <c r="A587">
        <v>147170</v>
      </c>
      <c r="B587">
        <v>137404</v>
      </c>
      <c r="C587">
        <v>147</v>
      </c>
      <c r="D587">
        <v>9</v>
      </c>
      <c r="E587">
        <v>1979.92065934066</v>
      </c>
      <c r="F587">
        <f t="shared" si="9"/>
        <v>7</v>
      </c>
    </row>
    <row r="588" spans="1:6" x14ac:dyDescent="0.3">
      <c r="A588">
        <v>147170</v>
      </c>
      <c r="B588">
        <v>147260</v>
      </c>
      <c r="C588">
        <v>147</v>
      </c>
      <c r="D588">
        <v>9</v>
      </c>
      <c r="E588">
        <v>1979.92065934066</v>
      </c>
      <c r="F588">
        <f t="shared" si="9"/>
        <v>7</v>
      </c>
    </row>
    <row r="589" spans="1:6" x14ac:dyDescent="0.3">
      <c r="A589">
        <v>147170</v>
      </c>
      <c r="B589">
        <v>147280</v>
      </c>
      <c r="C589">
        <v>147</v>
      </c>
      <c r="D589">
        <v>9</v>
      </c>
      <c r="E589">
        <v>1979.92065934066</v>
      </c>
      <c r="F589">
        <f t="shared" si="9"/>
        <v>7</v>
      </c>
    </row>
    <row r="590" spans="1:6" x14ac:dyDescent="0.3">
      <c r="A590">
        <v>149169</v>
      </c>
      <c r="B590">
        <v>114831</v>
      </c>
      <c r="C590">
        <v>100</v>
      </c>
      <c r="D590">
        <v>2</v>
      </c>
      <c r="E590">
        <v>2368.7338461538402</v>
      </c>
      <c r="F590">
        <f t="shared" si="9"/>
        <v>6</v>
      </c>
    </row>
    <row r="591" spans="1:6" x14ac:dyDescent="0.3">
      <c r="A591">
        <v>149169</v>
      </c>
      <c r="B591">
        <v>116409</v>
      </c>
      <c r="C591">
        <v>110</v>
      </c>
      <c r="D591">
        <v>4</v>
      </c>
      <c r="E591">
        <v>2368.7338461538402</v>
      </c>
      <c r="F591">
        <f t="shared" si="9"/>
        <v>6</v>
      </c>
    </row>
    <row r="592" spans="1:6" x14ac:dyDescent="0.3">
      <c r="A592">
        <v>149169</v>
      </c>
      <c r="B592">
        <v>116412</v>
      </c>
      <c r="C592">
        <v>110</v>
      </c>
      <c r="D592">
        <v>4</v>
      </c>
      <c r="E592">
        <v>2368.7338461538402</v>
      </c>
      <c r="F592">
        <f t="shared" si="9"/>
        <v>6</v>
      </c>
    </row>
    <row r="593" spans="1:6" x14ac:dyDescent="0.3">
      <c r="A593">
        <v>149169</v>
      </c>
      <c r="B593">
        <v>116529</v>
      </c>
      <c r="C593">
        <v>110</v>
      </c>
      <c r="D593">
        <v>4</v>
      </c>
      <c r="E593">
        <v>2368.7338461538402</v>
      </c>
      <c r="F593">
        <f t="shared" si="9"/>
        <v>6</v>
      </c>
    </row>
    <row r="594" spans="1:6" x14ac:dyDescent="0.3">
      <c r="A594">
        <v>149169</v>
      </c>
      <c r="B594">
        <v>127117</v>
      </c>
      <c r="C594">
        <v>100</v>
      </c>
      <c r="D594">
        <v>2</v>
      </c>
      <c r="E594">
        <v>2368.7338461538402</v>
      </c>
      <c r="F594">
        <f t="shared" si="9"/>
        <v>6</v>
      </c>
    </row>
    <row r="595" spans="1:6" x14ac:dyDescent="0.3">
      <c r="A595">
        <v>149169</v>
      </c>
      <c r="B595">
        <v>148992</v>
      </c>
      <c r="C595">
        <v>110</v>
      </c>
      <c r="D595">
        <v>5</v>
      </c>
      <c r="E595">
        <v>2368.7338461538402</v>
      </c>
      <c r="F595">
        <f t="shared" si="9"/>
        <v>6</v>
      </c>
    </row>
    <row r="596" spans="1:6" x14ac:dyDescent="0.3">
      <c r="A596">
        <v>149429</v>
      </c>
      <c r="B596">
        <v>114905</v>
      </c>
      <c r="C596">
        <v>147</v>
      </c>
      <c r="D596">
        <v>9</v>
      </c>
      <c r="E596">
        <v>16045.6338461538</v>
      </c>
      <c r="F596">
        <f t="shared" si="9"/>
        <v>1</v>
      </c>
    </row>
    <row r="597" spans="1:6" x14ac:dyDescent="0.3">
      <c r="A597">
        <v>146729</v>
      </c>
      <c r="B597">
        <v>115028</v>
      </c>
      <c r="C597">
        <v>132</v>
      </c>
      <c r="D597">
        <v>8</v>
      </c>
      <c r="E597">
        <v>6465.8969230769198</v>
      </c>
      <c r="F597">
        <f t="shared" si="9"/>
        <v>2</v>
      </c>
    </row>
    <row r="598" spans="1:6" x14ac:dyDescent="0.3">
      <c r="A598">
        <v>146729</v>
      </c>
      <c r="B598">
        <v>115644</v>
      </c>
      <c r="C598">
        <v>147</v>
      </c>
      <c r="D598">
        <v>9</v>
      </c>
      <c r="E598">
        <v>6465.8969230769198</v>
      </c>
      <c r="F598">
        <f t="shared" si="9"/>
        <v>2</v>
      </c>
    </row>
    <row r="599" spans="1:6" x14ac:dyDescent="0.3">
      <c r="A599">
        <v>147817</v>
      </c>
      <c r="B599">
        <v>115504</v>
      </c>
      <c r="C599">
        <v>147</v>
      </c>
      <c r="D599">
        <v>9</v>
      </c>
      <c r="E599">
        <v>18163.675384615301</v>
      </c>
      <c r="F599">
        <f t="shared" si="9"/>
        <v>1</v>
      </c>
    </row>
    <row r="600" spans="1:6" x14ac:dyDescent="0.3">
      <c r="A600">
        <v>140698</v>
      </c>
      <c r="B600">
        <v>115667</v>
      </c>
      <c r="C600">
        <v>127</v>
      </c>
      <c r="D600">
        <v>7</v>
      </c>
      <c r="E600">
        <v>3367.11846153846</v>
      </c>
      <c r="F600">
        <f t="shared" si="9"/>
        <v>5</v>
      </c>
    </row>
    <row r="601" spans="1:6" x14ac:dyDescent="0.3">
      <c r="A601">
        <v>140698</v>
      </c>
      <c r="B601">
        <v>118319</v>
      </c>
      <c r="C601">
        <v>115</v>
      </c>
      <c r="D601">
        <v>6</v>
      </c>
      <c r="E601">
        <v>3367.11846153846</v>
      </c>
      <c r="F601">
        <f t="shared" si="9"/>
        <v>5</v>
      </c>
    </row>
    <row r="602" spans="1:6" x14ac:dyDescent="0.3">
      <c r="A602">
        <v>140698</v>
      </c>
      <c r="B602">
        <v>118335</v>
      </c>
      <c r="C602">
        <v>132</v>
      </c>
      <c r="D602">
        <v>8</v>
      </c>
      <c r="E602">
        <v>3367.11846153846</v>
      </c>
      <c r="F602">
        <f t="shared" si="9"/>
        <v>5</v>
      </c>
    </row>
    <row r="603" spans="1:6" x14ac:dyDescent="0.3">
      <c r="A603">
        <v>140698</v>
      </c>
      <c r="B603">
        <v>118338</v>
      </c>
      <c r="C603">
        <v>127</v>
      </c>
      <c r="D603">
        <v>7</v>
      </c>
      <c r="E603">
        <v>3367.11846153846</v>
      </c>
      <c r="F603">
        <f t="shared" si="9"/>
        <v>5</v>
      </c>
    </row>
    <row r="604" spans="1:6" x14ac:dyDescent="0.3">
      <c r="A604">
        <v>140698</v>
      </c>
      <c r="B604">
        <v>129517</v>
      </c>
      <c r="C604">
        <v>115</v>
      </c>
      <c r="D604">
        <v>6</v>
      </c>
      <c r="E604">
        <v>3367.11846153846</v>
      </c>
      <c r="F604">
        <f t="shared" si="9"/>
        <v>5</v>
      </c>
    </row>
    <row r="605" spans="1:6" x14ac:dyDescent="0.3">
      <c r="A605">
        <v>115814</v>
      </c>
      <c r="B605">
        <v>115814</v>
      </c>
      <c r="C605">
        <v>110</v>
      </c>
      <c r="D605">
        <v>5</v>
      </c>
      <c r="E605">
        <v>71031.689488841002</v>
      </c>
      <c r="F605">
        <f t="shared" si="9"/>
        <v>1</v>
      </c>
    </row>
    <row r="606" spans="1:6" x14ac:dyDescent="0.3">
      <c r="A606">
        <v>175030</v>
      </c>
      <c r="B606">
        <v>116387</v>
      </c>
      <c r="C606">
        <v>127</v>
      </c>
      <c r="D606">
        <v>7</v>
      </c>
      <c r="E606">
        <v>2357.6569230769201</v>
      </c>
      <c r="F606">
        <f t="shared" si="9"/>
        <v>2</v>
      </c>
    </row>
    <row r="607" spans="1:6" x14ac:dyDescent="0.3">
      <c r="A607">
        <v>175030</v>
      </c>
      <c r="B607">
        <v>116390</v>
      </c>
      <c r="C607">
        <v>127</v>
      </c>
      <c r="D607">
        <v>7</v>
      </c>
      <c r="E607">
        <v>2357.6569230769201</v>
      </c>
      <c r="F607">
        <f t="shared" si="9"/>
        <v>2</v>
      </c>
    </row>
    <row r="608" spans="1:6" x14ac:dyDescent="0.3">
      <c r="A608">
        <v>148749</v>
      </c>
      <c r="B608">
        <v>116808</v>
      </c>
      <c r="C608">
        <v>115</v>
      </c>
      <c r="D608">
        <v>6</v>
      </c>
      <c r="E608">
        <v>2492.4581538461498</v>
      </c>
      <c r="F608">
        <f t="shared" si="9"/>
        <v>5</v>
      </c>
    </row>
    <row r="609" spans="1:6" x14ac:dyDescent="0.3">
      <c r="A609">
        <v>148749</v>
      </c>
      <c r="B609">
        <v>116809</v>
      </c>
      <c r="C609">
        <v>115</v>
      </c>
      <c r="D609">
        <v>6</v>
      </c>
      <c r="E609">
        <v>2492.4581538461498</v>
      </c>
      <c r="F609">
        <f t="shared" si="9"/>
        <v>5</v>
      </c>
    </row>
    <row r="610" spans="1:6" x14ac:dyDescent="0.3">
      <c r="A610">
        <v>148749</v>
      </c>
      <c r="B610">
        <v>116811</v>
      </c>
      <c r="C610">
        <v>132</v>
      </c>
      <c r="D610">
        <v>8</v>
      </c>
      <c r="E610">
        <v>2492.4581538461498</v>
      </c>
      <c r="F610">
        <f t="shared" si="9"/>
        <v>5</v>
      </c>
    </row>
    <row r="611" spans="1:6" x14ac:dyDescent="0.3">
      <c r="A611">
        <v>148749</v>
      </c>
      <c r="B611">
        <v>117024</v>
      </c>
      <c r="C611">
        <v>115</v>
      </c>
      <c r="D611">
        <v>6</v>
      </c>
      <c r="E611">
        <v>2492.4581538461498</v>
      </c>
      <c r="F611">
        <f t="shared" si="9"/>
        <v>5</v>
      </c>
    </row>
    <row r="612" spans="1:6" x14ac:dyDescent="0.3">
      <c r="A612">
        <v>148749</v>
      </c>
      <c r="B612">
        <v>148431</v>
      </c>
      <c r="C612">
        <v>0</v>
      </c>
      <c r="D612">
        <v>10</v>
      </c>
      <c r="E612">
        <v>2492.4581538461498</v>
      </c>
      <c r="F612">
        <f t="shared" si="9"/>
        <v>5</v>
      </c>
    </row>
    <row r="613" spans="1:6" x14ac:dyDescent="0.3">
      <c r="A613">
        <v>145505</v>
      </c>
      <c r="B613">
        <v>117206</v>
      </c>
      <c r="C613">
        <v>110</v>
      </c>
      <c r="D613">
        <v>3</v>
      </c>
      <c r="E613">
        <v>2984.49208791208</v>
      </c>
      <c r="F613">
        <f t="shared" si="9"/>
        <v>7</v>
      </c>
    </row>
    <row r="614" spans="1:6" x14ac:dyDescent="0.3">
      <c r="A614">
        <v>145505</v>
      </c>
      <c r="B614">
        <v>117214</v>
      </c>
      <c r="C614">
        <v>100</v>
      </c>
      <c r="D614">
        <v>2</v>
      </c>
      <c r="E614">
        <v>2984.49208791208</v>
      </c>
      <c r="F614">
        <f t="shared" si="9"/>
        <v>7</v>
      </c>
    </row>
    <row r="615" spans="1:6" x14ac:dyDescent="0.3">
      <c r="A615">
        <v>145505</v>
      </c>
      <c r="B615">
        <v>117216</v>
      </c>
      <c r="C615">
        <v>110</v>
      </c>
      <c r="D615">
        <v>4</v>
      </c>
      <c r="E615">
        <v>2984.49208791208</v>
      </c>
      <c r="F615">
        <f t="shared" si="9"/>
        <v>7</v>
      </c>
    </row>
    <row r="616" spans="1:6" x14ac:dyDescent="0.3">
      <c r="A616">
        <v>145505</v>
      </c>
      <c r="B616">
        <v>117217</v>
      </c>
      <c r="C616">
        <v>110</v>
      </c>
      <c r="D616">
        <v>3</v>
      </c>
      <c r="E616">
        <v>2984.49208791208</v>
      </c>
      <c r="F616">
        <f t="shared" si="9"/>
        <v>7</v>
      </c>
    </row>
    <row r="617" spans="1:6" x14ac:dyDescent="0.3">
      <c r="A617">
        <v>145505</v>
      </c>
      <c r="B617">
        <v>117220</v>
      </c>
      <c r="C617">
        <v>100</v>
      </c>
      <c r="D617">
        <v>2</v>
      </c>
      <c r="E617">
        <v>2984.49208791208</v>
      </c>
      <c r="F617">
        <f t="shared" si="9"/>
        <v>7</v>
      </c>
    </row>
    <row r="618" spans="1:6" x14ac:dyDescent="0.3">
      <c r="A618">
        <v>145505</v>
      </c>
      <c r="B618">
        <v>117222</v>
      </c>
      <c r="C618">
        <v>110</v>
      </c>
      <c r="D618">
        <v>3</v>
      </c>
      <c r="E618">
        <v>2984.49208791208</v>
      </c>
      <c r="F618">
        <f t="shared" si="9"/>
        <v>7</v>
      </c>
    </row>
    <row r="619" spans="1:6" x14ac:dyDescent="0.3">
      <c r="A619">
        <v>145505</v>
      </c>
      <c r="B619">
        <v>117223</v>
      </c>
      <c r="C619">
        <v>100</v>
      </c>
      <c r="D619">
        <v>2</v>
      </c>
      <c r="E619">
        <v>2984.49208791208</v>
      </c>
      <c r="F619">
        <f t="shared" si="9"/>
        <v>7</v>
      </c>
    </row>
    <row r="620" spans="1:6" x14ac:dyDescent="0.3">
      <c r="A620">
        <v>167861</v>
      </c>
      <c r="B620">
        <v>118373</v>
      </c>
      <c r="C620">
        <v>110</v>
      </c>
      <c r="D620">
        <v>5</v>
      </c>
      <c r="E620">
        <v>3288.1732692307601</v>
      </c>
      <c r="F620">
        <f t="shared" si="9"/>
        <v>4</v>
      </c>
    </row>
    <row r="621" spans="1:6" x14ac:dyDescent="0.3">
      <c r="A621">
        <v>167861</v>
      </c>
      <c r="B621">
        <v>132264</v>
      </c>
      <c r="C621">
        <v>110</v>
      </c>
      <c r="D621">
        <v>3</v>
      </c>
      <c r="E621">
        <v>3288.1732692307601</v>
      </c>
      <c r="F621">
        <f t="shared" si="9"/>
        <v>4</v>
      </c>
    </row>
    <row r="622" spans="1:6" x14ac:dyDescent="0.3">
      <c r="A622">
        <v>167861</v>
      </c>
      <c r="B622">
        <v>167292</v>
      </c>
      <c r="C622">
        <v>127</v>
      </c>
      <c r="D622">
        <v>7</v>
      </c>
      <c r="E622">
        <v>3288.1732692307601</v>
      </c>
      <c r="F622">
        <f t="shared" si="9"/>
        <v>4</v>
      </c>
    </row>
    <row r="623" spans="1:6" x14ac:dyDescent="0.3">
      <c r="A623">
        <v>167861</v>
      </c>
      <c r="B623">
        <v>167446</v>
      </c>
      <c r="C623">
        <v>127</v>
      </c>
      <c r="D623">
        <v>7</v>
      </c>
      <c r="E623">
        <v>3288.1732692307601</v>
      </c>
      <c r="F623">
        <f t="shared" si="9"/>
        <v>4</v>
      </c>
    </row>
    <row r="624" spans="1:6" x14ac:dyDescent="0.3">
      <c r="A624">
        <v>184410</v>
      </c>
      <c r="B624">
        <v>118439</v>
      </c>
      <c r="C624">
        <v>110</v>
      </c>
      <c r="D624">
        <v>3</v>
      </c>
      <c r="E624">
        <v>-6394.4907692307697</v>
      </c>
      <c r="F624">
        <f t="shared" si="9"/>
        <v>1</v>
      </c>
    </row>
    <row r="625" spans="1:6" x14ac:dyDescent="0.3">
      <c r="A625">
        <v>140108</v>
      </c>
      <c r="B625">
        <v>118606</v>
      </c>
      <c r="C625">
        <v>110</v>
      </c>
      <c r="D625">
        <v>4</v>
      </c>
      <c r="E625">
        <v>3366.3512820512801</v>
      </c>
      <c r="F625">
        <f t="shared" si="9"/>
        <v>3</v>
      </c>
    </row>
    <row r="626" spans="1:6" x14ac:dyDescent="0.3">
      <c r="A626">
        <v>140108</v>
      </c>
      <c r="B626">
        <v>118742</v>
      </c>
      <c r="C626">
        <v>110</v>
      </c>
      <c r="D626">
        <v>5</v>
      </c>
      <c r="E626">
        <v>3366.3512820512801</v>
      </c>
      <c r="F626">
        <f t="shared" si="9"/>
        <v>3</v>
      </c>
    </row>
    <row r="627" spans="1:6" x14ac:dyDescent="0.3">
      <c r="A627">
        <v>140108</v>
      </c>
      <c r="B627">
        <v>130217</v>
      </c>
      <c r="C627">
        <v>115</v>
      </c>
      <c r="D627">
        <v>6</v>
      </c>
      <c r="E627">
        <v>3366.3512820512801</v>
      </c>
      <c r="F627">
        <f t="shared" si="9"/>
        <v>3</v>
      </c>
    </row>
    <row r="628" spans="1:6" x14ac:dyDescent="0.3">
      <c r="A628">
        <v>140231</v>
      </c>
      <c r="B628">
        <v>118774</v>
      </c>
      <c r="C628">
        <v>90</v>
      </c>
      <c r="D628">
        <v>1</v>
      </c>
      <c r="E628">
        <v>16366.533076923</v>
      </c>
      <c r="F628">
        <f t="shared" si="9"/>
        <v>2</v>
      </c>
    </row>
    <row r="629" spans="1:6" x14ac:dyDescent="0.3">
      <c r="A629">
        <v>140231</v>
      </c>
      <c r="B629">
        <v>118775</v>
      </c>
      <c r="C629">
        <v>90</v>
      </c>
      <c r="D629">
        <v>1</v>
      </c>
      <c r="E629">
        <v>16366.533076923</v>
      </c>
      <c r="F629">
        <f t="shared" si="9"/>
        <v>2</v>
      </c>
    </row>
    <row r="630" spans="1:6" x14ac:dyDescent="0.3">
      <c r="A630">
        <v>158544</v>
      </c>
      <c r="B630">
        <v>119122</v>
      </c>
      <c r="C630">
        <v>115</v>
      </c>
      <c r="D630">
        <v>6</v>
      </c>
      <c r="E630">
        <v>2061.1294505494502</v>
      </c>
      <c r="F630">
        <f t="shared" si="9"/>
        <v>7</v>
      </c>
    </row>
    <row r="631" spans="1:6" x14ac:dyDescent="0.3">
      <c r="A631">
        <v>158544</v>
      </c>
      <c r="B631">
        <v>157371</v>
      </c>
      <c r="C631">
        <v>110</v>
      </c>
      <c r="D631">
        <v>5</v>
      </c>
      <c r="E631">
        <v>2061.1294505494502</v>
      </c>
      <c r="F631">
        <f t="shared" si="9"/>
        <v>7</v>
      </c>
    </row>
    <row r="632" spans="1:6" x14ac:dyDescent="0.3">
      <c r="A632">
        <v>158544</v>
      </c>
      <c r="B632">
        <v>157383</v>
      </c>
      <c r="C632">
        <v>100</v>
      </c>
      <c r="D632">
        <v>2</v>
      </c>
      <c r="E632">
        <v>2061.1294505494502</v>
      </c>
      <c r="F632">
        <f t="shared" si="9"/>
        <v>7</v>
      </c>
    </row>
    <row r="633" spans="1:6" x14ac:dyDescent="0.3">
      <c r="A633">
        <v>158544</v>
      </c>
      <c r="B633">
        <v>157404</v>
      </c>
      <c r="C633">
        <v>115</v>
      </c>
      <c r="D633">
        <v>6</v>
      </c>
      <c r="E633">
        <v>2061.1294505494502</v>
      </c>
      <c r="F633">
        <f t="shared" si="9"/>
        <v>7</v>
      </c>
    </row>
    <row r="634" spans="1:6" x14ac:dyDescent="0.3">
      <c r="A634">
        <v>158544</v>
      </c>
      <c r="B634">
        <v>157407</v>
      </c>
      <c r="C634">
        <v>110</v>
      </c>
      <c r="D634">
        <v>5</v>
      </c>
      <c r="E634">
        <v>2061.1294505494502</v>
      </c>
      <c r="F634">
        <f t="shared" si="9"/>
        <v>7</v>
      </c>
    </row>
    <row r="635" spans="1:6" x14ac:dyDescent="0.3">
      <c r="A635">
        <v>158544</v>
      </c>
      <c r="B635">
        <v>157409</v>
      </c>
      <c r="C635">
        <v>147</v>
      </c>
      <c r="D635">
        <v>9</v>
      </c>
      <c r="E635">
        <v>2061.1294505494502</v>
      </c>
      <c r="F635">
        <f t="shared" si="9"/>
        <v>7</v>
      </c>
    </row>
    <row r="636" spans="1:6" x14ac:dyDescent="0.3">
      <c r="A636">
        <v>158544</v>
      </c>
      <c r="B636">
        <v>157415</v>
      </c>
      <c r="C636">
        <v>110</v>
      </c>
      <c r="D636">
        <v>5</v>
      </c>
      <c r="E636">
        <v>2061.1294505494502</v>
      </c>
      <c r="F636">
        <f t="shared" si="9"/>
        <v>7</v>
      </c>
    </row>
    <row r="637" spans="1:6" x14ac:dyDescent="0.3">
      <c r="A637">
        <v>164778</v>
      </c>
      <c r="B637">
        <v>119216</v>
      </c>
      <c r="C637">
        <v>110</v>
      </c>
      <c r="D637">
        <v>3</v>
      </c>
      <c r="E637">
        <v>1761.46184615384</v>
      </c>
      <c r="F637">
        <f t="shared" si="9"/>
        <v>5</v>
      </c>
    </row>
    <row r="638" spans="1:6" x14ac:dyDescent="0.3">
      <c r="A638">
        <v>164778</v>
      </c>
      <c r="B638">
        <v>119243</v>
      </c>
      <c r="C638">
        <v>110</v>
      </c>
      <c r="D638">
        <v>3</v>
      </c>
      <c r="E638">
        <v>1761.46184615384</v>
      </c>
      <c r="F638">
        <f t="shared" si="9"/>
        <v>5</v>
      </c>
    </row>
    <row r="639" spans="1:6" x14ac:dyDescent="0.3">
      <c r="A639">
        <v>164778</v>
      </c>
      <c r="B639">
        <v>164227</v>
      </c>
      <c r="C639">
        <v>100</v>
      </c>
      <c r="D639">
        <v>2</v>
      </c>
      <c r="E639">
        <v>1761.46184615384</v>
      </c>
      <c r="F639">
        <f t="shared" si="9"/>
        <v>5</v>
      </c>
    </row>
    <row r="640" spans="1:6" x14ac:dyDescent="0.3">
      <c r="A640">
        <v>164778</v>
      </c>
      <c r="B640">
        <v>164231</v>
      </c>
      <c r="C640">
        <v>110</v>
      </c>
      <c r="D640">
        <v>3</v>
      </c>
      <c r="E640">
        <v>1761.46184615384</v>
      </c>
      <c r="F640">
        <f t="shared" si="9"/>
        <v>5</v>
      </c>
    </row>
    <row r="641" spans="1:6" x14ac:dyDescent="0.3">
      <c r="A641">
        <v>164778</v>
      </c>
      <c r="B641">
        <v>164666</v>
      </c>
      <c r="C641">
        <v>100</v>
      </c>
      <c r="D641">
        <v>2</v>
      </c>
      <c r="E641">
        <v>1761.46184615384</v>
      </c>
      <c r="F641">
        <f t="shared" si="9"/>
        <v>5</v>
      </c>
    </row>
    <row r="642" spans="1:6" x14ac:dyDescent="0.3">
      <c r="A642">
        <v>140918</v>
      </c>
      <c r="B642">
        <v>119486</v>
      </c>
      <c r="C642">
        <v>127</v>
      </c>
      <c r="D642">
        <v>7</v>
      </c>
      <c r="E642">
        <v>5633.41641025641</v>
      </c>
      <c r="F642">
        <f t="shared" si="9"/>
        <v>3</v>
      </c>
    </row>
    <row r="643" spans="1:6" x14ac:dyDescent="0.3">
      <c r="A643">
        <v>140918</v>
      </c>
      <c r="B643">
        <v>119521</v>
      </c>
      <c r="C643">
        <v>115</v>
      </c>
      <c r="D643">
        <v>6</v>
      </c>
      <c r="E643">
        <v>5633.41641025641</v>
      </c>
      <c r="F643">
        <f t="shared" ref="F643:F706" si="10">COUNTIF($A$2:$A$4807,A643)</f>
        <v>3</v>
      </c>
    </row>
    <row r="644" spans="1:6" x14ac:dyDescent="0.3">
      <c r="A644">
        <v>140918</v>
      </c>
      <c r="B644">
        <v>140815</v>
      </c>
      <c r="C644">
        <v>110</v>
      </c>
      <c r="D644">
        <v>5</v>
      </c>
      <c r="E644">
        <v>5633.41641025641</v>
      </c>
      <c r="F644">
        <f t="shared" si="10"/>
        <v>3</v>
      </c>
    </row>
    <row r="645" spans="1:6" x14ac:dyDescent="0.3">
      <c r="A645">
        <v>171478</v>
      </c>
      <c r="B645">
        <v>119716</v>
      </c>
      <c r="C645">
        <v>127</v>
      </c>
      <c r="D645">
        <v>7</v>
      </c>
      <c r="E645">
        <v>15012.669230769199</v>
      </c>
      <c r="F645">
        <f t="shared" si="10"/>
        <v>1</v>
      </c>
    </row>
    <row r="646" spans="1:6" x14ac:dyDescent="0.3">
      <c r="A646">
        <v>147970</v>
      </c>
      <c r="B646">
        <v>119777</v>
      </c>
      <c r="C646">
        <v>147</v>
      </c>
      <c r="D646">
        <v>9</v>
      </c>
      <c r="E646">
        <v>3028.70087912087</v>
      </c>
      <c r="F646">
        <f t="shared" si="10"/>
        <v>7</v>
      </c>
    </row>
    <row r="647" spans="1:6" x14ac:dyDescent="0.3">
      <c r="A647">
        <v>147970</v>
      </c>
      <c r="B647">
        <v>119780</v>
      </c>
      <c r="C647">
        <v>127</v>
      </c>
      <c r="D647">
        <v>7</v>
      </c>
      <c r="E647">
        <v>3028.70087912087</v>
      </c>
      <c r="F647">
        <f t="shared" si="10"/>
        <v>7</v>
      </c>
    </row>
    <row r="648" spans="1:6" x14ac:dyDescent="0.3">
      <c r="A648">
        <v>147970</v>
      </c>
      <c r="B648">
        <v>119782</v>
      </c>
      <c r="C648">
        <v>127</v>
      </c>
      <c r="D648">
        <v>7</v>
      </c>
      <c r="E648">
        <v>3028.70087912087</v>
      </c>
      <c r="F648">
        <f t="shared" si="10"/>
        <v>7</v>
      </c>
    </row>
    <row r="649" spans="1:6" x14ac:dyDescent="0.3">
      <c r="A649">
        <v>147970</v>
      </c>
      <c r="B649">
        <v>119829</v>
      </c>
      <c r="C649">
        <v>132</v>
      </c>
      <c r="D649">
        <v>8</v>
      </c>
      <c r="E649">
        <v>3028.70087912087</v>
      </c>
      <c r="F649">
        <f t="shared" si="10"/>
        <v>7</v>
      </c>
    </row>
    <row r="650" spans="1:6" x14ac:dyDescent="0.3">
      <c r="A650">
        <v>147970</v>
      </c>
      <c r="B650">
        <v>119935</v>
      </c>
      <c r="C650">
        <v>110</v>
      </c>
      <c r="D650">
        <v>4</v>
      </c>
      <c r="E650">
        <v>3028.70087912087</v>
      </c>
      <c r="F650">
        <f t="shared" si="10"/>
        <v>7</v>
      </c>
    </row>
    <row r="651" spans="1:6" x14ac:dyDescent="0.3">
      <c r="A651">
        <v>147970</v>
      </c>
      <c r="B651">
        <v>119992</v>
      </c>
      <c r="C651">
        <v>127</v>
      </c>
      <c r="D651">
        <v>7</v>
      </c>
      <c r="E651">
        <v>3028.70087912087</v>
      </c>
      <c r="F651">
        <f t="shared" si="10"/>
        <v>7</v>
      </c>
    </row>
    <row r="652" spans="1:6" x14ac:dyDescent="0.3">
      <c r="A652">
        <v>147970</v>
      </c>
      <c r="B652">
        <v>145997</v>
      </c>
      <c r="C652">
        <v>127</v>
      </c>
      <c r="D652">
        <v>7</v>
      </c>
      <c r="E652">
        <v>3028.70087912087</v>
      </c>
      <c r="F652">
        <f t="shared" si="10"/>
        <v>7</v>
      </c>
    </row>
    <row r="653" spans="1:6" x14ac:dyDescent="0.3">
      <c r="A653">
        <v>157729</v>
      </c>
      <c r="B653">
        <v>119830</v>
      </c>
      <c r="C653">
        <v>127</v>
      </c>
      <c r="D653">
        <v>7</v>
      </c>
      <c r="E653">
        <v>-17663.743076923001</v>
      </c>
      <c r="F653">
        <f t="shared" si="10"/>
        <v>2</v>
      </c>
    </row>
    <row r="654" spans="1:6" x14ac:dyDescent="0.3">
      <c r="A654">
        <v>157729</v>
      </c>
      <c r="B654">
        <v>157591</v>
      </c>
      <c r="C654">
        <v>147</v>
      </c>
      <c r="D654">
        <v>9</v>
      </c>
      <c r="E654">
        <v>-17663.743076923001</v>
      </c>
      <c r="F654">
        <f t="shared" si="10"/>
        <v>2</v>
      </c>
    </row>
    <row r="655" spans="1:6" x14ac:dyDescent="0.3">
      <c r="A655">
        <v>139004</v>
      </c>
      <c r="B655">
        <v>120016</v>
      </c>
      <c r="C655">
        <v>127</v>
      </c>
      <c r="D655">
        <v>7</v>
      </c>
      <c r="E655">
        <v>3923.46769230769</v>
      </c>
      <c r="F655">
        <f t="shared" si="10"/>
        <v>3</v>
      </c>
    </row>
    <row r="656" spans="1:6" x14ac:dyDescent="0.3">
      <c r="A656">
        <v>139004</v>
      </c>
      <c r="B656">
        <v>120023</v>
      </c>
      <c r="C656">
        <v>110</v>
      </c>
      <c r="D656">
        <v>5</v>
      </c>
      <c r="E656">
        <v>3923.46769230769</v>
      </c>
      <c r="F656">
        <f t="shared" si="10"/>
        <v>3</v>
      </c>
    </row>
    <row r="657" spans="1:6" x14ac:dyDescent="0.3">
      <c r="A657">
        <v>139004</v>
      </c>
      <c r="B657">
        <v>130978</v>
      </c>
      <c r="C657">
        <v>127</v>
      </c>
      <c r="D657">
        <v>7</v>
      </c>
      <c r="E657">
        <v>3923.46769230769</v>
      </c>
      <c r="F657">
        <f t="shared" si="10"/>
        <v>3</v>
      </c>
    </row>
    <row r="658" spans="1:6" x14ac:dyDescent="0.3">
      <c r="A658">
        <v>141452</v>
      </c>
      <c r="B658">
        <v>120186</v>
      </c>
      <c r="C658">
        <v>115</v>
      </c>
      <c r="D658">
        <v>6</v>
      </c>
      <c r="E658">
        <v>3270.2415384615301</v>
      </c>
      <c r="F658">
        <f t="shared" si="10"/>
        <v>5</v>
      </c>
    </row>
    <row r="659" spans="1:6" x14ac:dyDescent="0.3">
      <c r="A659">
        <v>141452</v>
      </c>
      <c r="B659">
        <v>120187</v>
      </c>
      <c r="C659">
        <v>132</v>
      </c>
      <c r="D659">
        <v>8</v>
      </c>
      <c r="E659">
        <v>3270.2415384615301</v>
      </c>
      <c r="F659">
        <f t="shared" si="10"/>
        <v>5</v>
      </c>
    </row>
    <row r="660" spans="1:6" x14ac:dyDescent="0.3">
      <c r="A660">
        <v>141452</v>
      </c>
      <c r="B660">
        <v>120188</v>
      </c>
      <c r="C660">
        <v>147</v>
      </c>
      <c r="D660">
        <v>9</v>
      </c>
      <c r="E660">
        <v>3270.2415384615301</v>
      </c>
      <c r="F660">
        <f t="shared" si="10"/>
        <v>5</v>
      </c>
    </row>
    <row r="661" spans="1:6" x14ac:dyDescent="0.3">
      <c r="A661">
        <v>141452</v>
      </c>
      <c r="B661">
        <v>120189</v>
      </c>
      <c r="C661">
        <v>127</v>
      </c>
      <c r="D661">
        <v>7</v>
      </c>
      <c r="E661">
        <v>3270.2415384615301</v>
      </c>
      <c r="F661">
        <f t="shared" si="10"/>
        <v>5</v>
      </c>
    </row>
    <row r="662" spans="1:6" x14ac:dyDescent="0.3">
      <c r="A662">
        <v>141452</v>
      </c>
      <c r="B662">
        <v>120190</v>
      </c>
      <c r="C662">
        <v>127</v>
      </c>
      <c r="D662">
        <v>7</v>
      </c>
      <c r="E662">
        <v>3270.2415384615301</v>
      </c>
      <c r="F662">
        <f t="shared" si="10"/>
        <v>5</v>
      </c>
    </row>
    <row r="663" spans="1:6" x14ac:dyDescent="0.3">
      <c r="A663">
        <v>174959</v>
      </c>
      <c r="B663">
        <v>120239</v>
      </c>
      <c r="C663">
        <v>115</v>
      </c>
      <c r="D663">
        <v>6</v>
      </c>
      <c r="E663">
        <v>4476.3138461538401</v>
      </c>
      <c r="F663">
        <f t="shared" si="10"/>
        <v>1</v>
      </c>
    </row>
    <row r="664" spans="1:6" x14ac:dyDescent="0.3">
      <c r="A664">
        <v>149887</v>
      </c>
      <c r="B664">
        <v>120410</v>
      </c>
      <c r="C664">
        <v>110</v>
      </c>
      <c r="D664">
        <v>4</v>
      </c>
      <c r="E664">
        <v>3892.09487179487</v>
      </c>
      <c r="F664">
        <f t="shared" si="10"/>
        <v>3</v>
      </c>
    </row>
    <row r="665" spans="1:6" x14ac:dyDescent="0.3">
      <c r="A665">
        <v>149887</v>
      </c>
      <c r="B665">
        <v>120469</v>
      </c>
      <c r="C665">
        <v>147</v>
      </c>
      <c r="D665">
        <v>9</v>
      </c>
      <c r="E665">
        <v>3892.09487179487</v>
      </c>
      <c r="F665">
        <f t="shared" si="10"/>
        <v>3</v>
      </c>
    </row>
    <row r="666" spans="1:6" x14ac:dyDescent="0.3">
      <c r="A666">
        <v>149887</v>
      </c>
      <c r="B666">
        <v>120470</v>
      </c>
      <c r="C666">
        <v>147</v>
      </c>
      <c r="D666">
        <v>9</v>
      </c>
      <c r="E666">
        <v>3892.09487179487</v>
      </c>
      <c r="F666">
        <f t="shared" si="10"/>
        <v>3</v>
      </c>
    </row>
    <row r="667" spans="1:6" x14ac:dyDescent="0.3">
      <c r="A667">
        <v>163425</v>
      </c>
      <c r="B667">
        <v>120431</v>
      </c>
      <c r="C667">
        <v>132</v>
      </c>
      <c r="D667">
        <v>8</v>
      </c>
      <c r="E667">
        <v>1916.91138461538</v>
      </c>
      <c r="F667">
        <f t="shared" si="10"/>
        <v>5</v>
      </c>
    </row>
    <row r="668" spans="1:6" x14ac:dyDescent="0.3">
      <c r="A668">
        <v>163425</v>
      </c>
      <c r="B668">
        <v>120497</v>
      </c>
      <c r="C668">
        <v>147</v>
      </c>
      <c r="D668">
        <v>9</v>
      </c>
      <c r="E668">
        <v>1916.91138461538</v>
      </c>
      <c r="F668">
        <f t="shared" si="10"/>
        <v>5</v>
      </c>
    </row>
    <row r="669" spans="1:6" x14ac:dyDescent="0.3">
      <c r="A669">
        <v>163425</v>
      </c>
      <c r="B669">
        <v>120507</v>
      </c>
      <c r="C669">
        <v>0</v>
      </c>
      <c r="D669">
        <v>10</v>
      </c>
      <c r="E669">
        <v>1916.91138461538</v>
      </c>
      <c r="F669">
        <f t="shared" si="10"/>
        <v>5</v>
      </c>
    </row>
    <row r="670" spans="1:6" x14ac:dyDescent="0.3">
      <c r="A670">
        <v>163425</v>
      </c>
      <c r="B670">
        <v>120668</v>
      </c>
      <c r="C670">
        <v>115</v>
      </c>
      <c r="D670">
        <v>6</v>
      </c>
      <c r="E670">
        <v>1916.91138461538</v>
      </c>
      <c r="F670">
        <f t="shared" si="10"/>
        <v>5</v>
      </c>
    </row>
    <row r="671" spans="1:6" x14ac:dyDescent="0.3">
      <c r="A671">
        <v>163425</v>
      </c>
      <c r="B671">
        <v>163540</v>
      </c>
      <c r="C671">
        <v>115</v>
      </c>
      <c r="D671">
        <v>6</v>
      </c>
      <c r="E671">
        <v>1916.91138461538</v>
      </c>
      <c r="F671">
        <f t="shared" si="10"/>
        <v>5</v>
      </c>
    </row>
    <row r="672" spans="1:6" x14ac:dyDescent="0.3">
      <c r="A672">
        <v>141735</v>
      </c>
      <c r="B672">
        <v>120833</v>
      </c>
      <c r="C672">
        <v>115</v>
      </c>
      <c r="D672">
        <v>6</v>
      </c>
      <c r="E672">
        <v>1777.37884615384</v>
      </c>
      <c r="F672">
        <f t="shared" si="10"/>
        <v>4</v>
      </c>
    </row>
    <row r="673" spans="1:6" x14ac:dyDescent="0.3">
      <c r="A673">
        <v>141735</v>
      </c>
      <c r="B673">
        <v>120835</v>
      </c>
      <c r="C673">
        <v>110</v>
      </c>
      <c r="D673">
        <v>5</v>
      </c>
      <c r="E673">
        <v>1777.37884615384</v>
      </c>
      <c r="F673">
        <f t="shared" si="10"/>
        <v>4</v>
      </c>
    </row>
    <row r="674" spans="1:6" x14ac:dyDescent="0.3">
      <c r="A674">
        <v>141735</v>
      </c>
      <c r="B674">
        <v>132434</v>
      </c>
      <c r="C674">
        <v>110</v>
      </c>
      <c r="D674">
        <v>5</v>
      </c>
      <c r="E674">
        <v>1777.37884615384</v>
      </c>
      <c r="F674">
        <f t="shared" si="10"/>
        <v>4</v>
      </c>
    </row>
    <row r="675" spans="1:6" x14ac:dyDescent="0.3">
      <c r="A675">
        <v>141735</v>
      </c>
      <c r="B675">
        <v>132435</v>
      </c>
      <c r="C675">
        <v>110</v>
      </c>
      <c r="D675">
        <v>5</v>
      </c>
      <c r="E675">
        <v>1777.37884615384</v>
      </c>
      <c r="F675">
        <f t="shared" si="10"/>
        <v>4</v>
      </c>
    </row>
    <row r="676" spans="1:6" x14ac:dyDescent="0.3">
      <c r="A676">
        <v>152273</v>
      </c>
      <c r="B676">
        <v>120838</v>
      </c>
      <c r="C676">
        <v>127</v>
      </c>
      <c r="D676">
        <v>7</v>
      </c>
      <c r="E676">
        <v>6053.4523076922997</v>
      </c>
      <c r="F676">
        <f t="shared" si="10"/>
        <v>2</v>
      </c>
    </row>
    <row r="677" spans="1:6" x14ac:dyDescent="0.3">
      <c r="A677">
        <v>152273</v>
      </c>
      <c r="B677">
        <v>151800</v>
      </c>
      <c r="C677">
        <v>132</v>
      </c>
      <c r="D677">
        <v>8</v>
      </c>
      <c r="E677">
        <v>6053.4523076922997</v>
      </c>
      <c r="F677">
        <f t="shared" si="10"/>
        <v>2</v>
      </c>
    </row>
    <row r="678" spans="1:6" x14ac:dyDescent="0.3">
      <c r="A678">
        <v>143433</v>
      </c>
      <c r="B678">
        <v>120977</v>
      </c>
      <c r="C678">
        <v>147</v>
      </c>
      <c r="D678">
        <v>9</v>
      </c>
      <c r="E678">
        <v>1703.29428571428</v>
      </c>
      <c r="F678">
        <f t="shared" si="10"/>
        <v>7</v>
      </c>
    </row>
    <row r="679" spans="1:6" x14ac:dyDescent="0.3">
      <c r="A679">
        <v>143433</v>
      </c>
      <c r="B679">
        <v>120982</v>
      </c>
      <c r="C679">
        <v>110</v>
      </c>
      <c r="D679">
        <v>4</v>
      </c>
      <c r="E679">
        <v>1703.29428571428</v>
      </c>
      <c r="F679">
        <f t="shared" si="10"/>
        <v>7</v>
      </c>
    </row>
    <row r="680" spans="1:6" x14ac:dyDescent="0.3">
      <c r="A680">
        <v>143433</v>
      </c>
      <c r="B680">
        <v>120984</v>
      </c>
      <c r="C680">
        <v>127</v>
      </c>
      <c r="D680">
        <v>7</v>
      </c>
      <c r="E680">
        <v>1703.29428571428</v>
      </c>
      <c r="F680">
        <f t="shared" si="10"/>
        <v>7</v>
      </c>
    </row>
    <row r="681" spans="1:6" x14ac:dyDescent="0.3">
      <c r="A681">
        <v>143433</v>
      </c>
      <c r="B681">
        <v>120985</v>
      </c>
      <c r="C681">
        <v>127</v>
      </c>
      <c r="D681">
        <v>7</v>
      </c>
      <c r="E681">
        <v>1703.29428571428</v>
      </c>
      <c r="F681">
        <f t="shared" si="10"/>
        <v>7</v>
      </c>
    </row>
    <row r="682" spans="1:6" x14ac:dyDescent="0.3">
      <c r="A682">
        <v>143433</v>
      </c>
      <c r="B682">
        <v>142844</v>
      </c>
      <c r="C682">
        <v>127</v>
      </c>
      <c r="D682">
        <v>7</v>
      </c>
      <c r="E682">
        <v>1703.29428571428</v>
      </c>
      <c r="F682">
        <f t="shared" si="10"/>
        <v>7</v>
      </c>
    </row>
    <row r="683" spans="1:6" x14ac:dyDescent="0.3">
      <c r="A683">
        <v>143433</v>
      </c>
      <c r="B683">
        <v>142943</v>
      </c>
      <c r="C683">
        <v>115</v>
      </c>
      <c r="D683">
        <v>6</v>
      </c>
      <c r="E683">
        <v>1703.29428571428</v>
      </c>
      <c r="F683">
        <f t="shared" si="10"/>
        <v>7</v>
      </c>
    </row>
    <row r="684" spans="1:6" x14ac:dyDescent="0.3">
      <c r="A684">
        <v>143433</v>
      </c>
      <c r="B684">
        <v>143334</v>
      </c>
      <c r="C684">
        <v>147</v>
      </c>
      <c r="D684">
        <v>9</v>
      </c>
      <c r="E684">
        <v>1703.29428571428</v>
      </c>
      <c r="F684">
        <f t="shared" si="10"/>
        <v>7</v>
      </c>
    </row>
    <row r="685" spans="1:6" x14ac:dyDescent="0.3">
      <c r="A685">
        <v>149923</v>
      </c>
      <c r="B685">
        <v>121117</v>
      </c>
      <c r="C685">
        <v>110</v>
      </c>
      <c r="D685">
        <v>5</v>
      </c>
      <c r="E685">
        <v>2986.8641025641</v>
      </c>
      <c r="F685">
        <f t="shared" si="10"/>
        <v>3</v>
      </c>
    </row>
    <row r="686" spans="1:6" x14ac:dyDescent="0.3">
      <c r="A686">
        <v>149923</v>
      </c>
      <c r="B686">
        <v>121480</v>
      </c>
      <c r="C686">
        <v>115</v>
      </c>
      <c r="D686">
        <v>6</v>
      </c>
      <c r="E686">
        <v>2986.8641025641</v>
      </c>
      <c r="F686">
        <f t="shared" si="10"/>
        <v>3</v>
      </c>
    </row>
    <row r="687" spans="1:6" x14ac:dyDescent="0.3">
      <c r="A687">
        <v>149923</v>
      </c>
      <c r="B687">
        <v>149082</v>
      </c>
      <c r="C687">
        <v>132</v>
      </c>
      <c r="D687">
        <v>8</v>
      </c>
      <c r="E687">
        <v>2986.8641025641</v>
      </c>
      <c r="F687">
        <f t="shared" si="10"/>
        <v>3</v>
      </c>
    </row>
    <row r="688" spans="1:6" x14ac:dyDescent="0.3">
      <c r="A688">
        <v>147106</v>
      </c>
      <c r="B688">
        <v>121222</v>
      </c>
      <c r="C688">
        <v>110</v>
      </c>
      <c r="D688">
        <v>5</v>
      </c>
      <c r="E688">
        <v>11327.249230769199</v>
      </c>
      <c r="F688">
        <f t="shared" si="10"/>
        <v>1</v>
      </c>
    </row>
    <row r="689" spans="1:6" x14ac:dyDescent="0.3">
      <c r="A689">
        <v>146070</v>
      </c>
      <c r="B689">
        <v>121663</v>
      </c>
      <c r="C689">
        <v>132</v>
      </c>
      <c r="D689">
        <v>8</v>
      </c>
      <c r="E689">
        <v>2790.8437362637301</v>
      </c>
      <c r="F689">
        <f t="shared" si="10"/>
        <v>7</v>
      </c>
    </row>
    <row r="690" spans="1:6" x14ac:dyDescent="0.3">
      <c r="A690">
        <v>146070</v>
      </c>
      <c r="B690">
        <v>121665</v>
      </c>
      <c r="C690">
        <v>115</v>
      </c>
      <c r="D690">
        <v>6</v>
      </c>
      <c r="E690">
        <v>2790.8437362637301</v>
      </c>
      <c r="F690">
        <f t="shared" si="10"/>
        <v>7</v>
      </c>
    </row>
    <row r="691" spans="1:6" x14ac:dyDescent="0.3">
      <c r="A691">
        <v>146070</v>
      </c>
      <c r="B691">
        <v>145176</v>
      </c>
      <c r="C691">
        <v>147</v>
      </c>
      <c r="D691">
        <v>9</v>
      </c>
      <c r="E691">
        <v>2790.8437362637301</v>
      </c>
      <c r="F691">
        <f t="shared" si="10"/>
        <v>7</v>
      </c>
    </row>
    <row r="692" spans="1:6" x14ac:dyDescent="0.3">
      <c r="A692">
        <v>146070</v>
      </c>
      <c r="B692">
        <v>145177</v>
      </c>
      <c r="C692">
        <v>115</v>
      </c>
      <c r="D692">
        <v>6</v>
      </c>
      <c r="E692">
        <v>2790.8437362637301</v>
      </c>
      <c r="F692">
        <f t="shared" si="10"/>
        <v>7</v>
      </c>
    </row>
    <row r="693" spans="1:6" x14ac:dyDescent="0.3">
      <c r="A693">
        <v>146070</v>
      </c>
      <c r="B693">
        <v>145179</v>
      </c>
      <c r="C693">
        <v>127</v>
      </c>
      <c r="D693">
        <v>7</v>
      </c>
      <c r="E693">
        <v>2790.8437362637301</v>
      </c>
      <c r="F693">
        <f t="shared" si="10"/>
        <v>7</v>
      </c>
    </row>
    <row r="694" spans="1:6" x14ac:dyDescent="0.3">
      <c r="A694">
        <v>146070</v>
      </c>
      <c r="B694">
        <v>145647</v>
      </c>
      <c r="C694">
        <v>115</v>
      </c>
      <c r="D694">
        <v>6</v>
      </c>
      <c r="E694">
        <v>2790.8437362637301</v>
      </c>
      <c r="F694">
        <f t="shared" si="10"/>
        <v>7</v>
      </c>
    </row>
    <row r="695" spans="1:6" x14ac:dyDescent="0.3">
      <c r="A695">
        <v>146070</v>
      </c>
      <c r="B695">
        <v>146110</v>
      </c>
      <c r="C695">
        <v>132</v>
      </c>
      <c r="D695">
        <v>8</v>
      </c>
      <c r="E695">
        <v>2790.8437362637301</v>
      </c>
      <c r="F695">
        <f t="shared" si="10"/>
        <v>7</v>
      </c>
    </row>
    <row r="696" spans="1:6" x14ac:dyDescent="0.3">
      <c r="A696">
        <v>145908</v>
      </c>
      <c r="B696">
        <v>121896</v>
      </c>
      <c r="C696">
        <v>110</v>
      </c>
      <c r="D696">
        <v>5</v>
      </c>
      <c r="E696">
        <v>2973.34923076923</v>
      </c>
      <c r="F696">
        <f t="shared" si="10"/>
        <v>6</v>
      </c>
    </row>
    <row r="697" spans="1:6" x14ac:dyDescent="0.3">
      <c r="A697">
        <v>145908</v>
      </c>
      <c r="B697">
        <v>121898</v>
      </c>
      <c r="C697">
        <v>127</v>
      </c>
      <c r="D697">
        <v>7</v>
      </c>
      <c r="E697">
        <v>2973.34923076923</v>
      </c>
      <c r="F697">
        <f t="shared" si="10"/>
        <v>6</v>
      </c>
    </row>
    <row r="698" spans="1:6" x14ac:dyDescent="0.3">
      <c r="A698">
        <v>145908</v>
      </c>
      <c r="B698">
        <v>121900</v>
      </c>
      <c r="C698">
        <v>110</v>
      </c>
      <c r="D698">
        <v>4</v>
      </c>
      <c r="E698">
        <v>2973.34923076923</v>
      </c>
      <c r="F698">
        <f t="shared" si="10"/>
        <v>6</v>
      </c>
    </row>
    <row r="699" spans="1:6" x14ac:dyDescent="0.3">
      <c r="A699">
        <v>145908</v>
      </c>
      <c r="B699">
        <v>122028</v>
      </c>
      <c r="C699">
        <v>132</v>
      </c>
      <c r="D699">
        <v>8</v>
      </c>
      <c r="E699">
        <v>2973.34923076923</v>
      </c>
      <c r="F699">
        <f t="shared" si="10"/>
        <v>6</v>
      </c>
    </row>
    <row r="700" spans="1:6" x14ac:dyDescent="0.3">
      <c r="A700">
        <v>145908</v>
      </c>
      <c r="B700">
        <v>122171</v>
      </c>
      <c r="C700">
        <v>115</v>
      </c>
      <c r="D700">
        <v>6</v>
      </c>
      <c r="E700">
        <v>2973.34923076923</v>
      </c>
      <c r="F700">
        <f t="shared" si="10"/>
        <v>6</v>
      </c>
    </row>
    <row r="701" spans="1:6" x14ac:dyDescent="0.3">
      <c r="A701">
        <v>145908</v>
      </c>
      <c r="B701">
        <v>145883</v>
      </c>
      <c r="C701">
        <v>0</v>
      </c>
      <c r="D701">
        <v>10</v>
      </c>
      <c r="E701">
        <v>2973.34923076923</v>
      </c>
      <c r="F701">
        <f t="shared" si="10"/>
        <v>6</v>
      </c>
    </row>
    <row r="702" spans="1:6" x14ac:dyDescent="0.3">
      <c r="A702">
        <v>144473</v>
      </c>
      <c r="B702">
        <v>121951</v>
      </c>
      <c r="C702">
        <v>110</v>
      </c>
      <c r="D702">
        <v>5</v>
      </c>
      <c r="E702">
        <v>2278.6190769230702</v>
      </c>
      <c r="F702">
        <f t="shared" si="10"/>
        <v>5</v>
      </c>
    </row>
    <row r="703" spans="1:6" x14ac:dyDescent="0.3">
      <c r="A703">
        <v>144473</v>
      </c>
      <c r="B703">
        <v>121953</v>
      </c>
      <c r="C703">
        <v>127</v>
      </c>
      <c r="D703">
        <v>7</v>
      </c>
      <c r="E703">
        <v>2278.6190769230702</v>
      </c>
      <c r="F703">
        <f t="shared" si="10"/>
        <v>5</v>
      </c>
    </row>
    <row r="704" spans="1:6" x14ac:dyDescent="0.3">
      <c r="A704">
        <v>144473</v>
      </c>
      <c r="B704">
        <v>121956</v>
      </c>
      <c r="C704">
        <v>110</v>
      </c>
      <c r="D704">
        <v>5</v>
      </c>
      <c r="E704">
        <v>2278.6190769230702</v>
      </c>
      <c r="F704">
        <f t="shared" si="10"/>
        <v>5</v>
      </c>
    </row>
    <row r="705" spans="1:6" x14ac:dyDescent="0.3">
      <c r="A705">
        <v>144473</v>
      </c>
      <c r="B705">
        <v>121959</v>
      </c>
      <c r="C705">
        <v>115</v>
      </c>
      <c r="D705">
        <v>6</v>
      </c>
      <c r="E705">
        <v>2278.6190769230702</v>
      </c>
      <c r="F705">
        <f t="shared" si="10"/>
        <v>5</v>
      </c>
    </row>
    <row r="706" spans="1:6" x14ac:dyDescent="0.3">
      <c r="A706">
        <v>144473</v>
      </c>
      <c r="B706">
        <v>132649</v>
      </c>
      <c r="C706">
        <v>110</v>
      </c>
      <c r="D706">
        <v>4</v>
      </c>
      <c r="E706">
        <v>2278.6190769230702</v>
      </c>
      <c r="F706">
        <f t="shared" si="10"/>
        <v>5</v>
      </c>
    </row>
    <row r="707" spans="1:6" x14ac:dyDescent="0.3">
      <c r="A707">
        <v>146127</v>
      </c>
      <c r="B707">
        <v>122172</v>
      </c>
      <c r="C707">
        <v>127</v>
      </c>
      <c r="D707">
        <v>7</v>
      </c>
      <c r="E707">
        <v>5516.9698461538401</v>
      </c>
      <c r="F707">
        <f t="shared" ref="F707:F770" si="11">COUNTIF($A$2:$A$4807,A707)</f>
        <v>5</v>
      </c>
    </row>
    <row r="708" spans="1:6" x14ac:dyDescent="0.3">
      <c r="A708">
        <v>146127</v>
      </c>
      <c r="B708">
        <v>122173</v>
      </c>
      <c r="C708">
        <v>115</v>
      </c>
      <c r="D708">
        <v>6</v>
      </c>
      <c r="E708">
        <v>5516.9698461538401</v>
      </c>
      <c r="F708">
        <f t="shared" si="11"/>
        <v>5</v>
      </c>
    </row>
    <row r="709" spans="1:6" x14ac:dyDescent="0.3">
      <c r="A709">
        <v>146127</v>
      </c>
      <c r="B709">
        <v>122174</v>
      </c>
      <c r="C709">
        <v>147</v>
      </c>
      <c r="D709">
        <v>9</v>
      </c>
      <c r="E709">
        <v>5516.9698461538401</v>
      </c>
      <c r="F709">
        <f t="shared" si="11"/>
        <v>5</v>
      </c>
    </row>
    <row r="710" spans="1:6" x14ac:dyDescent="0.3">
      <c r="A710">
        <v>146127</v>
      </c>
      <c r="B710">
        <v>122184</v>
      </c>
      <c r="C710">
        <v>147</v>
      </c>
      <c r="D710">
        <v>9</v>
      </c>
      <c r="E710">
        <v>5516.9698461538401</v>
      </c>
      <c r="F710">
        <f t="shared" si="11"/>
        <v>5</v>
      </c>
    </row>
    <row r="711" spans="1:6" x14ac:dyDescent="0.3">
      <c r="A711">
        <v>146127</v>
      </c>
      <c r="B711">
        <v>145993</v>
      </c>
      <c r="C711">
        <v>147</v>
      </c>
      <c r="D711">
        <v>9</v>
      </c>
      <c r="E711">
        <v>5516.9698461538401</v>
      </c>
      <c r="F711">
        <f t="shared" si="11"/>
        <v>5</v>
      </c>
    </row>
    <row r="712" spans="1:6" x14ac:dyDescent="0.3">
      <c r="A712">
        <v>143146</v>
      </c>
      <c r="B712">
        <v>122319</v>
      </c>
      <c r="C712">
        <v>147</v>
      </c>
      <c r="D712">
        <v>9</v>
      </c>
      <c r="E712">
        <v>4153.9196923076897</v>
      </c>
      <c r="F712">
        <f t="shared" si="11"/>
        <v>5</v>
      </c>
    </row>
    <row r="713" spans="1:6" x14ac:dyDescent="0.3">
      <c r="A713">
        <v>143146</v>
      </c>
      <c r="B713">
        <v>122320</v>
      </c>
      <c r="C713">
        <v>110</v>
      </c>
      <c r="D713">
        <v>5</v>
      </c>
      <c r="E713">
        <v>4153.9196923076897</v>
      </c>
      <c r="F713">
        <f t="shared" si="11"/>
        <v>5</v>
      </c>
    </row>
    <row r="714" spans="1:6" x14ac:dyDescent="0.3">
      <c r="A714">
        <v>143146</v>
      </c>
      <c r="B714">
        <v>122321</v>
      </c>
      <c r="C714">
        <v>115</v>
      </c>
      <c r="D714">
        <v>6</v>
      </c>
      <c r="E714">
        <v>4153.9196923076897</v>
      </c>
      <c r="F714">
        <f t="shared" si="11"/>
        <v>5</v>
      </c>
    </row>
    <row r="715" spans="1:6" x14ac:dyDescent="0.3">
      <c r="A715">
        <v>143146</v>
      </c>
      <c r="B715">
        <v>122326</v>
      </c>
      <c r="C715">
        <v>127</v>
      </c>
      <c r="D715">
        <v>7</v>
      </c>
      <c r="E715">
        <v>4153.9196923076897</v>
      </c>
      <c r="F715">
        <f t="shared" si="11"/>
        <v>5</v>
      </c>
    </row>
    <row r="716" spans="1:6" x14ac:dyDescent="0.3">
      <c r="A716">
        <v>143146</v>
      </c>
      <c r="B716">
        <v>143048</v>
      </c>
      <c r="C716">
        <v>115</v>
      </c>
      <c r="D716">
        <v>6</v>
      </c>
      <c r="E716">
        <v>4153.9196923076897</v>
      </c>
      <c r="F716">
        <f t="shared" si="11"/>
        <v>5</v>
      </c>
    </row>
    <row r="717" spans="1:6" x14ac:dyDescent="0.3">
      <c r="A717">
        <v>154588</v>
      </c>
      <c r="B717">
        <v>122546</v>
      </c>
      <c r="C717">
        <v>100</v>
      </c>
      <c r="D717">
        <v>2</v>
      </c>
      <c r="E717">
        <v>-5021.1915384615404</v>
      </c>
      <c r="F717">
        <f t="shared" si="11"/>
        <v>2</v>
      </c>
    </row>
    <row r="718" spans="1:6" x14ac:dyDescent="0.3">
      <c r="A718">
        <v>154588</v>
      </c>
      <c r="B718">
        <v>154771</v>
      </c>
      <c r="C718">
        <v>110</v>
      </c>
      <c r="D718">
        <v>3</v>
      </c>
      <c r="E718">
        <v>-5021.1915384615404</v>
      </c>
      <c r="F718">
        <f t="shared" si="11"/>
        <v>2</v>
      </c>
    </row>
    <row r="719" spans="1:6" x14ac:dyDescent="0.3">
      <c r="A719">
        <v>142617</v>
      </c>
      <c r="B719">
        <v>122643</v>
      </c>
      <c r="C719">
        <v>110</v>
      </c>
      <c r="D719">
        <v>5</v>
      </c>
      <c r="E719">
        <v>3558.44276923076</v>
      </c>
      <c r="F719">
        <f t="shared" si="11"/>
        <v>5</v>
      </c>
    </row>
    <row r="720" spans="1:6" x14ac:dyDescent="0.3">
      <c r="A720">
        <v>142617</v>
      </c>
      <c r="B720">
        <v>122645</v>
      </c>
      <c r="C720">
        <v>110</v>
      </c>
      <c r="D720">
        <v>5</v>
      </c>
      <c r="E720">
        <v>3558.44276923076</v>
      </c>
      <c r="F720">
        <f t="shared" si="11"/>
        <v>5</v>
      </c>
    </row>
    <row r="721" spans="1:6" x14ac:dyDescent="0.3">
      <c r="A721">
        <v>142617</v>
      </c>
      <c r="B721">
        <v>122646</v>
      </c>
      <c r="C721">
        <v>110</v>
      </c>
      <c r="D721">
        <v>4</v>
      </c>
      <c r="E721">
        <v>3558.44276923076</v>
      </c>
      <c r="F721">
        <f t="shared" si="11"/>
        <v>5</v>
      </c>
    </row>
    <row r="722" spans="1:6" x14ac:dyDescent="0.3">
      <c r="A722">
        <v>142617</v>
      </c>
      <c r="B722">
        <v>122647</v>
      </c>
      <c r="C722">
        <v>132</v>
      </c>
      <c r="D722">
        <v>8</v>
      </c>
      <c r="E722">
        <v>3558.44276923076</v>
      </c>
      <c r="F722">
        <f t="shared" si="11"/>
        <v>5</v>
      </c>
    </row>
    <row r="723" spans="1:6" x14ac:dyDescent="0.3">
      <c r="A723">
        <v>142617</v>
      </c>
      <c r="B723">
        <v>142428</v>
      </c>
      <c r="C723">
        <v>115</v>
      </c>
      <c r="D723">
        <v>6</v>
      </c>
      <c r="E723">
        <v>3558.44276923076</v>
      </c>
      <c r="F723">
        <f t="shared" si="11"/>
        <v>5</v>
      </c>
    </row>
    <row r="724" spans="1:6" x14ac:dyDescent="0.3">
      <c r="A724">
        <v>144074</v>
      </c>
      <c r="B724">
        <v>122709</v>
      </c>
      <c r="C724">
        <v>0</v>
      </c>
      <c r="D724">
        <v>10</v>
      </c>
      <c r="E724">
        <v>5908.1343589743501</v>
      </c>
      <c r="F724">
        <f t="shared" si="11"/>
        <v>3</v>
      </c>
    </row>
    <row r="725" spans="1:6" x14ac:dyDescent="0.3">
      <c r="A725">
        <v>144074</v>
      </c>
      <c r="B725">
        <v>122810</v>
      </c>
      <c r="C725">
        <v>0</v>
      </c>
      <c r="D725">
        <v>10</v>
      </c>
      <c r="E725">
        <v>5908.1343589743501</v>
      </c>
      <c r="F725">
        <f t="shared" si="11"/>
        <v>3</v>
      </c>
    </row>
    <row r="726" spans="1:6" x14ac:dyDescent="0.3">
      <c r="A726">
        <v>144074</v>
      </c>
      <c r="B726">
        <v>122811</v>
      </c>
      <c r="C726">
        <v>147</v>
      </c>
      <c r="D726">
        <v>9</v>
      </c>
      <c r="E726">
        <v>5908.1343589743501</v>
      </c>
      <c r="F726">
        <f t="shared" si="11"/>
        <v>3</v>
      </c>
    </row>
    <row r="727" spans="1:6" x14ac:dyDescent="0.3">
      <c r="A727">
        <v>144552</v>
      </c>
      <c r="B727">
        <v>122785</v>
      </c>
      <c r="C727">
        <v>127</v>
      </c>
      <c r="D727">
        <v>7</v>
      </c>
      <c r="E727">
        <v>8169.2607692307602</v>
      </c>
      <c r="F727">
        <f t="shared" si="11"/>
        <v>2</v>
      </c>
    </row>
    <row r="728" spans="1:6" x14ac:dyDescent="0.3">
      <c r="A728">
        <v>144552</v>
      </c>
      <c r="B728">
        <v>122863</v>
      </c>
      <c r="C728">
        <v>110</v>
      </c>
      <c r="D728">
        <v>4</v>
      </c>
      <c r="E728">
        <v>8169.2607692307602</v>
      </c>
      <c r="F728">
        <f t="shared" si="11"/>
        <v>2</v>
      </c>
    </row>
    <row r="729" spans="1:6" x14ac:dyDescent="0.3">
      <c r="A729">
        <v>145495</v>
      </c>
      <c r="B729">
        <v>122904</v>
      </c>
      <c r="C729">
        <v>110</v>
      </c>
      <c r="D729">
        <v>5</v>
      </c>
      <c r="E729">
        <v>3240.4261538461501</v>
      </c>
      <c r="F729">
        <f t="shared" si="11"/>
        <v>8</v>
      </c>
    </row>
    <row r="730" spans="1:6" x14ac:dyDescent="0.3">
      <c r="A730">
        <v>145495</v>
      </c>
      <c r="B730">
        <v>122909</v>
      </c>
      <c r="C730">
        <v>110</v>
      </c>
      <c r="D730">
        <v>4</v>
      </c>
      <c r="E730">
        <v>3240.4261538461501</v>
      </c>
      <c r="F730">
        <f t="shared" si="11"/>
        <v>8</v>
      </c>
    </row>
    <row r="731" spans="1:6" x14ac:dyDescent="0.3">
      <c r="A731">
        <v>145495</v>
      </c>
      <c r="B731">
        <v>122987</v>
      </c>
      <c r="C731">
        <v>110</v>
      </c>
      <c r="D731">
        <v>3</v>
      </c>
      <c r="E731">
        <v>3240.4261538461501</v>
      </c>
      <c r="F731">
        <f t="shared" si="11"/>
        <v>8</v>
      </c>
    </row>
    <row r="732" spans="1:6" x14ac:dyDescent="0.3">
      <c r="A732">
        <v>145495</v>
      </c>
      <c r="B732">
        <v>122988</v>
      </c>
      <c r="C732">
        <v>110</v>
      </c>
      <c r="D732">
        <v>4</v>
      </c>
      <c r="E732">
        <v>3240.4261538461501</v>
      </c>
      <c r="F732">
        <f t="shared" si="11"/>
        <v>8</v>
      </c>
    </row>
    <row r="733" spans="1:6" x14ac:dyDescent="0.3">
      <c r="A733">
        <v>145495</v>
      </c>
      <c r="B733">
        <v>122990</v>
      </c>
      <c r="C733">
        <v>110</v>
      </c>
      <c r="D733">
        <v>4</v>
      </c>
      <c r="E733">
        <v>3240.4261538461501</v>
      </c>
      <c r="F733">
        <f t="shared" si="11"/>
        <v>8</v>
      </c>
    </row>
    <row r="734" spans="1:6" x14ac:dyDescent="0.3">
      <c r="A734">
        <v>145495</v>
      </c>
      <c r="B734">
        <v>122994</v>
      </c>
      <c r="C734">
        <v>110</v>
      </c>
      <c r="D734">
        <v>5</v>
      </c>
      <c r="E734">
        <v>3240.4261538461501</v>
      </c>
      <c r="F734">
        <f t="shared" si="11"/>
        <v>8</v>
      </c>
    </row>
    <row r="735" spans="1:6" x14ac:dyDescent="0.3">
      <c r="A735">
        <v>145495</v>
      </c>
      <c r="B735">
        <v>134575</v>
      </c>
      <c r="C735">
        <v>110</v>
      </c>
      <c r="D735">
        <v>5</v>
      </c>
      <c r="E735">
        <v>3240.4261538461501</v>
      </c>
      <c r="F735">
        <f t="shared" si="11"/>
        <v>8</v>
      </c>
    </row>
    <row r="736" spans="1:6" x14ac:dyDescent="0.3">
      <c r="A736">
        <v>145495</v>
      </c>
      <c r="B736">
        <v>145297</v>
      </c>
      <c r="C736">
        <v>115</v>
      </c>
      <c r="D736">
        <v>6</v>
      </c>
      <c r="E736">
        <v>3240.4261538461501</v>
      </c>
      <c r="F736">
        <f t="shared" si="11"/>
        <v>8</v>
      </c>
    </row>
    <row r="737" spans="1:6" x14ac:dyDescent="0.3">
      <c r="A737">
        <v>155680</v>
      </c>
      <c r="B737">
        <v>122910</v>
      </c>
      <c r="C737">
        <v>127</v>
      </c>
      <c r="D737">
        <v>7</v>
      </c>
      <c r="E737">
        <v>15643.592307692301</v>
      </c>
      <c r="F737">
        <f t="shared" si="11"/>
        <v>2</v>
      </c>
    </row>
    <row r="738" spans="1:6" x14ac:dyDescent="0.3">
      <c r="A738">
        <v>155680</v>
      </c>
      <c r="B738">
        <v>155005</v>
      </c>
      <c r="C738">
        <v>110</v>
      </c>
      <c r="D738">
        <v>5</v>
      </c>
      <c r="E738">
        <v>15643.592307692301</v>
      </c>
      <c r="F738">
        <f t="shared" si="11"/>
        <v>2</v>
      </c>
    </row>
    <row r="739" spans="1:6" x14ac:dyDescent="0.3">
      <c r="A739">
        <v>144325</v>
      </c>
      <c r="B739">
        <v>123021</v>
      </c>
      <c r="C739">
        <v>127</v>
      </c>
      <c r="D739">
        <v>7</v>
      </c>
      <c r="E739">
        <v>4666.4959999999901</v>
      </c>
      <c r="F739">
        <f t="shared" si="11"/>
        <v>5</v>
      </c>
    </row>
    <row r="740" spans="1:6" x14ac:dyDescent="0.3">
      <c r="A740">
        <v>144325</v>
      </c>
      <c r="B740">
        <v>123026</v>
      </c>
      <c r="C740">
        <v>132</v>
      </c>
      <c r="D740">
        <v>8</v>
      </c>
      <c r="E740">
        <v>4666.4959999999901</v>
      </c>
      <c r="F740">
        <f t="shared" si="11"/>
        <v>5</v>
      </c>
    </row>
    <row r="741" spans="1:6" x14ac:dyDescent="0.3">
      <c r="A741">
        <v>144325</v>
      </c>
      <c r="B741">
        <v>123028</v>
      </c>
      <c r="C741">
        <v>115</v>
      </c>
      <c r="D741">
        <v>6</v>
      </c>
      <c r="E741">
        <v>4666.4959999999901</v>
      </c>
      <c r="F741">
        <f t="shared" si="11"/>
        <v>5</v>
      </c>
    </row>
    <row r="742" spans="1:6" x14ac:dyDescent="0.3">
      <c r="A742">
        <v>144325</v>
      </c>
      <c r="B742">
        <v>123029</v>
      </c>
      <c r="C742">
        <v>127</v>
      </c>
      <c r="D742">
        <v>7</v>
      </c>
      <c r="E742">
        <v>4666.4959999999901</v>
      </c>
      <c r="F742">
        <f t="shared" si="11"/>
        <v>5</v>
      </c>
    </row>
    <row r="743" spans="1:6" x14ac:dyDescent="0.3">
      <c r="A743">
        <v>144325</v>
      </c>
      <c r="B743">
        <v>123164</v>
      </c>
      <c r="C743">
        <v>100</v>
      </c>
      <c r="D743">
        <v>2</v>
      </c>
      <c r="E743">
        <v>4666.4959999999901</v>
      </c>
      <c r="F743">
        <f t="shared" si="11"/>
        <v>5</v>
      </c>
    </row>
    <row r="744" spans="1:6" x14ac:dyDescent="0.3">
      <c r="A744">
        <v>163224</v>
      </c>
      <c r="B744">
        <v>123074</v>
      </c>
      <c r="C744">
        <v>110</v>
      </c>
      <c r="D744">
        <v>4</v>
      </c>
      <c r="E744">
        <v>-9523.2661538461507</v>
      </c>
      <c r="F744">
        <f t="shared" si="11"/>
        <v>5</v>
      </c>
    </row>
    <row r="745" spans="1:6" x14ac:dyDescent="0.3">
      <c r="A745">
        <v>163224</v>
      </c>
      <c r="B745">
        <v>134853</v>
      </c>
      <c r="C745">
        <v>110</v>
      </c>
      <c r="D745">
        <v>4</v>
      </c>
      <c r="E745">
        <v>-9523.2661538461507</v>
      </c>
      <c r="F745">
        <f t="shared" si="11"/>
        <v>5</v>
      </c>
    </row>
    <row r="746" spans="1:6" x14ac:dyDescent="0.3">
      <c r="A746">
        <v>163224</v>
      </c>
      <c r="B746">
        <v>160459</v>
      </c>
      <c r="C746">
        <v>0</v>
      </c>
      <c r="D746">
        <v>10</v>
      </c>
      <c r="E746">
        <v>-9523.2661538461507</v>
      </c>
      <c r="F746">
        <f t="shared" si="11"/>
        <v>5</v>
      </c>
    </row>
    <row r="747" spans="1:6" x14ac:dyDescent="0.3">
      <c r="A747">
        <v>163224</v>
      </c>
      <c r="B747">
        <v>161843</v>
      </c>
      <c r="C747">
        <v>100</v>
      </c>
      <c r="D747">
        <v>2</v>
      </c>
      <c r="E747">
        <v>-9523.2661538461507</v>
      </c>
      <c r="F747">
        <f t="shared" si="11"/>
        <v>5</v>
      </c>
    </row>
    <row r="748" spans="1:6" x14ac:dyDescent="0.3">
      <c r="A748">
        <v>163224</v>
      </c>
      <c r="B748">
        <v>162594</v>
      </c>
      <c r="C748">
        <v>110</v>
      </c>
      <c r="D748">
        <v>4</v>
      </c>
      <c r="E748">
        <v>-9523.2661538461507</v>
      </c>
      <c r="F748">
        <f t="shared" si="11"/>
        <v>5</v>
      </c>
    </row>
    <row r="749" spans="1:6" x14ac:dyDescent="0.3">
      <c r="A749">
        <v>147927</v>
      </c>
      <c r="B749">
        <v>123105</v>
      </c>
      <c r="C749">
        <v>115</v>
      </c>
      <c r="D749">
        <v>6</v>
      </c>
      <c r="E749">
        <v>2029.5575384615299</v>
      </c>
      <c r="F749">
        <f t="shared" si="11"/>
        <v>5</v>
      </c>
    </row>
    <row r="750" spans="1:6" x14ac:dyDescent="0.3">
      <c r="A750">
        <v>147927</v>
      </c>
      <c r="B750">
        <v>123106</v>
      </c>
      <c r="C750">
        <v>147</v>
      </c>
      <c r="D750">
        <v>9</v>
      </c>
      <c r="E750">
        <v>2029.5575384615299</v>
      </c>
      <c r="F750">
        <f t="shared" si="11"/>
        <v>5</v>
      </c>
    </row>
    <row r="751" spans="1:6" x14ac:dyDescent="0.3">
      <c r="A751">
        <v>147927</v>
      </c>
      <c r="B751">
        <v>123107</v>
      </c>
      <c r="C751">
        <v>110</v>
      </c>
      <c r="D751">
        <v>5</v>
      </c>
      <c r="E751">
        <v>2029.5575384615299</v>
      </c>
      <c r="F751">
        <f t="shared" si="11"/>
        <v>5</v>
      </c>
    </row>
    <row r="752" spans="1:6" x14ac:dyDescent="0.3">
      <c r="A752">
        <v>147927</v>
      </c>
      <c r="B752">
        <v>135856</v>
      </c>
      <c r="C752">
        <v>115</v>
      </c>
      <c r="D752">
        <v>6</v>
      </c>
      <c r="E752">
        <v>2029.5575384615299</v>
      </c>
      <c r="F752">
        <f t="shared" si="11"/>
        <v>5</v>
      </c>
    </row>
    <row r="753" spans="1:6" x14ac:dyDescent="0.3">
      <c r="A753">
        <v>147927</v>
      </c>
      <c r="B753">
        <v>135929</v>
      </c>
      <c r="C753">
        <v>147</v>
      </c>
      <c r="D753">
        <v>9</v>
      </c>
      <c r="E753">
        <v>2029.5575384615299</v>
      </c>
      <c r="F753">
        <f t="shared" si="11"/>
        <v>5</v>
      </c>
    </row>
    <row r="754" spans="1:6" x14ac:dyDescent="0.3">
      <c r="A754">
        <v>144486</v>
      </c>
      <c r="B754">
        <v>123144</v>
      </c>
      <c r="C754">
        <v>147</v>
      </c>
      <c r="D754">
        <v>9</v>
      </c>
      <c r="E754">
        <v>6412.5092307692303</v>
      </c>
      <c r="F754">
        <f t="shared" si="11"/>
        <v>2</v>
      </c>
    </row>
    <row r="755" spans="1:6" x14ac:dyDescent="0.3">
      <c r="A755">
        <v>144486</v>
      </c>
      <c r="B755">
        <v>143799</v>
      </c>
      <c r="C755">
        <v>0</v>
      </c>
      <c r="D755">
        <v>10</v>
      </c>
      <c r="E755">
        <v>6412.5092307692303</v>
      </c>
      <c r="F755">
        <f t="shared" si="11"/>
        <v>2</v>
      </c>
    </row>
    <row r="756" spans="1:6" x14ac:dyDescent="0.3">
      <c r="A756">
        <v>144153</v>
      </c>
      <c r="B756">
        <v>123158</v>
      </c>
      <c r="C756">
        <v>132</v>
      </c>
      <c r="D756">
        <v>8</v>
      </c>
      <c r="E756">
        <v>4520.0534615384604</v>
      </c>
      <c r="F756">
        <f t="shared" si="11"/>
        <v>4</v>
      </c>
    </row>
    <row r="757" spans="1:6" x14ac:dyDescent="0.3">
      <c r="A757">
        <v>144153</v>
      </c>
      <c r="B757">
        <v>123173</v>
      </c>
      <c r="C757">
        <v>0</v>
      </c>
      <c r="D757">
        <v>10</v>
      </c>
      <c r="E757">
        <v>4520.0534615384604</v>
      </c>
      <c r="F757">
        <f t="shared" si="11"/>
        <v>4</v>
      </c>
    </row>
    <row r="758" spans="1:6" x14ac:dyDescent="0.3">
      <c r="A758">
        <v>144153</v>
      </c>
      <c r="B758">
        <v>134433</v>
      </c>
      <c r="C758">
        <v>147</v>
      </c>
      <c r="D758">
        <v>9</v>
      </c>
      <c r="E758">
        <v>4520.0534615384604</v>
      </c>
      <c r="F758">
        <f t="shared" si="11"/>
        <v>4</v>
      </c>
    </row>
    <row r="759" spans="1:6" x14ac:dyDescent="0.3">
      <c r="A759">
        <v>144153</v>
      </c>
      <c r="B759">
        <v>143948</v>
      </c>
      <c r="C759">
        <v>115</v>
      </c>
      <c r="D759">
        <v>6</v>
      </c>
      <c r="E759">
        <v>4520.0534615384604</v>
      </c>
      <c r="F759">
        <f t="shared" si="11"/>
        <v>4</v>
      </c>
    </row>
    <row r="760" spans="1:6" x14ac:dyDescent="0.3">
      <c r="A760">
        <v>149490</v>
      </c>
      <c r="B760">
        <v>123180</v>
      </c>
      <c r="C760">
        <v>0</v>
      </c>
      <c r="D760">
        <v>10</v>
      </c>
      <c r="E760">
        <v>1998.73384615384</v>
      </c>
      <c r="F760">
        <f t="shared" si="11"/>
        <v>5</v>
      </c>
    </row>
    <row r="761" spans="1:6" x14ac:dyDescent="0.3">
      <c r="A761">
        <v>149490</v>
      </c>
      <c r="B761">
        <v>123182</v>
      </c>
      <c r="C761">
        <v>110</v>
      </c>
      <c r="D761">
        <v>5</v>
      </c>
      <c r="E761">
        <v>1998.73384615384</v>
      </c>
      <c r="F761">
        <f t="shared" si="11"/>
        <v>5</v>
      </c>
    </row>
    <row r="762" spans="1:6" x14ac:dyDescent="0.3">
      <c r="A762">
        <v>149490</v>
      </c>
      <c r="B762">
        <v>123185</v>
      </c>
      <c r="C762">
        <v>115</v>
      </c>
      <c r="D762">
        <v>6</v>
      </c>
      <c r="E762">
        <v>1998.73384615384</v>
      </c>
      <c r="F762">
        <f t="shared" si="11"/>
        <v>5</v>
      </c>
    </row>
    <row r="763" spans="1:6" x14ac:dyDescent="0.3">
      <c r="A763">
        <v>149490</v>
      </c>
      <c r="B763">
        <v>123188</v>
      </c>
      <c r="C763">
        <v>110</v>
      </c>
      <c r="D763">
        <v>5</v>
      </c>
      <c r="E763">
        <v>1998.73384615384</v>
      </c>
      <c r="F763">
        <f t="shared" si="11"/>
        <v>5</v>
      </c>
    </row>
    <row r="764" spans="1:6" x14ac:dyDescent="0.3">
      <c r="A764">
        <v>149490</v>
      </c>
      <c r="B764">
        <v>135725</v>
      </c>
      <c r="C764">
        <v>132</v>
      </c>
      <c r="D764">
        <v>8</v>
      </c>
      <c r="E764">
        <v>1998.73384615384</v>
      </c>
      <c r="F764">
        <f t="shared" si="11"/>
        <v>5</v>
      </c>
    </row>
    <row r="765" spans="1:6" x14ac:dyDescent="0.3">
      <c r="A765">
        <v>145125</v>
      </c>
      <c r="B765">
        <v>123186</v>
      </c>
      <c r="C765">
        <v>110</v>
      </c>
      <c r="D765">
        <v>5</v>
      </c>
      <c r="E765">
        <v>4736.5433846153801</v>
      </c>
      <c r="F765">
        <f t="shared" si="11"/>
        <v>5</v>
      </c>
    </row>
    <row r="766" spans="1:6" x14ac:dyDescent="0.3">
      <c r="A766">
        <v>145125</v>
      </c>
      <c r="B766">
        <v>123190</v>
      </c>
      <c r="C766">
        <v>110</v>
      </c>
      <c r="D766">
        <v>5</v>
      </c>
      <c r="E766">
        <v>4736.5433846153801</v>
      </c>
      <c r="F766">
        <f t="shared" si="11"/>
        <v>5</v>
      </c>
    </row>
    <row r="767" spans="1:6" x14ac:dyDescent="0.3">
      <c r="A767">
        <v>145125</v>
      </c>
      <c r="B767">
        <v>123193</v>
      </c>
      <c r="C767">
        <v>110</v>
      </c>
      <c r="D767">
        <v>5</v>
      </c>
      <c r="E767">
        <v>4736.5433846153801</v>
      </c>
      <c r="F767">
        <f t="shared" si="11"/>
        <v>5</v>
      </c>
    </row>
    <row r="768" spans="1:6" x14ac:dyDescent="0.3">
      <c r="A768">
        <v>145125</v>
      </c>
      <c r="B768">
        <v>134553</v>
      </c>
      <c r="C768">
        <v>110</v>
      </c>
      <c r="D768">
        <v>5</v>
      </c>
      <c r="E768">
        <v>4736.5433846153801</v>
      </c>
      <c r="F768">
        <f t="shared" si="11"/>
        <v>5</v>
      </c>
    </row>
    <row r="769" spans="1:6" x14ac:dyDescent="0.3">
      <c r="A769">
        <v>145125</v>
      </c>
      <c r="B769">
        <v>134695</v>
      </c>
      <c r="C769">
        <v>110</v>
      </c>
      <c r="D769">
        <v>5</v>
      </c>
      <c r="E769">
        <v>4736.5433846153801</v>
      </c>
      <c r="F769">
        <f t="shared" si="11"/>
        <v>5</v>
      </c>
    </row>
    <row r="770" spans="1:6" x14ac:dyDescent="0.3">
      <c r="A770">
        <v>150274</v>
      </c>
      <c r="B770">
        <v>123192</v>
      </c>
      <c r="C770">
        <v>127</v>
      </c>
      <c r="D770">
        <v>7</v>
      </c>
      <c r="E770">
        <v>2544.1461538461499</v>
      </c>
      <c r="F770">
        <f t="shared" si="11"/>
        <v>3</v>
      </c>
    </row>
    <row r="771" spans="1:6" x14ac:dyDescent="0.3">
      <c r="A771">
        <v>150274</v>
      </c>
      <c r="B771">
        <v>123195</v>
      </c>
      <c r="C771">
        <v>127</v>
      </c>
      <c r="D771">
        <v>7</v>
      </c>
      <c r="E771">
        <v>2544.1461538461499</v>
      </c>
      <c r="F771">
        <f t="shared" ref="F771:F834" si="12">COUNTIF($A$2:$A$4807,A771)</f>
        <v>3</v>
      </c>
    </row>
    <row r="772" spans="1:6" x14ac:dyDescent="0.3">
      <c r="A772">
        <v>150274</v>
      </c>
      <c r="B772">
        <v>123197</v>
      </c>
      <c r="C772">
        <v>115</v>
      </c>
      <c r="D772">
        <v>6</v>
      </c>
      <c r="E772">
        <v>2544.1461538461499</v>
      </c>
      <c r="F772">
        <f t="shared" si="12"/>
        <v>3</v>
      </c>
    </row>
    <row r="773" spans="1:6" x14ac:dyDescent="0.3">
      <c r="A773">
        <v>123198</v>
      </c>
      <c r="B773">
        <v>123198</v>
      </c>
      <c r="C773">
        <v>110</v>
      </c>
      <c r="D773">
        <v>4</v>
      </c>
      <c r="E773">
        <v>13379.6292361673</v>
      </c>
      <c r="F773">
        <f t="shared" si="12"/>
        <v>1</v>
      </c>
    </row>
    <row r="774" spans="1:6" x14ac:dyDescent="0.3">
      <c r="A774">
        <v>150556</v>
      </c>
      <c r="B774">
        <v>123226</v>
      </c>
      <c r="C774">
        <v>132</v>
      </c>
      <c r="D774">
        <v>8</v>
      </c>
      <c r="E774">
        <v>1836.58</v>
      </c>
      <c r="F774">
        <f t="shared" si="12"/>
        <v>5</v>
      </c>
    </row>
    <row r="775" spans="1:6" x14ac:dyDescent="0.3">
      <c r="A775">
        <v>150556</v>
      </c>
      <c r="B775">
        <v>123227</v>
      </c>
      <c r="C775">
        <v>127</v>
      </c>
      <c r="D775">
        <v>7</v>
      </c>
      <c r="E775">
        <v>1836.58</v>
      </c>
      <c r="F775">
        <f t="shared" si="12"/>
        <v>5</v>
      </c>
    </row>
    <row r="776" spans="1:6" x14ac:dyDescent="0.3">
      <c r="A776">
        <v>150556</v>
      </c>
      <c r="B776">
        <v>123320</v>
      </c>
      <c r="C776">
        <v>127</v>
      </c>
      <c r="D776">
        <v>7</v>
      </c>
      <c r="E776">
        <v>1836.58</v>
      </c>
      <c r="F776">
        <f t="shared" si="12"/>
        <v>5</v>
      </c>
    </row>
    <row r="777" spans="1:6" x14ac:dyDescent="0.3">
      <c r="A777">
        <v>150556</v>
      </c>
      <c r="B777">
        <v>135940</v>
      </c>
      <c r="C777">
        <v>127</v>
      </c>
      <c r="D777">
        <v>7</v>
      </c>
      <c r="E777">
        <v>1836.58</v>
      </c>
      <c r="F777">
        <f t="shared" si="12"/>
        <v>5</v>
      </c>
    </row>
    <row r="778" spans="1:6" x14ac:dyDescent="0.3">
      <c r="A778">
        <v>150556</v>
      </c>
      <c r="B778">
        <v>150374</v>
      </c>
      <c r="C778">
        <v>127</v>
      </c>
      <c r="D778">
        <v>7</v>
      </c>
      <c r="E778">
        <v>1836.58</v>
      </c>
      <c r="F778">
        <f t="shared" si="12"/>
        <v>5</v>
      </c>
    </row>
    <row r="779" spans="1:6" x14ac:dyDescent="0.3">
      <c r="A779">
        <v>145467</v>
      </c>
      <c r="B779">
        <v>123364</v>
      </c>
      <c r="C779">
        <v>110</v>
      </c>
      <c r="D779">
        <v>5</v>
      </c>
      <c r="E779">
        <v>3359.5702564102498</v>
      </c>
      <c r="F779">
        <f t="shared" si="12"/>
        <v>3</v>
      </c>
    </row>
    <row r="780" spans="1:6" x14ac:dyDescent="0.3">
      <c r="A780">
        <v>145467</v>
      </c>
      <c r="B780">
        <v>145181</v>
      </c>
      <c r="C780">
        <v>110</v>
      </c>
      <c r="D780">
        <v>3</v>
      </c>
      <c r="E780">
        <v>3359.5702564102498</v>
      </c>
      <c r="F780">
        <f t="shared" si="12"/>
        <v>3</v>
      </c>
    </row>
    <row r="781" spans="1:6" x14ac:dyDescent="0.3">
      <c r="A781">
        <v>145467</v>
      </c>
      <c r="B781">
        <v>145352</v>
      </c>
      <c r="C781">
        <v>100</v>
      </c>
      <c r="D781">
        <v>2</v>
      </c>
      <c r="E781">
        <v>3359.5702564102498</v>
      </c>
      <c r="F781">
        <f t="shared" si="12"/>
        <v>3</v>
      </c>
    </row>
    <row r="782" spans="1:6" x14ac:dyDescent="0.3">
      <c r="A782">
        <v>146451</v>
      </c>
      <c r="B782">
        <v>123540</v>
      </c>
      <c r="C782">
        <v>110</v>
      </c>
      <c r="D782">
        <v>3</v>
      </c>
      <c r="E782">
        <v>3072.3575384615301</v>
      </c>
      <c r="F782">
        <f t="shared" si="12"/>
        <v>5</v>
      </c>
    </row>
    <row r="783" spans="1:6" x14ac:dyDescent="0.3">
      <c r="A783">
        <v>146451</v>
      </c>
      <c r="B783">
        <v>123541</v>
      </c>
      <c r="C783">
        <v>110</v>
      </c>
      <c r="D783">
        <v>3</v>
      </c>
      <c r="E783">
        <v>3072.3575384615301</v>
      </c>
      <c r="F783">
        <f t="shared" si="12"/>
        <v>5</v>
      </c>
    </row>
    <row r="784" spans="1:6" x14ac:dyDescent="0.3">
      <c r="A784">
        <v>146451</v>
      </c>
      <c r="B784">
        <v>134932</v>
      </c>
      <c r="C784">
        <v>115</v>
      </c>
      <c r="D784">
        <v>6</v>
      </c>
      <c r="E784">
        <v>3072.3575384615301</v>
      </c>
      <c r="F784">
        <f t="shared" si="12"/>
        <v>5</v>
      </c>
    </row>
    <row r="785" spans="1:6" x14ac:dyDescent="0.3">
      <c r="A785">
        <v>146451</v>
      </c>
      <c r="B785">
        <v>134989</v>
      </c>
      <c r="C785">
        <v>127</v>
      </c>
      <c r="D785">
        <v>7</v>
      </c>
      <c r="E785">
        <v>3072.3575384615301</v>
      </c>
      <c r="F785">
        <f t="shared" si="12"/>
        <v>5</v>
      </c>
    </row>
    <row r="786" spans="1:6" x14ac:dyDescent="0.3">
      <c r="A786">
        <v>146451</v>
      </c>
      <c r="B786">
        <v>146003</v>
      </c>
      <c r="C786">
        <v>110</v>
      </c>
      <c r="D786">
        <v>4</v>
      </c>
      <c r="E786">
        <v>3072.3575384615301</v>
      </c>
      <c r="F786">
        <f t="shared" si="12"/>
        <v>5</v>
      </c>
    </row>
    <row r="787" spans="1:6" x14ac:dyDescent="0.3">
      <c r="A787">
        <v>141545</v>
      </c>
      <c r="B787">
        <v>123634</v>
      </c>
      <c r="C787">
        <v>132</v>
      </c>
      <c r="D787">
        <v>8</v>
      </c>
      <c r="E787">
        <v>1242.39538461538</v>
      </c>
      <c r="F787">
        <f t="shared" si="12"/>
        <v>5</v>
      </c>
    </row>
    <row r="788" spans="1:6" x14ac:dyDescent="0.3">
      <c r="A788">
        <v>141545</v>
      </c>
      <c r="B788">
        <v>123639</v>
      </c>
      <c r="C788">
        <v>132</v>
      </c>
      <c r="D788">
        <v>8</v>
      </c>
      <c r="E788">
        <v>1242.39538461538</v>
      </c>
      <c r="F788">
        <f t="shared" si="12"/>
        <v>5</v>
      </c>
    </row>
    <row r="789" spans="1:6" x14ac:dyDescent="0.3">
      <c r="A789">
        <v>141545</v>
      </c>
      <c r="B789">
        <v>123916</v>
      </c>
      <c r="C789">
        <v>132</v>
      </c>
      <c r="D789">
        <v>8</v>
      </c>
      <c r="E789">
        <v>1242.39538461538</v>
      </c>
      <c r="F789">
        <f t="shared" si="12"/>
        <v>5</v>
      </c>
    </row>
    <row r="790" spans="1:6" x14ac:dyDescent="0.3">
      <c r="A790">
        <v>141545</v>
      </c>
      <c r="B790">
        <v>123917</v>
      </c>
      <c r="C790">
        <v>115</v>
      </c>
      <c r="D790">
        <v>6</v>
      </c>
      <c r="E790">
        <v>1242.39538461538</v>
      </c>
      <c r="F790">
        <f t="shared" si="12"/>
        <v>5</v>
      </c>
    </row>
    <row r="791" spans="1:6" x14ac:dyDescent="0.3">
      <c r="A791">
        <v>141545</v>
      </c>
      <c r="B791">
        <v>124208</v>
      </c>
      <c r="C791">
        <v>132</v>
      </c>
      <c r="D791">
        <v>8</v>
      </c>
      <c r="E791">
        <v>1242.39538461538</v>
      </c>
      <c r="F791">
        <f t="shared" si="12"/>
        <v>5</v>
      </c>
    </row>
    <row r="792" spans="1:6" x14ac:dyDescent="0.3">
      <c r="A792">
        <v>141943</v>
      </c>
      <c r="B792">
        <v>123980</v>
      </c>
      <c r="C792">
        <v>132</v>
      </c>
      <c r="D792">
        <v>8</v>
      </c>
      <c r="E792">
        <v>2299.6288461538402</v>
      </c>
      <c r="F792">
        <f t="shared" si="12"/>
        <v>4</v>
      </c>
    </row>
    <row r="793" spans="1:6" x14ac:dyDescent="0.3">
      <c r="A793">
        <v>141943</v>
      </c>
      <c r="B793">
        <v>123983</v>
      </c>
      <c r="C793">
        <v>127</v>
      </c>
      <c r="D793">
        <v>7</v>
      </c>
      <c r="E793">
        <v>2299.6288461538402</v>
      </c>
      <c r="F793">
        <f t="shared" si="12"/>
        <v>4</v>
      </c>
    </row>
    <row r="794" spans="1:6" x14ac:dyDescent="0.3">
      <c r="A794">
        <v>141943</v>
      </c>
      <c r="B794">
        <v>123984</v>
      </c>
      <c r="C794">
        <v>115</v>
      </c>
      <c r="D794">
        <v>6</v>
      </c>
      <c r="E794">
        <v>2299.6288461538402</v>
      </c>
      <c r="F794">
        <f t="shared" si="12"/>
        <v>4</v>
      </c>
    </row>
    <row r="795" spans="1:6" x14ac:dyDescent="0.3">
      <c r="A795">
        <v>141943</v>
      </c>
      <c r="B795">
        <v>141864</v>
      </c>
      <c r="C795">
        <v>110</v>
      </c>
      <c r="D795">
        <v>5</v>
      </c>
      <c r="E795">
        <v>2299.6288461538402</v>
      </c>
      <c r="F795">
        <f t="shared" si="12"/>
        <v>4</v>
      </c>
    </row>
    <row r="796" spans="1:6" x14ac:dyDescent="0.3">
      <c r="A796">
        <v>184193</v>
      </c>
      <c r="B796">
        <v>124100</v>
      </c>
      <c r="C796">
        <v>110</v>
      </c>
      <c r="D796">
        <v>4</v>
      </c>
      <c r="E796">
        <v>-403.86043956043898</v>
      </c>
      <c r="F796">
        <f t="shared" si="12"/>
        <v>4</v>
      </c>
    </row>
    <row r="797" spans="1:6" x14ac:dyDescent="0.3">
      <c r="A797">
        <v>184193</v>
      </c>
      <c r="B797">
        <v>124102</v>
      </c>
      <c r="C797">
        <v>110</v>
      </c>
      <c r="D797">
        <v>4</v>
      </c>
      <c r="E797">
        <v>-403.86043956043898</v>
      </c>
      <c r="F797">
        <f t="shared" si="12"/>
        <v>4</v>
      </c>
    </row>
    <row r="798" spans="1:6" x14ac:dyDescent="0.3">
      <c r="A798">
        <v>184193</v>
      </c>
      <c r="B798">
        <v>124103</v>
      </c>
      <c r="C798">
        <v>110</v>
      </c>
      <c r="D798">
        <v>4</v>
      </c>
      <c r="E798">
        <v>-403.86043956043898</v>
      </c>
      <c r="F798">
        <f t="shared" si="12"/>
        <v>4</v>
      </c>
    </row>
    <row r="799" spans="1:6" x14ac:dyDescent="0.3">
      <c r="A799">
        <v>184193</v>
      </c>
      <c r="B799">
        <v>124125</v>
      </c>
      <c r="C799">
        <v>110</v>
      </c>
      <c r="D799">
        <v>4</v>
      </c>
      <c r="E799">
        <v>-403.86043956043898</v>
      </c>
      <c r="F799">
        <f t="shared" si="12"/>
        <v>4</v>
      </c>
    </row>
    <row r="800" spans="1:6" x14ac:dyDescent="0.3">
      <c r="A800">
        <v>182539</v>
      </c>
      <c r="B800">
        <v>124328</v>
      </c>
      <c r="C800">
        <v>0</v>
      </c>
      <c r="D800">
        <v>10</v>
      </c>
      <c r="E800">
        <v>-2919.8172390109798</v>
      </c>
      <c r="F800">
        <f t="shared" si="12"/>
        <v>10</v>
      </c>
    </row>
    <row r="801" spans="1:6" x14ac:dyDescent="0.3">
      <c r="A801">
        <v>182539</v>
      </c>
      <c r="B801">
        <v>124370</v>
      </c>
      <c r="C801">
        <v>0</v>
      </c>
      <c r="D801">
        <v>10</v>
      </c>
      <c r="E801">
        <v>-2919.8172390109798</v>
      </c>
      <c r="F801">
        <f t="shared" si="12"/>
        <v>10</v>
      </c>
    </row>
    <row r="802" spans="1:6" x14ac:dyDescent="0.3">
      <c r="A802">
        <v>182539</v>
      </c>
      <c r="B802">
        <v>124371</v>
      </c>
      <c r="C802">
        <v>0</v>
      </c>
      <c r="D802">
        <v>10</v>
      </c>
      <c r="E802">
        <v>-2919.8172390109798</v>
      </c>
      <c r="F802">
        <f t="shared" si="12"/>
        <v>10</v>
      </c>
    </row>
    <row r="803" spans="1:6" x14ac:dyDescent="0.3">
      <c r="A803">
        <v>182539</v>
      </c>
      <c r="B803">
        <v>124373</v>
      </c>
      <c r="C803">
        <v>0</v>
      </c>
      <c r="D803">
        <v>10</v>
      </c>
      <c r="E803">
        <v>-2919.8172390109798</v>
      </c>
      <c r="F803">
        <f t="shared" si="12"/>
        <v>10</v>
      </c>
    </row>
    <row r="804" spans="1:6" x14ac:dyDescent="0.3">
      <c r="A804">
        <v>182539</v>
      </c>
      <c r="B804">
        <v>124440</v>
      </c>
      <c r="C804">
        <v>0</v>
      </c>
      <c r="D804">
        <v>10</v>
      </c>
      <c r="E804">
        <v>-2919.8172390109798</v>
      </c>
      <c r="F804">
        <f t="shared" si="12"/>
        <v>10</v>
      </c>
    </row>
    <row r="805" spans="1:6" x14ac:dyDescent="0.3">
      <c r="A805">
        <v>182539</v>
      </c>
      <c r="B805">
        <v>124442</v>
      </c>
      <c r="C805">
        <v>0</v>
      </c>
      <c r="D805">
        <v>10</v>
      </c>
      <c r="E805">
        <v>-2919.8172390109798</v>
      </c>
      <c r="F805">
        <f t="shared" si="12"/>
        <v>10</v>
      </c>
    </row>
    <row r="806" spans="1:6" x14ac:dyDescent="0.3">
      <c r="A806">
        <v>182539</v>
      </c>
      <c r="B806">
        <v>124467</v>
      </c>
      <c r="C806">
        <v>0</v>
      </c>
      <c r="D806">
        <v>10</v>
      </c>
      <c r="E806">
        <v>-2919.8172390109798</v>
      </c>
      <c r="F806">
        <f t="shared" si="12"/>
        <v>10</v>
      </c>
    </row>
    <row r="807" spans="1:6" x14ac:dyDescent="0.3">
      <c r="A807">
        <v>182539</v>
      </c>
      <c r="B807">
        <v>124468</v>
      </c>
      <c r="C807">
        <v>0</v>
      </c>
      <c r="D807">
        <v>10</v>
      </c>
      <c r="E807">
        <v>-2919.8172390109798</v>
      </c>
      <c r="F807">
        <f t="shared" si="12"/>
        <v>10</v>
      </c>
    </row>
    <row r="808" spans="1:6" x14ac:dyDescent="0.3">
      <c r="A808">
        <v>182539</v>
      </c>
      <c r="B808">
        <v>124469</v>
      </c>
      <c r="C808">
        <v>0</v>
      </c>
      <c r="D808">
        <v>10</v>
      </c>
      <c r="E808">
        <v>-2919.8172390109798</v>
      </c>
      <c r="F808">
        <f t="shared" si="12"/>
        <v>10</v>
      </c>
    </row>
    <row r="809" spans="1:6" x14ac:dyDescent="0.3">
      <c r="A809">
        <v>182539</v>
      </c>
      <c r="B809">
        <v>182372</v>
      </c>
      <c r="C809">
        <v>147</v>
      </c>
      <c r="D809">
        <v>9</v>
      </c>
      <c r="E809">
        <v>-2919.8172390109798</v>
      </c>
      <c r="F809">
        <f t="shared" si="12"/>
        <v>10</v>
      </c>
    </row>
    <row r="810" spans="1:6" x14ac:dyDescent="0.3">
      <c r="A810">
        <v>149469</v>
      </c>
      <c r="B810">
        <v>124388</v>
      </c>
      <c r="C810">
        <v>132</v>
      </c>
      <c r="D810">
        <v>8</v>
      </c>
      <c r="E810">
        <v>6057.2625641025597</v>
      </c>
      <c r="F810">
        <f t="shared" si="12"/>
        <v>3</v>
      </c>
    </row>
    <row r="811" spans="1:6" x14ac:dyDescent="0.3">
      <c r="A811">
        <v>149469</v>
      </c>
      <c r="B811">
        <v>124474</v>
      </c>
      <c r="C811">
        <v>115</v>
      </c>
      <c r="D811">
        <v>6</v>
      </c>
      <c r="E811">
        <v>6057.2625641025597</v>
      </c>
      <c r="F811">
        <f t="shared" si="12"/>
        <v>3</v>
      </c>
    </row>
    <row r="812" spans="1:6" x14ac:dyDescent="0.3">
      <c r="A812">
        <v>149469</v>
      </c>
      <c r="B812">
        <v>147730</v>
      </c>
      <c r="C812">
        <v>115</v>
      </c>
      <c r="D812">
        <v>6</v>
      </c>
      <c r="E812">
        <v>6057.2625641025597</v>
      </c>
      <c r="F812">
        <f t="shared" si="12"/>
        <v>3</v>
      </c>
    </row>
    <row r="813" spans="1:6" x14ac:dyDescent="0.3">
      <c r="A813">
        <v>161495</v>
      </c>
      <c r="B813">
        <v>124647</v>
      </c>
      <c r="C813">
        <v>0</v>
      </c>
      <c r="D813">
        <v>10</v>
      </c>
      <c r="E813">
        <v>-5387.3307692307599</v>
      </c>
      <c r="F813">
        <f t="shared" si="12"/>
        <v>5</v>
      </c>
    </row>
    <row r="814" spans="1:6" x14ac:dyDescent="0.3">
      <c r="A814">
        <v>161495</v>
      </c>
      <c r="B814">
        <v>124649</v>
      </c>
      <c r="C814">
        <v>147</v>
      </c>
      <c r="D814">
        <v>9</v>
      </c>
      <c r="E814">
        <v>-5387.3307692307599</v>
      </c>
      <c r="F814">
        <f t="shared" si="12"/>
        <v>5</v>
      </c>
    </row>
    <row r="815" spans="1:6" x14ac:dyDescent="0.3">
      <c r="A815">
        <v>161495</v>
      </c>
      <c r="B815">
        <v>124678</v>
      </c>
      <c r="C815">
        <v>0</v>
      </c>
      <c r="D815">
        <v>10</v>
      </c>
      <c r="E815">
        <v>-5387.3307692307599</v>
      </c>
      <c r="F815">
        <f t="shared" si="12"/>
        <v>5</v>
      </c>
    </row>
    <row r="816" spans="1:6" x14ac:dyDescent="0.3">
      <c r="A816">
        <v>161495</v>
      </c>
      <c r="B816">
        <v>124679</v>
      </c>
      <c r="C816">
        <v>0</v>
      </c>
      <c r="D816">
        <v>10</v>
      </c>
      <c r="E816">
        <v>-5387.3307692307599</v>
      </c>
      <c r="F816">
        <f t="shared" si="12"/>
        <v>5</v>
      </c>
    </row>
    <row r="817" spans="1:6" x14ac:dyDescent="0.3">
      <c r="A817">
        <v>161495</v>
      </c>
      <c r="B817">
        <v>124716</v>
      </c>
      <c r="C817">
        <v>0</v>
      </c>
      <c r="D817">
        <v>10</v>
      </c>
      <c r="E817">
        <v>-5387.3307692307599</v>
      </c>
      <c r="F817">
        <f t="shared" si="12"/>
        <v>5</v>
      </c>
    </row>
    <row r="818" spans="1:6" x14ac:dyDescent="0.3">
      <c r="A818">
        <v>159987</v>
      </c>
      <c r="B818">
        <v>124826</v>
      </c>
      <c r="C818">
        <v>110</v>
      </c>
      <c r="D818">
        <v>4</v>
      </c>
      <c r="E818">
        <v>260.60564102564098</v>
      </c>
      <c r="F818">
        <f t="shared" si="12"/>
        <v>6</v>
      </c>
    </row>
    <row r="819" spans="1:6" x14ac:dyDescent="0.3">
      <c r="A819">
        <v>159987</v>
      </c>
      <c r="B819">
        <v>124841</v>
      </c>
      <c r="C819">
        <v>110</v>
      </c>
      <c r="D819">
        <v>4</v>
      </c>
      <c r="E819">
        <v>260.60564102564098</v>
      </c>
      <c r="F819">
        <f t="shared" si="12"/>
        <v>6</v>
      </c>
    </row>
    <row r="820" spans="1:6" x14ac:dyDescent="0.3">
      <c r="A820">
        <v>159987</v>
      </c>
      <c r="B820">
        <v>125092</v>
      </c>
      <c r="C820">
        <v>127</v>
      </c>
      <c r="D820">
        <v>7</v>
      </c>
      <c r="E820">
        <v>260.60564102564098</v>
      </c>
      <c r="F820">
        <f t="shared" si="12"/>
        <v>6</v>
      </c>
    </row>
    <row r="821" spans="1:6" x14ac:dyDescent="0.3">
      <c r="A821">
        <v>159987</v>
      </c>
      <c r="B821">
        <v>125227</v>
      </c>
      <c r="C821">
        <v>127</v>
      </c>
      <c r="D821">
        <v>7</v>
      </c>
      <c r="E821">
        <v>260.60564102564098</v>
      </c>
      <c r="F821">
        <f t="shared" si="12"/>
        <v>6</v>
      </c>
    </row>
    <row r="822" spans="1:6" x14ac:dyDescent="0.3">
      <c r="A822">
        <v>159987</v>
      </c>
      <c r="B822">
        <v>125231</v>
      </c>
      <c r="C822">
        <v>110</v>
      </c>
      <c r="D822">
        <v>5</v>
      </c>
      <c r="E822">
        <v>260.60564102564098</v>
      </c>
      <c r="F822">
        <f t="shared" si="12"/>
        <v>6</v>
      </c>
    </row>
    <row r="823" spans="1:6" x14ac:dyDescent="0.3">
      <c r="A823">
        <v>159987</v>
      </c>
      <c r="B823">
        <v>159930</v>
      </c>
      <c r="C823">
        <v>115</v>
      </c>
      <c r="D823">
        <v>6</v>
      </c>
      <c r="E823">
        <v>260.60564102564098</v>
      </c>
      <c r="F823">
        <f t="shared" si="12"/>
        <v>6</v>
      </c>
    </row>
    <row r="824" spans="1:6" x14ac:dyDescent="0.3">
      <c r="A824">
        <v>149827</v>
      </c>
      <c r="B824">
        <v>124950</v>
      </c>
      <c r="C824">
        <v>127</v>
      </c>
      <c r="D824">
        <v>7</v>
      </c>
      <c r="E824">
        <v>2304.4458974358899</v>
      </c>
      <c r="F824">
        <f t="shared" si="12"/>
        <v>6</v>
      </c>
    </row>
    <row r="825" spans="1:6" x14ac:dyDescent="0.3">
      <c r="A825">
        <v>149827</v>
      </c>
      <c r="B825">
        <v>124955</v>
      </c>
      <c r="C825">
        <v>127</v>
      </c>
      <c r="D825">
        <v>7</v>
      </c>
      <c r="E825">
        <v>2304.4458974358899</v>
      </c>
      <c r="F825">
        <f t="shared" si="12"/>
        <v>6</v>
      </c>
    </row>
    <row r="826" spans="1:6" x14ac:dyDescent="0.3">
      <c r="A826">
        <v>149827</v>
      </c>
      <c r="B826">
        <v>125140</v>
      </c>
      <c r="C826">
        <v>115</v>
      </c>
      <c r="D826">
        <v>6</v>
      </c>
      <c r="E826">
        <v>2304.4458974358899</v>
      </c>
      <c r="F826">
        <f t="shared" si="12"/>
        <v>6</v>
      </c>
    </row>
    <row r="827" spans="1:6" x14ac:dyDescent="0.3">
      <c r="A827">
        <v>149827</v>
      </c>
      <c r="B827">
        <v>148356</v>
      </c>
      <c r="C827">
        <v>110</v>
      </c>
      <c r="D827">
        <v>5</v>
      </c>
      <c r="E827">
        <v>2304.4458974358899</v>
      </c>
      <c r="F827">
        <f t="shared" si="12"/>
        <v>6</v>
      </c>
    </row>
    <row r="828" spans="1:6" x14ac:dyDescent="0.3">
      <c r="A828">
        <v>149827</v>
      </c>
      <c r="B828">
        <v>149711</v>
      </c>
      <c r="C828">
        <v>127</v>
      </c>
      <c r="D828">
        <v>7</v>
      </c>
      <c r="E828">
        <v>2304.4458974358899</v>
      </c>
      <c r="F828">
        <f t="shared" si="12"/>
        <v>6</v>
      </c>
    </row>
    <row r="829" spans="1:6" x14ac:dyDescent="0.3">
      <c r="A829">
        <v>149827</v>
      </c>
      <c r="B829">
        <v>149712</v>
      </c>
      <c r="C829">
        <v>115</v>
      </c>
      <c r="D829">
        <v>6</v>
      </c>
      <c r="E829">
        <v>2304.4458974358899</v>
      </c>
      <c r="F829">
        <f t="shared" si="12"/>
        <v>6</v>
      </c>
    </row>
    <row r="830" spans="1:6" x14ac:dyDescent="0.3">
      <c r="A830">
        <v>155320</v>
      </c>
      <c r="B830">
        <v>124957</v>
      </c>
      <c r="C830">
        <v>110</v>
      </c>
      <c r="D830">
        <v>5</v>
      </c>
      <c r="E830">
        <v>4630.5928205128203</v>
      </c>
      <c r="F830">
        <f t="shared" si="12"/>
        <v>6</v>
      </c>
    </row>
    <row r="831" spans="1:6" x14ac:dyDescent="0.3">
      <c r="A831">
        <v>155320</v>
      </c>
      <c r="B831">
        <v>154899</v>
      </c>
      <c r="C831">
        <v>110</v>
      </c>
      <c r="D831">
        <v>5</v>
      </c>
      <c r="E831">
        <v>4630.5928205128203</v>
      </c>
      <c r="F831">
        <f t="shared" si="12"/>
        <v>6</v>
      </c>
    </row>
    <row r="832" spans="1:6" x14ac:dyDescent="0.3">
      <c r="A832">
        <v>155320</v>
      </c>
      <c r="B832">
        <v>154900</v>
      </c>
      <c r="C832">
        <v>110</v>
      </c>
      <c r="D832">
        <v>5</v>
      </c>
      <c r="E832">
        <v>4630.5928205128203</v>
      </c>
      <c r="F832">
        <f t="shared" si="12"/>
        <v>6</v>
      </c>
    </row>
    <row r="833" spans="1:6" x14ac:dyDescent="0.3">
      <c r="A833">
        <v>155320</v>
      </c>
      <c r="B833">
        <v>154902</v>
      </c>
      <c r="C833">
        <v>110</v>
      </c>
      <c r="D833">
        <v>5</v>
      </c>
      <c r="E833">
        <v>4630.5928205128203</v>
      </c>
      <c r="F833">
        <f t="shared" si="12"/>
        <v>6</v>
      </c>
    </row>
    <row r="834" spans="1:6" x14ac:dyDescent="0.3">
      <c r="A834">
        <v>155320</v>
      </c>
      <c r="B834">
        <v>154905</v>
      </c>
      <c r="C834">
        <v>110</v>
      </c>
      <c r="D834">
        <v>5</v>
      </c>
      <c r="E834">
        <v>4630.5928205128203</v>
      </c>
      <c r="F834">
        <f t="shared" si="12"/>
        <v>6</v>
      </c>
    </row>
    <row r="835" spans="1:6" x14ac:dyDescent="0.3">
      <c r="A835">
        <v>155320</v>
      </c>
      <c r="B835">
        <v>154906</v>
      </c>
      <c r="C835">
        <v>115</v>
      </c>
      <c r="D835">
        <v>6</v>
      </c>
      <c r="E835">
        <v>4630.5928205128203</v>
      </c>
      <c r="F835">
        <f t="shared" ref="F835:F898" si="13">COUNTIF($A$2:$A$4807,A835)</f>
        <v>6</v>
      </c>
    </row>
    <row r="836" spans="1:6" x14ac:dyDescent="0.3">
      <c r="A836">
        <v>149135</v>
      </c>
      <c r="B836">
        <v>125079</v>
      </c>
      <c r="C836">
        <v>110</v>
      </c>
      <c r="D836">
        <v>3</v>
      </c>
      <c r="E836">
        <v>1584.9421538461499</v>
      </c>
      <c r="F836">
        <f t="shared" si="13"/>
        <v>5</v>
      </c>
    </row>
    <row r="837" spans="1:6" x14ac:dyDescent="0.3">
      <c r="A837">
        <v>149135</v>
      </c>
      <c r="B837">
        <v>125081</v>
      </c>
      <c r="C837">
        <v>100</v>
      </c>
      <c r="D837">
        <v>2</v>
      </c>
      <c r="E837">
        <v>1584.9421538461499</v>
      </c>
      <c r="F837">
        <f t="shared" si="13"/>
        <v>5</v>
      </c>
    </row>
    <row r="838" spans="1:6" x14ac:dyDescent="0.3">
      <c r="A838">
        <v>149135</v>
      </c>
      <c r="B838">
        <v>144011</v>
      </c>
      <c r="C838">
        <v>100</v>
      </c>
      <c r="D838">
        <v>2</v>
      </c>
      <c r="E838">
        <v>1584.9421538461499</v>
      </c>
      <c r="F838">
        <f t="shared" si="13"/>
        <v>5</v>
      </c>
    </row>
    <row r="839" spans="1:6" x14ac:dyDescent="0.3">
      <c r="A839">
        <v>149135</v>
      </c>
      <c r="B839">
        <v>148953</v>
      </c>
      <c r="C839">
        <v>110</v>
      </c>
      <c r="D839">
        <v>3</v>
      </c>
      <c r="E839">
        <v>1584.9421538461499</v>
      </c>
      <c r="F839">
        <f t="shared" si="13"/>
        <v>5</v>
      </c>
    </row>
    <row r="840" spans="1:6" x14ac:dyDescent="0.3">
      <c r="A840">
        <v>149135</v>
      </c>
      <c r="B840">
        <v>148983</v>
      </c>
      <c r="C840">
        <v>110</v>
      </c>
      <c r="D840">
        <v>4</v>
      </c>
      <c r="E840">
        <v>1584.9421538461499</v>
      </c>
      <c r="F840">
        <f t="shared" si="13"/>
        <v>5</v>
      </c>
    </row>
    <row r="841" spans="1:6" x14ac:dyDescent="0.3">
      <c r="A841">
        <v>147584</v>
      </c>
      <c r="B841">
        <v>125980</v>
      </c>
      <c r="C841">
        <v>115</v>
      </c>
      <c r="D841">
        <v>6</v>
      </c>
      <c r="E841">
        <v>8331.7126153846093</v>
      </c>
      <c r="F841">
        <f t="shared" si="13"/>
        <v>5</v>
      </c>
    </row>
    <row r="842" spans="1:6" x14ac:dyDescent="0.3">
      <c r="A842">
        <v>147584</v>
      </c>
      <c r="B842">
        <v>125983</v>
      </c>
      <c r="C842">
        <v>110</v>
      </c>
      <c r="D842">
        <v>5</v>
      </c>
      <c r="E842">
        <v>8331.7126153846093</v>
      </c>
      <c r="F842">
        <f t="shared" si="13"/>
        <v>5</v>
      </c>
    </row>
    <row r="843" spans="1:6" x14ac:dyDescent="0.3">
      <c r="A843">
        <v>147584</v>
      </c>
      <c r="B843">
        <v>125986</v>
      </c>
      <c r="C843">
        <v>127</v>
      </c>
      <c r="D843">
        <v>7</v>
      </c>
      <c r="E843">
        <v>8331.7126153846093</v>
      </c>
      <c r="F843">
        <f t="shared" si="13"/>
        <v>5</v>
      </c>
    </row>
    <row r="844" spans="1:6" x14ac:dyDescent="0.3">
      <c r="A844">
        <v>147584</v>
      </c>
      <c r="B844">
        <v>126018</v>
      </c>
      <c r="C844">
        <v>127</v>
      </c>
      <c r="D844">
        <v>7</v>
      </c>
      <c r="E844">
        <v>8331.7126153846093</v>
      </c>
      <c r="F844">
        <f t="shared" si="13"/>
        <v>5</v>
      </c>
    </row>
    <row r="845" spans="1:6" x14ac:dyDescent="0.3">
      <c r="A845">
        <v>147584</v>
      </c>
      <c r="B845">
        <v>137297</v>
      </c>
      <c r="C845">
        <v>115</v>
      </c>
      <c r="D845">
        <v>6</v>
      </c>
      <c r="E845">
        <v>8331.7126153846093</v>
      </c>
      <c r="F845">
        <f t="shared" si="13"/>
        <v>5</v>
      </c>
    </row>
    <row r="846" spans="1:6" x14ac:dyDescent="0.3">
      <c r="A846">
        <v>140382</v>
      </c>
      <c r="B846">
        <v>125981</v>
      </c>
      <c r="C846">
        <v>132</v>
      </c>
      <c r="D846">
        <v>8</v>
      </c>
      <c r="E846">
        <v>2266.3980769230702</v>
      </c>
      <c r="F846">
        <f t="shared" si="13"/>
        <v>4</v>
      </c>
    </row>
    <row r="847" spans="1:6" x14ac:dyDescent="0.3">
      <c r="A847">
        <v>140382</v>
      </c>
      <c r="B847">
        <v>125990</v>
      </c>
      <c r="C847">
        <v>110</v>
      </c>
      <c r="D847">
        <v>5</v>
      </c>
      <c r="E847">
        <v>2266.3980769230702</v>
      </c>
      <c r="F847">
        <f t="shared" si="13"/>
        <v>4</v>
      </c>
    </row>
    <row r="848" spans="1:6" x14ac:dyDescent="0.3">
      <c r="A848">
        <v>140382</v>
      </c>
      <c r="B848">
        <v>126124</v>
      </c>
      <c r="C848">
        <v>0</v>
      </c>
      <c r="D848">
        <v>10</v>
      </c>
      <c r="E848">
        <v>2266.3980769230702</v>
      </c>
      <c r="F848">
        <f t="shared" si="13"/>
        <v>4</v>
      </c>
    </row>
    <row r="849" spans="1:6" x14ac:dyDescent="0.3">
      <c r="A849">
        <v>140382</v>
      </c>
      <c r="B849">
        <v>126598</v>
      </c>
      <c r="C849">
        <v>110</v>
      </c>
      <c r="D849">
        <v>4</v>
      </c>
      <c r="E849">
        <v>2266.3980769230702</v>
      </c>
      <c r="F849">
        <f t="shared" si="13"/>
        <v>4</v>
      </c>
    </row>
    <row r="850" spans="1:6" x14ac:dyDescent="0.3">
      <c r="A850">
        <v>161943</v>
      </c>
      <c r="B850">
        <v>126019</v>
      </c>
      <c r="C850">
        <v>147</v>
      </c>
      <c r="D850">
        <v>9</v>
      </c>
      <c r="E850">
        <v>-408.89807692307602</v>
      </c>
      <c r="F850">
        <f t="shared" si="13"/>
        <v>6</v>
      </c>
    </row>
    <row r="851" spans="1:6" x14ac:dyDescent="0.3">
      <c r="A851">
        <v>161943</v>
      </c>
      <c r="B851">
        <v>160377</v>
      </c>
      <c r="C851">
        <v>110</v>
      </c>
      <c r="D851">
        <v>3</v>
      </c>
      <c r="E851">
        <v>-408.89807692307602</v>
      </c>
      <c r="F851">
        <f t="shared" si="13"/>
        <v>6</v>
      </c>
    </row>
    <row r="852" spans="1:6" x14ac:dyDescent="0.3">
      <c r="A852">
        <v>161943</v>
      </c>
      <c r="B852">
        <v>160379</v>
      </c>
      <c r="C852">
        <v>115</v>
      </c>
      <c r="D852">
        <v>6</v>
      </c>
      <c r="E852">
        <v>-408.89807692307602</v>
      </c>
      <c r="F852">
        <f t="shared" si="13"/>
        <v>6</v>
      </c>
    </row>
    <row r="853" spans="1:6" x14ac:dyDescent="0.3">
      <c r="A853">
        <v>161943</v>
      </c>
      <c r="B853">
        <v>161044</v>
      </c>
      <c r="C853">
        <v>132</v>
      </c>
      <c r="D853">
        <v>8</v>
      </c>
      <c r="E853">
        <v>-408.89807692307602</v>
      </c>
      <c r="F853">
        <f t="shared" si="13"/>
        <v>6</v>
      </c>
    </row>
    <row r="854" spans="1:6" x14ac:dyDescent="0.3">
      <c r="A854">
        <v>161943</v>
      </c>
      <c r="B854">
        <v>161047</v>
      </c>
      <c r="C854">
        <v>0</v>
      </c>
      <c r="D854">
        <v>10</v>
      </c>
      <c r="E854">
        <v>-408.89807692307602</v>
      </c>
      <c r="F854">
        <f t="shared" si="13"/>
        <v>6</v>
      </c>
    </row>
    <row r="855" spans="1:6" x14ac:dyDescent="0.3">
      <c r="A855">
        <v>161943</v>
      </c>
      <c r="B855">
        <v>161078</v>
      </c>
      <c r="C855">
        <v>0</v>
      </c>
      <c r="D855">
        <v>10</v>
      </c>
      <c r="E855">
        <v>-408.89807692307602</v>
      </c>
      <c r="F855">
        <f t="shared" si="13"/>
        <v>6</v>
      </c>
    </row>
    <row r="856" spans="1:6" x14ac:dyDescent="0.3">
      <c r="A856">
        <v>147307</v>
      </c>
      <c r="B856">
        <v>126101</v>
      </c>
      <c r="C856">
        <v>115</v>
      </c>
      <c r="D856">
        <v>6</v>
      </c>
      <c r="E856">
        <v>3165.6688461538401</v>
      </c>
      <c r="F856">
        <f t="shared" si="13"/>
        <v>4</v>
      </c>
    </row>
    <row r="857" spans="1:6" x14ac:dyDescent="0.3">
      <c r="A857">
        <v>147307</v>
      </c>
      <c r="B857">
        <v>126103</v>
      </c>
      <c r="C857">
        <v>110</v>
      </c>
      <c r="D857">
        <v>3</v>
      </c>
      <c r="E857">
        <v>3165.6688461538401</v>
      </c>
      <c r="F857">
        <f t="shared" si="13"/>
        <v>4</v>
      </c>
    </row>
    <row r="858" spans="1:6" x14ac:dyDescent="0.3">
      <c r="A858">
        <v>147307</v>
      </c>
      <c r="B858">
        <v>126106</v>
      </c>
      <c r="C858">
        <v>132</v>
      </c>
      <c r="D858">
        <v>8</v>
      </c>
      <c r="E858">
        <v>3165.6688461538401</v>
      </c>
      <c r="F858">
        <f t="shared" si="13"/>
        <v>4</v>
      </c>
    </row>
    <row r="859" spans="1:6" x14ac:dyDescent="0.3">
      <c r="A859">
        <v>147307</v>
      </c>
      <c r="B859">
        <v>126112</v>
      </c>
      <c r="C859">
        <v>115</v>
      </c>
      <c r="D859">
        <v>6</v>
      </c>
      <c r="E859">
        <v>3165.6688461538401</v>
      </c>
      <c r="F859">
        <f t="shared" si="13"/>
        <v>4</v>
      </c>
    </row>
    <row r="860" spans="1:6" x14ac:dyDescent="0.3">
      <c r="A860">
        <v>149319</v>
      </c>
      <c r="B860">
        <v>126145</v>
      </c>
      <c r="C860">
        <v>100</v>
      </c>
      <c r="D860">
        <v>2</v>
      </c>
      <c r="E860">
        <v>1481.52615384615</v>
      </c>
      <c r="F860">
        <f t="shared" si="13"/>
        <v>5</v>
      </c>
    </row>
    <row r="861" spans="1:6" x14ac:dyDescent="0.3">
      <c r="A861">
        <v>149319</v>
      </c>
      <c r="B861">
        <v>126148</v>
      </c>
      <c r="C861">
        <v>100</v>
      </c>
      <c r="D861">
        <v>2</v>
      </c>
      <c r="E861">
        <v>1481.52615384615</v>
      </c>
      <c r="F861">
        <f t="shared" si="13"/>
        <v>5</v>
      </c>
    </row>
    <row r="862" spans="1:6" x14ac:dyDescent="0.3">
      <c r="A862">
        <v>149319</v>
      </c>
      <c r="B862">
        <v>126151</v>
      </c>
      <c r="C862">
        <v>100</v>
      </c>
      <c r="D862">
        <v>2</v>
      </c>
      <c r="E862">
        <v>1481.52615384615</v>
      </c>
      <c r="F862">
        <f t="shared" si="13"/>
        <v>5</v>
      </c>
    </row>
    <row r="863" spans="1:6" x14ac:dyDescent="0.3">
      <c r="A863">
        <v>149319</v>
      </c>
      <c r="B863">
        <v>136266</v>
      </c>
      <c r="C863">
        <v>100</v>
      </c>
      <c r="D863">
        <v>2</v>
      </c>
      <c r="E863">
        <v>1481.52615384615</v>
      </c>
      <c r="F863">
        <f t="shared" si="13"/>
        <v>5</v>
      </c>
    </row>
    <row r="864" spans="1:6" x14ac:dyDescent="0.3">
      <c r="A864">
        <v>149319</v>
      </c>
      <c r="B864">
        <v>149704</v>
      </c>
      <c r="C864">
        <v>110</v>
      </c>
      <c r="D864">
        <v>3</v>
      </c>
      <c r="E864">
        <v>1481.52615384615</v>
      </c>
      <c r="F864">
        <f t="shared" si="13"/>
        <v>5</v>
      </c>
    </row>
    <row r="865" spans="1:6" x14ac:dyDescent="0.3">
      <c r="A865">
        <v>149238</v>
      </c>
      <c r="B865">
        <v>126185</v>
      </c>
      <c r="C865">
        <v>147</v>
      </c>
      <c r="D865">
        <v>9</v>
      </c>
      <c r="E865">
        <v>3629.2842307692299</v>
      </c>
      <c r="F865">
        <f t="shared" si="13"/>
        <v>4</v>
      </c>
    </row>
    <row r="866" spans="1:6" x14ac:dyDescent="0.3">
      <c r="A866">
        <v>149238</v>
      </c>
      <c r="B866">
        <v>126189</v>
      </c>
      <c r="C866">
        <v>147</v>
      </c>
      <c r="D866">
        <v>9</v>
      </c>
      <c r="E866">
        <v>3629.2842307692299</v>
      </c>
      <c r="F866">
        <f t="shared" si="13"/>
        <v>4</v>
      </c>
    </row>
    <row r="867" spans="1:6" x14ac:dyDescent="0.3">
      <c r="A867">
        <v>149238</v>
      </c>
      <c r="B867">
        <v>126191</v>
      </c>
      <c r="C867">
        <v>132</v>
      </c>
      <c r="D867">
        <v>8</v>
      </c>
      <c r="E867">
        <v>3629.2842307692299</v>
      </c>
      <c r="F867">
        <f t="shared" si="13"/>
        <v>4</v>
      </c>
    </row>
    <row r="868" spans="1:6" x14ac:dyDescent="0.3">
      <c r="A868">
        <v>149238</v>
      </c>
      <c r="B868">
        <v>148645</v>
      </c>
      <c r="C868">
        <v>110</v>
      </c>
      <c r="D868">
        <v>4</v>
      </c>
      <c r="E868">
        <v>3629.2842307692299</v>
      </c>
      <c r="F868">
        <f t="shared" si="13"/>
        <v>4</v>
      </c>
    </row>
    <row r="869" spans="1:6" x14ac:dyDescent="0.3">
      <c r="A869">
        <v>126251</v>
      </c>
      <c r="B869">
        <v>126251</v>
      </c>
      <c r="C869">
        <v>0</v>
      </c>
      <c r="D869">
        <v>10</v>
      </c>
      <c r="E869">
        <v>881.56461538461497</v>
      </c>
      <c r="F869">
        <f t="shared" si="13"/>
        <v>1</v>
      </c>
    </row>
    <row r="870" spans="1:6" x14ac:dyDescent="0.3">
      <c r="A870">
        <v>146917</v>
      </c>
      <c r="B870">
        <v>126401</v>
      </c>
      <c r="C870">
        <v>110</v>
      </c>
      <c r="D870">
        <v>5</v>
      </c>
      <c r="E870">
        <v>2587.4458974358899</v>
      </c>
      <c r="F870">
        <f t="shared" si="13"/>
        <v>6</v>
      </c>
    </row>
    <row r="871" spans="1:6" x14ac:dyDescent="0.3">
      <c r="A871">
        <v>146917</v>
      </c>
      <c r="B871">
        <v>126410</v>
      </c>
      <c r="C871">
        <v>115</v>
      </c>
      <c r="D871">
        <v>6</v>
      </c>
      <c r="E871">
        <v>2587.4458974358899</v>
      </c>
      <c r="F871">
        <f t="shared" si="13"/>
        <v>6</v>
      </c>
    </row>
    <row r="872" spans="1:6" x14ac:dyDescent="0.3">
      <c r="A872">
        <v>146917</v>
      </c>
      <c r="B872">
        <v>126451</v>
      </c>
      <c r="C872">
        <v>110</v>
      </c>
      <c r="D872">
        <v>5</v>
      </c>
      <c r="E872">
        <v>2587.4458974358899</v>
      </c>
      <c r="F872">
        <f t="shared" si="13"/>
        <v>6</v>
      </c>
    </row>
    <row r="873" spans="1:6" x14ac:dyDescent="0.3">
      <c r="A873">
        <v>146917</v>
      </c>
      <c r="B873">
        <v>126691</v>
      </c>
      <c r="C873">
        <v>110</v>
      </c>
      <c r="D873">
        <v>4</v>
      </c>
      <c r="E873">
        <v>2587.4458974358899</v>
      </c>
      <c r="F873">
        <f t="shared" si="13"/>
        <v>6</v>
      </c>
    </row>
    <row r="874" spans="1:6" x14ac:dyDescent="0.3">
      <c r="A874">
        <v>146917</v>
      </c>
      <c r="B874">
        <v>145679</v>
      </c>
      <c r="C874">
        <v>110</v>
      </c>
      <c r="D874">
        <v>5</v>
      </c>
      <c r="E874">
        <v>2587.4458974358899</v>
      </c>
      <c r="F874">
        <f t="shared" si="13"/>
        <v>6</v>
      </c>
    </row>
    <row r="875" spans="1:6" x14ac:dyDescent="0.3">
      <c r="A875">
        <v>146917</v>
      </c>
      <c r="B875">
        <v>145946</v>
      </c>
      <c r="C875">
        <v>115</v>
      </c>
      <c r="D875">
        <v>6</v>
      </c>
      <c r="E875">
        <v>2587.4458974358899</v>
      </c>
      <c r="F875">
        <f t="shared" si="13"/>
        <v>6</v>
      </c>
    </row>
    <row r="876" spans="1:6" x14ac:dyDescent="0.3">
      <c r="A876">
        <v>169023</v>
      </c>
      <c r="B876">
        <v>126668</v>
      </c>
      <c r="C876">
        <v>110</v>
      </c>
      <c r="D876">
        <v>5</v>
      </c>
      <c r="E876">
        <v>6063.8473076923101</v>
      </c>
      <c r="F876">
        <f t="shared" si="13"/>
        <v>2</v>
      </c>
    </row>
    <row r="877" spans="1:6" x14ac:dyDescent="0.3">
      <c r="A877">
        <v>169023</v>
      </c>
      <c r="B877">
        <v>126698</v>
      </c>
      <c r="C877">
        <v>110</v>
      </c>
      <c r="D877">
        <v>4</v>
      </c>
      <c r="E877">
        <v>6063.8473076923101</v>
      </c>
      <c r="F877">
        <f t="shared" si="13"/>
        <v>2</v>
      </c>
    </row>
    <row r="878" spans="1:6" x14ac:dyDescent="0.3">
      <c r="A878">
        <v>147566</v>
      </c>
      <c r="B878">
        <v>126736</v>
      </c>
      <c r="C878">
        <v>115</v>
      </c>
      <c r="D878">
        <v>6</v>
      </c>
      <c r="E878">
        <v>3832.5815384615298</v>
      </c>
      <c r="F878">
        <f t="shared" si="13"/>
        <v>4</v>
      </c>
    </row>
    <row r="879" spans="1:6" x14ac:dyDescent="0.3">
      <c r="A879">
        <v>147566</v>
      </c>
      <c r="B879">
        <v>126740</v>
      </c>
      <c r="C879">
        <v>110</v>
      </c>
      <c r="D879">
        <v>4</v>
      </c>
      <c r="E879">
        <v>3832.5815384615298</v>
      </c>
      <c r="F879">
        <f t="shared" si="13"/>
        <v>4</v>
      </c>
    </row>
    <row r="880" spans="1:6" x14ac:dyDescent="0.3">
      <c r="A880">
        <v>147566</v>
      </c>
      <c r="B880">
        <v>126742</v>
      </c>
      <c r="C880">
        <v>110</v>
      </c>
      <c r="D880">
        <v>5</v>
      </c>
      <c r="E880">
        <v>3832.5815384615298</v>
      </c>
      <c r="F880">
        <f t="shared" si="13"/>
        <v>4</v>
      </c>
    </row>
    <row r="881" spans="1:6" x14ac:dyDescent="0.3">
      <c r="A881">
        <v>147566</v>
      </c>
      <c r="B881">
        <v>147223</v>
      </c>
      <c r="C881">
        <v>127</v>
      </c>
      <c r="D881">
        <v>7</v>
      </c>
      <c r="E881">
        <v>3832.5815384615298</v>
      </c>
      <c r="F881">
        <f t="shared" si="13"/>
        <v>4</v>
      </c>
    </row>
    <row r="882" spans="1:6" x14ac:dyDescent="0.3">
      <c r="A882">
        <v>162117</v>
      </c>
      <c r="B882">
        <v>126749</v>
      </c>
      <c r="C882">
        <v>132</v>
      </c>
      <c r="D882">
        <v>8</v>
      </c>
      <c r="E882">
        <v>2130.8788461538402</v>
      </c>
      <c r="F882">
        <f t="shared" si="13"/>
        <v>4</v>
      </c>
    </row>
    <row r="883" spans="1:6" x14ac:dyDescent="0.3">
      <c r="A883">
        <v>162117</v>
      </c>
      <c r="B883">
        <v>137763</v>
      </c>
      <c r="C883">
        <v>110</v>
      </c>
      <c r="D883">
        <v>5</v>
      </c>
      <c r="E883">
        <v>2130.8788461538402</v>
      </c>
      <c r="F883">
        <f t="shared" si="13"/>
        <v>4</v>
      </c>
    </row>
    <row r="884" spans="1:6" x14ac:dyDescent="0.3">
      <c r="A884">
        <v>162117</v>
      </c>
      <c r="B884">
        <v>160456</v>
      </c>
      <c r="C884">
        <v>127</v>
      </c>
      <c r="D884">
        <v>7</v>
      </c>
      <c r="E884">
        <v>2130.8788461538402</v>
      </c>
      <c r="F884">
        <f t="shared" si="13"/>
        <v>4</v>
      </c>
    </row>
    <row r="885" spans="1:6" x14ac:dyDescent="0.3">
      <c r="A885">
        <v>162117</v>
      </c>
      <c r="B885">
        <v>161829</v>
      </c>
      <c r="C885">
        <v>115</v>
      </c>
      <c r="D885">
        <v>6</v>
      </c>
      <c r="E885">
        <v>2130.8788461538402</v>
      </c>
      <c r="F885">
        <f t="shared" si="13"/>
        <v>4</v>
      </c>
    </row>
    <row r="886" spans="1:6" x14ac:dyDescent="0.3">
      <c r="A886">
        <v>147840</v>
      </c>
      <c r="B886">
        <v>126967</v>
      </c>
      <c r="C886">
        <v>100</v>
      </c>
      <c r="D886">
        <v>2</v>
      </c>
      <c r="E886">
        <v>5188.1894871794802</v>
      </c>
      <c r="F886">
        <f t="shared" si="13"/>
        <v>6</v>
      </c>
    </row>
    <row r="887" spans="1:6" x14ac:dyDescent="0.3">
      <c r="A887">
        <v>147840</v>
      </c>
      <c r="B887">
        <v>126969</v>
      </c>
      <c r="C887">
        <v>110</v>
      </c>
      <c r="D887">
        <v>5</v>
      </c>
      <c r="E887">
        <v>5188.1894871794802</v>
      </c>
      <c r="F887">
        <f t="shared" si="13"/>
        <v>6</v>
      </c>
    </row>
    <row r="888" spans="1:6" x14ac:dyDescent="0.3">
      <c r="A888">
        <v>147840</v>
      </c>
      <c r="B888">
        <v>126970</v>
      </c>
      <c r="C888">
        <v>110</v>
      </c>
      <c r="D888">
        <v>4</v>
      </c>
      <c r="E888">
        <v>5188.1894871794802</v>
      </c>
      <c r="F888">
        <f t="shared" si="13"/>
        <v>6</v>
      </c>
    </row>
    <row r="889" spans="1:6" x14ac:dyDescent="0.3">
      <c r="A889">
        <v>147840</v>
      </c>
      <c r="B889">
        <v>127161</v>
      </c>
      <c r="C889">
        <v>110</v>
      </c>
      <c r="D889">
        <v>4</v>
      </c>
      <c r="E889">
        <v>5188.1894871794802</v>
      </c>
      <c r="F889">
        <f t="shared" si="13"/>
        <v>6</v>
      </c>
    </row>
    <row r="890" spans="1:6" x14ac:dyDescent="0.3">
      <c r="A890">
        <v>147840</v>
      </c>
      <c r="B890">
        <v>127166</v>
      </c>
      <c r="C890">
        <v>115</v>
      </c>
      <c r="D890">
        <v>6</v>
      </c>
      <c r="E890">
        <v>5188.1894871794802</v>
      </c>
      <c r="F890">
        <f t="shared" si="13"/>
        <v>6</v>
      </c>
    </row>
    <row r="891" spans="1:6" x14ac:dyDescent="0.3">
      <c r="A891">
        <v>147840</v>
      </c>
      <c r="B891">
        <v>137424</v>
      </c>
      <c r="C891">
        <v>110</v>
      </c>
      <c r="D891">
        <v>5</v>
      </c>
      <c r="E891">
        <v>5188.1894871794802</v>
      </c>
      <c r="F891">
        <f t="shared" si="13"/>
        <v>6</v>
      </c>
    </row>
    <row r="892" spans="1:6" x14ac:dyDescent="0.3">
      <c r="A892">
        <v>141927</v>
      </c>
      <c r="B892">
        <v>127136</v>
      </c>
      <c r="C892">
        <v>110</v>
      </c>
      <c r="D892">
        <v>5</v>
      </c>
      <c r="E892">
        <v>10790.746153846099</v>
      </c>
      <c r="F892">
        <f t="shared" si="13"/>
        <v>1</v>
      </c>
    </row>
    <row r="893" spans="1:6" x14ac:dyDescent="0.3">
      <c r="A893">
        <v>152722</v>
      </c>
      <c r="B893">
        <v>127181</v>
      </c>
      <c r="C893">
        <v>110</v>
      </c>
      <c r="D893">
        <v>4</v>
      </c>
      <c r="E893">
        <v>4014.6269230769199</v>
      </c>
      <c r="F893">
        <f t="shared" si="13"/>
        <v>2</v>
      </c>
    </row>
    <row r="894" spans="1:6" x14ac:dyDescent="0.3">
      <c r="A894">
        <v>152722</v>
      </c>
      <c r="B894">
        <v>156260</v>
      </c>
      <c r="C894">
        <v>100</v>
      </c>
      <c r="D894">
        <v>2</v>
      </c>
      <c r="E894">
        <v>4014.6269230769199</v>
      </c>
      <c r="F894">
        <f t="shared" si="13"/>
        <v>2</v>
      </c>
    </row>
    <row r="895" spans="1:6" x14ac:dyDescent="0.3">
      <c r="A895">
        <v>173992</v>
      </c>
      <c r="B895">
        <v>127303</v>
      </c>
      <c r="C895">
        <v>147</v>
      </c>
      <c r="D895">
        <v>9</v>
      </c>
      <c r="E895">
        <v>2656.2557692307601</v>
      </c>
      <c r="F895">
        <f t="shared" si="13"/>
        <v>4</v>
      </c>
    </row>
    <row r="896" spans="1:6" x14ac:dyDescent="0.3">
      <c r="A896">
        <v>173992</v>
      </c>
      <c r="B896">
        <v>170443</v>
      </c>
      <c r="C896">
        <v>0</v>
      </c>
      <c r="D896">
        <v>10</v>
      </c>
      <c r="E896">
        <v>2656.2557692307601</v>
      </c>
      <c r="F896">
        <f t="shared" si="13"/>
        <v>4</v>
      </c>
    </row>
    <row r="897" spans="1:6" x14ac:dyDescent="0.3">
      <c r="A897">
        <v>173992</v>
      </c>
      <c r="B897">
        <v>170457</v>
      </c>
      <c r="C897">
        <v>127</v>
      </c>
      <c r="D897">
        <v>7</v>
      </c>
      <c r="E897">
        <v>2656.2557692307601</v>
      </c>
      <c r="F897">
        <f t="shared" si="13"/>
        <v>4</v>
      </c>
    </row>
    <row r="898" spans="1:6" x14ac:dyDescent="0.3">
      <c r="A898">
        <v>173992</v>
      </c>
      <c r="B898">
        <v>173112</v>
      </c>
      <c r="C898">
        <v>0</v>
      </c>
      <c r="D898">
        <v>10</v>
      </c>
      <c r="E898">
        <v>2656.2557692307601</v>
      </c>
      <c r="F898">
        <f t="shared" si="13"/>
        <v>4</v>
      </c>
    </row>
    <row r="899" spans="1:6" x14ac:dyDescent="0.3">
      <c r="A899">
        <v>149147</v>
      </c>
      <c r="B899">
        <v>127405</v>
      </c>
      <c r="C899">
        <v>110</v>
      </c>
      <c r="D899">
        <v>4</v>
      </c>
      <c r="E899">
        <v>5692.2764102563997</v>
      </c>
      <c r="F899">
        <f t="shared" ref="F899:F962" si="14">COUNTIF($A$2:$A$4807,A899)</f>
        <v>3</v>
      </c>
    </row>
    <row r="900" spans="1:6" x14ac:dyDescent="0.3">
      <c r="A900">
        <v>149147</v>
      </c>
      <c r="B900">
        <v>127413</v>
      </c>
      <c r="C900">
        <v>110</v>
      </c>
      <c r="D900">
        <v>5</v>
      </c>
      <c r="E900">
        <v>5692.2764102563997</v>
      </c>
      <c r="F900">
        <f t="shared" si="14"/>
        <v>3</v>
      </c>
    </row>
    <row r="901" spans="1:6" x14ac:dyDescent="0.3">
      <c r="A901">
        <v>149147</v>
      </c>
      <c r="B901">
        <v>127503</v>
      </c>
      <c r="C901">
        <v>110</v>
      </c>
      <c r="D901">
        <v>5</v>
      </c>
      <c r="E901">
        <v>5692.2764102563997</v>
      </c>
      <c r="F901">
        <f t="shared" si="14"/>
        <v>3</v>
      </c>
    </row>
    <row r="902" spans="1:6" x14ac:dyDescent="0.3">
      <c r="A902">
        <v>146538</v>
      </c>
      <c r="B902">
        <v>128618</v>
      </c>
      <c r="C902">
        <v>147</v>
      </c>
      <c r="D902">
        <v>9</v>
      </c>
      <c r="E902">
        <v>4117.0829059829002</v>
      </c>
      <c r="F902">
        <f t="shared" si="14"/>
        <v>9</v>
      </c>
    </row>
    <row r="903" spans="1:6" x14ac:dyDescent="0.3">
      <c r="A903">
        <v>146538</v>
      </c>
      <c r="B903">
        <v>128619</v>
      </c>
      <c r="C903">
        <v>127</v>
      </c>
      <c r="D903">
        <v>7</v>
      </c>
      <c r="E903">
        <v>4117.0829059829002</v>
      </c>
      <c r="F903">
        <f t="shared" si="14"/>
        <v>9</v>
      </c>
    </row>
    <row r="904" spans="1:6" x14ac:dyDescent="0.3">
      <c r="A904">
        <v>146538</v>
      </c>
      <c r="B904">
        <v>128625</v>
      </c>
      <c r="C904">
        <v>132</v>
      </c>
      <c r="D904">
        <v>8</v>
      </c>
      <c r="E904">
        <v>4117.0829059829002</v>
      </c>
      <c r="F904">
        <f t="shared" si="14"/>
        <v>9</v>
      </c>
    </row>
    <row r="905" spans="1:6" x14ac:dyDescent="0.3">
      <c r="A905">
        <v>146538</v>
      </c>
      <c r="B905">
        <v>128626</v>
      </c>
      <c r="C905">
        <v>110</v>
      </c>
      <c r="D905">
        <v>5</v>
      </c>
      <c r="E905">
        <v>4117.0829059829002</v>
      </c>
      <c r="F905">
        <f t="shared" si="14"/>
        <v>9</v>
      </c>
    </row>
    <row r="906" spans="1:6" x14ac:dyDescent="0.3">
      <c r="A906">
        <v>146538</v>
      </c>
      <c r="B906">
        <v>128627</v>
      </c>
      <c r="C906">
        <v>147</v>
      </c>
      <c r="D906">
        <v>9</v>
      </c>
      <c r="E906">
        <v>4117.0829059829002</v>
      </c>
      <c r="F906">
        <f t="shared" si="14"/>
        <v>9</v>
      </c>
    </row>
    <row r="907" spans="1:6" x14ac:dyDescent="0.3">
      <c r="A907">
        <v>146538</v>
      </c>
      <c r="B907">
        <v>128628</v>
      </c>
      <c r="C907">
        <v>127</v>
      </c>
      <c r="D907">
        <v>7</v>
      </c>
      <c r="E907">
        <v>4117.0829059829002</v>
      </c>
      <c r="F907">
        <f t="shared" si="14"/>
        <v>9</v>
      </c>
    </row>
    <row r="908" spans="1:6" x14ac:dyDescent="0.3">
      <c r="A908">
        <v>146538</v>
      </c>
      <c r="B908">
        <v>128629</v>
      </c>
      <c r="C908">
        <v>127</v>
      </c>
      <c r="D908">
        <v>7</v>
      </c>
      <c r="E908">
        <v>4117.0829059829002</v>
      </c>
      <c r="F908">
        <f t="shared" si="14"/>
        <v>9</v>
      </c>
    </row>
    <row r="909" spans="1:6" x14ac:dyDescent="0.3">
      <c r="A909">
        <v>146538</v>
      </c>
      <c r="B909">
        <v>128630</v>
      </c>
      <c r="C909">
        <v>127</v>
      </c>
      <c r="D909">
        <v>7</v>
      </c>
      <c r="E909">
        <v>4117.0829059829002</v>
      </c>
      <c r="F909">
        <f t="shared" si="14"/>
        <v>9</v>
      </c>
    </row>
    <row r="910" spans="1:6" x14ac:dyDescent="0.3">
      <c r="A910">
        <v>146538</v>
      </c>
      <c r="B910">
        <v>128674</v>
      </c>
      <c r="C910">
        <v>127</v>
      </c>
      <c r="D910">
        <v>7</v>
      </c>
      <c r="E910">
        <v>4117.0829059829002</v>
      </c>
      <c r="F910">
        <f t="shared" si="14"/>
        <v>9</v>
      </c>
    </row>
    <row r="911" spans="1:6" x14ac:dyDescent="0.3">
      <c r="A911">
        <v>165762</v>
      </c>
      <c r="B911">
        <v>128686</v>
      </c>
      <c r="C911">
        <v>110</v>
      </c>
      <c r="D911">
        <v>5</v>
      </c>
      <c r="E911">
        <v>-7570.2038461538395</v>
      </c>
      <c r="F911">
        <f t="shared" si="14"/>
        <v>2</v>
      </c>
    </row>
    <row r="912" spans="1:6" x14ac:dyDescent="0.3">
      <c r="A912">
        <v>165762</v>
      </c>
      <c r="B912">
        <v>129903</v>
      </c>
      <c r="C912">
        <v>110</v>
      </c>
      <c r="D912">
        <v>5</v>
      </c>
      <c r="E912">
        <v>-7570.2038461538395</v>
      </c>
      <c r="F912">
        <f t="shared" si="14"/>
        <v>2</v>
      </c>
    </row>
    <row r="913" spans="1:6" x14ac:dyDescent="0.3">
      <c r="A913">
        <v>160026</v>
      </c>
      <c r="B913">
        <v>128864</v>
      </c>
      <c r="C913">
        <v>110</v>
      </c>
      <c r="D913">
        <v>4</v>
      </c>
      <c r="E913">
        <v>1721.66384615384</v>
      </c>
      <c r="F913">
        <f t="shared" si="14"/>
        <v>6</v>
      </c>
    </row>
    <row r="914" spans="1:6" x14ac:dyDescent="0.3">
      <c r="A914">
        <v>160026</v>
      </c>
      <c r="B914">
        <v>128875</v>
      </c>
      <c r="C914">
        <v>110</v>
      </c>
      <c r="D914">
        <v>4</v>
      </c>
      <c r="E914">
        <v>1721.66384615384</v>
      </c>
      <c r="F914">
        <f t="shared" si="14"/>
        <v>6</v>
      </c>
    </row>
    <row r="915" spans="1:6" x14ac:dyDescent="0.3">
      <c r="A915">
        <v>160026</v>
      </c>
      <c r="B915">
        <v>129030</v>
      </c>
      <c r="C915">
        <v>110</v>
      </c>
      <c r="D915">
        <v>3</v>
      </c>
      <c r="E915">
        <v>1721.66384615384</v>
      </c>
      <c r="F915">
        <f t="shared" si="14"/>
        <v>6</v>
      </c>
    </row>
    <row r="916" spans="1:6" x14ac:dyDescent="0.3">
      <c r="A916">
        <v>160026</v>
      </c>
      <c r="B916">
        <v>159150</v>
      </c>
      <c r="C916">
        <v>100</v>
      </c>
      <c r="D916">
        <v>2</v>
      </c>
      <c r="E916">
        <v>1721.66384615384</v>
      </c>
      <c r="F916">
        <f t="shared" si="14"/>
        <v>6</v>
      </c>
    </row>
    <row r="917" spans="1:6" x14ac:dyDescent="0.3">
      <c r="A917">
        <v>160026</v>
      </c>
      <c r="B917">
        <v>159153</v>
      </c>
      <c r="C917">
        <v>115</v>
      </c>
      <c r="D917">
        <v>6</v>
      </c>
      <c r="E917">
        <v>1721.66384615384</v>
      </c>
      <c r="F917">
        <f t="shared" si="14"/>
        <v>6</v>
      </c>
    </row>
    <row r="918" spans="1:6" x14ac:dyDescent="0.3">
      <c r="A918">
        <v>160026</v>
      </c>
      <c r="B918">
        <v>159717</v>
      </c>
      <c r="C918">
        <v>127</v>
      </c>
      <c r="D918">
        <v>7</v>
      </c>
      <c r="E918">
        <v>1721.66384615384</v>
      </c>
      <c r="F918">
        <f t="shared" si="14"/>
        <v>6</v>
      </c>
    </row>
    <row r="919" spans="1:6" x14ac:dyDescent="0.3">
      <c r="A919">
        <v>140933</v>
      </c>
      <c r="B919">
        <v>128953</v>
      </c>
      <c r="C919">
        <v>147</v>
      </c>
      <c r="D919">
        <v>9</v>
      </c>
      <c r="E919">
        <v>4453.1238461538396</v>
      </c>
      <c r="F919">
        <f t="shared" si="14"/>
        <v>4</v>
      </c>
    </row>
    <row r="920" spans="1:6" x14ac:dyDescent="0.3">
      <c r="A920">
        <v>140933</v>
      </c>
      <c r="B920">
        <v>132334</v>
      </c>
      <c r="C920">
        <v>147</v>
      </c>
      <c r="D920">
        <v>9</v>
      </c>
      <c r="E920">
        <v>4453.1238461538396</v>
      </c>
      <c r="F920">
        <f t="shared" si="14"/>
        <v>4</v>
      </c>
    </row>
    <row r="921" spans="1:6" x14ac:dyDescent="0.3">
      <c r="A921">
        <v>140933</v>
      </c>
      <c r="B921">
        <v>132716</v>
      </c>
      <c r="C921">
        <v>0</v>
      </c>
      <c r="D921">
        <v>10</v>
      </c>
      <c r="E921">
        <v>4453.1238461538396</v>
      </c>
      <c r="F921">
        <f t="shared" si="14"/>
        <v>4</v>
      </c>
    </row>
    <row r="922" spans="1:6" x14ac:dyDescent="0.3">
      <c r="A922">
        <v>140933</v>
      </c>
      <c r="B922">
        <v>132810</v>
      </c>
      <c r="C922">
        <v>0</v>
      </c>
      <c r="D922">
        <v>10</v>
      </c>
      <c r="E922">
        <v>4453.1238461538396</v>
      </c>
      <c r="F922">
        <f t="shared" si="14"/>
        <v>4</v>
      </c>
    </row>
    <row r="923" spans="1:6" x14ac:dyDescent="0.3">
      <c r="A923">
        <v>140909</v>
      </c>
      <c r="B923">
        <v>129284</v>
      </c>
      <c r="C923">
        <v>132</v>
      </c>
      <c r="D923">
        <v>8</v>
      </c>
      <c r="E923">
        <v>3382.64717948717</v>
      </c>
      <c r="F923">
        <f t="shared" si="14"/>
        <v>3</v>
      </c>
    </row>
    <row r="924" spans="1:6" x14ac:dyDescent="0.3">
      <c r="A924">
        <v>140909</v>
      </c>
      <c r="B924">
        <v>140555</v>
      </c>
      <c r="C924">
        <v>127</v>
      </c>
      <c r="D924">
        <v>7</v>
      </c>
      <c r="E924">
        <v>3382.64717948717</v>
      </c>
      <c r="F924">
        <f t="shared" si="14"/>
        <v>3</v>
      </c>
    </row>
    <row r="925" spans="1:6" x14ac:dyDescent="0.3">
      <c r="A925">
        <v>140909</v>
      </c>
      <c r="B925">
        <v>140684</v>
      </c>
      <c r="C925">
        <v>110</v>
      </c>
      <c r="D925">
        <v>4</v>
      </c>
      <c r="E925">
        <v>3382.64717948717</v>
      </c>
      <c r="F925">
        <f t="shared" si="14"/>
        <v>3</v>
      </c>
    </row>
    <row r="926" spans="1:6" x14ac:dyDescent="0.3">
      <c r="A926">
        <v>140083</v>
      </c>
      <c r="B926">
        <v>129403</v>
      </c>
      <c r="C926">
        <v>100</v>
      </c>
      <c r="D926">
        <v>2</v>
      </c>
      <c r="E926">
        <v>16893.5569230769</v>
      </c>
      <c r="F926">
        <f t="shared" si="14"/>
        <v>1</v>
      </c>
    </row>
    <row r="927" spans="1:6" x14ac:dyDescent="0.3">
      <c r="A927">
        <v>141372</v>
      </c>
      <c r="B927">
        <v>129482</v>
      </c>
      <c r="C927">
        <v>100</v>
      </c>
      <c r="D927">
        <v>2</v>
      </c>
      <c r="E927">
        <v>4048.4025641025601</v>
      </c>
      <c r="F927">
        <f t="shared" si="14"/>
        <v>3</v>
      </c>
    </row>
    <row r="928" spans="1:6" x14ac:dyDescent="0.3">
      <c r="A928">
        <v>141372</v>
      </c>
      <c r="B928">
        <v>129484</v>
      </c>
      <c r="C928">
        <v>100</v>
      </c>
      <c r="D928">
        <v>2</v>
      </c>
      <c r="E928">
        <v>4048.4025641025601</v>
      </c>
      <c r="F928">
        <f t="shared" si="14"/>
        <v>3</v>
      </c>
    </row>
    <row r="929" spans="1:6" x14ac:dyDescent="0.3">
      <c r="A929">
        <v>141372</v>
      </c>
      <c r="B929">
        <v>141222</v>
      </c>
      <c r="C929">
        <v>100</v>
      </c>
      <c r="D929">
        <v>2</v>
      </c>
      <c r="E929">
        <v>4048.4025641025601</v>
      </c>
      <c r="F929">
        <f t="shared" si="14"/>
        <v>3</v>
      </c>
    </row>
    <row r="930" spans="1:6" x14ac:dyDescent="0.3">
      <c r="A930">
        <v>147830</v>
      </c>
      <c r="B930">
        <v>129690</v>
      </c>
      <c r="C930">
        <v>115</v>
      </c>
      <c r="D930">
        <v>6</v>
      </c>
      <c r="E930">
        <v>3880.7421538461499</v>
      </c>
      <c r="F930">
        <f t="shared" si="14"/>
        <v>5</v>
      </c>
    </row>
    <row r="931" spans="1:6" x14ac:dyDescent="0.3">
      <c r="A931">
        <v>147830</v>
      </c>
      <c r="B931">
        <v>129697</v>
      </c>
      <c r="C931">
        <v>115</v>
      </c>
      <c r="D931">
        <v>6</v>
      </c>
      <c r="E931">
        <v>3880.7421538461499</v>
      </c>
      <c r="F931">
        <f t="shared" si="14"/>
        <v>5</v>
      </c>
    </row>
    <row r="932" spans="1:6" x14ac:dyDescent="0.3">
      <c r="A932">
        <v>147830</v>
      </c>
      <c r="B932">
        <v>129862</v>
      </c>
      <c r="C932">
        <v>115</v>
      </c>
      <c r="D932">
        <v>6</v>
      </c>
      <c r="E932">
        <v>3880.7421538461499</v>
      </c>
      <c r="F932">
        <f t="shared" si="14"/>
        <v>5</v>
      </c>
    </row>
    <row r="933" spans="1:6" x14ac:dyDescent="0.3">
      <c r="A933">
        <v>147830</v>
      </c>
      <c r="B933">
        <v>129893</v>
      </c>
      <c r="C933">
        <v>115</v>
      </c>
      <c r="D933">
        <v>6</v>
      </c>
      <c r="E933">
        <v>3880.7421538461499</v>
      </c>
      <c r="F933">
        <f t="shared" si="14"/>
        <v>5</v>
      </c>
    </row>
    <row r="934" spans="1:6" x14ac:dyDescent="0.3">
      <c r="A934">
        <v>147830</v>
      </c>
      <c r="B934">
        <v>147339</v>
      </c>
      <c r="C934">
        <v>132</v>
      </c>
      <c r="D934">
        <v>8</v>
      </c>
      <c r="E934">
        <v>3880.7421538461499</v>
      </c>
      <c r="F934">
        <f t="shared" si="14"/>
        <v>5</v>
      </c>
    </row>
    <row r="935" spans="1:6" x14ac:dyDescent="0.3">
      <c r="A935">
        <v>141912</v>
      </c>
      <c r="B935">
        <v>129711</v>
      </c>
      <c r="C935">
        <v>132</v>
      </c>
      <c r="D935">
        <v>8</v>
      </c>
      <c r="E935">
        <v>1383.0415384615301</v>
      </c>
      <c r="F935">
        <f t="shared" si="14"/>
        <v>5</v>
      </c>
    </row>
    <row r="936" spans="1:6" x14ac:dyDescent="0.3">
      <c r="A936">
        <v>141912</v>
      </c>
      <c r="B936">
        <v>129714</v>
      </c>
      <c r="C936">
        <v>132</v>
      </c>
      <c r="D936">
        <v>8</v>
      </c>
      <c r="E936">
        <v>1383.0415384615301</v>
      </c>
      <c r="F936">
        <f t="shared" si="14"/>
        <v>5</v>
      </c>
    </row>
    <row r="937" spans="1:6" x14ac:dyDescent="0.3">
      <c r="A937">
        <v>141912</v>
      </c>
      <c r="B937">
        <v>130055</v>
      </c>
      <c r="C937">
        <v>132</v>
      </c>
      <c r="D937">
        <v>8</v>
      </c>
      <c r="E937">
        <v>1383.0415384615301</v>
      </c>
      <c r="F937">
        <f t="shared" si="14"/>
        <v>5</v>
      </c>
    </row>
    <row r="938" spans="1:6" x14ac:dyDescent="0.3">
      <c r="A938">
        <v>141912</v>
      </c>
      <c r="B938">
        <v>132203</v>
      </c>
      <c r="C938">
        <v>115</v>
      </c>
      <c r="D938">
        <v>6</v>
      </c>
      <c r="E938">
        <v>1383.0415384615301</v>
      </c>
      <c r="F938">
        <f t="shared" si="14"/>
        <v>5</v>
      </c>
    </row>
    <row r="939" spans="1:6" x14ac:dyDescent="0.3">
      <c r="A939">
        <v>141912</v>
      </c>
      <c r="B939">
        <v>141707</v>
      </c>
      <c r="C939">
        <v>147</v>
      </c>
      <c r="D939">
        <v>9</v>
      </c>
      <c r="E939">
        <v>1383.0415384615301</v>
      </c>
      <c r="F939">
        <f t="shared" si="14"/>
        <v>5</v>
      </c>
    </row>
    <row r="940" spans="1:6" x14ac:dyDescent="0.3">
      <c r="A940">
        <v>141728</v>
      </c>
      <c r="B940">
        <v>129755</v>
      </c>
      <c r="C940">
        <v>110</v>
      </c>
      <c r="D940">
        <v>5</v>
      </c>
      <c r="E940">
        <v>1841.25692307692</v>
      </c>
      <c r="F940">
        <f t="shared" si="14"/>
        <v>5</v>
      </c>
    </row>
    <row r="941" spans="1:6" x14ac:dyDescent="0.3">
      <c r="A941">
        <v>141728</v>
      </c>
      <c r="B941">
        <v>129758</v>
      </c>
      <c r="C941">
        <v>110</v>
      </c>
      <c r="D941">
        <v>5</v>
      </c>
      <c r="E941">
        <v>1841.25692307692</v>
      </c>
      <c r="F941">
        <f t="shared" si="14"/>
        <v>5</v>
      </c>
    </row>
    <row r="942" spans="1:6" x14ac:dyDescent="0.3">
      <c r="A942">
        <v>141728</v>
      </c>
      <c r="B942">
        <v>129760</v>
      </c>
      <c r="C942">
        <v>127</v>
      </c>
      <c r="D942">
        <v>7</v>
      </c>
      <c r="E942">
        <v>1841.25692307692</v>
      </c>
      <c r="F942">
        <f t="shared" si="14"/>
        <v>5</v>
      </c>
    </row>
    <row r="943" spans="1:6" x14ac:dyDescent="0.3">
      <c r="A943">
        <v>141728</v>
      </c>
      <c r="B943">
        <v>129761</v>
      </c>
      <c r="C943">
        <v>127</v>
      </c>
      <c r="D943">
        <v>7</v>
      </c>
      <c r="E943">
        <v>1841.25692307692</v>
      </c>
      <c r="F943">
        <f t="shared" si="14"/>
        <v>5</v>
      </c>
    </row>
    <row r="944" spans="1:6" x14ac:dyDescent="0.3">
      <c r="A944">
        <v>141728</v>
      </c>
      <c r="B944">
        <v>129763</v>
      </c>
      <c r="C944">
        <v>127</v>
      </c>
      <c r="D944">
        <v>7</v>
      </c>
      <c r="E944">
        <v>1841.25692307692</v>
      </c>
      <c r="F944">
        <f t="shared" si="14"/>
        <v>5</v>
      </c>
    </row>
    <row r="945" spans="1:6" x14ac:dyDescent="0.3">
      <c r="A945">
        <v>140024</v>
      </c>
      <c r="B945">
        <v>129834</v>
      </c>
      <c r="C945">
        <v>110</v>
      </c>
      <c r="D945">
        <v>4</v>
      </c>
      <c r="E945">
        <v>3468.0035164835099</v>
      </c>
      <c r="F945">
        <f t="shared" si="14"/>
        <v>7</v>
      </c>
    </row>
    <row r="946" spans="1:6" x14ac:dyDescent="0.3">
      <c r="A946">
        <v>140024</v>
      </c>
      <c r="B946">
        <v>129835</v>
      </c>
      <c r="C946">
        <v>110</v>
      </c>
      <c r="D946">
        <v>3</v>
      </c>
      <c r="E946">
        <v>3468.0035164835099</v>
      </c>
      <c r="F946">
        <f t="shared" si="14"/>
        <v>7</v>
      </c>
    </row>
    <row r="947" spans="1:6" x14ac:dyDescent="0.3">
      <c r="A947">
        <v>140024</v>
      </c>
      <c r="B947">
        <v>129836</v>
      </c>
      <c r="C947">
        <v>100</v>
      </c>
      <c r="D947">
        <v>2</v>
      </c>
      <c r="E947">
        <v>3468.0035164835099</v>
      </c>
      <c r="F947">
        <f t="shared" si="14"/>
        <v>7</v>
      </c>
    </row>
    <row r="948" spans="1:6" x14ac:dyDescent="0.3">
      <c r="A948">
        <v>140024</v>
      </c>
      <c r="B948">
        <v>129838</v>
      </c>
      <c r="C948">
        <v>110</v>
      </c>
      <c r="D948">
        <v>3</v>
      </c>
      <c r="E948">
        <v>3468.0035164835099</v>
      </c>
      <c r="F948">
        <f t="shared" si="14"/>
        <v>7</v>
      </c>
    </row>
    <row r="949" spans="1:6" x14ac:dyDescent="0.3">
      <c r="A949">
        <v>140024</v>
      </c>
      <c r="B949">
        <v>129839</v>
      </c>
      <c r="C949">
        <v>100</v>
      </c>
      <c r="D949">
        <v>2</v>
      </c>
      <c r="E949">
        <v>3468.0035164835099</v>
      </c>
      <c r="F949">
        <f t="shared" si="14"/>
        <v>7</v>
      </c>
    </row>
    <row r="950" spans="1:6" x14ac:dyDescent="0.3">
      <c r="A950">
        <v>140024</v>
      </c>
      <c r="B950">
        <v>129840</v>
      </c>
      <c r="C950">
        <v>110</v>
      </c>
      <c r="D950">
        <v>4</v>
      </c>
      <c r="E950">
        <v>3468.0035164835099</v>
      </c>
      <c r="F950">
        <f t="shared" si="14"/>
        <v>7</v>
      </c>
    </row>
    <row r="951" spans="1:6" x14ac:dyDescent="0.3">
      <c r="A951">
        <v>140024</v>
      </c>
      <c r="B951">
        <v>129841</v>
      </c>
      <c r="C951">
        <v>100</v>
      </c>
      <c r="D951">
        <v>2</v>
      </c>
      <c r="E951">
        <v>3468.0035164835099</v>
      </c>
      <c r="F951">
        <f t="shared" si="14"/>
        <v>7</v>
      </c>
    </row>
    <row r="952" spans="1:6" x14ac:dyDescent="0.3">
      <c r="A952">
        <v>140004</v>
      </c>
      <c r="B952">
        <v>129845</v>
      </c>
      <c r="C952">
        <v>110</v>
      </c>
      <c r="D952">
        <v>5</v>
      </c>
      <c r="E952">
        <v>3449.4933333333302</v>
      </c>
      <c r="F952">
        <f t="shared" si="14"/>
        <v>3</v>
      </c>
    </row>
    <row r="953" spans="1:6" x14ac:dyDescent="0.3">
      <c r="A953">
        <v>140004</v>
      </c>
      <c r="B953">
        <v>129849</v>
      </c>
      <c r="C953">
        <v>110</v>
      </c>
      <c r="D953">
        <v>4</v>
      </c>
      <c r="E953">
        <v>3449.4933333333302</v>
      </c>
      <c r="F953">
        <f t="shared" si="14"/>
        <v>3</v>
      </c>
    </row>
    <row r="954" spans="1:6" x14ac:dyDescent="0.3">
      <c r="A954">
        <v>140004</v>
      </c>
      <c r="B954">
        <v>129850</v>
      </c>
      <c r="C954">
        <v>115</v>
      </c>
      <c r="D954">
        <v>6</v>
      </c>
      <c r="E954">
        <v>3449.4933333333302</v>
      </c>
      <c r="F954">
        <f t="shared" si="14"/>
        <v>3</v>
      </c>
    </row>
    <row r="955" spans="1:6" x14ac:dyDescent="0.3">
      <c r="A955">
        <v>160955</v>
      </c>
      <c r="B955">
        <v>130030</v>
      </c>
      <c r="C955">
        <v>132</v>
      </c>
      <c r="D955">
        <v>8</v>
      </c>
      <c r="E955">
        <v>1852.2283516483501</v>
      </c>
      <c r="F955">
        <f t="shared" si="14"/>
        <v>7</v>
      </c>
    </row>
    <row r="956" spans="1:6" x14ac:dyDescent="0.3">
      <c r="A956">
        <v>160955</v>
      </c>
      <c r="B956">
        <v>130033</v>
      </c>
      <c r="C956">
        <v>115</v>
      </c>
      <c r="D956">
        <v>6</v>
      </c>
      <c r="E956">
        <v>1852.2283516483501</v>
      </c>
      <c r="F956">
        <f t="shared" si="14"/>
        <v>7</v>
      </c>
    </row>
    <row r="957" spans="1:6" x14ac:dyDescent="0.3">
      <c r="A957">
        <v>160955</v>
      </c>
      <c r="B957">
        <v>130073</v>
      </c>
      <c r="C957">
        <v>100</v>
      </c>
      <c r="D957">
        <v>2</v>
      </c>
      <c r="E957">
        <v>1852.2283516483501</v>
      </c>
      <c r="F957">
        <f t="shared" si="14"/>
        <v>7</v>
      </c>
    </row>
    <row r="958" spans="1:6" x14ac:dyDescent="0.3">
      <c r="A958">
        <v>160955</v>
      </c>
      <c r="B958">
        <v>159941</v>
      </c>
      <c r="C958">
        <v>147</v>
      </c>
      <c r="D958">
        <v>9</v>
      </c>
      <c r="E958">
        <v>1852.2283516483501</v>
      </c>
      <c r="F958">
        <f t="shared" si="14"/>
        <v>7</v>
      </c>
    </row>
    <row r="959" spans="1:6" x14ac:dyDescent="0.3">
      <c r="A959">
        <v>160955</v>
      </c>
      <c r="B959">
        <v>159943</v>
      </c>
      <c r="C959">
        <v>110</v>
      </c>
      <c r="D959">
        <v>3</v>
      </c>
      <c r="E959">
        <v>1852.2283516483501</v>
      </c>
      <c r="F959">
        <f t="shared" si="14"/>
        <v>7</v>
      </c>
    </row>
    <row r="960" spans="1:6" x14ac:dyDescent="0.3">
      <c r="A960">
        <v>160955</v>
      </c>
      <c r="B960">
        <v>159946</v>
      </c>
      <c r="C960">
        <v>132</v>
      </c>
      <c r="D960">
        <v>8</v>
      </c>
      <c r="E960">
        <v>1852.2283516483501</v>
      </c>
      <c r="F960">
        <f t="shared" si="14"/>
        <v>7</v>
      </c>
    </row>
    <row r="961" spans="1:6" x14ac:dyDescent="0.3">
      <c r="A961">
        <v>160955</v>
      </c>
      <c r="B961">
        <v>159949</v>
      </c>
      <c r="C961">
        <v>110</v>
      </c>
      <c r="D961">
        <v>4</v>
      </c>
      <c r="E961">
        <v>1852.2283516483501</v>
      </c>
      <c r="F961">
        <f t="shared" si="14"/>
        <v>7</v>
      </c>
    </row>
    <row r="962" spans="1:6" x14ac:dyDescent="0.3">
      <c r="A962">
        <v>139783</v>
      </c>
      <c r="B962">
        <v>130077</v>
      </c>
      <c r="C962">
        <v>147</v>
      </c>
      <c r="D962">
        <v>9</v>
      </c>
      <c r="E962">
        <v>2001.9646153846099</v>
      </c>
      <c r="F962">
        <f t="shared" si="14"/>
        <v>5</v>
      </c>
    </row>
    <row r="963" spans="1:6" x14ac:dyDescent="0.3">
      <c r="A963">
        <v>139783</v>
      </c>
      <c r="B963">
        <v>130078</v>
      </c>
      <c r="C963">
        <v>147</v>
      </c>
      <c r="D963">
        <v>9</v>
      </c>
      <c r="E963">
        <v>2001.9646153846099</v>
      </c>
      <c r="F963">
        <f t="shared" ref="F963:F1026" si="15">COUNTIF($A$2:$A$4807,A963)</f>
        <v>5</v>
      </c>
    </row>
    <row r="964" spans="1:6" x14ac:dyDescent="0.3">
      <c r="A964">
        <v>139783</v>
      </c>
      <c r="B964">
        <v>130081</v>
      </c>
      <c r="C964">
        <v>147</v>
      </c>
      <c r="D964">
        <v>9</v>
      </c>
      <c r="E964">
        <v>2001.9646153846099</v>
      </c>
      <c r="F964">
        <f t="shared" si="15"/>
        <v>5</v>
      </c>
    </row>
    <row r="965" spans="1:6" x14ac:dyDescent="0.3">
      <c r="A965">
        <v>139783</v>
      </c>
      <c r="B965">
        <v>130085</v>
      </c>
      <c r="C965">
        <v>132</v>
      </c>
      <c r="D965">
        <v>8</v>
      </c>
      <c r="E965">
        <v>2001.9646153846099</v>
      </c>
      <c r="F965">
        <f t="shared" si="15"/>
        <v>5</v>
      </c>
    </row>
    <row r="966" spans="1:6" x14ac:dyDescent="0.3">
      <c r="A966">
        <v>139783</v>
      </c>
      <c r="B966">
        <v>130088</v>
      </c>
      <c r="C966">
        <v>147</v>
      </c>
      <c r="D966">
        <v>9</v>
      </c>
      <c r="E966">
        <v>2001.9646153846099</v>
      </c>
      <c r="F966">
        <f t="shared" si="15"/>
        <v>5</v>
      </c>
    </row>
    <row r="967" spans="1:6" x14ac:dyDescent="0.3">
      <c r="A967">
        <v>148877</v>
      </c>
      <c r="B967">
        <v>130084</v>
      </c>
      <c r="C967">
        <v>110</v>
      </c>
      <c r="D967">
        <v>4</v>
      </c>
      <c r="E967">
        <v>31391.409230769201</v>
      </c>
      <c r="F967">
        <f t="shared" si="15"/>
        <v>1</v>
      </c>
    </row>
    <row r="968" spans="1:6" x14ac:dyDescent="0.3">
      <c r="A968">
        <v>159551</v>
      </c>
      <c r="B968">
        <v>130101</v>
      </c>
      <c r="C968">
        <v>110</v>
      </c>
      <c r="D968">
        <v>4</v>
      </c>
      <c r="E968">
        <v>4308.38153846153</v>
      </c>
      <c r="F968">
        <f t="shared" si="15"/>
        <v>2</v>
      </c>
    </row>
    <row r="969" spans="1:6" x14ac:dyDescent="0.3">
      <c r="A969">
        <v>159551</v>
      </c>
      <c r="B969">
        <v>159404</v>
      </c>
      <c r="C969">
        <v>110</v>
      </c>
      <c r="D969">
        <v>5</v>
      </c>
      <c r="E969">
        <v>4308.38153846153</v>
      </c>
      <c r="F969">
        <f t="shared" si="15"/>
        <v>2</v>
      </c>
    </row>
    <row r="970" spans="1:6" x14ac:dyDescent="0.3">
      <c r="A970">
        <v>141225</v>
      </c>
      <c r="B970">
        <v>130115</v>
      </c>
      <c r="C970">
        <v>110</v>
      </c>
      <c r="D970">
        <v>5</v>
      </c>
      <c r="E970">
        <v>6214.9115384615297</v>
      </c>
      <c r="F970">
        <f t="shared" si="15"/>
        <v>2</v>
      </c>
    </row>
    <row r="971" spans="1:6" x14ac:dyDescent="0.3">
      <c r="A971">
        <v>141225</v>
      </c>
      <c r="B971">
        <v>130165</v>
      </c>
      <c r="C971">
        <v>110</v>
      </c>
      <c r="D971">
        <v>4</v>
      </c>
      <c r="E971">
        <v>6214.9115384615297</v>
      </c>
      <c r="F971">
        <f t="shared" si="15"/>
        <v>2</v>
      </c>
    </row>
    <row r="972" spans="1:6" x14ac:dyDescent="0.3">
      <c r="A972">
        <v>150601</v>
      </c>
      <c r="B972">
        <v>130126</v>
      </c>
      <c r="C972">
        <v>132</v>
      </c>
      <c r="D972">
        <v>8</v>
      </c>
      <c r="E972">
        <v>18922.983076922999</v>
      </c>
      <c r="F972">
        <f t="shared" si="15"/>
        <v>1</v>
      </c>
    </row>
    <row r="973" spans="1:6" x14ac:dyDescent="0.3">
      <c r="A973">
        <v>141171</v>
      </c>
      <c r="B973">
        <v>130159</v>
      </c>
      <c r="C973">
        <v>110</v>
      </c>
      <c r="D973">
        <v>5</v>
      </c>
      <c r="E973">
        <v>2498.7057692307699</v>
      </c>
      <c r="F973">
        <f t="shared" si="15"/>
        <v>4</v>
      </c>
    </row>
    <row r="974" spans="1:6" x14ac:dyDescent="0.3">
      <c r="A974">
        <v>141171</v>
      </c>
      <c r="B974">
        <v>130170</v>
      </c>
      <c r="C974">
        <v>110</v>
      </c>
      <c r="D974">
        <v>5</v>
      </c>
      <c r="E974">
        <v>2498.7057692307699</v>
      </c>
      <c r="F974">
        <f t="shared" si="15"/>
        <v>4</v>
      </c>
    </row>
    <row r="975" spans="1:6" x14ac:dyDescent="0.3">
      <c r="A975">
        <v>141171</v>
      </c>
      <c r="B975">
        <v>131000</v>
      </c>
      <c r="C975">
        <v>115</v>
      </c>
      <c r="D975">
        <v>6</v>
      </c>
      <c r="E975">
        <v>2498.7057692307699</v>
      </c>
      <c r="F975">
        <f t="shared" si="15"/>
        <v>4</v>
      </c>
    </row>
    <row r="976" spans="1:6" x14ac:dyDescent="0.3">
      <c r="A976">
        <v>141171</v>
      </c>
      <c r="B976">
        <v>131066</v>
      </c>
      <c r="C976">
        <v>115</v>
      </c>
      <c r="D976">
        <v>6</v>
      </c>
      <c r="E976">
        <v>2498.7057692307699</v>
      </c>
      <c r="F976">
        <f t="shared" si="15"/>
        <v>4</v>
      </c>
    </row>
    <row r="977" spans="1:6" x14ac:dyDescent="0.3">
      <c r="A977">
        <v>140443</v>
      </c>
      <c r="B977">
        <v>130193</v>
      </c>
      <c r="C977">
        <v>0</v>
      </c>
      <c r="D977">
        <v>10</v>
      </c>
      <c r="E977">
        <v>3826.0149999999899</v>
      </c>
      <c r="F977">
        <f t="shared" si="15"/>
        <v>4</v>
      </c>
    </row>
    <row r="978" spans="1:6" x14ac:dyDescent="0.3">
      <c r="A978">
        <v>140443</v>
      </c>
      <c r="B978">
        <v>130204</v>
      </c>
      <c r="C978">
        <v>147</v>
      </c>
      <c r="D978">
        <v>9</v>
      </c>
      <c r="E978">
        <v>3826.0149999999899</v>
      </c>
      <c r="F978">
        <f t="shared" si="15"/>
        <v>4</v>
      </c>
    </row>
    <row r="979" spans="1:6" x14ac:dyDescent="0.3">
      <c r="A979">
        <v>140443</v>
      </c>
      <c r="B979">
        <v>130205</v>
      </c>
      <c r="C979">
        <v>147</v>
      </c>
      <c r="D979">
        <v>9</v>
      </c>
      <c r="E979">
        <v>3826.0149999999899</v>
      </c>
      <c r="F979">
        <f t="shared" si="15"/>
        <v>4</v>
      </c>
    </row>
    <row r="980" spans="1:6" x14ac:dyDescent="0.3">
      <c r="A980">
        <v>140443</v>
      </c>
      <c r="B980">
        <v>130206</v>
      </c>
      <c r="C980">
        <v>132</v>
      </c>
      <c r="D980">
        <v>8</v>
      </c>
      <c r="E980">
        <v>3826.0149999999899</v>
      </c>
      <c r="F980">
        <f t="shared" si="15"/>
        <v>4</v>
      </c>
    </row>
    <row r="981" spans="1:6" x14ac:dyDescent="0.3">
      <c r="A981">
        <v>140972</v>
      </c>
      <c r="B981">
        <v>130392</v>
      </c>
      <c r="C981">
        <v>147</v>
      </c>
      <c r="D981">
        <v>9</v>
      </c>
      <c r="E981">
        <v>1814.8569230769201</v>
      </c>
      <c r="F981">
        <f t="shared" si="15"/>
        <v>5</v>
      </c>
    </row>
    <row r="982" spans="1:6" x14ac:dyDescent="0.3">
      <c r="A982">
        <v>140972</v>
      </c>
      <c r="B982">
        <v>130394</v>
      </c>
      <c r="C982">
        <v>132</v>
      </c>
      <c r="D982">
        <v>8</v>
      </c>
      <c r="E982">
        <v>1814.8569230769201</v>
      </c>
      <c r="F982">
        <f t="shared" si="15"/>
        <v>5</v>
      </c>
    </row>
    <row r="983" spans="1:6" x14ac:dyDescent="0.3">
      <c r="A983">
        <v>140972</v>
      </c>
      <c r="B983">
        <v>130395</v>
      </c>
      <c r="C983">
        <v>147</v>
      </c>
      <c r="D983">
        <v>9</v>
      </c>
      <c r="E983">
        <v>1814.8569230769201</v>
      </c>
      <c r="F983">
        <f t="shared" si="15"/>
        <v>5</v>
      </c>
    </row>
    <row r="984" spans="1:6" x14ac:dyDescent="0.3">
      <c r="A984">
        <v>140972</v>
      </c>
      <c r="B984">
        <v>131308</v>
      </c>
      <c r="C984">
        <v>132</v>
      </c>
      <c r="D984">
        <v>8</v>
      </c>
      <c r="E984">
        <v>1814.8569230769201</v>
      </c>
      <c r="F984">
        <f t="shared" si="15"/>
        <v>5</v>
      </c>
    </row>
    <row r="985" spans="1:6" x14ac:dyDescent="0.3">
      <c r="A985">
        <v>140972</v>
      </c>
      <c r="B985">
        <v>140640</v>
      </c>
      <c r="C985">
        <v>147</v>
      </c>
      <c r="D985">
        <v>9</v>
      </c>
      <c r="E985">
        <v>1814.8569230769201</v>
      </c>
      <c r="F985">
        <f t="shared" si="15"/>
        <v>5</v>
      </c>
    </row>
    <row r="986" spans="1:6" x14ac:dyDescent="0.3">
      <c r="A986">
        <v>151470</v>
      </c>
      <c r="B986">
        <v>130406</v>
      </c>
      <c r="C986">
        <v>132</v>
      </c>
      <c r="D986">
        <v>8</v>
      </c>
      <c r="E986">
        <v>5687.0892307692302</v>
      </c>
      <c r="F986">
        <f t="shared" si="15"/>
        <v>2</v>
      </c>
    </row>
    <row r="987" spans="1:6" x14ac:dyDescent="0.3">
      <c r="A987">
        <v>151470</v>
      </c>
      <c r="B987">
        <v>151255</v>
      </c>
      <c r="C987">
        <v>0</v>
      </c>
      <c r="D987">
        <v>10</v>
      </c>
      <c r="E987">
        <v>5687.0892307692302</v>
      </c>
      <c r="F987">
        <f t="shared" si="15"/>
        <v>2</v>
      </c>
    </row>
    <row r="988" spans="1:6" x14ac:dyDescent="0.3">
      <c r="A988">
        <v>141285</v>
      </c>
      <c r="B988">
        <v>130767</v>
      </c>
      <c r="C988">
        <v>0</v>
      </c>
      <c r="D988">
        <v>10</v>
      </c>
      <c r="E988">
        <v>4153.2452307692201</v>
      </c>
      <c r="F988">
        <f t="shared" si="15"/>
        <v>5</v>
      </c>
    </row>
    <row r="989" spans="1:6" x14ac:dyDescent="0.3">
      <c r="A989">
        <v>141285</v>
      </c>
      <c r="B989">
        <v>130768</v>
      </c>
      <c r="C989">
        <v>132</v>
      </c>
      <c r="D989">
        <v>8</v>
      </c>
      <c r="E989">
        <v>4153.2452307692201</v>
      </c>
      <c r="F989">
        <f t="shared" si="15"/>
        <v>5</v>
      </c>
    </row>
    <row r="990" spans="1:6" x14ac:dyDescent="0.3">
      <c r="A990">
        <v>141285</v>
      </c>
      <c r="B990">
        <v>130783</v>
      </c>
      <c r="C990">
        <v>0</v>
      </c>
      <c r="D990">
        <v>10</v>
      </c>
      <c r="E990">
        <v>4153.2452307692201</v>
      </c>
      <c r="F990">
        <f t="shared" si="15"/>
        <v>5</v>
      </c>
    </row>
    <row r="991" spans="1:6" x14ac:dyDescent="0.3">
      <c r="A991">
        <v>141285</v>
      </c>
      <c r="B991">
        <v>130784</v>
      </c>
      <c r="C991">
        <v>0</v>
      </c>
      <c r="D991">
        <v>10</v>
      </c>
      <c r="E991">
        <v>4153.2452307692201</v>
      </c>
      <c r="F991">
        <f t="shared" si="15"/>
        <v>5</v>
      </c>
    </row>
    <row r="992" spans="1:6" x14ac:dyDescent="0.3">
      <c r="A992">
        <v>141285</v>
      </c>
      <c r="B992">
        <v>130787</v>
      </c>
      <c r="C992">
        <v>0</v>
      </c>
      <c r="D992">
        <v>10</v>
      </c>
      <c r="E992">
        <v>4153.2452307692201</v>
      </c>
      <c r="F992">
        <f t="shared" si="15"/>
        <v>5</v>
      </c>
    </row>
    <row r="993" spans="1:6" x14ac:dyDescent="0.3">
      <c r="A993">
        <v>140897</v>
      </c>
      <c r="B993">
        <v>130866</v>
      </c>
      <c r="C993">
        <v>147</v>
      </c>
      <c r="D993">
        <v>9</v>
      </c>
      <c r="E993">
        <v>3466.3575384615301</v>
      </c>
      <c r="F993">
        <f t="shared" si="15"/>
        <v>5</v>
      </c>
    </row>
    <row r="994" spans="1:6" x14ac:dyDescent="0.3">
      <c r="A994">
        <v>140897</v>
      </c>
      <c r="B994">
        <v>130868</v>
      </c>
      <c r="C994">
        <v>147</v>
      </c>
      <c r="D994">
        <v>9</v>
      </c>
      <c r="E994">
        <v>3466.3575384615301</v>
      </c>
      <c r="F994">
        <f t="shared" si="15"/>
        <v>5</v>
      </c>
    </row>
    <row r="995" spans="1:6" x14ac:dyDescent="0.3">
      <c r="A995">
        <v>140897</v>
      </c>
      <c r="B995">
        <v>130869</v>
      </c>
      <c r="C995">
        <v>147</v>
      </c>
      <c r="D995">
        <v>9</v>
      </c>
      <c r="E995">
        <v>3466.3575384615301</v>
      </c>
      <c r="F995">
        <f t="shared" si="15"/>
        <v>5</v>
      </c>
    </row>
    <row r="996" spans="1:6" x14ac:dyDescent="0.3">
      <c r="A996">
        <v>140897</v>
      </c>
      <c r="B996">
        <v>130990</v>
      </c>
      <c r="C996">
        <v>147</v>
      </c>
      <c r="D996">
        <v>9</v>
      </c>
      <c r="E996">
        <v>3466.3575384615301</v>
      </c>
      <c r="F996">
        <f t="shared" si="15"/>
        <v>5</v>
      </c>
    </row>
    <row r="997" spans="1:6" x14ac:dyDescent="0.3">
      <c r="A997">
        <v>140897</v>
      </c>
      <c r="B997">
        <v>140592</v>
      </c>
      <c r="C997">
        <v>147</v>
      </c>
      <c r="D997">
        <v>9</v>
      </c>
      <c r="E997">
        <v>3466.3575384615301</v>
      </c>
      <c r="F997">
        <f t="shared" si="15"/>
        <v>5</v>
      </c>
    </row>
    <row r="998" spans="1:6" x14ac:dyDescent="0.3">
      <c r="A998">
        <v>157892</v>
      </c>
      <c r="B998">
        <v>130871</v>
      </c>
      <c r="C998">
        <v>0</v>
      </c>
      <c r="D998">
        <v>10</v>
      </c>
      <c r="E998">
        <v>3168.9492307692199</v>
      </c>
      <c r="F998">
        <f t="shared" si="15"/>
        <v>5</v>
      </c>
    </row>
    <row r="999" spans="1:6" x14ac:dyDescent="0.3">
      <c r="A999">
        <v>157892</v>
      </c>
      <c r="B999">
        <v>156284</v>
      </c>
      <c r="C999">
        <v>132</v>
      </c>
      <c r="D999">
        <v>8</v>
      </c>
      <c r="E999">
        <v>3168.9492307692199</v>
      </c>
      <c r="F999">
        <f t="shared" si="15"/>
        <v>5</v>
      </c>
    </row>
    <row r="1000" spans="1:6" x14ac:dyDescent="0.3">
      <c r="A1000">
        <v>157892</v>
      </c>
      <c r="B1000">
        <v>156285</v>
      </c>
      <c r="C1000">
        <v>127</v>
      </c>
      <c r="D1000">
        <v>7</v>
      </c>
      <c r="E1000">
        <v>3168.9492307692199</v>
      </c>
      <c r="F1000">
        <f t="shared" si="15"/>
        <v>5</v>
      </c>
    </row>
    <row r="1001" spans="1:6" x14ac:dyDescent="0.3">
      <c r="A1001">
        <v>157892</v>
      </c>
      <c r="B1001">
        <v>157110</v>
      </c>
      <c r="C1001">
        <v>147</v>
      </c>
      <c r="D1001">
        <v>9</v>
      </c>
      <c r="E1001">
        <v>3168.9492307692199</v>
      </c>
      <c r="F1001">
        <f t="shared" si="15"/>
        <v>5</v>
      </c>
    </row>
    <row r="1002" spans="1:6" x14ac:dyDescent="0.3">
      <c r="A1002">
        <v>157892</v>
      </c>
      <c r="B1002">
        <v>157718</v>
      </c>
      <c r="C1002">
        <v>0</v>
      </c>
      <c r="D1002">
        <v>10</v>
      </c>
      <c r="E1002">
        <v>3168.9492307692199</v>
      </c>
      <c r="F1002">
        <f t="shared" si="15"/>
        <v>5</v>
      </c>
    </row>
    <row r="1003" spans="1:6" x14ac:dyDescent="0.3">
      <c r="A1003">
        <v>151456</v>
      </c>
      <c r="B1003">
        <v>130993</v>
      </c>
      <c r="C1003">
        <v>115</v>
      </c>
      <c r="D1003">
        <v>6</v>
      </c>
      <c r="E1003">
        <v>2247.2442307692299</v>
      </c>
      <c r="F1003">
        <f t="shared" si="15"/>
        <v>4</v>
      </c>
    </row>
    <row r="1004" spans="1:6" x14ac:dyDescent="0.3">
      <c r="A1004">
        <v>151456</v>
      </c>
      <c r="B1004">
        <v>136403</v>
      </c>
      <c r="C1004">
        <v>115</v>
      </c>
      <c r="D1004">
        <v>6</v>
      </c>
      <c r="E1004">
        <v>2247.2442307692299</v>
      </c>
      <c r="F1004">
        <f t="shared" si="15"/>
        <v>4</v>
      </c>
    </row>
    <row r="1005" spans="1:6" x14ac:dyDescent="0.3">
      <c r="A1005">
        <v>151456</v>
      </c>
      <c r="B1005">
        <v>150005</v>
      </c>
      <c r="C1005">
        <v>115</v>
      </c>
      <c r="D1005">
        <v>6</v>
      </c>
      <c r="E1005">
        <v>2247.2442307692299</v>
      </c>
      <c r="F1005">
        <f t="shared" si="15"/>
        <v>4</v>
      </c>
    </row>
    <row r="1006" spans="1:6" x14ac:dyDescent="0.3">
      <c r="A1006">
        <v>151456</v>
      </c>
      <c r="B1006">
        <v>151186</v>
      </c>
      <c r="C1006">
        <v>110</v>
      </c>
      <c r="D1006">
        <v>3</v>
      </c>
      <c r="E1006">
        <v>2247.2442307692299</v>
      </c>
      <c r="F1006">
        <f t="shared" si="15"/>
        <v>4</v>
      </c>
    </row>
    <row r="1007" spans="1:6" x14ac:dyDescent="0.3">
      <c r="A1007">
        <v>150145</v>
      </c>
      <c r="B1007">
        <v>131017</v>
      </c>
      <c r="C1007">
        <v>110</v>
      </c>
      <c r="D1007">
        <v>5</v>
      </c>
      <c r="E1007">
        <v>9471.1246153846096</v>
      </c>
      <c r="F1007">
        <f t="shared" si="15"/>
        <v>2</v>
      </c>
    </row>
    <row r="1008" spans="1:6" x14ac:dyDescent="0.3">
      <c r="A1008">
        <v>150145</v>
      </c>
      <c r="B1008">
        <v>131141</v>
      </c>
      <c r="C1008">
        <v>115</v>
      </c>
      <c r="D1008">
        <v>6</v>
      </c>
      <c r="E1008">
        <v>9471.1246153846096</v>
      </c>
      <c r="F1008">
        <f t="shared" si="15"/>
        <v>2</v>
      </c>
    </row>
    <row r="1009" spans="1:6" x14ac:dyDescent="0.3">
      <c r="A1009">
        <v>167010</v>
      </c>
      <c r="B1009">
        <v>131023</v>
      </c>
      <c r="C1009">
        <v>100</v>
      </c>
      <c r="D1009">
        <v>2</v>
      </c>
      <c r="E1009">
        <v>-1478.9415384615399</v>
      </c>
      <c r="F1009">
        <f t="shared" si="15"/>
        <v>1</v>
      </c>
    </row>
    <row r="1010" spans="1:6" x14ac:dyDescent="0.3">
      <c r="A1010">
        <v>141159</v>
      </c>
      <c r="B1010">
        <v>131077</v>
      </c>
      <c r="C1010">
        <v>127</v>
      </c>
      <c r="D1010">
        <v>7</v>
      </c>
      <c r="E1010">
        <v>2324.7184615384599</v>
      </c>
      <c r="F1010">
        <f t="shared" si="15"/>
        <v>5</v>
      </c>
    </row>
    <row r="1011" spans="1:6" x14ac:dyDescent="0.3">
      <c r="A1011">
        <v>141159</v>
      </c>
      <c r="B1011">
        <v>131079</v>
      </c>
      <c r="C1011">
        <v>132</v>
      </c>
      <c r="D1011">
        <v>8</v>
      </c>
      <c r="E1011">
        <v>2324.7184615384599</v>
      </c>
      <c r="F1011">
        <f t="shared" si="15"/>
        <v>5</v>
      </c>
    </row>
    <row r="1012" spans="1:6" x14ac:dyDescent="0.3">
      <c r="A1012">
        <v>141159</v>
      </c>
      <c r="B1012">
        <v>131094</v>
      </c>
      <c r="C1012">
        <v>110</v>
      </c>
      <c r="D1012">
        <v>5</v>
      </c>
      <c r="E1012">
        <v>2324.7184615384599</v>
      </c>
      <c r="F1012">
        <f t="shared" si="15"/>
        <v>5</v>
      </c>
    </row>
    <row r="1013" spans="1:6" x14ac:dyDescent="0.3">
      <c r="A1013">
        <v>141159</v>
      </c>
      <c r="B1013">
        <v>131172</v>
      </c>
      <c r="C1013">
        <v>115</v>
      </c>
      <c r="D1013">
        <v>6</v>
      </c>
      <c r="E1013">
        <v>2324.7184615384599</v>
      </c>
      <c r="F1013">
        <f t="shared" si="15"/>
        <v>5</v>
      </c>
    </row>
    <row r="1014" spans="1:6" x14ac:dyDescent="0.3">
      <c r="A1014">
        <v>141159</v>
      </c>
      <c r="B1014">
        <v>141036</v>
      </c>
      <c r="C1014">
        <v>110</v>
      </c>
      <c r="D1014">
        <v>3</v>
      </c>
      <c r="E1014">
        <v>2324.7184615384599</v>
      </c>
      <c r="F1014">
        <f t="shared" si="15"/>
        <v>5</v>
      </c>
    </row>
    <row r="1015" spans="1:6" x14ac:dyDescent="0.3">
      <c r="A1015">
        <v>140311</v>
      </c>
      <c r="B1015">
        <v>131142</v>
      </c>
      <c r="C1015">
        <v>100</v>
      </c>
      <c r="D1015">
        <v>2</v>
      </c>
      <c r="E1015">
        <v>6907.9707692307702</v>
      </c>
      <c r="F1015">
        <f t="shared" si="15"/>
        <v>2</v>
      </c>
    </row>
    <row r="1016" spans="1:6" x14ac:dyDescent="0.3">
      <c r="A1016">
        <v>140311</v>
      </c>
      <c r="B1016">
        <v>131485</v>
      </c>
      <c r="C1016">
        <v>110</v>
      </c>
      <c r="D1016">
        <v>3</v>
      </c>
      <c r="E1016">
        <v>6907.9707692307702</v>
      </c>
      <c r="F1016">
        <f t="shared" si="15"/>
        <v>2</v>
      </c>
    </row>
    <row r="1017" spans="1:6" x14ac:dyDescent="0.3">
      <c r="A1017">
        <v>150567</v>
      </c>
      <c r="B1017">
        <v>131484</v>
      </c>
      <c r="C1017">
        <v>110</v>
      </c>
      <c r="D1017">
        <v>3</v>
      </c>
      <c r="E1017">
        <v>4162.8148717948698</v>
      </c>
      <c r="F1017">
        <f t="shared" si="15"/>
        <v>3</v>
      </c>
    </row>
    <row r="1018" spans="1:6" x14ac:dyDescent="0.3">
      <c r="A1018">
        <v>150567</v>
      </c>
      <c r="B1018">
        <v>150468</v>
      </c>
      <c r="C1018">
        <v>110</v>
      </c>
      <c r="D1018">
        <v>3</v>
      </c>
      <c r="E1018">
        <v>4162.8148717948698</v>
      </c>
      <c r="F1018">
        <f t="shared" si="15"/>
        <v>3</v>
      </c>
    </row>
    <row r="1019" spans="1:6" x14ac:dyDescent="0.3">
      <c r="A1019">
        <v>150567</v>
      </c>
      <c r="B1019">
        <v>150532</v>
      </c>
      <c r="C1019">
        <v>110</v>
      </c>
      <c r="D1019">
        <v>3</v>
      </c>
      <c r="E1019">
        <v>4162.8148717948698</v>
      </c>
      <c r="F1019">
        <f t="shared" si="15"/>
        <v>3</v>
      </c>
    </row>
    <row r="1020" spans="1:6" x14ac:dyDescent="0.3">
      <c r="A1020">
        <v>158346</v>
      </c>
      <c r="B1020">
        <v>131520</v>
      </c>
      <c r="C1020">
        <v>147</v>
      </c>
      <c r="D1020">
        <v>9</v>
      </c>
      <c r="E1020">
        <v>-3783.0361538461498</v>
      </c>
      <c r="F1020">
        <f t="shared" si="15"/>
        <v>6</v>
      </c>
    </row>
    <row r="1021" spans="1:6" x14ac:dyDescent="0.3">
      <c r="A1021">
        <v>158346</v>
      </c>
      <c r="B1021">
        <v>158165</v>
      </c>
      <c r="C1021">
        <v>147</v>
      </c>
      <c r="D1021">
        <v>9</v>
      </c>
      <c r="E1021">
        <v>-3783.0361538461498</v>
      </c>
      <c r="F1021">
        <f t="shared" si="15"/>
        <v>6</v>
      </c>
    </row>
    <row r="1022" spans="1:6" x14ac:dyDescent="0.3">
      <c r="A1022">
        <v>158346</v>
      </c>
      <c r="B1022">
        <v>158166</v>
      </c>
      <c r="C1022">
        <v>0</v>
      </c>
      <c r="D1022">
        <v>10</v>
      </c>
      <c r="E1022">
        <v>-3783.0361538461498</v>
      </c>
      <c r="F1022">
        <f t="shared" si="15"/>
        <v>6</v>
      </c>
    </row>
    <row r="1023" spans="1:6" x14ac:dyDescent="0.3">
      <c r="A1023">
        <v>158346</v>
      </c>
      <c r="B1023">
        <v>158169</v>
      </c>
      <c r="C1023">
        <v>0</v>
      </c>
      <c r="D1023">
        <v>10</v>
      </c>
      <c r="E1023">
        <v>-3783.0361538461498</v>
      </c>
      <c r="F1023">
        <f t="shared" si="15"/>
        <v>6</v>
      </c>
    </row>
    <row r="1024" spans="1:6" x14ac:dyDescent="0.3">
      <c r="A1024">
        <v>158346</v>
      </c>
      <c r="B1024">
        <v>158227</v>
      </c>
      <c r="C1024">
        <v>147</v>
      </c>
      <c r="D1024">
        <v>9</v>
      </c>
      <c r="E1024">
        <v>-3783.0361538461498</v>
      </c>
      <c r="F1024">
        <f t="shared" si="15"/>
        <v>6</v>
      </c>
    </row>
    <row r="1025" spans="1:6" x14ac:dyDescent="0.3">
      <c r="A1025">
        <v>158346</v>
      </c>
      <c r="B1025">
        <v>158228</v>
      </c>
      <c r="C1025">
        <v>0</v>
      </c>
      <c r="D1025">
        <v>10</v>
      </c>
      <c r="E1025">
        <v>-3783.0361538461498</v>
      </c>
      <c r="F1025">
        <f t="shared" si="15"/>
        <v>6</v>
      </c>
    </row>
    <row r="1026" spans="1:6" x14ac:dyDescent="0.3">
      <c r="A1026">
        <v>142960</v>
      </c>
      <c r="B1026">
        <v>131599</v>
      </c>
      <c r="C1026">
        <v>0</v>
      </c>
      <c r="D1026">
        <v>10</v>
      </c>
      <c r="E1026">
        <v>2174.7727472527399</v>
      </c>
      <c r="F1026">
        <f t="shared" si="15"/>
        <v>7</v>
      </c>
    </row>
    <row r="1027" spans="1:6" x14ac:dyDescent="0.3">
      <c r="A1027">
        <v>142960</v>
      </c>
      <c r="B1027">
        <v>131614</v>
      </c>
      <c r="C1027">
        <v>147</v>
      </c>
      <c r="D1027">
        <v>9</v>
      </c>
      <c r="E1027">
        <v>2174.7727472527399</v>
      </c>
      <c r="F1027">
        <f t="shared" ref="F1027:F1090" si="16">COUNTIF($A$2:$A$4807,A1027)</f>
        <v>7</v>
      </c>
    </row>
    <row r="1028" spans="1:6" x14ac:dyDescent="0.3">
      <c r="A1028">
        <v>142960</v>
      </c>
      <c r="B1028">
        <v>131629</v>
      </c>
      <c r="C1028">
        <v>0</v>
      </c>
      <c r="D1028">
        <v>10</v>
      </c>
      <c r="E1028">
        <v>2174.7727472527399</v>
      </c>
      <c r="F1028">
        <f t="shared" si="16"/>
        <v>7</v>
      </c>
    </row>
    <row r="1029" spans="1:6" x14ac:dyDescent="0.3">
      <c r="A1029">
        <v>142960</v>
      </c>
      <c r="B1029">
        <v>131633</v>
      </c>
      <c r="C1029">
        <v>0</v>
      </c>
      <c r="D1029">
        <v>10</v>
      </c>
      <c r="E1029">
        <v>2174.7727472527399</v>
      </c>
      <c r="F1029">
        <f t="shared" si="16"/>
        <v>7</v>
      </c>
    </row>
    <row r="1030" spans="1:6" x14ac:dyDescent="0.3">
      <c r="A1030">
        <v>142960</v>
      </c>
      <c r="B1030">
        <v>131638</v>
      </c>
      <c r="C1030">
        <v>0</v>
      </c>
      <c r="D1030">
        <v>10</v>
      </c>
      <c r="E1030">
        <v>2174.7727472527399</v>
      </c>
      <c r="F1030">
        <f t="shared" si="16"/>
        <v>7</v>
      </c>
    </row>
    <row r="1031" spans="1:6" x14ac:dyDescent="0.3">
      <c r="A1031">
        <v>142960</v>
      </c>
      <c r="B1031">
        <v>131815</v>
      </c>
      <c r="C1031">
        <v>132</v>
      </c>
      <c r="D1031">
        <v>8</v>
      </c>
      <c r="E1031">
        <v>2174.7727472527399</v>
      </c>
      <c r="F1031">
        <f t="shared" si="16"/>
        <v>7</v>
      </c>
    </row>
    <row r="1032" spans="1:6" x14ac:dyDescent="0.3">
      <c r="A1032">
        <v>142960</v>
      </c>
      <c r="B1032">
        <v>132482</v>
      </c>
      <c r="C1032">
        <v>147</v>
      </c>
      <c r="D1032">
        <v>9</v>
      </c>
      <c r="E1032">
        <v>2174.7727472527399</v>
      </c>
      <c r="F1032">
        <f t="shared" si="16"/>
        <v>7</v>
      </c>
    </row>
    <row r="1033" spans="1:6" x14ac:dyDescent="0.3">
      <c r="A1033">
        <v>142716</v>
      </c>
      <c r="B1033">
        <v>131870</v>
      </c>
      <c r="C1033">
        <v>115</v>
      </c>
      <c r="D1033">
        <v>6</v>
      </c>
      <c r="E1033">
        <v>2016.18948717948</v>
      </c>
      <c r="F1033">
        <f t="shared" si="16"/>
        <v>6</v>
      </c>
    </row>
    <row r="1034" spans="1:6" x14ac:dyDescent="0.3">
      <c r="A1034">
        <v>142716</v>
      </c>
      <c r="B1034">
        <v>131872</v>
      </c>
      <c r="C1034">
        <v>132</v>
      </c>
      <c r="D1034">
        <v>8</v>
      </c>
      <c r="E1034">
        <v>2016.18948717948</v>
      </c>
      <c r="F1034">
        <f t="shared" si="16"/>
        <v>6</v>
      </c>
    </row>
    <row r="1035" spans="1:6" x14ac:dyDescent="0.3">
      <c r="A1035">
        <v>142716</v>
      </c>
      <c r="B1035">
        <v>131873</v>
      </c>
      <c r="C1035">
        <v>110</v>
      </c>
      <c r="D1035">
        <v>5</v>
      </c>
      <c r="E1035">
        <v>2016.18948717948</v>
      </c>
      <c r="F1035">
        <f t="shared" si="16"/>
        <v>6</v>
      </c>
    </row>
    <row r="1036" spans="1:6" x14ac:dyDescent="0.3">
      <c r="A1036">
        <v>142716</v>
      </c>
      <c r="B1036">
        <v>131874</v>
      </c>
      <c r="C1036">
        <v>110</v>
      </c>
      <c r="D1036">
        <v>5</v>
      </c>
      <c r="E1036">
        <v>2016.18948717948</v>
      </c>
      <c r="F1036">
        <f t="shared" si="16"/>
        <v>6</v>
      </c>
    </row>
    <row r="1037" spans="1:6" x14ac:dyDescent="0.3">
      <c r="A1037">
        <v>142716</v>
      </c>
      <c r="B1037">
        <v>132189</v>
      </c>
      <c r="C1037">
        <v>127</v>
      </c>
      <c r="D1037">
        <v>7</v>
      </c>
      <c r="E1037">
        <v>2016.18948717948</v>
      </c>
      <c r="F1037">
        <f t="shared" si="16"/>
        <v>6</v>
      </c>
    </row>
    <row r="1038" spans="1:6" x14ac:dyDescent="0.3">
      <c r="A1038">
        <v>142716</v>
      </c>
      <c r="B1038">
        <v>142458</v>
      </c>
      <c r="C1038">
        <v>110</v>
      </c>
      <c r="D1038">
        <v>5</v>
      </c>
      <c r="E1038">
        <v>2016.18948717948</v>
      </c>
      <c r="F1038">
        <f t="shared" si="16"/>
        <v>6</v>
      </c>
    </row>
    <row r="1039" spans="1:6" x14ac:dyDescent="0.3">
      <c r="A1039">
        <v>141967</v>
      </c>
      <c r="B1039">
        <v>132020</v>
      </c>
      <c r="C1039">
        <v>110</v>
      </c>
      <c r="D1039">
        <v>5</v>
      </c>
      <c r="E1039">
        <v>3208.7778021978002</v>
      </c>
      <c r="F1039">
        <f t="shared" si="16"/>
        <v>7</v>
      </c>
    </row>
    <row r="1040" spans="1:6" x14ac:dyDescent="0.3">
      <c r="A1040">
        <v>141967</v>
      </c>
      <c r="B1040">
        <v>132021</v>
      </c>
      <c r="C1040">
        <v>110</v>
      </c>
      <c r="D1040">
        <v>3</v>
      </c>
      <c r="E1040">
        <v>3208.7778021978002</v>
      </c>
      <c r="F1040">
        <f t="shared" si="16"/>
        <v>7</v>
      </c>
    </row>
    <row r="1041" spans="1:6" x14ac:dyDescent="0.3">
      <c r="A1041">
        <v>141967</v>
      </c>
      <c r="B1041">
        <v>132022</v>
      </c>
      <c r="C1041">
        <v>100</v>
      </c>
      <c r="D1041">
        <v>2</v>
      </c>
      <c r="E1041">
        <v>3208.7778021978002</v>
      </c>
      <c r="F1041">
        <f t="shared" si="16"/>
        <v>7</v>
      </c>
    </row>
    <row r="1042" spans="1:6" x14ac:dyDescent="0.3">
      <c r="A1042">
        <v>141967</v>
      </c>
      <c r="B1042">
        <v>132024</v>
      </c>
      <c r="C1042">
        <v>110</v>
      </c>
      <c r="D1042">
        <v>3</v>
      </c>
      <c r="E1042">
        <v>3208.7778021978002</v>
      </c>
      <c r="F1042">
        <f t="shared" si="16"/>
        <v>7</v>
      </c>
    </row>
    <row r="1043" spans="1:6" x14ac:dyDescent="0.3">
      <c r="A1043">
        <v>141967</v>
      </c>
      <c r="B1043">
        <v>132025</v>
      </c>
      <c r="C1043">
        <v>110</v>
      </c>
      <c r="D1043">
        <v>4</v>
      </c>
      <c r="E1043">
        <v>3208.7778021978002</v>
      </c>
      <c r="F1043">
        <f t="shared" si="16"/>
        <v>7</v>
      </c>
    </row>
    <row r="1044" spans="1:6" x14ac:dyDescent="0.3">
      <c r="A1044">
        <v>141967</v>
      </c>
      <c r="B1044">
        <v>132106</v>
      </c>
      <c r="C1044">
        <v>110</v>
      </c>
      <c r="D1044">
        <v>4</v>
      </c>
      <c r="E1044">
        <v>3208.7778021978002</v>
      </c>
      <c r="F1044">
        <f t="shared" si="16"/>
        <v>7</v>
      </c>
    </row>
    <row r="1045" spans="1:6" x14ac:dyDescent="0.3">
      <c r="A1045">
        <v>141967</v>
      </c>
      <c r="B1045">
        <v>141782</v>
      </c>
      <c r="C1045">
        <v>115</v>
      </c>
      <c r="D1045">
        <v>6</v>
      </c>
      <c r="E1045">
        <v>3208.7778021978002</v>
      </c>
      <c r="F1045">
        <f t="shared" si="16"/>
        <v>7</v>
      </c>
    </row>
    <row r="1046" spans="1:6" x14ac:dyDescent="0.3">
      <c r="A1046">
        <v>143459</v>
      </c>
      <c r="B1046">
        <v>132075</v>
      </c>
      <c r="C1046">
        <v>110</v>
      </c>
      <c r="D1046">
        <v>5</v>
      </c>
      <c r="E1046">
        <v>5730.4188461538397</v>
      </c>
      <c r="F1046">
        <f t="shared" si="16"/>
        <v>4</v>
      </c>
    </row>
    <row r="1047" spans="1:6" x14ac:dyDescent="0.3">
      <c r="A1047">
        <v>143459</v>
      </c>
      <c r="B1047">
        <v>132076</v>
      </c>
      <c r="C1047">
        <v>110</v>
      </c>
      <c r="D1047">
        <v>4</v>
      </c>
      <c r="E1047">
        <v>5730.4188461538397</v>
      </c>
      <c r="F1047">
        <f t="shared" si="16"/>
        <v>4</v>
      </c>
    </row>
    <row r="1048" spans="1:6" x14ac:dyDescent="0.3">
      <c r="A1048">
        <v>143459</v>
      </c>
      <c r="B1048">
        <v>132077</v>
      </c>
      <c r="C1048">
        <v>115</v>
      </c>
      <c r="D1048">
        <v>6</v>
      </c>
      <c r="E1048">
        <v>5730.4188461538397</v>
      </c>
      <c r="F1048">
        <f t="shared" si="16"/>
        <v>4</v>
      </c>
    </row>
    <row r="1049" spans="1:6" x14ac:dyDescent="0.3">
      <c r="A1049">
        <v>143459</v>
      </c>
      <c r="B1049">
        <v>143333</v>
      </c>
      <c r="C1049">
        <v>110</v>
      </c>
      <c r="D1049">
        <v>5</v>
      </c>
      <c r="E1049">
        <v>5730.4188461538397</v>
      </c>
      <c r="F1049">
        <f t="shared" si="16"/>
        <v>4</v>
      </c>
    </row>
    <row r="1050" spans="1:6" x14ac:dyDescent="0.3">
      <c r="A1050">
        <v>141761</v>
      </c>
      <c r="B1050">
        <v>132152</v>
      </c>
      <c r="C1050">
        <v>147</v>
      </c>
      <c r="D1050">
        <v>9</v>
      </c>
      <c r="E1050">
        <v>3676.5648351648301</v>
      </c>
      <c r="F1050">
        <f t="shared" si="16"/>
        <v>7</v>
      </c>
    </row>
    <row r="1051" spans="1:6" x14ac:dyDescent="0.3">
      <c r="A1051">
        <v>141761</v>
      </c>
      <c r="B1051">
        <v>132153</v>
      </c>
      <c r="C1051">
        <v>0</v>
      </c>
      <c r="D1051">
        <v>10</v>
      </c>
      <c r="E1051">
        <v>3676.5648351648301</v>
      </c>
      <c r="F1051">
        <f t="shared" si="16"/>
        <v>7</v>
      </c>
    </row>
    <row r="1052" spans="1:6" x14ac:dyDescent="0.3">
      <c r="A1052">
        <v>141761</v>
      </c>
      <c r="B1052">
        <v>132158</v>
      </c>
      <c r="C1052">
        <v>0</v>
      </c>
      <c r="D1052">
        <v>10</v>
      </c>
      <c r="E1052">
        <v>3676.5648351648301</v>
      </c>
      <c r="F1052">
        <f t="shared" si="16"/>
        <v>7</v>
      </c>
    </row>
    <row r="1053" spans="1:6" x14ac:dyDescent="0.3">
      <c r="A1053">
        <v>141761</v>
      </c>
      <c r="B1053">
        <v>132160</v>
      </c>
      <c r="C1053">
        <v>147</v>
      </c>
      <c r="D1053">
        <v>9</v>
      </c>
      <c r="E1053">
        <v>3676.5648351648301</v>
      </c>
      <c r="F1053">
        <f t="shared" si="16"/>
        <v>7</v>
      </c>
    </row>
    <row r="1054" spans="1:6" x14ac:dyDescent="0.3">
      <c r="A1054">
        <v>141761</v>
      </c>
      <c r="B1054">
        <v>132161</v>
      </c>
      <c r="C1054">
        <v>0</v>
      </c>
      <c r="D1054">
        <v>10</v>
      </c>
      <c r="E1054">
        <v>3676.5648351648301</v>
      </c>
      <c r="F1054">
        <f t="shared" si="16"/>
        <v>7</v>
      </c>
    </row>
    <row r="1055" spans="1:6" x14ac:dyDescent="0.3">
      <c r="A1055">
        <v>141761</v>
      </c>
      <c r="B1055">
        <v>132164</v>
      </c>
      <c r="C1055">
        <v>147</v>
      </c>
      <c r="D1055">
        <v>9</v>
      </c>
      <c r="E1055">
        <v>3676.5648351648301</v>
      </c>
      <c r="F1055">
        <f t="shared" si="16"/>
        <v>7</v>
      </c>
    </row>
    <row r="1056" spans="1:6" x14ac:dyDescent="0.3">
      <c r="A1056">
        <v>141761</v>
      </c>
      <c r="B1056">
        <v>140796</v>
      </c>
      <c r="C1056">
        <v>0</v>
      </c>
      <c r="D1056">
        <v>10</v>
      </c>
      <c r="E1056">
        <v>3676.5648351648301</v>
      </c>
      <c r="F1056">
        <f t="shared" si="16"/>
        <v>7</v>
      </c>
    </row>
    <row r="1057" spans="1:6" x14ac:dyDescent="0.3">
      <c r="A1057">
        <v>141257</v>
      </c>
      <c r="B1057">
        <v>132218</v>
      </c>
      <c r="C1057">
        <v>115</v>
      </c>
      <c r="D1057">
        <v>6</v>
      </c>
      <c r="E1057">
        <v>15665.669230769199</v>
      </c>
      <c r="F1057">
        <f t="shared" si="16"/>
        <v>1</v>
      </c>
    </row>
    <row r="1058" spans="1:6" x14ac:dyDescent="0.3">
      <c r="A1058">
        <v>142520</v>
      </c>
      <c r="B1058">
        <v>132440</v>
      </c>
      <c r="C1058">
        <v>132</v>
      </c>
      <c r="D1058">
        <v>8</v>
      </c>
      <c r="E1058">
        <v>24153.290769230702</v>
      </c>
      <c r="F1058">
        <f t="shared" si="16"/>
        <v>1</v>
      </c>
    </row>
    <row r="1059" spans="1:6" x14ac:dyDescent="0.3">
      <c r="A1059">
        <v>141882</v>
      </c>
      <c r="B1059">
        <v>132444</v>
      </c>
      <c r="C1059">
        <v>100</v>
      </c>
      <c r="D1059">
        <v>2</v>
      </c>
      <c r="E1059">
        <v>2233.6358461538398</v>
      </c>
      <c r="F1059">
        <f t="shared" si="16"/>
        <v>5</v>
      </c>
    </row>
    <row r="1060" spans="1:6" x14ac:dyDescent="0.3">
      <c r="A1060">
        <v>141882</v>
      </c>
      <c r="B1060">
        <v>132446</v>
      </c>
      <c r="C1060">
        <v>100</v>
      </c>
      <c r="D1060">
        <v>2</v>
      </c>
      <c r="E1060">
        <v>2233.6358461538398</v>
      </c>
      <c r="F1060">
        <f t="shared" si="16"/>
        <v>5</v>
      </c>
    </row>
    <row r="1061" spans="1:6" x14ac:dyDescent="0.3">
      <c r="A1061">
        <v>141882</v>
      </c>
      <c r="B1061">
        <v>132447</v>
      </c>
      <c r="C1061">
        <v>110</v>
      </c>
      <c r="D1061">
        <v>4</v>
      </c>
      <c r="E1061">
        <v>2233.6358461538398</v>
      </c>
      <c r="F1061">
        <f t="shared" si="16"/>
        <v>5</v>
      </c>
    </row>
    <row r="1062" spans="1:6" x14ac:dyDescent="0.3">
      <c r="A1062">
        <v>141882</v>
      </c>
      <c r="B1062">
        <v>132452</v>
      </c>
      <c r="C1062">
        <v>90</v>
      </c>
      <c r="D1062">
        <v>1</v>
      </c>
      <c r="E1062">
        <v>2233.6358461538398</v>
      </c>
      <c r="F1062">
        <f t="shared" si="16"/>
        <v>5</v>
      </c>
    </row>
    <row r="1063" spans="1:6" x14ac:dyDescent="0.3">
      <c r="A1063">
        <v>141882</v>
      </c>
      <c r="B1063">
        <v>141609</v>
      </c>
      <c r="C1063">
        <v>110</v>
      </c>
      <c r="D1063">
        <v>3</v>
      </c>
      <c r="E1063">
        <v>2233.6358461538398</v>
      </c>
      <c r="F1063">
        <f t="shared" si="16"/>
        <v>5</v>
      </c>
    </row>
    <row r="1064" spans="1:6" x14ac:dyDescent="0.3">
      <c r="A1064">
        <v>143605</v>
      </c>
      <c r="B1064">
        <v>132765</v>
      </c>
      <c r="C1064">
        <v>110</v>
      </c>
      <c r="D1064">
        <v>3</v>
      </c>
      <c r="E1064">
        <v>3208.6652307692302</v>
      </c>
      <c r="F1064">
        <f t="shared" si="16"/>
        <v>5</v>
      </c>
    </row>
    <row r="1065" spans="1:6" x14ac:dyDescent="0.3">
      <c r="A1065">
        <v>143605</v>
      </c>
      <c r="B1065">
        <v>132766</v>
      </c>
      <c r="C1065">
        <v>115</v>
      </c>
      <c r="D1065">
        <v>6</v>
      </c>
      <c r="E1065">
        <v>3208.6652307692302</v>
      </c>
      <c r="F1065">
        <f t="shared" si="16"/>
        <v>5</v>
      </c>
    </row>
    <row r="1066" spans="1:6" x14ac:dyDescent="0.3">
      <c r="A1066">
        <v>143605</v>
      </c>
      <c r="B1066">
        <v>132767</v>
      </c>
      <c r="C1066">
        <v>110</v>
      </c>
      <c r="D1066">
        <v>5</v>
      </c>
      <c r="E1066">
        <v>3208.6652307692302</v>
      </c>
      <c r="F1066">
        <f t="shared" si="16"/>
        <v>5</v>
      </c>
    </row>
    <row r="1067" spans="1:6" x14ac:dyDescent="0.3">
      <c r="A1067">
        <v>143605</v>
      </c>
      <c r="B1067">
        <v>132777</v>
      </c>
      <c r="C1067">
        <v>110</v>
      </c>
      <c r="D1067">
        <v>5</v>
      </c>
      <c r="E1067">
        <v>3208.6652307692302</v>
      </c>
      <c r="F1067">
        <f t="shared" si="16"/>
        <v>5</v>
      </c>
    </row>
    <row r="1068" spans="1:6" x14ac:dyDescent="0.3">
      <c r="A1068">
        <v>143605</v>
      </c>
      <c r="B1068">
        <v>132779</v>
      </c>
      <c r="C1068">
        <v>110</v>
      </c>
      <c r="D1068">
        <v>5</v>
      </c>
      <c r="E1068">
        <v>3208.6652307692302</v>
      </c>
      <c r="F1068">
        <f t="shared" si="16"/>
        <v>5</v>
      </c>
    </row>
    <row r="1069" spans="1:6" x14ac:dyDescent="0.3">
      <c r="A1069">
        <v>141685</v>
      </c>
      <c r="B1069">
        <v>132793</v>
      </c>
      <c r="C1069">
        <v>110</v>
      </c>
      <c r="D1069">
        <v>5</v>
      </c>
      <c r="E1069">
        <v>6847.5841025641002</v>
      </c>
      <c r="F1069">
        <f t="shared" si="16"/>
        <v>3</v>
      </c>
    </row>
    <row r="1070" spans="1:6" x14ac:dyDescent="0.3">
      <c r="A1070">
        <v>141685</v>
      </c>
      <c r="B1070">
        <v>133015</v>
      </c>
      <c r="C1070">
        <v>110</v>
      </c>
      <c r="D1070">
        <v>5</v>
      </c>
      <c r="E1070">
        <v>6847.5841025641002</v>
      </c>
      <c r="F1070">
        <f t="shared" si="16"/>
        <v>3</v>
      </c>
    </row>
    <row r="1071" spans="1:6" x14ac:dyDescent="0.3">
      <c r="A1071">
        <v>141685</v>
      </c>
      <c r="B1071">
        <v>133107</v>
      </c>
      <c r="C1071">
        <v>127</v>
      </c>
      <c r="D1071">
        <v>7</v>
      </c>
      <c r="E1071">
        <v>6847.5841025641002</v>
      </c>
      <c r="F1071">
        <f t="shared" si="16"/>
        <v>3</v>
      </c>
    </row>
    <row r="1072" spans="1:6" x14ac:dyDescent="0.3">
      <c r="A1072">
        <v>146525</v>
      </c>
      <c r="B1072">
        <v>132917</v>
      </c>
      <c r="C1072">
        <v>110</v>
      </c>
      <c r="D1072">
        <v>3</v>
      </c>
      <c r="E1072">
        <v>4457.1392307692204</v>
      </c>
      <c r="F1072">
        <f t="shared" si="16"/>
        <v>4</v>
      </c>
    </row>
    <row r="1073" spans="1:6" x14ac:dyDescent="0.3">
      <c r="A1073">
        <v>146525</v>
      </c>
      <c r="B1073">
        <v>133137</v>
      </c>
      <c r="C1073">
        <v>110</v>
      </c>
      <c r="D1073">
        <v>3</v>
      </c>
      <c r="E1073">
        <v>4457.1392307692204</v>
      </c>
      <c r="F1073">
        <f t="shared" si="16"/>
        <v>4</v>
      </c>
    </row>
    <row r="1074" spans="1:6" x14ac:dyDescent="0.3">
      <c r="A1074">
        <v>146525</v>
      </c>
      <c r="B1074">
        <v>133141</v>
      </c>
      <c r="C1074">
        <v>110</v>
      </c>
      <c r="D1074">
        <v>3</v>
      </c>
      <c r="E1074">
        <v>4457.1392307692204</v>
      </c>
      <c r="F1074">
        <f t="shared" si="16"/>
        <v>4</v>
      </c>
    </row>
    <row r="1075" spans="1:6" x14ac:dyDescent="0.3">
      <c r="A1075">
        <v>146525</v>
      </c>
      <c r="B1075">
        <v>145702</v>
      </c>
      <c r="C1075">
        <v>110</v>
      </c>
      <c r="D1075">
        <v>3</v>
      </c>
      <c r="E1075">
        <v>4457.1392307692204</v>
      </c>
      <c r="F1075">
        <f t="shared" si="16"/>
        <v>4</v>
      </c>
    </row>
    <row r="1076" spans="1:6" x14ac:dyDescent="0.3">
      <c r="A1076">
        <v>142296</v>
      </c>
      <c r="B1076">
        <v>132925</v>
      </c>
      <c r="C1076">
        <v>147</v>
      </c>
      <c r="D1076">
        <v>9</v>
      </c>
      <c r="E1076">
        <v>3660.23516483516</v>
      </c>
      <c r="F1076">
        <f t="shared" si="16"/>
        <v>7</v>
      </c>
    </row>
    <row r="1077" spans="1:6" x14ac:dyDescent="0.3">
      <c r="A1077">
        <v>142296</v>
      </c>
      <c r="B1077">
        <v>132927</v>
      </c>
      <c r="C1077">
        <v>147</v>
      </c>
      <c r="D1077">
        <v>9</v>
      </c>
      <c r="E1077">
        <v>3660.23516483516</v>
      </c>
      <c r="F1077">
        <f t="shared" si="16"/>
        <v>7</v>
      </c>
    </row>
    <row r="1078" spans="1:6" x14ac:dyDescent="0.3">
      <c r="A1078">
        <v>142296</v>
      </c>
      <c r="B1078">
        <v>132928</v>
      </c>
      <c r="C1078">
        <v>147</v>
      </c>
      <c r="D1078">
        <v>9</v>
      </c>
      <c r="E1078">
        <v>3660.23516483516</v>
      </c>
      <c r="F1078">
        <f t="shared" si="16"/>
        <v>7</v>
      </c>
    </row>
    <row r="1079" spans="1:6" x14ac:dyDescent="0.3">
      <c r="A1079">
        <v>142296</v>
      </c>
      <c r="B1079">
        <v>132929</v>
      </c>
      <c r="C1079">
        <v>0</v>
      </c>
      <c r="D1079">
        <v>10</v>
      </c>
      <c r="E1079">
        <v>3660.23516483516</v>
      </c>
      <c r="F1079">
        <f t="shared" si="16"/>
        <v>7</v>
      </c>
    </row>
    <row r="1080" spans="1:6" x14ac:dyDescent="0.3">
      <c r="A1080">
        <v>142296</v>
      </c>
      <c r="B1080">
        <v>132931</v>
      </c>
      <c r="C1080">
        <v>0</v>
      </c>
      <c r="D1080">
        <v>10</v>
      </c>
      <c r="E1080">
        <v>3660.23516483516</v>
      </c>
      <c r="F1080">
        <f t="shared" si="16"/>
        <v>7</v>
      </c>
    </row>
    <row r="1081" spans="1:6" x14ac:dyDescent="0.3">
      <c r="A1081">
        <v>142296</v>
      </c>
      <c r="B1081">
        <v>132971</v>
      </c>
      <c r="C1081">
        <v>147</v>
      </c>
      <c r="D1081">
        <v>9</v>
      </c>
      <c r="E1081">
        <v>3660.23516483516</v>
      </c>
      <c r="F1081">
        <f t="shared" si="16"/>
        <v>7</v>
      </c>
    </row>
    <row r="1082" spans="1:6" x14ac:dyDescent="0.3">
      <c r="A1082">
        <v>142296</v>
      </c>
      <c r="B1082">
        <v>142152</v>
      </c>
      <c r="C1082">
        <v>132</v>
      </c>
      <c r="D1082">
        <v>8</v>
      </c>
      <c r="E1082">
        <v>3660.23516483516</v>
      </c>
      <c r="F1082">
        <f t="shared" si="16"/>
        <v>7</v>
      </c>
    </row>
    <row r="1083" spans="1:6" x14ac:dyDescent="0.3">
      <c r="A1083">
        <v>143424</v>
      </c>
      <c r="B1083">
        <v>133085</v>
      </c>
      <c r="C1083">
        <v>127</v>
      </c>
      <c r="D1083">
        <v>7</v>
      </c>
      <c r="E1083">
        <v>2358.6569230769201</v>
      </c>
      <c r="F1083">
        <f t="shared" si="16"/>
        <v>6</v>
      </c>
    </row>
    <row r="1084" spans="1:6" x14ac:dyDescent="0.3">
      <c r="A1084">
        <v>143424</v>
      </c>
      <c r="B1084">
        <v>133086</v>
      </c>
      <c r="C1084">
        <v>115</v>
      </c>
      <c r="D1084">
        <v>6</v>
      </c>
      <c r="E1084">
        <v>2358.6569230769201</v>
      </c>
      <c r="F1084">
        <f t="shared" si="16"/>
        <v>6</v>
      </c>
    </row>
    <row r="1085" spans="1:6" x14ac:dyDescent="0.3">
      <c r="A1085">
        <v>143424</v>
      </c>
      <c r="B1085">
        <v>133088</v>
      </c>
      <c r="C1085">
        <v>147</v>
      </c>
      <c r="D1085">
        <v>9</v>
      </c>
      <c r="E1085">
        <v>2358.6569230769201</v>
      </c>
      <c r="F1085">
        <f t="shared" si="16"/>
        <v>6</v>
      </c>
    </row>
    <row r="1086" spans="1:6" x14ac:dyDescent="0.3">
      <c r="A1086">
        <v>143424</v>
      </c>
      <c r="B1086">
        <v>133897</v>
      </c>
      <c r="C1086">
        <v>132</v>
      </c>
      <c r="D1086">
        <v>8</v>
      </c>
      <c r="E1086">
        <v>2358.6569230769201</v>
      </c>
      <c r="F1086">
        <f t="shared" si="16"/>
        <v>6</v>
      </c>
    </row>
    <row r="1087" spans="1:6" x14ac:dyDescent="0.3">
      <c r="A1087">
        <v>143424</v>
      </c>
      <c r="B1087">
        <v>134558</v>
      </c>
      <c r="C1087">
        <v>132</v>
      </c>
      <c r="D1087">
        <v>8</v>
      </c>
      <c r="E1087">
        <v>2358.6569230769201</v>
      </c>
      <c r="F1087">
        <f t="shared" si="16"/>
        <v>6</v>
      </c>
    </row>
    <row r="1088" spans="1:6" x14ac:dyDescent="0.3">
      <c r="A1088">
        <v>143424</v>
      </c>
      <c r="B1088">
        <v>134559</v>
      </c>
      <c r="C1088">
        <v>0</v>
      </c>
      <c r="D1088">
        <v>10</v>
      </c>
      <c r="E1088">
        <v>2358.6569230769201</v>
      </c>
      <c r="F1088">
        <f t="shared" si="16"/>
        <v>6</v>
      </c>
    </row>
    <row r="1089" spans="1:6" x14ac:dyDescent="0.3">
      <c r="A1089">
        <v>142379</v>
      </c>
      <c r="B1089">
        <v>133422</v>
      </c>
      <c r="C1089">
        <v>110</v>
      </c>
      <c r="D1089">
        <v>5</v>
      </c>
      <c r="E1089">
        <v>3779.6880769230702</v>
      </c>
      <c r="F1089">
        <f t="shared" si="16"/>
        <v>4</v>
      </c>
    </row>
    <row r="1090" spans="1:6" x14ac:dyDescent="0.3">
      <c r="A1090">
        <v>142379</v>
      </c>
      <c r="B1090">
        <v>133431</v>
      </c>
      <c r="C1090">
        <v>110</v>
      </c>
      <c r="D1090">
        <v>4</v>
      </c>
      <c r="E1090">
        <v>3779.6880769230702</v>
      </c>
      <c r="F1090">
        <f t="shared" si="16"/>
        <v>4</v>
      </c>
    </row>
    <row r="1091" spans="1:6" x14ac:dyDescent="0.3">
      <c r="A1091">
        <v>142379</v>
      </c>
      <c r="B1091">
        <v>133496</v>
      </c>
      <c r="C1091">
        <v>127</v>
      </c>
      <c r="D1091">
        <v>7</v>
      </c>
      <c r="E1091">
        <v>3779.6880769230702</v>
      </c>
      <c r="F1091">
        <f t="shared" ref="F1091:F1154" si="17">COUNTIF($A$2:$A$4807,A1091)</f>
        <v>4</v>
      </c>
    </row>
    <row r="1092" spans="1:6" x14ac:dyDescent="0.3">
      <c r="A1092">
        <v>142379</v>
      </c>
      <c r="B1092">
        <v>133497</v>
      </c>
      <c r="C1092">
        <v>110</v>
      </c>
      <c r="D1092">
        <v>4</v>
      </c>
      <c r="E1092">
        <v>3779.6880769230702</v>
      </c>
      <c r="F1092">
        <f t="shared" si="17"/>
        <v>4</v>
      </c>
    </row>
    <row r="1093" spans="1:6" x14ac:dyDescent="0.3">
      <c r="A1093">
        <v>143109</v>
      </c>
      <c r="B1093">
        <v>133683</v>
      </c>
      <c r="C1093">
        <v>147</v>
      </c>
      <c r="D1093">
        <v>9</v>
      </c>
      <c r="E1093">
        <v>2687.5303076923001</v>
      </c>
      <c r="F1093">
        <f t="shared" si="17"/>
        <v>10</v>
      </c>
    </row>
    <row r="1094" spans="1:6" x14ac:dyDescent="0.3">
      <c r="A1094">
        <v>143109</v>
      </c>
      <c r="B1094">
        <v>133685</v>
      </c>
      <c r="C1094">
        <v>147</v>
      </c>
      <c r="D1094">
        <v>9</v>
      </c>
      <c r="E1094">
        <v>2687.5303076923001</v>
      </c>
      <c r="F1094">
        <f t="shared" si="17"/>
        <v>10</v>
      </c>
    </row>
    <row r="1095" spans="1:6" x14ac:dyDescent="0.3">
      <c r="A1095">
        <v>143109</v>
      </c>
      <c r="B1095">
        <v>133690</v>
      </c>
      <c r="C1095">
        <v>147</v>
      </c>
      <c r="D1095">
        <v>9</v>
      </c>
      <c r="E1095">
        <v>2687.5303076923001</v>
      </c>
      <c r="F1095">
        <f t="shared" si="17"/>
        <v>10</v>
      </c>
    </row>
    <row r="1096" spans="1:6" x14ac:dyDescent="0.3">
      <c r="A1096">
        <v>143109</v>
      </c>
      <c r="B1096">
        <v>133691</v>
      </c>
      <c r="C1096">
        <v>0</v>
      </c>
      <c r="D1096">
        <v>10</v>
      </c>
      <c r="E1096">
        <v>2687.5303076923001</v>
      </c>
      <c r="F1096">
        <f t="shared" si="17"/>
        <v>10</v>
      </c>
    </row>
    <row r="1097" spans="1:6" x14ac:dyDescent="0.3">
      <c r="A1097">
        <v>143109</v>
      </c>
      <c r="B1097">
        <v>133693</v>
      </c>
      <c r="C1097">
        <v>127</v>
      </c>
      <c r="D1097">
        <v>7</v>
      </c>
      <c r="E1097">
        <v>2687.5303076923001</v>
      </c>
      <c r="F1097">
        <f t="shared" si="17"/>
        <v>10</v>
      </c>
    </row>
    <row r="1098" spans="1:6" x14ac:dyDescent="0.3">
      <c r="A1098">
        <v>143109</v>
      </c>
      <c r="B1098">
        <v>133711</v>
      </c>
      <c r="C1098">
        <v>147</v>
      </c>
      <c r="D1098">
        <v>9</v>
      </c>
      <c r="E1098">
        <v>2687.5303076923001</v>
      </c>
      <c r="F1098">
        <f t="shared" si="17"/>
        <v>10</v>
      </c>
    </row>
    <row r="1099" spans="1:6" x14ac:dyDescent="0.3">
      <c r="A1099">
        <v>143109</v>
      </c>
      <c r="B1099">
        <v>133712</v>
      </c>
      <c r="C1099">
        <v>127</v>
      </c>
      <c r="D1099">
        <v>7</v>
      </c>
      <c r="E1099">
        <v>2687.5303076923001</v>
      </c>
      <c r="F1099">
        <f t="shared" si="17"/>
        <v>10</v>
      </c>
    </row>
    <row r="1100" spans="1:6" x14ac:dyDescent="0.3">
      <c r="A1100">
        <v>143109</v>
      </c>
      <c r="B1100">
        <v>133717</v>
      </c>
      <c r="C1100">
        <v>147</v>
      </c>
      <c r="D1100">
        <v>9</v>
      </c>
      <c r="E1100">
        <v>2687.5303076923001</v>
      </c>
      <c r="F1100">
        <f t="shared" si="17"/>
        <v>10</v>
      </c>
    </row>
    <row r="1101" spans="1:6" x14ac:dyDescent="0.3">
      <c r="A1101">
        <v>143109</v>
      </c>
      <c r="B1101">
        <v>133719</v>
      </c>
      <c r="C1101">
        <v>0</v>
      </c>
      <c r="D1101">
        <v>10</v>
      </c>
      <c r="E1101">
        <v>2687.5303076923001</v>
      </c>
      <c r="F1101">
        <f t="shared" si="17"/>
        <v>10</v>
      </c>
    </row>
    <row r="1102" spans="1:6" x14ac:dyDescent="0.3">
      <c r="A1102">
        <v>143109</v>
      </c>
      <c r="B1102">
        <v>133723</v>
      </c>
      <c r="C1102">
        <v>0</v>
      </c>
      <c r="D1102">
        <v>10</v>
      </c>
      <c r="E1102">
        <v>2687.5303076923001</v>
      </c>
      <c r="F1102">
        <f t="shared" si="17"/>
        <v>10</v>
      </c>
    </row>
    <row r="1103" spans="1:6" x14ac:dyDescent="0.3">
      <c r="A1103">
        <v>174318</v>
      </c>
      <c r="B1103">
        <v>133713</v>
      </c>
      <c r="C1103">
        <v>127</v>
      </c>
      <c r="D1103">
        <v>7</v>
      </c>
      <c r="E1103">
        <v>8310.8884615384595</v>
      </c>
      <c r="F1103">
        <f t="shared" si="17"/>
        <v>2</v>
      </c>
    </row>
    <row r="1104" spans="1:6" x14ac:dyDescent="0.3">
      <c r="A1104">
        <v>174318</v>
      </c>
      <c r="B1104">
        <v>133715</v>
      </c>
      <c r="C1104">
        <v>0</v>
      </c>
      <c r="D1104">
        <v>10</v>
      </c>
      <c r="E1104">
        <v>8310.8884615384595</v>
      </c>
      <c r="F1104">
        <f t="shared" si="17"/>
        <v>2</v>
      </c>
    </row>
    <row r="1105" spans="1:6" x14ac:dyDescent="0.3">
      <c r="A1105">
        <v>144395</v>
      </c>
      <c r="B1105">
        <v>133748</v>
      </c>
      <c r="C1105">
        <v>110</v>
      </c>
      <c r="D1105">
        <v>5</v>
      </c>
      <c r="E1105">
        <v>3629.1599999999899</v>
      </c>
      <c r="F1105">
        <f t="shared" si="17"/>
        <v>3</v>
      </c>
    </row>
    <row r="1106" spans="1:6" x14ac:dyDescent="0.3">
      <c r="A1106">
        <v>144395</v>
      </c>
      <c r="B1106">
        <v>133749</v>
      </c>
      <c r="C1106">
        <v>115</v>
      </c>
      <c r="D1106">
        <v>6</v>
      </c>
      <c r="E1106">
        <v>3629.1599999999899</v>
      </c>
      <c r="F1106">
        <f t="shared" si="17"/>
        <v>3</v>
      </c>
    </row>
    <row r="1107" spans="1:6" x14ac:dyDescent="0.3">
      <c r="A1107">
        <v>144395</v>
      </c>
      <c r="B1107">
        <v>133918</v>
      </c>
      <c r="C1107">
        <v>110</v>
      </c>
      <c r="D1107">
        <v>4</v>
      </c>
      <c r="E1107">
        <v>3629.1599999999899</v>
      </c>
      <c r="F1107">
        <f t="shared" si="17"/>
        <v>3</v>
      </c>
    </row>
    <row r="1108" spans="1:6" x14ac:dyDescent="0.3">
      <c r="A1108">
        <v>143908</v>
      </c>
      <c r="B1108">
        <v>133885</v>
      </c>
      <c r="C1108">
        <v>132</v>
      </c>
      <c r="D1108">
        <v>8</v>
      </c>
      <c r="E1108">
        <v>4316.0751282051297</v>
      </c>
      <c r="F1108">
        <f t="shared" si="17"/>
        <v>6</v>
      </c>
    </row>
    <row r="1109" spans="1:6" x14ac:dyDescent="0.3">
      <c r="A1109">
        <v>143908</v>
      </c>
      <c r="B1109">
        <v>133887</v>
      </c>
      <c r="C1109">
        <v>0</v>
      </c>
      <c r="D1109">
        <v>10</v>
      </c>
      <c r="E1109">
        <v>4316.0751282051297</v>
      </c>
      <c r="F1109">
        <f t="shared" si="17"/>
        <v>6</v>
      </c>
    </row>
    <row r="1110" spans="1:6" x14ac:dyDescent="0.3">
      <c r="A1110">
        <v>143908</v>
      </c>
      <c r="B1110">
        <v>133888</v>
      </c>
      <c r="C1110">
        <v>0</v>
      </c>
      <c r="D1110">
        <v>10</v>
      </c>
      <c r="E1110">
        <v>4316.0751282051297</v>
      </c>
      <c r="F1110">
        <f t="shared" si="17"/>
        <v>6</v>
      </c>
    </row>
    <row r="1111" spans="1:6" x14ac:dyDescent="0.3">
      <c r="A1111">
        <v>143908</v>
      </c>
      <c r="B1111">
        <v>134186</v>
      </c>
      <c r="C1111">
        <v>147</v>
      </c>
      <c r="D1111">
        <v>9</v>
      </c>
      <c r="E1111">
        <v>4316.0751282051297</v>
      </c>
      <c r="F1111">
        <f t="shared" si="17"/>
        <v>6</v>
      </c>
    </row>
    <row r="1112" spans="1:6" x14ac:dyDescent="0.3">
      <c r="A1112">
        <v>143908</v>
      </c>
      <c r="B1112">
        <v>143554</v>
      </c>
      <c r="C1112">
        <v>147</v>
      </c>
      <c r="D1112">
        <v>9</v>
      </c>
      <c r="E1112">
        <v>4316.0751282051297</v>
      </c>
      <c r="F1112">
        <f t="shared" si="17"/>
        <v>6</v>
      </c>
    </row>
    <row r="1113" spans="1:6" x14ac:dyDescent="0.3">
      <c r="A1113">
        <v>143908</v>
      </c>
      <c r="B1113">
        <v>143697</v>
      </c>
      <c r="C1113">
        <v>0</v>
      </c>
      <c r="D1113">
        <v>10</v>
      </c>
      <c r="E1113">
        <v>4316.0751282051297</v>
      </c>
      <c r="F1113">
        <f t="shared" si="17"/>
        <v>6</v>
      </c>
    </row>
    <row r="1114" spans="1:6" x14ac:dyDescent="0.3">
      <c r="A1114">
        <v>144110</v>
      </c>
      <c r="B1114">
        <v>134080</v>
      </c>
      <c r="C1114">
        <v>110</v>
      </c>
      <c r="D1114">
        <v>5</v>
      </c>
      <c r="E1114">
        <v>5619.1894871794802</v>
      </c>
      <c r="F1114">
        <f t="shared" si="17"/>
        <v>6</v>
      </c>
    </row>
    <row r="1115" spans="1:6" x14ac:dyDescent="0.3">
      <c r="A1115">
        <v>144110</v>
      </c>
      <c r="B1115">
        <v>134083</v>
      </c>
      <c r="C1115">
        <v>110</v>
      </c>
      <c r="D1115">
        <v>5</v>
      </c>
      <c r="E1115">
        <v>5619.1894871794802</v>
      </c>
      <c r="F1115">
        <f t="shared" si="17"/>
        <v>6</v>
      </c>
    </row>
    <row r="1116" spans="1:6" x14ac:dyDescent="0.3">
      <c r="A1116">
        <v>144110</v>
      </c>
      <c r="B1116">
        <v>134085</v>
      </c>
      <c r="C1116">
        <v>132</v>
      </c>
      <c r="D1116">
        <v>8</v>
      </c>
      <c r="E1116">
        <v>5619.1894871794802</v>
      </c>
      <c r="F1116">
        <f t="shared" si="17"/>
        <v>6</v>
      </c>
    </row>
    <row r="1117" spans="1:6" x14ac:dyDescent="0.3">
      <c r="A1117">
        <v>144110</v>
      </c>
      <c r="B1117">
        <v>134086</v>
      </c>
      <c r="C1117">
        <v>110</v>
      </c>
      <c r="D1117">
        <v>4</v>
      </c>
      <c r="E1117">
        <v>5619.1894871794802</v>
      </c>
      <c r="F1117">
        <f t="shared" si="17"/>
        <v>6</v>
      </c>
    </row>
    <row r="1118" spans="1:6" x14ac:dyDescent="0.3">
      <c r="A1118">
        <v>144110</v>
      </c>
      <c r="B1118">
        <v>134089</v>
      </c>
      <c r="C1118">
        <v>110</v>
      </c>
      <c r="D1118">
        <v>5</v>
      </c>
      <c r="E1118">
        <v>5619.1894871794802</v>
      </c>
      <c r="F1118">
        <f t="shared" si="17"/>
        <v>6</v>
      </c>
    </row>
    <row r="1119" spans="1:6" x14ac:dyDescent="0.3">
      <c r="A1119">
        <v>144110</v>
      </c>
      <c r="B1119">
        <v>134172</v>
      </c>
      <c r="C1119">
        <v>110</v>
      </c>
      <c r="D1119">
        <v>4</v>
      </c>
      <c r="E1119">
        <v>5619.1894871794802</v>
      </c>
      <c r="F1119">
        <f t="shared" si="17"/>
        <v>6</v>
      </c>
    </row>
    <row r="1120" spans="1:6" x14ac:dyDescent="0.3">
      <c r="A1120">
        <v>145521</v>
      </c>
      <c r="B1120">
        <v>134432</v>
      </c>
      <c r="C1120">
        <v>110</v>
      </c>
      <c r="D1120">
        <v>5</v>
      </c>
      <c r="E1120">
        <v>4920.5043076923002</v>
      </c>
      <c r="F1120">
        <f t="shared" si="17"/>
        <v>5</v>
      </c>
    </row>
    <row r="1121" spans="1:6" x14ac:dyDescent="0.3">
      <c r="A1121">
        <v>145521</v>
      </c>
      <c r="B1121">
        <v>134434</v>
      </c>
      <c r="C1121">
        <v>132</v>
      </c>
      <c r="D1121">
        <v>8</v>
      </c>
      <c r="E1121">
        <v>4920.5043076923002</v>
      </c>
      <c r="F1121">
        <f t="shared" si="17"/>
        <v>5</v>
      </c>
    </row>
    <row r="1122" spans="1:6" x14ac:dyDescent="0.3">
      <c r="A1122">
        <v>145521</v>
      </c>
      <c r="B1122">
        <v>134673</v>
      </c>
      <c r="C1122">
        <v>110</v>
      </c>
      <c r="D1122">
        <v>5</v>
      </c>
      <c r="E1122">
        <v>4920.5043076923002</v>
      </c>
      <c r="F1122">
        <f t="shared" si="17"/>
        <v>5</v>
      </c>
    </row>
    <row r="1123" spans="1:6" x14ac:dyDescent="0.3">
      <c r="A1123">
        <v>145521</v>
      </c>
      <c r="B1123">
        <v>134693</v>
      </c>
      <c r="C1123">
        <v>115</v>
      </c>
      <c r="D1123">
        <v>6</v>
      </c>
      <c r="E1123">
        <v>4920.5043076923002</v>
      </c>
      <c r="F1123">
        <f t="shared" si="17"/>
        <v>5</v>
      </c>
    </row>
    <row r="1124" spans="1:6" x14ac:dyDescent="0.3">
      <c r="A1124">
        <v>145521</v>
      </c>
      <c r="B1124">
        <v>145195</v>
      </c>
      <c r="C1124">
        <v>127</v>
      </c>
      <c r="D1124">
        <v>7</v>
      </c>
      <c r="E1124">
        <v>4920.5043076923002</v>
      </c>
      <c r="F1124">
        <f t="shared" si="17"/>
        <v>5</v>
      </c>
    </row>
    <row r="1125" spans="1:6" x14ac:dyDescent="0.3">
      <c r="A1125">
        <v>163698</v>
      </c>
      <c r="B1125">
        <v>134637</v>
      </c>
      <c r="C1125">
        <v>100</v>
      </c>
      <c r="D1125">
        <v>2</v>
      </c>
      <c r="E1125">
        <v>-32325.307692307601</v>
      </c>
      <c r="F1125">
        <f t="shared" si="17"/>
        <v>1</v>
      </c>
    </row>
    <row r="1126" spans="1:6" x14ac:dyDescent="0.3">
      <c r="A1126">
        <v>155658</v>
      </c>
      <c r="B1126">
        <v>134675</v>
      </c>
      <c r="C1126">
        <v>132</v>
      </c>
      <c r="D1126">
        <v>8</v>
      </c>
      <c r="E1126">
        <v>18397.48</v>
      </c>
      <c r="F1126">
        <f t="shared" si="17"/>
        <v>1</v>
      </c>
    </row>
    <row r="1127" spans="1:6" x14ac:dyDescent="0.3">
      <c r="A1127">
        <v>158501</v>
      </c>
      <c r="B1127">
        <v>134858</v>
      </c>
      <c r="C1127">
        <v>115</v>
      </c>
      <c r="D1127">
        <v>6</v>
      </c>
      <c r="E1127">
        <v>1466.6056410256399</v>
      </c>
      <c r="F1127">
        <f t="shared" si="17"/>
        <v>6</v>
      </c>
    </row>
    <row r="1128" spans="1:6" x14ac:dyDescent="0.3">
      <c r="A1128">
        <v>158501</v>
      </c>
      <c r="B1128">
        <v>134875</v>
      </c>
      <c r="C1128">
        <v>127</v>
      </c>
      <c r="D1128">
        <v>7</v>
      </c>
      <c r="E1128">
        <v>1466.6056410256399</v>
      </c>
      <c r="F1128">
        <f t="shared" si="17"/>
        <v>6</v>
      </c>
    </row>
    <row r="1129" spans="1:6" x14ac:dyDescent="0.3">
      <c r="A1129">
        <v>158501</v>
      </c>
      <c r="B1129">
        <v>134877</v>
      </c>
      <c r="C1129">
        <v>127</v>
      </c>
      <c r="D1129">
        <v>7</v>
      </c>
      <c r="E1129">
        <v>1466.6056410256399</v>
      </c>
      <c r="F1129">
        <f t="shared" si="17"/>
        <v>6</v>
      </c>
    </row>
    <row r="1130" spans="1:6" x14ac:dyDescent="0.3">
      <c r="A1130">
        <v>158501</v>
      </c>
      <c r="B1130">
        <v>135203</v>
      </c>
      <c r="C1130">
        <v>132</v>
      </c>
      <c r="D1130">
        <v>8</v>
      </c>
      <c r="E1130">
        <v>1466.6056410256399</v>
      </c>
      <c r="F1130">
        <f t="shared" si="17"/>
        <v>6</v>
      </c>
    </row>
    <row r="1131" spans="1:6" x14ac:dyDescent="0.3">
      <c r="A1131">
        <v>158501</v>
      </c>
      <c r="B1131">
        <v>158322</v>
      </c>
      <c r="C1131">
        <v>132</v>
      </c>
      <c r="D1131">
        <v>8</v>
      </c>
      <c r="E1131">
        <v>1466.6056410256399</v>
      </c>
      <c r="F1131">
        <f t="shared" si="17"/>
        <v>6</v>
      </c>
    </row>
    <row r="1132" spans="1:6" x14ac:dyDescent="0.3">
      <c r="A1132">
        <v>158501</v>
      </c>
      <c r="B1132">
        <v>158901</v>
      </c>
      <c r="C1132">
        <v>147</v>
      </c>
      <c r="D1132">
        <v>9</v>
      </c>
      <c r="E1132">
        <v>1466.6056410256399</v>
      </c>
      <c r="F1132">
        <f t="shared" si="17"/>
        <v>6</v>
      </c>
    </row>
    <row r="1133" spans="1:6" x14ac:dyDescent="0.3">
      <c r="A1133">
        <v>170355</v>
      </c>
      <c r="B1133">
        <v>134960</v>
      </c>
      <c r="C1133">
        <v>132</v>
      </c>
      <c r="D1133">
        <v>8</v>
      </c>
      <c r="E1133">
        <v>-420.24025641025702</v>
      </c>
      <c r="F1133">
        <f t="shared" si="17"/>
        <v>3</v>
      </c>
    </row>
    <row r="1134" spans="1:6" x14ac:dyDescent="0.3">
      <c r="A1134">
        <v>170355</v>
      </c>
      <c r="B1134">
        <v>169451</v>
      </c>
      <c r="C1134">
        <v>127</v>
      </c>
      <c r="D1134">
        <v>7</v>
      </c>
      <c r="E1134">
        <v>-420.24025641025702</v>
      </c>
      <c r="F1134">
        <f t="shared" si="17"/>
        <v>3</v>
      </c>
    </row>
    <row r="1135" spans="1:6" x14ac:dyDescent="0.3">
      <c r="A1135">
        <v>170355</v>
      </c>
      <c r="B1135">
        <v>169931</v>
      </c>
      <c r="C1135">
        <v>127</v>
      </c>
      <c r="D1135">
        <v>7</v>
      </c>
      <c r="E1135">
        <v>-420.24025641025702</v>
      </c>
      <c r="F1135">
        <f t="shared" si="17"/>
        <v>3</v>
      </c>
    </row>
    <row r="1136" spans="1:6" x14ac:dyDescent="0.3">
      <c r="A1136">
        <v>146369</v>
      </c>
      <c r="B1136">
        <v>134962</v>
      </c>
      <c r="C1136">
        <v>132</v>
      </c>
      <c r="D1136">
        <v>8</v>
      </c>
      <c r="E1136">
        <v>1666.1734065933999</v>
      </c>
      <c r="F1136">
        <f t="shared" si="17"/>
        <v>7</v>
      </c>
    </row>
    <row r="1137" spans="1:6" x14ac:dyDescent="0.3">
      <c r="A1137">
        <v>146369</v>
      </c>
      <c r="B1137">
        <v>134969</v>
      </c>
      <c r="C1137">
        <v>132</v>
      </c>
      <c r="D1137">
        <v>8</v>
      </c>
      <c r="E1137">
        <v>1666.1734065933999</v>
      </c>
      <c r="F1137">
        <f t="shared" si="17"/>
        <v>7</v>
      </c>
    </row>
    <row r="1138" spans="1:6" x14ac:dyDescent="0.3">
      <c r="A1138">
        <v>146369</v>
      </c>
      <c r="B1138">
        <v>135824</v>
      </c>
      <c r="C1138">
        <v>132</v>
      </c>
      <c r="D1138">
        <v>8</v>
      </c>
      <c r="E1138">
        <v>1666.1734065933999</v>
      </c>
      <c r="F1138">
        <f t="shared" si="17"/>
        <v>7</v>
      </c>
    </row>
    <row r="1139" spans="1:6" x14ac:dyDescent="0.3">
      <c r="A1139">
        <v>146369</v>
      </c>
      <c r="B1139">
        <v>145704</v>
      </c>
      <c r="C1139">
        <v>110</v>
      </c>
      <c r="D1139">
        <v>4</v>
      </c>
      <c r="E1139">
        <v>1666.1734065933999</v>
      </c>
      <c r="F1139">
        <f t="shared" si="17"/>
        <v>7</v>
      </c>
    </row>
    <row r="1140" spans="1:6" x14ac:dyDescent="0.3">
      <c r="A1140">
        <v>146369</v>
      </c>
      <c r="B1140">
        <v>145712</v>
      </c>
      <c r="C1140">
        <v>132</v>
      </c>
      <c r="D1140">
        <v>8</v>
      </c>
      <c r="E1140">
        <v>1666.1734065933999</v>
      </c>
      <c r="F1140">
        <f t="shared" si="17"/>
        <v>7</v>
      </c>
    </row>
    <row r="1141" spans="1:6" x14ac:dyDescent="0.3">
      <c r="A1141">
        <v>146369</v>
      </c>
      <c r="B1141">
        <v>145725</v>
      </c>
      <c r="C1141">
        <v>115</v>
      </c>
      <c r="D1141">
        <v>6</v>
      </c>
      <c r="E1141">
        <v>1666.1734065933999</v>
      </c>
      <c r="F1141">
        <f t="shared" si="17"/>
        <v>7</v>
      </c>
    </row>
    <row r="1142" spans="1:6" x14ac:dyDescent="0.3">
      <c r="A1142">
        <v>146369</v>
      </c>
      <c r="B1142">
        <v>145921</v>
      </c>
      <c r="C1142">
        <v>147</v>
      </c>
      <c r="D1142">
        <v>9</v>
      </c>
      <c r="E1142">
        <v>1666.1734065933999</v>
      </c>
      <c r="F1142">
        <f t="shared" si="17"/>
        <v>7</v>
      </c>
    </row>
    <row r="1143" spans="1:6" x14ac:dyDescent="0.3">
      <c r="A1143">
        <v>145718</v>
      </c>
      <c r="B1143">
        <v>135020</v>
      </c>
      <c r="C1143">
        <v>147</v>
      </c>
      <c r="D1143">
        <v>9</v>
      </c>
      <c r="E1143">
        <v>4224.0119999999997</v>
      </c>
      <c r="F1143">
        <f t="shared" si="17"/>
        <v>5</v>
      </c>
    </row>
    <row r="1144" spans="1:6" x14ac:dyDescent="0.3">
      <c r="A1144">
        <v>145718</v>
      </c>
      <c r="B1144">
        <v>135039</v>
      </c>
      <c r="C1144">
        <v>147</v>
      </c>
      <c r="D1144">
        <v>9</v>
      </c>
      <c r="E1144">
        <v>4224.0119999999997</v>
      </c>
      <c r="F1144">
        <f t="shared" si="17"/>
        <v>5</v>
      </c>
    </row>
    <row r="1145" spans="1:6" x14ac:dyDescent="0.3">
      <c r="A1145">
        <v>145718</v>
      </c>
      <c r="B1145">
        <v>135055</v>
      </c>
      <c r="C1145">
        <v>147</v>
      </c>
      <c r="D1145">
        <v>9</v>
      </c>
      <c r="E1145">
        <v>4224.0119999999997</v>
      </c>
      <c r="F1145">
        <f t="shared" si="17"/>
        <v>5</v>
      </c>
    </row>
    <row r="1146" spans="1:6" x14ac:dyDescent="0.3">
      <c r="A1146">
        <v>145718</v>
      </c>
      <c r="B1146">
        <v>145180</v>
      </c>
      <c r="C1146">
        <v>147</v>
      </c>
      <c r="D1146">
        <v>9</v>
      </c>
      <c r="E1146">
        <v>4224.0119999999997</v>
      </c>
      <c r="F1146">
        <f t="shared" si="17"/>
        <v>5</v>
      </c>
    </row>
    <row r="1147" spans="1:6" x14ac:dyDescent="0.3">
      <c r="A1147">
        <v>145718</v>
      </c>
      <c r="B1147">
        <v>145479</v>
      </c>
      <c r="C1147">
        <v>147</v>
      </c>
      <c r="D1147">
        <v>9</v>
      </c>
      <c r="E1147">
        <v>4224.0119999999997</v>
      </c>
      <c r="F1147">
        <f t="shared" si="17"/>
        <v>5</v>
      </c>
    </row>
    <row r="1148" spans="1:6" x14ac:dyDescent="0.3">
      <c r="A1148">
        <v>151537</v>
      </c>
      <c r="B1148">
        <v>135469</v>
      </c>
      <c r="C1148">
        <v>100</v>
      </c>
      <c r="D1148">
        <v>2</v>
      </c>
      <c r="E1148">
        <v>1782.18948717948</v>
      </c>
      <c r="F1148">
        <f t="shared" si="17"/>
        <v>6</v>
      </c>
    </row>
    <row r="1149" spans="1:6" x14ac:dyDescent="0.3">
      <c r="A1149">
        <v>151537</v>
      </c>
      <c r="B1149">
        <v>151132</v>
      </c>
      <c r="C1149">
        <v>0</v>
      </c>
      <c r="D1149">
        <v>10</v>
      </c>
      <c r="E1149">
        <v>1782.18948717948</v>
      </c>
      <c r="F1149">
        <f t="shared" si="17"/>
        <v>6</v>
      </c>
    </row>
    <row r="1150" spans="1:6" x14ac:dyDescent="0.3">
      <c r="A1150">
        <v>151537</v>
      </c>
      <c r="B1150">
        <v>151133</v>
      </c>
      <c r="C1150">
        <v>0</v>
      </c>
      <c r="D1150">
        <v>10</v>
      </c>
      <c r="E1150">
        <v>1782.18948717948</v>
      </c>
      <c r="F1150">
        <f t="shared" si="17"/>
        <v>6</v>
      </c>
    </row>
    <row r="1151" spans="1:6" x14ac:dyDescent="0.3">
      <c r="A1151">
        <v>151537</v>
      </c>
      <c r="B1151">
        <v>151177</v>
      </c>
      <c r="C1151">
        <v>147</v>
      </c>
      <c r="D1151">
        <v>9</v>
      </c>
      <c r="E1151">
        <v>1782.18948717948</v>
      </c>
      <c r="F1151">
        <f t="shared" si="17"/>
        <v>6</v>
      </c>
    </row>
    <row r="1152" spans="1:6" x14ac:dyDescent="0.3">
      <c r="A1152">
        <v>151537</v>
      </c>
      <c r="B1152">
        <v>151245</v>
      </c>
      <c r="C1152">
        <v>147</v>
      </c>
      <c r="D1152">
        <v>9</v>
      </c>
      <c r="E1152">
        <v>1782.18948717948</v>
      </c>
      <c r="F1152">
        <f t="shared" si="17"/>
        <v>6</v>
      </c>
    </row>
    <row r="1153" spans="1:6" x14ac:dyDescent="0.3">
      <c r="A1153">
        <v>151537</v>
      </c>
      <c r="B1153">
        <v>151428</v>
      </c>
      <c r="C1153">
        <v>0</v>
      </c>
      <c r="D1153">
        <v>10</v>
      </c>
      <c r="E1153">
        <v>1782.18948717948</v>
      </c>
      <c r="F1153">
        <f t="shared" si="17"/>
        <v>6</v>
      </c>
    </row>
    <row r="1154" spans="1:6" x14ac:dyDescent="0.3">
      <c r="A1154">
        <v>146097</v>
      </c>
      <c r="B1154">
        <v>135545</v>
      </c>
      <c r="C1154">
        <v>110</v>
      </c>
      <c r="D1154">
        <v>5</v>
      </c>
      <c r="E1154">
        <v>3615.4661538461501</v>
      </c>
      <c r="F1154">
        <f t="shared" si="17"/>
        <v>4</v>
      </c>
    </row>
    <row r="1155" spans="1:6" x14ac:dyDescent="0.3">
      <c r="A1155">
        <v>146097</v>
      </c>
      <c r="B1155">
        <v>135599</v>
      </c>
      <c r="C1155">
        <v>110</v>
      </c>
      <c r="D1155">
        <v>5</v>
      </c>
      <c r="E1155">
        <v>3615.4661538461501</v>
      </c>
      <c r="F1155">
        <f t="shared" ref="F1155:F1218" si="18">COUNTIF($A$2:$A$4807,A1155)</f>
        <v>4</v>
      </c>
    </row>
    <row r="1156" spans="1:6" x14ac:dyDescent="0.3">
      <c r="A1156">
        <v>146097</v>
      </c>
      <c r="B1156">
        <v>135826</v>
      </c>
      <c r="C1156">
        <v>115</v>
      </c>
      <c r="D1156">
        <v>6</v>
      </c>
      <c r="E1156">
        <v>3615.4661538461501</v>
      </c>
      <c r="F1156">
        <f t="shared" si="18"/>
        <v>4</v>
      </c>
    </row>
    <row r="1157" spans="1:6" x14ac:dyDescent="0.3">
      <c r="A1157">
        <v>146097</v>
      </c>
      <c r="B1157">
        <v>145792</v>
      </c>
      <c r="C1157">
        <v>110</v>
      </c>
      <c r="D1157">
        <v>5</v>
      </c>
      <c r="E1157">
        <v>3615.4661538461501</v>
      </c>
      <c r="F1157">
        <f t="shared" si="18"/>
        <v>4</v>
      </c>
    </row>
    <row r="1158" spans="1:6" x14ac:dyDescent="0.3">
      <c r="A1158">
        <v>145089</v>
      </c>
      <c r="B1158">
        <v>135626</v>
      </c>
      <c r="C1158">
        <v>147</v>
      </c>
      <c r="D1158">
        <v>9</v>
      </c>
      <c r="E1158">
        <v>2519.1125641025601</v>
      </c>
      <c r="F1158">
        <f t="shared" si="18"/>
        <v>6</v>
      </c>
    </row>
    <row r="1159" spans="1:6" x14ac:dyDescent="0.3">
      <c r="A1159">
        <v>145089</v>
      </c>
      <c r="B1159">
        <v>135628</v>
      </c>
      <c r="C1159">
        <v>127</v>
      </c>
      <c r="D1159">
        <v>7</v>
      </c>
      <c r="E1159">
        <v>2519.1125641025601</v>
      </c>
      <c r="F1159">
        <f t="shared" si="18"/>
        <v>6</v>
      </c>
    </row>
    <row r="1160" spans="1:6" x14ac:dyDescent="0.3">
      <c r="A1160">
        <v>145089</v>
      </c>
      <c r="B1160">
        <v>135629</v>
      </c>
      <c r="C1160">
        <v>127</v>
      </c>
      <c r="D1160">
        <v>7</v>
      </c>
      <c r="E1160">
        <v>2519.1125641025601</v>
      </c>
      <c r="F1160">
        <f t="shared" si="18"/>
        <v>6</v>
      </c>
    </row>
    <row r="1161" spans="1:6" x14ac:dyDescent="0.3">
      <c r="A1161">
        <v>145089</v>
      </c>
      <c r="B1161">
        <v>135631</v>
      </c>
      <c r="C1161">
        <v>147</v>
      </c>
      <c r="D1161">
        <v>9</v>
      </c>
      <c r="E1161">
        <v>2519.1125641025601</v>
      </c>
      <c r="F1161">
        <f t="shared" si="18"/>
        <v>6</v>
      </c>
    </row>
    <row r="1162" spans="1:6" x14ac:dyDescent="0.3">
      <c r="A1162">
        <v>145089</v>
      </c>
      <c r="B1162">
        <v>135632</v>
      </c>
      <c r="C1162">
        <v>147</v>
      </c>
      <c r="D1162">
        <v>9</v>
      </c>
      <c r="E1162">
        <v>2519.1125641025601</v>
      </c>
      <c r="F1162">
        <f t="shared" si="18"/>
        <v>6</v>
      </c>
    </row>
    <row r="1163" spans="1:6" x14ac:dyDescent="0.3">
      <c r="A1163">
        <v>145089</v>
      </c>
      <c r="B1163">
        <v>143696</v>
      </c>
      <c r="C1163">
        <v>132</v>
      </c>
      <c r="D1163">
        <v>8</v>
      </c>
      <c r="E1163">
        <v>2519.1125641025601</v>
      </c>
      <c r="F1163">
        <f t="shared" si="18"/>
        <v>6</v>
      </c>
    </row>
    <row r="1164" spans="1:6" x14ac:dyDescent="0.3">
      <c r="A1164">
        <v>144630</v>
      </c>
      <c r="B1164">
        <v>135732</v>
      </c>
      <c r="C1164">
        <v>147</v>
      </c>
      <c r="D1164">
        <v>9</v>
      </c>
      <c r="E1164">
        <v>3788.4380769230702</v>
      </c>
      <c r="F1164">
        <f t="shared" si="18"/>
        <v>4</v>
      </c>
    </row>
    <row r="1165" spans="1:6" x14ac:dyDescent="0.3">
      <c r="A1165">
        <v>144630</v>
      </c>
      <c r="B1165">
        <v>135735</v>
      </c>
      <c r="C1165">
        <v>0</v>
      </c>
      <c r="D1165">
        <v>10</v>
      </c>
      <c r="E1165">
        <v>3788.4380769230702</v>
      </c>
      <c r="F1165">
        <f t="shared" si="18"/>
        <v>4</v>
      </c>
    </row>
    <row r="1166" spans="1:6" x14ac:dyDescent="0.3">
      <c r="A1166">
        <v>144630</v>
      </c>
      <c r="B1166">
        <v>136379</v>
      </c>
      <c r="C1166">
        <v>147</v>
      </c>
      <c r="D1166">
        <v>9</v>
      </c>
      <c r="E1166">
        <v>3788.4380769230702</v>
      </c>
      <c r="F1166">
        <f t="shared" si="18"/>
        <v>4</v>
      </c>
    </row>
    <row r="1167" spans="1:6" x14ac:dyDescent="0.3">
      <c r="A1167">
        <v>144630</v>
      </c>
      <c r="B1167">
        <v>142820</v>
      </c>
      <c r="C1167">
        <v>147</v>
      </c>
      <c r="D1167">
        <v>9</v>
      </c>
      <c r="E1167">
        <v>3788.4380769230702</v>
      </c>
      <c r="F1167">
        <f t="shared" si="18"/>
        <v>4</v>
      </c>
    </row>
    <row r="1168" spans="1:6" x14ac:dyDescent="0.3">
      <c r="A1168">
        <v>150130</v>
      </c>
      <c r="B1168">
        <v>135757</v>
      </c>
      <c r="C1168">
        <v>147</v>
      </c>
      <c r="D1168">
        <v>9</v>
      </c>
      <c r="E1168">
        <v>1745.1883076923</v>
      </c>
      <c r="F1168">
        <f t="shared" si="18"/>
        <v>5</v>
      </c>
    </row>
    <row r="1169" spans="1:6" x14ac:dyDescent="0.3">
      <c r="A1169">
        <v>150130</v>
      </c>
      <c r="B1169">
        <v>137455</v>
      </c>
      <c r="C1169">
        <v>0</v>
      </c>
      <c r="D1169">
        <v>10</v>
      </c>
      <c r="E1169">
        <v>1745.1883076923</v>
      </c>
      <c r="F1169">
        <f t="shared" si="18"/>
        <v>5</v>
      </c>
    </row>
    <row r="1170" spans="1:6" x14ac:dyDescent="0.3">
      <c r="A1170">
        <v>150130</v>
      </c>
      <c r="B1170">
        <v>149778</v>
      </c>
      <c r="C1170">
        <v>147</v>
      </c>
      <c r="D1170">
        <v>9</v>
      </c>
      <c r="E1170">
        <v>1745.1883076923</v>
      </c>
      <c r="F1170">
        <f t="shared" si="18"/>
        <v>5</v>
      </c>
    </row>
    <row r="1171" spans="1:6" x14ac:dyDescent="0.3">
      <c r="A1171">
        <v>150130</v>
      </c>
      <c r="B1171">
        <v>149781</v>
      </c>
      <c r="C1171">
        <v>147</v>
      </c>
      <c r="D1171">
        <v>9</v>
      </c>
      <c r="E1171">
        <v>1745.1883076923</v>
      </c>
      <c r="F1171">
        <f t="shared" si="18"/>
        <v>5</v>
      </c>
    </row>
    <row r="1172" spans="1:6" x14ac:dyDescent="0.3">
      <c r="A1172">
        <v>150130</v>
      </c>
      <c r="B1172">
        <v>150118</v>
      </c>
      <c r="C1172">
        <v>147</v>
      </c>
      <c r="D1172">
        <v>9</v>
      </c>
      <c r="E1172">
        <v>1745.1883076923</v>
      </c>
      <c r="F1172">
        <f t="shared" si="18"/>
        <v>5</v>
      </c>
    </row>
    <row r="1173" spans="1:6" x14ac:dyDescent="0.3">
      <c r="A1173">
        <v>146657</v>
      </c>
      <c r="B1173">
        <v>135968</v>
      </c>
      <c r="C1173">
        <v>147</v>
      </c>
      <c r="D1173">
        <v>9</v>
      </c>
      <c r="E1173">
        <v>2603.6806153846101</v>
      </c>
      <c r="F1173">
        <f t="shared" si="18"/>
        <v>5</v>
      </c>
    </row>
    <row r="1174" spans="1:6" x14ac:dyDescent="0.3">
      <c r="A1174">
        <v>146657</v>
      </c>
      <c r="B1174">
        <v>136169</v>
      </c>
      <c r="C1174">
        <v>0</v>
      </c>
      <c r="D1174">
        <v>10</v>
      </c>
      <c r="E1174">
        <v>2603.6806153846101</v>
      </c>
      <c r="F1174">
        <f t="shared" si="18"/>
        <v>5</v>
      </c>
    </row>
    <row r="1175" spans="1:6" x14ac:dyDescent="0.3">
      <c r="A1175">
        <v>146657</v>
      </c>
      <c r="B1175">
        <v>136251</v>
      </c>
      <c r="C1175">
        <v>147</v>
      </c>
      <c r="D1175">
        <v>9</v>
      </c>
      <c r="E1175">
        <v>2603.6806153846101</v>
      </c>
      <c r="F1175">
        <f t="shared" si="18"/>
        <v>5</v>
      </c>
    </row>
    <row r="1176" spans="1:6" x14ac:dyDescent="0.3">
      <c r="A1176">
        <v>146657</v>
      </c>
      <c r="B1176">
        <v>146400</v>
      </c>
      <c r="C1176">
        <v>147</v>
      </c>
      <c r="D1176">
        <v>9</v>
      </c>
      <c r="E1176">
        <v>2603.6806153846101</v>
      </c>
      <c r="F1176">
        <f t="shared" si="18"/>
        <v>5</v>
      </c>
    </row>
    <row r="1177" spans="1:6" x14ac:dyDescent="0.3">
      <c r="A1177">
        <v>146657</v>
      </c>
      <c r="B1177">
        <v>146551</v>
      </c>
      <c r="C1177">
        <v>0</v>
      </c>
      <c r="D1177">
        <v>10</v>
      </c>
      <c r="E1177">
        <v>2603.6806153846101</v>
      </c>
      <c r="F1177">
        <f t="shared" si="18"/>
        <v>5</v>
      </c>
    </row>
    <row r="1178" spans="1:6" x14ac:dyDescent="0.3">
      <c r="A1178">
        <v>148464</v>
      </c>
      <c r="B1178">
        <v>136077</v>
      </c>
      <c r="C1178">
        <v>132</v>
      </c>
      <c r="D1178">
        <v>8</v>
      </c>
      <c r="E1178">
        <v>3540.6735384615299</v>
      </c>
      <c r="F1178">
        <f t="shared" si="18"/>
        <v>5</v>
      </c>
    </row>
    <row r="1179" spans="1:6" x14ac:dyDescent="0.3">
      <c r="A1179">
        <v>148464</v>
      </c>
      <c r="B1179">
        <v>136079</v>
      </c>
      <c r="C1179">
        <v>110</v>
      </c>
      <c r="D1179">
        <v>5</v>
      </c>
      <c r="E1179">
        <v>3540.6735384615299</v>
      </c>
      <c r="F1179">
        <f t="shared" si="18"/>
        <v>5</v>
      </c>
    </row>
    <row r="1180" spans="1:6" x14ac:dyDescent="0.3">
      <c r="A1180">
        <v>148464</v>
      </c>
      <c r="B1180">
        <v>136080</v>
      </c>
      <c r="C1180">
        <v>115</v>
      </c>
      <c r="D1180">
        <v>6</v>
      </c>
      <c r="E1180">
        <v>3540.6735384615299</v>
      </c>
      <c r="F1180">
        <f t="shared" si="18"/>
        <v>5</v>
      </c>
    </row>
    <row r="1181" spans="1:6" x14ac:dyDescent="0.3">
      <c r="A1181">
        <v>148464</v>
      </c>
      <c r="B1181">
        <v>137086</v>
      </c>
      <c r="C1181">
        <v>127</v>
      </c>
      <c r="D1181">
        <v>7</v>
      </c>
      <c r="E1181">
        <v>3540.6735384615299</v>
      </c>
      <c r="F1181">
        <f t="shared" si="18"/>
        <v>5</v>
      </c>
    </row>
    <row r="1182" spans="1:6" x14ac:dyDescent="0.3">
      <c r="A1182">
        <v>148464</v>
      </c>
      <c r="B1182">
        <v>137245</v>
      </c>
      <c r="C1182">
        <v>110</v>
      </c>
      <c r="D1182">
        <v>5</v>
      </c>
      <c r="E1182">
        <v>3540.6735384615299</v>
      </c>
      <c r="F1182">
        <f t="shared" si="18"/>
        <v>5</v>
      </c>
    </row>
    <row r="1183" spans="1:6" x14ac:dyDescent="0.3">
      <c r="A1183">
        <v>147676</v>
      </c>
      <c r="B1183">
        <v>136262</v>
      </c>
      <c r="C1183">
        <v>0</v>
      </c>
      <c r="D1183">
        <v>10</v>
      </c>
      <c r="E1183">
        <v>2804.5415384615299</v>
      </c>
      <c r="F1183">
        <f t="shared" si="18"/>
        <v>6</v>
      </c>
    </row>
    <row r="1184" spans="1:6" x14ac:dyDescent="0.3">
      <c r="A1184">
        <v>147676</v>
      </c>
      <c r="B1184">
        <v>136264</v>
      </c>
      <c r="C1184">
        <v>0</v>
      </c>
      <c r="D1184">
        <v>10</v>
      </c>
      <c r="E1184">
        <v>2804.5415384615299</v>
      </c>
      <c r="F1184">
        <f t="shared" si="18"/>
        <v>6</v>
      </c>
    </row>
    <row r="1185" spans="1:6" x14ac:dyDescent="0.3">
      <c r="A1185">
        <v>147676</v>
      </c>
      <c r="B1185">
        <v>136804</v>
      </c>
      <c r="C1185">
        <v>132</v>
      </c>
      <c r="D1185">
        <v>8</v>
      </c>
      <c r="E1185">
        <v>2804.5415384615299</v>
      </c>
      <c r="F1185">
        <f t="shared" si="18"/>
        <v>6</v>
      </c>
    </row>
    <row r="1186" spans="1:6" x14ac:dyDescent="0.3">
      <c r="A1186">
        <v>147676</v>
      </c>
      <c r="B1186">
        <v>136834</v>
      </c>
      <c r="C1186">
        <v>132</v>
      </c>
      <c r="D1186">
        <v>8</v>
      </c>
      <c r="E1186">
        <v>2804.5415384615299</v>
      </c>
      <c r="F1186">
        <f t="shared" si="18"/>
        <v>6</v>
      </c>
    </row>
    <row r="1187" spans="1:6" x14ac:dyDescent="0.3">
      <c r="A1187">
        <v>147676</v>
      </c>
      <c r="B1187">
        <v>147434</v>
      </c>
      <c r="C1187">
        <v>0</v>
      </c>
      <c r="D1187">
        <v>10</v>
      </c>
      <c r="E1187">
        <v>2804.5415384615299</v>
      </c>
      <c r="F1187">
        <f t="shared" si="18"/>
        <v>6</v>
      </c>
    </row>
    <row r="1188" spans="1:6" x14ac:dyDescent="0.3">
      <c r="A1188">
        <v>147676</v>
      </c>
      <c r="B1188">
        <v>147436</v>
      </c>
      <c r="C1188">
        <v>0</v>
      </c>
      <c r="D1188">
        <v>10</v>
      </c>
      <c r="E1188">
        <v>2804.5415384615299</v>
      </c>
      <c r="F1188">
        <f t="shared" si="18"/>
        <v>6</v>
      </c>
    </row>
    <row r="1189" spans="1:6" x14ac:dyDescent="0.3">
      <c r="A1189">
        <v>136427</v>
      </c>
      <c r="B1189">
        <v>136427</v>
      </c>
      <c r="C1189">
        <v>147</v>
      </c>
      <c r="D1189">
        <v>9</v>
      </c>
      <c r="E1189">
        <v>-4331.72</v>
      </c>
      <c r="F1189">
        <f t="shared" si="18"/>
        <v>1</v>
      </c>
    </row>
    <row r="1190" spans="1:6" x14ac:dyDescent="0.3">
      <c r="A1190">
        <v>149062</v>
      </c>
      <c r="B1190">
        <v>136776</v>
      </c>
      <c r="C1190">
        <v>127</v>
      </c>
      <c r="D1190">
        <v>7</v>
      </c>
      <c r="E1190">
        <v>2169.4517948717898</v>
      </c>
      <c r="F1190">
        <f t="shared" si="18"/>
        <v>6</v>
      </c>
    </row>
    <row r="1191" spans="1:6" x14ac:dyDescent="0.3">
      <c r="A1191">
        <v>149062</v>
      </c>
      <c r="B1191">
        <v>136780</v>
      </c>
      <c r="C1191">
        <v>115</v>
      </c>
      <c r="D1191">
        <v>6</v>
      </c>
      <c r="E1191">
        <v>2169.4517948717898</v>
      </c>
      <c r="F1191">
        <f t="shared" si="18"/>
        <v>6</v>
      </c>
    </row>
    <row r="1192" spans="1:6" x14ac:dyDescent="0.3">
      <c r="A1192">
        <v>149062</v>
      </c>
      <c r="B1192">
        <v>136991</v>
      </c>
      <c r="C1192">
        <v>115</v>
      </c>
      <c r="D1192">
        <v>6</v>
      </c>
      <c r="E1192">
        <v>2169.4517948717898</v>
      </c>
      <c r="F1192">
        <f t="shared" si="18"/>
        <v>6</v>
      </c>
    </row>
    <row r="1193" spans="1:6" x14ac:dyDescent="0.3">
      <c r="A1193">
        <v>149062</v>
      </c>
      <c r="B1193">
        <v>137054</v>
      </c>
      <c r="C1193">
        <v>110</v>
      </c>
      <c r="D1193">
        <v>4</v>
      </c>
      <c r="E1193">
        <v>2169.4517948717898</v>
      </c>
      <c r="F1193">
        <f t="shared" si="18"/>
        <v>6</v>
      </c>
    </row>
    <row r="1194" spans="1:6" x14ac:dyDescent="0.3">
      <c r="A1194">
        <v>149062</v>
      </c>
      <c r="B1194">
        <v>137298</v>
      </c>
      <c r="C1194">
        <v>110</v>
      </c>
      <c r="D1194">
        <v>4</v>
      </c>
      <c r="E1194">
        <v>2169.4517948717898</v>
      </c>
      <c r="F1194">
        <f t="shared" si="18"/>
        <v>6</v>
      </c>
    </row>
    <row r="1195" spans="1:6" x14ac:dyDescent="0.3">
      <c r="A1195">
        <v>149062</v>
      </c>
      <c r="B1195">
        <v>148986</v>
      </c>
      <c r="C1195">
        <v>110</v>
      </c>
      <c r="D1195">
        <v>3</v>
      </c>
      <c r="E1195">
        <v>2169.4517948717898</v>
      </c>
      <c r="F1195">
        <f t="shared" si="18"/>
        <v>6</v>
      </c>
    </row>
    <row r="1196" spans="1:6" x14ac:dyDescent="0.3">
      <c r="A1196">
        <v>148108</v>
      </c>
      <c r="B1196">
        <v>136777</v>
      </c>
      <c r="C1196">
        <v>132</v>
      </c>
      <c r="D1196">
        <v>8</v>
      </c>
      <c r="E1196">
        <v>1757.1624175824099</v>
      </c>
      <c r="F1196">
        <f t="shared" si="18"/>
        <v>7</v>
      </c>
    </row>
    <row r="1197" spans="1:6" x14ac:dyDescent="0.3">
      <c r="A1197">
        <v>148108</v>
      </c>
      <c r="B1197">
        <v>137528</v>
      </c>
      <c r="C1197">
        <v>0</v>
      </c>
      <c r="D1197">
        <v>10</v>
      </c>
      <c r="E1197">
        <v>1757.1624175824099</v>
      </c>
      <c r="F1197">
        <f t="shared" si="18"/>
        <v>7</v>
      </c>
    </row>
    <row r="1198" spans="1:6" x14ac:dyDescent="0.3">
      <c r="A1198">
        <v>148108</v>
      </c>
      <c r="B1198">
        <v>147559</v>
      </c>
      <c r="C1198">
        <v>127</v>
      </c>
      <c r="D1198">
        <v>7</v>
      </c>
      <c r="E1198">
        <v>1757.1624175824099</v>
      </c>
      <c r="F1198">
        <f t="shared" si="18"/>
        <v>7</v>
      </c>
    </row>
    <row r="1199" spans="1:6" x14ac:dyDescent="0.3">
      <c r="A1199">
        <v>148108</v>
      </c>
      <c r="B1199">
        <v>147563</v>
      </c>
      <c r="C1199">
        <v>147</v>
      </c>
      <c r="D1199">
        <v>9</v>
      </c>
      <c r="E1199">
        <v>1757.1624175824099</v>
      </c>
      <c r="F1199">
        <f t="shared" si="18"/>
        <v>7</v>
      </c>
    </row>
    <row r="1200" spans="1:6" x14ac:dyDescent="0.3">
      <c r="A1200">
        <v>148108</v>
      </c>
      <c r="B1200">
        <v>147578</v>
      </c>
      <c r="C1200">
        <v>0</v>
      </c>
      <c r="D1200">
        <v>10</v>
      </c>
      <c r="E1200">
        <v>1757.1624175824099</v>
      </c>
      <c r="F1200">
        <f t="shared" si="18"/>
        <v>7</v>
      </c>
    </row>
    <row r="1201" spans="1:6" x14ac:dyDescent="0.3">
      <c r="A1201">
        <v>148108</v>
      </c>
      <c r="B1201">
        <v>147857</v>
      </c>
      <c r="C1201">
        <v>147</v>
      </c>
      <c r="D1201">
        <v>9</v>
      </c>
      <c r="E1201">
        <v>1757.1624175824099</v>
      </c>
      <c r="F1201">
        <f t="shared" si="18"/>
        <v>7</v>
      </c>
    </row>
    <row r="1202" spans="1:6" x14ac:dyDescent="0.3">
      <c r="A1202">
        <v>148108</v>
      </c>
      <c r="B1202">
        <v>147915</v>
      </c>
      <c r="C1202">
        <v>132</v>
      </c>
      <c r="D1202">
        <v>8</v>
      </c>
      <c r="E1202">
        <v>1757.1624175824099</v>
      </c>
      <c r="F1202">
        <f t="shared" si="18"/>
        <v>7</v>
      </c>
    </row>
    <row r="1203" spans="1:6" x14ac:dyDescent="0.3">
      <c r="A1203">
        <v>147739</v>
      </c>
      <c r="B1203">
        <v>137851</v>
      </c>
      <c r="C1203">
        <v>132</v>
      </c>
      <c r="D1203">
        <v>8</v>
      </c>
      <c r="E1203">
        <v>3954.1738461538398</v>
      </c>
      <c r="F1203">
        <f t="shared" si="18"/>
        <v>3</v>
      </c>
    </row>
    <row r="1204" spans="1:6" x14ac:dyDescent="0.3">
      <c r="A1204">
        <v>147739</v>
      </c>
      <c r="B1204">
        <v>137908</v>
      </c>
      <c r="C1204">
        <v>147</v>
      </c>
      <c r="D1204">
        <v>9</v>
      </c>
      <c r="E1204">
        <v>3954.1738461538398</v>
      </c>
      <c r="F1204">
        <f t="shared" si="18"/>
        <v>3</v>
      </c>
    </row>
    <row r="1205" spans="1:6" x14ac:dyDescent="0.3">
      <c r="A1205">
        <v>147739</v>
      </c>
      <c r="B1205">
        <v>147383</v>
      </c>
      <c r="C1205">
        <v>0</v>
      </c>
      <c r="D1205">
        <v>10</v>
      </c>
      <c r="E1205">
        <v>3954.1738461538398</v>
      </c>
      <c r="F1205">
        <f t="shared" si="18"/>
        <v>3</v>
      </c>
    </row>
    <row r="1206" spans="1:6" x14ac:dyDescent="0.3">
      <c r="A1206">
        <v>138904</v>
      </c>
      <c r="B1206">
        <v>138904</v>
      </c>
      <c r="C1206">
        <v>127</v>
      </c>
      <c r="D1206">
        <v>7</v>
      </c>
      <c r="E1206">
        <v>28322.106570164899</v>
      </c>
      <c r="F1206">
        <f t="shared" si="18"/>
        <v>1</v>
      </c>
    </row>
    <row r="1207" spans="1:6" x14ac:dyDescent="0.3">
      <c r="A1207">
        <v>138907</v>
      </c>
      <c r="B1207">
        <v>138907</v>
      </c>
      <c r="C1207">
        <v>147</v>
      </c>
      <c r="D1207">
        <v>9</v>
      </c>
      <c r="E1207">
        <v>3331.5969230769201</v>
      </c>
      <c r="F1207">
        <f t="shared" si="18"/>
        <v>1</v>
      </c>
    </row>
    <row r="1208" spans="1:6" x14ac:dyDescent="0.3">
      <c r="A1208">
        <v>138908</v>
      </c>
      <c r="B1208">
        <v>138908</v>
      </c>
      <c r="C1208">
        <v>147</v>
      </c>
      <c r="D1208">
        <v>9</v>
      </c>
      <c r="E1208">
        <v>2376.2279598662199</v>
      </c>
      <c r="F1208">
        <f t="shared" si="18"/>
        <v>1</v>
      </c>
    </row>
    <row r="1209" spans="1:6" x14ac:dyDescent="0.3">
      <c r="A1209">
        <v>138910</v>
      </c>
      <c r="B1209">
        <v>138910</v>
      </c>
      <c r="C1209">
        <v>0</v>
      </c>
      <c r="D1209">
        <v>10</v>
      </c>
      <c r="E1209">
        <v>1123.9492307692301</v>
      </c>
      <c r="F1209">
        <f t="shared" si="18"/>
        <v>1</v>
      </c>
    </row>
    <row r="1210" spans="1:6" x14ac:dyDescent="0.3">
      <c r="A1210">
        <v>148845</v>
      </c>
      <c r="B1210">
        <v>138911</v>
      </c>
      <c r="C1210">
        <v>132</v>
      </c>
      <c r="D1210">
        <v>8</v>
      </c>
      <c r="E1210">
        <v>5796.4815384615304</v>
      </c>
      <c r="F1210">
        <f t="shared" si="18"/>
        <v>3</v>
      </c>
    </row>
    <row r="1211" spans="1:6" x14ac:dyDescent="0.3">
      <c r="A1211">
        <v>148845</v>
      </c>
      <c r="B1211">
        <v>138912</v>
      </c>
      <c r="C1211">
        <v>147</v>
      </c>
      <c r="D1211">
        <v>9</v>
      </c>
      <c r="E1211">
        <v>5796.4815384615304</v>
      </c>
      <c r="F1211">
        <f t="shared" si="18"/>
        <v>3</v>
      </c>
    </row>
    <row r="1212" spans="1:6" x14ac:dyDescent="0.3">
      <c r="A1212">
        <v>148845</v>
      </c>
      <c r="B1212">
        <v>148781</v>
      </c>
      <c r="C1212">
        <v>147</v>
      </c>
      <c r="D1212">
        <v>9</v>
      </c>
      <c r="E1212">
        <v>5796.4815384615304</v>
      </c>
      <c r="F1212">
        <f t="shared" si="18"/>
        <v>3</v>
      </c>
    </row>
    <row r="1213" spans="1:6" x14ac:dyDescent="0.3">
      <c r="A1213">
        <v>139862</v>
      </c>
      <c r="B1213">
        <v>139355</v>
      </c>
      <c r="C1213">
        <v>110</v>
      </c>
      <c r="D1213">
        <v>5</v>
      </c>
      <c r="E1213">
        <v>2922.8897435897402</v>
      </c>
      <c r="F1213">
        <f t="shared" si="18"/>
        <v>3</v>
      </c>
    </row>
    <row r="1214" spans="1:6" x14ac:dyDescent="0.3">
      <c r="A1214">
        <v>139862</v>
      </c>
      <c r="B1214">
        <v>139502</v>
      </c>
      <c r="C1214">
        <v>127</v>
      </c>
      <c r="D1214">
        <v>7</v>
      </c>
      <c r="E1214">
        <v>2922.8897435897402</v>
      </c>
      <c r="F1214">
        <f t="shared" si="18"/>
        <v>3</v>
      </c>
    </row>
    <row r="1215" spans="1:6" x14ac:dyDescent="0.3">
      <c r="A1215">
        <v>139862</v>
      </c>
      <c r="B1215">
        <v>139504</v>
      </c>
      <c r="C1215">
        <v>110</v>
      </c>
      <c r="D1215">
        <v>4</v>
      </c>
      <c r="E1215">
        <v>2922.8897435897402</v>
      </c>
      <c r="F1215">
        <f t="shared" si="18"/>
        <v>3</v>
      </c>
    </row>
    <row r="1216" spans="1:6" x14ac:dyDescent="0.3">
      <c r="A1216">
        <v>140049</v>
      </c>
      <c r="B1216">
        <v>139526</v>
      </c>
      <c r="C1216">
        <v>132</v>
      </c>
      <c r="D1216">
        <v>8</v>
      </c>
      <c r="E1216">
        <v>2263.5307692307701</v>
      </c>
      <c r="F1216">
        <f t="shared" si="18"/>
        <v>3</v>
      </c>
    </row>
    <row r="1217" spans="1:6" x14ac:dyDescent="0.3">
      <c r="A1217">
        <v>140049</v>
      </c>
      <c r="B1217">
        <v>139530</v>
      </c>
      <c r="C1217">
        <v>147</v>
      </c>
      <c r="D1217">
        <v>9</v>
      </c>
      <c r="E1217">
        <v>2263.5307692307701</v>
      </c>
      <c r="F1217">
        <f t="shared" si="18"/>
        <v>3</v>
      </c>
    </row>
    <row r="1218" spans="1:6" x14ac:dyDescent="0.3">
      <c r="A1218">
        <v>140049</v>
      </c>
      <c r="B1218">
        <v>139595</v>
      </c>
      <c r="C1218">
        <v>0</v>
      </c>
      <c r="D1218">
        <v>10</v>
      </c>
      <c r="E1218">
        <v>2263.5307692307701</v>
      </c>
      <c r="F1218">
        <f t="shared" si="18"/>
        <v>3</v>
      </c>
    </row>
    <row r="1219" spans="1:6" x14ac:dyDescent="0.3">
      <c r="A1219">
        <v>140719</v>
      </c>
      <c r="B1219">
        <v>139876</v>
      </c>
      <c r="C1219">
        <v>0</v>
      </c>
      <c r="D1219">
        <v>10</v>
      </c>
      <c r="E1219">
        <v>3174.04984615384</v>
      </c>
      <c r="F1219">
        <f t="shared" ref="F1219:F1282" si="19">COUNTIF($A$2:$A$4807,A1219)</f>
        <v>5</v>
      </c>
    </row>
    <row r="1220" spans="1:6" x14ac:dyDescent="0.3">
      <c r="A1220">
        <v>140719</v>
      </c>
      <c r="B1220">
        <v>139879</v>
      </c>
      <c r="C1220">
        <v>0</v>
      </c>
      <c r="D1220">
        <v>10</v>
      </c>
      <c r="E1220">
        <v>3174.04984615384</v>
      </c>
      <c r="F1220">
        <f t="shared" si="19"/>
        <v>5</v>
      </c>
    </row>
    <row r="1221" spans="1:6" x14ac:dyDescent="0.3">
      <c r="A1221">
        <v>140719</v>
      </c>
      <c r="B1221">
        <v>139880</v>
      </c>
      <c r="C1221">
        <v>0</v>
      </c>
      <c r="D1221">
        <v>10</v>
      </c>
      <c r="E1221">
        <v>3174.04984615384</v>
      </c>
      <c r="F1221">
        <f t="shared" si="19"/>
        <v>5</v>
      </c>
    </row>
    <row r="1222" spans="1:6" x14ac:dyDescent="0.3">
      <c r="A1222">
        <v>140719</v>
      </c>
      <c r="B1222">
        <v>139882</v>
      </c>
      <c r="C1222">
        <v>0</v>
      </c>
      <c r="D1222">
        <v>10</v>
      </c>
      <c r="E1222">
        <v>3174.04984615384</v>
      </c>
      <c r="F1222">
        <f t="shared" si="19"/>
        <v>5</v>
      </c>
    </row>
    <row r="1223" spans="1:6" x14ac:dyDescent="0.3">
      <c r="A1223">
        <v>140719</v>
      </c>
      <c r="B1223">
        <v>140334</v>
      </c>
      <c r="C1223">
        <v>132</v>
      </c>
      <c r="D1223">
        <v>8</v>
      </c>
      <c r="E1223">
        <v>3174.04984615384</v>
      </c>
      <c r="F1223">
        <f t="shared" si="19"/>
        <v>5</v>
      </c>
    </row>
    <row r="1224" spans="1:6" x14ac:dyDescent="0.3">
      <c r="A1224">
        <v>141121</v>
      </c>
      <c r="B1224">
        <v>139916</v>
      </c>
      <c r="C1224">
        <v>147</v>
      </c>
      <c r="D1224">
        <v>9</v>
      </c>
      <c r="E1224">
        <v>2883.7241025641001</v>
      </c>
      <c r="F1224">
        <f t="shared" si="19"/>
        <v>3</v>
      </c>
    </row>
    <row r="1225" spans="1:6" x14ac:dyDescent="0.3">
      <c r="A1225">
        <v>141121</v>
      </c>
      <c r="B1225">
        <v>139963</v>
      </c>
      <c r="C1225">
        <v>115</v>
      </c>
      <c r="D1225">
        <v>6</v>
      </c>
      <c r="E1225">
        <v>2883.7241025641001</v>
      </c>
      <c r="F1225">
        <f t="shared" si="19"/>
        <v>3</v>
      </c>
    </row>
    <row r="1226" spans="1:6" x14ac:dyDescent="0.3">
      <c r="A1226">
        <v>141121</v>
      </c>
      <c r="B1226">
        <v>140152</v>
      </c>
      <c r="C1226">
        <v>0</v>
      </c>
      <c r="D1226">
        <v>10</v>
      </c>
      <c r="E1226">
        <v>2883.7241025641001</v>
      </c>
      <c r="F1226">
        <f t="shared" si="19"/>
        <v>3</v>
      </c>
    </row>
    <row r="1227" spans="1:6" x14ac:dyDescent="0.3">
      <c r="A1227">
        <v>140304</v>
      </c>
      <c r="B1227">
        <v>140068</v>
      </c>
      <c r="C1227">
        <v>115</v>
      </c>
      <c r="D1227">
        <v>6</v>
      </c>
      <c r="E1227">
        <v>2695.2487179487098</v>
      </c>
      <c r="F1227">
        <f t="shared" si="19"/>
        <v>3</v>
      </c>
    </row>
    <row r="1228" spans="1:6" x14ac:dyDescent="0.3">
      <c r="A1228">
        <v>140304</v>
      </c>
      <c r="B1228">
        <v>140076</v>
      </c>
      <c r="C1228">
        <v>110</v>
      </c>
      <c r="D1228">
        <v>3</v>
      </c>
      <c r="E1228">
        <v>2695.2487179487098</v>
      </c>
      <c r="F1228">
        <f t="shared" si="19"/>
        <v>3</v>
      </c>
    </row>
    <row r="1229" spans="1:6" x14ac:dyDescent="0.3">
      <c r="A1229">
        <v>140304</v>
      </c>
      <c r="B1229">
        <v>140196</v>
      </c>
      <c r="C1229">
        <v>127</v>
      </c>
      <c r="D1229">
        <v>7</v>
      </c>
      <c r="E1229">
        <v>2695.2487179487098</v>
      </c>
      <c r="F1229">
        <f t="shared" si="19"/>
        <v>3</v>
      </c>
    </row>
    <row r="1230" spans="1:6" x14ac:dyDescent="0.3">
      <c r="A1230">
        <v>146930</v>
      </c>
      <c r="B1230">
        <v>140340</v>
      </c>
      <c r="C1230">
        <v>147</v>
      </c>
      <c r="D1230">
        <v>9</v>
      </c>
      <c r="E1230">
        <v>1763.5612820512799</v>
      </c>
      <c r="F1230">
        <f t="shared" si="19"/>
        <v>6</v>
      </c>
    </row>
    <row r="1231" spans="1:6" x14ac:dyDescent="0.3">
      <c r="A1231">
        <v>146930</v>
      </c>
      <c r="B1231">
        <v>145701</v>
      </c>
      <c r="C1231">
        <v>0</v>
      </c>
      <c r="D1231">
        <v>10</v>
      </c>
      <c r="E1231">
        <v>1763.5612820512799</v>
      </c>
      <c r="F1231">
        <f t="shared" si="19"/>
        <v>6</v>
      </c>
    </row>
    <row r="1232" spans="1:6" x14ac:dyDescent="0.3">
      <c r="A1232">
        <v>146930</v>
      </c>
      <c r="B1232">
        <v>145708</v>
      </c>
      <c r="C1232">
        <v>0</v>
      </c>
      <c r="D1232">
        <v>10</v>
      </c>
      <c r="E1232">
        <v>1763.5612820512799</v>
      </c>
      <c r="F1232">
        <f t="shared" si="19"/>
        <v>6</v>
      </c>
    </row>
    <row r="1233" spans="1:6" x14ac:dyDescent="0.3">
      <c r="A1233">
        <v>146930</v>
      </c>
      <c r="B1233">
        <v>145850</v>
      </c>
      <c r="C1233">
        <v>147</v>
      </c>
      <c r="D1233">
        <v>9</v>
      </c>
      <c r="E1233">
        <v>1763.5612820512799</v>
      </c>
      <c r="F1233">
        <f t="shared" si="19"/>
        <v>6</v>
      </c>
    </row>
    <row r="1234" spans="1:6" x14ac:dyDescent="0.3">
      <c r="A1234">
        <v>146930</v>
      </c>
      <c r="B1234">
        <v>146210</v>
      </c>
      <c r="C1234">
        <v>0</v>
      </c>
      <c r="D1234">
        <v>10</v>
      </c>
      <c r="E1234">
        <v>1763.5612820512799</v>
      </c>
      <c r="F1234">
        <f t="shared" si="19"/>
        <v>6</v>
      </c>
    </row>
    <row r="1235" spans="1:6" x14ac:dyDescent="0.3">
      <c r="A1235">
        <v>146930</v>
      </c>
      <c r="B1235">
        <v>146747</v>
      </c>
      <c r="C1235">
        <v>127</v>
      </c>
      <c r="D1235">
        <v>7</v>
      </c>
      <c r="E1235">
        <v>1763.5612820512799</v>
      </c>
      <c r="F1235">
        <f t="shared" si="19"/>
        <v>6</v>
      </c>
    </row>
    <row r="1236" spans="1:6" x14ac:dyDescent="0.3">
      <c r="A1236">
        <v>141669</v>
      </c>
      <c r="B1236">
        <v>140843</v>
      </c>
      <c r="C1236">
        <v>147</v>
      </c>
      <c r="D1236">
        <v>9</v>
      </c>
      <c r="E1236">
        <v>4069.2192307692299</v>
      </c>
      <c r="F1236">
        <f t="shared" si="19"/>
        <v>2</v>
      </c>
    </row>
    <row r="1237" spans="1:6" x14ac:dyDescent="0.3">
      <c r="A1237">
        <v>141669</v>
      </c>
      <c r="B1237">
        <v>140849</v>
      </c>
      <c r="C1237">
        <v>132</v>
      </c>
      <c r="D1237">
        <v>8</v>
      </c>
      <c r="E1237">
        <v>4069.2192307692299</v>
      </c>
      <c r="F1237">
        <f t="shared" si="19"/>
        <v>2</v>
      </c>
    </row>
    <row r="1238" spans="1:6" x14ac:dyDescent="0.3">
      <c r="A1238">
        <v>141856</v>
      </c>
      <c r="B1238">
        <v>141068</v>
      </c>
      <c r="C1238">
        <v>147</v>
      </c>
      <c r="D1238">
        <v>9</v>
      </c>
      <c r="E1238">
        <v>4044.2192307692299</v>
      </c>
      <c r="F1238">
        <f t="shared" si="19"/>
        <v>2</v>
      </c>
    </row>
    <row r="1239" spans="1:6" x14ac:dyDescent="0.3">
      <c r="A1239">
        <v>141856</v>
      </c>
      <c r="B1239">
        <v>141071</v>
      </c>
      <c r="C1239">
        <v>0</v>
      </c>
      <c r="D1239">
        <v>10</v>
      </c>
      <c r="E1239">
        <v>4044.2192307692299</v>
      </c>
      <c r="F1239">
        <f t="shared" si="19"/>
        <v>2</v>
      </c>
    </row>
    <row r="1240" spans="1:6" x14ac:dyDescent="0.3">
      <c r="A1240">
        <v>143891</v>
      </c>
      <c r="B1240">
        <v>141223</v>
      </c>
      <c r="C1240">
        <v>0</v>
      </c>
      <c r="D1240">
        <v>10</v>
      </c>
      <c r="E1240">
        <v>1853.47604395604</v>
      </c>
      <c r="F1240">
        <f t="shared" si="19"/>
        <v>7</v>
      </c>
    </row>
    <row r="1241" spans="1:6" x14ac:dyDescent="0.3">
      <c r="A1241">
        <v>143891</v>
      </c>
      <c r="B1241">
        <v>141242</v>
      </c>
      <c r="C1241">
        <v>132</v>
      </c>
      <c r="D1241">
        <v>8</v>
      </c>
      <c r="E1241">
        <v>1853.47604395604</v>
      </c>
      <c r="F1241">
        <f t="shared" si="19"/>
        <v>7</v>
      </c>
    </row>
    <row r="1242" spans="1:6" x14ac:dyDescent="0.3">
      <c r="A1242">
        <v>143891</v>
      </c>
      <c r="B1242">
        <v>141983</v>
      </c>
      <c r="C1242">
        <v>0</v>
      </c>
      <c r="D1242">
        <v>10</v>
      </c>
      <c r="E1242">
        <v>1853.47604395604</v>
      </c>
      <c r="F1242">
        <f t="shared" si="19"/>
        <v>7</v>
      </c>
    </row>
    <row r="1243" spans="1:6" x14ac:dyDescent="0.3">
      <c r="A1243">
        <v>143891</v>
      </c>
      <c r="B1243">
        <v>141986</v>
      </c>
      <c r="C1243">
        <v>132</v>
      </c>
      <c r="D1243">
        <v>8</v>
      </c>
      <c r="E1243">
        <v>1853.47604395604</v>
      </c>
      <c r="F1243">
        <f t="shared" si="19"/>
        <v>7</v>
      </c>
    </row>
    <row r="1244" spans="1:6" x14ac:dyDescent="0.3">
      <c r="A1244">
        <v>143891</v>
      </c>
      <c r="B1244">
        <v>143162</v>
      </c>
      <c r="C1244">
        <v>0</v>
      </c>
      <c r="D1244">
        <v>10</v>
      </c>
      <c r="E1244">
        <v>1853.47604395604</v>
      </c>
      <c r="F1244">
        <f t="shared" si="19"/>
        <v>7</v>
      </c>
    </row>
    <row r="1245" spans="1:6" x14ac:dyDescent="0.3">
      <c r="A1245">
        <v>143891</v>
      </c>
      <c r="B1245">
        <v>143164</v>
      </c>
      <c r="C1245">
        <v>147</v>
      </c>
      <c r="D1245">
        <v>9</v>
      </c>
      <c r="E1245">
        <v>1853.47604395604</v>
      </c>
      <c r="F1245">
        <f t="shared" si="19"/>
        <v>7</v>
      </c>
    </row>
    <row r="1246" spans="1:6" x14ac:dyDescent="0.3">
      <c r="A1246">
        <v>143891</v>
      </c>
      <c r="B1246">
        <v>143674</v>
      </c>
      <c r="C1246">
        <v>147</v>
      </c>
      <c r="D1246">
        <v>9</v>
      </c>
      <c r="E1246">
        <v>1853.47604395604</v>
      </c>
      <c r="F1246">
        <f t="shared" si="19"/>
        <v>7</v>
      </c>
    </row>
    <row r="1247" spans="1:6" x14ac:dyDescent="0.3">
      <c r="A1247">
        <v>141553</v>
      </c>
      <c r="B1247">
        <v>141399</v>
      </c>
      <c r="C1247">
        <v>147</v>
      </c>
      <c r="D1247">
        <v>9</v>
      </c>
      <c r="E1247">
        <v>8736.0538461538399</v>
      </c>
      <c r="F1247">
        <f t="shared" si="19"/>
        <v>1</v>
      </c>
    </row>
    <row r="1248" spans="1:6" x14ac:dyDescent="0.3">
      <c r="A1248">
        <v>141411</v>
      </c>
      <c r="B1248">
        <v>141411</v>
      </c>
      <c r="C1248">
        <v>110</v>
      </c>
      <c r="D1248">
        <v>5</v>
      </c>
      <c r="E1248">
        <v>25986.3655176059</v>
      </c>
      <c r="F1248">
        <f t="shared" si="19"/>
        <v>1</v>
      </c>
    </row>
    <row r="1249" spans="1:6" x14ac:dyDescent="0.3">
      <c r="A1249">
        <v>142265</v>
      </c>
      <c r="B1249">
        <v>141473</v>
      </c>
      <c r="C1249">
        <v>115</v>
      </c>
      <c r="D1249">
        <v>6</v>
      </c>
      <c r="E1249">
        <v>11705.2138461538</v>
      </c>
      <c r="F1249">
        <f t="shared" si="19"/>
        <v>1</v>
      </c>
    </row>
    <row r="1250" spans="1:6" x14ac:dyDescent="0.3">
      <c r="A1250">
        <v>142790</v>
      </c>
      <c r="B1250">
        <v>141638</v>
      </c>
      <c r="C1250">
        <v>127</v>
      </c>
      <c r="D1250">
        <v>7</v>
      </c>
      <c r="E1250">
        <v>2481.4273846153801</v>
      </c>
      <c r="F1250">
        <f t="shared" si="19"/>
        <v>5</v>
      </c>
    </row>
    <row r="1251" spans="1:6" x14ac:dyDescent="0.3">
      <c r="A1251">
        <v>142790</v>
      </c>
      <c r="B1251">
        <v>141647</v>
      </c>
      <c r="C1251">
        <v>147</v>
      </c>
      <c r="D1251">
        <v>9</v>
      </c>
      <c r="E1251">
        <v>2481.4273846153801</v>
      </c>
      <c r="F1251">
        <f t="shared" si="19"/>
        <v>5</v>
      </c>
    </row>
    <row r="1252" spans="1:6" x14ac:dyDescent="0.3">
      <c r="A1252">
        <v>142790</v>
      </c>
      <c r="B1252">
        <v>142221</v>
      </c>
      <c r="C1252">
        <v>127</v>
      </c>
      <c r="D1252">
        <v>7</v>
      </c>
      <c r="E1252">
        <v>2481.4273846153801</v>
      </c>
      <c r="F1252">
        <f t="shared" si="19"/>
        <v>5</v>
      </c>
    </row>
    <row r="1253" spans="1:6" x14ac:dyDescent="0.3">
      <c r="A1253">
        <v>142790</v>
      </c>
      <c r="B1253">
        <v>142223</v>
      </c>
      <c r="C1253">
        <v>132</v>
      </c>
      <c r="D1253">
        <v>8</v>
      </c>
      <c r="E1253">
        <v>2481.4273846153801</v>
      </c>
      <c r="F1253">
        <f t="shared" si="19"/>
        <v>5</v>
      </c>
    </row>
    <row r="1254" spans="1:6" x14ac:dyDescent="0.3">
      <c r="A1254">
        <v>142790</v>
      </c>
      <c r="B1254">
        <v>142313</v>
      </c>
      <c r="C1254">
        <v>132</v>
      </c>
      <c r="D1254">
        <v>8</v>
      </c>
      <c r="E1254">
        <v>2481.4273846153801</v>
      </c>
      <c r="F1254">
        <f t="shared" si="19"/>
        <v>5</v>
      </c>
    </row>
    <row r="1255" spans="1:6" x14ac:dyDescent="0.3">
      <c r="A1255">
        <v>141975</v>
      </c>
      <c r="B1255">
        <v>141700</v>
      </c>
      <c r="C1255">
        <v>110</v>
      </c>
      <c r="D1255">
        <v>4</v>
      </c>
      <c r="E1255">
        <v>16201.249230769199</v>
      </c>
      <c r="F1255">
        <f t="shared" si="19"/>
        <v>1</v>
      </c>
    </row>
    <row r="1256" spans="1:6" x14ac:dyDescent="0.3">
      <c r="A1256">
        <v>143008</v>
      </c>
      <c r="B1256">
        <v>141845</v>
      </c>
      <c r="C1256">
        <v>127</v>
      </c>
      <c r="D1256">
        <v>7</v>
      </c>
      <c r="E1256">
        <v>2346.8119999999999</v>
      </c>
      <c r="F1256">
        <f t="shared" si="19"/>
        <v>5</v>
      </c>
    </row>
    <row r="1257" spans="1:6" x14ac:dyDescent="0.3">
      <c r="A1257">
        <v>143008</v>
      </c>
      <c r="B1257">
        <v>141850</v>
      </c>
      <c r="C1257">
        <v>110</v>
      </c>
      <c r="D1257">
        <v>4</v>
      </c>
      <c r="E1257">
        <v>2346.8119999999999</v>
      </c>
      <c r="F1257">
        <f t="shared" si="19"/>
        <v>5</v>
      </c>
    </row>
    <row r="1258" spans="1:6" x14ac:dyDescent="0.3">
      <c r="A1258">
        <v>143008</v>
      </c>
      <c r="B1258">
        <v>141871</v>
      </c>
      <c r="C1258">
        <v>132</v>
      </c>
      <c r="D1258">
        <v>8</v>
      </c>
      <c r="E1258">
        <v>2346.8119999999999</v>
      </c>
      <c r="F1258">
        <f t="shared" si="19"/>
        <v>5</v>
      </c>
    </row>
    <row r="1259" spans="1:6" x14ac:dyDescent="0.3">
      <c r="A1259">
        <v>143008</v>
      </c>
      <c r="B1259">
        <v>142543</v>
      </c>
      <c r="C1259">
        <v>110</v>
      </c>
      <c r="D1259">
        <v>5</v>
      </c>
      <c r="E1259">
        <v>2346.8119999999999</v>
      </c>
      <c r="F1259">
        <f t="shared" si="19"/>
        <v>5</v>
      </c>
    </row>
    <row r="1260" spans="1:6" x14ac:dyDescent="0.3">
      <c r="A1260">
        <v>143008</v>
      </c>
      <c r="B1260">
        <v>143034</v>
      </c>
      <c r="C1260">
        <v>147</v>
      </c>
      <c r="D1260">
        <v>9</v>
      </c>
      <c r="E1260">
        <v>2346.8119999999999</v>
      </c>
      <c r="F1260">
        <f t="shared" si="19"/>
        <v>5</v>
      </c>
    </row>
    <row r="1261" spans="1:6" x14ac:dyDescent="0.3">
      <c r="A1261">
        <v>143583</v>
      </c>
      <c r="B1261">
        <v>141863</v>
      </c>
      <c r="C1261">
        <v>132</v>
      </c>
      <c r="D1261">
        <v>8</v>
      </c>
      <c r="E1261">
        <v>10441.5984615384</v>
      </c>
      <c r="F1261">
        <f t="shared" si="19"/>
        <v>1</v>
      </c>
    </row>
    <row r="1262" spans="1:6" x14ac:dyDescent="0.3">
      <c r="A1262">
        <v>142780</v>
      </c>
      <c r="B1262">
        <v>142085</v>
      </c>
      <c r="C1262">
        <v>127</v>
      </c>
      <c r="D1262">
        <v>7</v>
      </c>
      <c r="E1262">
        <v>1399.6870192307599</v>
      </c>
      <c r="F1262">
        <f t="shared" si="19"/>
        <v>8</v>
      </c>
    </row>
    <row r="1263" spans="1:6" x14ac:dyDescent="0.3">
      <c r="A1263">
        <v>142780</v>
      </c>
      <c r="B1263">
        <v>142107</v>
      </c>
      <c r="C1263">
        <v>115</v>
      </c>
      <c r="D1263">
        <v>6</v>
      </c>
      <c r="E1263">
        <v>1399.6870192307599</v>
      </c>
      <c r="F1263">
        <f t="shared" si="19"/>
        <v>8</v>
      </c>
    </row>
    <row r="1264" spans="1:6" x14ac:dyDescent="0.3">
      <c r="A1264">
        <v>142780</v>
      </c>
      <c r="B1264">
        <v>142164</v>
      </c>
      <c r="C1264">
        <v>132</v>
      </c>
      <c r="D1264">
        <v>8</v>
      </c>
      <c r="E1264">
        <v>1399.6870192307599</v>
      </c>
      <c r="F1264">
        <f t="shared" si="19"/>
        <v>8</v>
      </c>
    </row>
    <row r="1265" spans="1:6" x14ac:dyDescent="0.3">
      <c r="A1265">
        <v>142780</v>
      </c>
      <c r="B1265">
        <v>142184</v>
      </c>
      <c r="C1265">
        <v>115</v>
      </c>
      <c r="D1265">
        <v>6</v>
      </c>
      <c r="E1265">
        <v>1399.6870192307599</v>
      </c>
      <c r="F1265">
        <f t="shared" si="19"/>
        <v>8</v>
      </c>
    </row>
    <row r="1266" spans="1:6" x14ac:dyDescent="0.3">
      <c r="A1266">
        <v>142780</v>
      </c>
      <c r="B1266">
        <v>142186</v>
      </c>
      <c r="C1266">
        <v>127</v>
      </c>
      <c r="D1266">
        <v>7</v>
      </c>
      <c r="E1266">
        <v>1399.6870192307599</v>
      </c>
      <c r="F1266">
        <f t="shared" si="19"/>
        <v>8</v>
      </c>
    </row>
    <row r="1267" spans="1:6" x14ac:dyDescent="0.3">
      <c r="A1267">
        <v>142780</v>
      </c>
      <c r="B1267">
        <v>142212</v>
      </c>
      <c r="C1267">
        <v>147</v>
      </c>
      <c r="D1267">
        <v>9</v>
      </c>
      <c r="E1267">
        <v>1399.6870192307599</v>
      </c>
      <c r="F1267">
        <f t="shared" si="19"/>
        <v>8</v>
      </c>
    </row>
    <row r="1268" spans="1:6" x14ac:dyDescent="0.3">
      <c r="A1268">
        <v>142780</v>
      </c>
      <c r="B1268">
        <v>142213</v>
      </c>
      <c r="C1268">
        <v>115</v>
      </c>
      <c r="D1268">
        <v>6</v>
      </c>
      <c r="E1268">
        <v>1399.6870192307599</v>
      </c>
      <c r="F1268">
        <f t="shared" si="19"/>
        <v>8</v>
      </c>
    </row>
    <row r="1269" spans="1:6" x14ac:dyDescent="0.3">
      <c r="A1269">
        <v>142780</v>
      </c>
      <c r="B1269">
        <v>142825</v>
      </c>
      <c r="C1269">
        <v>147</v>
      </c>
      <c r="D1269">
        <v>9</v>
      </c>
      <c r="E1269">
        <v>1399.6870192307599</v>
      </c>
      <c r="F1269">
        <f t="shared" si="19"/>
        <v>8</v>
      </c>
    </row>
    <row r="1270" spans="1:6" x14ac:dyDescent="0.3">
      <c r="A1270">
        <v>143738</v>
      </c>
      <c r="B1270">
        <v>142171</v>
      </c>
      <c r="C1270">
        <v>115</v>
      </c>
      <c r="D1270">
        <v>6</v>
      </c>
      <c r="E1270">
        <v>2562.61969230769</v>
      </c>
      <c r="F1270">
        <f t="shared" si="19"/>
        <v>10</v>
      </c>
    </row>
    <row r="1271" spans="1:6" x14ac:dyDescent="0.3">
      <c r="A1271">
        <v>143738</v>
      </c>
      <c r="B1271">
        <v>143340</v>
      </c>
      <c r="C1271">
        <v>110</v>
      </c>
      <c r="D1271">
        <v>5</v>
      </c>
      <c r="E1271">
        <v>2562.61969230769</v>
      </c>
      <c r="F1271">
        <f t="shared" si="19"/>
        <v>10</v>
      </c>
    </row>
    <row r="1272" spans="1:6" x14ac:dyDescent="0.3">
      <c r="A1272">
        <v>143738</v>
      </c>
      <c r="B1272">
        <v>143344</v>
      </c>
      <c r="C1272">
        <v>110</v>
      </c>
      <c r="D1272">
        <v>4</v>
      </c>
      <c r="E1272">
        <v>2562.61969230769</v>
      </c>
      <c r="F1272">
        <f t="shared" si="19"/>
        <v>10</v>
      </c>
    </row>
    <row r="1273" spans="1:6" x14ac:dyDescent="0.3">
      <c r="A1273">
        <v>143738</v>
      </c>
      <c r="B1273">
        <v>143346</v>
      </c>
      <c r="C1273">
        <v>127</v>
      </c>
      <c r="D1273">
        <v>7</v>
      </c>
      <c r="E1273">
        <v>2562.61969230769</v>
      </c>
      <c r="F1273">
        <f t="shared" si="19"/>
        <v>10</v>
      </c>
    </row>
    <row r="1274" spans="1:6" x14ac:dyDescent="0.3">
      <c r="A1274">
        <v>143738</v>
      </c>
      <c r="B1274">
        <v>143349</v>
      </c>
      <c r="C1274">
        <v>110</v>
      </c>
      <c r="D1274">
        <v>4</v>
      </c>
      <c r="E1274">
        <v>2562.61969230769</v>
      </c>
      <c r="F1274">
        <f t="shared" si="19"/>
        <v>10</v>
      </c>
    </row>
    <row r="1275" spans="1:6" x14ac:dyDescent="0.3">
      <c r="A1275">
        <v>143738</v>
      </c>
      <c r="B1275">
        <v>143361</v>
      </c>
      <c r="C1275">
        <v>110</v>
      </c>
      <c r="D1275">
        <v>4</v>
      </c>
      <c r="E1275">
        <v>2562.61969230769</v>
      </c>
      <c r="F1275">
        <f t="shared" si="19"/>
        <v>10</v>
      </c>
    </row>
    <row r="1276" spans="1:6" x14ac:dyDescent="0.3">
      <c r="A1276">
        <v>143738</v>
      </c>
      <c r="B1276">
        <v>143380</v>
      </c>
      <c r="C1276">
        <v>115</v>
      </c>
      <c r="D1276">
        <v>6</v>
      </c>
      <c r="E1276">
        <v>2562.61969230769</v>
      </c>
      <c r="F1276">
        <f t="shared" si="19"/>
        <v>10</v>
      </c>
    </row>
    <row r="1277" spans="1:6" x14ac:dyDescent="0.3">
      <c r="A1277">
        <v>143738</v>
      </c>
      <c r="B1277">
        <v>143381</v>
      </c>
      <c r="C1277">
        <v>110</v>
      </c>
      <c r="D1277">
        <v>5</v>
      </c>
      <c r="E1277">
        <v>2562.61969230769</v>
      </c>
      <c r="F1277">
        <f t="shared" si="19"/>
        <v>10</v>
      </c>
    </row>
    <row r="1278" spans="1:6" x14ac:dyDescent="0.3">
      <c r="A1278">
        <v>143738</v>
      </c>
      <c r="B1278">
        <v>143386</v>
      </c>
      <c r="C1278">
        <v>132</v>
      </c>
      <c r="D1278">
        <v>8</v>
      </c>
      <c r="E1278">
        <v>2562.61969230769</v>
      </c>
      <c r="F1278">
        <f t="shared" si="19"/>
        <v>10</v>
      </c>
    </row>
    <row r="1279" spans="1:6" x14ac:dyDescent="0.3">
      <c r="A1279">
        <v>143738</v>
      </c>
      <c r="B1279">
        <v>143731</v>
      </c>
      <c r="C1279">
        <v>110</v>
      </c>
      <c r="D1279">
        <v>5</v>
      </c>
      <c r="E1279">
        <v>2562.61969230769</v>
      </c>
      <c r="F1279">
        <f t="shared" si="19"/>
        <v>10</v>
      </c>
    </row>
    <row r="1280" spans="1:6" x14ac:dyDescent="0.3">
      <c r="A1280">
        <v>142691</v>
      </c>
      <c r="B1280">
        <v>142220</v>
      </c>
      <c r="C1280">
        <v>0</v>
      </c>
      <c r="D1280">
        <v>10</v>
      </c>
      <c r="E1280">
        <v>2430.2232967032901</v>
      </c>
      <c r="F1280">
        <f t="shared" si="19"/>
        <v>7</v>
      </c>
    </row>
    <row r="1281" spans="1:6" x14ac:dyDescent="0.3">
      <c r="A1281">
        <v>142691</v>
      </c>
      <c r="B1281">
        <v>142224</v>
      </c>
      <c r="C1281">
        <v>115</v>
      </c>
      <c r="D1281">
        <v>6</v>
      </c>
      <c r="E1281">
        <v>2430.2232967032901</v>
      </c>
      <c r="F1281">
        <f t="shared" si="19"/>
        <v>7</v>
      </c>
    </row>
    <row r="1282" spans="1:6" x14ac:dyDescent="0.3">
      <c r="A1282">
        <v>142691</v>
      </c>
      <c r="B1282">
        <v>142227</v>
      </c>
      <c r="C1282">
        <v>110</v>
      </c>
      <c r="D1282">
        <v>4</v>
      </c>
      <c r="E1282">
        <v>2430.2232967032901</v>
      </c>
      <c r="F1282">
        <f t="shared" si="19"/>
        <v>7</v>
      </c>
    </row>
    <row r="1283" spans="1:6" x14ac:dyDescent="0.3">
      <c r="A1283">
        <v>142691</v>
      </c>
      <c r="B1283">
        <v>142230</v>
      </c>
      <c r="C1283">
        <v>127</v>
      </c>
      <c r="D1283">
        <v>7</v>
      </c>
      <c r="E1283">
        <v>2430.2232967032901</v>
      </c>
      <c r="F1283">
        <f t="shared" ref="F1283:F1346" si="20">COUNTIF($A$2:$A$4807,A1283)</f>
        <v>7</v>
      </c>
    </row>
    <row r="1284" spans="1:6" x14ac:dyDescent="0.3">
      <c r="A1284">
        <v>142691</v>
      </c>
      <c r="B1284">
        <v>142232</v>
      </c>
      <c r="C1284">
        <v>115</v>
      </c>
      <c r="D1284">
        <v>6</v>
      </c>
      <c r="E1284">
        <v>2430.2232967032901</v>
      </c>
      <c r="F1284">
        <f t="shared" si="20"/>
        <v>7</v>
      </c>
    </row>
    <row r="1285" spans="1:6" x14ac:dyDescent="0.3">
      <c r="A1285">
        <v>142691</v>
      </c>
      <c r="B1285">
        <v>142235</v>
      </c>
      <c r="C1285">
        <v>147</v>
      </c>
      <c r="D1285">
        <v>9</v>
      </c>
      <c r="E1285">
        <v>2430.2232967032901</v>
      </c>
      <c r="F1285">
        <f t="shared" si="20"/>
        <v>7</v>
      </c>
    </row>
    <row r="1286" spans="1:6" x14ac:dyDescent="0.3">
      <c r="A1286">
        <v>142691</v>
      </c>
      <c r="B1286">
        <v>142333</v>
      </c>
      <c r="C1286">
        <v>132</v>
      </c>
      <c r="D1286">
        <v>8</v>
      </c>
      <c r="E1286">
        <v>2430.2232967032901</v>
      </c>
      <c r="F1286">
        <f t="shared" si="20"/>
        <v>7</v>
      </c>
    </row>
    <row r="1287" spans="1:6" x14ac:dyDescent="0.3">
      <c r="A1287">
        <v>144310</v>
      </c>
      <c r="B1287">
        <v>142251</v>
      </c>
      <c r="C1287">
        <v>147</v>
      </c>
      <c r="D1287">
        <v>9</v>
      </c>
      <c r="E1287">
        <v>1804.04984615384</v>
      </c>
      <c r="F1287">
        <f t="shared" si="20"/>
        <v>5</v>
      </c>
    </row>
    <row r="1288" spans="1:6" x14ac:dyDescent="0.3">
      <c r="A1288">
        <v>144310</v>
      </c>
      <c r="B1288">
        <v>142277</v>
      </c>
      <c r="C1288">
        <v>127</v>
      </c>
      <c r="D1288">
        <v>7</v>
      </c>
      <c r="E1288">
        <v>1804.04984615384</v>
      </c>
      <c r="F1288">
        <f t="shared" si="20"/>
        <v>5</v>
      </c>
    </row>
    <row r="1289" spans="1:6" x14ac:dyDescent="0.3">
      <c r="A1289">
        <v>144310</v>
      </c>
      <c r="B1289">
        <v>142278</v>
      </c>
      <c r="C1289">
        <v>147</v>
      </c>
      <c r="D1289">
        <v>9</v>
      </c>
      <c r="E1289">
        <v>1804.04984615384</v>
      </c>
      <c r="F1289">
        <f t="shared" si="20"/>
        <v>5</v>
      </c>
    </row>
    <row r="1290" spans="1:6" x14ac:dyDescent="0.3">
      <c r="A1290">
        <v>144310</v>
      </c>
      <c r="B1290">
        <v>142461</v>
      </c>
      <c r="C1290">
        <v>147</v>
      </c>
      <c r="D1290">
        <v>9</v>
      </c>
      <c r="E1290">
        <v>1804.04984615384</v>
      </c>
      <c r="F1290">
        <f t="shared" si="20"/>
        <v>5</v>
      </c>
    </row>
    <row r="1291" spans="1:6" x14ac:dyDescent="0.3">
      <c r="A1291">
        <v>144310</v>
      </c>
      <c r="B1291">
        <v>144088</v>
      </c>
      <c r="C1291">
        <v>0</v>
      </c>
      <c r="D1291">
        <v>10</v>
      </c>
      <c r="E1291">
        <v>1804.04984615384</v>
      </c>
      <c r="F1291">
        <f t="shared" si="20"/>
        <v>5</v>
      </c>
    </row>
    <row r="1292" spans="1:6" x14ac:dyDescent="0.3">
      <c r="A1292">
        <v>143351</v>
      </c>
      <c r="B1292">
        <v>142329</v>
      </c>
      <c r="C1292">
        <v>147</v>
      </c>
      <c r="D1292">
        <v>9</v>
      </c>
      <c r="E1292">
        <v>2394.3716666666601</v>
      </c>
      <c r="F1292">
        <f t="shared" si="20"/>
        <v>6</v>
      </c>
    </row>
    <row r="1293" spans="1:6" x14ac:dyDescent="0.3">
      <c r="A1293">
        <v>143351</v>
      </c>
      <c r="B1293">
        <v>142330</v>
      </c>
      <c r="C1293">
        <v>0</v>
      </c>
      <c r="D1293">
        <v>10</v>
      </c>
      <c r="E1293">
        <v>2394.3716666666601</v>
      </c>
      <c r="F1293">
        <f t="shared" si="20"/>
        <v>6</v>
      </c>
    </row>
    <row r="1294" spans="1:6" x14ac:dyDescent="0.3">
      <c r="A1294">
        <v>143351</v>
      </c>
      <c r="B1294">
        <v>142894</v>
      </c>
      <c r="C1294">
        <v>147</v>
      </c>
      <c r="D1294">
        <v>9</v>
      </c>
      <c r="E1294">
        <v>2394.3716666666601</v>
      </c>
      <c r="F1294">
        <f t="shared" si="20"/>
        <v>6</v>
      </c>
    </row>
    <row r="1295" spans="1:6" x14ac:dyDescent="0.3">
      <c r="A1295">
        <v>143351</v>
      </c>
      <c r="B1295">
        <v>142896</v>
      </c>
      <c r="C1295">
        <v>147</v>
      </c>
      <c r="D1295">
        <v>9</v>
      </c>
      <c r="E1295">
        <v>2394.3716666666601</v>
      </c>
      <c r="F1295">
        <f t="shared" si="20"/>
        <v>6</v>
      </c>
    </row>
    <row r="1296" spans="1:6" x14ac:dyDescent="0.3">
      <c r="A1296">
        <v>143351</v>
      </c>
      <c r="B1296">
        <v>142898</v>
      </c>
      <c r="C1296">
        <v>127</v>
      </c>
      <c r="D1296">
        <v>7</v>
      </c>
      <c r="E1296">
        <v>2394.3716666666601</v>
      </c>
      <c r="F1296">
        <f t="shared" si="20"/>
        <v>6</v>
      </c>
    </row>
    <row r="1297" spans="1:6" x14ac:dyDescent="0.3">
      <c r="A1297">
        <v>143351</v>
      </c>
      <c r="B1297">
        <v>142945</v>
      </c>
      <c r="C1297">
        <v>147</v>
      </c>
      <c r="D1297">
        <v>9</v>
      </c>
      <c r="E1297">
        <v>2394.3716666666601</v>
      </c>
      <c r="F1297">
        <f t="shared" si="20"/>
        <v>6</v>
      </c>
    </row>
    <row r="1298" spans="1:6" x14ac:dyDescent="0.3">
      <c r="A1298">
        <v>144448</v>
      </c>
      <c r="B1298">
        <v>142353</v>
      </c>
      <c r="C1298">
        <v>115</v>
      </c>
      <c r="D1298">
        <v>6</v>
      </c>
      <c r="E1298">
        <v>2078.0190769230699</v>
      </c>
      <c r="F1298">
        <f t="shared" si="20"/>
        <v>5</v>
      </c>
    </row>
    <row r="1299" spans="1:6" x14ac:dyDescent="0.3">
      <c r="A1299">
        <v>144448</v>
      </c>
      <c r="B1299">
        <v>143274</v>
      </c>
      <c r="C1299">
        <v>115</v>
      </c>
      <c r="D1299">
        <v>6</v>
      </c>
      <c r="E1299">
        <v>2078.0190769230699</v>
      </c>
      <c r="F1299">
        <f t="shared" si="20"/>
        <v>5</v>
      </c>
    </row>
    <row r="1300" spans="1:6" x14ac:dyDescent="0.3">
      <c r="A1300">
        <v>144448</v>
      </c>
      <c r="B1300">
        <v>143669</v>
      </c>
      <c r="C1300">
        <v>132</v>
      </c>
      <c r="D1300">
        <v>8</v>
      </c>
      <c r="E1300">
        <v>2078.0190769230699</v>
      </c>
      <c r="F1300">
        <f t="shared" si="20"/>
        <v>5</v>
      </c>
    </row>
    <row r="1301" spans="1:6" x14ac:dyDescent="0.3">
      <c r="A1301">
        <v>144448</v>
      </c>
      <c r="B1301">
        <v>144006</v>
      </c>
      <c r="C1301">
        <v>115</v>
      </c>
      <c r="D1301">
        <v>6</v>
      </c>
      <c r="E1301">
        <v>2078.0190769230699</v>
      </c>
      <c r="F1301">
        <f t="shared" si="20"/>
        <v>5</v>
      </c>
    </row>
    <row r="1302" spans="1:6" x14ac:dyDescent="0.3">
      <c r="A1302">
        <v>144448</v>
      </c>
      <c r="B1302">
        <v>144378</v>
      </c>
      <c r="C1302">
        <v>115</v>
      </c>
      <c r="D1302">
        <v>6</v>
      </c>
      <c r="E1302">
        <v>2078.0190769230699</v>
      </c>
      <c r="F1302">
        <f t="shared" si="20"/>
        <v>5</v>
      </c>
    </row>
    <row r="1303" spans="1:6" x14ac:dyDescent="0.3">
      <c r="A1303">
        <v>142850</v>
      </c>
      <c r="B1303">
        <v>142471</v>
      </c>
      <c r="C1303">
        <v>132</v>
      </c>
      <c r="D1303">
        <v>8</v>
      </c>
      <c r="E1303">
        <v>3010.1382051281998</v>
      </c>
      <c r="F1303">
        <f t="shared" si="20"/>
        <v>6</v>
      </c>
    </row>
    <row r="1304" spans="1:6" x14ac:dyDescent="0.3">
      <c r="A1304">
        <v>142850</v>
      </c>
      <c r="B1304">
        <v>142478</v>
      </c>
      <c r="C1304">
        <v>147</v>
      </c>
      <c r="D1304">
        <v>9</v>
      </c>
      <c r="E1304">
        <v>3010.1382051281998</v>
      </c>
      <c r="F1304">
        <f t="shared" si="20"/>
        <v>6</v>
      </c>
    </row>
    <row r="1305" spans="1:6" x14ac:dyDescent="0.3">
      <c r="A1305">
        <v>142850</v>
      </c>
      <c r="B1305">
        <v>142480</v>
      </c>
      <c r="C1305">
        <v>0</v>
      </c>
      <c r="D1305">
        <v>10</v>
      </c>
      <c r="E1305">
        <v>3010.1382051281998</v>
      </c>
      <c r="F1305">
        <f t="shared" si="20"/>
        <v>6</v>
      </c>
    </row>
    <row r="1306" spans="1:6" x14ac:dyDescent="0.3">
      <c r="A1306">
        <v>142850</v>
      </c>
      <c r="B1306">
        <v>142481</v>
      </c>
      <c r="C1306">
        <v>0</v>
      </c>
      <c r="D1306">
        <v>10</v>
      </c>
      <c r="E1306">
        <v>3010.1382051281998</v>
      </c>
      <c r="F1306">
        <f t="shared" si="20"/>
        <v>6</v>
      </c>
    </row>
    <row r="1307" spans="1:6" x14ac:dyDescent="0.3">
      <c r="A1307">
        <v>142850</v>
      </c>
      <c r="B1307">
        <v>142484</v>
      </c>
      <c r="C1307">
        <v>132</v>
      </c>
      <c r="D1307">
        <v>8</v>
      </c>
      <c r="E1307">
        <v>3010.1382051281998</v>
      </c>
      <c r="F1307">
        <f t="shared" si="20"/>
        <v>6</v>
      </c>
    </row>
    <row r="1308" spans="1:6" x14ac:dyDescent="0.3">
      <c r="A1308">
        <v>142850</v>
      </c>
      <c r="B1308">
        <v>142751</v>
      </c>
      <c r="C1308">
        <v>0</v>
      </c>
      <c r="D1308">
        <v>10</v>
      </c>
      <c r="E1308">
        <v>3010.1382051281998</v>
      </c>
      <c r="F1308">
        <f t="shared" si="20"/>
        <v>6</v>
      </c>
    </row>
    <row r="1309" spans="1:6" x14ac:dyDescent="0.3">
      <c r="A1309">
        <v>143017</v>
      </c>
      <c r="B1309">
        <v>142508</v>
      </c>
      <c r="C1309">
        <v>127</v>
      </c>
      <c r="D1309">
        <v>7</v>
      </c>
      <c r="E1309">
        <v>5340.3376923076903</v>
      </c>
      <c r="F1309">
        <f t="shared" si="20"/>
        <v>2</v>
      </c>
    </row>
    <row r="1310" spans="1:6" x14ac:dyDescent="0.3">
      <c r="A1310">
        <v>143017</v>
      </c>
      <c r="B1310">
        <v>142509</v>
      </c>
      <c r="C1310">
        <v>115</v>
      </c>
      <c r="D1310">
        <v>6</v>
      </c>
      <c r="E1310">
        <v>5340.3376923076903</v>
      </c>
      <c r="F1310">
        <f t="shared" si="20"/>
        <v>2</v>
      </c>
    </row>
    <row r="1311" spans="1:6" x14ac:dyDescent="0.3">
      <c r="A1311">
        <v>143372</v>
      </c>
      <c r="B1311">
        <v>142539</v>
      </c>
      <c r="C1311">
        <v>147</v>
      </c>
      <c r="D1311">
        <v>9</v>
      </c>
      <c r="E1311">
        <v>2376.7073076923002</v>
      </c>
      <c r="F1311">
        <f t="shared" si="20"/>
        <v>4</v>
      </c>
    </row>
    <row r="1312" spans="1:6" x14ac:dyDescent="0.3">
      <c r="A1312">
        <v>143372</v>
      </c>
      <c r="B1312">
        <v>142542</v>
      </c>
      <c r="C1312">
        <v>132</v>
      </c>
      <c r="D1312">
        <v>8</v>
      </c>
      <c r="E1312">
        <v>2376.7073076923002</v>
      </c>
      <c r="F1312">
        <f t="shared" si="20"/>
        <v>4</v>
      </c>
    </row>
    <row r="1313" spans="1:6" x14ac:dyDescent="0.3">
      <c r="A1313">
        <v>143372</v>
      </c>
      <c r="B1313">
        <v>142817</v>
      </c>
      <c r="C1313">
        <v>132</v>
      </c>
      <c r="D1313">
        <v>8</v>
      </c>
      <c r="E1313">
        <v>2376.7073076923002</v>
      </c>
      <c r="F1313">
        <f t="shared" si="20"/>
        <v>4</v>
      </c>
    </row>
    <row r="1314" spans="1:6" x14ac:dyDescent="0.3">
      <c r="A1314">
        <v>143372</v>
      </c>
      <c r="B1314">
        <v>142891</v>
      </c>
      <c r="C1314">
        <v>147</v>
      </c>
      <c r="D1314">
        <v>9</v>
      </c>
      <c r="E1314">
        <v>2376.7073076923002</v>
      </c>
      <c r="F1314">
        <f t="shared" si="20"/>
        <v>4</v>
      </c>
    </row>
    <row r="1315" spans="1:6" x14ac:dyDescent="0.3">
      <c r="A1315">
        <v>143764</v>
      </c>
      <c r="B1315">
        <v>142546</v>
      </c>
      <c r="C1315">
        <v>147</v>
      </c>
      <c r="D1315">
        <v>9</v>
      </c>
      <c r="E1315">
        <v>2211.9646153846102</v>
      </c>
      <c r="F1315">
        <f t="shared" si="20"/>
        <v>8</v>
      </c>
    </row>
    <row r="1316" spans="1:6" x14ac:dyDescent="0.3">
      <c r="A1316">
        <v>143764</v>
      </c>
      <c r="B1316">
        <v>142550</v>
      </c>
      <c r="C1316">
        <v>0</v>
      </c>
      <c r="D1316">
        <v>10</v>
      </c>
      <c r="E1316">
        <v>2211.9646153846102</v>
      </c>
      <c r="F1316">
        <f t="shared" si="20"/>
        <v>8</v>
      </c>
    </row>
    <row r="1317" spans="1:6" x14ac:dyDescent="0.3">
      <c r="A1317">
        <v>143764</v>
      </c>
      <c r="B1317">
        <v>142578</v>
      </c>
      <c r="C1317">
        <v>127</v>
      </c>
      <c r="D1317">
        <v>7</v>
      </c>
      <c r="E1317">
        <v>2211.9646153846102</v>
      </c>
      <c r="F1317">
        <f t="shared" si="20"/>
        <v>8</v>
      </c>
    </row>
    <row r="1318" spans="1:6" x14ac:dyDescent="0.3">
      <c r="A1318">
        <v>143764</v>
      </c>
      <c r="B1318">
        <v>142587</v>
      </c>
      <c r="C1318">
        <v>0</v>
      </c>
      <c r="D1318">
        <v>10</v>
      </c>
      <c r="E1318">
        <v>2211.9646153846102</v>
      </c>
      <c r="F1318">
        <f t="shared" si="20"/>
        <v>8</v>
      </c>
    </row>
    <row r="1319" spans="1:6" x14ac:dyDescent="0.3">
      <c r="A1319">
        <v>143764</v>
      </c>
      <c r="B1319">
        <v>142864</v>
      </c>
      <c r="C1319">
        <v>132</v>
      </c>
      <c r="D1319">
        <v>8</v>
      </c>
      <c r="E1319">
        <v>2211.9646153846102</v>
      </c>
      <c r="F1319">
        <f t="shared" si="20"/>
        <v>8</v>
      </c>
    </row>
    <row r="1320" spans="1:6" x14ac:dyDescent="0.3">
      <c r="A1320">
        <v>143764</v>
      </c>
      <c r="B1320">
        <v>142865</v>
      </c>
      <c r="C1320">
        <v>147</v>
      </c>
      <c r="D1320">
        <v>9</v>
      </c>
      <c r="E1320">
        <v>2211.9646153846102</v>
      </c>
      <c r="F1320">
        <f t="shared" si="20"/>
        <v>8</v>
      </c>
    </row>
    <row r="1321" spans="1:6" x14ac:dyDescent="0.3">
      <c r="A1321">
        <v>143764</v>
      </c>
      <c r="B1321">
        <v>143200</v>
      </c>
      <c r="C1321">
        <v>147</v>
      </c>
      <c r="D1321">
        <v>9</v>
      </c>
      <c r="E1321">
        <v>2211.9646153846102</v>
      </c>
      <c r="F1321">
        <f t="shared" si="20"/>
        <v>8</v>
      </c>
    </row>
    <row r="1322" spans="1:6" x14ac:dyDescent="0.3">
      <c r="A1322">
        <v>143764</v>
      </c>
      <c r="B1322">
        <v>143205</v>
      </c>
      <c r="C1322">
        <v>0</v>
      </c>
      <c r="D1322">
        <v>10</v>
      </c>
      <c r="E1322">
        <v>2211.9646153846102</v>
      </c>
      <c r="F1322">
        <f t="shared" si="20"/>
        <v>8</v>
      </c>
    </row>
    <row r="1323" spans="1:6" x14ac:dyDescent="0.3">
      <c r="A1323">
        <v>150199</v>
      </c>
      <c r="B1323">
        <v>142574</v>
      </c>
      <c r="C1323">
        <v>132</v>
      </c>
      <c r="D1323">
        <v>8</v>
      </c>
      <c r="E1323">
        <v>2747.4889230769199</v>
      </c>
      <c r="F1323">
        <f t="shared" si="20"/>
        <v>5</v>
      </c>
    </row>
    <row r="1324" spans="1:6" x14ac:dyDescent="0.3">
      <c r="A1324">
        <v>150199</v>
      </c>
      <c r="B1324">
        <v>142676</v>
      </c>
      <c r="C1324">
        <v>132</v>
      </c>
      <c r="D1324">
        <v>8</v>
      </c>
      <c r="E1324">
        <v>2747.4889230769199</v>
      </c>
      <c r="F1324">
        <f t="shared" si="20"/>
        <v>5</v>
      </c>
    </row>
    <row r="1325" spans="1:6" x14ac:dyDescent="0.3">
      <c r="A1325">
        <v>150199</v>
      </c>
      <c r="B1325">
        <v>142677</v>
      </c>
      <c r="C1325">
        <v>127</v>
      </c>
      <c r="D1325">
        <v>7</v>
      </c>
      <c r="E1325">
        <v>2747.4889230769199</v>
      </c>
      <c r="F1325">
        <f t="shared" si="20"/>
        <v>5</v>
      </c>
    </row>
    <row r="1326" spans="1:6" x14ac:dyDescent="0.3">
      <c r="A1326">
        <v>150199</v>
      </c>
      <c r="B1326">
        <v>142678</v>
      </c>
      <c r="C1326">
        <v>132</v>
      </c>
      <c r="D1326">
        <v>8</v>
      </c>
      <c r="E1326">
        <v>2747.4889230769199</v>
      </c>
      <c r="F1326">
        <f t="shared" si="20"/>
        <v>5</v>
      </c>
    </row>
    <row r="1327" spans="1:6" x14ac:dyDescent="0.3">
      <c r="A1327">
        <v>150199</v>
      </c>
      <c r="B1327">
        <v>149886</v>
      </c>
      <c r="C1327">
        <v>132</v>
      </c>
      <c r="D1327">
        <v>8</v>
      </c>
      <c r="E1327">
        <v>2747.4889230769199</v>
      </c>
      <c r="F1327">
        <f t="shared" si="20"/>
        <v>5</v>
      </c>
    </row>
    <row r="1328" spans="1:6" x14ac:dyDescent="0.3">
      <c r="A1328">
        <v>146692</v>
      </c>
      <c r="B1328">
        <v>142607</v>
      </c>
      <c r="C1328">
        <v>127</v>
      </c>
      <c r="D1328">
        <v>7</v>
      </c>
      <c r="E1328">
        <v>1828.8107692307599</v>
      </c>
      <c r="F1328">
        <f t="shared" si="20"/>
        <v>8</v>
      </c>
    </row>
    <row r="1329" spans="1:6" x14ac:dyDescent="0.3">
      <c r="A1329">
        <v>146692</v>
      </c>
      <c r="B1329">
        <v>145709</v>
      </c>
      <c r="C1329">
        <v>132</v>
      </c>
      <c r="D1329">
        <v>8</v>
      </c>
      <c r="E1329">
        <v>1828.8107692307599</v>
      </c>
      <c r="F1329">
        <f t="shared" si="20"/>
        <v>8</v>
      </c>
    </row>
    <row r="1330" spans="1:6" x14ac:dyDescent="0.3">
      <c r="A1330">
        <v>146692</v>
      </c>
      <c r="B1330">
        <v>145768</v>
      </c>
      <c r="C1330">
        <v>147</v>
      </c>
      <c r="D1330">
        <v>9</v>
      </c>
      <c r="E1330">
        <v>1828.8107692307599</v>
      </c>
      <c r="F1330">
        <f t="shared" si="20"/>
        <v>8</v>
      </c>
    </row>
    <row r="1331" spans="1:6" x14ac:dyDescent="0.3">
      <c r="A1331">
        <v>146692</v>
      </c>
      <c r="B1331">
        <v>146260</v>
      </c>
      <c r="C1331">
        <v>147</v>
      </c>
      <c r="D1331">
        <v>9</v>
      </c>
      <c r="E1331">
        <v>1828.8107692307599</v>
      </c>
      <c r="F1331">
        <f t="shared" si="20"/>
        <v>8</v>
      </c>
    </row>
    <row r="1332" spans="1:6" x14ac:dyDescent="0.3">
      <c r="A1332">
        <v>146692</v>
      </c>
      <c r="B1332">
        <v>146261</v>
      </c>
      <c r="C1332">
        <v>110</v>
      </c>
      <c r="D1332">
        <v>5</v>
      </c>
      <c r="E1332">
        <v>1828.8107692307599</v>
      </c>
      <c r="F1332">
        <f t="shared" si="20"/>
        <v>8</v>
      </c>
    </row>
    <row r="1333" spans="1:6" x14ac:dyDescent="0.3">
      <c r="A1333">
        <v>146692</v>
      </c>
      <c r="B1333">
        <v>146263</v>
      </c>
      <c r="C1333">
        <v>147</v>
      </c>
      <c r="D1333">
        <v>9</v>
      </c>
      <c r="E1333">
        <v>1828.8107692307599</v>
      </c>
      <c r="F1333">
        <f t="shared" si="20"/>
        <v>8</v>
      </c>
    </row>
    <row r="1334" spans="1:6" x14ac:dyDescent="0.3">
      <c r="A1334">
        <v>146692</v>
      </c>
      <c r="B1334">
        <v>146272</v>
      </c>
      <c r="C1334">
        <v>0</v>
      </c>
      <c r="D1334">
        <v>10</v>
      </c>
      <c r="E1334">
        <v>1828.8107692307599</v>
      </c>
      <c r="F1334">
        <f t="shared" si="20"/>
        <v>8</v>
      </c>
    </row>
    <row r="1335" spans="1:6" x14ac:dyDescent="0.3">
      <c r="A1335">
        <v>146692</v>
      </c>
      <c r="B1335">
        <v>146401</v>
      </c>
      <c r="C1335">
        <v>147</v>
      </c>
      <c r="D1335">
        <v>9</v>
      </c>
      <c r="E1335">
        <v>1828.8107692307599</v>
      </c>
      <c r="F1335">
        <f t="shared" si="20"/>
        <v>8</v>
      </c>
    </row>
    <row r="1336" spans="1:6" x14ac:dyDescent="0.3">
      <c r="A1336">
        <v>143467</v>
      </c>
      <c r="B1336">
        <v>142759</v>
      </c>
      <c r="C1336">
        <v>115</v>
      </c>
      <c r="D1336">
        <v>6</v>
      </c>
      <c r="E1336">
        <v>2556.8433333333301</v>
      </c>
      <c r="F1336">
        <f t="shared" si="20"/>
        <v>6</v>
      </c>
    </row>
    <row r="1337" spans="1:6" x14ac:dyDescent="0.3">
      <c r="A1337">
        <v>143467</v>
      </c>
      <c r="B1337">
        <v>142761</v>
      </c>
      <c r="C1337">
        <v>110</v>
      </c>
      <c r="D1337">
        <v>5</v>
      </c>
      <c r="E1337">
        <v>2556.8433333333301</v>
      </c>
      <c r="F1337">
        <f t="shared" si="20"/>
        <v>6</v>
      </c>
    </row>
    <row r="1338" spans="1:6" x14ac:dyDescent="0.3">
      <c r="A1338">
        <v>143467</v>
      </c>
      <c r="B1338">
        <v>142762</v>
      </c>
      <c r="C1338">
        <v>147</v>
      </c>
      <c r="D1338">
        <v>9</v>
      </c>
      <c r="E1338">
        <v>2556.8433333333301</v>
      </c>
      <c r="F1338">
        <f t="shared" si="20"/>
        <v>6</v>
      </c>
    </row>
    <row r="1339" spans="1:6" x14ac:dyDescent="0.3">
      <c r="A1339">
        <v>143467</v>
      </c>
      <c r="B1339">
        <v>142763</v>
      </c>
      <c r="C1339">
        <v>127</v>
      </c>
      <c r="D1339">
        <v>7</v>
      </c>
      <c r="E1339">
        <v>2556.8433333333301</v>
      </c>
      <c r="F1339">
        <f t="shared" si="20"/>
        <v>6</v>
      </c>
    </row>
    <row r="1340" spans="1:6" x14ac:dyDescent="0.3">
      <c r="A1340">
        <v>143467</v>
      </c>
      <c r="B1340">
        <v>142764</v>
      </c>
      <c r="C1340">
        <v>132</v>
      </c>
      <c r="D1340">
        <v>8</v>
      </c>
      <c r="E1340">
        <v>2556.8433333333301</v>
      </c>
      <c r="F1340">
        <f t="shared" si="20"/>
        <v>6</v>
      </c>
    </row>
    <row r="1341" spans="1:6" x14ac:dyDescent="0.3">
      <c r="A1341">
        <v>143467</v>
      </c>
      <c r="B1341">
        <v>142766</v>
      </c>
      <c r="C1341">
        <v>110</v>
      </c>
      <c r="D1341">
        <v>4</v>
      </c>
      <c r="E1341">
        <v>2556.8433333333301</v>
      </c>
      <c r="F1341">
        <f t="shared" si="20"/>
        <v>6</v>
      </c>
    </row>
    <row r="1342" spans="1:6" x14ac:dyDescent="0.3">
      <c r="A1342">
        <v>144818</v>
      </c>
      <c r="B1342">
        <v>143003</v>
      </c>
      <c r="C1342">
        <v>132</v>
      </c>
      <c r="D1342">
        <v>8</v>
      </c>
      <c r="E1342">
        <v>3607.4344615384598</v>
      </c>
      <c r="F1342">
        <f t="shared" si="20"/>
        <v>5</v>
      </c>
    </row>
    <row r="1343" spans="1:6" x14ac:dyDescent="0.3">
      <c r="A1343">
        <v>144818</v>
      </c>
      <c r="B1343">
        <v>143004</v>
      </c>
      <c r="C1343">
        <v>132</v>
      </c>
      <c r="D1343">
        <v>8</v>
      </c>
      <c r="E1343">
        <v>3607.4344615384598</v>
      </c>
      <c r="F1343">
        <f t="shared" si="20"/>
        <v>5</v>
      </c>
    </row>
    <row r="1344" spans="1:6" x14ac:dyDescent="0.3">
      <c r="A1344">
        <v>144818</v>
      </c>
      <c r="B1344">
        <v>143510</v>
      </c>
      <c r="C1344">
        <v>0</v>
      </c>
      <c r="D1344">
        <v>10</v>
      </c>
      <c r="E1344">
        <v>3607.4344615384598</v>
      </c>
      <c r="F1344">
        <f t="shared" si="20"/>
        <v>5</v>
      </c>
    </row>
    <row r="1345" spans="1:6" x14ac:dyDescent="0.3">
      <c r="A1345">
        <v>144818</v>
      </c>
      <c r="B1345">
        <v>143524</v>
      </c>
      <c r="C1345">
        <v>132</v>
      </c>
      <c r="D1345">
        <v>8</v>
      </c>
      <c r="E1345">
        <v>3607.4344615384598</v>
      </c>
      <c r="F1345">
        <f t="shared" si="20"/>
        <v>5</v>
      </c>
    </row>
    <row r="1346" spans="1:6" x14ac:dyDescent="0.3">
      <c r="A1346">
        <v>144818</v>
      </c>
      <c r="B1346">
        <v>143567</v>
      </c>
      <c r="C1346">
        <v>127</v>
      </c>
      <c r="D1346">
        <v>7</v>
      </c>
      <c r="E1346">
        <v>3607.4344615384598</v>
      </c>
      <c r="F1346">
        <f t="shared" si="20"/>
        <v>5</v>
      </c>
    </row>
    <row r="1347" spans="1:6" x14ac:dyDescent="0.3">
      <c r="A1347">
        <v>143512</v>
      </c>
      <c r="B1347">
        <v>143039</v>
      </c>
      <c r="C1347">
        <v>0</v>
      </c>
      <c r="D1347">
        <v>10</v>
      </c>
      <c r="E1347">
        <v>6964.6276923076903</v>
      </c>
      <c r="F1347">
        <f t="shared" ref="F1347:F1410" si="21">COUNTIF($A$2:$A$4807,A1347)</f>
        <v>2</v>
      </c>
    </row>
    <row r="1348" spans="1:6" x14ac:dyDescent="0.3">
      <c r="A1348">
        <v>143512</v>
      </c>
      <c r="B1348">
        <v>143185</v>
      </c>
      <c r="C1348">
        <v>147</v>
      </c>
      <c r="D1348">
        <v>9</v>
      </c>
      <c r="E1348">
        <v>6964.6276923076903</v>
      </c>
      <c r="F1348">
        <f t="shared" si="21"/>
        <v>2</v>
      </c>
    </row>
    <row r="1349" spans="1:6" x14ac:dyDescent="0.3">
      <c r="A1349">
        <v>168860</v>
      </c>
      <c r="B1349">
        <v>143242</v>
      </c>
      <c r="C1349">
        <v>127</v>
      </c>
      <c r="D1349">
        <v>7</v>
      </c>
      <c r="E1349">
        <v>12865.4038461538</v>
      </c>
      <c r="F1349">
        <f t="shared" si="21"/>
        <v>1</v>
      </c>
    </row>
    <row r="1350" spans="1:6" x14ac:dyDescent="0.3">
      <c r="A1350">
        <v>143882</v>
      </c>
      <c r="B1350">
        <v>143495</v>
      </c>
      <c r="C1350">
        <v>147</v>
      </c>
      <c r="D1350">
        <v>9</v>
      </c>
      <c r="E1350">
        <v>1570.4261538461501</v>
      </c>
      <c r="F1350">
        <f t="shared" si="21"/>
        <v>7</v>
      </c>
    </row>
    <row r="1351" spans="1:6" x14ac:dyDescent="0.3">
      <c r="A1351">
        <v>143882</v>
      </c>
      <c r="B1351">
        <v>143575</v>
      </c>
      <c r="C1351">
        <v>0</v>
      </c>
      <c r="D1351">
        <v>10</v>
      </c>
      <c r="E1351">
        <v>1570.4261538461501</v>
      </c>
      <c r="F1351">
        <f t="shared" si="21"/>
        <v>7</v>
      </c>
    </row>
    <row r="1352" spans="1:6" x14ac:dyDescent="0.3">
      <c r="A1352">
        <v>143882</v>
      </c>
      <c r="B1352">
        <v>143576</v>
      </c>
      <c r="C1352">
        <v>127</v>
      </c>
      <c r="D1352">
        <v>7</v>
      </c>
      <c r="E1352">
        <v>1570.4261538461501</v>
      </c>
      <c r="F1352">
        <f t="shared" si="21"/>
        <v>7</v>
      </c>
    </row>
    <row r="1353" spans="1:6" x14ac:dyDescent="0.3">
      <c r="A1353">
        <v>143882</v>
      </c>
      <c r="B1353">
        <v>143582</v>
      </c>
      <c r="C1353">
        <v>147</v>
      </c>
      <c r="D1353">
        <v>9</v>
      </c>
      <c r="E1353">
        <v>1570.4261538461501</v>
      </c>
      <c r="F1353">
        <f t="shared" si="21"/>
        <v>7</v>
      </c>
    </row>
    <row r="1354" spans="1:6" x14ac:dyDescent="0.3">
      <c r="A1354">
        <v>143882</v>
      </c>
      <c r="B1354">
        <v>143591</v>
      </c>
      <c r="C1354">
        <v>0</v>
      </c>
      <c r="D1354">
        <v>10</v>
      </c>
      <c r="E1354">
        <v>1570.4261538461501</v>
      </c>
      <c r="F1354">
        <f t="shared" si="21"/>
        <v>7</v>
      </c>
    </row>
    <row r="1355" spans="1:6" x14ac:dyDescent="0.3">
      <c r="A1355">
        <v>143882</v>
      </c>
      <c r="B1355">
        <v>143597</v>
      </c>
      <c r="C1355">
        <v>0</v>
      </c>
      <c r="D1355">
        <v>10</v>
      </c>
      <c r="E1355">
        <v>1570.4261538461501</v>
      </c>
      <c r="F1355">
        <f t="shared" si="21"/>
        <v>7</v>
      </c>
    </row>
    <row r="1356" spans="1:6" x14ac:dyDescent="0.3">
      <c r="A1356">
        <v>143882</v>
      </c>
      <c r="B1356">
        <v>143657</v>
      </c>
      <c r="C1356">
        <v>132</v>
      </c>
      <c r="D1356">
        <v>8</v>
      </c>
      <c r="E1356">
        <v>1570.4261538461501</v>
      </c>
      <c r="F1356">
        <f t="shared" si="21"/>
        <v>7</v>
      </c>
    </row>
    <row r="1357" spans="1:6" x14ac:dyDescent="0.3">
      <c r="A1357">
        <v>144140</v>
      </c>
      <c r="B1357">
        <v>143507</v>
      </c>
      <c r="C1357">
        <v>115</v>
      </c>
      <c r="D1357">
        <v>6</v>
      </c>
      <c r="E1357">
        <v>2103.0427692307699</v>
      </c>
      <c r="F1357">
        <f t="shared" si="21"/>
        <v>5</v>
      </c>
    </row>
    <row r="1358" spans="1:6" x14ac:dyDescent="0.3">
      <c r="A1358">
        <v>144140</v>
      </c>
      <c r="B1358">
        <v>143508</v>
      </c>
      <c r="C1358">
        <v>110</v>
      </c>
      <c r="D1358">
        <v>4</v>
      </c>
      <c r="E1358">
        <v>2103.0427692307699</v>
      </c>
      <c r="F1358">
        <f t="shared" si="21"/>
        <v>5</v>
      </c>
    </row>
    <row r="1359" spans="1:6" x14ac:dyDescent="0.3">
      <c r="A1359">
        <v>144140</v>
      </c>
      <c r="B1359">
        <v>143530</v>
      </c>
      <c r="C1359">
        <v>110</v>
      </c>
      <c r="D1359">
        <v>5</v>
      </c>
      <c r="E1359">
        <v>2103.0427692307699</v>
      </c>
      <c r="F1359">
        <f t="shared" si="21"/>
        <v>5</v>
      </c>
    </row>
    <row r="1360" spans="1:6" x14ac:dyDescent="0.3">
      <c r="A1360">
        <v>144140</v>
      </c>
      <c r="B1360">
        <v>143550</v>
      </c>
      <c r="C1360">
        <v>110</v>
      </c>
      <c r="D1360">
        <v>5</v>
      </c>
      <c r="E1360">
        <v>2103.0427692307699</v>
      </c>
      <c r="F1360">
        <f t="shared" si="21"/>
        <v>5</v>
      </c>
    </row>
    <row r="1361" spans="1:6" x14ac:dyDescent="0.3">
      <c r="A1361">
        <v>144140</v>
      </c>
      <c r="B1361">
        <v>143620</v>
      </c>
      <c r="C1361">
        <v>110</v>
      </c>
      <c r="D1361">
        <v>5</v>
      </c>
      <c r="E1361">
        <v>2103.0427692307699</v>
      </c>
      <c r="F1361">
        <f t="shared" si="21"/>
        <v>5</v>
      </c>
    </row>
    <row r="1362" spans="1:6" x14ac:dyDescent="0.3">
      <c r="A1362">
        <v>145873</v>
      </c>
      <c r="B1362">
        <v>143637</v>
      </c>
      <c r="C1362">
        <v>147</v>
      </c>
      <c r="D1362">
        <v>9</v>
      </c>
      <c r="E1362">
        <v>2469.7997802197801</v>
      </c>
      <c r="F1362">
        <f t="shared" si="21"/>
        <v>7</v>
      </c>
    </row>
    <row r="1363" spans="1:6" x14ac:dyDescent="0.3">
      <c r="A1363">
        <v>145873</v>
      </c>
      <c r="B1363">
        <v>143638</v>
      </c>
      <c r="C1363">
        <v>110</v>
      </c>
      <c r="D1363">
        <v>4</v>
      </c>
      <c r="E1363">
        <v>2469.7997802197801</v>
      </c>
      <c r="F1363">
        <f t="shared" si="21"/>
        <v>7</v>
      </c>
    </row>
    <row r="1364" spans="1:6" x14ac:dyDescent="0.3">
      <c r="A1364">
        <v>145873</v>
      </c>
      <c r="B1364">
        <v>143639</v>
      </c>
      <c r="C1364">
        <v>115</v>
      </c>
      <c r="D1364">
        <v>6</v>
      </c>
      <c r="E1364">
        <v>2469.7997802197801</v>
      </c>
      <c r="F1364">
        <f t="shared" si="21"/>
        <v>7</v>
      </c>
    </row>
    <row r="1365" spans="1:6" x14ac:dyDescent="0.3">
      <c r="A1365">
        <v>145873</v>
      </c>
      <c r="B1365">
        <v>143838</v>
      </c>
      <c r="C1365">
        <v>115</v>
      </c>
      <c r="D1365">
        <v>6</v>
      </c>
      <c r="E1365">
        <v>2469.7997802197801</v>
      </c>
      <c r="F1365">
        <f t="shared" si="21"/>
        <v>7</v>
      </c>
    </row>
    <row r="1366" spans="1:6" x14ac:dyDescent="0.3">
      <c r="A1366">
        <v>145873</v>
      </c>
      <c r="B1366">
        <v>144001</v>
      </c>
      <c r="C1366">
        <v>110</v>
      </c>
      <c r="D1366">
        <v>5</v>
      </c>
      <c r="E1366">
        <v>2469.7997802197801</v>
      </c>
      <c r="F1366">
        <f t="shared" si="21"/>
        <v>7</v>
      </c>
    </row>
    <row r="1367" spans="1:6" x14ac:dyDescent="0.3">
      <c r="A1367">
        <v>145873</v>
      </c>
      <c r="B1367">
        <v>144003</v>
      </c>
      <c r="C1367">
        <v>132</v>
      </c>
      <c r="D1367">
        <v>8</v>
      </c>
      <c r="E1367">
        <v>2469.7997802197801</v>
      </c>
      <c r="F1367">
        <f t="shared" si="21"/>
        <v>7</v>
      </c>
    </row>
    <row r="1368" spans="1:6" x14ac:dyDescent="0.3">
      <c r="A1368">
        <v>145873</v>
      </c>
      <c r="B1368">
        <v>144007</v>
      </c>
      <c r="C1368">
        <v>127</v>
      </c>
      <c r="D1368">
        <v>7</v>
      </c>
      <c r="E1368">
        <v>2469.7997802197801</v>
      </c>
      <c r="F1368">
        <f t="shared" si="21"/>
        <v>7</v>
      </c>
    </row>
    <row r="1369" spans="1:6" x14ac:dyDescent="0.3">
      <c r="A1369">
        <v>156523</v>
      </c>
      <c r="B1369">
        <v>143960</v>
      </c>
      <c r="C1369">
        <v>0</v>
      </c>
      <c r="D1369">
        <v>10</v>
      </c>
      <c r="E1369">
        <v>-815.47323076922896</v>
      </c>
      <c r="F1369">
        <f t="shared" si="21"/>
        <v>5</v>
      </c>
    </row>
    <row r="1370" spans="1:6" x14ac:dyDescent="0.3">
      <c r="A1370">
        <v>156523</v>
      </c>
      <c r="B1370">
        <v>155983</v>
      </c>
      <c r="C1370">
        <v>147</v>
      </c>
      <c r="D1370">
        <v>9</v>
      </c>
      <c r="E1370">
        <v>-815.47323076922896</v>
      </c>
      <c r="F1370">
        <f t="shared" si="21"/>
        <v>5</v>
      </c>
    </row>
    <row r="1371" spans="1:6" x14ac:dyDescent="0.3">
      <c r="A1371">
        <v>156523</v>
      </c>
      <c r="B1371">
        <v>155985</v>
      </c>
      <c r="C1371">
        <v>0</v>
      </c>
      <c r="D1371">
        <v>10</v>
      </c>
      <c r="E1371">
        <v>-815.47323076922896</v>
      </c>
      <c r="F1371">
        <f t="shared" si="21"/>
        <v>5</v>
      </c>
    </row>
    <row r="1372" spans="1:6" x14ac:dyDescent="0.3">
      <c r="A1372">
        <v>156523</v>
      </c>
      <c r="B1372">
        <v>156205</v>
      </c>
      <c r="C1372">
        <v>0</v>
      </c>
      <c r="D1372">
        <v>10</v>
      </c>
      <c r="E1372">
        <v>-815.47323076922896</v>
      </c>
      <c r="F1372">
        <f t="shared" si="21"/>
        <v>5</v>
      </c>
    </row>
    <row r="1373" spans="1:6" x14ac:dyDescent="0.3">
      <c r="A1373">
        <v>156523</v>
      </c>
      <c r="B1373">
        <v>156207</v>
      </c>
      <c r="C1373">
        <v>0</v>
      </c>
      <c r="D1373">
        <v>10</v>
      </c>
      <c r="E1373">
        <v>-815.47323076922896</v>
      </c>
      <c r="F1373">
        <f t="shared" si="21"/>
        <v>5</v>
      </c>
    </row>
    <row r="1374" spans="1:6" x14ac:dyDescent="0.3">
      <c r="A1374">
        <v>145895</v>
      </c>
      <c r="B1374">
        <v>144021</v>
      </c>
      <c r="C1374">
        <v>0</v>
      </c>
      <c r="D1374">
        <v>10</v>
      </c>
      <c r="E1374">
        <v>2740.3883076922998</v>
      </c>
      <c r="F1374">
        <f t="shared" si="21"/>
        <v>5</v>
      </c>
    </row>
    <row r="1375" spans="1:6" x14ac:dyDescent="0.3">
      <c r="A1375">
        <v>145895</v>
      </c>
      <c r="B1375">
        <v>144024</v>
      </c>
      <c r="C1375">
        <v>147</v>
      </c>
      <c r="D1375">
        <v>9</v>
      </c>
      <c r="E1375">
        <v>2740.3883076922998</v>
      </c>
      <c r="F1375">
        <f t="shared" si="21"/>
        <v>5</v>
      </c>
    </row>
    <row r="1376" spans="1:6" x14ac:dyDescent="0.3">
      <c r="A1376">
        <v>145895</v>
      </c>
      <c r="B1376">
        <v>144098</v>
      </c>
      <c r="C1376">
        <v>132</v>
      </c>
      <c r="D1376">
        <v>8</v>
      </c>
      <c r="E1376">
        <v>2740.3883076922998</v>
      </c>
      <c r="F1376">
        <f t="shared" si="21"/>
        <v>5</v>
      </c>
    </row>
    <row r="1377" spans="1:6" x14ac:dyDescent="0.3">
      <c r="A1377">
        <v>145895</v>
      </c>
      <c r="B1377">
        <v>144100</v>
      </c>
      <c r="C1377">
        <v>127</v>
      </c>
      <c r="D1377">
        <v>7</v>
      </c>
      <c r="E1377">
        <v>2740.3883076922998</v>
      </c>
      <c r="F1377">
        <f t="shared" si="21"/>
        <v>5</v>
      </c>
    </row>
    <row r="1378" spans="1:6" x14ac:dyDescent="0.3">
      <c r="A1378">
        <v>145895</v>
      </c>
      <c r="B1378">
        <v>144665</v>
      </c>
      <c r="C1378">
        <v>147</v>
      </c>
      <c r="D1378">
        <v>9</v>
      </c>
      <c r="E1378">
        <v>2740.3883076922998</v>
      </c>
      <c r="F1378">
        <f t="shared" si="21"/>
        <v>5</v>
      </c>
    </row>
    <row r="1379" spans="1:6" x14ac:dyDescent="0.3">
      <c r="A1379">
        <v>146617</v>
      </c>
      <c r="B1379">
        <v>144318</v>
      </c>
      <c r="C1379">
        <v>0</v>
      </c>
      <c r="D1379">
        <v>10</v>
      </c>
      <c r="E1379">
        <v>10918.983076922999</v>
      </c>
      <c r="F1379">
        <f t="shared" si="21"/>
        <v>1</v>
      </c>
    </row>
    <row r="1380" spans="1:6" x14ac:dyDescent="0.3">
      <c r="A1380">
        <v>145588</v>
      </c>
      <c r="B1380">
        <v>144366</v>
      </c>
      <c r="C1380">
        <v>115</v>
      </c>
      <c r="D1380">
        <v>6</v>
      </c>
      <c r="E1380">
        <v>2764.6273846153799</v>
      </c>
      <c r="F1380">
        <f t="shared" si="21"/>
        <v>5</v>
      </c>
    </row>
    <row r="1381" spans="1:6" x14ac:dyDescent="0.3">
      <c r="A1381">
        <v>145588</v>
      </c>
      <c r="B1381">
        <v>144368</v>
      </c>
      <c r="C1381">
        <v>110</v>
      </c>
      <c r="D1381">
        <v>5</v>
      </c>
      <c r="E1381">
        <v>2764.6273846153799</v>
      </c>
      <c r="F1381">
        <f t="shared" si="21"/>
        <v>5</v>
      </c>
    </row>
    <row r="1382" spans="1:6" x14ac:dyDescent="0.3">
      <c r="A1382">
        <v>145588</v>
      </c>
      <c r="B1382">
        <v>144369</v>
      </c>
      <c r="C1382">
        <v>127</v>
      </c>
      <c r="D1382">
        <v>7</v>
      </c>
      <c r="E1382">
        <v>2764.6273846153799</v>
      </c>
      <c r="F1382">
        <f t="shared" si="21"/>
        <v>5</v>
      </c>
    </row>
    <row r="1383" spans="1:6" x14ac:dyDescent="0.3">
      <c r="A1383">
        <v>145588</v>
      </c>
      <c r="B1383">
        <v>144370</v>
      </c>
      <c r="C1383">
        <v>132</v>
      </c>
      <c r="D1383">
        <v>8</v>
      </c>
      <c r="E1383">
        <v>2764.6273846153799</v>
      </c>
      <c r="F1383">
        <f t="shared" si="21"/>
        <v>5</v>
      </c>
    </row>
    <row r="1384" spans="1:6" x14ac:dyDescent="0.3">
      <c r="A1384">
        <v>145588</v>
      </c>
      <c r="B1384">
        <v>144375</v>
      </c>
      <c r="C1384">
        <v>127</v>
      </c>
      <c r="D1384">
        <v>7</v>
      </c>
      <c r="E1384">
        <v>2764.6273846153799</v>
      </c>
      <c r="F1384">
        <f t="shared" si="21"/>
        <v>5</v>
      </c>
    </row>
    <row r="1385" spans="1:6" x14ac:dyDescent="0.3">
      <c r="A1385">
        <v>144578</v>
      </c>
      <c r="B1385">
        <v>144578</v>
      </c>
      <c r="C1385">
        <v>0</v>
      </c>
      <c r="D1385">
        <v>10</v>
      </c>
      <c r="E1385">
        <v>52926.782717032896</v>
      </c>
      <c r="F1385">
        <f t="shared" si="21"/>
        <v>1</v>
      </c>
    </row>
    <row r="1386" spans="1:6" x14ac:dyDescent="0.3">
      <c r="A1386">
        <v>145979</v>
      </c>
      <c r="B1386">
        <v>145080</v>
      </c>
      <c r="C1386">
        <v>147</v>
      </c>
      <c r="D1386">
        <v>9</v>
      </c>
      <c r="E1386">
        <v>1803.97316239316</v>
      </c>
      <c r="F1386">
        <f t="shared" si="21"/>
        <v>9</v>
      </c>
    </row>
    <row r="1387" spans="1:6" x14ac:dyDescent="0.3">
      <c r="A1387">
        <v>145979</v>
      </c>
      <c r="B1387">
        <v>145083</v>
      </c>
      <c r="C1387">
        <v>132</v>
      </c>
      <c r="D1387">
        <v>8</v>
      </c>
      <c r="E1387">
        <v>1803.97316239316</v>
      </c>
      <c r="F1387">
        <f t="shared" si="21"/>
        <v>9</v>
      </c>
    </row>
    <row r="1388" spans="1:6" x14ac:dyDescent="0.3">
      <c r="A1388">
        <v>145979</v>
      </c>
      <c r="B1388">
        <v>145086</v>
      </c>
      <c r="C1388">
        <v>132</v>
      </c>
      <c r="D1388">
        <v>8</v>
      </c>
      <c r="E1388">
        <v>1803.97316239316</v>
      </c>
      <c r="F1388">
        <f t="shared" si="21"/>
        <v>9</v>
      </c>
    </row>
    <row r="1389" spans="1:6" x14ac:dyDescent="0.3">
      <c r="A1389">
        <v>145979</v>
      </c>
      <c r="B1389">
        <v>145088</v>
      </c>
      <c r="C1389">
        <v>115</v>
      </c>
      <c r="D1389">
        <v>6</v>
      </c>
      <c r="E1389">
        <v>1803.97316239316</v>
      </c>
      <c r="F1389">
        <f t="shared" si="21"/>
        <v>9</v>
      </c>
    </row>
    <row r="1390" spans="1:6" x14ac:dyDescent="0.3">
      <c r="A1390">
        <v>145979</v>
      </c>
      <c r="B1390">
        <v>145417</v>
      </c>
      <c r="C1390">
        <v>132</v>
      </c>
      <c r="D1390">
        <v>8</v>
      </c>
      <c r="E1390">
        <v>1803.97316239316</v>
      </c>
      <c r="F1390">
        <f t="shared" si="21"/>
        <v>9</v>
      </c>
    </row>
    <row r="1391" spans="1:6" x14ac:dyDescent="0.3">
      <c r="A1391">
        <v>145979</v>
      </c>
      <c r="B1391">
        <v>145419</v>
      </c>
      <c r="C1391">
        <v>115</v>
      </c>
      <c r="D1391">
        <v>6</v>
      </c>
      <c r="E1391">
        <v>1803.97316239316</v>
      </c>
      <c r="F1391">
        <f t="shared" si="21"/>
        <v>9</v>
      </c>
    </row>
    <row r="1392" spans="1:6" x14ac:dyDescent="0.3">
      <c r="A1392">
        <v>145979</v>
      </c>
      <c r="B1392">
        <v>145421</v>
      </c>
      <c r="C1392">
        <v>127</v>
      </c>
      <c r="D1392">
        <v>7</v>
      </c>
      <c r="E1392">
        <v>1803.97316239316</v>
      </c>
      <c r="F1392">
        <f t="shared" si="21"/>
        <v>9</v>
      </c>
    </row>
    <row r="1393" spans="1:6" x14ac:dyDescent="0.3">
      <c r="A1393">
        <v>145979</v>
      </c>
      <c r="B1393">
        <v>145545</v>
      </c>
      <c r="C1393">
        <v>132</v>
      </c>
      <c r="D1393">
        <v>8</v>
      </c>
      <c r="E1393">
        <v>1803.97316239316</v>
      </c>
      <c r="F1393">
        <f t="shared" si="21"/>
        <v>9</v>
      </c>
    </row>
    <row r="1394" spans="1:6" x14ac:dyDescent="0.3">
      <c r="A1394">
        <v>145979</v>
      </c>
      <c r="B1394">
        <v>145618</v>
      </c>
      <c r="C1394">
        <v>115</v>
      </c>
      <c r="D1394">
        <v>6</v>
      </c>
      <c r="E1394">
        <v>1803.97316239316</v>
      </c>
      <c r="F1394">
        <f t="shared" si="21"/>
        <v>9</v>
      </c>
    </row>
    <row r="1395" spans="1:6" x14ac:dyDescent="0.3">
      <c r="A1395">
        <v>151787</v>
      </c>
      <c r="B1395">
        <v>145542</v>
      </c>
      <c r="C1395">
        <v>110</v>
      </c>
      <c r="D1395">
        <v>5</v>
      </c>
      <c r="E1395">
        <v>4185.11846153846</v>
      </c>
      <c r="F1395">
        <f t="shared" si="21"/>
        <v>5</v>
      </c>
    </row>
    <row r="1396" spans="1:6" x14ac:dyDescent="0.3">
      <c r="A1396">
        <v>151787</v>
      </c>
      <c r="B1396">
        <v>151733</v>
      </c>
      <c r="C1396">
        <v>110</v>
      </c>
      <c r="D1396">
        <v>4</v>
      </c>
      <c r="E1396">
        <v>4185.11846153846</v>
      </c>
      <c r="F1396">
        <f t="shared" si="21"/>
        <v>5</v>
      </c>
    </row>
    <row r="1397" spans="1:6" x14ac:dyDescent="0.3">
      <c r="A1397">
        <v>151787</v>
      </c>
      <c r="B1397">
        <v>151738</v>
      </c>
      <c r="C1397">
        <v>110</v>
      </c>
      <c r="D1397">
        <v>5</v>
      </c>
      <c r="E1397">
        <v>4185.11846153846</v>
      </c>
      <c r="F1397">
        <f t="shared" si="21"/>
        <v>5</v>
      </c>
    </row>
    <row r="1398" spans="1:6" x14ac:dyDescent="0.3">
      <c r="A1398">
        <v>151787</v>
      </c>
      <c r="B1398">
        <v>151739</v>
      </c>
      <c r="C1398">
        <v>115</v>
      </c>
      <c r="D1398">
        <v>6</v>
      </c>
      <c r="E1398">
        <v>4185.11846153846</v>
      </c>
      <c r="F1398">
        <f t="shared" si="21"/>
        <v>5</v>
      </c>
    </row>
    <row r="1399" spans="1:6" x14ac:dyDescent="0.3">
      <c r="A1399">
        <v>151787</v>
      </c>
      <c r="B1399">
        <v>151740</v>
      </c>
      <c r="C1399">
        <v>110</v>
      </c>
      <c r="D1399">
        <v>5</v>
      </c>
      <c r="E1399">
        <v>4185.11846153846</v>
      </c>
      <c r="F1399">
        <f t="shared" si="21"/>
        <v>5</v>
      </c>
    </row>
    <row r="1400" spans="1:6" x14ac:dyDescent="0.3">
      <c r="A1400">
        <v>146941</v>
      </c>
      <c r="B1400">
        <v>145560</v>
      </c>
      <c r="C1400">
        <v>0</v>
      </c>
      <c r="D1400">
        <v>10</v>
      </c>
      <c r="E1400">
        <v>5832.9530769230796</v>
      </c>
      <c r="F1400">
        <f t="shared" si="21"/>
        <v>2</v>
      </c>
    </row>
    <row r="1401" spans="1:6" x14ac:dyDescent="0.3">
      <c r="A1401">
        <v>146941</v>
      </c>
      <c r="B1401">
        <v>146148</v>
      </c>
      <c r="C1401">
        <v>132</v>
      </c>
      <c r="D1401">
        <v>8</v>
      </c>
      <c r="E1401">
        <v>5832.9530769230796</v>
      </c>
      <c r="F1401">
        <f t="shared" si="21"/>
        <v>2</v>
      </c>
    </row>
    <row r="1402" spans="1:6" x14ac:dyDescent="0.3">
      <c r="A1402">
        <v>146900</v>
      </c>
      <c r="B1402">
        <v>145672</v>
      </c>
      <c r="C1402">
        <v>90</v>
      </c>
      <c r="D1402">
        <v>1</v>
      </c>
      <c r="E1402">
        <v>24812.9053846153</v>
      </c>
      <c r="F1402">
        <f t="shared" si="21"/>
        <v>1</v>
      </c>
    </row>
    <row r="1403" spans="1:6" x14ac:dyDescent="0.3">
      <c r="A1403">
        <v>146329</v>
      </c>
      <c r="B1403">
        <v>145812</v>
      </c>
      <c r="C1403">
        <v>127</v>
      </c>
      <c r="D1403">
        <v>7</v>
      </c>
      <c r="E1403">
        <v>2169.2920512820501</v>
      </c>
      <c r="F1403">
        <f t="shared" si="21"/>
        <v>6</v>
      </c>
    </row>
    <row r="1404" spans="1:6" x14ac:dyDescent="0.3">
      <c r="A1404">
        <v>146329</v>
      </c>
      <c r="B1404">
        <v>145822</v>
      </c>
      <c r="C1404">
        <v>115</v>
      </c>
      <c r="D1404">
        <v>6</v>
      </c>
      <c r="E1404">
        <v>2169.2920512820501</v>
      </c>
      <c r="F1404">
        <f t="shared" si="21"/>
        <v>6</v>
      </c>
    </row>
    <row r="1405" spans="1:6" x14ac:dyDescent="0.3">
      <c r="A1405">
        <v>146329</v>
      </c>
      <c r="B1405">
        <v>145823</v>
      </c>
      <c r="C1405">
        <v>147</v>
      </c>
      <c r="D1405">
        <v>9</v>
      </c>
      <c r="E1405">
        <v>2169.2920512820501</v>
      </c>
      <c r="F1405">
        <f t="shared" si="21"/>
        <v>6</v>
      </c>
    </row>
    <row r="1406" spans="1:6" x14ac:dyDescent="0.3">
      <c r="A1406">
        <v>146329</v>
      </c>
      <c r="B1406">
        <v>145824</v>
      </c>
      <c r="C1406">
        <v>110</v>
      </c>
      <c r="D1406">
        <v>5</v>
      </c>
      <c r="E1406">
        <v>2169.2920512820501</v>
      </c>
      <c r="F1406">
        <f t="shared" si="21"/>
        <v>6</v>
      </c>
    </row>
    <row r="1407" spans="1:6" x14ac:dyDescent="0.3">
      <c r="A1407">
        <v>146329</v>
      </c>
      <c r="B1407">
        <v>146289</v>
      </c>
      <c r="C1407">
        <v>127</v>
      </c>
      <c r="D1407">
        <v>7</v>
      </c>
      <c r="E1407">
        <v>2169.2920512820501</v>
      </c>
      <c r="F1407">
        <f t="shared" si="21"/>
        <v>6</v>
      </c>
    </row>
    <row r="1408" spans="1:6" x14ac:dyDescent="0.3">
      <c r="A1408">
        <v>146329</v>
      </c>
      <c r="B1408">
        <v>146290</v>
      </c>
      <c r="C1408">
        <v>132</v>
      </c>
      <c r="D1408">
        <v>8</v>
      </c>
      <c r="E1408">
        <v>2169.2920512820501</v>
      </c>
      <c r="F1408">
        <f t="shared" si="21"/>
        <v>6</v>
      </c>
    </row>
    <row r="1409" spans="1:6" x14ac:dyDescent="0.3">
      <c r="A1409">
        <v>146189</v>
      </c>
      <c r="B1409">
        <v>145827</v>
      </c>
      <c r="C1409">
        <v>110</v>
      </c>
      <c r="D1409">
        <v>5</v>
      </c>
      <c r="E1409">
        <v>5539.2120000000004</v>
      </c>
      <c r="F1409">
        <f t="shared" si="21"/>
        <v>5</v>
      </c>
    </row>
    <row r="1410" spans="1:6" x14ac:dyDescent="0.3">
      <c r="A1410">
        <v>146189</v>
      </c>
      <c r="B1410">
        <v>145828</v>
      </c>
      <c r="C1410">
        <v>110</v>
      </c>
      <c r="D1410">
        <v>5</v>
      </c>
      <c r="E1410">
        <v>5539.2120000000004</v>
      </c>
      <c r="F1410">
        <f t="shared" si="21"/>
        <v>5</v>
      </c>
    </row>
    <row r="1411" spans="1:6" x14ac:dyDescent="0.3">
      <c r="A1411">
        <v>146189</v>
      </c>
      <c r="B1411">
        <v>145829</v>
      </c>
      <c r="C1411">
        <v>147</v>
      </c>
      <c r="D1411">
        <v>9</v>
      </c>
      <c r="E1411">
        <v>5539.2120000000004</v>
      </c>
      <c r="F1411">
        <f t="shared" ref="F1411:F1474" si="22">COUNTIF($A$2:$A$4807,A1411)</f>
        <v>5</v>
      </c>
    </row>
    <row r="1412" spans="1:6" x14ac:dyDescent="0.3">
      <c r="A1412">
        <v>146189</v>
      </c>
      <c r="B1412">
        <v>145831</v>
      </c>
      <c r="C1412">
        <v>110</v>
      </c>
      <c r="D1412">
        <v>5</v>
      </c>
      <c r="E1412">
        <v>5539.2120000000004</v>
      </c>
      <c r="F1412">
        <f t="shared" si="22"/>
        <v>5</v>
      </c>
    </row>
    <row r="1413" spans="1:6" x14ac:dyDescent="0.3">
      <c r="A1413">
        <v>146189</v>
      </c>
      <c r="B1413">
        <v>146004</v>
      </c>
      <c r="C1413">
        <v>110</v>
      </c>
      <c r="D1413">
        <v>4</v>
      </c>
      <c r="E1413">
        <v>5539.2120000000004</v>
      </c>
      <c r="F1413">
        <f t="shared" si="22"/>
        <v>5</v>
      </c>
    </row>
    <row r="1414" spans="1:6" x14ac:dyDescent="0.3">
      <c r="A1414">
        <v>147438</v>
      </c>
      <c r="B1414">
        <v>145922</v>
      </c>
      <c r="C1414">
        <v>147</v>
      </c>
      <c r="D1414">
        <v>9</v>
      </c>
      <c r="E1414">
        <v>1532.4261538461501</v>
      </c>
      <c r="F1414">
        <f t="shared" si="22"/>
        <v>7</v>
      </c>
    </row>
    <row r="1415" spans="1:6" x14ac:dyDescent="0.3">
      <c r="A1415">
        <v>147438</v>
      </c>
      <c r="B1415">
        <v>145933</v>
      </c>
      <c r="C1415">
        <v>0</v>
      </c>
      <c r="D1415">
        <v>10</v>
      </c>
      <c r="E1415">
        <v>1532.4261538461501</v>
      </c>
      <c r="F1415">
        <f t="shared" si="22"/>
        <v>7</v>
      </c>
    </row>
    <row r="1416" spans="1:6" x14ac:dyDescent="0.3">
      <c r="A1416">
        <v>147438</v>
      </c>
      <c r="B1416">
        <v>145944</v>
      </c>
      <c r="C1416">
        <v>115</v>
      </c>
      <c r="D1416">
        <v>6</v>
      </c>
      <c r="E1416">
        <v>1532.4261538461501</v>
      </c>
      <c r="F1416">
        <f t="shared" si="22"/>
        <v>7</v>
      </c>
    </row>
    <row r="1417" spans="1:6" x14ac:dyDescent="0.3">
      <c r="A1417">
        <v>147438</v>
      </c>
      <c r="B1417">
        <v>146051</v>
      </c>
      <c r="C1417">
        <v>132</v>
      </c>
      <c r="D1417">
        <v>8</v>
      </c>
      <c r="E1417">
        <v>1532.4261538461501</v>
      </c>
      <c r="F1417">
        <f t="shared" si="22"/>
        <v>7</v>
      </c>
    </row>
    <row r="1418" spans="1:6" x14ac:dyDescent="0.3">
      <c r="A1418">
        <v>147438</v>
      </c>
      <c r="B1418">
        <v>146390</v>
      </c>
      <c r="C1418">
        <v>127</v>
      </c>
      <c r="D1418">
        <v>7</v>
      </c>
      <c r="E1418">
        <v>1532.4261538461501</v>
      </c>
      <c r="F1418">
        <f t="shared" si="22"/>
        <v>7</v>
      </c>
    </row>
    <row r="1419" spans="1:6" x14ac:dyDescent="0.3">
      <c r="A1419">
        <v>147438</v>
      </c>
      <c r="B1419">
        <v>146845</v>
      </c>
      <c r="C1419">
        <v>132</v>
      </c>
      <c r="D1419">
        <v>8</v>
      </c>
      <c r="E1419">
        <v>1532.4261538461501</v>
      </c>
      <c r="F1419">
        <f t="shared" si="22"/>
        <v>7</v>
      </c>
    </row>
    <row r="1420" spans="1:6" x14ac:dyDescent="0.3">
      <c r="A1420">
        <v>147438</v>
      </c>
      <c r="B1420">
        <v>147352</v>
      </c>
      <c r="C1420">
        <v>115</v>
      </c>
      <c r="D1420">
        <v>6</v>
      </c>
      <c r="E1420">
        <v>1532.4261538461501</v>
      </c>
      <c r="F1420">
        <f t="shared" si="22"/>
        <v>7</v>
      </c>
    </row>
    <row r="1421" spans="1:6" x14ac:dyDescent="0.3">
      <c r="A1421">
        <v>146166</v>
      </c>
      <c r="B1421">
        <v>145967</v>
      </c>
      <c r="C1421">
        <v>147</v>
      </c>
      <c r="D1421">
        <v>9</v>
      </c>
      <c r="E1421">
        <v>2877.4765384615298</v>
      </c>
      <c r="F1421">
        <f t="shared" si="22"/>
        <v>4</v>
      </c>
    </row>
    <row r="1422" spans="1:6" x14ac:dyDescent="0.3">
      <c r="A1422">
        <v>146166</v>
      </c>
      <c r="B1422">
        <v>145971</v>
      </c>
      <c r="C1422">
        <v>147</v>
      </c>
      <c r="D1422">
        <v>9</v>
      </c>
      <c r="E1422">
        <v>2877.4765384615298</v>
      </c>
      <c r="F1422">
        <f t="shared" si="22"/>
        <v>4</v>
      </c>
    </row>
    <row r="1423" spans="1:6" x14ac:dyDescent="0.3">
      <c r="A1423">
        <v>146166</v>
      </c>
      <c r="B1423">
        <v>146001</v>
      </c>
      <c r="C1423">
        <v>127</v>
      </c>
      <c r="D1423">
        <v>7</v>
      </c>
      <c r="E1423">
        <v>2877.4765384615298</v>
      </c>
      <c r="F1423">
        <f t="shared" si="22"/>
        <v>4</v>
      </c>
    </row>
    <row r="1424" spans="1:6" x14ac:dyDescent="0.3">
      <c r="A1424">
        <v>146166</v>
      </c>
      <c r="B1424">
        <v>146117</v>
      </c>
      <c r="C1424">
        <v>110</v>
      </c>
      <c r="D1424">
        <v>5</v>
      </c>
      <c r="E1424">
        <v>2877.4765384615298</v>
      </c>
      <c r="F1424">
        <f t="shared" si="22"/>
        <v>4</v>
      </c>
    </row>
    <row r="1425" spans="1:6" x14ac:dyDescent="0.3">
      <c r="A1425">
        <v>156508</v>
      </c>
      <c r="B1425">
        <v>145969</v>
      </c>
      <c r="C1425">
        <v>100</v>
      </c>
      <c r="D1425">
        <v>2</v>
      </c>
      <c r="E1425">
        <v>20723.7876923076</v>
      </c>
      <c r="F1425">
        <f t="shared" si="22"/>
        <v>1</v>
      </c>
    </row>
    <row r="1426" spans="1:6" x14ac:dyDescent="0.3">
      <c r="A1426">
        <v>146594</v>
      </c>
      <c r="B1426">
        <v>146081</v>
      </c>
      <c r="C1426">
        <v>110</v>
      </c>
      <c r="D1426">
        <v>3</v>
      </c>
      <c r="E1426">
        <v>1985.88892307692</v>
      </c>
      <c r="F1426">
        <f t="shared" si="22"/>
        <v>5</v>
      </c>
    </row>
    <row r="1427" spans="1:6" x14ac:dyDescent="0.3">
      <c r="A1427">
        <v>146594</v>
      </c>
      <c r="B1427">
        <v>146082</v>
      </c>
      <c r="C1427">
        <v>132</v>
      </c>
      <c r="D1427">
        <v>8</v>
      </c>
      <c r="E1427">
        <v>1985.88892307692</v>
      </c>
      <c r="F1427">
        <f t="shared" si="22"/>
        <v>5</v>
      </c>
    </row>
    <row r="1428" spans="1:6" x14ac:dyDescent="0.3">
      <c r="A1428">
        <v>146594</v>
      </c>
      <c r="B1428">
        <v>146105</v>
      </c>
      <c r="C1428">
        <v>110</v>
      </c>
      <c r="D1428">
        <v>5</v>
      </c>
      <c r="E1428">
        <v>1985.88892307692</v>
      </c>
      <c r="F1428">
        <f t="shared" si="22"/>
        <v>5</v>
      </c>
    </row>
    <row r="1429" spans="1:6" x14ac:dyDescent="0.3">
      <c r="A1429">
        <v>146594</v>
      </c>
      <c r="B1429">
        <v>146107</v>
      </c>
      <c r="C1429">
        <v>110</v>
      </c>
      <c r="D1429">
        <v>4</v>
      </c>
      <c r="E1429">
        <v>1985.88892307692</v>
      </c>
      <c r="F1429">
        <f t="shared" si="22"/>
        <v>5</v>
      </c>
    </row>
    <row r="1430" spans="1:6" x14ac:dyDescent="0.3">
      <c r="A1430">
        <v>146594</v>
      </c>
      <c r="B1430">
        <v>146197</v>
      </c>
      <c r="C1430">
        <v>110</v>
      </c>
      <c r="D1430">
        <v>5</v>
      </c>
      <c r="E1430">
        <v>1985.88892307692</v>
      </c>
      <c r="F1430">
        <f t="shared" si="22"/>
        <v>5</v>
      </c>
    </row>
    <row r="1431" spans="1:6" x14ac:dyDescent="0.3">
      <c r="A1431">
        <v>146852</v>
      </c>
      <c r="B1431">
        <v>146231</v>
      </c>
      <c r="C1431">
        <v>127</v>
      </c>
      <c r="D1431">
        <v>7</v>
      </c>
      <c r="E1431">
        <v>1532.4261538461501</v>
      </c>
      <c r="F1431">
        <f t="shared" si="22"/>
        <v>7</v>
      </c>
    </row>
    <row r="1432" spans="1:6" x14ac:dyDescent="0.3">
      <c r="A1432">
        <v>146852</v>
      </c>
      <c r="B1432">
        <v>146273</v>
      </c>
      <c r="C1432">
        <v>132</v>
      </c>
      <c r="D1432">
        <v>8</v>
      </c>
      <c r="E1432">
        <v>1532.4261538461501</v>
      </c>
      <c r="F1432">
        <f t="shared" si="22"/>
        <v>7</v>
      </c>
    </row>
    <row r="1433" spans="1:6" x14ac:dyDescent="0.3">
      <c r="A1433">
        <v>146852</v>
      </c>
      <c r="B1433">
        <v>146384</v>
      </c>
      <c r="C1433">
        <v>115</v>
      </c>
      <c r="D1433">
        <v>6</v>
      </c>
      <c r="E1433">
        <v>1532.4261538461501</v>
      </c>
      <c r="F1433">
        <f t="shared" si="22"/>
        <v>7</v>
      </c>
    </row>
    <row r="1434" spans="1:6" x14ac:dyDescent="0.3">
      <c r="A1434">
        <v>146852</v>
      </c>
      <c r="B1434">
        <v>146386</v>
      </c>
      <c r="C1434">
        <v>115</v>
      </c>
      <c r="D1434">
        <v>6</v>
      </c>
      <c r="E1434">
        <v>1532.4261538461501</v>
      </c>
      <c r="F1434">
        <f t="shared" si="22"/>
        <v>7</v>
      </c>
    </row>
    <row r="1435" spans="1:6" x14ac:dyDescent="0.3">
      <c r="A1435">
        <v>146852</v>
      </c>
      <c r="B1435">
        <v>146389</v>
      </c>
      <c r="C1435">
        <v>132</v>
      </c>
      <c r="D1435">
        <v>8</v>
      </c>
      <c r="E1435">
        <v>1532.4261538461501</v>
      </c>
      <c r="F1435">
        <f t="shared" si="22"/>
        <v>7</v>
      </c>
    </row>
    <row r="1436" spans="1:6" x14ac:dyDescent="0.3">
      <c r="A1436">
        <v>146852</v>
      </c>
      <c r="B1436">
        <v>146675</v>
      </c>
      <c r="C1436">
        <v>110</v>
      </c>
      <c r="D1436">
        <v>5</v>
      </c>
      <c r="E1436">
        <v>1532.4261538461501</v>
      </c>
      <c r="F1436">
        <f t="shared" si="22"/>
        <v>7</v>
      </c>
    </row>
    <row r="1437" spans="1:6" x14ac:dyDescent="0.3">
      <c r="A1437">
        <v>146852</v>
      </c>
      <c r="B1437">
        <v>146677</v>
      </c>
      <c r="C1437">
        <v>110</v>
      </c>
      <c r="D1437">
        <v>4</v>
      </c>
      <c r="E1437">
        <v>1532.4261538461501</v>
      </c>
      <c r="F1437">
        <f t="shared" si="22"/>
        <v>7</v>
      </c>
    </row>
    <row r="1438" spans="1:6" x14ac:dyDescent="0.3">
      <c r="A1438">
        <v>147366</v>
      </c>
      <c r="B1438">
        <v>146250</v>
      </c>
      <c r="C1438">
        <v>132</v>
      </c>
      <c r="D1438">
        <v>8</v>
      </c>
      <c r="E1438">
        <v>2077.1294505494502</v>
      </c>
      <c r="F1438">
        <f t="shared" si="22"/>
        <v>7</v>
      </c>
    </row>
    <row r="1439" spans="1:6" x14ac:dyDescent="0.3">
      <c r="A1439">
        <v>147366</v>
      </c>
      <c r="B1439">
        <v>146321</v>
      </c>
      <c r="C1439">
        <v>127</v>
      </c>
      <c r="D1439">
        <v>7</v>
      </c>
      <c r="E1439">
        <v>2077.1294505494502</v>
      </c>
      <c r="F1439">
        <f t="shared" si="22"/>
        <v>7</v>
      </c>
    </row>
    <row r="1440" spans="1:6" x14ac:dyDescent="0.3">
      <c r="A1440">
        <v>147366</v>
      </c>
      <c r="B1440">
        <v>146345</v>
      </c>
      <c r="C1440">
        <v>115</v>
      </c>
      <c r="D1440">
        <v>6</v>
      </c>
      <c r="E1440">
        <v>2077.1294505494502</v>
      </c>
      <c r="F1440">
        <f t="shared" si="22"/>
        <v>7</v>
      </c>
    </row>
    <row r="1441" spans="1:6" x14ac:dyDescent="0.3">
      <c r="A1441">
        <v>147366</v>
      </c>
      <c r="B1441">
        <v>146489</v>
      </c>
      <c r="C1441">
        <v>127</v>
      </c>
      <c r="D1441">
        <v>7</v>
      </c>
      <c r="E1441">
        <v>2077.1294505494502</v>
      </c>
      <c r="F1441">
        <f t="shared" si="22"/>
        <v>7</v>
      </c>
    </row>
    <row r="1442" spans="1:6" x14ac:dyDescent="0.3">
      <c r="A1442">
        <v>147366</v>
      </c>
      <c r="B1442">
        <v>146742</v>
      </c>
      <c r="C1442">
        <v>127</v>
      </c>
      <c r="D1442">
        <v>7</v>
      </c>
      <c r="E1442">
        <v>2077.1294505494502</v>
      </c>
      <c r="F1442">
        <f t="shared" si="22"/>
        <v>7</v>
      </c>
    </row>
    <row r="1443" spans="1:6" x14ac:dyDescent="0.3">
      <c r="A1443">
        <v>147366</v>
      </c>
      <c r="B1443">
        <v>146779</v>
      </c>
      <c r="C1443">
        <v>127</v>
      </c>
      <c r="D1443">
        <v>7</v>
      </c>
      <c r="E1443">
        <v>2077.1294505494502</v>
      </c>
      <c r="F1443">
        <f t="shared" si="22"/>
        <v>7</v>
      </c>
    </row>
    <row r="1444" spans="1:6" x14ac:dyDescent="0.3">
      <c r="A1444">
        <v>147366</v>
      </c>
      <c r="B1444">
        <v>147254</v>
      </c>
      <c r="C1444">
        <v>127</v>
      </c>
      <c r="D1444">
        <v>7</v>
      </c>
      <c r="E1444">
        <v>2077.1294505494502</v>
      </c>
      <c r="F1444">
        <f t="shared" si="22"/>
        <v>7</v>
      </c>
    </row>
    <row r="1445" spans="1:6" x14ac:dyDescent="0.3">
      <c r="A1445">
        <v>147933</v>
      </c>
      <c r="B1445">
        <v>146616</v>
      </c>
      <c r="C1445">
        <v>0</v>
      </c>
      <c r="D1445">
        <v>10</v>
      </c>
      <c r="E1445">
        <v>2255.0623076922998</v>
      </c>
      <c r="F1445">
        <f t="shared" si="22"/>
        <v>4</v>
      </c>
    </row>
    <row r="1446" spans="1:6" x14ac:dyDescent="0.3">
      <c r="A1446">
        <v>147933</v>
      </c>
      <c r="B1446">
        <v>146804</v>
      </c>
      <c r="C1446">
        <v>0</v>
      </c>
      <c r="D1446">
        <v>10</v>
      </c>
      <c r="E1446">
        <v>2255.0623076922998</v>
      </c>
      <c r="F1446">
        <f t="shared" si="22"/>
        <v>4</v>
      </c>
    </row>
    <row r="1447" spans="1:6" x14ac:dyDescent="0.3">
      <c r="A1447">
        <v>147933</v>
      </c>
      <c r="B1447">
        <v>147515</v>
      </c>
      <c r="C1447">
        <v>147</v>
      </c>
      <c r="D1447">
        <v>9</v>
      </c>
      <c r="E1447">
        <v>2255.0623076922998</v>
      </c>
      <c r="F1447">
        <f t="shared" si="22"/>
        <v>4</v>
      </c>
    </row>
    <row r="1448" spans="1:6" x14ac:dyDescent="0.3">
      <c r="A1448">
        <v>147933</v>
      </c>
      <c r="B1448">
        <v>147537</v>
      </c>
      <c r="C1448">
        <v>0</v>
      </c>
      <c r="D1448">
        <v>10</v>
      </c>
      <c r="E1448">
        <v>2255.0623076922998</v>
      </c>
      <c r="F1448">
        <f t="shared" si="22"/>
        <v>4</v>
      </c>
    </row>
    <row r="1449" spans="1:6" x14ac:dyDescent="0.3">
      <c r="A1449">
        <v>147353</v>
      </c>
      <c r="B1449">
        <v>146652</v>
      </c>
      <c r="C1449">
        <v>132</v>
      </c>
      <c r="D1449">
        <v>8</v>
      </c>
      <c r="E1449">
        <v>1372.4041758241699</v>
      </c>
      <c r="F1449">
        <f t="shared" si="22"/>
        <v>7</v>
      </c>
    </row>
    <row r="1450" spans="1:6" x14ac:dyDescent="0.3">
      <c r="A1450">
        <v>147353</v>
      </c>
      <c r="B1450">
        <v>146846</v>
      </c>
      <c r="C1450">
        <v>115</v>
      </c>
      <c r="D1450">
        <v>6</v>
      </c>
      <c r="E1450">
        <v>1372.4041758241699</v>
      </c>
      <c r="F1450">
        <f t="shared" si="22"/>
        <v>7</v>
      </c>
    </row>
    <row r="1451" spans="1:6" x14ac:dyDescent="0.3">
      <c r="A1451">
        <v>147353</v>
      </c>
      <c r="B1451">
        <v>146909</v>
      </c>
      <c r="C1451">
        <v>127</v>
      </c>
      <c r="D1451">
        <v>7</v>
      </c>
      <c r="E1451">
        <v>1372.4041758241699</v>
      </c>
      <c r="F1451">
        <f t="shared" si="22"/>
        <v>7</v>
      </c>
    </row>
    <row r="1452" spans="1:6" x14ac:dyDescent="0.3">
      <c r="A1452">
        <v>147353</v>
      </c>
      <c r="B1452">
        <v>146956</v>
      </c>
      <c r="C1452">
        <v>132</v>
      </c>
      <c r="D1452">
        <v>8</v>
      </c>
      <c r="E1452">
        <v>1372.4041758241699</v>
      </c>
      <c r="F1452">
        <f t="shared" si="22"/>
        <v>7</v>
      </c>
    </row>
    <row r="1453" spans="1:6" x14ac:dyDescent="0.3">
      <c r="A1453">
        <v>147353</v>
      </c>
      <c r="B1453">
        <v>146988</v>
      </c>
      <c r="C1453">
        <v>110</v>
      </c>
      <c r="D1453">
        <v>5</v>
      </c>
      <c r="E1453">
        <v>1372.4041758241699</v>
      </c>
      <c r="F1453">
        <f t="shared" si="22"/>
        <v>7</v>
      </c>
    </row>
    <row r="1454" spans="1:6" x14ac:dyDescent="0.3">
      <c r="A1454">
        <v>147353</v>
      </c>
      <c r="B1454">
        <v>146992</v>
      </c>
      <c r="C1454">
        <v>115</v>
      </c>
      <c r="D1454">
        <v>6</v>
      </c>
      <c r="E1454">
        <v>1372.4041758241699</v>
      </c>
      <c r="F1454">
        <f t="shared" si="22"/>
        <v>7</v>
      </c>
    </row>
    <row r="1455" spans="1:6" x14ac:dyDescent="0.3">
      <c r="A1455">
        <v>147353</v>
      </c>
      <c r="B1455">
        <v>147032</v>
      </c>
      <c r="C1455">
        <v>115</v>
      </c>
      <c r="D1455">
        <v>6</v>
      </c>
      <c r="E1455">
        <v>1372.4041758241699</v>
      </c>
      <c r="F1455">
        <f t="shared" si="22"/>
        <v>7</v>
      </c>
    </row>
    <row r="1456" spans="1:6" x14ac:dyDescent="0.3">
      <c r="A1456">
        <v>147283</v>
      </c>
      <c r="B1456">
        <v>146741</v>
      </c>
      <c r="C1456">
        <v>147</v>
      </c>
      <c r="D1456">
        <v>9</v>
      </c>
      <c r="E1456">
        <v>2479.02738461538</v>
      </c>
      <c r="F1456">
        <f t="shared" si="22"/>
        <v>5</v>
      </c>
    </row>
    <row r="1457" spans="1:6" x14ac:dyDescent="0.3">
      <c r="A1457">
        <v>147283</v>
      </c>
      <c r="B1457">
        <v>146745</v>
      </c>
      <c r="C1457">
        <v>132</v>
      </c>
      <c r="D1457">
        <v>8</v>
      </c>
      <c r="E1457">
        <v>2479.02738461538</v>
      </c>
      <c r="F1457">
        <f t="shared" si="22"/>
        <v>5</v>
      </c>
    </row>
    <row r="1458" spans="1:6" x14ac:dyDescent="0.3">
      <c r="A1458">
        <v>147283</v>
      </c>
      <c r="B1458">
        <v>146749</v>
      </c>
      <c r="C1458">
        <v>115</v>
      </c>
      <c r="D1458">
        <v>6</v>
      </c>
      <c r="E1458">
        <v>2479.02738461538</v>
      </c>
      <c r="F1458">
        <f t="shared" si="22"/>
        <v>5</v>
      </c>
    </row>
    <row r="1459" spans="1:6" x14ac:dyDescent="0.3">
      <c r="A1459">
        <v>147283</v>
      </c>
      <c r="B1459">
        <v>147003</v>
      </c>
      <c r="C1459">
        <v>132</v>
      </c>
      <c r="D1459">
        <v>8</v>
      </c>
      <c r="E1459">
        <v>2479.02738461538</v>
      </c>
      <c r="F1459">
        <f t="shared" si="22"/>
        <v>5</v>
      </c>
    </row>
    <row r="1460" spans="1:6" x14ac:dyDescent="0.3">
      <c r="A1460">
        <v>147283</v>
      </c>
      <c r="B1460">
        <v>147050</v>
      </c>
      <c r="C1460">
        <v>132</v>
      </c>
      <c r="D1460">
        <v>8</v>
      </c>
      <c r="E1460">
        <v>2479.02738461538</v>
      </c>
      <c r="F1460">
        <f t="shared" si="22"/>
        <v>5</v>
      </c>
    </row>
    <row r="1461" spans="1:6" x14ac:dyDescent="0.3">
      <c r="A1461">
        <v>148039</v>
      </c>
      <c r="B1461">
        <v>147095</v>
      </c>
      <c r="C1461">
        <v>0</v>
      </c>
      <c r="D1461">
        <v>10</v>
      </c>
      <c r="E1461">
        <v>5363.4915384615297</v>
      </c>
      <c r="F1461">
        <f t="shared" si="22"/>
        <v>2</v>
      </c>
    </row>
    <row r="1462" spans="1:6" x14ac:dyDescent="0.3">
      <c r="A1462">
        <v>148039</v>
      </c>
      <c r="B1462">
        <v>147270</v>
      </c>
      <c r="C1462">
        <v>147</v>
      </c>
      <c r="D1462">
        <v>9</v>
      </c>
      <c r="E1462">
        <v>5363.4915384615297</v>
      </c>
      <c r="F1462">
        <f t="shared" si="22"/>
        <v>2</v>
      </c>
    </row>
    <row r="1463" spans="1:6" x14ac:dyDescent="0.3">
      <c r="A1463">
        <v>147761</v>
      </c>
      <c r="B1463">
        <v>147206</v>
      </c>
      <c r="C1463">
        <v>115</v>
      </c>
      <c r="D1463">
        <v>6</v>
      </c>
      <c r="E1463">
        <v>2504.8299999999899</v>
      </c>
      <c r="F1463">
        <f t="shared" si="22"/>
        <v>8</v>
      </c>
    </row>
    <row r="1464" spans="1:6" x14ac:dyDescent="0.3">
      <c r="A1464">
        <v>147761</v>
      </c>
      <c r="B1464">
        <v>147216</v>
      </c>
      <c r="C1464">
        <v>110</v>
      </c>
      <c r="D1464">
        <v>5</v>
      </c>
      <c r="E1464">
        <v>2504.8299999999899</v>
      </c>
      <c r="F1464">
        <f t="shared" si="22"/>
        <v>8</v>
      </c>
    </row>
    <row r="1465" spans="1:6" x14ac:dyDescent="0.3">
      <c r="A1465">
        <v>147761</v>
      </c>
      <c r="B1465">
        <v>147221</v>
      </c>
      <c r="C1465">
        <v>110</v>
      </c>
      <c r="D1465">
        <v>5</v>
      </c>
      <c r="E1465">
        <v>2504.8299999999899</v>
      </c>
      <c r="F1465">
        <f t="shared" si="22"/>
        <v>8</v>
      </c>
    </row>
    <row r="1466" spans="1:6" x14ac:dyDescent="0.3">
      <c r="A1466">
        <v>147761</v>
      </c>
      <c r="B1466">
        <v>147225</v>
      </c>
      <c r="C1466">
        <v>127</v>
      </c>
      <c r="D1466">
        <v>7</v>
      </c>
      <c r="E1466">
        <v>2504.8299999999899</v>
      </c>
      <c r="F1466">
        <f t="shared" si="22"/>
        <v>8</v>
      </c>
    </row>
    <row r="1467" spans="1:6" x14ac:dyDescent="0.3">
      <c r="A1467">
        <v>147761</v>
      </c>
      <c r="B1467">
        <v>147227</v>
      </c>
      <c r="C1467">
        <v>132</v>
      </c>
      <c r="D1467">
        <v>8</v>
      </c>
      <c r="E1467">
        <v>2504.8299999999899</v>
      </c>
      <c r="F1467">
        <f t="shared" si="22"/>
        <v>8</v>
      </c>
    </row>
    <row r="1468" spans="1:6" x14ac:dyDescent="0.3">
      <c r="A1468">
        <v>147761</v>
      </c>
      <c r="B1468">
        <v>147231</v>
      </c>
      <c r="C1468">
        <v>132</v>
      </c>
      <c r="D1468">
        <v>8</v>
      </c>
      <c r="E1468">
        <v>2504.8299999999899</v>
      </c>
      <c r="F1468">
        <f t="shared" si="22"/>
        <v>8</v>
      </c>
    </row>
    <row r="1469" spans="1:6" x14ac:dyDescent="0.3">
      <c r="A1469">
        <v>147761</v>
      </c>
      <c r="B1469">
        <v>147239</v>
      </c>
      <c r="C1469">
        <v>115</v>
      </c>
      <c r="D1469">
        <v>6</v>
      </c>
      <c r="E1469">
        <v>2504.8299999999899</v>
      </c>
      <c r="F1469">
        <f t="shared" si="22"/>
        <v>8</v>
      </c>
    </row>
    <row r="1470" spans="1:6" x14ac:dyDescent="0.3">
      <c r="A1470">
        <v>147761</v>
      </c>
      <c r="B1470">
        <v>147243</v>
      </c>
      <c r="C1470">
        <v>115</v>
      </c>
      <c r="D1470">
        <v>6</v>
      </c>
      <c r="E1470">
        <v>2504.8299999999899</v>
      </c>
      <c r="F1470">
        <f t="shared" si="22"/>
        <v>8</v>
      </c>
    </row>
    <row r="1471" spans="1:6" x14ac:dyDescent="0.3">
      <c r="A1471">
        <v>148332</v>
      </c>
      <c r="B1471">
        <v>147256</v>
      </c>
      <c r="C1471">
        <v>132</v>
      </c>
      <c r="D1471">
        <v>8</v>
      </c>
      <c r="E1471">
        <v>2111.93507692307</v>
      </c>
      <c r="F1471">
        <f t="shared" si="22"/>
        <v>5</v>
      </c>
    </row>
    <row r="1472" spans="1:6" x14ac:dyDescent="0.3">
      <c r="A1472">
        <v>148332</v>
      </c>
      <c r="B1472">
        <v>147281</v>
      </c>
      <c r="C1472">
        <v>132</v>
      </c>
      <c r="D1472">
        <v>8</v>
      </c>
      <c r="E1472">
        <v>2111.93507692307</v>
      </c>
      <c r="F1472">
        <f t="shared" si="22"/>
        <v>5</v>
      </c>
    </row>
    <row r="1473" spans="1:6" x14ac:dyDescent="0.3">
      <c r="A1473">
        <v>148332</v>
      </c>
      <c r="B1473">
        <v>147386</v>
      </c>
      <c r="C1473">
        <v>132</v>
      </c>
      <c r="D1473">
        <v>8</v>
      </c>
      <c r="E1473">
        <v>2111.93507692307</v>
      </c>
      <c r="F1473">
        <f t="shared" si="22"/>
        <v>5</v>
      </c>
    </row>
    <row r="1474" spans="1:6" x14ac:dyDescent="0.3">
      <c r="A1474">
        <v>148332</v>
      </c>
      <c r="B1474">
        <v>147792</v>
      </c>
      <c r="C1474">
        <v>110</v>
      </c>
      <c r="D1474">
        <v>5</v>
      </c>
      <c r="E1474">
        <v>2111.93507692307</v>
      </c>
      <c r="F1474">
        <f t="shared" si="22"/>
        <v>5</v>
      </c>
    </row>
    <row r="1475" spans="1:6" x14ac:dyDescent="0.3">
      <c r="A1475">
        <v>148332</v>
      </c>
      <c r="B1475">
        <v>147888</v>
      </c>
      <c r="C1475">
        <v>0</v>
      </c>
      <c r="D1475">
        <v>10</v>
      </c>
      <c r="E1475">
        <v>2111.93507692307</v>
      </c>
      <c r="F1475">
        <f t="shared" ref="F1475:F1538" si="23">COUNTIF($A$2:$A$4807,A1475)</f>
        <v>5</v>
      </c>
    </row>
    <row r="1476" spans="1:6" x14ac:dyDescent="0.3">
      <c r="A1476">
        <v>148050</v>
      </c>
      <c r="B1476">
        <v>147476</v>
      </c>
      <c r="C1476">
        <v>0</v>
      </c>
      <c r="D1476">
        <v>10</v>
      </c>
      <c r="E1476">
        <v>11680.2138461538</v>
      </c>
      <c r="F1476">
        <f t="shared" si="23"/>
        <v>1</v>
      </c>
    </row>
    <row r="1477" spans="1:6" x14ac:dyDescent="0.3">
      <c r="A1477">
        <v>159971</v>
      </c>
      <c r="B1477">
        <v>147487</v>
      </c>
      <c r="C1477">
        <v>147</v>
      </c>
      <c r="D1477">
        <v>9</v>
      </c>
      <c r="E1477">
        <v>2134.2190769230701</v>
      </c>
      <c r="F1477">
        <f t="shared" si="23"/>
        <v>5</v>
      </c>
    </row>
    <row r="1478" spans="1:6" x14ac:dyDescent="0.3">
      <c r="A1478">
        <v>159971</v>
      </c>
      <c r="B1478">
        <v>147489</v>
      </c>
      <c r="C1478">
        <v>0</v>
      </c>
      <c r="D1478">
        <v>10</v>
      </c>
      <c r="E1478">
        <v>2134.2190769230701</v>
      </c>
      <c r="F1478">
        <f t="shared" si="23"/>
        <v>5</v>
      </c>
    </row>
    <row r="1479" spans="1:6" x14ac:dyDescent="0.3">
      <c r="A1479">
        <v>159971</v>
      </c>
      <c r="B1479">
        <v>147492</v>
      </c>
      <c r="C1479">
        <v>0</v>
      </c>
      <c r="D1479">
        <v>10</v>
      </c>
      <c r="E1479">
        <v>2134.2190769230701</v>
      </c>
      <c r="F1479">
        <f t="shared" si="23"/>
        <v>5</v>
      </c>
    </row>
    <row r="1480" spans="1:6" x14ac:dyDescent="0.3">
      <c r="A1480">
        <v>159971</v>
      </c>
      <c r="B1480">
        <v>159797</v>
      </c>
      <c r="C1480">
        <v>147</v>
      </c>
      <c r="D1480">
        <v>9</v>
      </c>
      <c r="E1480">
        <v>2134.2190769230701</v>
      </c>
      <c r="F1480">
        <f t="shared" si="23"/>
        <v>5</v>
      </c>
    </row>
    <row r="1481" spans="1:6" x14ac:dyDescent="0.3">
      <c r="A1481">
        <v>159971</v>
      </c>
      <c r="B1481">
        <v>159838</v>
      </c>
      <c r="C1481">
        <v>0</v>
      </c>
      <c r="D1481">
        <v>10</v>
      </c>
      <c r="E1481">
        <v>2134.2190769230701</v>
      </c>
      <c r="F1481">
        <f t="shared" si="23"/>
        <v>5</v>
      </c>
    </row>
    <row r="1482" spans="1:6" x14ac:dyDescent="0.3">
      <c r="A1482">
        <v>148244</v>
      </c>
      <c r="B1482">
        <v>147526</v>
      </c>
      <c r="C1482">
        <v>0</v>
      </c>
      <c r="D1482">
        <v>10</v>
      </c>
      <c r="E1482">
        <v>2269.7792307692298</v>
      </c>
      <c r="F1482">
        <f t="shared" si="23"/>
        <v>6</v>
      </c>
    </row>
    <row r="1483" spans="1:6" x14ac:dyDescent="0.3">
      <c r="A1483">
        <v>148244</v>
      </c>
      <c r="B1483">
        <v>147532</v>
      </c>
      <c r="C1483">
        <v>132</v>
      </c>
      <c r="D1483">
        <v>8</v>
      </c>
      <c r="E1483">
        <v>2269.7792307692298</v>
      </c>
      <c r="F1483">
        <f t="shared" si="23"/>
        <v>6</v>
      </c>
    </row>
    <row r="1484" spans="1:6" x14ac:dyDescent="0.3">
      <c r="A1484">
        <v>148244</v>
      </c>
      <c r="B1484">
        <v>147642</v>
      </c>
      <c r="C1484">
        <v>147</v>
      </c>
      <c r="D1484">
        <v>9</v>
      </c>
      <c r="E1484">
        <v>2269.7792307692298</v>
      </c>
      <c r="F1484">
        <f t="shared" si="23"/>
        <v>6</v>
      </c>
    </row>
    <row r="1485" spans="1:6" x14ac:dyDescent="0.3">
      <c r="A1485">
        <v>148244</v>
      </c>
      <c r="B1485">
        <v>147755</v>
      </c>
      <c r="C1485">
        <v>0</v>
      </c>
      <c r="D1485">
        <v>10</v>
      </c>
      <c r="E1485">
        <v>2269.7792307692298</v>
      </c>
      <c r="F1485">
        <f t="shared" si="23"/>
        <v>6</v>
      </c>
    </row>
    <row r="1486" spans="1:6" x14ac:dyDescent="0.3">
      <c r="A1486">
        <v>148244</v>
      </c>
      <c r="B1486">
        <v>147756</v>
      </c>
      <c r="C1486">
        <v>147</v>
      </c>
      <c r="D1486">
        <v>9</v>
      </c>
      <c r="E1486">
        <v>2269.7792307692298</v>
      </c>
      <c r="F1486">
        <f t="shared" si="23"/>
        <v>6</v>
      </c>
    </row>
    <row r="1487" spans="1:6" x14ac:dyDescent="0.3">
      <c r="A1487">
        <v>148244</v>
      </c>
      <c r="B1487">
        <v>147876</v>
      </c>
      <c r="C1487">
        <v>147</v>
      </c>
      <c r="D1487">
        <v>9</v>
      </c>
      <c r="E1487">
        <v>2269.7792307692298</v>
      </c>
      <c r="F1487">
        <f t="shared" si="23"/>
        <v>6</v>
      </c>
    </row>
    <row r="1488" spans="1:6" x14ac:dyDescent="0.3">
      <c r="A1488">
        <v>152663</v>
      </c>
      <c r="B1488">
        <v>147558</v>
      </c>
      <c r="C1488">
        <v>0</v>
      </c>
      <c r="D1488">
        <v>10</v>
      </c>
      <c r="E1488">
        <v>21335.136923076901</v>
      </c>
      <c r="F1488">
        <f t="shared" si="23"/>
        <v>1</v>
      </c>
    </row>
    <row r="1489" spans="1:6" x14ac:dyDescent="0.3">
      <c r="A1489">
        <v>148158</v>
      </c>
      <c r="B1489">
        <v>147733</v>
      </c>
      <c r="C1489">
        <v>132</v>
      </c>
      <c r="D1489">
        <v>8</v>
      </c>
      <c r="E1489">
        <v>5134.5841025640902</v>
      </c>
      <c r="F1489">
        <f t="shared" si="23"/>
        <v>3</v>
      </c>
    </row>
    <row r="1490" spans="1:6" x14ac:dyDescent="0.3">
      <c r="A1490">
        <v>148158</v>
      </c>
      <c r="B1490">
        <v>147757</v>
      </c>
      <c r="C1490">
        <v>132</v>
      </c>
      <c r="D1490">
        <v>8</v>
      </c>
      <c r="E1490">
        <v>5134.5841025640902</v>
      </c>
      <c r="F1490">
        <f t="shared" si="23"/>
        <v>3</v>
      </c>
    </row>
    <row r="1491" spans="1:6" x14ac:dyDescent="0.3">
      <c r="A1491">
        <v>148158</v>
      </c>
      <c r="B1491">
        <v>147760</v>
      </c>
      <c r="C1491">
        <v>127</v>
      </c>
      <c r="D1491">
        <v>7</v>
      </c>
      <c r="E1491">
        <v>5134.5841025640902</v>
      </c>
      <c r="F1491">
        <f t="shared" si="23"/>
        <v>3</v>
      </c>
    </row>
    <row r="1492" spans="1:6" x14ac:dyDescent="0.3">
      <c r="A1492">
        <v>148653</v>
      </c>
      <c r="B1492">
        <v>147791</v>
      </c>
      <c r="C1492">
        <v>147</v>
      </c>
      <c r="D1492">
        <v>9</v>
      </c>
      <c r="E1492">
        <v>5344.4815384615304</v>
      </c>
      <c r="F1492">
        <f t="shared" si="23"/>
        <v>3</v>
      </c>
    </row>
    <row r="1493" spans="1:6" x14ac:dyDescent="0.3">
      <c r="A1493">
        <v>148653</v>
      </c>
      <c r="B1493">
        <v>147870</v>
      </c>
      <c r="C1493">
        <v>147</v>
      </c>
      <c r="D1493">
        <v>9</v>
      </c>
      <c r="E1493">
        <v>5344.4815384615304</v>
      </c>
      <c r="F1493">
        <f t="shared" si="23"/>
        <v>3</v>
      </c>
    </row>
    <row r="1494" spans="1:6" x14ac:dyDescent="0.3">
      <c r="A1494">
        <v>148653</v>
      </c>
      <c r="B1494">
        <v>147872</v>
      </c>
      <c r="C1494">
        <v>147</v>
      </c>
      <c r="D1494">
        <v>9</v>
      </c>
      <c r="E1494">
        <v>5344.4815384615304</v>
      </c>
      <c r="F1494">
        <f t="shared" si="23"/>
        <v>3</v>
      </c>
    </row>
    <row r="1495" spans="1:6" x14ac:dyDescent="0.3">
      <c r="A1495">
        <v>148147</v>
      </c>
      <c r="B1495">
        <v>147801</v>
      </c>
      <c r="C1495">
        <v>127</v>
      </c>
      <c r="D1495">
        <v>7</v>
      </c>
      <c r="E1495">
        <v>2026.30487179487</v>
      </c>
      <c r="F1495">
        <f t="shared" si="23"/>
        <v>6</v>
      </c>
    </row>
    <row r="1496" spans="1:6" x14ac:dyDescent="0.3">
      <c r="A1496">
        <v>148147</v>
      </c>
      <c r="B1496">
        <v>147802</v>
      </c>
      <c r="C1496">
        <v>0</v>
      </c>
      <c r="D1496">
        <v>10</v>
      </c>
      <c r="E1496">
        <v>2026.30487179487</v>
      </c>
      <c r="F1496">
        <f t="shared" si="23"/>
        <v>6</v>
      </c>
    </row>
    <row r="1497" spans="1:6" x14ac:dyDescent="0.3">
      <c r="A1497">
        <v>148147</v>
      </c>
      <c r="B1497">
        <v>147804</v>
      </c>
      <c r="C1497">
        <v>147</v>
      </c>
      <c r="D1497">
        <v>9</v>
      </c>
      <c r="E1497">
        <v>2026.30487179487</v>
      </c>
      <c r="F1497">
        <f t="shared" si="23"/>
        <v>6</v>
      </c>
    </row>
    <row r="1498" spans="1:6" x14ac:dyDescent="0.3">
      <c r="A1498">
        <v>148147</v>
      </c>
      <c r="B1498">
        <v>147826</v>
      </c>
      <c r="C1498">
        <v>147</v>
      </c>
      <c r="D1498">
        <v>9</v>
      </c>
      <c r="E1498">
        <v>2026.30487179487</v>
      </c>
      <c r="F1498">
        <f t="shared" si="23"/>
        <v>6</v>
      </c>
    </row>
    <row r="1499" spans="1:6" x14ac:dyDescent="0.3">
      <c r="A1499">
        <v>148147</v>
      </c>
      <c r="B1499">
        <v>147827</v>
      </c>
      <c r="C1499">
        <v>115</v>
      </c>
      <c r="D1499">
        <v>6</v>
      </c>
      <c r="E1499">
        <v>2026.30487179487</v>
      </c>
      <c r="F1499">
        <f t="shared" si="23"/>
        <v>6</v>
      </c>
    </row>
    <row r="1500" spans="1:6" x14ac:dyDescent="0.3">
      <c r="A1500">
        <v>148147</v>
      </c>
      <c r="B1500">
        <v>148070</v>
      </c>
      <c r="C1500">
        <v>132</v>
      </c>
      <c r="D1500">
        <v>8</v>
      </c>
      <c r="E1500">
        <v>2026.30487179487</v>
      </c>
      <c r="F1500">
        <f t="shared" si="23"/>
        <v>6</v>
      </c>
    </row>
    <row r="1501" spans="1:6" x14ac:dyDescent="0.3">
      <c r="A1501">
        <v>148297</v>
      </c>
      <c r="B1501">
        <v>147910</v>
      </c>
      <c r="C1501">
        <v>110</v>
      </c>
      <c r="D1501">
        <v>5</v>
      </c>
      <c r="E1501">
        <v>1551.86115384615</v>
      </c>
      <c r="F1501">
        <f t="shared" si="23"/>
        <v>4</v>
      </c>
    </row>
    <row r="1502" spans="1:6" x14ac:dyDescent="0.3">
      <c r="A1502">
        <v>148297</v>
      </c>
      <c r="B1502">
        <v>147911</v>
      </c>
      <c r="C1502">
        <v>110</v>
      </c>
      <c r="D1502">
        <v>4</v>
      </c>
      <c r="E1502">
        <v>1551.86115384615</v>
      </c>
      <c r="F1502">
        <f t="shared" si="23"/>
        <v>4</v>
      </c>
    </row>
    <row r="1503" spans="1:6" x14ac:dyDescent="0.3">
      <c r="A1503">
        <v>148297</v>
      </c>
      <c r="B1503">
        <v>148002</v>
      </c>
      <c r="C1503">
        <v>115</v>
      </c>
      <c r="D1503">
        <v>6</v>
      </c>
      <c r="E1503">
        <v>1551.86115384615</v>
      </c>
      <c r="F1503">
        <f t="shared" si="23"/>
        <v>4</v>
      </c>
    </row>
    <row r="1504" spans="1:6" x14ac:dyDescent="0.3">
      <c r="A1504">
        <v>148297</v>
      </c>
      <c r="B1504">
        <v>148007</v>
      </c>
      <c r="C1504">
        <v>110</v>
      </c>
      <c r="D1504">
        <v>5</v>
      </c>
      <c r="E1504">
        <v>1551.86115384615</v>
      </c>
      <c r="F1504">
        <f t="shared" si="23"/>
        <v>4</v>
      </c>
    </row>
    <row r="1505" spans="1:6" x14ac:dyDescent="0.3">
      <c r="A1505">
        <v>148321</v>
      </c>
      <c r="B1505">
        <v>148069</v>
      </c>
      <c r="C1505">
        <v>0</v>
      </c>
      <c r="D1505">
        <v>10</v>
      </c>
      <c r="E1505">
        <v>3012.9043076922999</v>
      </c>
      <c r="F1505">
        <f t="shared" si="23"/>
        <v>5</v>
      </c>
    </row>
    <row r="1506" spans="1:6" x14ac:dyDescent="0.3">
      <c r="A1506">
        <v>148321</v>
      </c>
      <c r="B1506">
        <v>148085</v>
      </c>
      <c r="C1506">
        <v>0</v>
      </c>
      <c r="D1506">
        <v>10</v>
      </c>
      <c r="E1506">
        <v>3012.9043076922999</v>
      </c>
      <c r="F1506">
        <f t="shared" si="23"/>
        <v>5</v>
      </c>
    </row>
    <row r="1507" spans="1:6" x14ac:dyDescent="0.3">
      <c r="A1507">
        <v>148321</v>
      </c>
      <c r="B1507">
        <v>148088</v>
      </c>
      <c r="C1507">
        <v>0</v>
      </c>
      <c r="D1507">
        <v>10</v>
      </c>
      <c r="E1507">
        <v>3012.9043076922999</v>
      </c>
      <c r="F1507">
        <f t="shared" si="23"/>
        <v>5</v>
      </c>
    </row>
    <row r="1508" spans="1:6" x14ac:dyDescent="0.3">
      <c r="A1508">
        <v>148321</v>
      </c>
      <c r="B1508">
        <v>148242</v>
      </c>
      <c r="C1508">
        <v>0</v>
      </c>
      <c r="D1508">
        <v>10</v>
      </c>
      <c r="E1508">
        <v>3012.9043076922999</v>
      </c>
      <c r="F1508">
        <f t="shared" si="23"/>
        <v>5</v>
      </c>
    </row>
    <row r="1509" spans="1:6" x14ac:dyDescent="0.3">
      <c r="A1509">
        <v>148321</v>
      </c>
      <c r="B1509">
        <v>148275</v>
      </c>
      <c r="C1509">
        <v>147</v>
      </c>
      <c r="D1509">
        <v>9</v>
      </c>
      <c r="E1509">
        <v>3012.9043076922999</v>
      </c>
      <c r="F1509">
        <f t="shared" si="23"/>
        <v>5</v>
      </c>
    </row>
    <row r="1510" spans="1:6" x14ac:dyDescent="0.3">
      <c r="A1510">
        <v>149204</v>
      </c>
      <c r="B1510">
        <v>148488</v>
      </c>
      <c r="C1510">
        <v>0</v>
      </c>
      <c r="D1510">
        <v>10</v>
      </c>
      <c r="E1510">
        <v>2407.5895384615301</v>
      </c>
      <c r="F1510">
        <f t="shared" si="23"/>
        <v>5</v>
      </c>
    </row>
    <row r="1511" spans="1:6" x14ac:dyDescent="0.3">
      <c r="A1511">
        <v>149204</v>
      </c>
      <c r="B1511">
        <v>148506</v>
      </c>
      <c r="C1511">
        <v>0</v>
      </c>
      <c r="D1511">
        <v>10</v>
      </c>
      <c r="E1511">
        <v>2407.5895384615301</v>
      </c>
      <c r="F1511">
        <f t="shared" si="23"/>
        <v>5</v>
      </c>
    </row>
    <row r="1512" spans="1:6" x14ac:dyDescent="0.3">
      <c r="A1512">
        <v>149204</v>
      </c>
      <c r="B1512">
        <v>148594</v>
      </c>
      <c r="C1512">
        <v>147</v>
      </c>
      <c r="D1512">
        <v>9</v>
      </c>
      <c r="E1512">
        <v>2407.5895384615301</v>
      </c>
      <c r="F1512">
        <f t="shared" si="23"/>
        <v>5</v>
      </c>
    </row>
    <row r="1513" spans="1:6" x14ac:dyDescent="0.3">
      <c r="A1513">
        <v>149204</v>
      </c>
      <c r="B1513">
        <v>148598</v>
      </c>
      <c r="C1513">
        <v>0</v>
      </c>
      <c r="D1513">
        <v>10</v>
      </c>
      <c r="E1513">
        <v>2407.5895384615301</v>
      </c>
      <c r="F1513">
        <f t="shared" si="23"/>
        <v>5</v>
      </c>
    </row>
    <row r="1514" spans="1:6" x14ac:dyDescent="0.3">
      <c r="A1514">
        <v>149204</v>
      </c>
      <c r="B1514">
        <v>148600</v>
      </c>
      <c r="C1514">
        <v>0</v>
      </c>
      <c r="D1514">
        <v>10</v>
      </c>
      <c r="E1514">
        <v>2407.5895384615301</v>
      </c>
      <c r="F1514">
        <f t="shared" si="23"/>
        <v>5</v>
      </c>
    </row>
    <row r="1515" spans="1:6" x14ac:dyDescent="0.3">
      <c r="A1515">
        <v>149531</v>
      </c>
      <c r="B1515">
        <v>148520</v>
      </c>
      <c r="C1515">
        <v>132</v>
      </c>
      <c r="D1515">
        <v>8</v>
      </c>
      <c r="E1515">
        <v>2852.9426373626302</v>
      </c>
      <c r="F1515">
        <f t="shared" si="23"/>
        <v>7</v>
      </c>
    </row>
    <row r="1516" spans="1:6" x14ac:dyDescent="0.3">
      <c r="A1516">
        <v>149531</v>
      </c>
      <c r="B1516">
        <v>148521</v>
      </c>
      <c r="C1516">
        <v>127</v>
      </c>
      <c r="D1516">
        <v>7</v>
      </c>
      <c r="E1516">
        <v>2852.9426373626302</v>
      </c>
      <c r="F1516">
        <f t="shared" si="23"/>
        <v>7</v>
      </c>
    </row>
    <row r="1517" spans="1:6" x14ac:dyDescent="0.3">
      <c r="A1517">
        <v>149531</v>
      </c>
      <c r="B1517">
        <v>148524</v>
      </c>
      <c r="C1517">
        <v>132</v>
      </c>
      <c r="D1517">
        <v>8</v>
      </c>
      <c r="E1517">
        <v>2852.9426373626302</v>
      </c>
      <c r="F1517">
        <f t="shared" si="23"/>
        <v>7</v>
      </c>
    </row>
    <row r="1518" spans="1:6" x14ac:dyDescent="0.3">
      <c r="A1518">
        <v>149531</v>
      </c>
      <c r="B1518">
        <v>148548</v>
      </c>
      <c r="C1518">
        <v>0</v>
      </c>
      <c r="D1518">
        <v>10</v>
      </c>
      <c r="E1518">
        <v>2852.9426373626302</v>
      </c>
      <c r="F1518">
        <f t="shared" si="23"/>
        <v>7</v>
      </c>
    </row>
    <row r="1519" spans="1:6" x14ac:dyDescent="0.3">
      <c r="A1519">
        <v>149531</v>
      </c>
      <c r="B1519">
        <v>148550</v>
      </c>
      <c r="C1519">
        <v>115</v>
      </c>
      <c r="D1519">
        <v>6</v>
      </c>
      <c r="E1519">
        <v>2852.9426373626302</v>
      </c>
      <c r="F1519">
        <f t="shared" si="23"/>
        <v>7</v>
      </c>
    </row>
    <row r="1520" spans="1:6" x14ac:dyDescent="0.3">
      <c r="A1520">
        <v>149531</v>
      </c>
      <c r="B1520">
        <v>149118</v>
      </c>
      <c r="C1520">
        <v>132</v>
      </c>
      <c r="D1520">
        <v>8</v>
      </c>
      <c r="E1520">
        <v>2852.9426373626302</v>
      </c>
      <c r="F1520">
        <f t="shared" si="23"/>
        <v>7</v>
      </c>
    </row>
    <row r="1521" spans="1:6" x14ac:dyDescent="0.3">
      <c r="A1521">
        <v>149531</v>
      </c>
      <c r="B1521">
        <v>149119</v>
      </c>
      <c r="C1521">
        <v>127</v>
      </c>
      <c r="D1521">
        <v>7</v>
      </c>
      <c r="E1521">
        <v>2852.9426373626302</v>
      </c>
      <c r="F1521">
        <f t="shared" si="23"/>
        <v>7</v>
      </c>
    </row>
    <row r="1522" spans="1:6" x14ac:dyDescent="0.3">
      <c r="A1522">
        <v>149513</v>
      </c>
      <c r="B1522">
        <v>148536</v>
      </c>
      <c r="C1522">
        <v>115</v>
      </c>
      <c r="D1522">
        <v>6</v>
      </c>
      <c r="E1522">
        <v>2404.1843956043899</v>
      </c>
      <c r="F1522">
        <f t="shared" si="23"/>
        <v>7</v>
      </c>
    </row>
    <row r="1523" spans="1:6" x14ac:dyDescent="0.3">
      <c r="A1523">
        <v>149513</v>
      </c>
      <c r="B1523">
        <v>148537</v>
      </c>
      <c r="C1523">
        <v>132</v>
      </c>
      <c r="D1523">
        <v>8</v>
      </c>
      <c r="E1523">
        <v>2404.1843956043899</v>
      </c>
      <c r="F1523">
        <f t="shared" si="23"/>
        <v>7</v>
      </c>
    </row>
    <row r="1524" spans="1:6" x14ac:dyDescent="0.3">
      <c r="A1524">
        <v>149513</v>
      </c>
      <c r="B1524">
        <v>148538</v>
      </c>
      <c r="C1524">
        <v>147</v>
      </c>
      <c r="D1524">
        <v>9</v>
      </c>
      <c r="E1524">
        <v>2404.1843956043899</v>
      </c>
      <c r="F1524">
        <f t="shared" si="23"/>
        <v>7</v>
      </c>
    </row>
    <row r="1525" spans="1:6" x14ac:dyDescent="0.3">
      <c r="A1525">
        <v>149513</v>
      </c>
      <c r="B1525">
        <v>148540</v>
      </c>
      <c r="C1525">
        <v>115</v>
      </c>
      <c r="D1525">
        <v>6</v>
      </c>
      <c r="E1525">
        <v>2404.1843956043899</v>
      </c>
      <c r="F1525">
        <f t="shared" si="23"/>
        <v>7</v>
      </c>
    </row>
    <row r="1526" spans="1:6" x14ac:dyDescent="0.3">
      <c r="A1526">
        <v>149513</v>
      </c>
      <c r="B1526">
        <v>148542</v>
      </c>
      <c r="C1526">
        <v>110</v>
      </c>
      <c r="D1526">
        <v>5</v>
      </c>
      <c r="E1526">
        <v>2404.1843956043899</v>
      </c>
      <c r="F1526">
        <f t="shared" si="23"/>
        <v>7</v>
      </c>
    </row>
    <row r="1527" spans="1:6" x14ac:dyDescent="0.3">
      <c r="A1527">
        <v>149513</v>
      </c>
      <c r="B1527">
        <v>148638</v>
      </c>
      <c r="C1527">
        <v>115</v>
      </c>
      <c r="D1527">
        <v>6</v>
      </c>
      <c r="E1527">
        <v>2404.1843956043899</v>
      </c>
      <c r="F1527">
        <f t="shared" si="23"/>
        <v>7</v>
      </c>
    </row>
    <row r="1528" spans="1:6" x14ac:dyDescent="0.3">
      <c r="A1528">
        <v>149513</v>
      </c>
      <c r="B1528">
        <v>148795</v>
      </c>
      <c r="C1528">
        <v>115</v>
      </c>
      <c r="D1528">
        <v>6</v>
      </c>
      <c r="E1528">
        <v>2404.1843956043899</v>
      </c>
      <c r="F1528">
        <f t="shared" si="23"/>
        <v>7</v>
      </c>
    </row>
    <row r="1529" spans="1:6" x14ac:dyDescent="0.3">
      <c r="A1529">
        <v>148733</v>
      </c>
      <c r="B1529">
        <v>148667</v>
      </c>
      <c r="C1529">
        <v>147</v>
      </c>
      <c r="D1529">
        <v>9</v>
      </c>
      <c r="E1529">
        <v>2567.5682051282001</v>
      </c>
      <c r="F1529">
        <f t="shared" si="23"/>
        <v>6</v>
      </c>
    </row>
    <row r="1530" spans="1:6" x14ac:dyDescent="0.3">
      <c r="A1530">
        <v>148733</v>
      </c>
      <c r="B1530">
        <v>148671</v>
      </c>
      <c r="C1530">
        <v>147</v>
      </c>
      <c r="D1530">
        <v>9</v>
      </c>
      <c r="E1530">
        <v>2567.5682051282001</v>
      </c>
      <c r="F1530">
        <f t="shared" si="23"/>
        <v>6</v>
      </c>
    </row>
    <row r="1531" spans="1:6" x14ac:dyDescent="0.3">
      <c r="A1531">
        <v>148733</v>
      </c>
      <c r="B1531">
        <v>148675</v>
      </c>
      <c r="C1531">
        <v>127</v>
      </c>
      <c r="D1531">
        <v>7</v>
      </c>
      <c r="E1531">
        <v>2567.5682051282001</v>
      </c>
      <c r="F1531">
        <f t="shared" si="23"/>
        <v>6</v>
      </c>
    </row>
    <row r="1532" spans="1:6" x14ac:dyDescent="0.3">
      <c r="A1532">
        <v>148733</v>
      </c>
      <c r="B1532">
        <v>148676</v>
      </c>
      <c r="C1532">
        <v>132</v>
      </c>
      <c r="D1532">
        <v>8</v>
      </c>
      <c r="E1532">
        <v>2567.5682051282001</v>
      </c>
      <c r="F1532">
        <f t="shared" si="23"/>
        <v>6</v>
      </c>
    </row>
    <row r="1533" spans="1:6" x14ac:dyDescent="0.3">
      <c r="A1533">
        <v>148733</v>
      </c>
      <c r="B1533">
        <v>148682</v>
      </c>
      <c r="C1533">
        <v>132</v>
      </c>
      <c r="D1533">
        <v>8</v>
      </c>
      <c r="E1533">
        <v>2567.5682051282001</v>
      </c>
      <c r="F1533">
        <f t="shared" si="23"/>
        <v>6</v>
      </c>
    </row>
    <row r="1534" spans="1:6" x14ac:dyDescent="0.3">
      <c r="A1534">
        <v>148733</v>
      </c>
      <c r="B1534">
        <v>148683</v>
      </c>
      <c r="C1534">
        <v>147</v>
      </c>
      <c r="D1534">
        <v>9</v>
      </c>
      <c r="E1534">
        <v>2567.5682051282001</v>
      </c>
      <c r="F1534">
        <f t="shared" si="23"/>
        <v>6</v>
      </c>
    </row>
    <row r="1535" spans="1:6" x14ac:dyDescent="0.3">
      <c r="A1535">
        <v>149262</v>
      </c>
      <c r="B1535">
        <v>148894</v>
      </c>
      <c r="C1535">
        <v>132</v>
      </c>
      <c r="D1535">
        <v>8</v>
      </c>
      <c r="E1535">
        <v>3672.2735384615298</v>
      </c>
      <c r="F1535">
        <f t="shared" si="23"/>
        <v>5</v>
      </c>
    </row>
    <row r="1536" spans="1:6" x14ac:dyDescent="0.3">
      <c r="A1536">
        <v>149262</v>
      </c>
      <c r="B1536">
        <v>148906</v>
      </c>
      <c r="C1536">
        <v>132</v>
      </c>
      <c r="D1536">
        <v>8</v>
      </c>
      <c r="E1536">
        <v>3672.2735384615298</v>
      </c>
      <c r="F1536">
        <f t="shared" si="23"/>
        <v>5</v>
      </c>
    </row>
    <row r="1537" spans="1:6" x14ac:dyDescent="0.3">
      <c r="A1537">
        <v>149262</v>
      </c>
      <c r="B1537">
        <v>148907</v>
      </c>
      <c r="C1537">
        <v>147</v>
      </c>
      <c r="D1537">
        <v>9</v>
      </c>
      <c r="E1537">
        <v>3672.2735384615298</v>
      </c>
      <c r="F1537">
        <f t="shared" si="23"/>
        <v>5</v>
      </c>
    </row>
    <row r="1538" spans="1:6" x14ac:dyDescent="0.3">
      <c r="A1538">
        <v>149262</v>
      </c>
      <c r="B1538">
        <v>148911</v>
      </c>
      <c r="C1538">
        <v>115</v>
      </c>
      <c r="D1538">
        <v>6</v>
      </c>
      <c r="E1538">
        <v>3672.2735384615298</v>
      </c>
      <c r="F1538">
        <f t="shared" si="23"/>
        <v>5</v>
      </c>
    </row>
    <row r="1539" spans="1:6" x14ac:dyDescent="0.3">
      <c r="A1539">
        <v>149262</v>
      </c>
      <c r="B1539">
        <v>148939</v>
      </c>
      <c r="C1539">
        <v>147</v>
      </c>
      <c r="D1539">
        <v>9</v>
      </c>
      <c r="E1539">
        <v>3672.2735384615298</v>
      </c>
      <c r="F1539">
        <f t="shared" ref="F1539:F1602" si="24">COUNTIF($A$2:$A$4807,A1539)</f>
        <v>5</v>
      </c>
    </row>
    <row r="1540" spans="1:6" x14ac:dyDescent="0.3">
      <c r="A1540">
        <v>149843</v>
      </c>
      <c r="B1540">
        <v>149163</v>
      </c>
      <c r="C1540">
        <v>110</v>
      </c>
      <c r="D1540">
        <v>4</v>
      </c>
      <c r="E1540">
        <v>2161.2920512820501</v>
      </c>
      <c r="F1540">
        <f t="shared" si="24"/>
        <v>6</v>
      </c>
    </row>
    <row r="1541" spans="1:6" x14ac:dyDescent="0.3">
      <c r="A1541">
        <v>149843</v>
      </c>
      <c r="B1541">
        <v>149212</v>
      </c>
      <c r="C1541">
        <v>110</v>
      </c>
      <c r="D1541">
        <v>4</v>
      </c>
      <c r="E1541">
        <v>2161.2920512820501</v>
      </c>
      <c r="F1541">
        <f t="shared" si="24"/>
        <v>6</v>
      </c>
    </row>
    <row r="1542" spans="1:6" x14ac:dyDescent="0.3">
      <c r="A1542">
        <v>149843</v>
      </c>
      <c r="B1542">
        <v>149218</v>
      </c>
      <c r="C1542">
        <v>110</v>
      </c>
      <c r="D1542">
        <v>4</v>
      </c>
      <c r="E1542">
        <v>2161.2920512820501</v>
      </c>
      <c r="F1542">
        <f t="shared" si="24"/>
        <v>6</v>
      </c>
    </row>
    <row r="1543" spans="1:6" x14ac:dyDescent="0.3">
      <c r="A1543">
        <v>149843</v>
      </c>
      <c r="B1543">
        <v>149288</v>
      </c>
      <c r="C1543">
        <v>110</v>
      </c>
      <c r="D1543">
        <v>4</v>
      </c>
      <c r="E1543">
        <v>2161.2920512820501</v>
      </c>
      <c r="F1543">
        <f t="shared" si="24"/>
        <v>6</v>
      </c>
    </row>
    <row r="1544" spans="1:6" x14ac:dyDescent="0.3">
      <c r="A1544">
        <v>149843</v>
      </c>
      <c r="B1544">
        <v>149334</v>
      </c>
      <c r="C1544">
        <v>110</v>
      </c>
      <c r="D1544">
        <v>3</v>
      </c>
      <c r="E1544">
        <v>2161.2920512820501</v>
      </c>
      <c r="F1544">
        <f t="shared" si="24"/>
        <v>6</v>
      </c>
    </row>
    <row r="1545" spans="1:6" x14ac:dyDescent="0.3">
      <c r="A1545">
        <v>149843</v>
      </c>
      <c r="B1545">
        <v>149358</v>
      </c>
      <c r="C1545">
        <v>110</v>
      </c>
      <c r="D1545">
        <v>3</v>
      </c>
      <c r="E1545">
        <v>2161.2920512820501</v>
      </c>
      <c r="F1545">
        <f t="shared" si="24"/>
        <v>6</v>
      </c>
    </row>
    <row r="1546" spans="1:6" x14ac:dyDescent="0.3">
      <c r="A1546">
        <v>149992</v>
      </c>
      <c r="B1546">
        <v>149164</v>
      </c>
      <c r="C1546">
        <v>110</v>
      </c>
      <c r="D1546">
        <v>3</v>
      </c>
      <c r="E1546">
        <v>3319.5433846153801</v>
      </c>
      <c r="F1546">
        <f t="shared" si="24"/>
        <v>5</v>
      </c>
    </row>
    <row r="1547" spans="1:6" x14ac:dyDescent="0.3">
      <c r="A1547">
        <v>149992</v>
      </c>
      <c r="B1547">
        <v>149165</v>
      </c>
      <c r="C1547">
        <v>110</v>
      </c>
      <c r="D1547">
        <v>3</v>
      </c>
      <c r="E1547">
        <v>3319.5433846153801</v>
      </c>
      <c r="F1547">
        <f t="shared" si="24"/>
        <v>5</v>
      </c>
    </row>
    <row r="1548" spans="1:6" x14ac:dyDescent="0.3">
      <c r="A1548">
        <v>149992</v>
      </c>
      <c r="B1548">
        <v>149182</v>
      </c>
      <c r="C1548">
        <v>110</v>
      </c>
      <c r="D1548">
        <v>4</v>
      </c>
      <c r="E1548">
        <v>3319.5433846153801</v>
      </c>
      <c r="F1548">
        <f t="shared" si="24"/>
        <v>5</v>
      </c>
    </row>
    <row r="1549" spans="1:6" x14ac:dyDescent="0.3">
      <c r="A1549">
        <v>149992</v>
      </c>
      <c r="B1549">
        <v>149362</v>
      </c>
      <c r="C1549">
        <v>110</v>
      </c>
      <c r="D1549">
        <v>3</v>
      </c>
      <c r="E1549">
        <v>3319.5433846153801</v>
      </c>
      <c r="F1549">
        <f t="shared" si="24"/>
        <v>5</v>
      </c>
    </row>
    <row r="1550" spans="1:6" x14ac:dyDescent="0.3">
      <c r="A1550">
        <v>149992</v>
      </c>
      <c r="B1550">
        <v>149363</v>
      </c>
      <c r="C1550">
        <v>110</v>
      </c>
      <c r="D1550">
        <v>3</v>
      </c>
      <c r="E1550">
        <v>3319.5433846153801</v>
      </c>
      <c r="F1550">
        <f t="shared" si="24"/>
        <v>5</v>
      </c>
    </row>
    <row r="1551" spans="1:6" x14ac:dyDescent="0.3">
      <c r="A1551">
        <v>150772</v>
      </c>
      <c r="B1551">
        <v>149186</v>
      </c>
      <c r="C1551">
        <v>110</v>
      </c>
      <c r="D1551">
        <v>5</v>
      </c>
      <c r="E1551">
        <v>2410.8498461538402</v>
      </c>
      <c r="F1551">
        <f t="shared" si="24"/>
        <v>5</v>
      </c>
    </row>
    <row r="1552" spans="1:6" x14ac:dyDescent="0.3">
      <c r="A1552">
        <v>150772</v>
      </c>
      <c r="B1552">
        <v>149189</v>
      </c>
      <c r="C1552">
        <v>110</v>
      </c>
      <c r="D1552">
        <v>3</v>
      </c>
      <c r="E1552">
        <v>2410.8498461538402</v>
      </c>
      <c r="F1552">
        <f t="shared" si="24"/>
        <v>5</v>
      </c>
    </row>
    <row r="1553" spans="1:6" x14ac:dyDescent="0.3">
      <c r="A1553">
        <v>150772</v>
      </c>
      <c r="B1553">
        <v>149200</v>
      </c>
      <c r="C1553">
        <v>100</v>
      </c>
      <c r="D1553">
        <v>2</v>
      </c>
      <c r="E1553">
        <v>2410.8498461538402</v>
      </c>
      <c r="F1553">
        <f t="shared" si="24"/>
        <v>5</v>
      </c>
    </row>
    <row r="1554" spans="1:6" x14ac:dyDescent="0.3">
      <c r="A1554">
        <v>150772</v>
      </c>
      <c r="B1554">
        <v>149215</v>
      </c>
      <c r="C1554">
        <v>110</v>
      </c>
      <c r="D1554">
        <v>4</v>
      </c>
      <c r="E1554">
        <v>2410.8498461538402</v>
      </c>
      <c r="F1554">
        <f t="shared" si="24"/>
        <v>5</v>
      </c>
    </row>
    <row r="1555" spans="1:6" x14ac:dyDescent="0.3">
      <c r="A1555">
        <v>150772</v>
      </c>
      <c r="B1555">
        <v>150103</v>
      </c>
      <c r="C1555">
        <v>110</v>
      </c>
      <c r="D1555">
        <v>4</v>
      </c>
      <c r="E1555">
        <v>2410.8498461538402</v>
      </c>
      <c r="F1555">
        <f t="shared" si="24"/>
        <v>5</v>
      </c>
    </row>
    <row r="1556" spans="1:6" x14ac:dyDescent="0.3">
      <c r="A1556">
        <v>150002</v>
      </c>
      <c r="B1556">
        <v>149236</v>
      </c>
      <c r="C1556">
        <v>147</v>
      </c>
      <c r="D1556">
        <v>9</v>
      </c>
      <c r="E1556">
        <v>2137.7350769230702</v>
      </c>
      <c r="F1556">
        <f t="shared" si="24"/>
        <v>5</v>
      </c>
    </row>
    <row r="1557" spans="1:6" x14ac:dyDescent="0.3">
      <c r="A1557">
        <v>150002</v>
      </c>
      <c r="B1557">
        <v>149237</v>
      </c>
      <c r="C1557">
        <v>132</v>
      </c>
      <c r="D1557">
        <v>8</v>
      </c>
      <c r="E1557">
        <v>2137.7350769230702</v>
      </c>
      <c r="F1557">
        <f t="shared" si="24"/>
        <v>5</v>
      </c>
    </row>
    <row r="1558" spans="1:6" x14ac:dyDescent="0.3">
      <c r="A1558">
        <v>150002</v>
      </c>
      <c r="B1558">
        <v>149252</v>
      </c>
      <c r="C1558">
        <v>147</v>
      </c>
      <c r="D1558">
        <v>9</v>
      </c>
      <c r="E1558">
        <v>2137.7350769230702</v>
      </c>
      <c r="F1558">
        <f t="shared" si="24"/>
        <v>5</v>
      </c>
    </row>
    <row r="1559" spans="1:6" x14ac:dyDescent="0.3">
      <c r="A1559">
        <v>150002</v>
      </c>
      <c r="B1559">
        <v>149253</v>
      </c>
      <c r="C1559">
        <v>127</v>
      </c>
      <c r="D1559">
        <v>7</v>
      </c>
      <c r="E1559">
        <v>2137.7350769230702</v>
      </c>
      <c r="F1559">
        <f t="shared" si="24"/>
        <v>5</v>
      </c>
    </row>
    <row r="1560" spans="1:6" x14ac:dyDescent="0.3">
      <c r="A1560">
        <v>150002</v>
      </c>
      <c r="B1560">
        <v>149557</v>
      </c>
      <c r="C1560">
        <v>0</v>
      </c>
      <c r="D1560">
        <v>10</v>
      </c>
      <c r="E1560">
        <v>2137.7350769230702</v>
      </c>
      <c r="F1560">
        <f t="shared" si="24"/>
        <v>5</v>
      </c>
    </row>
    <row r="1561" spans="1:6" x14ac:dyDescent="0.3">
      <c r="A1561">
        <v>149761</v>
      </c>
      <c r="B1561">
        <v>149270</v>
      </c>
      <c r="C1561">
        <v>132</v>
      </c>
      <c r="D1561">
        <v>8</v>
      </c>
      <c r="E1561">
        <v>9114.5569230769197</v>
      </c>
      <c r="F1561">
        <f t="shared" si="24"/>
        <v>1</v>
      </c>
    </row>
    <row r="1562" spans="1:6" x14ac:dyDescent="0.3">
      <c r="A1562">
        <v>149805</v>
      </c>
      <c r="B1562">
        <v>149293</v>
      </c>
      <c r="C1562">
        <v>110</v>
      </c>
      <c r="D1562">
        <v>3</v>
      </c>
      <c r="E1562">
        <v>7692.8425641025597</v>
      </c>
      <c r="F1562">
        <f t="shared" si="24"/>
        <v>3</v>
      </c>
    </row>
    <row r="1563" spans="1:6" x14ac:dyDescent="0.3">
      <c r="A1563">
        <v>149805</v>
      </c>
      <c r="B1563">
        <v>149817</v>
      </c>
      <c r="C1563">
        <v>90</v>
      </c>
      <c r="D1563">
        <v>1</v>
      </c>
      <c r="E1563">
        <v>7692.8425641025597</v>
      </c>
      <c r="F1563">
        <f t="shared" si="24"/>
        <v>3</v>
      </c>
    </row>
    <row r="1564" spans="1:6" x14ac:dyDescent="0.3">
      <c r="A1564">
        <v>149805</v>
      </c>
      <c r="B1564">
        <v>149818</v>
      </c>
      <c r="C1564">
        <v>110</v>
      </c>
      <c r="D1564">
        <v>5</v>
      </c>
      <c r="E1564">
        <v>7692.8425641025597</v>
      </c>
      <c r="F1564">
        <f t="shared" si="24"/>
        <v>3</v>
      </c>
    </row>
    <row r="1565" spans="1:6" x14ac:dyDescent="0.3">
      <c r="A1565">
        <v>149692</v>
      </c>
      <c r="B1565">
        <v>149404</v>
      </c>
      <c r="C1565">
        <v>110</v>
      </c>
      <c r="D1565">
        <v>4</v>
      </c>
      <c r="E1565">
        <v>15250.059999999899</v>
      </c>
      <c r="F1565">
        <f t="shared" si="24"/>
        <v>1</v>
      </c>
    </row>
    <row r="1566" spans="1:6" x14ac:dyDescent="0.3">
      <c r="A1566">
        <v>149929</v>
      </c>
      <c r="B1566">
        <v>149448</v>
      </c>
      <c r="C1566">
        <v>127</v>
      </c>
      <c r="D1566">
        <v>7</v>
      </c>
      <c r="E1566">
        <v>10153.3169230769</v>
      </c>
      <c r="F1566">
        <f t="shared" si="24"/>
        <v>2</v>
      </c>
    </row>
    <row r="1567" spans="1:6" x14ac:dyDescent="0.3">
      <c r="A1567">
        <v>149929</v>
      </c>
      <c r="B1567">
        <v>149779</v>
      </c>
      <c r="C1567">
        <v>115</v>
      </c>
      <c r="D1567">
        <v>6</v>
      </c>
      <c r="E1567">
        <v>10153.3169230769</v>
      </c>
      <c r="F1567">
        <f t="shared" si="24"/>
        <v>2</v>
      </c>
    </row>
    <row r="1568" spans="1:6" x14ac:dyDescent="0.3">
      <c r="A1568">
        <v>150114</v>
      </c>
      <c r="B1568">
        <v>149629</v>
      </c>
      <c r="C1568">
        <v>0</v>
      </c>
      <c r="D1568">
        <v>10</v>
      </c>
      <c r="E1568">
        <v>3309.9021153846102</v>
      </c>
      <c r="F1568">
        <f t="shared" si="24"/>
        <v>4</v>
      </c>
    </row>
    <row r="1569" spans="1:6" x14ac:dyDescent="0.3">
      <c r="A1569">
        <v>150114</v>
      </c>
      <c r="B1569">
        <v>149640</v>
      </c>
      <c r="C1569">
        <v>0</v>
      </c>
      <c r="D1569">
        <v>10</v>
      </c>
      <c r="E1569">
        <v>3309.9021153846102</v>
      </c>
      <c r="F1569">
        <f t="shared" si="24"/>
        <v>4</v>
      </c>
    </row>
    <row r="1570" spans="1:6" x14ac:dyDescent="0.3">
      <c r="A1570">
        <v>150114</v>
      </c>
      <c r="B1570">
        <v>149858</v>
      </c>
      <c r="C1570">
        <v>0</v>
      </c>
      <c r="D1570">
        <v>10</v>
      </c>
      <c r="E1570">
        <v>3309.9021153846102</v>
      </c>
      <c r="F1570">
        <f t="shared" si="24"/>
        <v>4</v>
      </c>
    </row>
    <row r="1571" spans="1:6" x14ac:dyDescent="0.3">
      <c r="A1571">
        <v>150114</v>
      </c>
      <c r="B1571">
        <v>150081</v>
      </c>
      <c r="C1571">
        <v>147</v>
      </c>
      <c r="D1571">
        <v>9</v>
      </c>
      <c r="E1571">
        <v>3309.9021153846102</v>
      </c>
      <c r="F1571">
        <f t="shared" si="24"/>
        <v>4</v>
      </c>
    </row>
    <row r="1572" spans="1:6" x14ac:dyDescent="0.3">
      <c r="A1572">
        <v>150088</v>
      </c>
      <c r="B1572">
        <v>149759</v>
      </c>
      <c r="C1572">
        <v>110</v>
      </c>
      <c r="D1572">
        <v>5</v>
      </c>
      <c r="E1572">
        <v>2397.9394871794798</v>
      </c>
      <c r="F1572">
        <f t="shared" si="24"/>
        <v>6</v>
      </c>
    </row>
    <row r="1573" spans="1:6" x14ac:dyDescent="0.3">
      <c r="A1573">
        <v>150088</v>
      </c>
      <c r="B1573">
        <v>149839</v>
      </c>
      <c r="C1573">
        <v>115</v>
      </c>
      <c r="D1573">
        <v>6</v>
      </c>
      <c r="E1573">
        <v>2397.9394871794798</v>
      </c>
      <c r="F1573">
        <f t="shared" si="24"/>
        <v>6</v>
      </c>
    </row>
    <row r="1574" spans="1:6" x14ac:dyDescent="0.3">
      <c r="A1574">
        <v>150088</v>
      </c>
      <c r="B1574">
        <v>149842</v>
      </c>
      <c r="C1574">
        <v>110</v>
      </c>
      <c r="D1574">
        <v>5</v>
      </c>
      <c r="E1574">
        <v>2397.9394871794798</v>
      </c>
      <c r="F1574">
        <f t="shared" si="24"/>
        <v>6</v>
      </c>
    </row>
    <row r="1575" spans="1:6" x14ac:dyDescent="0.3">
      <c r="A1575">
        <v>150088</v>
      </c>
      <c r="B1575">
        <v>149850</v>
      </c>
      <c r="C1575">
        <v>110</v>
      </c>
      <c r="D1575">
        <v>4</v>
      </c>
      <c r="E1575">
        <v>2397.9394871794798</v>
      </c>
      <c r="F1575">
        <f t="shared" si="24"/>
        <v>6</v>
      </c>
    </row>
    <row r="1576" spans="1:6" x14ac:dyDescent="0.3">
      <c r="A1576">
        <v>150088</v>
      </c>
      <c r="B1576">
        <v>149854</v>
      </c>
      <c r="C1576">
        <v>115</v>
      </c>
      <c r="D1576">
        <v>6</v>
      </c>
      <c r="E1576">
        <v>2397.9394871794798</v>
      </c>
      <c r="F1576">
        <f t="shared" si="24"/>
        <v>6</v>
      </c>
    </row>
    <row r="1577" spans="1:6" x14ac:dyDescent="0.3">
      <c r="A1577">
        <v>150088</v>
      </c>
      <c r="B1577">
        <v>149855</v>
      </c>
      <c r="C1577">
        <v>110</v>
      </c>
      <c r="D1577">
        <v>5</v>
      </c>
      <c r="E1577">
        <v>2397.9394871794798</v>
      </c>
      <c r="F1577">
        <f t="shared" si="24"/>
        <v>6</v>
      </c>
    </row>
    <row r="1578" spans="1:6" x14ac:dyDescent="0.3">
      <c r="A1578">
        <v>150361</v>
      </c>
      <c r="B1578">
        <v>149860</v>
      </c>
      <c r="C1578">
        <v>127</v>
      </c>
      <c r="D1578">
        <v>7</v>
      </c>
      <c r="E1578">
        <v>1830.4971794871699</v>
      </c>
      <c r="F1578">
        <f t="shared" si="24"/>
        <v>6</v>
      </c>
    </row>
    <row r="1579" spans="1:6" x14ac:dyDescent="0.3">
      <c r="A1579">
        <v>150361</v>
      </c>
      <c r="B1579">
        <v>149864</v>
      </c>
      <c r="C1579">
        <v>132</v>
      </c>
      <c r="D1579">
        <v>8</v>
      </c>
      <c r="E1579">
        <v>1830.4971794871699</v>
      </c>
      <c r="F1579">
        <f t="shared" si="24"/>
        <v>6</v>
      </c>
    </row>
    <row r="1580" spans="1:6" x14ac:dyDescent="0.3">
      <c r="A1580">
        <v>150361</v>
      </c>
      <c r="B1580">
        <v>149898</v>
      </c>
      <c r="C1580">
        <v>0</v>
      </c>
      <c r="D1580">
        <v>10</v>
      </c>
      <c r="E1580">
        <v>1830.4971794871699</v>
      </c>
      <c r="F1580">
        <f t="shared" si="24"/>
        <v>6</v>
      </c>
    </row>
    <row r="1581" spans="1:6" x14ac:dyDescent="0.3">
      <c r="A1581">
        <v>150361</v>
      </c>
      <c r="B1581">
        <v>149907</v>
      </c>
      <c r="C1581">
        <v>147</v>
      </c>
      <c r="D1581">
        <v>9</v>
      </c>
      <c r="E1581">
        <v>1830.4971794871699</v>
      </c>
      <c r="F1581">
        <f t="shared" si="24"/>
        <v>6</v>
      </c>
    </row>
    <row r="1582" spans="1:6" x14ac:dyDescent="0.3">
      <c r="A1582">
        <v>150361</v>
      </c>
      <c r="B1582">
        <v>150045</v>
      </c>
      <c r="C1582">
        <v>0</v>
      </c>
      <c r="D1582">
        <v>10</v>
      </c>
      <c r="E1582">
        <v>1830.4971794871699</v>
      </c>
      <c r="F1582">
        <f t="shared" si="24"/>
        <v>6</v>
      </c>
    </row>
    <row r="1583" spans="1:6" x14ac:dyDescent="0.3">
      <c r="A1583">
        <v>150361</v>
      </c>
      <c r="B1583">
        <v>150049</v>
      </c>
      <c r="C1583">
        <v>132</v>
      </c>
      <c r="D1583">
        <v>8</v>
      </c>
      <c r="E1583">
        <v>1830.4971794871699</v>
      </c>
      <c r="F1583">
        <f t="shared" si="24"/>
        <v>6</v>
      </c>
    </row>
    <row r="1584" spans="1:6" x14ac:dyDescent="0.3">
      <c r="A1584">
        <v>150172</v>
      </c>
      <c r="B1584">
        <v>149935</v>
      </c>
      <c r="C1584">
        <v>115</v>
      </c>
      <c r="D1584">
        <v>6</v>
      </c>
      <c r="E1584">
        <v>7574.7815384615296</v>
      </c>
      <c r="F1584">
        <f t="shared" si="24"/>
        <v>2</v>
      </c>
    </row>
    <row r="1585" spans="1:6" x14ac:dyDescent="0.3">
      <c r="A1585">
        <v>150172</v>
      </c>
      <c r="B1585">
        <v>149973</v>
      </c>
      <c r="C1585">
        <v>115</v>
      </c>
      <c r="D1585">
        <v>6</v>
      </c>
      <c r="E1585">
        <v>7574.7815384615296</v>
      </c>
      <c r="F1585">
        <f t="shared" si="24"/>
        <v>2</v>
      </c>
    </row>
    <row r="1586" spans="1:6" x14ac:dyDescent="0.3">
      <c r="A1586">
        <v>150637</v>
      </c>
      <c r="B1586">
        <v>149958</v>
      </c>
      <c r="C1586">
        <v>100</v>
      </c>
      <c r="D1586">
        <v>2</v>
      </c>
      <c r="E1586">
        <v>2784.68483516483</v>
      </c>
      <c r="F1586">
        <f t="shared" si="24"/>
        <v>7</v>
      </c>
    </row>
    <row r="1587" spans="1:6" x14ac:dyDescent="0.3">
      <c r="A1587">
        <v>150637</v>
      </c>
      <c r="B1587">
        <v>149959</v>
      </c>
      <c r="C1587">
        <v>147</v>
      </c>
      <c r="D1587">
        <v>9</v>
      </c>
      <c r="E1587">
        <v>2784.68483516483</v>
      </c>
      <c r="F1587">
        <f t="shared" si="24"/>
        <v>7</v>
      </c>
    </row>
    <row r="1588" spans="1:6" x14ac:dyDescent="0.3">
      <c r="A1588">
        <v>150637</v>
      </c>
      <c r="B1588">
        <v>149960</v>
      </c>
      <c r="C1588">
        <v>115</v>
      </c>
      <c r="D1588">
        <v>6</v>
      </c>
      <c r="E1588">
        <v>2784.68483516483</v>
      </c>
      <c r="F1588">
        <f t="shared" si="24"/>
        <v>7</v>
      </c>
    </row>
    <row r="1589" spans="1:6" x14ac:dyDescent="0.3">
      <c r="A1589">
        <v>150637</v>
      </c>
      <c r="B1589">
        <v>149962</v>
      </c>
      <c r="C1589">
        <v>147</v>
      </c>
      <c r="D1589">
        <v>9</v>
      </c>
      <c r="E1589">
        <v>2784.68483516483</v>
      </c>
      <c r="F1589">
        <f t="shared" si="24"/>
        <v>7</v>
      </c>
    </row>
    <row r="1590" spans="1:6" x14ac:dyDescent="0.3">
      <c r="A1590">
        <v>150637</v>
      </c>
      <c r="B1590">
        <v>149963</v>
      </c>
      <c r="C1590">
        <v>127</v>
      </c>
      <c r="D1590">
        <v>7</v>
      </c>
      <c r="E1590">
        <v>2784.68483516483</v>
      </c>
      <c r="F1590">
        <f t="shared" si="24"/>
        <v>7</v>
      </c>
    </row>
    <row r="1591" spans="1:6" x14ac:dyDescent="0.3">
      <c r="A1591">
        <v>150637</v>
      </c>
      <c r="B1591">
        <v>149964</v>
      </c>
      <c r="C1591">
        <v>132</v>
      </c>
      <c r="D1591">
        <v>8</v>
      </c>
      <c r="E1591">
        <v>2784.68483516483</v>
      </c>
      <c r="F1591">
        <f t="shared" si="24"/>
        <v>7</v>
      </c>
    </row>
    <row r="1592" spans="1:6" x14ac:dyDescent="0.3">
      <c r="A1592">
        <v>150637</v>
      </c>
      <c r="B1592">
        <v>149965</v>
      </c>
      <c r="C1592">
        <v>147</v>
      </c>
      <c r="D1592">
        <v>9</v>
      </c>
      <c r="E1592">
        <v>2784.68483516483</v>
      </c>
      <c r="F1592">
        <f t="shared" si="24"/>
        <v>7</v>
      </c>
    </row>
    <row r="1593" spans="1:6" x14ac:dyDescent="0.3">
      <c r="A1593">
        <v>150648</v>
      </c>
      <c r="B1593">
        <v>150098</v>
      </c>
      <c r="C1593">
        <v>115</v>
      </c>
      <c r="D1593">
        <v>6</v>
      </c>
      <c r="E1593">
        <v>1036.7915384615301</v>
      </c>
      <c r="F1593">
        <f t="shared" si="24"/>
        <v>4</v>
      </c>
    </row>
    <row r="1594" spans="1:6" x14ac:dyDescent="0.3">
      <c r="A1594">
        <v>150648</v>
      </c>
      <c r="B1594">
        <v>150102</v>
      </c>
      <c r="C1594">
        <v>110</v>
      </c>
      <c r="D1594">
        <v>3</v>
      </c>
      <c r="E1594">
        <v>1036.7915384615301</v>
      </c>
      <c r="F1594">
        <f t="shared" si="24"/>
        <v>4</v>
      </c>
    </row>
    <row r="1595" spans="1:6" x14ac:dyDescent="0.3">
      <c r="A1595">
        <v>150648</v>
      </c>
      <c r="B1595">
        <v>150106</v>
      </c>
      <c r="C1595">
        <v>115</v>
      </c>
      <c r="D1595">
        <v>6</v>
      </c>
      <c r="E1595">
        <v>1036.7915384615301</v>
      </c>
      <c r="F1595">
        <f t="shared" si="24"/>
        <v>4</v>
      </c>
    </row>
    <row r="1596" spans="1:6" x14ac:dyDescent="0.3">
      <c r="A1596">
        <v>150648</v>
      </c>
      <c r="B1596">
        <v>150250</v>
      </c>
      <c r="C1596">
        <v>115</v>
      </c>
      <c r="D1596">
        <v>6</v>
      </c>
      <c r="E1596">
        <v>1036.7915384615301</v>
      </c>
      <c r="F1596">
        <f t="shared" si="24"/>
        <v>4</v>
      </c>
    </row>
    <row r="1597" spans="1:6" x14ac:dyDescent="0.3">
      <c r="A1597">
        <v>150825</v>
      </c>
      <c r="B1597">
        <v>150267</v>
      </c>
      <c r="C1597">
        <v>147</v>
      </c>
      <c r="D1597">
        <v>9</v>
      </c>
      <c r="E1597">
        <v>1879.39538461538</v>
      </c>
      <c r="F1597">
        <f t="shared" si="24"/>
        <v>5</v>
      </c>
    </row>
    <row r="1598" spans="1:6" x14ac:dyDescent="0.3">
      <c r="A1598">
        <v>150825</v>
      </c>
      <c r="B1598">
        <v>150338</v>
      </c>
      <c r="C1598">
        <v>0</v>
      </c>
      <c r="D1598">
        <v>10</v>
      </c>
      <c r="E1598">
        <v>1879.39538461538</v>
      </c>
      <c r="F1598">
        <f t="shared" si="24"/>
        <v>5</v>
      </c>
    </row>
    <row r="1599" spans="1:6" x14ac:dyDescent="0.3">
      <c r="A1599">
        <v>150825</v>
      </c>
      <c r="B1599">
        <v>150414</v>
      </c>
      <c r="C1599">
        <v>0</v>
      </c>
      <c r="D1599">
        <v>10</v>
      </c>
      <c r="E1599">
        <v>1879.39538461538</v>
      </c>
      <c r="F1599">
        <f t="shared" si="24"/>
        <v>5</v>
      </c>
    </row>
    <row r="1600" spans="1:6" x14ac:dyDescent="0.3">
      <c r="A1600">
        <v>150825</v>
      </c>
      <c r="B1600">
        <v>150417</v>
      </c>
      <c r="C1600">
        <v>147</v>
      </c>
      <c r="D1600">
        <v>9</v>
      </c>
      <c r="E1600">
        <v>1879.39538461538</v>
      </c>
      <c r="F1600">
        <f t="shared" si="24"/>
        <v>5</v>
      </c>
    </row>
    <row r="1601" spans="1:6" x14ac:dyDescent="0.3">
      <c r="A1601">
        <v>150825</v>
      </c>
      <c r="B1601">
        <v>150770</v>
      </c>
      <c r="C1601">
        <v>132</v>
      </c>
      <c r="D1601">
        <v>8</v>
      </c>
      <c r="E1601">
        <v>1879.39538461538</v>
      </c>
      <c r="F1601">
        <f t="shared" si="24"/>
        <v>5</v>
      </c>
    </row>
    <row r="1602" spans="1:6" x14ac:dyDescent="0.3">
      <c r="A1602">
        <v>150456</v>
      </c>
      <c r="B1602">
        <v>150299</v>
      </c>
      <c r="C1602">
        <v>147</v>
      </c>
      <c r="D1602">
        <v>9</v>
      </c>
      <c r="E1602">
        <v>12573.7876923076</v>
      </c>
      <c r="F1602">
        <f t="shared" si="24"/>
        <v>1</v>
      </c>
    </row>
    <row r="1603" spans="1:6" x14ac:dyDescent="0.3">
      <c r="A1603">
        <v>150723</v>
      </c>
      <c r="B1603">
        <v>150322</v>
      </c>
      <c r="C1603">
        <v>115</v>
      </c>
      <c r="D1603">
        <v>6</v>
      </c>
      <c r="E1603">
        <v>1961.4261538461501</v>
      </c>
      <c r="F1603">
        <f t="shared" ref="F1603:F1666" si="25">COUNTIF($A$2:$A$4807,A1603)</f>
        <v>6</v>
      </c>
    </row>
    <row r="1604" spans="1:6" x14ac:dyDescent="0.3">
      <c r="A1604">
        <v>150723</v>
      </c>
      <c r="B1604">
        <v>150323</v>
      </c>
      <c r="C1604">
        <v>147</v>
      </c>
      <c r="D1604">
        <v>9</v>
      </c>
      <c r="E1604">
        <v>1961.4261538461501</v>
      </c>
      <c r="F1604">
        <f t="shared" si="25"/>
        <v>6</v>
      </c>
    </row>
    <row r="1605" spans="1:6" x14ac:dyDescent="0.3">
      <c r="A1605">
        <v>150723</v>
      </c>
      <c r="B1605">
        <v>150324</v>
      </c>
      <c r="C1605">
        <v>127</v>
      </c>
      <c r="D1605">
        <v>7</v>
      </c>
      <c r="E1605">
        <v>1961.4261538461501</v>
      </c>
      <c r="F1605">
        <f t="shared" si="25"/>
        <v>6</v>
      </c>
    </row>
    <row r="1606" spans="1:6" x14ac:dyDescent="0.3">
      <c r="A1606">
        <v>150723</v>
      </c>
      <c r="B1606">
        <v>150326</v>
      </c>
      <c r="C1606">
        <v>147</v>
      </c>
      <c r="D1606">
        <v>9</v>
      </c>
      <c r="E1606">
        <v>1961.4261538461501</v>
      </c>
      <c r="F1606">
        <f t="shared" si="25"/>
        <v>6</v>
      </c>
    </row>
    <row r="1607" spans="1:6" x14ac:dyDescent="0.3">
      <c r="A1607">
        <v>150723</v>
      </c>
      <c r="B1607">
        <v>150328</v>
      </c>
      <c r="C1607">
        <v>0</v>
      </c>
      <c r="D1607">
        <v>10</v>
      </c>
      <c r="E1607">
        <v>1961.4261538461501</v>
      </c>
      <c r="F1607">
        <f t="shared" si="25"/>
        <v>6</v>
      </c>
    </row>
    <row r="1608" spans="1:6" x14ac:dyDescent="0.3">
      <c r="A1608">
        <v>150723</v>
      </c>
      <c r="B1608">
        <v>150330</v>
      </c>
      <c r="C1608">
        <v>115</v>
      </c>
      <c r="D1608">
        <v>6</v>
      </c>
      <c r="E1608">
        <v>1961.4261538461501</v>
      </c>
      <c r="F1608">
        <f t="shared" si="25"/>
        <v>6</v>
      </c>
    </row>
    <row r="1609" spans="1:6" x14ac:dyDescent="0.3">
      <c r="A1609">
        <v>150523</v>
      </c>
      <c r="B1609">
        <v>150370</v>
      </c>
      <c r="C1609">
        <v>115</v>
      </c>
      <c r="D1609">
        <v>6</v>
      </c>
      <c r="E1609">
        <v>11240.983076922999</v>
      </c>
      <c r="F1609">
        <f t="shared" si="25"/>
        <v>1</v>
      </c>
    </row>
    <row r="1610" spans="1:6" x14ac:dyDescent="0.3">
      <c r="A1610">
        <v>150667</v>
      </c>
      <c r="B1610">
        <v>150385</v>
      </c>
      <c r="C1610">
        <v>0</v>
      </c>
      <c r="D1610">
        <v>10</v>
      </c>
      <c r="E1610">
        <v>25881.4446153846</v>
      </c>
      <c r="F1610">
        <f t="shared" si="25"/>
        <v>1</v>
      </c>
    </row>
    <row r="1611" spans="1:6" x14ac:dyDescent="0.3">
      <c r="A1611">
        <v>152706</v>
      </c>
      <c r="B1611">
        <v>150389</v>
      </c>
      <c r="C1611">
        <v>0</v>
      </c>
      <c r="D1611">
        <v>10</v>
      </c>
      <c r="E1611">
        <v>1171.4723076923001</v>
      </c>
      <c r="F1611">
        <f t="shared" si="25"/>
        <v>5</v>
      </c>
    </row>
    <row r="1612" spans="1:6" x14ac:dyDescent="0.3">
      <c r="A1612">
        <v>152706</v>
      </c>
      <c r="B1612">
        <v>150390</v>
      </c>
      <c r="C1612">
        <v>132</v>
      </c>
      <c r="D1612">
        <v>8</v>
      </c>
      <c r="E1612">
        <v>1171.4723076923001</v>
      </c>
      <c r="F1612">
        <f t="shared" si="25"/>
        <v>5</v>
      </c>
    </row>
    <row r="1613" spans="1:6" x14ac:dyDescent="0.3">
      <c r="A1613">
        <v>152706</v>
      </c>
      <c r="B1613">
        <v>150392</v>
      </c>
      <c r="C1613">
        <v>127</v>
      </c>
      <c r="D1613">
        <v>7</v>
      </c>
      <c r="E1613">
        <v>1171.4723076923001</v>
      </c>
      <c r="F1613">
        <f t="shared" si="25"/>
        <v>5</v>
      </c>
    </row>
    <row r="1614" spans="1:6" x14ac:dyDescent="0.3">
      <c r="A1614">
        <v>152706</v>
      </c>
      <c r="B1614">
        <v>150393</v>
      </c>
      <c r="C1614">
        <v>110</v>
      </c>
      <c r="D1614">
        <v>5</v>
      </c>
      <c r="E1614">
        <v>1171.4723076923001</v>
      </c>
      <c r="F1614">
        <f t="shared" si="25"/>
        <v>5</v>
      </c>
    </row>
    <row r="1615" spans="1:6" x14ac:dyDescent="0.3">
      <c r="A1615">
        <v>152706</v>
      </c>
      <c r="B1615">
        <v>152044</v>
      </c>
      <c r="C1615">
        <v>132</v>
      </c>
      <c r="D1615">
        <v>8</v>
      </c>
      <c r="E1615">
        <v>1171.4723076923001</v>
      </c>
      <c r="F1615">
        <f t="shared" si="25"/>
        <v>5</v>
      </c>
    </row>
    <row r="1616" spans="1:6" x14ac:dyDescent="0.3">
      <c r="A1616">
        <v>150733</v>
      </c>
      <c r="B1616">
        <v>150415</v>
      </c>
      <c r="C1616">
        <v>0</v>
      </c>
      <c r="D1616">
        <v>10</v>
      </c>
      <c r="E1616">
        <v>7408.9707692307702</v>
      </c>
      <c r="F1616">
        <f t="shared" si="25"/>
        <v>2</v>
      </c>
    </row>
    <row r="1617" spans="1:6" x14ac:dyDescent="0.3">
      <c r="A1617">
        <v>150733</v>
      </c>
      <c r="B1617">
        <v>150418</v>
      </c>
      <c r="C1617">
        <v>0</v>
      </c>
      <c r="D1617">
        <v>10</v>
      </c>
      <c r="E1617">
        <v>7408.9707692307702</v>
      </c>
      <c r="F1617">
        <f t="shared" si="25"/>
        <v>2</v>
      </c>
    </row>
    <row r="1618" spans="1:6" x14ac:dyDescent="0.3">
      <c r="A1618">
        <v>150779</v>
      </c>
      <c r="B1618">
        <v>150427</v>
      </c>
      <c r="C1618">
        <v>115</v>
      </c>
      <c r="D1618">
        <v>6</v>
      </c>
      <c r="E1618">
        <v>2469.6569230769201</v>
      </c>
      <c r="F1618">
        <f t="shared" si="25"/>
        <v>6</v>
      </c>
    </row>
    <row r="1619" spans="1:6" x14ac:dyDescent="0.3">
      <c r="A1619">
        <v>150779</v>
      </c>
      <c r="B1619">
        <v>150428</v>
      </c>
      <c r="C1619">
        <v>115</v>
      </c>
      <c r="D1619">
        <v>6</v>
      </c>
      <c r="E1619">
        <v>2469.6569230769201</v>
      </c>
      <c r="F1619">
        <f t="shared" si="25"/>
        <v>6</v>
      </c>
    </row>
    <row r="1620" spans="1:6" x14ac:dyDescent="0.3">
      <c r="A1620">
        <v>150779</v>
      </c>
      <c r="B1620">
        <v>150430</v>
      </c>
      <c r="C1620">
        <v>115</v>
      </c>
      <c r="D1620">
        <v>6</v>
      </c>
      <c r="E1620">
        <v>2469.6569230769201</v>
      </c>
      <c r="F1620">
        <f t="shared" si="25"/>
        <v>6</v>
      </c>
    </row>
    <row r="1621" spans="1:6" x14ac:dyDescent="0.3">
      <c r="A1621">
        <v>150779</v>
      </c>
      <c r="B1621">
        <v>150440</v>
      </c>
      <c r="C1621">
        <v>110</v>
      </c>
      <c r="D1621">
        <v>5</v>
      </c>
      <c r="E1621">
        <v>2469.6569230769201</v>
      </c>
      <c r="F1621">
        <f t="shared" si="25"/>
        <v>6</v>
      </c>
    </row>
    <row r="1622" spans="1:6" x14ac:dyDescent="0.3">
      <c r="A1622">
        <v>150779</v>
      </c>
      <c r="B1622">
        <v>150511</v>
      </c>
      <c r="C1622">
        <v>115</v>
      </c>
      <c r="D1622">
        <v>6</v>
      </c>
      <c r="E1622">
        <v>2469.6569230769201</v>
      </c>
      <c r="F1622">
        <f t="shared" si="25"/>
        <v>6</v>
      </c>
    </row>
    <row r="1623" spans="1:6" x14ac:dyDescent="0.3">
      <c r="A1623">
        <v>150779</v>
      </c>
      <c r="B1623">
        <v>150566</v>
      </c>
      <c r="C1623">
        <v>127</v>
      </c>
      <c r="D1623">
        <v>7</v>
      </c>
      <c r="E1623">
        <v>2469.6569230769201</v>
      </c>
      <c r="F1623">
        <f t="shared" si="25"/>
        <v>6</v>
      </c>
    </row>
    <row r="1624" spans="1:6" x14ac:dyDescent="0.3">
      <c r="A1624">
        <v>150610</v>
      </c>
      <c r="B1624">
        <v>150463</v>
      </c>
      <c r="C1624">
        <v>132</v>
      </c>
      <c r="D1624">
        <v>8</v>
      </c>
      <c r="E1624">
        <v>6288.1246153846096</v>
      </c>
      <c r="F1624">
        <f t="shared" si="25"/>
        <v>2</v>
      </c>
    </row>
    <row r="1625" spans="1:6" x14ac:dyDescent="0.3">
      <c r="A1625">
        <v>150610</v>
      </c>
      <c r="B1625">
        <v>150578</v>
      </c>
      <c r="C1625">
        <v>110</v>
      </c>
      <c r="D1625">
        <v>5</v>
      </c>
      <c r="E1625">
        <v>6288.1246153846096</v>
      </c>
      <c r="F1625">
        <f t="shared" si="25"/>
        <v>2</v>
      </c>
    </row>
    <row r="1626" spans="1:6" x14ac:dyDescent="0.3">
      <c r="A1626">
        <v>163388</v>
      </c>
      <c r="B1626">
        <v>150585</v>
      </c>
      <c r="C1626">
        <v>110</v>
      </c>
      <c r="D1626">
        <v>4</v>
      </c>
      <c r="E1626">
        <v>2766.5196923076901</v>
      </c>
      <c r="F1626">
        <f t="shared" si="25"/>
        <v>5</v>
      </c>
    </row>
    <row r="1627" spans="1:6" x14ac:dyDescent="0.3">
      <c r="A1627">
        <v>163388</v>
      </c>
      <c r="B1627">
        <v>162189</v>
      </c>
      <c r="C1627">
        <v>110</v>
      </c>
      <c r="D1627">
        <v>5</v>
      </c>
      <c r="E1627">
        <v>2766.5196923076901</v>
      </c>
      <c r="F1627">
        <f t="shared" si="25"/>
        <v>5</v>
      </c>
    </row>
    <row r="1628" spans="1:6" x14ac:dyDescent="0.3">
      <c r="A1628">
        <v>163388</v>
      </c>
      <c r="B1628">
        <v>162208</v>
      </c>
      <c r="C1628">
        <v>115</v>
      </c>
      <c r="D1628">
        <v>6</v>
      </c>
      <c r="E1628">
        <v>2766.5196923076901</v>
      </c>
      <c r="F1628">
        <f t="shared" si="25"/>
        <v>5</v>
      </c>
    </row>
    <row r="1629" spans="1:6" x14ac:dyDescent="0.3">
      <c r="A1629">
        <v>163388</v>
      </c>
      <c r="B1629">
        <v>162508</v>
      </c>
      <c r="C1629">
        <v>110</v>
      </c>
      <c r="D1629">
        <v>3</v>
      </c>
      <c r="E1629">
        <v>2766.5196923076901</v>
      </c>
      <c r="F1629">
        <f t="shared" si="25"/>
        <v>5</v>
      </c>
    </row>
    <row r="1630" spans="1:6" x14ac:dyDescent="0.3">
      <c r="A1630">
        <v>163388</v>
      </c>
      <c r="B1630">
        <v>162534</v>
      </c>
      <c r="C1630">
        <v>132</v>
      </c>
      <c r="D1630">
        <v>8</v>
      </c>
      <c r="E1630">
        <v>2766.5196923076901</v>
      </c>
      <c r="F1630">
        <f t="shared" si="25"/>
        <v>5</v>
      </c>
    </row>
    <row r="1631" spans="1:6" x14ac:dyDescent="0.3">
      <c r="A1631">
        <v>150658</v>
      </c>
      <c r="B1631">
        <v>150621</v>
      </c>
      <c r="C1631">
        <v>127</v>
      </c>
      <c r="D1631">
        <v>7</v>
      </c>
      <c r="E1631">
        <v>13077.9415384615</v>
      </c>
      <c r="F1631">
        <f t="shared" si="25"/>
        <v>1</v>
      </c>
    </row>
    <row r="1632" spans="1:6" x14ac:dyDescent="0.3">
      <c r="A1632">
        <v>151401</v>
      </c>
      <c r="B1632">
        <v>150831</v>
      </c>
      <c r="C1632">
        <v>100</v>
      </c>
      <c r="D1632">
        <v>2</v>
      </c>
      <c r="E1632">
        <v>21688.675384615301</v>
      </c>
      <c r="F1632">
        <f t="shared" si="25"/>
        <v>1</v>
      </c>
    </row>
    <row r="1633" spans="1:6" x14ac:dyDescent="0.3">
      <c r="A1633">
        <v>151576</v>
      </c>
      <c r="B1633">
        <v>150901</v>
      </c>
      <c r="C1633">
        <v>115</v>
      </c>
      <c r="D1633">
        <v>6</v>
      </c>
      <c r="E1633">
        <v>3222.1953846153801</v>
      </c>
      <c r="F1633">
        <f t="shared" si="25"/>
        <v>6</v>
      </c>
    </row>
    <row r="1634" spans="1:6" x14ac:dyDescent="0.3">
      <c r="A1634">
        <v>151576</v>
      </c>
      <c r="B1634">
        <v>150905</v>
      </c>
      <c r="C1634">
        <v>127</v>
      </c>
      <c r="D1634">
        <v>7</v>
      </c>
      <c r="E1634">
        <v>3222.1953846153801</v>
      </c>
      <c r="F1634">
        <f t="shared" si="25"/>
        <v>6</v>
      </c>
    </row>
    <row r="1635" spans="1:6" x14ac:dyDescent="0.3">
      <c r="A1635">
        <v>151576</v>
      </c>
      <c r="B1635">
        <v>150912</v>
      </c>
      <c r="C1635">
        <v>110</v>
      </c>
      <c r="D1635">
        <v>5</v>
      </c>
      <c r="E1635">
        <v>3222.1953846153801</v>
      </c>
      <c r="F1635">
        <f t="shared" si="25"/>
        <v>6</v>
      </c>
    </row>
    <row r="1636" spans="1:6" x14ac:dyDescent="0.3">
      <c r="A1636">
        <v>151576</v>
      </c>
      <c r="B1636">
        <v>150918</v>
      </c>
      <c r="C1636">
        <v>110</v>
      </c>
      <c r="D1636">
        <v>4</v>
      </c>
      <c r="E1636">
        <v>3222.1953846153801</v>
      </c>
      <c r="F1636">
        <f t="shared" si="25"/>
        <v>6</v>
      </c>
    </row>
    <row r="1637" spans="1:6" x14ac:dyDescent="0.3">
      <c r="A1637">
        <v>151576</v>
      </c>
      <c r="B1637">
        <v>150921</v>
      </c>
      <c r="C1637">
        <v>110</v>
      </c>
      <c r="D1637">
        <v>5</v>
      </c>
      <c r="E1637">
        <v>3222.1953846153801</v>
      </c>
      <c r="F1637">
        <f t="shared" si="25"/>
        <v>6</v>
      </c>
    </row>
    <row r="1638" spans="1:6" x14ac:dyDescent="0.3">
      <c r="A1638">
        <v>151576</v>
      </c>
      <c r="B1638">
        <v>150944</v>
      </c>
      <c r="C1638">
        <v>110</v>
      </c>
      <c r="D1638">
        <v>4</v>
      </c>
      <c r="E1638">
        <v>3222.1953846153801</v>
      </c>
      <c r="F1638">
        <f t="shared" si="25"/>
        <v>6</v>
      </c>
    </row>
    <row r="1639" spans="1:6" x14ac:dyDescent="0.3">
      <c r="A1639">
        <v>151276</v>
      </c>
      <c r="B1639">
        <v>150950</v>
      </c>
      <c r="C1639">
        <v>147</v>
      </c>
      <c r="D1639">
        <v>9</v>
      </c>
      <c r="E1639">
        <v>12775.4884615384</v>
      </c>
      <c r="F1639">
        <f t="shared" si="25"/>
        <v>1</v>
      </c>
    </row>
    <row r="1640" spans="1:6" x14ac:dyDescent="0.3">
      <c r="A1640">
        <v>151158</v>
      </c>
      <c r="B1640">
        <v>151013</v>
      </c>
      <c r="C1640">
        <v>132</v>
      </c>
      <c r="D1640">
        <v>8</v>
      </c>
      <c r="E1640">
        <v>11615.596923076901</v>
      </c>
      <c r="F1640">
        <f t="shared" si="25"/>
        <v>1</v>
      </c>
    </row>
    <row r="1641" spans="1:6" x14ac:dyDescent="0.3">
      <c r="A1641">
        <v>151268</v>
      </c>
      <c r="B1641">
        <v>151137</v>
      </c>
      <c r="C1641">
        <v>110</v>
      </c>
      <c r="D1641">
        <v>5</v>
      </c>
      <c r="E1641">
        <v>20386.7353846154</v>
      </c>
      <c r="F1641">
        <f t="shared" si="25"/>
        <v>1</v>
      </c>
    </row>
    <row r="1642" spans="1:6" x14ac:dyDescent="0.3">
      <c r="A1642">
        <v>151449</v>
      </c>
      <c r="B1642">
        <v>151214</v>
      </c>
      <c r="C1642">
        <v>110</v>
      </c>
      <c r="D1642">
        <v>5</v>
      </c>
      <c r="E1642">
        <v>7187.2223076923101</v>
      </c>
      <c r="F1642">
        <f t="shared" si="25"/>
        <v>2</v>
      </c>
    </row>
    <row r="1643" spans="1:6" x14ac:dyDescent="0.3">
      <c r="A1643">
        <v>151449</v>
      </c>
      <c r="B1643">
        <v>151224</v>
      </c>
      <c r="C1643">
        <v>127</v>
      </c>
      <c r="D1643">
        <v>7</v>
      </c>
      <c r="E1643">
        <v>7187.2223076923101</v>
      </c>
      <c r="F1643">
        <f t="shared" si="25"/>
        <v>2</v>
      </c>
    </row>
    <row r="1644" spans="1:6" x14ac:dyDescent="0.3">
      <c r="A1644">
        <v>151629</v>
      </c>
      <c r="B1644">
        <v>151258</v>
      </c>
      <c r="C1644">
        <v>132</v>
      </c>
      <c r="D1644">
        <v>8</v>
      </c>
      <c r="E1644">
        <v>2303.11115384615</v>
      </c>
      <c r="F1644">
        <f t="shared" si="25"/>
        <v>4</v>
      </c>
    </row>
    <row r="1645" spans="1:6" x14ac:dyDescent="0.3">
      <c r="A1645">
        <v>151629</v>
      </c>
      <c r="B1645">
        <v>151288</v>
      </c>
      <c r="C1645">
        <v>115</v>
      </c>
      <c r="D1645">
        <v>6</v>
      </c>
      <c r="E1645">
        <v>2303.11115384615</v>
      </c>
      <c r="F1645">
        <f t="shared" si="25"/>
        <v>4</v>
      </c>
    </row>
    <row r="1646" spans="1:6" x14ac:dyDescent="0.3">
      <c r="A1646">
        <v>151629</v>
      </c>
      <c r="B1646">
        <v>151290</v>
      </c>
      <c r="C1646">
        <v>147</v>
      </c>
      <c r="D1646">
        <v>9</v>
      </c>
      <c r="E1646">
        <v>2303.11115384615</v>
      </c>
      <c r="F1646">
        <f t="shared" si="25"/>
        <v>4</v>
      </c>
    </row>
    <row r="1647" spans="1:6" x14ac:dyDescent="0.3">
      <c r="A1647">
        <v>151629</v>
      </c>
      <c r="B1647">
        <v>151390</v>
      </c>
      <c r="C1647">
        <v>110</v>
      </c>
      <c r="D1647">
        <v>5</v>
      </c>
      <c r="E1647">
        <v>2303.11115384615</v>
      </c>
      <c r="F1647">
        <f t="shared" si="25"/>
        <v>4</v>
      </c>
    </row>
    <row r="1648" spans="1:6" x14ac:dyDescent="0.3">
      <c r="A1648">
        <v>152049</v>
      </c>
      <c r="B1648">
        <v>151308</v>
      </c>
      <c r="C1648">
        <v>115</v>
      </c>
      <c r="D1648">
        <v>6</v>
      </c>
      <c r="E1648">
        <v>4814.16584615384</v>
      </c>
      <c r="F1648">
        <f t="shared" si="25"/>
        <v>5</v>
      </c>
    </row>
    <row r="1649" spans="1:6" x14ac:dyDescent="0.3">
      <c r="A1649">
        <v>152049</v>
      </c>
      <c r="B1649">
        <v>151309</v>
      </c>
      <c r="C1649">
        <v>127</v>
      </c>
      <c r="D1649">
        <v>7</v>
      </c>
      <c r="E1649">
        <v>4814.16584615384</v>
      </c>
      <c r="F1649">
        <f t="shared" si="25"/>
        <v>5</v>
      </c>
    </row>
    <row r="1650" spans="1:6" x14ac:dyDescent="0.3">
      <c r="A1650">
        <v>152049</v>
      </c>
      <c r="B1650">
        <v>151551</v>
      </c>
      <c r="C1650">
        <v>147</v>
      </c>
      <c r="D1650">
        <v>9</v>
      </c>
      <c r="E1650">
        <v>4814.16584615384</v>
      </c>
      <c r="F1650">
        <f t="shared" si="25"/>
        <v>5</v>
      </c>
    </row>
    <row r="1651" spans="1:6" x14ac:dyDescent="0.3">
      <c r="A1651">
        <v>152049</v>
      </c>
      <c r="B1651">
        <v>151554</v>
      </c>
      <c r="C1651">
        <v>132</v>
      </c>
      <c r="D1651">
        <v>8</v>
      </c>
      <c r="E1651">
        <v>4814.16584615384</v>
      </c>
      <c r="F1651">
        <f t="shared" si="25"/>
        <v>5</v>
      </c>
    </row>
    <row r="1652" spans="1:6" x14ac:dyDescent="0.3">
      <c r="A1652">
        <v>152049</v>
      </c>
      <c r="B1652">
        <v>151797</v>
      </c>
      <c r="C1652">
        <v>132</v>
      </c>
      <c r="D1652">
        <v>8</v>
      </c>
      <c r="E1652">
        <v>4814.16584615384</v>
      </c>
      <c r="F1652">
        <f t="shared" si="25"/>
        <v>5</v>
      </c>
    </row>
    <row r="1653" spans="1:6" x14ac:dyDescent="0.3">
      <c r="A1653">
        <v>151774</v>
      </c>
      <c r="B1653">
        <v>151362</v>
      </c>
      <c r="C1653">
        <v>132</v>
      </c>
      <c r="D1653">
        <v>8</v>
      </c>
      <c r="E1653">
        <v>2031.5062637362601</v>
      </c>
      <c r="F1653">
        <f t="shared" si="25"/>
        <v>7</v>
      </c>
    </row>
    <row r="1654" spans="1:6" x14ac:dyDescent="0.3">
      <c r="A1654">
        <v>151774</v>
      </c>
      <c r="B1654">
        <v>151363</v>
      </c>
      <c r="C1654">
        <v>0</v>
      </c>
      <c r="D1654">
        <v>10</v>
      </c>
      <c r="E1654">
        <v>2031.5062637362601</v>
      </c>
      <c r="F1654">
        <f t="shared" si="25"/>
        <v>7</v>
      </c>
    </row>
    <row r="1655" spans="1:6" x14ac:dyDescent="0.3">
      <c r="A1655">
        <v>151774</v>
      </c>
      <c r="B1655">
        <v>151364</v>
      </c>
      <c r="C1655">
        <v>0</v>
      </c>
      <c r="D1655">
        <v>10</v>
      </c>
      <c r="E1655">
        <v>2031.5062637362601</v>
      </c>
      <c r="F1655">
        <f t="shared" si="25"/>
        <v>7</v>
      </c>
    </row>
    <row r="1656" spans="1:6" x14ac:dyDescent="0.3">
      <c r="A1656">
        <v>151774</v>
      </c>
      <c r="B1656">
        <v>151369</v>
      </c>
      <c r="C1656">
        <v>132</v>
      </c>
      <c r="D1656">
        <v>8</v>
      </c>
      <c r="E1656">
        <v>2031.5062637362601</v>
      </c>
      <c r="F1656">
        <f t="shared" si="25"/>
        <v>7</v>
      </c>
    </row>
    <row r="1657" spans="1:6" x14ac:dyDescent="0.3">
      <c r="A1657">
        <v>151774</v>
      </c>
      <c r="B1657">
        <v>151370</v>
      </c>
      <c r="C1657">
        <v>0</v>
      </c>
      <c r="D1657">
        <v>10</v>
      </c>
      <c r="E1657">
        <v>2031.5062637362601</v>
      </c>
      <c r="F1657">
        <f t="shared" si="25"/>
        <v>7</v>
      </c>
    </row>
    <row r="1658" spans="1:6" x14ac:dyDescent="0.3">
      <c r="A1658">
        <v>151774</v>
      </c>
      <c r="B1658">
        <v>151371</v>
      </c>
      <c r="C1658">
        <v>0</v>
      </c>
      <c r="D1658">
        <v>10</v>
      </c>
      <c r="E1658">
        <v>2031.5062637362601</v>
      </c>
      <c r="F1658">
        <f t="shared" si="25"/>
        <v>7</v>
      </c>
    </row>
    <row r="1659" spans="1:6" x14ac:dyDescent="0.3">
      <c r="A1659">
        <v>151774</v>
      </c>
      <c r="B1659">
        <v>151373</v>
      </c>
      <c r="C1659">
        <v>0</v>
      </c>
      <c r="D1659">
        <v>10</v>
      </c>
      <c r="E1659">
        <v>2031.5062637362601</v>
      </c>
      <c r="F1659">
        <f t="shared" si="25"/>
        <v>7</v>
      </c>
    </row>
    <row r="1660" spans="1:6" x14ac:dyDescent="0.3">
      <c r="A1660">
        <v>151914</v>
      </c>
      <c r="B1660">
        <v>151394</v>
      </c>
      <c r="C1660">
        <v>0</v>
      </c>
      <c r="D1660">
        <v>10</v>
      </c>
      <c r="E1660">
        <v>3001.9133333333298</v>
      </c>
      <c r="F1660">
        <f t="shared" si="25"/>
        <v>6</v>
      </c>
    </row>
    <row r="1661" spans="1:6" x14ac:dyDescent="0.3">
      <c r="A1661">
        <v>151914</v>
      </c>
      <c r="B1661">
        <v>151398</v>
      </c>
      <c r="C1661">
        <v>0</v>
      </c>
      <c r="D1661">
        <v>10</v>
      </c>
      <c r="E1661">
        <v>3001.9133333333298</v>
      </c>
      <c r="F1661">
        <f t="shared" si="25"/>
        <v>6</v>
      </c>
    </row>
    <row r="1662" spans="1:6" x14ac:dyDescent="0.3">
      <c r="A1662">
        <v>151914</v>
      </c>
      <c r="B1662">
        <v>151399</v>
      </c>
      <c r="C1662">
        <v>132</v>
      </c>
      <c r="D1662">
        <v>8</v>
      </c>
      <c r="E1662">
        <v>3001.9133333333298</v>
      </c>
      <c r="F1662">
        <f t="shared" si="25"/>
        <v>6</v>
      </c>
    </row>
    <row r="1663" spans="1:6" x14ac:dyDescent="0.3">
      <c r="A1663">
        <v>151914</v>
      </c>
      <c r="B1663">
        <v>151400</v>
      </c>
      <c r="C1663">
        <v>147</v>
      </c>
      <c r="D1663">
        <v>9</v>
      </c>
      <c r="E1663">
        <v>3001.9133333333298</v>
      </c>
      <c r="F1663">
        <f t="shared" si="25"/>
        <v>6</v>
      </c>
    </row>
    <row r="1664" spans="1:6" x14ac:dyDescent="0.3">
      <c r="A1664">
        <v>151914</v>
      </c>
      <c r="B1664">
        <v>151561</v>
      </c>
      <c r="C1664">
        <v>0</v>
      </c>
      <c r="D1664">
        <v>10</v>
      </c>
      <c r="E1664">
        <v>3001.9133333333298</v>
      </c>
      <c r="F1664">
        <f t="shared" si="25"/>
        <v>6</v>
      </c>
    </row>
    <row r="1665" spans="1:6" x14ac:dyDescent="0.3">
      <c r="A1665">
        <v>151914</v>
      </c>
      <c r="B1665">
        <v>151567</v>
      </c>
      <c r="C1665">
        <v>147</v>
      </c>
      <c r="D1665">
        <v>9</v>
      </c>
      <c r="E1665">
        <v>3001.9133333333298</v>
      </c>
      <c r="F1665">
        <f t="shared" si="25"/>
        <v>6</v>
      </c>
    </row>
    <row r="1666" spans="1:6" x14ac:dyDescent="0.3">
      <c r="A1666">
        <v>151940</v>
      </c>
      <c r="B1666">
        <v>151431</v>
      </c>
      <c r="C1666">
        <v>132</v>
      </c>
      <c r="D1666">
        <v>8</v>
      </c>
      <c r="E1666">
        <v>2085.71512820512</v>
      </c>
      <c r="F1666">
        <f t="shared" si="25"/>
        <v>6</v>
      </c>
    </row>
    <row r="1667" spans="1:6" x14ac:dyDescent="0.3">
      <c r="A1667">
        <v>151940</v>
      </c>
      <c r="B1667">
        <v>151433</v>
      </c>
      <c r="C1667">
        <v>110</v>
      </c>
      <c r="D1667">
        <v>5</v>
      </c>
      <c r="E1667">
        <v>2085.71512820512</v>
      </c>
      <c r="F1667">
        <f t="shared" ref="F1667:F1730" si="26">COUNTIF($A$2:$A$4807,A1667)</f>
        <v>6</v>
      </c>
    </row>
    <row r="1668" spans="1:6" x14ac:dyDescent="0.3">
      <c r="A1668">
        <v>151940</v>
      </c>
      <c r="B1668">
        <v>151435</v>
      </c>
      <c r="C1668">
        <v>147</v>
      </c>
      <c r="D1668">
        <v>9</v>
      </c>
      <c r="E1668">
        <v>2085.71512820512</v>
      </c>
      <c r="F1668">
        <f t="shared" si="26"/>
        <v>6</v>
      </c>
    </row>
    <row r="1669" spans="1:6" x14ac:dyDescent="0.3">
      <c r="A1669">
        <v>151940</v>
      </c>
      <c r="B1669">
        <v>151437</v>
      </c>
      <c r="C1669">
        <v>110</v>
      </c>
      <c r="D1669">
        <v>5</v>
      </c>
      <c r="E1669">
        <v>2085.71512820512</v>
      </c>
      <c r="F1669">
        <f t="shared" si="26"/>
        <v>6</v>
      </c>
    </row>
    <row r="1670" spans="1:6" x14ac:dyDescent="0.3">
      <c r="A1670">
        <v>151940</v>
      </c>
      <c r="B1670">
        <v>151439</v>
      </c>
      <c r="C1670">
        <v>132</v>
      </c>
      <c r="D1670">
        <v>8</v>
      </c>
      <c r="E1670">
        <v>2085.71512820512</v>
      </c>
      <c r="F1670">
        <f t="shared" si="26"/>
        <v>6</v>
      </c>
    </row>
    <row r="1671" spans="1:6" x14ac:dyDescent="0.3">
      <c r="A1671">
        <v>151940</v>
      </c>
      <c r="B1671">
        <v>151441</v>
      </c>
      <c r="C1671">
        <v>147</v>
      </c>
      <c r="D1671">
        <v>9</v>
      </c>
      <c r="E1671">
        <v>2085.71512820512</v>
      </c>
      <c r="F1671">
        <f t="shared" si="26"/>
        <v>6</v>
      </c>
    </row>
    <row r="1672" spans="1:6" x14ac:dyDescent="0.3">
      <c r="A1672">
        <v>151896</v>
      </c>
      <c r="B1672">
        <v>151530</v>
      </c>
      <c r="C1672">
        <v>110</v>
      </c>
      <c r="D1672">
        <v>5</v>
      </c>
      <c r="E1672">
        <v>2227.9173076922998</v>
      </c>
      <c r="F1672">
        <f t="shared" si="26"/>
        <v>4</v>
      </c>
    </row>
    <row r="1673" spans="1:6" x14ac:dyDescent="0.3">
      <c r="A1673">
        <v>151896</v>
      </c>
      <c r="B1673">
        <v>151532</v>
      </c>
      <c r="C1673">
        <v>110</v>
      </c>
      <c r="D1673">
        <v>5</v>
      </c>
      <c r="E1673">
        <v>2227.9173076922998</v>
      </c>
      <c r="F1673">
        <f t="shared" si="26"/>
        <v>4</v>
      </c>
    </row>
    <row r="1674" spans="1:6" x14ac:dyDescent="0.3">
      <c r="A1674">
        <v>151896</v>
      </c>
      <c r="B1674">
        <v>151557</v>
      </c>
      <c r="C1674">
        <v>110</v>
      </c>
      <c r="D1674">
        <v>5</v>
      </c>
      <c r="E1674">
        <v>2227.9173076922998</v>
      </c>
      <c r="F1674">
        <f t="shared" si="26"/>
        <v>4</v>
      </c>
    </row>
    <row r="1675" spans="1:6" x14ac:dyDescent="0.3">
      <c r="A1675">
        <v>151896</v>
      </c>
      <c r="B1675">
        <v>151575</v>
      </c>
      <c r="C1675">
        <v>0</v>
      </c>
      <c r="D1675">
        <v>10</v>
      </c>
      <c r="E1675">
        <v>2227.9173076922998</v>
      </c>
      <c r="F1675">
        <f t="shared" si="26"/>
        <v>4</v>
      </c>
    </row>
    <row r="1676" spans="1:6" x14ac:dyDescent="0.3">
      <c r="A1676">
        <v>151856</v>
      </c>
      <c r="B1676">
        <v>151649</v>
      </c>
      <c r="C1676">
        <v>110</v>
      </c>
      <c r="D1676">
        <v>5</v>
      </c>
      <c r="E1676">
        <v>1702.6459340659301</v>
      </c>
      <c r="F1676">
        <f t="shared" si="26"/>
        <v>7</v>
      </c>
    </row>
    <row r="1677" spans="1:6" x14ac:dyDescent="0.3">
      <c r="A1677">
        <v>151856</v>
      </c>
      <c r="B1677">
        <v>151650</v>
      </c>
      <c r="C1677">
        <v>115</v>
      </c>
      <c r="D1677">
        <v>6</v>
      </c>
      <c r="E1677">
        <v>1702.6459340659301</v>
      </c>
      <c r="F1677">
        <f t="shared" si="26"/>
        <v>7</v>
      </c>
    </row>
    <row r="1678" spans="1:6" x14ac:dyDescent="0.3">
      <c r="A1678">
        <v>151856</v>
      </c>
      <c r="B1678">
        <v>151654</v>
      </c>
      <c r="C1678">
        <v>132</v>
      </c>
      <c r="D1678">
        <v>8</v>
      </c>
      <c r="E1678">
        <v>1702.6459340659301</v>
      </c>
      <c r="F1678">
        <f t="shared" si="26"/>
        <v>7</v>
      </c>
    </row>
    <row r="1679" spans="1:6" x14ac:dyDescent="0.3">
      <c r="A1679">
        <v>151856</v>
      </c>
      <c r="B1679">
        <v>151658</v>
      </c>
      <c r="C1679">
        <v>127</v>
      </c>
      <c r="D1679">
        <v>7</v>
      </c>
      <c r="E1679">
        <v>1702.6459340659301</v>
      </c>
      <c r="F1679">
        <f t="shared" si="26"/>
        <v>7</v>
      </c>
    </row>
    <row r="1680" spans="1:6" x14ac:dyDescent="0.3">
      <c r="A1680">
        <v>151856</v>
      </c>
      <c r="B1680">
        <v>151689</v>
      </c>
      <c r="C1680">
        <v>0</v>
      </c>
      <c r="D1680">
        <v>10</v>
      </c>
      <c r="E1680">
        <v>1702.6459340659301</v>
      </c>
      <c r="F1680">
        <f t="shared" si="26"/>
        <v>7</v>
      </c>
    </row>
    <row r="1681" spans="1:6" x14ac:dyDescent="0.3">
      <c r="A1681">
        <v>151856</v>
      </c>
      <c r="B1681">
        <v>151722</v>
      </c>
      <c r="C1681">
        <v>132</v>
      </c>
      <c r="D1681">
        <v>8</v>
      </c>
      <c r="E1681">
        <v>1702.6459340659301</v>
      </c>
      <c r="F1681">
        <f t="shared" si="26"/>
        <v>7</v>
      </c>
    </row>
    <row r="1682" spans="1:6" x14ac:dyDescent="0.3">
      <c r="A1682">
        <v>151856</v>
      </c>
      <c r="B1682">
        <v>151776</v>
      </c>
      <c r="C1682">
        <v>115</v>
      </c>
      <c r="D1682">
        <v>6</v>
      </c>
      <c r="E1682">
        <v>1702.6459340659301</v>
      </c>
      <c r="F1682">
        <f t="shared" si="26"/>
        <v>7</v>
      </c>
    </row>
    <row r="1683" spans="1:6" x14ac:dyDescent="0.3">
      <c r="A1683">
        <v>152248</v>
      </c>
      <c r="B1683">
        <v>151681</v>
      </c>
      <c r="C1683">
        <v>110</v>
      </c>
      <c r="D1683">
        <v>3</v>
      </c>
      <c r="E1683">
        <v>11563.3615384615</v>
      </c>
      <c r="F1683">
        <f t="shared" si="26"/>
        <v>1</v>
      </c>
    </row>
    <row r="1684" spans="1:6" x14ac:dyDescent="0.3">
      <c r="A1684">
        <v>152005</v>
      </c>
      <c r="B1684">
        <v>151750</v>
      </c>
      <c r="C1684">
        <v>132</v>
      </c>
      <c r="D1684">
        <v>8</v>
      </c>
      <c r="E1684">
        <v>9405.8476923076796</v>
      </c>
      <c r="F1684">
        <f t="shared" si="26"/>
        <v>1</v>
      </c>
    </row>
    <row r="1685" spans="1:6" x14ac:dyDescent="0.3">
      <c r="A1685">
        <v>153205</v>
      </c>
      <c r="B1685">
        <v>151755</v>
      </c>
      <c r="C1685">
        <v>127</v>
      </c>
      <c r="D1685">
        <v>7</v>
      </c>
      <c r="E1685">
        <v>1770.9005128205099</v>
      </c>
      <c r="F1685">
        <f t="shared" si="26"/>
        <v>6</v>
      </c>
    </row>
    <row r="1686" spans="1:6" x14ac:dyDescent="0.3">
      <c r="A1686">
        <v>153205</v>
      </c>
      <c r="B1686">
        <v>151756</v>
      </c>
      <c r="C1686">
        <v>115</v>
      </c>
      <c r="D1686">
        <v>6</v>
      </c>
      <c r="E1686">
        <v>1770.9005128205099</v>
      </c>
      <c r="F1686">
        <f t="shared" si="26"/>
        <v>6</v>
      </c>
    </row>
    <row r="1687" spans="1:6" x14ac:dyDescent="0.3">
      <c r="A1687">
        <v>153205</v>
      </c>
      <c r="B1687">
        <v>151757</v>
      </c>
      <c r="C1687">
        <v>127</v>
      </c>
      <c r="D1687">
        <v>7</v>
      </c>
      <c r="E1687">
        <v>1770.9005128205099</v>
      </c>
      <c r="F1687">
        <f t="shared" si="26"/>
        <v>6</v>
      </c>
    </row>
    <row r="1688" spans="1:6" x14ac:dyDescent="0.3">
      <c r="A1688">
        <v>153205</v>
      </c>
      <c r="B1688">
        <v>152210</v>
      </c>
      <c r="C1688">
        <v>115</v>
      </c>
      <c r="D1688">
        <v>6</v>
      </c>
      <c r="E1688">
        <v>1770.9005128205099</v>
      </c>
      <c r="F1688">
        <f t="shared" si="26"/>
        <v>6</v>
      </c>
    </row>
    <row r="1689" spans="1:6" x14ac:dyDescent="0.3">
      <c r="A1689">
        <v>153205</v>
      </c>
      <c r="B1689">
        <v>152212</v>
      </c>
      <c r="C1689">
        <v>115</v>
      </c>
      <c r="D1689">
        <v>6</v>
      </c>
      <c r="E1689">
        <v>1770.9005128205099</v>
      </c>
      <c r="F1689">
        <f t="shared" si="26"/>
        <v>6</v>
      </c>
    </row>
    <row r="1690" spans="1:6" x14ac:dyDescent="0.3">
      <c r="A1690">
        <v>153205</v>
      </c>
      <c r="B1690">
        <v>152636</v>
      </c>
      <c r="C1690">
        <v>115</v>
      </c>
      <c r="D1690">
        <v>6</v>
      </c>
      <c r="E1690">
        <v>1770.9005128205099</v>
      </c>
      <c r="F1690">
        <f t="shared" si="26"/>
        <v>6</v>
      </c>
    </row>
    <row r="1691" spans="1:6" x14ac:dyDescent="0.3">
      <c r="A1691">
        <v>153071</v>
      </c>
      <c r="B1691">
        <v>151802</v>
      </c>
      <c r="C1691">
        <v>132</v>
      </c>
      <c r="D1691">
        <v>8</v>
      </c>
      <c r="E1691">
        <v>14090.48</v>
      </c>
      <c r="F1691">
        <f t="shared" si="26"/>
        <v>1</v>
      </c>
    </row>
    <row r="1692" spans="1:6" x14ac:dyDescent="0.3">
      <c r="A1692">
        <v>156548</v>
      </c>
      <c r="B1692">
        <v>151817</v>
      </c>
      <c r="C1692">
        <v>132</v>
      </c>
      <c r="D1692">
        <v>8</v>
      </c>
      <c r="E1692">
        <v>1593.9261538461501</v>
      </c>
      <c r="F1692">
        <f t="shared" si="26"/>
        <v>6</v>
      </c>
    </row>
    <row r="1693" spans="1:6" x14ac:dyDescent="0.3">
      <c r="A1693">
        <v>156548</v>
      </c>
      <c r="B1693">
        <v>156151</v>
      </c>
      <c r="C1693">
        <v>0</v>
      </c>
      <c r="D1693">
        <v>10</v>
      </c>
      <c r="E1693">
        <v>1593.9261538461501</v>
      </c>
      <c r="F1693">
        <f t="shared" si="26"/>
        <v>6</v>
      </c>
    </row>
    <row r="1694" spans="1:6" x14ac:dyDescent="0.3">
      <c r="A1694">
        <v>156548</v>
      </c>
      <c r="B1694">
        <v>156365</v>
      </c>
      <c r="C1694">
        <v>132</v>
      </c>
      <c r="D1694">
        <v>8</v>
      </c>
      <c r="E1694">
        <v>1593.9261538461501</v>
      </c>
      <c r="F1694">
        <f t="shared" si="26"/>
        <v>6</v>
      </c>
    </row>
    <row r="1695" spans="1:6" x14ac:dyDescent="0.3">
      <c r="A1695">
        <v>156548</v>
      </c>
      <c r="B1695">
        <v>156366</v>
      </c>
      <c r="C1695">
        <v>127</v>
      </c>
      <c r="D1695">
        <v>7</v>
      </c>
      <c r="E1695">
        <v>1593.9261538461501</v>
      </c>
      <c r="F1695">
        <f t="shared" si="26"/>
        <v>6</v>
      </c>
    </row>
    <row r="1696" spans="1:6" x14ac:dyDescent="0.3">
      <c r="A1696">
        <v>156548</v>
      </c>
      <c r="B1696">
        <v>156458</v>
      </c>
      <c r="C1696">
        <v>0</v>
      </c>
      <c r="D1696">
        <v>10</v>
      </c>
      <c r="E1696">
        <v>1593.9261538461501</v>
      </c>
      <c r="F1696">
        <f t="shared" si="26"/>
        <v>6</v>
      </c>
    </row>
    <row r="1697" spans="1:6" x14ac:dyDescent="0.3">
      <c r="A1697">
        <v>156548</v>
      </c>
      <c r="B1697">
        <v>156460</v>
      </c>
      <c r="C1697">
        <v>132</v>
      </c>
      <c r="D1697">
        <v>8</v>
      </c>
      <c r="E1697">
        <v>1593.9261538461501</v>
      </c>
      <c r="F1697">
        <f t="shared" si="26"/>
        <v>6</v>
      </c>
    </row>
    <row r="1698" spans="1:6" x14ac:dyDescent="0.3">
      <c r="A1698">
        <v>152752</v>
      </c>
      <c r="B1698">
        <v>151937</v>
      </c>
      <c r="C1698">
        <v>127</v>
      </c>
      <c r="D1698">
        <v>7</v>
      </c>
      <c r="E1698">
        <v>1771.4005128205099</v>
      </c>
      <c r="F1698">
        <f t="shared" si="26"/>
        <v>6</v>
      </c>
    </row>
    <row r="1699" spans="1:6" x14ac:dyDescent="0.3">
      <c r="A1699">
        <v>152752</v>
      </c>
      <c r="B1699">
        <v>151939</v>
      </c>
      <c r="C1699">
        <v>115</v>
      </c>
      <c r="D1699">
        <v>6</v>
      </c>
      <c r="E1699">
        <v>1771.4005128205099</v>
      </c>
      <c r="F1699">
        <f t="shared" si="26"/>
        <v>6</v>
      </c>
    </row>
    <row r="1700" spans="1:6" x14ac:dyDescent="0.3">
      <c r="A1700">
        <v>152752</v>
      </c>
      <c r="B1700">
        <v>151961</v>
      </c>
      <c r="C1700">
        <v>110</v>
      </c>
      <c r="D1700">
        <v>4</v>
      </c>
      <c r="E1700">
        <v>1771.4005128205099</v>
      </c>
      <c r="F1700">
        <f t="shared" si="26"/>
        <v>6</v>
      </c>
    </row>
    <row r="1701" spans="1:6" x14ac:dyDescent="0.3">
      <c r="A1701">
        <v>152752</v>
      </c>
      <c r="B1701">
        <v>152065</v>
      </c>
      <c r="C1701">
        <v>110</v>
      </c>
      <c r="D1701">
        <v>4</v>
      </c>
      <c r="E1701">
        <v>1771.4005128205099</v>
      </c>
      <c r="F1701">
        <f t="shared" si="26"/>
        <v>6</v>
      </c>
    </row>
    <row r="1702" spans="1:6" x14ac:dyDescent="0.3">
      <c r="A1702">
        <v>152752</v>
      </c>
      <c r="B1702">
        <v>152134</v>
      </c>
      <c r="C1702">
        <v>115</v>
      </c>
      <c r="D1702">
        <v>6</v>
      </c>
      <c r="E1702">
        <v>1771.4005128205099</v>
      </c>
      <c r="F1702">
        <f t="shared" si="26"/>
        <v>6</v>
      </c>
    </row>
    <row r="1703" spans="1:6" x14ac:dyDescent="0.3">
      <c r="A1703">
        <v>152752</v>
      </c>
      <c r="B1703">
        <v>152138</v>
      </c>
      <c r="C1703">
        <v>110</v>
      </c>
      <c r="D1703">
        <v>5</v>
      </c>
      <c r="E1703">
        <v>1771.4005128205099</v>
      </c>
      <c r="F1703">
        <f t="shared" si="26"/>
        <v>6</v>
      </c>
    </row>
    <row r="1704" spans="1:6" x14ac:dyDescent="0.3">
      <c r="A1704">
        <v>152031</v>
      </c>
      <c r="B1704">
        <v>151972</v>
      </c>
      <c r="C1704">
        <v>147</v>
      </c>
      <c r="D1704">
        <v>9</v>
      </c>
      <c r="E1704">
        <v>6327.4115384615297</v>
      </c>
      <c r="F1704">
        <f t="shared" si="26"/>
        <v>2</v>
      </c>
    </row>
    <row r="1705" spans="1:6" x14ac:dyDescent="0.3">
      <c r="A1705">
        <v>152031</v>
      </c>
      <c r="B1705">
        <v>151973</v>
      </c>
      <c r="C1705">
        <v>147</v>
      </c>
      <c r="D1705">
        <v>9</v>
      </c>
      <c r="E1705">
        <v>6327.4115384615297</v>
      </c>
      <c r="F1705">
        <f t="shared" si="26"/>
        <v>2</v>
      </c>
    </row>
    <row r="1706" spans="1:6" x14ac:dyDescent="0.3">
      <c r="A1706">
        <v>152606</v>
      </c>
      <c r="B1706">
        <v>152020</v>
      </c>
      <c r="C1706">
        <v>127</v>
      </c>
      <c r="D1706">
        <v>7</v>
      </c>
      <c r="E1706">
        <v>2479.02738461538</v>
      </c>
      <c r="F1706">
        <f t="shared" si="26"/>
        <v>5</v>
      </c>
    </row>
    <row r="1707" spans="1:6" x14ac:dyDescent="0.3">
      <c r="A1707">
        <v>152606</v>
      </c>
      <c r="B1707">
        <v>152112</v>
      </c>
      <c r="C1707">
        <v>110</v>
      </c>
      <c r="D1707">
        <v>5</v>
      </c>
      <c r="E1707">
        <v>2479.02738461538</v>
      </c>
      <c r="F1707">
        <f t="shared" si="26"/>
        <v>5</v>
      </c>
    </row>
    <row r="1708" spans="1:6" x14ac:dyDescent="0.3">
      <c r="A1708">
        <v>152606</v>
      </c>
      <c r="B1708">
        <v>152165</v>
      </c>
      <c r="C1708">
        <v>127</v>
      </c>
      <c r="D1708">
        <v>7</v>
      </c>
      <c r="E1708">
        <v>2479.02738461538</v>
      </c>
      <c r="F1708">
        <f t="shared" si="26"/>
        <v>5</v>
      </c>
    </row>
    <row r="1709" spans="1:6" x14ac:dyDescent="0.3">
      <c r="A1709">
        <v>152606</v>
      </c>
      <c r="B1709">
        <v>152183</v>
      </c>
      <c r="C1709">
        <v>115</v>
      </c>
      <c r="D1709">
        <v>6</v>
      </c>
      <c r="E1709">
        <v>2479.02738461538</v>
      </c>
      <c r="F1709">
        <f t="shared" si="26"/>
        <v>5</v>
      </c>
    </row>
    <row r="1710" spans="1:6" x14ac:dyDescent="0.3">
      <c r="A1710">
        <v>152606</v>
      </c>
      <c r="B1710">
        <v>152399</v>
      </c>
      <c r="C1710">
        <v>115</v>
      </c>
      <c r="D1710">
        <v>6</v>
      </c>
      <c r="E1710">
        <v>2479.02738461538</v>
      </c>
      <c r="F1710">
        <f t="shared" si="26"/>
        <v>5</v>
      </c>
    </row>
    <row r="1711" spans="1:6" x14ac:dyDescent="0.3">
      <c r="A1711">
        <v>153435</v>
      </c>
      <c r="B1711">
        <v>152069</v>
      </c>
      <c r="C1711">
        <v>110</v>
      </c>
      <c r="D1711">
        <v>5</v>
      </c>
      <c r="E1711">
        <v>1888.59538461538</v>
      </c>
      <c r="F1711">
        <f t="shared" si="26"/>
        <v>5</v>
      </c>
    </row>
    <row r="1712" spans="1:6" x14ac:dyDescent="0.3">
      <c r="A1712">
        <v>153435</v>
      </c>
      <c r="B1712">
        <v>152960</v>
      </c>
      <c r="C1712">
        <v>110</v>
      </c>
      <c r="D1712">
        <v>4</v>
      </c>
      <c r="E1712">
        <v>1888.59538461538</v>
      </c>
      <c r="F1712">
        <f t="shared" si="26"/>
        <v>5</v>
      </c>
    </row>
    <row r="1713" spans="1:6" x14ac:dyDescent="0.3">
      <c r="A1713">
        <v>153435</v>
      </c>
      <c r="B1713">
        <v>153000</v>
      </c>
      <c r="C1713">
        <v>110</v>
      </c>
      <c r="D1713">
        <v>5</v>
      </c>
      <c r="E1713">
        <v>1888.59538461538</v>
      </c>
      <c r="F1713">
        <f t="shared" si="26"/>
        <v>5</v>
      </c>
    </row>
    <row r="1714" spans="1:6" x14ac:dyDescent="0.3">
      <c r="A1714">
        <v>153435</v>
      </c>
      <c r="B1714">
        <v>153001</v>
      </c>
      <c r="C1714">
        <v>110</v>
      </c>
      <c r="D1714">
        <v>4</v>
      </c>
      <c r="E1714">
        <v>1888.59538461538</v>
      </c>
      <c r="F1714">
        <f t="shared" si="26"/>
        <v>5</v>
      </c>
    </row>
    <row r="1715" spans="1:6" x14ac:dyDescent="0.3">
      <c r="A1715">
        <v>153435</v>
      </c>
      <c r="B1715">
        <v>153018</v>
      </c>
      <c r="C1715">
        <v>115</v>
      </c>
      <c r="D1715">
        <v>6</v>
      </c>
      <c r="E1715">
        <v>1888.59538461538</v>
      </c>
      <c r="F1715">
        <f t="shared" si="26"/>
        <v>5</v>
      </c>
    </row>
    <row r="1716" spans="1:6" x14ac:dyDescent="0.3">
      <c r="A1716">
        <v>152625</v>
      </c>
      <c r="B1716">
        <v>152110</v>
      </c>
      <c r="C1716">
        <v>132</v>
      </c>
      <c r="D1716">
        <v>8</v>
      </c>
      <c r="E1716">
        <v>12555.1369230769</v>
      </c>
      <c r="F1716">
        <f t="shared" si="26"/>
        <v>1</v>
      </c>
    </row>
    <row r="1717" spans="1:6" x14ac:dyDescent="0.3">
      <c r="A1717">
        <v>152590</v>
      </c>
      <c r="B1717">
        <v>152117</v>
      </c>
      <c r="C1717">
        <v>132</v>
      </c>
      <c r="D1717">
        <v>8</v>
      </c>
      <c r="E1717">
        <v>9334.2846153846094</v>
      </c>
      <c r="F1717">
        <f t="shared" si="26"/>
        <v>1</v>
      </c>
    </row>
    <row r="1718" spans="1:6" x14ac:dyDescent="0.3">
      <c r="A1718">
        <v>153635</v>
      </c>
      <c r="B1718">
        <v>152162</v>
      </c>
      <c r="C1718">
        <v>127</v>
      </c>
      <c r="D1718">
        <v>7</v>
      </c>
      <c r="E1718">
        <v>2388.1480769230702</v>
      </c>
      <c r="F1718">
        <f t="shared" si="26"/>
        <v>4</v>
      </c>
    </row>
    <row r="1719" spans="1:6" x14ac:dyDescent="0.3">
      <c r="A1719">
        <v>153635</v>
      </c>
      <c r="B1719">
        <v>152599</v>
      </c>
      <c r="C1719">
        <v>110</v>
      </c>
      <c r="D1719">
        <v>5</v>
      </c>
      <c r="E1719">
        <v>2388.1480769230702</v>
      </c>
      <c r="F1719">
        <f t="shared" si="26"/>
        <v>4</v>
      </c>
    </row>
    <row r="1720" spans="1:6" x14ac:dyDescent="0.3">
      <c r="A1720">
        <v>153635</v>
      </c>
      <c r="B1720">
        <v>152905</v>
      </c>
      <c r="C1720">
        <v>110</v>
      </c>
      <c r="D1720">
        <v>5</v>
      </c>
      <c r="E1720">
        <v>2388.1480769230702</v>
      </c>
      <c r="F1720">
        <f t="shared" si="26"/>
        <v>4</v>
      </c>
    </row>
    <row r="1721" spans="1:6" x14ac:dyDescent="0.3">
      <c r="A1721">
        <v>153635</v>
      </c>
      <c r="B1721">
        <v>153140</v>
      </c>
      <c r="C1721">
        <v>110</v>
      </c>
      <c r="D1721">
        <v>5</v>
      </c>
      <c r="E1721">
        <v>2388.1480769230702</v>
      </c>
      <c r="F1721">
        <f t="shared" si="26"/>
        <v>4</v>
      </c>
    </row>
    <row r="1722" spans="1:6" x14ac:dyDescent="0.3">
      <c r="A1722">
        <v>152320</v>
      </c>
      <c r="B1722">
        <v>152232</v>
      </c>
      <c r="C1722">
        <v>100</v>
      </c>
      <c r="D1722">
        <v>2</v>
      </c>
      <c r="E1722">
        <v>13375.1015384615</v>
      </c>
      <c r="F1722">
        <f t="shared" si="26"/>
        <v>1</v>
      </c>
    </row>
    <row r="1723" spans="1:6" x14ac:dyDescent="0.3">
      <c r="A1723">
        <v>152516</v>
      </c>
      <c r="B1723">
        <v>152258</v>
      </c>
      <c r="C1723">
        <v>127</v>
      </c>
      <c r="D1723">
        <v>7</v>
      </c>
      <c r="E1723">
        <v>4034.4271794871702</v>
      </c>
      <c r="F1723">
        <f t="shared" si="26"/>
        <v>3</v>
      </c>
    </row>
    <row r="1724" spans="1:6" x14ac:dyDescent="0.3">
      <c r="A1724">
        <v>152516</v>
      </c>
      <c r="B1724">
        <v>152267</v>
      </c>
      <c r="C1724">
        <v>115</v>
      </c>
      <c r="D1724">
        <v>6</v>
      </c>
      <c r="E1724">
        <v>4034.4271794871702</v>
      </c>
      <c r="F1724">
        <f t="shared" si="26"/>
        <v>3</v>
      </c>
    </row>
    <row r="1725" spans="1:6" x14ac:dyDescent="0.3">
      <c r="A1725">
        <v>152516</v>
      </c>
      <c r="B1725">
        <v>152268</v>
      </c>
      <c r="C1725">
        <v>115</v>
      </c>
      <c r="D1725">
        <v>6</v>
      </c>
      <c r="E1725">
        <v>4034.4271794871702</v>
      </c>
      <c r="F1725">
        <f t="shared" si="26"/>
        <v>3</v>
      </c>
    </row>
    <row r="1726" spans="1:6" x14ac:dyDescent="0.3">
      <c r="A1726">
        <v>152779</v>
      </c>
      <c r="B1726">
        <v>152344</v>
      </c>
      <c r="C1726">
        <v>127</v>
      </c>
      <c r="D1726">
        <v>7</v>
      </c>
      <c r="E1726">
        <v>2342.83</v>
      </c>
      <c r="F1726">
        <f t="shared" si="26"/>
        <v>8</v>
      </c>
    </row>
    <row r="1727" spans="1:6" x14ac:dyDescent="0.3">
      <c r="A1727">
        <v>152779</v>
      </c>
      <c r="B1727">
        <v>152345</v>
      </c>
      <c r="C1727">
        <v>147</v>
      </c>
      <c r="D1727">
        <v>9</v>
      </c>
      <c r="E1727">
        <v>2342.83</v>
      </c>
      <c r="F1727">
        <f t="shared" si="26"/>
        <v>8</v>
      </c>
    </row>
    <row r="1728" spans="1:6" x14ac:dyDescent="0.3">
      <c r="A1728">
        <v>152779</v>
      </c>
      <c r="B1728">
        <v>152346</v>
      </c>
      <c r="C1728">
        <v>127</v>
      </c>
      <c r="D1728">
        <v>7</v>
      </c>
      <c r="E1728">
        <v>2342.83</v>
      </c>
      <c r="F1728">
        <f t="shared" si="26"/>
        <v>8</v>
      </c>
    </row>
    <row r="1729" spans="1:6" x14ac:dyDescent="0.3">
      <c r="A1729">
        <v>152779</v>
      </c>
      <c r="B1729">
        <v>152349</v>
      </c>
      <c r="C1729">
        <v>132</v>
      </c>
      <c r="D1729">
        <v>8</v>
      </c>
      <c r="E1729">
        <v>2342.83</v>
      </c>
      <c r="F1729">
        <f t="shared" si="26"/>
        <v>8</v>
      </c>
    </row>
    <row r="1730" spans="1:6" x14ac:dyDescent="0.3">
      <c r="A1730">
        <v>152779</v>
      </c>
      <c r="B1730">
        <v>152363</v>
      </c>
      <c r="C1730">
        <v>147</v>
      </c>
      <c r="D1730">
        <v>9</v>
      </c>
      <c r="E1730">
        <v>2342.83</v>
      </c>
      <c r="F1730">
        <f t="shared" si="26"/>
        <v>8</v>
      </c>
    </row>
    <row r="1731" spans="1:6" x14ac:dyDescent="0.3">
      <c r="A1731">
        <v>152779</v>
      </c>
      <c r="B1731">
        <v>152434</v>
      </c>
      <c r="C1731">
        <v>0</v>
      </c>
      <c r="D1731">
        <v>10</v>
      </c>
      <c r="E1731">
        <v>2342.83</v>
      </c>
      <c r="F1731">
        <f t="shared" ref="F1731:F1794" si="27">COUNTIF($A$2:$A$4807,A1731)</f>
        <v>8</v>
      </c>
    </row>
    <row r="1732" spans="1:6" x14ac:dyDescent="0.3">
      <c r="A1732">
        <v>152779</v>
      </c>
      <c r="B1732">
        <v>152680</v>
      </c>
      <c r="C1732">
        <v>132</v>
      </c>
      <c r="D1732">
        <v>8</v>
      </c>
      <c r="E1732">
        <v>2342.83</v>
      </c>
      <c r="F1732">
        <f t="shared" si="27"/>
        <v>8</v>
      </c>
    </row>
    <row r="1733" spans="1:6" x14ac:dyDescent="0.3">
      <c r="A1733">
        <v>152779</v>
      </c>
      <c r="B1733">
        <v>152721</v>
      </c>
      <c r="C1733">
        <v>147</v>
      </c>
      <c r="D1733">
        <v>9</v>
      </c>
      <c r="E1733">
        <v>2342.83</v>
      </c>
      <c r="F1733">
        <f t="shared" si="27"/>
        <v>8</v>
      </c>
    </row>
    <row r="1734" spans="1:6" x14ac:dyDescent="0.3">
      <c r="A1734">
        <v>152574</v>
      </c>
      <c r="B1734">
        <v>152440</v>
      </c>
      <c r="C1734">
        <v>132</v>
      </c>
      <c r="D1734">
        <v>8</v>
      </c>
      <c r="E1734">
        <v>9346.0953846153807</v>
      </c>
      <c r="F1734">
        <f t="shared" si="27"/>
        <v>1</v>
      </c>
    </row>
    <row r="1735" spans="1:6" x14ac:dyDescent="0.3">
      <c r="A1735">
        <v>153530</v>
      </c>
      <c r="B1735">
        <v>152567</v>
      </c>
      <c r="C1735">
        <v>132</v>
      </c>
      <c r="D1735">
        <v>8</v>
      </c>
      <c r="E1735">
        <v>1859.3364102564101</v>
      </c>
      <c r="F1735">
        <f t="shared" si="27"/>
        <v>6</v>
      </c>
    </row>
    <row r="1736" spans="1:6" x14ac:dyDescent="0.3">
      <c r="A1736">
        <v>153530</v>
      </c>
      <c r="B1736">
        <v>152624</v>
      </c>
      <c r="C1736">
        <v>110</v>
      </c>
      <c r="D1736">
        <v>5</v>
      </c>
      <c r="E1736">
        <v>1859.3364102564101</v>
      </c>
      <c r="F1736">
        <f t="shared" si="27"/>
        <v>6</v>
      </c>
    </row>
    <row r="1737" spans="1:6" x14ac:dyDescent="0.3">
      <c r="A1737">
        <v>153530</v>
      </c>
      <c r="B1737">
        <v>152794</v>
      </c>
      <c r="C1737">
        <v>127</v>
      </c>
      <c r="D1737">
        <v>7</v>
      </c>
      <c r="E1737">
        <v>1859.3364102564101</v>
      </c>
      <c r="F1737">
        <f t="shared" si="27"/>
        <v>6</v>
      </c>
    </row>
    <row r="1738" spans="1:6" x14ac:dyDescent="0.3">
      <c r="A1738">
        <v>153530</v>
      </c>
      <c r="B1738">
        <v>152908</v>
      </c>
      <c r="C1738">
        <v>0</v>
      </c>
      <c r="D1738">
        <v>10</v>
      </c>
      <c r="E1738">
        <v>1859.3364102564101</v>
      </c>
      <c r="F1738">
        <f t="shared" si="27"/>
        <v>6</v>
      </c>
    </row>
    <row r="1739" spans="1:6" x14ac:dyDescent="0.3">
      <c r="A1739">
        <v>153530</v>
      </c>
      <c r="B1739">
        <v>152941</v>
      </c>
      <c r="C1739">
        <v>110</v>
      </c>
      <c r="D1739">
        <v>5</v>
      </c>
      <c r="E1739">
        <v>1859.3364102564101</v>
      </c>
      <c r="F1739">
        <f t="shared" si="27"/>
        <v>6</v>
      </c>
    </row>
    <row r="1740" spans="1:6" x14ac:dyDescent="0.3">
      <c r="A1740">
        <v>153530</v>
      </c>
      <c r="B1740">
        <v>153392</v>
      </c>
      <c r="C1740">
        <v>110</v>
      </c>
      <c r="D1740">
        <v>5</v>
      </c>
      <c r="E1740">
        <v>1859.3364102564101</v>
      </c>
      <c r="F1740">
        <f t="shared" si="27"/>
        <v>6</v>
      </c>
    </row>
    <row r="1741" spans="1:6" x14ac:dyDescent="0.3">
      <c r="A1741">
        <v>154140</v>
      </c>
      <c r="B1741">
        <v>152598</v>
      </c>
      <c r="C1741">
        <v>115</v>
      </c>
      <c r="D1741">
        <v>6</v>
      </c>
      <c r="E1741">
        <v>1685.0107692307599</v>
      </c>
      <c r="F1741">
        <f t="shared" si="27"/>
        <v>5</v>
      </c>
    </row>
    <row r="1742" spans="1:6" x14ac:dyDescent="0.3">
      <c r="A1742">
        <v>154140</v>
      </c>
      <c r="B1742">
        <v>152602</v>
      </c>
      <c r="C1742">
        <v>110</v>
      </c>
      <c r="D1742">
        <v>4</v>
      </c>
      <c r="E1742">
        <v>1685.0107692307599</v>
      </c>
      <c r="F1742">
        <f t="shared" si="27"/>
        <v>5</v>
      </c>
    </row>
    <row r="1743" spans="1:6" x14ac:dyDescent="0.3">
      <c r="A1743">
        <v>154140</v>
      </c>
      <c r="B1743">
        <v>152605</v>
      </c>
      <c r="C1743">
        <v>110</v>
      </c>
      <c r="D1743">
        <v>3</v>
      </c>
      <c r="E1743">
        <v>1685.0107692307599</v>
      </c>
      <c r="F1743">
        <f t="shared" si="27"/>
        <v>5</v>
      </c>
    </row>
    <row r="1744" spans="1:6" x14ac:dyDescent="0.3">
      <c r="A1744">
        <v>154140</v>
      </c>
      <c r="B1744">
        <v>152716</v>
      </c>
      <c r="C1744">
        <v>110</v>
      </c>
      <c r="D1744">
        <v>4</v>
      </c>
      <c r="E1744">
        <v>1685.0107692307599</v>
      </c>
      <c r="F1744">
        <f t="shared" si="27"/>
        <v>5</v>
      </c>
    </row>
    <row r="1745" spans="1:6" x14ac:dyDescent="0.3">
      <c r="A1745">
        <v>154140</v>
      </c>
      <c r="B1745">
        <v>153040</v>
      </c>
      <c r="C1745">
        <v>110</v>
      </c>
      <c r="D1745">
        <v>5</v>
      </c>
      <c r="E1745">
        <v>1685.0107692307599</v>
      </c>
      <c r="F1745">
        <f t="shared" si="27"/>
        <v>5</v>
      </c>
    </row>
    <row r="1746" spans="1:6" x14ac:dyDescent="0.3">
      <c r="A1746">
        <v>153349</v>
      </c>
      <c r="B1746">
        <v>152620</v>
      </c>
      <c r="C1746">
        <v>110</v>
      </c>
      <c r="D1746">
        <v>3</v>
      </c>
      <c r="E1746">
        <v>1913.7184615384599</v>
      </c>
      <c r="F1746">
        <f t="shared" si="27"/>
        <v>5</v>
      </c>
    </row>
    <row r="1747" spans="1:6" x14ac:dyDescent="0.3">
      <c r="A1747">
        <v>153349</v>
      </c>
      <c r="B1747">
        <v>152641</v>
      </c>
      <c r="C1747">
        <v>115</v>
      </c>
      <c r="D1747">
        <v>6</v>
      </c>
      <c r="E1747">
        <v>1913.7184615384599</v>
      </c>
      <c r="F1747">
        <f t="shared" si="27"/>
        <v>5</v>
      </c>
    </row>
    <row r="1748" spans="1:6" x14ac:dyDescent="0.3">
      <c r="A1748">
        <v>153349</v>
      </c>
      <c r="B1748">
        <v>152819</v>
      </c>
      <c r="C1748">
        <v>110</v>
      </c>
      <c r="D1748">
        <v>3</v>
      </c>
      <c r="E1748">
        <v>1913.7184615384599</v>
      </c>
      <c r="F1748">
        <f t="shared" si="27"/>
        <v>5</v>
      </c>
    </row>
    <row r="1749" spans="1:6" x14ac:dyDescent="0.3">
      <c r="A1749">
        <v>153349</v>
      </c>
      <c r="B1749">
        <v>152943</v>
      </c>
      <c r="C1749">
        <v>110</v>
      </c>
      <c r="D1749">
        <v>5</v>
      </c>
      <c r="E1749">
        <v>1913.7184615384599</v>
      </c>
      <c r="F1749">
        <f t="shared" si="27"/>
        <v>5</v>
      </c>
    </row>
    <row r="1750" spans="1:6" x14ac:dyDescent="0.3">
      <c r="A1750">
        <v>153349</v>
      </c>
      <c r="B1750">
        <v>153106</v>
      </c>
      <c r="C1750">
        <v>127</v>
      </c>
      <c r="D1750">
        <v>7</v>
      </c>
      <c r="E1750">
        <v>1913.7184615384599</v>
      </c>
      <c r="F1750">
        <f t="shared" si="27"/>
        <v>5</v>
      </c>
    </row>
    <row r="1751" spans="1:6" x14ac:dyDescent="0.3">
      <c r="A1751">
        <v>153109</v>
      </c>
      <c r="B1751">
        <v>152778</v>
      </c>
      <c r="C1751">
        <v>132</v>
      </c>
      <c r="D1751">
        <v>8</v>
      </c>
      <c r="E1751">
        <v>15038.675384615301</v>
      </c>
      <c r="F1751">
        <f t="shared" si="27"/>
        <v>1</v>
      </c>
    </row>
    <row r="1752" spans="1:6" x14ac:dyDescent="0.3">
      <c r="A1752">
        <v>153176</v>
      </c>
      <c r="B1752">
        <v>152797</v>
      </c>
      <c r="C1752">
        <v>132</v>
      </c>
      <c r="D1752">
        <v>8</v>
      </c>
      <c r="E1752">
        <v>2250.34923076923</v>
      </c>
      <c r="F1752">
        <f t="shared" si="27"/>
        <v>5</v>
      </c>
    </row>
    <row r="1753" spans="1:6" x14ac:dyDescent="0.3">
      <c r="A1753">
        <v>153176</v>
      </c>
      <c r="B1753">
        <v>152798</v>
      </c>
      <c r="C1753">
        <v>127</v>
      </c>
      <c r="D1753">
        <v>7</v>
      </c>
      <c r="E1753">
        <v>2250.34923076923</v>
      </c>
      <c r="F1753">
        <f t="shared" si="27"/>
        <v>5</v>
      </c>
    </row>
    <row r="1754" spans="1:6" x14ac:dyDescent="0.3">
      <c r="A1754">
        <v>153176</v>
      </c>
      <c r="B1754">
        <v>152801</v>
      </c>
      <c r="C1754">
        <v>132</v>
      </c>
      <c r="D1754">
        <v>8</v>
      </c>
      <c r="E1754">
        <v>2250.34923076923</v>
      </c>
      <c r="F1754">
        <f t="shared" si="27"/>
        <v>5</v>
      </c>
    </row>
    <row r="1755" spans="1:6" x14ac:dyDescent="0.3">
      <c r="A1755">
        <v>153176</v>
      </c>
      <c r="B1755">
        <v>152802</v>
      </c>
      <c r="C1755">
        <v>147</v>
      </c>
      <c r="D1755">
        <v>9</v>
      </c>
      <c r="E1755">
        <v>2250.34923076923</v>
      </c>
      <c r="F1755">
        <f t="shared" si="27"/>
        <v>5</v>
      </c>
    </row>
    <row r="1756" spans="1:6" x14ac:dyDescent="0.3">
      <c r="A1756">
        <v>153176</v>
      </c>
      <c r="B1756">
        <v>153051</v>
      </c>
      <c r="C1756">
        <v>132</v>
      </c>
      <c r="D1756">
        <v>8</v>
      </c>
      <c r="E1756">
        <v>2250.34923076923</v>
      </c>
      <c r="F1756">
        <f t="shared" si="27"/>
        <v>5</v>
      </c>
    </row>
    <row r="1757" spans="1:6" x14ac:dyDescent="0.3">
      <c r="A1757">
        <v>153298</v>
      </c>
      <c r="B1757">
        <v>152826</v>
      </c>
      <c r="C1757">
        <v>110</v>
      </c>
      <c r="D1757">
        <v>5</v>
      </c>
      <c r="E1757">
        <v>4455.45</v>
      </c>
      <c r="F1757">
        <f t="shared" si="27"/>
        <v>2</v>
      </c>
    </row>
    <row r="1758" spans="1:6" x14ac:dyDescent="0.3">
      <c r="A1758">
        <v>153298</v>
      </c>
      <c r="B1758">
        <v>153038</v>
      </c>
      <c r="C1758">
        <v>110</v>
      </c>
      <c r="D1758">
        <v>3</v>
      </c>
      <c r="E1758">
        <v>4455.45</v>
      </c>
      <c r="F1758">
        <f t="shared" si="27"/>
        <v>2</v>
      </c>
    </row>
    <row r="1759" spans="1:6" x14ac:dyDescent="0.3">
      <c r="A1759">
        <v>153523</v>
      </c>
      <c r="B1759">
        <v>152849</v>
      </c>
      <c r="C1759">
        <v>90</v>
      </c>
      <c r="D1759">
        <v>1</v>
      </c>
      <c r="E1759">
        <v>2859.7546153846101</v>
      </c>
      <c r="F1759">
        <f t="shared" si="27"/>
        <v>4</v>
      </c>
    </row>
    <row r="1760" spans="1:6" x14ac:dyDescent="0.3">
      <c r="A1760">
        <v>153523</v>
      </c>
      <c r="B1760">
        <v>152850</v>
      </c>
      <c r="C1760">
        <v>110</v>
      </c>
      <c r="D1760">
        <v>5</v>
      </c>
      <c r="E1760">
        <v>2859.7546153846101</v>
      </c>
      <c r="F1760">
        <f t="shared" si="27"/>
        <v>4</v>
      </c>
    </row>
    <row r="1761" spans="1:6" x14ac:dyDescent="0.3">
      <c r="A1761">
        <v>153523</v>
      </c>
      <c r="B1761">
        <v>153279</v>
      </c>
      <c r="C1761">
        <v>132</v>
      </c>
      <c r="D1761">
        <v>8</v>
      </c>
      <c r="E1761">
        <v>2859.7546153846101</v>
      </c>
      <c r="F1761">
        <f t="shared" si="27"/>
        <v>4</v>
      </c>
    </row>
    <row r="1762" spans="1:6" x14ac:dyDescent="0.3">
      <c r="A1762">
        <v>153523</v>
      </c>
      <c r="B1762">
        <v>153307</v>
      </c>
      <c r="C1762">
        <v>110</v>
      </c>
      <c r="D1762">
        <v>4</v>
      </c>
      <c r="E1762">
        <v>2859.7546153846101</v>
      </c>
      <c r="F1762">
        <f t="shared" si="27"/>
        <v>4</v>
      </c>
    </row>
    <row r="1763" spans="1:6" x14ac:dyDescent="0.3">
      <c r="A1763">
        <v>153781</v>
      </c>
      <c r="B1763">
        <v>153055</v>
      </c>
      <c r="C1763">
        <v>110</v>
      </c>
      <c r="D1763">
        <v>3</v>
      </c>
      <c r="E1763">
        <v>2719.3887179487101</v>
      </c>
      <c r="F1763">
        <f t="shared" si="27"/>
        <v>6</v>
      </c>
    </row>
    <row r="1764" spans="1:6" x14ac:dyDescent="0.3">
      <c r="A1764">
        <v>153781</v>
      </c>
      <c r="B1764">
        <v>153066</v>
      </c>
      <c r="C1764">
        <v>110</v>
      </c>
      <c r="D1764">
        <v>5</v>
      </c>
      <c r="E1764">
        <v>2719.3887179487101</v>
      </c>
      <c r="F1764">
        <f t="shared" si="27"/>
        <v>6</v>
      </c>
    </row>
    <row r="1765" spans="1:6" x14ac:dyDescent="0.3">
      <c r="A1765">
        <v>153781</v>
      </c>
      <c r="B1765">
        <v>153083</v>
      </c>
      <c r="C1765">
        <v>100</v>
      </c>
      <c r="D1765">
        <v>2</v>
      </c>
      <c r="E1765">
        <v>2719.3887179487101</v>
      </c>
      <c r="F1765">
        <f t="shared" si="27"/>
        <v>6</v>
      </c>
    </row>
    <row r="1766" spans="1:6" x14ac:dyDescent="0.3">
      <c r="A1766">
        <v>153781</v>
      </c>
      <c r="B1766">
        <v>153090</v>
      </c>
      <c r="C1766">
        <v>110</v>
      </c>
      <c r="D1766">
        <v>4</v>
      </c>
      <c r="E1766">
        <v>2719.3887179487101</v>
      </c>
      <c r="F1766">
        <f t="shared" si="27"/>
        <v>6</v>
      </c>
    </row>
    <row r="1767" spans="1:6" x14ac:dyDescent="0.3">
      <c r="A1767">
        <v>153781</v>
      </c>
      <c r="B1767">
        <v>153145</v>
      </c>
      <c r="C1767">
        <v>110</v>
      </c>
      <c r="D1767">
        <v>3</v>
      </c>
      <c r="E1767">
        <v>2719.3887179487101</v>
      </c>
      <c r="F1767">
        <f t="shared" si="27"/>
        <v>6</v>
      </c>
    </row>
    <row r="1768" spans="1:6" x14ac:dyDescent="0.3">
      <c r="A1768">
        <v>153781</v>
      </c>
      <c r="B1768">
        <v>153239</v>
      </c>
      <c r="C1768">
        <v>100</v>
      </c>
      <c r="D1768">
        <v>2</v>
      </c>
      <c r="E1768">
        <v>2719.3887179487101</v>
      </c>
      <c r="F1768">
        <f t="shared" si="27"/>
        <v>6</v>
      </c>
    </row>
    <row r="1769" spans="1:6" x14ac:dyDescent="0.3">
      <c r="A1769">
        <v>154401</v>
      </c>
      <c r="B1769">
        <v>153097</v>
      </c>
      <c r="C1769">
        <v>110</v>
      </c>
      <c r="D1769">
        <v>5</v>
      </c>
      <c r="E1769">
        <v>12530.964230769199</v>
      </c>
      <c r="F1769">
        <f t="shared" si="27"/>
        <v>2</v>
      </c>
    </row>
    <row r="1770" spans="1:6" x14ac:dyDescent="0.3">
      <c r="A1770">
        <v>154401</v>
      </c>
      <c r="B1770">
        <v>154383</v>
      </c>
      <c r="C1770">
        <v>110</v>
      </c>
      <c r="D1770">
        <v>4</v>
      </c>
      <c r="E1770">
        <v>12530.964230769199</v>
      </c>
      <c r="F1770">
        <f t="shared" si="27"/>
        <v>2</v>
      </c>
    </row>
    <row r="1771" spans="1:6" x14ac:dyDescent="0.3">
      <c r="A1771">
        <v>153696</v>
      </c>
      <c r="B1771">
        <v>153163</v>
      </c>
      <c r="C1771">
        <v>132</v>
      </c>
      <c r="D1771">
        <v>8</v>
      </c>
      <c r="E1771">
        <v>2213.4173076922998</v>
      </c>
      <c r="F1771">
        <f t="shared" si="27"/>
        <v>4</v>
      </c>
    </row>
    <row r="1772" spans="1:6" x14ac:dyDescent="0.3">
      <c r="A1772">
        <v>153696</v>
      </c>
      <c r="B1772">
        <v>153166</v>
      </c>
      <c r="C1772">
        <v>147</v>
      </c>
      <c r="D1772">
        <v>9</v>
      </c>
      <c r="E1772">
        <v>2213.4173076922998</v>
      </c>
      <c r="F1772">
        <f t="shared" si="27"/>
        <v>4</v>
      </c>
    </row>
    <row r="1773" spans="1:6" x14ac:dyDescent="0.3">
      <c r="A1773">
        <v>153696</v>
      </c>
      <c r="B1773">
        <v>153167</v>
      </c>
      <c r="C1773">
        <v>115</v>
      </c>
      <c r="D1773">
        <v>6</v>
      </c>
      <c r="E1773">
        <v>2213.4173076922998</v>
      </c>
      <c r="F1773">
        <f t="shared" si="27"/>
        <v>4</v>
      </c>
    </row>
    <row r="1774" spans="1:6" x14ac:dyDescent="0.3">
      <c r="A1774">
        <v>153696</v>
      </c>
      <c r="B1774">
        <v>153172</v>
      </c>
      <c r="C1774">
        <v>127</v>
      </c>
      <c r="D1774">
        <v>7</v>
      </c>
      <c r="E1774">
        <v>2213.4173076922998</v>
      </c>
      <c r="F1774">
        <f t="shared" si="27"/>
        <v>4</v>
      </c>
    </row>
    <row r="1775" spans="1:6" x14ac:dyDescent="0.3">
      <c r="A1775">
        <v>154006</v>
      </c>
      <c r="B1775">
        <v>153202</v>
      </c>
      <c r="C1775">
        <v>132</v>
      </c>
      <c r="D1775">
        <v>8</v>
      </c>
      <c r="E1775">
        <v>1901.9646153846099</v>
      </c>
      <c r="F1775">
        <f t="shared" si="27"/>
        <v>6</v>
      </c>
    </row>
    <row r="1776" spans="1:6" x14ac:dyDescent="0.3">
      <c r="A1776">
        <v>154006</v>
      </c>
      <c r="B1776">
        <v>153248</v>
      </c>
      <c r="C1776">
        <v>147</v>
      </c>
      <c r="D1776">
        <v>9</v>
      </c>
      <c r="E1776">
        <v>1901.9646153846099</v>
      </c>
      <c r="F1776">
        <f t="shared" si="27"/>
        <v>6</v>
      </c>
    </row>
    <row r="1777" spans="1:6" x14ac:dyDescent="0.3">
      <c r="A1777">
        <v>154006</v>
      </c>
      <c r="B1777">
        <v>153251</v>
      </c>
      <c r="C1777">
        <v>132</v>
      </c>
      <c r="D1777">
        <v>8</v>
      </c>
      <c r="E1777">
        <v>1901.9646153846099</v>
      </c>
      <c r="F1777">
        <f t="shared" si="27"/>
        <v>6</v>
      </c>
    </row>
    <row r="1778" spans="1:6" x14ac:dyDescent="0.3">
      <c r="A1778">
        <v>154006</v>
      </c>
      <c r="B1778">
        <v>153678</v>
      </c>
      <c r="C1778">
        <v>115</v>
      </c>
      <c r="D1778">
        <v>6</v>
      </c>
      <c r="E1778">
        <v>1901.9646153846099</v>
      </c>
      <c r="F1778">
        <f t="shared" si="27"/>
        <v>6</v>
      </c>
    </row>
    <row r="1779" spans="1:6" x14ac:dyDescent="0.3">
      <c r="A1779">
        <v>154006</v>
      </c>
      <c r="B1779">
        <v>153878</v>
      </c>
      <c r="C1779">
        <v>0</v>
      </c>
      <c r="D1779">
        <v>10</v>
      </c>
      <c r="E1779">
        <v>1901.9646153846099</v>
      </c>
      <c r="F1779">
        <f t="shared" si="27"/>
        <v>6</v>
      </c>
    </row>
    <row r="1780" spans="1:6" x14ac:dyDescent="0.3">
      <c r="A1780">
        <v>154006</v>
      </c>
      <c r="B1780">
        <v>153889</v>
      </c>
      <c r="C1780">
        <v>132</v>
      </c>
      <c r="D1780">
        <v>8</v>
      </c>
      <c r="E1780">
        <v>1901.9646153846099</v>
      </c>
      <c r="F1780">
        <f t="shared" si="27"/>
        <v>6</v>
      </c>
    </row>
    <row r="1781" spans="1:6" x14ac:dyDescent="0.3">
      <c r="A1781">
        <v>153943</v>
      </c>
      <c r="B1781">
        <v>153320</v>
      </c>
      <c r="C1781">
        <v>127</v>
      </c>
      <c r="D1781">
        <v>7</v>
      </c>
      <c r="E1781">
        <v>1856.4261538461501</v>
      </c>
      <c r="F1781">
        <f t="shared" si="27"/>
        <v>6</v>
      </c>
    </row>
    <row r="1782" spans="1:6" x14ac:dyDescent="0.3">
      <c r="A1782">
        <v>153943</v>
      </c>
      <c r="B1782">
        <v>153323</v>
      </c>
      <c r="C1782">
        <v>147</v>
      </c>
      <c r="D1782">
        <v>9</v>
      </c>
      <c r="E1782">
        <v>1856.4261538461501</v>
      </c>
      <c r="F1782">
        <f t="shared" si="27"/>
        <v>6</v>
      </c>
    </row>
    <row r="1783" spans="1:6" x14ac:dyDescent="0.3">
      <c r="A1783">
        <v>153943</v>
      </c>
      <c r="B1783">
        <v>153343</v>
      </c>
      <c r="C1783">
        <v>132</v>
      </c>
      <c r="D1783">
        <v>8</v>
      </c>
      <c r="E1783">
        <v>1856.4261538461501</v>
      </c>
      <c r="F1783">
        <f t="shared" si="27"/>
        <v>6</v>
      </c>
    </row>
    <row r="1784" spans="1:6" x14ac:dyDescent="0.3">
      <c r="A1784">
        <v>153943</v>
      </c>
      <c r="B1784">
        <v>153431</v>
      </c>
      <c r="C1784">
        <v>127</v>
      </c>
      <c r="D1784">
        <v>7</v>
      </c>
      <c r="E1784">
        <v>1856.4261538461501</v>
      </c>
      <c r="F1784">
        <f t="shared" si="27"/>
        <v>6</v>
      </c>
    </row>
    <row r="1785" spans="1:6" x14ac:dyDescent="0.3">
      <c r="A1785">
        <v>153943</v>
      </c>
      <c r="B1785">
        <v>153564</v>
      </c>
      <c r="C1785">
        <v>147</v>
      </c>
      <c r="D1785">
        <v>9</v>
      </c>
      <c r="E1785">
        <v>1856.4261538461501</v>
      </c>
      <c r="F1785">
        <f t="shared" si="27"/>
        <v>6</v>
      </c>
    </row>
    <row r="1786" spans="1:6" x14ac:dyDescent="0.3">
      <c r="A1786">
        <v>153943</v>
      </c>
      <c r="B1786">
        <v>153565</v>
      </c>
      <c r="C1786">
        <v>147</v>
      </c>
      <c r="D1786">
        <v>9</v>
      </c>
      <c r="E1786">
        <v>1856.4261538461501</v>
      </c>
      <c r="F1786">
        <f t="shared" si="27"/>
        <v>6</v>
      </c>
    </row>
    <row r="1787" spans="1:6" x14ac:dyDescent="0.3">
      <c r="A1787">
        <v>156120</v>
      </c>
      <c r="B1787">
        <v>153341</v>
      </c>
      <c r="C1787">
        <v>115</v>
      </c>
      <c r="D1787">
        <v>6</v>
      </c>
      <c r="E1787">
        <v>2392.6953846153801</v>
      </c>
      <c r="F1787">
        <f t="shared" si="27"/>
        <v>6</v>
      </c>
    </row>
    <row r="1788" spans="1:6" x14ac:dyDescent="0.3">
      <c r="A1788">
        <v>156120</v>
      </c>
      <c r="B1788">
        <v>154845</v>
      </c>
      <c r="C1788">
        <v>147</v>
      </c>
      <c r="D1788">
        <v>9</v>
      </c>
      <c r="E1788">
        <v>2392.6953846153801</v>
      </c>
      <c r="F1788">
        <f t="shared" si="27"/>
        <v>6</v>
      </c>
    </row>
    <row r="1789" spans="1:6" x14ac:dyDescent="0.3">
      <c r="A1789">
        <v>156120</v>
      </c>
      <c r="B1789">
        <v>155619</v>
      </c>
      <c r="C1789">
        <v>115</v>
      </c>
      <c r="D1789">
        <v>6</v>
      </c>
      <c r="E1789">
        <v>2392.6953846153801</v>
      </c>
      <c r="F1789">
        <f t="shared" si="27"/>
        <v>6</v>
      </c>
    </row>
    <row r="1790" spans="1:6" x14ac:dyDescent="0.3">
      <c r="A1790">
        <v>156120</v>
      </c>
      <c r="B1790">
        <v>155621</v>
      </c>
      <c r="C1790">
        <v>127</v>
      </c>
      <c r="D1790">
        <v>7</v>
      </c>
      <c r="E1790">
        <v>2392.6953846153801</v>
      </c>
      <c r="F1790">
        <f t="shared" si="27"/>
        <v>6</v>
      </c>
    </row>
    <row r="1791" spans="1:6" x14ac:dyDescent="0.3">
      <c r="A1791">
        <v>156120</v>
      </c>
      <c r="B1791">
        <v>155668</v>
      </c>
      <c r="C1791">
        <v>110</v>
      </c>
      <c r="D1791">
        <v>5</v>
      </c>
      <c r="E1791">
        <v>2392.6953846153801</v>
      </c>
      <c r="F1791">
        <f t="shared" si="27"/>
        <v>6</v>
      </c>
    </row>
    <row r="1792" spans="1:6" x14ac:dyDescent="0.3">
      <c r="A1792">
        <v>156120</v>
      </c>
      <c r="B1792">
        <v>156076</v>
      </c>
      <c r="C1792">
        <v>110</v>
      </c>
      <c r="D1792">
        <v>3</v>
      </c>
      <c r="E1792">
        <v>2392.6953846153801</v>
      </c>
      <c r="F1792">
        <f t="shared" si="27"/>
        <v>6</v>
      </c>
    </row>
    <row r="1793" spans="1:6" x14ac:dyDescent="0.3">
      <c r="A1793">
        <v>153591</v>
      </c>
      <c r="B1793">
        <v>153433</v>
      </c>
      <c r="C1793">
        <v>115</v>
      </c>
      <c r="D1793">
        <v>6</v>
      </c>
      <c r="E1793">
        <v>14165.8707692307</v>
      </c>
      <c r="F1793">
        <f t="shared" si="27"/>
        <v>1</v>
      </c>
    </row>
    <row r="1794" spans="1:6" x14ac:dyDescent="0.3">
      <c r="A1794">
        <v>153915</v>
      </c>
      <c r="B1794">
        <v>153516</v>
      </c>
      <c r="C1794">
        <v>115</v>
      </c>
      <c r="D1794">
        <v>6</v>
      </c>
      <c r="E1794">
        <v>1160.8318681318599</v>
      </c>
      <c r="F1794">
        <f t="shared" si="27"/>
        <v>7</v>
      </c>
    </row>
    <row r="1795" spans="1:6" x14ac:dyDescent="0.3">
      <c r="A1795">
        <v>153915</v>
      </c>
      <c r="B1795">
        <v>153518</v>
      </c>
      <c r="C1795">
        <v>127</v>
      </c>
      <c r="D1795">
        <v>7</v>
      </c>
      <c r="E1795">
        <v>1160.8318681318599</v>
      </c>
      <c r="F1795">
        <f t="shared" ref="F1795:F1858" si="28">COUNTIF($A$2:$A$4807,A1795)</f>
        <v>7</v>
      </c>
    </row>
    <row r="1796" spans="1:6" x14ac:dyDescent="0.3">
      <c r="A1796">
        <v>153915</v>
      </c>
      <c r="B1796">
        <v>153544</v>
      </c>
      <c r="C1796">
        <v>115</v>
      </c>
      <c r="D1796">
        <v>6</v>
      </c>
      <c r="E1796">
        <v>1160.8318681318599</v>
      </c>
      <c r="F1796">
        <f t="shared" si="28"/>
        <v>7</v>
      </c>
    </row>
    <row r="1797" spans="1:6" x14ac:dyDescent="0.3">
      <c r="A1797">
        <v>153915</v>
      </c>
      <c r="B1797">
        <v>153544</v>
      </c>
      <c r="C1797">
        <v>115</v>
      </c>
      <c r="D1797">
        <v>6</v>
      </c>
      <c r="E1797">
        <v>1160.8318681318599</v>
      </c>
      <c r="F1797">
        <f t="shared" si="28"/>
        <v>7</v>
      </c>
    </row>
    <row r="1798" spans="1:6" x14ac:dyDescent="0.3">
      <c r="A1798">
        <v>153915</v>
      </c>
      <c r="B1798">
        <v>153545</v>
      </c>
      <c r="C1798">
        <v>100</v>
      </c>
      <c r="D1798">
        <v>2</v>
      </c>
      <c r="E1798">
        <v>1160.8318681318599</v>
      </c>
      <c r="F1798">
        <f t="shared" si="28"/>
        <v>7</v>
      </c>
    </row>
    <row r="1799" spans="1:6" x14ac:dyDescent="0.3">
      <c r="A1799">
        <v>153915</v>
      </c>
      <c r="B1799">
        <v>153584</v>
      </c>
      <c r="C1799">
        <v>110</v>
      </c>
      <c r="D1799">
        <v>4</v>
      </c>
      <c r="E1799">
        <v>1160.8318681318599</v>
      </c>
      <c r="F1799">
        <f t="shared" si="28"/>
        <v>7</v>
      </c>
    </row>
    <row r="1800" spans="1:6" x14ac:dyDescent="0.3">
      <c r="A1800">
        <v>153915</v>
      </c>
      <c r="B1800">
        <v>153584</v>
      </c>
      <c r="C1800">
        <v>110</v>
      </c>
      <c r="D1800">
        <v>4</v>
      </c>
      <c r="E1800">
        <v>1160.8318681318599</v>
      </c>
      <c r="F1800">
        <f t="shared" si="28"/>
        <v>7</v>
      </c>
    </row>
    <row r="1801" spans="1:6" x14ac:dyDescent="0.3">
      <c r="A1801">
        <v>155939</v>
      </c>
      <c r="B1801">
        <v>153568</v>
      </c>
      <c r="C1801">
        <v>132</v>
      </c>
      <c r="D1801">
        <v>8</v>
      </c>
      <c r="E1801">
        <v>4565.0763461538399</v>
      </c>
      <c r="F1801">
        <f t="shared" si="28"/>
        <v>4</v>
      </c>
    </row>
    <row r="1802" spans="1:6" x14ac:dyDescent="0.3">
      <c r="A1802">
        <v>155939</v>
      </c>
      <c r="B1802">
        <v>153706</v>
      </c>
      <c r="C1802">
        <v>132</v>
      </c>
      <c r="D1802">
        <v>8</v>
      </c>
      <c r="E1802">
        <v>4565.0763461538399</v>
      </c>
      <c r="F1802">
        <f t="shared" si="28"/>
        <v>4</v>
      </c>
    </row>
    <row r="1803" spans="1:6" x14ac:dyDescent="0.3">
      <c r="A1803">
        <v>155939</v>
      </c>
      <c r="B1803">
        <v>154892</v>
      </c>
      <c r="C1803">
        <v>115</v>
      </c>
      <c r="D1803">
        <v>6</v>
      </c>
      <c r="E1803">
        <v>4565.0763461538399</v>
      </c>
      <c r="F1803">
        <f t="shared" si="28"/>
        <v>4</v>
      </c>
    </row>
    <row r="1804" spans="1:6" x14ac:dyDescent="0.3">
      <c r="A1804">
        <v>155939</v>
      </c>
      <c r="B1804">
        <v>155398</v>
      </c>
      <c r="C1804">
        <v>0</v>
      </c>
      <c r="D1804">
        <v>10</v>
      </c>
      <c r="E1804">
        <v>4565.0763461538399</v>
      </c>
      <c r="F1804">
        <f t="shared" si="28"/>
        <v>4</v>
      </c>
    </row>
    <row r="1805" spans="1:6" x14ac:dyDescent="0.3">
      <c r="A1805">
        <v>153964</v>
      </c>
      <c r="B1805">
        <v>153704</v>
      </c>
      <c r="C1805">
        <v>115</v>
      </c>
      <c r="D1805">
        <v>6</v>
      </c>
      <c r="E1805">
        <v>9385.42</v>
      </c>
      <c r="F1805">
        <f t="shared" si="28"/>
        <v>2</v>
      </c>
    </row>
    <row r="1806" spans="1:6" x14ac:dyDescent="0.3">
      <c r="A1806">
        <v>153964</v>
      </c>
      <c r="B1806">
        <v>153705</v>
      </c>
      <c r="C1806">
        <v>110</v>
      </c>
      <c r="D1806">
        <v>5</v>
      </c>
      <c r="E1806">
        <v>9385.42</v>
      </c>
      <c r="F1806">
        <f t="shared" si="28"/>
        <v>2</v>
      </c>
    </row>
    <row r="1807" spans="1:6" x14ac:dyDescent="0.3">
      <c r="A1807">
        <v>154198</v>
      </c>
      <c r="B1807">
        <v>153722</v>
      </c>
      <c r="C1807">
        <v>0</v>
      </c>
      <c r="D1807">
        <v>10</v>
      </c>
      <c r="E1807">
        <v>2771.5046153846101</v>
      </c>
      <c r="F1807">
        <f t="shared" si="28"/>
        <v>4</v>
      </c>
    </row>
    <row r="1808" spans="1:6" x14ac:dyDescent="0.3">
      <c r="A1808">
        <v>154198</v>
      </c>
      <c r="B1808">
        <v>153727</v>
      </c>
      <c r="C1808">
        <v>115</v>
      </c>
      <c r="D1808">
        <v>6</v>
      </c>
      <c r="E1808">
        <v>2771.5046153846101</v>
      </c>
      <c r="F1808">
        <f t="shared" si="28"/>
        <v>4</v>
      </c>
    </row>
    <row r="1809" spans="1:6" x14ac:dyDescent="0.3">
      <c r="A1809">
        <v>154198</v>
      </c>
      <c r="B1809">
        <v>153774</v>
      </c>
      <c r="C1809">
        <v>132</v>
      </c>
      <c r="D1809">
        <v>8</v>
      </c>
      <c r="E1809">
        <v>2771.5046153846101</v>
      </c>
      <c r="F1809">
        <f t="shared" si="28"/>
        <v>4</v>
      </c>
    </row>
    <row r="1810" spans="1:6" x14ac:dyDescent="0.3">
      <c r="A1810">
        <v>154198</v>
      </c>
      <c r="B1810">
        <v>153777</v>
      </c>
      <c r="C1810">
        <v>0</v>
      </c>
      <c r="D1810">
        <v>10</v>
      </c>
      <c r="E1810">
        <v>2771.5046153846101</v>
      </c>
      <c r="F1810">
        <f t="shared" si="28"/>
        <v>4</v>
      </c>
    </row>
    <row r="1811" spans="1:6" x14ac:dyDescent="0.3">
      <c r="A1811">
        <v>154157</v>
      </c>
      <c r="B1811">
        <v>153761</v>
      </c>
      <c r="C1811">
        <v>127</v>
      </c>
      <c r="D1811">
        <v>7</v>
      </c>
      <c r="E1811">
        <v>2146.79661538461</v>
      </c>
      <c r="F1811">
        <f t="shared" si="28"/>
        <v>5</v>
      </c>
    </row>
    <row r="1812" spans="1:6" x14ac:dyDescent="0.3">
      <c r="A1812">
        <v>154157</v>
      </c>
      <c r="B1812">
        <v>153763</v>
      </c>
      <c r="C1812">
        <v>132</v>
      </c>
      <c r="D1812">
        <v>8</v>
      </c>
      <c r="E1812">
        <v>2146.79661538461</v>
      </c>
      <c r="F1812">
        <f t="shared" si="28"/>
        <v>5</v>
      </c>
    </row>
    <row r="1813" spans="1:6" x14ac:dyDescent="0.3">
      <c r="A1813">
        <v>154157</v>
      </c>
      <c r="B1813">
        <v>153765</v>
      </c>
      <c r="C1813">
        <v>147</v>
      </c>
      <c r="D1813">
        <v>9</v>
      </c>
      <c r="E1813">
        <v>2146.79661538461</v>
      </c>
      <c r="F1813">
        <f t="shared" si="28"/>
        <v>5</v>
      </c>
    </row>
    <row r="1814" spans="1:6" x14ac:dyDescent="0.3">
      <c r="A1814">
        <v>154157</v>
      </c>
      <c r="B1814">
        <v>153830</v>
      </c>
      <c r="C1814">
        <v>132</v>
      </c>
      <c r="D1814">
        <v>8</v>
      </c>
      <c r="E1814">
        <v>2146.79661538461</v>
      </c>
      <c r="F1814">
        <f t="shared" si="28"/>
        <v>5</v>
      </c>
    </row>
    <row r="1815" spans="1:6" x14ac:dyDescent="0.3">
      <c r="A1815">
        <v>154157</v>
      </c>
      <c r="B1815">
        <v>153961</v>
      </c>
      <c r="C1815">
        <v>0</v>
      </c>
      <c r="D1815">
        <v>10</v>
      </c>
      <c r="E1815">
        <v>2146.79661538461</v>
      </c>
      <c r="F1815">
        <f t="shared" si="28"/>
        <v>5</v>
      </c>
    </row>
    <row r="1816" spans="1:6" x14ac:dyDescent="0.3">
      <c r="A1816">
        <v>153984</v>
      </c>
      <c r="B1816">
        <v>153855</v>
      </c>
      <c r="C1816">
        <v>147</v>
      </c>
      <c r="D1816">
        <v>9</v>
      </c>
      <c r="E1816">
        <v>16778.059999999899</v>
      </c>
      <c r="F1816">
        <f t="shared" si="28"/>
        <v>1</v>
      </c>
    </row>
    <row r="1817" spans="1:6" x14ac:dyDescent="0.3">
      <c r="A1817">
        <v>154016</v>
      </c>
      <c r="B1817">
        <v>153904</v>
      </c>
      <c r="C1817">
        <v>115</v>
      </c>
      <c r="D1817">
        <v>6</v>
      </c>
      <c r="E1817">
        <v>12298.6992307692</v>
      </c>
      <c r="F1817">
        <f t="shared" si="28"/>
        <v>1</v>
      </c>
    </row>
    <row r="1818" spans="1:6" x14ac:dyDescent="0.3">
      <c r="A1818">
        <v>154719</v>
      </c>
      <c r="B1818">
        <v>153978</v>
      </c>
      <c r="C1818">
        <v>147</v>
      </c>
      <c r="D1818">
        <v>9</v>
      </c>
      <c r="E1818">
        <v>5106.6038461538401</v>
      </c>
      <c r="F1818">
        <f t="shared" si="28"/>
        <v>2</v>
      </c>
    </row>
    <row r="1819" spans="1:6" x14ac:dyDescent="0.3">
      <c r="A1819">
        <v>154719</v>
      </c>
      <c r="B1819">
        <v>154464</v>
      </c>
      <c r="C1819">
        <v>110</v>
      </c>
      <c r="D1819">
        <v>5</v>
      </c>
      <c r="E1819">
        <v>5106.6038461538401</v>
      </c>
      <c r="F1819">
        <f t="shared" si="28"/>
        <v>2</v>
      </c>
    </row>
    <row r="1820" spans="1:6" x14ac:dyDescent="0.3">
      <c r="A1820">
        <v>155497</v>
      </c>
      <c r="B1820">
        <v>154036</v>
      </c>
      <c r="C1820">
        <v>147</v>
      </c>
      <c r="D1820">
        <v>9</v>
      </c>
      <c r="E1820">
        <v>1770.73384615384</v>
      </c>
      <c r="F1820">
        <f t="shared" si="28"/>
        <v>6</v>
      </c>
    </row>
    <row r="1821" spans="1:6" x14ac:dyDescent="0.3">
      <c r="A1821">
        <v>155497</v>
      </c>
      <c r="B1821">
        <v>154040</v>
      </c>
      <c r="C1821">
        <v>115</v>
      </c>
      <c r="D1821">
        <v>6</v>
      </c>
      <c r="E1821">
        <v>1770.73384615384</v>
      </c>
      <c r="F1821">
        <f t="shared" si="28"/>
        <v>6</v>
      </c>
    </row>
    <row r="1822" spans="1:6" x14ac:dyDescent="0.3">
      <c r="A1822">
        <v>155497</v>
      </c>
      <c r="B1822">
        <v>154042</v>
      </c>
      <c r="C1822">
        <v>127</v>
      </c>
      <c r="D1822">
        <v>7</v>
      </c>
      <c r="E1822">
        <v>1770.73384615384</v>
      </c>
      <c r="F1822">
        <f t="shared" si="28"/>
        <v>6</v>
      </c>
    </row>
    <row r="1823" spans="1:6" x14ac:dyDescent="0.3">
      <c r="A1823">
        <v>155497</v>
      </c>
      <c r="B1823">
        <v>154045</v>
      </c>
      <c r="C1823">
        <v>115</v>
      </c>
      <c r="D1823">
        <v>6</v>
      </c>
      <c r="E1823">
        <v>1770.73384615384</v>
      </c>
      <c r="F1823">
        <f t="shared" si="28"/>
        <v>6</v>
      </c>
    </row>
    <row r="1824" spans="1:6" x14ac:dyDescent="0.3">
      <c r="A1824">
        <v>155497</v>
      </c>
      <c r="B1824">
        <v>154197</v>
      </c>
      <c r="C1824">
        <v>147</v>
      </c>
      <c r="D1824">
        <v>9</v>
      </c>
      <c r="E1824">
        <v>1770.73384615384</v>
      </c>
      <c r="F1824">
        <f t="shared" si="28"/>
        <v>6</v>
      </c>
    </row>
    <row r="1825" spans="1:6" x14ac:dyDescent="0.3">
      <c r="A1825">
        <v>155497</v>
      </c>
      <c r="B1825">
        <v>154274</v>
      </c>
      <c r="C1825">
        <v>110</v>
      </c>
      <c r="D1825">
        <v>5</v>
      </c>
      <c r="E1825">
        <v>1770.73384615384</v>
      </c>
      <c r="F1825">
        <f t="shared" si="28"/>
        <v>6</v>
      </c>
    </row>
    <row r="1826" spans="1:6" x14ac:dyDescent="0.3">
      <c r="A1826">
        <v>154177</v>
      </c>
      <c r="B1826">
        <v>154056</v>
      </c>
      <c r="C1826">
        <v>110</v>
      </c>
      <c r="D1826">
        <v>5</v>
      </c>
      <c r="E1826">
        <v>9816.9</v>
      </c>
      <c r="F1826">
        <f t="shared" si="28"/>
        <v>1</v>
      </c>
    </row>
    <row r="1827" spans="1:6" x14ac:dyDescent="0.3">
      <c r="A1827">
        <v>154531</v>
      </c>
      <c r="B1827">
        <v>154074</v>
      </c>
      <c r="C1827">
        <v>100</v>
      </c>
      <c r="D1827">
        <v>2</v>
      </c>
      <c r="E1827">
        <v>2999.2613186813101</v>
      </c>
      <c r="F1827">
        <f t="shared" si="28"/>
        <v>7</v>
      </c>
    </row>
    <row r="1828" spans="1:6" x14ac:dyDescent="0.3">
      <c r="A1828">
        <v>154531</v>
      </c>
      <c r="B1828">
        <v>154098</v>
      </c>
      <c r="C1828">
        <v>100</v>
      </c>
      <c r="D1828">
        <v>2</v>
      </c>
      <c r="E1828">
        <v>2999.2613186813101</v>
      </c>
      <c r="F1828">
        <f t="shared" si="28"/>
        <v>7</v>
      </c>
    </row>
    <row r="1829" spans="1:6" x14ac:dyDescent="0.3">
      <c r="A1829">
        <v>154531</v>
      </c>
      <c r="B1829">
        <v>154101</v>
      </c>
      <c r="C1829">
        <v>100</v>
      </c>
      <c r="D1829">
        <v>2</v>
      </c>
      <c r="E1829">
        <v>2999.2613186813101</v>
      </c>
      <c r="F1829">
        <f t="shared" si="28"/>
        <v>7</v>
      </c>
    </row>
    <row r="1830" spans="1:6" x14ac:dyDescent="0.3">
      <c r="A1830">
        <v>154531</v>
      </c>
      <c r="B1830">
        <v>154102</v>
      </c>
      <c r="C1830">
        <v>110</v>
      </c>
      <c r="D1830">
        <v>4</v>
      </c>
      <c r="E1830">
        <v>2999.2613186813101</v>
      </c>
      <c r="F1830">
        <f t="shared" si="28"/>
        <v>7</v>
      </c>
    </row>
    <row r="1831" spans="1:6" x14ac:dyDescent="0.3">
      <c r="A1831">
        <v>154531</v>
      </c>
      <c r="B1831">
        <v>154104</v>
      </c>
      <c r="C1831">
        <v>147</v>
      </c>
      <c r="D1831">
        <v>9</v>
      </c>
      <c r="E1831">
        <v>2999.2613186813101</v>
      </c>
      <c r="F1831">
        <f t="shared" si="28"/>
        <v>7</v>
      </c>
    </row>
    <row r="1832" spans="1:6" x14ac:dyDescent="0.3">
      <c r="A1832">
        <v>154531</v>
      </c>
      <c r="B1832">
        <v>154107</v>
      </c>
      <c r="C1832">
        <v>100</v>
      </c>
      <c r="D1832">
        <v>2</v>
      </c>
      <c r="E1832">
        <v>2999.2613186813101</v>
      </c>
      <c r="F1832">
        <f t="shared" si="28"/>
        <v>7</v>
      </c>
    </row>
    <row r="1833" spans="1:6" x14ac:dyDescent="0.3">
      <c r="A1833">
        <v>154531</v>
      </c>
      <c r="B1833">
        <v>154110</v>
      </c>
      <c r="C1833">
        <v>110</v>
      </c>
      <c r="D1833">
        <v>3</v>
      </c>
      <c r="E1833">
        <v>2999.2613186813101</v>
      </c>
      <c r="F1833">
        <f t="shared" si="28"/>
        <v>7</v>
      </c>
    </row>
    <row r="1834" spans="1:6" x14ac:dyDescent="0.3">
      <c r="A1834">
        <v>154267</v>
      </c>
      <c r="B1834">
        <v>154075</v>
      </c>
      <c r="C1834">
        <v>90</v>
      </c>
      <c r="D1834">
        <v>1</v>
      </c>
      <c r="E1834">
        <v>4887.45</v>
      </c>
      <c r="F1834">
        <f t="shared" si="28"/>
        <v>2</v>
      </c>
    </row>
    <row r="1835" spans="1:6" x14ac:dyDescent="0.3">
      <c r="A1835">
        <v>154267</v>
      </c>
      <c r="B1835">
        <v>154084</v>
      </c>
      <c r="C1835">
        <v>90</v>
      </c>
      <c r="D1835">
        <v>1</v>
      </c>
      <c r="E1835">
        <v>4887.45</v>
      </c>
      <c r="F1835">
        <f t="shared" si="28"/>
        <v>2</v>
      </c>
    </row>
    <row r="1836" spans="1:6" x14ac:dyDescent="0.3">
      <c r="A1836">
        <v>155527</v>
      </c>
      <c r="B1836">
        <v>154278</v>
      </c>
      <c r="C1836">
        <v>110</v>
      </c>
      <c r="D1836">
        <v>4</v>
      </c>
      <c r="E1836">
        <v>2520.05192307692</v>
      </c>
      <c r="F1836">
        <f t="shared" si="28"/>
        <v>4</v>
      </c>
    </row>
    <row r="1837" spans="1:6" x14ac:dyDescent="0.3">
      <c r="A1837">
        <v>155527</v>
      </c>
      <c r="B1837">
        <v>154279</v>
      </c>
      <c r="C1837">
        <v>110</v>
      </c>
      <c r="D1837">
        <v>3</v>
      </c>
      <c r="E1837">
        <v>2520.05192307692</v>
      </c>
      <c r="F1837">
        <f t="shared" si="28"/>
        <v>4</v>
      </c>
    </row>
    <row r="1838" spans="1:6" x14ac:dyDescent="0.3">
      <c r="A1838">
        <v>155527</v>
      </c>
      <c r="B1838">
        <v>154281</v>
      </c>
      <c r="C1838">
        <v>115</v>
      </c>
      <c r="D1838">
        <v>6</v>
      </c>
      <c r="E1838">
        <v>2520.05192307692</v>
      </c>
      <c r="F1838">
        <f t="shared" si="28"/>
        <v>4</v>
      </c>
    </row>
    <row r="1839" spans="1:6" x14ac:dyDescent="0.3">
      <c r="A1839">
        <v>155527</v>
      </c>
      <c r="B1839">
        <v>155287</v>
      </c>
      <c r="C1839">
        <v>110</v>
      </c>
      <c r="D1839">
        <v>4</v>
      </c>
      <c r="E1839">
        <v>2520.05192307692</v>
      </c>
      <c r="F1839">
        <f t="shared" si="28"/>
        <v>4</v>
      </c>
    </row>
    <row r="1840" spans="1:6" x14ac:dyDescent="0.3">
      <c r="A1840">
        <v>154579</v>
      </c>
      <c r="B1840">
        <v>154333</v>
      </c>
      <c r="C1840">
        <v>110</v>
      </c>
      <c r="D1840">
        <v>5</v>
      </c>
      <c r="E1840">
        <v>15700.2138461538</v>
      </c>
      <c r="F1840">
        <f t="shared" si="28"/>
        <v>1</v>
      </c>
    </row>
    <row r="1841" spans="1:6" x14ac:dyDescent="0.3">
      <c r="A1841">
        <v>155689</v>
      </c>
      <c r="B1841">
        <v>154363</v>
      </c>
      <c r="C1841">
        <v>0</v>
      </c>
      <c r="D1841">
        <v>10</v>
      </c>
      <c r="E1841">
        <v>7163.60974358973</v>
      </c>
      <c r="F1841">
        <f t="shared" si="28"/>
        <v>3</v>
      </c>
    </row>
    <row r="1842" spans="1:6" x14ac:dyDescent="0.3">
      <c r="A1842">
        <v>155689</v>
      </c>
      <c r="B1842">
        <v>154960</v>
      </c>
      <c r="C1842">
        <v>132</v>
      </c>
      <c r="D1842">
        <v>8</v>
      </c>
      <c r="E1842">
        <v>7163.60974358973</v>
      </c>
      <c r="F1842">
        <f t="shared" si="28"/>
        <v>3</v>
      </c>
    </row>
    <row r="1843" spans="1:6" x14ac:dyDescent="0.3">
      <c r="A1843">
        <v>155689</v>
      </c>
      <c r="B1843">
        <v>155555</v>
      </c>
      <c r="C1843">
        <v>147</v>
      </c>
      <c r="D1843">
        <v>9</v>
      </c>
      <c r="E1843">
        <v>7163.60974358973</v>
      </c>
      <c r="F1843">
        <f t="shared" si="28"/>
        <v>3</v>
      </c>
    </row>
    <row r="1844" spans="1:6" x14ac:dyDescent="0.3">
      <c r="A1844">
        <v>154916</v>
      </c>
      <c r="B1844">
        <v>154435</v>
      </c>
      <c r="C1844">
        <v>147</v>
      </c>
      <c r="D1844">
        <v>9</v>
      </c>
      <c r="E1844">
        <v>1620.43897435897</v>
      </c>
      <c r="F1844">
        <f t="shared" si="28"/>
        <v>6</v>
      </c>
    </row>
    <row r="1845" spans="1:6" x14ac:dyDescent="0.3">
      <c r="A1845">
        <v>154916</v>
      </c>
      <c r="B1845">
        <v>154435</v>
      </c>
      <c r="C1845">
        <v>147</v>
      </c>
      <c r="D1845">
        <v>9</v>
      </c>
      <c r="E1845">
        <v>1620.43897435897</v>
      </c>
      <c r="F1845">
        <f t="shared" si="28"/>
        <v>6</v>
      </c>
    </row>
    <row r="1846" spans="1:6" x14ac:dyDescent="0.3">
      <c r="A1846">
        <v>154916</v>
      </c>
      <c r="B1846">
        <v>154436</v>
      </c>
      <c r="C1846">
        <v>127</v>
      </c>
      <c r="D1846">
        <v>7</v>
      </c>
      <c r="E1846">
        <v>1620.43897435897</v>
      </c>
      <c r="F1846">
        <f t="shared" si="28"/>
        <v>6</v>
      </c>
    </row>
    <row r="1847" spans="1:6" x14ac:dyDescent="0.3">
      <c r="A1847">
        <v>154916</v>
      </c>
      <c r="B1847">
        <v>154437</v>
      </c>
      <c r="C1847">
        <v>110</v>
      </c>
      <c r="D1847">
        <v>5</v>
      </c>
      <c r="E1847">
        <v>1620.43897435897</v>
      </c>
      <c r="F1847">
        <f t="shared" si="28"/>
        <v>6</v>
      </c>
    </row>
    <row r="1848" spans="1:6" x14ac:dyDescent="0.3">
      <c r="A1848">
        <v>154916</v>
      </c>
      <c r="B1848">
        <v>154438</v>
      </c>
      <c r="C1848">
        <v>147</v>
      </c>
      <c r="D1848">
        <v>9</v>
      </c>
      <c r="E1848">
        <v>1620.43897435897</v>
      </c>
      <c r="F1848">
        <f t="shared" si="28"/>
        <v>6</v>
      </c>
    </row>
    <row r="1849" spans="1:6" x14ac:dyDescent="0.3">
      <c r="A1849">
        <v>154916</v>
      </c>
      <c r="B1849">
        <v>154439</v>
      </c>
      <c r="C1849">
        <v>127</v>
      </c>
      <c r="D1849">
        <v>7</v>
      </c>
      <c r="E1849">
        <v>1620.43897435897</v>
      </c>
      <c r="F1849">
        <f t="shared" si="28"/>
        <v>6</v>
      </c>
    </row>
    <row r="1850" spans="1:6" x14ac:dyDescent="0.3">
      <c r="A1850">
        <v>154733</v>
      </c>
      <c r="B1850">
        <v>154485</v>
      </c>
      <c r="C1850">
        <v>147</v>
      </c>
      <c r="D1850">
        <v>9</v>
      </c>
      <c r="E1850">
        <v>11099.363076923</v>
      </c>
      <c r="F1850">
        <f t="shared" si="28"/>
        <v>1</v>
      </c>
    </row>
    <row r="1851" spans="1:6" x14ac:dyDescent="0.3">
      <c r="A1851">
        <v>155456</v>
      </c>
      <c r="B1851">
        <v>154610</v>
      </c>
      <c r="C1851">
        <v>147</v>
      </c>
      <c r="D1851">
        <v>9</v>
      </c>
      <c r="E1851">
        <v>3490.64717948717</v>
      </c>
      <c r="F1851">
        <f t="shared" si="28"/>
        <v>3</v>
      </c>
    </row>
    <row r="1852" spans="1:6" x14ac:dyDescent="0.3">
      <c r="A1852">
        <v>155456</v>
      </c>
      <c r="B1852">
        <v>154792</v>
      </c>
      <c r="C1852">
        <v>115</v>
      </c>
      <c r="D1852">
        <v>6</v>
      </c>
      <c r="E1852">
        <v>3490.64717948717</v>
      </c>
      <c r="F1852">
        <f t="shared" si="28"/>
        <v>3</v>
      </c>
    </row>
    <row r="1853" spans="1:6" x14ac:dyDescent="0.3">
      <c r="A1853">
        <v>155456</v>
      </c>
      <c r="B1853">
        <v>154827</v>
      </c>
      <c r="C1853">
        <v>110</v>
      </c>
      <c r="D1853">
        <v>5</v>
      </c>
      <c r="E1853">
        <v>3490.64717948717</v>
      </c>
      <c r="F1853">
        <f t="shared" si="28"/>
        <v>3</v>
      </c>
    </row>
    <row r="1854" spans="1:6" x14ac:dyDescent="0.3">
      <c r="A1854">
        <v>155301</v>
      </c>
      <c r="B1854">
        <v>154669</v>
      </c>
      <c r="C1854">
        <v>147</v>
      </c>
      <c r="D1854">
        <v>9</v>
      </c>
      <c r="E1854">
        <v>2441.8107692307599</v>
      </c>
      <c r="F1854">
        <f t="shared" si="28"/>
        <v>5</v>
      </c>
    </row>
    <row r="1855" spans="1:6" x14ac:dyDescent="0.3">
      <c r="A1855">
        <v>155301</v>
      </c>
      <c r="B1855">
        <v>154794</v>
      </c>
      <c r="C1855">
        <v>0</v>
      </c>
      <c r="D1855">
        <v>10</v>
      </c>
      <c r="E1855">
        <v>2441.8107692307599</v>
      </c>
      <c r="F1855">
        <f t="shared" si="28"/>
        <v>5</v>
      </c>
    </row>
    <row r="1856" spans="1:6" x14ac:dyDescent="0.3">
      <c r="A1856">
        <v>155301</v>
      </c>
      <c r="B1856">
        <v>154795</v>
      </c>
      <c r="C1856">
        <v>147</v>
      </c>
      <c r="D1856">
        <v>9</v>
      </c>
      <c r="E1856">
        <v>2441.8107692307599</v>
      </c>
      <c r="F1856">
        <f t="shared" si="28"/>
        <v>5</v>
      </c>
    </row>
    <row r="1857" spans="1:6" x14ac:dyDescent="0.3">
      <c r="A1857">
        <v>155301</v>
      </c>
      <c r="B1857">
        <v>155114</v>
      </c>
      <c r="C1857">
        <v>0</v>
      </c>
      <c r="D1857">
        <v>10</v>
      </c>
      <c r="E1857">
        <v>2441.8107692307599</v>
      </c>
      <c r="F1857">
        <f t="shared" si="28"/>
        <v>5</v>
      </c>
    </row>
    <row r="1858" spans="1:6" x14ac:dyDescent="0.3">
      <c r="A1858">
        <v>155301</v>
      </c>
      <c r="B1858">
        <v>155116</v>
      </c>
      <c r="C1858">
        <v>147</v>
      </c>
      <c r="D1858">
        <v>9</v>
      </c>
      <c r="E1858">
        <v>2441.8107692307599</v>
      </c>
      <c r="F1858">
        <f t="shared" si="28"/>
        <v>5</v>
      </c>
    </row>
    <row r="1859" spans="1:6" x14ac:dyDescent="0.3">
      <c r="A1859">
        <v>154866</v>
      </c>
      <c r="B1859">
        <v>154717</v>
      </c>
      <c r="C1859">
        <v>110</v>
      </c>
      <c r="D1859">
        <v>5</v>
      </c>
      <c r="E1859">
        <v>14982.806153846101</v>
      </c>
      <c r="F1859">
        <f t="shared" ref="F1859:F1922" si="29">COUNTIF($A$2:$A$4807,A1859)</f>
        <v>1</v>
      </c>
    </row>
    <row r="1860" spans="1:6" x14ac:dyDescent="0.3">
      <c r="A1860">
        <v>155096</v>
      </c>
      <c r="B1860">
        <v>154767</v>
      </c>
      <c r="C1860">
        <v>0</v>
      </c>
      <c r="D1860">
        <v>10</v>
      </c>
      <c r="E1860">
        <v>13978.6584615384</v>
      </c>
      <c r="F1860">
        <f t="shared" si="29"/>
        <v>1</v>
      </c>
    </row>
    <row r="1861" spans="1:6" x14ac:dyDescent="0.3">
      <c r="A1861">
        <v>154908</v>
      </c>
      <c r="B1861">
        <v>154772</v>
      </c>
      <c r="C1861">
        <v>147</v>
      </c>
      <c r="D1861">
        <v>9</v>
      </c>
      <c r="E1861">
        <v>-43622.355384615403</v>
      </c>
      <c r="F1861">
        <f t="shared" si="29"/>
        <v>1</v>
      </c>
    </row>
    <row r="1862" spans="1:6" x14ac:dyDescent="0.3">
      <c r="A1862">
        <v>155084</v>
      </c>
      <c r="B1862">
        <v>154806</v>
      </c>
      <c r="C1862">
        <v>0</v>
      </c>
      <c r="D1862">
        <v>10</v>
      </c>
      <c r="E1862">
        <v>-6421.6061538461499</v>
      </c>
      <c r="F1862">
        <f t="shared" si="29"/>
        <v>2</v>
      </c>
    </row>
    <row r="1863" spans="1:6" x14ac:dyDescent="0.3">
      <c r="A1863">
        <v>155084</v>
      </c>
      <c r="B1863">
        <v>154810</v>
      </c>
      <c r="C1863">
        <v>132</v>
      </c>
      <c r="D1863">
        <v>8</v>
      </c>
      <c r="E1863">
        <v>-6421.6061538461499</v>
      </c>
      <c r="F1863">
        <f t="shared" si="29"/>
        <v>2</v>
      </c>
    </row>
    <row r="1864" spans="1:6" x14ac:dyDescent="0.3">
      <c r="A1864">
        <v>155103</v>
      </c>
      <c r="B1864">
        <v>154811</v>
      </c>
      <c r="C1864">
        <v>110</v>
      </c>
      <c r="D1864">
        <v>5</v>
      </c>
      <c r="E1864">
        <v>4689.1423076923102</v>
      </c>
      <c r="F1864">
        <f t="shared" si="29"/>
        <v>2</v>
      </c>
    </row>
    <row r="1865" spans="1:6" x14ac:dyDescent="0.3">
      <c r="A1865">
        <v>155103</v>
      </c>
      <c r="B1865">
        <v>154859</v>
      </c>
      <c r="C1865">
        <v>110</v>
      </c>
      <c r="D1865">
        <v>4</v>
      </c>
      <c r="E1865">
        <v>4689.1423076923102</v>
      </c>
      <c r="F1865">
        <f t="shared" si="29"/>
        <v>2</v>
      </c>
    </row>
    <row r="1866" spans="1:6" x14ac:dyDescent="0.3">
      <c r="A1866">
        <v>155205</v>
      </c>
      <c r="B1866">
        <v>154812</v>
      </c>
      <c r="C1866">
        <v>127</v>
      </c>
      <c r="D1866">
        <v>7</v>
      </c>
      <c r="E1866">
        <v>3217.7799999999902</v>
      </c>
      <c r="F1866">
        <f t="shared" si="29"/>
        <v>5</v>
      </c>
    </row>
    <row r="1867" spans="1:6" x14ac:dyDescent="0.3">
      <c r="A1867">
        <v>155205</v>
      </c>
      <c r="B1867">
        <v>154821</v>
      </c>
      <c r="C1867">
        <v>110</v>
      </c>
      <c r="D1867">
        <v>5</v>
      </c>
      <c r="E1867">
        <v>3217.7799999999902</v>
      </c>
      <c r="F1867">
        <f t="shared" si="29"/>
        <v>5</v>
      </c>
    </row>
    <row r="1868" spans="1:6" x14ac:dyDescent="0.3">
      <c r="A1868">
        <v>155205</v>
      </c>
      <c r="B1868">
        <v>154822</v>
      </c>
      <c r="C1868">
        <v>110</v>
      </c>
      <c r="D1868">
        <v>5</v>
      </c>
      <c r="E1868">
        <v>3217.7799999999902</v>
      </c>
      <c r="F1868">
        <f t="shared" si="29"/>
        <v>5</v>
      </c>
    </row>
    <row r="1869" spans="1:6" x14ac:dyDescent="0.3">
      <c r="A1869">
        <v>155205</v>
      </c>
      <c r="B1869">
        <v>154824</v>
      </c>
      <c r="C1869">
        <v>110</v>
      </c>
      <c r="D1869">
        <v>4</v>
      </c>
      <c r="E1869">
        <v>3217.7799999999902</v>
      </c>
      <c r="F1869">
        <f t="shared" si="29"/>
        <v>5</v>
      </c>
    </row>
    <row r="1870" spans="1:6" x14ac:dyDescent="0.3">
      <c r="A1870">
        <v>155205</v>
      </c>
      <c r="B1870">
        <v>154837</v>
      </c>
      <c r="C1870">
        <v>110</v>
      </c>
      <c r="D1870">
        <v>5</v>
      </c>
      <c r="E1870">
        <v>3217.7799999999902</v>
      </c>
      <c r="F1870">
        <f t="shared" si="29"/>
        <v>5</v>
      </c>
    </row>
    <row r="1871" spans="1:6" x14ac:dyDescent="0.3">
      <c r="A1871">
        <v>155172</v>
      </c>
      <c r="B1871">
        <v>154840</v>
      </c>
      <c r="C1871">
        <v>115</v>
      </c>
      <c r="D1871">
        <v>6</v>
      </c>
      <c r="E1871">
        <v>6146.6753846153797</v>
      </c>
      <c r="F1871">
        <f t="shared" si="29"/>
        <v>1</v>
      </c>
    </row>
    <row r="1872" spans="1:6" x14ac:dyDescent="0.3">
      <c r="A1872">
        <v>155059</v>
      </c>
      <c r="B1872">
        <v>154844</v>
      </c>
      <c r="C1872">
        <v>0</v>
      </c>
      <c r="D1872">
        <v>10</v>
      </c>
      <c r="E1872">
        <v>8965.6692307692192</v>
      </c>
      <c r="F1872">
        <f t="shared" si="29"/>
        <v>1</v>
      </c>
    </row>
    <row r="1873" spans="1:6" x14ac:dyDescent="0.3">
      <c r="A1873">
        <v>154966</v>
      </c>
      <c r="B1873">
        <v>154876</v>
      </c>
      <c r="C1873">
        <v>132</v>
      </c>
      <c r="D1873">
        <v>8</v>
      </c>
      <c r="E1873">
        <v>4734.1423076923102</v>
      </c>
      <c r="F1873">
        <f t="shared" si="29"/>
        <v>2</v>
      </c>
    </row>
    <row r="1874" spans="1:6" x14ac:dyDescent="0.3">
      <c r="A1874">
        <v>154966</v>
      </c>
      <c r="B1874">
        <v>154878</v>
      </c>
      <c r="C1874">
        <v>147</v>
      </c>
      <c r="D1874">
        <v>9</v>
      </c>
      <c r="E1874">
        <v>4734.1423076923102</v>
      </c>
      <c r="F1874">
        <f t="shared" si="29"/>
        <v>2</v>
      </c>
    </row>
    <row r="1875" spans="1:6" x14ac:dyDescent="0.3">
      <c r="A1875">
        <v>154881</v>
      </c>
      <c r="B1875">
        <v>154879</v>
      </c>
      <c r="C1875">
        <v>110</v>
      </c>
      <c r="D1875">
        <v>5</v>
      </c>
      <c r="E1875">
        <v>15935.9592307692</v>
      </c>
      <c r="F1875">
        <f t="shared" si="29"/>
        <v>1</v>
      </c>
    </row>
    <row r="1876" spans="1:6" x14ac:dyDescent="0.3">
      <c r="A1876">
        <v>155292</v>
      </c>
      <c r="B1876">
        <v>154888</v>
      </c>
      <c r="C1876">
        <v>0</v>
      </c>
      <c r="D1876">
        <v>10</v>
      </c>
      <c r="E1876">
        <v>-51587.986153846097</v>
      </c>
      <c r="F1876">
        <f t="shared" si="29"/>
        <v>1</v>
      </c>
    </row>
    <row r="1877" spans="1:6" x14ac:dyDescent="0.3">
      <c r="A1877">
        <v>155022</v>
      </c>
      <c r="B1877">
        <v>154896</v>
      </c>
      <c r="C1877">
        <v>110</v>
      </c>
      <c r="D1877">
        <v>5</v>
      </c>
      <c r="E1877">
        <v>12932.4799999999</v>
      </c>
      <c r="F1877">
        <f t="shared" si="29"/>
        <v>1</v>
      </c>
    </row>
    <row r="1878" spans="1:6" x14ac:dyDescent="0.3">
      <c r="A1878">
        <v>155974</v>
      </c>
      <c r="B1878">
        <v>154897</v>
      </c>
      <c r="C1878">
        <v>110</v>
      </c>
      <c r="D1878">
        <v>5</v>
      </c>
      <c r="E1878">
        <v>26628.512307692301</v>
      </c>
      <c r="F1878">
        <f t="shared" si="29"/>
        <v>1</v>
      </c>
    </row>
    <row r="1879" spans="1:6" x14ac:dyDescent="0.3">
      <c r="A1879">
        <v>155995</v>
      </c>
      <c r="B1879">
        <v>154927</v>
      </c>
      <c r="C1879">
        <v>0</v>
      </c>
      <c r="D1879">
        <v>10</v>
      </c>
      <c r="E1879">
        <v>3035.3256410256399</v>
      </c>
      <c r="F1879">
        <f t="shared" si="29"/>
        <v>3</v>
      </c>
    </row>
    <row r="1880" spans="1:6" x14ac:dyDescent="0.3">
      <c r="A1880">
        <v>155995</v>
      </c>
      <c r="B1880">
        <v>154932</v>
      </c>
      <c r="C1880">
        <v>147</v>
      </c>
      <c r="D1880">
        <v>9</v>
      </c>
      <c r="E1880">
        <v>3035.3256410256399</v>
      </c>
      <c r="F1880">
        <f t="shared" si="29"/>
        <v>3</v>
      </c>
    </row>
    <row r="1881" spans="1:6" x14ac:dyDescent="0.3">
      <c r="A1881">
        <v>155995</v>
      </c>
      <c r="B1881">
        <v>155488</v>
      </c>
      <c r="C1881">
        <v>115</v>
      </c>
      <c r="D1881">
        <v>6</v>
      </c>
      <c r="E1881">
        <v>3035.3256410256399</v>
      </c>
      <c r="F1881">
        <f t="shared" si="29"/>
        <v>3</v>
      </c>
    </row>
    <row r="1882" spans="1:6" x14ac:dyDescent="0.3">
      <c r="A1882">
        <v>156579</v>
      </c>
      <c r="B1882">
        <v>154946</v>
      </c>
      <c r="C1882">
        <v>127</v>
      </c>
      <c r="D1882">
        <v>7</v>
      </c>
      <c r="E1882">
        <v>-28537.892564102502</v>
      </c>
      <c r="F1882">
        <f t="shared" si="29"/>
        <v>3</v>
      </c>
    </row>
    <row r="1883" spans="1:6" x14ac:dyDescent="0.3">
      <c r="A1883">
        <v>156579</v>
      </c>
      <c r="B1883">
        <v>155615</v>
      </c>
      <c r="C1883">
        <v>0</v>
      </c>
      <c r="D1883">
        <v>10</v>
      </c>
      <c r="E1883">
        <v>-28537.892564102502</v>
      </c>
      <c r="F1883">
        <f t="shared" si="29"/>
        <v>3</v>
      </c>
    </row>
    <row r="1884" spans="1:6" x14ac:dyDescent="0.3">
      <c r="A1884">
        <v>156579</v>
      </c>
      <c r="B1884">
        <v>156114</v>
      </c>
      <c r="C1884">
        <v>0</v>
      </c>
      <c r="D1884">
        <v>10</v>
      </c>
      <c r="E1884">
        <v>-28537.892564102502</v>
      </c>
      <c r="F1884">
        <f t="shared" si="29"/>
        <v>3</v>
      </c>
    </row>
    <row r="1885" spans="1:6" x14ac:dyDescent="0.3">
      <c r="A1885">
        <v>155359</v>
      </c>
      <c r="B1885">
        <v>155073</v>
      </c>
      <c r="C1885">
        <v>127</v>
      </c>
      <c r="D1885">
        <v>7</v>
      </c>
      <c r="E1885">
        <v>22642.37</v>
      </c>
      <c r="F1885">
        <f t="shared" si="29"/>
        <v>1</v>
      </c>
    </row>
    <row r="1886" spans="1:6" x14ac:dyDescent="0.3">
      <c r="A1886">
        <v>155155</v>
      </c>
      <c r="B1886">
        <v>155094</v>
      </c>
      <c r="C1886">
        <v>115</v>
      </c>
      <c r="D1886">
        <v>6</v>
      </c>
      <c r="E1886">
        <v>14924.2907692307</v>
      </c>
      <c r="F1886">
        <f t="shared" si="29"/>
        <v>1</v>
      </c>
    </row>
    <row r="1887" spans="1:6" x14ac:dyDescent="0.3">
      <c r="A1887">
        <v>156483</v>
      </c>
      <c r="B1887">
        <v>155265</v>
      </c>
      <c r="C1887">
        <v>147</v>
      </c>
      <c r="D1887">
        <v>9</v>
      </c>
      <c r="E1887">
        <v>18187.4115384615</v>
      </c>
      <c r="F1887">
        <f t="shared" si="29"/>
        <v>1</v>
      </c>
    </row>
    <row r="1888" spans="1:6" x14ac:dyDescent="0.3">
      <c r="A1888">
        <v>155717</v>
      </c>
      <c r="B1888">
        <v>155337</v>
      </c>
      <c r="C1888">
        <v>110</v>
      </c>
      <c r="D1888">
        <v>5</v>
      </c>
      <c r="E1888">
        <v>22173.101538461498</v>
      </c>
      <c r="F1888">
        <f t="shared" si="29"/>
        <v>1</v>
      </c>
    </row>
    <row r="1889" spans="1:6" x14ac:dyDescent="0.3">
      <c r="A1889">
        <v>156056</v>
      </c>
      <c r="B1889">
        <v>155387</v>
      </c>
      <c r="C1889">
        <v>0</v>
      </c>
      <c r="D1889">
        <v>10</v>
      </c>
      <c r="E1889">
        <v>2112.3931868131799</v>
      </c>
      <c r="F1889">
        <f t="shared" si="29"/>
        <v>7</v>
      </c>
    </row>
    <row r="1890" spans="1:6" x14ac:dyDescent="0.3">
      <c r="A1890">
        <v>156056</v>
      </c>
      <c r="B1890">
        <v>155388</v>
      </c>
      <c r="C1890">
        <v>0</v>
      </c>
      <c r="D1890">
        <v>10</v>
      </c>
      <c r="E1890">
        <v>2112.3931868131799</v>
      </c>
      <c r="F1890">
        <f t="shared" si="29"/>
        <v>7</v>
      </c>
    </row>
    <row r="1891" spans="1:6" x14ac:dyDescent="0.3">
      <c r="A1891">
        <v>156056</v>
      </c>
      <c r="B1891">
        <v>155389</v>
      </c>
      <c r="C1891">
        <v>110</v>
      </c>
      <c r="D1891">
        <v>5</v>
      </c>
      <c r="E1891">
        <v>2112.3931868131799</v>
      </c>
      <c r="F1891">
        <f t="shared" si="29"/>
        <v>7</v>
      </c>
    </row>
    <row r="1892" spans="1:6" x14ac:dyDescent="0.3">
      <c r="A1892">
        <v>156056</v>
      </c>
      <c r="B1892">
        <v>155390</v>
      </c>
      <c r="C1892">
        <v>147</v>
      </c>
      <c r="D1892">
        <v>9</v>
      </c>
      <c r="E1892">
        <v>2112.3931868131799</v>
      </c>
      <c r="F1892">
        <f t="shared" si="29"/>
        <v>7</v>
      </c>
    </row>
    <row r="1893" spans="1:6" x14ac:dyDescent="0.3">
      <c r="A1893">
        <v>156056</v>
      </c>
      <c r="B1893">
        <v>155394</v>
      </c>
      <c r="C1893">
        <v>132</v>
      </c>
      <c r="D1893">
        <v>8</v>
      </c>
      <c r="E1893">
        <v>2112.3931868131799</v>
      </c>
      <c r="F1893">
        <f t="shared" si="29"/>
        <v>7</v>
      </c>
    </row>
    <row r="1894" spans="1:6" x14ac:dyDescent="0.3">
      <c r="A1894">
        <v>156056</v>
      </c>
      <c r="B1894">
        <v>155433</v>
      </c>
      <c r="C1894">
        <v>132</v>
      </c>
      <c r="D1894">
        <v>8</v>
      </c>
      <c r="E1894">
        <v>2112.3931868131799</v>
      </c>
      <c r="F1894">
        <f t="shared" si="29"/>
        <v>7</v>
      </c>
    </row>
    <row r="1895" spans="1:6" x14ac:dyDescent="0.3">
      <c r="A1895">
        <v>156056</v>
      </c>
      <c r="B1895">
        <v>155487</v>
      </c>
      <c r="C1895">
        <v>132</v>
      </c>
      <c r="D1895">
        <v>8</v>
      </c>
      <c r="E1895">
        <v>2112.3931868131799</v>
      </c>
      <c r="F1895">
        <f t="shared" si="29"/>
        <v>7</v>
      </c>
    </row>
    <row r="1896" spans="1:6" x14ac:dyDescent="0.3">
      <c r="A1896">
        <v>155648</v>
      </c>
      <c r="B1896">
        <v>155395</v>
      </c>
      <c r="C1896">
        <v>0</v>
      </c>
      <c r="D1896">
        <v>10</v>
      </c>
      <c r="E1896">
        <v>-613.35589743589696</v>
      </c>
      <c r="F1896">
        <f t="shared" si="29"/>
        <v>6</v>
      </c>
    </row>
    <row r="1897" spans="1:6" x14ac:dyDescent="0.3">
      <c r="A1897">
        <v>155648</v>
      </c>
      <c r="B1897">
        <v>155399</v>
      </c>
      <c r="C1897">
        <v>127</v>
      </c>
      <c r="D1897">
        <v>7</v>
      </c>
      <c r="E1897">
        <v>-613.35589743589696</v>
      </c>
      <c r="F1897">
        <f t="shared" si="29"/>
        <v>6</v>
      </c>
    </row>
    <row r="1898" spans="1:6" x14ac:dyDescent="0.3">
      <c r="A1898">
        <v>155648</v>
      </c>
      <c r="B1898">
        <v>155403</v>
      </c>
      <c r="C1898">
        <v>115</v>
      </c>
      <c r="D1898">
        <v>6</v>
      </c>
      <c r="E1898">
        <v>-613.35589743589696</v>
      </c>
      <c r="F1898">
        <f t="shared" si="29"/>
        <v>6</v>
      </c>
    </row>
    <row r="1899" spans="1:6" x14ac:dyDescent="0.3">
      <c r="A1899">
        <v>155648</v>
      </c>
      <c r="B1899">
        <v>155407</v>
      </c>
      <c r="C1899">
        <v>110</v>
      </c>
      <c r="D1899">
        <v>5</v>
      </c>
      <c r="E1899">
        <v>-613.35589743589696</v>
      </c>
      <c r="F1899">
        <f t="shared" si="29"/>
        <v>6</v>
      </c>
    </row>
    <row r="1900" spans="1:6" x14ac:dyDescent="0.3">
      <c r="A1900">
        <v>155648</v>
      </c>
      <c r="B1900">
        <v>155408</v>
      </c>
      <c r="C1900">
        <v>132</v>
      </c>
      <c r="D1900">
        <v>8</v>
      </c>
      <c r="E1900">
        <v>-613.35589743589696</v>
      </c>
      <c r="F1900">
        <f t="shared" si="29"/>
        <v>6</v>
      </c>
    </row>
    <row r="1901" spans="1:6" x14ac:dyDescent="0.3">
      <c r="A1901">
        <v>155648</v>
      </c>
      <c r="B1901">
        <v>155410</v>
      </c>
      <c r="C1901">
        <v>127</v>
      </c>
      <c r="D1901">
        <v>7</v>
      </c>
      <c r="E1901">
        <v>-613.35589743589696</v>
      </c>
      <c r="F1901">
        <f t="shared" si="29"/>
        <v>6</v>
      </c>
    </row>
    <row r="1902" spans="1:6" x14ac:dyDescent="0.3">
      <c r="A1902">
        <v>156885</v>
      </c>
      <c r="B1902">
        <v>155404</v>
      </c>
      <c r="C1902">
        <v>127</v>
      </c>
      <c r="D1902">
        <v>7</v>
      </c>
      <c r="E1902">
        <v>596.93274725274603</v>
      </c>
      <c r="F1902">
        <f t="shared" si="29"/>
        <v>7</v>
      </c>
    </row>
    <row r="1903" spans="1:6" x14ac:dyDescent="0.3">
      <c r="A1903">
        <v>156885</v>
      </c>
      <c r="B1903">
        <v>155409</v>
      </c>
      <c r="C1903">
        <v>110</v>
      </c>
      <c r="D1903">
        <v>5</v>
      </c>
      <c r="E1903">
        <v>596.93274725274603</v>
      </c>
      <c r="F1903">
        <f t="shared" si="29"/>
        <v>7</v>
      </c>
    </row>
    <row r="1904" spans="1:6" x14ac:dyDescent="0.3">
      <c r="A1904">
        <v>156885</v>
      </c>
      <c r="B1904">
        <v>155539</v>
      </c>
      <c r="C1904">
        <v>127</v>
      </c>
      <c r="D1904">
        <v>7</v>
      </c>
      <c r="E1904">
        <v>596.93274725274603</v>
      </c>
      <c r="F1904">
        <f t="shared" si="29"/>
        <v>7</v>
      </c>
    </row>
    <row r="1905" spans="1:6" x14ac:dyDescent="0.3">
      <c r="A1905">
        <v>156885</v>
      </c>
      <c r="B1905">
        <v>155646</v>
      </c>
      <c r="C1905">
        <v>147</v>
      </c>
      <c r="D1905">
        <v>9</v>
      </c>
      <c r="E1905">
        <v>596.93274725274603</v>
      </c>
      <c r="F1905">
        <f t="shared" si="29"/>
        <v>7</v>
      </c>
    </row>
    <row r="1906" spans="1:6" x14ac:dyDescent="0.3">
      <c r="A1906">
        <v>156885</v>
      </c>
      <c r="B1906">
        <v>155646</v>
      </c>
      <c r="C1906">
        <v>147</v>
      </c>
      <c r="D1906">
        <v>9</v>
      </c>
      <c r="E1906">
        <v>596.93274725274603</v>
      </c>
      <c r="F1906">
        <f t="shared" si="29"/>
        <v>7</v>
      </c>
    </row>
    <row r="1907" spans="1:6" x14ac:dyDescent="0.3">
      <c r="A1907">
        <v>156885</v>
      </c>
      <c r="B1907">
        <v>156067</v>
      </c>
      <c r="C1907">
        <v>115</v>
      </c>
      <c r="D1907">
        <v>6</v>
      </c>
      <c r="E1907">
        <v>596.93274725274603</v>
      </c>
      <c r="F1907">
        <f t="shared" si="29"/>
        <v>7</v>
      </c>
    </row>
    <row r="1908" spans="1:6" x14ac:dyDescent="0.3">
      <c r="A1908">
        <v>156885</v>
      </c>
      <c r="B1908">
        <v>156067</v>
      </c>
      <c r="C1908">
        <v>115</v>
      </c>
      <c r="D1908">
        <v>6</v>
      </c>
      <c r="E1908">
        <v>596.93274725274603</v>
      </c>
      <c r="F1908">
        <f t="shared" si="29"/>
        <v>7</v>
      </c>
    </row>
    <row r="1909" spans="1:6" x14ac:dyDescent="0.3">
      <c r="A1909">
        <v>156015</v>
      </c>
      <c r="B1909">
        <v>155415</v>
      </c>
      <c r="C1909">
        <v>110</v>
      </c>
      <c r="D1909">
        <v>4</v>
      </c>
      <c r="E1909">
        <v>6161.2646153846099</v>
      </c>
      <c r="F1909">
        <f t="shared" si="29"/>
        <v>3</v>
      </c>
    </row>
    <row r="1910" spans="1:6" x14ac:dyDescent="0.3">
      <c r="A1910">
        <v>156015</v>
      </c>
      <c r="B1910">
        <v>155558</v>
      </c>
      <c r="C1910">
        <v>127</v>
      </c>
      <c r="D1910">
        <v>7</v>
      </c>
      <c r="E1910">
        <v>6161.2646153846099</v>
      </c>
      <c r="F1910">
        <f t="shared" si="29"/>
        <v>3</v>
      </c>
    </row>
    <row r="1911" spans="1:6" x14ac:dyDescent="0.3">
      <c r="A1911">
        <v>156015</v>
      </c>
      <c r="B1911">
        <v>155569</v>
      </c>
      <c r="C1911">
        <v>115</v>
      </c>
      <c r="D1911">
        <v>6</v>
      </c>
      <c r="E1911">
        <v>6161.2646153846099</v>
      </c>
      <c r="F1911">
        <f t="shared" si="29"/>
        <v>3</v>
      </c>
    </row>
    <row r="1912" spans="1:6" x14ac:dyDescent="0.3">
      <c r="A1912">
        <v>155435</v>
      </c>
      <c r="B1912">
        <v>155452</v>
      </c>
      <c r="C1912">
        <v>90</v>
      </c>
      <c r="D1912">
        <v>1</v>
      </c>
      <c r="E1912">
        <v>19493.720769230698</v>
      </c>
      <c r="F1912">
        <f t="shared" si="29"/>
        <v>1</v>
      </c>
    </row>
    <row r="1913" spans="1:6" x14ac:dyDescent="0.3">
      <c r="A1913">
        <v>155903</v>
      </c>
      <c r="B1913">
        <v>155484</v>
      </c>
      <c r="C1913">
        <v>127</v>
      </c>
      <c r="D1913">
        <v>7</v>
      </c>
      <c r="E1913">
        <v>1668.6019780219699</v>
      </c>
      <c r="F1913">
        <f t="shared" si="29"/>
        <v>7</v>
      </c>
    </row>
    <row r="1914" spans="1:6" x14ac:dyDescent="0.3">
      <c r="A1914">
        <v>155903</v>
      </c>
      <c r="B1914">
        <v>155495</v>
      </c>
      <c r="C1914">
        <v>110</v>
      </c>
      <c r="D1914">
        <v>5</v>
      </c>
      <c r="E1914">
        <v>1668.6019780219699</v>
      </c>
      <c r="F1914">
        <f t="shared" si="29"/>
        <v>7</v>
      </c>
    </row>
    <row r="1915" spans="1:6" x14ac:dyDescent="0.3">
      <c r="A1915">
        <v>155903</v>
      </c>
      <c r="B1915">
        <v>155504</v>
      </c>
      <c r="C1915">
        <v>132</v>
      </c>
      <c r="D1915">
        <v>8</v>
      </c>
      <c r="E1915">
        <v>1668.6019780219699</v>
      </c>
      <c r="F1915">
        <f t="shared" si="29"/>
        <v>7</v>
      </c>
    </row>
    <row r="1916" spans="1:6" x14ac:dyDescent="0.3">
      <c r="A1916">
        <v>155903</v>
      </c>
      <c r="B1916">
        <v>155513</v>
      </c>
      <c r="C1916">
        <v>127</v>
      </c>
      <c r="D1916">
        <v>7</v>
      </c>
      <c r="E1916">
        <v>1668.6019780219699</v>
      </c>
      <c r="F1916">
        <f t="shared" si="29"/>
        <v>7</v>
      </c>
    </row>
    <row r="1917" spans="1:6" x14ac:dyDescent="0.3">
      <c r="A1917">
        <v>155903</v>
      </c>
      <c r="B1917">
        <v>155519</v>
      </c>
      <c r="C1917">
        <v>132</v>
      </c>
      <c r="D1917">
        <v>8</v>
      </c>
      <c r="E1917">
        <v>1668.6019780219699</v>
      </c>
      <c r="F1917">
        <f t="shared" si="29"/>
        <v>7</v>
      </c>
    </row>
    <row r="1918" spans="1:6" x14ac:dyDescent="0.3">
      <c r="A1918">
        <v>155903</v>
      </c>
      <c r="B1918">
        <v>155641</v>
      </c>
      <c r="C1918">
        <v>147</v>
      </c>
      <c r="D1918">
        <v>9</v>
      </c>
      <c r="E1918">
        <v>1668.6019780219699</v>
      </c>
      <c r="F1918">
        <f t="shared" si="29"/>
        <v>7</v>
      </c>
    </row>
    <row r="1919" spans="1:6" x14ac:dyDescent="0.3">
      <c r="A1919">
        <v>155903</v>
      </c>
      <c r="B1919">
        <v>155805</v>
      </c>
      <c r="C1919">
        <v>147</v>
      </c>
      <c r="D1919">
        <v>9</v>
      </c>
      <c r="E1919">
        <v>1668.6019780219699</v>
      </c>
      <c r="F1919">
        <f t="shared" si="29"/>
        <v>7</v>
      </c>
    </row>
    <row r="1920" spans="1:6" x14ac:dyDescent="0.3">
      <c r="A1920">
        <v>156703</v>
      </c>
      <c r="B1920">
        <v>155603</v>
      </c>
      <c r="C1920">
        <v>127</v>
      </c>
      <c r="D1920">
        <v>7</v>
      </c>
      <c r="E1920">
        <v>-6463.0107692307702</v>
      </c>
      <c r="F1920">
        <f t="shared" si="29"/>
        <v>2</v>
      </c>
    </row>
    <row r="1921" spans="1:6" x14ac:dyDescent="0.3">
      <c r="A1921">
        <v>156703</v>
      </c>
      <c r="B1921">
        <v>155607</v>
      </c>
      <c r="C1921">
        <v>147</v>
      </c>
      <c r="D1921">
        <v>9</v>
      </c>
      <c r="E1921">
        <v>-6463.0107692307702</v>
      </c>
      <c r="F1921">
        <f t="shared" si="29"/>
        <v>2</v>
      </c>
    </row>
    <row r="1922" spans="1:6" x14ac:dyDescent="0.3">
      <c r="A1922">
        <v>157066</v>
      </c>
      <c r="B1922">
        <v>155755</v>
      </c>
      <c r="C1922">
        <v>147</v>
      </c>
      <c r="D1922">
        <v>9</v>
      </c>
      <c r="E1922">
        <v>2147.5030769230698</v>
      </c>
      <c r="F1922">
        <f t="shared" si="29"/>
        <v>7</v>
      </c>
    </row>
    <row r="1923" spans="1:6" x14ac:dyDescent="0.3">
      <c r="A1923">
        <v>157066</v>
      </c>
      <c r="B1923">
        <v>155762</v>
      </c>
      <c r="C1923">
        <v>132</v>
      </c>
      <c r="D1923">
        <v>8</v>
      </c>
      <c r="E1923">
        <v>2147.5030769230698</v>
      </c>
      <c r="F1923">
        <f t="shared" ref="F1923:F1986" si="30">COUNTIF($A$2:$A$4807,A1923)</f>
        <v>7</v>
      </c>
    </row>
    <row r="1924" spans="1:6" x14ac:dyDescent="0.3">
      <c r="A1924">
        <v>157066</v>
      </c>
      <c r="B1924">
        <v>155763</v>
      </c>
      <c r="C1924">
        <v>127</v>
      </c>
      <c r="D1924">
        <v>7</v>
      </c>
      <c r="E1924">
        <v>2147.5030769230698</v>
      </c>
      <c r="F1924">
        <f t="shared" si="30"/>
        <v>7</v>
      </c>
    </row>
    <row r="1925" spans="1:6" x14ac:dyDescent="0.3">
      <c r="A1925">
        <v>157066</v>
      </c>
      <c r="B1925">
        <v>156108</v>
      </c>
      <c r="C1925">
        <v>115</v>
      </c>
      <c r="D1925">
        <v>6</v>
      </c>
      <c r="E1925">
        <v>2147.5030769230698</v>
      </c>
      <c r="F1925">
        <f t="shared" si="30"/>
        <v>7</v>
      </c>
    </row>
    <row r="1926" spans="1:6" x14ac:dyDescent="0.3">
      <c r="A1926">
        <v>157066</v>
      </c>
      <c r="B1926">
        <v>156111</v>
      </c>
      <c r="C1926">
        <v>147</v>
      </c>
      <c r="D1926">
        <v>9</v>
      </c>
      <c r="E1926">
        <v>2147.5030769230698</v>
      </c>
      <c r="F1926">
        <f t="shared" si="30"/>
        <v>7</v>
      </c>
    </row>
    <row r="1927" spans="1:6" x14ac:dyDescent="0.3">
      <c r="A1927">
        <v>157066</v>
      </c>
      <c r="B1927">
        <v>156736</v>
      </c>
      <c r="C1927">
        <v>110</v>
      </c>
      <c r="D1927">
        <v>5</v>
      </c>
      <c r="E1927">
        <v>2147.5030769230698</v>
      </c>
      <c r="F1927">
        <f t="shared" si="30"/>
        <v>7</v>
      </c>
    </row>
    <row r="1928" spans="1:6" x14ac:dyDescent="0.3">
      <c r="A1928">
        <v>157066</v>
      </c>
      <c r="B1928">
        <v>156884</v>
      </c>
      <c r="C1928">
        <v>0</v>
      </c>
      <c r="D1928">
        <v>10</v>
      </c>
      <c r="E1928">
        <v>2147.5030769230698</v>
      </c>
      <c r="F1928">
        <f t="shared" si="30"/>
        <v>7</v>
      </c>
    </row>
    <row r="1929" spans="1:6" x14ac:dyDescent="0.3">
      <c r="A1929">
        <v>156585</v>
      </c>
      <c r="B1929">
        <v>155767</v>
      </c>
      <c r="C1929">
        <v>115</v>
      </c>
      <c r="D1929">
        <v>6</v>
      </c>
      <c r="E1929">
        <v>2547.8176923076899</v>
      </c>
      <c r="F1929">
        <f t="shared" si="30"/>
        <v>6</v>
      </c>
    </row>
    <row r="1930" spans="1:6" x14ac:dyDescent="0.3">
      <c r="A1930">
        <v>156585</v>
      </c>
      <c r="B1930">
        <v>155779</v>
      </c>
      <c r="C1930">
        <v>132</v>
      </c>
      <c r="D1930">
        <v>8</v>
      </c>
      <c r="E1930">
        <v>2547.8176923076899</v>
      </c>
      <c r="F1930">
        <f t="shared" si="30"/>
        <v>6</v>
      </c>
    </row>
    <row r="1931" spans="1:6" x14ac:dyDescent="0.3">
      <c r="A1931">
        <v>156585</v>
      </c>
      <c r="B1931">
        <v>155780</v>
      </c>
      <c r="C1931">
        <v>110</v>
      </c>
      <c r="D1931">
        <v>5</v>
      </c>
      <c r="E1931">
        <v>2547.8176923076899</v>
      </c>
      <c r="F1931">
        <f t="shared" si="30"/>
        <v>6</v>
      </c>
    </row>
    <row r="1932" spans="1:6" x14ac:dyDescent="0.3">
      <c r="A1932">
        <v>156585</v>
      </c>
      <c r="B1932">
        <v>155783</v>
      </c>
      <c r="C1932">
        <v>115</v>
      </c>
      <c r="D1932">
        <v>6</v>
      </c>
      <c r="E1932">
        <v>2547.8176923076899</v>
      </c>
      <c r="F1932">
        <f t="shared" si="30"/>
        <v>6</v>
      </c>
    </row>
    <row r="1933" spans="1:6" x14ac:dyDescent="0.3">
      <c r="A1933">
        <v>156585</v>
      </c>
      <c r="B1933">
        <v>156091</v>
      </c>
      <c r="C1933">
        <v>127</v>
      </c>
      <c r="D1933">
        <v>7</v>
      </c>
      <c r="E1933">
        <v>2547.8176923076899</v>
      </c>
      <c r="F1933">
        <f t="shared" si="30"/>
        <v>6</v>
      </c>
    </row>
    <row r="1934" spans="1:6" x14ac:dyDescent="0.3">
      <c r="A1934">
        <v>156585</v>
      </c>
      <c r="B1934">
        <v>156092</v>
      </c>
      <c r="C1934">
        <v>110</v>
      </c>
      <c r="D1934">
        <v>5</v>
      </c>
      <c r="E1934">
        <v>2547.8176923076899</v>
      </c>
      <c r="F1934">
        <f t="shared" si="30"/>
        <v>6</v>
      </c>
    </row>
    <row r="1935" spans="1:6" x14ac:dyDescent="0.3">
      <c r="A1935">
        <v>156805</v>
      </c>
      <c r="B1935">
        <v>155867</v>
      </c>
      <c r="C1935">
        <v>127</v>
      </c>
      <c r="D1935">
        <v>7</v>
      </c>
      <c r="E1935">
        <v>1393.5184615384601</v>
      </c>
      <c r="F1935">
        <f t="shared" si="30"/>
        <v>5</v>
      </c>
    </row>
    <row r="1936" spans="1:6" x14ac:dyDescent="0.3">
      <c r="A1936">
        <v>156805</v>
      </c>
      <c r="B1936">
        <v>155889</v>
      </c>
      <c r="C1936">
        <v>110</v>
      </c>
      <c r="D1936">
        <v>4</v>
      </c>
      <c r="E1936">
        <v>1393.5184615384601</v>
      </c>
      <c r="F1936">
        <f t="shared" si="30"/>
        <v>5</v>
      </c>
    </row>
    <row r="1937" spans="1:6" x14ac:dyDescent="0.3">
      <c r="A1937">
        <v>156805</v>
      </c>
      <c r="B1937">
        <v>156418</v>
      </c>
      <c r="C1937">
        <v>127</v>
      </c>
      <c r="D1937">
        <v>7</v>
      </c>
      <c r="E1937">
        <v>1393.5184615384601</v>
      </c>
      <c r="F1937">
        <f t="shared" si="30"/>
        <v>5</v>
      </c>
    </row>
    <row r="1938" spans="1:6" x14ac:dyDescent="0.3">
      <c r="A1938">
        <v>156805</v>
      </c>
      <c r="B1938">
        <v>156419</v>
      </c>
      <c r="C1938">
        <v>110</v>
      </c>
      <c r="D1938">
        <v>5</v>
      </c>
      <c r="E1938">
        <v>1393.5184615384601</v>
      </c>
      <c r="F1938">
        <f t="shared" si="30"/>
        <v>5</v>
      </c>
    </row>
    <row r="1939" spans="1:6" x14ac:dyDescent="0.3">
      <c r="A1939">
        <v>156805</v>
      </c>
      <c r="B1939">
        <v>156422</v>
      </c>
      <c r="C1939">
        <v>127</v>
      </c>
      <c r="D1939">
        <v>7</v>
      </c>
      <c r="E1939">
        <v>1393.5184615384601</v>
      </c>
      <c r="F1939">
        <f t="shared" si="30"/>
        <v>5</v>
      </c>
    </row>
    <row r="1940" spans="1:6" x14ac:dyDescent="0.3">
      <c r="A1940">
        <v>156223</v>
      </c>
      <c r="B1940">
        <v>155925</v>
      </c>
      <c r="C1940">
        <v>110</v>
      </c>
      <c r="D1940">
        <v>4</v>
      </c>
      <c r="E1940">
        <v>15280.27</v>
      </c>
      <c r="F1940">
        <f t="shared" si="30"/>
        <v>1</v>
      </c>
    </row>
    <row r="1941" spans="1:6" x14ac:dyDescent="0.3">
      <c r="A1941">
        <v>156465</v>
      </c>
      <c r="B1941">
        <v>155959</v>
      </c>
      <c r="C1941">
        <v>147</v>
      </c>
      <c r="D1941">
        <v>9</v>
      </c>
      <c r="E1941">
        <v>-128.599487179487</v>
      </c>
      <c r="F1941">
        <f t="shared" si="30"/>
        <v>6</v>
      </c>
    </row>
    <row r="1942" spans="1:6" x14ac:dyDescent="0.3">
      <c r="A1942">
        <v>156465</v>
      </c>
      <c r="B1942">
        <v>155966</v>
      </c>
      <c r="C1942">
        <v>147</v>
      </c>
      <c r="D1942">
        <v>9</v>
      </c>
      <c r="E1942">
        <v>-128.599487179487</v>
      </c>
      <c r="F1942">
        <f t="shared" si="30"/>
        <v>6</v>
      </c>
    </row>
    <row r="1943" spans="1:6" x14ac:dyDescent="0.3">
      <c r="A1943">
        <v>156465</v>
      </c>
      <c r="B1943">
        <v>155968</v>
      </c>
      <c r="C1943">
        <v>0</v>
      </c>
      <c r="D1943">
        <v>10</v>
      </c>
      <c r="E1943">
        <v>-128.599487179487</v>
      </c>
      <c r="F1943">
        <f t="shared" si="30"/>
        <v>6</v>
      </c>
    </row>
    <row r="1944" spans="1:6" x14ac:dyDescent="0.3">
      <c r="A1944">
        <v>156465</v>
      </c>
      <c r="B1944">
        <v>156030</v>
      </c>
      <c r="C1944">
        <v>0</v>
      </c>
      <c r="D1944">
        <v>10</v>
      </c>
      <c r="E1944">
        <v>-128.599487179487</v>
      </c>
      <c r="F1944">
        <f t="shared" si="30"/>
        <v>6</v>
      </c>
    </row>
    <row r="1945" spans="1:6" x14ac:dyDescent="0.3">
      <c r="A1945">
        <v>156465</v>
      </c>
      <c r="B1945">
        <v>156147</v>
      </c>
      <c r="C1945">
        <v>0</v>
      </c>
      <c r="D1945">
        <v>10</v>
      </c>
      <c r="E1945">
        <v>-128.599487179487</v>
      </c>
      <c r="F1945">
        <f t="shared" si="30"/>
        <v>6</v>
      </c>
    </row>
    <row r="1946" spans="1:6" x14ac:dyDescent="0.3">
      <c r="A1946">
        <v>156465</v>
      </c>
      <c r="B1946">
        <v>156202</v>
      </c>
      <c r="C1946">
        <v>147</v>
      </c>
      <c r="D1946">
        <v>9</v>
      </c>
      <c r="E1946">
        <v>-128.599487179487</v>
      </c>
      <c r="F1946">
        <f t="shared" si="30"/>
        <v>6</v>
      </c>
    </row>
    <row r="1947" spans="1:6" x14ac:dyDescent="0.3">
      <c r="A1947">
        <v>156420</v>
      </c>
      <c r="B1947">
        <v>156038</v>
      </c>
      <c r="C1947">
        <v>110</v>
      </c>
      <c r="D1947">
        <v>3</v>
      </c>
      <c r="E1947">
        <v>5022.6038461538401</v>
      </c>
      <c r="F1947">
        <f t="shared" si="30"/>
        <v>2</v>
      </c>
    </row>
    <row r="1948" spans="1:6" x14ac:dyDescent="0.3">
      <c r="A1948">
        <v>156420</v>
      </c>
      <c r="B1948">
        <v>156053</v>
      </c>
      <c r="C1948">
        <v>110</v>
      </c>
      <c r="D1948">
        <v>5</v>
      </c>
      <c r="E1948">
        <v>5022.6038461538401</v>
      </c>
      <c r="F1948">
        <f t="shared" si="30"/>
        <v>2</v>
      </c>
    </row>
    <row r="1949" spans="1:6" x14ac:dyDescent="0.3">
      <c r="A1949">
        <v>156655</v>
      </c>
      <c r="B1949">
        <v>156047</v>
      </c>
      <c r="C1949">
        <v>110</v>
      </c>
      <c r="D1949">
        <v>5</v>
      </c>
      <c r="E1949">
        <v>394.62428571428501</v>
      </c>
      <c r="F1949">
        <f t="shared" si="30"/>
        <v>7</v>
      </c>
    </row>
    <row r="1950" spans="1:6" x14ac:dyDescent="0.3">
      <c r="A1950">
        <v>156655</v>
      </c>
      <c r="B1950">
        <v>156048</v>
      </c>
      <c r="C1950">
        <v>127</v>
      </c>
      <c r="D1950">
        <v>7</v>
      </c>
      <c r="E1950">
        <v>394.62428571428501</v>
      </c>
      <c r="F1950">
        <f t="shared" si="30"/>
        <v>7</v>
      </c>
    </row>
    <row r="1951" spans="1:6" x14ac:dyDescent="0.3">
      <c r="A1951">
        <v>156655</v>
      </c>
      <c r="B1951">
        <v>156049</v>
      </c>
      <c r="C1951">
        <v>115</v>
      </c>
      <c r="D1951">
        <v>6</v>
      </c>
      <c r="E1951">
        <v>394.62428571428501</v>
      </c>
      <c r="F1951">
        <f t="shared" si="30"/>
        <v>7</v>
      </c>
    </row>
    <row r="1952" spans="1:6" x14ac:dyDescent="0.3">
      <c r="A1952">
        <v>156655</v>
      </c>
      <c r="B1952">
        <v>156050</v>
      </c>
      <c r="C1952">
        <v>110</v>
      </c>
      <c r="D1952">
        <v>4</v>
      </c>
      <c r="E1952">
        <v>394.62428571428501</v>
      </c>
      <c r="F1952">
        <f t="shared" si="30"/>
        <v>7</v>
      </c>
    </row>
    <row r="1953" spans="1:6" x14ac:dyDescent="0.3">
      <c r="A1953">
        <v>156655</v>
      </c>
      <c r="B1953">
        <v>156149</v>
      </c>
      <c r="C1953">
        <v>115</v>
      </c>
      <c r="D1953">
        <v>6</v>
      </c>
      <c r="E1953">
        <v>394.62428571428501</v>
      </c>
      <c r="F1953">
        <f t="shared" si="30"/>
        <v>7</v>
      </c>
    </row>
    <row r="1954" spans="1:6" x14ac:dyDescent="0.3">
      <c r="A1954">
        <v>156655</v>
      </c>
      <c r="B1954">
        <v>156152</v>
      </c>
      <c r="C1954">
        <v>132</v>
      </c>
      <c r="D1954">
        <v>8</v>
      </c>
      <c r="E1954">
        <v>394.62428571428501</v>
      </c>
      <c r="F1954">
        <f t="shared" si="30"/>
        <v>7</v>
      </c>
    </row>
    <row r="1955" spans="1:6" x14ac:dyDescent="0.3">
      <c r="A1955">
        <v>156655</v>
      </c>
      <c r="B1955">
        <v>156156</v>
      </c>
      <c r="C1955">
        <v>127</v>
      </c>
      <c r="D1955">
        <v>7</v>
      </c>
      <c r="E1955">
        <v>394.62428571428501</v>
      </c>
      <c r="F1955">
        <f t="shared" si="30"/>
        <v>7</v>
      </c>
    </row>
    <row r="1956" spans="1:6" x14ac:dyDescent="0.3">
      <c r="A1956">
        <v>156963</v>
      </c>
      <c r="B1956">
        <v>156117</v>
      </c>
      <c r="C1956">
        <v>100</v>
      </c>
      <c r="D1956">
        <v>2</v>
      </c>
      <c r="E1956">
        <v>1736.2574999999899</v>
      </c>
      <c r="F1956">
        <f t="shared" si="30"/>
        <v>8</v>
      </c>
    </row>
    <row r="1957" spans="1:6" x14ac:dyDescent="0.3">
      <c r="A1957">
        <v>156963</v>
      </c>
      <c r="B1957">
        <v>156603</v>
      </c>
      <c r="C1957">
        <v>110</v>
      </c>
      <c r="D1957">
        <v>3</v>
      </c>
      <c r="E1957">
        <v>1736.2574999999899</v>
      </c>
      <c r="F1957">
        <f t="shared" si="30"/>
        <v>8</v>
      </c>
    </row>
    <row r="1958" spans="1:6" x14ac:dyDescent="0.3">
      <c r="A1958">
        <v>156963</v>
      </c>
      <c r="B1958">
        <v>156616</v>
      </c>
      <c r="C1958">
        <v>110</v>
      </c>
      <c r="D1958">
        <v>3</v>
      </c>
      <c r="E1958">
        <v>1736.2574999999899</v>
      </c>
      <c r="F1958">
        <f t="shared" si="30"/>
        <v>8</v>
      </c>
    </row>
    <row r="1959" spans="1:6" x14ac:dyDescent="0.3">
      <c r="A1959">
        <v>156963</v>
      </c>
      <c r="B1959">
        <v>156721</v>
      </c>
      <c r="C1959">
        <v>127</v>
      </c>
      <c r="D1959">
        <v>7</v>
      </c>
      <c r="E1959">
        <v>1736.2574999999899</v>
      </c>
      <c r="F1959">
        <f t="shared" si="30"/>
        <v>8</v>
      </c>
    </row>
    <row r="1960" spans="1:6" x14ac:dyDescent="0.3">
      <c r="A1960">
        <v>156963</v>
      </c>
      <c r="B1960">
        <v>156731</v>
      </c>
      <c r="C1960">
        <v>110</v>
      </c>
      <c r="D1960">
        <v>3</v>
      </c>
      <c r="E1960">
        <v>1736.2574999999899</v>
      </c>
      <c r="F1960">
        <f t="shared" si="30"/>
        <v>8</v>
      </c>
    </row>
    <row r="1961" spans="1:6" x14ac:dyDescent="0.3">
      <c r="A1961">
        <v>156963</v>
      </c>
      <c r="B1961">
        <v>156738</v>
      </c>
      <c r="C1961">
        <v>110</v>
      </c>
      <c r="D1961">
        <v>3</v>
      </c>
      <c r="E1961">
        <v>1736.2574999999899</v>
      </c>
      <c r="F1961">
        <f t="shared" si="30"/>
        <v>8</v>
      </c>
    </row>
    <row r="1962" spans="1:6" x14ac:dyDescent="0.3">
      <c r="A1962">
        <v>156963</v>
      </c>
      <c r="B1962">
        <v>156738</v>
      </c>
      <c r="C1962">
        <v>110</v>
      </c>
      <c r="D1962">
        <v>3</v>
      </c>
      <c r="E1962">
        <v>1736.2574999999899</v>
      </c>
      <c r="F1962">
        <f t="shared" si="30"/>
        <v>8</v>
      </c>
    </row>
    <row r="1963" spans="1:6" x14ac:dyDescent="0.3">
      <c r="A1963">
        <v>156963</v>
      </c>
      <c r="B1963">
        <v>156802</v>
      </c>
      <c r="C1963">
        <v>110</v>
      </c>
      <c r="D1963">
        <v>3</v>
      </c>
      <c r="E1963">
        <v>1736.2574999999899</v>
      </c>
      <c r="F1963">
        <f t="shared" si="30"/>
        <v>8</v>
      </c>
    </row>
    <row r="1964" spans="1:6" x14ac:dyDescent="0.3">
      <c r="A1964">
        <v>156651</v>
      </c>
      <c r="B1964">
        <v>156128</v>
      </c>
      <c r="C1964">
        <v>127</v>
      </c>
      <c r="D1964">
        <v>7</v>
      </c>
      <c r="E1964">
        <v>1603.4723076923001</v>
      </c>
      <c r="F1964">
        <f t="shared" si="30"/>
        <v>5</v>
      </c>
    </row>
    <row r="1965" spans="1:6" x14ac:dyDescent="0.3">
      <c r="A1965">
        <v>156651</v>
      </c>
      <c r="B1965">
        <v>156129</v>
      </c>
      <c r="C1965">
        <v>110</v>
      </c>
      <c r="D1965">
        <v>5</v>
      </c>
      <c r="E1965">
        <v>1603.4723076923001</v>
      </c>
      <c r="F1965">
        <f t="shared" si="30"/>
        <v>5</v>
      </c>
    </row>
    <row r="1966" spans="1:6" x14ac:dyDescent="0.3">
      <c r="A1966">
        <v>156651</v>
      </c>
      <c r="B1966">
        <v>156130</v>
      </c>
      <c r="C1966">
        <v>127</v>
      </c>
      <c r="D1966">
        <v>7</v>
      </c>
      <c r="E1966">
        <v>1603.4723076923001</v>
      </c>
      <c r="F1966">
        <f t="shared" si="30"/>
        <v>5</v>
      </c>
    </row>
    <row r="1967" spans="1:6" x14ac:dyDescent="0.3">
      <c r="A1967">
        <v>156651</v>
      </c>
      <c r="B1967">
        <v>156138</v>
      </c>
      <c r="C1967">
        <v>115</v>
      </c>
      <c r="D1967">
        <v>6</v>
      </c>
      <c r="E1967">
        <v>1603.4723076923001</v>
      </c>
      <c r="F1967">
        <f t="shared" si="30"/>
        <v>5</v>
      </c>
    </row>
    <row r="1968" spans="1:6" x14ac:dyDescent="0.3">
      <c r="A1968">
        <v>156651</v>
      </c>
      <c r="B1968">
        <v>156140</v>
      </c>
      <c r="C1968">
        <v>127</v>
      </c>
      <c r="D1968">
        <v>7</v>
      </c>
      <c r="E1968">
        <v>1603.4723076923001</v>
      </c>
      <c r="F1968">
        <f t="shared" si="30"/>
        <v>5</v>
      </c>
    </row>
    <row r="1969" spans="1:6" x14ac:dyDescent="0.3">
      <c r="A1969">
        <v>156755</v>
      </c>
      <c r="B1969">
        <v>156145</v>
      </c>
      <c r="C1969">
        <v>132</v>
      </c>
      <c r="D1969">
        <v>8</v>
      </c>
      <c r="E1969">
        <v>-12475.9246153846</v>
      </c>
      <c r="F1969">
        <f t="shared" si="30"/>
        <v>1</v>
      </c>
    </row>
    <row r="1970" spans="1:6" x14ac:dyDescent="0.3">
      <c r="A1970">
        <v>168345</v>
      </c>
      <c r="B1970">
        <v>156157</v>
      </c>
      <c r="C1970">
        <v>110</v>
      </c>
      <c r="D1970">
        <v>5</v>
      </c>
      <c r="E1970">
        <v>406.74615384614998</v>
      </c>
      <c r="F1970">
        <f t="shared" si="30"/>
        <v>1</v>
      </c>
    </row>
    <row r="1971" spans="1:6" x14ac:dyDescent="0.3">
      <c r="A1971">
        <v>157048</v>
      </c>
      <c r="B1971">
        <v>156159</v>
      </c>
      <c r="C1971">
        <v>0</v>
      </c>
      <c r="D1971">
        <v>10</v>
      </c>
      <c r="E1971">
        <v>2161.9184615384602</v>
      </c>
      <c r="F1971">
        <f t="shared" si="30"/>
        <v>5</v>
      </c>
    </row>
    <row r="1972" spans="1:6" x14ac:dyDescent="0.3">
      <c r="A1972">
        <v>157048</v>
      </c>
      <c r="B1972">
        <v>156160</v>
      </c>
      <c r="C1972">
        <v>0</v>
      </c>
      <c r="D1972">
        <v>10</v>
      </c>
      <c r="E1972">
        <v>2161.9184615384602</v>
      </c>
      <c r="F1972">
        <f t="shared" si="30"/>
        <v>5</v>
      </c>
    </row>
    <row r="1973" spans="1:6" x14ac:dyDescent="0.3">
      <c r="A1973">
        <v>157048</v>
      </c>
      <c r="B1973">
        <v>156161</v>
      </c>
      <c r="C1973">
        <v>132</v>
      </c>
      <c r="D1973">
        <v>8</v>
      </c>
      <c r="E1973">
        <v>2161.9184615384602</v>
      </c>
      <c r="F1973">
        <f t="shared" si="30"/>
        <v>5</v>
      </c>
    </row>
    <row r="1974" spans="1:6" x14ac:dyDescent="0.3">
      <c r="A1974">
        <v>157048</v>
      </c>
      <c r="B1974">
        <v>156247</v>
      </c>
      <c r="C1974">
        <v>132</v>
      </c>
      <c r="D1974">
        <v>8</v>
      </c>
      <c r="E1974">
        <v>2161.9184615384602</v>
      </c>
      <c r="F1974">
        <f t="shared" si="30"/>
        <v>5</v>
      </c>
    </row>
    <row r="1975" spans="1:6" x14ac:dyDescent="0.3">
      <c r="A1975">
        <v>157048</v>
      </c>
      <c r="B1975">
        <v>156882</v>
      </c>
      <c r="C1975">
        <v>132</v>
      </c>
      <c r="D1975">
        <v>8</v>
      </c>
      <c r="E1975">
        <v>2161.9184615384602</v>
      </c>
      <c r="F1975">
        <f t="shared" si="30"/>
        <v>5</v>
      </c>
    </row>
    <row r="1976" spans="1:6" x14ac:dyDescent="0.3">
      <c r="A1976">
        <v>156668</v>
      </c>
      <c r="B1976">
        <v>156210</v>
      </c>
      <c r="C1976">
        <v>147</v>
      </c>
      <c r="D1976">
        <v>9</v>
      </c>
      <c r="E1976">
        <v>2125.6107692307601</v>
      </c>
      <c r="F1976">
        <f t="shared" si="30"/>
        <v>5</v>
      </c>
    </row>
    <row r="1977" spans="1:6" x14ac:dyDescent="0.3">
      <c r="A1977">
        <v>156668</v>
      </c>
      <c r="B1977">
        <v>156213</v>
      </c>
      <c r="C1977">
        <v>127</v>
      </c>
      <c r="D1977">
        <v>7</v>
      </c>
      <c r="E1977">
        <v>2125.6107692307601</v>
      </c>
      <c r="F1977">
        <f t="shared" si="30"/>
        <v>5</v>
      </c>
    </row>
    <row r="1978" spans="1:6" x14ac:dyDescent="0.3">
      <c r="A1978">
        <v>156668</v>
      </c>
      <c r="B1978">
        <v>156216</v>
      </c>
      <c r="C1978">
        <v>132</v>
      </c>
      <c r="D1978">
        <v>8</v>
      </c>
      <c r="E1978">
        <v>2125.6107692307601</v>
      </c>
      <c r="F1978">
        <f t="shared" si="30"/>
        <v>5</v>
      </c>
    </row>
    <row r="1979" spans="1:6" x14ac:dyDescent="0.3">
      <c r="A1979">
        <v>156668</v>
      </c>
      <c r="B1979">
        <v>156219</v>
      </c>
      <c r="C1979">
        <v>115</v>
      </c>
      <c r="D1979">
        <v>6</v>
      </c>
      <c r="E1979">
        <v>2125.6107692307601</v>
      </c>
      <c r="F1979">
        <f t="shared" si="30"/>
        <v>5</v>
      </c>
    </row>
    <row r="1980" spans="1:6" x14ac:dyDescent="0.3">
      <c r="A1980">
        <v>156668</v>
      </c>
      <c r="B1980">
        <v>156222</v>
      </c>
      <c r="C1980">
        <v>132</v>
      </c>
      <c r="D1980">
        <v>8</v>
      </c>
      <c r="E1980">
        <v>2125.6107692307601</v>
      </c>
      <c r="F1980">
        <f t="shared" si="30"/>
        <v>5</v>
      </c>
    </row>
    <row r="1981" spans="1:6" x14ac:dyDescent="0.3">
      <c r="A1981">
        <v>156766</v>
      </c>
      <c r="B1981">
        <v>156313</v>
      </c>
      <c r="C1981">
        <v>110</v>
      </c>
      <c r="D1981">
        <v>5</v>
      </c>
      <c r="E1981">
        <v>13503.590769230699</v>
      </c>
      <c r="F1981">
        <f t="shared" si="30"/>
        <v>1</v>
      </c>
    </row>
    <row r="1982" spans="1:6" x14ac:dyDescent="0.3">
      <c r="A1982">
        <v>157113</v>
      </c>
      <c r="B1982">
        <v>156330</v>
      </c>
      <c r="C1982">
        <v>115</v>
      </c>
      <c r="D1982">
        <v>6</v>
      </c>
      <c r="E1982">
        <v>686.333846153845</v>
      </c>
      <c r="F1982">
        <f t="shared" si="30"/>
        <v>5</v>
      </c>
    </row>
    <row r="1983" spans="1:6" x14ac:dyDescent="0.3">
      <c r="A1983">
        <v>157113</v>
      </c>
      <c r="B1983">
        <v>156834</v>
      </c>
      <c r="C1983">
        <v>132</v>
      </c>
      <c r="D1983">
        <v>8</v>
      </c>
      <c r="E1983">
        <v>686.333846153845</v>
      </c>
      <c r="F1983">
        <f t="shared" si="30"/>
        <v>5</v>
      </c>
    </row>
    <row r="1984" spans="1:6" x14ac:dyDescent="0.3">
      <c r="A1984">
        <v>157113</v>
      </c>
      <c r="B1984">
        <v>156931</v>
      </c>
      <c r="C1984">
        <v>0</v>
      </c>
      <c r="D1984">
        <v>10</v>
      </c>
      <c r="E1984">
        <v>686.333846153845</v>
      </c>
      <c r="F1984">
        <f t="shared" si="30"/>
        <v>5</v>
      </c>
    </row>
    <row r="1985" spans="1:6" x14ac:dyDescent="0.3">
      <c r="A1985">
        <v>157113</v>
      </c>
      <c r="B1985">
        <v>157057</v>
      </c>
      <c r="C1985">
        <v>147</v>
      </c>
      <c r="D1985">
        <v>9</v>
      </c>
      <c r="E1985">
        <v>686.333846153845</v>
      </c>
      <c r="F1985">
        <f t="shared" si="30"/>
        <v>5</v>
      </c>
    </row>
    <row r="1986" spans="1:6" x14ac:dyDescent="0.3">
      <c r="A1986">
        <v>157113</v>
      </c>
      <c r="B1986">
        <v>157058</v>
      </c>
      <c r="C1986">
        <v>0</v>
      </c>
      <c r="D1986">
        <v>10</v>
      </c>
      <c r="E1986">
        <v>686.333846153845</v>
      </c>
      <c r="F1986">
        <f t="shared" si="30"/>
        <v>5</v>
      </c>
    </row>
    <row r="1987" spans="1:6" x14ac:dyDescent="0.3">
      <c r="A1987">
        <v>157077</v>
      </c>
      <c r="B1987">
        <v>156332</v>
      </c>
      <c r="C1987">
        <v>132</v>
      </c>
      <c r="D1987">
        <v>8</v>
      </c>
      <c r="E1987">
        <v>-1207.3134615384599</v>
      </c>
      <c r="F1987">
        <f t="shared" ref="F1987:F2050" si="31">COUNTIF($A$2:$A$4807,A1987)</f>
        <v>4</v>
      </c>
    </row>
    <row r="1988" spans="1:6" x14ac:dyDescent="0.3">
      <c r="A1988">
        <v>157077</v>
      </c>
      <c r="B1988">
        <v>156439</v>
      </c>
      <c r="C1988">
        <v>132</v>
      </c>
      <c r="D1988">
        <v>8</v>
      </c>
      <c r="E1988">
        <v>-1207.3134615384599</v>
      </c>
      <c r="F1988">
        <f t="shared" si="31"/>
        <v>4</v>
      </c>
    </row>
    <row r="1989" spans="1:6" x14ac:dyDescent="0.3">
      <c r="A1989">
        <v>157077</v>
      </c>
      <c r="B1989">
        <v>156915</v>
      </c>
      <c r="C1989">
        <v>147</v>
      </c>
      <c r="D1989">
        <v>9</v>
      </c>
      <c r="E1989">
        <v>-1207.3134615384599</v>
      </c>
      <c r="F1989">
        <f t="shared" si="31"/>
        <v>4</v>
      </c>
    </row>
    <row r="1990" spans="1:6" x14ac:dyDescent="0.3">
      <c r="A1990">
        <v>157077</v>
      </c>
      <c r="B1990">
        <v>156917</v>
      </c>
      <c r="C1990">
        <v>147</v>
      </c>
      <c r="D1990">
        <v>9</v>
      </c>
      <c r="E1990">
        <v>-1207.3134615384599</v>
      </c>
      <c r="F1990">
        <f t="shared" si="31"/>
        <v>4</v>
      </c>
    </row>
    <row r="1991" spans="1:6" x14ac:dyDescent="0.3">
      <c r="A1991">
        <v>156640</v>
      </c>
      <c r="B1991">
        <v>156357</v>
      </c>
      <c r="C1991">
        <v>90</v>
      </c>
      <c r="D1991">
        <v>1</v>
      </c>
      <c r="E1991">
        <v>24081.933846153799</v>
      </c>
      <c r="F1991">
        <f t="shared" si="31"/>
        <v>1</v>
      </c>
    </row>
    <row r="1992" spans="1:6" x14ac:dyDescent="0.3">
      <c r="A1992">
        <v>156691</v>
      </c>
      <c r="B1992">
        <v>156364</v>
      </c>
      <c r="C1992">
        <v>127</v>
      </c>
      <c r="D1992">
        <v>7</v>
      </c>
      <c r="E1992">
        <v>9182.3553846153809</v>
      </c>
      <c r="F1992">
        <f t="shared" si="31"/>
        <v>2</v>
      </c>
    </row>
    <row r="1993" spans="1:6" x14ac:dyDescent="0.3">
      <c r="A1993">
        <v>156691</v>
      </c>
      <c r="B1993">
        <v>156387</v>
      </c>
      <c r="C1993">
        <v>110</v>
      </c>
      <c r="D1993">
        <v>4</v>
      </c>
      <c r="E1993">
        <v>9182.3553846153809</v>
      </c>
      <c r="F1993">
        <f t="shared" si="31"/>
        <v>2</v>
      </c>
    </row>
    <row r="1994" spans="1:6" x14ac:dyDescent="0.3">
      <c r="A1994">
        <v>158058</v>
      </c>
      <c r="B1994">
        <v>156462</v>
      </c>
      <c r="C1994">
        <v>0</v>
      </c>
      <c r="D1994">
        <v>10</v>
      </c>
      <c r="E1994">
        <v>-7635.9051282051196</v>
      </c>
      <c r="F1994">
        <f t="shared" si="31"/>
        <v>3</v>
      </c>
    </row>
    <row r="1995" spans="1:6" x14ac:dyDescent="0.3">
      <c r="A1995">
        <v>158058</v>
      </c>
      <c r="B1995">
        <v>157176</v>
      </c>
      <c r="C1995">
        <v>147</v>
      </c>
      <c r="D1995">
        <v>9</v>
      </c>
      <c r="E1995">
        <v>-7635.9051282051196</v>
      </c>
      <c r="F1995">
        <f t="shared" si="31"/>
        <v>3</v>
      </c>
    </row>
    <row r="1996" spans="1:6" x14ac:dyDescent="0.3">
      <c r="A1996">
        <v>158058</v>
      </c>
      <c r="B1996">
        <v>157523</v>
      </c>
      <c r="C1996">
        <v>0</v>
      </c>
      <c r="D1996">
        <v>10</v>
      </c>
      <c r="E1996">
        <v>-7635.9051282051196</v>
      </c>
      <c r="F1996">
        <f t="shared" si="31"/>
        <v>3</v>
      </c>
    </row>
    <row r="1997" spans="1:6" x14ac:dyDescent="0.3">
      <c r="A1997">
        <v>161353</v>
      </c>
      <c r="B1997">
        <v>156718</v>
      </c>
      <c r="C1997">
        <v>127</v>
      </c>
      <c r="D1997">
        <v>7</v>
      </c>
      <c r="E1997">
        <v>2951.22307692307</v>
      </c>
      <c r="F1997">
        <f t="shared" si="31"/>
        <v>3</v>
      </c>
    </row>
    <row r="1998" spans="1:6" x14ac:dyDescent="0.3">
      <c r="A1998">
        <v>161353</v>
      </c>
      <c r="B1998">
        <v>159837</v>
      </c>
      <c r="C1998">
        <v>147</v>
      </c>
      <c r="D1998">
        <v>9</v>
      </c>
      <c r="E1998">
        <v>2951.22307692307</v>
      </c>
      <c r="F1998">
        <f t="shared" si="31"/>
        <v>3</v>
      </c>
    </row>
    <row r="1999" spans="1:6" x14ac:dyDescent="0.3">
      <c r="A1999">
        <v>161353</v>
      </c>
      <c r="B1999">
        <v>160227</v>
      </c>
      <c r="C1999">
        <v>0</v>
      </c>
      <c r="D1999">
        <v>10</v>
      </c>
      <c r="E1999">
        <v>2951.22307692307</v>
      </c>
      <c r="F1999">
        <f t="shared" si="31"/>
        <v>3</v>
      </c>
    </row>
    <row r="2000" spans="1:6" x14ac:dyDescent="0.3">
      <c r="A2000">
        <v>158749</v>
      </c>
      <c r="B2000">
        <v>156737</v>
      </c>
      <c r="C2000">
        <v>127</v>
      </c>
      <c r="D2000">
        <v>7</v>
      </c>
      <c r="E2000">
        <v>-3167.1024615384599</v>
      </c>
      <c r="F2000">
        <f t="shared" si="31"/>
        <v>5</v>
      </c>
    </row>
    <row r="2001" spans="1:6" x14ac:dyDescent="0.3">
      <c r="A2001">
        <v>158749</v>
      </c>
      <c r="B2001">
        <v>156745</v>
      </c>
      <c r="C2001">
        <v>0</v>
      </c>
      <c r="D2001">
        <v>10</v>
      </c>
      <c r="E2001">
        <v>-3167.1024615384599</v>
      </c>
      <c r="F2001">
        <f t="shared" si="31"/>
        <v>5</v>
      </c>
    </row>
    <row r="2002" spans="1:6" x14ac:dyDescent="0.3">
      <c r="A2002">
        <v>158749</v>
      </c>
      <c r="B2002">
        <v>156763</v>
      </c>
      <c r="C2002">
        <v>147</v>
      </c>
      <c r="D2002">
        <v>9</v>
      </c>
      <c r="E2002">
        <v>-3167.1024615384599</v>
      </c>
      <c r="F2002">
        <f t="shared" si="31"/>
        <v>5</v>
      </c>
    </row>
    <row r="2003" spans="1:6" x14ac:dyDescent="0.3">
      <c r="A2003">
        <v>158749</v>
      </c>
      <c r="B2003">
        <v>157270</v>
      </c>
      <c r="C2003">
        <v>0</v>
      </c>
      <c r="D2003">
        <v>10</v>
      </c>
      <c r="E2003">
        <v>-3167.1024615384599</v>
      </c>
      <c r="F2003">
        <f t="shared" si="31"/>
        <v>5</v>
      </c>
    </row>
    <row r="2004" spans="1:6" x14ac:dyDescent="0.3">
      <c r="A2004">
        <v>158749</v>
      </c>
      <c r="B2004">
        <v>157557</v>
      </c>
      <c r="C2004">
        <v>147</v>
      </c>
      <c r="D2004">
        <v>9</v>
      </c>
      <c r="E2004">
        <v>-3167.1024615384599</v>
      </c>
      <c r="F2004">
        <f t="shared" si="31"/>
        <v>5</v>
      </c>
    </row>
    <row r="2005" spans="1:6" x14ac:dyDescent="0.3">
      <c r="A2005">
        <v>156896</v>
      </c>
      <c r="B2005">
        <v>156764</v>
      </c>
      <c r="C2005">
        <v>132</v>
      </c>
      <c r="D2005">
        <v>8</v>
      </c>
      <c r="E2005">
        <v>484.026923076922</v>
      </c>
      <c r="F2005">
        <f t="shared" si="31"/>
        <v>2</v>
      </c>
    </row>
    <row r="2006" spans="1:6" x14ac:dyDescent="0.3">
      <c r="A2006">
        <v>156896</v>
      </c>
      <c r="B2006">
        <v>156881</v>
      </c>
      <c r="C2006">
        <v>0</v>
      </c>
      <c r="D2006">
        <v>10</v>
      </c>
      <c r="E2006">
        <v>484.026923076922</v>
      </c>
      <c r="F2006">
        <f t="shared" si="31"/>
        <v>2</v>
      </c>
    </row>
    <row r="2007" spans="1:6" x14ac:dyDescent="0.3">
      <c r="A2007">
        <v>157033</v>
      </c>
      <c r="B2007">
        <v>156833</v>
      </c>
      <c r="C2007">
        <v>147</v>
      </c>
      <c r="D2007">
        <v>9</v>
      </c>
      <c r="E2007">
        <v>1770.73384615384</v>
      </c>
      <c r="F2007">
        <f t="shared" si="31"/>
        <v>5</v>
      </c>
    </row>
    <row r="2008" spans="1:6" x14ac:dyDescent="0.3">
      <c r="A2008">
        <v>157033</v>
      </c>
      <c r="B2008">
        <v>156837</v>
      </c>
      <c r="C2008">
        <v>147</v>
      </c>
      <c r="D2008">
        <v>9</v>
      </c>
      <c r="E2008">
        <v>1770.73384615384</v>
      </c>
      <c r="F2008">
        <f t="shared" si="31"/>
        <v>5</v>
      </c>
    </row>
    <row r="2009" spans="1:6" x14ac:dyDescent="0.3">
      <c r="A2009">
        <v>157033</v>
      </c>
      <c r="B2009">
        <v>156850</v>
      </c>
      <c r="C2009">
        <v>147</v>
      </c>
      <c r="D2009">
        <v>9</v>
      </c>
      <c r="E2009">
        <v>1770.73384615384</v>
      </c>
      <c r="F2009">
        <f t="shared" si="31"/>
        <v>5</v>
      </c>
    </row>
    <row r="2010" spans="1:6" x14ac:dyDescent="0.3">
      <c r="A2010">
        <v>157033</v>
      </c>
      <c r="B2010">
        <v>156863</v>
      </c>
      <c r="C2010">
        <v>147</v>
      </c>
      <c r="D2010">
        <v>9</v>
      </c>
      <c r="E2010">
        <v>1770.73384615384</v>
      </c>
      <c r="F2010">
        <f t="shared" si="31"/>
        <v>5</v>
      </c>
    </row>
    <row r="2011" spans="1:6" x14ac:dyDescent="0.3">
      <c r="A2011">
        <v>157033</v>
      </c>
      <c r="B2011">
        <v>156871</v>
      </c>
      <c r="C2011">
        <v>0</v>
      </c>
      <c r="D2011">
        <v>10</v>
      </c>
      <c r="E2011">
        <v>1770.73384615384</v>
      </c>
      <c r="F2011">
        <f t="shared" si="31"/>
        <v>5</v>
      </c>
    </row>
    <row r="2012" spans="1:6" x14ac:dyDescent="0.3">
      <c r="A2012">
        <v>157004</v>
      </c>
      <c r="B2012">
        <v>156849</v>
      </c>
      <c r="C2012">
        <v>115</v>
      </c>
      <c r="D2012">
        <v>6</v>
      </c>
      <c r="E2012">
        <v>1297.16461538461</v>
      </c>
      <c r="F2012">
        <f t="shared" si="31"/>
        <v>5</v>
      </c>
    </row>
    <row r="2013" spans="1:6" x14ac:dyDescent="0.3">
      <c r="A2013">
        <v>157004</v>
      </c>
      <c r="B2013">
        <v>156851</v>
      </c>
      <c r="C2013">
        <v>110</v>
      </c>
      <c r="D2013">
        <v>5</v>
      </c>
      <c r="E2013">
        <v>1297.16461538461</v>
      </c>
      <c r="F2013">
        <f t="shared" si="31"/>
        <v>5</v>
      </c>
    </row>
    <row r="2014" spans="1:6" x14ac:dyDescent="0.3">
      <c r="A2014">
        <v>157004</v>
      </c>
      <c r="B2014">
        <v>156872</v>
      </c>
      <c r="C2014">
        <v>110</v>
      </c>
      <c r="D2014">
        <v>5</v>
      </c>
      <c r="E2014">
        <v>1297.16461538461</v>
      </c>
      <c r="F2014">
        <f t="shared" si="31"/>
        <v>5</v>
      </c>
    </row>
    <row r="2015" spans="1:6" x14ac:dyDescent="0.3">
      <c r="A2015">
        <v>157004</v>
      </c>
      <c r="B2015">
        <v>156876</v>
      </c>
      <c r="C2015">
        <v>127</v>
      </c>
      <c r="D2015">
        <v>7</v>
      </c>
      <c r="E2015">
        <v>1297.16461538461</v>
      </c>
      <c r="F2015">
        <f t="shared" si="31"/>
        <v>5</v>
      </c>
    </row>
    <row r="2016" spans="1:6" x14ac:dyDescent="0.3">
      <c r="A2016">
        <v>157004</v>
      </c>
      <c r="B2016">
        <v>156878</v>
      </c>
      <c r="C2016">
        <v>127</v>
      </c>
      <c r="D2016">
        <v>7</v>
      </c>
      <c r="E2016">
        <v>1297.16461538461</v>
      </c>
      <c r="F2016">
        <f t="shared" si="31"/>
        <v>5</v>
      </c>
    </row>
    <row r="2017" spans="1:6" x14ac:dyDescent="0.3">
      <c r="A2017">
        <v>157086</v>
      </c>
      <c r="B2017">
        <v>156944</v>
      </c>
      <c r="C2017">
        <v>127</v>
      </c>
      <c r="D2017">
        <v>7</v>
      </c>
      <c r="E2017">
        <v>-89352.443076922995</v>
      </c>
      <c r="F2017">
        <f t="shared" si="31"/>
        <v>1</v>
      </c>
    </row>
    <row r="2018" spans="1:6" x14ac:dyDescent="0.3">
      <c r="A2018">
        <v>157739</v>
      </c>
      <c r="B2018">
        <v>157115</v>
      </c>
      <c r="C2018">
        <v>147</v>
      </c>
      <c r="D2018">
        <v>9</v>
      </c>
      <c r="E2018">
        <v>-738.77897435897398</v>
      </c>
      <c r="F2018">
        <f t="shared" si="31"/>
        <v>6</v>
      </c>
    </row>
    <row r="2019" spans="1:6" x14ac:dyDescent="0.3">
      <c r="A2019">
        <v>157739</v>
      </c>
      <c r="B2019">
        <v>157205</v>
      </c>
      <c r="C2019">
        <v>132</v>
      </c>
      <c r="D2019">
        <v>8</v>
      </c>
      <c r="E2019">
        <v>-738.77897435897398</v>
      </c>
      <c r="F2019">
        <f t="shared" si="31"/>
        <v>6</v>
      </c>
    </row>
    <row r="2020" spans="1:6" x14ac:dyDescent="0.3">
      <c r="A2020">
        <v>157739</v>
      </c>
      <c r="B2020">
        <v>157375</v>
      </c>
      <c r="C2020">
        <v>132</v>
      </c>
      <c r="D2020">
        <v>8</v>
      </c>
      <c r="E2020">
        <v>-738.77897435897398</v>
      </c>
      <c r="F2020">
        <f t="shared" si="31"/>
        <v>6</v>
      </c>
    </row>
    <row r="2021" spans="1:6" x14ac:dyDescent="0.3">
      <c r="A2021">
        <v>157739</v>
      </c>
      <c r="B2021">
        <v>157382</v>
      </c>
      <c r="C2021">
        <v>0</v>
      </c>
      <c r="D2021">
        <v>10</v>
      </c>
      <c r="E2021">
        <v>-738.77897435897398</v>
      </c>
      <c r="F2021">
        <f t="shared" si="31"/>
        <v>6</v>
      </c>
    </row>
    <row r="2022" spans="1:6" x14ac:dyDescent="0.3">
      <c r="A2022">
        <v>157739</v>
      </c>
      <c r="B2022">
        <v>157414</v>
      </c>
      <c r="C2022">
        <v>0</v>
      </c>
      <c r="D2022">
        <v>10</v>
      </c>
      <c r="E2022">
        <v>-738.77897435897398</v>
      </c>
      <c r="F2022">
        <f t="shared" si="31"/>
        <v>6</v>
      </c>
    </row>
    <row r="2023" spans="1:6" x14ac:dyDescent="0.3">
      <c r="A2023">
        <v>157739</v>
      </c>
      <c r="B2023">
        <v>157673</v>
      </c>
      <c r="C2023">
        <v>132</v>
      </c>
      <c r="D2023">
        <v>8</v>
      </c>
      <c r="E2023">
        <v>-738.77897435897398</v>
      </c>
      <c r="F2023">
        <f t="shared" si="31"/>
        <v>6</v>
      </c>
    </row>
    <row r="2024" spans="1:6" x14ac:dyDescent="0.3">
      <c r="A2024">
        <v>157668</v>
      </c>
      <c r="B2024">
        <v>157132</v>
      </c>
      <c r="C2024">
        <v>0</v>
      </c>
      <c r="D2024">
        <v>10</v>
      </c>
      <c r="E2024">
        <v>1937.0223076923</v>
      </c>
      <c r="F2024">
        <f t="shared" si="31"/>
        <v>8</v>
      </c>
    </row>
    <row r="2025" spans="1:6" x14ac:dyDescent="0.3">
      <c r="A2025">
        <v>157668</v>
      </c>
      <c r="B2025">
        <v>157261</v>
      </c>
      <c r="C2025">
        <v>147</v>
      </c>
      <c r="D2025">
        <v>9</v>
      </c>
      <c r="E2025">
        <v>1937.0223076923</v>
      </c>
      <c r="F2025">
        <f t="shared" si="31"/>
        <v>8</v>
      </c>
    </row>
    <row r="2026" spans="1:6" x14ac:dyDescent="0.3">
      <c r="A2026">
        <v>157668</v>
      </c>
      <c r="B2026">
        <v>157509</v>
      </c>
      <c r="C2026">
        <v>0</v>
      </c>
      <c r="D2026">
        <v>10</v>
      </c>
      <c r="E2026">
        <v>1937.0223076923</v>
      </c>
      <c r="F2026">
        <f t="shared" si="31"/>
        <v>8</v>
      </c>
    </row>
    <row r="2027" spans="1:6" x14ac:dyDescent="0.3">
      <c r="A2027">
        <v>157668</v>
      </c>
      <c r="B2027">
        <v>157520</v>
      </c>
      <c r="C2027">
        <v>147</v>
      </c>
      <c r="D2027">
        <v>9</v>
      </c>
      <c r="E2027">
        <v>1937.0223076923</v>
      </c>
      <c r="F2027">
        <f t="shared" si="31"/>
        <v>8</v>
      </c>
    </row>
    <row r="2028" spans="1:6" x14ac:dyDescent="0.3">
      <c r="A2028">
        <v>157668</v>
      </c>
      <c r="B2028">
        <v>157522</v>
      </c>
      <c r="C2028">
        <v>0</v>
      </c>
      <c r="D2028">
        <v>10</v>
      </c>
      <c r="E2028">
        <v>1937.0223076923</v>
      </c>
      <c r="F2028">
        <f t="shared" si="31"/>
        <v>8</v>
      </c>
    </row>
    <row r="2029" spans="1:6" x14ac:dyDescent="0.3">
      <c r="A2029">
        <v>157668</v>
      </c>
      <c r="B2029">
        <v>157527</v>
      </c>
      <c r="C2029">
        <v>147</v>
      </c>
      <c r="D2029">
        <v>9</v>
      </c>
      <c r="E2029">
        <v>1937.0223076923</v>
      </c>
      <c r="F2029">
        <f t="shared" si="31"/>
        <v>8</v>
      </c>
    </row>
    <row r="2030" spans="1:6" x14ac:dyDescent="0.3">
      <c r="A2030">
        <v>157668</v>
      </c>
      <c r="B2030">
        <v>157586</v>
      </c>
      <c r="C2030">
        <v>0</v>
      </c>
      <c r="D2030">
        <v>10</v>
      </c>
      <c r="E2030">
        <v>1937.0223076923</v>
      </c>
      <c r="F2030">
        <f t="shared" si="31"/>
        <v>8</v>
      </c>
    </row>
    <row r="2031" spans="1:6" x14ac:dyDescent="0.3">
      <c r="A2031">
        <v>157668</v>
      </c>
      <c r="B2031">
        <v>157587</v>
      </c>
      <c r="C2031">
        <v>127</v>
      </c>
      <c r="D2031">
        <v>7</v>
      </c>
      <c r="E2031">
        <v>1937.0223076923</v>
      </c>
      <c r="F2031">
        <f t="shared" si="31"/>
        <v>8</v>
      </c>
    </row>
    <row r="2032" spans="1:6" x14ac:dyDescent="0.3">
      <c r="A2032">
        <v>157628</v>
      </c>
      <c r="B2032">
        <v>157169</v>
      </c>
      <c r="C2032">
        <v>110</v>
      </c>
      <c r="D2032">
        <v>3</v>
      </c>
      <c r="E2032">
        <v>2509.2261538461498</v>
      </c>
      <c r="F2032">
        <f t="shared" si="31"/>
        <v>10</v>
      </c>
    </row>
    <row r="2033" spans="1:6" x14ac:dyDescent="0.3">
      <c r="A2033">
        <v>157628</v>
      </c>
      <c r="B2033">
        <v>157171</v>
      </c>
      <c r="C2033">
        <v>100</v>
      </c>
      <c r="D2033">
        <v>2</v>
      </c>
      <c r="E2033">
        <v>2509.2261538461498</v>
      </c>
      <c r="F2033">
        <f t="shared" si="31"/>
        <v>10</v>
      </c>
    </row>
    <row r="2034" spans="1:6" x14ac:dyDescent="0.3">
      <c r="A2034">
        <v>157628</v>
      </c>
      <c r="B2034">
        <v>157178</v>
      </c>
      <c r="C2034">
        <v>100</v>
      </c>
      <c r="D2034">
        <v>2</v>
      </c>
      <c r="E2034">
        <v>2509.2261538461498</v>
      </c>
      <c r="F2034">
        <f t="shared" si="31"/>
        <v>10</v>
      </c>
    </row>
    <row r="2035" spans="1:6" x14ac:dyDescent="0.3">
      <c r="A2035">
        <v>157628</v>
      </c>
      <c r="B2035">
        <v>157185</v>
      </c>
      <c r="C2035">
        <v>115</v>
      </c>
      <c r="D2035">
        <v>6</v>
      </c>
      <c r="E2035">
        <v>2509.2261538461498</v>
      </c>
      <c r="F2035">
        <f t="shared" si="31"/>
        <v>10</v>
      </c>
    </row>
    <row r="2036" spans="1:6" x14ac:dyDescent="0.3">
      <c r="A2036">
        <v>157628</v>
      </c>
      <c r="B2036">
        <v>157188</v>
      </c>
      <c r="C2036">
        <v>110</v>
      </c>
      <c r="D2036">
        <v>3</v>
      </c>
      <c r="E2036">
        <v>2509.2261538461498</v>
      </c>
      <c r="F2036">
        <f t="shared" si="31"/>
        <v>10</v>
      </c>
    </row>
    <row r="2037" spans="1:6" x14ac:dyDescent="0.3">
      <c r="A2037">
        <v>157628</v>
      </c>
      <c r="B2037">
        <v>157189</v>
      </c>
      <c r="C2037">
        <v>100</v>
      </c>
      <c r="D2037">
        <v>2</v>
      </c>
      <c r="E2037">
        <v>2509.2261538461498</v>
      </c>
      <c r="F2037">
        <f t="shared" si="31"/>
        <v>10</v>
      </c>
    </row>
    <row r="2038" spans="1:6" x14ac:dyDescent="0.3">
      <c r="A2038">
        <v>157628</v>
      </c>
      <c r="B2038">
        <v>157194</v>
      </c>
      <c r="C2038">
        <v>100</v>
      </c>
      <c r="D2038">
        <v>2</v>
      </c>
      <c r="E2038">
        <v>2509.2261538461498</v>
      </c>
      <c r="F2038">
        <f t="shared" si="31"/>
        <v>10</v>
      </c>
    </row>
    <row r="2039" spans="1:6" x14ac:dyDescent="0.3">
      <c r="A2039">
        <v>157628</v>
      </c>
      <c r="B2039">
        <v>157198</v>
      </c>
      <c r="C2039">
        <v>110</v>
      </c>
      <c r="D2039">
        <v>3</v>
      </c>
      <c r="E2039">
        <v>2509.2261538461498</v>
      </c>
      <c r="F2039">
        <f t="shared" si="31"/>
        <v>10</v>
      </c>
    </row>
    <row r="2040" spans="1:6" x14ac:dyDescent="0.3">
      <c r="A2040">
        <v>157628</v>
      </c>
      <c r="B2040">
        <v>157201</v>
      </c>
      <c r="C2040">
        <v>127</v>
      </c>
      <c r="D2040">
        <v>7</v>
      </c>
      <c r="E2040">
        <v>2509.2261538461498</v>
      </c>
      <c r="F2040">
        <f t="shared" si="31"/>
        <v>10</v>
      </c>
    </row>
    <row r="2041" spans="1:6" x14ac:dyDescent="0.3">
      <c r="A2041">
        <v>157628</v>
      </c>
      <c r="B2041">
        <v>157204</v>
      </c>
      <c r="C2041">
        <v>100</v>
      </c>
      <c r="D2041">
        <v>2</v>
      </c>
      <c r="E2041">
        <v>2509.2261538461498</v>
      </c>
      <c r="F2041">
        <f t="shared" si="31"/>
        <v>10</v>
      </c>
    </row>
    <row r="2042" spans="1:6" x14ac:dyDescent="0.3">
      <c r="A2042">
        <v>159375</v>
      </c>
      <c r="B2042">
        <v>157177</v>
      </c>
      <c r="C2042">
        <v>0</v>
      </c>
      <c r="D2042">
        <v>10</v>
      </c>
      <c r="E2042">
        <v>2124.8806153846099</v>
      </c>
      <c r="F2042">
        <f t="shared" si="31"/>
        <v>5</v>
      </c>
    </row>
    <row r="2043" spans="1:6" x14ac:dyDescent="0.3">
      <c r="A2043">
        <v>159375</v>
      </c>
      <c r="B2043">
        <v>158847</v>
      </c>
      <c r="C2043">
        <v>0</v>
      </c>
      <c r="D2043">
        <v>10</v>
      </c>
      <c r="E2043">
        <v>2124.8806153846099</v>
      </c>
      <c r="F2043">
        <f t="shared" si="31"/>
        <v>5</v>
      </c>
    </row>
    <row r="2044" spans="1:6" x14ac:dyDescent="0.3">
      <c r="A2044">
        <v>159375</v>
      </c>
      <c r="B2044">
        <v>159061</v>
      </c>
      <c r="C2044">
        <v>0</v>
      </c>
      <c r="D2044">
        <v>10</v>
      </c>
      <c r="E2044">
        <v>2124.8806153846099</v>
      </c>
      <c r="F2044">
        <f t="shared" si="31"/>
        <v>5</v>
      </c>
    </row>
    <row r="2045" spans="1:6" x14ac:dyDescent="0.3">
      <c r="A2045">
        <v>159375</v>
      </c>
      <c r="B2045">
        <v>159062</v>
      </c>
      <c r="C2045">
        <v>147</v>
      </c>
      <c r="D2045">
        <v>9</v>
      </c>
      <c r="E2045">
        <v>2124.8806153846099</v>
      </c>
      <c r="F2045">
        <f t="shared" si="31"/>
        <v>5</v>
      </c>
    </row>
    <row r="2046" spans="1:6" x14ac:dyDescent="0.3">
      <c r="A2046">
        <v>159375</v>
      </c>
      <c r="B2046">
        <v>159142</v>
      </c>
      <c r="C2046">
        <v>0</v>
      </c>
      <c r="D2046">
        <v>10</v>
      </c>
      <c r="E2046">
        <v>2124.8806153846099</v>
      </c>
      <c r="F2046">
        <f t="shared" si="31"/>
        <v>5</v>
      </c>
    </row>
    <row r="2047" spans="1:6" x14ac:dyDescent="0.3">
      <c r="A2047">
        <v>158371</v>
      </c>
      <c r="B2047">
        <v>157243</v>
      </c>
      <c r="C2047">
        <v>110</v>
      </c>
      <c r="D2047">
        <v>5</v>
      </c>
      <c r="E2047">
        <v>1777.1338461538401</v>
      </c>
      <c r="F2047">
        <f t="shared" si="31"/>
        <v>5</v>
      </c>
    </row>
    <row r="2048" spans="1:6" x14ac:dyDescent="0.3">
      <c r="A2048">
        <v>158371</v>
      </c>
      <c r="B2048">
        <v>157310</v>
      </c>
      <c r="C2048">
        <v>132</v>
      </c>
      <c r="D2048">
        <v>8</v>
      </c>
      <c r="E2048">
        <v>1777.1338461538401</v>
      </c>
      <c r="F2048">
        <f t="shared" si="31"/>
        <v>5</v>
      </c>
    </row>
    <row r="2049" spans="1:6" x14ac:dyDescent="0.3">
      <c r="A2049">
        <v>158371</v>
      </c>
      <c r="B2049">
        <v>157483</v>
      </c>
      <c r="C2049">
        <v>0</v>
      </c>
      <c r="D2049">
        <v>10</v>
      </c>
      <c r="E2049">
        <v>1777.1338461538401</v>
      </c>
      <c r="F2049">
        <f t="shared" si="31"/>
        <v>5</v>
      </c>
    </row>
    <row r="2050" spans="1:6" x14ac:dyDescent="0.3">
      <c r="A2050">
        <v>158371</v>
      </c>
      <c r="B2050">
        <v>157558</v>
      </c>
      <c r="C2050">
        <v>147</v>
      </c>
      <c r="D2050">
        <v>9</v>
      </c>
      <c r="E2050">
        <v>1777.1338461538401</v>
      </c>
      <c r="F2050">
        <f t="shared" si="31"/>
        <v>5</v>
      </c>
    </row>
    <row r="2051" spans="1:6" x14ac:dyDescent="0.3">
      <c r="A2051">
        <v>158371</v>
      </c>
      <c r="B2051">
        <v>157937</v>
      </c>
      <c r="C2051">
        <v>0</v>
      </c>
      <c r="D2051">
        <v>10</v>
      </c>
      <c r="E2051">
        <v>1777.1338461538401</v>
      </c>
      <c r="F2051">
        <f t="shared" ref="F2051:F2114" si="32">COUNTIF($A$2:$A$4807,A2051)</f>
        <v>5</v>
      </c>
    </row>
    <row r="2052" spans="1:6" x14ac:dyDescent="0.3">
      <c r="A2052">
        <v>158872</v>
      </c>
      <c r="B2052">
        <v>157285</v>
      </c>
      <c r="C2052">
        <v>110</v>
      </c>
      <c r="D2052">
        <v>5</v>
      </c>
      <c r="E2052">
        <v>1514.0415384615301</v>
      </c>
      <c r="F2052">
        <f t="shared" si="32"/>
        <v>6</v>
      </c>
    </row>
    <row r="2053" spans="1:6" x14ac:dyDescent="0.3">
      <c r="A2053">
        <v>158872</v>
      </c>
      <c r="B2053">
        <v>157308</v>
      </c>
      <c r="C2053">
        <v>115</v>
      </c>
      <c r="D2053">
        <v>6</v>
      </c>
      <c r="E2053">
        <v>1514.0415384615301</v>
      </c>
      <c r="F2053">
        <f t="shared" si="32"/>
        <v>6</v>
      </c>
    </row>
    <row r="2054" spans="1:6" x14ac:dyDescent="0.3">
      <c r="A2054">
        <v>158872</v>
      </c>
      <c r="B2054">
        <v>157320</v>
      </c>
      <c r="C2054">
        <v>115</v>
      </c>
      <c r="D2054">
        <v>6</v>
      </c>
      <c r="E2054">
        <v>1514.0415384615301</v>
      </c>
      <c r="F2054">
        <f t="shared" si="32"/>
        <v>6</v>
      </c>
    </row>
    <row r="2055" spans="1:6" x14ac:dyDescent="0.3">
      <c r="A2055">
        <v>158872</v>
      </c>
      <c r="B2055">
        <v>157386</v>
      </c>
      <c r="C2055">
        <v>132</v>
      </c>
      <c r="D2055">
        <v>8</v>
      </c>
      <c r="E2055">
        <v>1514.0415384615301</v>
      </c>
      <c r="F2055">
        <f t="shared" si="32"/>
        <v>6</v>
      </c>
    </row>
    <row r="2056" spans="1:6" x14ac:dyDescent="0.3">
      <c r="A2056">
        <v>158872</v>
      </c>
      <c r="B2056">
        <v>157398</v>
      </c>
      <c r="C2056">
        <v>132</v>
      </c>
      <c r="D2056">
        <v>8</v>
      </c>
      <c r="E2056">
        <v>1514.0415384615301</v>
      </c>
      <c r="F2056">
        <f t="shared" si="32"/>
        <v>6</v>
      </c>
    </row>
    <row r="2057" spans="1:6" x14ac:dyDescent="0.3">
      <c r="A2057">
        <v>158872</v>
      </c>
      <c r="B2057">
        <v>157803</v>
      </c>
      <c r="C2057">
        <v>115</v>
      </c>
      <c r="D2057">
        <v>6</v>
      </c>
      <c r="E2057">
        <v>1514.0415384615301</v>
      </c>
      <c r="F2057">
        <f t="shared" si="32"/>
        <v>6</v>
      </c>
    </row>
    <row r="2058" spans="1:6" x14ac:dyDescent="0.3">
      <c r="A2058">
        <v>157616</v>
      </c>
      <c r="B2058">
        <v>157291</v>
      </c>
      <c r="C2058">
        <v>90</v>
      </c>
      <c r="D2058">
        <v>1</v>
      </c>
      <c r="E2058">
        <v>705.66307692307601</v>
      </c>
      <c r="F2058">
        <f t="shared" si="32"/>
        <v>2</v>
      </c>
    </row>
    <row r="2059" spans="1:6" x14ac:dyDescent="0.3">
      <c r="A2059">
        <v>157616</v>
      </c>
      <c r="B2059">
        <v>157312</v>
      </c>
      <c r="C2059">
        <v>90</v>
      </c>
      <c r="D2059">
        <v>1</v>
      </c>
      <c r="E2059">
        <v>705.66307692307601</v>
      </c>
      <c r="F2059">
        <f t="shared" si="32"/>
        <v>2</v>
      </c>
    </row>
    <row r="2060" spans="1:6" x14ac:dyDescent="0.3">
      <c r="A2060">
        <v>158096</v>
      </c>
      <c r="B2060">
        <v>157362</v>
      </c>
      <c r="C2060">
        <v>132</v>
      </c>
      <c r="D2060">
        <v>8</v>
      </c>
      <c r="E2060">
        <v>1554.2594871794799</v>
      </c>
      <c r="F2060">
        <f t="shared" si="32"/>
        <v>6</v>
      </c>
    </row>
    <row r="2061" spans="1:6" x14ac:dyDescent="0.3">
      <c r="A2061">
        <v>158096</v>
      </c>
      <c r="B2061">
        <v>157363</v>
      </c>
      <c r="C2061">
        <v>132</v>
      </c>
      <c r="D2061">
        <v>8</v>
      </c>
      <c r="E2061">
        <v>1554.2594871794799</v>
      </c>
      <c r="F2061">
        <f t="shared" si="32"/>
        <v>6</v>
      </c>
    </row>
    <row r="2062" spans="1:6" x14ac:dyDescent="0.3">
      <c r="A2062">
        <v>158096</v>
      </c>
      <c r="B2062">
        <v>157609</v>
      </c>
      <c r="C2062">
        <v>127</v>
      </c>
      <c r="D2062">
        <v>7</v>
      </c>
      <c r="E2062">
        <v>1554.2594871794799</v>
      </c>
      <c r="F2062">
        <f t="shared" si="32"/>
        <v>6</v>
      </c>
    </row>
    <row r="2063" spans="1:6" x14ac:dyDescent="0.3">
      <c r="A2063">
        <v>158096</v>
      </c>
      <c r="B2063">
        <v>157611</v>
      </c>
      <c r="C2063">
        <v>127</v>
      </c>
      <c r="D2063">
        <v>7</v>
      </c>
      <c r="E2063">
        <v>1554.2594871794799</v>
      </c>
      <c r="F2063">
        <f t="shared" si="32"/>
        <v>6</v>
      </c>
    </row>
    <row r="2064" spans="1:6" x14ac:dyDescent="0.3">
      <c r="A2064">
        <v>158096</v>
      </c>
      <c r="B2064">
        <v>157612</v>
      </c>
      <c r="C2064">
        <v>147</v>
      </c>
      <c r="D2064">
        <v>9</v>
      </c>
      <c r="E2064">
        <v>1554.2594871794799</v>
      </c>
      <c r="F2064">
        <f t="shared" si="32"/>
        <v>6</v>
      </c>
    </row>
    <row r="2065" spans="1:6" x14ac:dyDescent="0.3">
      <c r="A2065">
        <v>158096</v>
      </c>
      <c r="B2065">
        <v>157613</v>
      </c>
      <c r="C2065">
        <v>132</v>
      </c>
      <c r="D2065">
        <v>8</v>
      </c>
      <c r="E2065">
        <v>1554.2594871794799</v>
      </c>
      <c r="F2065">
        <f t="shared" si="32"/>
        <v>6</v>
      </c>
    </row>
    <row r="2066" spans="1:6" x14ac:dyDescent="0.3">
      <c r="A2066">
        <v>158435</v>
      </c>
      <c r="B2066">
        <v>157412</v>
      </c>
      <c r="C2066">
        <v>110</v>
      </c>
      <c r="D2066">
        <v>4</v>
      </c>
      <c r="E2066">
        <v>7358.5338461538404</v>
      </c>
      <c r="F2066">
        <f t="shared" si="32"/>
        <v>2</v>
      </c>
    </row>
    <row r="2067" spans="1:6" x14ac:dyDescent="0.3">
      <c r="A2067">
        <v>158435</v>
      </c>
      <c r="B2067">
        <v>157421</v>
      </c>
      <c r="C2067">
        <v>110</v>
      </c>
      <c r="D2067">
        <v>4</v>
      </c>
      <c r="E2067">
        <v>7358.5338461538404</v>
      </c>
      <c r="F2067">
        <f t="shared" si="32"/>
        <v>2</v>
      </c>
    </row>
    <row r="2068" spans="1:6" x14ac:dyDescent="0.3">
      <c r="A2068">
        <v>157462</v>
      </c>
      <c r="B2068">
        <v>157439</v>
      </c>
      <c r="C2068">
        <v>110</v>
      </c>
      <c r="D2068">
        <v>5</v>
      </c>
      <c r="E2068">
        <v>4156.8346153846096</v>
      </c>
      <c r="F2068">
        <f t="shared" si="32"/>
        <v>2</v>
      </c>
    </row>
    <row r="2069" spans="1:6" x14ac:dyDescent="0.3">
      <c r="A2069">
        <v>157462</v>
      </c>
      <c r="B2069">
        <v>157440</v>
      </c>
      <c r="C2069">
        <v>110</v>
      </c>
      <c r="D2069">
        <v>3</v>
      </c>
      <c r="E2069">
        <v>4156.8346153846096</v>
      </c>
      <c r="F2069">
        <f t="shared" si="32"/>
        <v>2</v>
      </c>
    </row>
    <row r="2070" spans="1:6" x14ac:dyDescent="0.3">
      <c r="A2070">
        <v>158408</v>
      </c>
      <c r="B2070">
        <v>157487</v>
      </c>
      <c r="C2070">
        <v>132</v>
      </c>
      <c r="D2070">
        <v>8</v>
      </c>
      <c r="E2070">
        <v>1924.77999999999</v>
      </c>
      <c r="F2070">
        <f t="shared" si="32"/>
        <v>5</v>
      </c>
    </row>
    <row r="2071" spans="1:6" x14ac:dyDescent="0.3">
      <c r="A2071">
        <v>158408</v>
      </c>
      <c r="B2071">
        <v>157491</v>
      </c>
      <c r="C2071">
        <v>132</v>
      </c>
      <c r="D2071">
        <v>8</v>
      </c>
      <c r="E2071">
        <v>1924.77999999999</v>
      </c>
      <c r="F2071">
        <f t="shared" si="32"/>
        <v>5</v>
      </c>
    </row>
    <row r="2072" spans="1:6" x14ac:dyDescent="0.3">
      <c r="A2072">
        <v>158408</v>
      </c>
      <c r="B2072">
        <v>158134</v>
      </c>
      <c r="C2072">
        <v>0</v>
      </c>
      <c r="D2072">
        <v>10</v>
      </c>
      <c r="E2072">
        <v>1924.77999999999</v>
      </c>
      <c r="F2072">
        <f t="shared" si="32"/>
        <v>5</v>
      </c>
    </row>
    <row r="2073" spans="1:6" x14ac:dyDescent="0.3">
      <c r="A2073">
        <v>158408</v>
      </c>
      <c r="B2073">
        <v>158143</v>
      </c>
      <c r="C2073">
        <v>0</v>
      </c>
      <c r="D2073">
        <v>10</v>
      </c>
      <c r="E2073">
        <v>1924.77999999999</v>
      </c>
      <c r="F2073">
        <f t="shared" si="32"/>
        <v>5</v>
      </c>
    </row>
    <row r="2074" spans="1:6" x14ac:dyDescent="0.3">
      <c r="A2074">
        <v>158408</v>
      </c>
      <c r="B2074">
        <v>158666</v>
      </c>
      <c r="C2074">
        <v>0</v>
      </c>
      <c r="D2074">
        <v>10</v>
      </c>
      <c r="E2074">
        <v>1924.77999999999</v>
      </c>
      <c r="F2074">
        <f t="shared" si="32"/>
        <v>5</v>
      </c>
    </row>
    <row r="2075" spans="1:6" x14ac:dyDescent="0.3">
      <c r="A2075">
        <v>157544</v>
      </c>
      <c r="B2075">
        <v>157510</v>
      </c>
      <c r="C2075">
        <v>110</v>
      </c>
      <c r="D2075">
        <v>3</v>
      </c>
      <c r="E2075">
        <v>-16989.5</v>
      </c>
      <c r="F2075">
        <f t="shared" si="32"/>
        <v>1</v>
      </c>
    </row>
    <row r="2076" spans="1:6" x14ac:dyDescent="0.3">
      <c r="A2076">
        <v>157865</v>
      </c>
      <c r="B2076">
        <v>157524</v>
      </c>
      <c r="C2076">
        <v>0</v>
      </c>
      <c r="D2076">
        <v>10</v>
      </c>
      <c r="E2076">
        <v>-54999.724615384599</v>
      </c>
      <c r="F2076">
        <f t="shared" si="32"/>
        <v>1</v>
      </c>
    </row>
    <row r="2077" spans="1:6" x14ac:dyDescent="0.3">
      <c r="A2077">
        <v>158718</v>
      </c>
      <c r="B2077">
        <v>157530</v>
      </c>
      <c r="C2077">
        <v>0</v>
      </c>
      <c r="D2077">
        <v>10</v>
      </c>
      <c r="E2077">
        <v>8124.7403846153902</v>
      </c>
      <c r="F2077">
        <f t="shared" si="32"/>
        <v>2</v>
      </c>
    </row>
    <row r="2078" spans="1:6" x14ac:dyDescent="0.3">
      <c r="A2078">
        <v>158718</v>
      </c>
      <c r="B2078">
        <v>157534</v>
      </c>
      <c r="C2078">
        <v>147</v>
      </c>
      <c r="D2078">
        <v>9</v>
      </c>
      <c r="E2078">
        <v>8124.7403846153902</v>
      </c>
      <c r="F2078">
        <f t="shared" si="32"/>
        <v>2</v>
      </c>
    </row>
    <row r="2079" spans="1:6" x14ac:dyDescent="0.3">
      <c r="A2079">
        <v>159478</v>
      </c>
      <c r="B2079">
        <v>157537</v>
      </c>
      <c r="C2079">
        <v>115</v>
      </c>
      <c r="D2079">
        <v>6</v>
      </c>
      <c r="E2079">
        <v>2983.21076923076</v>
      </c>
      <c r="F2079">
        <f t="shared" si="32"/>
        <v>5</v>
      </c>
    </row>
    <row r="2080" spans="1:6" x14ac:dyDescent="0.3">
      <c r="A2080">
        <v>159478</v>
      </c>
      <c r="B2080">
        <v>157538</v>
      </c>
      <c r="C2080">
        <v>132</v>
      </c>
      <c r="D2080">
        <v>8</v>
      </c>
      <c r="E2080">
        <v>2983.21076923076</v>
      </c>
      <c r="F2080">
        <f t="shared" si="32"/>
        <v>5</v>
      </c>
    </row>
    <row r="2081" spans="1:6" x14ac:dyDescent="0.3">
      <c r="A2081">
        <v>159478</v>
      </c>
      <c r="B2081">
        <v>157541</v>
      </c>
      <c r="C2081">
        <v>147</v>
      </c>
      <c r="D2081">
        <v>9</v>
      </c>
      <c r="E2081">
        <v>2983.21076923076</v>
      </c>
      <c r="F2081">
        <f t="shared" si="32"/>
        <v>5</v>
      </c>
    </row>
    <row r="2082" spans="1:6" x14ac:dyDescent="0.3">
      <c r="A2082">
        <v>159478</v>
      </c>
      <c r="B2082">
        <v>158945</v>
      </c>
      <c r="C2082">
        <v>132</v>
      </c>
      <c r="D2082">
        <v>8</v>
      </c>
      <c r="E2082">
        <v>2983.21076923076</v>
      </c>
      <c r="F2082">
        <f t="shared" si="32"/>
        <v>5</v>
      </c>
    </row>
    <row r="2083" spans="1:6" x14ac:dyDescent="0.3">
      <c r="A2083">
        <v>159478</v>
      </c>
      <c r="B2083">
        <v>159406</v>
      </c>
      <c r="C2083">
        <v>132</v>
      </c>
      <c r="D2083">
        <v>8</v>
      </c>
      <c r="E2083">
        <v>2983.21076923076</v>
      </c>
      <c r="F2083">
        <f t="shared" si="32"/>
        <v>5</v>
      </c>
    </row>
    <row r="2084" spans="1:6" x14ac:dyDescent="0.3">
      <c r="A2084">
        <v>158257</v>
      </c>
      <c r="B2084">
        <v>157598</v>
      </c>
      <c r="C2084">
        <v>110</v>
      </c>
      <c r="D2084">
        <v>4</v>
      </c>
      <c r="E2084">
        <v>2097.1125641025601</v>
      </c>
      <c r="F2084">
        <f t="shared" si="32"/>
        <v>6</v>
      </c>
    </row>
    <row r="2085" spans="1:6" x14ac:dyDescent="0.3">
      <c r="A2085">
        <v>158257</v>
      </c>
      <c r="B2085">
        <v>157602</v>
      </c>
      <c r="C2085">
        <v>127</v>
      </c>
      <c r="D2085">
        <v>7</v>
      </c>
      <c r="E2085">
        <v>2097.1125641025601</v>
      </c>
      <c r="F2085">
        <f t="shared" si="32"/>
        <v>6</v>
      </c>
    </row>
    <row r="2086" spans="1:6" x14ac:dyDescent="0.3">
      <c r="A2086">
        <v>158257</v>
      </c>
      <c r="B2086">
        <v>157608</v>
      </c>
      <c r="C2086">
        <v>110</v>
      </c>
      <c r="D2086">
        <v>5</v>
      </c>
      <c r="E2086">
        <v>2097.1125641025601</v>
      </c>
      <c r="F2086">
        <f t="shared" si="32"/>
        <v>6</v>
      </c>
    </row>
    <row r="2087" spans="1:6" x14ac:dyDescent="0.3">
      <c r="A2087">
        <v>158257</v>
      </c>
      <c r="B2087">
        <v>157719</v>
      </c>
      <c r="C2087">
        <v>110</v>
      </c>
      <c r="D2087">
        <v>4</v>
      </c>
      <c r="E2087">
        <v>2097.1125641025601</v>
      </c>
      <c r="F2087">
        <f t="shared" si="32"/>
        <v>6</v>
      </c>
    </row>
    <row r="2088" spans="1:6" x14ac:dyDescent="0.3">
      <c r="A2088">
        <v>158257</v>
      </c>
      <c r="B2088">
        <v>158022</v>
      </c>
      <c r="C2088">
        <v>115</v>
      </c>
      <c r="D2088">
        <v>6</v>
      </c>
      <c r="E2088">
        <v>2097.1125641025601</v>
      </c>
      <c r="F2088">
        <f t="shared" si="32"/>
        <v>6</v>
      </c>
    </row>
    <row r="2089" spans="1:6" x14ac:dyDescent="0.3">
      <c r="A2089">
        <v>158257</v>
      </c>
      <c r="B2089">
        <v>158128</v>
      </c>
      <c r="C2089">
        <v>110</v>
      </c>
      <c r="D2089">
        <v>5</v>
      </c>
      <c r="E2089">
        <v>2097.1125641025601</v>
      </c>
      <c r="F2089">
        <f t="shared" si="32"/>
        <v>6</v>
      </c>
    </row>
    <row r="2090" spans="1:6" x14ac:dyDescent="0.3">
      <c r="A2090">
        <v>165374</v>
      </c>
      <c r="B2090">
        <v>157654</v>
      </c>
      <c r="C2090">
        <v>110</v>
      </c>
      <c r="D2090">
        <v>4</v>
      </c>
      <c r="E2090">
        <v>-3699.1171794871698</v>
      </c>
      <c r="F2090">
        <f t="shared" si="32"/>
        <v>3</v>
      </c>
    </row>
    <row r="2091" spans="1:6" x14ac:dyDescent="0.3">
      <c r="A2091">
        <v>165374</v>
      </c>
      <c r="B2091">
        <v>164650</v>
      </c>
      <c r="C2091">
        <v>110</v>
      </c>
      <c r="D2091">
        <v>3</v>
      </c>
      <c r="E2091">
        <v>-3699.1171794871698</v>
      </c>
      <c r="F2091">
        <f t="shared" si="32"/>
        <v>3</v>
      </c>
    </row>
    <row r="2092" spans="1:6" x14ac:dyDescent="0.3">
      <c r="A2092">
        <v>165374</v>
      </c>
      <c r="B2092">
        <v>164927</v>
      </c>
      <c r="C2092">
        <v>110</v>
      </c>
      <c r="D2092">
        <v>5</v>
      </c>
      <c r="E2092">
        <v>-3699.1171794871698</v>
      </c>
      <c r="F2092">
        <f t="shared" si="32"/>
        <v>3</v>
      </c>
    </row>
    <row r="2093" spans="1:6" x14ac:dyDescent="0.3">
      <c r="A2093">
        <v>158643</v>
      </c>
      <c r="B2093">
        <v>157656</v>
      </c>
      <c r="C2093">
        <v>147</v>
      </c>
      <c r="D2093">
        <v>9</v>
      </c>
      <c r="E2093">
        <v>4920.6723076922999</v>
      </c>
      <c r="F2093">
        <f t="shared" si="32"/>
        <v>5</v>
      </c>
    </row>
    <row r="2094" spans="1:6" x14ac:dyDescent="0.3">
      <c r="A2094">
        <v>158643</v>
      </c>
      <c r="B2094">
        <v>158125</v>
      </c>
      <c r="C2094">
        <v>115</v>
      </c>
      <c r="D2094">
        <v>6</v>
      </c>
      <c r="E2094">
        <v>4920.6723076922999</v>
      </c>
      <c r="F2094">
        <f t="shared" si="32"/>
        <v>5</v>
      </c>
    </row>
    <row r="2095" spans="1:6" x14ac:dyDescent="0.3">
      <c r="A2095">
        <v>158643</v>
      </c>
      <c r="B2095">
        <v>158216</v>
      </c>
      <c r="C2095">
        <v>147</v>
      </c>
      <c r="D2095">
        <v>9</v>
      </c>
      <c r="E2095">
        <v>4920.6723076922999</v>
      </c>
      <c r="F2095">
        <f t="shared" si="32"/>
        <v>5</v>
      </c>
    </row>
    <row r="2096" spans="1:6" x14ac:dyDescent="0.3">
      <c r="A2096">
        <v>158643</v>
      </c>
      <c r="B2096">
        <v>158226</v>
      </c>
      <c r="C2096">
        <v>147</v>
      </c>
      <c r="D2096">
        <v>9</v>
      </c>
      <c r="E2096">
        <v>4920.6723076922999</v>
      </c>
      <c r="F2096">
        <f t="shared" si="32"/>
        <v>5</v>
      </c>
    </row>
    <row r="2097" spans="1:6" x14ac:dyDescent="0.3">
      <c r="A2097">
        <v>158643</v>
      </c>
      <c r="B2097">
        <v>158232</v>
      </c>
      <c r="C2097">
        <v>147</v>
      </c>
      <c r="D2097">
        <v>9</v>
      </c>
      <c r="E2097">
        <v>4920.6723076922999</v>
      </c>
      <c r="F2097">
        <f t="shared" si="32"/>
        <v>5</v>
      </c>
    </row>
    <row r="2098" spans="1:6" x14ac:dyDescent="0.3">
      <c r="A2098">
        <v>158197</v>
      </c>
      <c r="B2098">
        <v>157658</v>
      </c>
      <c r="C2098">
        <v>90</v>
      </c>
      <c r="D2098">
        <v>1</v>
      </c>
      <c r="E2098">
        <v>24758.086923076899</v>
      </c>
      <c r="F2098">
        <f t="shared" si="32"/>
        <v>1</v>
      </c>
    </row>
    <row r="2099" spans="1:6" x14ac:dyDescent="0.3">
      <c r="A2099">
        <v>158528</v>
      </c>
      <c r="B2099">
        <v>157659</v>
      </c>
      <c r="C2099">
        <v>110</v>
      </c>
      <c r="D2099">
        <v>5</v>
      </c>
      <c r="E2099">
        <v>1764.4347008546899</v>
      </c>
      <c r="F2099">
        <f t="shared" si="32"/>
        <v>9</v>
      </c>
    </row>
    <row r="2100" spans="1:6" x14ac:dyDescent="0.3">
      <c r="A2100">
        <v>158528</v>
      </c>
      <c r="B2100">
        <v>157661</v>
      </c>
      <c r="C2100">
        <v>110</v>
      </c>
      <c r="D2100">
        <v>5</v>
      </c>
      <c r="E2100">
        <v>1764.4347008546899</v>
      </c>
      <c r="F2100">
        <f t="shared" si="32"/>
        <v>9</v>
      </c>
    </row>
    <row r="2101" spans="1:6" x14ac:dyDescent="0.3">
      <c r="A2101">
        <v>158528</v>
      </c>
      <c r="B2101">
        <v>157662</v>
      </c>
      <c r="C2101">
        <v>110</v>
      </c>
      <c r="D2101">
        <v>5</v>
      </c>
      <c r="E2101">
        <v>1764.4347008546899</v>
      </c>
      <c r="F2101">
        <f t="shared" si="32"/>
        <v>9</v>
      </c>
    </row>
    <row r="2102" spans="1:6" x14ac:dyDescent="0.3">
      <c r="A2102">
        <v>158528</v>
      </c>
      <c r="B2102">
        <v>157675</v>
      </c>
      <c r="C2102">
        <v>110</v>
      </c>
      <c r="D2102">
        <v>5</v>
      </c>
      <c r="E2102">
        <v>1764.4347008546899</v>
      </c>
      <c r="F2102">
        <f t="shared" si="32"/>
        <v>9</v>
      </c>
    </row>
    <row r="2103" spans="1:6" x14ac:dyDescent="0.3">
      <c r="A2103">
        <v>158528</v>
      </c>
      <c r="B2103">
        <v>157676</v>
      </c>
      <c r="C2103">
        <v>147</v>
      </c>
      <c r="D2103">
        <v>9</v>
      </c>
      <c r="E2103">
        <v>1764.4347008546899</v>
      </c>
      <c r="F2103">
        <f t="shared" si="32"/>
        <v>9</v>
      </c>
    </row>
    <row r="2104" spans="1:6" x14ac:dyDescent="0.3">
      <c r="A2104">
        <v>158528</v>
      </c>
      <c r="B2104">
        <v>157680</v>
      </c>
      <c r="C2104">
        <v>115</v>
      </c>
      <c r="D2104">
        <v>6</v>
      </c>
      <c r="E2104">
        <v>1764.4347008546899</v>
      </c>
      <c r="F2104">
        <f t="shared" si="32"/>
        <v>9</v>
      </c>
    </row>
    <row r="2105" spans="1:6" x14ac:dyDescent="0.3">
      <c r="A2105">
        <v>158528</v>
      </c>
      <c r="B2105">
        <v>157681</v>
      </c>
      <c r="C2105">
        <v>127</v>
      </c>
      <c r="D2105">
        <v>7</v>
      </c>
      <c r="E2105">
        <v>1764.4347008546899</v>
      </c>
      <c r="F2105">
        <f t="shared" si="32"/>
        <v>9</v>
      </c>
    </row>
    <row r="2106" spans="1:6" x14ac:dyDescent="0.3">
      <c r="A2106">
        <v>158528</v>
      </c>
      <c r="B2106">
        <v>157728</v>
      </c>
      <c r="C2106">
        <v>110</v>
      </c>
      <c r="D2106">
        <v>4</v>
      </c>
      <c r="E2106">
        <v>1764.4347008546899</v>
      </c>
      <c r="F2106">
        <f t="shared" si="32"/>
        <v>9</v>
      </c>
    </row>
    <row r="2107" spans="1:6" x14ac:dyDescent="0.3">
      <c r="A2107">
        <v>158528</v>
      </c>
      <c r="B2107">
        <v>157912</v>
      </c>
      <c r="C2107">
        <v>115</v>
      </c>
      <c r="D2107">
        <v>6</v>
      </c>
      <c r="E2107">
        <v>1764.4347008546899</v>
      </c>
      <c r="F2107">
        <f t="shared" si="32"/>
        <v>9</v>
      </c>
    </row>
    <row r="2108" spans="1:6" x14ac:dyDescent="0.3">
      <c r="A2108">
        <v>158394</v>
      </c>
      <c r="B2108">
        <v>157706</v>
      </c>
      <c r="C2108">
        <v>110</v>
      </c>
      <c r="D2108">
        <v>5</v>
      </c>
      <c r="E2108">
        <v>2397.2723076922998</v>
      </c>
      <c r="F2108">
        <f t="shared" si="32"/>
        <v>6</v>
      </c>
    </row>
    <row r="2109" spans="1:6" x14ac:dyDescent="0.3">
      <c r="A2109">
        <v>158394</v>
      </c>
      <c r="B2109">
        <v>157707</v>
      </c>
      <c r="C2109">
        <v>127</v>
      </c>
      <c r="D2109">
        <v>7</v>
      </c>
      <c r="E2109">
        <v>2397.2723076922998</v>
      </c>
      <c r="F2109">
        <f t="shared" si="32"/>
        <v>6</v>
      </c>
    </row>
    <row r="2110" spans="1:6" x14ac:dyDescent="0.3">
      <c r="A2110">
        <v>158394</v>
      </c>
      <c r="B2110">
        <v>157711</v>
      </c>
      <c r="C2110">
        <v>110</v>
      </c>
      <c r="D2110">
        <v>5</v>
      </c>
      <c r="E2110">
        <v>2397.2723076922998</v>
      </c>
      <c r="F2110">
        <f t="shared" si="32"/>
        <v>6</v>
      </c>
    </row>
    <row r="2111" spans="1:6" x14ac:dyDescent="0.3">
      <c r="A2111">
        <v>158394</v>
      </c>
      <c r="B2111">
        <v>157714</v>
      </c>
      <c r="C2111">
        <v>110</v>
      </c>
      <c r="D2111">
        <v>4</v>
      </c>
      <c r="E2111">
        <v>2397.2723076922998</v>
      </c>
      <c r="F2111">
        <f t="shared" si="32"/>
        <v>6</v>
      </c>
    </row>
    <row r="2112" spans="1:6" x14ac:dyDescent="0.3">
      <c r="A2112">
        <v>158394</v>
      </c>
      <c r="B2112">
        <v>157717</v>
      </c>
      <c r="C2112">
        <v>132</v>
      </c>
      <c r="D2112">
        <v>8</v>
      </c>
      <c r="E2112">
        <v>2397.2723076922998</v>
      </c>
      <c r="F2112">
        <f t="shared" si="32"/>
        <v>6</v>
      </c>
    </row>
    <row r="2113" spans="1:6" x14ac:dyDescent="0.3">
      <c r="A2113">
        <v>158394</v>
      </c>
      <c r="B2113">
        <v>157818</v>
      </c>
      <c r="C2113">
        <v>115</v>
      </c>
      <c r="D2113">
        <v>6</v>
      </c>
      <c r="E2113">
        <v>2397.2723076922998</v>
      </c>
      <c r="F2113">
        <f t="shared" si="32"/>
        <v>6</v>
      </c>
    </row>
    <row r="2114" spans="1:6" x14ac:dyDescent="0.3">
      <c r="A2114">
        <v>157806</v>
      </c>
      <c r="B2114">
        <v>157745</v>
      </c>
      <c r="C2114">
        <v>132</v>
      </c>
      <c r="D2114">
        <v>8</v>
      </c>
      <c r="E2114">
        <v>7390.7561538461496</v>
      </c>
      <c r="F2114">
        <f t="shared" si="32"/>
        <v>1</v>
      </c>
    </row>
    <row r="2115" spans="1:6" x14ac:dyDescent="0.3">
      <c r="A2115">
        <v>159564</v>
      </c>
      <c r="B2115">
        <v>157764</v>
      </c>
      <c r="C2115">
        <v>0</v>
      </c>
      <c r="D2115">
        <v>10</v>
      </c>
      <c r="E2115">
        <v>-3010.5916923076902</v>
      </c>
      <c r="F2115">
        <f t="shared" ref="F2115:F2178" si="33">COUNTIF($A$2:$A$4807,A2115)</f>
        <v>5</v>
      </c>
    </row>
    <row r="2116" spans="1:6" x14ac:dyDescent="0.3">
      <c r="A2116">
        <v>159564</v>
      </c>
      <c r="B2116">
        <v>157766</v>
      </c>
      <c r="C2116">
        <v>127</v>
      </c>
      <c r="D2116">
        <v>7</v>
      </c>
      <c r="E2116">
        <v>-3010.5916923076902</v>
      </c>
      <c r="F2116">
        <f t="shared" si="33"/>
        <v>5</v>
      </c>
    </row>
    <row r="2117" spans="1:6" x14ac:dyDescent="0.3">
      <c r="A2117">
        <v>159564</v>
      </c>
      <c r="B2117">
        <v>157952</v>
      </c>
      <c r="C2117">
        <v>127</v>
      </c>
      <c r="D2117">
        <v>7</v>
      </c>
      <c r="E2117">
        <v>-3010.5916923076902</v>
      </c>
      <c r="F2117">
        <f t="shared" si="33"/>
        <v>5</v>
      </c>
    </row>
    <row r="2118" spans="1:6" x14ac:dyDescent="0.3">
      <c r="A2118">
        <v>159564</v>
      </c>
      <c r="B2118">
        <v>158813</v>
      </c>
      <c r="C2118">
        <v>147</v>
      </c>
      <c r="D2118">
        <v>9</v>
      </c>
      <c r="E2118">
        <v>-3010.5916923076902</v>
      </c>
      <c r="F2118">
        <f t="shared" si="33"/>
        <v>5</v>
      </c>
    </row>
    <row r="2119" spans="1:6" x14ac:dyDescent="0.3">
      <c r="A2119">
        <v>159564</v>
      </c>
      <c r="B2119">
        <v>159267</v>
      </c>
      <c r="C2119">
        <v>0</v>
      </c>
      <c r="D2119">
        <v>10</v>
      </c>
      <c r="E2119">
        <v>-3010.5916923076902</v>
      </c>
      <c r="F2119">
        <f t="shared" si="33"/>
        <v>5</v>
      </c>
    </row>
    <row r="2120" spans="1:6" x14ac:dyDescent="0.3">
      <c r="A2120">
        <v>158070</v>
      </c>
      <c r="B2120">
        <v>157785</v>
      </c>
      <c r="C2120">
        <v>90</v>
      </c>
      <c r="D2120">
        <v>1</v>
      </c>
      <c r="E2120">
        <v>2469.6569230769201</v>
      </c>
      <c r="F2120">
        <f t="shared" si="33"/>
        <v>5</v>
      </c>
    </row>
    <row r="2121" spans="1:6" x14ac:dyDescent="0.3">
      <c r="A2121">
        <v>158070</v>
      </c>
      <c r="B2121">
        <v>157786</v>
      </c>
      <c r="C2121">
        <v>90</v>
      </c>
      <c r="D2121">
        <v>1</v>
      </c>
      <c r="E2121">
        <v>2469.6569230769201</v>
      </c>
      <c r="F2121">
        <f t="shared" si="33"/>
        <v>5</v>
      </c>
    </row>
    <row r="2122" spans="1:6" x14ac:dyDescent="0.3">
      <c r="A2122">
        <v>158070</v>
      </c>
      <c r="B2122">
        <v>157787</v>
      </c>
      <c r="C2122">
        <v>90</v>
      </c>
      <c r="D2122">
        <v>1</v>
      </c>
      <c r="E2122">
        <v>2469.6569230769201</v>
      </c>
      <c r="F2122">
        <f t="shared" si="33"/>
        <v>5</v>
      </c>
    </row>
    <row r="2123" spans="1:6" x14ac:dyDescent="0.3">
      <c r="A2123">
        <v>158070</v>
      </c>
      <c r="B2123">
        <v>157789</v>
      </c>
      <c r="C2123">
        <v>90</v>
      </c>
      <c r="D2123">
        <v>1</v>
      </c>
      <c r="E2123">
        <v>2469.6569230769201</v>
      </c>
      <c r="F2123">
        <f t="shared" si="33"/>
        <v>5</v>
      </c>
    </row>
    <row r="2124" spans="1:6" x14ac:dyDescent="0.3">
      <c r="A2124">
        <v>158070</v>
      </c>
      <c r="B2124">
        <v>157791</v>
      </c>
      <c r="C2124">
        <v>90</v>
      </c>
      <c r="D2124">
        <v>1</v>
      </c>
      <c r="E2124">
        <v>2469.6569230769201</v>
      </c>
      <c r="F2124">
        <f t="shared" si="33"/>
        <v>5</v>
      </c>
    </row>
    <row r="2125" spans="1:6" x14ac:dyDescent="0.3">
      <c r="A2125">
        <v>158733</v>
      </c>
      <c r="B2125">
        <v>157790</v>
      </c>
      <c r="C2125">
        <v>132</v>
      </c>
      <c r="D2125">
        <v>8</v>
      </c>
      <c r="E2125">
        <v>-4033.3184615384598</v>
      </c>
      <c r="F2125">
        <f t="shared" si="33"/>
        <v>5</v>
      </c>
    </row>
    <row r="2126" spans="1:6" x14ac:dyDescent="0.3">
      <c r="A2126">
        <v>158733</v>
      </c>
      <c r="B2126">
        <v>157794</v>
      </c>
      <c r="C2126">
        <v>115</v>
      </c>
      <c r="D2126">
        <v>6</v>
      </c>
      <c r="E2126">
        <v>-4033.3184615384598</v>
      </c>
      <c r="F2126">
        <f t="shared" si="33"/>
        <v>5</v>
      </c>
    </row>
    <row r="2127" spans="1:6" x14ac:dyDescent="0.3">
      <c r="A2127">
        <v>158733</v>
      </c>
      <c r="B2127">
        <v>157795</v>
      </c>
      <c r="C2127">
        <v>115</v>
      </c>
      <c r="D2127">
        <v>6</v>
      </c>
      <c r="E2127">
        <v>-4033.3184615384598</v>
      </c>
      <c r="F2127">
        <f t="shared" si="33"/>
        <v>5</v>
      </c>
    </row>
    <row r="2128" spans="1:6" x14ac:dyDescent="0.3">
      <c r="A2128">
        <v>158733</v>
      </c>
      <c r="B2128">
        <v>157948</v>
      </c>
      <c r="C2128">
        <v>147</v>
      </c>
      <c r="D2128">
        <v>9</v>
      </c>
      <c r="E2128">
        <v>-4033.3184615384598</v>
      </c>
      <c r="F2128">
        <f t="shared" si="33"/>
        <v>5</v>
      </c>
    </row>
    <row r="2129" spans="1:6" x14ac:dyDescent="0.3">
      <c r="A2129">
        <v>158733</v>
      </c>
      <c r="B2129">
        <v>158079</v>
      </c>
      <c r="C2129">
        <v>110</v>
      </c>
      <c r="D2129">
        <v>4</v>
      </c>
      <c r="E2129">
        <v>-4033.3184615384598</v>
      </c>
      <c r="F2129">
        <f t="shared" si="33"/>
        <v>5</v>
      </c>
    </row>
    <row r="2130" spans="1:6" x14ac:dyDescent="0.3">
      <c r="A2130">
        <v>157857</v>
      </c>
      <c r="B2130">
        <v>157915</v>
      </c>
      <c r="C2130">
        <v>90</v>
      </c>
      <c r="D2130">
        <v>1</v>
      </c>
      <c r="E2130">
        <v>24909.336923076899</v>
      </c>
      <c r="F2130">
        <f t="shared" si="33"/>
        <v>1</v>
      </c>
    </row>
    <row r="2131" spans="1:6" x14ac:dyDescent="0.3">
      <c r="A2131">
        <v>157959</v>
      </c>
      <c r="B2131">
        <v>157926</v>
      </c>
      <c r="C2131">
        <v>147</v>
      </c>
      <c r="D2131">
        <v>9</v>
      </c>
      <c r="E2131">
        <v>20107.7161538461</v>
      </c>
      <c r="F2131">
        <f t="shared" si="33"/>
        <v>1</v>
      </c>
    </row>
    <row r="2132" spans="1:6" x14ac:dyDescent="0.3">
      <c r="A2132">
        <v>160797</v>
      </c>
      <c r="B2132">
        <v>157928</v>
      </c>
      <c r="C2132">
        <v>132</v>
      </c>
      <c r="D2132">
        <v>8</v>
      </c>
      <c r="E2132">
        <v>-7533.6764102564102</v>
      </c>
      <c r="F2132">
        <f t="shared" si="33"/>
        <v>6</v>
      </c>
    </row>
    <row r="2133" spans="1:6" x14ac:dyDescent="0.3">
      <c r="A2133">
        <v>160797</v>
      </c>
      <c r="B2133">
        <v>157929</v>
      </c>
      <c r="C2133">
        <v>127</v>
      </c>
      <c r="D2133">
        <v>7</v>
      </c>
      <c r="E2133">
        <v>-7533.6764102564102</v>
      </c>
      <c r="F2133">
        <f t="shared" si="33"/>
        <v>6</v>
      </c>
    </row>
    <row r="2134" spans="1:6" x14ac:dyDescent="0.3">
      <c r="A2134">
        <v>160797</v>
      </c>
      <c r="B2134">
        <v>157931</v>
      </c>
      <c r="C2134">
        <v>132</v>
      </c>
      <c r="D2134">
        <v>8</v>
      </c>
      <c r="E2134">
        <v>-7533.6764102564102</v>
      </c>
      <c r="F2134">
        <f t="shared" si="33"/>
        <v>6</v>
      </c>
    </row>
    <row r="2135" spans="1:6" x14ac:dyDescent="0.3">
      <c r="A2135">
        <v>160797</v>
      </c>
      <c r="B2135">
        <v>157945</v>
      </c>
      <c r="C2135">
        <v>132</v>
      </c>
      <c r="D2135">
        <v>8</v>
      </c>
      <c r="E2135">
        <v>-7533.6764102564102</v>
      </c>
      <c r="F2135">
        <f t="shared" si="33"/>
        <v>6</v>
      </c>
    </row>
    <row r="2136" spans="1:6" x14ac:dyDescent="0.3">
      <c r="A2136">
        <v>160797</v>
      </c>
      <c r="B2136">
        <v>157979</v>
      </c>
      <c r="C2136">
        <v>147</v>
      </c>
      <c r="D2136">
        <v>9</v>
      </c>
      <c r="E2136">
        <v>-7533.6764102564102</v>
      </c>
      <c r="F2136">
        <f t="shared" si="33"/>
        <v>6</v>
      </c>
    </row>
    <row r="2137" spans="1:6" x14ac:dyDescent="0.3">
      <c r="A2137">
        <v>160797</v>
      </c>
      <c r="B2137">
        <v>157982</v>
      </c>
      <c r="C2137">
        <v>0</v>
      </c>
      <c r="D2137">
        <v>10</v>
      </c>
      <c r="E2137">
        <v>-7533.6764102564102</v>
      </c>
      <c r="F2137">
        <f t="shared" si="33"/>
        <v>6</v>
      </c>
    </row>
    <row r="2138" spans="1:6" x14ac:dyDescent="0.3">
      <c r="A2138">
        <v>158332</v>
      </c>
      <c r="B2138">
        <v>157993</v>
      </c>
      <c r="C2138">
        <v>115</v>
      </c>
      <c r="D2138">
        <v>6</v>
      </c>
      <c r="E2138">
        <v>-2939.17692307692</v>
      </c>
      <c r="F2138">
        <f t="shared" si="33"/>
        <v>5</v>
      </c>
    </row>
    <row r="2139" spans="1:6" x14ac:dyDescent="0.3">
      <c r="A2139">
        <v>158332</v>
      </c>
      <c r="B2139">
        <v>157995</v>
      </c>
      <c r="C2139">
        <v>132</v>
      </c>
      <c r="D2139">
        <v>8</v>
      </c>
      <c r="E2139">
        <v>-2939.17692307692</v>
      </c>
      <c r="F2139">
        <f t="shared" si="33"/>
        <v>5</v>
      </c>
    </row>
    <row r="2140" spans="1:6" x14ac:dyDescent="0.3">
      <c r="A2140">
        <v>158332</v>
      </c>
      <c r="B2140">
        <v>157996</v>
      </c>
      <c r="C2140">
        <v>0</v>
      </c>
      <c r="D2140">
        <v>10</v>
      </c>
      <c r="E2140">
        <v>-2939.17692307692</v>
      </c>
      <c r="F2140">
        <f t="shared" si="33"/>
        <v>5</v>
      </c>
    </row>
    <row r="2141" spans="1:6" x14ac:dyDescent="0.3">
      <c r="A2141">
        <v>158332</v>
      </c>
      <c r="B2141">
        <v>157997</v>
      </c>
      <c r="C2141">
        <v>115</v>
      </c>
      <c r="D2141">
        <v>6</v>
      </c>
      <c r="E2141">
        <v>-2939.17692307692</v>
      </c>
      <c r="F2141">
        <f t="shared" si="33"/>
        <v>5</v>
      </c>
    </row>
    <row r="2142" spans="1:6" x14ac:dyDescent="0.3">
      <c r="A2142">
        <v>158332</v>
      </c>
      <c r="B2142">
        <v>157998</v>
      </c>
      <c r="C2142">
        <v>127</v>
      </c>
      <c r="D2142">
        <v>7</v>
      </c>
      <c r="E2142">
        <v>-2939.17692307692</v>
      </c>
      <c r="F2142">
        <f t="shared" si="33"/>
        <v>5</v>
      </c>
    </row>
    <row r="2143" spans="1:6" x14ac:dyDescent="0.3">
      <c r="A2143">
        <v>158338</v>
      </c>
      <c r="B2143">
        <v>158050</v>
      </c>
      <c r="C2143">
        <v>127</v>
      </c>
      <c r="D2143">
        <v>7</v>
      </c>
      <c r="E2143">
        <v>11484.461538461501</v>
      </c>
      <c r="F2143">
        <f t="shared" si="33"/>
        <v>1</v>
      </c>
    </row>
    <row r="2144" spans="1:6" x14ac:dyDescent="0.3">
      <c r="A2144">
        <v>159044</v>
      </c>
      <c r="B2144">
        <v>158056</v>
      </c>
      <c r="C2144">
        <v>110</v>
      </c>
      <c r="D2144">
        <v>3</v>
      </c>
      <c r="E2144">
        <v>-1725.0403846153799</v>
      </c>
      <c r="F2144">
        <f t="shared" si="33"/>
        <v>4</v>
      </c>
    </row>
    <row r="2145" spans="1:6" x14ac:dyDescent="0.3">
      <c r="A2145">
        <v>159044</v>
      </c>
      <c r="B2145">
        <v>158209</v>
      </c>
      <c r="C2145">
        <v>110</v>
      </c>
      <c r="D2145">
        <v>4</v>
      </c>
      <c r="E2145">
        <v>-1725.0403846153799</v>
      </c>
      <c r="F2145">
        <f t="shared" si="33"/>
        <v>4</v>
      </c>
    </row>
    <row r="2146" spans="1:6" x14ac:dyDescent="0.3">
      <c r="A2146">
        <v>159044</v>
      </c>
      <c r="B2146">
        <v>158221</v>
      </c>
      <c r="C2146">
        <v>115</v>
      </c>
      <c r="D2146">
        <v>6</v>
      </c>
      <c r="E2146">
        <v>-1725.0403846153799</v>
      </c>
      <c r="F2146">
        <f t="shared" si="33"/>
        <v>4</v>
      </c>
    </row>
    <row r="2147" spans="1:6" x14ac:dyDescent="0.3">
      <c r="A2147">
        <v>159044</v>
      </c>
      <c r="B2147">
        <v>158360</v>
      </c>
      <c r="C2147">
        <v>110</v>
      </c>
      <c r="D2147">
        <v>5</v>
      </c>
      <c r="E2147">
        <v>-1725.0403846153799</v>
      </c>
      <c r="F2147">
        <f t="shared" si="33"/>
        <v>4</v>
      </c>
    </row>
    <row r="2148" spans="1:6" x14ac:dyDescent="0.3">
      <c r="A2148">
        <v>158615</v>
      </c>
      <c r="B2148">
        <v>158090</v>
      </c>
      <c r="C2148">
        <v>132</v>
      </c>
      <c r="D2148">
        <v>8</v>
      </c>
      <c r="E2148">
        <v>5069.1738461538398</v>
      </c>
      <c r="F2148">
        <f t="shared" si="33"/>
        <v>3</v>
      </c>
    </row>
    <row r="2149" spans="1:6" x14ac:dyDescent="0.3">
      <c r="A2149">
        <v>158615</v>
      </c>
      <c r="B2149">
        <v>158292</v>
      </c>
      <c r="C2149">
        <v>110</v>
      </c>
      <c r="D2149">
        <v>4</v>
      </c>
      <c r="E2149">
        <v>5069.1738461538398</v>
      </c>
      <c r="F2149">
        <f t="shared" si="33"/>
        <v>3</v>
      </c>
    </row>
    <row r="2150" spans="1:6" x14ac:dyDescent="0.3">
      <c r="A2150">
        <v>158615</v>
      </c>
      <c r="B2150">
        <v>158625</v>
      </c>
      <c r="C2150">
        <v>147</v>
      </c>
      <c r="D2150">
        <v>9</v>
      </c>
      <c r="E2150">
        <v>5069.1738461538398</v>
      </c>
      <c r="F2150">
        <f t="shared" si="33"/>
        <v>3</v>
      </c>
    </row>
    <row r="2151" spans="1:6" x14ac:dyDescent="0.3">
      <c r="A2151">
        <v>158913</v>
      </c>
      <c r="B2151">
        <v>158164</v>
      </c>
      <c r="C2151">
        <v>147</v>
      </c>
      <c r="D2151">
        <v>9</v>
      </c>
      <c r="E2151">
        <v>-3073.9969230769202</v>
      </c>
      <c r="F2151">
        <f t="shared" si="33"/>
        <v>6</v>
      </c>
    </row>
    <row r="2152" spans="1:6" x14ac:dyDescent="0.3">
      <c r="A2152">
        <v>158913</v>
      </c>
      <c r="B2152">
        <v>158626</v>
      </c>
      <c r="C2152">
        <v>127</v>
      </c>
      <c r="D2152">
        <v>7</v>
      </c>
      <c r="E2152">
        <v>-3073.9969230769202</v>
      </c>
      <c r="F2152">
        <f t="shared" si="33"/>
        <v>6</v>
      </c>
    </row>
    <row r="2153" spans="1:6" x14ac:dyDescent="0.3">
      <c r="A2153">
        <v>158913</v>
      </c>
      <c r="B2153">
        <v>158739</v>
      </c>
      <c r="C2153">
        <v>115</v>
      </c>
      <c r="D2153">
        <v>6</v>
      </c>
      <c r="E2153">
        <v>-3073.9969230769202</v>
      </c>
      <c r="F2153">
        <f t="shared" si="33"/>
        <v>6</v>
      </c>
    </row>
    <row r="2154" spans="1:6" x14ac:dyDescent="0.3">
      <c r="A2154">
        <v>158913</v>
      </c>
      <c r="B2154">
        <v>158742</v>
      </c>
      <c r="C2154">
        <v>147</v>
      </c>
      <c r="D2154">
        <v>9</v>
      </c>
      <c r="E2154">
        <v>-3073.9969230769202</v>
      </c>
      <c r="F2154">
        <f t="shared" si="33"/>
        <v>6</v>
      </c>
    </row>
    <row r="2155" spans="1:6" x14ac:dyDescent="0.3">
      <c r="A2155">
        <v>158913</v>
      </c>
      <c r="B2155">
        <v>158755</v>
      </c>
      <c r="C2155">
        <v>147</v>
      </c>
      <c r="D2155">
        <v>9</v>
      </c>
      <c r="E2155">
        <v>-3073.9969230769202</v>
      </c>
      <c r="F2155">
        <f t="shared" si="33"/>
        <v>6</v>
      </c>
    </row>
    <row r="2156" spans="1:6" x14ac:dyDescent="0.3">
      <c r="A2156">
        <v>158913</v>
      </c>
      <c r="B2156">
        <v>158769</v>
      </c>
      <c r="C2156">
        <v>132</v>
      </c>
      <c r="D2156">
        <v>8</v>
      </c>
      <c r="E2156">
        <v>-3073.9969230769202</v>
      </c>
      <c r="F2156">
        <f t="shared" si="33"/>
        <v>6</v>
      </c>
    </row>
    <row r="2157" spans="1:6" x14ac:dyDescent="0.3">
      <c r="A2157">
        <v>158931</v>
      </c>
      <c r="B2157">
        <v>158238</v>
      </c>
      <c r="C2157">
        <v>127</v>
      </c>
      <c r="D2157">
        <v>7</v>
      </c>
      <c r="E2157">
        <v>2432.29794871794</v>
      </c>
      <c r="F2157">
        <f t="shared" si="33"/>
        <v>6</v>
      </c>
    </row>
    <row r="2158" spans="1:6" x14ac:dyDescent="0.3">
      <c r="A2158">
        <v>158931</v>
      </c>
      <c r="B2158">
        <v>158240</v>
      </c>
      <c r="C2158">
        <v>127</v>
      </c>
      <c r="D2158">
        <v>7</v>
      </c>
      <c r="E2158">
        <v>2432.29794871794</v>
      </c>
      <c r="F2158">
        <f t="shared" si="33"/>
        <v>6</v>
      </c>
    </row>
    <row r="2159" spans="1:6" x14ac:dyDescent="0.3">
      <c r="A2159">
        <v>158931</v>
      </c>
      <c r="B2159">
        <v>158245</v>
      </c>
      <c r="C2159">
        <v>110</v>
      </c>
      <c r="D2159">
        <v>4</v>
      </c>
      <c r="E2159">
        <v>2432.29794871794</v>
      </c>
      <c r="F2159">
        <f t="shared" si="33"/>
        <v>6</v>
      </c>
    </row>
    <row r="2160" spans="1:6" x14ac:dyDescent="0.3">
      <c r="A2160">
        <v>158931</v>
      </c>
      <c r="B2160">
        <v>158246</v>
      </c>
      <c r="C2160">
        <v>110</v>
      </c>
      <c r="D2160">
        <v>4</v>
      </c>
      <c r="E2160">
        <v>2432.29794871794</v>
      </c>
      <c r="F2160">
        <f t="shared" si="33"/>
        <v>6</v>
      </c>
    </row>
    <row r="2161" spans="1:6" x14ac:dyDescent="0.3">
      <c r="A2161">
        <v>158931</v>
      </c>
      <c r="B2161">
        <v>158247</v>
      </c>
      <c r="C2161">
        <v>110</v>
      </c>
      <c r="D2161">
        <v>4</v>
      </c>
      <c r="E2161">
        <v>2432.29794871794</v>
      </c>
      <c r="F2161">
        <f t="shared" si="33"/>
        <v>6</v>
      </c>
    </row>
    <row r="2162" spans="1:6" x14ac:dyDescent="0.3">
      <c r="A2162">
        <v>158931</v>
      </c>
      <c r="B2162">
        <v>158268</v>
      </c>
      <c r="C2162">
        <v>110</v>
      </c>
      <c r="D2162">
        <v>5</v>
      </c>
      <c r="E2162">
        <v>2432.29794871794</v>
      </c>
      <c r="F2162">
        <f t="shared" si="33"/>
        <v>6</v>
      </c>
    </row>
    <row r="2163" spans="1:6" x14ac:dyDescent="0.3">
      <c r="A2163">
        <v>158657</v>
      </c>
      <c r="B2163">
        <v>158265</v>
      </c>
      <c r="C2163">
        <v>100</v>
      </c>
      <c r="D2163">
        <v>2</v>
      </c>
      <c r="E2163">
        <v>8952.1307692307601</v>
      </c>
      <c r="F2163">
        <f t="shared" si="33"/>
        <v>1</v>
      </c>
    </row>
    <row r="2164" spans="1:6" x14ac:dyDescent="0.3">
      <c r="A2164">
        <v>158632</v>
      </c>
      <c r="B2164">
        <v>158354</v>
      </c>
      <c r="C2164">
        <v>115</v>
      </c>
      <c r="D2164">
        <v>6</v>
      </c>
      <c r="E2164">
        <v>5345.8015384615301</v>
      </c>
      <c r="F2164">
        <f t="shared" si="33"/>
        <v>2</v>
      </c>
    </row>
    <row r="2165" spans="1:6" x14ac:dyDescent="0.3">
      <c r="A2165">
        <v>158632</v>
      </c>
      <c r="B2165">
        <v>158356</v>
      </c>
      <c r="C2165">
        <v>110</v>
      </c>
      <c r="D2165">
        <v>5</v>
      </c>
      <c r="E2165">
        <v>5345.8015384615301</v>
      </c>
      <c r="F2165">
        <f t="shared" si="33"/>
        <v>2</v>
      </c>
    </row>
    <row r="2166" spans="1:6" x14ac:dyDescent="0.3">
      <c r="A2166">
        <v>158992</v>
      </c>
      <c r="B2166">
        <v>158367</v>
      </c>
      <c r="C2166">
        <v>132</v>
      </c>
      <c r="D2166">
        <v>8</v>
      </c>
      <c r="E2166">
        <v>-1585.12884615384</v>
      </c>
      <c r="F2166">
        <f t="shared" si="33"/>
        <v>4</v>
      </c>
    </row>
    <row r="2167" spans="1:6" x14ac:dyDescent="0.3">
      <c r="A2167">
        <v>158992</v>
      </c>
      <c r="B2167">
        <v>158377</v>
      </c>
      <c r="C2167">
        <v>127</v>
      </c>
      <c r="D2167">
        <v>7</v>
      </c>
      <c r="E2167">
        <v>-1585.12884615384</v>
      </c>
      <c r="F2167">
        <f t="shared" si="33"/>
        <v>4</v>
      </c>
    </row>
    <row r="2168" spans="1:6" x14ac:dyDescent="0.3">
      <c r="A2168">
        <v>158992</v>
      </c>
      <c r="B2168">
        <v>158578</v>
      </c>
      <c r="C2168">
        <v>147</v>
      </c>
      <c r="D2168">
        <v>9</v>
      </c>
      <c r="E2168">
        <v>-1585.12884615384</v>
      </c>
      <c r="F2168">
        <f t="shared" si="33"/>
        <v>4</v>
      </c>
    </row>
    <row r="2169" spans="1:6" x14ac:dyDescent="0.3">
      <c r="A2169">
        <v>158992</v>
      </c>
      <c r="B2169">
        <v>158599</v>
      </c>
      <c r="C2169">
        <v>0</v>
      </c>
      <c r="D2169">
        <v>10</v>
      </c>
      <c r="E2169">
        <v>-1585.12884615384</v>
      </c>
      <c r="F2169">
        <f t="shared" si="33"/>
        <v>4</v>
      </c>
    </row>
    <row r="2170" spans="1:6" x14ac:dyDescent="0.3">
      <c r="A2170">
        <v>159388</v>
      </c>
      <c r="B2170">
        <v>158379</v>
      </c>
      <c r="C2170">
        <v>110</v>
      </c>
      <c r="D2170">
        <v>5</v>
      </c>
      <c r="E2170">
        <v>1502.6569230769201</v>
      </c>
      <c r="F2170">
        <f t="shared" si="33"/>
        <v>6</v>
      </c>
    </row>
    <row r="2171" spans="1:6" x14ac:dyDescent="0.3">
      <c r="A2171">
        <v>159388</v>
      </c>
      <c r="B2171">
        <v>158380</v>
      </c>
      <c r="C2171">
        <v>110</v>
      </c>
      <c r="D2171">
        <v>4</v>
      </c>
      <c r="E2171">
        <v>1502.6569230769201</v>
      </c>
      <c r="F2171">
        <f t="shared" si="33"/>
        <v>6</v>
      </c>
    </row>
    <row r="2172" spans="1:6" x14ac:dyDescent="0.3">
      <c r="A2172">
        <v>159388</v>
      </c>
      <c r="B2172">
        <v>158381</v>
      </c>
      <c r="C2172">
        <v>110</v>
      </c>
      <c r="D2172">
        <v>3</v>
      </c>
      <c r="E2172">
        <v>1502.6569230769201</v>
      </c>
      <c r="F2172">
        <f t="shared" si="33"/>
        <v>6</v>
      </c>
    </row>
    <row r="2173" spans="1:6" x14ac:dyDescent="0.3">
      <c r="A2173">
        <v>159388</v>
      </c>
      <c r="B2173">
        <v>158382</v>
      </c>
      <c r="C2173">
        <v>100</v>
      </c>
      <c r="D2173">
        <v>2</v>
      </c>
      <c r="E2173">
        <v>1502.6569230769201</v>
      </c>
      <c r="F2173">
        <f t="shared" si="33"/>
        <v>6</v>
      </c>
    </row>
    <row r="2174" spans="1:6" x14ac:dyDescent="0.3">
      <c r="A2174">
        <v>159388</v>
      </c>
      <c r="B2174">
        <v>158385</v>
      </c>
      <c r="C2174">
        <v>110</v>
      </c>
      <c r="D2174">
        <v>5</v>
      </c>
      <c r="E2174">
        <v>1502.6569230769201</v>
      </c>
      <c r="F2174">
        <f t="shared" si="33"/>
        <v>6</v>
      </c>
    </row>
    <row r="2175" spans="1:6" x14ac:dyDescent="0.3">
      <c r="A2175">
        <v>159388</v>
      </c>
      <c r="B2175">
        <v>158386</v>
      </c>
      <c r="C2175">
        <v>110</v>
      </c>
      <c r="D2175">
        <v>3</v>
      </c>
      <c r="E2175">
        <v>1502.6569230769201</v>
      </c>
      <c r="F2175">
        <f t="shared" si="33"/>
        <v>6</v>
      </c>
    </row>
    <row r="2176" spans="1:6" x14ac:dyDescent="0.3">
      <c r="A2176">
        <v>158969</v>
      </c>
      <c r="B2176">
        <v>158405</v>
      </c>
      <c r="C2176">
        <v>0</v>
      </c>
      <c r="D2176">
        <v>10</v>
      </c>
      <c r="E2176">
        <v>1783.73384615384</v>
      </c>
      <c r="F2176">
        <f t="shared" si="33"/>
        <v>5</v>
      </c>
    </row>
    <row r="2177" spans="1:6" x14ac:dyDescent="0.3">
      <c r="A2177">
        <v>158969</v>
      </c>
      <c r="B2177">
        <v>158527</v>
      </c>
      <c r="C2177">
        <v>147</v>
      </c>
      <c r="D2177">
        <v>9</v>
      </c>
      <c r="E2177">
        <v>1783.73384615384</v>
      </c>
      <c r="F2177">
        <f t="shared" si="33"/>
        <v>5</v>
      </c>
    </row>
    <row r="2178" spans="1:6" x14ac:dyDescent="0.3">
      <c r="A2178">
        <v>158969</v>
      </c>
      <c r="B2178">
        <v>158582</v>
      </c>
      <c r="C2178">
        <v>147</v>
      </c>
      <c r="D2178">
        <v>9</v>
      </c>
      <c r="E2178">
        <v>1783.73384615384</v>
      </c>
      <c r="F2178">
        <f t="shared" si="33"/>
        <v>5</v>
      </c>
    </row>
    <row r="2179" spans="1:6" x14ac:dyDescent="0.3">
      <c r="A2179">
        <v>158969</v>
      </c>
      <c r="B2179">
        <v>158584</v>
      </c>
      <c r="C2179">
        <v>147</v>
      </c>
      <c r="D2179">
        <v>9</v>
      </c>
      <c r="E2179">
        <v>1783.73384615384</v>
      </c>
      <c r="F2179">
        <f t="shared" ref="F2179:F2242" si="34">COUNTIF($A$2:$A$4807,A2179)</f>
        <v>5</v>
      </c>
    </row>
    <row r="2180" spans="1:6" x14ac:dyDescent="0.3">
      <c r="A2180">
        <v>158969</v>
      </c>
      <c r="B2180">
        <v>158612</v>
      </c>
      <c r="C2180">
        <v>0</v>
      </c>
      <c r="D2180">
        <v>10</v>
      </c>
      <c r="E2180">
        <v>1783.73384615384</v>
      </c>
      <c r="F2180">
        <f t="shared" si="34"/>
        <v>5</v>
      </c>
    </row>
    <row r="2181" spans="1:6" x14ac:dyDescent="0.3">
      <c r="A2181">
        <v>158960</v>
      </c>
      <c r="B2181">
        <v>158406</v>
      </c>
      <c r="C2181">
        <v>110</v>
      </c>
      <c r="D2181">
        <v>3</v>
      </c>
      <c r="E2181">
        <v>-1241.19087912087</v>
      </c>
      <c r="F2181">
        <f t="shared" si="34"/>
        <v>7</v>
      </c>
    </row>
    <row r="2182" spans="1:6" x14ac:dyDescent="0.3">
      <c r="A2182">
        <v>158960</v>
      </c>
      <c r="B2182">
        <v>158415</v>
      </c>
      <c r="C2182">
        <v>110</v>
      </c>
      <c r="D2182">
        <v>4</v>
      </c>
      <c r="E2182">
        <v>-1241.19087912087</v>
      </c>
      <c r="F2182">
        <f t="shared" si="34"/>
        <v>7</v>
      </c>
    </row>
    <row r="2183" spans="1:6" x14ac:dyDescent="0.3">
      <c r="A2183">
        <v>158960</v>
      </c>
      <c r="B2183">
        <v>158416</v>
      </c>
      <c r="C2183">
        <v>127</v>
      </c>
      <c r="D2183">
        <v>7</v>
      </c>
      <c r="E2183">
        <v>-1241.19087912087</v>
      </c>
      <c r="F2183">
        <f t="shared" si="34"/>
        <v>7</v>
      </c>
    </row>
    <row r="2184" spans="1:6" x14ac:dyDescent="0.3">
      <c r="A2184">
        <v>158960</v>
      </c>
      <c r="B2184">
        <v>158417</v>
      </c>
      <c r="C2184">
        <v>115</v>
      </c>
      <c r="D2184">
        <v>6</v>
      </c>
      <c r="E2184">
        <v>-1241.19087912087</v>
      </c>
      <c r="F2184">
        <f t="shared" si="34"/>
        <v>7</v>
      </c>
    </row>
    <row r="2185" spans="1:6" x14ac:dyDescent="0.3">
      <c r="A2185">
        <v>158960</v>
      </c>
      <c r="B2185">
        <v>158541</v>
      </c>
      <c r="C2185">
        <v>127</v>
      </c>
      <c r="D2185">
        <v>7</v>
      </c>
      <c r="E2185">
        <v>-1241.19087912087</v>
      </c>
      <c r="F2185">
        <f t="shared" si="34"/>
        <v>7</v>
      </c>
    </row>
    <row r="2186" spans="1:6" x14ac:dyDescent="0.3">
      <c r="A2186">
        <v>158960</v>
      </c>
      <c r="B2186">
        <v>158542</v>
      </c>
      <c r="C2186">
        <v>115</v>
      </c>
      <c r="D2186">
        <v>6</v>
      </c>
      <c r="E2186">
        <v>-1241.19087912087</v>
      </c>
      <c r="F2186">
        <f t="shared" si="34"/>
        <v>7</v>
      </c>
    </row>
    <row r="2187" spans="1:6" x14ac:dyDescent="0.3">
      <c r="A2187">
        <v>158960</v>
      </c>
      <c r="B2187">
        <v>158543</v>
      </c>
      <c r="C2187">
        <v>110</v>
      </c>
      <c r="D2187">
        <v>4</v>
      </c>
      <c r="E2187">
        <v>-1241.19087912087</v>
      </c>
      <c r="F2187">
        <f t="shared" si="34"/>
        <v>7</v>
      </c>
    </row>
    <row r="2188" spans="1:6" x14ac:dyDescent="0.3">
      <c r="A2188">
        <v>158982</v>
      </c>
      <c r="B2188">
        <v>158607</v>
      </c>
      <c r="C2188">
        <v>110</v>
      </c>
      <c r="D2188">
        <v>4</v>
      </c>
      <c r="E2188">
        <v>955.095769230766</v>
      </c>
      <c r="F2188">
        <f t="shared" si="34"/>
        <v>6</v>
      </c>
    </row>
    <row r="2189" spans="1:6" x14ac:dyDescent="0.3">
      <c r="A2189">
        <v>158982</v>
      </c>
      <c r="B2189">
        <v>158608</v>
      </c>
      <c r="C2189">
        <v>127</v>
      </c>
      <c r="D2189">
        <v>7</v>
      </c>
      <c r="E2189">
        <v>955.095769230766</v>
      </c>
      <c r="F2189">
        <f t="shared" si="34"/>
        <v>6</v>
      </c>
    </row>
    <row r="2190" spans="1:6" x14ac:dyDescent="0.3">
      <c r="A2190">
        <v>158982</v>
      </c>
      <c r="B2190">
        <v>158609</v>
      </c>
      <c r="C2190">
        <v>147</v>
      </c>
      <c r="D2190">
        <v>9</v>
      </c>
      <c r="E2190">
        <v>955.095769230766</v>
      </c>
      <c r="F2190">
        <f t="shared" si="34"/>
        <v>6</v>
      </c>
    </row>
    <row r="2191" spans="1:6" x14ac:dyDescent="0.3">
      <c r="A2191">
        <v>158982</v>
      </c>
      <c r="B2191">
        <v>158611</v>
      </c>
      <c r="C2191">
        <v>110</v>
      </c>
      <c r="D2191">
        <v>4</v>
      </c>
      <c r="E2191">
        <v>955.095769230766</v>
      </c>
      <c r="F2191">
        <f t="shared" si="34"/>
        <v>6</v>
      </c>
    </row>
    <row r="2192" spans="1:6" x14ac:dyDescent="0.3">
      <c r="A2192">
        <v>158982</v>
      </c>
      <c r="B2192">
        <v>158808</v>
      </c>
      <c r="C2192">
        <v>110</v>
      </c>
      <c r="D2192">
        <v>4</v>
      </c>
      <c r="E2192">
        <v>955.095769230766</v>
      </c>
      <c r="F2192">
        <f t="shared" si="34"/>
        <v>6</v>
      </c>
    </row>
    <row r="2193" spans="1:6" x14ac:dyDescent="0.3">
      <c r="A2193">
        <v>158982</v>
      </c>
      <c r="B2193">
        <v>158809</v>
      </c>
      <c r="C2193">
        <v>110</v>
      </c>
      <c r="D2193">
        <v>5</v>
      </c>
      <c r="E2193">
        <v>955.095769230766</v>
      </c>
      <c r="F2193">
        <f t="shared" si="34"/>
        <v>6</v>
      </c>
    </row>
    <row r="2194" spans="1:6" x14ac:dyDescent="0.3">
      <c r="A2194">
        <v>159753</v>
      </c>
      <c r="B2194">
        <v>158627</v>
      </c>
      <c r="C2194">
        <v>0</v>
      </c>
      <c r="D2194">
        <v>10</v>
      </c>
      <c r="E2194">
        <v>-5452.4903846153802</v>
      </c>
      <c r="F2194">
        <f t="shared" si="34"/>
        <v>4</v>
      </c>
    </row>
    <row r="2195" spans="1:6" x14ac:dyDescent="0.3">
      <c r="A2195">
        <v>159753</v>
      </c>
      <c r="B2195">
        <v>159328</v>
      </c>
      <c r="C2195">
        <v>147</v>
      </c>
      <c r="D2195">
        <v>9</v>
      </c>
      <c r="E2195">
        <v>-5452.4903846153802</v>
      </c>
      <c r="F2195">
        <f t="shared" si="34"/>
        <v>4</v>
      </c>
    </row>
    <row r="2196" spans="1:6" x14ac:dyDescent="0.3">
      <c r="A2196">
        <v>159753</v>
      </c>
      <c r="B2196">
        <v>159332</v>
      </c>
      <c r="C2196">
        <v>147</v>
      </c>
      <c r="D2196">
        <v>9</v>
      </c>
      <c r="E2196">
        <v>-5452.4903846153802</v>
      </c>
      <c r="F2196">
        <f t="shared" si="34"/>
        <v>4</v>
      </c>
    </row>
    <row r="2197" spans="1:6" x14ac:dyDescent="0.3">
      <c r="A2197">
        <v>159753</v>
      </c>
      <c r="B2197">
        <v>159373</v>
      </c>
      <c r="C2197">
        <v>0</v>
      </c>
      <c r="D2197">
        <v>10</v>
      </c>
      <c r="E2197">
        <v>-5452.4903846153802</v>
      </c>
      <c r="F2197">
        <f t="shared" si="34"/>
        <v>4</v>
      </c>
    </row>
    <row r="2198" spans="1:6" x14ac:dyDescent="0.3">
      <c r="A2198">
        <v>159218</v>
      </c>
      <c r="B2198">
        <v>158669</v>
      </c>
      <c r="C2198">
        <v>127</v>
      </c>
      <c r="D2198">
        <v>7</v>
      </c>
      <c r="E2198">
        <v>2145.39661538461</v>
      </c>
      <c r="F2198">
        <f t="shared" si="34"/>
        <v>5</v>
      </c>
    </row>
    <row r="2199" spans="1:6" x14ac:dyDescent="0.3">
      <c r="A2199">
        <v>159218</v>
      </c>
      <c r="B2199">
        <v>158694</v>
      </c>
      <c r="C2199">
        <v>100</v>
      </c>
      <c r="D2199">
        <v>2</v>
      </c>
      <c r="E2199">
        <v>2145.39661538461</v>
      </c>
      <c r="F2199">
        <f t="shared" si="34"/>
        <v>5</v>
      </c>
    </row>
    <row r="2200" spans="1:6" x14ac:dyDescent="0.3">
      <c r="A2200">
        <v>159218</v>
      </c>
      <c r="B2200">
        <v>158696</v>
      </c>
      <c r="C2200">
        <v>110</v>
      </c>
      <c r="D2200">
        <v>4</v>
      </c>
      <c r="E2200">
        <v>2145.39661538461</v>
      </c>
      <c r="F2200">
        <f t="shared" si="34"/>
        <v>5</v>
      </c>
    </row>
    <row r="2201" spans="1:6" x14ac:dyDescent="0.3">
      <c r="A2201">
        <v>159218</v>
      </c>
      <c r="B2201">
        <v>158697</v>
      </c>
      <c r="C2201">
        <v>110</v>
      </c>
      <c r="D2201">
        <v>5</v>
      </c>
      <c r="E2201">
        <v>2145.39661538461</v>
      </c>
      <c r="F2201">
        <f t="shared" si="34"/>
        <v>5</v>
      </c>
    </row>
    <row r="2202" spans="1:6" x14ac:dyDescent="0.3">
      <c r="A2202">
        <v>159218</v>
      </c>
      <c r="B2202">
        <v>158703</v>
      </c>
      <c r="C2202">
        <v>110</v>
      </c>
      <c r="D2202">
        <v>3</v>
      </c>
      <c r="E2202">
        <v>2145.39661538461</v>
      </c>
      <c r="F2202">
        <f t="shared" si="34"/>
        <v>5</v>
      </c>
    </row>
    <row r="2203" spans="1:6" x14ac:dyDescent="0.3">
      <c r="A2203">
        <v>158922</v>
      </c>
      <c r="B2203">
        <v>158673</v>
      </c>
      <c r="C2203">
        <v>147</v>
      </c>
      <c r="D2203">
        <v>9</v>
      </c>
      <c r="E2203">
        <v>3044.2723076922998</v>
      </c>
      <c r="F2203">
        <f t="shared" si="34"/>
        <v>7</v>
      </c>
    </row>
    <row r="2204" spans="1:6" x14ac:dyDescent="0.3">
      <c r="A2204">
        <v>158922</v>
      </c>
      <c r="B2204">
        <v>158674</v>
      </c>
      <c r="C2204">
        <v>132</v>
      </c>
      <c r="D2204">
        <v>8</v>
      </c>
      <c r="E2204">
        <v>3044.2723076922998</v>
      </c>
      <c r="F2204">
        <f t="shared" si="34"/>
        <v>7</v>
      </c>
    </row>
    <row r="2205" spans="1:6" x14ac:dyDescent="0.3">
      <c r="A2205">
        <v>158922</v>
      </c>
      <c r="B2205">
        <v>158675</v>
      </c>
      <c r="C2205">
        <v>127</v>
      </c>
      <c r="D2205">
        <v>7</v>
      </c>
      <c r="E2205">
        <v>3044.2723076922998</v>
      </c>
      <c r="F2205">
        <f t="shared" si="34"/>
        <v>7</v>
      </c>
    </row>
    <row r="2206" spans="1:6" x14ac:dyDescent="0.3">
      <c r="A2206">
        <v>158922</v>
      </c>
      <c r="B2206">
        <v>158677</v>
      </c>
      <c r="C2206">
        <v>0</v>
      </c>
      <c r="D2206">
        <v>10</v>
      </c>
      <c r="E2206">
        <v>3044.2723076922998</v>
      </c>
      <c r="F2206">
        <f t="shared" si="34"/>
        <v>7</v>
      </c>
    </row>
    <row r="2207" spans="1:6" x14ac:dyDescent="0.3">
      <c r="A2207">
        <v>158922</v>
      </c>
      <c r="B2207">
        <v>158678</v>
      </c>
      <c r="C2207">
        <v>127</v>
      </c>
      <c r="D2207">
        <v>7</v>
      </c>
      <c r="E2207">
        <v>3044.2723076922998</v>
      </c>
      <c r="F2207">
        <f t="shared" si="34"/>
        <v>7</v>
      </c>
    </row>
    <row r="2208" spans="1:6" x14ac:dyDescent="0.3">
      <c r="A2208">
        <v>158922</v>
      </c>
      <c r="B2208">
        <v>158717</v>
      </c>
      <c r="C2208">
        <v>115</v>
      </c>
      <c r="D2208">
        <v>6</v>
      </c>
      <c r="E2208">
        <v>3044.2723076922998</v>
      </c>
      <c r="F2208">
        <f t="shared" si="34"/>
        <v>7</v>
      </c>
    </row>
    <row r="2209" spans="1:6" x14ac:dyDescent="0.3">
      <c r="A2209">
        <v>158922</v>
      </c>
      <c r="B2209">
        <v>158818</v>
      </c>
      <c r="C2209">
        <v>132</v>
      </c>
      <c r="D2209">
        <v>8</v>
      </c>
      <c r="E2209">
        <v>3044.2723076922998</v>
      </c>
      <c r="F2209">
        <f t="shared" si="34"/>
        <v>7</v>
      </c>
    </row>
    <row r="2210" spans="1:6" x14ac:dyDescent="0.3">
      <c r="A2210">
        <v>159156</v>
      </c>
      <c r="B2210">
        <v>158705</v>
      </c>
      <c r="C2210">
        <v>110</v>
      </c>
      <c r="D2210">
        <v>5</v>
      </c>
      <c r="E2210">
        <v>11425.840769230699</v>
      </c>
      <c r="F2210">
        <f t="shared" si="34"/>
        <v>2</v>
      </c>
    </row>
    <row r="2211" spans="1:6" x14ac:dyDescent="0.3">
      <c r="A2211">
        <v>159156</v>
      </c>
      <c r="B2211">
        <v>158706</v>
      </c>
      <c r="C2211">
        <v>110</v>
      </c>
      <c r="D2211">
        <v>5</v>
      </c>
      <c r="E2211">
        <v>11425.840769230699</v>
      </c>
      <c r="F2211">
        <f t="shared" si="34"/>
        <v>2</v>
      </c>
    </row>
    <row r="2212" spans="1:6" x14ac:dyDescent="0.3">
      <c r="A2212">
        <v>158850</v>
      </c>
      <c r="B2212">
        <v>158746</v>
      </c>
      <c r="C2212">
        <v>110</v>
      </c>
      <c r="D2212">
        <v>3</v>
      </c>
      <c r="E2212">
        <v>7023.1215384615298</v>
      </c>
      <c r="F2212">
        <f t="shared" si="34"/>
        <v>1</v>
      </c>
    </row>
    <row r="2213" spans="1:6" x14ac:dyDescent="0.3">
      <c r="A2213">
        <v>159164</v>
      </c>
      <c r="B2213">
        <v>158782</v>
      </c>
      <c r="C2213">
        <v>132</v>
      </c>
      <c r="D2213">
        <v>8</v>
      </c>
      <c r="E2213">
        <v>1832.28329670329</v>
      </c>
      <c r="F2213">
        <f t="shared" si="34"/>
        <v>7</v>
      </c>
    </row>
    <row r="2214" spans="1:6" x14ac:dyDescent="0.3">
      <c r="A2214">
        <v>159164</v>
      </c>
      <c r="B2214">
        <v>158784</v>
      </c>
      <c r="C2214">
        <v>115</v>
      </c>
      <c r="D2214">
        <v>6</v>
      </c>
      <c r="E2214">
        <v>1832.28329670329</v>
      </c>
      <c r="F2214">
        <f t="shared" si="34"/>
        <v>7</v>
      </c>
    </row>
    <row r="2215" spans="1:6" x14ac:dyDescent="0.3">
      <c r="A2215">
        <v>159164</v>
      </c>
      <c r="B2215">
        <v>158785</v>
      </c>
      <c r="C2215">
        <v>132</v>
      </c>
      <c r="D2215">
        <v>8</v>
      </c>
      <c r="E2215">
        <v>1832.28329670329</v>
      </c>
      <c r="F2215">
        <f t="shared" si="34"/>
        <v>7</v>
      </c>
    </row>
    <row r="2216" spans="1:6" x14ac:dyDescent="0.3">
      <c r="A2216">
        <v>159164</v>
      </c>
      <c r="B2216">
        <v>158787</v>
      </c>
      <c r="C2216">
        <v>147</v>
      </c>
      <c r="D2216">
        <v>9</v>
      </c>
      <c r="E2216">
        <v>1832.28329670329</v>
      </c>
      <c r="F2216">
        <f t="shared" si="34"/>
        <v>7</v>
      </c>
    </row>
    <row r="2217" spans="1:6" x14ac:dyDescent="0.3">
      <c r="A2217">
        <v>159164</v>
      </c>
      <c r="B2217">
        <v>158789</v>
      </c>
      <c r="C2217">
        <v>0</v>
      </c>
      <c r="D2217">
        <v>10</v>
      </c>
      <c r="E2217">
        <v>1832.28329670329</v>
      </c>
      <c r="F2217">
        <f t="shared" si="34"/>
        <v>7</v>
      </c>
    </row>
    <row r="2218" spans="1:6" x14ac:dyDescent="0.3">
      <c r="A2218">
        <v>159164</v>
      </c>
      <c r="B2218">
        <v>158882</v>
      </c>
      <c r="C2218">
        <v>0</v>
      </c>
      <c r="D2218">
        <v>10</v>
      </c>
      <c r="E2218">
        <v>1832.28329670329</v>
      </c>
      <c r="F2218">
        <f t="shared" si="34"/>
        <v>7</v>
      </c>
    </row>
    <row r="2219" spans="1:6" x14ac:dyDescent="0.3">
      <c r="A2219">
        <v>159164</v>
      </c>
      <c r="B2219">
        <v>159000</v>
      </c>
      <c r="C2219">
        <v>147</v>
      </c>
      <c r="D2219">
        <v>9</v>
      </c>
      <c r="E2219">
        <v>1832.28329670329</v>
      </c>
      <c r="F2219">
        <f t="shared" si="34"/>
        <v>7</v>
      </c>
    </row>
    <row r="2220" spans="1:6" x14ac:dyDescent="0.3">
      <c r="A2220">
        <v>161316</v>
      </c>
      <c r="B2220">
        <v>158796</v>
      </c>
      <c r="C2220">
        <v>127</v>
      </c>
      <c r="D2220">
        <v>7</v>
      </c>
      <c r="E2220">
        <v>2343.8817948717901</v>
      </c>
      <c r="F2220">
        <f t="shared" si="34"/>
        <v>6</v>
      </c>
    </row>
    <row r="2221" spans="1:6" x14ac:dyDescent="0.3">
      <c r="A2221">
        <v>161316</v>
      </c>
      <c r="B2221">
        <v>158798</v>
      </c>
      <c r="C2221">
        <v>110</v>
      </c>
      <c r="D2221">
        <v>3</v>
      </c>
      <c r="E2221">
        <v>2343.8817948717901</v>
      </c>
      <c r="F2221">
        <f t="shared" si="34"/>
        <v>6</v>
      </c>
    </row>
    <row r="2222" spans="1:6" x14ac:dyDescent="0.3">
      <c r="A2222">
        <v>161316</v>
      </c>
      <c r="B2222">
        <v>158800</v>
      </c>
      <c r="C2222">
        <v>110</v>
      </c>
      <c r="D2222">
        <v>4</v>
      </c>
      <c r="E2222">
        <v>2343.8817948717901</v>
      </c>
      <c r="F2222">
        <f t="shared" si="34"/>
        <v>6</v>
      </c>
    </row>
    <row r="2223" spans="1:6" x14ac:dyDescent="0.3">
      <c r="A2223">
        <v>161316</v>
      </c>
      <c r="B2223">
        <v>158902</v>
      </c>
      <c r="C2223">
        <v>0</v>
      </c>
      <c r="D2223">
        <v>10</v>
      </c>
      <c r="E2223">
        <v>2343.8817948717901</v>
      </c>
      <c r="F2223">
        <f t="shared" si="34"/>
        <v>6</v>
      </c>
    </row>
    <row r="2224" spans="1:6" x14ac:dyDescent="0.3">
      <c r="A2224">
        <v>161316</v>
      </c>
      <c r="B2224">
        <v>160465</v>
      </c>
      <c r="C2224">
        <v>0</v>
      </c>
      <c r="D2224">
        <v>10</v>
      </c>
      <c r="E2224">
        <v>2343.8817948717901</v>
      </c>
      <c r="F2224">
        <f t="shared" si="34"/>
        <v>6</v>
      </c>
    </row>
    <row r="2225" spans="1:6" x14ac:dyDescent="0.3">
      <c r="A2225">
        <v>161316</v>
      </c>
      <c r="B2225">
        <v>160469</v>
      </c>
      <c r="C2225">
        <v>100</v>
      </c>
      <c r="D2225">
        <v>2</v>
      </c>
      <c r="E2225">
        <v>2343.8817948717901</v>
      </c>
      <c r="F2225">
        <f t="shared" si="34"/>
        <v>6</v>
      </c>
    </row>
    <row r="2226" spans="1:6" x14ac:dyDescent="0.3">
      <c r="A2226">
        <v>159338</v>
      </c>
      <c r="B2226">
        <v>158819</v>
      </c>
      <c r="C2226">
        <v>0</v>
      </c>
      <c r="D2226">
        <v>10</v>
      </c>
      <c r="E2226">
        <v>3031.9923076923001</v>
      </c>
      <c r="F2226">
        <f t="shared" si="34"/>
        <v>3</v>
      </c>
    </row>
    <row r="2227" spans="1:6" x14ac:dyDescent="0.3">
      <c r="A2227">
        <v>159338</v>
      </c>
      <c r="B2227">
        <v>158823</v>
      </c>
      <c r="C2227">
        <v>0</v>
      </c>
      <c r="D2227">
        <v>10</v>
      </c>
      <c r="E2227">
        <v>3031.9923076923001</v>
      </c>
      <c r="F2227">
        <f t="shared" si="34"/>
        <v>3</v>
      </c>
    </row>
    <row r="2228" spans="1:6" x14ac:dyDescent="0.3">
      <c r="A2228">
        <v>159338</v>
      </c>
      <c r="B2228">
        <v>159063</v>
      </c>
      <c r="C2228">
        <v>0</v>
      </c>
      <c r="D2228">
        <v>10</v>
      </c>
      <c r="E2228">
        <v>3031.9923076923001</v>
      </c>
      <c r="F2228">
        <f t="shared" si="34"/>
        <v>3</v>
      </c>
    </row>
    <row r="2229" spans="1:6" x14ac:dyDescent="0.3">
      <c r="A2229">
        <v>162143</v>
      </c>
      <c r="B2229">
        <v>158833</v>
      </c>
      <c r="C2229">
        <v>147</v>
      </c>
      <c r="D2229">
        <v>9</v>
      </c>
      <c r="E2229">
        <v>1770.73384615384</v>
      </c>
      <c r="F2229">
        <f t="shared" si="34"/>
        <v>5</v>
      </c>
    </row>
    <row r="2230" spans="1:6" x14ac:dyDescent="0.3">
      <c r="A2230">
        <v>162143</v>
      </c>
      <c r="B2230">
        <v>160237</v>
      </c>
      <c r="C2230">
        <v>147</v>
      </c>
      <c r="D2230">
        <v>9</v>
      </c>
      <c r="E2230">
        <v>1770.73384615384</v>
      </c>
      <c r="F2230">
        <f t="shared" si="34"/>
        <v>5</v>
      </c>
    </row>
    <row r="2231" spans="1:6" x14ac:dyDescent="0.3">
      <c r="A2231">
        <v>162143</v>
      </c>
      <c r="B2231">
        <v>160245</v>
      </c>
      <c r="C2231">
        <v>0</v>
      </c>
      <c r="D2231">
        <v>10</v>
      </c>
      <c r="E2231">
        <v>1770.73384615384</v>
      </c>
      <c r="F2231">
        <f t="shared" si="34"/>
        <v>5</v>
      </c>
    </row>
    <row r="2232" spans="1:6" x14ac:dyDescent="0.3">
      <c r="A2232">
        <v>162143</v>
      </c>
      <c r="B2232">
        <v>160544</v>
      </c>
      <c r="C2232">
        <v>0</v>
      </c>
      <c r="D2232">
        <v>10</v>
      </c>
      <c r="E2232">
        <v>1770.73384615384</v>
      </c>
      <c r="F2232">
        <f t="shared" si="34"/>
        <v>5</v>
      </c>
    </row>
    <row r="2233" spans="1:6" x14ac:dyDescent="0.3">
      <c r="A2233">
        <v>162143</v>
      </c>
      <c r="B2233">
        <v>160719</v>
      </c>
      <c r="C2233">
        <v>132</v>
      </c>
      <c r="D2233">
        <v>8</v>
      </c>
      <c r="E2233">
        <v>1770.73384615384</v>
      </c>
      <c r="F2233">
        <f t="shared" si="34"/>
        <v>5</v>
      </c>
    </row>
    <row r="2234" spans="1:6" x14ac:dyDescent="0.3">
      <c r="A2234">
        <v>159454</v>
      </c>
      <c r="B2234">
        <v>158844</v>
      </c>
      <c r="C2234">
        <v>132</v>
      </c>
      <c r="D2234">
        <v>8</v>
      </c>
      <c r="E2234">
        <v>2805.78269230769</v>
      </c>
      <c r="F2234">
        <f t="shared" si="34"/>
        <v>4</v>
      </c>
    </row>
    <row r="2235" spans="1:6" x14ac:dyDescent="0.3">
      <c r="A2235">
        <v>159454</v>
      </c>
      <c r="B2235">
        <v>158862</v>
      </c>
      <c r="C2235">
        <v>0</v>
      </c>
      <c r="D2235">
        <v>10</v>
      </c>
      <c r="E2235">
        <v>2805.78269230769</v>
      </c>
      <c r="F2235">
        <f t="shared" si="34"/>
        <v>4</v>
      </c>
    </row>
    <row r="2236" spans="1:6" x14ac:dyDescent="0.3">
      <c r="A2236">
        <v>159454</v>
      </c>
      <c r="B2236">
        <v>158907</v>
      </c>
      <c r="C2236">
        <v>110</v>
      </c>
      <c r="D2236">
        <v>5</v>
      </c>
      <c r="E2236">
        <v>2805.78269230769</v>
      </c>
      <c r="F2236">
        <f t="shared" si="34"/>
        <v>4</v>
      </c>
    </row>
    <row r="2237" spans="1:6" x14ac:dyDescent="0.3">
      <c r="A2237">
        <v>159454</v>
      </c>
      <c r="B2237">
        <v>159177</v>
      </c>
      <c r="C2237">
        <v>0</v>
      </c>
      <c r="D2237">
        <v>10</v>
      </c>
      <c r="E2237">
        <v>2805.78269230769</v>
      </c>
      <c r="F2237">
        <f t="shared" si="34"/>
        <v>4</v>
      </c>
    </row>
    <row r="2238" spans="1:6" x14ac:dyDescent="0.3">
      <c r="A2238">
        <v>159397</v>
      </c>
      <c r="B2238">
        <v>158860</v>
      </c>
      <c r="C2238">
        <v>0</v>
      </c>
      <c r="D2238">
        <v>10</v>
      </c>
      <c r="E2238">
        <v>2656.1007692307599</v>
      </c>
      <c r="F2238">
        <f t="shared" si="34"/>
        <v>4</v>
      </c>
    </row>
    <row r="2239" spans="1:6" x14ac:dyDescent="0.3">
      <c r="A2239">
        <v>159397</v>
      </c>
      <c r="B2239">
        <v>158865</v>
      </c>
      <c r="C2239">
        <v>147</v>
      </c>
      <c r="D2239">
        <v>9</v>
      </c>
      <c r="E2239">
        <v>2656.1007692307599</v>
      </c>
      <c r="F2239">
        <f t="shared" si="34"/>
        <v>4</v>
      </c>
    </row>
    <row r="2240" spans="1:6" x14ac:dyDescent="0.3">
      <c r="A2240">
        <v>159397</v>
      </c>
      <c r="B2240">
        <v>158867</v>
      </c>
      <c r="C2240">
        <v>0</v>
      </c>
      <c r="D2240">
        <v>10</v>
      </c>
      <c r="E2240">
        <v>2656.1007692307599</v>
      </c>
      <c r="F2240">
        <f t="shared" si="34"/>
        <v>4</v>
      </c>
    </row>
    <row r="2241" spans="1:6" x14ac:dyDescent="0.3">
      <c r="A2241">
        <v>159397</v>
      </c>
      <c r="B2241">
        <v>159058</v>
      </c>
      <c r="C2241">
        <v>0</v>
      </c>
      <c r="D2241">
        <v>10</v>
      </c>
      <c r="E2241">
        <v>2656.1007692307599</v>
      </c>
      <c r="F2241">
        <f t="shared" si="34"/>
        <v>4</v>
      </c>
    </row>
    <row r="2242" spans="1:6" x14ac:dyDescent="0.3">
      <c r="A2242">
        <v>159643</v>
      </c>
      <c r="B2242">
        <v>158881</v>
      </c>
      <c r="C2242">
        <v>132</v>
      </c>
      <c r="D2242">
        <v>8</v>
      </c>
      <c r="E2242">
        <v>2045.09282051282</v>
      </c>
      <c r="F2242">
        <f t="shared" si="34"/>
        <v>6</v>
      </c>
    </row>
    <row r="2243" spans="1:6" x14ac:dyDescent="0.3">
      <c r="A2243">
        <v>159643</v>
      </c>
      <c r="B2243">
        <v>158884</v>
      </c>
      <c r="C2243">
        <v>132</v>
      </c>
      <c r="D2243">
        <v>8</v>
      </c>
      <c r="E2243">
        <v>2045.09282051282</v>
      </c>
      <c r="F2243">
        <f t="shared" ref="F2243:F2306" si="35">COUNTIF($A$2:$A$4807,A2243)</f>
        <v>6</v>
      </c>
    </row>
    <row r="2244" spans="1:6" x14ac:dyDescent="0.3">
      <c r="A2244">
        <v>159643</v>
      </c>
      <c r="B2244">
        <v>158889</v>
      </c>
      <c r="C2244">
        <v>115</v>
      </c>
      <c r="D2244">
        <v>6</v>
      </c>
      <c r="E2244">
        <v>2045.09282051282</v>
      </c>
      <c r="F2244">
        <f t="shared" si="35"/>
        <v>6</v>
      </c>
    </row>
    <row r="2245" spans="1:6" x14ac:dyDescent="0.3">
      <c r="A2245">
        <v>159643</v>
      </c>
      <c r="B2245">
        <v>159517</v>
      </c>
      <c r="C2245">
        <v>132</v>
      </c>
      <c r="D2245">
        <v>8</v>
      </c>
      <c r="E2245">
        <v>2045.09282051282</v>
      </c>
      <c r="F2245">
        <f t="shared" si="35"/>
        <v>6</v>
      </c>
    </row>
    <row r="2246" spans="1:6" x14ac:dyDescent="0.3">
      <c r="A2246">
        <v>159643</v>
      </c>
      <c r="B2246">
        <v>159518</v>
      </c>
      <c r="C2246">
        <v>147</v>
      </c>
      <c r="D2246">
        <v>9</v>
      </c>
      <c r="E2246">
        <v>2045.09282051282</v>
      </c>
      <c r="F2246">
        <f t="shared" si="35"/>
        <v>6</v>
      </c>
    </row>
    <row r="2247" spans="1:6" x14ac:dyDescent="0.3">
      <c r="A2247">
        <v>159643</v>
      </c>
      <c r="B2247">
        <v>159525</v>
      </c>
      <c r="C2247">
        <v>132</v>
      </c>
      <c r="D2247">
        <v>8</v>
      </c>
      <c r="E2247">
        <v>2045.09282051282</v>
      </c>
      <c r="F2247">
        <f t="shared" si="35"/>
        <v>6</v>
      </c>
    </row>
    <row r="2248" spans="1:6" x14ac:dyDescent="0.3">
      <c r="A2248">
        <v>159432</v>
      </c>
      <c r="B2248">
        <v>158890</v>
      </c>
      <c r="C2248">
        <v>147</v>
      </c>
      <c r="D2248">
        <v>9</v>
      </c>
      <c r="E2248">
        <v>2284.9942307692299</v>
      </c>
      <c r="F2248">
        <f t="shared" si="35"/>
        <v>4</v>
      </c>
    </row>
    <row r="2249" spans="1:6" x14ac:dyDescent="0.3">
      <c r="A2249">
        <v>159432</v>
      </c>
      <c r="B2249">
        <v>158900</v>
      </c>
      <c r="C2249">
        <v>110</v>
      </c>
      <c r="D2249">
        <v>5</v>
      </c>
      <c r="E2249">
        <v>2284.9942307692299</v>
      </c>
      <c r="F2249">
        <f t="shared" si="35"/>
        <v>4</v>
      </c>
    </row>
    <row r="2250" spans="1:6" x14ac:dyDescent="0.3">
      <c r="A2250">
        <v>159432</v>
      </c>
      <c r="B2250">
        <v>158903</v>
      </c>
      <c r="C2250">
        <v>132</v>
      </c>
      <c r="D2250">
        <v>8</v>
      </c>
      <c r="E2250">
        <v>2284.9942307692299</v>
      </c>
      <c r="F2250">
        <f t="shared" si="35"/>
        <v>4</v>
      </c>
    </row>
    <row r="2251" spans="1:6" x14ac:dyDescent="0.3">
      <c r="A2251">
        <v>159432</v>
      </c>
      <c r="B2251">
        <v>158904</v>
      </c>
      <c r="C2251">
        <v>127</v>
      </c>
      <c r="D2251">
        <v>7</v>
      </c>
      <c r="E2251">
        <v>2284.9942307692299</v>
      </c>
      <c r="F2251">
        <f t="shared" si="35"/>
        <v>4</v>
      </c>
    </row>
    <row r="2252" spans="1:6" x14ac:dyDescent="0.3">
      <c r="A2252">
        <v>159899</v>
      </c>
      <c r="B2252">
        <v>158920</v>
      </c>
      <c r="C2252">
        <v>0</v>
      </c>
      <c r="D2252">
        <v>10</v>
      </c>
      <c r="E2252">
        <v>1872.45692307692</v>
      </c>
      <c r="F2252">
        <f t="shared" si="35"/>
        <v>5</v>
      </c>
    </row>
    <row r="2253" spans="1:6" x14ac:dyDescent="0.3">
      <c r="A2253">
        <v>159899</v>
      </c>
      <c r="B2253">
        <v>159065</v>
      </c>
      <c r="C2253">
        <v>0</v>
      </c>
      <c r="D2253">
        <v>10</v>
      </c>
      <c r="E2253">
        <v>1872.45692307692</v>
      </c>
      <c r="F2253">
        <f t="shared" si="35"/>
        <v>5</v>
      </c>
    </row>
    <row r="2254" spans="1:6" x14ac:dyDescent="0.3">
      <c r="A2254">
        <v>159899</v>
      </c>
      <c r="B2254">
        <v>159066</v>
      </c>
      <c r="C2254">
        <v>0</v>
      </c>
      <c r="D2254">
        <v>10</v>
      </c>
      <c r="E2254">
        <v>1872.45692307692</v>
      </c>
      <c r="F2254">
        <f t="shared" si="35"/>
        <v>5</v>
      </c>
    </row>
    <row r="2255" spans="1:6" x14ac:dyDescent="0.3">
      <c r="A2255">
        <v>159899</v>
      </c>
      <c r="B2255">
        <v>159152</v>
      </c>
      <c r="C2255">
        <v>0</v>
      </c>
      <c r="D2255">
        <v>10</v>
      </c>
      <c r="E2255">
        <v>1872.45692307692</v>
      </c>
      <c r="F2255">
        <f t="shared" si="35"/>
        <v>5</v>
      </c>
    </row>
    <row r="2256" spans="1:6" x14ac:dyDescent="0.3">
      <c r="A2256">
        <v>159899</v>
      </c>
      <c r="B2256">
        <v>159820</v>
      </c>
      <c r="C2256">
        <v>0</v>
      </c>
      <c r="D2256">
        <v>10</v>
      </c>
      <c r="E2256">
        <v>1872.45692307692</v>
      </c>
      <c r="F2256">
        <f t="shared" si="35"/>
        <v>5</v>
      </c>
    </row>
    <row r="2257" spans="1:6" x14ac:dyDescent="0.3">
      <c r="A2257">
        <v>160048</v>
      </c>
      <c r="B2257">
        <v>159006</v>
      </c>
      <c r="C2257">
        <v>147</v>
      </c>
      <c r="D2257">
        <v>9</v>
      </c>
      <c r="E2257">
        <v>1726.4261538461501</v>
      </c>
      <c r="F2257">
        <f t="shared" si="35"/>
        <v>5</v>
      </c>
    </row>
    <row r="2258" spans="1:6" x14ac:dyDescent="0.3">
      <c r="A2258">
        <v>160048</v>
      </c>
      <c r="B2258">
        <v>159015</v>
      </c>
      <c r="C2258">
        <v>127</v>
      </c>
      <c r="D2258">
        <v>7</v>
      </c>
      <c r="E2258">
        <v>1726.4261538461501</v>
      </c>
      <c r="F2258">
        <f t="shared" si="35"/>
        <v>5</v>
      </c>
    </row>
    <row r="2259" spans="1:6" x14ac:dyDescent="0.3">
      <c r="A2259">
        <v>160048</v>
      </c>
      <c r="B2259">
        <v>159110</v>
      </c>
      <c r="C2259">
        <v>115</v>
      </c>
      <c r="D2259">
        <v>6</v>
      </c>
      <c r="E2259">
        <v>1726.4261538461501</v>
      </c>
      <c r="F2259">
        <f t="shared" si="35"/>
        <v>5</v>
      </c>
    </row>
    <row r="2260" spans="1:6" x14ac:dyDescent="0.3">
      <c r="A2260">
        <v>160048</v>
      </c>
      <c r="B2260">
        <v>159116</v>
      </c>
      <c r="C2260">
        <v>115</v>
      </c>
      <c r="D2260">
        <v>6</v>
      </c>
      <c r="E2260">
        <v>1726.4261538461501</v>
      </c>
      <c r="F2260">
        <f t="shared" si="35"/>
        <v>5</v>
      </c>
    </row>
    <row r="2261" spans="1:6" x14ac:dyDescent="0.3">
      <c r="A2261">
        <v>160048</v>
      </c>
      <c r="B2261">
        <v>159124</v>
      </c>
      <c r="C2261">
        <v>115</v>
      </c>
      <c r="D2261">
        <v>6</v>
      </c>
      <c r="E2261">
        <v>1726.4261538461501</v>
      </c>
      <c r="F2261">
        <f t="shared" si="35"/>
        <v>5</v>
      </c>
    </row>
    <row r="2262" spans="1:6" x14ac:dyDescent="0.3">
      <c r="A2262">
        <v>159033</v>
      </c>
      <c r="B2262">
        <v>159022</v>
      </c>
      <c r="C2262">
        <v>0</v>
      </c>
      <c r="D2262">
        <v>10</v>
      </c>
      <c r="E2262">
        <v>12173.403076922999</v>
      </c>
      <c r="F2262">
        <f t="shared" si="35"/>
        <v>1</v>
      </c>
    </row>
    <row r="2263" spans="1:6" x14ac:dyDescent="0.3">
      <c r="A2263">
        <v>159196</v>
      </c>
      <c r="B2263">
        <v>159024</v>
      </c>
      <c r="C2263">
        <v>90</v>
      </c>
      <c r="D2263">
        <v>1</v>
      </c>
      <c r="E2263">
        <v>4359.46365384615</v>
      </c>
      <c r="F2263">
        <f t="shared" si="35"/>
        <v>4</v>
      </c>
    </row>
    <row r="2264" spans="1:6" x14ac:dyDescent="0.3">
      <c r="A2264">
        <v>159196</v>
      </c>
      <c r="B2264">
        <v>159025</v>
      </c>
      <c r="C2264">
        <v>90</v>
      </c>
      <c r="D2264">
        <v>1</v>
      </c>
      <c r="E2264">
        <v>4359.46365384615</v>
      </c>
      <c r="F2264">
        <f t="shared" si="35"/>
        <v>4</v>
      </c>
    </row>
    <row r="2265" spans="1:6" x14ac:dyDescent="0.3">
      <c r="A2265">
        <v>159196</v>
      </c>
      <c r="B2265">
        <v>159026</v>
      </c>
      <c r="C2265">
        <v>90</v>
      </c>
      <c r="D2265">
        <v>1</v>
      </c>
      <c r="E2265">
        <v>4359.46365384615</v>
      </c>
      <c r="F2265">
        <f t="shared" si="35"/>
        <v>4</v>
      </c>
    </row>
    <row r="2266" spans="1:6" x14ac:dyDescent="0.3">
      <c r="A2266">
        <v>159196</v>
      </c>
      <c r="B2266">
        <v>159027</v>
      </c>
      <c r="C2266">
        <v>90</v>
      </c>
      <c r="D2266">
        <v>1</v>
      </c>
      <c r="E2266">
        <v>4359.46365384615</v>
      </c>
      <c r="F2266">
        <f t="shared" si="35"/>
        <v>4</v>
      </c>
    </row>
    <row r="2267" spans="1:6" x14ac:dyDescent="0.3">
      <c r="A2267">
        <v>160676</v>
      </c>
      <c r="B2267">
        <v>159068</v>
      </c>
      <c r="C2267">
        <v>110</v>
      </c>
      <c r="D2267">
        <v>4</v>
      </c>
      <c r="E2267">
        <v>3284.6825641025598</v>
      </c>
      <c r="F2267">
        <f t="shared" si="35"/>
        <v>6</v>
      </c>
    </row>
    <row r="2268" spans="1:6" x14ac:dyDescent="0.3">
      <c r="A2268">
        <v>160676</v>
      </c>
      <c r="B2268">
        <v>159069</v>
      </c>
      <c r="C2268">
        <v>100</v>
      </c>
      <c r="D2268">
        <v>2</v>
      </c>
      <c r="E2268">
        <v>3284.6825641025598</v>
      </c>
      <c r="F2268">
        <f t="shared" si="35"/>
        <v>6</v>
      </c>
    </row>
    <row r="2269" spans="1:6" x14ac:dyDescent="0.3">
      <c r="A2269">
        <v>160676</v>
      </c>
      <c r="B2269">
        <v>159070</v>
      </c>
      <c r="C2269">
        <v>110</v>
      </c>
      <c r="D2269">
        <v>5</v>
      </c>
      <c r="E2269">
        <v>3284.6825641025598</v>
      </c>
      <c r="F2269">
        <f t="shared" si="35"/>
        <v>6</v>
      </c>
    </row>
    <row r="2270" spans="1:6" x14ac:dyDescent="0.3">
      <c r="A2270">
        <v>160676</v>
      </c>
      <c r="B2270">
        <v>160392</v>
      </c>
      <c r="C2270">
        <v>100</v>
      </c>
      <c r="D2270">
        <v>2</v>
      </c>
      <c r="E2270">
        <v>3284.6825641025598</v>
      </c>
      <c r="F2270">
        <f t="shared" si="35"/>
        <v>6</v>
      </c>
    </row>
    <row r="2271" spans="1:6" x14ac:dyDescent="0.3">
      <c r="A2271">
        <v>160676</v>
      </c>
      <c r="B2271">
        <v>160577</v>
      </c>
      <c r="C2271">
        <v>110</v>
      </c>
      <c r="D2271">
        <v>4</v>
      </c>
      <c r="E2271">
        <v>3284.6825641025598</v>
      </c>
      <c r="F2271">
        <f t="shared" si="35"/>
        <v>6</v>
      </c>
    </row>
    <row r="2272" spans="1:6" x14ac:dyDescent="0.3">
      <c r="A2272">
        <v>160676</v>
      </c>
      <c r="B2272">
        <v>160829</v>
      </c>
      <c r="C2272">
        <v>110</v>
      </c>
      <c r="D2272">
        <v>3</v>
      </c>
      <c r="E2272">
        <v>3284.6825641025598</v>
      </c>
      <c r="F2272">
        <f t="shared" si="35"/>
        <v>6</v>
      </c>
    </row>
    <row r="2273" spans="1:6" x14ac:dyDescent="0.3">
      <c r="A2273">
        <v>159839</v>
      </c>
      <c r="B2273">
        <v>159071</v>
      </c>
      <c r="C2273">
        <v>100</v>
      </c>
      <c r="D2273">
        <v>2</v>
      </c>
      <c r="E2273">
        <v>1674.2466666666601</v>
      </c>
      <c r="F2273">
        <f t="shared" si="35"/>
        <v>6</v>
      </c>
    </row>
    <row r="2274" spans="1:6" x14ac:dyDescent="0.3">
      <c r="A2274">
        <v>159839</v>
      </c>
      <c r="B2274">
        <v>159077</v>
      </c>
      <c r="C2274">
        <v>110</v>
      </c>
      <c r="D2274">
        <v>3</v>
      </c>
      <c r="E2274">
        <v>1674.2466666666601</v>
      </c>
      <c r="F2274">
        <f t="shared" si="35"/>
        <v>6</v>
      </c>
    </row>
    <row r="2275" spans="1:6" x14ac:dyDescent="0.3">
      <c r="A2275">
        <v>159839</v>
      </c>
      <c r="B2275">
        <v>159080</v>
      </c>
      <c r="C2275">
        <v>110</v>
      </c>
      <c r="D2275">
        <v>4</v>
      </c>
      <c r="E2275">
        <v>1674.2466666666601</v>
      </c>
      <c r="F2275">
        <f t="shared" si="35"/>
        <v>6</v>
      </c>
    </row>
    <row r="2276" spans="1:6" x14ac:dyDescent="0.3">
      <c r="A2276">
        <v>159839</v>
      </c>
      <c r="B2276">
        <v>159082</v>
      </c>
      <c r="C2276">
        <v>110</v>
      </c>
      <c r="D2276">
        <v>4</v>
      </c>
      <c r="E2276">
        <v>1674.2466666666601</v>
      </c>
      <c r="F2276">
        <f t="shared" si="35"/>
        <v>6</v>
      </c>
    </row>
    <row r="2277" spans="1:6" x14ac:dyDescent="0.3">
      <c r="A2277">
        <v>159839</v>
      </c>
      <c r="B2277">
        <v>159083</v>
      </c>
      <c r="C2277">
        <v>100</v>
      </c>
      <c r="D2277">
        <v>2</v>
      </c>
      <c r="E2277">
        <v>1674.2466666666601</v>
      </c>
      <c r="F2277">
        <f t="shared" si="35"/>
        <v>6</v>
      </c>
    </row>
    <row r="2278" spans="1:6" x14ac:dyDescent="0.3">
      <c r="A2278">
        <v>159839</v>
      </c>
      <c r="B2278">
        <v>159147</v>
      </c>
      <c r="C2278">
        <v>110</v>
      </c>
      <c r="D2278">
        <v>3</v>
      </c>
      <c r="E2278">
        <v>1674.2466666666601</v>
      </c>
      <c r="F2278">
        <f t="shared" si="35"/>
        <v>6</v>
      </c>
    </row>
    <row r="2279" spans="1:6" x14ac:dyDescent="0.3">
      <c r="A2279">
        <v>159659</v>
      </c>
      <c r="B2279">
        <v>159075</v>
      </c>
      <c r="C2279">
        <v>115</v>
      </c>
      <c r="D2279">
        <v>6</v>
      </c>
      <c r="E2279">
        <v>-4424.2890769230698</v>
      </c>
      <c r="F2279">
        <f t="shared" si="35"/>
        <v>5</v>
      </c>
    </row>
    <row r="2280" spans="1:6" x14ac:dyDescent="0.3">
      <c r="A2280">
        <v>159659</v>
      </c>
      <c r="B2280">
        <v>159076</v>
      </c>
      <c r="C2280">
        <v>132</v>
      </c>
      <c r="D2280">
        <v>8</v>
      </c>
      <c r="E2280">
        <v>-4424.2890769230698</v>
      </c>
      <c r="F2280">
        <f t="shared" si="35"/>
        <v>5</v>
      </c>
    </row>
    <row r="2281" spans="1:6" x14ac:dyDescent="0.3">
      <c r="A2281">
        <v>159659</v>
      </c>
      <c r="B2281">
        <v>159125</v>
      </c>
      <c r="C2281">
        <v>147</v>
      </c>
      <c r="D2281">
        <v>9</v>
      </c>
      <c r="E2281">
        <v>-4424.2890769230698</v>
      </c>
      <c r="F2281">
        <f t="shared" si="35"/>
        <v>5</v>
      </c>
    </row>
    <row r="2282" spans="1:6" x14ac:dyDescent="0.3">
      <c r="A2282">
        <v>159659</v>
      </c>
      <c r="B2282">
        <v>159126</v>
      </c>
      <c r="C2282">
        <v>0</v>
      </c>
      <c r="D2282">
        <v>10</v>
      </c>
      <c r="E2282">
        <v>-4424.2890769230698</v>
      </c>
      <c r="F2282">
        <f t="shared" si="35"/>
        <v>5</v>
      </c>
    </row>
    <row r="2283" spans="1:6" x14ac:dyDescent="0.3">
      <c r="A2283">
        <v>159659</v>
      </c>
      <c r="B2283">
        <v>159129</v>
      </c>
      <c r="C2283">
        <v>127</v>
      </c>
      <c r="D2283">
        <v>7</v>
      </c>
      <c r="E2283">
        <v>-4424.2890769230698</v>
      </c>
      <c r="F2283">
        <f t="shared" si="35"/>
        <v>5</v>
      </c>
    </row>
    <row r="2284" spans="1:6" x14ac:dyDescent="0.3">
      <c r="A2284">
        <v>160060</v>
      </c>
      <c r="B2284">
        <v>159079</v>
      </c>
      <c r="C2284">
        <v>127</v>
      </c>
      <c r="D2284">
        <v>7</v>
      </c>
      <c r="E2284">
        <v>1537.1441025641</v>
      </c>
      <c r="F2284">
        <f t="shared" si="35"/>
        <v>6</v>
      </c>
    </row>
    <row r="2285" spans="1:6" x14ac:dyDescent="0.3">
      <c r="A2285">
        <v>160060</v>
      </c>
      <c r="B2285">
        <v>159832</v>
      </c>
      <c r="C2285">
        <v>147</v>
      </c>
      <c r="D2285">
        <v>9</v>
      </c>
      <c r="E2285">
        <v>1537.1441025641</v>
      </c>
      <c r="F2285">
        <f t="shared" si="35"/>
        <v>6</v>
      </c>
    </row>
    <row r="2286" spans="1:6" x14ac:dyDescent="0.3">
      <c r="A2286">
        <v>160060</v>
      </c>
      <c r="B2286">
        <v>159834</v>
      </c>
      <c r="C2286">
        <v>132</v>
      </c>
      <c r="D2286">
        <v>8</v>
      </c>
      <c r="E2286">
        <v>1537.1441025641</v>
      </c>
      <c r="F2286">
        <f t="shared" si="35"/>
        <v>6</v>
      </c>
    </row>
    <row r="2287" spans="1:6" x14ac:dyDescent="0.3">
      <c r="A2287">
        <v>160060</v>
      </c>
      <c r="B2287">
        <v>159835</v>
      </c>
      <c r="C2287">
        <v>147</v>
      </c>
      <c r="D2287">
        <v>9</v>
      </c>
      <c r="E2287">
        <v>1537.1441025641</v>
      </c>
      <c r="F2287">
        <f t="shared" si="35"/>
        <v>6</v>
      </c>
    </row>
    <row r="2288" spans="1:6" x14ac:dyDescent="0.3">
      <c r="A2288">
        <v>160060</v>
      </c>
      <c r="B2288">
        <v>159901</v>
      </c>
      <c r="C2288">
        <v>115</v>
      </c>
      <c r="D2288">
        <v>6</v>
      </c>
      <c r="E2288">
        <v>1537.1441025641</v>
      </c>
      <c r="F2288">
        <f t="shared" si="35"/>
        <v>6</v>
      </c>
    </row>
    <row r="2289" spans="1:6" x14ac:dyDescent="0.3">
      <c r="A2289">
        <v>160060</v>
      </c>
      <c r="B2289">
        <v>159902</v>
      </c>
      <c r="C2289">
        <v>132</v>
      </c>
      <c r="D2289">
        <v>8</v>
      </c>
      <c r="E2289">
        <v>1537.1441025641</v>
      </c>
      <c r="F2289">
        <f t="shared" si="35"/>
        <v>6</v>
      </c>
    </row>
    <row r="2290" spans="1:6" x14ac:dyDescent="0.3">
      <c r="A2290">
        <v>159616</v>
      </c>
      <c r="B2290">
        <v>159109</v>
      </c>
      <c r="C2290">
        <v>90</v>
      </c>
      <c r="D2290">
        <v>1</v>
      </c>
      <c r="E2290">
        <v>25110.853076922998</v>
      </c>
      <c r="F2290">
        <f t="shared" si="35"/>
        <v>2</v>
      </c>
    </row>
    <row r="2291" spans="1:6" x14ac:dyDescent="0.3">
      <c r="A2291">
        <v>159616</v>
      </c>
      <c r="B2291">
        <v>159115</v>
      </c>
      <c r="C2291">
        <v>90</v>
      </c>
      <c r="D2291">
        <v>1</v>
      </c>
      <c r="E2291">
        <v>25110.853076922998</v>
      </c>
      <c r="F2291">
        <f t="shared" si="35"/>
        <v>2</v>
      </c>
    </row>
    <row r="2292" spans="1:6" x14ac:dyDescent="0.3">
      <c r="A2292">
        <v>159256</v>
      </c>
      <c r="B2292">
        <v>159173</v>
      </c>
      <c r="C2292">
        <v>132</v>
      </c>
      <c r="D2292">
        <v>8</v>
      </c>
      <c r="E2292">
        <v>-28346.278461538401</v>
      </c>
      <c r="F2292">
        <f t="shared" si="35"/>
        <v>1</v>
      </c>
    </row>
    <row r="2293" spans="1:6" x14ac:dyDescent="0.3">
      <c r="A2293">
        <v>159349</v>
      </c>
      <c r="B2293">
        <v>159181</v>
      </c>
      <c r="C2293">
        <v>147</v>
      </c>
      <c r="D2293">
        <v>9</v>
      </c>
      <c r="E2293">
        <v>6775.64538461538</v>
      </c>
      <c r="F2293">
        <f t="shared" si="35"/>
        <v>2</v>
      </c>
    </row>
    <row r="2294" spans="1:6" x14ac:dyDescent="0.3">
      <c r="A2294">
        <v>159349</v>
      </c>
      <c r="B2294">
        <v>159302</v>
      </c>
      <c r="C2294">
        <v>132</v>
      </c>
      <c r="D2294">
        <v>8</v>
      </c>
      <c r="E2294">
        <v>6775.64538461538</v>
      </c>
      <c r="F2294">
        <f t="shared" si="35"/>
        <v>2</v>
      </c>
    </row>
    <row r="2295" spans="1:6" x14ac:dyDescent="0.3">
      <c r="A2295">
        <v>159849</v>
      </c>
      <c r="B2295">
        <v>159192</v>
      </c>
      <c r="C2295">
        <v>100</v>
      </c>
      <c r="D2295">
        <v>2</v>
      </c>
      <c r="E2295">
        <v>-12055.696923076899</v>
      </c>
      <c r="F2295">
        <f t="shared" si="35"/>
        <v>7</v>
      </c>
    </row>
    <row r="2296" spans="1:6" x14ac:dyDescent="0.3">
      <c r="A2296">
        <v>159849</v>
      </c>
      <c r="B2296">
        <v>159207</v>
      </c>
      <c r="C2296">
        <v>110</v>
      </c>
      <c r="D2296">
        <v>5</v>
      </c>
      <c r="E2296">
        <v>-12055.696923076899</v>
      </c>
      <c r="F2296">
        <f t="shared" si="35"/>
        <v>7</v>
      </c>
    </row>
    <row r="2297" spans="1:6" x14ac:dyDescent="0.3">
      <c r="A2297">
        <v>159849</v>
      </c>
      <c r="B2297">
        <v>159215</v>
      </c>
      <c r="C2297">
        <v>127</v>
      </c>
      <c r="D2297">
        <v>7</v>
      </c>
      <c r="E2297">
        <v>-12055.696923076899</v>
      </c>
      <c r="F2297">
        <f t="shared" si="35"/>
        <v>7</v>
      </c>
    </row>
    <row r="2298" spans="1:6" x14ac:dyDescent="0.3">
      <c r="A2298">
        <v>159849</v>
      </c>
      <c r="B2298">
        <v>159220</v>
      </c>
      <c r="C2298">
        <v>110</v>
      </c>
      <c r="D2298">
        <v>4</v>
      </c>
      <c r="E2298">
        <v>-12055.696923076899</v>
      </c>
      <c r="F2298">
        <f t="shared" si="35"/>
        <v>7</v>
      </c>
    </row>
    <row r="2299" spans="1:6" x14ac:dyDescent="0.3">
      <c r="A2299">
        <v>159849</v>
      </c>
      <c r="B2299">
        <v>159238</v>
      </c>
      <c r="C2299">
        <v>115</v>
      </c>
      <c r="D2299">
        <v>6</v>
      </c>
      <c r="E2299">
        <v>-12055.696923076899</v>
      </c>
      <c r="F2299">
        <f t="shared" si="35"/>
        <v>7</v>
      </c>
    </row>
    <row r="2300" spans="1:6" x14ac:dyDescent="0.3">
      <c r="A2300">
        <v>159849</v>
      </c>
      <c r="B2300">
        <v>159307</v>
      </c>
      <c r="C2300">
        <v>127</v>
      </c>
      <c r="D2300">
        <v>7</v>
      </c>
      <c r="E2300">
        <v>-12055.696923076899</v>
      </c>
      <c r="F2300">
        <f t="shared" si="35"/>
        <v>7</v>
      </c>
    </row>
    <row r="2301" spans="1:6" x14ac:dyDescent="0.3">
      <c r="A2301">
        <v>159849</v>
      </c>
      <c r="B2301">
        <v>159312</v>
      </c>
      <c r="C2301">
        <v>110</v>
      </c>
      <c r="D2301">
        <v>3</v>
      </c>
      <c r="E2301">
        <v>-12055.696923076899</v>
      </c>
      <c r="F2301">
        <f t="shared" si="35"/>
        <v>7</v>
      </c>
    </row>
    <row r="2302" spans="1:6" x14ac:dyDescent="0.3">
      <c r="A2302">
        <v>159418</v>
      </c>
      <c r="B2302">
        <v>159297</v>
      </c>
      <c r="C2302">
        <v>147</v>
      </c>
      <c r="D2302">
        <v>9</v>
      </c>
      <c r="E2302">
        <v>23509.409230769201</v>
      </c>
      <c r="F2302">
        <f t="shared" si="35"/>
        <v>1</v>
      </c>
    </row>
    <row r="2303" spans="1:6" x14ac:dyDescent="0.3">
      <c r="A2303">
        <v>159519</v>
      </c>
      <c r="B2303">
        <v>159298</v>
      </c>
      <c r="C2303">
        <v>90</v>
      </c>
      <c r="D2303">
        <v>1</v>
      </c>
      <c r="E2303">
        <v>3861.3788461538402</v>
      </c>
      <c r="F2303">
        <f t="shared" si="35"/>
        <v>4</v>
      </c>
    </row>
    <row r="2304" spans="1:6" x14ac:dyDescent="0.3">
      <c r="A2304">
        <v>159519</v>
      </c>
      <c r="B2304">
        <v>159299</v>
      </c>
      <c r="C2304">
        <v>90</v>
      </c>
      <c r="D2304">
        <v>1</v>
      </c>
      <c r="E2304">
        <v>3861.3788461538402</v>
      </c>
      <c r="F2304">
        <f t="shared" si="35"/>
        <v>4</v>
      </c>
    </row>
    <row r="2305" spans="1:6" x14ac:dyDescent="0.3">
      <c r="A2305">
        <v>159519</v>
      </c>
      <c r="B2305">
        <v>159300</v>
      </c>
      <c r="C2305">
        <v>90</v>
      </c>
      <c r="D2305">
        <v>1</v>
      </c>
      <c r="E2305">
        <v>3861.3788461538402</v>
      </c>
      <c r="F2305">
        <f t="shared" si="35"/>
        <v>4</v>
      </c>
    </row>
    <row r="2306" spans="1:6" x14ac:dyDescent="0.3">
      <c r="A2306">
        <v>159519</v>
      </c>
      <c r="B2306">
        <v>159308</v>
      </c>
      <c r="C2306">
        <v>90</v>
      </c>
      <c r="D2306">
        <v>1</v>
      </c>
      <c r="E2306">
        <v>3861.3788461538402</v>
      </c>
      <c r="F2306">
        <f t="shared" si="35"/>
        <v>4</v>
      </c>
    </row>
    <row r="2307" spans="1:6" x14ac:dyDescent="0.3">
      <c r="A2307">
        <v>159805</v>
      </c>
      <c r="B2307">
        <v>159387</v>
      </c>
      <c r="C2307">
        <v>0</v>
      </c>
      <c r="D2307">
        <v>10</v>
      </c>
      <c r="E2307">
        <v>1751.1113846153801</v>
      </c>
      <c r="F2307">
        <f t="shared" ref="F2307:F2370" si="36">COUNTIF($A$2:$A$4807,A2307)</f>
        <v>5</v>
      </c>
    </row>
    <row r="2308" spans="1:6" x14ac:dyDescent="0.3">
      <c r="A2308">
        <v>159805</v>
      </c>
      <c r="B2308">
        <v>159396</v>
      </c>
      <c r="C2308">
        <v>0</v>
      </c>
      <c r="D2308">
        <v>10</v>
      </c>
      <c r="E2308">
        <v>1751.1113846153801</v>
      </c>
      <c r="F2308">
        <f t="shared" si="36"/>
        <v>5</v>
      </c>
    </row>
    <row r="2309" spans="1:6" x14ac:dyDescent="0.3">
      <c r="A2309">
        <v>159805</v>
      </c>
      <c r="B2309">
        <v>159405</v>
      </c>
      <c r="C2309">
        <v>132</v>
      </c>
      <c r="D2309">
        <v>8</v>
      </c>
      <c r="E2309">
        <v>1751.1113846153801</v>
      </c>
      <c r="F2309">
        <f t="shared" si="36"/>
        <v>5</v>
      </c>
    </row>
    <row r="2310" spans="1:6" x14ac:dyDescent="0.3">
      <c r="A2310">
        <v>159805</v>
      </c>
      <c r="B2310">
        <v>159408</v>
      </c>
      <c r="C2310">
        <v>127</v>
      </c>
      <c r="D2310">
        <v>7</v>
      </c>
      <c r="E2310">
        <v>1751.1113846153801</v>
      </c>
      <c r="F2310">
        <f t="shared" si="36"/>
        <v>5</v>
      </c>
    </row>
    <row r="2311" spans="1:6" x14ac:dyDescent="0.3">
      <c r="A2311">
        <v>159805</v>
      </c>
      <c r="B2311">
        <v>159452</v>
      </c>
      <c r="C2311">
        <v>127</v>
      </c>
      <c r="D2311">
        <v>7</v>
      </c>
      <c r="E2311">
        <v>1751.1113846153801</v>
      </c>
      <c r="F2311">
        <f t="shared" si="36"/>
        <v>5</v>
      </c>
    </row>
    <row r="2312" spans="1:6" x14ac:dyDescent="0.3">
      <c r="A2312">
        <v>160320</v>
      </c>
      <c r="B2312">
        <v>159497</v>
      </c>
      <c r="C2312">
        <v>0</v>
      </c>
      <c r="D2312">
        <v>10</v>
      </c>
      <c r="E2312">
        <v>-325.02615384615399</v>
      </c>
      <c r="F2312">
        <f t="shared" si="36"/>
        <v>5</v>
      </c>
    </row>
    <row r="2313" spans="1:6" x14ac:dyDescent="0.3">
      <c r="A2313">
        <v>160320</v>
      </c>
      <c r="B2313">
        <v>159498</v>
      </c>
      <c r="C2313">
        <v>127</v>
      </c>
      <c r="D2313">
        <v>7</v>
      </c>
      <c r="E2313">
        <v>-325.02615384615399</v>
      </c>
      <c r="F2313">
        <f t="shared" si="36"/>
        <v>5</v>
      </c>
    </row>
    <row r="2314" spans="1:6" x14ac:dyDescent="0.3">
      <c r="A2314">
        <v>160320</v>
      </c>
      <c r="B2314">
        <v>159527</v>
      </c>
      <c r="C2314">
        <v>147</v>
      </c>
      <c r="D2314">
        <v>9</v>
      </c>
      <c r="E2314">
        <v>-325.02615384615399</v>
      </c>
      <c r="F2314">
        <f t="shared" si="36"/>
        <v>5</v>
      </c>
    </row>
    <row r="2315" spans="1:6" x14ac:dyDescent="0.3">
      <c r="A2315">
        <v>160320</v>
      </c>
      <c r="B2315">
        <v>159529</v>
      </c>
      <c r="C2315">
        <v>132</v>
      </c>
      <c r="D2315">
        <v>8</v>
      </c>
      <c r="E2315">
        <v>-325.02615384615399</v>
      </c>
      <c r="F2315">
        <f t="shared" si="36"/>
        <v>5</v>
      </c>
    </row>
    <row r="2316" spans="1:6" x14ac:dyDescent="0.3">
      <c r="A2316">
        <v>160320</v>
      </c>
      <c r="B2316">
        <v>159833</v>
      </c>
      <c r="C2316">
        <v>115</v>
      </c>
      <c r="D2316">
        <v>6</v>
      </c>
      <c r="E2316">
        <v>-325.02615384615399</v>
      </c>
      <c r="F2316">
        <f t="shared" si="36"/>
        <v>5</v>
      </c>
    </row>
    <row r="2317" spans="1:6" x14ac:dyDescent="0.3">
      <c r="A2317">
        <v>159903</v>
      </c>
      <c r="B2317">
        <v>159499</v>
      </c>
      <c r="C2317">
        <v>132</v>
      </c>
      <c r="D2317">
        <v>8</v>
      </c>
      <c r="E2317">
        <v>2616.4820979020901</v>
      </c>
      <c r="F2317">
        <f t="shared" si="36"/>
        <v>11</v>
      </c>
    </row>
    <row r="2318" spans="1:6" x14ac:dyDescent="0.3">
      <c r="A2318">
        <v>159903</v>
      </c>
      <c r="B2318">
        <v>159500</v>
      </c>
      <c r="C2318">
        <v>132</v>
      </c>
      <c r="D2318">
        <v>8</v>
      </c>
      <c r="E2318">
        <v>2616.4820979020901</v>
      </c>
      <c r="F2318">
        <f t="shared" si="36"/>
        <v>11</v>
      </c>
    </row>
    <row r="2319" spans="1:6" x14ac:dyDescent="0.3">
      <c r="A2319">
        <v>159903</v>
      </c>
      <c r="B2319">
        <v>159501</v>
      </c>
      <c r="C2319">
        <v>110</v>
      </c>
      <c r="D2319">
        <v>5</v>
      </c>
      <c r="E2319">
        <v>2616.4820979020901</v>
      </c>
      <c r="F2319">
        <f t="shared" si="36"/>
        <v>11</v>
      </c>
    </row>
    <row r="2320" spans="1:6" x14ac:dyDescent="0.3">
      <c r="A2320">
        <v>159903</v>
      </c>
      <c r="B2320">
        <v>159502</v>
      </c>
      <c r="C2320">
        <v>127</v>
      </c>
      <c r="D2320">
        <v>7</v>
      </c>
      <c r="E2320">
        <v>2616.4820979020901</v>
      </c>
      <c r="F2320">
        <f t="shared" si="36"/>
        <v>11</v>
      </c>
    </row>
    <row r="2321" spans="1:6" x14ac:dyDescent="0.3">
      <c r="A2321">
        <v>159903</v>
      </c>
      <c r="B2321">
        <v>159505</v>
      </c>
      <c r="C2321">
        <v>127</v>
      </c>
      <c r="D2321">
        <v>7</v>
      </c>
      <c r="E2321">
        <v>2616.4820979020901</v>
      </c>
      <c r="F2321">
        <f t="shared" si="36"/>
        <v>11</v>
      </c>
    </row>
    <row r="2322" spans="1:6" x14ac:dyDescent="0.3">
      <c r="A2322">
        <v>159903</v>
      </c>
      <c r="B2322">
        <v>159507</v>
      </c>
      <c r="C2322">
        <v>132</v>
      </c>
      <c r="D2322">
        <v>8</v>
      </c>
      <c r="E2322">
        <v>2616.4820979020901</v>
      </c>
      <c r="F2322">
        <f t="shared" si="36"/>
        <v>11</v>
      </c>
    </row>
    <row r="2323" spans="1:6" x14ac:dyDescent="0.3">
      <c r="A2323">
        <v>159903</v>
      </c>
      <c r="B2323">
        <v>159509</v>
      </c>
      <c r="C2323">
        <v>115</v>
      </c>
      <c r="D2323">
        <v>6</v>
      </c>
      <c r="E2323">
        <v>2616.4820979020901</v>
      </c>
      <c r="F2323">
        <f t="shared" si="36"/>
        <v>11</v>
      </c>
    </row>
    <row r="2324" spans="1:6" x14ac:dyDescent="0.3">
      <c r="A2324">
        <v>159903</v>
      </c>
      <c r="B2324">
        <v>159510</v>
      </c>
      <c r="C2324">
        <v>132</v>
      </c>
      <c r="D2324">
        <v>8</v>
      </c>
      <c r="E2324">
        <v>2616.4820979020901</v>
      </c>
      <c r="F2324">
        <f t="shared" si="36"/>
        <v>11</v>
      </c>
    </row>
    <row r="2325" spans="1:6" x14ac:dyDescent="0.3">
      <c r="A2325">
        <v>159903</v>
      </c>
      <c r="B2325">
        <v>159549</v>
      </c>
      <c r="C2325">
        <v>115</v>
      </c>
      <c r="D2325">
        <v>6</v>
      </c>
      <c r="E2325">
        <v>2616.4820979020901</v>
      </c>
      <c r="F2325">
        <f t="shared" si="36"/>
        <v>11</v>
      </c>
    </row>
    <row r="2326" spans="1:6" x14ac:dyDescent="0.3">
      <c r="A2326">
        <v>159903</v>
      </c>
      <c r="B2326">
        <v>159557</v>
      </c>
      <c r="C2326">
        <v>132</v>
      </c>
      <c r="D2326">
        <v>8</v>
      </c>
      <c r="E2326">
        <v>2616.4820979020901</v>
      </c>
      <c r="F2326">
        <f t="shared" si="36"/>
        <v>11</v>
      </c>
    </row>
    <row r="2327" spans="1:6" x14ac:dyDescent="0.3">
      <c r="A2327">
        <v>159903</v>
      </c>
      <c r="B2327">
        <v>159558</v>
      </c>
      <c r="C2327">
        <v>147</v>
      </c>
      <c r="D2327">
        <v>9</v>
      </c>
      <c r="E2327">
        <v>2616.4820979020901</v>
      </c>
      <c r="F2327">
        <f t="shared" si="36"/>
        <v>11</v>
      </c>
    </row>
    <row r="2328" spans="1:6" x14ac:dyDescent="0.3">
      <c r="A2328">
        <v>160473</v>
      </c>
      <c r="B2328">
        <v>159513</v>
      </c>
      <c r="C2328">
        <v>115</v>
      </c>
      <c r="D2328">
        <v>6</v>
      </c>
      <c r="E2328">
        <v>1553.56714285714</v>
      </c>
      <c r="F2328">
        <f t="shared" si="36"/>
        <v>7</v>
      </c>
    </row>
    <row r="2329" spans="1:6" x14ac:dyDescent="0.3">
      <c r="A2329">
        <v>160473</v>
      </c>
      <c r="B2329">
        <v>159585</v>
      </c>
      <c r="C2329">
        <v>127</v>
      </c>
      <c r="D2329">
        <v>7</v>
      </c>
      <c r="E2329">
        <v>1553.56714285714</v>
      </c>
      <c r="F2329">
        <f t="shared" si="36"/>
        <v>7</v>
      </c>
    </row>
    <row r="2330" spans="1:6" x14ac:dyDescent="0.3">
      <c r="A2330">
        <v>160473</v>
      </c>
      <c r="B2330">
        <v>160115</v>
      </c>
      <c r="C2330">
        <v>115</v>
      </c>
      <c r="D2330">
        <v>6</v>
      </c>
      <c r="E2330">
        <v>1553.56714285714</v>
      </c>
      <c r="F2330">
        <f t="shared" si="36"/>
        <v>7</v>
      </c>
    </row>
    <row r="2331" spans="1:6" x14ac:dyDescent="0.3">
      <c r="A2331">
        <v>160473</v>
      </c>
      <c r="B2331">
        <v>160121</v>
      </c>
      <c r="C2331">
        <v>147</v>
      </c>
      <c r="D2331">
        <v>9</v>
      </c>
      <c r="E2331">
        <v>1553.56714285714</v>
      </c>
      <c r="F2331">
        <f t="shared" si="36"/>
        <v>7</v>
      </c>
    </row>
    <row r="2332" spans="1:6" x14ac:dyDescent="0.3">
      <c r="A2332">
        <v>160473</v>
      </c>
      <c r="B2332">
        <v>160133</v>
      </c>
      <c r="C2332">
        <v>115</v>
      </c>
      <c r="D2332">
        <v>6</v>
      </c>
      <c r="E2332">
        <v>1553.56714285714</v>
      </c>
      <c r="F2332">
        <f t="shared" si="36"/>
        <v>7</v>
      </c>
    </row>
    <row r="2333" spans="1:6" x14ac:dyDescent="0.3">
      <c r="A2333">
        <v>160473</v>
      </c>
      <c r="B2333">
        <v>160142</v>
      </c>
      <c r="C2333">
        <v>115</v>
      </c>
      <c r="D2333">
        <v>6</v>
      </c>
      <c r="E2333">
        <v>1553.56714285714</v>
      </c>
      <c r="F2333">
        <f t="shared" si="36"/>
        <v>7</v>
      </c>
    </row>
    <row r="2334" spans="1:6" x14ac:dyDescent="0.3">
      <c r="A2334">
        <v>160473</v>
      </c>
      <c r="B2334">
        <v>160143</v>
      </c>
      <c r="C2334">
        <v>110</v>
      </c>
      <c r="D2334">
        <v>5</v>
      </c>
      <c r="E2334">
        <v>1553.56714285714</v>
      </c>
      <c r="F2334">
        <f t="shared" si="36"/>
        <v>7</v>
      </c>
    </row>
    <row r="2335" spans="1:6" x14ac:dyDescent="0.3">
      <c r="A2335">
        <v>159932</v>
      </c>
      <c r="B2335">
        <v>159547</v>
      </c>
      <c r="C2335">
        <v>115</v>
      </c>
      <c r="D2335">
        <v>6</v>
      </c>
      <c r="E2335">
        <v>2142.4261538461501</v>
      </c>
      <c r="F2335">
        <f t="shared" si="36"/>
        <v>5</v>
      </c>
    </row>
    <row r="2336" spans="1:6" x14ac:dyDescent="0.3">
      <c r="A2336">
        <v>159932</v>
      </c>
      <c r="B2336">
        <v>159584</v>
      </c>
      <c r="C2336">
        <v>115</v>
      </c>
      <c r="D2336">
        <v>6</v>
      </c>
      <c r="E2336">
        <v>2142.4261538461501</v>
      </c>
      <c r="F2336">
        <f t="shared" si="36"/>
        <v>5</v>
      </c>
    </row>
    <row r="2337" spans="1:6" x14ac:dyDescent="0.3">
      <c r="A2337">
        <v>159932</v>
      </c>
      <c r="B2337">
        <v>159606</v>
      </c>
      <c r="C2337">
        <v>132</v>
      </c>
      <c r="D2337">
        <v>8</v>
      </c>
      <c r="E2337">
        <v>2142.4261538461501</v>
      </c>
      <c r="F2337">
        <f t="shared" si="36"/>
        <v>5</v>
      </c>
    </row>
    <row r="2338" spans="1:6" x14ac:dyDescent="0.3">
      <c r="A2338">
        <v>159932</v>
      </c>
      <c r="B2338">
        <v>159772</v>
      </c>
      <c r="C2338">
        <v>110</v>
      </c>
      <c r="D2338">
        <v>3</v>
      </c>
      <c r="E2338">
        <v>2142.4261538461501</v>
      </c>
      <c r="F2338">
        <f t="shared" si="36"/>
        <v>5</v>
      </c>
    </row>
    <row r="2339" spans="1:6" x14ac:dyDescent="0.3">
      <c r="A2339">
        <v>159932</v>
      </c>
      <c r="B2339">
        <v>159791</v>
      </c>
      <c r="C2339">
        <v>110</v>
      </c>
      <c r="D2339">
        <v>5</v>
      </c>
      <c r="E2339">
        <v>2142.4261538461501</v>
      </c>
      <c r="F2339">
        <f t="shared" si="36"/>
        <v>5</v>
      </c>
    </row>
    <row r="2340" spans="1:6" x14ac:dyDescent="0.3">
      <c r="A2340">
        <v>162072</v>
      </c>
      <c r="B2340">
        <v>159579</v>
      </c>
      <c r="C2340">
        <v>110</v>
      </c>
      <c r="D2340">
        <v>4</v>
      </c>
      <c r="E2340">
        <v>2057.8256923076901</v>
      </c>
      <c r="F2340">
        <f t="shared" si="36"/>
        <v>5</v>
      </c>
    </row>
    <row r="2341" spans="1:6" x14ac:dyDescent="0.3">
      <c r="A2341">
        <v>162072</v>
      </c>
      <c r="B2341">
        <v>161001</v>
      </c>
      <c r="C2341">
        <v>110</v>
      </c>
      <c r="D2341">
        <v>4</v>
      </c>
      <c r="E2341">
        <v>2057.8256923076901</v>
      </c>
      <c r="F2341">
        <f t="shared" si="36"/>
        <v>5</v>
      </c>
    </row>
    <row r="2342" spans="1:6" x14ac:dyDescent="0.3">
      <c r="A2342">
        <v>162072</v>
      </c>
      <c r="B2342">
        <v>161523</v>
      </c>
      <c r="C2342">
        <v>115</v>
      </c>
      <c r="D2342">
        <v>6</v>
      </c>
      <c r="E2342">
        <v>2057.8256923076901</v>
      </c>
      <c r="F2342">
        <f t="shared" si="36"/>
        <v>5</v>
      </c>
    </row>
    <row r="2343" spans="1:6" x14ac:dyDescent="0.3">
      <c r="A2343">
        <v>162072</v>
      </c>
      <c r="B2343">
        <v>161577</v>
      </c>
      <c r="C2343">
        <v>110</v>
      </c>
      <c r="D2343">
        <v>4</v>
      </c>
      <c r="E2343">
        <v>2057.8256923076901</v>
      </c>
      <c r="F2343">
        <f t="shared" si="36"/>
        <v>5</v>
      </c>
    </row>
    <row r="2344" spans="1:6" x14ac:dyDescent="0.3">
      <c r="A2344">
        <v>162072</v>
      </c>
      <c r="B2344">
        <v>161621</v>
      </c>
      <c r="C2344">
        <v>110</v>
      </c>
      <c r="D2344">
        <v>4</v>
      </c>
      <c r="E2344">
        <v>2057.8256923076901</v>
      </c>
      <c r="F2344">
        <f t="shared" si="36"/>
        <v>5</v>
      </c>
    </row>
    <row r="2345" spans="1:6" x14ac:dyDescent="0.3">
      <c r="A2345">
        <v>160274</v>
      </c>
      <c r="B2345">
        <v>159598</v>
      </c>
      <c r="C2345">
        <v>127</v>
      </c>
      <c r="D2345">
        <v>7</v>
      </c>
      <c r="E2345">
        <v>6238.0138461538399</v>
      </c>
      <c r="F2345">
        <f t="shared" si="36"/>
        <v>2</v>
      </c>
    </row>
    <row r="2346" spans="1:6" x14ac:dyDescent="0.3">
      <c r="A2346">
        <v>160274</v>
      </c>
      <c r="B2346">
        <v>159599</v>
      </c>
      <c r="C2346">
        <v>115</v>
      </c>
      <c r="D2346">
        <v>6</v>
      </c>
      <c r="E2346">
        <v>6238.0138461538399</v>
      </c>
      <c r="F2346">
        <f t="shared" si="36"/>
        <v>2</v>
      </c>
    </row>
    <row r="2347" spans="1:6" x14ac:dyDescent="0.3">
      <c r="A2347">
        <v>159686</v>
      </c>
      <c r="B2347">
        <v>159607</v>
      </c>
      <c r="C2347">
        <v>132</v>
      </c>
      <c r="D2347">
        <v>8</v>
      </c>
      <c r="E2347">
        <v>14823.634615384601</v>
      </c>
      <c r="F2347">
        <f t="shared" si="36"/>
        <v>1</v>
      </c>
    </row>
    <row r="2348" spans="1:6" x14ac:dyDescent="0.3">
      <c r="A2348">
        <v>160041</v>
      </c>
      <c r="B2348">
        <v>159668</v>
      </c>
      <c r="C2348">
        <v>0</v>
      </c>
      <c r="D2348">
        <v>10</v>
      </c>
      <c r="E2348">
        <v>2469.1113846153798</v>
      </c>
      <c r="F2348">
        <f t="shared" si="36"/>
        <v>5</v>
      </c>
    </row>
    <row r="2349" spans="1:6" x14ac:dyDescent="0.3">
      <c r="A2349">
        <v>160041</v>
      </c>
      <c r="B2349">
        <v>159670</v>
      </c>
      <c r="C2349">
        <v>115</v>
      </c>
      <c r="D2349">
        <v>6</v>
      </c>
      <c r="E2349">
        <v>2469.1113846153798</v>
      </c>
      <c r="F2349">
        <f t="shared" si="36"/>
        <v>5</v>
      </c>
    </row>
    <row r="2350" spans="1:6" x14ac:dyDescent="0.3">
      <c r="A2350">
        <v>160041</v>
      </c>
      <c r="B2350">
        <v>159679</v>
      </c>
      <c r="C2350">
        <v>0</v>
      </c>
      <c r="D2350">
        <v>10</v>
      </c>
      <c r="E2350">
        <v>2469.1113846153798</v>
      </c>
      <c r="F2350">
        <f t="shared" si="36"/>
        <v>5</v>
      </c>
    </row>
    <row r="2351" spans="1:6" x14ac:dyDescent="0.3">
      <c r="A2351">
        <v>160041</v>
      </c>
      <c r="B2351">
        <v>159680</v>
      </c>
      <c r="C2351">
        <v>132</v>
      </c>
      <c r="D2351">
        <v>8</v>
      </c>
      <c r="E2351">
        <v>2469.1113846153798</v>
      </c>
      <c r="F2351">
        <f t="shared" si="36"/>
        <v>5</v>
      </c>
    </row>
    <row r="2352" spans="1:6" x14ac:dyDescent="0.3">
      <c r="A2352">
        <v>160041</v>
      </c>
      <c r="B2352">
        <v>159682</v>
      </c>
      <c r="C2352">
        <v>0</v>
      </c>
      <c r="D2352">
        <v>10</v>
      </c>
      <c r="E2352">
        <v>2469.1113846153798</v>
      </c>
      <c r="F2352">
        <f t="shared" si="36"/>
        <v>5</v>
      </c>
    </row>
    <row r="2353" spans="1:6" x14ac:dyDescent="0.3">
      <c r="A2353">
        <v>160255</v>
      </c>
      <c r="B2353">
        <v>159673</v>
      </c>
      <c r="C2353">
        <v>132</v>
      </c>
      <c r="D2353">
        <v>8</v>
      </c>
      <c r="E2353">
        <v>2423.39538461538</v>
      </c>
      <c r="F2353">
        <f t="shared" si="36"/>
        <v>5</v>
      </c>
    </row>
    <row r="2354" spans="1:6" x14ac:dyDescent="0.3">
      <c r="A2354">
        <v>160255</v>
      </c>
      <c r="B2354">
        <v>159674</v>
      </c>
      <c r="C2354">
        <v>110</v>
      </c>
      <c r="D2354">
        <v>5</v>
      </c>
      <c r="E2354">
        <v>2423.39538461538</v>
      </c>
      <c r="F2354">
        <f t="shared" si="36"/>
        <v>5</v>
      </c>
    </row>
    <row r="2355" spans="1:6" x14ac:dyDescent="0.3">
      <c r="A2355">
        <v>160255</v>
      </c>
      <c r="B2355">
        <v>159675</v>
      </c>
      <c r="C2355">
        <v>132</v>
      </c>
      <c r="D2355">
        <v>8</v>
      </c>
      <c r="E2355">
        <v>2423.39538461538</v>
      </c>
      <c r="F2355">
        <f t="shared" si="36"/>
        <v>5</v>
      </c>
    </row>
    <row r="2356" spans="1:6" x14ac:dyDescent="0.3">
      <c r="A2356">
        <v>160255</v>
      </c>
      <c r="B2356">
        <v>159720</v>
      </c>
      <c r="C2356">
        <v>110</v>
      </c>
      <c r="D2356">
        <v>5</v>
      </c>
      <c r="E2356">
        <v>2423.39538461538</v>
      </c>
      <c r="F2356">
        <f t="shared" si="36"/>
        <v>5</v>
      </c>
    </row>
    <row r="2357" spans="1:6" x14ac:dyDescent="0.3">
      <c r="A2357">
        <v>160255</v>
      </c>
      <c r="B2357">
        <v>160181</v>
      </c>
      <c r="C2357">
        <v>127</v>
      </c>
      <c r="D2357">
        <v>7</v>
      </c>
      <c r="E2357">
        <v>2423.39538461538</v>
      </c>
      <c r="F2357">
        <f t="shared" si="36"/>
        <v>5</v>
      </c>
    </row>
    <row r="2358" spans="1:6" x14ac:dyDescent="0.3">
      <c r="A2358">
        <v>159863</v>
      </c>
      <c r="B2358">
        <v>159744</v>
      </c>
      <c r="C2358">
        <v>147</v>
      </c>
      <c r="D2358">
        <v>9</v>
      </c>
      <c r="E2358">
        <v>2627.29794871794</v>
      </c>
      <c r="F2358">
        <f t="shared" si="36"/>
        <v>6</v>
      </c>
    </row>
    <row r="2359" spans="1:6" x14ac:dyDescent="0.3">
      <c r="A2359">
        <v>159863</v>
      </c>
      <c r="B2359">
        <v>159745</v>
      </c>
      <c r="C2359">
        <v>147</v>
      </c>
      <c r="D2359">
        <v>9</v>
      </c>
      <c r="E2359">
        <v>2627.29794871794</v>
      </c>
      <c r="F2359">
        <f t="shared" si="36"/>
        <v>6</v>
      </c>
    </row>
    <row r="2360" spans="1:6" x14ac:dyDescent="0.3">
      <c r="A2360">
        <v>159863</v>
      </c>
      <c r="B2360">
        <v>159747</v>
      </c>
      <c r="C2360">
        <v>0</v>
      </c>
      <c r="D2360">
        <v>10</v>
      </c>
      <c r="E2360">
        <v>2627.29794871794</v>
      </c>
      <c r="F2360">
        <f t="shared" si="36"/>
        <v>6</v>
      </c>
    </row>
    <row r="2361" spans="1:6" x14ac:dyDescent="0.3">
      <c r="A2361">
        <v>159863</v>
      </c>
      <c r="B2361">
        <v>159748</v>
      </c>
      <c r="C2361">
        <v>0</v>
      </c>
      <c r="D2361">
        <v>10</v>
      </c>
      <c r="E2361">
        <v>2627.29794871794</v>
      </c>
      <c r="F2361">
        <f t="shared" si="36"/>
        <v>6</v>
      </c>
    </row>
    <row r="2362" spans="1:6" x14ac:dyDescent="0.3">
      <c r="A2362">
        <v>159863</v>
      </c>
      <c r="B2362">
        <v>159749</v>
      </c>
      <c r="C2362">
        <v>132</v>
      </c>
      <c r="D2362">
        <v>8</v>
      </c>
      <c r="E2362">
        <v>2627.29794871794</v>
      </c>
      <c r="F2362">
        <f t="shared" si="36"/>
        <v>6</v>
      </c>
    </row>
    <row r="2363" spans="1:6" x14ac:dyDescent="0.3">
      <c r="A2363">
        <v>159863</v>
      </c>
      <c r="B2363">
        <v>159750</v>
      </c>
      <c r="C2363">
        <v>0</v>
      </c>
      <c r="D2363">
        <v>10</v>
      </c>
      <c r="E2363">
        <v>2627.29794871794</v>
      </c>
      <c r="F2363">
        <f t="shared" si="36"/>
        <v>6</v>
      </c>
    </row>
    <row r="2364" spans="1:6" x14ac:dyDescent="0.3">
      <c r="A2364">
        <v>159924</v>
      </c>
      <c r="B2364">
        <v>159821</v>
      </c>
      <c r="C2364">
        <v>0</v>
      </c>
      <c r="D2364">
        <v>10</v>
      </c>
      <c r="E2364">
        <v>2951.22307692307</v>
      </c>
      <c r="F2364">
        <f t="shared" si="36"/>
        <v>3</v>
      </c>
    </row>
    <row r="2365" spans="1:6" x14ac:dyDescent="0.3">
      <c r="A2365">
        <v>159924</v>
      </c>
      <c r="B2365">
        <v>159822</v>
      </c>
      <c r="C2365">
        <v>147</v>
      </c>
      <c r="D2365">
        <v>9</v>
      </c>
      <c r="E2365">
        <v>2951.22307692307</v>
      </c>
      <c r="F2365">
        <f t="shared" si="36"/>
        <v>3</v>
      </c>
    </row>
    <row r="2366" spans="1:6" x14ac:dyDescent="0.3">
      <c r="A2366">
        <v>159924</v>
      </c>
      <c r="B2366">
        <v>159828</v>
      </c>
      <c r="C2366">
        <v>147</v>
      </c>
      <c r="D2366">
        <v>9</v>
      </c>
      <c r="E2366">
        <v>2951.22307692307</v>
      </c>
      <c r="F2366">
        <f t="shared" si="36"/>
        <v>3</v>
      </c>
    </row>
    <row r="2367" spans="1:6" x14ac:dyDescent="0.3">
      <c r="A2367">
        <v>161819</v>
      </c>
      <c r="B2367">
        <v>159870</v>
      </c>
      <c r="C2367">
        <v>132</v>
      </c>
      <c r="D2367">
        <v>8</v>
      </c>
      <c r="E2367">
        <v>6062.4884615384599</v>
      </c>
      <c r="F2367">
        <f t="shared" si="36"/>
        <v>2</v>
      </c>
    </row>
    <row r="2368" spans="1:6" x14ac:dyDescent="0.3">
      <c r="A2368">
        <v>161819</v>
      </c>
      <c r="B2368">
        <v>159951</v>
      </c>
      <c r="C2368">
        <v>147</v>
      </c>
      <c r="D2368">
        <v>9</v>
      </c>
      <c r="E2368">
        <v>6062.4884615384599</v>
      </c>
      <c r="F2368">
        <f t="shared" si="36"/>
        <v>2</v>
      </c>
    </row>
    <row r="2369" spans="1:6" x14ac:dyDescent="0.3">
      <c r="A2369">
        <v>160505</v>
      </c>
      <c r="B2369">
        <v>160010</v>
      </c>
      <c r="C2369">
        <v>147</v>
      </c>
      <c r="D2369">
        <v>9</v>
      </c>
      <c r="E2369">
        <v>2289.93384615384</v>
      </c>
      <c r="F2369">
        <f t="shared" si="36"/>
        <v>5</v>
      </c>
    </row>
    <row r="2370" spans="1:6" x14ac:dyDescent="0.3">
      <c r="A2370">
        <v>160505</v>
      </c>
      <c r="B2370">
        <v>160011</v>
      </c>
      <c r="C2370">
        <v>132</v>
      </c>
      <c r="D2370">
        <v>8</v>
      </c>
      <c r="E2370">
        <v>2289.93384615384</v>
      </c>
      <c r="F2370">
        <f t="shared" si="36"/>
        <v>5</v>
      </c>
    </row>
    <row r="2371" spans="1:6" x14ac:dyDescent="0.3">
      <c r="A2371">
        <v>160505</v>
      </c>
      <c r="B2371">
        <v>160012</v>
      </c>
      <c r="C2371">
        <v>132</v>
      </c>
      <c r="D2371">
        <v>8</v>
      </c>
      <c r="E2371">
        <v>2289.93384615384</v>
      </c>
      <c r="F2371">
        <f t="shared" ref="F2371:F2434" si="37">COUNTIF($A$2:$A$4807,A2371)</f>
        <v>5</v>
      </c>
    </row>
    <row r="2372" spans="1:6" x14ac:dyDescent="0.3">
      <c r="A2372">
        <v>160505</v>
      </c>
      <c r="B2372">
        <v>160015</v>
      </c>
      <c r="C2372">
        <v>132</v>
      </c>
      <c r="D2372">
        <v>8</v>
      </c>
      <c r="E2372">
        <v>2289.93384615384</v>
      </c>
      <c r="F2372">
        <f t="shared" si="37"/>
        <v>5</v>
      </c>
    </row>
    <row r="2373" spans="1:6" x14ac:dyDescent="0.3">
      <c r="A2373">
        <v>160505</v>
      </c>
      <c r="B2373">
        <v>160020</v>
      </c>
      <c r="C2373">
        <v>127</v>
      </c>
      <c r="D2373">
        <v>7</v>
      </c>
      <c r="E2373">
        <v>2289.93384615384</v>
      </c>
      <c r="F2373">
        <f t="shared" si="37"/>
        <v>5</v>
      </c>
    </row>
    <row r="2374" spans="1:6" x14ac:dyDescent="0.3">
      <c r="A2374">
        <v>160353</v>
      </c>
      <c r="B2374">
        <v>160172</v>
      </c>
      <c r="C2374">
        <v>0</v>
      </c>
      <c r="D2374">
        <v>10</v>
      </c>
      <c r="E2374">
        <v>4296.0376923076901</v>
      </c>
      <c r="F2374">
        <f t="shared" si="37"/>
        <v>1</v>
      </c>
    </row>
    <row r="2375" spans="1:6" x14ac:dyDescent="0.3">
      <c r="A2375">
        <v>160619</v>
      </c>
      <c r="B2375">
        <v>160231</v>
      </c>
      <c r="C2375">
        <v>0</v>
      </c>
      <c r="D2375">
        <v>10</v>
      </c>
      <c r="E2375">
        <v>11381.2938461538</v>
      </c>
      <c r="F2375">
        <f t="shared" si="37"/>
        <v>1</v>
      </c>
    </row>
    <row r="2376" spans="1:6" x14ac:dyDescent="0.3">
      <c r="A2376">
        <v>160484</v>
      </c>
      <c r="B2376">
        <v>160325</v>
      </c>
      <c r="C2376">
        <v>110</v>
      </c>
      <c r="D2376">
        <v>3</v>
      </c>
      <c r="E2376">
        <v>1595.30527472527</v>
      </c>
      <c r="F2376">
        <f t="shared" si="37"/>
        <v>7</v>
      </c>
    </row>
    <row r="2377" spans="1:6" x14ac:dyDescent="0.3">
      <c r="A2377">
        <v>160484</v>
      </c>
      <c r="B2377">
        <v>160328</v>
      </c>
      <c r="C2377">
        <v>110</v>
      </c>
      <c r="D2377">
        <v>4</v>
      </c>
      <c r="E2377">
        <v>1595.30527472527</v>
      </c>
      <c r="F2377">
        <f t="shared" si="37"/>
        <v>7</v>
      </c>
    </row>
    <row r="2378" spans="1:6" x14ac:dyDescent="0.3">
      <c r="A2378">
        <v>160484</v>
      </c>
      <c r="B2378">
        <v>160330</v>
      </c>
      <c r="C2378">
        <v>115</v>
      </c>
      <c r="D2378">
        <v>6</v>
      </c>
      <c r="E2378">
        <v>1595.30527472527</v>
      </c>
      <c r="F2378">
        <f t="shared" si="37"/>
        <v>7</v>
      </c>
    </row>
    <row r="2379" spans="1:6" x14ac:dyDescent="0.3">
      <c r="A2379">
        <v>160484</v>
      </c>
      <c r="B2379">
        <v>160332</v>
      </c>
      <c r="C2379">
        <v>115</v>
      </c>
      <c r="D2379">
        <v>6</v>
      </c>
      <c r="E2379">
        <v>1595.30527472527</v>
      </c>
      <c r="F2379">
        <f t="shared" si="37"/>
        <v>7</v>
      </c>
    </row>
    <row r="2380" spans="1:6" x14ac:dyDescent="0.3">
      <c r="A2380">
        <v>160484</v>
      </c>
      <c r="B2380">
        <v>160336</v>
      </c>
      <c r="C2380">
        <v>147</v>
      </c>
      <c r="D2380">
        <v>9</v>
      </c>
      <c r="E2380">
        <v>1595.30527472527</v>
      </c>
      <c r="F2380">
        <f t="shared" si="37"/>
        <v>7</v>
      </c>
    </row>
    <row r="2381" spans="1:6" x14ac:dyDescent="0.3">
      <c r="A2381">
        <v>160484</v>
      </c>
      <c r="B2381">
        <v>160337</v>
      </c>
      <c r="C2381">
        <v>110</v>
      </c>
      <c r="D2381">
        <v>5</v>
      </c>
      <c r="E2381">
        <v>1595.30527472527</v>
      </c>
      <c r="F2381">
        <f t="shared" si="37"/>
        <v>7</v>
      </c>
    </row>
    <row r="2382" spans="1:6" x14ac:dyDescent="0.3">
      <c r="A2382">
        <v>160484</v>
      </c>
      <c r="B2382">
        <v>160338</v>
      </c>
      <c r="C2382">
        <v>115</v>
      </c>
      <c r="D2382">
        <v>6</v>
      </c>
      <c r="E2382">
        <v>1595.30527472527</v>
      </c>
      <c r="F2382">
        <f t="shared" si="37"/>
        <v>7</v>
      </c>
    </row>
    <row r="2383" spans="1:6" x14ac:dyDescent="0.3">
      <c r="A2383">
        <v>160551</v>
      </c>
      <c r="B2383">
        <v>160382</v>
      </c>
      <c r="C2383">
        <v>147</v>
      </c>
      <c r="D2383">
        <v>9</v>
      </c>
      <c r="E2383">
        <v>19717.304615384601</v>
      </c>
      <c r="F2383">
        <f t="shared" si="37"/>
        <v>1</v>
      </c>
    </row>
    <row r="2384" spans="1:6" x14ac:dyDescent="0.3">
      <c r="A2384">
        <v>162275</v>
      </c>
      <c r="B2384">
        <v>160406</v>
      </c>
      <c r="C2384">
        <v>115</v>
      </c>
      <c r="D2384">
        <v>6</v>
      </c>
      <c r="E2384">
        <v>7467.7946153846096</v>
      </c>
      <c r="F2384">
        <f t="shared" si="37"/>
        <v>2</v>
      </c>
    </row>
    <row r="2385" spans="1:6" x14ac:dyDescent="0.3">
      <c r="A2385">
        <v>162275</v>
      </c>
      <c r="B2385">
        <v>161989</v>
      </c>
      <c r="C2385">
        <v>115</v>
      </c>
      <c r="D2385">
        <v>6</v>
      </c>
      <c r="E2385">
        <v>7467.7946153846096</v>
      </c>
      <c r="F2385">
        <f t="shared" si="37"/>
        <v>2</v>
      </c>
    </row>
    <row r="2386" spans="1:6" x14ac:dyDescent="0.3">
      <c r="A2386">
        <v>161276</v>
      </c>
      <c r="B2386">
        <v>160409</v>
      </c>
      <c r="C2386">
        <v>100</v>
      </c>
      <c r="D2386">
        <v>2</v>
      </c>
      <c r="E2386">
        <v>-4862.9846153846102</v>
      </c>
      <c r="F2386">
        <f t="shared" si="37"/>
        <v>1</v>
      </c>
    </row>
    <row r="2387" spans="1:6" x14ac:dyDescent="0.3">
      <c r="A2387">
        <v>162407</v>
      </c>
      <c r="B2387">
        <v>160410</v>
      </c>
      <c r="C2387">
        <v>110</v>
      </c>
      <c r="D2387">
        <v>4</v>
      </c>
      <c r="E2387">
        <v>-1963.4319230769199</v>
      </c>
      <c r="F2387">
        <f t="shared" si="37"/>
        <v>4</v>
      </c>
    </row>
    <row r="2388" spans="1:6" x14ac:dyDescent="0.3">
      <c r="A2388">
        <v>162407</v>
      </c>
      <c r="B2388">
        <v>160413</v>
      </c>
      <c r="C2388">
        <v>110</v>
      </c>
      <c r="D2388">
        <v>4</v>
      </c>
      <c r="E2388">
        <v>-1963.4319230769199</v>
      </c>
      <c r="F2388">
        <f t="shared" si="37"/>
        <v>4</v>
      </c>
    </row>
    <row r="2389" spans="1:6" x14ac:dyDescent="0.3">
      <c r="A2389">
        <v>162407</v>
      </c>
      <c r="B2389">
        <v>161711</v>
      </c>
      <c r="C2389">
        <v>90</v>
      </c>
      <c r="D2389">
        <v>1</v>
      </c>
      <c r="E2389">
        <v>-1963.4319230769199</v>
      </c>
      <c r="F2389">
        <f t="shared" si="37"/>
        <v>4</v>
      </c>
    </row>
    <row r="2390" spans="1:6" x14ac:dyDescent="0.3">
      <c r="A2390">
        <v>162407</v>
      </c>
      <c r="B2390">
        <v>161871</v>
      </c>
      <c r="C2390">
        <v>100</v>
      </c>
      <c r="D2390">
        <v>2</v>
      </c>
      <c r="E2390">
        <v>-1963.4319230769199</v>
      </c>
      <c r="F2390">
        <f t="shared" si="37"/>
        <v>4</v>
      </c>
    </row>
    <row r="2391" spans="1:6" x14ac:dyDescent="0.3">
      <c r="A2391">
        <v>160518</v>
      </c>
      <c r="B2391">
        <v>160450</v>
      </c>
      <c r="C2391">
        <v>127</v>
      </c>
      <c r="D2391">
        <v>7</v>
      </c>
      <c r="E2391">
        <v>19339.1323076923</v>
      </c>
      <c r="F2391">
        <f t="shared" si="37"/>
        <v>1</v>
      </c>
    </row>
    <row r="2392" spans="1:6" x14ac:dyDescent="0.3">
      <c r="A2392">
        <v>161240</v>
      </c>
      <c r="B2392">
        <v>160452</v>
      </c>
      <c r="C2392">
        <v>127</v>
      </c>
      <c r="D2392">
        <v>7</v>
      </c>
      <c r="E2392">
        <v>-2652.7783076923001</v>
      </c>
      <c r="F2392">
        <f t="shared" si="37"/>
        <v>5</v>
      </c>
    </row>
    <row r="2393" spans="1:6" x14ac:dyDescent="0.3">
      <c r="A2393">
        <v>161240</v>
      </c>
      <c r="B2393">
        <v>160453</v>
      </c>
      <c r="C2393">
        <v>147</v>
      </c>
      <c r="D2393">
        <v>9</v>
      </c>
      <c r="E2393">
        <v>-2652.7783076923001</v>
      </c>
      <c r="F2393">
        <f t="shared" si="37"/>
        <v>5</v>
      </c>
    </row>
    <row r="2394" spans="1:6" x14ac:dyDescent="0.3">
      <c r="A2394">
        <v>161240</v>
      </c>
      <c r="B2394">
        <v>160526</v>
      </c>
      <c r="C2394">
        <v>132</v>
      </c>
      <c r="D2394">
        <v>8</v>
      </c>
      <c r="E2394">
        <v>-2652.7783076923001</v>
      </c>
      <c r="F2394">
        <f t="shared" si="37"/>
        <v>5</v>
      </c>
    </row>
    <row r="2395" spans="1:6" x14ac:dyDescent="0.3">
      <c r="A2395">
        <v>161240</v>
      </c>
      <c r="B2395">
        <v>160527</v>
      </c>
      <c r="C2395">
        <v>127</v>
      </c>
      <c r="D2395">
        <v>7</v>
      </c>
      <c r="E2395">
        <v>-2652.7783076923001</v>
      </c>
      <c r="F2395">
        <f t="shared" si="37"/>
        <v>5</v>
      </c>
    </row>
    <row r="2396" spans="1:6" x14ac:dyDescent="0.3">
      <c r="A2396">
        <v>161240</v>
      </c>
      <c r="B2396">
        <v>160683</v>
      </c>
      <c r="C2396">
        <v>147</v>
      </c>
      <c r="D2396">
        <v>9</v>
      </c>
      <c r="E2396">
        <v>-2652.7783076923001</v>
      </c>
      <c r="F2396">
        <f t="shared" si="37"/>
        <v>5</v>
      </c>
    </row>
    <row r="2397" spans="1:6" x14ac:dyDescent="0.3">
      <c r="A2397">
        <v>160657</v>
      </c>
      <c r="B2397">
        <v>160463</v>
      </c>
      <c r="C2397">
        <v>110</v>
      </c>
      <c r="D2397">
        <v>5</v>
      </c>
      <c r="E2397">
        <v>16281.293076923001</v>
      </c>
      <c r="F2397">
        <f t="shared" si="37"/>
        <v>1</v>
      </c>
    </row>
    <row r="2398" spans="1:6" x14ac:dyDescent="0.3">
      <c r="A2398">
        <v>161672</v>
      </c>
      <c r="B2398">
        <v>160501</v>
      </c>
      <c r="C2398">
        <v>127</v>
      </c>
      <c r="D2398">
        <v>7</v>
      </c>
      <c r="E2398">
        <v>-8222.4584615384592</v>
      </c>
      <c r="F2398">
        <f t="shared" si="37"/>
        <v>6</v>
      </c>
    </row>
    <row r="2399" spans="1:6" x14ac:dyDescent="0.3">
      <c r="A2399">
        <v>161672</v>
      </c>
      <c r="B2399">
        <v>161115</v>
      </c>
      <c r="C2399">
        <v>110</v>
      </c>
      <c r="D2399">
        <v>4</v>
      </c>
      <c r="E2399">
        <v>-8222.4584615384592</v>
      </c>
      <c r="F2399">
        <f t="shared" si="37"/>
        <v>6</v>
      </c>
    </row>
    <row r="2400" spans="1:6" x14ac:dyDescent="0.3">
      <c r="A2400">
        <v>161672</v>
      </c>
      <c r="B2400">
        <v>161144</v>
      </c>
      <c r="C2400">
        <v>115</v>
      </c>
      <c r="D2400">
        <v>6</v>
      </c>
      <c r="E2400">
        <v>-8222.4584615384592</v>
      </c>
      <c r="F2400">
        <f t="shared" si="37"/>
        <v>6</v>
      </c>
    </row>
    <row r="2401" spans="1:6" x14ac:dyDescent="0.3">
      <c r="A2401">
        <v>161672</v>
      </c>
      <c r="B2401">
        <v>161222</v>
      </c>
      <c r="C2401">
        <v>110</v>
      </c>
      <c r="D2401">
        <v>5</v>
      </c>
      <c r="E2401">
        <v>-8222.4584615384592</v>
      </c>
      <c r="F2401">
        <f t="shared" si="37"/>
        <v>6</v>
      </c>
    </row>
    <row r="2402" spans="1:6" x14ac:dyDescent="0.3">
      <c r="A2402">
        <v>161672</v>
      </c>
      <c r="B2402">
        <v>161225</v>
      </c>
      <c r="C2402">
        <v>115</v>
      </c>
      <c r="D2402">
        <v>6</v>
      </c>
      <c r="E2402">
        <v>-8222.4584615384592</v>
      </c>
      <c r="F2402">
        <f t="shared" si="37"/>
        <v>6</v>
      </c>
    </row>
    <row r="2403" spans="1:6" x14ac:dyDescent="0.3">
      <c r="A2403">
        <v>161672</v>
      </c>
      <c r="B2403">
        <v>161227</v>
      </c>
      <c r="C2403">
        <v>110</v>
      </c>
      <c r="D2403">
        <v>5</v>
      </c>
      <c r="E2403">
        <v>-8222.4584615384592</v>
      </c>
      <c r="F2403">
        <f t="shared" si="37"/>
        <v>6</v>
      </c>
    </row>
    <row r="2404" spans="1:6" x14ac:dyDescent="0.3">
      <c r="A2404">
        <v>161527</v>
      </c>
      <c r="B2404">
        <v>160528</v>
      </c>
      <c r="C2404">
        <v>127</v>
      </c>
      <c r="D2404">
        <v>7</v>
      </c>
      <c r="E2404">
        <v>10528.2076923076</v>
      </c>
      <c r="F2404">
        <f t="shared" si="37"/>
        <v>1</v>
      </c>
    </row>
    <row r="2405" spans="1:6" x14ac:dyDescent="0.3">
      <c r="A2405">
        <v>160706</v>
      </c>
      <c r="B2405">
        <v>160547</v>
      </c>
      <c r="C2405">
        <v>115</v>
      </c>
      <c r="D2405">
        <v>6</v>
      </c>
      <c r="E2405">
        <v>13670.829230769201</v>
      </c>
      <c r="F2405">
        <f t="shared" si="37"/>
        <v>1</v>
      </c>
    </row>
    <row r="2406" spans="1:6" x14ac:dyDescent="0.3">
      <c r="A2406">
        <v>161831</v>
      </c>
      <c r="B2406">
        <v>160581</v>
      </c>
      <c r="C2406">
        <v>110</v>
      </c>
      <c r="D2406">
        <v>5</v>
      </c>
      <c r="E2406">
        <v>9982.1225641025594</v>
      </c>
      <c r="F2406">
        <f t="shared" si="37"/>
        <v>3</v>
      </c>
    </row>
    <row r="2407" spans="1:6" x14ac:dyDescent="0.3">
      <c r="A2407">
        <v>161831</v>
      </c>
      <c r="B2407">
        <v>160582</v>
      </c>
      <c r="C2407">
        <v>147</v>
      </c>
      <c r="D2407">
        <v>9</v>
      </c>
      <c r="E2407">
        <v>9982.1225641025594</v>
      </c>
      <c r="F2407">
        <f t="shared" si="37"/>
        <v>3</v>
      </c>
    </row>
    <row r="2408" spans="1:6" x14ac:dyDescent="0.3">
      <c r="A2408">
        <v>161831</v>
      </c>
      <c r="B2408">
        <v>160991</v>
      </c>
      <c r="C2408">
        <v>147</v>
      </c>
      <c r="D2408">
        <v>9</v>
      </c>
      <c r="E2408">
        <v>9982.1225641025594</v>
      </c>
      <c r="F2408">
        <f t="shared" si="37"/>
        <v>3</v>
      </c>
    </row>
    <row r="2409" spans="1:6" x14ac:dyDescent="0.3">
      <c r="A2409">
        <v>161852</v>
      </c>
      <c r="B2409">
        <v>160613</v>
      </c>
      <c r="C2409">
        <v>147</v>
      </c>
      <c r="D2409">
        <v>9</v>
      </c>
      <c r="E2409">
        <v>1830.1338461538401</v>
      </c>
      <c r="F2409">
        <f t="shared" si="37"/>
        <v>5</v>
      </c>
    </row>
    <row r="2410" spans="1:6" x14ac:dyDescent="0.3">
      <c r="A2410">
        <v>161852</v>
      </c>
      <c r="B2410">
        <v>160616</v>
      </c>
      <c r="C2410">
        <v>127</v>
      </c>
      <c r="D2410">
        <v>7</v>
      </c>
      <c r="E2410">
        <v>1830.1338461538401</v>
      </c>
      <c r="F2410">
        <f t="shared" si="37"/>
        <v>5</v>
      </c>
    </row>
    <row r="2411" spans="1:6" x14ac:dyDescent="0.3">
      <c r="A2411">
        <v>161852</v>
      </c>
      <c r="B2411">
        <v>161522</v>
      </c>
      <c r="C2411">
        <v>147</v>
      </c>
      <c r="D2411">
        <v>9</v>
      </c>
      <c r="E2411">
        <v>1830.1338461538401</v>
      </c>
      <c r="F2411">
        <f t="shared" si="37"/>
        <v>5</v>
      </c>
    </row>
    <row r="2412" spans="1:6" x14ac:dyDescent="0.3">
      <c r="A2412">
        <v>161852</v>
      </c>
      <c r="B2412">
        <v>161524</v>
      </c>
      <c r="C2412">
        <v>132</v>
      </c>
      <c r="D2412">
        <v>8</v>
      </c>
      <c r="E2412">
        <v>1830.1338461538401</v>
      </c>
      <c r="F2412">
        <f t="shared" si="37"/>
        <v>5</v>
      </c>
    </row>
    <row r="2413" spans="1:6" x14ac:dyDescent="0.3">
      <c r="A2413">
        <v>161852</v>
      </c>
      <c r="B2413">
        <v>161538</v>
      </c>
      <c r="C2413">
        <v>0</v>
      </c>
      <c r="D2413">
        <v>10</v>
      </c>
      <c r="E2413">
        <v>1830.1338461538401</v>
      </c>
      <c r="F2413">
        <f t="shared" si="37"/>
        <v>5</v>
      </c>
    </row>
    <row r="2414" spans="1:6" x14ac:dyDescent="0.3">
      <c r="A2414">
        <v>160836</v>
      </c>
      <c r="B2414">
        <v>160668</v>
      </c>
      <c r="C2414">
        <v>132</v>
      </c>
      <c r="D2414">
        <v>8</v>
      </c>
      <c r="E2414">
        <v>2055.1575384615298</v>
      </c>
      <c r="F2414">
        <f t="shared" si="37"/>
        <v>5</v>
      </c>
    </row>
    <row r="2415" spans="1:6" x14ac:dyDescent="0.3">
      <c r="A2415">
        <v>160836</v>
      </c>
      <c r="B2415">
        <v>160671</v>
      </c>
      <c r="C2415">
        <v>132</v>
      </c>
      <c r="D2415">
        <v>8</v>
      </c>
      <c r="E2415">
        <v>2055.1575384615298</v>
      </c>
      <c r="F2415">
        <f t="shared" si="37"/>
        <v>5</v>
      </c>
    </row>
    <row r="2416" spans="1:6" x14ac:dyDescent="0.3">
      <c r="A2416">
        <v>160836</v>
      </c>
      <c r="B2416">
        <v>160674</v>
      </c>
      <c r="C2416">
        <v>0</v>
      </c>
      <c r="D2416">
        <v>10</v>
      </c>
      <c r="E2416">
        <v>2055.1575384615298</v>
      </c>
      <c r="F2416">
        <f t="shared" si="37"/>
        <v>5</v>
      </c>
    </row>
    <row r="2417" spans="1:6" x14ac:dyDescent="0.3">
      <c r="A2417">
        <v>160836</v>
      </c>
      <c r="B2417">
        <v>160675</v>
      </c>
      <c r="C2417">
        <v>147</v>
      </c>
      <c r="D2417">
        <v>9</v>
      </c>
      <c r="E2417">
        <v>2055.1575384615298</v>
      </c>
      <c r="F2417">
        <f t="shared" si="37"/>
        <v>5</v>
      </c>
    </row>
    <row r="2418" spans="1:6" x14ac:dyDescent="0.3">
      <c r="A2418">
        <v>160836</v>
      </c>
      <c r="B2418">
        <v>160728</v>
      </c>
      <c r="C2418">
        <v>132</v>
      </c>
      <c r="D2418">
        <v>8</v>
      </c>
      <c r="E2418">
        <v>2055.1575384615298</v>
      </c>
      <c r="F2418">
        <f t="shared" si="37"/>
        <v>5</v>
      </c>
    </row>
    <row r="2419" spans="1:6" x14ac:dyDescent="0.3">
      <c r="A2419">
        <v>160893</v>
      </c>
      <c r="B2419">
        <v>160687</v>
      </c>
      <c r="C2419">
        <v>110</v>
      </c>
      <c r="D2419">
        <v>4</v>
      </c>
      <c r="E2419">
        <v>5851.1246153846096</v>
      </c>
      <c r="F2419">
        <f t="shared" si="37"/>
        <v>2</v>
      </c>
    </row>
    <row r="2420" spans="1:6" x14ac:dyDescent="0.3">
      <c r="A2420">
        <v>160893</v>
      </c>
      <c r="B2420">
        <v>160689</v>
      </c>
      <c r="C2420">
        <v>110</v>
      </c>
      <c r="D2420">
        <v>3</v>
      </c>
      <c r="E2420">
        <v>5851.1246153846096</v>
      </c>
      <c r="F2420">
        <f t="shared" si="37"/>
        <v>2</v>
      </c>
    </row>
    <row r="2421" spans="1:6" x14ac:dyDescent="0.3">
      <c r="A2421">
        <v>161455</v>
      </c>
      <c r="B2421">
        <v>160747</v>
      </c>
      <c r="C2421">
        <v>132</v>
      </c>
      <c r="D2421">
        <v>8</v>
      </c>
      <c r="E2421">
        <v>11780.8969230769</v>
      </c>
      <c r="F2421">
        <f t="shared" si="37"/>
        <v>1</v>
      </c>
    </row>
    <row r="2422" spans="1:6" x14ac:dyDescent="0.3">
      <c r="A2422">
        <v>161157</v>
      </c>
      <c r="B2422">
        <v>160751</v>
      </c>
      <c r="C2422">
        <v>115</v>
      </c>
      <c r="D2422">
        <v>6</v>
      </c>
      <c r="E2422">
        <v>954.15208791208897</v>
      </c>
      <c r="F2422">
        <f t="shared" si="37"/>
        <v>7</v>
      </c>
    </row>
    <row r="2423" spans="1:6" x14ac:dyDescent="0.3">
      <c r="A2423">
        <v>161157</v>
      </c>
      <c r="B2423">
        <v>160752</v>
      </c>
      <c r="C2423">
        <v>110</v>
      </c>
      <c r="D2423">
        <v>5</v>
      </c>
      <c r="E2423">
        <v>954.15208791208897</v>
      </c>
      <c r="F2423">
        <f t="shared" si="37"/>
        <v>7</v>
      </c>
    </row>
    <row r="2424" spans="1:6" x14ac:dyDescent="0.3">
      <c r="A2424">
        <v>161157</v>
      </c>
      <c r="B2424">
        <v>160753</v>
      </c>
      <c r="C2424">
        <v>115</v>
      </c>
      <c r="D2424">
        <v>6</v>
      </c>
      <c r="E2424">
        <v>954.15208791208897</v>
      </c>
      <c r="F2424">
        <f t="shared" si="37"/>
        <v>7</v>
      </c>
    </row>
    <row r="2425" spans="1:6" x14ac:dyDescent="0.3">
      <c r="A2425">
        <v>161157</v>
      </c>
      <c r="B2425">
        <v>160758</v>
      </c>
      <c r="C2425">
        <v>115</v>
      </c>
      <c r="D2425">
        <v>6</v>
      </c>
      <c r="E2425">
        <v>954.15208791208897</v>
      </c>
      <c r="F2425">
        <f t="shared" si="37"/>
        <v>7</v>
      </c>
    </row>
    <row r="2426" spans="1:6" x14ac:dyDescent="0.3">
      <c r="A2426">
        <v>161157</v>
      </c>
      <c r="B2426">
        <v>160774</v>
      </c>
      <c r="C2426">
        <v>127</v>
      </c>
      <c r="D2426">
        <v>7</v>
      </c>
      <c r="E2426">
        <v>954.15208791208897</v>
      </c>
      <c r="F2426">
        <f t="shared" si="37"/>
        <v>7</v>
      </c>
    </row>
    <row r="2427" spans="1:6" x14ac:dyDescent="0.3">
      <c r="A2427">
        <v>161157</v>
      </c>
      <c r="B2427">
        <v>160775</v>
      </c>
      <c r="C2427">
        <v>115</v>
      </c>
      <c r="D2427">
        <v>6</v>
      </c>
      <c r="E2427">
        <v>954.15208791208897</v>
      </c>
      <c r="F2427">
        <f t="shared" si="37"/>
        <v>7</v>
      </c>
    </row>
    <row r="2428" spans="1:6" x14ac:dyDescent="0.3">
      <c r="A2428">
        <v>161157</v>
      </c>
      <c r="B2428">
        <v>160793</v>
      </c>
      <c r="C2428">
        <v>115</v>
      </c>
      <c r="D2428">
        <v>6</v>
      </c>
      <c r="E2428">
        <v>954.15208791208897</v>
      </c>
      <c r="F2428">
        <f t="shared" si="37"/>
        <v>7</v>
      </c>
    </row>
    <row r="2429" spans="1:6" x14ac:dyDescent="0.3">
      <c r="A2429">
        <v>161963</v>
      </c>
      <c r="B2429">
        <v>160755</v>
      </c>
      <c r="C2429">
        <v>110</v>
      </c>
      <c r="D2429">
        <v>5</v>
      </c>
      <c r="E2429">
        <v>2294.3338461538401</v>
      </c>
      <c r="F2429">
        <f t="shared" si="37"/>
        <v>5</v>
      </c>
    </row>
    <row r="2430" spans="1:6" x14ac:dyDescent="0.3">
      <c r="A2430">
        <v>161963</v>
      </c>
      <c r="B2430">
        <v>161081</v>
      </c>
      <c r="C2430">
        <v>110</v>
      </c>
      <c r="D2430">
        <v>5</v>
      </c>
      <c r="E2430">
        <v>2294.3338461538401</v>
      </c>
      <c r="F2430">
        <f t="shared" si="37"/>
        <v>5</v>
      </c>
    </row>
    <row r="2431" spans="1:6" x14ac:dyDescent="0.3">
      <c r="A2431">
        <v>161963</v>
      </c>
      <c r="B2431">
        <v>161387</v>
      </c>
      <c r="C2431">
        <v>115</v>
      </c>
      <c r="D2431">
        <v>6</v>
      </c>
      <c r="E2431">
        <v>2294.3338461538401</v>
      </c>
      <c r="F2431">
        <f t="shared" si="37"/>
        <v>5</v>
      </c>
    </row>
    <row r="2432" spans="1:6" x14ac:dyDescent="0.3">
      <c r="A2432">
        <v>161963</v>
      </c>
      <c r="B2432">
        <v>161440</v>
      </c>
      <c r="C2432">
        <v>110</v>
      </c>
      <c r="D2432">
        <v>5</v>
      </c>
      <c r="E2432">
        <v>2294.3338461538401</v>
      </c>
      <c r="F2432">
        <f t="shared" si="37"/>
        <v>5</v>
      </c>
    </row>
    <row r="2433" spans="1:6" x14ac:dyDescent="0.3">
      <c r="A2433">
        <v>161963</v>
      </c>
      <c r="B2433">
        <v>161443</v>
      </c>
      <c r="C2433">
        <v>115</v>
      </c>
      <c r="D2433">
        <v>6</v>
      </c>
      <c r="E2433">
        <v>2294.3338461538401</v>
      </c>
      <c r="F2433">
        <f t="shared" si="37"/>
        <v>5</v>
      </c>
    </row>
    <row r="2434" spans="1:6" x14ac:dyDescent="0.3">
      <c r="A2434">
        <v>160869</v>
      </c>
      <c r="B2434">
        <v>160761</v>
      </c>
      <c r="C2434">
        <v>110</v>
      </c>
      <c r="D2434">
        <v>5</v>
      </c>
      <c r="E2434">
        <v>8493.1938461538393</v>
      </c>
      <c r="F2434">
        <f t="shared" si="37"/>
        <v>1</v>
      </c>
    </row>
    <row r="2435" spans="1:6" x14ac:dyDescent="0.3">
      <c r="A2435">
        <v>162223</v>
      </c>
      <c r="B2435">
        <v>160804</v>
      </c>
      <c r="C2435">
        <v>110</v>
      </c>
      <c r="D2435">
        <v>4</v>
      </c>
      <c r="E2435">
        <v>2011.61907692307</v>
      </c>
      <c r="F2435">
        <f t="shared" ref="F2435:F2498" si="38">COUNTIF($A$2:$A$4807,A2435)</f>
        <v>5</v>
      </c>
    </row>
    <row r="2436" spans="1:6" x14ac:dyDescent="0.3">
      <c r="A2436">
        <v>162223</v>
      </c>
      <c r="B2436">
        <v>160806</v>
      </c>
      <c r="C2436">
        <v>127</v>
      </c>
      <c r="D2436">
        <v>7</v>
      </c>
      <c r="E2436">
        <v>2011.61907692307</v>
      </c>
      <c r="F2436">
        <f t="shared" si="38"/>
        <v>5</v>
      </c>
    </row>
    <row r="2437" spans="1:6" x14ac:dyDescent="0.3">
      <c r="A2437">
        <v>162223</v>
      </c>
      <c r="B2437">
        <v>160813</v>
      </c>
      <c r="C2437">
        <v>110</v>
      </c>
      <c r="D2437">
        <v>5</v>
      </c>
      <c r="E2437">
        <v>2011.61907692307</v>
      </c>
      <c r="F2437">
        <f t="shared" si="38"/>
        <v>5</v>
      </c>
    </row>
    <row r="2438" spans="1:6" x14ac:dyDescent="0.3">
      <c r="A2438">
        <v>162223</v>
      </c>
      <c r="B2438">
        <v>160827</v>
      </c>
      <c r="C2438">
        <v>115</v>
      </c>
      <c r="D2438">
        <v>6</v>
      </c>
      <c r="E2438">
        <v>2011.61907692307</v>
      </c>
      <c r="F2438">
        <f t="shared" si="38"/>
        <v>5</v>
      </c>
    </row>
    <row r="2439" spans="1:6" x14ac:dyDescent="0.3">
      <c r="A2439">
        <v>162223</v>
      </c>
      <c r="B2439">
        <v>161213</v>
      </c>
      <c r="C2439">
        <v>115</v>
      </c>
      <c r="D2439">
        <v>6</v>
      </c>
      <c r="E2439">
        <v>2011.61907692307</v>
      </c>
      <c r="F2439">
        <f t="shared" si="38"/>
        <v>5</v>
      </c>
    </row>
    <row r="2440" spans="1:6" x14ac:dyDescent="0.3">
      <c r="A2440">
        <v>161052</v>
      </c>
      <c r="B2440">
        <v>160899</v>
      </c>
      <c r="C2440">
        <v>110</v>
      </c>
      <c r="D2440">
        <v>5</v>
      </c>
      <c r="E2440">
        <v>5568.6038461538401</v>
      </c>
      <c r="F2440">
        <f t="shared" si="38"/>
        <v>2</v>
      </c>
    </row>
    <row r="2441" spans="1:6" x14ac:dyDescent="0.3">
      <c r="A2441">
        <v>161052</v>
      </c>
      <c r="B2441">
        <v>160953</v>
      </c>
      <c r="C2441">
        <v>115</v>
      </c>
      <c r="D2441">
        <v>6</v>
      </c>
      <c r="E2441">
        <v>5568.6038461538401</v>
      </c>
      <c r="F2441">
        <f t="shared" si="38"/>
        <v>2</v>
      </c>
    </row>
    <row r="2442" spans="1:6" x14ac:dyDescent="0.3">
      <c r="A2442">
        <v>161017</v>
      </c>
      <c r="B2442">
        <v>160909</v>
      </c>
      <c r="C2442">
        <v>110</v>
      </c>
      <c r="D2442">
        <v>5</v>
      </c>
      <c r="E2442">
        <v>10276.2846153846</v>
      </c>
      <c r="F2442">
        <f t="shared" si="38"/>
        <v>1</v>
      </c>
    </row>
    <row r="2443" spans="1:6" x14ac:dyDescent="0.3">
      <c r="A2443">
        <v>160917</v>
      </c>
      <c r="B2443">
        <v>160917</v>
      </c>
      <c r="C2443">
        <v>132</v>
      </c>
      <c r="D2443">
        <v>8</v>
      </c>
      <c r="E2443">
        <v>-2715.8861538461501</v>
      </c>
      <c r="F2443">
        <f t="shared" si="38"/>
        <v>1</v>
      </c>
    </row>
    <row r="2444" spans="1:6" x14ac:dyDescent="0.3">
      <c r="A2444">
        <v>161808</v>
      </c>
      <c r="B2444">
        <v>160963</v>
      </c>
      <c r="C2444">
        <v>147</v>
      </c>
      <c r="D2444">
        <v>9</v>
      </c>
      <c r="E2444">
        <v>-2758.52288461538</v>
      </c>
      <c r="F2444">
        <f t="shared" si="38"/>
        <v>4</v>
      </c>
    </row>
    <row r="2445" spans="1:6" x14ac:dyDescent="0.3">
      <c r="A2445">
        <v>161808</v>
      </c>
      <c r="B2445">
        <v>160967</v>
      </c>
      <c r="C2445">
        <v>132</v>
      </c>
      <c r="D2445">
        <v>8</v>
      </c>
      <c r="E2445">
        <v>-2758.52288461538</v>
      </c>
      <c r="F2445">
        <f t="shared" si="38"/>
        <v>4</v>
      </c>
    </row>
    <row r="2446" spans="1:6" x14ac:dyDescent="0.3">
      <c r="A2446">
        <v>161808</v>
      </c>
      <c r="B2446">
        <v>161297</v>
      </c>
      <c r="C2446">
        <v>147</v>
      </c>
      <c r="D2446">
        <v>9</v>
      </c>
      <c r="E2446">
        <v>-2758.52288461538</v>
      </c>
      <c r="F2446">
        <f t="shared" si="38"/>
        <v>4</v>
      </c>
    </row>
    <row r="2447" spans="1:6" x14ac:dyDescent="0.3">
      <c r="A2447">
        <v>161808</v>
      </c>
      <c r="B2447">
        <v>161487</v>
      </c>
      <c r="C2447">
        <v>0</v>
      </c>
      <c r="D2447">
        <v>10</v>
      </c>
      <c r="E2447">
        <v>-2758.52288461538</v>
      </c>
      <c r="F2447">
        <f t="shared" si="38"/>
        <v>4</v>
      </c>
    </row>
    <row r="2448" spans="1:6" x14ac:dyDescent="0.3">
      <c r="A2448">
        <v>162709</v>
      </c>
      <c r="B2448">
        <v>160969</v>
      </c>
      <c r="C2448">
        <v>147</v>
      </c>
      <c r="D2448">
        <v>9</v>
      </c>
      <c r="E2448">
        <v>446.51269230769299</v>
      </c>
      <c r="F2448">
        <f t="shared" si="38"/>
        <v>4</v>
      </c>
    </row>
    <row r="2449" spans="1:6" x14ac:dyDescent="0.3">
      <c r="A2449">
        <v>162709</v>
      </c>
      <c r="B2449">
        <v>160972</v>
      </c>
      <c r="C2449">
        <v>110</v>
      </c>
      <c r="D2449">
        <v>5</v>
      </c>
      <c r="E2449">
        <v>446.51269230769299</v>
      </c>
      <c r="F2449">
        <f t="shared" si="38"/>
        <v>4</v>
      </c>
    </row>
    <row r="2450" spans="1:6" x14ac:dyDescent="0.3">
      <c r="A2450">
        <v>162709</v>
      </c>
      <c r="B2450">
        <v>162112</v>
      </c>
      <c r="C2450">
        <v>0</v>
      </c>
      <c r="D2450">
        <v>10</v>
      </c>
      <c r="E2450">
        <v>446.51269230769299</v>
      </c>
      <c r="F2450">
        <f t="shared" si="38"/>
        <v>4</v>
      </c>
    </row>
    <row r="2451" spans="1:6" x14ac:dyDescent="0.3">
      <c r="A2451">
        <v>162709</v>
      </c>
      <c r="B2451">
        <v>162310</v>
      </c>
      <c r="C2451">
        <v>147</v>
      </c>
      <c r="D2451">
        <v>9</v>
      </c>
      <c r="E2451">
        <v>446.51269230769299</v>
      </c>
      <c r="F2451">
        <f t="shared" si="38"/>
        <v>4</v>
      </c>
    </row>
    <row r="2452" spans="1:6" x14ac:dyDescent="0.3">
      <c r="A2452">
        <v>161774</v>
      </c>
      <c r="B2452">
        <v>160986</v>
      </c>
      <c r="C2452">
        <v>90</v>
      </c>
      <c r="D2452">
        <v>1</v>
      </c>
      <c r="E2452">
        <v>7495.8730769230697</v>
      </c>
      <c r="F2452">
        <f t="shared" si="38"/>
        <v>2</v>
      </c>
    </row>
    <row r="2453" spans="1:6" x14ac:dyDescent="0.3">
      <c r="A2453">
        <v>161774</v>
      </c>
      <c r="B2453">
        <v>161666</v>
      </c>
      <c r="C2453">
        <v>90</v>
      </c>
      <c r="D2453">
        <v>1</v>
      </c>
      <c r="E2453">
        <v>7495.8730769230697</v>
      </c>
      <c r="F2453">
        <f t="shared" si="38"/>
        <v>2</v>
      </c>
    </row>
    <row r="2454" spans="1:6" x14ac:dyDescent="0.3">
      <c r="A2454">
        <v>163639</v>
      </c>
      <c r="B2454">
        <v>161015</v>
      </c>
      <c r="C2454">
        <v>110</v>
      </c>
      <c r="D2454">
        <v>5</v>
      </c>
      <c r="E2454">
        <v>1653.5176923076899</v>
      </c>
      <c r="F2454">
        <f t="shared" si="38"/>
        <v>2</v>
      </c>
    </row>
    <row r="2455" spans="1:6" x14ac:dyDescent="0.3">
      <c r="A2455">
        <v>163639</v>
      </c>
      <c r="B2455">
        <v>161046</v>
      </c>
      <c r="C2455">
        <v>127</v>
      </c>
      <c r="D2455">
        <v>7</v>
      </c>
      <c r="E2455">
        <v>1653.5176923076899</v>
      </c>
      <c r="F2455">
        <f t="shared" si="38"/>
        <v>2</v>
      </c>
    </row>
    <row r="2456" spans="1:6" x14ac:dyDescent="0.3">
      <c r="A2456">
        <v>161954</v>
      </c>
      <c r="B2456">
        <v>161028</v>
      </c>
      <c r="C2456">
        <v>110</v>
      </c>
      <c r="D2456">
        <v>4</v>
      </c>
      <c r="E2456">
        <v>5676.1630769230696</v>
      </c>
      <c r="F2456">
        <f t="shared" si="38"/>
        <v>2</v>
      </c>
    </row>
    <row r="2457" spans="1:6" x14ac:dyDescent="0.3">
      <c r="A2457">
        <v>161954</v>
      </c>
      <c r="B2457">
        <v>161701</v>
      </c>
      <c r="C2457">
        <v>110</v>
      </c>
      <c r="D2457">
        <v>3</v>
      </c>
      <c r="E2457">
        <v>5676.1630769230696</v>
      </c>
      <c r="F2457">
        <f t="shared" si="38"/>
        <v>2</v>
      </c>
    </row>
    <row r="2458" spans="1:6" x14ac:dyDescent="0.3">
      <c r="A2458">
        <v>162106</v>
      </c>
      <c r="B2458">
        <v>161045</v>
      </c>
      <c r="C2458">
        <v>132</v>
      </c>
      <c r="D2458">
        <v>8</v>
      </c>
      <c r="E2458">
        <v>737.85269230769302</v>
      </c>
      <c r="F2458">
        <f t="shared" si="38"/>
        <v>2</v>
      </c>
    </row>
    <row r="2459" spans="1:6" x14ac:dyDescent="0.3">
      <c r="A2459">
        <v>162106</v>
      </c>
      <c r="B2459">
        <v>161392</v>
      </c>
      <c r="C2459">
        <v>110</v>
      </c>
      <c r="D2459">
        <v>5</v>
      </c>
      <c r="E2459">
        <v>737.85269230769302</v>
      </c>
      <c r="F2459">
        <f t="shared" si="38"/>
        <v>2</v>
      </c>
    </row>
    <row r="2460" spans="1:6" x14ac:dyDescent="0.3">
      <c r="A2460">
        <v>161937</v>
      </c>
      <c r="B2460">
        <v>161049</v>
      </c>
      <c r="C2460">
        <v>110</v>
      </c>
      <c r="D2460">
        <v>5</v>
      </c>
      <c r="E2460">
        <v>2571.1338461538398</v>
      </c>
      <c r="F2460">
        <f t="shared" si="38"/>
        <v>5</v>
      </c>
    </row>
    <row r="2461" spans="1:6" x14ac:dyDescent="0.3">
      <c r="A2461">
        <v>161937</v>
      </c>
      <c r="B2461">
        <v>161050</v>
      </c>
      <c r="C2461">
        <v>115</v>
      </c>
      <c r="D2461">
        <v>6</v>
      </c>
      <c r="E2461">
        <v>2571.1338461538398</v>
      </c>
      <c r="F2461">
        <f t="shared" si="38"/>
        <v>5</v>
      </c>
    </row>
    <row r="2462" spans="1:6" x14ac:dyDescent="0.3">
      <c r="A2462">
        <v>161937</v>
      </c>
      <c r="B2462">
        <v>161051</v>
      </c>
      <c r="C2462">
        <v>110</v>
      </c>
      <c r="D2462">
        <v>5</v>
      </c>
      <c r="E2462">
        <v>2571.1338461538398</v>
      </c>
      <c r="F2462">
        <f t="shared" si="38"/>
        <v>5</v>
      </c>
    </row>
    <row r="2463" spans="1:6" x14ac:dyDescent="0.3">
      <c r="A2463">
        <v>161937</v>
      </c>
      <c r="B2463">
        <v>161060</v>
      </c>
      <c r="C2463">
        <v>147</v>
      </c>
      <c r="D2463">
        <v>9</v>
      </c>
      <c r="E2463">
        <v>2571.1338461538398</v>
      </c>
      <c r="F2463">
        <f t="shared" si="38"/>
        <v>5</v>
      </c>
    </row>
    <row r="2464" spans="1:6" x14ac:dyDescent="0.3">
      <c r="A2464">
        <v>161937</v>
      </c>
      <c r="B2464">
        <v>161080</v>
      </c>
      <c r="C2464">
        <v>110</v>
      </c>
      <c r="D2464">
        <v>5</v>
      </c>
      <c r="E2464">
        <v>2571.1338461538398</v>
      </c>
      <c r="F2464">
        <f t="shared" si="38"/>
        <v>5</v>
      </c>
    </row>
    <row r="2465" spans="1:6" x14ac:dyDescent="0.3">
      <c r="A2465">
        <v>161546</v>
      </c>
      <c r="B2465">
        <v>161087</v>
      </c>
      <c r="C2465">
        <v>110</v>
      </c>
      <c r="D2465">
        <v>5</v>
      </c>
      <c r="E2465">
        <v>5416.64538461538</v>
      </c>
      <c r="F2465">
        <f t="shared" si="38"/>
        <v>2</v>
      </c>
    </row>
    <row r="2466" spans="1:6" x14ac:dyDescent="0.3">
      <c r="A2466">
        <v>161546</v>
      </c>
      <c r="B2466">
        <v>161249</v>
      </c>
      <c r="C2466">
        <v>110</v>
      </c>
      <c r="D2466">
        <v>5</v>
      </c>
      <c r="E2466">
        <v>5416.64538461538</v>
      </c>
      <c r="F2466">
        <f t="shared" si="38"/>
        <v>2</v>
      </c>
    </row>
    <row r="2467" spans="1:6" x14ac:dyDescent="0.3">
      <c r="A2467">
        <v>162754</v>
      </c>
      <c r="B2467">
        <v>161102</v>
      </c>
      <c r="C2467">
        <v>90</v>
      </c>
      <c r="D2467">
        <v>1</v>
      </c>
      <c r="E2467">
        <v>15948.694230769201</v>
      </c>
      <c r="F2467">
        <f t="shared" si="38"/>
        <v>2</v>
      </c>
    </row>
    <row r="2468" spans="1:6" x14ac:dyDescent="0.3">
      <c r="A2468">
        <v>162754</v>
      </c>
      <c r="B2468">
        <v>162071</v>
      </c>
      <c r="C2468">
        <v>110</v>
      </c>
      <c r="D2468">
        <v>3</v>
      </c>
      <c r="E2468">
        <v>15948.694230769201</v>
      </c>
      <c r="F2468">
        <f t="shared" si="38"/>
        <v>2</v>
      </c>
    </row>
    <row r="2469" spans="1:6" x14ac:dyDescent="0.3">
      <c r="A2469">
        <v>161606</v>
      </c>
      <c r="B2469">
        <v>161111</v>
      </c>
      <c r="C2469">
        <v>90</v>
      </c>
      <c r="D2469">
        <v>1</v>
      </c>
      <c r="E2469">
        <v>10223.0769230769</v>
      </c>
      <c r="F2469">
        <f t="shared" si="38"/>
        <v>1</v>
      </c>
    </row>
    <row r="2470" spans="1:6" x14ac:dyDescent="0.3">
      <c r="A2470">
        <v>162514</v>
      </c>
      <c r="B2470">
        <v>161178</v>
      </c>
      <c r="C2470">
        <v>147</v>
      </c>
      <c r="D2470">
        <v>9</v>
      </c>
      <c r="E2470">
        <v>2272.9942307692299</v>
      </c>
      <c r="F2470">
        <f t="shared" si="38"/>
        <v>4</v>
      </c>
    </row>
    <row r="2471" spans="1:6" x14ac:dyDescent="0.3">
      <c r="A2471">
        <v>162514</v>
      </c>
      <c r="B2471">
        <v>161706</v>
      </c>
      <c r="C2471">
        <v>127</v>
      </c>
      <c r="D2471">
        <v>7</v>
      </c>
      <c r="E2471">
        <v>2272.9942307692299</v>
      </c>
      <c r="F2471">
        <f t="shared" si="38"/>
        <v>4</v>
      </c>
    </row>
    <row r="2472" spans="1:6" x14ac:dyDescent="0.3">
      <c r="A2472">
        <v>162514</v>
      </c>
      <c r="B2472">
        <v>161866</v>
      </c>
      <c r="C2472">
        <v>132</v>
      </c>
      <c r="D2472">
        <v>8</v>
      </c>
      <c r="E2472">
        <v>2272.9942307692299</v>
      </c>
      <c r="F2472">
        <f t="shared" si="38"/>
        <v>4</v>
      </c>
    </row>
    <row r="2473" spans="1:6" x14ac:dyDescent="0.3">
      <c r="A2473">
        <v>162514</v>
      </c>
      <c r="B2473">
        <v>161987</v>
      </c>
      <c r="C2473">
        <v>147</v>
      </c>
      <c r="D2473">
        <v>9</v>
      </c>
      <c r="E2473">
        <v>2272.9942307692299</v>
      </c>
      <c r="F2473">
        <f t="shared" si="38"/>
        <v>4</v>
      </c>
    </row>
    <row r="2474" spans="1:6" x14ac:dyDescent="0.3">
      <c r="A2474">
        <v>178546</v>
      </c>
      <c r="B2474">
        <v>161191</v>
      </c>
      <c r="C2474">
        <v>147</v>
      </c>
      <c r="D2474">
        <v>9</v>
      </c>
      <c r="E2474">
        <v>3321.4989529914501</v>
      </c>
      <c r="F2474">
        <f t="shared" si="38"/>
        <v>9</v>
      </c>
    </row>
    <row r="2475" spans="1:6" x14ac:dyDescent="0.3">
      <c r="A2475">
        <v>178546</v>
      </c>
      <c r="B2475">
        <v>161192</v>
      </c>
      <c r="C2475">
        <v>147</v>
      </c>
      <c r="D2475">
        <v>9</v>
      </c>
      <c r="E2475">
        <v>3321.4989529914501</v>
      </c>
      <c r="F2475">
        <f t="shared" si="38"/>
        <v>9</v>
      </c>
    </row>
    <row r="2476" spans="1:6" x14ac:dyDescent="0.3">
      <c r="A2476">
        <v>178546</v>
      </c>
      <c r="B2476">
        <v>161193</v>
      </c>
      <c r="C2476">
        <v>132</v>
      </c>
      <c r="D2476">
        <v>8</v>
      </c>
      <c r="E2476">
        <v>3321.4989529914501</v>
      </c>
      <c r="F2476">
        <f t="shared" si="38"/>
        <v>9</v>
      </c>
    </row>
    <row r="2477" spans="1:6" x14ac:dyDescent="0.3">
      <c r="A2477">
        <v>178546</v>
      </c>
      <c r="B2477">
        <v>161195</v>
      </c>
      <c r="C2477">
        <v>0</v>
      </c>
      <c r="D2477">
        <v>10</v>
      </c>
      <c r="E2477">
        <v>3321.4989529914501</v>
      </c>
      <c r="F2477">
        <f t="shared" si="38"/>
        <v>9</v>
      </c>
    </row>
    <row r="2478" spans="1:6" x14ac:dyDescent="0.3">
      <c r="A2478">
        <v>178546</v>
      </c>
      <c r="B2478">
        <v>161196</v>
      </c>
      <c r="C2478">
        <v>132</v>
      </c>
      <c r="D2478">
        <v>8</v>
      </c>
      <c r="E2478">
        <v>3321.4989529914501</v>
      </c>
      <c r="F2478">
        <f t="shared" si="38"/>
        <v>9</v>
      </c>
    </row>
    <row r="2479" spans="1:6" x14ac:dyDescent="0.3">
      <c r="A2479">
        <v>178546</v>
      </c>
      <c r="B2479">
        <v>161197</v>
      </c>
      <c r="C2479">
        <v>132</v>
      </c>
      <c r="D2479">
        <v>8</v>
      </c>
      <c r="E2479">
        <v>3321.4989529914501</v>
      </c>
      <c r="F2479">
        <f t="shared" si="38"/>
        <v>9</v>
      </c>
    </row>
    <row r="2480" spans="1:6" x14ac:dyDescent="0.3">
      <c r="A2480">
        <v>178546</v>
      </c>
      <c r="B2480">
        <v>161199</v>
      </c>
      <c r="C2480">
        <v>110</v>
      </c>
      <c r="D2480">
        <v>5</v>
      </c>
      <c r="E2480">
        <v>3321.4989529914501</v>
      </c>
      <c r="F2480">
        <f t="shared" si="38"/>
        <v>9</v>
      </c>
    </row>
    <row r="2481" spans="1:6" x14ac:dyDescent="0.3">
      <c r="A2481">
        <v>178546</v>
      </c>
      <c r="B2481">
        <v>161200</v>
      </c>
      <c r="C2481">
        <v>0</v>
      </c>
      <c r="D2481">
        <v>10</v>
      </c>
      <c r="E2481">
        <v>3321.4989529914501</v>
      </c>
      <c r="F2481">
        <f t="shared" si="38"/>
        <v>9</v>
      </c>
    </row>
    <row r="2482" spans="1:6" x14ac:dyDescent="0.3">
      <c r="A2482">
        <v>178546</v>
      </c>
      <c r="B2482">
        <v>161201</v>
      </c>
      <c r="C2482">
        <v>132</v>
      </c>
      <c r="D2482">
        <v>8</v>
      </c>
      <c r="E2482">
        <v>3321.4989529914501</v>
      </c>
      <c r="F2482">
        <f t="shared" si="38"/>
        <v>9</v>
      </c>
    </row>
    <row r="2483" spans="1:6" x14ac:dyDescent="0.3">
      <c r="A2483">
        <v>162390</v>
      </c>
      <c r="B2483">
        <v>161202</v>
      </c>
      <c r="C2483">
        <v>110</v>
      </c>
      <c r="D2483">
        <v>5</v>
      </c>
      <c r="E2483">
        <v>3087.0711538461501</v>
      </c>
      <c r="F2483">
        <f t="shared" si="38"/>
        <v>4</v>
      </c>
    </row>
    <row r="2484" spans="1:6" x14ac:dyDescent="0.3">
      <c r="A2484">
        <v>162390</v>
      </c>
      <c r="B2484">
        <v>161394</v>
      </c>
      <c r="C2484">
        <v>127</v>
      </c>
      <c r="D2484">
        <v>7</v>
      </c>
      <c r="E2484">
        <v>3087.0711538461501</v>
      </c>
      <c r="F2484">
        <f t="shared" si="38"/>
        <v>4</v>
      </c>
    </row>
    <row r="2485" spans="1:6" x14ac:dyDescent="0.3">
      <c r="A2485">
        <v>162390</v>
      </c>
      <c r="B2485">
        <v>161591</v>
      </c>
      <c r="C2485">
        <v>127</v>
      </c>
      <c r="D2485">
        <v>7</v>
      </c>
      <c r="E2485">
        <v>3087.0711538461501</v>
      </c>
      <c r="F2485">
        <f t="shared" si="38"/>
        <v>4</v>
      </c>
    </row>
    <row r="2486" spans="1:6" x14ac:dyDescent="0.3">
      <c r="A2486">
        <v>162390</v>
      </c>
      <c r="B2486">
        <v>161732</v>
      </c>
      <c r="C2486">
        <v>127</v>
      </c>
      <c r="D2486">
        <v>7</v>
      </c>
      <c r="E2486">
        <v>3087.0711538461501</v>
      </c>
      <c r="F2486">
        <f t="shared" si="38"/>
        <v>4</v>
      </c>
    </row>
    <row r="2487" spans="1:6" x14ac:dyDescent="0.3">
      <c r="A2487">
        <v>161376</v>
      </c>
      <c r="B2487">
        <v>161239</v>
      </c>
      <c r="C2487">
        <v>147</v>
      </c>
      <c r="D2487">
        <v>9</v>
      </c>
      <c r="E2487">
        <v>19703.172307692199</v>
      </c>
      <c r="F2487">
        <f t="shared" si="38"/>
        <v>1</v>
      </c>
    </row>
    <row r="2488" spans="1:6" x14ac:dyDescent="0.3">
      <c r="A2488">
        <v>162501</v>
      </c>
      <c r="B2488">
        <v>161301</v>
      </c>
      <c r="C2488">
        <v>127</v>
      </c>
      <c r="D2488">
        <v>7</v>
      </c>
      <c r="E2488">
        <v>2030.11846153846</v>
      </c>
      <c r="F2488">
        <f t="shared" si="38"/>
        <v>5</v>
      </c>
    </row>
    <row r="2489" spans="1:6" x14ac:dyDescent="0.3">
      <c r="A2489">
        <v>162501</v>
      </c>
      <c r="B2489">
        <v>162017</v>
      </c>
      <c r="C2489">
        <v>0</v>
      </c>
      <c r="D2489">
        <v>10</v>
      </c>
      <c r="E2489">
        <v>2030.11846153846</v>
      </c>
      <c r="F2489">
        <f t="shared" si="38"/>
        <v>5</v>
      </c>
    </row>
    <row r="2490" spans="1:6" x14ac:dyDescent="0.3">
      <c r="A2490">
        <v>162501</v>
      </c>
      <c r="B2490">
        <v>162019</v>
      </c>
      <c r="C2490">
        <v>147</v>
      </c>
      <c r="D2490">
        <v>9</v>
      </c>
      <c r="E2490">
        <v>2030.11846153846</v>
      </c>
      <c r="F2490">
        <f t="shared" si="38"/>
        <v>5</v>
      </c>
    </row>
    <row r="2491" spans="1:6" x14ac:dyDescent="0.3">
      <c r="A2491">
        <v>162501</v>
      </c>
      <c r="B2491">
        <v>162021</v>
      </c>
      <c r="C2491">
        <v>132</v>
      </c>
      <c r="D2491">
        <v>8</v>
      </c>
      <c r="E2491">
        <v>2030.11846153846</v>
      </c>
      <c r="F2491">
        <f t="shared" si="38"/>
        <v>5</v>
      </c>
    </row>
    <row r="2492" spans="1:6" x14ac:dyDescent="0.3">
      <c r="A2492">
        <v>162501</v>
      </c>
      <c r="B2492">
        <v>162022</v>
      </c>
      <c r="C2492">
        <v>132</v>
      </c>
      <c r="D2492">
        <v>8</v>
      </c>
      <c r="E2492">
        <v>2030.11846153846</v>
      </c>
      <c r="F2492">
        <f t="shared" si="38"/>
        <v>5</v>
      </c>
    </row>
    <row r="2493" spans="1:6" x14ac:dyDescent="0.3">
      <c r="A2493">
        <v>162294</v>
      </c>
      <c r="B2493">
        <v>161371</v>
      </c>
      <c r="C2493">
        <v>127</v>
      </c>
      <c r="D2493">
        <v>7</v>
      </c>
      <c r="E2493">
        <v>1100.0569230769199</v>
      </c>
      <c r="F2493">
        <f t="shared" si="38"/>
        <v>5</v>
      </c>
    </row>
    <row r="2494" spans="1:6" x14ac:dyDescent="0.3">
      <c r="A2494">
        <v>162294</v>
      </c>
      <c r="B2494">
        <v>161374</v>
      </c>
      <c r="C2494">
        <v>110</v>
      </c>
      <c r="D2494">
        <v>5</v>
      </c>
      <c r="E2494">
        <v>1100.0569230769199</v>
      </c>
      <c r="F2494">
        <f t="shared" si="38"/>
        <v>5</v>
      </c>
    </row>
    <row r="2495" spans="1:6" x14ac:dyDescent="0.3">
      <c r="A2495">
        <v>162294</v>
      </c>
      <c r="B2495">
        <v>161385</v>
      </c>
      <c r="C2495">
        <v>132</v>
      </c>
      <c r="D2495">
        <v>8</v>
      </c>
      <c r="E2495">
        <v>1100.0569230769199</v>
      </c>
      <c r="F2495">
        <f t="shared" si="38"/>
        <v>5</v>
      </c>
    </row>
    <row r="2496" spans="1:6" x14ac:dyDescent="0.3">
      <c r="A2496">
        <v>162294</v>
      </c>
      <c r="B2496">
        <v>161386</v>
      </c>
      <c r="C2496">
        <v>127</v>
      </c>
      <c r="D2496">
        <v>7</v>
      </c>
      <c r="E2496">
        <v>1100.0569230769199</v>
      </c>
      <c r="F2496">
        <f t="shared" si="38"/>
        <v>5</v>
      </c>
    </row>
    <row r="2497" spans="1:6" x14ac:dyDescent="0.3">
      <c r="A2497">
        <v>162294</v>
      </c>
      <c r="B2497">
        <v>161619</v>
      </c>
      <c r="C2497">
        <v>127</v>
      </c>
      <c r="D2497">
        <v>7</v>
      </c>
      <c r="E2497">
        <v>1100.0569230769199</v>
      </c>
      <c r="F2497">
        <f t="shared" si="38"/>
        <v>5</v>
      </c>
    </row>
    <row r="2498" spans="1:6" x14ac:dyDescent="0.3">
      <c r="A2498">
        <v>161592</v>
      </c>
      <c r="B2498">
        <v>161375</v>
      </c>
      <c r="C2498">
        <v>147</v>
      </c>
      <c r="D2498">
        <v>9</v>
      </c>
      <c r="E2498">
        <v>10992.2076923076</v>
      </c>
      <c r="F2498">
        <f t="shared" si="38"/>
        <v>1</v>
      </c>
    </row>
    <row r="2499" spans="1:6" x14ac:dyDescent="0.3">
      <c r="A2499">
        <v>162192</v>
      </c>
      <c r="B2499">
        <v>161445</v>
      </c>
      <c r="C2499">
        <v>132</v>
      </c>
      <c r="D2499">
        <v>8</v>
      </c>
      <c r="E2499">
        <v>2377.5338461538399</v>
      </c>
      <c r="F2499">
        <f t="shared" ref="F2499:F2562" si="39">COUNTIF($A$2:$A$4807,A2499)</f>
        <v>5</v>
      </c>
    </row>
    <row r="2500" spans="1:6" x14ac:dyDescent="0.3">
      <c r="A2500">
        <v>162192</v>
      </c>
      <c r="B2500">
        <v>161462</v>
      </c>
      <c r="C2500">
        <v>127</v>
      </c>
      <c r="D2500">
        <v>7</v>
      </c>
      <c r="E2500">
        <v>2377.5338461538399</v>
      </c>
      <c r="F2500">
        <f t="shared" si="39"/>
        <v>5</v>
      </c>
    </row>
    <row r="2501" spans="1:6" x14ac:dyDescent="0.3">
      <c r="A2501">
        <v>162192</v>
      </c>
      <c r="B2501">
        <v>161467</v>
      </c>
      <c r="C2501">
        <v>132</v>
      </c>
      <c r="D2501">
        <v>8</v>
      </c>
      <c r="E2501">
        <v>2377.5338461538399</v>
      </c>
      <c r="F2501">
        <f t="shared" si="39"/>
        <v>5</v>
      </c>
    </row>
    <row r="2502" spans="1:6" x14ac:dyDescent="0.3">
      <c r="A2502">
        <v>162192</v>
      </c>
      <c r="B2502">
        <v>161484</v>
      </c>
      <c r="C2502">
        <v>147</v>
      </c>
      <c r="D2502">
        <v>9</v>
      </c>
      <c r="E2502">
        <v>2377.5338461538399</v>
      </c>
      <c r="F2502">
        <f t="shared" si="39"/>
        <v>5</v>
      </c>
    </row>
    <row r="2503" spans="1:6" x14ac:dyDescent="0.3">
      <c r="A2503">
        <v>162192</v>
      </c>
      <c r="B2503">
        <v>161519</v>
      </c>
      <c r="C2503">
        <v>147</v>
      </c>
      <c r="D2503">
        <v>9</v>
      </c>
      <c r="E2503">
        <v>2377.5338461538399</v>
      </c>
      <c r="F2503">
        <f t="shared" si="39"/>
        <v>5</v>
      </c>
    </row>
    <row r="2504" spans="1:6" x14ac:dyDescent="0.3">
      <c r="A2504">
        <v>161653</v>
      </c>
      <c r="B2504">
        <v>161506</v>
      </c>
      <c r="C2504">
        <v>110</v>
      </c>
      <c r="D2504">
        <v>4</v>
      </c>
      <c r="E2504">
        <v>11341.018461538401</v>
      </c>
      <c r="F2504">
        <f t="shared" si="39"/>
        <v>1</v>
      </c>
    </row>
    <row r="2505" spans="1:6" x14ac:dyDescent="0.3">
      <c r="A2505">
        <v>162160</v>
      </c>
      <c r="B2505">
        <v>161540</v>
      </c>
      <c r="C2505">
        <v>0</v>
      </c>
      <c r="D2505">
        <v>10</v>
      </c>
      <c r="E2505">
        <v>6175.3730769230697</v>
      </c>
      <c r="F2505">
        <f t="shared" si="39"/>
        <v>2</v>
      </c>
    </row>
    <row r="2506" spans="1:6" x14ac:dyDescent="0.3">
      <c r="A2506">
        <v>162160</v>
      </c>
      <c r="B2506">
        <v>161635</v>
      </c>
      <c r="C2506">
        <v>115</v>
      </c>
      <c r="D2506">
        <v>6</v>
      </c>
      <c r="E2506">
        <v>6175.3730769230697</v>
      </c>
      <c r="F2506">
        <f t="shared" si="39"/>
        <v>2</v>
      </c>
    </row>
    <row r="2507" spans="1:6" x14ac:dyDescent="0.3">
      <c r="A2507">
        <v>152486</v>
      </c>
      <c r="B2507">
        <v>161545</v>
      </c>
      <c r="C2507">
        <v>0</v>
      </c>
      <c r="D2507">
        <v>10</v>
      </c>
      <c r="E2507">
        <v>2228.5923076923</v>
      </c>
      <c r="F2507">
        <f t="shared" si="39"/>
        <v>1</v>
      </c>
    </row>
    <row r="2508" spans="1:6" x14ac:dyDescent="0.3">
      <c r="A2508">
        <v>161977</v>
      </c>
      <c r="B2508">
        <v>161627</v>
      </c>
      <c r="C2508">
        <v>90</v>
      </c>
      <c r="D2508">
        <v>1</v>
      </c>
      <c r="E2508">
        <v>46292.783846153798</v>
      </c>
      <c r="F2508">
        <f t="shared" si="39"/>
        <v>1</v>
      </c>
    </row>
    <row r="2509" spans="1:6" x14ac:dyDescent="0.3">
      <c r="A2509">
        <v>162397</v>
      </c>
      <c r="B2509">
        <v>161747</v>
      </c>
      <c r="C2509">
        <v>147</v>
      </c>
      <c r="D2509">
        <v>9</v>
      </c>
      <c r="E2509">
        <v>2213.4173076922998</v>
      </c>
      <c r="F2509">
        <f t="shared" si="39"/>
        <v>4</v>
      </c>
    </row>
    <row r="2510" spans="1:6" x14ac:dyDescent="0.3">
      <c r="A2510">
        <v>162397</v>
      </c>
      <c r="B2510">
        <v>161787</v>
      </c>
      <c r="C2510">
        <v>147</v>
      </c>
      <c r="D2510">
        <v>9</v>
      </c>
      <c r="E2510">
        <v>2213.4173076922998</v>
      </c>
      <c r="F2510">
        <f t="shared" si="39"/>
        <v>4</v>
      </c>
    </row>
    <row r="2511" spans="1:6" x14ac:dyDescent="0.3">
      <c r="A2511">
        <v>162397</v>
      </c>
      <c r="B2511">
        <v>161799</v>
      </c>
      <c r="C2511">
        <v>147</v>
      </c>
      <c r="D2511">
        <v>9</v>
      </c>
      <c r="E2511">
        <v>2213.4173076922998</v>
      </c>
      <c r="F2511">
        <f t="shared" si="39"/>
        <v>4</v>
      </c>
    </row>
    <row r="2512" spans="1:6" x14ac:dyDescent="0.3">
      <c r="A2512">
        <v>162397</v>
      </c>
      <c r="B2512">
        <v>161810</v>
      </c>
      <c r="C2512">
        <v>0</v>
      </c>
      <c r="D2512">
        <v>10</v>
      </c>
      <c r="E2512">
        <v>2213.4173076922998</v>
      </c>
      <c r="F2512">
        <f t="shared" si="39"/>
        <v>4</v>
      </c>
    </row>
    <row r="2513" spans="1:6" x14ac:dyDescent="0.3">
      <c r="A2513">
        <v>162777</v>
      </c>
      <c r="B2513">
        <v>161796</v>
      </c>
      <c r="C2513">
        <v>147</v>
      </c>
      <c r="D2513">
        <v>9</v>
      </c>
      <c r="E2513">
        <v>320.15846153846098</v>
      </c>
      <c r="F2513">
        <f t="shared" si="39"/>
        <v>4</v>
      </c>
    </row>
    <row r="2514" spans="1:6" x14ac:dyDescent="0.3">
      <c r="A2514">
        <v>162777</v>
      </c>
      <c r="B2514">
        <v>161797</v>
      </c>
      <c r="C2514">
        <v>127</v>
      </c>
      <c r="D2514">
        <v>7</v>
      </c>
      <c r="E2514">
        <v>320.15846153846098</v>
      </c>
      <c r="F2514">
        <f t="shared" si="39"/>
        <v>4</v>
      </c>
    </row>
    <row r="2515" spans="1:6" x14ac:dyDescent="0.3">
      <c r="A2515">
        <v>162777</v>
      </c>
      <c r="B2515">
        <v>161920</v>
      </c>
      <c r="C2515">
        <v>132</v>
      </c>
      <c r="D2515">
        <v>8</v>
      </c>
      <c r="E2515">
        <v>320.15846153846098</v>
      </c>
      <c r="F2515">
        <f t="shared" si="39"/>
        <v>4</v>
      </c>
    </row>
    <row r="2516" spans="1:6" x14ac:dyDescent="0.3">
      <c r="A2516">
        <v>162777</v>
      </c>
      <c r="B2516">
        <v>162157</v>
      </c>
      <c r="C2516">
        <v>147</v>
      </c>
      <c r="D2516">
        <v>9</v>
      </c>
      <c r="E2516">
        <v>320.15846153846098</v>
      </c>
      <c r="F2516">
        <f t="shared" si="39"/>
        <v>4</v>
      </c>
    </row>
    <row r="2517" spans="1:6" x14ac:dyDescent="0.3">
      <c r="A2517">
        <v>162565</v>
      </c>
      <c r="B2517">
        <v>161903</v>
      </c>
      <c r="C2517">
        <v>132</v>
      </c>
      <c r="D2517">
        <v>8</v>
      </c>
      <c r="E2517">
        <v>5247.3169230769199</v>
      </c>
      <c r="F2517">
        <f t="shared" si="39"/>
        <v>2</v>
      </c>
    </row>
    <row r="2518" spans="1:6" x14ac:dyDescent="0.3">
      <c r="A2518">
        <v>162565</v>
      </c>
      <c r="B2518">
        <v>161991</v>
      </c>
      <c r="C2518">
        <v>110</v>
      </c>
      <c r="D2518">
        <v>5</v>
      </c>
      <c r="E2518">
        <v>5247.3169230769199</v>
      </c>
      <c r="F2518">
        <f t="shared" si="39"/>
        <v>2</v>
      </c>
    </row>
    <row r="2519" spans="1:6" x14ac:dyDescent="0.3">
      <c r="A2519">
        <v>163933</v>
      </c>
      <c r="B2519">
        <v>161911</v>
      </c>
      <c r="C2519">
        <v>115</v>
      </c>
      <c r="D2519">
        <v>6</v>
      </c>
      <c r="E2519">
        <v>12135.4799999999</v>
      </c>
      <c r="F2519">
        <f t="shared" si="39"/>
        <v>1</v>
      </c>
    </row>
    <row r="2520" spans="1:6" x14ac:dyDescent="0.3">
      <c r="A2520">
        <v>163455</v>
      </c>
      <c r="B2520">
        <v>162053</v>
      </c>
      <c r="C2520">
        <v>147</v>
      </c>
      <c r="D2520">
        <v>9</v>
      </c>
      <c r="E2520">
        <v>-2147.6653846153799</v>
      </c>
      <c r="F2520">
        <f t="shared" si="39"/>
        <v>2</v>
      </c>
    </row>
    <row r="2521" spans="1:6" x14ac:dyDescent="0.3">
      <c r="A2521">
        <v>163455</v>
      </c>
      <c r="B2521">
        <v>162269</v>
      </c>
      <c r="C2521">
        <v>0</v>
      </c>
      <c r="D2521">
        <v>10</v>
      </c>
      <c r="E2521">
        <v>-2147.6653846153799</v>
      </c>
      <c r="F2521">
        <f t="shared" si="39"/>
        <v>2</v>
      </c>
    </row>
    <row r="2522" spans="1:6" x14ac:dyDescent="0.3">
      <c r="A2522">
        <v>162681</v>
      </c>
      <c r="B2522">
        <v>162089</v>
      </c>
      <c r="C2522">
        <v>147</v>
      </c>
      <c r="D2522">
        <v>9</v>
      </c>
      <c r="E2522">
        <v>2959.5564102563999</v>
      </c>
      <c r="F2522">
        <f t="shared" si="39"/>
        <v>3</v>
      </c>
    </row>
    <row r="2523" spans="1:6" x14ac:dyDescent="0.3">
      <c r="A2523">
        <v>162681</v>
      </c>
      <c r="B2523">
        <v>162220</v>
      </c>
      <c r="C2523">
        <v>147</v>
      </c>
      <c r="D2523">
        <v>9</v>
      </c>
      <c r="E2523">
        <v>2959.5564102563999</v>
      </c>
      <c r="F2523">
        <f t="shared" si="39"/>
        <v>3</v>
      </c>
    </row>
    <row r="2524" spans="1:6" x14ac:dyDescent="0.3">
      <c r="A2524">
        <v>162681</v>
      </c>
      <c r="B2524">
        <v>162317</v>
      </c>
      <c r="C2524">
        <v>147</v>
      </c>
      <c r="D2524">
        <v>9</v>
      </c>
      <c r="E2524">
        <v>2959.5564102563999</v>
      </c>
      <c r="F2524">
        <f t="shared" si="39"/>
        <v>3</v>
      </c>
    </row>
    <row r="2525" spans="1:6" x14ac:dyDescent="0.3">
      <c r="A2525">
        <v>163150</v>
      </c>
      <c r="B2525">
        <v>162099</v>
      </c>
      <c r="C2525">
        <v>132</v>
      </c>
      <c r="D2525">
        <v>8</v>
      </c>
      <c r="E2525">
        <v>2213.4173076922998</v>
      </c>
      <c r="F2525">
        <f t="shared" si="39"/>
        <v>4</v>
      </c>
    </row>
    <row r="2526" spans="1:6" x14ac:dyDescent="0.3">
      <c r="A2526">
        <v>163150</v>
      </c>
      <c r="B2526">
        <v>162311</v>
      </c>
      <c r="C2526">
        <v>147</v>
      </c>
      <c r="D2526">
        <v>9</v>
      </c>
      <c r="E2526">
        <v>2213.4173076922998</v>
      </c>
      <c r="F2526">
        <f t="shared" si="39"/>
        <v>4</v>
      </c>
    </row>
    <row r="2527" spans="1:6" x14ac:dyDescent="0.3">
      <c r="A2527">
        <v>163150</v>
      </c>
      <c r="B2527">
        <v>162354</v>
      </c>
      <c r="C2527">
        <v>132</v>
      </c>
      <c r="D2527">
        <v>8</v>
      </c>
      <c r="E2527">
        <v>2213.4173076922998</v>
      </c>
      <c r="F2527">
        <f t="shared" si="39"/>
        <v>4</v>
      </c>
    </row>
    <row r="2528" spans="1:6" x14ac:dyDescent="0.3">
      <c r="A2528">
        <v>163150</v>
      </c>
      <c r="B2528">
        <v>162526</v>
      </c>
      <c r="C2528">
        <v>132</v>
      </c>
      <c r="D2528">
        <v>8</v>
      </c>
      <c r="E2528">
        <v>2213.4173076922998</v>
      </c>
      <c r="F2528">
        <f t="shared" si="39"/>
        <v>4</v>
      </c>
    </row>
    <row r="2529" spans="1:6" x14ac:dyDescent="0.3">
      <c r="A2529">
        <v>164809</v>
      </c>
      <c r="B2529">
        <v>162154</v>
      </c>
      <c r="C2529">
        <v>132</v>
      </c>
      <c r="D2529">
        <v>8</v>
      </c>
      <c r="E2529">
        <v>1770.93384615384</v>
      </c>
      <c r="F2529">
        <f t="shared" si="39"/>
        <v>5</v>
      </c>
    </row>
    <row r="2530" spans="1:6" x14ac:dyDescent="0.3">
      <c r="A2530">
        <v>164809</v>
      </c>
      <c r="B2530">
        <v>162405</v>
      </c>
      <c r="C2530">
        <v>115</v>
      </c>
      <c r="D2530">
        <v>6</v>
      </c>
      <c r="E2530">
        <v>1770.93384615384</v>
      </c>
      <c r="F2530">
        <f t="shared" si="39"/>
        <v>5</v>
      </c>
    </row>
    <row r="2531" spans="1:6" x14ac:dyDescent="0.3">
      <c r="A2531">
        <v>164809</v>
      </c>
      <c r="B2531">
        <v>162731</v>
      </c>
      <c r="C2531">
        <v>0</v>
      </c>
      <c r="D2531">
        <v>10</v>
      </c>
      <c r="E2531">
        <v>1770.93384615384</v>
      </c>
      <c r="F2531">
        <f t="shared" si="39"/>
        <v>5</v>
      </c>
    </row>
    <row r="2532" spans="1:6" x14ac:dyDescent="0.3">
      <c r="A2532">
        <v>164809</v>
      </c>
      <c r="B2532">
        <v>163250</v>
      </c>
      <c r="C2532">
        <v>147</v>
      </c>
      <c r="D2532">
        <v>9</v>
      </c>
      <c r="E2532">
        <v>1770.93384615384</v>
      </c>
      <c r="F2532">
        <f t="shared" si="39"/>
        <v>5</v>
      </c>
    </row>
    <row r="2533" spans="1:6" x14ac:dyDescent="0.3">
      <c r="A2533">
        <v>164809</v>
      </c>
      <c r="B2533">
        <v>163252</v>
      </c>
      <c r="C2533">
        <v>0</v>
      </c>
      <c r="D2533">
        <v>10</v>
      </c>
      <c r="E2533">
        <v>1770.93384615384</v>
      </c>
      <c r="F2533">
        <f t="shared" si="39"/>
        <v>5</v>
      </c>
    </row>
    <row r="2534" spans="1:6" x14ac:dyDescent="0.3">
      <c r="A2534">
        <v>162341</v>
      </c>
      <c r="B2534">
        <v>162184</v>
      </c>
      <c r="C2534">
        <v>147</v>
      </c>
      <c r="D2534">
        <v>9</v>
      </c>
      <c r="E2534">
        <v>13838.5569230769</v>
      </c>
      <c r="F2534">
        <f t="shared" si="39"/>
        <v>1</v>
      </c>
    </row>
    <row r="2535" spans="1:6" x14ac:dyDescent="0.3">
      <c r="A2535">
        <v>163295</v>
      </c>
      <c r="B2535">
        <v>162212</v>
      </c>
      <c r="C2535">
        <v>115</v>
      </c>
      <c r="D2535">
        <v>6</v>
      </c>
      <c r="E2535">
        <v>10849.3907692307</v>
      </c>
      <c r="F2535">
        <f t="shared" si="39"/>
        <v>3</v>
      </c>
    </row>
    <row r="2536" spans="1:6" x14ac:dyDescent="0.3">
      <c r="A2536">
        <v>163295</v>
      </c>
      <c r="B2536">
        <v>162214</v>
      </c>
      <c r="C2536">
        <v>115</v>
      </c>
      <c r="D2536">
        <v>6</v>
      </c>
      <c r="E2536">
        <v>10849.3907692307</v>
      </c>
      <c r="F2536">
        <f t="shared" si="39"/>
        <v>3</v>
      </c>
    </row>
    <row r="2537" spans="1:6" x14ac:dyDescent="0.3">
      <c r="A2537">
        <v>163295</v>
      </c>
      <c r="B2537">
        <v>162215</v>
      </c>
      <c r="C2537">
        <v>0</v>
      </c>
      <c r="D2537">
        <v>10</v>
      </c>
      <c r="E2537">
        <v>10849.3907692307</v>
      </c>
      <c r="F2537">
        <f t="shared" si="39"/>
        <v>3</v>
      </c>
    </row>
    <row r="2538" spans="1:6" x14ac:dyDescent="0.3">
      <c r="A2538">
        <v>162472</v>
      </c>
      <c r="B2538">
        <v>162264</v>
      </c>
      <c r="C2538">
        <v>147</v>
      </c>
      <c r="D2538">
        <v>9</v>
      </c>
      <c r="E2538">
        <v>-28888.322307692299</v>
      </c>
      <c r="F2538">
        <f t="shared" si="39"/>
        <v>1</v>
      </c>
    </row>
    <row r="2539" spans="1:6" x14ac:dyDescent="0.3">
      <c r="A2539">
        <v>165126</v>
      </c>
      <c r="B2539">
        <v>162353</v>
      </c>
      <c r="C2539">
        <v>115</v>
      </c>
      <c r="D2539">
        <v>6</v>
      </c>
      <c r="E2539">
        <v>1940.95362637362</v>
      </c>
      <c r="F2539">
        <f t="shared" si="39"/>
        <v>7</v>
      </c>
    </row>
    <row r="2540" spans="1:6" x14ac:dyDescent="0.3">
      <c r="A2540">
        <v>165126</v>
      </c>
      <c r="B2540">
        <v>162399</v>
      </c>
      <c r="C2540">
        <v>110</v>
      </c>
      <c r="D2540">
        <v>4</v>
      </c>
      <c r="E2540">
        <v>1940.95362637362</v>
      </c>
      <c r="F2540">
        <f t="shared" si="39"/>
        <v>7</v>
      </c>
    </row>
    <row r="2541" spans="1:6" x14ac:dyDescent="0.3">
      <c r="A2541">
        <v>165126</v>
      </c>
      <c r="B2541">
        <v>163765</v>
      </c>
      <c r="C2541">
        <v>115</v>
      </c>
      <c r="D2541">
        <v>6</v>
      </c>
      <c r="E2541">
        <v>1940.95362637362</v>
      </c>
      <c r="F2541">
        <f t="shared" si="39"/>
        <v>7</v>
      </c>
    </row>
    <row r="2542" spans="1:6" x14ac:dyDescent="0.3">
      <c r="A2542">
        <v>165126</v>
      </c>
      <c r="B2542">
        <v>163778</v>
      </c>
      <c r="C2542">
        <v>110</v>
      </c>
      <c r="D2542">
        <v>5</v>
      </c>
      <c r="E2542">
        <v>1940.95362637362</v>
      </c>
      <c r="F2542">
        <f t="shared" si="39"/>
        <v>7</v>
      </c>
    </row>
    <row r="2543" spans="1:6" x14ac:dyDescent="0.3">
      <c r="A2543">
        <v>165126</v>
      </c>
      <c r="B2543">
        <v>163871</v>
      </c>
      <c r="C2543">
        <v>132</v>
      </c>
      <c r="D2543">
        <v>8</v>
      </c>
      <c r="E2543">
        <v>1940.95362637362</v>
      </c>
      <c r="F2543">
        <f t="shared" si="39"/>
        <v>7</v>
      </c>
    </row>
    <row r="2544" spans="1:6" x14ac:dyDescent="0.3">
      <c r="A2544">
        <v>165126</v>
      </c>
      <c r="B2544">
        <v>163874</v>
      </c>
      <c r="C2544">
        <v>147</v>
      </c>
      <c r="D2544">
        <v>9</v>
      </c>
      <c r="E2544">
        <v>1940.95362637362</v>
      </c>
      <c r="F2544">
        <f t="shared" si="39"/>
        <v>7</v>
      </c>
    </row>
    <row r="2545" spans="1:6" x14ac:dyDescent="0.3">
      <c r="A2545">
        <v>165126</v>
      </c>
      <c r="B2545">
        <v>163891</v>
      </c>
      <c r="C2545">
        <v>132</v>
      </c>
      <c r="D2545">
        <v>8</v>
      </c>
      <c r="E2545">
        <v>1940.95362637362</v>
      </c>
      <c r="F2545">
        <f t="shared" si="39"/>
        <v>7</v>
      </c>
    </row>
    <row r="2546" spans="1:6" x14ac:dyDescent="0.3">
      <c r="A2546">
        <v>163058</v>
      </c>
      <c r="B2546">
        <v>162454</v>
      </c>
      <c r="C2546">
        <v>0</v>
      </c>
      <c r="D2546">
        <v>10</v>
      </c>
      <c r="E2546">
        <v>2213.4173076922998</v>
      </c>
      <c r="F2546">
        <f t="shared" si="39"/>
        <v>4</v>
      </c>
    </row>
    <row r="2547" spans="1:6" x14ac:dyDescent="0.3">
      <c r="A2547">
        <v>163058</v>
      </c>
      <c r="B2547">
        <v>162455</v>
      </c>
      <c r="C2547">
        <v>147</v>
      </c>
      <c r="D2547">
        <v>9</v>
      </c>
      <c r="E2547">
        <v>2213.4173076922998</v>
      </c>
      <c r="F2547">
        <f t="shared" si="39"/>
        <v>4</v>
      </c>
    </row>
    <row r="2548" spans="1:6" x14ac:dyDescent="0.3">
      <c r="A2548">
        <v>163058</v>
      </c>
      <c r="B2548">
        <v>162600</v>
      </c>
      <c r="C2548">
        <v>0</v>
      </c>
      <c r="D2548">
        <v>10</v>
      </c>
      <c r="E2548">
        <v>2213.4173076922998</v>
      </c>
      <c r="F2548">
        <f t="shared" si="39"/>
        <v>4</v>
      </c>
    </row>
    <row r="2549" spans="1:6" x14ac:dyDescent="0.3">
      <c r="A2549">
        <v>163058</v>
      </c>
      <c r="B2549">
        <v>162939</v>
      </c>
      <c r="C2549">
        <v>0</v>
      </c>
      <c r="D2549">
        <v>10</v>
      </c>
      <c r="E2549">
        <v>2213.4173076922998</v>
      </c>
      <c r="F2549">
        <f t="shared" si="39"/>
        <v>4</v>
      </c>
    </row>
    <row r="2550" spans="1:6" x14ac:dyDescent="0.3">
      <c r="A2550">
        <v>163188</v>
      </c>
      <c r="B2550">
        <v>162480</v>
      </c>
      <c r="C2550">
        <v>115</v>
      </c>
      <c r="D2550">
        <v>6</v>
      </c>
      <c r="E2550">
        <v>2545.5623076922998</v>
      </c>
      <c r="F2550">
        <f t="shared" si="39"/>
        <v>4</v>
      </c>
    </row>
    <row r="2551" spans="1:6" x14ac:dyDescent="0.3">
      <c r="A2551">
        <v>163188</v>
      </c>
      <c r="B2551">
        <v>162487</v>
      </c>
      <c r="C2551">
        <v>147</v>
      </c>
      <c r="D2551">
        <v>9</v>
      </c>
      <c r="E2551">
        <v>2545.5623076922998</v>
      </c>
      <c r="F2551">
        <f t="shared" si="39"/>
        <v>4</v>
      </c>
    </row>
    <row r="2552" spans="1:6" x14ac:dyDescent="0.3">
      <c r="A2552">
        <v>163188</v>
      </c>
      <c r="B2552">
        <v>162488</v>
      </c>
      <c r="C2552">
        <v>0</v>
      </c>
      <c r="D2552">
        <v>10</v>
      </c>
      <c r="E2552">
        <v>2545.5623076922998</v>
      </c>
      <c r="F2552">
        <f t="shared" si="39"/>
        <v>4</v>
      </c>
    </row>
    <row r="2553" spans="1:6" x14ac:dyDescent="0.3">
      <c r="A2553">
        <v>163188</v>
      </c>
      <c r="B2553">
        <v>162489</v>
      </c>
      <c r="C2553">
        <v>127</v>
      </c>
      <c r="D2553">
        <v>7</v>
      </c>
      <c r="E2553">
        <v>2545.5623076922998</v>
      </c>
      <c r="F2553">
        <f t="shared" si="39"/>
        <v>4</v>
      </c>
    </row>
    <row r="2554" spans="1:6" x14ac:dyDescent="0.3">
      <c r="A2554">
        <v>164430</v>
      </c>
      <c r="B2554">
        <v>162511</v>
      </c>
      <c r="C2554">
        <v>127</v>
      </c>
      <c r="D2554">
        <v>7</v>
      </c>
      <c r="E2554">
        <v>-3389.7338461538402</v>
      </c>
      <c r="F2554">
        <f t="shared" si="39"/>
        <v>5</v>
      </c>
    </row>
    <row r="2555" spans="1:6" x14ac:dyDescent="0.3">
      <c r="A2555">
        <v>164430</v>
      </c>
      <c r="B2555">
        <v>163866</v>
      </c>
      <c r="C2555">
        <v>132</v>
      </c>
      <c r="D2555">
        <v>8</v>
      </c>
      <c r="E2555">
        <v>-3389.7338461538402</v>
      </c>
      <c r="F2555">
        <f t="shared" si="39"/>
        <v>5</v>
      </c>
    </row>
    <row r="2556" spans="1:6" x14ac:dyDescent="0.3">
      <c r="A2556">
        <v>164430</v>
      </c>
      <c r="B2556">
        <v>163868</v>
      </c>
      <c r="C2556">
        <v>127</v>
      </c>
      <c r="D2556">
        <v>7</v>
      </c>
      <c r="E2556">
        <v>-3389.7338461538402</v>
      </c>
      <c r="F2556">
        <f t="shared" si="39"/>
        <v>5</v>
      </c>
    </row>
    <row r="2557" spans="1:6" x14ac:dyDescent="0.3">
      <c r="A2557">
        <v>164430</v>
      </c>
      <c r="B2557">
        <v>163870</v>
      </c>
      <c r="C2557">
        <v>127</v>
      </c>
      <c r="D2557">
        <v>7</v>
      </c>
      <c r="E2557">
        <v>-3389.7338461538402</v>
      </c>
      <c r="F2557">
        <f t="shared" si="39"/>
        <v>5</v>
      </c>
    </row>
    <row r="2558" spans="1:6" x14ac:dyDescent="0.3">
      <c r="A2558">
        <v>164430</v>
      </c>
      <c r="B2558">
        <v>163903</v>
      </c>
      <c r="C2558">
        <v>110</v>
      </c>
      <c r="D2558">
        <v>5</v>
      </c>
      <c r="E2558">
        <v>-3389.7338461538402</v>
      </c>
      <c r="F2558">
        <f t="shared" si="39"/>
        <v>5</v>
      </c>
    </row>
    <row r="2559" spans="1:6" x14ac:dyDescent="0.3">
      <c r="A2559">
        <v>163159</v>
      </c>
      <c r="B2559">
        <v>162554</v>
      </c>
      <c r="C2559">
        <v>115</v>
      </c>
      <c r="D2559">
        <v>6</v>
      </c>
      <c r="E2559">
        <v>2374.14043956043</v>
      </c>
      <c r="F2559">
        <f t="shared" si="39"/>
        <v>7</v>
      </c>
    </row>
    <row r="2560" spans="1:6" x14ac:dyDescent="0.3">
      <c r="A2560">
        <v>163159</v>
      </c>
      <c r="B2560">
        <v>162589</v>
      </c>
      <c r="C2560">
        <v>147</v>
      </c>
      <c r="D2560">
        <v>9</v>
      </c>
      <c r="E2560">
        <v>2374.14043956043</v>
      </c>
      <c r="F2560">
        <f t="shared" si="39"/>
        <v>7</v>
      </c>
    </row>
    <row r="2561" spans="1:6" x14ac:dyDescent="0.3">
      <c r="A2561">
        <v>163159</v>
      </c>
      <c r="B2561">
        <v>162619</v>
      </c>
      <c r="C2561">
        <v>132</v>
      </c>
      <c r="D2561">
        <v>8</v>
      </c>
      <c r="E2561">
        <v>2374.14043956043</v>
      </c>
      <c r="F2561">
        <f t="shared" si="39"/>
        <v>7</v>
      </c>
    </row>
    <row r="2562" spans="1:6" x14ac:dyDescent="0.3">
      <c r="A2562">
        <v>163159</v>
      </c>
      <c r="B2562">
        <v>162623</v>
      </c>
      <c r="C2562">
        <v>132</v>
      </c>
      <c r="D2562">
        <v>8</v>
      </c>
      <c r="E2562">
        <v>2374.14043956043</v>
      </c>
      <c r="F2562">
        <f t="shared" si="39"/>
        <v>7</v>
      </c>
    </row>
    <row r="2563" spans="1:6" x14ac:dyDescent="0.3">
      <c r="A2563">
        <v>163159</v>
      </c>
      <c r="B2563">
        <v>162625</v>
      </c>
      <c r="C2563">
        <v>147</v>
      </c>
      <c r="D2563">
        <v>9</v>
      </c>
      <c r="E2563">
        <v>2374.14043956043</v>
      </c>
      <c r="F2563">
        <f t="shared" ref="F2563:F2626" si="40">COUNTIF($A$2:$A$4807,A2563)</f>
        <v>7</v>
      </c>
    </row>
    <row r="2564" spans="1:6" x14ac:dyDescent="0.3">
      <c r="A2564">
        <v>163159</v>
      </c>
      <c r="B2564">
        <v>162626</v>
      </c>
      <c r="C2564">
        <v>147</v>
      </c>
      <c r="D2564">
        <v>9</v>
      </c>
      <c r="E2564">
        <v>2374.14043956043</v>
      </c>
      <c r="F2564">
        <f t="shared" si="40"/>
        <v>7</v>
      </c>
    </row>
    <row r="2565" spans="1:6" x14ac:dyDescent="0.3">
      <c r="A2565">
        <v>163159</v>
      </c>
      <c r="B2565">
        <v>162634</v>
      </c>
      <c r="C2565">
        <v>132</v>
      </c>
      <c r="D2565">
        <v>8</v>
      </c>
      <c r="E2565">
        <v>2374.14043956043</v>
      </c>
      <c r="F2565">
        <f t="shared" si="40"/>
        <v>7</v>
      </c>
    </row>
    <row r="2566" spans="1:6" x14ac:dyDescent="0.3">
      <c r="A2566">
        <v>163041</v>
      </c>
      <c r="B2566">
        <v>162573</v>
      </c>
      <c r="C2566">
        <v>0</v>
      </c>
      <c r="D2566">
        <v>10</v>
      </c>
      <c r="E2566">
        <v>3590.8010256410198</v>
      </c>
      <c r="F2566">
        <f t="shared" si="40"/>
        <v>3</v>
      </c>
    </row>
    <row r="2567" spans="1:6" x14ac:dyDescent="0.3">
      <c r="A2567">
        <v>163041</v>
      </c>
      <c r="B2567">
        <v>162847</v>
      </c>
      <c r="C2567">
        <v>147</v>
      </c>
      <c r="D2567">
        <v>9</v>
      </c>
      <c r="E2567">
        <v>3590.8010256410198</v>
      </c>
      <c r="F2567">
        <f t="shared" si="40"/>
        <v>3</v>
      </c>
    </row>
    <row r="2568" spans="1:6" x14ac:dyDescent="0.3">
      <c r="A2568">
        <v>163041</v>
      </c>
      <c r="B2568">
        <v>162855</v>
      </c>
      <c r="C2568">
        <v>0</v>
      </c>
      <c r="D2568">
        <v>10</v>
      </c>
      <c r="E2568">
        <v>3590.8010256410198</v>
      </c>
      <c r="F2568">
        <f t="shared" si="40"/>
        <v>3</v>
      </c>
    </row>
    <row r="2569" spans="1:6" x14ac:dyDescent="0.3">
      <c r="A2569">
        <v>162832</v>
      </c>
      <c r="B2569">
        <v>162583</v>
      </c>
      <c r="C2569">
        <v>110</v>
      </c>
      <c r="D2569">
        <v>4</v>
      </c>
      <c r="E2569">
        <v>1694.9902564102499</v>
      </c>
      <c r="F2569">
        <f t="shared" si="40"/>
        <v>6</v>
      </c>
    </row>
    <row r="2570" spans="1:6" x14ac:dyDescent="0.3">
      <c r="A2570">
        <v>162832</v>
      </c>
      <c r="B2570">
        <v>162586</v>
      </c>
      <c r="C2570">
        <v>110</v>
      </c>
      <c r="D2570">
        <v>5</v>
      </c>
      <c r="E2570">
        <v>1694.9902564102499</v>
      </c>
      <c r="F2570">
        <f t="shared" si="40"/>
        <v>6</v>
      </c>
    </row>
    <row r="2571" spans="1:6" x14ac:dyDescent="0.3">
      <c r="A2571">
        <v>162832</v>
      </c>
      <c r="B2571">
        <v>162591</v>
      </c>
      <c r="C2571">
        <v>110</v>
      </c>
      <c r="D2571">
        <v>5</v>
      </c>
      <c r="E2571">
        <v>1694.9902564102499</v>
      </c>
      <c r="F2571">
        <f t="shared" si="40"/>
        <v>6</v>
      </c>
    </row>
    <row r="2572" spans="1:6" x14ac:dyDescent="0.3">
      <c r="A2572">
        <v>162832</v>
      </c>
      <c r="B2572">
        <v>162708</v>
      </c>
      <c r="C2572">
        <v>100</v>
      </c>
      <c r="D2572">
        <v>2</v>
      </c>
      <c r="E2572">
        <v>1694.9902564102499</v>
      </c>
      <c r="F2572">
        <f t="shared" si="40"/>
        <v>6</v>
      </c>
    </row>
    <row r="2573" spans="1:6" x14ac:dyDescent="0.3">
      <c r="A2573">
        <v>162832</v>
      </c>
      <c r="B2573">
        <v>162723</v>
      </c>
      <c r="C2573">
        <v>110</v>
      </c>
      <c r="D2573">
        <v>3</v>
      </c>
      <c r="E2573">
        <v>1694.9902564102499</v>
      </c>
      <c r="F2573">
        <f t="shared" si="40"/>
        <v>6</v>
      </c>
    </row>
    <row r="2574" spans="1:6" x14ac:dyDescent="0.3">
      <c r="A2574">
        <v>162832</v>
      </c>
      <c r="B2574">
        <v>162725</v>
      </c>
      <c r="C2574">
        <v>115</v>
      </c>
      <c r="D2574">
        <v>6</v>
      </c>
      <c r="E2574">
        <v>1694.9902564102499</v>
      </c>
      <c r="F2574">
        <f t="shared" si="40"/>
        <v>6</v>
      </c>
    </row>
    <row r="2575" spans="1:6" x14ac:dyDescent="0.3">
      <c r="A2575">
        <v>162924</v>
      </c>
      <c r="B2575">
        <v>162590</v>
      </c>
      <c r="C2575">
        <v>0</v>
      </c>
      <c r="D2575">
        <v>10</v>
      </c>
      <c r="E2575">
        <v>2305.5338461538399</v>
      </c>
      <c r="F2575">
        <f t="shared" si="40"/>
        <v>5</v>
      </c>
    </row>
    <row r="2576" spans="1:6" x14ac:dyDescent="0.3">
      <c r="A2576">
        <v>162924</v>
      </c>
      <c r="B2576">
        <v>162592</v>
      </c>
      <c r="C2576">
        <v>132</v>
      </c>
      <c r="D2576">
        <v>8</v>
      </c>
      <c r="E2576">
        <v>2305.5338461538399</v>
      </c>
      <c r="F2576">
        <f t="shared" si="40"/>
        <v>5</v>
      </c>
    </row>
    <row r="2577" spans="1:6" x14ac:dyDescent="0.3">
      <c r="A2577">
        <v>162924</v>
      </c>
      <c r="B2577">
        <v>162597</v>
      </c>
      <c r="C2577">
        <v>147</v>
      </c>
      <c r="D2577">
        <v>9</v>
      </c>
      <c r="E2577">
        <v>2305.5338461538399</v>
      </c>
      <c r="F2577">
        <f t="shared" si="40"/>
        <v>5</v>
      </c>
    </row>
    <row r="2578" spans="1:6" x14ac:dyDescent="0.3">
      <c r="A2578">
        <v>162924</v>
      </c>
      <c r="B2578">
        <v>162667</v>
      </c>
      <c r="C2578">
        <v>132</v>
      </c>
      <c r="D2578">
        <v>8</v>
      </c>
      <c r="E2578">
        <v>2305.5338461538399</v>
      </c>
      <c r="F2578">
        <f t="shared" si="40"/>
        <v>5</v>
      </c>
    </row>
    <row r="2579" spans="1:6" x14ac:dyDescent="0.3">
      <c r="A2579">
        <v>162924</v>
      </c>
      <c r="B2579">
        <v>162745</v>
      </c>
      <c r="C2579">
        <v>132</v>
      </c>
      <c r="D2579">
        <v>8</v>
      </c>
      <c r="E2579">
        <v>2305.5338461538399</v>
      </c>
      <c r="F2579">
        <f t="shared" si="40"/>
        <v>5</v>
      </c>
    </row>
    <row r="2580" spans="1:6" x14ac:dyDescent="0.3">
      <c r="A2580">
        <v>163984</v>
      </c>
      <c r="B2580">
        <v>162601</v>
      </c>
      <c r="C2580">
        <v>147</v>
      </c>
      <c r="D2580">
        <v>9</v>
      </c>
      <c r="E2580">
        <v>1804.04984615384</v>
      </c>
      <c r="F2580">
        <f t="shared" si="40"/>
        <v>5</v>
      </c>
    </row>
    <row r="2581" spans="1:6" x14ac:dyDescent="0.3">
      <c r="A2581">
        <v>163984</v>
      </c>
      <c r="B2581">
        <v>162609</v>
      </c>
      <c r="C2581">
        <v>115</v>
      </c>
      <c r="D2581">
        <v>6</v>
      </c>
      <c r="E2581">
        <v>1804.04984615384</v>
      </c>
      <c r="F2581">
        <f t="shared" si="40"/>
        <v>5</v>
      </c>
    </row>
    <row r="2582" spans="1:6" x14ac:dyDescent="0.3">
      <c r="A2582">
        <v>163984</v>
      </c>
      <c r="B2582">
        <v>162859</v>
      </c>
      <c r="C2582">
        <v>147</v>
      </c>
      <c r="D2582">
        <v>9</v>
      </c>
      <c r="E2582">
        <v>1804.04984615384</v>
      </c>
      <c r="F2582">
        <f t="shared" si="40"/>
        <v>5</v>
      </c>
    </row>
    <row r="2583" spans="1:6" x14ac:dyDescent="0.3">
      <c r="A2583">
        <v>163984</v>
      </c>
      <c r="B2583">
        <v>163038</v>
      </c>
      <c r="C2583">
        <v>127</v>
      </c>
      <c r="D2583">
        <v>7</v>
      </c>
      <c r="E2583">
        <v>1804.04984615384</v>
      </c>
      <c r="F2583">
        <f t="shared" si="40"/>
        <v>5</v>
      </c>
    </row>
    <row r="2584" spans="1:6" x14ac:dyDescent="0.3">
      <c r="A2584">
        <v>163984</v>
      </c>
      <c r="B2584">
        <v>163468</v>
      </c>
      <c r="C2584">
        <v>132</v>
      </c>
      <c r="D2584">
        <v>8</v>
      </c>
      <c r="E2584">
        <v>1804.04984615384</v>
      </c>
      <c r="F2584">
        <f t="shared" si="40"/>
        <v>5</v>
      </c>
    </row>
    <row r="2585" spans="1:6" x14ac:dyDescent="0.3">
      <c r="A2585">
        <v>163355</v>
      </c>
      <c r="B2585">
        <v>162614</v>
      </c>
      <c r="C2585">
        <v>110</v>
      </c>
      <c r="D2585">
        <v>4</v>
      </c>
      <c r="E2585">
        <v>2474.11846153846</v>
      </c>
      <c r="F2585">
        <f t="shared" si="40"/>
        <v>6</v>
      </c>
    </row>
    <row r="2586" spans="1:6" x14ac:dyDescent="0.3">
      <c r="A2586">
        <v>163355</v>
      </c>
      <c r="B2586">
        <v>162615</v>
      </c>
      <c r="C2586">
        <v>110</v>
      </c>
      <c r="D2586">
        <v>5</v>
      </c>
      <c r="E2586">
        <v>2474.11846153846</v>
      </c>
      <c r="F2586">
        <f t="shared" si="40"/>
        <v>6</v>
      </c>
    </row>
    <row r="2587" spans="1:6" x14ac:dyDescent="0.3">
      <c r="A2587">
        <v>163355</v>
      </c>
      <c r="B2587">
        <v>162618</v>
      </c>
      <c r="C2587">
        <v>115</v>
      </c>
      <c r="D2587">
        <v>6</v>
      </c>
      <c r="E2587">
        <v>2474.11846153846</v>
      </c>
      <c r="F2587">
        <f t="shared" si="40"/>
        <v>6</v>
      </c>
    </row>
    <row r="2588" spans="1:6" x14ac:dyDescent="0.3">
      <c r="A2588">
        <v>163355</v>
      </c>
      <c r="B2588">
        <v>162638</v>
      </c>
      <c r="C2588">
        <v>110</v>
      </c>
      <c r="D2588">
        <v>5</v>
      </c>
      <c r="E2588">
        <v>2474.11846153846</v>
      </c>
      <c r="F2588">
        <f t="shared" si="40"/>
        <v>6</v>
      </c>
    </row>
    <row r="2589" spans="1:6" x14ac:dyDescent="0.3">
      <c r="A2589">
        <v>163355</v>
      </c>
      <c r="B2589">
        <v>162797</v>
      </c>
      <c r="C2589">
        <v>127</v>
      </c>
      <c r="D2589">
        <v>7</v>
      </c>
      <c r="E2589">
        <v>2474.11846153846</v>
      </c>
      <c r="F2589">
        <f t="shared" si="40"/>
        <v>6</v>
      </c>
    </row>
    <row r="2590" spans="1:6" x14ac:dyDescent="0.3">
      <c r="A2590">
        <v>163355</v>
      </c>
      <c r="B2590">
        <v>162856</v>
      </c>
      <c r="C2590">
        <v>132</v>
      </c>
      <c r="D2590">
        <v>8</v>
      </c>
      <c r="E2590">
        <v>2474.11846153846</v>
      </c>
      <c r="F2590">
        <f t="shared" si="40"/>
        <v>6</v>
      </c>
    </row>
    <row r="2591" spans="1:6" x14ac:dyDescent="0.3">
      <c r="A2591">
        <v>163347</v>
      </c>
      <c r="B2591">
        <v>162624</v>
      </c>
      <c r="C2591">
        <v>147</v>
      </c>
      <c r="D2591">
        <v>9</v>
      </c>
      <c r="E2591">
        <v>1396.5938461538401</v>
      </c>
      <c r="F2591">
        <f t="shared" si="40"/>
        <v>5</v>
      </c>
    </row>
    <row r="2592" spans="1:6" x14ac:dyDescent="0.3">
      <c r="A2592">
        <v>163347</v>
      </c>
      <c r="B2592">
        <v>162642</v>
      </c>
      <c r="C2592">
        <v>110</v>
      </c>
      <c r="D2592">
        <v>5</v>
      </c>
      <c r="E2592">
        <v>1396.5938461538401</v>
      </c>
      <c r="F2592">
        <f t="shared" si="40"/>
        <v>5</v>
      </c>
    </row>
    <row r="2593" spans="1:6" x14ac:dyDescent="0.3">
      <c r="A2593">
        <v>163347</v>
      </c>
      <c r="B2593">
        <v>162646</v>
      </c>
      <c r="C2593">
        <v>132</v>
      </c>
      <c r="D2593">
        <v>8</v>
      </c>
      <c r="E2593">
        <v>1396.5938461538401</v>
      </c>
      <c r="F2593">
        <f t="shared" si="40"/>
        <v>5</v>
      </c>
    </row>
    <row r="2594" spans="1:6" x14ac:dyDescent="0.3">
      <c r="A2594">
        <v>163347</v>
      </c>
      <c r="B2594">
        <v>162647</v>
      </c>
      <c r="C2594">
        <v>147</v>
      </c>
      <c r="D2594">
        <v>9</v>
      </c>
      <c r="E2594">
        <v>1396.5938461538401</v>
      </c>
      <c r="F2594">
        <f t="shared" si="40"/>
        <v>5</v>
      </c>
    </row>
    <row r="2595" spans="1:6" x14ac:dyDescent="0.3">
      <c r="A2595">
        <v>163347</v>
      </c>
      <c r="B2595">
        <v>162648</v>
      </c>
      <c r="C2595">
        <v>132</v>
      </c>
      <c r="D2595">
        <v>8</v>
      </c>
      <c r="E2595">
        <v>1396.5938461538401</v>
      </c>
      <c r="F2595">
        <f t="shared" si="40"/>
        <v>5</v>
      </c>
    </row>
    <row r="2596" spans="1:6" x14ac:dyDescent="0.3">
      <c r="A2596">
        <v>163506</v>
      </c>
      <c r="B2596">
        <v>162645</v>
      </c>
      <c r="C2596">
        <v>110</v>
      </c>
      <c r="D2596">
        <v>5</v>
      </c>
      <c r="E2596">
        <v>15970.249230769199</v>
      </c>
      <c r="F2596">
        <f t="shared" si="40"/>
        <v>1</v>
      </c>
    </row>
    <row r="2597" spans="1:6" x14ac:dyDescent="0.3">
      <c r="A2597">
        <v>176169</v>
      </c>
      <c r="B2597">
        <v>162666</v>
      </c>
      <c r="C2597">
        <v>0</v>
      </c>
      <c r="D2597">
        <v>10</v>
      </c>
      <c r="E2597">
        <v>5475.2192307692303</v>
      </c>
      <c r="F2597">
        <f t="shared" si="40"/>
        <v>2</v>
      </c>
    </row>
    <row r="2598" spans="1:6" x14ac:dyDescent="0.3">
      <c r="A2598">
        <v>176169</v>
      </c>
      <c r="B2598">
        <v>175653</v>
      </c>
      <c r="C2598">
        <v>0</v>
      </c>
      <c r="D2598">
        <v>10</v>
      </c>
      <c r="E2598">
        <v>5475.2192307692303</v>
      </c>
      <c r="F2598">
        <f t="shared" si="40"/>
        <v>2</v>
      </c>
    </row>
    <row r="2599" spans="1:6" x14ac:dyDescent="0.3">
      <c r="A2599">
        <v>163239</v>
      </c>
      <c r="B2599">
        <v>162672</v>
      </c>
      <c r="C2599">
        <v>110</v>
      </c>
      <c r="D2599">
        <v>5</v>
      </c>
      <c r="E2599">
        <v>5649.6728205128102</v>
      </c>
      <c r="F2599">
        <f t="shared" si="40"/>
        <v>3</v>
      </c>
    </row>
    <row r="2600" spans="1:6" x14ac:dyDescent="0.3">
      <c r="A2600">
        <v>163239</v>
      </c>
      <c r="B2600">
        <v>162699</v>
      </c>
      <c r="C2600">
        <v>110</v>
      </c>
      <c r="D2600">
        <v>5</v>
      </c>
      <c r="E2600">
        <v>5649.6728205128102</v>
      </c>
      <c r="F2600">
        <f t="shared" si="40"/>
        <v>3</v>
      </c>
    </row>
    <row r="2601" spans="1:6" x14ac:dyDescent="0.3">
      <c r="A2601">
        <v>163239</v>
      </c>
      <c r="B2601">
        <v>162703</v>
      </c>
      <c r="C2601">
        <v>110</v>
      </c>
      <c r="D2601">
        <v>4</v>
      </c>
      <c r="E2601">
        <v>5649.6728205128102</v>
      </c>
      <c r="F2601">
        <f t="shared" si="40"/>
        <v>3</v>
      </c>
    </row>
    <row r="2602" spans="1:6" x14ac:dyDescent="0.3">
      <c r="A2602">
        <v>162683</v>
      </c>
      <c r="B2602">
        <v>162679</v>
      </c>
      <c r="C2602">
        <v>100</v>
      </c>
      <c r="D2602">
        <v>2</v>
      </c>
      <c r="E2602">
        <v>8715.2123076922999</v>
      </c>
      <c r="F2602">
        <f t="shared" si="40"/>
        <v>1</v>
      </c>
    </row>
    <row r="2603" spans="1:6" x14ac:dyDescent="0.3">
      <c r="A2603">
        <v>163201</v>
      </c>
      <c r="B2603">
        <v>162730</v>
      </c>
      <c r="C2603">
        <v>147</v>
      </c>
      <c r="D2603">
        <v>9</v>
      </c>
      <c r="E2603">
        <v>3462.3512820512801</v>
      </c>
      <c r="F2603">
        <f t="shared" si="40"/>
        <v>3</v>
      </c>
    </row>
    <row r="2604" spans="1:6" x14ac:dyDescent="0.3">
      <c r="A2604">
        <v>163201</v>
      </c>
      <c r="B2604">
        <v>162846</v>
      </c>
      <c r="C2604">
        <v>132</v>
      </c>
      <c r="D2604">
        <v>8</v>
      </c>
      <c r="E2604">
        <v>3462.3512820512801</v>
      </c>
      <c r="F2604">
        <f t="shared" si="40"/>
        <v>3</v>
      </c>
    </row>
    <row r="2605" spans="1:6" x14ac:dyDescent="0.3">
      <c r="A2605">
        <v>163201</v>
      </c>
      <c r="B2605">
        <v>162940</v>
      </c>
      <c r="C2605">
        <v>0</v>
      </c>
      <c r="D2605">
        <v>10</v>
      </c>
      <c r="E2605">
        <v>3462.3512820512801</v>
      </c>
      <c r="F2605">
        <f t="shared" si="40"/>
        <v>3</v>
      </c>
    </row>
    <row r="2606" spans="1:6" x14ac:dyDescent="0.3">
      <c r="A2606">
        <v>163325</v>
      </c>
      <c r="B2606">
        <v>162772</v>
      </c>
      <c r="C2606">
        <v>0</v>
      </c>
      <c r="D2606">
        <v>10</v>
      </c>
      <c r="E2606">
        <v>2513.05192307692</v>
      </c>
      <c r="F2606">
        <f t="shared" si="40"/>
        <v>4</v>
      </c>
    </row>
    <row r="2607" spans="1:6" x14ac:dyDescent="0.3">
      <c r="A2607">
        <v>163325</v>
      </c>
      <c r="B2607">
        <v>162774</v>
      </c>
      <c r="C2607">
        <v>127</v>
      </c>
      <c r="D2607">
        <v>7</v>
      </c>
      <c r="E2607">
        <v>2513.05192307692</v>
      </c>
      <c r="F2607">
        <f t="shared" si="40"/>
        <v>4</v>
      </c>
    </row>
    <row r="2608" spans="1:6" x14ac:dyDescent="0.3">
      <c r="A2608">
        <v>163325</v>
      </c>
      <c r="B2608">
        <v>162863</v>
      </c>
      <c r="C2608">
        <v>0</v>
      </c>
      <c r="D2608">
        <v>10</v>
      </c>
      <c r="E2608">
        <v>2513.05192307692</v>
      </c>
      <c r="F2608">
        <f t="shared" si="40"/>
        <v>4</v>
      </c>
    </row>
    <row r="2609" spans="1:6" x14ac:dyDescent="0.3">
      <c r="A2609">
        <v>163325</v>
      </c>
      <c r="B2609">
        <v>162886</v>
      </c>
      <c r="C2609">
        <v>147</v>
      </c>
      <c r="D2609">
        <v>9</v>
      </c>
      <c r="E2609">
        <v>2513.05192307692</v>
      </c>
      <c r="F2609">
        <f t="shared" si="40"/>
        <v>4</v>
      </c>
    </row>
    <row r="2610" spans="1:6" x14ac:dyDescent="0.3">
      <c r="A2610">
        <v>163286</v>
      </c>
      <c r="B2610">
        <v>162850</v>
      </c>
      <c r="C2610">
        <v>110</v>
      </c>
      <c r="D2610">
        <v>5</v>
      </c>
      <c r="E2610">
        <v>2281.22307692307</v>
      </c>
      <c r="F2610">
        <f t="shared" si="40"/>
        <v>3</v>
      </c>
    </row>
    <row r="2611" spans="1:6" x14ac:dyDescent="0.3">
      <c r="A2611">
        <v>163286</v>
      </c>
      <c r="B2611">
        <v>162851</v>
      </c>
      <c r="C2611">
        <v>110</v>
      </c>
      <c r="D2611">
        <v>4</v>
      </c>
      <c r="E2611">
        <v>2281.22307692307</v>
      </c>
      <c r="F2611">
        <f t="shared" si="40"/>
        <v>3</v>
      </c>
    </row>
    <row r="2612" spans="1:6" x14ac:dyDescent="0.3">
      <c r="A2612">
        <v>163286</v>
      </c>
      <c r="B2612">
        <v>162852</v>
      </c>
      <c r="C2612">
        <v>110</v>
      </c>
      <c r="D2612">
        <v>5</v>
      </c>
      <c r="E2612">
        <v>2281.22307692307</v>
      </c>
      <c r="F2612">
        <f t="shared" si="40"/>
        <v>3</v>
      </c>
    </row>
    <row r="2613" spans="1:6" x14ac:dyDescent="0.3">
      <c r="A2613">
        <v>163084</v>
      </c>
      <c r="B2613">
        <v>162907</v>
      </c>
      <c r="C2613">
        <v>110</v>
      </c>
      <c r="D2613">
        <v>5</v>
      </c>
      <c r="E2613">
        <v>11326.5084615384</v>
      </c>
      <c r="F2613">
        <f t="shared" si="40"/>
        <v>1</v>
      </c>
    </row>
    <row r="2614" spans="1:6" x14ac:dyDescent="0.3">
      <c r="A2614">
        <v>166617</v>
      </c>
      <c r="B2614">
        <v>162963</v>
      </c>
      <c r="C2614">
        <v>147</v>
      </c>
      <c r="D2614">
        <v>9</v>
      </c>
      <c r="E2614">
        <v>2951.22307692307</v>
      </c>
      <c r="F2614">
        <f t="shared" si="40"/>
        <v>3</v>
      </c>
    </row>
    <row r="2615" spans="1:6" x14ac:dyDescent="0.3">
      <c r="A2615">
        <v>166617</v>
      </c>
      <c r="B2615">
        <v>164002</v>
      </c>
      <c r="C2615">
        <v>0</v>
      </c>
      <c r="D2615">
        <v>10</v>
      </c>
      <c r="E2615">
        <v>2951.22307692307</v>
      </c>
      <c r="F2615">
        <f t="shared" si="40"/>
        <v>3</v>
      </c>
    </row>
    <row r="2616" spans="1:6" x14ac:dyDescent="0.3">
      <c r="A2616">
        <v>166617</v>
      </c>
      <c r="B2616">
        <v>164003</v>
      </c>
      <c r="C2616">
        <v>147</v>
      </c>
      <c r="D2616">
        <v>9</v>
      </c>
      <c r="E2616">
        <v>2951.22307692307</v>
      </c>
      <c r="F2616">
        <f t="shared" si="40"/>
        <v>3</v>
      </c>
    </row>
    <row r="2617" spans="1:6" x14ac:dyDescent="0.3">
      <c r="A2617">
        <v>163216</v>
      </c>
      <c r="B2617">
        <v>163049</v>
      </c>
      <c r="C2617">
        <v>132</v>
      </c>
      <c r="D2617">
        <v>8</v>
      </c>
      <c r="E2617">
        <v>12150.2846153846</v>
      </c>
      <c r="F2617">
        <f t="shared" si="40"/>
        <v>1</v>
      </c>
    </row>
    <row r="2618" spans="1:6" x14ac:dyDescent="0.3">
      <c r="A2618">
        <v>165933</v>
      </c>
      <c r="B2618">
        <v>163071</v>
      </c>
      <c r="C2618">
        <v>132</v>
      </c>
      <c r="D2618">
        <v>8</v>
      </c>
      <c r="E2618">
        <v>1629.54923076923</v>
      </c>
      <c r="F2618">
        <f t="shared" si="40"/>
        <v>5</v>
      </c>
    </row>
    <row r="2619" spans="1:6" x14ac:dyDescent="0.3">
      <c r="A2619">
        <v>165933</v>
      </c>
      <c r="B2619">
        <v>165046</v>
      </c>
      <c r="C2619">
        <v>115</v>
      </c>
      <c r="D2619">
        <v>6</v>
      </c>
      <c r="E2619">
        <v>1629.54923076923</v>
      </c>
      <c r="F2619">
        <f t="shared" si="40"/>
        <v>5</v>
      </c>
    </row>
    <row r="2620" spans="1:6" x14ac:dyDescent="0.3">
      <c r="A2620">
        <v>165933</v>
      </c>
      <c r="B2620">
        <v>165047</v>
      </c>
      <c r="C2620">
        <v>127</v>
      </c>
      <c r="D2620">
        <v>7</v>
      </c>
      <c r="E2620">
        <v>1629.54923076923</v>
      </c>
      <c r="F2620">
        <f t="shared" si="40"/>
        <v>5</v>
      </c>
    </row>
    <row r="2621" spans="1:6" x14ac:dyDescent="0.3">
      <c r="A2621">
        <v>165933</v>
      </c>
      <c r="B2621">
        <v>165149</v>
      </c>
      <c r="C2621">
        <v>0</v>
      </c>
      <c r="D2621">
        <v>10</v>
      </c>
      <c r="E2621">
        <v>1629.54923076923</v>
      </c>
      <c r="F2621">
        <f t="shared" si="40"/>
        <v>5</v>
      </c>
    </row>
    <row r="2622" spans="1:6" x14ac:dyDescent="0.3">
      <c r="A2622">
        <v>165933</v>
      </c>
      <c r="B2622">
        <v>165370</v>
      </c>
      <c r="C2622">
        <v>132</v>
      </c>
      <c r="D2622">
        <v>8</v>
      </c>
      <c r="E2622">
        <v>1629.54923076923</v>
      </c>
      <c r="F2622">
        <f t="shared" si="40"/>
        <v>5</v>
      </c>
    </row>
    <row r="2623" spans="1:6" x14ac:dyDescent="0.3">
      <c r="A2623">
        <v>163382</v>
      </c>
      <c r="B2623">
        <v>163099</v>
      </c>
      <c r="C2623">
        <v>115</v>
      </c>
      <c r="D2623">
        <v>6</v>
      </c>
      <c r="E2623">
        <v>1418.73384615384</v>
      </c>
      <c r="F2623">
        <f t="shared" si="40"/>
        <v>5</v>
      </c>
    </row>
    <row r="2624" spans="1:6" x14ac:dyDescent="0.3">
      <c r="A2624">
        <v>163382</v>
      </c>
      <c r="B2624">
        <v>163109</v>
      </c>
      <c r="C2624">
        <v>147</v>
      </c>
      <c r="D2624">
        <v>9</v>
      </c>
      <c r="E2624">
        <v>1418.73384615384</v>
      </c>
      <c r="F2624">
        <f t="shared" si="40"/>
        <v>5</v>
      </c>
    </row>
    <row r="2625" spans="1:6" x14ac:dyDescent="0.3">
      <c r="A2625">
        <v>163382</v>
      </c>
      <c r="B2625">
        <v>163255</v>
      </c>
      <c r="C2625">
        <v>132</v>
      </c>
      <c r="D2625">
        <v>8</v>
      </c>
      <c r="E2625">
        <v>1418.73384615384</v>
      </c>
      <c r="F2625">
        <f t="shared" si="40"/>
        <v>5</v>
      </c>
    </row>
    <row r="2626" spans="1:6" x14ac:dyDescent="0.3">
      <c r="A2626">
        <v>163382</v>
      </c>
      <c r="B2626">
        <v>163261</v>
      </c>
      <c r="C2626">
        <v>147</v>
      </c>
      <c r="D2626">
        <v>9</v>
      </c>
      <c r="E2626">
        <v>1418.73384615384</v>
      </c>
      <c r="F2626">
        <f t="shared" si="40"/>
        <v>5</v>
      </c>
    </row>
    <row r="2627" spans="1:6" x14ac:dyDescent="0.3">
      <c r="A2627">
        <v>163382</v>
      </c>
      <c r="B2627">
        <v>163269</v>
      </c>
      <c r="C2627">
        <v>147</v>
      </c>
      <c r="D2627">
        <v>9</v>
      </c>
      <c r="E2627">
        <v>1418.73384615384</v>
      </c>
      <c r="F2627">
        <f t="shared" ref="F2627:F2690" si="41">COUNTIF($A$2:$A$4807,A2627)</f>
        <v>5</v>
      </c>
    </row>
    <row r="2628" spans="1:6" x14ac:dyDescent="0.3">
      <c r="A2628">
        <v>165143</v>
      </c>
      <c r="B2628">
        <v>163132</v>
      </c>
      <c r="C2628">
        <v>0</v>
      </c>
      <c r="D2628">
        <v>10</v>
      </c>
      <c r="E2628">
        <v>2190.0876923076898</v>
      </c>
      <c r="F2628">
        <f t="shared" si="41"/>
        <v>5</v>
      </c>
    </row>
    <row r="2629" spans="1:6" x14ac:dyDescent="0.3">
      <c r="A2629">
        <v>165143</v>
      </c>
      <c r="B2629">
        <v>163133</v>
      </c>
      <c r="C2629">
        <v>127</v>
      </c>
      <c r="D2629">
        <v>7</v>
      </c>
      <c r="E2629">
        <v>2190.0876923076898</v>
      </c>
      <c r="F2629">
        <f t="shared" si="41"/>
        <v>5</v>
      </c>
    </row>
    <row r="2630" spans="1:6" x14ac:dyDescent="0.3">
      <c r="A2630">
        <v>165143</v>
      </c>
      <c r="B2630">
        <v>163438</v>
      </c>
      <c r="C2630">
        <v>115</v>
      </c>
      <c r="D2630">
        <v>6</v>
      </c>
      <c r="E2630">
        <v>2190.0876923076898</v>
      </c>
      <c r="F2630">
        <f t="shared" si="41"/>
        <v>5</v>
      </c>
    </row>
    <row r="2631" spans="1:6" x14ac:dyDescent="0.3">
      <c r="A2631">
        <v>165143</v>
      </c>
      <c r="B2631">
        <v>163450</v>
      </c>
      <c r="C2631">
        <v>0</v>
      </c>
      <c r="D2631">
        <v>10</v>
      </c>
      <c r="E2631">
        <v>2190.0876923076898</v>
      </c>
      <c r="F2631">
        <f t="shared" si="41"/>
        <v>5</v>
      </c>
    </row>
    <row r="2632" spans="1:6" x14ac:dyDescent="0.3">
      <c r="A2632">
        <v>165143</v>
      </c>
      <c r="B2632">
        <v>163907</v>
      </c>
      <c r="C2632">
        <v>132</v>
      </c>
      <c r="D2632">
        <v>8</v>
      </c>
      <c r="E2632">
        <v>2190.0876923076898</v>
      </c>
      <c r="F2632">
        <f t="shared" si="41"/>
        <v>5</v>
      </c>
    </row>
    <row r="2633" spans="1:6" x14ac:dyDescent="0.3">
      <c r="A2633">
        <v>164598</v>
      </c>
      <c r="B2633">
        <v>163256</v>
      </c>
      <c r="C2633">
        <v>110</v>
      </c>
      <c r="D2633">
        <v>5</v>
      </c>
      <c r="E2633">
        <v>12695.6553846153</v>
      </c>
      <c r="F2633">
        <f t="shared" si="41"/>
        <v>1</v>
      </c>
    </row>
    <row r="2634" spans="1:6" x14ac:dyDescent="0.3">
      <c r="A2634">
        <v>163769</v>
      </c>
      <c r="B2634">
        <v>163422</v>
      </c>
      <c r="C2634">
        <v>147</v>
      </c>
      <c r="D2634">
        <v>9</v>
      </c>
      <c r="E2634">
        <v>13655.06</v>
      </c>
      <c r="F2634">
        <f t="shared" si="41"/>
        <v>1</v>
      </c>
    </row>
    <row r="2635" spans="1:6" x14ac:dyDescent="0.3">
      <c r="A2635">
        <v>163730</v>
      </c>
      <c r="B2635">
        <v>163452</v>
      </c>
      <c r="C2635">
        <v>115</v>
      </c>
      <c r="D2635">
        <v>6</v>
      </c>
      <c r="E2635">
        <v>-20313.171538461502</v>
      </c>
      <c r="F2635">
        <f t="shared" si="41"/>
        <v>1</v>
      </c>
    </row>
    <row r="2636" spans="1:6" x14ac:dyDescent="0.3">
      <c r="A2636">
        <v>163893</v>
      </c>
      <c r="B2636">
        <v>163454</v>
      </c>
      <c r="C2636">
        <v>0</v>
      </c>
      <c r="D2636">
        <v>10</v>
      </c>
      <c r="E2636">
        <v>13328.0438461538</v>
      </c>
      <c r="F2636">
        <f t="shared" si="41"/>
        <v>1</v>
      </c>
    </row>
    <row r="2637" spans="1:6" x14ac:dyDescent="0.3">
      <c r="A2637">
        <v>164318</v>
      </c>
      <c r="B2637">
        <v>163486</v>
      </c>
      <c r="C2637">
        <v>132</v>
      </c>
      <c r="D2637">
        <v>8</v>
      </c>
      <c r="E2637">
        <v>1309.6107692307601</v>
      </c>
      <c r="F2637">
        <f t="shared" si="41"/>
        <v>5</v>
      </c>
    </row>
    <row r="2638" spans="1:6" x14ac:dyDescent="0.3">
      <c r="A2638">
        <v>164318</v>
      </c>
      <c r="B2638">
        <v>163488</v>
      </c>
      <c r="C2638">
        <v>132</v>
      </c>
      <c r="D2638">
        <v>8</v>
      </c>
      <c r="E2638">
        <v>1309.6107692307601</v>
      </c>
      <c r="F2638">
        <f t="shared" si="41"/>
        <v>5</v>
      </c>
    </row>
    <row r="2639" spans="1:6" x14ac:dyDescent="0.3">
      <c r="A2639">
        <v>164318</v>
      </c>
      <c r="B2639">
        <v>163489</v>
      </c>
      <c r="C2639">
        <v>127</v>
      </c>
      <c r="D2639">
        <v>7</v>
      </c>
      <c r="E2639">
        <v>1309.6107692307601</v>
      </c>
      <c r="F2639">
        <f t="shared" si="41"/>
        <v>5</v>
      </c>
    </row>
    <row r="2640" spans="1:6" x14ac:dyDescent="0.3">
      <c r="A2640">
        <v>164318</v>
      </c>
      <c r="B2640">
        <v>163491</v>
      </c>
      <c r="C2640">
        <v>0</v>
      </c>
      <c r="D2640">
        <v>10</v>
      </c>
      <c r="E2640">
        <v>1309.6107692307601</v>
      </c>
      <c r="F2640">
        <f t="shared" si="41"/>
        <v>5</v>
      </c>
    </row>
    <row r="2641" spans="1:6" x14ac:dyDescent="0.3">
      <c r="A2641">
        <v>164318</v>
      </c>
      <c r="B2641">
        <v>164175</v>
      </c>
      <c r="C2641">
        <v>127</v>
      </c>
      <c r="D2641">
        <v>7</v>
      </c>
      <c r="E2641">
        <v>1309.6107692307601</v>
      </c>
      <c r="F2641">
        <f t="shared" si="41"/>
        <v>5</v>
      </c>
    </row>
    <row r="2642" spans="1:6" x14ac:dyDescent="0.3">
      <c r="A2642">
        <v>164042</v>
      </c>
      <c r="B2642">
        <v>163577</v>
      </c>
      <c r="C2642">
        <v>115</v>
      </c>
      <c r="D2642">
        <v>6</v>
      </c>
      <c r="E2642">
        <v>1500.1843956043899</v>
      </c>
      <c r="F2642">
        <f t="shared" si="41"/>
        <v>7</v>
      </c>
    </row>
    <row r="2643" spans="1:6" x14ac:dyDescent="0.3">
      <c r="A2643">
        <v>164042</v>
      </c>
      <c r="B2643">
        <v>163579</v>
      </c>
      <c r="C2643">
        <v>127</v>
      </c>
      <c r="D2643">
        <v>7</v>
      </c>
      <c r="E2643">
        <v>1500.1843956043899</v>
      </c>
      <c r="F2643">
        <f t="shared" si="41"/>
        <v>7</v>
      </c>
    </row>
    <row r="2644" spans="1:6" x14ac:dyDescent="0.3">
      <c r="A2644">
        <v>164042</v>
      </c>
      <c r="B2644">
        <v>163588</v>
      </c>
      <c r="C2644">
        <v>110</v>
      </c>
      <c r="D2644">
        <v>5</v>
      </c>
      <c r="E2644">
        <v>1500.1843956043899</v>
      </c>
      <c r="F2644">
        <f t="shared" si="41"/>
        <v>7</v>
      </c>
    </row>
    <row r="2645" spans="1:6" x14ac:dyDescent="0.3">
      <c r="A2645">
        <v>164042</v>
      </c>
      <c r="B2645">
        <v>163592</v>
      </c>
      <c r="C2645">
        <v>115</v>
      </c>
      <c r="D2645">
        <v>6</v>
      </c>
      <c r="E2645">
        <v>1500.1843956043899</v>
      </c>
      <c r="F2645">
        <f t="shared" si="41"/>
        <v>7</v>
      </c>
    </row>
    <row r="2646" spans="1:6" x14ac:dyDescent="0.3">
      <c r="A2646">
        <v>164042</v>
      </c>
      <c r="B2646">
        <v>163594</v>
      </c>
      <c r="C2646">
        <v>110</v>
      </c>
      <c r="D2646">
        <v>4</v>
      </c>
      <c r="E2646">
        <v>1500.1843956043899</v>
      </c>
      <c r="F2646">
        <f t="shared" si="41"/>
        <v>7</v>
      </c>
    </row>
    <row r="2647" spans="1:6" x14ac:dyDescent="0.3">
      <c r="A2647">
        <v>164042</v>
      </c>
      <c r="B2647">
        <v>163596</v>
      </c>
      <c r="C2647">
        <v>110</v>
      </c>
      <c r="D2647">
        <v>5</v>
      </c>
      <c r="E2647">
        <v>1500.1843956043899</v>
      </c>
      <c r="F2647">
        <f t="shared" si="41"/>
        <v>7</v>
      </c>
    </row>
    <row r="2648" spans="1:6" x14ac:dyDescent="0.3">
      <c r="A2648">
        <v>164042</v>
      </c>
      <c r="B2648">
        <v>163697</v>
      </c>
      <c r="C2648">
        <v>147</v>
      </c>
      <c r="D2648">
        <v>9</v>
      </c>
      <c r="E2648">
        <v>1500.1843956043899</v>
      </c>
      <c r="F2648">
        <f t="shared" si="41"/>
        <v>7</v>
      </c>
    </row>
    <row r="2649" spans="1:6" x14ac:dyDescent="0.3">
      <c r="A2649">
        <v>164934</v>
      </c>
      <c r="B2649">
        <v>163604</v>
      </c>
      <c r="C2649">
        <v>132</v>
      </c>
      <c r="D2649">
        <v>8</v>
      </c>
      <c r="E2649">
        <v>1139.7196153846101</v>
      </c>
      <c r="F2649">
        <f t="shared" si="41"/>
        <v>4</v>
      </c>
    </row>
    <row r="2650" spans="1:6" x14ac:dyDescent="0.3">
      <c r="A2650">
        <v>164934</v>
      </c>
      <c r="B2650">
        <v>163609</v>
      </c>
      <c r="C2650">
        <v>0</v>
      </c>
      <c r="D2650">
        <v>10</v>
      </c>
      <c r="E2650">
        <v>1139.7196153846101</v>
      </c>
      <c r="F2650">
        <f t="shared" si="41"/>
        <v>4</v>
      </c>
    </row>
    <row r="2651" spans="1:6" x14ac:dyDescent="0.3">
      <c r="A2651">
        <v>164934</v>
      </c>
      <c r="B2651">
        <v>163632</v>
      </c>
      <c r="C2651">
        <v>127</v>
      </c>
      <c r="D2651">
        <v>7</v>
      </c>
      <c r="E2651">
        <v>1139.7196153846101</v>
      </c>
      <c r="F2651">
        <f t="shared" si="41"/>
        <v>4</v>
      </c>
    </row>
    <row r="2652" spans="1:6" x14ac:dyDescent="0.3">
      <c r="A2652">
        <v>164934</v>
      </c>
      <c r="B2652">
        <v>164566</v>
      </c>
      <c r="C2652">
        <v>147</v>
      </c>
      <c r="D2652">
        <v>9</v>
      </c>
      <c r="E2652">
        <v>1139.7196153846101</v>
      </c>
      <c r="F2652">
        <f t="shared" si="41"/>
        <v>4</v>
      </c>
    </row>
    <row r="2653" spans="1:6" x14ac:dyDescent="0.3">
      <c r="A2653">
        <v>164368</v>
      </c>
      <c r="B2653">
        <v>163611</v>
      </c>
      <c r="C2653">
        <v>0</v>
      </c>
      <c r="D2653">
        <v>10</v>
      </c>
      <c r="E2653">
        <v>1337.7492307692301</v>
      </c>
      <c r="F2653">
        <f t="shared" si="41"/>
        <v>5</v>
      </c>
    </row>
    <row r="2654" spans="1:6" x14ac:dyDescent="0.3">
      <c r="A2654">
        <v>164368</v>
      </c>
      <c r="B2654">
        <v>163615</v>
      </c>
      <c r="C2654">
        <v>147</v>
      </c>
      <c r="D2654">
        <v>9</v>
      </c>
      <c r="E2654">
        <v>1337.7492307692301</v>
      </c>
      <c r="F2654">
        <f t="shared" si="41"/>
        <v>5</v>
      </c>
    </row>
    <row r="2655" spans="1:6" x14ac:dyDescent="0.3">
      <c r="A2655">
        <v>164368</v>
      </c>
      <c r="B2655">
        <v>163617</v>
      </c>
      <c r="C2655">
        <v>132</v>
      </c>
      <c r="D2655">
        <v>8</v>
      </c>
      <c r="E2655">
        <v>1337.7492307692301</v>
      </c>
      <c r="F2655">
        <f t="shared" si="41"/>
        <v>5</v>
      </c>
    </row>
    <row r="2656" spans="1:6" x14ac:dyDescent="0.3">
      <c r="A2656">
        <v>164368</v>
      </c>
      <c r="B2656">
        <v>163619</v>
      </c>
      <c r="C2656">
        <v>127</v>
      </c>
      <c r="D2656">
        <v>7</v>
      </c>
      <c r="E2656">
        <v>1337.7492307692301</v>
      </c>
      <c r="F2656">
        <f t="shared" si="41"/>
        <v>5</v>
      </c>
    </row>
    <row r="2657" spans="1:6" x14ac:dyDescent="0.3">
      <c r="A2657">
        <v>164368</v>
      </c>
      <c r="B2657">
        <v>163620</v>
      </c>
      <c r="C2657">
        <v>0</v>
      </c>
      <c r="D2657">
        <v>10</v>
      </c>
      <c r="E2657">
        <v>1337.7492307692301</v>
      </c>
      <c r="F2657">
        <f t="shared" si="41"/>
        <v>5</v>
      </c>
    </row>
    <row r="2658" spans="1:6" x14ac:dyDescent="0.3">
      <c r="A2658">
        <v>164680</v>
      </c>
      <c r="B2658">
        <v>163645</v>
      </c>
      <c r="C2658">
        <v>115</v>
      </c>
      <c r="D2658">
        <v>6</v>
      </c>
      <c r="E2658">
        <v>4482.8346153846096</v>
      </c>
      <c r="F2658">
        <f t="shared" si="41"/>
        <v>2</v>
      </c>
    </row>
    <row r="2659" spans="1:6" x14ac:dyDescent="0.3">
      <c r="A2659">
        <v>164680</v>
      </c>
      <c r="B2659">
        <v>164239</v>
      </c>
      <c r="C2659">
        <v>110</v>
      </c>
      <c r="D2659">
        <v>5</v>
      </c>
      <c r="E2659">
        <v>4482.8346153846096</v>
      </c>
      <c r="F2659">
        <f t="shared" si="41"/>
        <v>2</v>
      </c>
    </row>
    <row r="2660" spans="1:6" x14ac:dyDescent="0.3">
      <c r="A2660">
        <v>166449</v>
      </c>
      <c r="B2660">
        <v>163689</v>
      </c>
      <c r="C2660">
        <v>110</v>
      </c>
      <c r="D2660">
        <v>4</v>
      </c>
      <c r="E2660">
        <v>4444.8346153846096</v>
      </c>
      <c r="F2660">
        <f t="shared" si="41"/>
        <v>2</v>
      </c>
    </row>
    <row r="2661" spans="1:6" x14ac:dyDescent="0.3">
      <c r="A2661">
        <v>166449</v>
      </c>
      <c r="B2661">
        <v>163971</v>
      </c>
      <c r="C2661">
        <v>115</v>
      </c>
      <c r="D2661">
        <v>6</v>
      </c>
      <c r="E2661">
        <v>4444.8346153846096</v>
      </c>
      <c r="F2661">
        <f t="shared" si="41"/>
        <v>2</v>
      </c>
    </row>
    <row r="2662" spans="1:6" x14ac:dyDescent="0.3">
      <c r="A2662">
        <v>163993</v>
      </c>
      <c r="B2662">
        <v>163692</v>
      </c>
      <c r="C2662">
        <v>0</v>
      </c>
      <c r="D2662">
        <v>10</v>
      </c>
      <c r="E2662">
        <v>1104.11846153846</v>
      </c>
      <c r="F2662">
        <f t="shared" si="41"/>
        <v>5</v>
      </c>
    </row>
    <row r="2663" spans="1:6" x14ac:dyDescent="0.3">
      <c r="A2663">
        <v>163993</v>
      </c>
      <c r="B2663">
        <v>163725</v>
      </c>
      <c r="C2663">
        <v>147</v>
      </c>
      <c r="D2663">
        <v>9</v>
      </c>
      <c r="E2663">
        <v>1104.11846153846</v>
      </c>
      <c r="F2663">
        <f t="shared" si="41"/>
        <v>5</v>
      </c>
    </row>
    <row r="2664" spans="1:6" x14ac:dyDescent="0.3">
      <c r="A2664">
        <v>163993</v>
      </c>
      <c r="B2664">
        <v>163754</v>
      </c>
      <c r="C2664">
        <v>0</v>
      </c>
      <c r="D2664">
        <v>10</v>
      </c>
      <c r="E2664">
        <v>1104.11846153846</v>
      </c>
      <c r="F2664">
        <f t="shared" si="41"/>
        <v>5</v>
      </c>
    </row>
    <row r="2665" spans="1:6" x14ac:dyDescent="0.3">
      <c r="A2665">
        <v>163993</v>
      </c>
      <c r="B2665">
        <v>163850</v>
      </c>
      <c r="C2665">
        <v>0</v>
      </c>
      <c r="D2665">
        <v>10</v>
      </c>
      <c r="E2665">
        <v>1104.11846153846</v>
      </c>
      <c r="F2665">
        <f t="shared" si="41"/>
        <v>5</v>
      </c>
    </row>
    <row r="2666" spans="1:6" x14ac:dyDescent="0.3">
      <c r="A2666">
        <v>163993</v>
      </c>
      <c r="B2666">
        <v>163853</v>
      </c>
      <c r="C2666">
        <v>0</v>
      </c>
      <c r="D2666">
        <v>10</v>
      </c>
      <c r="E2666">
        <v>1104.11846153846</v>
      </c>
      <c r="F2666">
        <f t="shared" si="41"/>
        <v>5</v>
      </c>
    </row>
    <row r="2667" spans="1:6" x14ac:dyDescent="0.3">
      <c r="A2667">
        <v>164475</v>
      </c>
      <c r="B2667">
        <v>163816</v>
      </c>
      <c r="C2667">
        <v>110</v>
      </c>
      <c r="D2667">
        <v>5</v>
      </c>
      <c r="E2667">
        <v>1864.9975824175799</v>
      </c>
      <c r="F2667">
        <f t="shared" si="41"/>
        <v>7</v>
      </c>
    </row>
    <row r="2668" spans="1:6" x14ac:dyDescent="0.3">
      <c r="A2668">
        <v>164475</v>
      </c>
      <c r="B2668">
        <v>163817</v>
      </c>
      <c r="C2668">
        <v>110</v>
      </c>
      <c r="D2668">
        <v>4</v>
      </c>
      <c r="E2668">
        <v>1864.9975824175799</v>
      </c>
      <c r="F2668">
        <f t="shared" si="41"/>
        <v>7</v>
      </c>
    </row>
    <row r="2669" spans="1:6" x14ac:dyDescent="0.3">
      <c r="A2669">
        <v>164475</v>
      </c>
      <c r="B2669">
        <v>163821</v>
      </c>
      <c r="C2669">
        <v>110</v>
      </c>
      <c r="D2669">
        <v>3</v>
      </c>
      <c r="E2669">
        <v>1864.9975824175799</v>
      </c>
      <c r="F2669">
        <f t="shared" si="41"/>
        <v>7</v>
      </c>
    </row>
    <row r="2670" spans="1:6" x14ac:dyDescent="0.3">
      <c r="A2670">
        <v>164475</v>
      </c>
      <c r="B2670">
        <v>163822</v>
      </c>
      <c r="C2670">
        <v>100</v>
      </c>
      <c r="D2670">
        <v>2</v>
      </c>
      <c r="E2670">
        <v>1864.9975824175799</v>
      </c>
      <c r="F2670">
        <f t="shared" si="41"/>
        <v>7</v>
      </c>
    </row>
    <row r="2671" spans="1:6" x14ac:dyDescent="0.3">
      <c r="A2671">
        <v>164475</v>
      </c>
      <c r="B2671">
        <v>163827</v>
      </c>
      <c r="C2671">
        <v>110</v>
      </c>
      <c r="D2671">
        <v>4</v>
      </c>
      <c r="E2671">
        <v>1864.9975824175799</v>
      </c>
      <c r="F2671">
        <f t="shared" si="41"/>
        <v>7</v>
      </c>
    </row>
    <row r="2672" spans="1:6" x14ac:dyDescent="0.3">
      <c r="A2672">
        <v>164475</v>
      </c>
      <c r="B2672">
        <v>163967</v>
      </c>
      <c r="C2672">
        <v>110</v>
      </c>
      <c r="D2672">
        <v>5</v>
      </c>
      <c r="E2672">
        <v>1864.9975824175799</v>
      </c>
      <c r="F2672">
        <f t="shared" si="41"/>
        <v>7</v>
      </c>
    </row>
    <row r="2673" spans="1:6" x14ac:dyDescent="0.3">
      <c r="A2673">
        <v>164475</v>
      </c>
      <c r="B2673">
        <v>164040</v>
      </c>
      <c r="C2673">
        <v>115</v>
      </c>
      <c r="D2673">
        <v>6</v>
      </c>
      <c r="E2673">
        <v>1864.9975824175799</v>
      </c>
      <c r="F2673">
        <f t="shared" si="41"/>
        <v>7</v>
      </c>
    </row>
    <row r="2674" spans="1:6" x14ac:dyDescent="0.3">
      <c r="A2674">
        <v>166181</v>
      </c>
      <c r="B2674">
        <v>163825</v>
      </c>
      <c r="C2674">
        <v>110</v>
      </c>
      <c r="D2674">
        <v>5</v>
      </c>
      <c r="E2674">
        <v>1584.4715384615299</v>
      </c>
      <c r="F2674">
        <f t="shared" si="41"/>
        <v>6</v>
      </c>
    </row>
    <row r="2675" spans="1:6" x14ac:dyDescent="0.3">
      <c r="A2675">
        <v>166181</v>
      </c>
      <c r="B2675">
        <v>163826</v>
      </c>
      <c r="C2675">
        <v>147</v>
      </c>
      <c r="D2675">
        <v>9</v>
      </c>
      <c r="E2675">
        <v>1584.4715384615299</v>
      </c>
      <c r="F2675">
        <f t="shared" si="41"/>
        <v>6</v>
      </c>
    </row>
    <row r="2676" spans="1:6" x14ac:dyDescent="0.3">
      <c r="A2676">
        <v>166181</v>
      </c>
      <c r="B2676">
        <v>164317</v>
      </c>
      <c r="C2676">
        <v>0</v>
      </c>
      <c r="D2676">
        <v>10</v>
      </c>
      <c r="E2676">
        <v>1584.4715384615299</v>
      </c>
      <c r="F2676">
        <f t="shared" si="41"/>
        <v>6</v>
      </c>
    </row>
    <row r="2677" spans="1:6" x14ac:dyDescent="0.3">
      <c r="A2677">
        <v>166181</v>
      </c>
      <c r="B2677">
        <v>164980</v>
      </c>
      <c r="C2677">
        <v>0</v>
      </c>
      <c r="D2677">
        <v>10</v>
      </c>
      <c r="E2677">
        <v>1584.4715384615299</v>
      </c>
      <c r="F2677">
        <f t="shared" si="41"/>
        <v>6</v>
      </c>
    </row>
    <row r="2678" spans="1:6" x14ac:dyDescent="0.3">
      <c r="A2678">
        <v>166181</v>
      </c>
      <c r="B2678">
        <v>165665</v>
      </c>
      <c r="C2678">
        <v>127</v>
      </c>
      <c r="D2678">
        <v>7</v>
      </c>
      <c r="E2678">
        <v>1584.4715384615299</v>
      </c>
      <c r="F2678">
        <f t="shared" si="41"/>
        <v>6</v>
      </c>
    </row>
    <row r="2679" spans="1:6" x14ac:dyDescent="0.3">
      <c r="A2679">
        <v>166181</v>
      </c>
      <c r="B2679">
        <v>165669</v>
      </c>
      <c r="C2679">
        <v>110</v>
      </c>
      <c r="D2679">
        <v>5</v>
      </c>
      <c r="E2679">
        <v>1584.4715384615299</v>
      </c>
      <c r="F2679">
        <f t="shared" si="41"/>
        <v>6</v>
      </c>
    </row>
    <row r="2680" spans="1:6" x14ac:dyDescent="0.3">
      <c r="A2680">
        <v>164334</v>
      </c>
      <c r="B2680">
        <v>163880</v>
      </c>
      <c r="C2680">
        <v>0</v>
      </c>
      <c r="D2680">
        <v>10</v>
      </c>
      <c r="E2680">
        <v>2213.4173076922998</v>
      </c>
      <c r="F2680">
        <f t="shared" si="41"/>
        <v>4</v>
      </c>
    </row>
    <row r="2681" spans="1:6" x14ac:dyDescent="0.3">
      <c r="A2681">
        <v>164334</v>
      </c>
      <c r="B2681">
        <v>163906</v>
      </c>
      <c r="C2681">
        <v>0</v>
      </c>
      <c r="D2681">
        <v>0</v>
      </c>
      <c r="E2681">
        <v>2213.4173076922998</v>
      </c>
      <c r="F2681">
        <f t="shared" si="41"/>
        <v>4</v>
      </c>
    </row>
    <row r="2682" spans="1:6" x14ac:dyDescent="0.3">
      <c r="A2682">
        <v>164334</v>
      </c>
      <c r="B2682">
        <v>163925</v>
      </c>
      <c r="C2682">
        <v>0</v>
      </c>
      <c r="D2682">
        <v>10</v>
      </c>
      <c r="E2682">
        <v>2213.4173076922998</v>
      </c>
      <c r="F2682">
        <f t="shared" si="41"/>
        <v>4</v>
      </c>
    </row>
    <row r="2683" spans="1:6" x14ac:dyDescent="0.3">
      <c r="A2683">
        <v>164334</v>
      </c>
      <c r="B2683">
        <v>164159</v>
      </c>
      <c r="C2683">
        <v>0</v>
      </c>
      <c r="D2683">
        <v>10</v>
      </c>
      <c r="E2683">
        <v>2213.4173076922998</v>
      </c>
      <c r="F2683">
        <f t="shared" si="41"/>
        <v>4</v>
      </c>
    </row>
    <row r="2684" spans="1:6" x14ac:dyDescent="0.3">
      <c r="A2684">
        <v>165276</v>
      </c>
      <c r="B2684">
        <v>163884</v>
      </c>
      <c r="C2684">
        <v>0</v>
      </c>
      <c r="D2684">
        <v>10</v>
      </c>
      <c r="E2684">
        <v>-3987.0442307692301</v>
      </c>
      <c r="F2684">
        <f t="shared" si="41"/>
        <v>4</v>
      </c>
    </row>
    <row r="2685" spans="1:6" x14ac:dyDescent="0.3">
      <c r="A2685">
        <v>165276</v>
      </c>
      <c r="B2685">
        <v>163892</v>
      </c>
      <c r="C2685">
        <v>115</v>
      </c>
      <c r="D2685">
        <v>6</v>
      </c>
      <c r="E2685">
        <v>-3987.0442307692301</v>
      </c>
      <c r="F2685">
        <f t="shared" si="41"/>
        <v>4</v>
      </c>
    </row>
    <row r="2686" spans="1:6" x14ac:dyDescent="0.3">
      <c r="A2686">
        <v>165276</v>
      </c>
      <c r="B2686">
        <v>163899</v>
      </c>
      <c r="C2686">
        <v>132</v>
      </c>
      <c r="D2686">
        <v>8</v>
      </c>
      <c r="E2686">
        <v>-3987.0442307692301</v>
      </c>
      <c r="F2686">
        <f t="shared" si="41"/>
        <v>4</v>
      </c>
    </row>
    <row r="2687" spans="1:6" x14ac:dyDescent="0.3">
      <c r="A2687">
        <v>165276</v>
      </c>
      <c r="B2687">
        <v>163923</v>
      </c>
      <c r="C2687">
        <v>147</v>
      </c>
      <c r="D2687">
        <v>9</v>
      </c>
      <c r="E2687">
        <v>-3987.0442307692301</v>
      </c>
      <c r="F2687">
        <f t="shared" si="41"/>
        <v>4</v>
      </c>
    </row>
    <row r="2688" spans="1:6" x14ac:dyDescent="0.3">
      <c r="A2688">
        <v>164133</v>
      </c>
      <c r="B2688">
        <v>163926</v>
      </c>
      <c r="C2688">
        <v>127</v>
      </c>
      <c r="D2688">
        <v>7</v>
      </c>
      <c r="E2688">
        <v>26222.5584615384</v>
      </c>
      <c r="F2688">
        <f t="shared" si="41"/>
        <v>1</v>
      </c>
    </row>
    <row r="2689" spans="1:6" x14ac:dyDescent="0.3">
      <c r="A2689">
        <v>164190</v>
      </c>
      <c r="B2689">
        <v>163970</v>
      </c>
      <c r="C2689">
        <v>0</v>
      </c>
      <c r="D2689">
        <v>10</v>
      </c>
      <c r="E2689">
        <v>-11239.269615384599</v>
      </c>
      <c r="F2689">
        <f t="shared" si="41"/>
        <v>2</v>
      </c>
    </row>
    <row r="2690" spans="1:6" x14ac:dyDescent="0.3">
      <c r="A2690">
        <v>164190</v>
      </c>
      <c r="B2690">
        <v>163983</v>
      </c>
      <c r="C2690">
        <v>110</v>
      </c>
      <c r="D2690">
        <v>5</v>
      </c>
      <c r="E2690">
        <v>-11239.269615384599</v>
      </c>
      <c r="F2690">
        <f t="shared" si="41"/>
        <v>2</v>
      </c>
    </row>
    <row r="2691" spans="1:6" x14ac:dyDescent="0.3">
      <c r="A2691">
        <v>165019</v>
      </c>
      <c r="B2691">
        <v>164071</v>
      </c>
      <c r="C2691">
        <v>115</v>
      </c>
      <c r="D2691">
        <v>6</v>
      </c>
      <c r="E2691">
        <v>1199.59538461538</v>
      </c>
      <c r="F2691">
        <f t="shared" ref="F2691:F2754" si="42">COUNTIF($A$2:$A$4807,A2691)</f>
        <v>5</v>
      </c>
    </row>
    <row r="2692" spans="1:6" x14ac:dyDescent="0.3">
      <c r="A2692">
        <v>165019</v>
      </c>
      <c r="B2692">
        <v>164072</v>
      </c>
      <c r="C2692">
        <v>127</v>
      </c>
      <c r="D2692">
        <v>7</v>
      </c>
      <c r="E2692">
        <v>1199.59538461538</v>
      </c>
      <c r="F2692">
        <f t="shared" si="42"/>
        <v>5</v>
      </c>
    </row>
    <row r="2693" spans="1:6" x14ac:dyDescent="0.3">
      <c r="A2693">
        <v>165019</v>
      </c>
      <c r="B2693">
        <v>164197</v>
      </c>
      <c r="C2693">
        <v>127</v>
      </c>
      <c r="D2693">
        <v>7</v>
      </c>
      <c r="E2693">
        <v>1199.59538461538</v>
      </c>
      <c r="F2693">
        <f t="shared" si="42"/>
        <v>5</v>
      </c>
    </row>
    <row r="2694" spans="1:6" x14ac:dyDescent="0.3">
      <c r="A2694">
        <v>165019</v>
      </c>
      <c r="B2694">
        <v>164411</v>
      </c>
      <c r="C2694">
        <v>110</v>
      </c>
      <c r="D2694">
        <v>5</v>
      </c>
      <c r="E2694">
        <v>1199.59538461538</v>
      </c>
      <c r="F2694">
        <f t="shared" si="42"/>
        <v>5</v>
      </c>
    </row>
    <row r="2695" spans="1:6" x14ac:dyDescent="0.3">
      <c r="A2695">
        <v>165019</v>
      </c>
      <c r="B2695">
        <v>164414</v>
      </c>
      <c r="C2695">
        <v>110</v>
      </c>
      <c r="D2695">
        <v>4</v>
      </c>
      <c r="E2695">
        <v>1199.59538461538</v>
      </c>
      <c r="F2695">
        <f t="shared" si="42"/>
        <v>5</v>
      </c>
    </row>
    <row r="2696" spans="1:6" x14ac:dyDescent="0.3">
      <c r="A2696">
        <v>164216</v>
      </c>
      <c r="B2696">
        <v>164118</v>
      </c>
      <c r="C2696">
        <v>147</v>
      </c>
      <c r="D2696">
        <v>9</v>
      </c>
      <c r="E2696">
        <v>22449.823846153799</v>
      </c>
      <c r="F2696">
        <f t="shared" si="42"/>
        <v>1</v>
      </c>
    </row>
    <row r="2697" spans="1:6" x14ac:dyDescent="0.3">
      <c r="A2697">
        <v>164973</v>
      </c>
      <c r="B2697">
        <v>164119</v>
      </c>
      <c r="C2697">
        <v>0</v>
      </c>
      <c r="D2697">
        <v>10</v>
      </c>
      <c r="E2697">
        <v>1900.2723076923</v>
      </c>
      <c r="F2697">
        <f t="shared" si="42"/>
        <v>6</v>
      </c>
    </row>
    <row r="2698" spans="1:6" x14ac:dyDescent="0.3">
      <c r="A2698">
        <v>164973</v>
      </c>
      <c r="B2698">
        <v>164242</v>
      </c>
      <c r="C2698">
        <v>0</v>
      </c>
      <c r="D2698">
        <v>10</v>
      </c>
      <c r="E2698">
        <v>1900.2723076923</v>
      </c>
      <c r="F2698">
        <f t="shared" si="42"/>
        <v>6</v>
      </c>
    </row>
    <row r="2699" spans="1:6" x14ac:dyDescent="0.3">
      <c r="A2699">
        <v>164973</v>
      </c>
      <c r="B2699">
        <v>164453</v>
      </c>
      <c r="C2699">
        <v>132</v>
      </c>
      <c r="D2699">
        <v>8</v>
      </c>
      <c r="E2699">
        <v>1900.2723076923</v>
      </c>
      <c r="F2699">
        <f t="shared" si="42"/>
        <v>6</v>
      </c>
    </row>
    <row r="2700" spans="1:6" x14ac:dyDescent="0.3">
      <c r="A2700">
        <v>164973</v>
      </c>
      <c r="B2700">
        <v>164485</v>
      </c>
      <c r="C2700">
        <v>0</v>
      </c>
      <c r="D2700">
        <v>10</v>
      </c>
      <c r="E2700">
        <v>1900.2723076923</v>
      </c>
      <c r="F2700">
        <f t="shared" si="42"/>
        <v>6</v>
      </c>
    </row>
    <row r="2701" spans="1:6" x14ac:dyDescent="0.3">
      <c r="A2701">
        <v>164973</v>
      </c>
      <c r="B2701">
        <v>164540</v>
      </c>
      <c r="C2701">
        <v>147</v>
      </c>
      <c r="D2701">
        <v>9</v>
      </c>
      <c r="E2701">
        <v>1900.2723076923</v>
      </c>
      <c r="F2701">
        <f t="shared" si="42"/>
        <v>6</v>
      </c>
    </row>
    <row r="2702" spans="1:6" x14ac:dyDescent="0.3">
      <c r="A2702">
        <v>164973</v>
      </c>
      <c r="B2702">
        <v>164834</v>
      </c>
      <c r="C2702">
        <v>147</v>
      </c>
      <c r="D2702">
        <v>9</v>
      </c>
      <c r="E2702">
        <v>1900.2723076923</v>
      </c>
      <c r="F2702">
        <f t="shared" si="42"/>
        <v>6</v>
      </c>
    </row>
    <row r="2703" spans="1:6" x14ac:dyDescent="0.3">
      <c r="A2703">
        <v>164381</v>
      </c>
      <c r="B2703">
        <v>164160</v>
      </c>
      <c r="C2703">
        <v>110</v>
      </c>
      <c r="D2703">
        <v>4</v>
      </c>
      <c r="E2703">
        <v>11811.417692307599</v>
      </c>
      <c r="F2703">
        <f t="shared" si="42"/>
        <v>1</v>
      </c>
    </row>
    <row r="2704" spans="1:6" x14ac:dyDescent="0.3">
      <c r="A2704">
        <v>165076</v>
      </c>
      <c r="B2704">
        <v>164202</v>
      </c>
      <c r="C2704">
        <v>132</v>
      </c>
      <c r="D2704">
        <v>8</v>
      </c>
      <c r="E2704">
        <v>1476.0107692307599</v>
      </c>
      <c r="F2704">
        <f t="shared" si="42"/>
        <v>5</v>
      </c>
    </row>
    <row r="2705" spans="1:6" x14ac:dyDescent="0.3">
      <c r="A2705">
        <v>165076</v>
      </c>
      <c r="B2705">
        <v>164212</v>
      </c>
      <c r="C2705">
        <v>147</v>
      </c>
      <c r="D2705">
        <v>9</v>
      </c>
      <c r="E2705">
        <v>1476.0107692307599</v>
      </c>
      <c r="F2705">
        <f t="shared" si="42"/>
        <v>5</v>
      </c>
    </row>
    <row r="2706" spans="1:6" x14ac:dyDescent="0.3">
      <c r="A2706">
        <v>165076</v>
      </c>
      <c r="B2706">
        <v>164213</v>
      </c>
      <c r="C2706">
        <v>127</v>
      </c>
      <c r="D2706">
        <v>7</v>
      </c>
      <c r="E2706">
        <v>1476.0107692307599</v>
      </c>
      <c r="F2706">
        <f t="shared" si="42"/>
        <v>5</v>
      </c>
    </row>
    <row r="2707" spans="1:6" x14ac:dyDescent="0.3">
      <c r="A2707">
        <v>165076</v>
      </c>
      <c r="B2707">
        <v>164701</v>
      </c>
      <c r="C2707">
        <v>132</v>
      </c>
      <c r="D2707">
        <v>8</v>
      </c>
      <c r="E2707">
        <v>1476.0107692307599</v>
      </c>
      <c r="F2707">
        <f t="shared" si="42"/>
        <v>5</v>
      </c>
    </row>
    <row r="2708" spans="1:6" x14ac:dyDescent="0.3">
      <c r="A2708">
        <v>165076</v>
      </c>
      <c r="B2708">
        <v>164971</v>
      </c>
      <c r="C2708">
        <v>115</v>
      </c>
      <c r="D2708">
        <v>6</v>
      </c>
      <c r="E2708">
        <v>1476.0107692307599</v>
      </c>
      <c r="F2708">
        <f t="shared" si="42"/>
        <v>5</v>
      </c>
    </row>
    <row r="2709" spans="1:6" x14ac:dyDescent="0.3">
      <c r="A2709">
        <v>164259</v>
      </c>
      <c r="B2709">
        <v>164268</v>
      </c>
      <c r="C2709">
        <v>90</v>
      </c>
      <c r="D2709">
        <v>1</v>
      </c>
      <c r="E2709">
        <v>15309.7876923076</v>
      </c>
      <c r="F2709">
        <f t="shared" si="42"/>
        <v>1</v>
      </c>
    </row>
    <row r="2710" spans="1:6" x14ac:dyDescent="0.3">
      <c r="A2710">
        <v>165258</v>
      </c>
      <c r="B2710">
        <v>164373</v>
      </c>
      <c r="C2710">
        <v>115</v>
      </c>
      <c r="D2710">
        <v>6</v>
      </c>
      <c r="E2710">
        <v>3575.7851282051201</v>
      </c>
      <c r="F2710">
        <f t="shared" si="42"/>
        <v>6</v>
      </c>
    </row>
    <row r="2711" spans="1:6" x14ac:dyDescent="0.3">
      <c r="A2711">
        <v>165258</v>
      </c>
      <c r="B2711">
        <v>164375</v>
      </c>
      <c r="C2711">
        <v>115</v>
      </c>
      <c r="D2711">
        <v>6</v>
      </c>
      <c r="E2711">
        <v>3575.7851282051201</v>
      </c>
      <c r="F2711">
        <f t="shared" si="42"/>
        <v>6</v>
      </c>
    </row>
    <row r="2712" spans="1:6" x14ac:dyDescent="0.3">
      <c r="A2712">
        <v>165258</v>
      </c>
      <c r="B2712">
        <v>164376</v>
      </c>
      <c r="C2712">
        <v>132</v>
      </c>
      <c r="D2712">
        <v>8</v>
      </c>
      <c r="E2712">
        <v>3575.7851282051201</v>
      </c>
      <c r="F2712">
        <f t="shared" si="42"/>
        <v>6</v>
      </c>
    </row>
    <row r="2713" spans="1:6" x14ac:dyDescent="0.3">
      <c r="A2713">
        <v>165258</v>
      </c>
      <c r="B2713">
        <v>164524</v>
      </c>
      <c r="C2713">
        <v>147</v>
      </c>
      <c r="D2713">
        <v>9</v>
      </c>
      <c r="E2713">
        <v>3575.7851282051201</v>
      </c>
      <c r="F2713">
        <f t="shared" si="42"/>
        <v>6</v>
      </c>
    </row>
    <row r="2714" spans="1:6" x14ac:dyDescent="0.3">
      <c r="A2714">
        <v>165258</v>
      </c>
      <c r="B2714">
        <v>164759</v>
      </c>
      <c r="C2714">
        <v>132</v>
      </c>
      <c r="D2714">
        <v>8</v>
      </c>
      <c r="E2714">
        <v>3575.7851282051201</v>
      </c>
      <c r="F2714">
        <f t="shared" si="42"/>
        <v>6</v>
      </c>
    </row>
    <row r="2715" spans="1:6" x14ac:dyDescent="0.3">
      <c r="A2715">
        <v>165258</v>
      </c>
      <c r="B2715">
        <v>164795</v>
      </c>
      <c r="C2715">
        <v>132</v>
      </c>
      <c r="D2715">
        <v>8</v>
      </c>
      <c r="E2715">
        <v>3575.7851282051201</v>
      </c>
      <c r="F2715">
        <f t="shared" si="42"/>
        <v>6</v>
      </c>
    </row>
    <row r="2716" spans="1:6" x14ac:dyDescent="0.3">
      <c r="A2716">
        <v>164983</v>
      </c>
      <c r="B2716">
        <v>164406</v>
      </c>
      <c r="C2716">
        <v>115</v>
      </c>
      <c r="D2716">
        <v>6</v>
      </c>
      <c r="E2716">
        <v>11596.023846153799</v>
      </c>
      <c r="F2716">
        <f t="shared" si="42"/>
        <v>1</v>
      </c>
    </row>
    <row r="2717" spans="1:6" x14ac:dyDescent="0.3">
      <c r="A2717">
        <v>165282</v>
      </c>
      <c r="B2717">
        <v>164507</v>
      </c>
      <c r="C2717">
        <v>147</v>
      </c>
      <c r="D2717">
        <v>9</v>
      </c>
      <c r="E2717">
        <v>1692.4646153846099</v>
      </c>
      <c r="F2717">
        <f t="shared" si="42"/>
        <v>6</v>
      </c>
    </row>
    <row r="2718" spans="1:6" x14ac:dyDescent="0.3">
      <c r="A2718">
        <v>165282</v>
      </c>
      <c r="B2718">
        <v>164508</v>
      </c>
      <c r="C2718">
        <v>132</v>
      </c>
      <c r="D2718">
        <v>8</v>
      </c>
      <c r="E2718">
        <v>1692.4646153846099</v>
      </c>
      <c r="F2718">
        <f t="shared" si="42"/>
        <v>6</v>
      </c>
    </row>
    <row r="2719" spans="1:6" x14ac:dyDescent="0.3">
      <c r="A2719">
        <v>165282</v>
      </c>
      <c r="B2719">
        <v>164517</v>
      </c>
      <c r="C2719">
        <v>110</v>
      </c>
      <c r="D2719">
        <v>5</v>
      </c>
      <c r="E2719">
        <v>1692.4646153846099</v>
      </c>
      <c r="F2719">
        <f t="shared" si="42"/>
        <v>6</v>
      </c>
    </row>
    <row r="2720" spans="1:6" x14ac:dyDescent="0.3">
      <c r="A2720">
        <v>165282</v>
      </c>
      <c r="B2720">
        <v>164784</v>
      </c>
      <c r="C2720">
        <v>147</v>
      </c>
      <c r="D2720">
        <v>9</v>
      </c>
      <c r="E2720">
        <v>1692.4646153846099</v>
      </c>
      <c r="F2720">
        <f t="shared" si="42"/>
        <v>6</v>
      </c>
    </row>
    <row r="2721" spans="1:6" x14ac:dyDescent="0.3">
      <c r="A2721">
        <v>165282</v>
      </c>
      <c r="B2721">
        <v>165091</v>
      </c>
      <c r="C2721">
        <v>147</v>
      </c>
      <c r="D2721">
        <v>9</v>
      </c>
      <c r="E2721">
        <v>1692.4646153846099</v>
      </c>
      <c r="F2721">
        <f t="shared" si="42"/>
        <v>6</v>
      </c>
    </row>
    <row r="2722" spans="1:6" x14ac:dyDescent="0.3">
      <c r="A2722">
        <v>165282</v>
      </c>
      <c r="B2722">
        <v>165093</v>
      </c>
      <c r="C2722">
        <v>110</v>
      </c>
      <c r="D2722">
        <v>5</v>
      </c>
      <c r="E2722">
        <v>1692.4646153846099</v>
      </c>
      <c r="F2722">
        <f t="shared" si="42"/>
        <v>6</v>
      </c>
    </row>
    <row r="2723" spans="1:6" x14ac:dyDescent="0.3">
      <c r="A2723">
        <v>165383</v>
      </c>
      <c r="B2723">
        <v>164567</v>
      </c>
      <c r="C2723">
        <v>127</v>
      </c>
      <c r="D2723">
        <v>7</v>
      </c>
      <c r="E2723">
        <v>2749.6096153846102</v>
      </c>
      <c r="F2723">
        <f t="shared" si="42"/>
        <v>4</v>
      </c>
    </row>
    <row r="2724" spans="1:6" x14ac:dyDescent="0.3">
      <c r="A2724">
        <v>165383</v>
      </c>
      <c r="B2724">
        <v>164571</v>
      </c>
      <c r="C2724">
        <v>147</v>
      </c>
      <c r="D2724">
        <v>9</v>
      </c>
      <c r="E2724">
        <v>2749.6096153846102</v>
      </c>
      <c r="F2724">
        <f t="shared" si="42"/>
        <v>4</v>
      </c>
    </row>
    <row r="2725" spans="1:6" x14ac:dyDescent="0.3">
      <c r="A2725">
        <v>165383</v>
      </c>
      <c r="B2725">
        <v>164572</v>
      </c>
      <c r="C2725">
        <v>132</v>
      </c>
      <c r="D2725">
        <v>8</v>
      </c>
      <c r="E2725">
        <v>2749.6096153846102</v>
      </c>
      <c r="F2725">
        <f t="shared" si="42"/>
        <v>4</v>
      </c>
    </row>
    <row r="2726" spans="1:6" x14ac:dyDescent="0.3">
      <c r="A2726">
        <v>165383</v>
      </c>
      <c r="B2726">
        <v>164614</v>
      </c>
      <c r="C2726">
        <v>115</v>
      </c>
      <c r="D2726">
        <v>6</v>
      </c>
      <c r="E2726">
        <v>2749.6096153846102</v>
      </c>
      <c r="F2726">
        <f t="shared" si="42"/>
        <v>4</v>
      </c>
    </row>
    <row r="2727" spans="1:6" x14ac:dyDescent="0.3">
      <c r="A2727">
        <v>165060</v>
      </c>
      <c r="B2727">
        <v>164619</v>
      </c>
      <c r="C2727">
        <v>0</v>
      </c>
      <c r="D2727">
        <v>10</v>
      </c>
      <c r="E2727">
        <v>1213.25692307692</v>
      </c>
      <c r="F2727">
        <f t="shared" si="42"/>
        <v>5</v>
      </c>
    </row>
    <row r="2728" spans="1:6" x14ac:dyDescent="0.3">
      <c r="A2728">
        <v>165060</v>
      </c>
      <c r="B2728">
        <v>164632</v>
      </c>
      <c r="C2728">
        <v>0</v>
      </c>
      <c r="D2728">
        <v>10</v>
      </c>
      <c r="E2728">
        <v>1213.25692307692</v>
      </c>
      <c r="F2728">
        <f t="shared" si="42"/>
        <v>5</v>
      </c>
    </row>
    <row r="2729" spans="1:6" x14ac:dyDescent="0.3">
      <c r="A2729">
        <v>165060</v>
      </c>
      <c r="B2729">
        <v>164635</v>
      </c>
      <c r="C2729">
        <v>0</v>
      </c>
      <c r="D2729">
        <v>10</v>
      </c>
      <c r="E2729">
        <v>1213.25692307692</v>
      </c>
      <c r="F2729">
        <f t="shared" si="42"/>
        <v>5</v>
      </c>
    </row>
    <row r="2730" spans="1:6" x14ac:dyDescent="0.3">
      <c r="A2730">
        <v>165060</v>
      </c>
      <c r="B2730">
        <v>164648</v>
      </c>
      <c r="C2730">
        <v>115</v>
      </c>
      <c r="D2730">
        <v>6</v>
      </c>
      <c r="E2730">
        <v>1213.25692307692</v>
      </c>
      <c r="F2730">
        <f t="shared" si="42"/>
        <v>5</v>
      </c>
    </row>
    <row r="2731" spans="1:6" x14ac:dyDescent="0.3">
      <c r="A2731">
        <v>165060</v>
      </c>
      <c r="B2731">
        <v>164800</v>
      </c>
      <c r="C2731">
        <v>0</v>
      </c>
      <c r="D2731">
        <v>10</v>
      </c>
      <c r="E2731">
        <v>1213.25692307692</v>
      </c>
      <c r="F2731">
        <f t="shared" si="42"/>
        <v>5</v>
      </c>
    </row>
    <row r="2732" spans="1:6" x14ac:dyDescent="0.3">
      <c r="A2732">
        <v>164878</v>
      </c>
      <c r="B2732">
        <v>164679</v>
      </c>
      <c r="C2732">
        <v>110</v>
      </c>
      <c r="D2732">
        <v>5</v>
      </c>
      <c r="E2732">
        <v>10060.307692307601</v>
      </c>
      <c r="F2732">
        <f t="shared" si="42"/>
        <v>1</v>
      </c>
    </row>
    <row r="2733" spans="1:6" x14ac:dyDescent="0.3">
      <c r="A2733">
        <v>165410</v>
      </c>
      <c r="B2733">
        <v>164749</v>
      </c>
      <c r="C2733">
        <v>110</v>
      </c>
      <c r="D2733">
        <v>5</v>
      </c>
      <c r="E2733">
        <v>210.631282051281</v>
      </c>
      <c r="F2733">
        <f t="shared" si="42"/>
        <v>6</v>
      </c>
    </row>
    <row r="2734" spans="1:6" x14ac:dyDescent="0.3">
      <c r="A2734">
        <v>165410</v>
      </c>
      <c r="B2734">
        <v>164751</v>
      </c>
      <c r="C2734">
        <v>110</v>
      </c>
      <c r="D2734">
        <v>5</v>
      </c>
      <c r="E2734">
        <v>210.631282051281</v>
      </c>
      <c r="F2734">
        <f t="shared" si="42"/>
        <v>6</v>
      </c>
    </row>
    <row r="2735" spans="1:6" x14ac:dyDescent="0.3">
      <c r="A2735">
        <v>165410</v>
      </c>
      <c r="B2735">
        <v>164752</v>
      </c>
      <c r="C2735">
        <v>115</v>
      </c>
      <c r="D2735">
        <v>6</v>
      </c>
      <c r="E2735">
        <v>210.631282051281</v>
      </c>
      <c r="F2735">
        <f t="shared" si="42"/>
        <v>6</v>
      </c>
    </row>
    <row r="2736" spans="1:6" x14ac:dyDescent="0.3">
      <c r="A2736">
        <v>165410</v>
      </c>
      <c r="B2736">
        <v>164754</v>
      </c>
      <c r="C2736">
        <v>110</v>
      </c>
      <c r="D2736">
        <v>5</v>
      </c>
      <c r="E2736">
        <v>210.631282051281</v>
      </c>
      <c r="F2736">
        <f t="shared" si="42"/>
        <v>6</v>
      </c>
    </row>
    <row r="2737" spans="1:6" x14ac:dyDescent="0.3">
      <c r="A2737">
        <v>165410</v>
      </c>
      <c r="B2737">
        <v>164755</v>
      </c>
      <c r="C2737">
        <v>110</v>
      </c>
      <c r="D2737">
        <v>5</v>
      </c>
      <c r="E2737">
        <v>210.631282051281</v>
      </c>
      <c r="F2737">
        <f t="shared" si="42"/>
        <v>6</v>
      </c>
    </row>
    <row r="2738" spans="1:6" x14ac:dyDescent="0.3">
      <c r="A2738">
        <v>165410</v>
      </c>
      <c r="B2738">
        <v>164757</v>
      </c>
      <c r="C2738">
        <v>110</v>
      </c>
      <c r="D2738">
        <v>5</v>
      </c>
      <c r="E2738">
        <v>210.631282051281</v>
      </c>
      <c r="F2738">
        <f t="shared" si="42"/>
        <v>6</v>
      </c>
    </row>
    <row r="2739" spans="1:6" x14ac:dyDescent="0.3">
      <c r="A2739">
        <v>171863</v>
      </c>
      <c r="B2739">
        <v>164818</v>
      </c>
      <c r="C2739">
        <v>115</v>
      </c>
      <c r="D2739">
        <v>6</v>
      </c>
      <c r="E2739">
        <v>8994.5149999999994</v>
      </c>
      <c r="F2739">
        <f t="shared" si="42"/>
        <v>2</v>
      </c>
    </row>
    <row r="2740" spans="1:6" x14ac:dyDescent="0.3">
      <c r="A2740">
        <v>171863</v>
      </c>
      <c r="B2740">
        <v>171316</v>
      </c>
      <c r="C2740">
        <v>115</v>
      </c>
      <c r="D2740">
        <v>6</v>
      </c>
      <c r="E2740">
        <v>8994.5149999999994</v>
      </c>
      <c r="F2740">
        <f t="shared" si="42"/>
        <v>2</v>
      </c>
    </row>
    <row r="2741" spans="1:6" x14ac:dyDescent="0.3">
      <c r="A2741">
        <v>165031</v>
      </c>
      <c r="B2741">
        <v>164832</v>
      </c>
      <c r="C2741">
        <v>90</v>
      </c>
      <c r="D2741">
        <v>1</v>
      </c>
      <c r="E2741">
        <v>29494.026153846102</v>
      </c>
      <c r="F2741">
        <f t="shared" si="42"/>
        <v>1</v>
      </c>
    </row>
    <row r="2742" spans="1:6" x14ac:dyDescent="0.3">
      <c r="A2742">
        <v>165251</v>
      </c>
      <c r="B2742">
        <v>164899</v>
      </c>
      <c r="C2742">
        <v>147</v>
      </c>
      <c r="D2742">
        <v>9</v>
      </c>
      <c r="E2742">
        <v>-7696.9173076923098</v>
      </c>
      <c r="F2742">
        <f t="shared" si="42"/>
        <v>4</v>
      </c>
    </row>
    <row r="2743" spans="1:6" x14ac:dyDescent="0.3">
      <c r="A2743">
        <v>165251</v>
      </c>
      <c r="B2743">
        <v>164900</v>
      </c>
      <c r="C2743">
        <v>0</v>
      </c>
      <c r="D2743">
        <v>10</v>
      </c>
      <c r="E2743">
        <v>-7696.9173076923098</v>
      </c>
      <c r="F2743">
        <f t="shared" si="42"/>
        <v>4</v>
      </c>
    </row>
    <row r="2744" spans="1:6" x14ac:dyDescent="0.3">
      <c r="A2744">
        <v>165251</v>
      </c>
      <c r="B2744">
        <v>164902</v>
      </c>
      <c r="C2744">
        <v>115</v>
      </c>
      <c r="D2744">
        <v>6</v>
      </c>
      <c r="E2744">
        <v>-7696.9173076923098</v>
      </c>
      <c r="F2744">
        <f t="shared" si="42"/>
        <v>4</v>
      </c>
    </row>
    <row r="2745" spans="1:6" x14ac:dyDescent="0.3">
      <c r="A2745">
        <v>165251</v>
      </c>
      <c r="B2745">
        <v>164911</v>
      </c>
      <c r="C2745">
        <v>110</v>
      </c>
      <c r="D2745">
        <v>5</v>
      </c>
      <c r="E2745">
        <v>-7696.9173076923098</v>
      </c>
      <c r="F2745">
        <f t="shared" si="42"/>
        <v>4</v>
      </c>
    </row>
    <row r="2746" spans="1:6" x14ac:dyDescent="0.3">
      <c r="A2746">
        <v>165228</v>
      </c>
      <c r="B2746">
        <v>164914</v>
      </c>
      <c r="C2746">
        <v>0</v>
      </c>
      <c r="D2746">
        <v>10</v>
      </c>
      <c r="E2746">
        <v>2433.6480769230702</v>
      </c>
      <c r="F2746">
        <f t="shared" si="42"/>
        <v>4</v>
      </c>
    </row>
    <row r="2747" spans="1:6" x14ac:dyDescent="0.3">
      <c r="A2747">
        <v>165228</v>
      </c>
      <c r="B2747">
        <v>164919</v>
      </c>
      <c r="C2747">
        <v>115</v>
      </c>
      <c r="D2747">
        <v>6</v>
      </c>
      <c r="E2747">
        <v>2433.6480769230702</v>
      </c>
      <c r="F2747">
        <f t="shared" si="42"/>
        <v>4</v>
      </c>
    </row>
    <row r="2748" spans="1:6" x14ac:dyDescent="0.3">
      <c r="A2748">
        <v>165228</v>
      </c>
      <c r="B2748">
        <v>164921</v>
      </c>
      <c r="C2748">
        <v>0</v>
      </c>
      <c r="D2748">
        <v>10</v>
      </c>
      <c r="E2748">
        <v>2433.6480769230702</v>
      </c>
      <c r="F2748">
        <f t="shared" si="42"/>
        <v>4</v>
      </c>
    </row>
    <row r="2749" spans="1:6" x14ac:dyDescent="0.3">
      <c r="A2749">
        <v>165228</v>
      </c>
      <c r="B2749">
        <v>165052</v>
      </c>
      <c r="C2749">
        <v>127</v>
      </c>
      <c r="D2749">
        <v>7</v>
      </c>
      <c r="E2749">
        <v>2433.6480769230702</v>
      </c>
      <c r="F2749">
        <f t="shared" si="42"/>
        <v>4</v>
      </c>
    </row>
    <row r="2750" spans="1:6" x14ac:dyDescent="0.3">
      <c r="A2750">
        <v>166042</v>
      </c>
      <c r="B2750">
        <v>164943</v>
      </c>
      <c r="C2750">
        <v>132</v>
      </c>
      <c r="D2750">
        <v>8</v>
      </c>
      <c r="E2750">
        <v>-404.28153846153799</v>
      </c>
      <c r="F2750">
        <f t="shared" si="42"/>
        <v>5</v>
      </c>
    </row>
    <row r="2751" spans="1:6" x14ac:dyDescent="0.3">
      <c r="A2751">
        <v>166042</v>
      </c>
      <c r="B2751">
        <v>164944</v>
      </c>
      <c r="C2751">
        <v>100</v>
      </c>
      <c r="D2751">
        <v>2</v>
      </c>
      <c r="E2751">
        <v>-404.28153846153799</v>
      </c>
      <c r="F2751">
        <f t="shared" si="42"/>
        <v>5</v>
      </c>
    </row>
    <row r="2752" spans="1:6" x14ac:dyDescent="0.3">
      <c r="A2752">
        <v>166042</v>
      </c>
      <c r="B2752">
        <v>164945</v>
      </c>
      <c r="C2752">
        <v>110</v>
      </c>
      <c r="D2752">
        <v>5</v>
      </c>
      <c r="E2752">
        <v>-404.28153846153799</v>
      </c>
      <c r="F2752">
        <f t="shared" si="42"/>
        <v>5</v>
      </c>
    </row>
    <row r="2753" spans="1:6" x14ac:dyDescent="0.3">
      <c r="A2753">
        <v>166042</v>
      </c>
      <c r="B2753">
        <v>165164</v>
      </c>
      <c r="C2753">
        <v>100</v>
      </c>
      <c r="D2753">
        <v>2</v>
      </c>
      <c r="E2753">
        <v>-404.28153846153799</v>
      </c>
      <c r="F2753">
        <f t="shared" si="42"/>
        <v>5</v>
      </c>
    </row>
    <row r="2754" spans="1:6" x14ac:dyDescent="0.3">
      <c r="A2754">
        <v>166042</v>
      </c>
      <c r="B2754">
        <v>165422</v>
      </c>
      <c r="C2754">
        <v>90</v>
      </c>
      <c r="D2754">
        <v>1</v>
      </c>
      <c r="E2754">
        <v>-404.28153846153799</v>
      </c>
      <c r="F2754">
        <f t="shared" si="42"/>
        <v>5</v>
      </c>
    </row>
    <row r="2755" spans="1:6" x14ac:dyDescent="0.3">
      <c r="A2755">
        <v>165402</v>
      </c>
      <c r="B2755">
        <v>165141</v>
      </c>
      <c r="C2755">
        <v>110</v>
      </c>
      <c r="D2755">
        <v>5</v>
      </c>
      <c r="E2755">
        <v>16055.3084615384</v>
      </c>
      <c r="F2755">
        <f t="shared" ref="F2755:F2818" si="43">COUNTIF($A$2:$A$4807,A2755)</f>
        <v>1</v>
      </c>
    </row>
    <row r="2756" spans="1:6" x14ac:dyDescent="0.3">
      <c r="A2756">
        <v>165707</v>
      </c>
      <c r="B2756">
        <v>165150</v>
      </c>
      <c r="C2756">
        <v>147</v>
      </c>
      <c r="D2756">
        <v>9</v>
      </c>
      <c r="E2756">
        <v>1696.59282051282</v>
      </c>
      <c r="F2756">
        <f t="shared" si="43"/>
        <v>6</v>
      </c>
    </row>
    <row r="2757" spans="1:6" x14ac:dyDescent="0.3">
      <c r="A2757">
        <v>165707</v>
      </c>
      <c r="B2757">
        <v>165152</v>
      </c>
      <c r="C2757">
        <v>115</v>
      </c>
      <c r="D2757">
        <v>6</v>
      </c>
      <c r="E2757">
        <v>1696.59282051282</v>
      </c>
      <c r="F2757">
        <f t="shared" si="43"/>
        <v>6</v>
      </c>
    </row>
    <row r="2758" spans="1:6" x14ac:dyDescent="0.3">
      <c r="A2758">
        <v>165707</v>
      </c>
      <c r="B2758">
        <v>165225</v>
      </c>
      <c r="C2758">
        <v>127</v>
      </c>
      <c r="D2758">
        <v>7</v>
      </c>
      <c r="E2758">
        <v>1696.59282051282</v>
      </c>
      <c r="F2758">
        <f t="shared" si="43"/>
        <v>6</v>
      </c>
    </row>
    <row r="2759" spans="1:6" x14ac:dyDescent="0.3">
      <c r="A2759">
        <v>165707</v>
      </c>
      <c r="B2759">
        <v>165237</v>
      </c>
      <c r="C2759">
        <v>147</v>
      </c>
      <c r="D2759">
        <v>9</v>
      </c>
      <c r="E2759">
        <v>1696.59282051282</v>
      </c>
      <c r="F2759">
        <f t="shared" si="43"/>
        <v>6</v>
      </c>
    </row>
    <row r="2760" spans="1:6" x14ac:dyDescent="0.3">
      <c r="A2760">
        <v>165707</v>
      </c>
      <c r="B2760">
        <v>165452</v>
      </c>
      <c r="C2760">
        <v>147</v>
      </c>
      <c r="D2760">
        <v>9</v>
      </c>
      <c r="E2760">
        <v>1696.59282051282</v>
      </c>
      <c r="F2760">
        <f t="shared" si="43"/>
        <v>6</v>
      </c>
    </row>
    <row r="2761" spans="1:6" x14ac:dyDescent="0.3">
      <c r="A2761">
        <v>165707</v>
      </c>
      <c r="B2761">
        <v>165511</v>
      </c>
      <c r="C2761">
        <v>147</v>
      </c>
      <c r="D2761">
        <v>9</v>
      </c>
      <c r="E2761">
        <v>1696.59282051282</v>
      </c>
      <c r="F2761">
        <f t="shared" si="43"/>
        <v>6</v>
      </c>
    </row>
    <row r="2762" spans="1:6" x14ac:dyDescent="0.3">
      <c r="A2762">
        <v>165547</v>
      </c>
      <c r="B2762">
        <v>165157</v>
      </c>
      <c r="C2762">
        <v>127</v>
      </c>
      <c r="D2762">
        <v>7</v>
      </c>
      <c r="E2762">
        <v>1332.11846153846</v>
      </c>
      <c r="F2762">
        <f t="shared" si="43"/>
        <v>6</v>
      </c>
    </row>
    <row r="2763" spans="1:6" x14ac:dyDescent="0.3">
      <c r="A2763">
        <v>165547</v>
      </c>
      <c r="B2763">
        <v>165169</v>
      </c>
      <c r="C2763">
        <v>147</v>
      </c>
      <c r="D2763">
        <v>9</v>
      </c>
      <c r="E2763">
        <v>1332.11846153846</v>
      </c>
      <c r="F2763">
        <f t="shared" si="43"/>
        <v>6</v>
      </c>
    </row>
    <row r="2764" spans="1:6" x14ac:dyDescent="0.3">
      <c r="A2764">
        <v>165547</v>
      </c>
      <c r="B2764">
        <v>165171</v>
      </c>
      <c r="C2764">
        <v>132</v>
      </c>
      <c r="D2764">
        <v>8</v>
      </c>
      <c r="E2764">
        <v>1332.11846153846</v>
      </c>
      <c r="F2764">
        <f t="shared" si="43"/>
        <v>6</v>
      </c>
    </row>
    <row r="2765" spans="1:6" x14ac:dyDescent="0.3">
      <c r="A2765">
        <v>165547</v>
      </c>
      <c r="B2765">
        <v>165240</v>
      </c>
      <c r="C2765">
        <v>132</v>
      </c>
      <c r="D2765">
        <v>8</v>
      </c>
      <c r="E2765">
        <v>1332.11846153846</v>
      </c>
      <c r="F2765">
        <f t="shared" si="43"/>
        <v>6</v>
      </c>
    </row>
    <row r="2766" spans="1:6" x14ac:dyDescent="0.3">
      <c r="A2766">
        <v>165547</v>
      </c>
      <c r="B2766">
        <v>165247</v>
      </c>
      <c r="C2766">
        <v>132</v>
      </c>
      <c r="D2766">
        <v>8</v>
      </c>
      <c r="E2766">
        <v>1332.11846153846</v>
      </c>
      <c r="F2766">
        <f t="shared" si="43"/>
        <v>6</v>
      </c>
    </row>
    <row r="2767" spans="1:6" x14ac:dyDescent="0.3">
      <c r="A2767">
        <v>165547</v>
      </c>
      <c r="B2767">
        <v>165333</v>
      </c>
      <c r="C2767">
        <v>0</v>
      </c>
      <c r="D2767">
        <v>10</v>
      </c>
      <c r="E2767">
        <v>1332.11846153846</v>
      </c>
      <c r="F2767">
        <f t="shared" si="43"/>
        <v>6</v>
      </c>
    </row>
    <row r="2768" spans="1:6" x14ac:dyDescent="0.3">
      <c r="A2768">
        <v>165778</v>
      </c>
      <c r="B2768">
        <v>165167</v>
      </c>
      <c r="C2768">
        <v>147</v>
      </c>
      <c r="D2768">
        <v>9</v>
      </c>
      <c r="E2768">
        <v>11664.3615384615</v>
      </c>
      <c r="F2768">
        <f t="shared" si="43"/>
        <v>1</v>
      </c>
    </row>
    <row r="2769" spans="1:6" x14ac:dyDescent="0.3">
      <c r="A2769">
        <v>165675</v>
      </c>
      <c r="B2769">
        <v>165249</v>
      </c>
      <c r="C2769">
        <v>115</v>
      </c>
      <c r="D2769">
        <v>6</v>
      </c>
      <c r="E2769">
        <v>-793.443076923082</v>
      </c>
      <c r="F2769">
        <f t="shared" si="43"/>
        <v>1</v>
      </c>
    </row>
    <row r="2770" spans="1:6" x14ac:dyDescent="0.3">
      <c r="A2770">
        <v>165496</v>
      </c>
      <c r="B2770">
        <v>165332</v>
      </c>
      <c r="C2770">
        <v>132</v>
      </c>
      <c r="D2770">
        <v>8</v>
      </c>
      <c r="E2770">
        <v>11424.2846153846</v>
      </c>
      <c r="F2770">
        <f t="shared" si="43"/>
        <v>1</v>
      </c>
    </row>
    <row r="2771" spans="1:6" x14ac:dyDescent="0.3">
      <c r="A2771">
        <v>165347</v>
      </c>
      <c r="B2771">
        <v>165339</v>
      </c>
      <c r="C2771">
        <v>115</v>
      </c>
      <c r="D2771">
        <v>6</v>
      </c>
      <c r="E2771">
        <v>18681.403076923001</v>
      </c>
      <c r="F2771">
        <f t="shared" si="43"/>
        <v>1</v>
      </c>
    </row>
    <row r="2772" spans="1:6" x14ac:dyDescent="0.3">
      <c r="A2772">
        <v>165754</v>
      </c>
      <c r="B2772">
        <v>165366</v>
      </c>
      <c r="C2772">
        <v>110</v>
      </c>
      <c r="D2772">
        <v>3</v>
      </c>
      <c r="E2772">
        <v>1241.4415384615299</v>
      </c>
      <c r="F2772">
        <f t="shared" si="43"/>
        <v>5</v>
      </c>
    </row>
    <row r="2773" spans="1:6" x14ac:dyDescent="0.3">
      <c r="A2773">
        <v>165754</v>
      </c>
      <c r="B2773">
        <v>165372</v>
      </c>
      <c r="C2773">
        <v>110</v>
      </c>
      <c r="D2773">
        <v>4</v>
      </c>
      <c r="E2773">
        <v>1241.4415384615299</v>
      </c>
      <c r="F2773">
        <f t="shared" si="43"/>
        <v>5</v>
      </c>
    </row>
    <row r="2774" spans="1:6" x14ac:dyDescent="0.3">
      <c r="A2774">
        <v>165754</v>
      </c>
      <c r="B2774">
        <v>165373</v>
      </c>
      <c r="C2774">
        <v>110</v>
      </c>
      <c r="D2774">
        <v>4</v>
      </c>
      <c r="E2774">
        <v>1241.4415384615299</v>
      </c>
      <c r="F2774">
        <f t="shared" si="43"/>
        <v>5</v>
      </c>
    </row>
    <row r="2775" spans="1:6" x14ac:dyDescent="0.3">
      <c r="A2775">
        <v>165754</v>
      </c>
      <c r="B2775">
        <v>165427</v>
      </c>
      <c r="C2775">
        <v>110</v>
      </c>
      <c r="D2775">
        <v>4</v>
      </c>
      <c r="E2775">
        <v>1241.4415384615299</v>
      </c>
      <c r="F2775">
        <f t="shared" si="43"/>
        <v>5</v>
      </c>
    </row>
    <row r="2776" spans="1:6" x14ac:dyDescent="0.3">
      <c r="A2776">
        <v>165754</v>
      </c>
      <c r="B2776">
        <v>165555</v>
      </c>
      <c r="C2776">
        <v>100</v>
      </c>
      <c r="D2776">
        <v>2</v>
      </c>
      <c r="E2776">
        <v>1241.4415384615299</v>
      </c>
      <c r="F2776">
        <f t="shared" si="43"/>
        <v>5</v>
      </c>
    </row>
    <row r="2777" spans="1:6" x14ac:dyDescent="0.3">
      <c r="A2777">
        <v>165843</v>
      </c>
      <c r="B2777">
        <v>165428</v>
      </c>
      <c r="C2777">
        <v>127</v>
      </c>
      <c r="D2777">
        <v>7</v>
      </c>
      <c r="E2777">
        <v>4314.8346153846096</v>
      </c>
      <c r="F2777">
        <f t="shared" si="43"/>
        <v>2</v>
      </c>
    </row>
    <row r="2778" spans="1:6" x14ac:dyDescent="0.3">
      <c r="A2778">
        <v>165843</v>
      </c>
      <c r="B2778">
        <v>165432</v>
      </c>
      <c r="C2778">
        <v>110</v>
      </c>
      <c r="D2778">
        <v>4</v>
      </c>
      <c r="E2778">
        <v>4314.8346153846096</v>
      </c>
      <c r="F2778">
        <f t="shared" si="43"/>
        <v>2</v>
      </c>
    </row>
    <row r="2779" spans="1:6" x14ac:dyDescent="0.3">
      <c r="A2779">
        <v>165529</v>
      </c>
      <c r="B2779">
        <v>165463</v>
      </c>
      <c r="C2779">
        <v>90</v>
      </c>
      <c r="D2779">
        <v>1</v>
      </c>
      <c r="E2779">
        <v>13650.4007692307</v>
      </c>
      <c r="F2779">
        <f t="shared" si="43"/>
        <v>1</v>
      </c>
    </row>
    <row r="2780" spans="1:6" x14ac:dyDescent="0.3">
      <c r="A2780">
        <v>165700</v>
      </c>
      <c r="B2780">
        <v>165554</v>
      </c>
      <c r="C2780">
        <v>115</v>
      </c>
      <c r="D2780">
        <v>6</v>
      </c>
      <c r="E2780">
        <v>11176.3615384615</v>
      </c>
      <c r="F2780">
        <f t="shared" si="43"/>
        <v>1</v>
      </c>
    </row>
    <row r="2781" spans="1:6" x14ac:dyDescent="0.3">
      <c r="A2781">
        <v>166339</v>
      </c>
      <c r="B2781">
        <v>165832</v>
      </c>
      <c r="C2781">
        <v>90</v>
      </c>
      <c r="D2781">
        <v>1</v>
      </c>
      <c r="E2781">
        <v>959.96461538461494</v>
      </c>
      <c r="F2781">
        <f t="shared" si="43"/>
        <v>5</v>
      </c>
    </row>
    <row r="2782" spans="1:6" x14ac:dyDescent="0.3">
      <c r="A2782">
        <v>166339</v>
      </c>
      <c r="B2782">
        <v>165833</v>
      </c>
      <c r="C2782">
        <v>100</v>
      </c>
      <c r="D2782">
        <v>2</v>
      </c>
      <c r="E2782">
        <v>959.96461538461494</v>
      </c>
      <c r="F2782">
        <f t="shared" si="43"/>
        <v>5</v>
      </c>
    </row>
    <row r="2783" spans="1:6" x14ac:dyDescent="0.3">
      <c r="A2783">
        <v>166339</v>
      </c>
      <c r="B2783">
        <v>165834</v>
      </c>
      <c r="C2783">
        <v>110</v>
      </c>
      <c r="D2783">
        <v>3</v>
      </c>
      <c r="E2783">
        <v>959.96461538461494</v>
      </c>
      <c r="F2783">
        <f t="shared" si="43"/>
        <v>5</v>
      </c>
    </row>
    <row r="2784" spans="1:6" x14ac:dyDescent="0.3">
      <c r="A2784">
        <v>166339</v>
      </c>
      <c r="B2784">
        <v>165849</v>
      </c>
      <c r="C2784">
        <v>100</v>
      </c>
      <c r="D2784">
        <v>2</v>
      </c>
      <c r="E2784">
        <v>959.96461538461494</v>
      </c>
      <c r="F2784">
        <f t="shared" si="43"/>
        <v>5</v>
      </c>
    </row>
    <row r="2785" spans="1:6" x14ac:dyDescent="0.3">
      <c r="A2785">
        <v>166339</v>
      </c>
      <c r="B2785">
        <v>165855</v>
      </c>
      <c r="C2785">
        <v>110</v>
      </c>
      <c r="D2785">
        <v>4</v>
      </c>
      <c r="E2785">
        <v>959.96461538461494</v>
      </c>
      <c r="F2785">
        <f t="shared" si="43"/>
        <v>5</v>
      </c>
    </row>
    <row r="2786" spans="1:6" x14ac:dyDescent="0.3">
      <c r="A2786">
        <v>166589</v>
      </c>
      <c r="B2786">
        <v>166031</v>
      </c>
      <c r="C2786">
        <v>110</v>
      </c>
      <c r="D2786">
        <v>4</v>
      </c>
      <c r="E2786">
        <v>3928.8128205128201</v>
      </c>
      <c r="F2786">
        <f t="shared" si="43"/>
        <v>3</v>
      </c>
    </row>
    <row r="2787" spans="1:6" x14ac:dyDescent="0.3">
      <c r="A2787">
        <v>166589</v>
      </c>
      <c r="B2787">
        <v>166060</v>
      </c>
      <c r="C2787">
        <v>110</v>
      </c>
      <c r="D2787">
        <v>5</v>
      </c>
      <c r="E2787">
        <v>3928.8128205128201</v>
      </c>
      <c r="F2787">
        <f t="shared" si="43"/>
        <v>3</v>
      </c>
    </row>
    <row r="2788" spans="1:6" x14ac:dyDescent="0.3">
      <c r="A2788">
        <v>166589</v>
      </c>
      <c r="B2788">
        <v>166330</v>
      </c>
      <c r="C2788">
        <v>127</v>
      </c>
      <c r="D2788">
        <v>7</v>
      </c>
      <c r="E2788">
        <v>3928.8128205128201</v>
      </c>
      <c r="F2788">
        <f t="shared" si="43"/>
        <v>3</v>
      </c>
    </row>
    <row r="2789" spans="1:6" x14ac:dyDescent="0.3">
      <c r="A2789">
        <v>166935</v>
      </c>
      <c r="B2789">
        <v>166103</v>
      </c>
      <c r="C2789">
        <v>132</v>
      </c>
      <c r="D2789">
        <v>8</v>
      </c>
      <c r="E2789">
        <v>1376.0671794871701</v>
      </c>
      <c r="F2789">
        <f t="shared" si="43"/>
        <v>6</v>
      </c>
    </row>
    <row r="2790" spans="1:6" x14ac:dyDescent="0.3">
      <c r="A2790">
        <v>166935</v>
      </c>
      <c r="B2790">
        <v>166175</v>
      </c>
      <c r="C2790">
        <v>132</v>
      </c>
      <c r="D2790">
        <v>8</v>
      </c>
      <c r="E2790">
        <v>1376.0671794871701</v>
      </c>
      <c r="F2790">
        <f t="shared" si="43"/>
        <v>6</v>
      </c>
    </row>
    <row r="2791" spans="1:6" x14ac:dyDescent="0.3">
      <c r="A2791">
        <v>166935</v>
      </c>
      <c r="B2791">
        <v>166176</v>
      </c>
      <c r="C2791">
        <v>132</v>
      </c>
      <c r="D2791">
        <v>8</v>
      </c>
      <c r="E2791">
        <v>1376.0671794871701</v>
      </c>
      <c r="F2791">
        <f t="shared" si="43"/>
        <v>6</v>
      </c>
    </row>
    <row r="2792" spans="1:6" x14ac:dyDescent="0.3">
      <c r="A2792">
        <v>166935</v>
      </c>
      <c r="B2792">
        <v>166209</v>
      </c>
      <c r="C2792">
        <v>127</v>
      </c>
      <c r="D2792">
        <v>7</v>
      </c>
      <c r="E2792">
        <v>1376.0671794871701</v>
      </c>
      <c r="F2792">
        <f t="shared" si="43"/>
        <v>6</v>
      </c>
    </row>
    <row r="2793" spans="1:6" x14ac:dyDescent="0.3">
      <c r="A2793">
        <v>166935</v>
      </c>
      <c r="B2793">
        <v>166474</v>
      </c>
      <c r="C2793">
        <v>132</v>
      </c>
      <c r="D2793">
        <v>8</v>
      </c>
      <c r="E2793">
        <v>1376.0671794871701</v>
      </c>
      <c r="F2793">
        <f t="shared" si="43"/>
        <v>6</v>
      </c>
    </row>
    <row r="2794" spans="1:6" x14ac:dyDescent="0.3">
      <c r="A2794">
        <v>166935</v>
      </c>
      <c r="B2794">
        <v>166490</v>
      </c>
      <c r="C2794">
        <v>132</v>
      </c>
      <c r="D2794">
        <v>8</v>
      </c>
      <c r="E2794">
        <v>1376.0671794871701</v>
      </c>
      <c r="F2794">
        <f t="shared" si="43"/>
        <v>6</v>
      </c>
    </row>
    <row r="2795" spans="1:6" x14ac:dyDescent="0.3">
      <c r="A2795">
        <v>168760</v>
      </c>
      <c r="B2795">
        <v>166115</v>
      </c>
      <c r="C2795">
        <v>115</v>
      </c>
      <c r="D2795">
        <v>6</v>
      </c>
      <c r="E2795">
        <v>1778.2876923076899</v>
      </c>
      <c r="F2795">
        <f t="shared" si="43"/>
        <v>5</v>
      </c>
    </row>
    <row r="2796" spans="1:6" x14ac:dyDescent="0.3">
      <c r="A2796">
        <v>168760</v>
      </c>
      <c r="B2796">
        <v>166116</v>
      </c>
      <c r="C2796">
        <v>132</v>
      </c>
      <c r="D2796">
        <v>8</v>
      </c>
      <c r="E2796">
        <v>1778.2876923076899</v>
      </c>
      <c r="F2796">
        <f t="shared" si="43"/>
        <v>5</v>
      </c>
    </row>
    <row r="2797" spans="1:6" x14ac:dyDescent="0.3">
      <c r="A2797">
        <v>168760</v>
      </c>
      <c r="B2797">
        <v>167302</v>
      </c>
      <c r="C2797">
        <v>127</v>
      </c>
      <c r="D2797">
        <v>7</v>
      </c>
      <c r="E2797">
        <v>1778.2876923076899</v>
      </c>
      <c r="F2797">
        <f t="shared" si="43"/>
        <v>5</v>
      </c>
    </row>
    <row r="2798" spans="1:6" x14ac:dyDescent="0.3">
      <c r="A2798">
        <v>168760</v>
      </c>
      <c r="B2798">
        <v>167546</v>
      </c>
      <c r="C2798">
        <v>127</v>
      </c>
      <c r="D2798">
        <v>7</v>
      </c>
      <c r="E2798">
        <v>1778.2876923076899</v>
      </c>
      <c r="F2798">
        <f t="shared" si="43"/>
        <v>5</v>
      </c>
    </row>
    <row r="2799" spans="1:6" x14ac:dyDescent="0.3">
      <c r="A2799">
        <v>168760</v>
      </c>
      <c r="B2799">
        <v>168322</v>
      </c>
      <c r="C2799">
        <v>127</v>
      </c>
      <c r="D2799">
        <v>7</v>
      </c>
      <c r="E2799">
        <v>1778.2876923076899</v>
      </c>
      <c r="F2799">
        <f t="shared" si="43"/>
        <v>5</v>
      </c>
    </row>
    <row r="2800" spans="1:6" x14ac:dyDescent="0.3">
      <c r="A2800">
        <v>166236</v>
      </c>
      <c r="B2800">
        <v>166121</v>
      </c>
      <c r="C2800">
        <v>110</v>
      </c>
      <c r="D2800">
        <v>3</v>
      </c>
      <c r="E2800">
        <v>3807.9115384615302</v>
      </c>
      <c r="F2800">
        <f t="shared" si="43"/>
        <v>2</v>
      </c>
    </row>
    <row r="2801" spans="1:6" x14ac:dyDescent="0.3">
      <c r="A2801">
        <v>166236</v>
      </c>
      <c r="B2801">
        <v>166134</v>
      </c>
      <c r="C2801">
        <v>115</v>
      </c>
      <c r="D2801">
        <v>6</v>
      </c>
      <c r="E2801">
        <v>3807.9115384615302</v>
      </c>
      <c r="F2801">
        <f t="shared" si="43"/>
        <v>2</v>
      </c>
    </row>
    <row r="2802" spans="1:6" x14ac:dyDescent="0.3">
      <c r="A2802">
        <v>166458</v>
      </c>
      <c r="B2802">
        <v>166130</v>
      </c>
      <c r="C2802">
        <v>115</v>
      </c>
      <c r="D2802">
        <v>6</v>
      </c>
      <c r="E2802">
        <v>12341.515384615301</v>
      </c>
      <c r="F2802">
        <f t="shared" si="43"/>
        <v>1</v>
      </c>
    </row>
    <row r="2803" spans="1:6" x14ac:dyDescent="0.3">
      <c r="A2803">
        <v>167047</v>
      </c>
      <c r="B2803">
        <v>166132</v>
      </c>
      <c r="C2803">
        <v>0</v>
      </c>
      <c r="D2803">
        <v>10</v>
      </c>
      <c r="E2803">
        <v>-5552.1888461538501</v>
      </c>
      <c r="F2803">
        <f t="shared" si="43"/>
        <v>2</v>
      </c>
    </row>
    <row r="2804" spans="1:6" x14ac:dyDescent="0.3">
      <c r="A2804">
        <v>167047</v>
      </c>
      <c r="B2804">
        <v>166893</v>
      </c>
      <c r="C2804">
        <v>127</v>
      </c>
      <c r="D2804">
        <v>7</v>
      </c>
      <c r="E2804">
        <v>-5552.1888461538501</v>
      </c>
      <c r="F2804">
        <f t="shared" si="43"/>
        <v>2</v>
      </c>
    </row>
    <row r="2805" spans="1:6" x14ac:dyDescent="0.3">
      <c r="A2805">
        <v>167239</v>
      </c>
      <c r="B2805">
        <v>166158</v>
      </c>
      <c r="C2805">
        <v>127</v>
      </c>
      <c r="D2805">
        <v>7</v>
      </c>
      <c r="E2805">
        <v>1958.73384615384</v>
      </c>
      <c r="F2805">
        <f t="shared" si="43"/>
        <v>5</v>
      </c>
    </row>
    <row r="2806" spans="1:6" x14ac:dyDescent="0.3">
      <c r="A2806">
        <v>167239</v>
      </c>
      <c r="B2806">
        <v>166308</v>
      </c>
      <c r="C2806">
        <v>147</v>
      </c>
      <c r="D2806">
        <v>9</v>
      </c>
      <c r="E2806">
        <v>1958.73384615384</v>
      </c>
      <c r="F2806">
        <f t="shared" si="43"/>
        <v>5</v>
      </c>
    </row>
    <row r="2807" spans="1:6" x14ac:dyDescent="0.3">
      <c r="A2807">
        <v>167239</v>
      </c>
      <c r="B2807">
        <v>166309</v>
      </c>
      <c r="C2807">
        <v>132</v>
      </c>
      <c r="D2807">
        <v>8</v>
      </c>
      <c r="E2807">
        <v>1958.73384615384</v>
      </c>
      <c r="F2807">
        <f t="shared" si="43"/>
        <v>5</v>
      </c>
    </row>
    <row r="2808" spans="1:6" x14ac:dyDescent="0.3">
      <c r="A2808">
        <v>167239</v>
      </c>
      <c r="B2808">
        <v>166327</v>
      </c>
      <c r="C2808">
        <v>147</v>
      </c>
      <c r="D2808">
        <v>9</v>
      </c>
      <c r="E2808">
        <v>1958.73384615384</v>
      </c>
      <c r="F2808">
        <f t="shared" si="43"/>
        <v>5</v>
      </c>
    </row>
    <row r="2809" spans="1:6" x14ac:dyDescent="0.3">
      <c r="A2809">
        <v>167239</v>
      </c>
      <c r="B2809">
        <v>166626</v>
      </c>
      <c r="C2809">
        <v>132</v>
      </c>
      <c r="D2809">
        <v>8</v>
      </c>
      <c r="E2809">
        <v>1958.73384615384</v>
      </c>
      <c r="F2809">
        <f t="shared" si="43"/>
        <v>5</v>
      </c>
    </row>
    <row r="2810" spans="1:6" x14ac:dyDescent="0.3">
      <c r="A2810">
        <v>166345</v>
      </c>
      <c r="B2810">
        <v>166163</v>
      </c>
      <c r="C2810">
        <v>147</v>
      </c>
      <c r="D2810">
        <v>9</v>
      </c>
      <c r="E2810">
        <v>9850.3969230769198</v>
      </c>
      <c r="F2810">
        <f t="shared" si="43"/>
        <v>2</v>
      </c>
    </row>
    <row r="2811" spans="1:6" x14ac:dyDescent="0.3">
      <c r="A2811">
        <v>166345</v>
      </c>
      <c r="B2811">
        <v>166165</v>
      </c>
      <c r="C2811">
        <v>0</v>
      </c>
      <c r="D2811">
        <v>10</v>
      </c>
      <c r="E2811">
        <v>9850.3969230769198</v>
      </c>
      <c r="F2811">
        <f t="shared" si="43"/>
        <v>2</v>
      </c>
    </row>
    <row r="2812" spans="1:6" x14ac:dyDescent="0.3">
      <c r="A2812">
        <v>167796</v>
      </c>
      <c r="B2812">
        <v>166177</v>
      </c>
      <c r="C2812">
        <v>147</v>
      </c>
      <c r="D2812">
        <v>9</v>
      </c>
      <c r="E2812">
        <v>1681.4876923076899</v>
      </c>
      <c r="F2812">
        <f t="shared" si="43"/>
        <v>5</v>
      </c>
    </row>
    <row r="2813" spans="1:6" x14ac:dyDescent="0.3">
      <c r="A2813">
        <v>167796</v>
      </c>
      <c r="B2813">
        <v>166178</v>
      </c>
      <c r="C2813">
        <v>132</v>
      </c>
      <c r="D2813">
        <v>8</v>
      </c>
      <c r="E2813">
        <v>1681.4876923076899</v>
      </c>
      <c r="F2813">
        <f t="shared" si="43"/>
        <v>5</v>
      </c>
    </row>
    <row r="2814" spans="1:6" x14ac:dyDescent="0.3">
      <c r="A2814">
        <v>167796</v>
      </c>
      <c r="B2814">
        <v>166179</v>
      </c>
      <c r="C2814">
        <v>115</v>
      </c>
      <c r="D2814">
        <v>6</v>
      </c>
      <c r="E2814">
        <v>1681.4876923076899</v>
      </c>
      <c r="F2814">
        <f t="shared" si="43"/>
        <v>5</v>
      </c>
    </row>
    <row r="2815" spans="1:6" x14ac:dyDescent="0.3">
      <c r="A2815">
        <v>167796</v>
      </c>
      <c r="B2815">
        <v>166580</v>
      </c>
      <c r="C2815">
        <v>147</v>
      </c>
      <c r="D2815">
        <v>9</v>
      </c>
      <c r="E2815">
        <v>1681.4876923076899</v>
      </c>
      <c r="F2815">
        <f t="shared" si="43"/>
        <v>5</v>
      </c>
    </row>
    <row r="2816" spans="1:6" x14ac:dyDescent="0.3">
      <c r="A2816">
        <v>167796</v>
      </c>
      <c r="B2816">
        <v>166587</v>
      </c>
      <c r="C2816">
        <v>115</v>
      </c>
      <c r="D2816">
        <v>6</v>
      </c>
      <c r="E2816">
        <v>1681.4876923076899</v>
      </c>
      <c r="F2816">
        <f t="shared" si="43"/>
        <v>5</v>
      </c>
    </row>
    <row r="2817" spans="1:6" x14ac:dyDescent="0.3">
      <c r="A2817">
        <v>167219</v>
      </c>
      <c r="B2817">
        <v>166200</v>
      </c>
      <c r="C2817">
        <v>110</v>
      </c>
      <c r="D2817">
        <v>4</v>
      </c>
      <c r="E2817">
        <v>1237.59538461538</v>
      </c>
      <c r="F2817">
        <f t="shared" si="43"/>
        <v>5</v>
      </c>
    </row>
    <row r="2818" spans="1:6" x14ac:dyDescent="0.3">
      <c r="A2818">
        <v>167219</v>
      </c>
      <c r="B2818">
        <v>166201</v>
      </c>
      <c r="C2818">
        <v>110</v>
      </c>
      <c r="D2818">
        <v>4</v>
      </c>
      <c r="E2818">
        <v>1237.59538461538</v>
      </c>
      <c r="F2818">
        <f t="shared" si="43"/>
        <v>5</v>
      </c>
    </row>
    <row r="2819" spans="1:6" x14ac:dyDescent="0.3">
      <c r="A2819">
        <v>167219</v>
      </c>
      <c r="B2819">
        <v>166202</v>
      </c>
      <c r="C2819">
        <v>110</v>
      </c>
      <c r="D2819">
        <v>3</v>
      </c>
      <c r="E2819">
        <v>1237.59538461538</v>
      </c>
      <c r="F2819">
        <f t="shared" ref="F2819:F2882" si="44">COUNTIF($A$2:$A$4807,A2819)</f>
        <v>5</v>
      </c>
    </row>
    <row r="2820" spans="1:6" x14ac:dyDescent="0.3">
      <c r="A2820">
        <v>167219</v>
      </c>
      <c r="B2820">
        <v>166203</v>
      </c>
      <c r="C2820">
        <v>110</v>
      </c>
      <c r="D2820">
        <v>3</v>
      </c>
      <c r="E2820">
        <v>1237.59538461538</v>
      </c>
      <c r="F2820">
        <f t="shared" si="44"/>
        <v>5</v>
      </c>
    </row>
    <row r="2821" spans="1:6" x14ac:dyDescent="0.3">
      <c r="A2821">
        <v>167219</v>
      </c>
      <c r="B2821">
        <v>166207</v>
      </c>
      <c r="C2821">
        <v>100</v>
      </c>
      <c r="D2821">
        <v>2</v>
      </c>
      <c r="E2821">
        <v>1237.59538461538</v>
      </c>
      <c r="F2821">
        <f t="shared" si="44"/>
        <v>5</v>
      </c>
    </row>
    <row r="2822" spans="1:6" x14ac:dyDescent="0.3">
      <c r="A2822">
        <v>168091</v>
      </c>
      <c r="B2822">
        <v>166214</v>
      </c>
      <c r="C2822">
        <v>132</v>
      </c>
      <c r="D2822">
        <v>8</v>
      </c>
      <c r="E2822">
        <v>-5211.5826923076902</v>
      </c>
      <c r="F2822">
        <f t="shared" si="44"/>
        <v>4</v>
      </c>
    </row>
    <row r="2823" spans="1:6" x14ac:dyDescent="0.3">
      <c r="A2823">
        <v>168091</v>
      </c>
      <c r="B2823">
        <v>166728</v>
      </c>
      <c r="C2823">
        <v>0</v>
      </c>
      <c r="D2823">
        <v>10</v>
      </c>
      <c r="E2823">
        <v>-5211.5826923076902</v>
      </c>
      <c r="F2823">
        <f t="shared" si="44"/>
        <v>4</v>
      </c>
    </row>
    <row r="2824" spans="1:6" x14ac:dyDescent="0.3">
      <c r="A2824">
        <v>168091</v>
      </c>
      <c r="B2824">
        <v>166740</v>
      </c>
      <c r="C2824">
        <v>132</v>
      </c>
      <c r="D2824">
        <v>8</v>
      </c>
      <c r="E2824">
        <v>-5211.5826923076902</v>
      </c>
      <c r="F2824">
        <f t="shared" si="44"/>
        <v>4</v>
      </c>
    </row>
    <row r="2825" spans="1:6" x14ac:dyDescent="0.3">
      <c r="A2825">
        <v>168091</v>
      </c>
      <c r="B2825">
        <v>167295</v>
      </c>
      <c r="C2825">
        <v>147</v>
      </c>
      <c r="D2825">
        <v>9</v>
      </c>
      <c r="E2825">
        <v>-5211.5826923076902</v>
      </c>
      <c r="F2825">
        <f t="shared" si="44"/>
        <v>4</v>
      </c>
    </row>
    <row r="2826" spans="1:6" x14ac:dyDescent="0.3">
      <c r="A2826">
        <v>167095</v>
      </c>
      <c r="B2826">
        <v>166260</v>
      </c>
      <c r="C2826">
        <v>127</v>
      </c>
      <c r="D2826">
        <v>7</v>
      </c>
      <c r="E2826">
        <v>1543.7851282051199</v>
      </c>
      <c r="F2826">
        <f t="shared" si="44"/>
        <v>6</v>
      </c>
    </row>
    <row r="2827" spans="1:6" x14ac:dyDescent="0.3">
      <c r="A2827">
        <v>167095</v>
      </c>
      <c r="B2827">
        <v>166261</v>
      </c>
      <c r="C2827">
        <v>110</v>
      </c>
      <c r="D2827">
        <v>5</v>
      </c>
      <c r="E2827">
        <v>1543.7851282051199</v>
      </c>
      <c r="F2827">
        <f t="shared" si="44"/>
        <v>6</v>
      </c>
    </row>
    <row r="2828" spans="1:6" x14ac:dyDescent="0.3">
      <c r="A2828">
        <v>167095</v>
      </c>
      <c r="B2828">
        <v>166262</v>
      </c>
      <c r="C2828">
        <v>127</v>
      </c>
      <c r="D2828">
        <v>7</v>
      </c>
      <c r="E2828">
        <v>1543.7851282051199</v>
      </c>
      <c r="F2828">
        <f t="shared" si="44"/>
        <v>6</v>
      </c>
    </row>
    <row r="2829" spans="1:6" x14ac:dyDescent="0.3">
      <c r="A2829">
        <v>167095</v>
      </c>
      <c r="B2829">
        <v>166263</v>
      </c>
      <c r="C2829">
        <v>127</v>
      </c>
      <c r="D2829">
        <v>7</v>
      </c>
      <c r="E2829">
        <v>1543.7851282051199</v>
      </c>
      <c r="F2829">
        <f t="shared" si="44"/>
        <v>6</v>
      </c>
    </row>
    <row r="2830" spans="1:6" x14ac:dyDescent="0.3">
      <c r="A2830">
        <v>167095</v>
      </c>
      <c r="B2830">
        <v>166264</v>
      </c>
      <c r="C2830">
        <v>127</v>
      </c>
      <c r="D2830">
        <v>7</v>
      </c>
      <c r="E2830">
        <v>1543.7851282051199</v>
      </c>
      <c r="F2830">
        <f t="shared" si="44"/>
        <v>6</v>
      </c>
    </row>
    <row r="2831" spans="1:6" x14ac:dyDescent="0.3">
      <c r="A2831">
        <v>167095</v>
      </c>
      <c r="B2831">
        <v>166741</v>
      </c>
      <c r="C2831">
        <v>132</v>
      </c>
      <c r="D2831">
        <v>8</v>
      </c>
      <c r="E2831">
        <v>1543.7851282051199</v>
      </c>
      <c r="F2831">
        <f t="shared" si="44"/>
        <v>6</v>
      </c>
    </row>
    <row r="2832" spans="1:6" x14ac:dyDescent="0.3">
      <c r="A2832">
        <v>166668</v>
      </c>
      <c r="B2832">
        <v>166293</v>
      </c>
      <c r="C2832">
        <v>110</v>
      </c>
      <c r="D2832">
        <v>4</v>
      </c>
      <c r="E2832">
        <v>4889.6215384615298</v>
      </c>
      <c r="F2832">
        <f t="shared" si="44"/>
        <v>3</v>
      </c>
    </row>
    <row r="2833" spans="1:6" x14ac:dyDescent="0.3">
      <c r="A2833">
        <v>166668</v>
      </c>
      <c r="B2833">
        <v>166323</v>
      </c>
      <c r="C2833">
        <v>110</v>
      </c>
      <c r="D2833">
        <v>5</v>
      </c>
      <c r="E2833">
        <v>4889.6215384615298</v>
      </c>
      <c r="F2833">
        <f t="shared" si="44"/>
        <v>3</v>
      </c>
    </row>
    <row r="2834" spans="1:6" x14ac:dyDescent="0.3">
      <c r="A2834">
        <v>166668</v>
      </c>
      <c r="B2834">
        <v>166326</v>
      </c>
      <c r="C2834">
        <v>110</v>
      </c>
      <c r="D2834">
        <v>5</v>
      </c>
      <c r="E2834">
        <v>4889.6215384615298</v>
      </c>
      <c r="F2834">
        <f t="shared" si="44"/>
        <v>3</v>
      </c>
    </row>
    <row r="2835" spans="1:6" x14ac:dyDescent="0.3">
      <c r="A2835">
        <v>166649</v>
      </c>
      <c r="B2835">
        <v>166311</v>
      </c>
      <c r="C2835">
        <v>110</v>
      </c>
      <c r="D2835">
        <v>3</v>
      </c>
      <c r="E2835">
        <v>18273.7169230769</v>
      </c>
      <c r="F2835">
        <f t="shared" si="44"/>
        <v>1</v>
      </c>
    </row>
    <row r="2836" spans="1:6" x14ac:dyDescent="0.3">
      <c r="A2836">
        <v>166500</v>
      </c>
      <c r="B2836">
        <v>166384</v>
      </c>
      <c r="C2836">
        <v>127</v>
      </c>
      <c r="D2836">
        <v>7</v>
      </c>
      <c r="E2836">
        <v>12266.2938461538</v>
      </c>
      <c r="F2836">
        <f t="shared" si="44"/>
        <v>1</v>
      </c>
    </row>
    <row r="2837" spans="1:6" x14ac:dyDescent="0.3">
      <c r="A2837">
        <v>166630</v>
      </c>
      <c r="B2837">
        <v>166385</v>
      </c>
      <c r="C2837">
        <v>0</v>
      </c>
      <c r="D2837">
        <v>10</v>
      </c>
      <c r="E2837">
        <v>-2016.3307692307701</v>
      </c>
      <c r="F2837">
        <f t="shared" si="44"/>
        <v>1</v>
      </c>
    </row>
    <row r="2838" spans="1:6" x14ac:dyDescent="0.3">
      <c r="A2838">
        <v>166475</v>
      </c>
      <c r="B2838">
        <v>166390</v>
      </c>
      <c r="C2838">
        <v>90</v>
      </c>
      <c r="D2838">
        <v>1</v>
      </c>
      <c r="E2838">
        <v>18064.095384615299</v>
      </c>
      <c r="F2838">
        <f t="shared" si="44"/>
        <v>1</v>
      </c>
    </row>
    <row r="2839" spans="1:6" x14ac:dyDescent="0.3">
      <c r="A2839">
        <v>167810</v>
      </c>
      <c r="B2839">
        <v>166417</v>
      </c>
      <c r="C2839">
        <v>132</v>
      </c>
      <c r="D2839">
        <v>8</v>
      </c>
      <c r="E2839">
        <v>-2278.9328205128199</v>
      </c>
      <c r="F2839">
        <f t="shared" si="44"/>
        <v>6</v>
      </c>
    </row>
    <row r="2840" spans="1:6" x14ac:dyDescent="0.3">
      <c r="A2840">
        <v>167810</v>
      </c>
      <c r="B2840">
        <v>166419</v>
      </c>
      <c r="C2840">
        <v>147</v>
      </c>
      <c r="D2840">
        <v>9</v>
      </c>
      <c r="E2840">
        <v>-2278.9328205128199</v>
      </c>
      <c r="F2840">
        <f t="shared" si="44"/>
        <v>6</v>
      </c>
    </row>
    <row r="2841" spans="1:6" x14ac:dyDescent="0.3">
      <c r="A2841">
        <v>167810</v>
      </c>
      <c r="B2841">
        <v>166642</v>
      </c>
      <c r="C2841">
        <v>132</v>
      </c>
      <c r="D2841">
        <v>8</v>
      </c>
      <c r="E2841">
        <v>-2278.9328205128199</v>
      </c>
      <c r="F2841">
        <f t="shared" si="44"/>
        <v>6</v>
      </c>
    </row>
    <row r="2842" spans="1:6" x14ac:dyDescent="0.3">
      <c r="A2842">
        <v>167810</v>
      </c>
      <c r="B2842">
        <v>166644</v>
      </c>
      <c r="C2842">
        <v>132</v>
      </c>
      <c r="D2842">
        <v>8</v>
      </c>
      <c r="E2842">
        <v>-2278.9328205128199</v>
      </c>
      <c r="F2842">
        <f t="shared" si="44"/>
        <v>6</v>
      </c>
    </row>
    <row r="2843" spans="1:6" x14ac:dyDescent="0.3">
      <c r="A2843">
        <v>167810</v>
      </c>
      <c r="B2843">
        <v>166647</v>
      </c>
      <c r="C2843">
        <v>0</v>
      </c>
      <c r="D2843">
        <v>10</v>
      </c>
      <c r="E2843">
        <v>-2278.9328205128199</v>
      </c>
      <c r="F2843">
        <f t="shared" si="44"/>
        <v>6</v>
      </c>
    </row>
    <row r="2844" spans="1:6" x14ac:dyDescent="0.3">
      <c r="A2844">
        <v>167810</v>
      </c>
      <c r="B2844">
        <v>166705</v>
      </c>
      <c r="C2844">
        <v>132</v>
      </c>
      <c r="D2844">
        <v>8</v>
      </c>
      <c r="E2844">
        <v>-2278.9328205128199</v>
      </c>
      <c r="F2844">
        <f t="shared" si="44"/>
        <v>6</v>
      </c>
    </row>
    <row r="2845" spans="1:6" x14ac:dyDescent="0.3">
      <c r="A2845">
        <v>167025</v>
      </c>
      <c r="B2845">
        <v>166447</v>
      </c>
      <c r="C2845">
        <v>147</v>
      </c>
      <c r="D2845">
        <v>9</v>
      </c>
      <c r="E2845">
        <v>1556.50307692307</v>
      </c>
      <c r="F2845">
        <f t="shared" si="44"/>
        <v>6</v>
      </c>
    </row>
    <row r="2846" spans="1:6" x14ac:dyDescent="0.3">
      <c r="A2846">
        <v>167025</v>
      </c>
      <c r="B2846">
        <v>166507</v>
      </c>
      <c r="C2846">
        <v>147</v>
      </c>
      <c r="D2846">
        <v>9</v>
      </c>
      <c r="E2846">
        <v>1556.50307692307</v>
      </c>
      <c r="F2846">
        <f t="shared" si="44"/>
        <v>6</v>
      </c>
    </row>
    <row r="2847" spans="1:6" x14ac:dyDescent="0.3">
      <c r="A2847">
        <v>167025</v>
      </c>
      <c r="B2847">
        <v>166508</v>
      </c>
      <c r="C2847">
        <v>132</v>
      </c>
      <c r="D2847">
        <v>8</v>
      </c>
      <c r="E2847">
        <v>1556.50307692307</v>
      </c>
      <c r="F2847">
        <f t="shared" si="44"/>
        <v>6</v>
      </c>
    </row>
    <row r="2848" spans="1:6" x14ac:dyDescent="0.3">
      <c r="A2848">
        <v>167025</v>
      </c>
      <c r="B2848">
        <v>166537</v>
      </c>
      <c r="C2848">
        <v>147</v>
      </c>
      <c r="D2848">
        <v>9</v>
      </c>
      <c r="E2848">
        <v>1556.50307692307</v>
      </c>
      <c r="F2848">
        <f t="shared" si="44"/>
        <v>6</v>
      </c>
    </row>
    <row r="2849" spans="1:6" x14ac:dyDescent="0.3">
      <c r="A2849">
        <v>167025</v>
      </c>
      <c r="B2849">
        <v>166540</v>
      </c>
      <c r="C2849">
        <v>147</v>
      </c>
      <c r="D2849">
        <v>9</v>
      </c>
      <c r="E2849">
        <v>1556.50307692307</v>
      </c>
      <c r="F2849">
        <f t="shared" si="44"/>
        <v>6</v>
      </c>
    </row>
    <row r="2850" spans="1:6" x14ac:dyDescent="0.3">
      <c r="A2850">
        <v>167025</v>
      </c>
      <c r="B2850">
        <v>166667</v>
      </c>
      <c r="C2850">
        <v>0</v>
      </c>
      <c r="D2850">
        <v>10</v>
      </c>
      <c r="E2850">
        <v>1556.50307692307</v>
      </c>
      <c r="F2850">
        <f t="shared" si="44"/>
        <v>6</v>
      </c>
    </row>
    <row r="2851" spans="1:6" x14ac:dyDescent="0.3">
      <c r="A2851">
        <v>168163</v>
      </c>
      <c r="B2851">
        <v>166457</v>
      </c>
      <c r="C2851">
        <v>147</v>
      </c>
      <c r="D2851">
        <v>9</v>
      </c>
      <c r="E2851">
        <v>-1820.77692307692</v>
      </c>
      <c r="F2851">
        <f t="shared" si="44"/>
        <v>3</v>
      </c>
    </row>
    <row r="2852" spans="1:6" x14ac:dyDescent="0.3">
      <c r="A2852">
        <v>168163</v>
      </c>
      <c r="B2852">
        <v>166465</v>
      </c>
      <c r="C2852">
        <v>132</v>
      </c>
      <c r="D2852">
        <v>8</v>
      </c>
      <c r="E2852">
        <v>-1820.77692307692</v>
      </c>
      <c r="F2852">
        <f t="shared" si="44"/>
        <v>3</v>
      </c>
    </row>
    <row r="2853" spans="1:6" x14ac:dyDescent="0.3">
      <c r="A2853">
        <v>168163</v>
      </c>
      <c r="B2853">
        <v>166470</v>
      </c>
      <c r="C2853">
        <v>147</v>
      </c>
      <c r="D2853">
        <v>9</v>
      </c>
      <c r="E2853">
        <v>-1820.77692307692</v>
      </c>
      <c r="F2853">
        <f t="shared" si="44"/>
        <v>3</v>
      </c>
    </row>
    <row r="2854" spans="1:6" x14ac:dyDescent="0.3">
      <c r="A2854">
        <v>166751</v>
      </c>
      <c r="B2854">
        <v>166532</v>
      </c>
      <c r="C2854">
        <v>132</v>
      </c>
      <c r="D2854">
        <v>8</v>
      </c>
      <c r="E2854">
        <v>12935.018461538401</v>
      </c>
      <c r="F2854">
        <f t="shared" si="44"/>
        <v>1</v>
      </c>
    </row>
    <row r="2855" spans="1:6" x14ac:dyDescent="0.3">
      <c r="A2855">
        <v>167743</v>
      </c>
      <c r="B2855">
        <v>166535</v>
      </c>
      <c r="C2855">
        <v>147</v>
      </c>
      <c r="D2855">
        <v>9</v>
      </c>
      <c r="E2855">
        <v>-2040.56292307692</v>
      </c>
      <c r="F2855">
        <f t="shared" si="44"/>
        <v>5</v>
      </c>
    </row>
    <row r="2856" spans="1:6" x14ac:dyDescent="0.3">
      <c r="A2856">
        <v>167743</v>
      </c>
      <c r="B2856">
        <v>166536</v>
      </c>
      <c r="C2856">
        <v>110</v>
      </c>
      <c r="D2856">
        <v>5</v>
      </c>
      <c r="E2856">
        <v>-2040.56292307692</v>
      </c>
      <c r="F2856">
        <f t="shared" si="44"/>
        <v>5</v>
      </c>
    </row>
    <row r="2857" spans="1:6" x14ac:dyDescent="0.3">
      <c r="A2857">
        <v>167743</v>
      </c>
      <c r="B2857">
        <v>166539</v>
      </c>
      <c r="C2857">
        <v>147</v>
      </c>
      <c r="D2857">
        <v>9</v>
      </c>
      <c r="E2857">
        <v>-2040.56292307692</v>
      </c>
      <c r="F2857">
        <f t="shared" si="44"/>
        <v>5</v>
      </c>
    </row>
    <row r="2858" spans="1:6" x14ac:dyDescent="0.3">
      <c r="A2858">
        <v>167743</v>
      </c>
      <c r="B2858">
        <v>166783</v>
      </c>
      <c r="C2858">
        <v>147</v>
      </c>
      <c r="D2858">
        <v>9</v>
      </c>
      <c r="E2858">
        <v>-2040.56292307692</v>
      </c>
      <c r="F2858">
        <f t="shared" si="44"/>
        <v>5</v>
      </c>
    </row>
    <row r="2859" spans="1:6" x14ac:dyDescent="0.3">
      <c r="A2859">
        <v>167743</v>
      </c>
      <c r="B2859">
        <v>167580</v>
      </c>
      <c r="C2859">
        <v>0</v>
      </c>
      <c r="D2859">
        <v>10</v>
      </c>
      <c r="E2859">
        <v>-2040.56292307692</v>
      </c>
      <c r="F2859">
        <f t="shared" si="44"/>
        <v>5</v>
      </c>
    </row>
    <row r="2860" spans="1:6" x14ac:dyDescent="0.3">
      <c r="A2860">
        <v>167438</v>
      </c>
      <c r="B2860">
        <v>166549</v>
      </c>
      <c r="C2860">
        <v>132</v>
      </c>
      <c r="D2860">
        <v>8</v>
      </c>
      <c r="E2860">
        <v>2014.0415384615301</v>
      </c>
      <c r="F2860">
        <f t="shared" si="44"/>
        <v>5</v>
      </c>
    </row>
    <row r="2861" spans="1:6" x14ac:dyDescent="0.3">
      <c r="A2861">
        <v>167438</v>
      </c>
      <c r="B2861">
        <v>166551</v>
      </c>
      <c r="C2861">
        <v>127</v>
      </c>
      <c r="D2861">
        <v>7</v>
      </c>
      <c r="E2861">
        <v>2014.0415384615301</v>
      </c>
      <c r="F2861">
        <f t="shared" si="44"/>
        <v>5</v>
      </c>
    </row>
    <row r="2862" spans="1:6" x14ac:dyDescent="0.3">
      <c r="A2862">
        <v>167438</v>
      </c>
      <c r="B2862">
        <v>166613</v>
      </c>
      <c r="C2862">
        <v>132</v>
      </c>
      <c r="D2862">
        <v>8</v>
      </c>
      <c r="E2862">
        <v>2014.0415384615301</v>
      </c>
      <c r="F2862">
        <f t="shared" si="44"/>
        <v>5</v>
      </c>
    </row>
    <row r="2863" spans="1:6" x14ac:dyDescent="0.3">
      <c r="A2863">
        <v>167438</v>
      </c>
      <c r="B2863">
        <v>166645</v>
      </c>
      <c r="C2863">
        <v>115</v>
      </c>
      <c r="D2863">
        <v>6</v>
      </c>
      <c r="E2863">
        <v>2014.0415384615301</v>
      </c>
      <c r="F2863">
        <f t="shared" si="44"/>
        <v>5</v>
      </c>
    </row>
    <row r="2864" spans="1:6" x14ac:dyDescent="0.3">
      <c r="A2864">
        <v>167438</v>
      </c>
      <c r="B2864">
        <v>166984</v>
      </c>
      <c r="C2864">
        <v>127</v>
      </c>
      <c r="D2864">
        <v>7</v>
      </c>
      <c r="E2864">
        <v>2014.0415384615301</v>
      </c>
      <c r="F2864">
        <f t="shared" si="44"/>
        <v>5</v>
      </c>
    </row>
    <row r="2865" spans="1:6" x14ac:dyDescent="0.3">
      <c r="A2865">
        <v>170839</v>
      </c>
      <c r="B2865">
        <v>166574</v>
      </c>
      <c r="C2865">
        <v>110</v>
      </c>
      <c r="D2865">
        <v>4</v>
      </c>
      <c r="E2865">
        <v>3499.27435897436</v>
      </c>
      <c r="F2865">
        <f t="shared" si="44"/>
        <v>3</v>
      </c>
    </row>
    <row r="2866" spans="1:6" x14ac:dyDescent="0.3">
      <c r="A2866">
        <v>170839</v>
      </c>
      <c r="B2866">
        <v>170049</v>
      </c>
      <c r="C2866">
        <v>110</v>
      </c>
      <c r="D2866">
        <v>5</v>
      </c>
      <c r="E2866">
        <v>3499.27435897436</v>
      </c>
      <c r="F2866">
        <f t="shared" si="44"/>
        <v>3</v>
      </c>
    </row>
    <row r="2867" spans="1:6" x14ac:dyDescent="0.3">
      <c r="A2867">
        <v>170839</v>
      </c>
      <c r="B2867">
        <v>170137</v>
      </c>
      <c r="C2867">
        <v>110</v>
      </c>
      <c r="D2867">
        <v>3</v>
      </c>
      <c r="E2867">
        <v>3499.27435897436</v>
      </c>
      <c r="F2867">
        <f t="shared" si="44"/>
        <v>3</v>
      </c>
    </row>
    <row r="2868" spans="1:6" x14ac:dyDescent="0.3">
      <c r="A2868">
        <v>168434</v>
      </c>
      <c r="B2868">
        <v>166599</v>
      </c>
      <c r="C2868">
        <v>132</v>
      </c>
      <c r="D2868">
        <v>8</v>
      </c>
      <c r="E2868">
        <v>1174.4876923076899</v>
      </c>
      <c r="F2868">
        <f t="shared" si="44"/>
        <v>5</v>
      </c>
    </row>
    <row r="2869" spans="1:6" x14ac:dyDescent="0.3">
      <c r="A2869">
        <v>168434</v>
      </c>
      <c r="B2869">
        <v>166600</v>
      </c>
      <c r="C2869">
        <v>132</v>
      </c>
      <c r="D2869">
        <v>8</v>
      </c>
      <c r="E2869">
        <v>1174.4876923076899</v>
      </c>
      <c r="F2869">
        <f t="shared" si="44"/>
        <v>5</v>
      </c>
    </row>
    <row r="2870" spans="1:6" x14ac:dyDescent="0.3">
      <c r="A2870">
        <v>168434</v>
      </c>
      <c r="B2870">
        <v>166602</v>
      </c>
      <c r="C2870">
        <v>127</v>
      </c>
      <c r="D2870">
        <v>7</v>
      </c>
      <c r="E2870">
        <v>1174.4876923076899</v>
      </c>
      <c r="F2870">
        <f t="shared" si="44"/>
        <v>5</v>
      </c>
    </row>
    <row r="2871" spans="1:6" x14ac:dyDescent="0.3">
      <c r="A2871">
        <v>168434</v>
      </c>
      <c r="B2871">
        <v>166605</v>
      </c>
      <c r="C2871">
        <v>147</v>
      </c>
      <c r="D2871">
        <v>9</v>
      </c>
      <c r="E2871">
        <v>1174.4876923076899</v>
      </c>
      <c r="F2871">
        <f t="shared" si="44"/>
        <v>5</v>
      </c>
    </row>
    <row r="2872" spans="1:6" x14ac:dyDescent="0.3">
      <c r="A2872">
        <v>168434</v>
      </c>
      <c r="B2872">
        <v>167041</v>
      </c>
      <c r="C2872">
        <v>147</v>
      </c>
      <c r="D2872">
        <v>9</v>
      </c>
      <c r="E2872">
        <v>1174.4876923076899</v>
      </c>
      <c r="F2872">
        <f t="shared" si="44"/>
        <v>5</v>
      </c>
    </row>
    <row r="2873" spans="1:6" x14ac:dyDescent="0.3">
      <c r="A2873">
        <v>168531</v>
      </c>
      <c r="B2873">
        <v>166666</v>
      </c>
      <c r="C2873">
        <v>110</v>
      </c>
      <c r="D2873">
        <v>3</v>
      </c>
      <c r="E2873">
        <v>1047.70087912087</v>
      </c>
      <c r="F2873">
        <f t="shared" si="44"/>
        <v>7</v>
      </c>
    </row>
    <row r="2874" spans="1:6" x14ac:dyDescent="0.3">
      <c r="A2874">
        <v>168531</v>
      </c>
      <c r="B2874">
        <v>166674</v>
      </c>
      <c r="C2874">
        <v>110</v>
      </c>
      <c r="D2874">
        <v>4</v>
      </c>
      <c r="E2874">
        <v>1047.70087912087</v>
      </c>
      <c r="F2874">
        <f t="shared" si="44"/>
        <v>7</v>
      </c>
    </row>
    <row r="2875" spans="1:6" x14ac:dyDescent="0.3">
      <c r="A2875">
        <v>168531</v>
      </c>
      <c r="B2875">
        <v>166675</v>
      </c>
      <c r="C2875">
        <v>110</v>
      </c>
      <c r="D2875">
        <v>5</v>
      </c>
      <c r="E2875">
        <v>1047.70087912087</v>
      </c>
      <c r="F2875">
        <f t="shared" si="44"/>
        <v>7</v>
      </c>
    </row>
    <row r="2876" spans="1:6" x14ac:dyDescent="0.3">
      <c r="A2876">
        <v>168531</v>
      </c>
      <c r="B2876">
        <v>166676</v>
      </c>
      <c r="C2876">
        <v>115</v>
      </c>
      <c r="D2876">
        <v>6</v>
      </c>
      <c r="E2876">
        <v>1047.70087912087</v>
      </c>
      <c r="F2876">
        <f t="shared" si="44"/>
        <v>7</v>
      </c>
    </row>
    <row r="2877" spans="1:6" x14ac:dyDescent="0.3">
      <c r="A2877">
        <v>168531</v>
      </c>
      <c r="B2877">
        <v>166677</v>
      </c>
      <c r="C2877">
        <v>110</v>
      </c>
      <c r="D2877">
        <v>5</v>
      </c>
      <c r="E2877">
        <v>1047.70087912087</v>
      </c>
      <c r="F2877">
        <f t="shared" si="44"/>
        <v>7</v>
      </c>
    </row>
    <row r="2878" spans="1:6" x14ac:dyDescent="0.3">
      <c r="A2878">
        <v>168531</v>
      </c>
      <c r="B2878">
        <v>166687</v>
      </c>
      <c r="C2878">
        <v>100</v>
      </c>
      <c r="D2878">
        <v>2</v>
      </c>
      <c r="E2878">
        <v>1047.70087912087</v>
      </c>
      <c r="F2878">
        <f t="shared" si="44"/>
        <v>7</v>
      </c>
    </row>
    <row r="2879" spans="1:6" x14ac:dyDescent="0.3">
      <c r="A2879">
        <v>168531</v>
      </c>
      <c r="B2879">
        <v>166691</v>
      </c>
      <c r="C2879">
        <v>100</v>
      </c>
      <c r="D2879">
        <v>2</v>
      </c>
      <c r="E2879">
        <v>1047.70087912087</v>
      </c>
      <c r="F2879">
        <f t="shared" si="44"/>
        <v>7</v>
      </c>
    </row>
    <row r="2880" spans="1:6" x14ac:dyDescent="0.3">
      <c r="A2880">
        <v>167254</v>
      </c>
      <c r="B2880">
        <v>166739</v>
      </c>
      <c r="C2880">
        <v>115</v>
      </c>
      <c r="D2880">
        <v>6</v>
      </c>
      <c r="E2880">
        <v>-4715.6507692307596</v>
      </c>
      <c r="F2880">
        <f t="shared" si="44"/>
        <v>5</v>
      </c>
    </row>
    <row r="2881" spans="1:6" x14ac:dyDescent="0.3">
      <c r="A2881">
        <v>167254</v>
      </c>
      <c r="B2881">
        <v>166784</v>
      </c>
      <c r="C2881">
        <v>115</v>
      </c>
      <c r="D2881">
        <v>6</v>
      </c>
      <c r="E2881">
        <v>-4715.6507692307596</v>
      </c>
      <c r="F2881">
        <f t="shared" si="44"/>
        <v>5</v>
      </c>
    </row>
    <row r="2882" spans="1:6" x14ac:dyDescent="0.3">
      <c r="A2882">
        <v>167254</v>
      </c>
      <c r="B2882">
        <v>166882</v>
      </c>
      <c r="C2882">
        <v>127</v>
      </c>
      <c r="D2882">
        <v>7</v>
      </c>
      <c r="E2882">
        <v>-4715.6507692307596</v>
      </c>
      <c r="F2882">
        <f t="shared" si="44"/>
        <v>5</v>
      </c>
    </row>
    <row r="2883" spans="1:6" x14ac:dyDescent="0.3">
      <c r="A2883">
        <v>167254</v>
      </c>
      <c r="B2883">
        <v>167070</v>
      </c>
      <c r="C2883">
        <v>110</v>
      </c>
      <c r="D2883">
        <v>5</v>
      </c>
      <c r="E2883">
        <v>-4715.6507692307596</v>
      </c>
      <c r="F2883">
        <f t="shared" ref="F2883:F2946" si="45">COUNTIF($A$2:$A$4807,A2883)</f>
        <v>5</v>
      </c>
    </row>
    <row r="2884" spans="1:6" x14ac:dyDescent="0.3">
      <c r="A2884">
        <v>167254</v>
      </c>
      <c r="B2884">
        <v>167202</v>
      </c>
      <c r="C2884">
        <v>127</v>
      </c>
      <c r="D2884">
        <v>7</v>
      </c>
      <c r="E2884">
        <v>-4715.6507692307596</v>
      </c>
      <c r="F2884">
        <f t="shared" si="45"/>
        <v>5</v>
      </c>
    </row>
    <row r="2885" spans="1:6" x14ac:dyDescent="0.3">
      <c r="A2885">
        <v>167169</v>
      </c>
      <c r="B2885">
        <v>166749</v>
      </c>
      <c r="C2885">
        <v>127</v>
      </c>
      <c r="D2885">
        <v>7</v>
      </c>
      <c r="E2885">
        <v>8731.5153846153808</v>
      </c>
      <c r="F2885">
        <f t="shared" si="45"/>
        <v>1</v>
      </c>
    </row>
    <row r="2886" spans="1:6" x14ac:dyDescent="0.3">
      <c r="A2886">
        <v>167671</v>
      </c>
      <c r="B2886">
        <v>166790</v>
      </c>
      <c r="C2886">
        <v>127</v>
      </c>
      <c r="D2886">
        <v>7</v>
      </c>
      <c r="E2886">
        <v>1524.1492307692299</v>
      </c>
      <c r="F2886">
        <f t="shared" si="45"/>
        <v>5</v>
      </c>
    </row>
    <row r="2887" spans="1:6" x14ac:dyDescent="0.3">
      <c r="A2887">
        <v>167671</v>
      </c>
      <c r="B2887">
        <v>166792</v>
      </c>
      <c r="C2887">
        <v>132</v>
      </c>
      <c r="D2887">
        <v>8</v>
      </c>
      <c r="E2887">
        <v>1524.1492307692299</v>
      </c>
      <c r="F2887">
        <f t="shared" si="45"/>
        <v>5</v>
      </c>
    </row>
    <row r="2888" spans="1:6" x14ac:dyDescent="0.3">
      <c r="A2888">
        <v>167671</v>
      </c>
      <c r="B2888">
        <v>166830</v>
      </c>
      <c r="C2888">
        <v>132</v>
      </c>
      <c r="D2888">
        <v>8</v>
      </c>
      <c r="E2888">
        <v>1524.1492307692299</v>
      </c>
      <c r="F2888">
        <f t="shared" si="45"/>
        <v>5</v>
      </c>
    </row>
    <row r="2889" spans="1:6" x14ac:dyDescent="0.3">
      <c r="A2889">
        <v>167671</v>
      </c>
      <c r="B2889">
        <v>167035</v>
      </c>
      <c r="C2889">
        <v>0</v>
      </c>
      <c r="D2889">
        <v>0</v>
      </c>
      <c r="E2889">
        <v>1524.1492307692299</v>
      </c>
      <c r="F2889">
        <f t="shared" si="45"/>
        <v>5</v>
      </c>
    </row>
    <row r="2890" spans="1:6" x14ac:dyDescent="0.3">
      <c r="A2890">
        <v>167671</v>
      </c>
      <c r="B2890">
        <v>167316</v>
      </c>
      <c r="C2890">
        <v>147</v>
      </c>
      <c r="D2890">
        <v>9</v>
      </c>
      <c r="E2890">
        <v>1524.1492307692299</v>
      </c>
      <c r="F2890">
        <f t="shared" si="45"/>
        <v>5</v>
      </c>
    </row>
    <row r="2891" spans="1:6" x14ac:dyDescent="0.3">
      <c r="A2891">
        <v>168074</v>
      </c>
      <c r="B2891">
        <v>166913</v>
      </c>
      <c r="C2891">
        <v>115</v>
      </c>
      <c r="D2891">
        <v>6</v>
      </c>
      <c r="E2891">
        <v>-565.50326923077</v>
      </c>
      <c r="F2891">
        <f t="shared" si="45"/>
        <v>4</v>
      </c>
    </row>
    <row r="2892" spans="1:6" x14ac:dyDescent="0.3">
      <c r="A2892">
        <v>168074</v>
      </c>
      <c r="B2892">
        <v>166922</v>
      </c>
      <c r="C2892">
        <v>147</v>
      </c>
      <c r="D2892">
        <v>9</v>
      </c>
      <c r="E2892">
        <v>-565.50326923077</v>
      </c>
      <c r="F2892">
        <f t="shared" si="45"/>
        <v>4</v>
      </c>
    </row>
    <row r="2893" spans="1:6" x14ac:dyDescent="0.3">
      <c r="A2893">
        <v>168074</v>
      </c>
      <c r="B2893">
        <v>167045</v>
      </c>
      <c r="C2893">
        <v>115</v>
      </c>
      <c r="D2893">
        <v>6</v>
      </c>
      <c r="E2893">
        <v>-565.50326923077</v>
      </c>
      <c r="F2893">
        <f t="shared" si="45"/>
        <v>4</v>
      </c>
    </row>
    <row r="2894" spans="1:6" x14ac:dyDescent="0.3">
      <c r="A2894">
        <v>168074</v>
      </c>
      <c r="B2894">
        <v>167423</v>
      </c>
      <c r="C2894">
        <v>147</v>
      </c>
      <c r="D2894">
        <v>9</v>
      </c>
      <c r="E2894">
        <v>-565.50326923077</v>
      </c>
      <c r="F2894">
        <f t="shared" si="45"/>
        <v>4</v>
      </c>
    </row>
    <row r="2895" spans="1:6" x14ac:dyDescent="0.3">
      <c r="A2895">
        <v>168244</v>
      </c>
      <c r="B2895">
        <v>166955</v>
      </c>
      <c r="C2895">
        <v>110</v>
      </c>
      <c r="D2895">
        <v>5</v>
      </c>
      <c r="E2895">
        <v>1510.4005128205099</v>
      </c>
      <c r="F2895">
        <f t="shared" si="45"/>
        <v>6</v>
      </c>
    </row>
    <row r="2896" spans="1:6" x14ac:dyDescent="0.3">
      <c r="A2896">
        <v>168244</v>
      </c>
      <c r="B2896">
        <v>166956</v>
      </c>
      <c r="C2896">
        <v>110</v>
      </c>
      <c r="D2896">
        <v>4</v>
      </c>
      <c r="E2896">
        <v>1510.4005128205099</v>
      </c>
      <c r="F2896">
        <f t="shared" si="45"/>
        <v>6</v>
      </c>
    </row>
    <row r="2897" spans="1:6" x14ac:dyDescent="0.3">
      <c r="A2897">
        <v>168244</v>
      </c>
      <c r="B2897">
        <v>167204</v>
      </c>
      <c r="C2897">
        <v>0</v>
      </c>
      <c r="D2897">
        <v>10</v>
      </c>
      <c r="E2897">
        <v>1510.4005128205099</v>
      </c>
      <c r="F2897">
        <f t="shared" si="45"/>
        <v>6</v>
      </c>
    </row>
    <row r="2898" spans="1:6" x14ac:dyDescent="0.3">
      <c r="A2898">
        <v>168244</v>
      </c>
      <c r="B2898">
        <v>167211</v>
      </c>
      <c r="C2898">
        <v>0</v>
      </c>
      <c r="D2898">
        <v>10</v>
      </c>
      <c r="E2898">
        <v>1510.4005128205099</v>
      </c>
      <c r="F2898">
        <f t="shared" si="45"/>
        <v>6</v>
      </c>
    </row>
    <row r="2899" spans="1:6" x14ac:dyDescent="0.3">
      <c r="A2899">
        <v>168244</v>
      </c>
      <c r="B2899">
        <v>167230</v>
      </c>
      <c r="C2899">
        <v>115</v>
      </c>
      <c r="D2899">
        <v>6</v>
      </c>
      <c r="E2899">
        <v>1510.4005128205099</v>
      </c>
      <c r="F2899">
        <f t="shared" si="45"/>
        <v>6</v>
      </c>
    </row>
    <row r="2900" spans="1:6" x14ac:dyDescent="0.3">
      <c r="A2900">
        <v>168244</v>
      </c>
      <c r="B2900">
        <v>167692</v>
      </c>
      <c r="C2900">
        <v>127</v>
      </c>
      <c r="D2900">
        <v>7</v>
      </c>
      <c r="E2900">
        <v>1510.4005128205099</v>
      </c>
      <c r="F2900">
        <f t="shared" si="45"/>
        <v>6</v>
      </c>
    </row>
    <row r="2901" spans="1:6" x14ac:dyDescent="0.3">
      <c r="A2901">
        <v>167505</v>
      </c>
      <c r="B2901">
        <v>166968</v>
      </c>
      <c r="C2901">
        <v>132</v>
      </c>
      <c r="D2901">
        <v>8</v>
      </c>
      <c r="E2901">
        <v>4041.9923076923001</v>
      </c>
      <c r="F2901">
        <f t="shared" si="45"/>
        <v>3</v>
      </c>
    </row>
    <row r="2902" spans="1:6" x14ac:dyDescent="0.3">
      <c r="A2902">
        <v>167505</v>
      </c>
      <c r="B2902">
        <v>166971</v>
      </c>
      <c r="C2902">
        <v>147</v>
      </c>
      <c r="D2902">
        <v>9</v>
      </c>
      <c r="E2902">
        <v>4041.9923076923001</v>
      </c>
      <c r="F2902">
        <f t="shared" si="45"/>
        <v>3</v>
      </c>
    </row>
    <row r="2903" spans="1:6" x14ac:dyDescent="0.3">
      <c r="A2903">
        <v>167505</v>
      </c>
      <c r="B2903">
        <v>166975</v>
      </c>
      <c r="C2903">
        <v>127</v>
      </c>
      <c r="D2903">
        <v>7</v>
      </c>
      <c r="E2903">
        <v>4041.9923076923001</v>
      </c>
      <c r="F2903">
        <f t="shared" si="45"/>
        <v>3</v>
      </c>
    </row>
    <row r="2904" spans="1:6" x14ac:dyDescent="0.3">
      <c r="A2904">
        <v>167683</v>
      </c>
      <c r="B2904">
        <v>167036</v>
      </c>
      <c r="C2904">
        <v>147</v>
      </c>
      <c r="D2904">
        <v>9</v>
      </c>
      <c r="E2904">
        <v>1060.88769230769</v>
      </c>
      <c r="F2904">
        <f t="shared" si="45"/>
        <v>5</v>
      </c>
    </row>
    <row r="2905" spans="1:6" x14ac:dyDescent="0.3">
      <c r="A2905">
        <v>167683</v>
      </c>
      <c r="B2905">
        <v>167069</v>
      </c>
      <c r="C2905">
        <v>115</v>
      </c>
      <c r="D2905">
        <v>6</v>
      </c>
      <c r="E2905">
        <v>1060.88769230769</v>
      </c>
      <c r="F2905">
        <f t="shared" si="45"/>
        <v>5</v>
      </c>
    </row>
    <row r="2906" spans="1:6" x14ac:dyDescent="0.3">
      <c r="A2906">
        <v>167683</v>
      </c>
      <c r="B2906">
        <v>167109</v>
      </c>
      <c r="C2906">
        <v>132</v>
      </c>
      <c r="D2906">
        <v>8</v>
      </c>
      <c r="E2906">
        <v>1060.88769230769</v>
      </c>
      <c r="F2906">
        <f t="shared" si="45"/>
        <v>5</v>
      </c>
    </row>
    <row r="2907" spans="1:6" x14ac:dyDescent="0.3">
      <c r="A2907">
        <v>167683</v>
      </c>
      <c r="B2907">
        <v>167156</v>
      </c>
      <c r="C2907">
        <v>147</v>
      </c>
      <c r="D2907">
        <v>9</v>
      </c>
      <c r="E2907">
        <v>1060.88769230769</v>
      </c>
      <c r="F2907">
        <f t="shared" si="45"/>
        <v>5</v>
      </c>
    </row>
    <row r="2908" spans="1:6" x14ac:dyDescent="0.3">
      <c r="A2908">
        <v>167683</v>
      </c>
      <c r="B2908">
        <v>167352</v>
      </c>
      <c r="C2908">
        <v>115</v>
      </c>
      <c r="D2908">
        <v>6</v>
      </c>
      <c r="E2908">
        <v>1060.88769230769</v>
      </c>
      <c r="F2908">
        <f t="shared" si="45"/>
        <v>5</v>
      </c>
    </row>
    <row r="2909" spans="1:6" x14ac:dyDescent="0.3">
      <c r="A2909">
        <v>167693</v>
      </c>
      <c r="B2909">
        <v>167130</v>
      </c>
      <c r="C2909">
        <v>132</v>
      </c>
      <c r="D2909">
        <v>8</v>
      </c>
      <c r="E2909">
        <v>-2737.4584615384601</v>
      </c>
      <c r="F2909">
        <f t="shared" si="45"/>
        <v>6</v>
      </c>
    </row>
    <row r="2910" spans="1:6" x14ac:dyDescent="0.3">
      <c r="A2910">
        <v>167693</v>
      </c>
      <c r="B2910">
        <v>167132</v>
      </c>
      <c r="C2910">
        <v>115</v>
      </c>
      <c r="D2910">
        <v>6</v>
      </c>
      <c r="E2910">
        <v>-2737.4584615384601</v>
      </c>
      <c r="F2910">
        <f t="shared" si="45"/>
        <v>6</v>
      </c>
    </row>
    <row r="2911" spans="1:6" x14ac:dyDescent="0.3">
      <c r="A2911">
        <v>167693</v>
      </c>
      <c r="B2911">
        <v>167134</v>
      </c>
      <c r="C2911">
        <v>132</v>
      </c>
      <c r="D2911">
        <v>8</v>
      </c>
      <c r="E2911">
        <v>-2737.4584615384601</v>
      </c>
      <c r="F2911">
        <f t="shared" si="45"/>
        <v>6</v>
      </c>
    </row>
    <row r="2912" spans="1:6" x14ac:dyDescent="0.3">
      <c r="A2912">
        <v>167693</v>
      </c>
      <c r="B2912">
        <v>167167</v>
      </c>
      <c r="C2912">
        <v>115</v>
      </c>
      <c r="D2912">
        <v>6</v>
      </c>
      <c r="E2912">
        <v>-2737.4584615384601</v>
      </c>
      <c r="F2912">
        <f t="shared" si="45"/>
        <v>6</v>
      </c>
    </row>
    <row r="2913" spans="1:6" x14ac:dyDescent="0.3">
      <c r="A2913">
        <v>167693</v>
      </c>
      <c r="B2913">
        <v>167168</v>
      </c>
      <c r="C2913">
        <v>132</v>
      </c>
      <c r="D2913">
        <v>8</v>
      </c>
      <c r="E2913">
        <v>-2737.4584615384601</v>
      </c>
      <c r="F2913">
        <f t="shared" si="45"/>
        <v>6</v>
      </c>
    </row>
    <row r="2914" spans="1:6" x14ac:dyDescent="0.3">
      <c r="A2914">
        <v>167693</v>
      </c>
      <c r="B2914">
        <v>167339</v>
      </c>
      <c r="C2914">
        <v>147</v>
      </c>
      <c r="D2914">
        <v>9</v>
      </c>
      <c r="E2914">
        <v>-2737.4584615384601</v>
      </c>
      <c r="F2914">
        <f t="shared" si="45"/>
        <v>6</v>
      </c>
    </row>
    <row r="2915" spans="1:6" x14ac:dyDescent="0.3">
      <c r="A2915">
        <v>167375</v>
      </c>
      <c r="B2915">
        <v>167228</v>
      </c>
      <c r="C2915">
        <v>110</v>
      </c>
      <c r="D2915">
        <v>4</v>
      </c>
      <c r="E2915">
        <v>16856.7938461538</v>
      </c>
      <c r="F2915">
        <f t="shared" si="45"/>
        <v>1</v>
      </c>
    </row>
    <row r="2916" spans="1:6" x14ac:dyDescent="0.3">
      <c r="A2916">
        <v>167486</v>
      </c>
      <c r="B2916">
        <v>167289</v>
      </c>
      <c r="C2916">
        <v>115</v>
      </c>
      <c r="D2916">
        <v>6</v>
      </c>
      <c r="E2916">
        <v>21226.302307692298</v>
      </c>
      <c r="F2916">
        <f t="shared" si="45"/>
        <v>1</v>
      </c>
    </row>
    <row r="2917" spans="1:6" x14ac:dyDescent="0.3">
      <c r="A2917">
        <v>168103</v>
      </c>
      <c r="B2917">
        <v>167336</v>
      </c>
      <c r="C2917">
        <v>115</v>
      </c>
      <c r="D2917">
        <v>6</v>
      </c>
      <c r="E2917">
        <v>-966.86615384615402</v>
      </c>
      <c r="F2917">
        <f t="shared" si="45"/>
        <v>5</v>
      </c>
    </row>
    <row r="2918" spans="1:6" x14ac:dyDescent="0.3">
      <c r="A2918">
        <v>168103</v>
      </c>
      <c r="B2918">
        <v>167344</v>
      </c>
      <c r="C2918">
        <v>115</v>
      </c>
      <c r="D2918">
        <v>6</v>
      </c>
      <c r="E2918">
        <v>-966.86615384615402</v>
      </c>
      <c r="F2918">
        <f t="shared" si="45"/>
        <v>5</v>
      </c>
    </row>
    <row r="2919" spans="1:6" x14ac:dyDescent="0.3">
      <c r="A2919">
        <v>168103</v>
      </c>
      <c r="B2919">
        <v>167346</v>
      </c>
      <c r="C2919">
        <v>110</v>
      </c>
      <c r="D2919">
        <v>5</v>
      </c>
      <c r="E2919">
        <v>-966.86615384615402</v>
      </c>
      <c r="F2919">
        <f t="shared" si="45"/>
        <v>5</v>
      </c>
    </row>
    <row r="2920" spans="1:6" x14ac:dyDescent="0.3">
      <c r="A2920">
        <v>168103</v>
      </c>
      <c r="B2920">
        <v>167900</v>
      </c>
      <c r="C2920">
        <v>115</v>
      </c>
      <c r="D2920">
        <v>6</v>
      </c>
      <c r="E2920">
        <v>-966.86615384615402</v>
      </c>
      <c r="F2920">
        <f t="shared" si="45"/>
        <v>5</v>
      </c>
    </row>
    <row r="2921" spans="1:6" x14ac:dyDescent="0.3">
      <c r="A2921">
        <v>168103</v>
      </c>
      <c r="B2921">
        <v>167903</v>
      </c>
      <c r="C2921">
        <v>110</v>
      </c>
      <c r="D2921">
        <v>5</v>
      </c>
      <c r="E2921">
        <v>-966.86615384615402</v>
      </c>
      <c r="F2921">
        <f t="shared" si="45"/>
        <v>5</v>
      </c>
    </row>
    <row r="2922" spans="1:6" x14ac:dyDescent="0.3">
      <c r="A2922">
        <v>167728</v>
      </c>
      <c r="B2922">
        <v>167337</v>
      </c>
      <c r="C2922">
        <v>127</v>
      </c>
      <c r="D2922">
        <v>7</v>
      </c>
      <c r="E2922">
        <v>18405.151538461501</v>
      </c>
      <c r="F2922">
        <f t="shared" si="45"/>
        <v>1</v>
      </c>
    </row>
    <row r="2923" spans="1:6" x14ac:dyDescent="0.3">
      <c r="A2923">
        <v>167370</v>
      </c>
      <c r="B2923">
        <v>167370</v>
      </c>
      <c r="C2923">
        <v>115</v>
      </c>
      <c r="D2923">
        <v>6</v>
      </c>
      <c r="E2923">
        <v>4085.1547280701702</v>
      </c>
      <c r="F2923">
        <f t="shared" si="45"/>
        <v>1</v>
      </c>
    </row>
    <row r="2924" spans="1:6" x14ac:dyDescent="0.3">
      <c r="A2924">
        <v>168485</v>
      </c>
      <c r="B2924">
        <v>167452</v>
      </c>
      <c r="C2924">
        <v>127</v>
      </c>
      <c r="D2924">
        <v>7</v>
      </c>
      <c r="E2924">
        <v>-19481.420769230699</v>
      </c>
      <c r="F2924">
        <f t="shared" si="45"/>
        <v>1</v>
      </c>
    </row>
    <row r="2925" spans="1:6" x14ac:dyDescent="0.3">
      <c r="A2925">
        <v>168122</v>
      </c>
      <c r="B2925">
        <v>167527</v>
      </c>
      <c r="C2925">
        <v>110</v>
      </c>
      <c r="D2925">
        <v>5</v>
      </c>
      <c r="E2925">
        <v>2280.0525274725201</v>
      </c>
      <c r="F2925">
        <f t="shared" si="45"/>
        <v>7</v>
      </c>
    </row>
    <row r="2926" spans="1:6" x14ac:dyDescent="0.3">
      <c r="A2926">
        <v>168122</v>
      </c>
      <c r="B2926">
        <v>167528</v>
      </c>
      <c r="C2926">
        <v>115</v>
      </c>
      <c r="D2926">
        <v>6</v>
      </c>
      <c r="E2926">
        <v>2280.0525274725201</v>
      </c>
      <c r="F2926">
        <f t="shared" si="45"/>
        <v>7</v>
      </c>
    </row>
    <row r="2927" spans="1:6" x14ac:dyDescent="0.3">
      <c r="A2927">
        <v>168122</v>
      </c>
      <c r="B2927">
        <v>167530</v>
      </c>
      <c r="C2927">
        <v>115</v>
      </c>
      <c r="D2927">
        <v>6</v>
      </c>
      <c r="E2927">
        <v>2280.0525274725201</v>
      </c>
      <c r="F2927">
        <f t="shared" si="45"/>
        <v>7</v>
      </c>
    </row>
    <row r="2928" spans="1:6" x14ac:dyDescent="0.3">
      <c r="A2928">
        <v>168122</v>
      </c>
      <c r="B2928">
        <v>167532</v>
      </c>
      <c r="C2928">
        <v>127</v>
      </c>
      <c r="D2928">
        <v>7</v>
      </c>
      <c r="E2928">
        <v>2280.0525274725201</v>
      </c>
      <c r="F2928">
        <f t="shared" si="45"/>
        <v>7</v>
      </c>
    </row>
    <row r="2929" spans="1:6" x14ac:dyDescent="0.3">
      <c r="A2929">
        <v>168122</v>
      </c>
      <c r="B2929">
        <v>167537</v>
      </c>
      <c r="C2929">
        <v>132</v>
      </c>
      <c r="D2929">
        <v>8</v>
      </c>
      <c r="E2929">
        <v>2280.0525274725201</v>
      </c>
      <c r="F2929">
        <f t="shared" si="45"/>
        <v>7</v>
      </c>
    </row>
    <row r="2930" spans="1:6" x14ac:dyDescent="0.3">
      <c r="A2930">
        <v>168122</v>
      </c>
      <c r="B2930">
        <v>167538</v>
      </c>
      <c r="C2930">
        <v>115</v>
      </c>
      <c r="D2930">
        <v>6</v>
      </c>
      <c r="E2930">
        <v>2280.0525274725201</v>
      </c>
      <c r="F2930">
        <f t="shared" si="45"/>
        <v>7</v>
      </c>
    </row>
    <row r="2931" spans="1:6" x14ac:dyDescent="0.3">
      <c r="A2931">
        <v>168122</v>
      </c>
      <c r="B2931">
        <v>167860</v>
      </c>
      <c r="C2931">
        <v>132</v>
      </c>
      <c r="D2931">
        <v>8</v>
      </c>
      <c r="E2931">
        <v>2280.0525274725201</v>
      </c>
      <c r="F2931">
        <f t="shared" si="45"/>
        <v>7</v>
      </c>
    </row>
    <row r="2932" spans="1:6" x14ac:dyDescent="0.3">
      <c r="A2932">
        <v>168289</v>
      </c>
      <c r="B2932">
        <v>167539</v>
      </c>
      <c r="C2932">
        <v>115</v>
      </c>
      <c r="D2932">
        <v>6</v>
      </c>
      <c r="E2932">
        <v>1572.8364102564101</v>
      </c>
      <c r="F2932">
        <f t="shared" si="45"/>
        <v>6</v>
      </c>
    </row>
    <row r="2933" spans="1:6" x14ac:dyDescent="0.3">
      <c r="A2933">
        <v>168289</v>
      </c>
      <c r="B2933">
        <v>167541</v>
      </c>
      <c r="C2933">
        <v>127</v>
      </c>
      <c r="D2933">
        <v>7</v>
      </c>
      <c r="E2933">
        <v>1572.8364102564101</v>
      </c>
      <c r="F2933">
        <f t="shared" si="45"/>
        <v>6</v>
      </c>
    </row>
    <row r="2934" spans="1:6" x14ac:dyDescent="0.3">
      <c r="A2934">
        <v>168289</v>
      </c>
      <c r="B2934">
        <v>167543</v>
      </c>
      <c r="C2934">
        <v>115</v>
      </c>
      <c r="D2934">
        <v>6</v>
      </c>
      <c r="E2934">
        <v>1572.8364102564101</v>
      </c>
      <c r="F2934">
        <f t="shared" si="45"/>
        <v>6</v>
      </c>
    </row>
    <row r="2935" spans="1:6" x14ac:dyDescent="0.3">
      <c r="A2935">
        <v>168289</v>
      </c>
      <c r="B2935">
        <v>167544</v>
      </c>
      <c r="C2935">
        <v>127</v>
      </c>
      <c r="D2935">
        <v>7</v>
      </c>
      <c r="E2935">
        <v>1572.8364102564101</v>
      </c>
      <c r="F2935">
        <f t="shared" si="45"/>
        <v>6</v>
      </c>
    </row>
    <row r="2936" spans="1:6" x14ac:dyDescent="0.3">
      <c r="A2936">
        <v>168289</v>
      </c>
      <c r="B2936">
        <v>167545</v>
      </c>
      <c r="C2936">
        <v>115</v>
      </c>
      <c r="D2936">
        <v>6</v>
      </c>
      <c r="E2936">
        <v>1572.8364102564101</v>
      </c>
      <c r="F2936">
        <f t="shared" si="45"/>
        <v>6</v>
      </c>
    </row>
    <row r="2937" spans="1:6" x14ac:dyDescent="0.3">
      <c r="A2937">
        <v>168289</v>
      </c>
      <c r="B2937">
        <v>167971</v>
      </c>
      <c r="C2937">
        <v>132</v>
      </c>
      <c r="D2937">
        <v>8</v>
      </c>
      <c r="E2937">
        <v>1572.8364102564101</v>
      </c>
      <c r="F2937">
        <f t="shared" si="45"/>
        <v>6</v>
      </c>
    </row>
    <row r="2938" spans="1:6" x14ac:dyDescent="0.3">
      <c r="A2938">
        <v>168260</v>
      </c>
      <c r="B2938">
        <v>167583</v>
      </c>
      <c r="C2938">
        <v>115</v>
      </c>
      <c r="D2938">
        <v>6</v>
      </c>
      <c r="E2938">
        <v>2269.4173076922998</v>
      </c>
      <c r="F2938">
        <f t="shared" si="45"/>
        <v>4</v>
      </c>
    </row>
    <row r="2939" spans="1:6" x14ac:dyDescent="0.3">
      <c r="A2939">
        <v>168260</v>
      </c>
      <c r="B2939">
        <v>167586</v>
      </c>
      <c r="C2939">
        <v>132</v>
      </c>
      <c r="D2939">
        <v>8</v>
      </c>
      <c r="E2939">
        <v>2269.4173076922998</v>
      </c>
      <c r="F2939">
        <f t="shared" si="45"/>
        <v>4</v>
      </c>
    </row>
    <row r="2940" spans="1:6" x14ac:dyDescent="0.3">
      <c r="A2940">
        <v>168260</v>
      </c>
      <c r="B2940">
        <v>167587</v>
      </c>
      <c r="C2940">
        <v>110</v>
      </c>
      <c r="D2940">
        <v>5</v>
      </c>
      <c r="E2940">
        <v>2269.4173076922998</v>
      </c>
      <c r="F2940">
        <f t="shared" si="45"/>
        <v>4</v>
      </c>
    </row>
    <row r="2941" spans="1:6" x14ac:dyDescent="0.3">
      <c r="A2941">
        <v>168260</v>
      </c>
      <c r="B2941">
        <v>167726</v>
      </c>
      <c r="C2941">
        <v>0</v>
      </c>
      <c r="D2941">
        <v>10</v>
      </c>
      <c r="E2941">
        <v>2269.4173076922998</v>
      </c>
      <c r="F2941">
        <f t="shared" si="45"/>
        <v>4</v>
      </c>
    </row>
    <row r="2942" spans="1:6" x14ac:dyDescent="0.3">
      <c r="A2942">
        <v>168461</v>
      </c>
      <c r="B2942">
        <v>167602</v>
      </c>
      <c r="C2942">
        <v>115</v>
      </c>
      <c r="D2942">
        <v>6</v>
      </c>
      <c r="E2942">
        <v>1644.9485714285699</v>
      </c>
      <c r="F2942">
        <f t="shared" si="45"/>
        <v>7</v>
      </c>
    </row>
    <row r="2943" spans="1:6" x14ac:dyDescent="0.3">
      <c r="A2943">
        <v>168461</v>
      </c>
      <c r="B2943">
        <v>167605</v>
      </c>
      <c r="C2943">
        <v>147</v>
      </c>
      <c r="D2943">
        <v>9</v>
      </c>
      <c r="E2943">
        <v>1644.9485714285699</v>
      </c>
      <c r="F2943">
        <f t="shared" si="45"/>
        <v>7</v>
      </c>
    </row>
    <row r="2944" spans="1:6" x14ac:dyDescent="0.3">
      <c r="A2944">
        <v>168461</v>
      </c>
      <c r="B2944">
        <v>167615</v>
      </c>
      <c r="C2944">
        <v>115</v>
      </c>
      <c r="D2944">
        <v>6</v>
      </c>
      <c r="E2944">
        <v>1644.9485714285699</v>
      </c>
      <c r="F2944">
        <f t="shared" si="45"/>
        <v>7</v>
      </c>
    </row>
    <row r="2945" spans="1:6" x14ac:dyDescent="0.3">
      <c r="A2945">
        <v>168461</v>
      </c>
      <c r="B2945">
        <v>167618</v>
      </c>
      <c r="C2945">
        <v>127</v>
      </c>
      <c r="D2945">
        <v>7</v>
      </c>
      <c r="E2945">
        <v>1644.9485714285699</v>
      </c>
      <c r="F2945">
        <f t="shared" si="45"/>
        <v>7</v>
      </c>
    </row>
    <row r="2946" spans="1:6" x14ac:dyDescent="0.3">
      <c r="A2946">
        <v>168461</v>
      </c>
      <c r="B2946">
        <v>167621</v>
      </c>
      <c r="C2946">
        <v>127</v>
      </c>
      <c r="D2946">
        <v>7</v>
      </c>
      <c r="E2946">
        <v>1644.9485714285699</v>
      </c>
      <c r="F2946">
        <f t="shared" si="45"/>
        <v>7</v>
      </c>
    </row>
    <row r="2947" spans="1:6" x14ac:dyDescent="0.3">
      <c r="A2947">
        <v>168461</v>
      </c>
      <c r="B2947">
        <v>167624</v>
      </c>
      <c r="C2947">
        <v>110</v>
      </c>
      <c r="D2947">
        <v>5</v>
      </c>
      <c r="E2947">
        <v>1644.9485714285699</v>
      </c>
      <c r="F2947">
        <f t="shared" ref="F2947:F3010" si="46">COUNTIF($A$2:$A$4807,A2947)</f>
        <v>7</v>
      </c>
    </row>
    <row r="2948" spans="1:6" x14ac:dyDescent="0.3">
      <c r="A2948">
        <v>168461</v>
      </c>
      <c r="B2948">
        <v>167660</v>
      </c>
      <c r="C2948">
        <v>132</v>
      </c>
      <c r="D2948">
        <v>8</v>
      </c>
      <c r="E2948">
        <v>1644.9485714285699</v>
      </c>
      <c r="F2948">
        <f t="shared" si="46"/>
        <v>7</v>
      </c>
    </row>
    <row r="2949" spans="1:6" x14ac:dyDescent="0.3">
      <c r="A2949">
        <v>168772</v>
      </c>
      <c r="B2949">
        <v>167655</v>
      </c>
      <c r="C2949">
        <v>110</v>
      </c>
      <c r="D2949">
        <v>4</v>
      </c>
      <c r="E2949">
        <v>1010.98</v>
      </c>
      <c r="F2949">
        <f t="shared" si="46"/>
        <v>5</v>
      </c>
    </row>
    <row r="2950" spans="1:6" x14ac:dyDescent="0.3">
      <c r="A2950">
        <v>168772</v>
      </c>
      <c r="B2950">
        <v>167657</v>
      </c>
      <c r="C2950">
        <v>100</v>
      </c>
      <c r="D2950">
        <v>2</v>
      </c>
      <c r="E2950">
        <v>1010.98</v>
      </c>
      <c r="F2950">
        <f t="shared" si="46"/>
        <v>5</v>
      </c>
    </row>
    <row r="2951" spans="1:6" x14ac:dyDescent="0.3">
      <c r="A2951">
        <v>168772</v>
      </c>
      <c r="B2951">
        <v>167802</v>
      </c>
      <c r="C2951">
        <v>110</v>
      </c>
      <c r="D2951">
        <v>3</v>
      </c>
      <c r="E2951">
        <v>1010.98</v>
      </c>
      <c r="F2951">
        <f t="shared" si="46"/>
        <v>5</v>
      </c>
    </row>
    <row r="2952" spans="1:6" x14ac:dyDescent="0.3">
      <c r="A2952">
        <v>168772</v>
      </c>
      <c r="B2952">
        <v>167856</v>
      </c>
      <c r="C2952">
        <v>110</v>
      </c>
      <c r="D2952">
        <v>4</v>
      </c>
      <c r="E2952">
        <v>1010.98</v>
      </c>
      <c r="F2952">
        <f t="shared" si="46"/>
        <v>5</v>
      </c>
    </row>
    <row r="2953" spans="1:6" x14ac:dyDescent="0.3">
      <c r="A2953">
        <v>168772</v>
      </c>
      <c r="B2953">
        <v>167858</v>
      </c>
      <c r="C2953">
        <v>110</v>
      </c>
      <c r="D2953">
        <v>4</v>
      </c>
      <c r="E2953">
        <v>1010.98</v>
      </c>
      <c r="F2953">
        <f t="shared" si="46"/>
        <v>5</v>
      </c>
    </row>
    <row r="2954" spans="1:6" x14ac:dyDescent="0.3">
      <c r="A2954">
        <v>167924</v>
      </c>
      <c r="B2954">
        <v>167722</v>
      </c>
      <c r="C2954">
        <v>110</v>
      </c>
      <c r="D2954">
        <v>5</v>
      </c>
      <c r="E2954">
        <v>-2339.5615384615298</v>
      </c>
      <c r="F2954">
        <f t="shared" si="46"/>
        <v>1</v>
      </c>
    </row>
    <row r="2955" spans="1:6" x14ac:dyDescent="0.3">
      <c r="A2955">
        <v>168304</v>
      </c>
      <c r="B2955">
        <v>167867</v>
      </c>
      <c r="C2955">
        <v>147</v>
      </c>
      <c r="D2955">
        <v>9</v>
      </c>
      <c r="E2955">
        <v>1869.6344615384601</v>
      </c>
      <c r="F2955">
        <f t="shared" si="46"/>
        <v>5</v>
      </c>
    </row>
    <row r="2956" spans="1:6" x14ac:dyDescent="0.3">
      <c r="A2956">
        <v>168304</v>
      </c>
      <c r="B2956">
        <v>167870</v>
      </c>
      <c r="C2956">
        <v>147</v>
      </c>
      <c r="D2956">
        <v>9</v>
      </c>
      <c r="E2956">
        <v>1869.6344615384601</v>
      </c>
      <c r="F2956">
        <f t="shared" si="46"/>
        <v>5</v>
      </c>
    </row>
    <row r="2957" spans="1:6" x14ac:dyDescent="0.3">
      <c r="A2957">
        <v>168304</v>
      </c>
      <c r="B2957">
        <v>167874</v>
      </c>
      <c r="C2957">
        <v>132</v>
      </c>
      <c r="D2957">
        <v>8</v>
      </c>
      <c r="E2957">
        <v>1869.6344615384601</v>
      </c>
      <c r="F2957">
        <f t="shared" si="46"/>
        <v>5</v>
      </c>
    </row>
    <row r="2958" spans="1:6" x14ac:dyDescent="0.3">
      <c r="A2958">
        <v>168304</v>
      </c>
      <c r="B2958">
        <v>167884</v>
      </c>
      <c r="C2958">
        <v>115</v>
      </c>
      <c r="D2958">
        <v>6</v>
      </c>
      <c r="E2958">
        <v>1869.6344615384601</v>
      </c>
      <c r="F2958">
        <f t="shared" si="46"/>
        <v>5</v>
      </c>
    </row>
    <row r="2959" spans="1:6" x14ac:dyDescent="0.3">
      <c r="A2959">
        <v>168304</v>
      </c>
      <c r="B2959">
        <v>168024</v>
      </c>
      <c r="C2959">
        <v>132</v>
      </c>
      <c r="D2959">
        <v>8</v>
      </c>
      <c r="E2959">
        <v>1869.6344615384601</v>
      </c>
      <c r="F2959">
        <f t="shared" si="46"/>
        <v>5</v>
      </c>
    </row>
    <row r="2960" spans="1:6" x14ac:dyDescent="0.3">
      <c r="A2960">
        <v>168441</v>
      </c>
      <c r="B2960">
        <v>167886</v>
      </c>
      <c r="C2960">
        <v>147</v>
      </c>
      <c r="D2960">
        <v>9</v>
      </c>
      <c r="E2960">
        <v>1910.45692307692</v>
      </c>
      <c r="F2960">
        <f t="shared" si="46"/>
        <v>5</v>
      </c>
    </row>
    <row r="2961" spans="1:6" x14ac:dyDescent="0.3">
      <c r="A2961">
        <v>168441</v>
      </c>
      <c r="B2961">
        <v>167887</v>
      </c>
      <c r="C2961">
        <v>127</v>
      </c>
      <c r="D2961">
        <v>7</v>
      </c>
      <c r="E2961">
        <v>1910.45692307692</v>
      </c>
      <c r="F2961">
        <f t="shared" si="46"/>
        <v>5</v>
      </c>
    </row>
    <row r="2962" spans="1:6" x14ac:dyDescent="0.3">
      <c r="A2962">
        <v>168441</v>
      </c>
      <c r="B2962">
        <v>167896</v>
      </c>
      <c r="C2962">
        <v>132</v>
      </c>
      <c r="D2962">
        <v>8</v>
      </c>
      <c r="E2962">
        <v>1910.45692307692</v>
      </c>
      <c r="F2962">
        <f t="shared" si="46"/>
        <v>5</v>
      </c>
    </row>
    <row r="2963" spans="1:6" x14ac:dyDescent="0.3">
      <c r="A2963">
        <v>168441</v>
      </c>
      <c r="B2963">
        <v>167935</v>
      </c>
      <c r="C2963">
        <v>147</v>
      </c>
      <c r="D2963">
        <v>9</v>
      </c>
      <c r="E2963">
        <v>1910.45692307692</v>
      </c>
      <c r="F2963">
        <f t="shared" si="46"/>
        <v>5</v>
      </c>
    </row>
    <row r="2964" spans="1:6" x14ac:dyDescent="0.3">
      <c r="A2964">
        <v>168441</v>
      </c>
      <c r="B2964">
        <v>167989</v>
      </c>
      <c r="C2964">
        <v>132</v>
      </c>
      <c r="D2964">
        <v>8</v>
      </c>
      <c r="E2964">
        <v>1910.45692307692</v>
      </c>
      <c r="F2964">
        <f t="shared" si="46"/>
        <v>5</v>
      </c>
    </row>
    <row r="2965" spans="1:6" x14ac:dyDescent="0.3">
      <c r="A2965">
        <v>170795</v>
      </c>
      <c r="B2965">
        <v>167958</v>
      </c>
      <c r="C2965">
        <v>90</v>
      </c>
      <c r="D2965">
        <v>1</v>
      </c>
      <c r="E2965">
        <v>2533.1734065934002</v>
      </c>
      <c r="F2965">
        <f t="shared" si="46"/>
        <v>7</v>
      </c>
    </row>
    <row r="2966" spans="1:6" x14ac:dyDescent="0.3">
      <c r="A2966">
        <v>170795</v>
      </c>
      <c r="B2966">
        <v>167959</v>
      </c>
      <c r="C2966">
        <v>90</v>
      </c>
      <c r="D2966">
        <v>1</v>
      </c>
      <c r="E2966">
        <v>2533.1734065934002</v>
      </c>
      <c r="F2966">
        <f t="shared" si="46"/>
        <v>7</v>
      </c>
    </row>
    <row r="2967" spans="1:6" x14ac:dyDescent="0.3">
      <c r="A2967">
        <v>170795</v>
      </c>
      <c r="B2967">
        <v>167960</v>
      </c>
      <c r="C2967">
        <v>90</v>
      </c>
      <c r="D2967">
        <v>1</v>
      </c>
      <c r="E2967">
        <v>2533.1734065934002</v>
      </c>
      <c r="F2967">
        <f t="shared" si="46"/>
        <v>7</v>
      </c>
    </row>
    <row r="2968" spans="1:6" x14ac:dyDescent="0.3">
      <c r="A2968">
        <v>170795</v>
      </c>
      <c r="B2968">
        <v>167961</v>
      </c>
      <c r="C2968">
        <v>90</v>
      </c>
      <c r="D2968">
        <v>1</v>
      </c>
      <c r="E2968">
        <v>2533.1734065934002</v>
      </c>
      <c r="F2968">
        <f t="shared" si="46"/>
        <v>7</v>
      </c>
    </row>
    <row r="2969" spans="1:6" x14ac:dyDescent="0.3">
      <c r="A2969">
        <v>170795</v>
      </c>
      <c r="B2969">
        <v>167968</v>
      </c>
      <c r="C2969">
        <v>90</v>
      </c>
      <c r="D2969">
        <v>1</v>
      </c>
      <c r="E2969">
        <v>2533.1734065934002</v>
      </c>
      <c r="F2969">
        <f t="shared" si="46"/>
        <v>7</v>
      </c>
    </row>
    <row r="2970" spans="1:6" x14ac:dyDescent="0.3">
      <c r="A2970">
        <v>170795</v>
      </c>
      <c r="B2970">
        <v>168027</v>
      </c>
      <c r="C2970">
        <v>90</v>
      </c>
      <c r="D2970">
        <v>1</v>
      </c>
      <c r="E2970">
        <v>2533.1734065934002</v>
      </c>
      <c r="F2970">
        <f t="shared" si="46"/>
        <v>7</v>
      </c>
    </row>
    <row r="2971" spans="1:6" x14ac:dyDescent="0.3">
      <c r="A2971">
        <v>170795</v>
      </c>
      <c r="B2971">
        <v>168734</v>
      </c>
      <c r="C2971">
        <v>90</v>
      </c>
      <c r="D2971">
        <v>1</v>
      </c>
      <c r="E2971">
        <v>2533.1734065934002</v>
      </c>
      <c r="F2971">
        <f t="shared" si="46"/>
        <v>7</v>
      </c>
    </row>
    <row r="2972" spans="1:6" x14ac:dyDescent="0.3">
      <c r="A2972">
        <v>168311</v>
      </c>
      <c r="B2972">
        <v>168048</v>
      </c>
      <c r="C2972">
        <v>110</v>
      </c>
      <c r="D2972">
        <v>5</v>
      </c>
      <c r="E2972">
        <v>-4615.3738461538396</v>
      </c>
      <c r="F2972">
        <f t="shared" si="46"/>
        <v>5</v>
      </c>
    </row>
    <row r="2973" spans="1:6" x14ac:dyDescent="0.3">
      <c r="A2973">
        <v>168311</v>
      </c>
      <c r="B2973">
        <v>168050</v>
      </c>
      <c r="C2973">
        <v>0</v>
      </c>
      <c r="D2973">
        <v>10</v>
      </c>
      <c r="E2973">
        <v>-4615.3738461538396</v>
      </c>
      <c r="F2973">
        <f t="shared" si="46"/>
        <v>5</v>
      </c>
    </row>
    <row r="2974" spans="1:6" x14ac:dyDescent="0.3">
      <c r="A2974">
        <v>168311</v>
      </c>
      <c r="B2974">
        <v>168060</v>
      </c>
      <c r="C2974">
        <v>147</v>
      </c>
      <c r="D2974">
        <v>9</v>
      </c>
      <c r="E2974">
        <v>-4615.3738461538396</v>
      </c>
      <c r="F2974">
        <f t="shared" si="46"/>
        <v>5</v>
      </c>
    </row>
    <row r="2975" spans="1:6" x14ac:dyDescent="0.3">
      <c r="A2975">
        <v>168311</v>
      </c>
      <c r="B2975">
        <v>168062</v>
      </c>
      <c r="C2975">
        <v>127</v>
      </c>
      <c r="D2975">
        <v>7</v>
      </c>
      <c r="E2975">
        <v>-4615.3738461538396</v>
      </c>
      <c r="F2975">
        <f t="shared" si="46"/>
        <v>5</v>
      </c>
    </row>
    <row r="2976" spans="1:6" x14ac:dyDescent="0.3">
      <c r="A2976">
        <v>168311</v>
      </c>
      <c r="B2976">
        <v>168073</v>
      </c>
      <c r="C2976">
        <v>147</v>
      </c>
      <c r="D2976">
        <v>9</v>
      </c>
      <c r="E2976">
        <v>-4615.3738461538396</v>
      </c>
      <c r="F2976">
        <f t="shared" si="46"/>
        <v>5</v>
      </c>
    </row>
    <row r="2977" spans="1:6" x14ac:dyDescent="0.3">
      <c r="A2977">
        <v>168222</v>
      </c>
      <c r="B2977">
        <v>168088</v>
      </c>
      <c r="C2977">
        <v>132</v>
      </c>
      <c r="D2977">
        <v>8</v>
      </c>
      <c r="E2977">
        <v>8783.3792307692202</v>
      </c>
      <c r="F2977">
        <f t="shared" si="46"/>
        <v>2</v>
      </c>
    </row>
    <row r="2978" spans="1:6" x14ac:dyDescent="0.3">
      <c r="A2978">
        <v>168222</v>
      </c>
      <c r="B2978">
        <v>168089</v>
      </c>
      <c r="C2978">
        <v>0</v>
      </c>
      <c r="D2978">
        <v>10</v>
      </c>
      <c r="E2978">
        <v>8783.3792307692202</v>
      </c>
      <c r="F2978">
        <f t="shared" si="46"/>
        <v>2</v>
      </c>
    </row>
    <row r="2979" spans="1:6" x14ac:dyDescent="0.3">
      <c r="A2979">
        <v>168212</v>
      </c>
      <c r="B2979">
        <v>168130</v>
      </c>
      <c r="C2979">
        <v>0</v>
      </c>
      <c r="D2979">
        <v>10</v>
      </c>
      <c r="E2979">
        <v>9244.1153846153793</v>
      </c>
      <c r="F2979">
        <f t="shared" si="46"/>
        <v>1</v>
      </c>
    </row>
    <row r="2980" spans="1:6" x14ac:dyDescent="0.3">
      <c r="A2980">
        <v>169416</v>
      </c>
      <c r="B2980">
        <v>168235</v>
      </c>
      <c r="C2980">
        <v>115</v>
      </c>
      <c r="D2980">
        <v>6</v>
      </c>
      <c r="E2980">
        <v>5383.2984615384503</v>
      </c>
      <c r="F2980">
        <f t="shared" si="46"/>
        <v>2</v>
      </c>
    </row>
    <row r="2981" spans="1:6" x14ac:dyDescent="0.3">
      <c r="A2981">
        <v>169416</v>
      </c>
      <c r="B2981">
        <v>168822</v>
      </c>
      <c r="C2981">
        <v>0</v>
      </c>
      <c r="D2981">
        <v>10</v>
      </c>
      <c r="E2981">
        <v>5383.2984615384503</v>
      </c>
      <c r="F2981">
        <f t="shared" si="46"/>
        <v>2</v>
      </c>
    </row>
    <row r="2982" spans="1:6" x14ac:dyDescent="0.3">
      <c r="A2982">
        <v>168697</v>
      </c>
      <c r="B2982">
        <v>168266</v>
      </c>
      <c r="C2982">
        <v>115</v>
      </c>
      <c r="D2982">
        <v>6</v>
      </c>
      <c r="E2982">
        <v>906.73384615384498</v>
      </c>
      <c r="F2982">
        <f t="shared" si="46"/>
        <v>6</v>
      </c>
    </row>
    <row r="2983" spans="1:6" x14ac:dyDescent="0.3">
      <c r="A2983">
        <v>168697</v>
      </c>
      <c r="B2983">
        <v>168269</v>
      </c>
      <c r="C2983">
        <v>132</v>
      </c>
      <c r="D2983">
        <v>8</v>
      </c>
      <c r="E2983">
        <v>906.73384615384498</v>
      </c>
      <c r="F2983">
        <f t="shared" si="46"/>
        <v>6</v>
      </c>
    </row>
    <row r="2984" spans="1:6" x14ac:dyDescent="0.3">
      <c r="A2984">
        <v>168697</v>
      </c>
      <c r="B2984">
        <v>168272</v>
      </c>
      <c r="C2984">
        <v>127</v>
      </c>
      <c r="D2984">
        <v>7</v>
      </c>
      <c r="E2984">
        <v>906.73384615384498</v>
      </c>
      <c r="F2984">
        <f t="shared" si="46"/>
        <v>6</v>
      </c>
    </row>
    <row r="2985" spans="1:6" x14ac:dyDescent="0.3">
      <c r="A2985">
        <v>168697</v>
      </c>
      <c r="B2985">
        <v>168274</v>
      </c>
      <c r="C2985">
        <v>115</v>
      </c>
      <c r="D2985">
        <v>6</v>
      </c>
      <c r="E2985">
        <v>906.73384615384498</v>
      </c>
      <c r="F2985">
        <f t="shared" si="46"/>
        <v>6</v>
      </c>
    </row>
    <row r="2986" spans="1:6" x14ac:dyDescent="0.3">
      <c r="A2986">
        <v>168697</v>
      </c>
      <c r="B2986">
        <v>168285</v>
      </c>
      <c r="C2986">
        <v>147</v>
      </c>
      <c r="D2986">
        <v>9</v>
      </c>
      <c r="E2986">
        <v>906.73384615384498</v>
      </c>
      <c r="F2986">
        <f t="shared" si="46"/>
        <v>6</v>
      </c>
    </row>
    <row r="2987" spans="1:6" x14ac:dyDescent="0.3">
      <c r="A2987">
        <v>168697</v>
      </c>
      <c r="B2987">
        <v>168330</v>
      </c>
      <c r="C2987">
        <v>132</v>
      </c>
      <c r="D2987">
        <v>8</v>
      </c>
      <c r="E2987">
        <v>906.73384615384498</v>
      </c>
      <c r="F2987">
        <f t="shared" si="46"/>
        <v>6</v>
      </c>
    </row>
    <row r="2988" spans="1:6" x14ac:dyDescent="0.3">
      <c r="A2988">
        <v>169860</v>
      </c>
      <c r="B2988">
        <v>168395</v>
      </c>
      <c r="C2988">
        <v>147</v>
      </c>
      <c r="D2988">
        <v>9</v>
      </c>
      <c r="E2988">
        <v>1070.2876923076899</v>
      </c>
      <c r="F2988">
        <f t="shared" si="46"/>
        <v>5</v>
      </c>
    </row>
    <row r="2989" spans="1:6" x14ac:dyDescent="0.3">
      <c r="A2989">
        <v>169860</v>
      </c>
      <c r="B2989">
        <v>168433</v>
      </c>
      <c r="C2989">
        <v>132</v>
      </c>
      <c r="D2989">
        <v>8</v>
      </c>
      <c r="E2989">
        <v>1070.2876923076899</v>
      </c>
      <c r="F2989">
        <f t="shared" si="46"/>
        <v>5</v>
      </c>
    </row>
    <row r="2990" spans="1:6" x14ac:dyDescent="0.3">
      <c r="A2990">
        <v>169860</v>
      </c>
      <c r="B2990">
        <v>168716</v>
      </c>
      <c r="C2990">
        <v>0</v>
      </c>
      <c r="D2990">
        <v>10</v>
      </c>
      <c r="E2990">
        <v>1070.2876923076899</v>
      </c>
      <c r="F2990">
        <f t="shared" si="46"/>
        <v>5</v>
      </c>
    </row>
    <row r="2991" spans="1:6" x14ac:dyDescent="0.3">
      <c r="A2991">
        <v>169860</v>
      </c>
      <c r="B2991">
        <v>168720</v>
      </c>
      <c r="C2991">
        <v>132</v>
      </c>
      <c r="D2991">
        <v>8</v>
      </c>
      <c r="E2991">
        <v>1070.2876923076899</v>
      </c>
      <c r="F2991">
        <f t="shared" si="46"/>
        <v>5</v>
      </c>
    </row>
    <row r="2992" spans="1:6" x14ac:dyDescent="0.3">
      <c r="A2992">
        <v>169860</v>
      </c>
      <c r="B2992">
        <v>168721</v>
      </c>
      <c r="C2992">
        <v>147</v>
      </c>
      <c r="D2992">
        <v>9</v>
      </c>
      <c r="E2992">
        <v>1070.2876923076899</v>
      </c>
      <c r="F2992">
        <f t="shared" si="46"/>
        <v>5</v>
      </c>
    </row>
    <row r="2993" spans="1:6" x14ac:dyDescent="0.3">
      <c r="A2993">
        <v>168804</v>
      </c>
      <c r="B2993">
        <v>168419</v>
      </c>
      <c r="C2993">
        <v>0</v>
      </c>
      <c r="D2993">
        <v>10</v>
      </c>
      <c r="E2993">
        <v>7748.7461538461503</v>
      </c>
      <c r="F2993">
        <f t="shared" si="46"/>
        <v>1</v>
      </c>
    </row>
    <row r="2994" spans="1:6" x14ac:dyDescent="0.3">
      <c r="A2994">
        <v>168685</v>
      </c>
      <c r="B2994">
        <v>168554</v>
      </c>
      <c r="C2994">
        <v>90</v>
      </c>
      <c r="D2994">
        <v>1</v>
      </c>
      <c r="E2994">
        <v>18148.610769230701</v>
      </c>
      <c r="F2994">
        <f t="shared" si="46"/>
        <v>1</v>
      </c>
    </row>
    <row r="2995" spans="1:6" x14ac:dyDescent="0.3">
      <c r="A2995">
        <v>168737</v>
      </c>
      <c r="B2995">
        <v>168590</v>
      </c>
      <c r="C2995">
        <v>110</v>
      </c>
      <c r="D2995">
        <v>4</v>
      </c>
      <c r="E2995">
        <v>10345.983076922999</v>
      </c>
      <c r="F2995">
        <f t="shared" si="46"/>
        <v>1</v>
      </c>
    </row>
    <row r="2996" spans="1:6" x14ac:dyDescent="0.3">
      <c r="A2996">
        <v>170570</v>
      </c>
      <c r="B2996">
        <v>168684</v>
      </c>
      <c r="C2996">
        <v>0</v>
      </c>
      <c r="D2996">
        <v>10</v>
      </c>
      <c r="E2996">
        <v>2952.8897435897402</v>
      </c>
      <c r="F2996">
        <f t="shared" si="46"/>
        <v>3</v>
      </c>
    </row>
    <row r="2997" spans="1:6" x14ac:dyDescent="0.3">
      <c r="A2997">
        <v>170570</v>
      </c>
      <c r="B2997">
        <v>168691</v>
      </c>
      <c r="C2997">
        <v>0</v>
      </c>
      <c r="D2997">
        <v>10</v>
      </c>
      <c r="E2997">
        <v>2952.8897435897402</v>
      </c>
      <c r="F2997">
        <f t="shared" si="46"/>
        <v>3</v>
      </c>
    </row>
    <row r="2998" spans="1:6" x14ac:dyDescent="0.3">
      <c r="A2998">
        <v>170570</v>
      </c>
      <c r="B2998">
        <v>169239</v>
      </c>
      <c r="C2998">
        <v>132</v>
      </c>
      <c r="D2998">
        <v>8</v>
      </c>
      <c r="E2998">
        <v>2952.8897435897402</v>
      </c>
      <c r="F2998">
        <f t="shared" si="46"/>
        <v>3</v>
      </c>
    </row>
    <row r="2999" spans="1:6" x14ac:dyDescent="0.3">
      <c r="A2999">
        <v>169292</v>
      </c>
      <c r="B2999">
        <v>168708</v>
      </c>
      <c r="C2999">
        <v>110</v>
      </c>
      <c r="D2999">
        <v>5</v>
      </c>
      <c r="E2999">
        <v>4870.0738461538504</v>
      </c>
      <c r="F2999">
        <f t="shared" si="46"/>
        <v>1</v>
      </c>
    </row>
    <row r="3000" spans="1:6" x14ac:dyDescent="0.3">
      <c r="A3000">
        <v>168927</v>
      </c>
      <c r="B3000">
        <v>168802</v>
      </c>
      <c r="C3000">
        <v>115</v>
      </c>
      <c r="D3000">
        <v>6</v>
      </c>
      <c r="E3000">
        <v>14579.2907692307</v>
      </c>
      <c r="F3000">
        <f t="shared" si="46"/>
        <v>1</v>
      </c>
    </row>
    <row r="3001" spans="1:6" x14ac:dyDescent="0.3">
      <c r="A3001">
        <v>169117</v>
      </c>
      <c r="B3001">
        <v>168803</v>
      </c>
      <c r="C3001">
        <v>100</v>
      </c>
      <c r="D3001">
        <v>2</v>
      </c>
      <c r="E3001">
        <v>15119.52</v>
      </c>
      <c r="F3001">
        <f t="shared" si="46"/>
        <v>1</v>
      </c>
    </row>
    <row r="3002" spans="1:6" x14ac:dyDescent="0.3">
      <c r="A3002">
        <v>168947</v>
      </c>
      <c r="B3002">
        <v>168811</v>
      </c>
      <c r="C3002">
        <v>115</v>
      </c>
      <c r="D3002">
        <v>6</v>
      </c>
      <c r="E3002">
        <v>14876.092307692301</v>
      </c>
      <c r="F3002">
        <f t="shared" si="46"/>
        <v>1</v>
      </c>
    </row>
    <row r="3003" spans="1:6" x14ac:dyDescent="0.3">
      <c r="A3003">
        <v>169013</v>
      </c>
      <c r="B3003">
        <v>168852</v>
      </c>
      <c r="C3003">
        <v>147</v>
      </c>
      <c r="D3003">
        <v>9</v>
      </c>
      <c r="E3003">
        <v>4042.90076923077</v>
      </c>
      <c r="F3003">
        <f t="shared" si="46"/>
        <v>1</v>
      </c>
    </row>
    <row r="3004" spans="1:6" x14ac:dyDescent="0.3">
      <c r="A3004">
        <v>171344</v>
      </c>
      <c r="B3004">
        <v>168893</v>
      </c>
      <c r="C3004">
        <v>110</v>
      </c>
      <c r="D3004">
        <v>5</v>
      </c>
      <c r="E3004">
        <v>1284.3338461538401</v>
      </c>
      <c r="F3004">
        <f t="shared" si="46"/>
        <v>5</v>
      </c>
    </row>
    <row r="3005" spans="1:6" x14ac:dyDescent="0.3">
      <c r="A3005">
        <v>171344</v>
      </c>
      <c r="B3005">
        <v>168902</v>
      </c>
      <c r="C3005">
        <v>110</v>
      </c>
      <c r="D3005">
        <v>4</v>
      </c>
      <c r="E3005">
        <v>1284.3338461538401</v>
      </c>
      <c r="F3005">
        <f t="shared" si="46"/>
        <v>5</v>
      </c>
    </row>
    <row r="3006" spans="1:6" x14ac:dyDescent="0.3">
      <c r="A3006">
        <v>171344</v>
      </c>
      <c r="B3006">
        <v>168910</v>
      </c>
      <c r="C3006">
        <v>100</v>
      </c>
      <c r="D3006">
        <v>2</v>
      </c>
      <c r="E3006">
        <v>1284.3338461538401</v>
      </c>
      <c r="F3006">
        <f t="shared" si="46"/>
        <v>5</v>
      </c>
    </row>
    <row r="3007" spans="1:6" x14ac:dyDescent="0.3">
      <c r="A3007">
        <v>171344</v>
      </c>
      <c r="B3007">
        <v>169971</v>
      </c>
      <c r="C3007">
        <v>110</v>
      </c>
      <c r="D3007">
        <v>4</v>
      </c>
      <c r="E3007">
        <v>1284.3338461538401</v>
      </c>
      <c r="F3007">
        <f t="shared" si="46"/>
        <v>5</v>
      </c>
    </row>
    <row r="3008" spans="1:6" x14ac:dyDescent="0.3">
      <c r="A3008">
        <v>171344</v>
      </c>
      <c r="B3008">
        <v>170591</v>
      </c>
      <c r="C3008">
        <v>110</v>
      </c>
      <c r="D3008">
        <v>5</v>
      </c>
      <c r="E3008">
        <v>1284.3338461538401</v>
      </c>
      <c r="F3008">
        <f t="shared" si="46"/>
        <v>5</v>
      </c>
    </row>
    <row r="3009" spans="1:6" x14ac:dyDescent="0.3">
      <c r="A3009">
        <v>169475</v>
      </c>
      <c r="B3009">
        <v>168923</v>
      </c>
      <c r="C3009">
        <v>110</v>
      </c>
      <c r="D3009">
        <v>3</v>
      </c>
      <c r="E3009">
        <v>8394.7461538461503</v>
      </c>
      <c r="F3009">
        <f t="shared" si="46"/>
        <v>1</v>
      </c>
    </row>
    <row r="3010" spans="1:6" x14ac:dyDescent="0.3">
      <c r="A3010">
        <v>171098</v>
      </c>
      <c r="B3010">
        <v>168963</v>
      </c>
      <c r="C3010">
        <v>110</v>
      </c>
      <c r="D3010">
        <v>4</v>
      </c>
      <c r="E3010">
        <v>4378.8346153846096</v>
      </c>
      <c r="F3010">
        <f t="shared" si="46"/>
        <v>2</v>
      </c>
    </row>
    <row r="3011" spans="1:6" x14ac:dyDescent="0.3">
      <c r="A3011">
        <v>171098</v>
      </c>
      <c r="B3011">
        <v>169946</v>
      </c>
      <c r="C3011">
        <v>127</v>
      </c>
      <c r="D3011">
        <v>7</v>
      </c>
      <c r="E3011">
        <v>4378.8346153846096</v>
      </c>
      <c r="F3011">
        <f t="shared" ref="F3011:F3074" si="47">COUNTIF($A$2:$A$4807,A3011)</f>
        <v>2</v>
      </c>
    </row>
    <row r="3012" spans="1:6" x14ac:dyDescent="0.3">
      <c r="A3012">
        <v>169271</v>
      </c>
      <c r="B3012">
        <v>168972</v>
      </c>
      <c r="C3012">
        <v>110</v>
      </c>
      <c r="D3012">
        <v>5</v>
      </c>
      <c r="E3012">
        <v>4493.2784615384599</v>
      </c>
      <c r="F3012">
        <f t="shared" si="47"/>
        <v>2</v>
      </c>
    </row>
    <row r="3013" spans="1:6" x14ac:dyDescent="0.3">
      <c r="A3013">
        <v>169271</v>
      </c>
      <c r="B3013">
        <v>169167</v>
      </c>
      <c r="C3013">
        <v>147</v>
      </c>
      <c r="D3013">
        <v>9</v>
      </c>
      <c r="E3013">
        <v>4493.2784615384599</v>
      </c>
      <c r="F3013">
        <f t="shared" si="47"/>
        <v>2</v>
      </c>
    </row>
    <row r="3014" spans="1:6" x14ac:dyDescent="0.3">
      <c r="A3014">
        <v>169568</v>
      </c>
      <c r="B3014">
        <v>168983</v>
      </c>
      <c r="C3014">
        <v>132</v>
      </c>
      <c r="D3014">
        <v>8</v>
      </c>
      <c r="E3014">
        <v>726.96461538461597</v>
      </c>
      <c r="F3014">
        <f t="shared" si="47"/>
        <v>5</v>
      </c>
    </row>
    <row r="3015" spans="1:6" x14ac:dyDescent="0.3">
      <c r="A3015">
        <v>169568</v>
      </c>
      <c r="B3015">
        <v>168984</v>
      </c>
      <c r="C3015">
        <v>132</v>
      </c>
      <c r="D3015">
        <v>8</v>
      </c>
      <c r="E3015">
        <v>726.96461538461597</v>
      </c>
      <c r="F3015">
        <f t="shared" si="47"/>
        <v>5</v>
      </c>
    </row>
    <row r="3016" spans="1:6" x14ac:dyDescent="0.3">
      <c r="A3016">
        <v>169568</v>
      </c>
      <c r="B3016">
        <v>168986</v>
      </c>
      <c r="C3016">
        <v>132</v>
      </c>
      <c r="D3016">
        <v>8</v>
      </c>
      <c r="E3016">
        <v>726.96461538461597</v>
      </c>
      <c r="F3016">
        <f t="shared" si="47"/>
        <v>5</v>
      </c>
    </row>
    <row r="3017" spans="1:6" x14ac:dyDescent="0.3">
      <c r="A3017">
        <v>169568</v>
      </c>
      <c r="B3017">
        <v>168988</v>
      </c>
      <c r="C3017">
        <v>147</v>
      </c>
      <c r="D3017">
        <v>9</v>
      </c>
      <c r="E3017">
        <v>726.96461538461597</v>
      </c>
      <c r="F3017">
        <f t="shared" si="47"/>
        <v>5</v>
      </c>
    </row>
    <row r="3018" spans="1:6" x14ac:dyDescent="0.3">
      <c r="A3018">
        <v>169568</v>
      </c>
      <c r="B3018">
        <v>168992</v>
      </c>
      <c r="C3018">
        <v>147</v>
      </c>
      <c r="D3018">
        <v>9</v>
      </c>
      <c r="E3018">
        <v>726.96461538461597</v>
      </c>
      <c r="F3018">
        <f t="shared" si="47"/>
        <v>5</v>
      </c>
    </row>
    <row r="3019" spans="1:6" x14ac:dyDescent="0.3">
      <c r="A3019">
        <v>170102</v>
      </c>
      <c r="B3019">
        <v>169028</v>
      </c>
      <c r="C3019">
        <v>115</v>
      </c>
      <c r="D3019">
        <v>6</v>
      </c>
      <c r="E3019">
        <v>2094.7646153846099</v>
      </c>
      <c r="F3019">
        <f t="shared" si="47"/>
        <v>5</v>
      </c>
    </row>
    <row r="3020" spans="1:6" x14ac:dyDescent="0.3">
      <c r="A3020">
        <v>170102</v>
      </c>
      <c r="B3020">
        <v>169031</v>
      </c>
      <c r="C3020">
        <v>132</v>
      </c>
      <c r="D3020">
        <v>8</v>
      </c>
      <c r="E3020">
        <v>2094.7646153846099</v>
      </c>
      <c r="F3020">
        <f t="shared" si="47"/>
        <v>5</v>
      </c>
    </row>
    <row r="3021" spans="1:6" x14ac:dyDescent="0.3">
      <c r="A3021">
        <v>170102</v>
      </c>
      <c r="B3021">
        <v>169032</v>
      </c>
      <c r="C3021">
        <v>110</v>
      </c>
      <c r="D3021">
        <v>5</v>
      </c>
      <c r="E3021">
        <v>2094.7646153846099</v>
      </c>
      <c r="F3021">
        <f t="shared" si="47"/>
        <v>5</v>
      </c>
    </row>
    <row r="3022" spans="1:6" x14ac:dyDescent="0.3">
      <c r="A3022">
        <v>170102</v>
      </c>
      <c r="B3022">
        <v>169214</v>
      </c>
      <c r="C3022">
        <v>127</v>
      </c>
      <c r="D3022">
        <v>7</v>
      </c>
      <c r="E3022">
        <v>2094.7646153846099</v>
      </c>
      <c r="F3022">
        <f t="shared" si="47"/>
        <v>5</v>
      </c>
    </row>
    <row r="3023" spans="1:6" x14ac:dyDescent="0.3">
      <c r="A3023">
        <v>170102</v>
      </c>
      <c r="B3023">
        <v>169379</v>
      </c>
      <c r="C3023">
        <v>132</v>
      </c>
      <c r="D3023">
        <v>8</v>
      </c>
      <c r="E3023">
        <v>2094.7646153846099</v>
      </c>
      <c r="F3023">
        <f t="shared" si="47"/>
        <v>5</v>
      </c>
    </row>
    <row r="3024" spans="1:6" x14ac:dyDescent="0.3">
      <c r="A3024">
        <v>169584</v>
      </c>
      <c r="B3024">
        <v>169061</v>
      </c>
      <c r="C3024">
        <v>127</v>
      </c>
      <c r="D3024">
        <v>7</v>
      </c>
      <c r="E3024">
        <v>1139.8107692307599</v>
      </c>
      <c r="F3024">
        <f t="shared" si="47"/>
        <v>5</v>
      </c>
    </row>
    <row r="3025" spans="1:6" x14ac:dyDescent="0.3">
      <c r="A3025">
        <v>169584</v>
      </c>
      <c r="B3025">
        <v>169062</v>
      </c>
      <c r="C3025">
        <v>132</v>
      </c>
      <c r="D3025">
        <v>8</v>
      </c>
      <c r="E3025">
        <v>1139.8107692307599</v>
      </c>
      <c r="F3025">
        <f t="shared" si="47"/>
        <v>5</v>
      </c>
    </row>
    <row r="3026" spans="1:6" x14ac:dyDescent="0.3">
      <c r="A3026">
        <v>169584</v>
      </c>
      <c r="B3026">
        <v>169064</v>
      </c>
      <c r="C3026">
        <v>0</v>
      </c>
      <c r="D3026">
        <v>10</v>
      </c>
      <c r="E3026">
        <v>1139.8107692307599</v>
      </c>
      <c r="F3026">
        <f t="shared" si="47"/>
        <v>5</v>
      </c>
    </row>
    <row r="3027" spans="1:6" x14ac:dyDescent="0.3">
      <c r="A3027">
        <v>169584</v>
      </c>
      <c r="B3027">
        <v>169067</v>
      </c>
      <c r="C3027">
        <v>132</v>
      </c>
      <c r="D3027">
        <v>8</v>
      </c>
      <c r="E3027">
        <v>1139.8107692307599</v>
      </c>
      <c r="F3027">
        <f t="shared" si="47"/>
        <v>5</v>
      </c>
    </row>
    <row r="3028" spans="1:6" x14ac:dyDescent="0.3">
      <c r="A3028">
        <v>169584</v>
      </c>
      <c r="B3028">
        <v>169070</v>
      </c>
      <c r="C3028">
        <v>147</v>
      </c>
      <c r="D3028">
        <v>9</v>
      </c>
      <c r="E3028">
        <v>1139.8107692307599</v>
      </c>
      <c r="F3028">
        <f t="shared" si="47"/>
        <v>5</v>
      </c>
    </row>
    <row r="3029" spans="1:6" x14ac:dyDescent="0.3">
      <c r="A3029">
        <v>170173</v>
      </c>
      <c r="B3029">
        <v>169063</v>
      </c>
      <c r="C3029">
        <v>127</v>
      </c>
      <c r="D3029">
        <v>7</v>
      </c>
      <c r="E3029">
        <v>2363.8107692307699</v>
      </c>
      <c r="F3029">
        <f t="shared" si="47"/>
        <v>5</v>
      </c>
    </row>
    <row r="3030" spans="1:6" x14ac:dyDescent="0.3">
      <c r="A3030">
        <v>170173</v>
      </c>
      <c r="B3030">
        <v>169168</v>
      </c>
      <c r="C3030">
        <v>127</v>
      </c>
      <c r="D3030">
        <v>7</v>
      </c>
      <c r="E3030">
        <v>2363.8107692307699</v>
      </c>
      <c r="F3030">
        <f t="shared" si="47"/>
        <v>5</v>
      </c>
    </row>
    <row r="3031" spans="1:6" x14ac:dyDescent="0.3">
      <c r="A3031">
        <v>170173</v>
      </c>
      <c r="B3031">
        <v>169191</v>
      </c>
      <c r="C3031">
        <v>132</v>
      </c>
      <c r="D3031">
        <v>8</v>
      </c>
      <c r="E3031">
        <v>2363.8107692307699</v>
      </c>
      <c r="F3031">
        <f t="shared" si="47"/>
        <v>5</v>
      </c>
    </row>
    <row r="3032" spans="1:6" x14ac:dyDescent="0.3">
      <c r="A3032">
        <v>170173</v>
      </c>
      <c r="B3032">
        <v>169327</v>
      </c>
      <c r="C3032">
        <v>132</v>
      </c>
      <c r="D3032">
        <v>8</v>
      </c>
      <c r="E3032">
        <v>2363.8107692307699</v>
      </c>
      <c r="F3032">
        <f t="shared" si="47"/>
        <v>5</v>
      </c>
    </row>
    <row r="3033" spans="1:6" x14ac:dyDescent="0.3">
      <c r="A3033">
        <v>170173</v>
      </c>
      <c r="B3033">
        <v>169565</v>
      </c>
      <c r="C3033">
        <v>132</v>
      </c>
      <c r="D3033">
        <v>8</v>
      </c>
      <c r="E3033">
        <v>2363.8107692307699</v>
      </c>
      <c r="F3033">
        <f t="shared" si="47"/>
        <v>5</v>
      </c>
    </row>
    <row r="3034" spans="1:6" x14ac:dyDescent="0.3">
      <c r="A3034">
        <v>169356</v>
      </c>
      <c r="B3034">
        <v>169099</v>
      </c>
      <c r="C3034">
        <v>127</v>
      </c>
      <c r="D3034">
        <v>7</v>
      </c>
      <c r="E3034">
        <v>10001.183846153799</v>
      </c>
      <c r="F3034">
        <f t="shared" si="47"/>
        <v>2</v>
      </c>
    </row>
    <row r="3035" spans="1:6" x14ac:dyDescent="0.3">
      <c r="A3035">
        <v>169356</v>
      </c>
      <c r="B3035">
        <v>169101</v>
      </c>
      <c r="C3035">
        <v>110</v>
      </c>
      <c r="D3035">
        <v>5</v>
      </c>
      <c r="E3035">
        <v>10001.183846153799</v>
      </c>
      <c r="F3035">
        <f t="shared" si="47"/>
        <v>2</v>
      </c>
    </row>
    <row r="3036" spans="1:6" x14ac:dyDescent="0.3">
      <c r="A3036">
        <v>169178</v>
      </c>
      <c r="B3036">
        <v>169137</v>
      </c>
      <c r="C3036">
        <v>90</v>
      </c>
      <c r="D3036">
        <v>1</v>
      </c>
      <c r="E3036">
        <v>11916.8823076923</v>
      </c>
      <c r="F3036">
        <f t="shared" si="47"/>
        <v>2</v>
      </c>
    </row>
    <row r="3037" spans="1:6" x14ac:dyDescent="0.3">
      <c r="A3037">
        <v>169178</v>
      </c>
      <c r="B3037">
        <v>169138</v>
      </c>
      <c r="C3037">
        <v>90</v>
      </c>
      <c r="D3037">
        <v>1</v>
      </c>
      <c r="E3037">
        <v>11916.8823076923</v>
      </c>
      <c r="F3037">
        <f t="shared" si="47"/>
        <v>2</v>
      </c>
    </row>
    <row r="3038" spans="1:6" x14ac:dyDescent="0.3">
      <c r="A3038">
        <v>170537</v>
      </c>
      <c r="B3038">
        <v>169170</v>
      </c>
      <c r="C3038">
        <v>132</v>
      </c>
      <c r="D3038">
        <v>8</v>
      </c>
      <c r="E3038">
        <v>1095.73384615384</v>
      </c>
      <c r="F3038">
        <f t="shared" si="47"/>
        <v>5</v>
      </c>
    </row>
    <row r="3039" spans="1:6" x14ac:dyDescent="0.3">
      <c r="A3039">
        <v>170537</v>
      </c>
      <c r="B3039">
        <v>169171</v>
      </c>
      <c r="C3039">
        <v>127</v>
      </c>
      <c r="D3039">
        <v>7</v>
      </c>
      <c r="E3039">
        <v>1095.73384615384</v>
      </c>
      <c r="F3039">
        <f t="shared" si="47"/>
        <v>5</v>
      </c>
    </row>
    <row r="3040" spans="1:6" x14ac:dyDescent="0.3">
      <c r="A3040">
        <v>170537</v>
      </c>
      <c r="B3040">
        <v>169173</v>
      </c>
      <c r="C3040">
        <v>115</v>
      </c>
      <c r="D3040">
        <v>6</v>
      </c>
      <c r="E3040">
        <v>1095.73384615384</v>
      </c>
      <c r="F3040">
        <f t="shared" si="47"/>
        <v>5</v>
      </c>
    </row>
    <row r="3041" spans="1:6" x14ac:dyDescent="0.3">
      <c r="A3041">
        <v>170537</v>
      </c>
      <c r="B3041">
        <v>169247</v>
      </c>
      <c r="C3041">
        <v>132</v>
      </c>
      <c r="D3041">
        <v>8</v>
      </c>
      <c r="E3041">
        <v>1095.73384615384</v>
      </c>
      <c r="F3041">
        <f t="shared" si="47"/>
        <v>5</v>
      </c>
    </row>
    <row r="3042" spans="1:6" x14ac:dyDescent="0.3">
      <c r="A3042">
        <v>170537</v>
      </c>
      <c r="B3042">
        <v>169919</v>
      </c>
      <c r="C3042">
        <v>132</v>
      </c>
      <c r="D3042">
        <v>8</v>
      </c>
      <c r="E3042">
        <v>1095.73384615384</v>
      </c>
      <c r="F3042">
        <f t="shared" si="47"/>
        <v>5</v>
      </c>
    </row>
    <row r="3043" spans="1:6" x14ac:dyDescent="0.3">
      <c r="A3043">
        <v>171029</v>
      </c>
      <c r="B3043">
        <v>169195</v>
      </c>
      <c r="C3043">
        <v>132</v>
      </c>
      <c r="D3043">
        <v>8</v>
      </c>
      <c r="E3043">
        <v>1552.05435897435</v>
      </c>
      <c r="F3043">
        <f t="shared" si="47"/>
        <v>6</v>
      </c>
    </row>
    <row r="3044" spans="1:6" x14ac:dyDescent="0.3">
      <c r="A3044">
        <v>171029</v>
      </c>
      <c r="B3044">
        <v>169433</v>
      </c>
      <c r="C3044">
        <v>132</v>
      </c>
      <c r="D3044">
        <v>8</v>
      </c>
      <c r="E3044">
        <v>1552.05435897435</v>
      </c>
      <c r="F3044">
        <f t="shared" si="47"/>
        <v>6</v>
      </c>
    </row>
    <row r="3045" spans="1:6" x14ac:dyDescent="0.3">
      <c r="A3045">
        <v>171029</v>
      </c>
      <c r="B3045">
        <v>169452</v>
      </c>
      <c r="C3045">
        <v>127</v>
      </c>
      <c r="D3045">
        <v>7</v>
      </c>
      <c r="E3045">
        <v>1552.05435897435</v>
      </c>
      <c r="F3045">
        <f t="shared" si="47"/>
        <v>6</v>
      </c>
    </row>
    <row r="3046" spans="1:6" x14ac:dyDescent="0.3">
      <c r="A3046">
        <v>171029</v>
      </c>
      <c r="B3046">
        <v>169454</v>
      </c>
      <c r="C3046">
        <v>132</v>
      </c>
      <c r="D3046">
        <v>8</v>
      </c>
      <c r="E3046">
        <v>1552.05435897435</v>
      </c>
      <c r="F3046">
        <f t="shared" si="47"/>
        <v>6</v>
      </c>
    </row>
    <row r="3047" spans="1:6" x14ac:dyDescent="0.3">
      <c r="A3047">
        <v>171029</v>
      </c>
      <c r="B3047">
        <v>169455</v>
      </c>
      <c r="C3047">
        <v>127</v>
      </c>
      <c r="D3047">
        <v>7</v>
      </c>
      <c r="E3047">
        <v>1552.05435897435</v>
      </c>
      <c r="F3047">
        <f t="shared" si="47"/>
        <v>6</v>
      </c>
    </row>
    <row r="3048" spans="1:6" x14ac:dyDescent="0.3">
      <c r="A3048">
        <v>171029</v>
      </c>
      <c r="B3048">
        <v>169719</v>
      </c>
      <c r="C3048">
        <v>115</v>
      </c>
      <c r="D3048">
        <v>6</v>
      </c>
      <c r="E3048">
        <v>1552.05435897435</v>
      </c>
      <c r="F3048">
        <f t="shared" si="47"/>
        <v>6</v>
      </c>
    </row>
    <row r="3049" spans="1:6" x14ac:dyDescent="0.3">
      <c r="A3049">
        <v>169852</v>
      </c>
      <c r="B3049">
        <v>169241</v>
      </c>
      <c r="C3049">
        <v>127</v>
      </c>
      <c r="D3049">
        <v>7</v>
      </c>
      <c r="E3049">
        <v>9792.5923076923009</v>
      </c>
      <c r="F3049">
        <f t="shared" si="47"/>
        <v>1</v>
      </c>
    </row>
    <row r="3050" spans="1:6" x14ac:dyDescent="0.3">
      <c r="A3050">
        <v>169841</v>
      </c>
      <c r="B3050">
        <v>169251</v>
      </c>
      <c r="C3050">
        <v>115</v>
      </c>
      <c r="D3050">
        <v>6</v>
      </c>
      <c r="E3050">
        <v>5923.9488461538403</v>
      </c>
      <c r="F3050">
        <f t="shared" si="47"/>
        <v>2</v>
      </c>
    </row>
    <row r="3051" spans="1:6" x14ac:dyDescent="0.3">
      <c r="A3051">
        <v>169841</v>
      </c>
      <c r="B3051">
        <v>169520</v>
      </c>
      <c r="C3051">
        <v>132</v>
      </c>
      <c r="D3051">
        <v>8</v>
      </c>
      <c r="E3051">
        <v>5923.9488461538403</v>
      </c>
      <c r="F3051">
        <f t="shared" si="47"/>
        <v>2</v>
      </c>
    </row>
    <row r="3052" spans="1:6" x14ac:dyDescent="0.3">
      <c r="A3052">
        <v>169833</v>
      </c>
      <c r="B3052">
        <v>169289</v>
      </c>
      <c r="C3052">
        <v>90</v>
      </c>
      <c r="D3052">
        <v>1</v>
      </c>
      <c r="E3052">
        <v>1793.1338461538401</v>
      </c>
      <c r="F3052">
        <f t="shared" si="47"/>
        <v>5</v>
      </c>
    </row>
    <row r="3053" spans="1:6" x14ac:dyDescent="0.3">
      <c r="A3053">
        <v>169833</v>
      </c>
      <c r="B3053">
        <v>169290</v>
      </c>
      <c r="C3053">
        <v>90</v>
      </c>
      <c r="D3053">
        <v>1</v>
      </c>
      <c r="E3053">
        <v>1793.1338461538401</v>
      </c>
      <c r="F3053">
        <f t="shared" si="47"/>
        <v>5</v>
      </c>
    </row>
    <row r="3054" spans="1:6" x14ac:dyDescent="0.3">
      <c r="A3054">
        <v>169833</v>
      </c>
      <c r="B3054">
        <v>169291</v>
      </c>
      <c r="C3054">
        <v>90</v>
      </c>
      <c r="D3054">
        <v>1</v>
      </c>
      <c r="E3054">
        <v>1793.1338461538401</v>
      </c>
      <c r="F3054">
        <f t="shared" si="47"/>
        <v>5</v>
      </c>
    </row>
    <row r="3055" spans="1:6" x14ac:dyDescent="0.3">
      <c r="A3055">
        <v>169833</v>
      </c>
      <c r="B3055">
        <v>169435</v>
      </c>
      <c r="C3055">
        <v>90</v>
      </c>
      <c r="D3055">
        <v>1</v>
      </c>
      <c r="E3055">
        <v>1793.1338461538401</v>
      </c>
      <c r="F3055">
        <f t="shared" si="47"/>
        <v>5</v>
      </c>
    </row>
    <row r="3056" spans="1:6" x14ac:dyDescent="0.3">
      <c r="A3056">
        <v>169833</v>
      </c>
      <c r="B3056">
        <v>169441</v>
      </c>
      <c r="C3056">
        <v>90</v>
      </c>
      <c r="D3056">
        <v>1</v>
      </c>
      <c r="E3056">
        <v>1793.1338461538401</v>
      </c>
      <c r="F3056">
        <f t="shared" si="47"/>
        <v>5</v>
      </c>
    </row>
    <row r="3057" spans="1:6" x14ac:dyDescent="0.3">
      <c r="A3057">
        <v>169956</v>
      </c>
      <c r="B3057">
        <v>169305</v>
      </c>
      <c r="C3057">
        <v>110</v>
      </c>
      <c r="D3057">
        <v>5</v>
      </c>
      <c r="E3057">
        <v>1838.91138461538</v>
      </c>
      <c r="F3057">
        <f t="shared" si="47"/>
        <v>5</v>
      </c>
    </row>
    <row r="3058" spans="1:6" x14ac:dyDescent="0.3">
      <c r="A3058">
        <v>169956</v>
      </c>
      <c r="B3058">
        <v>169313</v>
      </c>
      <c r="C3058">
        <v>127</v>
      </c>
      <c r="D3058">
        <v>7</v>
      </c>
      <c r="E3058">
        <v>1838.91138461538</v>
      </c>
      <c r="F3058">
        <f t="shared" si="47"/>
        <v>5</v>
      </c>
    </row>
    <row r="3059" spans="1:6" x14ac:dyDescent="0.3">
      <c r="A3059">
        <v>169956</v>
      </c>
      <c r="B3059">
        <v>169439</v>
      </c>
      <c r="C3059">
        <v>110</v>
      </c>
      <c r="D3059">
        <v>5</v>
      </c>
      <c r="E3059">
        <v>1838.91138461538</v>
      </c>
      <c r="F3059">
        <f t="shared" si="47"/>
        <v>5</v>
      </c>
    </row>
    <row r="3060" spans="1:6" x14ac:dyDescent="0.3">
      <c r="A3060">
        <v>169956</v>
      </c>
      <c r="B3060">
        <v>169637</v>
      </c>
      <c r="C3060">
        <v>110</v>
      </c>
      <c r="D3060">
        <v>5</v>
      </c>
      <c r="E3060">
        <v>1838.91138461538</v>
      </c>
      <c r="F3060">
        <f t="shared" si="47"/>
        <v>5</v>
      </c>
    </row>
    <row r="3061" spans="1:6" x14ac:dyDescent="0.3">
      <c r="A3061">
        <v>169956</v>
      </c>
      <c r="B3061">
        <v>169640</v>
      </c>
      <c r="C3061">
        <v>110</v>
      </c>
      <c r="D3061">
        <v>4</v>
      </c>
      <c r="E3061">
        <v>1838.91138461538</v>
      </c>
      <c r="F3061">
        <f t="shared" si="47"/>
        <v>5</v>
      </c>
    </row>
    <row r="3062" spans="1:6" x14ac:dyDescent="0.3">
      <c r="A3062">
        <v>170814</v>
      </c>
      <c r="B3062">
        <v>169315</v>
      </c>
      <c r="C3062">
        <v>127</v>
      </c>
      <c r="D3062">
        <v>7</v>
      </c>
      <c r="E3062">
        <v>6154.0476923076903</v>
      </c>
      <c r="F3062">
        <f t="shared" si="47"/>
        <v>2</v>
      </c>
    </row>
    <row r="3063" spans="1:6" x14ac:dyDescent="0.3">
      <c r="A3063">
        <v>170814</v>
      </c>
      <c r="B3063">
        <v>169411</v>
      </c>
      <c r="C3063">
        <v>147</v>
      </c>
      <c r="D3063">
        <v>9</v>
      </c>
      <c r="E3063">
        <v>6154.0476923076903</v>
      </c>
      <c r="F3063">
        <f t="shared" si="47"/>
        <v>2</v>
      </c>
    </row>
    <row r="3064" spans="1:6" x14ac:dyDescent="0.3">
      <c r="A3064">
        <v>169890</v>
      </c>
      <c r="B3064">
        <v>169332</v>
      </c>
      <c r="C3064">
        <v>110</v>
      </c>
      <c r="D3064">
        <v>4</v>
      </c>
      <c r="E3064">
        <v>17495.917692307699</v>
      </c>
      <c r="F3064">
        <f t="shared" si="47"/>
        <v>2</v>
      </c>
    </row>
    <row r="3065" spans="1:6" x14ac:dyDescent="0.3">
      <c r="A3065">
        <v>169890</v>
      </c>
      <c r="B3065">
        <v>169333</v>
      </c>
      <c r="C3065">
        <v>110</v>
      </c>
      <c r="D3065">
        <v>4</v>
      </c>
      <c r="E3065">
        <v>17495.917692307699</v>
      </c>
      <c r="F3065">
        <f t="shared" si="47"/>
        <v>2</v>
      </c>
    </row>
    <row r="3066" spans="1:6" x14ac:dyDescent="0.3">
      <c r="A3066">
        <v>173020</v>
      </c>
      <c r="B3066">
        <v>169346</v>
      </c>
      <c r="C3066">
        <v>0</v>
      </c>
      <c r="D3066">
        <v>10</v>
      </c>
      <c r="E3066">
        <v>4887.45</v>
      </c>
      <c r="F3066">
        <f t="shared" si="47"/>
        <v>2</v>
      </c>
    </row>
    <row r="3067" spans="1:6" x14ac:dyDescent="0.3">
      <c r="A3067">
        <v>173020</v>
      </c>
      <c r="B3067">
        <v>169355</v>
      </c>
      <c r="C3067">
        <v>147</v>
      </c>
      <c r="D3067">
        <v>9</v>
      </c>
      <c r="E3067">
        <v>4887.45</v>
      </c>
      <c r="F3067">
        <f t="shared" si="47"/>
        <v>2</v>
      </c>
    </row>
    <row r="3068" spans="1:6" x14ac:dyDescent="0.3">
      <c r="A3068">
        <v>170207</v>
      </c>
      <c r="B3068">
        <v>169466</v>
      </c>
      <c r="C3068">
        <v>115</v>
      </c>
      <c r="D3068">
        <v>6</v>
      </c>
      <c r="E3068">
        <v>9432.8646153846094</v>
      </c>
      <c r="F3068">
        <f t="shared" si="47"/>
        <v>1</v>
      </c>
    </row>
    <row r="3069" spans="1:6" x14ac:dyDescent="0.3">
      <c r="A3069">
        <v>170339</v>
      </c>
      <c r="B3069">
        <v>169529</v>
      </c>
      <c r="C3069">
        <v>110</v>
      </c>
      <c r="D3069">
        <v>4</v>
      </c>
      <c r="E3069">
        <v>2737.6096153846102</v>
      </c>
      <c r="F3069">
        <f t="shared" si="47"/>
        <v>4</v>
      </c>
    </row>
    <row r="3070" spans="1:6" x14ac:dyDescent="0.3">
      <c r="A3070">
        <v>170339</v>
      </c>
      <c r="B3070">
        <v>169647</v>
      </c>
      <c r="C3070">
        <v>115</v>
      </c>
      <c r="D3070">
        <v>6</v>
      </c>
      <c r="E3070">
        <v>2737.6096153846102</v>
      </c>
      <c r="F3070">
        <f t="shared" si="47"/>
        <v>4</v>
      </c>
    </row>
    <row r="3071" spans="1:6" x14ac:dyDescent="0.3">
      <c r="A3071">
        <v>170339</v>
      </c>
      <c r="B3071">
        <v>169648</v>
      </c>
      <c r="C3071">
        <v>127</v>
      </c>
      <c r="D3071">
        <v>7</v>
      </c>
      <c r="E3071">
        <v>2737.6096153846102</v>
      </c>
      <c r="F3071">
        <f t="shared" si="47"/>
        <v>4</v>
      </c>
    </row>
    <row r="3072" spans="1:6" x14ac:dyDescent="0.3">
      <c r="A3072">
        <v>170339</v>
      </c>
      <c r="B3072">
        <v>170061</v>
      </c>
      <c r="C3072">
        <v>110</v>
      </c>
      <c r="D3072">
        <v>5</v>
      </c>
      <c r="E3072">
        <v>2737.6096153846102</v>
      </c>
      <c r="F3072">
        <f t="shared" si="47"/>
        <v>4</v>
      </c>
    </row>
    <row r="3073" spans="1:6" x14ac:dyDescent="0.3">
      <c r="A3073">
        <v>170260</v>
      </c>
      <c r="B3073">
        <v>169534</v>
      </c>
      <c r="C3073">
        <v>147</v>
      </c>
      <c r="D3073">
        <v>9</v>
      </c>
      <c r="E3073">
        <v>3329.1869230769198</v>
      </c>
      <c r="F3073">
        <f t="shared" si="47"/>
        <v>4</v>
      </c>
    </row>
    <row r="3074" spans="1:6" x14ac:dyDescent="0.3">
      <c r="A3074">
        <v>170260</v>
      </c>
      <c r="B3074">
        <v>169536</v>
      </c>
      <c r="C3074">
        <v>132</v>
      </c>
      <c r="D3074">
        <v>8</v>
      </c>
      <c r="E3074">
        <v>3329.1869230769198</v>
      </c>
      <c r="F3074">
        <f t="shared" si="47"/>
        <v>4</v>
      </c>
    </row>
    <row r="3075" spans="1:6" x14ac:dyDescent="0.3">
      <c r="A3075">
        <v>170260</v>
      </c>
      <c r="B3075">
        <v>169555</v>
      </c>
      <c r="C3075">
        <v>127</v>
      </c>
      <c r="D3075">
        <v>7</v>
      </c>
      <c r="E3075">
        <v>3329.1869230769198</v>
      </c>
      <c r="F3075">
        <f t="shared" ref="F3075:F3138" si="48">COUNTIF($A$2:$A$4807,A3075)</f>
        <v>4</v>
      </c>
    </row>
    <row r="3076" spans="1:6" x14ac:dyDescent="0.3">
      <c r="A3076">
        <v>170260</v>
      </c>
      <c r="B3076">
        <v>169775</v>
      </c>
      <c r="C3076">
        <v>0</v>
      </c>
      <c r="D3076">
        <v>10</v>
      </c>
      <c r="E3076">
        <v>3329.1869230769198</v>
      </c>
      <c r="F3076">
        <f t="shared" si="48"/>
        <v>4</v>
      </c>
    </row>
    <row r="3077" spans="1:6" x14ac:dyDescent="0.3">
      <c r="A3077">
        <v>169932</v>
      </c>
      <c r="B3077">
        <v>169548</v>
      </c>
      <c r="C3077">
        <v>0</v>
      </c>
      <c r="D3077">
        <v>10</v>
      </c>
      <c r="E3077">
        <v>-20705.437692307602</v>
      </c>
      <c r="F3077">
        <f t="shared" si="48"/>
        <v>2</v>
      </c>
    </row>
    <row r="3078" spans="1:6" x14ac:dyDescent="0.3">
      <c r="A3078">
        <v>169932</v>
      </c>
      <c r="B3078">
        <v>169549</v>
      </c>
      <c r="C3078">
        <v>115</v>
      </c>
      <c r="D3078">
        <v>6</v>
      </c>
      <c r="E3078">
        <v>-20705.437692307602</v>
      </c>
      <c r="F3078">
        <f t="shared" si="48"/>
        <v>2</v>
      </c>
    </row>
    <row r="3079" spans="1:6" x14ac:dyDescent="0.3">
      <c r="A3079">
        <v>170187</v>
      </c>
      <c r="B3079">
        <v>169554</v>
      </c>
      <c r="C3079">
        <v>147</v>
      </c>
      <c r="D3079">
        <v>9</v>
      </c>
      <c r="E3079">
        <v>4429.3346153846096</v>
      </c>
      <c r="F3079">
        <f t="shared" si="48"/>
        <v>2</v>
      </c>
    </row>
    <row r="3080" spans="1:6" x14ac:dyDescent="0.3">
      <c r="A3080">
        <v>170187</v>
      </c>
      <c r="B3080">
        <v>170685</v>
      </c>
      <c r="C3080">
        <v>132</v>
      </c>
      <c r="D3080">
        <v>8</v>
      </c>
      <c r="E3080">
        <v>4429.3346153846096</v>
      </c>
      <c r="F3080">
        <f t="shared" si="48"/>
        <v>2</v>
      </c>
    </row>
    <row r="3081" spans="1:6" x14ac:dyDescent="0.3">
      <c r="A3081">
        <v>170251</v>
      </c>
      <c r="B3081">
        <v>169574</v>
      </c>
      <c r="C3081">
        <v>115</v>
      </c>
      <c r="D3081">
        <v>6</v>
      </c>
      <c r="E3081">
        <v>1664.0425641025599</v>
      </c>
      <c r="F3081">
        <f t="shared" si="48"/>
        <v>3</v>
      </c>
    </row>
    <row r="3082" spans="1:6" x14ac:dyDescent="0.3">
      <c r="A3082">
        <v>170251</v>
      </c>
      <c r="B3082">
        <v>169575</v>
      </c>
      <c r="C3082">
        <v>110</v>
      </c>
      <c r="D3082">
        <v>5</v>
      </c>
      <c r="E3082">
        <v>1664.0425641025599</v>
      </c>
      <c r="F3082">
        <f t="shared" si="48"/>
        <v>3</v>
      </c>
    </row>
    <row r="3083" spans="1:6" x14ac:dyDescent="0.3">
      <c r="A3083">
        <v>170251</v>
      </c>
      <c r="B3083">
        <v>169576</v>
      </c>
      <c r="C3083">
        <v>115</v>
      </c>
      <c r="D3083">
        <v>6</v>
      </c>
      <c r="E3083">
        <v>1664.0425641025599</v>
      </c>
      <c r="F3083">
        <f t="shared" si="48"/>
        <v>3</v>
      </c>
    </row>
    <row r="3084" spans="1:6" x14ac:dyDescent="0.3">
      <c r="A3084">
        <v>170988</v>
      </c>
      <c r="B3084">
        <v>169580</v>
      </c>
      <c r="C3084">
        <v>110</v>
      </c>
      <c r="D3084">
        <v>4</v>
      </c>
      <c r="E3084">
        <v>991.56461538461599</v>
      </c>
      <c r="F3084">
        <f t="shared" si="48"/>
        <v>5</v>
      </c>
    </row>
    <row r="3085" spans="1:6" x14ac:dyDescent="0.3">
      <c r="A3085">
        <v>170988</v>
      </c>
      <c r="B3085">
        <v>169581</v>
      </c>
      <c r="C3085">
        <v>100</v>
      </c>
      <c r="D3085">
        <v>2</v>
      </c>
      <c r="E3085">
        <v>991.56461538461599</v>
      </c>
      <c r="F3085">
        <f t="shared" si="48"/>
        <v>5</v>
      </c>
    </row>
    <row r="3086" spans="1:6" x14ac:dyDescent="0.3">
      <c r="A3086">
        <v>170988</v>
      </c>
      <c r="B3086">
        <v>169582</v>
      </c>
      <c r="C3086">
        <v>115</v>
      </c>
      <c r="D3086">
        <v>6</v>
      </c>
      <c r="E3086">
        <v>991.56461538461599</v>
      </c>
      <c r="F3086">
        <f t="shared" si="48"/>
        <v>5</v>
      </c>
    </row>
    <row r="3087" spans="1:6" x14ac:dyDescent="0.3">
      <c r="A3087">
        <v>170988</v>
      </c>
      <c r="B3087">
        <v>169583</v>
      </c>
      <c r="C3087">
        <v>110</v>
      </c>
      <c r="D3087">
        <v>3</v>
      </c>
      <c r="E3087">
        <v>991.56461538461599</v>
      </c>
      <c r="F3087">
        <f t="shared" si="48"/>
        <v>5</v>
      </c>
    </row>
    <row r="3088" spans="1:6" x14ac:dyDescent="0.3">
      <c r="A3088">
        <v>170988</v>
      </c>
      <c r="B3088">
        <v>169811</v>
      </c>
      <c r="C3088">
        <v>110</v>
      </c>
      <c r="D3088">
        <v>4</v>
      </c>
      <c r="E3088">
        <v>991.56461538461599</v>
      </c>
      <c r="F3088">
        <f t="shared" si="48"/>
        <v>5</v>
      </c>
    </row>
    <row r="3089" spans="1:6" x14ac:dyDescent="0.3">
      <c r="A3089">
        <v>170629</v>
      </c>
      <c r="B3089">
        <v>169619</v>
      </c>
      <c r="C3089">
        <v>115</v>
      </c>
      <c r="D3089">
        <v>6</v>
      </c>
      <c r="E3089">
        <v>2376.55192307692</v>
      </c>
      <c r="F3089">
        <f t="shared" si="48"/>
        <v>4</v>
      </c>
    </row>
    <row r="3090" spans="1:6" x14ac:dyDescent="0.3">
      <c r="A3090">
        <v>170629</v>
      </c>
      <c r="B3090">
        <v>169620</v>
      </c>
      <c r="C3090">
        <v>110</v>
      </c>
      <c r="D3090">
        <v>3</v>
      </c>
      <c r="E3090">
        <v>2376.55192307692</v>
      </c>
      <c r="F3090">
        <f t="shared" si="48"/>
        <v>4</v>
      </c>
    </row>
    <row r="3091" spans="1:6" x14ac:dyDescent="0.3">
      <c r="A3091">
        <v>170629</v>
      </c>
      <c r="B3091">
        <v>169622</v>
      </c>
      <c r="C3091">
        <v>147</v>
      </c>
      <c r="D3091">
        <v>9</v>
      </c>
      <c r="E3091">
        <v>2376.55192307692</v>
      </c>
      <c r="F3091">
        <f t="shared" si="48"/>
        <v>4</v>
      </c>
    </row>
    <row r="3092" spans="1:6" x14ac:dyDescent="0.3">
      <c r="A3092">
        <v>170629</v>
      </c>
      <c r="B3092">
        <v>169714</v>
      </c>
      <c r="C3092">
        <v>110</v>
      </c>
      <c r="D3092">
        <v>4</v>
      </c>
      <c r="E3092">
        <v>2376.55192307692</v>
      </c>
      <c r="F3092">
        <f t="shared" si="48"/>
        <v>4</v>
      </c>
    </row>
    <row r="3093" spans="1:6" x14ac:dyDescent="0.3">
      <c r="A3093">
        <v>170635</v>
      </c>
      <c r="B3093">
        <v>169633</v>
      </c>
      <c r="C3093">
        <v>132</v>
      </c>
      <c r="D3093">
        <v>8</v>
      </c>
      <c r="E3093">
        <v>1727.8723076923</v>
      </c>
      <c r="F3093">
        <f t="shared" si="48"/>
        <v>5</v>
      </c>
    </row>
    <row r="3094" spans="1:6" x14ac:dyDescent="0.3">
      <c r="A3094">
        <v>170635</v>
      </c>
      <c r="B3094">
        <v>170146</v>
      </c>
      <c r="C3094">
        <v>110</v>
      </c>
      <c r="D3094">
        <v>5</v>
      </c>
      <c r="E3094">
        <v>1727.8723076923</v>
      </c>
      <c r="F3094">
        <f t="shared" si="48"/>
        <v>5</v>
      </c>
    </row>
    <row r="3095" spans="1:6" x14ac:dyDescent="0.3">
      <c r="A3095">
        <v>170635</v>
      </c>
      <c r="B3095">
        <v>170148</v>
      </c>
      <c r="C3095">
        <v>127</v>
      </c>
      <c r="D3095">
        <v>7</v>
      </c>
      <c r="E3095">
        <v>1727.8723076923</v>
      </c>
      <c r="F3095">
        <f t="shared" si="48"/>
        <v>5</v>
      </c>
    </row>
    <row r="3096" spans="1:6" x14ac:dyDescent="0.3">
      <c r="A3096">
        <v>170635</v>
      </c>
      <c r="B3096">
        <v>170272</v>
      </c>
      <c r="C3096">
        <v>147</v>
      </c>
      <c r="D3096">
        <v>9</v>
      </c>
      <c r="E3096">
        <v>1727.8723076923</v>
      </c>
      <c r="F3096">
        <f t="shared" si="48"/>
        <v>5</v>
      </c>
    </row>
    <row r="3097" spans="1:6" x14ac:dyDescent="0.3">
      <c r="A3097">
        <v>170635</v>
      </c>
      <c r="B3097">
        <v>170275</v>
      </c>
      <c r="C3097">
        <v>132</v>
      </c>
      <c r="D3097">
        <v>8</v>
      </c>
      <c r="E3097">
        <v>1727.8723076923</v>
      </c>
      <c r="F3097">
        <f t="shared" si="48"/>
        <v>5</v>
      </c>
    </row>
    <row r="3098" spans="1:6" x14ac:dyDescent="0.3">
      <c r="A3098">
        <v>171499</v>
      </c>
      <c r="B3098">
        <v>169635</v>
      </c>
      <c r="C3098">
        <v>132</v>
      </c>
      <c r="D3098">
        <v>8</v>
      </c>
      <c r="E3098">
        <v>2951.22307692307</v>
      </c>
      <c r="F3098">
        <f t="shared" si="48"/>
        <v>3</v>
      </c>
    </row>
    <row r="3099" spans="1:6" x14ac:dyDescent="0.3">
      <c r="A3099">
        <v>171499</v>
      </c>
      <c r="B3099">
        <v>170159</v>
      </c>
      <c r="C3099">
        <v>115</v>
      </c>
      <c r="D3099">
        <v>6</v>
      </c>
      <c r="E3099">
        <v>2951.22307692307</v>
      </c>
      <c r="F3099">
        <f t="shared" si="48"/>
        <v>3</v>
      </c>
    </row>
    <row r="3100" spans="1:6" x14ac:dyDescent="0.3">
      <c r="A3100">
        <v>171499</v>
      </c>
      <c r="B3100">
        <v>170327</v>
      </c>
      <c r="C3100">
        <v>115</v>
      </c>
      <c r="D3100">
        <v>6</v>
      </c>
      <c r="E3100">
        <v>2951.22307692307</v>
      </c>
      <c r="F3100">
        <f t="shared" si="48"/>
        <v>3</v>
      </c>
    </row>
    <row r="3101" spans="1:6" x14ac:dyDescent="0.3">
      <c r="A3101">
        <v>170745</v>
      </c>
      <c r="B3101">
        <v>169725</v>
      </c>
      <c r="C3101">
        <v>147</v>
      </c>
      <c r="D3101">
        <v>9</v>
      </c>
      <c r="E3101">
        <v>10508.823076922999</v>
      </c>
      <c r="F3101">
        <f t="shared" si="48"/>
        <v>1</v>
      </c>
    </row>
    <row r="3102" spans="1:6" x14ac:dyDescent="0.3">
      <c r="A3102">
        <v>171088</v>
      </c>
      <c r="B3102">
        <v>169733</v>
      </c>
      <c r="C3102">
        <v>127</v>
      </c>
      <c r="D3102">
        <v>7</v>
      </c>
      <c r="E3102">
        <v>1613.9005128205099</v>
      </c>
      <c r="F3102">
        <f t="shared" si="48"/>
        <v>6</v>
      </c>
    </row>
    <row r="3103" spans="1:6" x14ac:dyDescent="0.3">
      <c r="A3103">
        <v>171088</v>
      </c>
      <c r="B3103">
        <v>169735</v>
      </c>
      <c r="C3103">
        <v>127</v>
      </c>
      <c r="D3103">
        <v>7</v>
      </c>
      <c r="E3103">
        <v>1613.9005128205099</v>
      </c>
      <c r="F3103">
        <f t="shared" si="48"/>
        <v>6</v>
      </c>
    </row>
    <row r="3104" spans="1:6" x14ac:dyDescent="0.3">
      <c r="A3104">
        <v>171088</v>
      </c>
      <c r="B3104">
        <v>169737</v>
      </c>
      <c r="C3104">
        <v>132</v>
      </c>
      <c r="D3104">
        <v>8</v>
      </c>
      <c r="E3104">
        <v>1613.9005128205099</v>
      </c>
      <c r="F3104">
        <f t="shared" si="48"/>
        <v>6</v>
      </c>
    </row>
    <row r="3105" spans="1:6" x14ac:dyDescent="0.3">
      <c r="A3105">
        <v>171088</v>
      </c>
      <c r="B3105">
        <v>169742</v>
      </c>
      <c r="C3105">
        <v>110</v>
      </c>
      <c r="D3105">
        <v>4</v>
      </c>
      <c r="E3105">
        <v>1613.9005128205099</v>
      </c>
      <c r="F3105">
        <f t="shared" si="48"/>
        <v>6</v>
      </c>
    </row>
    <row r="3106" spans="1:6" x14ac:dyDescent="0.3">
      <c r="A3106">
        <v>171088</v>
      </c>
      <c r="B3106">
        <v>170273</v>
      </c>
      <c r="C3106">
        <v>110</v>
      </c>
      <c r="D3106">
        <v>4</v>
      </c>
      <c r="E3106">
        <v>1613.9005128205099</v>
      </c>
      <c r="F3106">
        <f t="shared" si="48"/>
        <v>6</v>
      </c>
    </row>
    <row r="3107" spans="1:6" x14ac:dyDescent="0.3">
      <c r="A3107">
        <v>171088</v>
      </c>
      <c r="B3107">
        <v>170274</v>
      </c>
      <c r="C3107">
        <v>110</v>
      </c>
      <c r="D3107">
        <v>4</v>
      </c>
      <c r="E3107">
        <v>1613.9005128205099</v>
      </c>
      <c r="F3107">
        <f t="shared" si="48"/>
        <v>6</v>
      </c>
    </row>
    <row r="3108" spans="1:6" x14ac:dyDescent="0.3">
      <c r="A3108">
        <v>170831</v>
      </c>
      <c r="B3108">
        <v>169757</v>
      </c>
      <c r="C3108">
        <v>0</v>
      </c>
      <c r="D3108">
        <v>10</v>
      </c>
      <c r="E3108">
        <v>-783.60461538461504</v>
      </c>
      <c r="F3108">
        <f t="shared" si="48"/>
        <v>5</v>
      </c>
    </row>
    <row r="3109" spans="1:6" x14ac:dyDescent="0.3">
      <c r="A3109">
        <v>170831</v>
      </c>
      <c r="B3109">
        <v>169758</v>
      </c>
      <c r="C3109">
        <v>132</v>
      </c>
      <c r="D3109">
        <v>8</v>
      </c>
      <c r="E3109">
        <v>-783.60461538461504</v>
      </c>
      <c r="F3109">
        <f t="shared" si="48"/>
        <v>5</v>
      </c>
    </row>
    <row r="3110" spans="1:6" x14ac:dyDescent="0.3">
      <c r="A3110">
        <v>170831</v>
      </c>
      <c r="B3110">
        <v>169774</v>
      </c>
      <c r="C3110">
        <v>0</v>
      </c>
      <c r="D3110">
        <v>10</v>
      </c>
      <c r="E3110">
        <v>-783.60461538461504</v>
      </c>
      <c r="F3110">
        <f t="shared" si="48"/>
        <v>5</v>
      </c>
    </row>
    <row r="3111" spans="1:6" x14ac:dyDescent="0.3">
      <c r="A3111">
        <v>170831</v>
      </c>
      <c r="B3111">
        <v>169918</v>
      </c>
      <c r="C3111">
        <v>127</v>
      </c>
      <c r="D3111">
        <v>7</v>
      </c>
      <c r="E3111">
        <v>-783.60461538461504</v>
      </c>
      <c r="F3111">
        <f t="shared" si="48"/>
        <v>5</v>
      </c>
    </row>
    <row r="3112" spans="1:6" x14ac:dyDescent="0.3">
      <c r="A3112">
        <v>170831</v>
      </c>
      <c r="B3112">
        <v>169978</v>
      </c>
      <c r="C3112">
        <v>115</v>
      </c>
      <c r="D3112">
        <v>6</v>
      </c>
      <c r="E3112">
        <v>-783.60461538461504</v>
      </c>
      <c r="F3112">
        <f t="shared" si="48"/>
        <v>5</v>
      </c>
    </row>
    <row r="3113" spans="1:6" x14ac:dyDescent="0.3">
      <c r="A3113">
        <v>169972</v>
      </c>
      <c r="B3113">
        <v>169769</v>
      </c>
      <c r="C3113">
        <v>115</v>
      </c>
      <c r="D3113">
        <v>6</v>
      </c>
      <c r="E3113">
        <v>14897.9769230769</v>
      </c>
      <c r="F3113">
        <f t="shared" si="48"/>
        <v>1</v>
      </c>
    </row>
    <row r="3114" spans="1:6" x14ac:dyDescent="0.3">
      <c r="A3114">
        <v>178040</v>
      </c>
      <c r="B3114">
        <v>169789</v>
      </c>
      <c r="C3114">
        <v>100</v>
      </c>
      <c r="D3114">
        <v>2</v>
      </c>
      <c r="E3114">
        <v>14015.873384615301</v>
      </c>
      <c r="F3114">
        <f t="shared" si="48"/>
        <v>1</v>
      </c>
    </row>
    <row r="3115" spans="1:6" x14ac:dyDescent="0.3">
      <c r="A3115">
        <v>170851</v>
      </c>
      <c r="B3115">
        <v>169883</v>
      </c>
      <c r="C3115">
        <v>110</v>
      </c>
      <c r="D3115">
        <v>5</v>
      </c>
      <c r="E3115">
        <v>1696.4701098901</v>
      </c>
      <c r="F3115">
        <f t="shared" si="48"/>
        <v>7</v>
      </c>
    </row>
    <row r="3116" spans="1:6" x14ac:dyDescent="0.3">
      <c r="A3116">
        <v>170851</v>
      </c>
      <c r="B3116">
        <v>169884</v>
      </c>
      <c r="C3116">
        <v>127</v>
      </c>
      <c r="D3116">
        <v>7</v>
      </c>
      <c r="E3116">
        <v>1696.4701098901</v>
      </c>
      <c r="F3116">
        <f t="shared" si="48"/>
        <v>7</v>
      </c>
    </row>
    <row r="3117" spans="1:6" x14ac:dyDescent="0.3">
      <c r="A3117">
        <v>170851</v>
      </c>
      <c r="B3117">
        <v>169886</v>
      </c>
      <c r="C3117">
        <v>110</v>
      </c>
      <c r="D3117">
        <v>4</v>
      </c>
      <c r="E3117">
        <v>1696.4701098901</v>
      </c>
      <c r="F3117">
        <f t="shared" si="48"/>
        <v>7</v>
      </c>
    </row>
    <row r="3118" spans="1:6" x14ac:dyDescent="0.3">
      <c r="A3118">
        <v>170851</v>
      </c>
      <c r="B3118">
        <v>169887</v>
      </c>
      <c r="C3118">
        <v>132</v>
      </c>
      <c r="D3118">
        <v>8</v>
      </c>
      <c r="E3118">
        <v>1696.4701098901</v>
      </c>
      <c r="F3118">
        <f t="shared" si="48"/>
        <v>7</v>
      </c>
    </row>
    <row r="3119" spans="1:6" x14ac:dyDescent="0.3">
      <c r="A3119">
        <v>170851</v>
      </c>
      <c r="B3119">
        <v>169889</v>
      </c>
      <c r="C3119">
        <v>127</v>
      </c>
      <c r="D3119">
        <v>7</v>
      </c>
      <c r="E3119">
        <v>1696.4701098901</v>
      </c>
      <c r="F3119">
        <f t="shared" si="48"/>
        <v>7</v>
      </c>
    </row>
    <row r="3120" spans="1:6" x14ac:dyDescent="0.3">
      <c r="A3120">
        <v>170851</v>
      </c>
      <c r="B3120">
        <v>170022</v>
      </c>
      <c r="C3120">
        <v>115</v>
      </c>
      <c r="D3120">
        <v>6</v>
      </c>
      <c r="E3120">
        <v>1696.4701098901</v>
      </c>
      <c r="F3120">
        <f t="shared" si="48"/>
        <v>7</v>
      </c>
    </row>
    <row r="3121" spans="1:6" x14ac:dyDescent="0.3">
      <c r="A3121">
        <v>170851</v>
      </c>
      <c r="B3121">
        <v>170149</v>
      </c>
      <c r="C3121">
        <v>110</v>
      </c>
      <c r="D3121">
        <v>3</v>
      </c>
      <c r="E3121">
        <v>1696.4701098901</v>
      </c>
      <c r="F3121">
        <f t="shared" si="48"/>
        <v>7</v>
      </c>
    </row>
    <row r="3122" spans="1:6" x14ac:dyDescent="0.3">
      <c r="A3122">
        <v>169995</v>
      </c>
      <c r="B3122">
        <v>169920</v>
      </c>
      <c r="C3122">
        <v>110</v>
      </c>
      <c r="D3122">
        <v>5</v>
      </c>
      <c r="E3122">
        <v>7408.8969230769198</v>
      </c>
      <c r="F3122">
        <f t="shared" si="48"/>
        <v>2</v>
      </c>
    </row>
    <row r="3123" spans="1:6" x14ac:dyDescent="0.3">
      <c r="A3123">
        <v>169995</v>
      </c>
      <c r="B3123">
        <v>169921</v>
      </c>
      <c r="C3123">
        <v>115</v>
      </c>
      <c r="D3123">
        <v>6</v>
      </c>
      <c r="E3123">
        <v>7408.8969230769198</v>
      </c>
      <c r="F3123">
        <f t="shared" si="48"/>
        <v>2</v>
      </c>
    </row>
    <row r="3124" spans="1:6" x14ac:dyDescent="0.3">
      <c r="A3124">
        <v>170128</v>
      </c>
      <c r="B3124">
        <v>169927</v>
      </c>
      <c r="C3124">
        <v>110</v>
      </c>
      <c r="D3124">
        <v>3</v>
      </c>
      <c r="E3124">
        <v>12206.986153846099</v>
      </c>
      <c r="F3124">
        <f t="shared" si="48"/>
        <v>1</v>
      </c>
    </row>
    <row r="3125" spans="1:6" x14ac:dyDescent="0.3">
      <c r="A3125">
        <v>170837</v>
      </c>
      <c r="B3125">
        <v>169942</v>
      </c>
      <c r="C3125">
        <v>127</v>
      </c>
      <c r="D3125">
        <v>7</v>
      </c>
      <c r="E3125">
        <v>1782.73384615384</v>
      </c>
      <c r="F3125">
        <f t="shared" si="48"/>
        <v>5</v>
      </c>
    </row>
    <row r="3126" spans="1:6" x14ac:dyDescent="0.3">
      <c r="A3126">
        <v>170837</v>
      </c>
      <c r="B3126">
        <v>169951</v>
      </c>
      <c r="C3126">
        <v>127</v>
      </c>
      <c r="D3126">
        <v>7</v>
      </c>
      <c r="E3126">
        <v>1782.73384615384</v>
      </c>
      <c r="F3126">
        <f t="shared" si="48"/>
        <v>5</v>
      </c>
    </row>
    <row r="3127" spans="1:6" x14ac:dyDescent="0.3">
      <c r="A3127">
        <v>170837</v>
      </c>
      <c r="B3127">
        <v>169963</v>
      </c>
      <c r="C3127">
        <v>132</v>
      </c>
      <c r="D3127">
        <v>8</v>
      </c>
      <c r="E3127">
        <v>1782.73384615384</v>
      </c>
      <c r="F3127">
        <f t="shared" si="48"/>
        <v>5</v>
      </c>
    </row>
    <row r="3128" spans="1:6" x14ac:dyDescent="0.3">
      <c r="A3128">
        <v>170837</v>
      </c>
      <c r="B3128">
        <v>170021</v>
      </c>
      <c r="C3128">
        <v>132</v>
      </c>
      <c r="D3128">
        <v>8</v>
      </c>
      <c r="E3128">
        <v>1782.73384615384</v>
      </c>
      <c r="F3128">
        <f t="shared" si="48"/>
        <v>5</v>
      </c>
    </row>
    <row r="3129" spans="1:6" x14ac:dyDescent="0.3">
      <c r="A3129">
        <v>170837</v>
      </c>
      <c r="B3129">
        <v>170374</v>
      </c>
      <c r="C3129">
        <v>115</v>
      </c>
      <c r="D3129">
        <v>6</v>
      </c>
      <c r="E3129">
        <v>1782.73384615384</v>
      </c>
      <c r="F3129">
        <f t="shared" si="48"/>
        <v>5</v>
      </c>
    </row>
    <row r="3130" spans="1:6" x14ac:dyDescent="0.3">
      <c r="A3130">
        <v>171040</v>
      </c>
      <c r="B3130">
        <v>170043</v>
      </c>
      <c r="C3130">
        <v>115</v>
      </c>
      <c r="D3130">
        <v>6</v>
      </c>
      <c r="E3130">
        <v>2945.8897435897402</v>
      </c>
      <c r="F3130">
        <f t="shared" si="48"/>
        <v>3</v>
      </c>
    </row>
    <row r="3131" spans="1:6" x14ac:dyDescent="0.3">
      <c r="A3131">
        <v>171040</v>
      </c>
      <c r="B3131">
        <v>170044</v>
      </c>
      <c r="C3131">
        <v>110</v>
      </c>
      <c r="D3131">
        <v>4</v>
      </c>
      <c r="E3131">
        <v>2945.8897435897402</v>
      </c>
      <c r="F3131">
        <f t="shared" si="48"/>
        <v>3</v>
      </c>
    </row>
    <row r="3132" spans="1:6" x14ac:dyDescent="0.3">
      <c r="A3132">
        <v>171040</v>
      </c>
      <c r="B3132">
        <v>170051</v>
      </c>
      <c r="C3132">
        <v>110</v>
      </c>
      <c r="D3132">
        <v>3</v>
      </c>
      <c r="E3132">
        <v>2945.8897435897402</v>
      </c>
      <c r="F3132">
        <f t="shared" si="48"/>
        <v>3</v>
      </c>
    </row>
    <row r="3133" spans="1:6" x14ac:dyDescent="0.3">
      <c r="A3133">
        <v>170511</v>
      </c>
      <c r="B3133">
        <v>170052</v>
      </c>
      <c r="C3133">
        <v>110</v>
      </c>
      <c r="D3133">
        <v>5</v>
      </c>
      <c r="E3133">
        <v>1282.73384615384</v>
      </c>
      <c r="F3133">
        <f t="shared" si="48"/>
        <v>6</v>
      </c>
    </row>
    <row r="3134" spans="1:6" x14ac:dyDescent="0.3">
      <c r="A3134">
        <v>170511</v>
      </c>
      <c r="B3134">
        <v>170053</v>
      </c>
      <c r="C3134">
        <v>110</v>
      </c>
      <c r="D3134">
        <v>5</v>
      </c>
      <c r="E3134">
        <v>1282.73384615384</v>
      </c>
      <c r="F3134">
        <f t="shared" si="48"/>
        <v>6</v>
      </c>
    </row>
    <row r="3135" spans="1:6" x14ac:dyDescent="0.3">
      <c r="A3135">
        <v>170511</v>
      </c>
      <c r="B3135">
        <v>170055</v>
      </c>
      <c r="C3135">
        <v>115</v>
      </c>
      <c r="D3135">
        <v>6</v>
      </c>
      <c r="E3135">
        <v>1282.73384615384</v>
      </c>
      <c r="F3135">
        <f t="shared" si="48"/>
        <v>6</v>
      </c>
    </row>
    <row r="3136" spans="1:6" x14ac:dyDescent="0.3">
      <c r="A3136">
        <v>170511</v>
      </c>
      <c r="B3136">
        <v>170057</v>
      </c>
      <c r="C3136">
        <v>110</v>
      </c>
      <c r="D3136">
        <v>5</v>
      </c>
      <c r="E3136">
        <v>1282.73384615384</v>
      </c>
      <c r="F3136">
        <f t="shared" si="48"/>
        <v>6</v>
      </c>
    </row>
    <row r="3137" spans="1:6" x14ac:dyDescent="0.3">
      <c r="A3137">
        <v>170511</v>
      </c>
      <c r="B3137">
        <v>170060</v>
      </c>
      <c r="C3137">
        <v>132</v>
      </c>
      <c r="D3137">
        <v>8</v>
      </c>
      <c r="E3137">
        <v>1282.73384615384</v>
      </c>
      <c r="F3137">
        <f t="shared" si="48"/>
        <v>6</v>
      </c>
    </row>
    <row r="3138" spans="1:6" x14ac:dyDescent="0.3">
      <c r="A3138">
        <v>170511</v>
      </c>
      <c r="B3138">
        <v>170135</v>
      </c>
      <c r="C3138">
        <v>110</v>
      </c>
      <c r="D3138">
        <v>3</v>
      </c>
      <c r="E3138">
        <v>1282.73384615384</v>
      </c>
      <c r="F3138">
        <f t="shared" si="48"/>
        <v>6</v>
      </c>
    </row>
    <row r="3139" spans="1:6" x14ac:dyDescent="0.3">
      <c r="A3139">
        <v>170395</v>
      </c>
      <c r="B3139">
        <v>170059</v>
      </c>
      <c r="C3139">
        <v>110</v>
      </c>
      <c r="D3139">
        <v>4</v>
      </c>
      <c r="E3139">
        <v>11022.106923076901</v>
      </c>
      <c r="F3139">
        <f t="shared" ref="F3139:F3202" si="49">COUNTIF($A$2:$A$4807,A3139)</f>
        <v>2</v>
      </c>
    </row>
    <row r="3140" spans="1:6" x14ac:dyDescent="0.3">
      <c r="A3140">
        <v>170395</v>
      </c>
      <c r="B3140">
        <v>170253</v>
      </c>
      <c r="C3140">
        <v>110</v>
      </c>
      <c r="D3140">
        <v>3</v>
      </c>
      <c r="E3140">
        <v>11022.106923076901</v>
      </c>
      <c r="F3140">
        <f t="shared" si="49"/>
        <v>2</v>
      </c>
    </row>
    <row r="3141" spans="1:6" x14ac:dyDescent="0.3">
      <c r="A3141">
        <v>170724</v>
      </c>
      <c r="B3141">
        <v>170064</v>
      </c>
      <c r="C3141">
        <v>110</v>
      </c>
      <c r="D3141">
        <v>5</v>
      </c>
      <c r="E3141">
        <v>1544.4261538461501</v>
      </c>
      <c r="F3141">
        <f t="shared" si="49"/>
        <v>5</v>
      </c>
    </row>
    <row r="3142" spans="1:6" x14ac:dyDescent="0.3">
      <c r="A3142">
        <v>170724</v>
      </c>
      <c r="B3142">
        <v>170066</v>
      </c>
      <c r="C3142">
        <v>132</v>
      </c>
      <c r="D3142">
        <v>8</v>
      </c>
      <c r="E3142">
        <v>1544.4261538461501</v>
      </c>
      <c r="F3142">
        <f t="shared" si="49"/>
        <v>5</v>
      </c>
    </row>
    <row r="3143" spans="1:6" x14ac:dyDescent="0.3">
      <c r="A3143">
        <v>170724</v>
      </c>
      <c r="B3143">
        <v>170067</v>
      </c>
      <c r="C3143">
        <v>115</v>
      </c>
      <c r="D3143">
        <v>6</v>
      </c>
      <c r="E3143">
        <v>1544.4261538461501</v>
      </c>
      <c r="F3143">
        <f t="shared" si="49"/>
        <v>5</v>
      </c>
    </row>
    <row r="3144" spans="1:6" x14ac:dyDescent="0.3">
      <c r="A3144">
        <v>170724</v>
      </c>
      <c r="B3144">
        <v>170069</v>
      </c>
      <c r="C3144">
        <v>110</v>
      </c>
      <c r="D3144">
        <v>5</v>
      </c>
      <c r="E3144">
        <v>1544.4261538461501</v>
      </c>
      <c r="F3144">
        <f t="shared" si="49"/>
        <v>5</v>
      </c>
    </row>
    <row r="3145" spans="1:6" x14ac:dyDescent="0.3">
      <c r="A3145">
        <v>170724</v>
      </c>
      <c r="B3145">
        <v>170070</v>
      </c>
      <c r="C3145">
        <v>127</v>
      </c>
      <c r="D3145">
        <v>7</v>
      </c>
      <c r="E3145">
        <v>1544.4261538461501</v>
      </c>
      <c r="F3145">
        <f t="shared" si="49"/>
        <v>5</v>
      </c>
    </row>
    <row r="3146" spans="1:6" x14ac:dyDescent="0.3">
      <c r="A3146">
        <v>173655</v>
      </c>
      <c r="B3146">
        <v>170065</v>
      </c>
      <c r="C3146">
        <v>110</v>
      </c>
      <c r="D3146">
        <v>4</v>
      </c>
      <c r="E3146">
        <v>1542.48061538461</v>
      </c>
      <c r="F3146">
        <f t="shared" si="49"/>
        <v>5</v>
      </c>
    </row>
    <row r="3147" spans="1:6" x14ac:dyDescent="0.3">
      <c r="A3147">
        <v>173655</v>
      </c>
      <c r="B3147">
        <v>171716</v>
      </c>
      <c r="C3147">
        <v>147</v>
      </c>
      <c r="D3147">
        <v>9</v>
      </c>
      <c r="E3147">
        <v>1542.48061538461</v>
      </c>
      <c r="F3147">
        <f t="shared" si="49"/>
        <v>5</v>
      </c>
    </row>
    <row r="3148" spans="1:6" x14ac:dyDescent="0.3">
      <c r="A3148">
        <v>173655</v>
      </c>
      <c r="B3148">
        <v>171844</v>
      </c>
      <c r="C3148">
        <v>110</v>
      </c>
      <c r="D3148">
        <v>5</v>
      </c>
      <c r="E3148">
        <v>1542.48061538461</v>
      </c>
      <c r="F3148">
        <f t="shared" si="49"/>
        <v>5</v>
      </c>
    </row>
    <row r="3149" spans="1:6" x14ac:dyDescent="0.3">
      <c r="A3149">
        <v>173655</v>
      </c>
      <c r="B3149">
        <v>171845</v>
      </c>
      <c r="C3149">
        <v>115</v>
      </c>
      <c r="D3149">
        <v>6</v>
      </c>
      <c r="E3149">
        <v>1542.48061538461</v>
      </c>
      <c r="F3149">
        <f t="shared" si="49"/>
        <v>5</v>
      </c>
    </row>
    <row r="3150" spans="1:6" x14ac:dyDescent="0.3">
      <c r="A3150">
        <v>173655</v>
      </c>
      <c r="B3150">
        <v>172047</v>
      </c>
      <c r="C3150">
        <v>115</v>
      </c>
      <c r="D3150">
        <v>6</v>
      </c>
      <c r="E3150">
        <v>1542.48061538461</v>
      </c>
      <c r="F3150">
        <f t="shared" si="49"/>
        <v>5</v>
      </c>
    </row>
    <row r="3151" spans="1:6" x14ac:dyDescent="0.3">
      <c r="A3151">
        <v>170647</v>
      </c>
      <c r="B3151">
        <v>170231</v>
      </c>
      <c r="C3151">
        <v>127</v>
      </c>
      <c r="D3151">
        <v>7</v>
      </c>
      <c r="E3151">
        <v>6065.9884615384599</v>
      </c>
      <c r="F3151">
        <f t="shared" si="49"/>
        <v>2</v>
      </c>
    </row>
    <row r="3152" spans="1:6" x14ac:dyDescent="0.3">
      <c r="A3152">
        <v>170647</v>
      </c>
      <c r="B3152">
        <v>170233</v>
      </c>
      <c r="C3152">
        <v>115</v>
      </c>
      <c r="D3152">
        <v>6</v>
      </c>
      <c r="E3152">
        <v>6065.9884615384599</v>
      </c>
      <c r="F3152">
        <f t="shared" si="49"/>
        <v>2</v>
      </c>
    </row>
    <row r="3153" spans="1:6" x14ac:dyDescent="0.3">
      <c r="A3153">
        <v>170984</v>
      </c>
      <c r="B3153">
        <v>170278</v>
      </c>
      <c r="C3153">
        <v>0</v>
      </c>
      <c r="D3153">
        <v>10</v>
      </c>
      <c r="E3153">
        <v>3883.1205128205102</v>
      </c>
      <c r="F3153">
        <f t="shared" si="49"/>
        <v>3</v>
      </c>
    </row>
    <row r="3154" spans="1:6" x14ac:dyDescent="0.3">
      <c r="A3154">
        <v>170984</v>
      </c>
      <c r="B3154">
        <v>170279</v>
      </c>
      <c r="C3154">
        <v>147</v>
      </c>
      <c r="D3154">
        <v>9</v>
      </c>
      <c r="E3154">
        <v>3883.1205128205102</v>
      </c>
      <c r="F3154">
        <f t="shared" si="49"/>
        <v>3</v>
      </c>
    </row>
    <row r="3155" spans="1:6" x14ac:dyDescent="0.3">
      <c r="A3155">
        <v>170984</v>
      </c>
      <c r="B3155">
        <v>170282</v>
      </c>
      <c r="C3155">
        <v>132</v>
      </c>
      <c r="D3155">
        <v>8</v>
      </c>
      <c r="E3155">
        <v>3883.1205128205102</v>
      </c>
      <c r="F3155">
        <f t="shared" si="49"/>
        <v>3</v>
      </c>
    </row>
    <row r="3156" spans="1:6" x14ac:dyDescent="0.3">
      <c r="A3156">
        <v>172547</v>
      </c>
      <c r="B3156">
        <v>170330</v>
      </c>
      <c r="C3156">
        <v>132</v>
      </c>
      <c r="D3156">
        <v>8</v>
      </c>
      <c r="E3156">
        <v>3146.63333333333</v>
      </c>
      <c r="F3156">
        <f t="shared" si="49"/>
        <v>3</v>
      </c>
    </row>
    <row r="3157" spans="1:6" x14ac:dyDescent="0.3">
      <c r="A3157">
        <v>172547</v>
      </c>
      <c r="B3157">
        <v>170335</v>
      </c>
      <c r="C3157">
        <v>127</v>
      </c>
      <c r="D3157">
        <v>7</v>
      </c>
      <c r="E3157">
        <v>3146.63333333333</v>
      </c>
      <c r="F3157">
        <f t="shared" si="49"/>
        <v>3</v>
      </c>
    </row>
    <row r="3158" spans="1:6" x14ac:dyDescent="0.3">
      <c r="A3158">
        <v>172547</v>
      </c>
      <c r="B3158">
        <v>171662</v>
      </c>
      <c r="C3158">
        <v>127</v>
      </c>
      <c r="D3158">
        <v>7</v>
      </c>
      <c r="E3158">
        <v>3146.63333333333</v>
      </c>
      <c r="F3158">
        <f t="shared" si="49"/>
        <v>3</v>
      </c>
    </row>
    <row r="3159" spans="1:6" x14ac:dyDescent="0.3">
      <c r="A3159">
        <v>172142</v>
      </c>
      <c r="B3159">
        <v>170407</v>
      </c>
      <c r="C3159">
        <v>0</v>
      </c>
      <c r="D3159">
        <v>10</v>
      </c>
      <c r="E3159">
        <v>10410.043076923001</v>
      </c>
      <c r="F3159">
        <f t="shared" si="49"/>
        <v>1</v>
      </c>
    </row>
    <row r="3160" spans="1:6" x14ac:dyDescent="0.3">
      <c r="A3160">
        <v>172959</v>
      </c>
      <c r="B3160">
        <v>170409</v>
      </c>
      <c r="C3160">
        <v>147</v>
      </c>
      <c r="D3160">
        <v>9</v>
      </c>
      <c r="E3160">
        <v>3006.7497435897399</v>
      </c>
      <c r="F3160">
        <f t="shared" si="49"/>
        <v>3</v>
      </c>
    </row>
    <row r="3161" spans="1:6" x14ac:dyDescent="0.3">
      <c r="A3161">
        <v>172959</v>
      </c>
      <c r="B3161">
        <v>171658</v>
      </c>
      <c r="C3161">
        <v>110</v>
      </c>
      <c r="D3161">
        <v>5</v>
      </c>
      <c r="E3161">
        <v>3006.7497435897399</v>
      </c>
      <c r="F3161">
        <f t="shared" si="49"/>
        <v>3</v>
      </c>
    </row>
    <row r="3162" spans="1:6" x14ac:dyDescent="0.3">
      <c r="A3162">
        <v>172959</v>
      </c>
      <c r="B3162">
        <v>171676</v>
      </c>
      <c r="C3162">
        <v>115</v>
      </c>
      <c r="D3162">
        <v>6</v>
      </c>
      <c r="E3162">
        <v>3006.7497435897399</v>
      </c>
      <c r="F3162">
        <f t="shared" si="49"/>
        <v>3</v>
      </c>
    </row>
    <row r="3163" spans="1:6" x14ac:dyDescent="0.3">
      <c r="A3163">
        <v>171808</v>
      </c>
      <c r="B3163">
        <v>170415</v>
      </c>
      <c r="C3163">
        <v>110</v>
      </c>
      <c r="D3163">
        <v>5</v>
      </c>
      <c r="E3163">
        <v>2951.22307692307</v>
      </c>
      <c r="F3163">
        <f t="shared" si="49"/>
        <v>3</v>
      </c>
    </row>
    <row r="3164" spans="1:6" x14ac:dyDescent="0.3">
      <c r="A3164">
        <v>171808</v>
      </c>
      <c r="B3164">
        <v>170418</v>
      </c>
      <c r="C3164">
        <v>147</v>
      </c>
      <c r="D3164">
        <v>9</v>
      </c>
      <c r="E3164">
        <v>2951.22307692307</v>
      </c>
      <c r="F3164">
        <f t="shared" si="49"/>
        <v>3</v>
      </c>
    </row>
    <row r="3165" spans="1:6" x14ac:dyDescent="0.3">
      <c r="A3165">
        <v>171808</v>
      </c>
      <c r="B3165">
        <v>170688</v>
      </c>
      <c r="C3165">
        <v>110</v>
      </c>
      <c r="D3165">
        <v>5</v>
      </c>
      <c r="E3165">
        <v>2951.22307692307</v>
      </c>
      <c r="F3165">
        <f t="shared" si="49"/>
        <v>3</v>
      </c>
    </row>
    <row r="3166" spans="1:6" x14ac:dyDescent="0.3">
      <c r="A3166">
        <v>170753</v>
      </c>
      <c r="B3166">
        <v>170421</v>
      </c>
      <c r="C3166">
        <v>115</v>
      </c>
      <c r="D3166">
        <v>6</v>
      </c>
      <c r="E3166">
        <v>19701.701538461501</v>
      </c>
      <c r="F3166">
        <f t="shared" si="49"/>
        <v>1</v>
      </c>
    </row>
    <row r="3167" spans="1:6" x14ac:dyDescent="0.3">
      <c r="A3167">
        <v>171251</v>
      </c>
      <c r="B3167">
        <v>170436</v>
      </c>
      <c r="C3167">
        <v>132</v>
      </c>
      <c r="D3167">
        <v>8</v>
      </c>
      <c r="E3167">
        <v>-11862.1467692307</v>
      </c>
      <c r="F3167">
        <f t="shared" si="49"/>
        <v>5</v>
      </c>
    </row>
    <row r="3168" spans="1:6" x14ac:dyDescent="0.3">
      <c r="A3168">
        <v>171251</v>
      </c>
      <c r="B3168">
        <v>170535</v>
      </c>
      <c r="C3168">
        <v>115</v>
      </c>
      <c r="D3168">
        <v>6</v>
      </c>
      <c r="E3168">
        <v>-11862.1467692307</v>
      </c>
      <c r="F3168">
        <f t="shared" si="49"/>
        <v>5</v>
      </c>
    </row>
    <row r="3169" spans="1:6" x14ac:dyDescent="0.3">
      <c r="A3169">
        <v>171251</v>
      </c>
      <c r="B3169">
        <v>170609</v>
      </c>
      <c r="C3169">
        <v>115</v>
      </c>
      <c r="D3169">
        <v>6</v>
      </c>
      <c r="E3169">
        <v>-11862.1467692307</v>
      </c>
      <c r="F3169">
        <f t="shared" si="49"/>
        <v>5</v>
      </c>
    </row>
    <row r="3170" spans="1:6" x14ac:dyDescent="0.3">
      <c r="A3170">
        <v>171251</v>
      </c>
      <c r="B3170">
        <v>170614</v>
      </c>
      <c r="C3170">
        <v>147</v>
      </c>
      <c r="D3170">
        <v>9</v>
      </c>
      <c r="E3170">
        <v>-11862.1467692307</v>
      </c>
      <c r="F3170">
        <f t="shared" si="49"/>
        <v>5</v>
      </c>
    </row>
    <row r="3171" spans="1:6" x14ac:dyDescent="0.3">
      <c r="A3171">
        <v>171251</v>
      </c>
      <c r="B3171">
        <v>170744</v>
      </c>
      <c r="C3171">
        <v>132</v>
      </c>
      <c r="D3171">
        <v>8</v>
      </c>
      <c r="E3171">
        <v>-11862.1467692307</v>
      </c>
      <c r="F3171">
        <f t="shared" si="49"/>
        <v>5</v>
      </c>
    </row>
    <row r="3172" spans="1:6" x14ac:dyDescent="0.3">
      <c r="A3172">
        <v>173387</v>
      </c>
      <c r="B3172">
        <v>170451</v>
      </c>
      <c r="C3172">
        <v>0</v>
      </c>
      <c r="D3172">
        <v>10</v>
      </c>
      <c r="E3172">
        <v>1146.73384615384</v>
      </c>
      <c r="F3172">
        <f t="shared" si="49"/>
        <v>5</v>
      </c>
    </row>
    <row r="3173" spans="1:6" x14ac:dyDescent="0.3">
      <c r="A3173">
        <v>173387</v>
      </c>
      <c r="B3173">
        <v>170458</v>
      </c>
      <c r="C3173">
        <v>0</v>
      </c>
      <c r="D3173">
        <v>10</v>
      </c>
      <c r="E3173">
        <v>1146.73384615384</v>
      </c>
      <c r="F3173">
        <f t="shared" si="49"/>
        <v>5</v>
      </c>
    </row>
    <row r="3174" spans="1:6" x14ac:dyDescent="0.3">
      <c r="A3174">
        <v>173387</v>
      </c>
      <c r="B3174">
        <v>170461</v>
      </c>
      <c r="C3174">
        <v>0</v>
      </c>
      <c r="D3174">
        <v>10</v>
      </c>
      <c r="E3174">
        <v>1146.73384615384</v>
      </c>
      <c r="F3174">
        <f t="shared" si="49"/>
        <v>5</v>
      </c>
    </row>
    <row r="3175" spans="1:6" x14ac:dyDescent="0.3">
      <c r="A3175">
        <v>173387</v>
      </c>
      <c r="B3175">
        <v>170508</v>
      </c>
      <c r="C3175">
        <v>147</v>
      </c>
      <c r="D3175">
        <v>9</v>
      </c>
      <c r="E3175">
        <v>1146.73384615384</v>
      </c>
      <c r="F3175">
        <f t="shared" si="49"/>
        <v>5</v>
      </c>
    </row>
    <row r="3176" spans="1:6" x14ac:dyDescent="0.3">
      <c r="A3176">
        <v>173387</v>
      </c>
      <c r="B3176">
        <v>173153</v>
      </c>
      <c r="C3176">
        <v>0</v>
      </c>
      <c r="D3176">
        <v>10</v>
      </c>
      <c r="E3176">
        <v>1146.73384615384</v>
      </c>
      <c r="F3176">
        <f t="shared" si="49"/>
        <v>5</v>
      </c>
    </row>
    <row r="3177" spans="1:6" x14ac:dyDescent="0.3">
      <c r="A3177">
        <v>171002</v>
      </c>
      <c r="B3177">
        <v>170478</v>
      </c>
      <c r="C3177">
        <v>110</v>
      </c>
      <c r="D3177">
        <v>5</v>
      </c>
      <c r="E3177">
        <v>3343.4025641025601</v>
      </c>
      <c r="F3177">
        <f t="shared" si="49"/>
        <v>3</v>
      </c>
    </row>
    <row r="3178" spans="1:6" x14ac:dyDescent="0.3">
      <c r="A3178">
        <v>171002</v>
      </c>
      <c r="B3178">
        <v>170561</v>
      </c>
      <c r="C3178">
        <v>127</v>
      </c>
      <c r="D3178">
        <v>7</v>
      </c>
      <c r="E3178">
        <v>3343.4025641025601</v>
      </c>
      <c r="F3178">
        <f t="shared" si="49"/>
        <v>3</v>
      </c>
    </row>
    <row r="3179" spans="1:6" x14ac:dyDescent="0.3">
      <c r="A3179">
        <v>171002</v>
      </c>
      <c r="B3179">
        <v>170587</v>
      </c>
      <c r="C3179">
        <v>127</v>
      </c>
      <c r="D3179">
        <v>7</v>
      </c>
      <c r="E3179">
        <v>3343.4025641025601</v>
      </c>
      <c r="F3179">
        <f t="shared" si="49"/>
        <v>3</v>
      </c>
    </row>
    <row r="3180" spans="1:6" x14ac:dyDescent="0.3">
      <c r="A3180">
        <v>170778</v>
      </c>
      <c r="B3180">
        <v>170491</v>
      </c>
      <c r="C3180">
        <v>110</v>
      </c>
      <c r="D3180">
        <v>5</v>
      </c>
      <c r="E3180">
        <v>-2005.52</v>
      </c>
      <c r="F3180">
        <f t="shared" si="49"/>
        <v>1</v>
      </c>
    </row>
    <row r="3181" spans="1:6" x14ac:dyDescent="0.3">
      <c r="A3181">
        <v>170730</v>
      </c>
      <c r="B3181">
        <v>170595</v>
      </c>
      <c r="C3181">
        <v>110</v>
      </c>
      <c r="D3181">
        <v>5</v>
      </c>
      <c r="E3181">
        <v>11159.2076923076</v>
      </c>
      <c r="F3181">
        <f t="shared" si="49"/>
        <v>1</v>
      </c>
    </row>
    <row r="3182" spans="1:6" x14ac:dyDescent="0.3">
      <c r="A3182">
        <v>170698</v>
      </c>
      <c r="B3182">
        <v>170619</v>
      </c>
      <c r="C3182">
        <v>147</v>
      </c>
      <c r="D3182">
        <v>9</v>
      </c>
      <c r="E3182">
        <v>9774.9</v>
      </c>
      <c r="F3182">
        <f t="shared" si="49"/>
        <v>1</v>
      </c>
    </row>
    <row r="3183" spans="1:6" x14ac:dyDescent="0.3">
      <c r="A3183">
        <v>170864</v>
      </c>
      <c r="B3183">
        <v>170620</v>
      </c>
      <c r="C3183">
        <v>90</v>
      </c>
      <c r="D3183">
        <v>1</v>
      </c>
      <c r="E3183">
        <v>2819.5564102564099</v>
      </c>
      <c r="F3183">
        <f t="shared" si="49"/>
        <v>3</v>
      </c>
    </row>
    <row r="3184" spans="1:6" x14ac:dyDescent="0.3">
      <c r="A3184">
        <v>170864</v>
      </c>
      <c r="B3184">
        <v>170622</v>
      </c>
      <c r="C3184">
        <v>90</v>
      </c>
      <c r="D3184">
        <v>1</v>
      </c>
      <c r="E3184">
        <v>2819.5564102564099</v>
      </c>
      <c r="F3184">
        <f t="shared" si="49"/>
        <v>3</v>
      </c>
    </row>
    <row r="3185" spans="1:6" x14ac:dyDescent="0.3">
      <c r="A3185">
        <v>170864</v>
      </c>
      <c r="B3185">
        <v>170672</v>
      </c>
      <c r="C3185">
        <v>90</v>
      </c>
      <c r="D3185">
        <v>1</v>
      </c>
      <c r="E3185">
        <v>2819.5564102564099</v>
      </c>
      <c r="F3185">
        <f t="shared" si="49"/>
        <v>3</v>
      </c>
    </row>
    <row r="3186" spans="1:6" x14ac:dyDescent="0.3">
      <c r="A3186">
        <v>170901</v>
      </c>
      <c r="B3186">
        <v>170628</v>
      </c>
      <c r="C3186">
        <v>100</v>
      </c>
      <c r="D3186">
        <v>2</v>
      </c>
      <c r="E3186">
        <v>6182.6423076923002</v>
      </c>
      <c r="F3186">
        <f t="shared" si="49"/>
        <v>2</v>
      </c>
    </row>
    <row r="3187" spans="1:6" x14ac:dyDescent="0.3">
      <c r="A3187">
        <v>170901</v>
      </c>
      <c r="B3187">
        <v>170634</v>
      </c>
      <c r="C3187">
        <v>110</v>
      </c>
      <c r="D3187">
        <v>3</v>
      </c>
      <c r="E3187">
        <v>6182.6423076923002</v>
      </c>
      <c r="F3187">
        <f t="shared" si="49"/>
        <v>2</v>
      </c>
    </row>
    <row r="3188" spans="1:6" x14ac:dyDescent="0.3">
      <c r="A3188">
        <v>172313</v>
      </c>
      <c r="B3188">
        <v>170714</v>
      </c>
      <c r="C3188">
        <v>110</v>
      </c>
      <c r="D3188">
        <v>4</v>
      </c>
      <c r="E3188">
        <v>3030.6589743589702</v>
      </c>
      <c r="F3188">
        <f t="shared" si="49"/>
        <v>3</v>
      </c>
    </row>
    <row r="3189" spans="1:6" x14ac:dyDescent="0.3">
      <c r="A3189">
        <v>172313</v>
      </c>
      <c r="B3189">
        <v>171734</v>
      </c>
      <c r="C3189">
        <v>100</v>
      </c>
      <c r="D3189">
        <v>2</v>
      </c>
      <c r="E3189">
        <v>3030.6589743589702</v>
      </c>
      <c r="F3189">
        <f t="shared" si="49"/>
        <v>3</v>
      </c>
    </row>
    <row r="3190" spans="1:6" x14ac:dyDescent="0.3">
      <c r="A3190">
        <v>172313</v>
      </c>
      <c r="B3190">
        <v>172211</v>
      </c>
      <c r="C3190">
        <v>100</v>
      </c>
      <c r="D3190">
        <v>2</v>
      </c>
      <c r="E3190">
        <v>3030.6589743589702</v>
      </c>
      <c r="F3190">
        <f t="shared" si="49"/>
        <v>3</v>
      </c>
    </row>
    <row r="3191" spans="1:6" x14ac:dyDescent="0.3">
      <c r="A3191">
        <v>171608</v>
      </c>
      <c r="B3191">
        <v>171408</v>
      </c>
      <c r="C3191">
        <v>110</v>
      </c>
      <c r="D3191">
        <v>3</v>
      </c>
      <c r="E3191">
        <v>10095.108076922999</v>
      </c>
      <c r="F3191">
        <f t="shared" si="49"/>
        <v>2</v>
      </c>
    </row>
    <row r="3192" spans="1:6" x14ac:dyDescent="0.3">
      <c r="A3192">
        <v>171608</v>
      </c>
      <c r="B3192">
        <v>171409</v>
      </c>
      <c r="C3192">
        <v>100</v>
      </c>
      <c r="D3192">
        <v>2</v>
      </c>
      <c r="E3192">
        <v>10095.108076922999</v>
      </c>
      <c r="F3192">
        <f t="shared" si="49"/>
        <v>2</v>
      </c>
    </row>
    <row r="3193" spans="1:6" x14ac:dyDescent="0.3">
      <c r="A3193">
        <v>172172</v>
      </c>
      <c r="B3193">
        <v>171702</v>
      </c>
      <c r="C3193">
        <v>132</v>
      </c>
      <c r="D3193">
        <v>8</v>
      </c>
      <c r="E3193">
        <v>11350.438461538401</v>
      </c>
      <c r="F3193">
        <f t="shared" si="49"/>
        <v>1</v>
      </c>
    </row>
    <row r="3194" spans="1:6" x14ac:dyDescent="0.3">
      <c r="A3194">
        <v>173896</v>
      </c>
      <c r="B3194">
        <v>171733</v>
      </c>
      <c r="C3194">
        <v>127</v>
      </c>
      <c r="D3194">
        <v>7</v>
      </c>
      <c r="E3194">
        <v>5861.6807692307702</v>
      </c>
      <c r="F3194">
        <f t="shared" si="49"/>
        <v>2</v>
      </c>
    </row>
    <row r="3195" spans="1:6" x14ac:dyDescent="0.3">
      <c r="A3195">
        <v>173896</v>
      </c>
      <c r="B3195">
        <v>173852</v>
      </c>
      <c r="C3195">
        <v>132</v>
      </c>
      <c r="D3195">
        <v>8</v>
      </c>
      <c r="E3195">
        <v>5861.6807692307702</v>
      </c>
      <c r="F3195">
        <f t="shared" si="49"/>
        <v>2</v>
      </c>
    </row>
    <row r="3196" spans="1:6" x14ac:dyDescent="0.3">
      <c r="A3196">
        <v>172220</v>
      </c>
      <c r="B3196">
        <v>171750</v>
      </c>
      <c r="C3196">
        <v>132</v>
      </c>
      <c r="D3196">
        <v>8</v>
      </c>
      <c r="E3196">
        <v>2449.4749999999999</v>
      </c>
      <c r="F3196">
        <f t="shared" si="49"/>
        <v>4</v>
      </c>
    </row>
    <row r="3197" spans="1:6" x14ac:dyDescent="0.3">
      <c r="A3197">
        <v>172220</v>
      </c>
      <c r="B3197">
        <v>171751</v>
      </c>
      <c r="C3197">
        <v>132</v>
      </c>
      <c r="D3197">
        <v>8</v>
      </c>
      <c r="E3197">
        <v>2449.4749999999999</v>
      </c>
      <c r="F3197">
        <f t="shared" si="49"/>
        <v>4</v>
      </c>
    </row>
    <row r="3198" spans="1:6" x14ac:dyDescent="0.3">
      <c r="A3198">
        <v>172220</v>
      </c>
      <c r="B3198">
        <v>171761</v>
      </c>
      <c r="C3198">
        <v>132</v>
      </c>
      <c r="D3198">
        <v>8</v>
      </c>
      <c r="E3198">
        <v>2449.4749999999999</v>
      </c>
      <c r="F3198">
        <f t="shared" si="49"/>
        <v>4</v>
      </c>
    </row>
    <row r="3199" spans="1:6" x14ac:dyDescent="0.3">
      <c r="A3199">
        <v>172220</v>
      </c>
      <c r="B3199">
        <v>171762</v>
      </c>
      <c r="C3199">
        <v>147</v>
      </c>
      <c r="D3199">
        <v>9</v>
      </c>
      <c r="E3199">
        <v>2449.4749999999999</v>
      </c>
      <c r="F3199">
        <f t="shared" si="49"/>
        <v>4</v>
      </c>
    </row>
    <row r="3200" spans="1:6" x14ac:dyDescent="0.3">
      <c r="A3200">
        <v>171783</v>
      </c>
      <c r="B3200">
        <v>171783</v>
      </c>
      <c r="C3200">
        <v>0</v>
      </c>
      <c r="D3200">
        <v>10</v>
      </c>
      <c r="E3200">
        <v>-15829.211137651801</v>
      </c>
      <c r="F3200">
        <f t="shared" si="49"/>
        <v>1</v>
      </c>
    </row>
    <row r="3201" spans="1:6" x14ac:dyDescent="0.3">
      <c r="A3201">
        <v>171822</v>
      </c>
      <c r="B3201">
        <v>171788</v>
      </c>
      <c r="C3201">
        <v>147</v>
      </c>
      <c r="D3201">
        <v>9</v>
      </c>
      <c r="E3201">
        <v>9688.5192307692305</v>
      </c>
      <c r="F3201">
        <f t="shared" si="49"/>
        <v>1</v>
      </c>
    </row>
    <row r="3202" spans="1:6" x14ac:dyDescent="0.3">
      <c r="A3202">
        <v>172789</v>
      </c>
      <c r="B3202">
        <v>171803</v>
      </c>
      <c r="C3202">
        <v>90</v>
      </c>
      <c r="D3202">
        <v>1</v>
      </c>
      <c r="E3202">
        <v>30176.737692307601</v>
      </c>
      <c r="F3202">
        <f t="shared" si="49"/>
        <v>1</v>
      </c>
    </row>
    <row r="3203" spans="1:6" x14ac:dyDescent="0.3">
      <c r="A3203">
        <v>172785</v>
      </c>
      <c r="B3203">
        <v>171806</v>
      </c>
      <c r="C3203">
        <v>0</v>
      </c>
      <c r="D3203">
        <v>10</v>
      </c>
      <c r="E3203">
        <v>1770.73384615384</v>
      </c>
      <c r="F3203">
        <f t="shared" ref="F3203:F3266" si="50">COUNTIF($A$2:$A$4807,A3203)</f>
        <v>5</v>
      </c>
    </row>
    <row r="3204" spans="1:6" x14ac:dyDescent="0.3">
      <c r="A3204">
        <v>172785</v>
      </c>
      <c r="B3204">
        <v>171811</v>
      </c>
      <c r="C3204">
        <v>0</v>
      </c>
      <c r="D3204">
        <v>10</v>
      </c>
      <c r="E3204">
        <v>1770.73384615384</v>
      </c>
      <c r="F3204">
        <f t="shared" si="50"/>
        <v>5</v>
      </c>
    </row>
    <row r="3205" spans="1:6" x14ac:dyDescent="0.3">
      <c r="A3205">
        <v>172785</v>
      </c>
      <c r="B3205">
        <v>171829</v>
      </c>
      <c r="C3205">
        <v>132</v>
      </c>
      <c r="D3205">
        <v>8</v>
      </c>
      <c r="E3205">
        <v>1770.73384615384</v>
      </c>
      <c r="F3205">
        <f t="shared" si="50"/>
        <v>5</v>
      </c>
    </row>
    <row r="3206" spans="1:6" x14ac:dyDescent="0.3">
      <c r="A3206">
        <v>172785</v>
      </c>
      <c r="B3206">
        <v>171964</v>
      </c>
      <c r="C3206">
        <v>147</v>
      </c>
      <c r="D3206">
        <v>9</v>
      </c>
      <c r="E3206">
        <v>1770.73384615384</v>
      </c>
      <c r="F3206">
        <f t="shared" si="50"/>
        <v>5</v>
      </c>
    </row>
    <row r="3207" spans="1:6" x14ac:dyDescent="0.3">
      <c r="A3207">
        <v>172785</v>
      </c>
      <c r="B3207">
        <v>172350</v>
      </c>
      <c r="C3207">
        <v>0</v>
      </c>
      <c r="D3207">
        <v>10</v>
      </c>
      <c r="E3207">
        <v>1770.73384615384</v>
      </c>
      <c r="F3207">
        <f t="shared" si="50"/>
        <v>5</v>
      </c>
    </row>
    <row r="3208" spans="1:6" x14ac:dyDescent="0.3">
      <c r="A3208">
        <v>174533</v>
      </c>
      <c r="B3208">
        <v>171807</v>
      </c>
      <c r="C3208">
        <v>127</v>
      </c>
      <c r="D3208">
        <v>7</v>
      </c>
      <c r="E3208">
        <v>13263.0538461538</v>
      </c>
      <c r="F3208">
        <f t="shared" si="50"/>
        <v>1</v>
      </c>
    </row>
    <row r="3209" spans="1:6" x14ac:dyDescent="0.3">
      <c r="A3209">
        <v>173517</v>
      </c>
      <c r="B3209">
        <v>171847</v>
      </c>
      <c r="C3209">
        <v>147</v>
      </c>
      <c r="D3209">
        <v>9</v>
      </c>
      <c r="E3209">
        <v>1434.09648351648</v>
      </c>
      <c r="F3209">
        <f t="shared" si="50"/>
        <v>7</v>
      </c>
    </row>
    <row r="3210" spans="1:6" x14ac:dyDescent="0.3">
      <c r="A3210">
        <v>173517</v>
      </c>
      <c r="B3210">
        <v>171848</v>
      </c>
      <c r="C3210">
        <v>127</v>
      </c>
      <c r="D3210">
        <v>7</v>
      </c>
      <c r="E3210">
        <v>1434.09648351648</v>
      </c>
      <c r="F3210">
        <f t="shared" si="50"/>
        <v>7</v>
      </c>
    </row>
    <row r="3211" spans="1:6" x14ac:dyDescent="0.3">
      <c r="A3211">
        <v>173517</v>
      </c>
      <c r="B3211">
        <v>171849</v>
      </c>
      <c r="C3211">
        <v>132</v>
      </c>
      <c r="D3211">
        <v>8</v>
      </c>
      <c r="E3211">
        <v>1434.09648351648</v>
      </c>
      <c r="F3211">
        <f t="shared" si="50"/>
        <v>7</v>
      </c>
    </row>
    <row r="3212" spans="1:6" x14ac:dyDescent="0.3">
      <c r="A3212">
        <v>173517</v>
      </c>
      <c r="B3212">
        <v>171850</v>
      </c>
      <c r="C3212">
        <v>132</v>
      </c>
      <c r="D3212">
        <v>8</v>
      </c>
      <c r="E3212">
        <v>1434.09648351648</v>
      </c>
      <c r="F3212">
        <f t="shared" si="50"/>
        <v>7</v>
      </c>
    </row>
    <row r="3213" spans="1:6" x14ac:dyDescent="0.3">
      <c r="A3213">
        <v>173517</v>
      </c>
      <c r="B3213">
        <v>171853</v>
      </c>
      <c r="C3213">
        <v>132</v>
      </c>
      <c r="D3213">
        <v>8</v>
      </c>
      <c r="E3213">
        <v>1434.09648351648</v>
      </c>
      <c r="F3213">
        <f t="shared" si="50"/>
        <v>7</v>
      </c>
    </row>
    <row r="3214" spans="1:6" x14ac:dyDescent="0.3">
      <c r="A3214">
        <v>173517</v>
      </c>
      <c r="B3214">
        <v>172452</v>
      </c>
      <c r="C3214">
        <v>132</v>
      </c>
      <c r="D3214">
        <v>8</v>
      </c>
      <c r="E3214">
        <v>1434.09648351648</v>
      </c>
      <c r="F3214">
        <f t="shared" si="50"/>
        <v>7</v>
      </c>
    </row>
    <row r="3215" spans="1:6" x14ac:dyDescent="0.3">
      <c r="A3215">
        <v>173517</v>
      </c>
      <c r="B3215">
        <v>172485</v>
      </c>
      <c r="C3215">
        <v>147</v>
      </c>
      <c r="D3215">
        <v>9</v>
      </c>
      <c r="E3215">
        <v>1434.09648351648</v>
      </c>
      <c r="F3215">
        <f t="shared" si="50"/>
        <v>7</v>
      </c>
    </row>
    <row r="3216" spans="1:6" x14ac:dyDescent="0.3">
      <c r="A3216">
        <v>173586</v>
      </c>
      <c r="B3216">
        <v>171883</v>
      </c>
      <c r="C3216">
        <v>147</v>
      </c>
      <c r="D3216">
        <v>9</v>
      </c>
      <c r="E3216">
        <v>-4035.69692307692</v>
      </c>
      <c r="F3216">
        <f t="shared" si="50"/>
        <v>5</v>
      </c>
    </row>
    <row r="3217" spans="1:6" x14ac:dyDescent="0.3">
      <c r="A3217">
        <v>173586</v>
      </c>
      <c r="B3217">
        <v>171885</v>
      </c>
      <c r="C3217">
        <v>127</v>
      </c>
      <c r="D3217">
        <v>7</v>
      </c>
      <c r="E3217">
        <v>-4035.69692307692</v>
      </c>
      <c r="F3217">
        <f t="shared" si="50"/>
        <v>5</v>
      </c>
    </row>
    <row r="3218" spans="1:6" x14ac:dyDescent="0.3">
      <c r="A3218">
        <v>173586</v>
      </c>
      <c r="B3218">
        <v>171999</v>
      </c>
      <c r="C3218">
        <v>110</v>
      </c>
      <c r="D3218">
        <v>3</v>
      </c>
      <c r="E3218">
        <v>-4035.69692307692</v>
      </c>
      <c r="F3218">
        <f t="shared" si="50"/>
        <v>5</v>
      </c>
    </row>
    <row r="3219" spans="1:6" x14ac:dyDescent="0.3">
      <c r="A3219">
        <v>173586</v>
      </c>
      <c r="B3219">
        <v>172582</v>
      </c>
      <c r="C3219">
        <v>115</v>
      </c>
      <c r="D3219">
        <v>6</v>
      </c>
      <c r="E3219">
        <v>-4035.69692307692</v>
      </c>
      <c r="F3219">
        <f t="shared" si="50"/>
        <v>5</v>
      </c>
    </row>
    <row r="3220" spans="1:6" x14ac:dyDescent="0.3">
      <c r="A3220">
        <v>173586</v>
      </c>
      <c r="B3220">
        <v>173164</v>
      </c>
      <c r="C3220">
        <v>110</v>
      </c>
      <c r="D3220">
        <v>5</v>
      </c>
      <c r="E3220">
        <v>-4035.69692307692</v>
      </c>
      <c r="F3220">
        <f t="shared" si="50"/>
        <v>5</v>
      </c>
    </row>
    <row r="3221" spans="1:6" x14ac:dyDescent="0.3">
      <c r="A3221">
        <v>173279</v>
      </c>
      <c r="B3221">
        <v>171901</v>
      </c>
      <c r="C3221">
        <v>110</v>
      </c>
      <c r="D3221">
        <v>5</v>
      </c>
      <c r="E3221">
        <v>2334.3211538461501</v>
      </c>
      <c r="F3221">
        <f t="shared" si="50"/>
        <v>4</v>
      </c>
    </row>
    <row r="3222" spans="1:6" x14ac:dyDescent="0.3">
      <c r="A3222">
        <v>173279</v>
      </c>
      <c r="B3222">
        <v>171966</v>
      </c>
      <c r="C3222">
        <v>132</v>
      </c>
      <c r="D3222">
        <v>8</v>
      </c>
      <c r="E3222">
        <v>2334.3211538461501</v>
      </c>
      <c r="F3222">
        <f t="shared" si="50"/>
        <v>4</v>
      </c>
    </row>
    <row r="3223" spans="1:6" x14ac:dyDescent="0.3">
      <c r="A3223">
        <v>173279</v>
      </c>
      <c r="B3223">
        <v>172093</v>
      </c>
      <c r="C3223">
        <v>115</v>
      </c>
      <c r="D3223">
        <v>6</v>
      </c>
      <c r="E3223">
        <v>2334.3211538461501</v>
      </c>
      <c r="F3223">
        <f t="shared" si="50"/>
        <v>4</v>
      </c>
    </row>
    <row r="3224" spans="1:6" x14ac:dyDescent="0.3">
      <c r="A3224">
        <v>173279</v>
      </c>
      <c r="B3224">
        <v>172274</v>
      </c>
      <c r="C3224">
        <v>147</v>
      </c>
      <c r="D3224">
        <v>9</v>
      </c>
      <c r="E3224">
        <v>2334.3211538461501</v>
      </c>
      <c r="F3224">
        <f t="shared" si="50"/>
        <v>4</v>
      </c>
    </row>
    <row r="3225" spans="1:6" x14ac:dyDescent="0.3">
      <c r="A3225">
        <v>172342</v>
      </c>
      <c r="B3225">
        <v>172045</v>
      </c>
      <c r="C3225">
        <v>132</v>
      </c>
      <c r="D3225">
        <v>8</v>
      </c>
      <c r="E3225">
        <v>12897.3238461538</v>
      </c>
      <c r="F3225">
        <f t="shared" si="50"/>
        <v>1</v>
      </c>
    </row>
    <row r="3226" spans="1:6" x14ac:dyDescent="0.3">
      <c r="A3226">
        <v>172353</v>
      </c>
      <c r="B3226">
        <v>172046</v>
      </c>
      <c r="C3226">
        <v>147</v>
      </c>
      <c r="D3226">
        <v>9</v>
      </c>
      <c r="E3226">
        <v>14672.713076923001</v>
      </c>
      <c r="F3226">
        <f t="shared" si="50"/>
        <v>1</v>
      </c>
    </row>
    <row r="3227" spans="1:6" x14ac:dyDescent="0.3">
      <c r="A3227">
        <v>173406</v>
      </c>
      <c r="B3227">
        <v>172055</v>
      </c>
      <c r="C3227">
        <v>147</v>
      </c>
      <c r="D3227">
        <v>9</v>
      </c>
      <c r="E3227">
        <v>1864.5184615384601</v>
      </c>
      <c r="F3227">
        <f t="shared" si="50"/>
        <v>5</v>
      </c>
    </row>
    <row r="3228" spans="1:6" x14ac:dyDescent="0.3">
      <c r="A3228">
        <v>173406</v>
      </c>
      <c r="B3228">
        <v>172056</v>
      </c>
      <c r="C3228">
        <v>127</v>
      </c>
      <c r="D3228">
        <v>7</v>
      </c>
      <c r="E3228">
        <v>1864.5184615384601</v>
      </c>
      <c r="F3228">
        <f t="shared" si="50"/>
        <v>5</v>
      </c>
    </row>
    <row r="3229" spans="1:6" x14ac:dyDescent="0.3">
      <c r="A3229">
        <v>173406</v>
      </c>
      <c r="B3229">
        <v>172060</v>
      </c>
      <c r="C3229">
        <v>132</v>
      </c>
      <c r="D3229">
        <v>8</v>
      </c>
      <c r="E3229">
        <v>1864.5184615384601</v>
      </c>
      <c r="F3229">
        <f t="shared" si="50"/>
        <v>5</v>
      </c>
    </row>
    <row r="3230" spans="1:6" x14ac:dyDescent="0.3">
      <c r="A3230">
        <v>173406</v>
      </c>
      <c r="B3230">
        <v>172061</v>
      </c>
      <c r="C3230">
        <v>147</v>
      </c>
      <c r="D3230">
        <v>9</v>
      </c>
      <c r="E3230">
        <v>1864.5184615384601</v>
      </c>
      <c r="F3230">
        <f t="shared" si="50"/>
        <v>5</v>
      </c>
    </row>
    <row r="3231" spans="1:6" x14ac:dyDescent="0.3">
      <c r="A3231">
        <v>173406</v>
      </c>
      <c r="B3231">
        <v>172352</v>
      </c>
      <c r="C3231">
        <v>115</v>
      </c>
      <c r="D3231">
        <v>6</v>
      </c>
      <c r="E3231">
        <v>1864.5184615384601</v>
      </c>
      <c r="F3231">
        <f t="shared" si="50"/>
        <v>5</v>
      </c>
    </row>
    <row r="3232" spans="1:6" x14ac:dyDescent="0.3">
      <c r="A3232">
        <v>172066</v>
      </c>
      <c r="B3232">
        <v>172066</v>
      </c>
      <c r="C3232">
        <v>147</v>
      </c>
      <c r="D3232">
        <v>9</v>
      </c>
      <c r="E3232">
        <v>7127.1316497406197</v>
      </c>
      <c r="F3232">
        <f t="shared" si="50"/>
        <v>1</v>
      </c>
    </row>
    <row r="3233" spans="1:6" x14ac:dyDescent="0.3">
      <c r="A3233">
        <v>173525</v>
      </c>
      <c r="B3233">
        <v>172069</v>
      </c>
      <c r="C3233">
        <v>0</v>
      </c>
      <c r="D3233">
        <v>10</v>
      </c>
      <c r="E3233">
        <v>-5211.5826923076902</v>
      </c>
      <c r="F3233">
        <f t="shared" si="50"/>
        <v>4</v>
      </c>
    </row>
    <row r="3234" spans="1:6" x14ac:dyDescent="0.3">
      <c r="A3234">
        <v>173525</v>
      </c>
      <c r="B3234">
        <v>172471</v>
      </c>
      <c r="C3234">
        <v>147</v>
      </c>
      <c r="D3234">
        <v>9</v>
      </c>
      <c r="E3234">
        <v>-5211.5826923076902</v>
      </c>
      <c r="F3234">
        <f t="shared" si="50"/>
        <v>4</v>
      </c>
    </row>
    <row r="3235" spans="1:6" x14ac:dyDescent="0.3">
      <c r="A3235">
        <v>173525</v>
      </c>
      <c r="B3235">
        <v>172782</v>
      </c>
      <c r="C3235">
        <v>127</v>
      </c>
      <c r="D3235">
        <v>7</v>
      </c>
      <c r="E3235">
        <v>-5211.5826923076902</v>
      </c>
      <c r="F3235">
        <f t="shared" si="50"/>
        <v>4</v>
      </c>
    </row>
    <row r="3236" spans="1:6" x14ac:dyDescent="0.3">
      <c r="A3236">
        <v>173525</v>
      </c>
      <c r="B3236">
        <v>173016</v>
      </c>
      <c r="C3236">
        <v>147</v>
      </c>
      <c r="D3236">
        <v>9</v>
      </c>
      <c r="E3236">
        <v>-5211.5826923076902</v>
      </c>
      <c r="F3236">
        <f t="shared" si="50"/>
        <v>4</v>
      </c>
    </row>
    <row r="3237" spans="1:6" x14ac:dyDescent="0.3">
      <c r="A3237">
        <v>172533</v>
      </c>
      <c r="B3237">
        <v>172090</v>
      </c>
      <c r="C3237">
        <v>0</v>
      </c>
      <c r="D3237">
        <v>10</v>
      </c>
      <c r="E3237">
        <v>12450.2907692307</v>
      </c>
      <c r="F3237">
        <f t="shared" si="50"/>
        <v>1</v>
      </c>
    </row>
    <row r="3238" spans="1:6" x14ac:dyDescent="0.3">
      <c r="A3238">
        <v>172707</v>
      </c>
      <c r="B3238">
        <v>172131</v>
      </c>
      <c r="C3238">
        <v>115</v>
      </c>
      <c r="D3238">
        <v>6</v>
      </c>
      <c r="E3238">
        <v>10560.7730769231</v>
      </c>
      <c r="F3238">
        <f t="shared" si="50"/>
        <v>2</v>
      </c>
    </row>
    <row r="3239" spans="1:6" x14ac:dyDescent="0.3">
      <c r="A3239">
        <v>172707</v>
      </c>
      <c r="B3239">
        <v>172132</v>
      </c>
      <c r="C3239">
        <v>110</v>
      </c>
      <c r="D3239">
        <v>4</v>
      </c>
      <c r="E3239">
        <v>10560.7730769231</v>
      </c>
      <c r="F3239">
        <f t="shared" si="50"/>
        <v>2</v>
      </c>
    </row>
    <row r="3240" spans="1:6" x14ac:dyDescent="0.3">
      <c r="A3240">
        <v>172252</v>
      </c>
      <c r="B3240">
        <v>172158</v>
      </c>
      <c r="C3240">
        <v>90</v>
      </c>
      <c r="D3240">
        <v>1</v>
      </c>
      <c r="E3240">
        <v>17901.855384615301</v>
      </c>
      <c r="F3240">
        <f t="shared" si="50"/>
        <v>2</v>
      </c>
    </row>
    <row r="3241" spans="1:6" x14ac:dyDescent="0.3">
      <c r="A3241">
        <v>172252</v>
      </c>
      <c r="B3241">
        <v>172159</v>
      </c>
      <c r="C3241">
        <v>90</v>
      </c>
      <c r="D3241">
        <v>1</v>
      </c>
      <c r="E3241">
        <v>17901.855384615301</v>
      </c>
      <c r="F3241">
        <f t="shared" si="50"/>
        <v>2</v>
      </c>
    </row>
    <row r="3242" spans="1:6" x14ac:dyDescent="0.3">
      <c r="A3242">
        <v>172882</v>
      </c>
      <c r="B3242">
        <v>172164</v>
      </c>
      <c r="C3242">
        <v>147</v>
      </c>
      <c r="D3242">
        <v>9</v>
      </c>
      <c r="E3242">
        <v>-5073.1246153846096</v>
      </c>
      <c r="F3242">
        <f t="shared" si="50"/>
        <v>3</v>
      </c>
    </row>
    <row r="3243" spans="1:6" x14ac:dyDescent="0.3">
      <c r="A3243">
        <v>172882</v>
      </c>
      <c r="B3243">
        <v>172362</v>
      </c>
      <c r="C3243">
        <v>0</v>
      </c>
      <c r="D3243">
        <v>10</v>
      </c>
      <c r="E3243">
        <v>-5073.1246153846096</v>
      </c>
      <c r="F3243">
        <f t="shared" si="50"/>
        <v>3</v>
      </c>
    </row>
    <row r="3244" spans="1:6" x14ac:dyDescent="0.3">
      <c r="A3244">
        <v>172882</v>
      </c>
      <c r="B3244">
        <v>172480</v>
      </c>
      <c r="C3244">
        <v>115</v>
      </c>
      <c r="D3244">
        <v>6</v>
      </c>
      <c r="E3244">
        <v>-5073.1246153846096</v>
      </c>
      <c r="F3244">
        <f t="shared" si="50"/>
        <v>3</v>
      </c>
    </row>
    <row r="3245" spans="1:6" x14ac:dyDescent="0.3">
      <c r="A3245">
        <v>175426</v>
      </c>
      <c r="B3245">
        <v>172299</v>
      </c>
      <c r="C3245">
        <v>127</v>
      </c>
      <c r="D3245">
        <v>7</v>
      </c>
      <c r="E3245">
        <v>2213.4173076922998</v>
      </c>
      <c r="F3245">
        <f t="shared" si="50"/>
        <v>4</v>
      </c>
    </row>
    <row r="3246" spans="1:6" x14ac:dyDescent="0.3">
      <c r="A3246">
        <v>175426</v>
      </c>
      <c r="B3246">
        <v>172459</v>
      </c>
      <c r="C3246">
        <v>127</v>
      </c>
      <c r="D3246">
        <v>7</v>
      </c>
      <c r="E3246">
        <v>2213.4173076922998</v>
      </c>
      <c r="F3246">
        <f t="shared" si="50"/>
        <v>4</v>
      </c>
    </row>
    <row r="3247" spans="1:6" x14ac:dyDescent="0.3">
      <c r="A3247">
        <v>175426</v>
      </c>
      <c r="B3247">
        <v>174700</v>
      </c>
      <c r="C3247">
        <v>147</v>
      </c>
      <c r="D3247">
        <v>9</v>
      </c>
      <c r="E3247">
        <v>2213.4173076922998</v>
      </c>
      <c r="F3247">
        <f t="shared" si="50"/>
        <v>4</v>
      </c>
    </row>
    <row r="3248" spans="1:6" x14ac:dyDescent="0.3">
      <c r="A3248">
        <v>175426</v>
      </c>
      <c r="B3248">
        <v>174736</v>
      </c>
      <c r="C3248">
        <v>0</v>
      </c>
      <c r="D3248">
        <v>10</v>
      </c>
      <c r="E3248">
        <v>2213.4173076922998</v>
      </c>
      <c r="F3248">
        <f t="shared" si="50"/>
        <v>4</v>
      </c>
    </row>
    <row r="3249" spans="1:6" x14ac:dyDescent="0.3">
      <c r="A3249">
        <v>173562</v>
      </c>
      <c r="B3249">
        <v>172361</v>
      </c>
      <c r="C3249">
        <v>132</v>
      </c>
      <c r="D3249">
        <v>8</v>
      </c>
      <c r="E3249">
        <v>5073.9557692307599</v>
      </c>
      <c r="F3249">
        <f t="shared" si="50"/>
        <v>4</v>
      </c>
    </row>
    <row r="3250" spans="1:6" x14ac:dyDescent="0.3">
      <c r="A3250">
        <v>173562</v>
      </c>
      <c r="B3250">
        <v>172365</v>
      </c>
      <c r="C3250">
        <v>115</v>
      </c>
      <c r="D3250">
        <v>6</v>
      </c>
      <c r="E3250">
        <v>5073.9557692307599</v>
      </c>
      <c r="F3250">
        <f t="shared" si="50"/>
        <v>4</v>
      </c>
    </row>
    <row r="3251" spans="1:6" x14ac:dyDescent="0.3">
      <c r="A3251">
        <v>173562</v>
      </c>
      <c r="B3251">
        <v>172366</v>
      </c>
      <c r="C3251">
        <v>115</v>
      </c>
      <c r="D3251">
        <v>6</v>
      </c>
      <c r="E3251">
        <v>5073.9557692307599</v>
      </c>
      <c r="F3251">
        <f t="shared" si="50"/>
        <v>4</v>
      </c>
    </row>
    <row r="3252" spans="1:6" x14ac:dyDescent="0.3">
      <c r="A3252">
        <v>173562</v>
      </c>
      <c r="B3252">
        <v>172367</v>
      </c>
      <c r="C3252">
        <v>147</v>
      </c>
      <c r="D3252">
        <v>9</v>
      </c>
      <c r="E3252">
        <v>5073.9557692307599</v>
      </c>
      <c r="F3252">
        <f t="shared" si="50"/>
        <v>4</v>
      </c>
    </row>
    <row r="3253" spans="1:6" x14ac:dyDescent="0.3">
      <c r="A3253">
        <v>172521</v>
      </c>
      <c r="B3253">
        <v>172382</v>
      </c>
      <c r="C3253">
        <v>127</v>
      </c>
      <c r="D3253">
        <v>7</v>
      </c>
      <c r="E3253">
        <v>14768.695384615299</v>
      </c>
      <c r="F3253">
        <f t="shared" si="50"/>
        <v>1</v>
      </c>
    </row>
    <row r="3254" spans="1:6" x14ac:dyDescent="0.3">
      <c r="A3254">
        <v>172443</v>
      </c>
      <c r="B3254">
        <v>172455</v>
      </c>
      <c r="C3254">
        <v>100</v>
      </c>
      <c r="D3254">
        <v>2</v>
      </c>
      <c r="E3254">
        <v>8481.7461538461503</v>
      </c>
      <c r="F3254">
        <f t="shared" si="50"/>
        <v>1</v>
      </c>
    </row>
    <row r="3255" spans="1:6" x14ac:dyDescent="0.3">
      <c r="A3255">
        <v>173724</v>
      </c>
      <c r="B3255">
        <v>172470</v>
      </c>
      <c r="C3255">
        <v>132</v>
      </c>
      <c r="D3255">
        <v>8</v>
      </c>
      <c r="E3255">
        <v>-2756.9104615384599</v>
      </c>
      <c r="F3255">
        <f t="shared" si="50"/>
        <v>5</v>
      </c>
    </row>
    <row r="3256" spans="1:6" x14ac:dyDescent="0.3">
      <c r="A3256">
        <v>173724</v>
      </c>
      <c r="B3256">
        <v>172481</v>
      </c>
      <c r="C3256">
        <v>147</v>
      </c>
      <c r="D3256">
        <v>9</v>
      </c>
      <c r="E3256">
        <v>-2756.9104615384599</v>
      </c>
      <c r="F3256">
        <f t="shared" si="50"/>
        <v>5</v>
      </c>
    </row>
    <row r="3257" spans="1:6" x14ac:dyDescent="0.3">
      <c r="A3257">
        <v>173724</v>
      </c>
      <c r="B3257">
        <v>172518</v>
      </c>
      <c r="C3257">
        <v>127</v>
      </c>
      <c r="D3257">
        <v>7</v>
      </c>
      <c r="E3257">
        <v>-2756.9104615384599</v>
      </c>
      <c r="F3257">
        <f t="shared" si="50"/>
        <v>5</v>
      </c>
    </row>
    <row r="3258" spans="1:6" x14ac:dyDescent="0.3">
      <c r="A3258">
        <v>173724</v>
      </c>
      <c r="B3258">
        <v>172530</v>
      </c>
      <c r="C3258">
        <v>115</v>
      </c>
      <c r="D3258">
        <v>6</v>
      </c>
      <c r="E3258">
        <v>-2756.9104615384599</v>
      </c>
      <c r="F3258">
        <f t="shared" si="50"/>
        <v>5</v>
      </c>
    </row>
    <row r="3259" spans="1:6" x14ac:dyDescent="0.3">
      <c r="A3259">
        <v>173724</v>
      </c>
      <c r="B3259">
        <v>173620</v>
      </c>
      <c r="C3259">
        <v>147</v>
      </c>
      <c r="D3259">
        <v>9</v>
      </c>
      <c r="E3259">
        <v>-2756.9104615384599</v>
      </c>
      <c r="F3259">
        <f t="shared" si="50"/>
        <v>5</v>
      </c>
    </row>
    <row r="3260" spans="1:6" x14ac:dyDescent="0.3">
      <c r="A3260">
        <v>172662</v>
      </c>
      <c r="B3260">
        <v>172483</v>
      </c>
      <c r="C3260">
        <v>0</v>
      </c>
      <c r="D3260">
        <v>10</v>
      </c>
      <c r="E3260">
        <v>-1584.7946153846101</v>
      </c>
      <c r="F3260">
        <f t="shared" si="50"/>
        <v>1</v>
      </c>
    </row>
    <row r="3261" spans="1:6" x14ac:dyDescent="0.3">
      <c r="A3261">
        <v>173423</v>
      </c>
      <c r="B3261">
        <v>172614</v>
      </c>
      <c r="C3261">
        <v>147</v>
      </c>
      <c r="D3261">
        <v>9</v>
      </c>
      <c r="E3261">
        <v>3348.4025641025601</v>
      </c>
      <c r="F3261">
        <f t="shared" si="50"/>
        <v>3</v>
      </c>
    </row>
    <row r="3262" spans="1:6" x14ac:dyDescent="0.3">
      <c r="A3262">
        <v>173423</v>
      </c>
      <c r="B3262">
        <v>172803</v>
      </c>
      <c r="C3262">
        <v>115</v>
      </c>
      <c r="D3262">
        <v>6</v>
      </c>
      <c r="E3262">
        <v>3348.4025641025601</v>
      </c>
      <c r="F3262">
        <f t="shared" si="50"/>
        <v>3</v>
      </c>
    </row>
    <row r="3263" spans="1:6" x14ac:dyDescent="0.3">
      <c r="A3263">
        <v>173423</v>
      </c>
      <c r="B3263">
        <v>173080</v>
      </c>
      <c r="C3263">
        <v>132</v>
      </c>
      <c r="D3263">
        <v>8</v>
      </c>
      <c r="E3263">
        <v>3348.4025641025601</v>
      </c>
      <c r="F3263">
        <f t="shared" si="50"/>
        <v>3</v>
      </c>
    </row>
    <row r="3264" spans="1:6" x14ac:dyDescent="0.3">
      <c r="A3264">
        <v>174000</v>
      </c>
      <c r="B3264">
        <v>172759</v>
      </c>
      <c r="C3264">
        <v>115</v>
      </c>
      <c r="D3264">
        <v>6</v>
      </c>
      <c r="E3264">
        <v>4036.6038461538401</v>
      </c>
      <c r="F3264">
        <f t="shared" si="50"/>
        <v>2</v>
      </c>
    </row>
    <row r="3265" spans="1:6" x14ac:dyDescent="0.3">
      <c r="A3265">
        <v>174000</v>
      </c>
      <c r="B3265">
        <v>173713</v>
      </c>
      <c r="C3265">
        <v>110</v>
      </c>
      <c r="D3265">
        <v>5</v>
      </c>
      <c r="E3265">
        <v>4036.6038461538401</v>
      </c>
      <c r="F3265">
        <f t="shared" si="50"/>
        <v>2</v>
      </c>
    </row>
    <row r="3266" spans="1:6" x14ac:dyDescent="0.3">
      <c r="A3266">
        <v>173167</v>
      </c>
      <c r="B3266">
        <v>172816</v>
      </c>
      <c r="C3266">
        <v>132</v>
      </c>
      <c r="D3266">
        <v>8</v>
      </c>
      <c r="E3266">
        <v>537.09038461538501</v>
      </c>
      <c r="F3266">
        <f t="shared" si="50"/>
        <v>4</v>
      </c>
    </row>
    <row r="3267" spans="1:6" x14ac:dyDescent="0.3">
      <c r="A3267">
        <v>173167</v>
      </c>
      <c r="B3267">
        <v>172818</v>
      </c>
      <c r="C3267">
        <v>0</v>
      </c>
      <c r="D3267">
        <v>10</v>
      </c>
      <c r="E3267">
        <v>537.09038461538501</v>
      </c>
      <c r="F3267">
        <f t="shared" ref="F3267:F3330" si="51">COUNTIF($A$2:$A$4807,A3267)</f>
        <v>4</v>
      </c>
    </row>
    <row r="3268" spans="1:6" x14ac:dyDescent="0.3">
      <c r="A3268">
        <v>173167</v>
      </c>
      <c r="B3268">
        <v>172962</v>
      </c>
      <c r="C3268">
        <v>147</v>
      </c>
      <c r="D3268">
        <v>9</v>
      </c>
      <c r="E3268">
        <v>537.09038461538501</v>
      </c>
      <c r="F3268">
        <f t="shared" si="51"/>
        <v>4</v>
      </c>
    </row>
    <row r="3269" spans="1:6" x14ac:dyDescent="0.3">
      <c r="A3269">
        <v>173167</v>
      </c>
      <c r="B3269">
        <v>172963</v>
      </c>
      <c r="C3269">
        <v>127</v>
      </c>
      <c r="D3269">
        <v>7</v>
      </c>
      <c r="E3269">
        <v>537.09038461538501</v>
      </c>
      <c r="F3269">
        <f t="shared" si="51"/>
        <v>4</v>
      </c>
    </row>
    <row r="3270" spans="1:6" x14ac:dyDescent="0.3">
      <c r="A3270">
        <v>173331</v>
      </c>
      <c r="B3270">
        <v>172819</v>
      </c>
      <c r="C3270">
        <v>132</v>
      </c>
      <c r="D3270">
        <v>8</v>
      </c>
      <c r="E3270">
        <v>5236.9115384615397</v>
      </c>
      <c r="F3270">
        <f t="shared" si="51"/>
        <v>2</v>
      </c>
    </row>
    <row r="3271" spans="1:6" x14ac:dyDescent="0.3">
      <c r="A3271">
        <v>173331</v>
      </c>
      <c r="B3271">
        <v>173059</v>
      </c>
      <c r="C3271">
        <v>147</v>
      </c>
      <c r="D3271">
        <v>9</v>
      </c>
      <c r="E3271">
        <v>5236.9115384615397</v>
      </c>
      <c r="F3271">
        <f t="shared" si="51"/>
        <v>2</v>
      </c>
    </row>
    <row r="3272" spans="1:6" x14ac:dyDescent="0.3">
      <c r="A3272">
        <v>172968</v>
      </c>
      <c r="B3272">
        <v>172833</v>
      </c>
      <c r="C3272">
        <v>147</v>
      </c>
      <c r="D3272">
        <v>9</v>
      </c>
      <c r="E3272">
        <v>1783.3338461538401</v>
      </c>
      <c r="F3272">
        <f t="shared" si="51"/>
        <v>5</v>
      </c>
    </row>
    <row r="3273" spans="1:6" x14ac:dyDescent="0.3">
      <c r="A3273">
        <v>172968</v>
      </c>
      <c r="B3273">
        <v>172834</v>
      </c>
      <c r="C3273">
        <v>132</v>
      </c>
      <c r="D3273">
        <v>8</v>
      </c>
      <c r="E3273">
        <v>1783.3338461538401</v>
      </c>
      <c r="F3273">
        <f t="shared" si="51"/>
        <v>5</v>
      </c>
    </row>
    <row r="3274" spans="1:6" x14ac:dyDescent="0.3">
      <c r="A3274">
        <v>172968</v>
      </c>
      <c r="B3274">
        <v>172838</v>
      </c>
      <c r="C3274">
        <v>132</v>
      </c>
      <c r="D3274">
        <v>8</v>
      </c>
      <c r="E3274">
        <v>1783.3338461538401</v>
      </c>
      <c r="F3274">
        <f t="shared" si="51"/>
        <v>5</v>
      </c>
    </row>
    <row r="3275" spans="1:6" x14ac:dyDescent="0.3">
      <c r="A3275">
        <v>172968</v>
      </c>
      <c r="B3275">
        <v>172839</v>
      </c>
      <c r="C3275">
        <v>132</v>
      </c>
      <c r="D3275">
        <v>8</v>
      </c>
      <c r="E3275">
        <v>1783.3338461538401</v>
      </c>
      <c r="F3275">
        <f t="shared" si="51"/>
        <v>5</v>
      </c>
    </row>
    <row r="3276" spans="1:6" x14ac:dyDescent="0.3">
      <c r="A3276">
        <v>172968</v>
      </c>
      <c r="B3276">
        <v>172840</v>
      </c>
      <c r="C3276">
        <v>132</v>
      </c>
      <c r="D3276">
        <v>8</v>
      </c>
      <c r="E3276">
        <v>1783.3338461538401</v>
      </c>
      <c r="F3276">
        <f t="shared" si="51"/>
        <v>5</v>
      </c>
    </row>
    <row r="3277" spans="1:6" x14ac:dyDescent="0.3">
      <c r="A3277">
        <v>172862</v>
      </c>
      <c r="B3277">
        <v>172862</v>
      </c>
      <c r="C3277">
        <v>0</v>
      </c>
      <c r="D3277">
        <v>10</v>
      </c>
      <c r="E3277">
        <v>1014.5055225019</v>
      </c>
      <c r="F3277">
        <f t="shared" si="51"/>
        <v>1</v>
      </c>
    </row>
    <row r="3278" spans="1:6" x14ac:dyDescent="0.3">
      <c r="A3278">
        <v>173798</v>
      </c>
      <c r="B3278">
        <v>172875</v>
      </c>
      <c r="C3278">
        <v>115</v>
      </c>
      <c r="D3278">
        <v>6</v>
      </c>
      <c r="E3278">
        <v>1770.73384615384</v>
      </c>
      <c r="F3278">
        <f t="shared" si="51"/>
        <v>5</v>
      </c>
    </row>
    <row r="3279" spans="1:6" x14ac:dyDescent="0.3">
      <c r="A3279">
        <v>173798</v>
      </c>
      <c r="B3279">
        <v>172877</v>
      </c>
      <c r="C3279">
        <v>110</v>
      </c>
      <c r="D3279">
        <v>5</v>
      </c>
      <c r="E3279">
        <v>1770.73384615384</v>
      </c>
      <c r="F3279">
        <f t="shared" si="51"/>
        <v>5</v>
      </c>
    </row>
    <row r="3280" spans="1:6" x14ac:dyDescent="0.3">
      <c r="A3280">
        <v>173798</v>
      </c>
      <c r="B3280">
        <v>172878</v>
      </c>
      <c r="C3280">
        <v>132</v>
      </c>
      <c r="D3280">
        <v>8</v>
      </c>
      <c r="E3280">
        <v>1770.73384615384</v>
      </c>
      <c r="F3280">
        <f t="shared" si="51"/>
        <v>5</v>
      </c>
    </row>
    <row r="3281" spans="1:6" x14ac:dyDescent="0.3">
      <c r="A3281">
        <v>173798</v>
      </c>
      <c r="B3281">
        <v>172895</v>
      </c>
      <c r="C3281">
        <v>127</v>
      </c>
      <c r="D3281">
        <v>7</v>
      </c>
      <c r="E3281">
        <v>1770.73384615384</v>
      </c>
      <c r="F3281">
        <f t="shared" si="51"/>
        <v>5</v>
      </c>
    </row>
    <row r="3282" spans="1:6" x14ac:dyDescent="0.3">
      <c r="A3282">
        <v>173798</v>
      </c>
      <c r="B3282">
        <v>173091</v>
      </c>
      <c r="C3282">
        <v>0</v>
      </c>
      <c r="D3282">
        <v>10</v>
      </c>
      <c r="E3282">
        <v>1770.73384615384</v>
      </c>
      <c r="F3282">
        <f t="shared" si="51"/>
        <v>5</v>
      </c>
    </row>
    <row r="3283" spans="1:6" x14ac:dyDescent="0.3">
      <c r="A3283">
        <v>173100</v>
      </c>
      <c r="B3283">
        <v>172876</v>
      </c>
      <c r="C3283">
        <v>115</v>
      </c>
      <c r="D3283">
        <v>6</v>
      </c>
      <c r="E3283">
        <v>-24231.253846153799</v>
      </c>
      <c r="F3283">
        <f t="shared" si="51"/>
        <v>1</v>
      </c>
    </row>
    <row r="3284" spans="1:6" x14ac:dyDescent="0.3">
      <c r="A3284">
        <v>174027</v>
      </c>
      <c r="B3284">
        <v>172966</v>
      </c>
      <c r="C3284">
        <v>127</v>
      </c>
      <c r="D3284">
        <v>7</v>
      </c>
      <c r="E3284">
        <v>2797.1865384615298</v>
      </c>
      <c r="F3284">
        <f t="shared" si="51"/>
        <v>4</v>
      </c>
    </row>
    <row r="3285" spans="1:6" x14ac:dyDescent="0.3">
      <c r="A3285">
        <v>174027</v>
      </c>
      <c r="B3285">
        <v>173618</v>
      </c>
      <c r="C3285">
        <v>147</v>
      </c>
      <c r="D3285">
        <v>9</v>
      </c>
      <c r="E3285">
        <v>2797.1865384615298</v>
      </c>
      <c r="F3285">
        <f t="shared" si="51"/>
        <v>4</v>
      </c>
    </row>
    <row r="3286" spans="1:6" x14ac:dyDescent="0.3">
      <c r="A3286">
        <v>174027</v>
      </c>
      <c r="B3286">
        <v>173627</v>
      </c>
      <c r="C3286">
        <v>147</v>
      </c>
      <c r="D3286">
        <v>9</v>
      </c>
      <c r="E3286">
        <v>2797.1865384615298</v>
      </c>
      <c r="F3286">
        <f t="shared" si="51"/>
        <v>4</v>
      </c>
    </row>
    <row r="3287" spans="1:6" x14ac:dyDescent="0.3">
      <c r="A3287">
        <v>174027</v>
      </c>
      <c r="B3287">
        <v>173670</v>
      </c>
      <c r="C3287">
        <v>147</v>
      </c>
      <c r="D3287">
        <v>9</v>
      </c>
      <c r="E3287">
        <v>2797.1865384615298</v>
      </c>
      <c r="F3287">
        <f t="shared" si="51"/>
        <v>4</v>
      </c>
    </row>
    <row r="3288" spans="1:6" x14ac:dyDescent="0.3">
      <c r="A3288">
        <v>174017</v>
      </c>
      <c r="B3288">
        <v>173160</v>
      </c>
      <c r="C3288">
        <v>100</v>
      </c>
      <c r="D3288">
        <v>2</v>
      </c>
      <c r="E3288">
        <v>3462.78923076923</v>
      </c>
      <c r="F3288">
        <f t="shared" si="51"/>
        <v>3</v>
      </c>
    </row>
    <row r="3289" spans="1:6" x14ac:dyDescent="0.3">
      <c r="A3289">
        <v>174017</v>
      </c>
      <c r="B3289">
        <v>173486</v>
      </c>
      <c r="C3289">
        <v>0</v>
      </c>
      <c r="D3289">
        <v>10</v>
      </c>
      <c r="E3289">
        <v>3462.78923076923</v>
      </c>
      <c r="F3289">
        <f t="shared" si="51"/>
        <v>3</v>
      </c>
    </row>
    <row r="3290" spans="1:6" x14ac:dyDescent="0.3">
      <c r="A3290">
        <v>174017</v>
      </c>
      <c r="B3290">
        <v>173487</v>
      </c>
      <c r="C3290">
        <v>132</v>
      </c>
      <c r="D3290">
        <v>8</v>
      </c>
      <c r="E3290">
        <v>3462.78923076923</v>
      </c>
      <c r="F3290">
        <f t="shared" si="51"/>
        <v>3</v>
      </c>
    </row>
    <row r="3291" spans="1:6" x14ac:dyDescent="0.3">
      <c r="A3291">
        <v>173305</v>
      </c>
      <c r="B3291">
        <v>173161</v>
      </c>
      <c r="C3291">
        <v>110</v>
      </c>
      <c r="D3291">
        <v>3</v>
      </c>
      <c r="E3291">
        <v>8752.6992307692199</v>
      </c>
      <c r="F3291">
        <f t="shared" si="51"/>
        <v>1</v>
      </c>
    </row>
    <row r="3292" spans="1:6" x14ac:dyDescent="0.3">
      <c r="A3292">
        <v>173471</v>
      </c>
      <c r="B3292">
        <v>173177</v>
      </c>
      <c r="C3292">
        <v>132</v>
      </c>
      <c r="D3292">
        <v>8</v>
      </c>
      <c r="E3292">
        <v>6068.9884615384599</v>
      </c>
      <c r="F3292">
        <f t="shared" si="51"/>
        <v>2</v>
      </c>
    </row>
    <row r="3293" spans="1:6" x14ac:dyDescent="0.3">
      <c r="A3293">
        <v>173471</v>
      </c>
      <c r="B3293">
        <v>173178</v>
      </c>
      <c r="C3293">
        <v>147</v>
      </c>
      <c r="D3293">
        <v>9</v>
      </c>
      <c r="E3293">
        <v>6068.9884615384599</v>
      </c>
      <c r="F3293">
        <f t="shared" si="51"/>
        <v>2</v>
      </c>
    </row>
    <row r="3294" spans="1:6" x14ac:dyDescent="0.3">
      <c r="A3294">
        <v>173883</v>
      </c>
      <c r="B3294">
        <v>173430</v>
      </c>
      <c r="C3294">
        <v>127</v>
      </c>
      <c r="D3294">
        <v>7</v>
      </c>
      <c r="E3294">
        <v>2179.1087179487099</v>
      </c>
      <c r="F3294">
        <f t="shared" si="51"/>
        <v>3</v>
      </c>
    </row>
    <row r="3295" spans="1:6" x14ac:dyDescent="0.3">
      <c r="A3295">
        <v>173883</v>
      </c>
      <c r="B3295">
        <v>173456</v>
      </c>
      <c r="C3295">
        <v>110</v>
      </c>
      <c r="D3295">
        <v>5</v>
      </c>
      <c r="E3295">
        <v>2179.1087179487099</v>
      </c>
      <c r="F3295">
        <f t="shared" si="51"/>
        <v>3</v>
      </c>
    </row>
    <row r="3296" spans="1:6" x14ac:dyDescent="0.3">
      <c r="A3296">
        <v>173883</v>
      </c>
      <c r="B3296">
        <v>173542</v>
      </c>
      <c r="C3296">
        <v>115</v>
      </c>
      <c r="D3296">
        <v>6</v>
      </c>
      <c r="E3296">
        <v>2179.1087179487099</v>
      </c>
      <c r="F3296">
        <f t="shared" si="51"/>
        <v>3</v>
      </c>
    </row>
    <row r="3297" spans="1:6" x14ac:dyDescent="0.3">
      <c r="A3297">
        <v>174441</v>
      </c>
      <c r="B3297">
        <v>173463</v>
      </c>
      <c r="C3297">
        <v>0</v>
      </c>
      <c r="D3297">
        <v>10</v>
      </c>
      <c r="E3297">
        <v>2951.22307692307</v>
      </c>
      <c r="F3297">
        <f t="shared" si="51"/>
        <v>3</v>
      </c>
    </row>
    <row r="3298" spans="1:6" x14ac:dyDescent="0.3">
      <c r="A3298">
        <v>174441</v>
      </c>
      <c r="B3298">
        <v>173764</v>
      </c>
      <c r="C3298">
        <v>0</v>
      </c>
      <c r="D3298">
        <v>10</v>
      </c>
      <c r="E3298">
        <v>2951.22307692307</v>
      </c>
      <c r="F3298">
        <f t="shared" si="51"/>
        <v>3</v>
      </c>
    </row>
    <row r="3299" spans="1:6" x14ac:dyDescent="0.3">
      <c r="A3299">
        <v>174441</v>
      </c>
      <c r="B3299">
        <v>174208</v>
      </c>
      <c r="C3299">
        <v>0</v>
      </c>
      <c r="D3299">
        <v>10</v>
      </c>
      <c r="E3299">
        <v>2951.22307692307</v>
      </c>
      <c r="F3299">
        <f t="shared" si="51"/>
        <v>3</v>
      </c>
    </row>
    <row r="3300" spans="1:6" x14ac:dyDescent="0.3">
      <c r="A3300">
        <v>174121</v>
      </c>
      <c r="B3300">
        <v>173596</v>
      </c>
      <c r="C3300">
        <v>147</v>
      </c>
      <c r="D3300">
        <v>9</v>
      </c>
      <c r="E3300">
        <v>2646.4933333333302</v>
      </c>
      <c r="F3300">
        <f t="shared" si="51"/>
        <v>3</v>
      </c>
    </row>
    <row r="3301" spans="1:6" x14ac:dyDescent="0.3">
      <c r="A3301">
        <v>174121</v>
      </c>
      <c r="B3301">
        <v>173653</v>
      </c>
      <c r="C3301">
        <v>132</v>
      </c>
      <c r="D3301">
        <v>8</v>
      </c>
      <c r="E3301">
        <v>2646.4933333333302</v>
      </c>
      <c r="F3301">
        <f t="shared" si="51"/>
        <v>3</v>
      </c>
    </row>
    <row r="3302" spans="1:6" x14ac:dyDescent="0.3">
      <c r="A3302">
        <v>174121</v>
      </c>
      <c r="B3302">
        <v>173657</v>
      </c>
      <c r="C3302">
        <v>147</v>
      </c>
      <c r="D3302">
        <v>9</v>
      </c>
      <c r="E3302">
        <v>2646.4933333333302</v>
      </c>
      <c r="F3302">
        <f t="shared" si="51"/>
        <v>3</v>
      </c>
    </row>
    <row r="3303" spans="1:6" x14ac:dyDescent="0.3">
      <c r="A3303">
        <v>174191</v>
      </c>
      <c r="B3303">
        <v>173603</v>
      </c>
      <c r="C3303">
        <v>115</v>
      </c>
      <c r="D3303">
        <v>6</v>
      </c>
      <c r="E3303">
        <v>5297.5121893491096</v>
      </c>
      <c r="F3303">
        <f t="shared" si="51"/>
        <v>13</v>
      </c>
    </row>
    <row r="3304" spans="1:6" x14ac:dyDescent="0.3">
      <c r="A3304">
        <v>174191</v>
      </c>
      <c r="B3304">
        <v>173613</v>
      </c>
      <c r="C3304">
        <v>132</v>
      </c>
      <c r="D3304">
        <v>8</v>
      </c>
      <c r="E3304">
        <v>5297.5121893491096</v>
      </c>
      <c r="F3304">
        <f t="shared" si="51"/>
        <v>13</v>
      </c>
    </row>
    <row r="3305" spans="1:6" x14ac:dyDescent="0.3">
      <c r="A3305">
        <v>174191</v>
      </c>
      <c r="B3305">
        <v>173614</v>
      </c>
      <c r="C3305">
        <v>132</v>
      </c>
      <c r="D3305">
        <v>8</v>
      </c>
      <c r="E3305">
        <v>5297.5121893491096</v>
      </c>
      <c r="F3305">
        <f t="shared" si="51"/>
        <v>13</v>
      </c>
    </row>
    <row r="3306" spans="1:6" x14ac:dyDescent="0.3">
      <c r="A3306">
        <v>174191</v>
      </c>
      <c r="B3306">
        <v>173615</v>
      </c>
      <c r="C3306">
        <v>0</v>
      </c>
      <c r="D3306">
        <v>10</v>
      </c>
      <c r="E3306">
        <v>5297.5121893491096</v>
      </c>
      <c r="F3306">
        <f t="shared" si="51"/>
        <v>13</v>
      </c>
    </row>
    <row r="3307" spans="1:6" x14ac:dyDescent="0.3">
      <c r="A3307">
        <v>174191</v>
      </c>
      <c r="B3307">
        <v>173616</v>
      </c>
      <c r="C3307">
        <v>0</v>
      </c>
      <c r="D3307">
        <v>10</v>
      </c>
      <c r="E3307">
        <v>5297.5121893491096</v>
      </c>
      <c r="F3307">
        <f t="shared" si="51"/>
        <v>13</v>
      </c>
    </row>
    <row r="3308" spans="1:6" x14ac:dyDescent="0.3">
      <c r="A3308">
        <v>174191</v>
      </c>
      <c r="B3308">
        <v>173617</v>
      </c>
      <c r="C3308">
        <v>132</v>
      </c>
      <c r="D3308">
        <v>8</v>
      </c>
      <c r="E3308">
        <v>5297.5121893491096</v>
      </c>
      <c r="F3308">
        <f t="shared" si="51"/>
        <v>13</v>
      </c>
    </row>
    <row r="3309" spans="1:6" x14ac:dyDescent="0.3">
      <c r="A3309">
        <v>174191</v>
      </c>
      <c r="B3309">
        <v>173716</v>
      </c>
      <c r="C3309">
        <v>127</v>
      </c>
      <c r="D3309">
        <v>7</v>
      </c>
      <c r="E3309">
        <v>5297.5121893491096</v>
      </c>
      <c r="F3309">
        <f t="shared" si="51"/>
        <v>13</v>
      </c>
    </row>
    <row r="3310" spans="1:6" x14ac:dyDescent="0.3">
      <c r="A3310">
        <v>174191</v>
      </c>
      <c r="B3310">
        <v>173720</v>
      </c>
      <c r="C3310">
        <v>147</v>
      </c>
      <c r="D3310">
        <v>9</v>
      </c>
      <c r="E3310">
        <v>5297.5121893491096</v>
      </c>
      <c r="F3310">
        <f t="shared" si="51"/>
        <v>13</v>
      </c>
    </row>
    <row r="3311" spans="1:6" x14ac:dyDescent="0.3">
      <c r="A3311">
        <v>174191</v>
      </c>
      <c r="B3311">
        <v>173729</v>
      </c>
      <c r="C3311">
        <v>110</v>
      </c>
      <c r="D3311">
        <v>4</v>
      </c>
      <c r="E3311">
        <v>5297.5121893491096</v>
      </c>
      <c r="F3311">
        <f t="shared" si="51"/>
        <v>13</v>
      </c>
    </row>
    <row r="3312" spans="1:6" x14ac:dyDescent="0.3">
      <c r="A3312">
        <v>174191</v>
      </c>
      <c r="B3312">
        <v>173731</v>
      </c>
      <c r="C3312">
        <v>110</v>
      </c>
      <c r="D3312">
        <v>5</v>
      </c>
      <c r="E3312">
        <v>5297.5121893491096</v>
      </c>
      <c r="F3312">
        <f t="shared" si="51"/>
        <v>13</v>
      </c>
    </row>
    <row r="3313" spans="1:6" x14ac:dyDescent="0.3">
      <c r="A3313">
        <v>174191</v>
      </c>
      <c r="B3313">
        <v>173732</v>
      </c>
      <c r="C3313">
        <v>127</v>
      </c>
      <c r="D3313">
        <v>7</v>
      </c>
      <c r="E3313">
        <v>5297.5121893491096</v>
      </c>
      <c r="F3313">
        <f t="shared" si="51"/>
        <v>13</v>
      </c>
    </row>
    <row r="3314" spans="1:6" x14ac:dyDescent="0.3">
      <c r="A3314">
        <v>174191</v>
      </c>
      <c r="B3314">
        <v>173733</v>
      </c>
      <c r="C3314">
        <v>132</v>
      </c>
      <c r="D3314">
        <v>8</v>
      </c>
      <c r="E3314">
        <v>5297.5121893491096</v>
      </c>
      <c r="F3314">
        <f t="shared" si="51"/>
        <v>13</v>
      </c>
    </row>
    <row r="3315" spans="1:6" x14ac:dyDescent="0.3">
      <c r="A3315">
        <v>174191</v>
      </c>
      <c r="B3315">
        <v>173734</v>
      </c>
      <c r="C3315">
        <v>110</v>
      </c>
      <c r="D3315">
        <v>5</v>
      </c>
      <c r="E3315">
        <v>5297.5121893491096</v>
      </c>
      <c r="F3315">
        <f t="shared" si="51"/>
        <v>13</v>
      </c>
    </row>
    <row r="3316" spans="1:6" x14ac:dyDescent="0.3">
      <c r="A3316">
        <v>174272</v>
      </c>
      <c r="B3316">
        <v>173683</v>
      </c>
      <c r="C3316">
        <v>132</v>
      </c>
      <c r="D3316">
        <v>8</v>
      </c>
      <c r="E3316">
        <v>2224.9179999999901</v>
      </c>
      <c r="F3316">
        <f t="shared" si="51"/>
        <v>5</v>
      </c>
    </row>
    <row r="3317" spans="1:6" x14ac:dyDescent="0.3">
      <c r="A3317">
        <v>174272</v>
      </c>
      <c r="B3317">
        <v>173684</v>
      </c>
      <c r="C3317">
        <v>127</v>
      </c>
      <c r="D3317">
        <v>7</v>
      </c>
      <c r="E3317">
        <v>2224.9179999999901</v>
      </c>
      <c r="F3317">
        <f t="shared" si="51"/>
        <v>5</v>
      </c>
    </row>
    <row r="3318" spans="1:6" x14ac:dyDescent="0.3">
      <c r="A3318">
        <v>174272</v>
      </c>
      <c r="B3318">
        <v>173685</v>
      </c>
      <c r="C3318">
        <v>147</v>
      </c>
      <c r="D3318">
        <v>9</v>
      </c>
      <c r="E3318">
        <v>2224.9179999999901</v>
      </c>
      <c r="F3318">
        <f t="shared" si="51"/>
        <v>5</v>
      </c>
    </row>
    <row r="3319" spans="1:6" x14ac:dyDescent="0.3">
      <c r="A3319">
        <v>174272</v>
      </c>
      <c r="B3319">
        <v>173686</v>
      </c>
      <c r="C3319">
        <v>127</v>
      </c>
      <c r="D3319">
        <v>7</v>
      </c>
      <c r="E3319">
        <v>2224.9179999999901</v>
      </c>
      <c r="F3319">
        <f t="shared" si="51"/>
        <v>5</v>
      </c>
    </row>
    <row r="3320" spans="1:6" x14ac:dyDescent="0.3">
      <c r="A3320">
        <v>174272</v>
      </c>
      <c r="B3320">
        <v>173688</v>
      </c>
      <c r="C3320">
        <v>147</v>
      </c>
      <c r="D3320">
        <v>9</v>
      </c>
      <c r="E3320">
        <v>2224.9179999999901</v>
      </c>
      <c r="F3320">
        <f t="shared" si="51"/>
        <v>5</v>
      </c>
    </row>
    <row r="3321" spans="1:6" x14ac:dyDescent="0.3">
      <c r="A3321">
        <v>174169</v>
      </c>
      <c r="B3321">
        <v>174157</v>
      </c>
      <c r="C3321">
        <v>90</v>
      </c>
      <c r="D3321">
        <v>1</v>
      </c>
      <c r="E3321">
        <v>17354.130769230698</v>
      </c>
      <c r="F3321">
        <f t="shared" si="51"/>
        <v>1</v>
      </c>
    </row>
    <row r="3322" spans="1:6" x14ac:dyDescent="0.3">
      <c r="A3322">
        <v>174309</v>
      </c>
      <c r="B3322">
        <v>174162</v>
      </c>
      <c r="C3322">
        <v>132</v>
      </c>
      <c r="D3322">
        <v>8</v>
      </c>
      <c r="E3322">
        <v>1413.87230769231</v>
      </c>
      <c r="F3322">
        <f t="shared" si="51"/>
        <v>6</v>
      </c>
    </row>
    <row r="3323" spans="1:6" x14ac:dyDescent="0.3">
      <c r="A3323">
        <v>174309</v>
      </c>
      <c r="B3323">
        <v>174163</v>
      </c>
      <c r="C3323">
        <v>0</v>
      </c>
      <c r="D3323">
        <v>10</v>
      </c>
      <c r="E3323">
        <v>1413.87230769231</v>
      </c>
      <c r="F3323">
        <f t="shared" si="51"/>
        <v>6</v>
      </c>
    </row>
    <row r="3324" spans="1:6" x14ac:dyDescent="0.3">
      <c r="A3324">
        <v>174309</v>
      </c>
      <c r="B3324">
        <v>174164</v>
      </c>
      <c r="C3324">
        <v>0</v>
      </c>
      <c r="D3324">
        <v>10</v>
      </c>
      <c r="E3324">
        <v>1413.87230769231</v>
      </c>
      <c r="F3324">
        <f t="shared" si="51"/>
        <v>6</v>
      </c>
    </row>
    <row r="3325" spans="1:6" x14ac:dyDescent="0.3">
      <c r="A3325">
        <v>174309</v>
      </c>
      <c r="B3325">
        <v>174166</v>
      </c>
      <c r="C3325">
        <v>147</v>
      </c>
      <c r="D3325">
        <v>9</v>
      </c>
      <c r="E3325">
        <v>1413.87230769231</v>
      </c>
      <c r="F3325">
        <f t="shared" si="51"/>
        <v>6</v>
      </c>
    </row>
    <row r="3326" spans="1:6" x14ac:dyDescent="0.3">
      <c r="A3326">
        <v>174309</v>
      </c>
      <c r="B3326">
        <v>174213</v>
      </c>
      <c r="C3326">
        <v>132</v>
      </c>
      <c r="D3326">
        <v>8</v>
      </c>
      <c r="E3326">
        <v>1413.87230769231</v>
      </c>
      <c r="F3326">
        <f t="shared" si="51"/>
        <v>6</v>
      </c>
    </row>
    <row r="3327" spans="1:6" x14ac:dyDescent="0.3">
      <c r="A3327">
        <v>174309</v>
      </c>
      <c r="B3327">
        <v>174214</v>
      </c>
      <c r="C3327">
        <v>115</v>
      </c>
      <c r="D3327">
        <v>6</v>
      </c>
      <c r="E3327">
        <v>1413.87230769231</v>
      </c>
      <c r="F3327">
        <f t="shared" si="51"/>
        <v>6</v>
      </c>
    </row>
    <row r="3328" spans="1:6" x14ac:dyDescent="0.3">
      <c r="A3328">
        <v>174618</v>
      </c>
      <c r="B3328">
        <v>174253</v>
      </c>
      <c r="C3328">
        <v>110</v>
      </c>
      <c r="D3328">
        <v>4</v>
      </c>
      <c r="E3328">
        <v>6614.52692307692</v>
      </c>
      <c r="F3328">
        <f t="shared" si="51"/>
        <v>2</v>
      </c>
    </row>
    <row r="3329" spans="1:6" x14ac:dyDescent="0.3">
      <c r="A3329">
        <v>174618</v>
      </c>
      <c r="B3329">
        <v>174255</v>
      </c>
      <c r="C3329">
        <v>110</v>
      </c>
      <c r="D3329">
        <v>4</v>
      </c>
      <c r="E3329">
        <v>6614.52692307692</v>
      </c>
      <c r="F3329">
        <f t="shared" si="51"/>
        <v>2</v>
      </c>
    </row>
    <row r="3330" spans="1:6" x14ac:dyDescent="0.3">
      <c r="A3330">
        <v>175707</v>
      </c>
      <c r="B3330">
        <v>174364</v>
      </c>
      <c r="C3330">
        <v>110</v>
      </c>
      <c r="D3330">
        <v>3</v>
      </c>
      <c r="E3330">
        <v>6709.3615384615396</v>
      </c>
      <c r="F3330">
        <f t="shared" si="51"/>
        <v>1</v>
      </c>
    </row>
    <row r="3331" spans="1:6" x14ac:dyDescent="0.3">
      <c r="A3331">
        <v>174955</v>
      </c>
      <c r="B3331">
        <v>174377</v>
      </c>
      <c r="C3331">
        <v>110</v>
      </c>
      <c r="D3331">
        <v>5</v>
      </c>
      <c r="E3331">
        <v>1707.9292307692299</v>
      </c>
      <c r="F3331">
        <f t="shared" ref="F3331:F3394" si="52">COUNTIF($A$2:$A$4807,A3331)</f>
        <v>3</v>
      </c>
    </row>
    <row r="3332" spans="1:6" x14ac:dyDescent="0.3">
      <c r="A3332">
        <v>174955</v>
      </c>
      <c r="B3332">
        <v>174561</v>
      </c>
      <c r="C3332">
        <v>147</v>
      </c>
      <c r="D3332">
        <v>9</v>
      </c>
      <c r="E3332">
        <v>1707.9292307692299</v>
      </c>
      <c r="F3332">
        <f t="shared" si="52"/>
        <v>3</v>
      </c>
    </row>
    <row r="3333" spans="1:6" x14ac:dyDescent="0.3">
      <c r="A3333">
        <v>174955</v>
      </c>
      <c r="B3333">
        <v>174592</v>
      </c>
      <c r="C3333">
        <v>110</v>
      </c>
      <c r="D3333">
        <v>5</v>
      </c>
      <c r="E3333">
        <v>1707.9292307692299</v>
      </c>
      <c r="F3333">
        <f t="shared" si="52"/>
        <v>3</v>
      </c>
    </row>
    <row r="3334" spans="1:6" x14ac:dyDescent="0.3">
      <c r="A3334">
        <v>174524</v>
      </c>
      <c r="B3334">
        <v>174524</v>
      </c>
      <c r="C3334">
        <v>110</v>
      </c>
      <c r="D3334">
        <v>3</v>
      </c>
      <c r="E3334">
        <v>1242.69445510235</v>
      </c>
      <c r="F3334">
        <f t="shared" si="52"/>
        <v>1</v>
      </c>
    </row>
    <row r="3335" spans="1:6" x14ac:dyDescent="0.3">
      <c r="A3335">
        <v>174790</v>
      </c>
      <c r="B3335">
        <v>174616</v>
      </c>
      <c r="C3335">
        <v>110</v>
      </c>
      <c r="D3335">
        <v>5</v>
      </c>
      <c r="E3335">
        <v>6002.9769230769198</v>
      </c>
      <c r="F3335">
        <f t="shared" si="52"/>
        <v>1</v>
      </c>
    </row>
    <row r="3336" spans="1:6" x14ac:dyDescent="0.3">
      <c r="A3336">
        <v>175044</v>
      </c>
      <c r="B3336">
        <v>174711</v>
      </c>
      <c r="C3336">
        <v>115</v>
      </c>
      <c r="D3336">
        <v>6</v>
      </c>
      <c r="E3336">
        <v>9618.2846153846203</v>
      </c>
      <c r="F3336">
        <f t="shared" si="52"/>
        <v>1</v>
      </c>
    </row>
    <row r="3337" spans="1:6" x14ac:dyDescent="0.3">
      <c r="A3337">
        <v>175101</v>
      </c>
      <c r="B3337">
        <v>174740</v>
      </c>
      <c r="C3337">
        <v>147</v>
      </c>
      <c r="D3337">
        <v>9</v>
      </c>
      <c r="E3337">
        <v>2546.4884615384599</v>
      </c>
      <c r="F3337">
        <f t="shared" si="52"/>
        <v>2</v>
      </c>
    </row>
    <row r="3338" spans="1:6" x14ac:dyDescent="0.3">
      <c r="A3338">
        <v>175101</v>
      </c>
      <c r="B3338">
        <v>174986</v>
      </c>
      <c r="C3338">
        <v>147</v>
      </c>
      <c r="D3338">
        <v>9</v>
      </c>
      <c r="E3338">
        <v>2546.4884615384599</v>
      </c>
      <c r="F3338">
        <f t="shared" si="52"/>
        <v>2</v>
      </c>
    </row>
    <row r="3339" spans="1:6" x14ac:dyDescent="0.3">
      <c r="A3339">
        <v>175834</v>
      </c>
      <c r="B3339">
        <v>174895</v>
      </c>
      <c r="C3339">
        <v>147</v>
      </c>
      <c r="D3339">
        <v>9</v>
      </c>
      <c r="E3339">
        <v>1683.68769230769</v>
      </c>
      <c r="F3339">
        <f t="shared" si="52"/>
        <v>5</v>
      </c>
    </row>
    <row r="3340" spans="1:6" x14ac:dyDescent="0.3">
      <c r="A3340">
        <v>175834</v>
      </c>
      <c r="B3340">
        <v>174907</v>
      </c>
      <c r="C3340">
        <v>147</v>
      </c>
      <c r="D3340">
        <v>9</v>
      </c>
      <c r="E3340">
        <v>1683.68769230769</v>
      </c>
      <c r="F3340">
        <f t="shared" si="52"/>
        <v>5</v>
      </c>
    </row>
    <row r="3341" spans="1:6" x14ac:dyDescent="0.3">
      <c r="A3341">
        <v>175834</v>
      </c>
      <c r="B3341">
        <v>174908</v>
      </c>
      <c r="C3341">
        <v>115</v>
      </c>
      <c r="D3341">
        <v>6</v>
      </c>
      <c r="E3341">
        <v>1683.68769230769</v>
      </c>
      <c r="F3341">
        <f t="shared" si="52"/>
        <v>5</v>
      </c>
    </row>
    <row r="3342" spans="1:6" x14ac:dyDescent="0.3">
      <c r="A3342">
        <v>175834</v>
      </c>
      <c r="B3342">
        <v>175041</v>
      </c>
      <c r="C3342">
        <v>0</v>
      </c>
      <c r="D3342">
        <v>10</v>
      </c>
      <c r="E3342">
        <v>1683.68769230769</v>
      </c>
      <c r="F3342">
        <f t="shared" si="52"/>
        <v>5</v>
      </c>
    </row>
    <row r="3343" spans="1:6" x14ac:dyDescent="0.3">
      <c r="A3343">
        <v>175834</v>
      </c>
      <c r="B3343">
        <v>175206</v>
      </c>
      <c r="C3343">
        <v>132</v>
      </c>
      <c r="D3343">
        <v>8</v>
      </c>
      <c r="E3343">
        <v>1683.68769230769</v>
      </c>
      <c r="F3343">
        <f t="shared" si="52"/>
        <v>5</v>
      </c>
    </row>
    <row r="3344" spans="1:6" x14ac:dyDescent="0.3">
      <c r="A3344">
        <v>175169</v>
      </c>
      <c r="B3344">
        <v>174906</v>
      </c>
      <c r="C3344">
        <v>127</v>
      </c>
      <c r="D3344">
        <v>7</v>
      </c>
      <c r="E3344">
        <v>2421.9953846153799</v>
      </c>
      <c r="F3344">
        <f t="shared" si="52"/>
        <v>5</v>
      </c>
    </row>
    <row r="3345" spans="1:6" x14ac:dyDescent="0.3">
      <c r="A3345">
        <v>175169</v>
      </c>
      <c r="B3345">
        <v>174912</v>
      </c>
      <c r="C3345">
        <v>132</v>
      </c>
      <c r="D3345">
        <v>8</v>
      </c>
      <c r="E3345">
        <v>2421.9953846153799</v>
      </c>
      <c r="F3345">
        <f t="shared" si="52"/>
        <v>5</v>
      </c>
    </row>
    <row r="3346" spans="1:6" x14ac:dyDescent="0.3">
      <c r="A3346">
        <v>175169</v>
      </c>
      <c r="B3346">
        <v>174927</v>
      </c>
      <c r="C3346">
        <v>132</v>
      </c>
      <c r="D3346">
        <v>8</v>
      </c>
      <c r="E3346">
        <v>2421.9953846153799</v>
      </c>
      <c r="F3346">
        <f t="shared" si="52"/>
        <v>5</v>
      </c>
    </row>
    <row r="3347" spans="1:6" x14ac:dyDescent="0.3">
      <c r="A3347">
        <v>175169</v>
      </c>
      <c r="B3347">
        <v>174928</v>
      </c>
      <c r="C3347">
        <v>0</v>
      </c>
      <c r="D3347">
        <v>10</v>
      </c>
      <c r="E3347">
        <v>2421.9953846153799</v>
      </c>
      <c r="F3347">
        <f t="shared" si="52"/>
        <v>5</v>
      </c>
    </row>
    <row r="3348" spans="1:6" x14ac:dyDescent="0.3">
      <c r="A3348">
        <v>175169</v>
      </c>
      <c r="B3348">
        <v>175131</v>
      </c>
      <c r="C3348">
        <v>0</v>
      </c>
      <c r="D3348">
        <v>10</v>
      </c>
      <c r="E3348">
        <v>2421.9953846153799</v>
      </c>
      <c r="F3348">
        <f t="shared" si="52"/>
        <v>5</v>
      </c>
    </row>
    <row r="3349" spans="1:6" x14ac:dyDescent="0.3">
      <c r="A3349">
        <v>175184</v>
      </c>
      <c r="B3349">
        <v>175027</v>
      </c>
      <c r="C3349">
        <v>110</v>
      </c>
      <c r="D3349">
        <v>3</v>
      </c>
      <c r="E3349">
        <v>8297.9838461538402</v>
      </c>
      <c r="F3349">
        <f t="shared" si="52"/>
        <v>1</v>
      </c>
    </row>
    <row r="3350" spans="1:6" x14ac:dyDescent="0.3">
      <c r="A3350">
        <v>177119</v>
      </c>
      <c r="B3350">
        <v>175133</v>
      </c>
      <c r="C3350">
        <v>110</v>
      </c>
      <c r="D3350">
        <v>5</v>
      </c>
      <c r="E3350">
        <v>1939.7082051282</v>
      </c>
      <c r="F3350">
        <f t="shared" si="52"/>
        <v>6</v>
      </c>
    </row>
    <row r="3351" spans="1:6" x14ac:dyDescent="0.3">
      <c r="A3351">
        <v>177119</v>
      </c>
      <c r="B3351">
        <v>175134</v>
      </c>
      <c r="C3351">
        <v>110</v>
      </c>
      <c r="D3351">
        <v>5</v>
      </c>
      <c r="E3351">
        <v>1939.7082051282</v>
      </c>
      <c r="F3351">
        <f t="shared" si="52"/>
        <v>6</v>
      </c>
    </row>
    <row r="3352" spans="1:6" x14ac:dyDescent="0.3">
      <c r="A3352">
        <v>177119</v>
      </c>
      <c r="B3352">
        <v>175135</v>
      </c>
      <c r="C3352">
        <v>110</v>
      </c>
      <c r="D3352">
        <v>4</v>
      </c>
      <c r="E3352">
        <v>1939.7082051282</v>
      </c>
      <c r="F3352">
        <f t="shared" si="52"/>
        <v>6</v>
      </c>
    </row>
    <row r="3353" spans="1:6" x14ac:dyDescent="0.3">
      <c r="A3353">
        <v>177119</v>
      </c>
      <c r="B3353">
        <v>175212</v>
      </c>
      <c r="C3353">
        <v>110</v>
      </c>
      <c r="D3353">
        <v>3</v>
      </c>
      <c r="E3353">
        <v>1939.7082051282</v>
      </c>
      <c r="F3353">
        <f t="shared" si="52"/>
        <v>6</v>
      </c>
    </row>
    <row r="3354" spans="1:6" x14ac:dyDescent="0.3">
      <c r="A3354">
        <v>177119</v>
      </c>
      <c r="B3354">
        <v>175258</v>
      </c>
      <c r="C3354">
        <v>110</v>
      </c>
      <c r="D3354">
        <v>5</v>
      </c>
      <c r="E3354">
        <v>1939.7082051282</v>
      </c>
      <c r="F3354">
        <f t="shared" si="52"/>
        <v>6</v>
      </c>
    </row>
    <row r="3355" spans="1:6" x14ac:dyDescent="0.3">
      <c r="A3355">
        <v>177119</v>
      </c>
      <c r="B3355">
        <v>175280</v>
      </c>
      <c r="C3355">
        <v>110</v>
      </c>
      <c r="D3355">
        <v>5</v>
      </c>
      <c r="E3355">
        <v>1939.7082051282</v>
      </c>
      <c r="F3355">
        <f t="shared" si="52"/>
        <v>6</v>
      </c>
    </row>
    <row r="3356" spans="1:6" x14ac:dyDescent="0.3">
      <c r="A3356">
        <v>176114</v>
      </c>
      <c r="B3356">
        <v>175159</v>
      </c>
      <c r="C3356">
        <v>115</v>
      </c>
      <c r="D3356">
        <v>6</v>
      </c>
      <c r="E3356">
        <v>2503.30192307692</v>
      </c>
      <c r="F3356">
        <f t="shared" si="52"/>
        <v>4</v>
      </c>
    </row>
    <row r="3357" spans="1:6" x14ac:dyDescent="0.3">
      <c r="A3357">
        <v>176114</v>
      </c>
      <c r="B3357">
        <v>175168</v>
      </c>
      <c r="C3357">
        <v>110</v>
      </c>
      <c r="D3357">
        <v>5</v>
      </c>
      <c r="E3357">
        <v>2503.30192307692</v>
      </c>
      <c r="F3357">
        <f t="shared" si="52"/>
        <v>4</v>
      </c>
    </row>
    <row r="3358" spans="1:6" x14ac:dyDescent="0.3">
      <c r="A3358">
        <v>176114</v>
      </c>
      <c r="B3358">
        <v>175175</v>
      </c>
      <c r="C3358">
        <v>147</v>
      </c>
      <c r="D3358">
        <v>9</v>
      </c>
      <c r="E3358">
        <v>2503.30192307692</v>
      </c>
      <c r="F3358">
        <f t="shared" si="52"/>
        <v>4</v>
      </c>
    </row>
    <row r="3359" spans="1:6" x14ac:dyDescent="0.3">
      <c r="A3359">
        <v>176114</v>
      </c>
      <c r="B3359">
        <v>175523</v>
      </c>
      <c r="C3359">
        <v>110</v>
      </c>
      <c r="D3359">
        <v>5</v>
      </c>
      <c r="E3359">
        <v>2503.30192307692</v>
      </c>
      <c r="F3359">
        <f t="shared" si="52"/>
        <v>4</v>
      </c>
    </row>
    <row r="3360" spans="1:6" x14ac:dyDescent="0.3">
      <c r="A3360">
        <v>175419</v>
      </c>
      <c r="B3360">
        <v>175269</v>
      </c>
      <c r="C3360">
        <v>0</v>
      </c>
      <c r="D3360">
        <v>10</v>
      </c>
      <c r="E3360">
        <v>14001.018461538401</v>
      </c>
      <c r="F3360">
        <f t="shared" si="52"/>
        <v>1</v>
      </c>
    </row>
    <row r="3361" spans="1:6" x14ac:dyDescent="0.3">
      <c r="A3361">
        <v>175754</v>
      </c>
      <c r="B3361">
        <v>175334</v>
      </c>
      <c r="C3361">
        <v>132</v>
      </c>
      <c r="D3361">
        <v>8</v>
      </c>
      <c r="E3361">
        <v>3323.29615384615</v>
      </c>
      <c r="F3361">
        <f t="shared" si="52"/>
        <v>2</v>
      </c>
    </row>
    <row r="3362" spans="1:6" x14ac:dyDescent="0.3">
      <c r="A3362">
        <v>175754</v>
      </c>
      <c r="B3362">
        <v>175363</v>
      </c>
      <c r="C3362">
        <v>147</v>
      </c>
      <c r="D3362">
        <v>9</v>
      </c>
      <c r="E3362">
        <v>3323.29615384615</v>
      </c>
      <c r="F3362">
        <f t="shared" si="52"/>
        <v>2</v>
      </c>
    </row>
    <row r="3363" spans="1:6" x14ac:dyDescent="0.3">
      <c r="A3363">
        <v>175473</v>
      </c>
      <c r="B3363">
        <v>175342</v>
      </c>
      <c r="C3363">
        <v>110</v>
      </c>
      <c r="D3363">
        <v>4</v>
      </c>
      <c r="E3363">
        <v>18694.003076923</v>
      </c>
      <c r="F3363">
        <f t="shared" si="52"/>
        <v>1</v>
      </c>
    </row>
    <row r="3364" spans="1:6" x14ac:dyDescent="0.3">
      <c r="A3364">
        <v>175526</v>
      </c>
      <c r="B3364">
        <v>175383</v>
      </c>
      <c r="C3364">
        <v>147</v>
      </c>
      <c r="D3364">
        <v>9</v>
      </c>
      <c r="E3364">
        <v>-1212.20461538461</v>
      </c>
      <c r="F3364">
        <f t="shared" si="52"/>
        <v>5</v>
      </c>
    </row>
    <row r="3365" spans="1:6" x14ac:dyDescent="0.3">
      <c r="A3365">
        <v>175526</v>
      </c>
      <c r="B3365">
        <v>175384</v>
      </c>
      <c r="C3365">
        <v>147</v>
      </c>
      <c r="D3365">
        <v>9</v>
      </c>
      <c r="E3365">
        <v>-1212.20461538461</v>
      </c>
      <c r="F3365">
        <f t="shared" si="52"/>
        <v>5</v>
      </c>
    </row>
    <row r="3366" spans="1:6" x14ac:dyDescent="0.3">
      <c r="A3366">
        <v>175526</v>
      </c>
      <c r="B3366">
        <v>175385</v>
      </c>
      <c r="C3366">
        <v>147</v>
      </c>
      <c r="D3366">
        <v>9</v>
      </c>
      <c r="E3366">
        <v>-1212.20461538461</v>
      </c>
      <c r="F3366">
        <f t="shared" si="52"/>
        <v>5</v>
      </c>
    </row>
    <row r="3367" spans="1:6" x14ac:dyDescent="0.3">
      <c r="A3367">
        <v>175526</v>
      </c>
      <c r="B3367">
        <v>175388</v>
      </c>
      <c r="C3367">
        <v>147</v>
      </c>
      <c r="D3367">
        <v>9</v>
      </c>
      <c r="E3367">
        <v>-1212.20461538461</v>
      </c>
      <c r="F3367">
        <f t="shared" si="52"/>
        <v>5</v>
      </c>
    </row>
    <row r="3368" spans="1:6" x14ac:dyDescent="0.3">
      <c r="A3368">
        <v>175526</v>
      </c>
      <c r="B3368">
        <v>175391</v>
      </c>
      <c r="C3368">
        <v>0</v>
      </c>
      <c r="D3368">
        <v>10</v>
      </c>
      <c r="E3368">
        <v>-1212.20461538461</v>
      </c>
      <c r="F3368">
        <f t="shared" si="52"/>
        <v>5</v>
      </c>
    </row>
    <row r="3369" spans="1:6" x14ac:dyDescent="0.3">
      <c r="A3369">
        <v>175760</v>
      </c>
      <c r="B3369">
        <v>175425</v>
      </c>
      <c r="C3369">
        <v>110</v>
      </c>
      <c r="D3369">
        <v>5</v>
      </c>
      <c r="E3369">
        <v>4561.9884615384599</v>
      </c>
      <c r="F3369">
        <f t="shared" si="52"/>
        <v>2</v>
      </c>
    </row>
    <row r="3370" spans="1:6" x14ac:dyDescent="0.3">
      <c r="A3370">
        <v>175760</v>
      </c>
      <c r="B3370">
        <v>175466</v>
      </c>
      <c r="C3370">
        <v>132</v>
      </c>
      <c r="D3370">
        <v>8</v>
      </c>
      <c r="E3370">
        <v>4561.9884615384599</v>
      </c>
      <c r="F3370">
        <f t="shared" si="52"/>
        <v>2</v>
      </c>
    </row>
    <row r="3371" spans="1:6" x14ac:dyDescent="0.3">
      <c r="A3371">
        <v>175725</v>
      </c>
      <c r="B3371">
        <v>175433</v>
      </c>
      <c r="C3371">
        <v>90</v>
      </c>
      <c r="D3371">
        <v>1</v>
      </c>
      <c r="E3371">
        <v>15608.935384615301</v>
      </c>
      <c r="F3371">
        <f t="shared" si="52"/>
        <v>2</v>
      </c>
    </row>
    <row r="3372" spans="1:6" x14ac:dyDescent="0.3">
      <c r="A3372">
        <v>175725</v>
      </c>
      <c r="B3372">
        <v>175434</v>
      </c>
      <c r="C3372">
        <v>90</v>
      </c>
      <c r="D3372">
        <v>1</v>
      </c>
      <c r="E3372">
        <v>15608.935384615301</v>
      </c>
      <c r="F3372">
        <f t="shared" si="52"/>
        <v>2</v>
      </c>
    </row>
    <row r="3373" spans="1:6" x14ac:dyDescent="0.3">
      <c r="A3373">
        <v>175995</v>
      </c>
      <c r="B3373">
        <v>175435</v>
      </c>
      <c r="C3373">
        <v>0</v>
      </c>
      <c r="D3373">
        <v>10</v>
      </c>
      <c r="E3373">
        <v>-16941.7923076923</v>
      </c>
      <c r="F3373">
        <f t="shared" si="52"/>
        <v>1</v>
      </c>
    </row>
    <row r="3374" spans="1:6" x14ac:dyDescent="0.3">
      <c r="A3374">
        <v>177309</v>
      </c>
      <c r="B3374">
        <v>175448</v>
      </c>
      <c r="C3374">
        <v>0</v>
      </c>
      <c r="D3374">
        <v>10</v>
      </c>
      <c r="E3374">
        <v>-1689.9288461538399</v>
      </c>
      <c r="F3374">
        <f t="shared" si="52"/>
        <v>4</v>
      </c>
    </row>
    <row r="3375" spans="1:6" x14ac:dyDescent="0.3">
      <c r="A3375">
        <v>177309</v>
      </c>
      <c r="B3375">
        <v>175456</v>
      </c>
      <c r="C3375">
        <v>0</v>
      </c>
      <c r="D3375">
        <v>10</v>
      </c>
      <c r="E3375">
        <v>-1689.9288461538399</v>
      </c>
      <c r="F3375">
        <f t="shared" si="52"/>
        <v>4</v>
      </c>
    </row>
    <row r="3376" spans="1:6" x14ac:dyDescent="0.3">
      <c r="A3376">
        <v>177309</v>
      </c>
      <c r="B3376">
        <v>175458</v>
      </c>
      <c r="C3376">
        <v>147</v>
      </c>
      <c r="D3376">
        <v>9</v>
      </c>
      <c r="E3376">
        <v>-1689.9288461538399</v>
      </c>
      <c r="F3376">
        <f t="shared" si="52"/>
        <v>4</v>
      </c>
    </row>
    <row r="3377" spans="1:6" x14ac:dyDescent="0.3">
      <c r="A3377">
        <v>177309</v>
      </c>
      <c r="B3377">
        <v>177557</v>
      </c>
      <c r="C3377">
        <v>132</v>
      </c>
      <c r="D3377">
        <v>8</v>
      </c>
      <c r="E3377">
        <v>-1689.9288461538399</v>
      </c>
      <c r="F3377">
        <f t="shared" si="52"/>
        <v>4</v>
      </c>
    </row>
    <row r="3378" spans="1:6" x14ac:dyDescent="0.3">
      <c r="A3378">
        <v>176119</v>
      </c>
      <c r="B3378">
        <v>175450</v>
      </c>
      <c r="C3378">
        <v>147</v>
      </c>
      <c r="D3378">
        <v>9</v>
      </c>
      <c r="E3378">
        <v>1223.71138461538</v>
      </c>
      <c r="F3378">
        <f t="shared" si="52"/>
        <v>5</v>
      </c>
    </row>
    <row r="3379" spans="1:6" x14ac:dyDescent="0.3">
      <c r="A3379">
        <v>176119</v>
      </c>
      <c r="B3379">
        <v>175906</v>
      </c>
      <c r="C3379">
        <v>0</v>
      </c>
      <c r="D3379">
        <v>10</v>
      </c>
      <c r="E3379">
        <v>1223.71138461538</v>
      </c>
      <c r="F3379">
        <f t="shared" si="52"/>
        <v>5</v>
      </c>
    </row>
    <row r="3380" spans="1:6" x14ac:dyDescent="0.3">
      <c r="A3380">
        <v>176119</v>
      </c>
      <c r="B3380">
        <v>175990</v>
      </c>
      <c r="C3380">
        <v>147</v>
      </c>
      <c r="D3380">
        <v>9</v>
      </c>
      <c r="E3380">
        <v>1223.71138461538</v>
      </c>
      <c r="F3380">
        <f t="shared" si="52"/>
        <v>5</v>
      </c>
    </row>
    <row r="3381" spans="1:6" x14ac:dyDescent="0.3">
      <c r="A3381">
        <v>176119</v>
      </c>
      <c r="B3381">
        <v>176011</v>
      </c>
      <c r="C3381">
        <v>127</v>
      </c>
      <c r="D3381">
        <v>7</v>
      </c>
      <c r="E3381">
        <v>1223.71138461538</v>
      </c>
      <c r="F3381">
        <f t="shared" si="52"/>
        <v>5</v>
      </c>
    </row>
    <row r="3382" spans="1:6" x14ac:dyDescent="0.3">
      <c r="A3382">
        <v>176119</v>
      </c>
      <c r="B3382">
        <v>176064</v>
      </c>
      <c r="C3382">
        <v>147</v>
      </c>
      <c r="D3382">
        <v>9</v>
      </c>
      <c r="E3382">
        <v>1223.71138461538</v>
      </c>
      <c r="F3382">
        <f t="shared" si="52"/>
        <v>5</v>
      </c>
    </row>
    <row r="3383" spans="1:6" x14ac:dyDescent="0.3">
      <c r="A3383">
        <v>176199</v>
      </c>
      <c r="B3383">
        <v>175451</v>
      </c>
      <c r="C3383">
        <v>115</v>
      </c>
      <c r="D3383">
        <v>6</v>
      </c>
      <c r="E3383">
        <v>3509.6076923076898</v>
      </c>
      <c r="F3383">
        <f t="shared" si="52"/>
        <v>3</v>
      </c>
    </row>
    <row r="3384" spans="1:6" x14ac:dyDescent="0.3">
      <c r="A3384">
        <v>176199</v>
      </c>
      <c r="B3384">
        <v>175453</v>
      </c>
      <c r="C3384">
        <v>115</v>
      </c>
      <c r="D3384">
        <v>6</v>
      </c>
      <c r="E3384">
        <v>3509.6076923076898</v>
      </c>
      <c r="F3384">
        <f t="shared" si="52"/>
        <v>3</v>
      </c>
    </row>
    <row r="3385" spans="1:6" x14ac:dyDescent="0.3">
      <c r="A3385">
        <v>176199</v>
      </c>
      <c r="B3385">
        <v>175459</v>
      </c>
      <c r="C3385">
        <v>110</v>
      </c>
      <c r="D3385">
        <v>3</v>
      </c>
      <c r="E3385">
        <v>3509.6076923076898</v>
      </c>
      <c r="F3385">
        <f t="shared" si="52"/>
        <v>3</v>
      </c>
    </row>
    <row r="3386" spans="1:6" x14ac:dyDescent="0.3">
      <c r="A3386">
        <v>175688</v>
      </c>
      <c r="B3386">
        <v>175460</v>
      </c>
      <c r="C3386">
        <v>132</v>
      </c>
      <c r="D3386">
        <v>8</v>
      </c>
      <c r="E3386">
        <v>11112.1307692307</v>
      </c>
      <c r="F3386">
        <f t="shared" si="52"/>
        <v>1</v>
      </c>
    </row>
    <row r="3387" spans="1:6" x14ac:dyDescent="0.3">
      <c r="A3387">
        <v>175656</v>
      </c>
      <c r="B3387">
        <v>175483</v>
      </c>
      <c r="C3387">
        <v>147</v>
      </c>
      <c r="D3387">
        <v>9</v>
      </c>
      <c r="E3387">
        <v>1079.68769230769</v>
      </c>
      <c r="F3387">
        <f t="shared" si="52"/>
        <v>5</v>
      </c>
    </row>
    <row r="3388" spans="1:6" x14ac:dyDescent="0.3">
      <c r="A3388">
        <v>175656</v>
      </c>
      <c r="B3388">
        <v>175485</v>
      </c>
      <c r="C3388">
        <v>132</v>
      </c>
      <c r="D3388">
        <v>8</v>
      </c>
      <c r="E3388">
        <v>1079.68769230769</v>
      </c>
      <c r="F3388">
        <f t="shared" si="52"/>
        <v>5</v>
      </c>
    </row>
    <row r="3389" spans="1:6" x14ac:dyDescent="0.3">
      <c r="A3389">
        <v>175656</v>
      </c>
      <c r="B3389">
        <v>175487</v>
      </c>
      <c r="C3389">
        <v>132</v>
      </c>
      <c r="D3389">
        <v>8</v>
      </c>
      <c r="E3389">
        <v>1079.68769230769</v>
      </c>
      <c r="F3389">
        <f t="shared" si="52"/>
        <v>5</v>
      </c>
    </row>
    <row r="3390" spans="1:6" x14ac:dyDescent="0.3">
      <c r="A3390">
        <v>175656</v>
      </c>
      <c r="B3390">
        <v>175491</v>
      </c>
      <c r="C3390">
        <v>0</v>
      </c>
      <c r="D3390">
        <v>10</v>
      </c>
      <c r="E3390">
        <v>1079.68769230769</v>
      </c>
      <c r="F3390">
        <f t="shared" si="52"/>
        <v>5</v>
      </c>
    </row>
    <row r="3391" spans="1:6" x14ac:dyDescent="0.3">
      <c r="A3391">
        <v>175656</v>
      </c>
      <c r="B3391">
        <v>175542</v>
      </c>
      <c r="C3391">
        <v>110</v>
      </c>
      <c r="D3391">
        <v>4</v>
      </c>
      <c r="E3391">
        <v>1079.68769230769</v>
      </c>
      <c r="F3391">
        <f t="shared" si="52"/>
        <v>5</v>
      </c>
    </row>
    <row r="3392" spans="1:6" x14ac:dyDescent="0.3">
      <c r="A3392">
        <v>176457</v>
      </c>
      <c r="B3392">
        <v>175563</v>
      </c>
      <c r="C3392">
        <v>147</v>
      </c>
      <c r="D3392">
        <v>9</v>
      </c>
      <c r="E3392">
        <v>2263.5307692307701</v>
      </c>
      <c r="F3392">
        <f t="shared" si="52"/>
        <v>3</v>
      </c>
    </row>
    <row r="3393" spans="1:6" x14ac:dyDescent="0.3">
      <c r="A3393">
        <v>176457</v>
      </c>
      <c r="B3393">
        <v>175568</v>
      </c>
      <c r="C3393">
        <v>132</v>
      </c>
      <c r="D3393">
        <v>8</v>
      </c>
      <c r="E3393">
        <v>2263.5307692307701</v>
      </c>
      <c r="F3393">
        <f t="shared" si="52"/>
        <v>3</v>
      </c>
    </row>
    <row r="3394" spans="1:6" x14ac:dyDescent="0.3">
      <c r="A3394">
        <v>176457</v>
      </c>
      <c r="B3394">
        <v>175571</v>
      </c>
      <c r="C3394">
        <v>115</v>
      </c>
      <c r="D3394">
        <v>6</v>
      </c>
      <c r="E3394">
        <v>2263.5307692307701</v>
      </c>
      <c r="F3394">
        <f t="shared" si="52"/>
        <v>3</v>
      </c>
    </row>
    <row r="3395" spans="1:6" x14ac:dyDescent="0.3">
      <c r="A3395">
        <v>175596</v>
      </c>
      <c r="B3395">
        <v>175596</v>
      </c>
      <c r="C3395">
        <v>110</v>
      </c>
      <c r="D3395">
        <v>3</v>
      </c>
      <c r="E3395">
        <v>878.23555852842503</v>
      </c>
      <c r="F3395">
        <f t="shared" ref="F3395:F3458" si="53">COUNTIF($A$2:$A$4807,A3395)</f>
        <v>1</v>
      </c>
    </row>
    <row r="3396" spans="1:6" x14ac:dyDescent="0.3">
      <c r="A3396">
        <v>178603</v>
      </c>
      <c r="B3396">
        <v>175605</v>
      </c>
      <c r="C3396">
        <v>127</v>
      </c>
      <c r="D3396">
        <v>7</v>
      </c>
      <c r="E3396">
        <v>49.713653846153903</v>
      </c>
      <c r="F3396">
        <f t="shared" si="53"/>
        <v>6</v>
      </c>
    </row>
    <row r="3397" spans="1:6" x14ac:dyDescent="0.3">
      <c r="A3397">
        <v>178603</v>
      </c>
      <c r="B3397">
        <v>175609</v>
      </c>
      <c r="C3397">
        <v>110</v>
      </c>
      <c r="D3397">
        <v>5</v>
      </c>
      <c r="E3397">
        <v>49.713653846153903</v>
      </c>
      <c r="F3397">
        <f t="shared" si="53"/>
        <v>6</v>
      </c>
    </row>
    <row r="3398" spans="1:6" x14ac:dyDescent="0.3">
      <c r="A3398">
        <v>178603</v>
      </c>
      <c r="B3398">
        <v>175828</v>
      </c>
      <c r="C3398">
        <v>110</v>
      </c>
      <c r="D3398">
        <v>5</v>
      </c>
      <c r="E3398">
        <v>49.713653846153903</v>
      </c>
      <c r="F3398">
        <f t="shared" si="53"/>
        <v>6</v>
      </c>
    </row>
    <row r="3399" spans="1:6" x14ac:dyDescent="0.3">
      <c r="A3399">
        <v>178603</v>
      </c>
      <c r="B3399">
        <v>175935</v>
      </c>
      <c r="C3399">
        <v>147</v>
      </c>
      <c r="D3399">
        <v>9</v>
      </c>
      <c r="E3399">
        <v>49.713653846153903</v>
      </c>
      <c r="F3399">
        <f t="shared" si="53"/>
        <v>6</v>
      </c>
    </row>
    <row r="3400" spans="1:6" x14ac:dyDescent="0.3">
      <c r="A3400">
        <v>178603</v>
      </c>
      <c r="B3400">
        <v>178129</v>
      </c>
      <c r="C3400">
        <v>127</v>
      </c>
      <c r="D3400">
        <v>7</v>
      </c>
      <c r="E3400">
        <v>49.713653846153903</v>
      </c>
      <c r="F3400">
        <f t="shared" si="53"/>
        <v>6</v>
      </c>
    </row>
    <row r="3401" spans="1:6" x14ac:dyDescent="0.3">
      <c r="A3401">
        <v>178603</v>
      </c>
      <c r="B3401">
        <v>178356</v>
      </c>
      <c r="C3401">
        <v>127</v>
      </c>
      <c r="D3401">
        <v>7</v>
      </c>
      <c r="E3401">
        <v>49.713653846153903</v>
      </c>
      <c r="F3401">
        <f t="shared" si="53"/>
        <v>6</v>
      </c>
    </row>
    <row r="3402" spans="1:6" x14ac:dyDescent="0.3">
      <c r="A3402">
        <v>175879</v>
      </c>
      <c r="B3402">
        <v>175610</v>
      </c>
      <c r="C3402">
        <v>132</v>
      </c>
      <c r="D3402">
        <v>8</v>
      </c>
      <c r="E3402">
        <v>11198.746153846099</v>
      </c>
      <c r="F3402">
        <f t="shared" si="53"/>
        <v>1</v>
      </c>
    </row>
    <row r="3403" spans="1:6" x14ac:dyDescent="0.3">
      <c r="A3403">
        <v>175938</v>
      </c>
      <c r="B3403">
        <v>175654</v>
      </c>
      <c r="C3403">
        <v>110</v>
      </c>
      <c r="D3403">
        <v>3</v>
      </c>
      <c r="E3403">
        <v>2338.0446153846101</v>
      </c>
      <c r="F3403">
        <f t="shared" si="53"/>
        <v>2</v>
      </c>
    </row>
    <row r="3404" spans="1:6" x14ac:dyDescent="0.3">
      <c r="A3404">
        <v>175938</v>
      </c>
      <c r="B3404">
        <v>175655</v>
      </c>
      <c r="C3404">
        <v>110</v>
      </c>
      <c r="D3404">
        <v>3</v>
      </c>
      <c r="E3404">
        <v>2338.0446153846101</v>
      </c>
      <c r="F3404">
        <f t="shared" si="53"/>
        <v>2</v>
      </c>
    </row>
    <row r="3405" spans="1:6" x14ac:dyDescent="0.3">
      <c r="A3405">
        <v>176365</v>
      </c>
      <c r="B3405">
        <v>175677</v>
      </c>
      <c r="C3405">
        <v>110</v>
      </c>
      <c r="D3405">
        <v>3</v>
      </c>
      <c r="E3405">
        <v>2149.2249999999999</v>
      </c>
      <c r="F3405">
        <f t="shared" si="53"/>
        <v>4</v>
      </c>
    </row>
    <row r="3406" spans="1:6" x14ac:dyDescent="0.3">
      <c r="A3406">
        <v>176365</v>
      </c>
      <c r="B3406">
        <v>175678</v>
      </c>
      <c r="C3406">
        <v>100</v>
      </c>
      <c r="D3406">
        <v>2</v>
      </c>
      <c r="E3406">
        <v>2149.2249999999999</v>
      </c>
      <c r="F3406">
        <f t="shared" si="53"/>
        <v>4</v>
      </c>
    </row>
    <row r="3407" spans="1:6" x14ac:dyDescent="0.3">
      <c r="A3407">
        <v>176365</v>
      </c>
      <c r="B3407">
        <v>175679</v>
      </c>
      <c r="C3407">
        <v>110</v>
      </c>
      <c r="D3407">
        <v>3</v>
      </c>
      <c r="E3407">
        <v>2149.2249999999999</v>
      </c>
      <c r="F3407">
        <f t="shared" si="53"/>
        <v>4</v>
      </c>
    </row>
    <row r="3408" spans="1:6" x14ac:dyDescent="0.3">
      <c r="A3408">
        <v>176365</v>
      </c>
      <c r="B3408">
        <v>175818</v>
      </c>
      <c r="C3408">
        <v>100</v>
      </c>
      <c r="D3408">
        <v>2</v>
      </c>
      <c r="E3408">
        <v>2149.2249999999999</v>
      </c>
      <c r="F3408">
        <f t="shared" si="53"/>
        <v>4</v>
      </c>
    </row>
    <row r="3409" spans="1:6" x14ac:dyDescent="0.3">
      <c r="A3409">
        <v>176074</v>
      </c>
      <c r="B3409">
        <v>175682</v>
      </c>
      <c r="C3409">
        <v>147</v>
      </c>
      <c r="D3409">
        <v>9</v>
      </c>
      <c r="E3409">
        <v>1389.59538461538</v>
      </c>
      <c r="F3409">
        <f t="shared" si="53"/>
        <v>5</v>
      </c>
    </row>
    <row r="3410" spans="1:6" x14ac:dyDescent="0.3">
      <c r="A3410">
        <v>176074</v>
      </c>
      <c r="B3410">
        <v>175683</v>
      </c>
      <c r="C3410">
        <v>127</v>
      </c>
      <c r="D3410">
        <v>7</v>
      </c>
      <c r="E3410">
        <v>1389.59538461538</v>
      </c>
      <c r="F3410">
        <f t="shared" si="53"/>
        <v>5</v>
      </c>
    </row>
    <row r="3411" spans="1:6" x14ac:dyDescent="0.3">
      <c r="A3411">
        <v>176074</v>
      </c>
      <c r="B3411">
        <v>175684</v>
      </c>
      <c r="C3411">
        <v>147</v>
      </c>
      <c r="D3411">
        <v>9</v>
      </c>
      <c r="E3411">
        <v>1389.59538461538</v>
      </c>
      <c r="F3411">
        <f t="shared" si="53"/>
        <v>5</v>
      </c>
    </row>
    <row r="3412" spans="1:6" x14ac:dyDescent="0.3">
      <c r="A3412">
        <v>176074</v>
      </c>
      <c r="B3412">
        <v>175685</v>
      </c>
      <c r="C3412">
        <v>132</v>
      </c>
      <c r="D3412">
        <v>8</v>
      </c>
      <c r="E3412">
        <v>1389.59538461538</v>
      </c>
      <c r="F3412">
        <f t="shared" si="53"/>
        <v>5</v>
      </c>
    </row>
    <row r="3413" spans="1:6" x14ac:dyDescent="0.3">
      <c r="A3413">
        <v>176074</v>
      </c>
      <c r="B3413">
        <v>175936</v>
      </c>
      <c r="C3413">
        <v>132</v>
      </c>
      <c r="D3413">
        <v>8</v>
      </c>
      <c r="E3413">
        <v>1389.59538461538</v>
      </c>
      <c r="F3413">
        <f t="shared" si="53"/>
        <v>5</v>
      </c>
    </row>
    <row r="3414" spans="1:6" x14ac:dyDescent="0.3">
      <c r="A3414">
        <v>176500</v>
      </c>
      <c r="B3414">
        <v>175786</v>
      </c>
      <c r="C3414">
        <v>110</v>
      </c>
      <c r="D3414">
        <v>5</v>
      </c>
      <c r="E3414">
        <v>2250.8403846153801</v>
      </c>
      <c r="F3414">
        <f t="shared" si="53"/>
        <v>4</v>
      </c>
    </row>
    <row r="3415" spans="1:6" x14ac:dyDescent="0.3">
      <c r="A3415">
        <v>176500</v>
      </c>
      <c r="B3415">
        <v>175899</v>
      </c>
      <c r="C3415">
        <v>132</v>
      </c>
      <c r="D3415">
        <v>8</v>
      </c>
      <c r="E3415">
        <v>2250.8403846153801</v>
      </c>
      <c r="F3415">
        <f t="shared" si="53"/>
        <v>4</v>
      </c>
    </row>
    <row r="3416" spans="1:6" x14ac:dyDescent="0.3">
      <c r="A3416">
        <v>176500</v>
      </c>
      <c r="B3416">
        <v>175911</v>
      </c>
      <c r="C3416">
        <v>132</v>
      </c>
      <c r="D3416">
        <v>8</v>
      </c>
      <c r="E3416">
        <v>2250.8403846153801</v>
      </c>
      <c r="F3416">
        <f t="shared" si="53"/>
        <v>4</v>
      </c>
    </row>
    <row r="3417" spans="1:6" x14ac:dyDescent="0.3">
      <c r="A3417">
        <v>176500</v>
      </c>
      <c r="B3417">
        <v>176039</v>
      </c>
      <c r="C3417">
        <v>147</v>
      </c>
      <c r="D3417">
        <v>9</v>
      </c>
      <c r="E3417">
        <v>2250.8403846153801</v>
      </c>
      <c r="F3417">
        <f t="shared" si="53"/>
        <v>4</v>
      </c>
    </row>
    <row r="3418" spans="1:6" x14ac:dyDescent="0.3">
      <c r="A3418">
        <v>175638</v>
      </c>
      <c r="B3418">
        <v>175790</v>
      </c>
      <c r="C3418">
        <v>90</v>
      </c>
      <c r="D3418">
        <v>1</v>
      </c>
      <c r="E3418">
        <v>7967.18384615384</v>
      </c>
      <c r="F3418">
        <f t="shared" si="53"/>
        <v>2</v>
      </c>
    </row>
    <row r="3419" spans="1:6" x14ac:dyDescent="0.3">
      <c r="A3419">
        <v>175638</v>
      </c>
      <c r="B3419">
        <v>175910</v>
      </c>
      <c r="C3419">
        <v>90</v>
      </c>
      <c r="D3419">
        <v>1</v>
      </c>
      <c r="E3419">
        <v>7967.18384615384</v>
      </c>
      <c r="F3419">
        <f t="shared" si="53"/>
        <v>2</v>
      </c>
    </row>
    <row r="3420" spans="1:6" x14ac:dyDescent="0.3">
      <c r="A3420">
        <v>176311</v>
      </c>
      <c r="B3420">
        <v>175803</v>
      </c>
      <c r="C3420">
        <v>132</v>
      </c>
      <c r="D3420">
        <v>8</v>
      </c>
      <c r="E3420">
        <v>1770.73384615384</v>
      </c>
      <c r="F3420">
        <f t="shared" si="53"/>
        <v>5</v>
      </c>
    </row>
    <row r="3421" spans="1:6" x14ac:dyDescent="0.3">
      <c r="A3421">
        <v>176311</v>
      </c>
      <c r="B3421">
        <v>175843</v>
      </c>
      <c r="C3421">
        <v>147</v>
      </c>
      <c r="D3421">
        <v>9</v>
      </c>
      <c r="E3421">
        <v>1770.73384615384</v>
      </c>
      <c r="F3421">
        <f t="shared" si="53"/>
        <v>5</v>
      </c>
    </row>
    <row r="3422" spans="1:6" x14ac:dyDescent="0.3">
      <c r="A3422">
        <v>176311</v>
      </c>
      <c r="B3422">
        <v>175868</v>
      </c>
      <c r="C3422">
        <v>147</v>
      </c>
      <c r="D3422">
        <v>9</v>
      </c>
      <c r="E3422">
        <v>1770.73384615384</v>
      </c>
      <c r="F3422">
        <f t="shared" si="53"/>
        <v>5</v>
      </c>
    </row>
    <row r="3423" spans="1:6" x14ac:dyDescent="0.3">
      <c r="A3423">
        <v>176311</v>
      </c>
      <c r="B3423">
        <v>175987</v>
      </c>
      <c r="C3423">
        <v>0</v>
      </c>
      <c r="D3423">
        <v>10</v>
      </c>
      <c r="E3423">
        <v>1770.73384615384</v>
      </c>
      <c r="F3423">
        <f t="shared" si="53"/>
        <v>5</v>
      </c>
    </row>
    <row r="3424" spans="1:6" x14ac:dyDescent="0.3">
      <c r="A3424">
        <v>176311</v>
      </c>
      <c r="B3424">
        <v>175993</v>
      </c>
      <c r="C3424">
        <v>0</v>
      </c>
      <c r="D3424">
        <v>10</v>
      </c>
      <c r="E3424">
        <v>1770.73384615384</v>
      </c>
      <c r="F3424">
        <f t="shared" si="53"/>
        <v>5</v>
      </c>
    </row>
    <row r="3425" spans="1:6" x14ac:dyDescent="0.3">
      <c r="A3425">
        <v>176081</v>
      </c>
      <c r="B3425">
        <v>175813</v>
      </c>
      <c r="C3425">
        <v>110</v>
      </c>
      <c r="D3425">
        <v>4</v>
      </c>
      <c r="E3425">
        <v>18252.243076923001</v>
      </c>
      <c r="F3425">
        <f t="shared" si="53"/>
        <v>1</v>
      </c>
    </row>
    <row r="3426" spans="1:6" x14ac:dyDescent="0.3">
      <c r="A3426">
        <v>175872</v>
      </c>
      <c r="B3426">
        <v>175830</v>
      </c>
      <c r="C3426">
        <v>110</v>
      </c>
      <c r="D3426">
        <v>4</v>
      </c>
      <c r="E3426">
        <v>5191.2015384615297</v>
      </c>
      <c r="F3426">
        <f t="shared" si="53"/>
        <v>1</v>
      </c>
    </row>
    <row r="3427" spans="1:6" x14ac:dyDescent="0.3">
      <c r="A3427">
        <v>176563</v>
      </c>
      <c r="B3427">
        <v>175851</v>
      </c>
      <c r="C3427">
        <v>110</v>
      </c>
      <c r="D3427">
        <v>5</v>
      </c>
      <c r="E3427">
        <v>9488.7876923076892</v>
      </c>
      <c r="F3427">
        <f t="shared" si="53"/>
        <v>1</v>
      </c>
    </row>
    <row r="3428" spans="1:6" x14ac:dyDescent="0.3">
      <c r="A3428">
        <v>176045</v>
      </c>
      <c r="B3428">
        <v>175898</v>
      </c>
      <c r="C3428">
        <v>110</v>
      </c>
      <c r="D3428">
        <v>3</v>
      </c>
      <c r="E3428">
        <v>5170.57</v>
      </c>
      <c r="F3428">
        <f t="shared" si="53"/>
        <v>2</v>
      </c>
    </row>
    <row r="3429" spans="1:6" x14ac:dyDescent="0.3">
      <c r="A3429">
        <v>176045</v>
      </c>
      <c r="B3429">
        <v>175989</v>
      </c>
      <c r="C3429">
        <v>90</v>
      </c>
      <c r="D3429">
        <v>1</v>
      </c>
      <c r="E3429">
        <v>5170.57</v>
      </c>
      <c r="F3429">
        <f t="shared" si="53"/>
        <v>2</v>
      </c>
    </row>
    <row r="3430" spans="1:6" x14ac:dyDescent="0.3">
      <c r="A3430">
        <v>176552</v>
      </c>
      <c r="B3430">
        <v>176055</v>
      </c>
      <c r="C3430">
        <v>110</v>
      </c>
      <c r="D3430">
        <v>4</v>
      </c>
      <c r="E3430">
        <v>1707.45815384615</v>
      </c>
      <c r="F3430">
        <f t="shared" si="53"/>
        <v>5</v>
      </c>
    </row>
    <row r="3431" spans="1:6" x14ac:dyDescent="0.3">
      <c r="A3431">
        <v>176552</v>
      </c>
      <c r="B3431">
        <v>176056</v>
      </c>
      <c r="C3431">
        <v>127</v>
      </c>
      <c r="D3431">
        <v>7</v>
      </c>
      <c r="E3431">
        <v>1707.45815384615</v>
      </c>
      <c r="F3431">
        <f t="shared" si="53"/>
        <v>5</v>
      </c>
    </row>
    <row r="3432" spans="1:6" x14ac:dyDescent="0.3">
      <c r="A3432">
        <v>176552</v>
      </c>
      <c r="B3432">
        <v>176095</v>
      </c>
      <c r="C3432">
        <v>127</v>
      </c>
      <c r="D3432">
        <v>7</v>
      </c>
      <c r="E3432">
        <v>1707.45815384615</v>
      </c>
      <c r="F3432">
        <f t="shared" si="53"/>
        <v>5</v>
      </c>
    </row>
    <row r="3433" spans="1:6" x14ac:dyDescent="0.3">
      <c r="A3433">
        <v>176552</v>
      </c>
      <c r="B3433">
        <v>176324</v>
      </c>
      <c r="C3433">
        <v>110</v>
      </c>
      <c r="D3433">
        <v>5</v>
      </c>
      <c r="E3433">
        <v>1707.45815384615</v>
      </c>
      <c r="F3433">
        <f t="shared" si="53"/>
        <v>5</v>
      </c>
    </row>
    <row r="3434" spans="1:6" x14ac:dyDescent="0.3">
      <c r="A3434">
        <v>176552</v>
      </c>
      <c r="B3434">
        <v>176326</v>
      </c>
      <c r="C3434">
        <v>115</v>
      </c>
      <c r="D3434">
        <v>6</v>
      </c>
      <c r="E3434">
        <v>1707.45815384615</v>
      </c>
      <c r="F3434">
        <f t="shared" si="53"/>
        <v>5</v>
      </c>
    </row>
    <row r="3435" spans="1:6" x14ac:dyDescent="0.3">
      <c r="A3435">
        <v>176421</v>
      </c>
      <c r="B3435">
        <v>176158</v>
      </c>
      <c r="C3435">
        <v>115</v>
      </c>
      <c r="D3435">
        <v>6</v>
      </c>
      <c r="E3435">
        <v>4371.6807692307702</v>
      </c>
      <c r="F3435">
        <f t="shared" si="53"/>
        <v>2</v>
      </c>
    </row>
    <row r="3436" spans="1:6" x14ac:dyDescent="0.3">
      <c r="A3436">
        <v>176421</v>
      </c>
      <c r="B3436">
        <v>176159</v>
      </c>
      <c r="C3436">
        <v>110</v>
      </c>
      <c r="D3436">
        <v>5</v>
      </c>
      <c r="E3436">
        <v>4371.6807692307702</v>
      </c>
      <c r="F3436">
        <f t="shared" si="53"/>
        <v>2</v>
      </c>
    </row>
    <row r="3437" spans="1:6" x14ac:dyDescent="0.3">
      <c r="A3437">
        <v>176301</v>
      </c>
      <c r="B3437">
        <v>176180</v>
      </c>
      <c r="C3437">
        <v>100</v>
      </c>
      <c r="D3437">
        <v>2</v>
      </c>
      <c r="E3437">
        <v>19039.787692307698</v>
      </c>
      <c r="F3437">
        <f t="shared" si="53"/>
        <v>1</v>
      </c>
    </row>
    <row r="3438" spans="1:6" x14ac:dyDescent="0.3">
      <c r="A3438">
        <v>177400</v>
      </c>
      <c r="B3438">
        <v>176259</v>
      </c>
      <c r="C3438">
        <v>115</v>
      </c>
      <c r="D3438">
        <v>6</v>
      </c>
      <c r="E3438">
        <v>2159.8261538461502</v>
      </c>
      <c r="F3438">
        <f t="shared" si="53"/>
        <v>5</v>
      </c>
    </row>
    <row r="3439" spans="1:6" x14ac:dyDescent="0.3">
      <c r="A3439">
        <v>177400</v>
      </c>
      <c r="B3439">
        <v>176267</v>
      </c>
      <c r="C3439">
        <v>110</v>
      </c>
      <c r="D3439">
        <v>5</v>
      </c>
      <c r="E3439">
        <v>2159.8261538461502</v>
      </c>
      <c r="F3439">
        <f t="shared" si="53"/>
        <v>5</v>
      </c>
    </row>
    <row r="3440" spans="1:6" x14ac:dyDescent="0.3">
      <c r="A3440">
        <v>177400</v>
      </c>
      <c r="B3440">
        <v>176352</v>
      </c>
      <c r="C3440">
        <v>127</v>
      </c>
      <c r="D3440">
        <v>7</v>
      </c>
      <c r="E3440">
        <v>2159.8261538461502</v>
      </c>
      <c r="F3440">
        <f t="shared" si="53"/>
        <v>5</v>
      </c>
    </row>
    <row r="3441" spans="1:6" x14ac:dyDescent="0.3">
      <c r="A3441">
        <v>177400</v>
      </c>
      <c r="B3441">
        <v>176356</v>
      </c>
      <c r="C3441">
        <v>110</v>
      </c>
      <c r="D3441">
        <v>4</v>
      </c>
      <c r="E3441">
        <v>2159.8261538461502</v>
      </c>
      <c r="F3441">
        <f t="shared" si="53"/>
        <v>5</v>
      </c>
    </row>
    <row r="3442" spans="1:6" x14ac:dyDescent="0.3">
      <c r="A3442">
        <v>177400</v>
      </c>
      <c r="B3442">
        <v>176397</v>
      </c>
      <c r="C3442">
        <v>0</v>
      </c>
      <c r="D3442">
        <v>10</v>
      </c>
      <c r="E3442">
        <v>2159.8261538461502</v>
      </c>
      <c r="F3442">
        <f t="shared" si="53"/>
        <v>5</v>
      </c>
    </row>
    <row r="3443" spans="1:6" x14ac:dyDescent="0.3">
      <c r="A3443">
        <v>176587</v>
      </c>
      <c r="B3443">
        <v>176318</v>
      </c>
      <c r="C3443">
        <v>132</v>
      </c>
      <c r="D3443">
        <v>8</v>
      </c>
      <c r="E3443">
        <v>2043.9884615384599</v>
      </c>
      <c r="F3443">
        <f t="shared" si="53"/>
        <v>2</v>
      </c>
    </row>
    <row r="3444" spans="1:6" x14ac:dyDescent="0.3">
      <c r="A3444">
        <v>176587</v>
      </c>
      <c r="B3444">
        <v>176431</v>
      </c>
      <c r="C3444">
        <v>0</v>
      </c>
      <c r="D3444">
        <v>10</v>
      </c>
      <c r="E3444">
        <v>2043.9884615384599</v>
      </c>
      <c r="F3444">
        <f t="shared" si="53"/>
        <v>2</v>
      </c>
    </row>
    <row r="3445" spans="1:6" x14ac:dyDescent="0.3">
      <c r="A3445">
        <v>176870</v>
      </c>
      <c r="B3445">
        <v>176346</v>
      </c>
      <c r="C3445">
        <v>100</v>
      </c>
      <c r="D3445">
        <v>2</v>
      </c>
      <c r="E3445">
        <v>1785.1338461538401</v>
      </c>
      <c r="F3445">
        <f t="shared" si="53"/>
        <v>5</v>
      </c>
    </row>
    <row r="3446" spans="1:6" x14ac:dyDescent="0.3">
      <c r="A3446">
        <v>176870</v>
      </c>
      <c r="B3446">
        <v>176348</v>
      </c>
      <c r="C3446">
        <v>110</v>
      </c>
      <c r="D3446">
        <v>3</v>
      </c>
      <c r="E3446">
        <v>1785.1338461538401</v>
      </c>
      <c r="F3446">
        <f t="shared" si="53"/>
        <v>5</v>
      </c>
    </row>
    <row r="3447" spans="1:6" x14ac:dyDescent="0.3">
      <c r="A3447">
        <v>176870</v>
      </c>
      <c r="B3447">
        <v>176349</v>
      </c>
      <c r="C3447">
        <v>110</v>
      </c>
      <c r="D3447">
        <v>3</v>
      </c>
      <c r="E3447">
        <v>1785.1338461538401</v>
      </c>
      <c r="F3447">
        <f t="shared" si="53"/>
        <v>5</v>
      </c>
    </row>
    <row r="3448" spans="1:6" x14ac:dyDescent="0.3">
      <c r="A3448">
        <v>176870</v>
      </c>
      <c r="B3448">
        <v>176353</v>
      </c>
      <c r="C3448">
        <v>110</v>
      </c>
      <c r="D3448">
        <v>3</v>
      </c>
      <c r="E3448">
        <v>1785.1338461538401</v>
      </c>
      <c r="F3448">
        <f t="shared" si="53"/>
        <v>5</v>
      </c>
    </row>
    <row r="3449" spans="1:6" x14ac:dyDescent="0.3">
      <c r="A3449">
        <v>176870</v>
      </c>
      <c r="B3449">
        <v>176364</v>
      </c>
      <c r="C3449">
        <v>110</v>
      </c>
      <c r="D3449">
        <v>3</v>
      </c>
      <c r="E3449">
        <v>1785.1338461538401</v>
      </c>
      <c r="F3449">
        <f t="shared" si="53"/>
        <v>5</v>
      </c>
    </row>
    <row r="3450" spans="1:6" x14ac:dyDescent="0.3">
      <c r="A3450">
        <v>176913</v>
      </c>
      <c r="B3450">
        <v>176357</v>
      </c>
      <c r="C3450">
        <v>0</v>
      </c>
      <c r="D3450">
        <v>10</v>
      </c>
      <c r="E3450">
        <v>1523.9646153846099</v>
      </c>
      <c r="F3450">
        <f t="shared" si="53"/>
        <v>5</v>
      </c>
    </row>
    <row r="3451" spans="1:6" x14ac:dyDescent="0.3">
      <c r="A3451">
        <v>176913</v>
      </c>
      <c r="B3451">
        <v>176450</v>
      </c>
      <c r="C3451">
        <v>147</v>
      </c>
      <c r="D3451">
        <v>9</v>
      </c>
      <c r="E3451">
        <v>1523.9646153846099</v>
      </c>
      <c r="F3451">
        <f t="shared" si="53"/>
        <v>5</v>
      </c>
    </row>
    <row r="3452" spans="1:6" x14ac:dyDescent="0.3">
      <c r="A3452">
        <v>176913</v>
      </c>
      <c r="B3452">
        <v>176471</v>
      </c>
      <c r="C3452">
        <v>0</v>
      </c>
      <c r="D3452">
        <v>10</v>
      </c>
      <c r="E3452">
        <v>1523.9646153846099</v>
      </c>
      <c r="F3452">
        <f t="shared" si="53"/>
        <v>5</v>
      </c>
    </row>
    <row r="3453" spans="1:6" x14ac:dyDescent="0.3">
      <c r="A3453">
        <v>176913</v>
      </c>
      <c r="B3453">
        <v>176650</v>
      </c>
      <c r="C3453">
        <v>0</v>
      </c>
      <c r="D3453">
        <v>10</v>
      </c>
      <c r="E3453">
        <v>1523.9646153846099</v>
      </c>
      <c r="F3453">
        <f t="shared" si="53"/>
        <v>5</v>
      </c>
    </row>
    <row r="3454" spans="1:6" x14ac:dyDescent="0.3">
      <c r="A3454">
        <v>176913</v>
      </c>
      <c r="B3454">
        <v>176709</v>
      </c>
      <c r="C3454">
        <v>132</v>
      </c>
      <c r="D3454">
        <v>8</v>
      </c>
      <c r="E3454">
        <v>1523.9646153846099</v>
      </c>
      <c r="F3454">
        <f t="shared" si="53"/>
        <v>5</v>
      </c>
    </row>
    <row r="3455" spans="1:6" x14ac:dyDescent="0.3">
      <c r="A3455">
        <v>176390</v>
      </c>
      <c r="B3455">
        <v>176390</v>
      </c>
      <c r="C3455">
        <v>0</v>
      </c>
      <c r="D3455">
        <v>10</v>
      </c>
      <c r="E3455">
        <v>-11349.321899460099</v>
      </c>
      <c r="F3455">
        <f t="shared" si="53"/>
        <v>1</v>
      </c>
    </row>
    <row r="3456" spans="1:6" x14ac:dyDescent="0.3">
      <c r="A3456">
        <v>177157</v>
      </c>
      <c r="B3456">
        <v>176396</v>
      </c>
      <c r="C3456">
        <v>127</v>
      </c>
      <c r="D3456">
        <v>7</v>
      </c>
      <c r="E3456">
        <v>4501.6234615384601</v>
      </c>
      <c r="F3456">
        <f t="shared" si="53"/>
        <v>2</v>
      </c>
    </row>
    <row r="3457" spans="1:6" x14ac:dyDescent="0.3">
      <c r="A3457">
        <v>177157</v>
      </c>
      <c r="B3457">
        <v>176413</v>
      </c>
      <c r="C3457">
        <v>127</v>
      </c>
      <c r="D3457">
        <v>7</v>
      </c>
      <c r="E3457">
        <v>4501.6234615384601</v>
      </c>
      <c r="F3457">
        <f t="shared" si="53"/>
        <v>2</v>
      </c>
    </row>
    <row r="3458" spans="1:6" x14ac:dyDescent="0.3">
      <c r="A3458">
        <v>176625</v>
      </c>
      <c r="B3458">
        <v>176399</v>
      </c>
      <c r="C3458">
        <v>0</v>
      </c>
      <c r="D3458">
        <v>10</v>
      </c>
      <c r="E3458">
        <v>4977.56538461538</v>
      </c>
      <c r="F3458">
        <f t="shared" si="53"/>
        <v>2</v>
      </c>
    </row>
    <row r="3459" spans="1:6" x14ac:dyDescent="0.3">
      <c r="A3459">
        <v>176625</v>
      </c>
      <c r="B3459">
        <v>176579</v>
      </c>
      <c r="C3459">
        <v>0</v>
      </c>
      <c r="D3459">
        <v>10</v>
      </c>
      <c r="E3459">
        <v>4977.56538461538</v>
      </c>
      <c r="F3459">
        <f t="shared" ref="F3459:F3522" si="54">COUNTIF($A$2:$A$4807,A3459)</f>
        <v>2</v>
      </c>
    </row>
    <row r="3460" spans="1:6" x14ac:dyDescent="0.3">
      <c r="A3460">
        <v>176666</v>
      </c>
      <c r="B3460">
        <v>176460</v>
      </c>
      <c r="C3460">
        <v>127</v>
      </c>
      <c r="D3460">
        <v>7</v>
      </c>
      <c r="E3460">
        <v>2848.1673076922998</v>
      </c>
      <c r="F3460">
        <f t="shared" si="54"/>
        <v>4</v>
      </c>
    </row>
    <row r="3461" spans="1:6" x14ac:dyDescent="0.3">
      <c r="A3461">
        <v>176666</v>
      </c>
      <c r="B3461">
        <v>176469</v>
      </c>
      <c r="C3461">
        <v>115</v>
      </c>
      <c r="D3461">
        <v>6</v>
      </c>
      <c r="E3461">
        <v>2848.1673076922998</v>
      </c>
      <c r="F3461">
        <f t="shared" si="54"/>
        <v>4</v>
      </c>
    </row>
    <row r="3462" spans="1:6" x14ac:dyDescent="0.3">
      <c r="A3462">
        <v>176666</v>
      </c>
      <c r="B3462">
        <v>176470</v>
      </c>
      <c r="C3462">
        <v>132</v>
      </c>
      <c r="D3462">
        <v>8</v>
      </c>
      <c r="E3462">
        <v>2848.1673076922998</v>
      </c>
      <c r="F3462">
        <f t="shared" si="54"/>
        <v>4</v>
      </c>
    </row>
    <row r="3463" spans="1:6" x14ac:dyDescent="0.3">
      <c r="A3463">
        <v>176666</v>
      </c>
      <c r="B3463">
        <v>176545</v>
      </c>
      <c r="C3463">
        <v>147</v>
      </c>
      <c r="D3463">
        <v>9</v>
      </c>
      <c r="E3463">
        <v>2848.1673076922998</v>
      </c>
      <c r="F3463">
        <f t="shared" si="54"/>
        <v>4</v>
      </c>
    </row>
    <row r="3464" spans="1:6" x14ac:dyDescent="0.3">
      <c r="A3464">
        <v>178559</v>
      </c>
      <c r="B3464">
        <v>176640</v>
      </c>
      <c r="C3464">
        <v>0</v>
      </c>
      <c r="D3464">
        <v>10</v>
      </c>
      <c r="E3464">
        <v>1389.7713942307601</v>
      </c>
      <c r="F3464">
        <f t="shared" si="54"/>
        <v>4</v>
      </c>
    </row>
    <row r="3465" spans="1:6" x14ac:dyDescent="0.3">
      <c r="A3465">
        <v>178559</v>
      </c>
      <c r="B3465">
        <v>176643</v>
      </c>
      <c r="C3465">
        <v>132</v>
      </c>
      <c r="D3465">
        <v>8</v>
      </c>
      <c r="E3465">
        <v>1389.7713942307601</v>
      </c>
      <c r="F3465">
        <f t="shared" si="54"/>
        <v>4</v>
      </c>
    </row>
    <row r="3466" spans="1:6" x14ac:dyDescent="0.3">
      <c r="A3466">
        <v>178559</v>
      </c>
      <c r="B3466">
        <v>176809</v>
      </c>
      <c r="C3466">
        <v>132</v>
      </c>
      <c r="D3466">
        <v>8</v>
      </c>
      <c r="E3466">
        <v>1389.7713942307601</v>
      </c>
      <c r="F3466">
        <f t="shared" si="54"/>
        <v>4</v>
      </c>
    </row>
    <row r="3467" spans="1:6" x14ac:dyDescent="0.3">
      <c r="A3467">
        <v>178559</v>
      </c>
      <c r="B3467">
        <v>177520</v>
      </c>
      <c r="C3467">
        <v>147</v>
      </c>
      <c r="D3467">
        <v>9</v>
      </c>
      <c r="E3467">
        <v>1389.7713942307601</v>
      </c>
      <c r="F3467">
        <f t="shared" si="54"/>
        <v>4</v>
      </c>
    </row>
    <row r="3468" spans="1:6" x14ac:dyDescent="0.3">
      <c r="A3468">
        <v>177409</v>
      </c>
      <c r="B3468">
        <v>176688</v>
      </c>
      <c r="C3468">
        <v>115</v>
      </c>
      <c r="D3468">
        <v>6</v>
      </c>
      <c r="E3468">
        <v>2000.05192307692</v>
      </c>
      <c r="F3468">
        <f t="shared" si="54"/>
        <v>4</v>
      </c>
    </row>
    <row r="3469" spans="1:6" x14ac:dyDescent="0.3">
      <c r="A3469">
        <v>177409</v>
      </c>
      <c r="B3469">
        <v>176689</v>
      </c>
      <c r="C3469">
        <v>127</v>
      </c>
      <c r="D3469">
        <v>7</v>
      </c>
      <c r="E3469">
        <v>2000.05192307692</v>
      </c>
      <c r="F3469">
        <f t="shared" si="54"/>
        <v>4</v>
      </c>
    </row>
    <row r="3470" spans="1:6" x14ac:dyDescent="0.3">
      <c r="A3470">
        <v>177409</v>
      </c>
      <c r="B3470">
        <v>176744</v>
      </c>
      <c r="C3470">
        <v>127</v>
      </c>
      <c r="D3470">
        <v>7</v>
      </c>
      <c r="E3470">
        <v>2000.05192307692</v>
      </c>
      <c r="F3470">
        <f t="shared" si="54"/>
        <v>4</v>
      </c>
    </row>
    <row r="3471" spans="1:6" x14ac:dyDescent="0.3">
      <c r="A3471">
        <v>177409</v>
      </c>
      <c r="B3471">
        <v>176789</v>
      </c>
      <c r="C3471">
        <v>110</v>
      </c>
      <c r="D3471">
        <v>5</v>
      </c>
      <c r="E3471">
        <v>2000.05192307692</v>
      </c>
      <c r="F3471">
        <f t="shared" si="54"/>
        <v>4</v>
      </c>
    </row>
    <row r="3472" spans="1:6" x14ac:dyDescent="0.3">
      <c r="A3472">
        <v>178655</v>
      </c>
      <c r="B3472">
        <v>176720</v>
      </c>
      <c r="C3472">
        <v>110</v>
      </c>
      <c r="D3472">
        <v>5</v>
      </c>
      <c r="E3472">
        <v>-960.03173076923099</v>
      </c>
      <c r="F3472">
        <f t="shared" si="54"/>
        <v>1</v>
      </c>
    </row>
    <row r="3473" spans="1:6" x14ac:dyDescent="0.3">
      <c r="A3473">
        <v>179172</v>
      </c>
      <c r="B3473">
        <v>176731</v>
      </c>
      <c r="C3473">
        <v>127</v>
      </c>
      <c r="D3473">
        <v>7</v>
      </c>
      <c r="E3473">
        <v>888.44169230769296</v>
      </c>
      <c r="F3473">
        <f t="shared" si="54"/>
        <v>5</v>
      </c>
    </row>
    <row r="3474" spans="1:6" x14ac:dyDescent="0.3">
      <c r="A3474">
        <v>179172</v>
      </c>
      <c r="B3474">
        <v>177834</v>
      </c>
      <c r="C3474">
        <v>147</v>
      </c>
      <c r="D3474">
        <v>9</v>
      </c>
      <c r="E3474">
        <v>888.44169230769296</v>
      </c>
      <c r="F3474">
        <f t="shared" si="54"/>
        <v>5</v>
      </c>
    </row>
    <row r="3475" spans="1:6" x14ac:dyDescent="0.3">
      <c r="A3475">
        <v>179172</v>
      </c>
      <c r="B3475">
        <v>178720</v>
      </c>
      <c r="C3475">
        <v>147</v>
      </c>
      <c r="D3475">
        <v>9</v>
      </c>
      <c r="E3475">
        <v>888.44169230769296</v>
      </c>
      <c r="F3475">
        <f t="shared" si="54"/>
        <v>5</v>
      </c>
    </row>
    <row r="3476" spans="1:6" x14ac:dyDescent="0.3">
      <c r="A3476">
        <v>179172</v>
      </c>
      <c r="B3476">
        <v>178722</v>
      </c>
      <c r="C3476">
        <v>147</v>
      </c>
      <c r="D3476">
        <v>9</v>
      </c>
      <c r="E3476">
        <v>888.44169230769296</v>
      </c>
      <c r="F3476">
        <f t="shared" si="54"/>
        <v>5</v>
      </c>
    </row>
    <row r="3477" spans="1:6" x14ac:dyDescent="0.3">
      <c r="A3477">
        <v>179172</v>
      </c>
      <c r="B3477">
        <v>178726</v>
      </c>
      <c r="C3477">
        <v>132</v>
      </c>
      <c r="D3477">
        <v>8</v>
      </c>
      <c r="E3477">
        <v>888.44169230769296</v>
      </c>
      <c r="F3477">
        <f t="shared" si="54"/>
        <v>5</v>
      </c>
    </row>
    <row r="3478" spans="1:6" x14ac:dyDescent="0.3">
      <c r="A3478">
        <v>178149</v>
      </c>
      <c r="B3478">
        <v>176761</v>
      </c>
      <c r="C3478">
        <v>147</v>
      </c>
      <c r="D3478">
        <v>9</v>
      </c>
      <c r="E3478">
        <v>-1014.67304615384</v>
      </c>
      <c r="F3478">
        <f t="shared" si="54"/>
        <v>5</v>
      </c>
    </row>
    <row r="3479" spans="1:6" x14ac:dyDescent="0.3">
      <c r="A3479">
        <v>178149</v>
      </c>
      <c r="B3479">
        <v>176769</v>
      </c>
      <c r="C3479">
        <v>0</v>
      </c>
      <c r="D3479">
        <v>10</v>
      </c>
      <c r="E3479">
        <v>-1014.67304615384</v>
      </c>
      <c r="F3479">
        <f t="shared" si="54"/>
        <v>5</v>
      </c>
    </row>
    <row r="3480" spans="1:6" x14ac:dyDescent="0.3">
      <c r="A3480">
        <v>178149</v>
      </c>
      <c r="B3480">
        <v>176894</v>
      </c>
      <c r="C3480">
        <v>0</v>
      </c>
      <c r="D3480">
        <v>10</v>
      </c>
      <c r="E3480">
        <v>-1014.67304615384</v>
      </c>
      <c r="F3480">
        <f t="shared" si="54"/>
        <v>5</v>
      </c>
    </row>
    <row r="3481" spans="1:6" x14ac:dyDescent="0.3">
      <c r="A3481">
        <v>178149</v>
      </c>
      <c r="B3481">
        <v>177493</v>
      </c>
      <c r="C3481">
        <v>147</v>
      </c>
      <c r="D3481">
        <v>9</v>
      </c>
      <c r="E3481">
        <v>-1014.67304615384</v>
      </c>
      <c r="F3481">
        <f t="shared" si="54"/>
        <v>5</v>
      </c>
    </row>
    <row r="3482" spans="1:6" x14ac:dyDescent="0.3">
      <c r="A3482">
        <v>178149</v>
      </c>
      <c r="B3482">
        <v>177925</v>
      </c>
      <c r="C3482">
        <v>147</v>
      </c>
      <c r="D3482">
        <v>9</v>
      </c>
      <c r="E3482">
        <v>-1014.67304615384</v>
      </c>
      <c r="F3482">
        <f t="shared" si="54"/>
        <v>5</v>
      </c>
    </row>
    <row r="3483" spans="1:6" x14ac:dyDescent="0.3">
      <c r="A3483">
        <v>178754</v>
      </c>
      <c r="B3483">
        <v>176794</v>
      </c>
      <c r="C3483">
        <v>110</v>
      </c>
      <c r="D3483">
        <v>3</v>
      </c>
      <c r="E3483">
        <v>130.768750000002</v>
      </c>
      <c r="F3483">
        <f t="shared" si="54"/>
        <v>2</v>
      </c>
    </row>
    <row r="3484" spans="1:6" x14ac:dyDescent="0.3">
      <c r="A3484">
        <v>178754</v>
      </c>
      <c r="B3484">
        <v>178717</v>
      </c>
      <c r="C3484">
        <v>127</v>
      </c>
      <c r="D3484">
        <v>7</v>
      </c>
      <c r="E3484">
        <v>130.768750000002</v>
      </c>
      <c r="F3484">
        <f t="shared" si="54"/>
        <v>2</v>
      </c>
    </row>
    <row r="3485" spans="1:6" x14ac:dyDescent="0.3">
      <c r="A3485">
        <v>176899</v>
      </c>
      <c r="B3485">
        <v>176800</v>
      </c>
      <c r="C3485">
        <v>110</v>
      </c>
      <c r="D3485">
        <v>5</v>
      </c>
      <c r="E3485">
        <v>13551.5984615384</v>
      </c>
      <c r="F3485">
        <f t="shared" si="54"/>
        <v>1</v>
      </c>
    </row>
    <row r="3486" spans="1:6" x14ac:dyDescent="0.3">
      <c r="A3486">
        <v>177928</v>
      </c>
      <c r="B3486">
        <v>176806</v>
      </c>
      <c r="C3486">
        <v>115</v>
      </c>
      <c r="D3486">
        <v>6</v>
      </c>
      <c r="E3486">
        <v>2830.9923076923001</v>
      </c>
      <c r="F3486">
        <f t="shared" si="54"/>
        <v>3</v>
      </c>
    </row>
    <row r="3487" spans="1:6" x14ac:dyDescent="0.3">
      <c r="A3487">
        <v>177928</v>
      </c>
      <c r="B3487">
        <v>176862</v>
      </c>
      <c r="C3487">
        <v>132</v>
      </c>
      <c r="D3487">
        <v>8</v>
      </c>
      <c r="E3487">
        <v>2830.9923076923001</v>
      </c>
      <c r="F3487">
        <f t="shared" si="54"/>
        <v>3</v>
      </c>
    </row>
    <row r="3488" spans="1:6" x14ac:dyDescent="0.3">
      <c r="A3488">
        <v>177928</v>
      </c>
      <c r="B3488">
        <v>176918</v>
      </c>
      <c r="C3488">
        <v>0</v>
      </c>
      <c r="D3488">
        <v>10</v>
      </c>
      <c r="E3488">
        <v>2830.9923076923001</v>
      </c>
      <c r="F3488">
        <f t="shared" si="54"/>
        <v>3</v>
      </c>
    </row>
    <row r="3489" spans="1:6" x14ac:dyDescent="0.3">
      <c r="A3489">
        <v>177856</v>
      </c>
      <c r="B3489">
        <v>176810</v>
      </c>
      <c r="C3489">
        <v>110</v>
      </c>
      <c r="D3489">
        <v>5</v>
      </c>
      <c r="E3489">
        <v>-3574.1076923076898</v>
      </c>
      <c r="F3489">
        <f t="shared" si="54"/>
        <v>3</v>
      </c>
    </row>
    <row r="3490" spans="1:6" x14ac:dyDescent="0.3">
      <c r="A3490">
        <v>177856</v>
      </c>
      <c r="B3490">
        <v>176925</v>
      </c>
      <c r="C3490">
        <v>110</v>
      </c>
      <c r="D3490">
        <v>5</v>
      </c>
      <c r="E3490">
        <v>-3574.1076923076898</v>
      </c>
      <c r="F3490">
        <f t="shared" si="54"/>
        <v>3</v>
      </c>
    </row>
    <row r="3491" spans="1:6" x14ac:dyDescent="0.3">
      <c r="A3491">
        <v>177856</v>
      </c>
      <c r="B3491">
        <v>176931</v>
      </c>
      <c r="C3491">
        <v>147</v>
      </c>
      <c r="D3491">
        <v>9</v>
      </c>
      <c r="E3491">
        <v>-3574.1076923076898</v>
      </c>
      <c r="F3491">
        <f t="shared" si="54"/>
        <v>3</v>
      </c>
    </row>
    <row r="3492" spans="1:6" x14ac:dyDescent="0.3">
      <c r="A3492">
        <v>177279</v>
      </c>
      <c r="B3492">
        <v>176865</v>
      </c>
      <c r="C3492">
        <v>100</v>
      </c>
      <c r="D3492">
        <v>2</v>
      </c>
      <c r="E3492">
        <v>15773.8707692307</v>
      </c>
      <c r="F3492">
        <f t="shared" si="54"/>
        <v>1</v>
      </c>
    </row>
    <row r="3493" spans="1:6" x14ac:dyDescent="0.3">
      <c r="A3493">
        <v>177632</v>
      </c>
      <c r="B3493">
        <v>176876</v>
      </c>
      <c r="C3493">
        <v>110</v>
      </c>
      <c r="D3493">
        <v>5</v>
      </c>
      <c r="E3493">
        <v>10224.804</v>
      </c>
      <c r="F3493">
        <f t="shared" si="54"/>
        <v>5</v>
      </c>
    </row>
    <row r="3494" spans="1:6" x14ac:dyDescent="0.3">
      <c r="A3494">
        <v>177632</v>
      </c>
      <c r="B3494">
        <v>176877</v>
      </c>
      <c r="C3494">
        <v>110</v>
      </c>
      <c r="D3494">
        <v>3</v>
      </c>
      <c r="E3494">
        <v>10224.804</v>
      </c>
      <c r="F3494">
        <f t="shared" si="54"/>
        <v>5</v>
      </c>
    </row>
    <row r="3495" spans="1:6" x14ac:dyDescent="0.3">
      <c r="A3495">
        <v>177632</v>
      </c>
      <c r="B3495">
        <v>176878</v>
      </c>
      <c r="C3495">
        <v>90</v>
      </c>
      <c r="D3495">
        <v>1</v>
      </c>
      <c r="E3495">
        <v>10224.804</v>
      </c>
      <c r="F3495">
        <f t="shared" si="54"/>
        <v>5</v>
      </c>
    </row>
    <row r="3496" spans="1:6" x14ac:dyDescent="0.3">
      <c r="A3496">
        <v>177632</v>
      </c>
      <c r="B3496">
        <v>176879</v>
      </c>
      <c r="C3496">
        <v>110</v>
      </c>
      <c r="D3496">
        <v>4</v>
      </c>
      <c r="E3496">
        <v>10224.804</v>
      </c>
      <c r="F3496">
        <f t="shared" si="54"/>
        <v>5</v>
      </c>
    </row>
    <row r="3497" spans="1:6" x14ac:dyDescent="0.3">
      <c r="A3497">
        <v>177632</v>
      </c>
      <c r="B3497">
        <v>176881</v>
      </c>
      <c r="C3497">
        <v>110</v>
      </c>
      <c r="D3497">
        <v>3</v>
      </c>
      <c r="E3497">
        <v>10224.804</v>
      </c>
      <c r="F3497">
        <f t="shared" si="54"/>
        <v>5</v>
      </c>
    </row>
    <row r="3498" spans="1:6" x14ac:dyDescent="0.3">
      <c r="A3498">
        <v>177536</v>
      </c>
      <c r="B3498">
        <v>176921</v>
      </c>
      <c r="C3498">
        <v>132</v>
      </c>
      <c r="D3498">
        <v>8</v>
      </c>
      <c r="E3498">
        <v>6209.4784615384597</v>
      </c>
      <c r="F3498">
        <f t="shared" si="54"/>
        <v>1</v>
      </c>
    </row>
    <row r="3499" spans="1:6" x14ac:dyDescent="0.3">
      <c r="A3499">
        <v>177261</v>
      </c>
      <c r="B3499">
        <v>177093</v>
      </c>
      <c r="C3499">
        <v>100</v>
      </c>
      <c r="D3499">
        <v>2</v>
      </c>
      <c r="E3499">
        <v>7846.4069230769201</v>
      </c>
      <c r="F3499">
        <f t="shared" si="54"/>
        <v>2</v>
      </c>
    </row>
    <row r="3500" spans="1:6" x14ac:dyDescent="0.3">
      <c r="A3500">
        <v>177261</v>
      </c>
      <c r="B3500">
        <v>177178</v>
      </c>
      <c r="C3500">
        <v>115</v>
      </c>
      <c r="D3500">
        <v>6</v>
      </c>
      <c r="E3500">
        <v>7846.4069230769201</v>
      </c>
      <c r="F3500">
        <f t="shared" si="54"/>
        <v>2</v>
      </c>
    </row>
    <row r="3501" spans="1:6" x14ac:dyDescent="0.3">
      <c r="A3501">
        <v>177269</v>
      </c>
      <c r="B3501">
        <v>177246</v>
      </c>
      <c r="C3501">
        <v>110</v>
      </c>
      <c r="D3501">
        <v>5</v>
      </c>
      <c r="E3501">
        <v>14731.8953846153</v>
      </c>
      <c r="F3501">
        <f t="shared" si="54"/>
        <v>1</v>
      </c>
    </row>
    <row r="3502" spans="1:6" x14ac:dyDescent="0.3">
      <c r="A3502">
        <v>177454</v>
      </c>
      <c r="B3502">
        <v>177253</v>
      </c>
      <c r="C3502">
        <v>90</v>
      </c>
      <c r="D3502">
        <v>1</v>
      </c>
      <c r="E3502">
        <v>52606.683076923</v>
      </c>
      <c r="F3502">
        <f t="shared" si="54"/>
        <v>1</v>
      </c>
    </row>
    <row r="3503" spans="1:6" x14ac:dyDescent="0.3">
      <c r="A3503">
        <v>177650</v>
      </c>
      <c r="B3503">
        <v>177292</v>
      </c>
      <c r="C3503">
        <v>0</v>
      </c>
      <c r="D3503">
        <v>10</v>
      </c>
      <c r="E3503">
        <v>2212.6288461538402</v>
      </c>
      <c r="F3503">
        <f t="shared" si="54"/>
        <v>4</v>
      </c>
    </row>
    <row r="3504" spans="1:6" x14ac:dyDescent="0.3">
      <c r="A3504">
        <v>177650</v>
      </c>
      <c r="B3504">
        <v>177293</v>
      </c>
      <c r="C3504">
        <v>147</v>
      </c>
      <c r="D3504">
        <v>9</v>
      </c>
      <c r="E3504">
        <v>2212.6288461538402</v>
      </c>
      <c r="F3504">
        <f t="shared" si="54"/>
        <v>4</v>
      </c>
    </row>
    <row r="3505" spans="1:6" x14ac:dyDescent="0.3">
      <c r="A3505">
        <v>177650</v>
      </c>
      <c r="B3505">
        <v>177294</v>
      </c>
      <c r="C3505">
        <v>0</v>
      </c>
      <c r="D3505">
        <v>10</v>
      </c>
      <c r="E3505">
        <v>2212.6288461538402</v>
      </c>
      <c r="F3505">
        <f t="shared" si="54"/>
        <v>4</v>
      </c>
    </row>
    <row r="3506" spans="1:6" x14ac:dyDescent="0.3">
      <c r="A3506">
        <v>177650</v>
      </c>
      <c r="B3506">
        <v>177328</v>
      </c>
      <c r="C3506">
        <v>115</v>
      </c>
      <c r="D3506">
        <v>6</v>
      </c>
      <c r="E3506">
        <v>2212.6288461538402</v>
      </c>
      <c r="F3506">
        <f t="shared" si="54"/>
        <v>4</v>
      </c>
    </row>
    <row r="3507" spans="1:6" x14ac:dyDescent="0.3">
      <c r="A3507">
        <v>178819</v>
      </c>
      <c r="B3507">
        <v>177307</v>
      </c>
      <c r="C3507">
        <v>0</v>
      </c>
      <c r="D3507">
        <v>10</v>
      </c>
      <c r="E3507">
        <v>1818.4292307692299</v>
      </c>
      <c r="F3507">
        <f t="shared" si="54"/>
        <v>5</v>
      </c>
    </row>
    <row r="3508" spans="1:6" x14ac:dyDescent="0.3">
      <c r="A3508">
        <v>178819</v>
      </c>
      <c r="B3508">
        <v>178021</v>
      </c>
      <c r="C3508">
        <v>0</v>
      </c>
      <c r="D3508">
        <v>10</v>
      </c>
      <c r="E3508">
        <v>1818.4292307692299</v>
      </c>
      <c r="F3508">
        <f t="shared" si="54"/>
        <v>5</v>
      </c>
    </row>
    <row r="3509" spans="1:6" x14ac:dyDescent="0.3">
      <c r="A3509">
        <v>178819</v>
      </c>
      <c r="B3509">
        <v>178320</v>
      </c>
      <c r="C3509">
        <v>0</v>
      </c>
      <c r="D3509">
        <v>10</v>
      </c>
      <c r="E3509">
        <v>1818.4292307692299</v>
      </c>
      <c r="F3509">
        <f t="shared" si="54"/>
        <v>5</v>
      </c>
    </row>
    <row r="3510" spans="1:6" x14ac:dyDescent="0.3">
      <c r="A3510">
        <v>178819</v>
      </c>
      <c r="B3510">
        <v>178329</v>
      </c>
      <c r="C3510">
        <v>0</v>
      </c>
      <c r="D3510">
        <v>10</v>
      </c>
      <c r="E3510">
        <v>1818.4292307692299</v>
      </c>
      <c r="F3510">
        <f t="shared" si="54"/>
        <v>5</v>
      </c>
    </row>
    <row r="3511" spans="1:6" x14ac:dyDescent="0.3">
      <c r="A3511">
        <v>178819</v>
      </c>
      <c r="B3511">
        <v>178331</v>
      </c>
      <c r="C3511">
        <v>0</v>
      </c>
      <c r="D3511">
        <v>10</v>
      </c>
      <c r="E3511">
        <v>1818.4292307692299</v>
      </c>
      <c r="F3511">
        <f t="shared" si="54"/>
        <v>5</v>
      </c>
    </row>
    <row r="3512" spans="1:6" x14ac:dyDescent="0.3">
      <c r="A3512">
        <v>177868</v>
      </c>
      <c r="B3512">
        <v>177349</v>
      </c>
      <c r="C3512">
        <v>147</v>
      </c>
      <c r="D3512">
        <v>9</v>
      </c>
      <c r="E3512">
        <v>3710.3769230769199</v>
      </c>
      <c r="F3512">
        <f t="shared" si="54"/>
        <v>3</v>
      </c>
    </row>
    <row r="3513" spans="1:6" x14ac:dyDescent="0.3">
      <c r="A3513">
        <v>177868</v>
      </c>
      <c r="B3513">
        <v>177540</v>
      </c>
      <c r="C3513">
        <v>147</v>
      </c>
      <c r="D3513">
        <v>9</v>
      </c>
      <c r="E3513">
        <v>3710.3769230769199</v>
      </c>
      <c r="F3513">
        <f t="shared" si="54"/>
        <v>3</v>
      </c>
    </row>
    <row r="3514" spans="1:6" x14ac:dyDescent="0.3">
      <c r="A3514">
        <v>177868</v>
      </c>
      <c r="B3514">
        <v>177543</v>
      </c>
      <c r="C3514">
        <v>132</v>
      </c>
      <c r="D3514">
        <v>8</v>
      </c>
      <c r="E3514">
        <v>3710.3769230769199</v>
      </c>
      <c r="F3514">
        <f t="shared" si="54"/>
        <v>3</v>
      </c>
    </row>
    <row r="3515" spans="1:6" x14ac:dyDescent="0.3">
      <c r="A3515">
        <v>177341</v>
      </c>
      <c r="B3515">
        <v>177399</v>
      </c>
      <c r="C3515">
        <v>132</v>
      </c>
      <c r="D3515">
        <v>8</v>
      </c>
      <c r="E3515">
        <v>15229.811538461499</v>
      </c>
      <c r="F3515">
        <f t="shared" si="54"/>
        <v>1</v>
      </c>
    </row>
    <row r="3516" spans="1:6" x14ac:dyDescent="0.3">
      <c r="A3516">
        <v>178347</v>
      </c>
      <c r="B3516">
        <v>177437</v>
      </c>
      <c r="C3516">
        <v>110</v>
      </c>
      <c r="D3516">
        <v>4</v>
      </c>
      <c r="E3516">
        <v>1771.21333333333</v>
      </c>
      <c r="F3516">
        <f t="shared" si="54"/>
        <v>3</v>
      </c>
    </row>
    <row r="3517" spans="1:6" x14ac:dyDescent="0.3">
      <c r="A3517">
        <v>178347</v>
      </c>
      <c r="B3517">
        <v>177937</v>
      </c>
      <c r="C3517">
        <v>115</v>
      </c>
      <c r="D3517">
        <v>6</v>
      </c>
      <c r="E3517">
        <v>1771.21333333333</v>
      </c>
      <c r="F3517">
        <f t="shared" si="54"/>
        <v>3</v>
      </c>
    </row>
    <row r="3518" spans="1:6" x14ac:dyDescent="0.3">
      <c r="A3518">
        <v>178347</v>
      </c>
      <c r="B3518">
        <v>177939</v>
      </c>
      <c r="C3518">
        <v>115</v>
      </c>
      <c r="D3518">
        <v>6</v>
      </c>
      <c r="E3518">
        <v>1771.21333333333</v>
      </c>
      <c r="F3518">
        <f t="shared" si="54"/>
        <v>3</v>
      </c>
    </row>
    <row r="3519" spans="1:6" x14ac:dyDescent="0.3">
      <c r="A3519">
        <v>177423</v>
      </c>
      <c r="B3519">
        <v>177489</v>
      </c>
      <c r="C3519">
        <v>127</v>
      </c>
      <c r="D3519">
        <v>7</v>
      </c>
      <c r="E3519">
        <v>-189.34028846153799</v>
      </c>
      <c r="F3519">
        <f t="shared" si="54"/>
        <v>2</v>
      </c>
    </row>
    <row r="3520" spans="1:6" x14ac:dyDescent="0.3">
      <c r="A3520">
        <v>177423</v>
      </c>
      <c r="B3520">
        <v>178130</v>
      </c>
      <c r="C3520">
        <v>127</v>
      </c>
      <c r="D3520">
        <v>7</v>
      </c>
      <c r="E3520">
        <v>-189.34028846153799</v>
      </c>
      <c r="F3520">
        <f t="shared" si="54"/>
        <v>2</v>
      </c>
    </row>
    <row r="3521" spans="1:6" x14ac:dyDescent="0.3">
      <c r="A3521">
        <v>178066</v>
      </c>
      <c r="B3521">
        <v>177564</v>
      </c>
      <c r="C3521">
        <v>115</v>
      </c>
      <c r="D3521">
        <v>6</v>
      </c>
      <c r="E3521">
        <v>1328.9099999999901</v>
      </c>
      <c r="F3521">
        <f t="shared" si="54"/>
        <v>4</v>
      </c>
    </row>
    <row r="3522" spans="1:6" x14ac:dyDescent="0.3">
      <c r="A3522">
        <v>178066</v>
      </c>
      <c r="B3522">
        <v>177566</v>
      </c>
      <c r="C3522">
        <v>147</v>
      </c>
      <c r="D3522">
        <v>9</v>
      </c>
      <c r="E3522">
        <v>1328.9099999999901</v>
      </c>
      <c r="F3522">
        <f t="shared" si="54"/>
        <v>4</v>
      </c>
    </row>
    <row r="3523" spans="1:6" x14ac:dyDescent="0.3">
      <c r="A3523">
        <v>178066</v>
      </c>
      <c r="B3523">
        <v>177571</v>
      </c>
      <c r="C3523">
        <v>127</v>
      </c>
      <c r="D3523">
        <v>7</v>
      </c>
      <c r="E3523">
        <v>1328.9099999999901</v>
      </c>
      <c r="F3523">
        <f t="shared" ref="F3523:F3586" si="55">COUNTIF($A$2:$A$4807,A3523)</f>
        <v>4</v>
      </c>
    </row>
    <row r="3524" spans="1:6" x14ac:dyDescent="0.3">
      <c r="A3524">
        <v>178066</v>
      </c>
      <c r="B3524">
        <v>177991</v>
      </c>
      <c r="C3524">
        <v>115</v>
      </c>
      <c r="D3524">
        <v>6</v>
      </c>
      <c r="E3524">
        <v>1328.9099999999901</v>
      </c>
      <c r="F3524">
        <f t="shared" si="55"/>
        <v>4</v>
      </c>
    </row>
    <row r="3525" spans="1:6" x14ac:dyDescent="0.3">
      <c r="A3525">
        <v>178415</v>
      </c>
      <c r="B3525">
        <v>177625</v>
      </c>
      <c r="C3525">
        <v>132</v>
      </c>
      <c r="D3525">
        <v>8</v>
      </c>
      <c r="E3525">
        <v>132.15923076922999</v>
      </c>
      <c r="F3525">
        <f t="shared" si="55"/>
        <v>5</v>
      </c>
    </row>
    <row r="3526" spans="1:6" x14ac:dyDescent="0.3">
      <c r="A3526">
        <v>178415</v>
      </c>
      <c r="B3526">
        <v>177626</v>
      </c>
      <c r="C3526">
        <v>110</v>
      </c>
      <c r="D3526">
        <v>5</v>
      </c>
      <c r="E3526">
        <v>132.15923076922999</v>
      </c>
      <c r="F3526">
        <f t="shared" si="55"/>
        <v>5</v>
      </c>
    </row>
    <row r="3527" spans="1:6" x14ac:dyDescent="0.3">
      <c r="A3527">
        <v>178415</v>
      </c>
      <c r="B3527">
        <v>177630</v>
      </c>
      <c r="C3527">
        <v>147</v>
      </c>
      <c r="D3527">
        <v>9</v>
      </c>
      <c r="E3527">
        <v>132.15923076922999</v>
      </c>
      <c r="F3527">
        <f t="shared" si="55"/>
        <v>5</v>
      </c>
    </row>
    <row r="3528" spans="1:6" x14ac:dyDescent="0.3">
      <c r="A3528">
        <v>178415</v>
      </c>
      <c r="B3528">
        <v>177675</v>
      </c>
      <c r="C3528">
        <v>0</v>
      </c>
      <c r="D3528">
        <v>10</v>
      </c>
      <c r="E3528">
        <v>132.15923076922999</v>
      </c>
      <c r="F3528">
        <f t="shared" si="55"/>
        <v>5</v>
      </c>
    </row>
    <row r="3529" spans="1:6" x14ac:dyDescent="0.3">
      <c r="A3529">
        <v>178415</v>
      </c>
      <c r="B3529">
        <v>178001</v>
      </c>
      <c r="C3529">
        <v>0</v>
      </c>
      <c r="D3529">
        <v>10</v>
      </c>
      <c r="E3529">
        <v>132.15923076922999</v>
      </c>
      <c r="F3529">
        <f t="shared" si="55"/>
        <v>5</v>
      </c>
    </row>
    <row r="3530" spans="1:6" x14ac:dyDescent="0.3">
      <c r="A3530">
        <v>179785</v>
      </c>
      <c r="B3530">
        <v>177667</v>
      </c>
      <c r="C3530">
        <v>132</v>
      </c>
      <c r="D3530">
        <v>8</v>
      </c>
      <c r="E3530">
        <v>54.371071428571298</v>
      </c>
      <c r="F3530">
        <f t="shared" si="55"/>
        <v>5</v>
      </c>
    </row>
    <row r="3531" spans="1:6" x14ac:dyDescent="0.3">
      <c r="A3531">
        <v>179785</v>
      </c>
      <c r="B3531">
        <v>178343</v>
      </c>
      <c r="C3531">
        <v>110</v>
      </c>
      <c r="D3531">
        <v>4</v>
      </c>
      <c r="E3531">
        <v>54.371071428571298</v>
      </c>
      <c r="F3531">
        <f t="shared" si="55"/>
        <v>5</v>
      </c>
    </row>
    <row r="3532" spans="1:6" x14ac:dyDescent="0.3">
      <c r="A3532">
        <v>179785</v>
      </c>
      <c r="B3532">
        <v>178344</v>
      </c>
      <c r="C3532">
        <v>110</v>
      </c>
      <c r="D3532">
        <v>4</v>
      </c>
      <c r="E3532">
        <v>54.371071428571298</v>
      </c>
      <c r="F3532">
        <f t="shared" si="55"/>
        <v>5</v>
      </c>
    </row>
    <row r="3533" spans="1:6" x14ac:dyDescent="0.3">
      <c r="A3533">
        <v>179785</v>
      </c>
      <c r="B3533">
        <v>178346</v>
      </c>
      <c r="C3533">
        <v>110</v>
      </c>
      <c r="D3533">
        <v>3</v>
      </c>
      <c r="E3533">
        <v>54.371071428571298</v>
      </c>
      <c r="F3533">
        <f t="shared" si="55"/>
        <v>5</v>
      </c>
    </row>
    <row r="3534" spans="1:6" x14ac:dyDescent="0.3">
      <c r="A3534">
        <v>179785</v>
      </c>
      <c r="B3534">
        <v>179612</v>
      </c>
      <c r="C3534">
        <v>127</v>
      </c>
      <c r="D3534">
        <v>7</v>
      </c>
      <c r="E3534">
        <v>54.371071428571298</v>
      </c>
      <c r="F3534">
        <f t="shared" si="55"/>
        <v>5</v>
      </c>
    </row>
    <row r="3535" spans="1:6" x14ac:dyDescent="0.3">
      <c r="A3535">
        <v>178686</v>
      </c>
      <c r="B3535">
        <v>177693</v>
      </c>
      <c r="C3535">
        <v>147</v>
      </c>
      <c r="D3535">
        <v>9</v>
      </c>
      <c r="E3535">
        <v>-6311.0580769230701</v>
      </c>
      <c r="F3535">
        <f t="shared" si="55"/>
        <v>1</v>
      </c>
    </row>
    <row r="3536" spans="1:6" x14ac:dyDescent="0.3">
      <c r="A3536">
        <v>178441</v>
      </c>
      <c r="B3536">
        <v>177701</v>
      </c>
      <c r="C3536">
        <v>0</v>
      </c>
      <c r="D3536">
        <v>10</v>
      </c>
      <c r="E3536">
        <v>202.93124999999699</v>
      </c>
      <c r="F3536">
        <f t="shared" si="55"/>
        <v>2</v>
      </c>
    </row>
    <row r="3537" spans="1:6" x14ac:dyDescent="0.3">
      <c r="A3537">
        <v>178441</v>
      </c>
      <c r="B3537">
        <v>178210</v>
      </c>
      <c r="C3537">
        <v>147</v>
      </c>
      <c r="D3537">
        <v>9</v>
      </c>
      <c r="E3537">
        <v>202.93124999999699</v>
      </c>
      <c r="F3537">
        <f t="shared" si="55"/>
        <v>2</v>
      </c>
    </row>
    <row r="3538" spans="1:6" x14ac:dyDescent="0.3">
      <c r="A3538">
        <v>178795</v>
      </c>
      <c r="B3538">
        <v>177750</v>
      </c>
      <c r="C3538">
        <v>147</v>
      </c>
      <c r="D3538">
        <v>9</v>
      </c>
      <c r="E3538">
        <v>-850.19434615384603</v>
      </c>
      <c r="F3538">
        <f t="shared" si="55"/>
        <v>5</v>
      </c>
    </row>
    <row r="3539" spans="1:6" x14ac:dyDescent="0.3">
      <c r="A3539">
        <v>178795</v>
      </c>
      <c r="B3539">
        <v>177759</v>
      </c>
      <c r="C3539">
        <v>132</v>
      </c>
      <c r="D3539">
        <v>8</v>
      </c>
      <c r="E3539">
        <v>-850.19434615384603</v>
      </c>
      <c r="F3539">
        <f t="shared" si="55"/>
        <v>5</v>
      </c>
    </row>
    <row r="3540" spans="1:6" x14ac:dyDescent="0.3">
      <c r="A3540">
        <v>178795</v>
      </c>
      <c r="B3540">
        <v>177762</v>
      </c>
      <c r="C3540">
        <v>115</v>
      </c>
      <c r="D3540">
        <v>6</v>
      </c>
      <c r="E3540">
        <v>-850.19434615384603</v>
      </c>
      <c r="F3540">
        <f t="shared" si="55"/>
        <v>5</v>
      </c>
    </row>
    <row r="3541" spans="1:6" x14ac:dyDescent="0.3">
      <c r="A3541">
        <v>178795</v>
      </c>
      <c r="B3541">
        <v>177847</v>
      </c>
      <c r="C3541">
        <v>132</v>
      </c>
      <c r="D3541">
        <v>8</v>
      </c>
      <c r="E3541">
        <v>-850.19434615384603</v>
      </c>
      <c r="F3541">
        <f t="shared" si="55"/>
        <v>5</v>
      </c>
    </row>
    <row r="3542" spans="1:6" x14ac:dyDescent="0.3">
      <c r="A3542">
        <v>178795</v>
      </c>
      <c r="B3542">
        <v>177850</v>
      </c>
      <c r="C3542">
        <v>132</v>
      </c>
      <c r="D3542">
        <v>8</v>
      </c>
      <c r="E3542">
        <v>-850.19434615384603</v>
      </c>
      <c r="F3542">
        <f t="shared" si="55"/>
        <v>5</v>
      </c>
    </row>
    <row r="3543" spans="1:6" x14ac:dyDescent="0.3">
      <c r="A3543">
        <v>178394</v>
      </c>
      <c r="B3543">
        <v>177875</v>
      </c>
      <c r="C3543">
        <v>100</v>
      </c>
      <c r="D3543">
        <v>2</v>
      </c>
      <c r="E3543">
        <v>1587.12619230769</v>
      </c>
      <c r="F3543">
        <f t="shared" si="55"/>
        <v>4</v>
      </c>
    </row>
    <row r="3544" spans="1:6" x14ac:dyDescent="0.3">
      <c r="A3544">
        <v>178394</v>
      </c>
      <c r="B3544">
        <v>177876</v>
      </c>
      <c r="C3544">
        <v>90</v>
      </c>
      <c r="D3544">
        <v>1</v>
      </c>
      <c r="E3544">
        <v>1587.12619230769</v>
      </c>
      <c r="F3544">
        <f t="shared" si="55"/>
        <v>4</v>
      </c>
    </row>
    <row r="3545" spans="1:6" x14ac:dyDescent="0.3">
      <c r="A3545">
        <v>178394</v>
      </c>
      <c r="B3545">
        <v>177885</v>
      </c>
      <c r="C3545">
        <v>115</v>
      </c>
      <c r="D3545">
        <v>6</v>
      </c>
      <c r="E3545">
        <v>1587.12619230769</v>
      </c>
      <c r="F3545">
        <f t="shared" si="55"/>
        <v>4</v>
      </c>
    </row>
    <row r="3546" spans="1:6" x14ac:dyDescent="0.3">
      <c r="A3546">
        <v>178394</v>
      </c>
      <c r="B3546">
        <v>177913</v>
      </c>
      <c r="C3546">
        <v>110</v>
      </c>
      <c r="D3546">
        <v>5</v>
      </c>
      <c r="E3546">
        <v>1587.12619230769</v>
      </c>
      <c r="F3546">
        <f t="shared" si="55"/>
        <v>4</v>
      </c>
    </row>
    <row r="3547" spans="1:6" x14ac:dyDescent="0.3">
      <c r="A3547">
        <v>179146</v>
      </c>
      <c r="B3547">
        <v>177923</v>
      </c>
      <c r="C3547">
        <v>115</v>
      </c>
      <c r="D3547">
        <v>6</v>
      </c>
      <c r="E3547">
        <v>2208.3377692307599</v>
      </c>
      <c r="F3547">
        <f t="shared" si="55"/>
        <v>5</v>
      </c>
    </row>
    <row r="3548" spans="1:6" x14ac:dyDescent="0.3">
      <c r="A3548">
        <v>179146</v>
      </c>
      <c r="B3548">
        <v>178006</v>
      </c>
      <c r="C3548">
        <v>127</v>
      </c>
      <c r="D3548">
        <v>7</v>
      </c>
      <c r="E3548">
        <v>2208.3377692307599</v>
      </c>
      <c r="F3548">
        <f t="shared" si="55"/>
        <v>5</v>
      </c>
    </row>
    <row r="3549" spans="1:6" x14ac:dyDescent="0.3">
      <c r="A3549">
        <v>179146</v>
      </c>
      <c r="B3549">
        <v>178007</v>
      </c>
      <c r="C3549">
        <v>132</v>
      </c>
      <c r="D3549">
        <v>8</v>
      </c>
      <c r="E3549">
        <v>2208.3377692307599</v>
      </c>
      <c r="F3549">
        <f t="shared" si="55"/>
        <v>5</v>
      </c>
    </row>
    <row r="3550" spans="1:6" x14ac:dyDescent="0.3">
      <c r="A3550">
        <v>179146</v>
      </c>
      <c r="B3550">
        <v>178008</v>
      </c>
      <c r="C3550">
        <v>147</v>
      </c>
      <c r="D3550">
        <v>9</v>
      </c>
      <c r="E3550">
        <v>2208.3377692307599</v>
      </c>
      <c r="F3550">
        <f t="shared" si="55"/>
        <v>5</v>
      </c>
    </row>
    <row r="3551" spans="1:6" x14ac:dyDescent="0.3">
      <c r="A3551">
        <v>179146</v>
      </c>
      <c r="B3551">
        <v>178666</v>
      </c>
      <c r="C3551">
        <v>127</v>
      </c>
      <c r="D3551">
        <v>7</v>
      </c>
      <c r="E3551">
        <v>2208.3377692307599</v>
      </c>
      <c r="F3551">
        <f t="shared" si="55"/>
        <v>5</v>
      </c>
    </row>
    <row r="3552" spans="1:6" x14ac:dyDescent="0.3">
      <c r="A3552">
        <v>181400</v>
      </c>
      <c r="B3552">
        <v>177938</v>
      </c>
      <c r="C3552">
        <v>0</v>
      </c>
      <c r="D3552">
        <v>10</v>
      </c>
      <c r="E3552">
        <v>-56.387946428571901</v>
      </c>
      <c r="F3552">
        <f t="shared" si="55"/>
        <v>4</v>
      </c>
    </row>
    <row r="3553" spans="1:6" x14ac:dyDescent="0.3">
      <c r="A3553">
        <v>181400</v>
      </c>
      <c r="B3553">
        <v>180819</v>
      </c>
      <c r="C3553">
        <v>115</v>
      </c>
      <c r="D3553">
        <v>6</v>
      </c>
      <c r="E3553">
        <v>-56.387946428571901</v>
      </c>
      <c r="F3553">
        <f t="shared" si="55"/>
        <v>4</v>
      </c>
    </row>
    <row r="3554" spans="1:6" x14ac:dyDescent="0.3">
      <c r="A3554">
        <v>181400</v>
      </c>
      <c r="B3554">
        <v>180823</v>
      </c>
      <c r="C3554">
        <v>132</v>
      </c>
      <c r="D3554">
        <v>8</v>
      </c>
      <c r="E3554">
        <v>-56.387946428571901</v>
      </c>
      <c r="F3554">
        <f t="shared" si="55"/>
        <v>4</v>
      </c>
    </row>
    <row r="3555" spans="1:6" x14ac:dyDescent="0.3">
      <c r="A3555">
        <v>181400</v>
      </c>
      <c r="B3555">
        <v>181044</v>
      </c>
      <c r="C3555">
        <v>0</v>
      </c>
      <c r="D3555">
        <v>10</v>
      </c>
      <c r="E3555">
        <v>-56.387946428571901</v>
      </c>
      <c r="F3555">
        <f t="shared" si="55"/>
        <v>4</v>
      </c>
    </row>
    <row r="3556" spans="1:6" x14ac:dyDescent="0.3">
      <c r="A3556">
        <v>177980</v>
      </c>
      <c r="B3556">
        <v>177972</v>
      </c>
      <c r="C3556">
        <v>115</v>
      </c>
      <c r="D3556">
        <v>6</v>
      </c>
      <c r="E3556">
        <v>-2802.7526153846102</v>
      </c>
      <c r="F3556">
        <f t="shared" si="55"/>
        <v>1</v>
      </c>
    </row>
    <row r="3557" spans="1:6" x14ac:dyDescent="0.3">
      <c r="A3557">
        <v>178704</v>
      </c>
      <c r="B3557">
        <v>178003</v>
      </c>
      <c r="C3557">
        <v>110</v>
      </c>
      <c r="D3557">
        <v>5</v>
      </c>
      <c r="E3557">
        <v>-5581.0550000000003</v>
      </c>
      <c r="F3557">
        <f t="shared" si="55"/>
        <v>2</v>
      </c>
    </row>
    <row r="3558" spans="1:6" x14ac:dyDescent="0.3">
      <c r="A3558">
        <v>178704</v>
      </c>
      <c r="B3558">
        <v>178005</v>
      </c>
      <c r="C3558">
        <v>110</v>
      </c>
      <c r="D3558">
        <v>5</v>
      </c>
      <c r="E3558">
        <v>-5581.0550000000003</v>
      </c>
      <c r="F3558">
        <f t="shared" si="55"/>
        <v>2</v>
      </c>
    </row>
    <row r="3559" spans="1:6" x14ac:dyDescent="0.3">
      <c r="A3559">
        <v>178445</v>
      </c>
      <c r="B3559">
        <v>178020</v>
      </c>
      <c r="C3559">
        <v>90</v>
      </c>
      <c r="D3559">
        <v>1</v>
      </c>
      <c r="E3559">
        <v>-9847.1932692307691</v>
      </c>
      <c r="F3559">
        <f t="shared" si="55"/>
        <v>1</v>
      </c>
    </row>
    <row r="3560" spans="1:6" x14ac:dyDescent="0.3">
      <c r="A3560">
        <v>179395</v>
      </c>
      <c r="B3560">
        <v>178106</v>
      </c>
      <c r="C3560">
        <v>127</v>
      </c>
      <c r="D3560">
        <v>7</v>
      </c>
      <c r="E3560">
        <v>-558.56153846153904</v>
      </c>
      <c r="F3560">
        <f t="shared" si="55"/>
        <v>5</v>
      </c>
    </row>
    <row r="3561" spans="1:6" x14ac:dyDescent="0.3">
      <c r="A3561">
        <v>179395</v>
      </c>
      <c r="B3561">
        <v>178370</v>
      </c>
      <c r="C3561">
        <v>127</v>
      </c>
      <c r="D3561">
        <v>7</v>
      </c>
      <c r="E3561">
        <v>-558.56153846153904</v>
      </c>
      <c r="F3561">
        <f t="shared" si="55"/>
        <v>5</v>
      </c>
    </row>
    <row r="3562" spans="1:6" x14ac:dyDescent="0.3">
      <c r="A3562">
        <v>179395</v>
      </c>
      <c r="B3562">
        <v>178955</v>
      </c>
      <c r="C3562">
        <v>127</v>
      </c>
      <c r="D3562">
        <v>7</v>
      </c>
      <c r="E3562">
        <v>-558.56153846153904</v>
      </c>
      <c r="F3562">
        <f t="shared" si="55"/>
        <v>5</v>
      </c>
    </row>
    <row r="3563" spans="1:6" x14ac:dyDescent="0.3">
      <c r="A3563">
        <v>179395</v>
      </c>
      <c r="B3563">
        <v>179005</v>
      </c>
      <c r="C3563">
        <v>115</v>
      </c>
      <c r="D3563">
        <v>6</v>
      </c>
      <c r="E3563">
        <v>-558.56153846153904</v>
      </c>
      <c r="F3563">
        <f t="shared" si="55"/>
        <v>5</v>
      </c>
    </row>
    <row r="3564" spans="1:6" x14ac:dyDescent="0.3">
      <c r="A3564">
        <v>179395</v>
      </c>
      <c r="B3564">
        <v>179010</v>
      </c>
      <c r="C3564">
        <v>115</v>
      </c>
      <c r="D3564">
        <v>6</v>
      </c>
      <c r="E3564">
        <v>-558.56153846153904</v>
      </c>
      <c r="F3564">
        <f t="shared" si="55"/>
        <v>5</v>
      </c>
    </row>
    <row r="3565" spans="1:6" x14ac:dyDescent="0.3">
      <c r="A3565">
        <v>178267</v>
      </c>
      <c r="B3565">
        <v>178109</v>
      </c>
      <c r="C3565">
        <v>90</v>
      </c>
      <c r="D3565">
        <v>1</v>
      </c>
      <c r="E3565">
        <v>8124.3959999999997</v>
      </c>
      <c r="F3565">
        <f t="shared" si="55"/>
        <v>1</v>
      </c>
    </row>
    <row r="3566" spans="1:6" x14ac:dyDescent="0.3">
      <c r="A3566">
        <v>179250</v>
      </c>
      <c r="B3566">
        <v>178121</v>
      </c>
      <c r="C3566">
        <v>90</v>
      </c>
      <c r="D3566">
        <v>1</v>
      </c>
      <c r="E3566">
        <v>-341.032499999999</v>
      </c>
      <c r="F3566">
        <f t="shared" si="55"/>
        <v>6</v>
      </c>
    </row>
    <row r="3567" spans="1:6" x14ac:dyDescent="0.3">
      <c r="A3567">
        <v>179250</v>
      </c>
      <c r="B3567">
        <v>178122</v>
      </c>
      <c r="C3567">
        <v>100</v>
      </c>
      <c r="D3567">
        <v>2</v>
      </c>
      <c r="E3567">
        <v>-341.032499999999</v>
      </c>
      <c r="F3567">
        <f t="shared" si="55"/>
        <v>6</v>
      </c>
    </row>
    <row r="3568" spans="1:6" x14ac:dyDescent="0.3">
      <c r="A3568">
        <v>179250</v>
      </c>
      <c r="B3568">
        <v>178123</v>
      </c>
      <c r="C3568">
        <v>110</v>
      </c>
      <c r="D3568">
        <v>3</v>
      </c>
      <c r="E3568">
        <v>-341.032499999999</v>
      </c>
      <c r="F3568">
        <f t="shared" si="55"/>
        <v>6</v>
      </c>
    </row>
    <row r="3569" spans="1:6" x14ac:dyDescent="0.3">
      <c r="A3569">
        <v>179250</v>
      </c>
      <c r="B3569">
        <v>178642</v>
      </c>
      <c r="C3569">
        <v>110</v>
      </c>
      <c r="D3569">
        <v>4</v>
      </c>
      <c r="E3569">
        <v>-341.032499999999</v>
      </c>
      <c r="F3569">
        <f t="shared" si="55"/>
        <v>6</v>
      </c>
    </row>
    <row r="3570" spans="1:6" x14ac:dyDescent="0.3">
      <c r="A3570">
        <v>179250</v>
      </c>
      <c r="B3570">
        <v>178643</v>
      </c>
      <c r="C3570">
        <v>100</v>
      </c>
      <c r="D3570">
        <v>2</v>
      </c>
      <c r="E3570">
        <v>-341.032499999999</v>
      </c>
      <c r="F3570">
        <f t="shared" si="55"/>
        <v>6</v>
      </c>
    </row>
    <row r="3571" spans="1:6" x14ac:dyDescent="0.3">
      <c r="A3571">
        <v>179250</v>
      </c>
      <c r="B3571">
        <v>178645</v>
      </c>
      <c r="C3571">
        <v>110</v>
      </c>
      <c r="D3571">
        <v>5</v>
      </c>
      <c r="E3571">
        <v>-341.032499999999</v>
      </c>
      <c r="F3571">
        <f t="shared" si="55"/>
        <v>6</v>
      </c>
    </row>
    <row r="3572" spans="1:6" x14ac:dyDescent="0.3">
      <c r="A3572">
        <v>179267</v>
      </c>
      <c r="B3572">
        <v>178135</v>
      </c>
      <c r="C3572">
        <v>127</v>
      </c>
      <c r="D3572">
        <v>7</v>
      </c>
      <c r="E3572">
        <v>-13.9769230769234</v>
      </c>
      <c r="F3572">
        <f t="shared" si="55"/>
        <v>4</v>
      </c>
    </row>
    <row r="3573" spans="1:6" x14ac:dyDescent="0.3">
      <c r="A3573">
        <v>179267</v>
      </c>
      <c r="B3573">
        <v>178139</v>
      </c>
      <c r="C3573">
        <v>127</v>
      </c>
      <c r="D3573">
        <v>7</v>
      </c>
      <c r="E3573">
        <v>-13.9769230769234</v>
      </c>
      <c r="F3573">
        <f t="shared" si="55"/>
        <v>4</v>
      </c>
    </row>
    <row r="3574" spans="1:6" x14ac:dyDescent="0.3">
      <c r="A3574">
        <v>179267</v>
      </c>
      <c r="B3574">
        <v>178280</v>
      </c>
      <c r="C3574">
        <v>127</v>
      </c>
      <c r="D3574">
        <v>7</v>
      </c>
      <c r="E3574">
        <v>-13.9769230769234</v>
      </c>
      <c r="F3574">
        <f t="shared" si="55"/>
        <v>4</v>
      </c>
    </row>
    <row r="3575" spans="1:6" x14ac:dyDescent="0.3">
      <c r="A3575">
        <v>179267</v>
      </c>
      <c r="B3575">
        <v>178293</v>
      </c>
      <c r="C3575">
        <v>127</v>
      </c>
      <c r="D3575">
        <v>7</v>
      </c>
      <c r="E3575">
        <v>-13.9769230769234</v>
      </c>
      <c r="F3575">
        <f t="shared" si="55"/>
        <v>4</v>
      </c>
    </row>
    <row r="3576" spans="1:6" x14ac:dyDescent="0.3">
      <c r="A3576">
        <v>178982</v>
      </c>
      <c r="B3576">
        <v>178154</v>
      </c>
      <c r="C3576">
        <v>132</v>
      </c>
      <c r="D3576">
        <v>8</v>
      </c>
      <c r="E3576">
        <v>51.968186813187302</v>
      </c>
      <c r="F3576">
        <f t="shared" si="55"/>
        <v>7</v>
      </c>
    </row>
    <row r="3577" spans="1:6" x14ac:dyDescent="0.3">
      <c r="A3577">
        <v>178982</v>
      </c>
      <c r="B3577">
        <v>178156</v>
      </c>
      <c r="C3577">
        <v>147</v>
      </c>
      <c r="D3577">
        <v>9</v>
      </c>
      <c r="E3577">
        <v>51.968186813187302</v>
      </c>
      <c r="F3577">
        <f t="shared" si="55"/>
        <v>7</v>
      </c>
    </row>
    <row r="3578" spans="1:6" x14ac:dyDescent="0.3">
      <c r="A3578">
        <v>178982</v>
      </c>
      <c r="B3578">
        <v>178157</v>
      </c>
      <c r="C3578">
        <v>115</v>
      </c>
      <c r="D3578">
        <v>6</v>
      </c>
      <c r="E3578">
        <v>51.968186813187302</v>
      </c>
      <c r="F3578">
        <f t="shared" si="55"/>
        <v>7</v>
      </c>
    </row>
    <row r="3579" spans="1:6" x14ac:dyDescent="0.3">
      <c r="A3579">
        <v>178982</v>
      </c>
      <c r="B3579">
        <v>178410</v>
      </c>
      <c r="C3579">
        <v>132</v>
      </c>
      <c r="D3579">
        <v>8</v>
      </c>
      <c r="E3579">
        <v>51.968186813187302</v>
      </c>
      <c r="F3579">
        <f t="shared" si="55"/>
        <v>7</v>
      </c>
    </row>
    <row r="3580" spans="1:6" x14ac:dyDescent="0.3">
      <c r="A3580">
        <v>178982</v>
      </c>
      <c r="B3580">
        <v>178413</v>
      </c>
      <c r="C3580">
        <v>115</v>
      </c>
      <c r="D3580">
        <v>6</v>
      </c>
      <c r="E3580">
        <v>51.968186813187302</v>
      </c>
      <c r="F3580">
        <f t="shared" si="55"/>
        <v>7</v>
      </c>
    </row>
    <row r="3581" spans="1:6" x14ac:dyDescent="0.3">
      <c r="A3581">
        <v>178982</v>
      </c>
      <c r="B3581">
        <v>178414</v>
      </c>
      <c r="C3581">
        <v>132</v>
      </c>
      <c r="D3581">
        <v>8</v>
      </c>
      <c r="E3581">
        <v>51.968186813187302</v>
      </c>
      <c r="F3581">
        <f t="shared" si="55"/>
        <v>7</v>
      </c>
    </row>
    <row r="3582" spans="1:6" x14ac:dyDescent="0.3">
      <c r="A3582">
        <v>178982</v>
      </c>
      <c r="B3582">
        <v>178423</v>
      </c>
      <c r="C3582">
        <v>0</v>
      </c>
      <c r="D3582">
        <v>10</v>
      </c>
      <c r="E3582">
        <v>51.968186813187302</v>
      </c>
      <c r="F3582">
        <f t="shared" si="55"/>
        <v>7</v>
      </c>
    </row>
    <row r="3583" spans="1:6" x14ac:dyDescent="0.3">
      <c r="A3583">
        <v>178592</v>
      </c>
      <c r="B3583">
        <v>178179</v>
      </c>
      <c r="C3583">
        <v>0</v>
      </c>
      <c r="D3583">
        <v>10</v>
      </c>
      <c r="E3583">
        <v>5320.5139423076898</v>
      </c>
      <c r="F3583">
        <f t="shared" si="55"/>
        <v>2</v>
      </c>
    </row>
    <row r="3584" spans="1:6" x14ac:dyDescent="0.3">
      <c r="A3584">
        <v>178592</v>
      </c>
      <c r="B3584">
        <v>178328</v>
      </c>
      <c r="C3584">
        <v>0</v>
      </c>
      <c r="D3584">
        <v>10</v>
      </c>
      <c r="E3584">
        <v>5320.5139423076898</v>
      </c>
      <c r="F3584">
        <f t="shared" si="55"/>
        <v>2</v>
      </c>
    </row>
    <row r="3585" spans="1:6" x14ac:dyDescent="0.3">
      <c r="A3585">
        <v>178181</v>
      </c>
      <c r="B3585">
        <v>178181</v>
      </c>
      <c r="C3585">
        <v>110</v>
      </c>
      <c r="D3585">
        <v>4</v>
      </c>
      <c r="E3585">
        <v>588.13793119923503</v>
      </c>
      <c r="F3585">
        <f t="shared" si="55"/>
        <v>1</v>
      </c>
    </row>
    <row r="3586" spans="1:6" x14ac:dyDescent="0.3">
      <c r="A3586">
        <v>178862</v>
      </c>
      <c r="B3586">
        <v>178213</v>
      </c>
      <c r="C3586">
        <v>147</v>
      </c>
      <c r="D3586">
        <v>9</v>
      </c>
      <c r="E3586">
        <v>-3978.63589743589</v>
      </c>
      <c r="F3586">
        <f t="shared" si="55"/>
        <v>3</v>
      </c>
    </row>
    <row r="3587" spans="1:6" x14ac:dyDescent="0.3">
      <c r="A3587">
        <v>178862</v>
      </c>
      <c r="B3587">
        <v>178219</v>
      </c>
      <c r="C3587">
        <v>0</v>
      </c>
      <c r="D3587">
        <v>10</v>
      </c>
      <c r="E3587">
        <v>-3978.63589743589</v>
      </c>
      <c r="F3587">
        <f t="shared" ref="F3587:F3650" si="56">COUNTIF($A$2:$A$4807,A3587)</f>
        <v>3</v>
      </c>
    </row>
    <row r="3588" spans="1:6" x14ac:dyDescent="0.3">
      <c r="A3588">
        <v>178862</v>
      </c>
      <c r="B3588">
        <v>178323</v>
      </c>
      <c r="C3588">
        <v>147</v>
      </c>
      <c r="D3588">
        <v>9</v>
      </c>
      <c r="E3588">
        <v>-3978.63589743589</v>
      </c>
      <c r="F3588">
        <f t="shared" si="56"/>
        <v>3</v>
      </c>
    </row>
    <row r="3589" spans="1:6" x14ac:dyDescent="0.3">
      <c r="A3589">
        <v>178950</v>
      </c>
      <c r="B3589">
        <v>178298</v>
      </c>
      <c r="C3589">
        <v>127</v>
      </c>
      <c r="D3589">
        <v>7</v>
      </c>
      <c r="E3589">
        <v>87.673397435901194</v>
      </c>
      <c r="F3589">
        <f t="shared" si="56"/>
        <v>3</v>
      </c>
    </row>
    <row r="3590" spans="1:6" x14ac:dyDescent="0.3">
      <c r="A3590">
        <v>178950</v>
      </c>
      <c r="B3590">
        <v>178305</v>
      </c>
      <c r="C3590">
        <v>127</v>
      </c>
      <c r="D3590">
        <v>7</v>
      </c>
      <c r="E3590">
        <v>87.673397435901194</v>
      </c>
      <c r="F3590">
        <f t="shared" si="56"/>
        <v>3</v>
      </c>
    </row>
    <row r="3591" spans="1:6" x14ac:dyDescent="0.3">
      <c r="A3591">
        <v>178950</v>
      </c>
      <c r="B3591">
        <v>178319</v>
      </c>
      <c r="C3591">
        <v>147</v>
      </c>
      <c r="D3591">
        <v>9</v>
      </c>
      <c r="E3591">
        <v>87.673397435901194</v>
      </c>
      <c r="F3591">
        <f t="shared" si="56"/>
        <v>3</v>
      </c>
    </row>
    <row r="3592" spans="1:6" x14ac:dyDescent="0.3">
      <c r="A3592">
        <v>179062</v>
      </c>
      <c r="B3592">
        <v>178364</v>
      </c>
      <c r="C3592">
        <v>127</v>
      </c>
      <c r="D3592">
        <v>7</v>
      </c>
      <c r="E3592">
        <v>-27899.427115384598</v>
      </c>
      <c r="F3592">
        <f t="shared" si="56"/>
        <v>4</v>
      </c>
    </row>
    <row r="3593" spans="1:6" x14ac:dyDescent="0.3">
      <c r="A3593">
        <v>179062</v>
      </c>
      <c r="B3593">
        <v>178365</v>
      </c>
      <c r="C3593">
        <v>127</v>
      </c>
      <c r="D3593">
        <v>7</v>
      </c>
      <c r="E3593">
        <v>-27899.427115384598</v>
      </c>
      <c r="F3593">
        <f t="shared" si="56"/>
        <v>4</v>
      </c>
    </row>
    <row r="3594" spans="1:6" x14ac:dyDescent="0.3">
      <c r="A3594">
        <v>179062</v>
      </c>
      <c r="B3594">
        <v>178367</v>
      </c>
      <c r="C3594">
        <v>110</v>
      </c>
      <c r="D3594">
        <v>5</v>
      </c>
      <c r="E3594">
        <v>-27899.427115384598</v>
      </c>
      <c r="F3594">
        <f t="shared" si="56"/>
        <v>4</v>
      </c>
    </row>
    <row r="3595" spans="1:6" x14ac:dyDescent="0.3">
      <c r="A3595">
        <v>179062</v>
      </c>
      <c r="B3595">
        <v>178719</v>
      </c>
      <c r="C3595">
        <v>115</v>
      </c>
      <c r="D3595">
        <v>6</v>
      </c>
      <c r="E3595">
        <v>-27899.427115384598</v>
      </c>
      <c r="F3595">
        <f t="shared" si="56"/>
        <v>4</v>
      </c>
    </row>
    <row r="3596" spans="1:6" x14ac:dyDescent="0.3">
      <c r="A3596">
        <v>179363</v>
      </c>
      <c r="B3596">
        <v>178388</v>
      </c>
      <c r="C3596">
        <v>147</v>
      </c>
      <c r="D3596">
        <v>9</v>
      </c>
      <c r="E3596">
        <v>-3529.9997596153798</v>
      </c>
      <c r="F3596">
        <f t="shared" si="56"/>
        <v>4</v>
      </c>
    </row>
    <row r="3597" spans="1:6" x14ac:dyDescent="0.3">
      <c r="A3597">
        <v>179363</v>
      </c>
      <c r="B3597">
        <v>178390</v>
      </c>
      <c r="C3597">
        <v>0</v>
      </c>
      <c r="D3597">
        <v>10</v>
      </c>
      <c r="E3597">
        <v>-3529.9997596153798</v>
      </c>
      <c r="F3597">
        <f t="shared" si="56"/>
        <v>4</v>
      </c>
    </row>
    <row r="3598" spans="1:6" x14ac:dyDescent="0.3">
      <c r="A3598">
        <v>179363</v>
      </c>
      <c r="B3598">
        <v>178393</v>
      </c>
      <c r="C3598">
        <v>132</v>
      </c>
      <c r="D3598">
        <v>8</v>
      </c>
      <c r="E3598">
        <v>-3529.9997596153798</v>
      </c>
      <c r="F3598">
        <f t="shared" si="56"/>
        <v>4</v>
      </c>
    </row>
    <row r="3599" spans="1:6" x14ac:dyDescent="0.3">
      <c r="A3599">
        <v>179363</v>
      </c>
      <c r="B3599">
        <v>178567</v>
      </c>
      <c r="C3599">
        <v>127</v>
      </c>
      <c r="D3599">
        <v>7</v>
      </c>
      <c r="E3599">
        <v>-3529.9997596153798</v>
      </c>
      <c r="F3599">
        <f t="shared" si="56"/>
        <v>4</v>
      </c>
    </row>
    <row r="3600" spans="1:6" x14ac:dyDescent="0.3">
      <c r="A3600">
        <v>177525</v>
      </c>
      <c r="B3600">
        <v>178402</v>
      </c>
      <c r="C3600">
        <v>132</v>
      </c>
      <c r="D3600">
        <v>8</v>
      </c>
      <c r="E3600">
        <v>-818.37884615384905</v>
      </c>
      <c r="F3600">
        <f t="shared" si="56"/>
        <v>1</v>
      </c>
    </row>
    <row r="3601" spans="1:6" x14ac:dyDescent="0.3">
      <c r="A3601">
        <v>181278</v>
      </c>
      <c r="B3601">
        <v>178526</v>
      </c>
      <c r="C3601">
        <v>147</v>
      </c>
      <c r="D3601">
        <v>9</v>
      </c>
      <c r="E3601">
        <v>-11143.5131318681</v>
      </c>
      <c r="F3601">
        <f t="shared" si="56"/>
        <v>2</v>
      </c>
    </row>
    <row r="3602" spans="1:6" x14ac:dyDescent="0.3">
      <c r="A3602">
        <v>181278</v>
      </c>
      <c r="B3602">
        <v>178640</v>
      </c>
      <c r="C3602">
        <v>0</v>
      </c>
      <c r="D3602">
        <v>10</v>
      </c>
      <c r="E3602">
        <v>-11143.5131318681</v>
      </c>
      <c r="F3602">
        <f t="shared" si="56"/>
        <v>2</v>
      </c>
    </row>
    <row r="3603" spans="1:6" x14ac:dyDescent="0.3">
      <c r="A3603">
        <v>178907</v>
      </c>
      <c r="B3603">
        <v>178540</v>
      </c>
      <c r="C3603">
        <v>0</v>
      </c>
      <c r="D3603">
        <v>10</v>
      </c>
      <c r="E3603">
        <v>-55.907692307693601</v>
      </c>
      <c r="F3603">
        <f t="shared" si="56"/>
        <v>1</v>
      </c>
    </row>
    <row r="3604" spans="1:6" x14ac:dyDescent="0.3">
      <c r="A3604">
        <v>179128</v>
      </c>
      <c r="B3604">
        <v>178608</v>
      </c>
      <c r="C3604">
        <v>0</v>
      </c>
      <c r="D3604">
        <v>10</v>
      </c>
      <c r="E3604">
        <v>-11.1815384615387</v>
      </c>
      <c r="F3604">
        <f t="shared" si="56"/>
        <v>5</v>
      </c>
    </row>
    <row r="3605" spans="1:6" x14ac:dyDescent="0.3">
      <c r="A3605">
        <v>179128</v>
      </c>
      <c r="B3605">
        <v>178609</v>
      </c>
      <c r="C3605">
        <v>147</v>
      </c>
      <c r="D3605">
        <v>9</v>
      </c>
      <c r="E3605">
        <v>-11.1815384615387</v>
      </c>
      <c r="F3605">
        <f t="shared" si="56"/>
        <v>5</v>
      </c>
    </row>
    <row r="3606" spans="1:6" x14ac:dyDescent="0.3">
      <c r="A3606">
        <v>179128</v>
      </c>
      <c r="B3606">
        <v>178626</v>
      </c>
      <c r="C3606">
        <v>147</v>
      </c>
      <c r="D3606">
        <v>9</v>
      </c>
      <c r="E3606">
        <v>-11.1815384615387</v>
      </c>
      <c r="F3606">
        <f t="shared" si="56"/>
        <v>5</v>
      </c>
    </row>
    <row r="3607" spans="1:6" x14ac:dyDescent="0.3">
      <c r="A3607">
        <v>179128</v>
      </c>
      <c r="B3607">
        <v>178628</v>
      </c>
      <c r="C3607">
        <v>147</v>
      </c>
      <c r="D3607">
        <v>9</v>
      </c>
      <c r="E3607">
        <v>-11.1815384615387</v>
      </c>
      <c r="F3607">
        <f t="shared" si="56"/>
        <v>5</v>
      </c>
    </row>
    <row r="3608" spans="1:6" x14ac:dyDescent="0.3">
      <c r="A3608">
        <v>179128</v>
      </c>
      <c r="B3608">
        <v>178638</v>
      </c>
      <c r="C3608">
        <v>0</v>
      </c>
      <c r="D3608">
        <v>10</v>
      </c>
      <c r="E3608">
        <v>-11.1815384615387</v>
      </c>
      <c r="F3608">
        <f t="shared" si="56"/>
        <v>5</v>
      </c>
    </row>
    <row r="3609" spans="1:6" x14ac:dyDescent="0.3">
      <c r="A3609">
        <v>180126</v>
      </c>
      <c r="B3609">
        <v>178664</v>
      </c>
      <c r="C3609">
        <v>147</v>
      </c>
      <c r="D3609">
        <v>9</v>
      </c>
      <c r="E3609">
        <v>-1440.00645604395</v>
      </c>
      <c r="F3609">
        <f t="shared" si="56"/>
        <v>2</v>
      </c>
    </row>
    <row r="3610" spans="1:6" x14ac:dyDescent="0.3">
      <c r="A3610">
        <v>180126</v>
      </c>
      <c r="B3610">
        <v>179606</v>
      </c>
      <c r="C3610">
        <v>132</v>
      </c>
      <c r="D3610">
        <v>8</v>
      </c>
      <c r="E3610">
        <v>-1440.00645604395</v>
      </c>
      <c r="F3610">
        <f t="shared" si="56"/>
        <v>2</v>
      </c>
    </row>
    <row r="3611" spans="1:6" x14ac:dyDescent="0.3">
      <c r="A3611">
        <v>178888</v>
      </c>
      <c r="B3611">
        <v>178746</v>
      </c>
      <c r="C3611">
        <v>147</v>
      </c>
      <c r="D3611">
        <v>9</v>
      </c>
      <c r="E3611">
        <v>-4083.86442307692</v>
      </c>
      <c r="F3611">
        <f t="shared" si="56"/>
        <v>1</v>
      </c>
    </row>
    <row r="3612" spans="1:6" x14ac:dyDescent="0.3">
      <c r="A3612">
        <v>178561</v>
      </c>
      <c r="B3612">
        <v>178764</v>
      </c>
      <c r="C3612">
        <v>132</v>
      </c>
      <c r="D3612">
        <v>8</v>
      </c>
      <c r="E3612">
        <v>-53.966346153843901</v>
      </c>
      <c r="F3612">
        <f t="shared" si="56"/>
        <v>1</v>
      </c>
    </row>
    <row r="3613" spans="1:6" x14ac:dyDescent="0.3">
      <c r="A3613">
        <v>179023</v>
      </c>
      <c r="B3613">
        <v>178786</v>
      </c>
      <c r="C3613">
        <v>110</v>
      </c>
      <c r="D3613">
        <v>3</v>
      </c>
      <c r="E3613">
        <v>-2468.6691987179402</v>
      </c>
      <c r="F3613">
        <f t="shared" si="56"/>
        <v>6</v>
      </c>
    </row>
    <row r="3614" spans="1:6" x14ac:dyDescent="0.3">
      <c r="A3614">
        <v>179023</v>
      </c>
      <c r="B3614">
        <v>178789</v>
      </c>
      <c r="C3614">
        <v>110</v>
      </c>
      <c r="D3614">
        <v>3</v>
      </c>
      <c r="E3614">
        <v>-2468.6691987179402</v>
      </c>
      <c r="F3614">
        <f t="shared" si="56"/>
        <v>6</v>
      </c>
    </row>
    <row r="3615" spans="1:6" x14ac:dyDescent="0.3">
      <c r="A3615">
        <v>179023</v>
      </c>
      <c r="B3615">
        <v>178793</v>
      </c>
      <c r="C3615">
        <v>110</v>
      </c>
      <c r="D3615">
        <v>3</v>
      </c>
      <c r="E3615">
        <v>-2468.6691987179402</v>
      </c>
      <c r="F3615">
        <f t="shared" si="56"/>
        <v>6</v>
      </c>
    </row>
    <row r="3616" spans="1:6" x14ac:dyDescent="0.3">
      <c r="A3616">
        <v>179023</v>
      </c>
      <c r="B3616">
        <v>178801</v>
      </c>
      <c r="C3616">
        <v>110</v>
      </c>
      <c r="D3616">
        <v>4</v>
      </c>
      <c r="E3616">
        <v>-2468.6691987179402</v>
      </c>
      <c r="F3616">
        <f t="shared" si="56"/>
        <v>6</v>
      </c>
    </row>
    <row r="3617" spans="1:6" x14ac:dyDescent="0.3">
      <c r="A3617">
        <v>179023</v>
      </c>
      <c r="B3617">
        <v>178817</v>
      </c>
      <c r="C3617">
        <v>110</v>
      </c>
      <c r="D3617">
        <v>4</v>
      </c>
      <c r="E3617">
        <v>-2468.6691987179402</v>
      </c>
      <c r="F3617">
        <f t="shared" si="56"/>
        <v>6</v>
      </c>
    </row>
    <row r="3618" spans="1:6" x14ac:dyDescent="0.3">
      <c r="A3618">
        <v>179023</v>
      </c>
      <c r="B3618">
        <v>178921</v>
      </c>
      <c r="C3618">
        <v>110</v>
      </c>
      <c r="D3618">
        <v>3</v>
      </c>
      <c r="E3618">
        <v>-2468.6691987179402</v>
      </c>
      <c r="F3618">
        <f t="shared" si="56"/>
        <v>6</v>
      </c>
    </row>
    <row r="3619" spans="1:6" x14ac:dyDescent="0.3">
      <c r="A3619">
        <v>179069</v>
      </c>
      <c r="B3619">
        <v>178826</v>
      </c>
      <c r="C3619">
        <v>0</v>
      </c>
      <c r="D3619">
        <v>10</v>
      </c>
      <c r="E3619">
        <v>-1199.18153846153</v>
      </c>
      <c r="F3619">
        <f t="shared" si="56"/>
        <v>5</v>
      </c>
    </row>
    <row r="3620" spans="1:6" x14ac:dyDescent="0.3">
      <c r="A3620">
        <v>179069</v>
      </c>
      <c r="B3620">
        <v>178827</v>
      </c>
      <c r="C3620">
        <v>0</v>
      </c>
      <c r="D3620">
        <v>10</v>
      </c>
      <c r="E3620">
        <v>-1199.18153846153</v>
      </c>
      <c r="F3620">
        <f t="shared" si="56"/>
        <v>5</v>
      </c>
    </row>
    <row r="3621" spans="1:6" x14ac:dyDescent="0.3">
      <c r="A3621">
        <v>179069</v>
      </c>
      <c r="B3621">
        <v>178828</v>
      </c>
      <c r="C3621">
        <v>127</v>
      </c>
      <c r="D3621">
        <v>7</v>
      </c>
      <c r="E3621">
        <v>-1199.18153846153</v>
      </c>
      <c r="F3621">
        <f t="shared" si="56"/>
        <v>5</v>
      </c>
    </row>
    <row r="3622" spans="1:6" x14ac:dyDescent="0.3">
      <c r="A3622">
        <v>179069</v>
      </c>
      <c r="B3622">
        <v>178849</v>
      </c>
      <c r="C3622">
        <v>0</v>
      </c>
      <c r="D3622">
        <v>10</v>
      </c>
      <c r="E3622">
        <v>-1199.18153846153</v>
      </c>
      <c r="F3622">
        <f t="shared" si="56"/>
        <v>5</v>
      </c>
    </row>
    <row r="3623" spans="1:6" x14ac:dyDescent="0.3">
      <c r="A3623">
        <v>179069</v>
      </c>
      <c r="B3623">
        <v>178850</v>
      </c>
      <c r="C3623">
        <v>147</v>
      </c>
      <c r="D3623">
        <v>9</v>
      </c>
      <c r="E3623">
        <v>-1199.18153846153</v>
      </c>
      <c r="F3623">
        <f t="shared" si="56"/>
        <v>5</v>
      </c>
    </row>
    <row r="3624" spans="1:6" x14ac:dyDescent="0.3">
      <c r="A3624">
        <v>179163</v>
      </c>
      <c r="B3624">
        <v>178922</v>
      </c>
      <c r="C3624">
        <v>147</v>
      </c>
      <c r="D3624">
        <v>9</v>
      </c>
      <c r="E3624">
        <v>-13564.232211538399</v>
      </c>
      <c r="F3624">
        <f t="shared" si="56"/>
        <v>2</v>
      </c>
    </row>
    <row r="3625" spans="1:6" x14ac:dyDescent="0.3">
      <c r="A3625">
        <v>179163</v>
      </c>
      <c r="B3625">
        <v>179141</v>
      </c>
      <c r="C3625">
        <v>147</v>
      </c>
      <c r="D3625">
        <v>9</v>
      </c>
      <c r="E3625">
        <v>-13564.232211538399</v>
      </c>
      <c r="F3625">
        <f t="shared" si="56"/>
        <v>2</v>
      </c>
    </row>
    <row r="3626" spans="1:6" x14ac:dyDescent="0.3">
      <c r="A3626">
        <v>179386</v>
      </c>
      <c r="B3626">
        <v>178929</v>
      </c>
      <c r="C3626">
        <v>147</v>
      </c>
      <c r="D3626">
        <v>9</v>
      </c>
      <c r="E3626">
        <v>62.595192307690901</v>
      </c>
      <c r="F3626">
        <f t="shared" si="56"/>
        <v>4</v>
      </c>
    </row>
    <row r="3627" spans="1:6" x14ac:dyDescent="0.3">
      <c r="A3627">
        <v>179386</v>
      </c>
      <c r="B3627">
        <v>179162</v>
      </c>
      <c r="C3627">
        <v>0</v>
      </c>
      <c r="D3627">
        <v>10</v>
      </c>
      <c r="E3627">
        <v>62.595192307690901</v>
      </c>
      <c r="F3627">
        <f t="shared" si="56"/>
        <v>4</v>
      </c>
    </row>
    <row r="3628" spans="1:6" x14ac:dyDescent="0.3">
      <c r="A3628">
        <v>179386</v>
      </c>
      <c r="B3628">
        <v>179169</v>
      </c>
      <c r="C3628">
        <v>0</v>
      </c>
      <c r="D3628">
        <v>10</v>
      </c>
      <c r="E3628">
        <v>62.595192307690901</v>
      </c>
      <c r="F3628">
        <f t="shared" si="56"/>
        <v>4</v>
      </c>
    </row>
    <row r="3629" spans="1:6" x14ac:dyDescent="0.3">
      <c r="A3629">
        <v>179386</v>
      </c>
      <c r="B3629">
        <v>179266</v>
      </c>
      <c r="C3629">
        <v>132</v>
      </c>
      <c r="D3629">
        <v>8</v>
      </c>
      <c r="E3629">
        <v>62.595192307690901</v>
      </c>
      <c r="F3629">
        <f t="shared" si="56"/>
        <v>4</v>
      </c>
    </row>
    <row r="3630" spans="1:6" x14ac:dyDescent="0.3">
      <c r="A3630">
        <v>179218</v>
      </c>
      <c r="B3630">
        <v>178956</v>
      </c>
      <c r="C3630">
        <v>147</v>
      </c>
      <c r="D3630">
        <v>9</v>
      </c>
      <c r="E3630">
        <v>-2612.39096153846</v>
      </c>
      <c r="F3630">
        <f t="shared" si="56"/>
        <v>1</v>
      </c>
    </row>
    <row r="3631" spans="1:6" x14ac:dyDescent="0.3">
      <c r="A3631">
        <v>179192</v>
      </c>
      <c r="B3631">
        <v>178992</v>
      </c>
      <c r="C3631">
        <v>90</v>
      </c>
      <c r="D3631">
        <v>1</v>
      </c>
      <c r="E3631">
        <v>-3719.5655769230898</v>
      </c>
      <c r="F3631">
        <f t="shared" si="56"/>
        <v>1</v>
      </c>
    </row>
    <row r="3632" spans="1:6" x14ac:dyDescent="0.3">
      <c r="A3632">
        <v>180052</v>
      </c>
      <c r="B3632">
        <v>179041</v>
      </c>
      <c r="C3632">
        <v>0</v>
      </c>
      <c r="D3632">
        <v>10</v>
      </c>
      <c r="E3632">
        <v>-2916.18616071428</v>
      </c>
      <c r="F3632">
        <f t="shared" si="56"/>
        <v>4</v>
      </c>
    </row>
    <row r="3633" spans="1:6" x14ac:dyDescent="0.3">
      <c r="A3633">
        <v>180052</v>
      </c>
      <c r="B3633">
        <v>179235</v>
      </c>
      <c r="C3633">
        <v>127</v>
      </c>
      <c r="D3633">
        <v>7</v>
      </c>
      <c r="E3633">
        <v>-2916.18616071428</v>
      </c>
      <c r="F3633">
        <f t="shared" si="56"/>
        <v>4</v>
      </c>
    </row>
    <row r="3634" spans="1:6" x14ac:dyDescent="0.3">
      <c r="A3634">
        <v>180052</v>
      </c>
      <c r="B3634">
        <v>179410</v>
      </c>
      <c r="C3634">
        <v>147</v>
      </c>
      <c r="D3634">
        <v>9</v>
      </c>
      <c r="E3634">
        <v>-2916.18616071428</v>
      </c>
      <c r="F3634">
        <f t="shared" si="56"/>
        <v>4</v>
      </c>
    </row>
    <row r="3635" spans="1:6" x14ac:dyDescent="0.3">
      <c r="A3635">
        <v>180052</v>
      </c>
      <c r="B3635">
        <v>179541</v>
      </c>
      <c r="C3635">
        <v>147</v>
      </c>
      <c r="D3635">
        <v>9</v>
      </c>
      <c r="E3635">
        <v>-2916.18616071428</v>
      </c>
      <c r="F3635">
        <f t="shared" si="56"/>
        <v>4</v>
      </c>
    </row>
    <row r="3636" spans="1:6" x14ac:dyDescent="0.3">
      <c r="A3636">
        <v>179319</v>
      </c>
      <c r="B3636">
        <v>179060</v>
      </c>
      <c r="C3636">
        <v>147</v>
      </c>
      <c r="D3636">
        <v>9</v>
      </c>
      <c r="E3636">
        <v>3024.2089835164802</v>
      </c>
      <c r="F3636">
        <f t="shared" si="56"/>
        <v>7</v>
      </c>
    </row>
    <row r="3637" spans="1:6" x14ac:dyDescent="0.3">
      <c r="A3637">
        <v>179319</v>
      </c>
      <c r="B3637">
        <v>179152</v>
      </c>
      <c r="C3637">
        <v>127</v>
      </c>
      <c r="D3637">
        <v>7</v>
      </c>
      <c r="E3637">
        <v>3024.2089835164802</v>
      </c>
      <c r="F3637">
        <f t="shared" si="56"/>
        <v>7</v>
      </c>
    </row>
    <row r="3638" spans="1:6" x14ac:dyDescent="0.3">
      <c r="A3638">
        <v>179319</v>
      </c>
      <c r="B3638">
        <v>179156</v>
      </c>
      <c r="C3638">
        <v>115</v>
      </c>
      <c r="D3638">
        <v>6</v>
      </c>
      <c r="E3638">
        <v>3024.2089835164802</v>
      </c>
      <c r="F3638">
        <f t="shared" si="56"/>
        <v>7</v>
      </c>
    </row>
    <row r="3639" spans="1:6" x14ac:dyDescent="0.3">
      <c r="A3639">
        <v>179319</v>
      </c>
      <c r="B3639">
        <v>179157</v>
      </c>
      <c r="C3639">
        <v>115</v>
      </c>
      <c r="D3639">
        <v>6</v>
      </c>
      <c r="E3639">
        <v>3024.2089835164802</v>
      </c>
      <c r="F3639">
        <f t="shared" si="56"/>
        <v>7</v>
      </c>
    </row>
    <row r="3640" spans="1:6" x14ac:dyDescent="0.3">
      <c r="A3640">
        <v>179319</v>
      </c>
      <c r="B3640">
        <v>179159</v>
      </c>
      <c r="C3640">
        <v>147</v>
      </c>
      <c r="D3640">
        <v>9</v>
      </c>
      <c r="E3640">
        <v>3024.2089835164802</v>
      </c>
      <c r="F3640">
        <f t="shared" si="56"/>
        <v>7</v>
      </c>
    </row>
    <row r="3641" spans="1:6" x14ac:dyDescent="0.3">
      <c r="A3641">
        <v>179319</v>
      </c>
      <c r="B3641">
        <v>179160</v>
      </c>
      <c r="C3641">
        <v>110</v>
      </c>
      <c r="D3641">
        <v>5</v>
      </c>
      <c r="E3641">
        <v>3024.2089835164802</v>
      </c>
      <c r="F3641">
        <f t="shared" si="56"/>
        <v>7</v>
      </c>
    </row>
    <row r="3642" spans="1:6" x14ac:dyDescent="0.3">
      <c r="A3642">
        <v>179319</v>
      </c>
      <c r="B3642">
        <v>179161</v>
      </c>
      <c r="C3642">
        <v>110</v>
      </c>
      <c r="D3642">
        <v>5</v>
      </c>
      <c r="E3642">
        <v>3024.2089835164802</v>
      </c>
      <c r="F3642">
        <f t="shared" si="56"/>
        <v>7</v>
      </c>
    </row>
    <row r="3643" spans="1:6" x14ac:dyDescent="0.3">
      <c r="A3643">
        <v>182162</v>
      </c>
      <c r="B3643">
        <v>179111</v>
      </c>
      <c r="C3643">
        <v>115</v>
      </c>
      <c r="D3643">
        <v>6</v>
      </c>
      <c r="E3643">
        <v>-3274.1198901098901</v>
      </c>
      <c r="F3643">
        <f t="shared" si="56"/>
        <v>5</v>
      </c>
    </row>
    <row r="3644" spans="1:6" x14ac:dyDescent="0.3">
      <c r="A3644">
        <v>182162</v>
      </c>
      <c r="B3644">
        <v>181117</v>
      </c>
      <c r="C3644">
        <v>147</v>
      </c>
      <c r="D3644">
        <v>9</v>
      </c>
      <c r="E3644">
        <v>-3274.1198901098901</v>
      </c>
      <c r="F3644">
        <f t="shared" si="56"/>
        <v>5</v>
      </c>
    </row>
    <row r="3645" spans="1:6" x14ac:dyDescent="0.3">
      <c r="A3645">
        <v>182162</v>
      </c>
      <c r="B3645">
        <v>181119</v>
      </c>
      <c r="C3645">
        <v>0</v>
      </c>
      <c r="D3645">
        <v>10</v>
      </c>
      <c r="E3645">
        <v>-3274.1198901098901</v>
      </c>
      <c r="F3645">
        <f t="shared" si="56"/>
        <v>5</v>
      </c>
    </row>
    <row r="3646" spans="1:6" x14ac:dyDescent="0.3">
      <c r="A3646">
        <v>182162</v>
      </c>
      <c r="B3646">
        <v>181124</v>
      </c>
      <c r="C3646">
        <v>147</v>
      </c>
      <c r="D3646">
        <v>9</v>
      </c>
      <c r="E3646">
        <v>-3274.1198901098901</v>
      </c>
      <c r="F3646">
        <f t="shared" si="56"/>
        <v>5</v>
      </c>
    </row>
    <row r="3647" spans="1:6" x14ac:dyDescent="0.3">
      <c r="A3647">
        <v>182162</v>
      </c>
      <c r="B3647">
        <v>181746</v>
      </c>
      <c r="C3647">
        <v>0</v>
      </c>
      <c r="D3647">
        <v>10</v>
      </c>
      <c r="E3647">
        <v>-3274.1198901098901</v>
      </c>
      <c r="F3647">
        <f t="shared" si="56"/>
        <v>5</v>
      </c>
    </row>
    <row r="3648" spans="1:6" x14ac:dyDescent="0.3">
      <c r="A3648">
        <v>179489</v>
      </c>
      <c r="B3648">
        <v>179123</v>
      </c>
      <c r="C3648">
        <v>132</v>
      </c>
      <c r="D3648">
        <v>8</v>
      </c>
      <c r="E3648">
        <v>1746.74330357143</v>
      </c>
      <c r="F3648">
        <f t="shared" si="56"/>
        <v>2</v>
      </c>
    </row>
    <row r="3649" spans="1:6" x14ac:dyDescent="0.3">
      <c r="A3649">
        <v>179489</v>
      </c>
      <c r="B3649">
        <v>179317</v>
      </c>
      <c r="C3649">
        <v>127</v>
      </c>
      <c r="D3649">
        <v>7</v>
      </c>
      <c r="E3649">
        <v>1746.74330357143</v>
      </c>
      <c r="F3649">
        <f t="shared" si="56"/>
        <v>2</v>
      </c>
    </row>
    <row r="3650" spans="1:6" x14ac:dyDescent="0.3">
      <c r="A3650">
        <v>179270</v>
      </c>
      <c r="B3650">
        <v>179181</v>
      </c>
      <c r="C3650">
        <v>127</v>
      </c>
      <c r="D3650">
        <v>7</v>
      </c>
      <c r="E3650">
        <v>-41436.7384615384</v>
      </c>
      <c r="F3650">
        <f t="shared" si="56"/>
        <v>1</v>
      </c>
    </row>
    <row r="3651" spans="1:6" x14ac:dyDescent="0.3">
      <c r="A3651">
        <v>182364</v>
      </c>
      <c r="B3651">
        <v>179196</v>
      </c>
      <c r="C3651">
        <v>147</v>
      </c>
      <c r="D3651">
        <v>9</v>
      </c>
      <c r="E3651">
        <v>-1879.7593406593401</v>
      </c>
      <c r="F3651">
        <f t="shared" ref="F3651:F3714" si="57">COUNTIF($A$2:$A$4807,A3651)</f>
        <v>5</v>
      </c>
    </row>
    <row r="3652" spans="1:6" x14ac:dyDescent="0.3">
      <c r="A3652">
        <v>182364</v>
      </c>
      <c r="B3652">
        <v>179421</v>
      </c>
      <c r="C3652">
        <v>0</v>
      </c>
      <c r="D3652">
        <v>10</v>
      </c>
      <c r="E3652">
        <v>-1879.7593406593401</v>
      </c>
      <c r="F3652">
        <f t="shared" si="57"/>
        <v>5</v>
      </c>
    </row>
    <row r="3653" spans="1:6" x14ac:dyDescent="0.3">
      <c r="A3653">
        <v>182364</v>
      </c>
      <c r="B3653">
        <v>179607</v>
      </c>
      <c r="C3653">
        <v>115</v>
      </c>
      <c r="D3653">
        <v>6</v>
      </c>
      <c r="E3653">
        <v>-1879.7593406593401</v>
      </c>
      <c r="F3653">
        <f t="shared" si="57"/>
        <v>5</v>
      </c>
    </row>
    <row r="3654" spans="1:6" x14ac:dyDescent="0.3">
      <c r="A3654">
        <v>182364</v>
      </c>
      <c r="B3654">
        <v>179637</v>
      </c>
      <c r="C3654">
        <v>132</v>
      </c>
      <c r="D3654">
        <v>8</v>
      </c>
      <c r="E3654">
        <v>-1879.7593406593401</v>
      </c>
      <c r="F3654">
        <f t="shared" si="57"/>
        <v>5</v>
      </c>
    </row>
    <row r="3655" spans="1:6" x14ac:dyDescent="0.3">
      <c r="A3655">
        <v>182364</v>
      </c>
      <c r="B3655">
        <v>180717</v>
      </c>
      <c r="C3655">
        <v>110</v>
      </c>
      <c r="D3655">
        <v>5</v>
      </c>
      <c r="E3655">
        <v>-1879.7593406593401</v>
      </c>
      <c r="F3655">
        <f t="shared" si="57"/>
        <v>5</v>
      </c>
    </row>
    <row r="3656" spans="1:6" x14ac:dyDescent="0.3">
      <c r="A3656">
        <v>180156</v>
      </c>
      <c r="B3656">
        <v>179241</v>
      </c>
      <c r="C3656">
        <v>147</v>
      </c>
      <c r="D3656">
        <v>9</v>
      </c>
      <c r="E3656">
        <v>-4420.93616071428</v>
      </c>
      <c r="F3656">
        <f t="shared" si="57"/>
        <v>4</v>
      </c>
    </row>
    <row r="3657" spans="1:6" x14ac:dyDescent="0.3">
      <c r="A3657">
        <v>180156</v>
      </c>
      <c r="B3657">
        <v>179577</v>
      </c>
      <c r="C3657">
        <v>0</v>
      </c>
      <c r="D3657">
        <v>10</v>
      </c>
      <c r="E3657">
        <v>-4420.93616071428</v>
      </c>
      <c r="F3657">
        <f t="shared" si="57"/>
        <v>4</v>
      </c>
    </row>
    <row r="3658" spans="1:6" x14ac:dyDescent="0.3">
      <c r="A3658">
        <v>180156</v>
      </c>
      <c r="B3658">
        <v>179578</v>
      </c>
      <c r="C3658">
        <v>0</v>
      </c>
      <c r="D3658">
        <v>10</v>
      </c>
      <c r="E3658">
        <v>-4420.93616071428</v>
      </c>
      <c r="F3658">
        <f t="shared" si="57"/>
        <v>4</v>
      </c>
    </row>
    <row r="3659" spans="1:6" x14ac:dyDescent="0.3">
      <c r="A3659">
        <v>180156</v>
      </c>
      <c r="B3659">
        <v>179952</v>
      </c>
      <c r="C3659">
        <v>0</v>
      </c>
      <c r="D3659">
        <v>10</v>
      </c>
      <c r="E3659">
        <v>-4420.93616071428</v>
      </c>
      <c r="F3659">
        <f t="shared" si="57"/>
        <v>4</v>
      </c>
    </row>
    <row r="3660" spans="1:6" x14ac:dyDescent="0.3">
      <c r="A3660">
        <v>181272</v>
      </c>
      <c r="B3660">
        <v>179324</v>
      </c>
      <c r="C3660">
        <v>110</v>
      </c>
      <c r="D3660">
        <v>4</v>
      </c>
      <c r="E3660">
        <v>-752.85321428571399</v>
      </c>
      <c r="F3660">
        <f t="shared" si="57"/>
        <v>2</v>
      </c>
    </row>
    <row r="3661" spans="1:6" x14ac:dyDescent="0.3">
      <c r="A3661">
        <v>181272</v>
      </c>
      <c r="B3661">
        <v>180590</v>
      </c>
      <c r="C3661">
        <v>132</v>
      </c>
      <c r="D3661">
        <v>8</v>
      </c>
      <c r="E3661">
        <v>-752.85321428571399</v>
      </c>
      <c r="F3661">
        <f t="shared" si="57"/>
        <v>2</v>
      </c>
    </row>
    <row r="3662" spans="1:6" x14ac:dyDescent="0.3">
      <c r="A3662">
        <v>179471</v>
      </c>
      <c r="B3662">
        <v>179380</v>
      </c>
      <c r="C3662">
        <v>0</v>
      </c>
      <c r="D3662">
        <v>10</v>
      </c>
      <c r="E3662">
        <v>-7434.5285714285701</v>
      </c>
      <c r="F3662">
        <f t="shared" si="57"/>
        <v>2</v>
      </c>
    </row>
    <row r="3663" spans="1:6" x14ac:dyDescent="0.3">
      <c r="A3663">
        <v>179471</v>
      </c>
      <c r="B3663">
        <v>179442</v>
      </c>
      <c r="C3663">
        <v>127</v>
      </c>
      <c r="D3663">
        <v>7</v>
      </c>
      <c r="E3663">
        <v>-7434.5285714285701</v>
      </c>
      <c r="F3663">
        <f t="shared" si="57"/>
        <v>2</v>
      </c>
    </row>
    <row r="3664" spans="1:6" x14ac:dyDescent="0.3">
      <c r="A3664">
        <v>180333</v>
      </c>
      <c r="B3664">
        <v>179436</v>
      </c>
      <c r="C3664">
        <v>110</v>
      </c>
      <c r="D3664">
        <v>4</v>
      </c>
      <c r="E3664">
        <v>-437.35509419152203</v>
      </c>
      <c r="F3664">
        <f t="shared" si="57"/>
        <v>7</v>
      </c>
    </row>
    <row r="3665" spans="1:6" x14ac:dyDescent="0.3">
      <c r="A3665">
        <v>180333</v>
      </c>
      <c r="B3665">
        <v>179441</v>
      </c>
      <c r="C3665">
        <v>110</v>
      </c>
      <c r="D3665">
        <v>4</v>
      </c>
      <c r="E3665">
        <v>-437.35509419152203</v>
      </c>
      <c r="F3665">
        <f t="shared" si="57"/>
        <v>7</v>
      </c>
    </row>
    <row r="3666" spans="1:6" x14ac:dyDescent="0.3">
      <c r="A3666">
        <v>180333</v>
      </c>
      <c r="B3666">
        <v>179446</v>
      </c>
      <c r="C3666">
        <v>110</v>
      </c>
      <c r="D3666">
        <v>5</v>
      </c>
      <c r="E3666">
        <v>-437.35509419152203</v>
      </c>
      <c r="F3666">
        <f t="shared" si="57"/>
        <v>7</v>
      </c>
    </row>
    <row r="3667" spans="1:6" x14ac:dyDescent="0.3">
      <c r="A3667">
        <v>180333</v>
      </c>
      <c r="B3667">
        <v>179449</v>
      </c>
      <c r="C3667">
        <v>110</v>
      </c>
      <c r="D3667">
        <v>5</v>
      </c>
      <c r="E3667">
        <v>-437.35509419152203</v>
      </c>
      <c r="F3667">
        <f t="shared" si="57"/>
        <v>7</v>
      </c>
    </row>
    <row r="3668" spans="1:6" x14ac:dyDescent="0.3">
      <c r="A3668">
        <v>180333</v>
      </c>
      <c r="B3668">
        <v>179450</v>
      </c>
      <c r="C3668">
        <v>110</v>
      </c>
      <c r="D3668">
        <v>3</v>
      </c>
      <c r="E3668">
        <v>-437.35509419152203</v>
      </c>
      <c r="F3668">
        <f t="shared" si="57"/>
        <v>7</v>
      </c>
    </row>
    <row r="3669" spans="1:6" x14ac:dyDescent="0.3">
      <c r="A3669">
        <v>180333</v>
      </c>
      <c r="B3669">
        <v>179460</v>
      </c>
      <c r="C3669">
        <v>110</v>
      </c>
      <c r="D3669">
        <v>4</v>
      </c>
      <c r="E3669">
        <v>-437.35509419152203</v>
      </c>
      <c r="F3669">
        <f t="shared" si="57"/>
        <v>7</v>
      </c>
    </row>
    <row r="3670" spans="1:6" x14ac:dyDescent="0.3">
      <c r="A3670">
        <v>180333</v>
      </c>
      <c r="B3670">
        <v>179461</v>
      </c>
      <c r="C3670">
        <v>100</v>
      </c>
      <c r="D3670">
        <v>2</v>
      </c>
      <c r="E3670">
        <v>-437.35509419152203</v>
      </c>
      <c r="F3670">
        <f t="shared" si="57"/>
        <v>7</v>
      </c>
    </row>
    <row r="3671" spans="1:6" x14ac:dyDescent="0.3">
      <c r="A3671">
        <v>179640</v>
      </c>
      <c r="B3671">
        <v>179447</v>
      </c>
      <c r="C3671">
        <v>110</v>
      </c>
      <c r="D3671">
        <v>4</v>
      </c>
      <c r="E3671">
        <v>64.708214285713794</v>
      </c>
      <c r="F3671">
        <f t="shared" si="57"/>
        <v>7</v>
      </c>
    </row>
    <row r="3672" spans="1:6" x14ac:dyDescent="0.3">
      <c r="A3672">
        <v>179640</v>
      </c>
      <c r="B3672">
        <v>179451</v>
      </c>
      <c r="C3672">
        <v>110</v>
      </c>
      <c r="D3672">
        <v>3</v>
      </c>
      <c r="E3672">
        <v>64.708214285713794</v>
      </c>
      <c r="F3672">
        <f t="shared" si="57"/>
        <v>7</v>
      </c>
    </row>
    <row r="3673" spans="1:6" x14ac:dyDescent="0.3">
      <c r="A3673">
        <v>179640</v>
      </c>
      <c r="B3673">
        <v>179456</v>
      </c>
      <c r="C3673">
        <v>100</v>
      </c>
      <c r="D3673">
        <v>2</v>
      </c>
      <c r="E3673">
        <v>64.708214285713794</v>
      </c>
      <c r="F3673">
        <f t="shared" si="57"/>
        <v>7</v>
      </c>
    </row>
    <row r="3674" spans="1:6" x14ac:dyDescent="0.3">
      <c r="A3674">
        <v>179640</v>
      </c>
      <c r="B3674">
        <v>179457</v>
      </c>
      <c r="C3674">
        <v>110</v>
      </c>
      <c r="D3674">
        <v>4</v>
      </c>
      <c r="E3674">
        <v>64.708214285713794</v>
      </c>
      <c r="F3674">
        <f t="shared" si="57"/>
        <v>7</v>
      </c>
    </row>
    <row r="3675" spans="1:6" x14ac:dyDescent="0.3">
      <c r="A3675">
        <v>179640</v>
      </c>
      <c r="B3675">
        <v>179469</v>
      </c>
      <c r="C3675">
        <v>110</v>
      </c>
      <c r="D3675">
        <v>4</v>
      </c>
      <c r="E3675">
        <v>64.708214285713794</v>
      </c>
      <c r="F3675">
        <f t="shared" si="57"/>
        <v>7</v>
      </c>
    </row>
    <row r="3676" spans="1:6" x14ac:dyDescent="0.3">
      <c r="A3676">
        <v>179640</v>
      </c>
      <c r="B3676">
        <v>179511</v>
      </c>
      <c r="C3676">
        <v>115</v>
      </c>
      <c r="D3676">
        <v>6</v>
      </c>
      <c r="E3676">
        <v>64.708214285713794</v>
      </c>
      <c r="F3676">
        <f t="shared" si="57"/>
        <v>7</v>
      </c>
    </row>
    <row r="3677" spans="1:6" x14ac:dyDescent="0.3">
      <c r="A3677">
        <v>179640</v>
      </c>
      <c r="B3677">
        <v>179633</v>
      </c>
      <c r="C3677">
        <v>110</v>
      </c>
      <c r="D3677">
        <v>4</v>
      </c>
      <c r="E3677">
        <v>64.708214285713794</v>
      </c>
      <c r="F3677">
        <f t="shared" si="57"/>
        <v>7</v>
      </c>
    </row>
    <row r="3678" spans="1:6" x14ac:dyDescent="0.3">
      <c r="A3678">
        <v>180526</v>
      </c>
      <c r="B3678">
        <v>179502</v>
      </c>
      <c r="C3678">
        <v>0</v>
      </c>
      <c r="D3678">
        <v>10</v>
      </c>
      <c r="E3678">
        <v>-2290.3563873626299</v>
      </c>
      <c r="F3678">
        <f t="shared" si="57"/>
        <v>4</v>
      </c>
    </row>
    <row r="3679" spans="1:6" x14ac:dyDescent="0.3">
      <c r="A3679">
        <v>180526</v>
      </c>
      <c r="B3679">
        <v>179593</v>
      </c>
      <c r="C3679">
        <v>0</v>
      </c>
      <c r="D3679">
        <v>10</v>
      </c>
      <c r="E3679">
        <v>-2290.3563873626299</v>
      </c>
      <c r="F3679">
        <f t="shared" si="57"/>
        <v>4</v>
      </c>
    </row>
    <row r="3680" spans="1:6" x14ac:dyDescent="0.3">
      <c r="A3680">
        <v>180526</v>
      </c>
      <c r="B3680">
        <v>179735</v>
      </c>
      <c r="C3680">
        <v>0</v>
      </c>
      <c r="D3680">
        <v>10</v>
      </c>
      <c r="E3680">
        <v>-2290.3563873626299</v>
      </c>
      <c r="F3680">
        <f t="shared" si="57"/>
        <v>4</v>
      </c>
    </row>
    <row r="3681" spans="1:6" x14ac:dyDescent="0.3">
      <c r="A3681">
        <v>180526</v>
      </c>
      <c r="B3681">
        <v>180222</v>
      </c>
      <c r="C3681">
        <v>147</v>
      </c>
      <c r="D3681">
        <v>9</v>
      </c>
      <c r="E3681">
        <v>-2290.3563873626299</v>
      </c>
      <c r="F3681">
        <f t="shared" si="57"/>
        <v>4</v>
      </c>
    </row>
    <row r="3682" spans="1:6" x14ac:dyDescent="0.3">
      <c r="A3682">
        <v>180924</v>
      </c>
      <c r="B3682">
        <v>179526</v>
      </c>
      <c r="C3682">
        <v>0</v>
      </c>
      <c r="D3682">
        <v>10</v>
      </c>
      <c r="E3682">
        <v>3316.8826373626298</v>
      </c>
      <c r="F3682">
        <f t="shared" si="57"/>
        <v>4</v>
      </c>
    </row>
    <row r="3683" spans="1:6" x14ac:dyDescent="0.3">
      <c r="A3683">
        <v>180924</v>
      </c>
      <c r="B3683">
        <v>179929</v>
      </c>
      <c r="C3683">
        <v>127</v>
      </c>
      <c r="D3683">
        <v>7</v>
      </c>
      <c r="E3683">
        <v>3316.8826373626298</v>
      </c>
      <c r="F3683">
        <f t="shared" si="57"/>
        <v>4</v>
      </c>
    </row>
    <row r="3684" spans="1:6" x14ac:dyDescent="0.3">
      <c r="A3684">
        <v>180924</v>
      </c>
      <c r="B3684">
        <v>180353</v>
      </c>
      <c r="C3684">
        <v>0</v>
      </c>
      <c r="D3684">
        <v>10</v>
      </c>
      <c r="E3684">
        <v>3316.8826373626298</v>
      </c>
      <c r="F3684">
        <f t="shared" si="57"/>
        <v>4</v>
      </c>
    </row>
    <row r="3685" spans="1:6" x14ac:dyDescent="0.3">
      <c r="A3685">
        <v>180924</v>
      </c>
      <c r="B3685">
        <v>181345</v>
      </c>
      <c r="C3685">
        <v>110</v>
      </c>
      <c r="D3685">
        <v>5</v>
      </c>
      <c r="E3685">
        <v>3316.8826373626298</v>
      </c>
      <c r="F3685">
        <f t="shared" si="57"/>
        <v>4</v>
      </c>
    </row>
    <row r="3686" spans="1:6" x14ac:dyDescent="0.3">
      <c r="A3686">
        <v>181242</v>
      </c>
      <c r="B3686">
        <v>179599</v>
      </c>
      <c r="C3686">
        <v>132</v>
      </c>
      <c r="D3686">
        <v>8</v>
      </c>
      <c r="E3686">
        <v>-1454.4327719780199</v>
      </c>
      <c r="F3686">
        <f t="shared" si="57"/>
        <v>5</v>
      </c>
    </row>
    <row r="3687" spans="1:6" x14ac:dyDescent="0.3">
      <c r="A3687">
        <v>181242</v>
      </c>
      <c r="B3687">
        <v>179605</v>
      </c>
      <c r="C3687">
        <v>110</v>
      </c>
      <c r="D3687">
        <v>3</v>
      </c>
      <c r="E3687">
        <v>-1454.4327719780199</v>
      </c>
      <c r="F3687">
        <f t="shared" si="57"/>
        <v>5</v>
      </c>
    </row>
    <row r="3688" spans="1:6" x14ac:dyDescent="0.3">
      <c r="A3688">
        <v>181242</v>
      </c>
      <c r="B3688">
        <v>179613</v>
      </c>
      <c r="C3688">
        <v>147</v>
      </c>
      <c r="D3688">
        <v>9</v>
      </c>
      <c r="E3688">
        <v>-1454.4327719780199</v>
      </c>
      <c r="F3688">
        <f t="shared" si="57"/>
        <v>5</v>
      </c>
    </row>
    <row r="3689" spans="1:6" x14ac:dyDescent="0.3">
      <c r="A3689">
        <v>181242</v>
      </c>
      <c r="B3689">
        <v>180672</v>
      </c>
      <c r="C3689">
        <v>110</v>
      </c>
      <c r="D3689">
        <v>5</v>
      </c>
      <c r="E3689">
        <v>-1454.4327719780199</v>
      </c>
      <c r="F3689">
        <f t="shared" si="57"/>
        <v>5</v>
      </c>
    </row>
    <row r="3690" spans="1:6" x14ac:dyDescent="0.3">
      <c r="A3690">
        <v>181242</v>
      </c>
      <c r="B3690">
        <v>181050</v>
      </c>
      <c r="C3690">
        <v>110</v>
      </c>
      <c r="D3690">
        <v>4</v>
      </c>
      <c r="E3690">
        <v>-1454.4327719780199</v>
      </c>
      <c r="F3690">
        <f t="shared" si="57"/>
        <v>5</v>
      </c>
    </row>
    <row r="3691" spans="1:6" x14ac:dyDescent="0.3">
      <c r="A3691">
        <v>181718</v>
      </c>
      <c r="B3691">
        <v>179614</v>
      </c>
      <c r="C3691">
        <v>132</v>
      </c>
      <c r="D3691">
        <v>8</v>
      </c>
      <c r="E3691">
        <v>2456.43067651098</v>
      </c>
      <c r="F3691">
        <f t="shared" si="57"/>
        <v>4</v>
      </c>
    </row>
    <row r="3692" spans="1:6" x14ac:dyDescent="0.3">
      <c r="A3692">
        <v>181718</v>
      </c>
      <c r="B3692">
        <v>179842</v>
      </c>
      <c r="C3692">
        <v>110</v>
      </c>
      <c r="D3692">
        <v>5</v>
      </c>
      <c r="E3692">
        <v>2456.43067651098</v>
      </c>
      <c r="F3692">
        <f t="shared" si="57"/>
        <v>4</v>
      </c>
    </row>
    <row r="3693" spans="1:6" x14ac:dyDescent="0.3">
      <c r="A3693">
        <v>181718</v>
      </c>
      <c r="B3693">
        <v>179849</v>
      </c>
      <c r="C3693">
        <v>0</v>
      </c>
      <c r="D3693">
        <v>10</v>
      </c>
      <c r="E3693">
        <v>2456.43067651098</v>
      </c>
      <c r="F3693">
        <f t="shared" si="57"/>
        <v>4</v>
      </c>
    </row>
    <row r="3694" spans="1:6" x14ac:dyDescent="0.3">
      <c r="A3694">
        <v>181718</v>
      </c>
      <c r="B3694">
        <v>180854</v>
      </c>
      <c r="C3694">
        <v>0</v>
      </c>
      <c r="D3694">
        <v>10</v>
      </c>
      <c r="E3694">
        <v>2456.43067651098</v>
      </c>
      <c r="F3694">
        <f t="shared" si="57"/>
        <v>4</v>
      </c>
    </row>
    <row r="3695" spans="1:6" x14ac:dyDescent="0.3">
      <c r="A3695">
        <v>181120</v>
      </c>
      <c r="B3695">
        <v>179638</v>
      </c>
      <c r="C3695">
        <v>100</v>
      </c>
      <c r="D3695">
        <v>2</v>
      </c>
      <c r="E3695">
        <v>-4001.20954670329</v>
      </c>
      <c r="F3695">
        <f t="shared" si="57"/>
        <v>4</v>
      </c>
    </row>
    <row r="3696" spans="1:6" x14ac:dyDescent="0.3">
      <c r="A3696">
        <v>181120</v>
      </c>
      <c r="B3696">
        <v>179650</v>
      </c>
      <c r="C3696">
        <v>110</v>
      </c>
      <c r="D3696">
        <v>4</v>
      </c>
      <c r="E3696">
        <v>-4001.20954670329</v>
      </c>
      <c r="F3696">
        <f t="shared" si="57"/>
        <v>4</v>
      </c>
    </row>
    <row r="3697" spans="1:6" x14ac:dyDescent="0.3">
      <c r="A3697">
        <v>181120</v>
      </c>
      <c r="B3697">
        <v>179652</v>
      </c>
      <c r="C3697">
        <v>100</v>
      </c>
      <c r="D3697">
        <v>2</v>
      </c>
      <c r="E3697">
        <v>-4001.20954670329</v>
      </c>
      <c r="F3697">
        <f t="shared" si="57"/>
        <v>4</v>
      </c>
    </row>
    <row r="3698" spans="1:6" x14ac:dyDescent="0.3">
      <c r="A3698">
        <v>181120</v>
      </c>
      <c r="B3698">
        <v>179653</v>
      </c>
      <c r="C3698">
        <v>110</v>
      </c>
      <c r="D3698">
        <v>4</v>
      </c>
      <c r="E3698">
        <v>-4001.20954670329</v>
      </c>
      <c r="F3698">
        <f t="shared" si="57"/>
        <v>4</v>
      </c>
    </row>
    <row r="3699" spans="1:6" x14ac:dyDescent="0.3">
      <c r="A3699">
        <v>180859</v>
      </c>
      <c r="B3699">
        <v>179645</v>
      </c>
      <c r="C3699">
        <v>147</v>
      </c>
      <c r="D3699">
        <v>9</v>
      </c>
      <c r="E3699">
        <v>-136.46125000000001</v>
      </c>
      <c r="F3699">
        <f t="shared" si="57"/>
        <v>5</v>
      </c>
    </row>
    <row r="3700" spans="1:6" x14ac:dyDescent="0.3">
      <c r="A3700">
        <v>180859</v>
      </c>
      <c r="B3700">
        <v>179874</v>
      </c>
      <c r="C3700">
        <v>132</v>
      </c>
      <c r="D3700">
        <v>8</v>
      </c>
      <c r="E3700">
        <v>-136.46125000000001</v>
      </c>
      <c r="F3700">
        <f t="shared" si="57"/>
        <v>5</v>
      </c>
    </row>
    <row r="3701" spans="1:6" x14ac:dyDescent="0.3">
      <c r="A3701">
        <v>180859</v>
      </c>
      <c r="B3701">
        <v>179887</v>
      </c>
      <c r="C3701">
        <v>115</v>
      </c>
      <c r="D3701">
        <v>6</v>
      </c>
      <c r="E3701">
        <v>-136.46125000000001</v>
      </c>
      <c r="F3701">
        <f t="shared" si="57"/>
        <v>5</v>
      </c>
    </row>
    <row r="3702" spans="1:6" x14ac:dyDescent="0.3">
      <c r="A3702">
        <v>180859</v>
      </c>
      <c r="B3702">
        <v>179968</v>
      </c>
      <c r="C3702">
        <v>115</v>
      </c>
      <c r="D3702">
        <v>6</v>
      </c>
      <c r="E3702">
        <v>-136.46125000000001</v>
      </c>
      <c r="F3702">
        <f t="shared" si="57"/>
        <v>5</v>
      </c>
    </row>
    <row r="3703" spans="1:6" x14ac:dyDescent="0.3">
      <c r="A3703">
        <v>180859</v>
      </c>
      <c r="B3703">
        <v>180056</v>
      </c>
      <c r="C3703">
        <v>0</v>
      </c>
      <c r="D3703">
        <v>10</v>
      </c>
      <c r="E3703">
        <v>-136.46125000000001</v>
      </c>
      <c r="F3703">
        <f t="shared" si="57"/>
        <v>5</v>
      </c>
    </row>
    <row r="3704" spans="1:6" x14ac:dyDescent="0.3">
      <c r="A3704">
        <v>182860</v>
      </c>
      <c r="B3704">
        <v>179720</v>
      </c>
      <c r="C3704">
        <v>147</v>
      </c>
      <c r="D3704">
        <v>9</v>
      </c>
      <c r="E3704">
        <v>-468.80274725274802</v>
      </c>
      <c r="F3704">
        <f t="shared" si="57"/>
        <v>5</v>
      </c>
    </row>
    <row r="3705" spans="1:6" x14ac:dyDescent="0.3">
      <c r="A3705">
        <v>182860</v>
      </c>
      <c r="B3705">
        <v>179729</v>
      </c>
      <c r="C3705">
        <v>0</v>
      </c>
      <c r="D3705">
        <v>10</v>
      </c>
      <c r="E3705">
        <v>-468.80274725274802</v>
      </c>
      <c r="F3705">
        <f t="shared" si="57"/>
        <v>5</v>
      </c>
    </row>
    <row r="3706" spans="1:6" x14ac:dyDescent="0.3">
      <c r="A3706">
        <v>182860</v>
      </c>
      <c r="B3706">
        <v>179734</v>
      </c>
      <c r="C3706">
        <v>0</v>
      </c>
      <c r="D3706">
        <v>10</v>
      </c>
      <c r="E3706">
        <v>-468.80274725274802</v>
      </c>
      <c r="F3706">
        <f t="shared" si="57"/>
        <v>5</v>
      </c>
    </row>
    <row r="3707" spans="1:6" x14ac:dyDescent="0.3">
      <c r="A3707">
        <v>182860</v>
      </c>
      <c r="B3707">
        <v>179762</v>
      </c>
      <c r="C3707">
        <v>0</v>
      </c>
      <c r="D3707">
        <v>10</v>
      </c>
      <c r="E3707">
        <v>-468.80274725274802</v>
      </c>
      <c r="F3707">
        <f t="shared" si="57"/>
        <v>5</v>
      </c>
    </row>
    <row r="3708" spans="1:6" x14ac:dyDescent="0.3">
      <c r="A3708">
        <v>182860</v>
      </c>
      <c r="B3708">
        <v>182225</v>
      </c>
      <c r="C3708">
        <v>0</v>
      </c>
      <c r="D3708">
        <v>10</v>
      </c>
      <c r="E3708">
        <v>-468.80274725274802</v>
      </c>
      <c r="F3708">
        <f t="shared" si="57"/>
        <v>5</v>
      </c>
    </row>
    <row r="3709" spans="1:6" x14ac:dyDescent="0.3">
      <c r="A3709">
        <v>180841</v>
      </c>
      <c r="B3709">
        <v>179737</v>
      </c>
      <c r="C3709">
        <v>147</v>
      </c>
      <c r="D3709">
        <v>9</v>
      </c>
      <c r="E3709">
        <v>-33.098186813187198</v>
      </c>
      <c r="F3709">
        <f t="shared" si="57"/>
        <v>5</v>
      </c>
    </row>
    <row r="3710" spans="1:6" x14ac:dyDescent="0.3">
      <c r="A3710">
        <v>180841</v>
      </c>
      <c r="B3710">
        <v>179942</v>
      </c>
      <c r="C3710">
        <v>147</v>
      </c>
      <c r="D3710">
        <v>9</v>
      </c>
      <c r="E3710">
        <v>-33.098186813187198</v>
      </c>
      <c r="F3710">
        <f t="shared" si="57"/>
        <v>5</v>
      </c>
    </row>
    <row r="3711" spans="1:6" x14ac:dyDescent="0.3">
      <c r="A3711">
        <v>180841</v>
      </c>
      <c r="B3711">
        <v>180062</v>
      </c>
      <c r="C3711">
        <v>0</v>
      </c>
      <c r="D3711">
        <v>10</v>
      </c>
      <c r="E3711">
        <v>-33.098186813187198</v>
      </c>
      <c r="F3711">
        <f t="shared" si="57"/>
        <v>5</v>
      </c>
    </row>
    <row r="3712" spans="1:6" x14ac:dyDescent="0.3">
      <c r="A3712">
        <v>180841</v>
      </c>
      <c r="B3712">
        <v>180137</v>
      </c>
      <c r="C3712">
        <v>0</v>
      </c>
      <c r="D3712">
        <v>10</v>
      </c>
      <c r="E3712">
        <v>-33.098186813187198</v>
      </c>
      <c r="F3712">
        <f t="shared" si="57"/>
        <v>5</v>
      </c>
    </row>
    <row r="3713" spans="1:6" x14ac:dyDescent="0.3">
      <c r="A3713">
        <v>180841</v>
      </c>
      <c r="B3713">
        <v>180637</v>
      </c>
      <c r="C3713">
        <v>147</v>
      </c>
      <c r="D3713">
        <v>9</v>
      </c>
      <c r="E3713">
        <v>-33.098186813187198</v>
      </c>
      <c r="F3713">
        <f t="shared" si="57"/>
        <v>5</v>
      </c>
    </row>
    <row r="3714" spans="1:6" x14ac:dyDescent="0.3">
      <c r="A3714">
        <v>181220</v>
      </c>
      <c r="B3714">
        <v>179740</v>
      </c>
      <c r="C3714">
        <v>127</v>
      </c>
      <c r="D3714">
        <v>7</v>
      </c>
      <c r="E3714">
        <v>-705.59787087912105</v>
      </c>
      <c r="F3714">
        <f t="shared" si="57"/>
        <v>4</v>
      </c>
    </row>
    <row r="3715" spans="1:6" x14ac:dyDescent="0.3">
      <c r="A3715">
        <v>181220</v>
      </c>
      <c r="B3715">
        <v>180124</v>
      </c>
      <c r="C3715">
        <v>0</v>
      </c>
      <c r="D3715">
        <v>10</v>
      </c>
      <c r="E3715">
        <v>-705.59787087912105</v>
      </c>
      <c r="F3715">
        <f t="shared" ref="F3715:F3778" si="58">COUNTIF($A$2:$A$4807,A3715)</f>
        <v>4</v>
      </c>
    </row>
    <row r="3716" spans="1:6" x14ac:dyDescent="0.3">
      <c r="A3716">
        <v>181220</v>
      </c>
      <c r="B3716">
        <v>180129</v>
      </c>
      <c r="C3716">
        <v>127</v>
      </c>
      <c r="D3716">
        <v>7</v>
      </c>
      <c r="E3716">
        <v>-705.59787087912105</v>
      </c>
      <c r="F3716">
        <f t="shared" si="58"/>
        <v>4</v>
      </c>
    </row>
    <row r="3717" spans="1:6" x14ac:dyDescent="0.3">
      <c r="A3717">
        <v>181220</v>
      </c>
      <c r="B3717">
        <v>180740</v>
      </c>
      <c r="C3717">
        <v>147</v>
      </c>
      <c r="D3717">
        <v>9</v>
      </c>
      <c r="E3717">
        <v>-705.59787087912105</v>
      </c>
      <c r="F3717">
        <f t="shared" si="58"/>
        <v>4</v>
      </c>
    </row>
    <row r="3718" spans="1:6" x14ac:dyDescent="0.3">
      <c r="A3718">
        <v>180443</v>
      </c>
      <c r="B3718">
        <v>179766</v>
      </c>
      <c r="C3718">
        <v>110</v>
      </c>
      <c r="D3718">
        <v>5</v>
      </c>
      <c r="E3718">
        <v>-1367.5534615384599</v>
      </c>
      <c r="F3718">
        <f t="shared" si="58"/>
        <v>5</v>
      </c>
    </row>
    <row r="3719" spans="1:6" x14ac:dyDescent="0.3">
      <c r="A3719">
        <v>180443</v>
      </c>
      <c r="B3719">
        <v>179768</v>
      </c>
      <c r="C3719">
        <v>127</v>
      </c>
      <c r="D3719">
        <v>7</v>
      </c>
      <c r="E3719">
        <v>-1367.5534615384599</v>
      </c>
      <c r="F3719">
        <f t="shared" si="58"/>
        <v>5</v>
      </c>
    </row>
    <row r="3720" spans="1:6" x14ac:dyDescent="0.3">
      <c r="A3720">
        <v>180443</v>
      </c>
      <c r="B3720">
        <v>179913</v>
      </c>
      <c r="C3720">
        <v>147</v>
      </c>
      <c r="D3720">
        <v>9</v>
      </c>
      <c r="E3720">
        <v>-1367.5534615384599</v>
      </c>
      <c r="F3720">
        <f t="shared" si="58"/>
        <v>5</v>
      </c>
    </row>
    <row r="3721" spans="1:6" x14ac:dyDescent="0.3">
      <c r="A3721">
        <v>180443</v>
      </c>
      <c r="B3721">
        <v>179918</v>
      </c>
      <c r="C3721">
        <v>132</v>
      </c>
      <c r="D3721">
        <v>8</v>
      </c>
      <c r="E3721">
        <v>-1367.5534615384599</v>
      </c>
      <c r="F3721">
        <f t="shared" si="58"/>
        <v>5</v>
      </c>
    </row>
    <row r="3722" spans="1:6" x14ac:dyDescent="0.3">
      <c r="A3722">
        <v>180443</v>
      </c>
      <c r="B3722">
        <v>180148</v>
      </c>
      <c r="C3722">
        <v>127</v>
      </c>
      <c r="D3722">
        <v>7</v>
      </c>
      <c r="E3722">
        <v>-1367.5534615384599</v>
      </c>
      <c r="F3722">
        <f t="shared" si="58"/>
        <v>5</v>
      </c>
    </row>
    <row r="3723" spans="1:6" x14ac:dyDescent="0.3">
      <c r="A3723">
        <v>180496</v>
      </c>
      <c r="B3723">
        <v>179770</v>
      </c>
      <c r="C3723">
        <v>147</v>
      </c>
      <c r="D3723">
        <v>9</v>
      </c>
      <c r="E3723">
        <v>2.0757554945066601</v>
      </c>
      <c r="F3723">
        <f t="shared" si="58"/>
        <v>4</v>
      </c>
    </row>
    <row r="3724" spans="1:6" x14ac:dyDescent="0.3">
      <c r="A3724">
        <v>180496</v>
      </c>
      <c r="B3724">
        <v>179782</v>
      </c>
      <c r="C3724">
        <v>0</v>
      </c>
      <c r="D3724">
        <v>10</v>
      </c>
      <c r="E3724">
        <v>2.0757554945066601</v>
      </c>
      <c r="F3724">
        <f t="shared" si="58"/>
        <v>4</v>
      </c>
    </row>
    <row r="3725" spans="1:6" x14ac:dyDescent="0.3">
      <c r="A3725">
        <v>180496</v>
      </c>
      <c r="B3725">
        <v>179788</v>
      </c>
      <c r="C3725">
        <v>115</v>
      </c>
      <c r="D3725">
        <v>6</v>
      </c>
      <c r="E3725">
        <v>2.0757554945066601</v>
      </c>
      <c r="F3725">
        <f t="shared" si="58"/>
        <v>4</v>
      </c>
    </row>
    <row r="3726" spans="1:6" x14ac:dyDescent="0.3">
      <c r="A3726">
        <v>180496</v>
      </c>
      <c r="B3726">
        <v>180179</v>
      </c>
      <c r="C3726">
        <v>127</v>
      </c>
      <c r="D3726">
        <v>7</v>
      </c>
      <c r="E3726">
        <v>2.0757554945066601</v>
      </c>
      <c r="F3726">
        <f t="shared" si="58"/>
        <v>4</v>
      </c>
    </row>
    <row r="3727" spans="1:6" x14ac:dyDescent="0.3">
      <c r="A3727">
        <v>180572</v>
      </c>
      <c r="B3727">
        <v>179776</v>
      </c>
      <c r="C3727">
        <v>115</v>
      </c>
      <c r="D3727">
        <v>6</v>
      </c>
      <c r="E3727">
        <v>86.660604395605304</v>
      </c>
      <c r="F3727">
        <f t="shared" si="58"/>
        <v>5</v>
      </c>
    </row>
    <row r="3728" spans="1:6" x14ac:dyDescent="0.3">
      <c r="A3728">
        <v>180572</v>
      </c>
      <c r="B3728">
        <v>179792</v>
      </c>
      <c r="C3728">
        <v>127</v>
      </c>
      <c r="D3728">
        <v>7</v>
      </c>
      <c r="E3728">
        <v>86.660604395605304</v>
      </c>
      <c r="F3728">
        <f t="shared" si="58"/>
        <v>5</v>
      </c>
    </row>
    <row r="3729" spans="1:6" x14ac:dyDescent="0.3">
      <c r="A3729">
        <v>180572</v>
      </c>
      <c r="B3729">
        <v>180088</v>
      </c>
      <c r="C3729">
        <v>115</v>
      </c>
      <c r="D3729">
        <v>6</v>
      </c>
      <c r="E3729">
        <v>86.660604395605304</v>
      </c>
      <c r="F3729">
        <f t="shared" si="58"/>
        <v>5</v>
      </c>
    </row>
    <row r="3730" spans="1:6" x14ac:dyDescent="0.3">
      <c r="A3730">
        <v>180572</v>
      </c>
      <c r="B3730">
        <v>180312</v>
      </c>
      <c r="C3730">
        <v>147</v>
      </c>
      <c r="D3730">
        <v>9</v>
      </c>
      <c r="E3730">
        <v>86.660604395605304</v>
      </c>
      <c r="F3730">
        <f t="shared" si="58"/>
        <v>5</v>
      </c>
    </row>
    <row r="3731" spans="1:6" x14ac:dyDescent="0.3">
      <c r="A3731">
        <v>180572</v>
      </c>
      <c r="B3731">
        <v>180350</v>
      </c>
      <c r="C3731">
        <v>127</v>
      </c>
      <c r="D3731">
        <v>7</v>
      </c>
      <c r="E3731">
        <v>86.660604395605304</v>
      </c>
      <c r="F3731">
        <f t="shared" si="58"/>
        <v>5</v>
      </c>
    </row>
    <row r="3732" spans="1:6" x14ac:dyDescent="0.3">
      <c r="A3732">
        <v>180374</v>
      </c>
      <c r="B3732">
        <v>179823</v>
      </c>
      <c r="C3732">
        <v>132</v>
      </c>
      <c r="D3732">
        <v>8</v>
      </c>
      <c r="E3732">
        <v>-8103.8857829670296</v>
      </c>
      <c r="F3732">
        <f t="shared" si="58"/>
        <v>4</v>
      </c>
    </row>
    <row r="3733" spans="1:6" x14ac:dyDescent="0.3">
      <c r="A3733">
        <v>180374</v>
      </c>
      <c r="B3733">
        <v>179827</v>
      </c>
      <c r="C3733">
        <v>115</v>
      </c>
      <c r="D3733">
        <v>6</v>
      </c>
      <c r="E3733">
        <v>-8103.8857829670296</v>
      </c>
      <c r="F3733">
        <f t="shared" si="58"/>
        <v>4</v>
      </c>
    </row>
    <row r="3734" spans="1:6" x14ac:dyDescent="0.3">
      <c r="A3734">
        <v>180374</v>
      </c>
      <c r="B3734">
        <v>179832</v>
      </c>
      <c r="C3734">
        <v>115</v>
      </c>
      <c r="D3734">
        <v>6</v>
      </c>
      <c r="E3734">
        <v>-8103.8857829670296</v>
      </c>
      <c r="F3734">
        <f t="shared" si="58"/>
        <v>4</v>
      </c>
    </row>
    <row r="3735" spans="1:6" x14ac:dyDescent="0.3">
      <c r="A3735">
        <v>180374</v>
      </c>
      <c r="B3735">
        <v>180278</v>
      </c>
      <c r="C3735">
        <v>147</v>
      </c>
      <c r="D3735">
        <v>9</v>
      </c>
      <c r="E3735">
        <v>-8103.8857829670296</v>
      </c>
      <c r="F3735">
        <f t="shared" si="58"/>
        <v>4</v>
      </c>
    </row>
    <row r="3736" spans="1:6" x14ac:dyDescent="0.3">
      <c r="A3736">
        <v>179894</v>
      </c>
      <c r="B3736">
        <v>179903</v>
      </c>
      <c r="C3736">
        <v>0</v>
      </c>
      <c r="D3736">
        <v>10</v>
      </c>
      <c r="E3736">
        <v>-1131.6780219780201</v>
      </c>
      <c r="F3736">
        <f t="shared" si="58"/>
        <v>1</v>
      </c>
    </row>
    <row r="3737" spans="1:6" x14ac:dyDescent="0.3">
      <c r="A3737">
        <v>180396</v>
      </c>
      <c r="B3737">
        <v>179920</v>
      </c>
      <c r="C3737">
        <v>115</v>
      </c>
      <c r="D3737">
        <v>6</v>
      </c>
      <c r="E3737">
        <v>-101.703502747253</v>
      </c>
      <c r="F3737">
        <f t="shared" si="58"/>
        <v>4</v>
      </c>
    </row>
    <row r="3738" spans="1:6" x14ac:dyDescent="0.3">
      <c r="A3738">
        <v>180396</v>
      </c>
      <c r="B3738">
        <v>179921</v>
      </c>
      <c r="C3738">
        <v>100</v>
      </c>
      <c r="D3738">
        <v>2</v>
      </c>
      <c r="E3738">
        <v>-101.703502747253</v>
      </c>
      <c r="F3738">
        <f t="shared" si="58"/>
        <v>4</v>
      </c>
    </row>
    <row r="3739" spans="1:6" x14ac:dyDescent="0.3">
      <c r="A3739">
        <v>180396</v>
      </c>
      <c r="B3739">
        <v>179924</v>
      </c>
      <c r="C3739">
        <v>110</v>
      </c>
      <c r="D3739">
        <v>3</v>
      </c>
      <c r="E3739">
        <v>-101.703502747253</v>
      </c>
      <c r="F3739">
        <f t="shared" si="58"/>
        <v>4</v>
      </c>
    </row>
    <row r="3740" spans="1:6" x14ac:dyDescent="0.3">
      <c r="A3740">
        <v>180396</v>
      </c>
      <c r="B3740">
        <v>179925</v>
      </c>
      <c r="C3740">
        <v>110</v>
      </c>
      <c r="D3740">
        <v>4</v>
      </c>
      <c r="E3740">
        <v>-101.703502747253</v>
      </c>
      <c r="F3740">
        <f t="shared" si="58"/>
        <v>4</v>
      </c>
    </row>
    <row r="3741" spans="1:6" x14ac:dyDescent="0.3">
      <c r="A3741">
        <v>181304</v>
      </c>
      <c r="B3741">
        <v>179946</v>
      </c>
      <c r="C3741">
        <v>132</v>
      </c>
      <c r="D3741">
        <v>8</v>
      </c>
      <c r="E3741">
        <v>-2565.1103571428498</v>
      </c>
      <c r="F3741">
        <f t="shared" si="58"/>
        <v>5</v>
      </c>
    </row>
    <row r="3742" spans="1:6" x14ac:dyDescent="0.3">
      <c r="A3742">
        <v>181304</v>
      </c>
      <c r="B3742">
        <v>179950</v>
      </c>
      <c r="C3742">
        <v>147</v>
      </c>
      <c r="D3742">
        <v>9</v>
      </c>
      <c r="E3742">
        <v>-2565.1103571428498</v>
      </c>
      <c r="F3742">
        <f t="shared" si="58"/>
        <v>5</v>
      </c>
    </row>
    <row r="3743" spans="1:6" x14ac:dyDescent="0.3">
      <c r="A3743">
        <v>181304</v>
      </c>
      <c r="B3743">
        <v>179953</v>
      </c>
      <c r="C3743">
        <v>147</v>
      </c>
      <c r="D3743">
        <v>9</v>
      </c>
      <c r="E3743">
        <v>-2565.1103571428498</v>
      </c>
      <c r="F3743">
        <f t="shared" si="58"/>
        <v>5</v>
      </c>
    </row>
    <row r="3744" spans="1:6" x14ac:dyDescent="0.3">
      <c r="A3744">
        <v>181304</v>
      </c>
      <c r="B3744">
        <v>179957</v>
      </c>
      <c r="C3744">
        <v>147</v>
      </c>
      <c r="D3744">
        <v>9</v>
      </c>
      <c r="E3744">
        <v>-2565.1103571428498</v>
      </c>
      <c r="F3744">
        <f t="shared" si="58"/>
        <v>5</v>
      </c>
    </row>
    <row r="3745" spans="1:6" x14ac:dyDescent="0.3">
      <c r="A3745">
        <v>181304</v>
      </c>
      <c r="B3745">
        <v>179991</v>
      </c>
      <c r="C3745">
        <v>110</v>
      </c>
      <c r="D3745">
        <v>5</v>
      </c>
      <c r="E3745">
        <v>-2565.1103571428498</v>
      </c>
      <c r="F3745">
        <f t="shared" si="58"/>
        <v>5</v>
      </c>
    </row>
    <row r="3746" spans="1:6" x14ac:dyDescent="0.3">
      <c r="A3746">
        <v>180615</v>
      </c>
      <c r="B3746">
        <v>179956</v>
      </c>
      <c r="C3746">
        <v>110</v>
      </c>
      <c r="D3746">
        <v>4</v>
      </c>
      <c r="E3746">
        <v>-1931.4714285714199</v>
      </c>
      <c r="F3746">
        <f t="shared" si="58"/>
        <v>2</v>
      </c>
    </row>
    <row r="3747" spans="1:6" x14ac:dyDescent="0.3">
      <c r="A3747">
        <v>180615</v>
      </c>
      <c r="B3747">
        <v>181168</v>
      </c>
      <c r="C3747">
        <v>100</v>
      </c>
      <c r="D3747">
        <v>2</v>
      </c>
      <c r="E3747">
        <v>-1931.4714285714199</v>
      </c>
      <c r="F3747">
        <f t="shared" si="58"/>
        <v>2</v>
      </c>
    </row>
    <row r="3748" spans="1:6" x14ac:dyDescent="0.3">
      <c r="A3748">
        <v>181978</v>
      </c>
      <c r="B3748">
        <v>179961</v>
      </c>
      <c r="C3748">
        <v>0</v>
      </c>
      <c r="D3748">
        <v>10</v>
      </c>
      <c r="E3748">
        <v>-1090.0992967032901</v>
      </c>
      <c r="F3748">
        <f t="shared" si="58"/>
        <v>5</v>
      </c>
    </row>
    <row r="3749" spans="1:6" x14ac:dyDescent="0.3">
      <c r="A3749">
        <v>181978</v>
      </c>
      <c r="B3749">
        <v>179963</v>
      </c>
      <c r="C3749">
        <v>0</v>
      </c>
      <c r="D3749">
        <v>10</v>
      </c>
      <c r="E3749">
        <v>-1090.0992967032901</v>
      </c>
      <c r="F3749">
        <f t="shared" si="58"/>
        <v>5</v>
      </c>
    </row>
    <row r="3750" spans="1:6" x14ac:dyDescent="0.3">
      <c r="A3750">
        <v>181978</v>
      </c>
      <c r="B3750">
        <v>179965</v>
      </c>
      <c r="C3750">
        <v>0</v>
      </c>
      <c r="D3750">
        <v>10</v>
      </c>
      <c r="E3750">
        <v>-1090.0992967032901</v>
      </c>
      <c r="F3750">
        <f t="shared" si="58"/>
        <v>5</v>
      </c>
    </row>
    <row r="3751" spans="1:6" x14ac:dyDescent="0.3">
      <c r="A3751">
        <v>181978</v>
      </c>
      <c r="B3751">
        <v>180930</v>
      </c>
      <c r="C3751">
        <v>0</v>
      </c>
      <c r="D3751">
        <v>10</v>
      </c>
      <c r="E3751">
        <v>-1090.0992967032901</v>
      </c>
      <c r="F3751">
        <f t="shared" si="58"/>
        <v>5</v>
      </c>
    </row>
    <row r="3752" spans="1:6" x14ac:dyDescent="0.3">
      <c r="A3752">
        <v>181978</v>
      </c>
      <c r="B3752">
        <v>180936</v>
      </c>
      <c r="C3752">
        <v>0</v>
      </c>
      <c r="D3752">
        <v>10</v>
      </c>
      <c r="E3752">
        <v>-1090.0992967032901</v>
      </c>
      <c r="F3752">
        <f t="shared" si="58"/>
        <v>5</v>
      </c>
    </row>
    <row r="3753" spans="1:6" x14ac:dyDescent="0.3">
      <c r="A3753">
        <v>180292</v>
      </c>
      <c r="B3753">
        <v>179973</v>
      </c>
      <c r="C3753">
        <v>147</v>
      </c>
      <c r="D3753">
        <v>9</v>
      </c>
      <c r="E3753">
        <v>8.2730769230765802</v>
      </c>
      <c r="F3753">
        <f t="shared" si="58"/>
        <v>4</v>
      </c>
    </row>
    <row r="3754" spans="1:6" x14ac:dyDescent="0.3">
      <c r="A3754">
        <v>180292</v>
      </c>
      <c r="B3754">
        <v>180004</v>
      </c>
      <c r="C3754">
        <v>132</v>
      </c>
      <c r="D3754">
        <v>8</v>
      </c>
      <c r="E3754">
        <v>8.2730769230765802</v>
      </c>
      <c r="F3754">
        <f t="shared" si="58"/>
        <v>4</v>
      </c>
    </row>
    <row r="3755" spans="1:6" x14ac:dyDescent="0.3">
      <c r="A3755">
        <v>180292</v>
      </c>
      <c r="B3755">
        <v>180005</v>
      </c>
      <c r="C3755">
        <v>147</v>
      </c>
      <c r="D3755">
        <v>9</v>
      </c>
      <c r="E3755">
        <v>8.2730769230765802</v>
      </c>
      <c r="F3755">
        <f t="shared" si="58"/>
        <v>4</v>
      </c>
    </row>
    <row r="3756" spans="1:6" x14ac:dyDescent="0.3">
      <c r="A3756">
        <v>180292</v>
      </c>
      <c r="B3756">
        <v>180128</v>
      </c>
      <c r="C3756">
        <v>132</v>
      </c>
      <c r="D3756">
        <v>8</v>
      </c>
      <c r="E3756">
        <v>8.2730769230765802</v>
      </c>
      <c r="F3756">
        <f t="shared" si="58"/>
        <v>4</v>
      </c>
    </row>
    <row r="3757" spans="1:6" x14ac:dyDescent="0.3">
      <c r="A3757">
        <v>186093</v>
      </c>
      <c r="B3757">
        <v>179976</v>
      </c>
      <c r="C3757">
        <v>147</v>
      </c>
      <c r="D3757">
        <v>9</v>
      </c>
      <c r="E3757">
        <v>-303.30192307692198</v>
      </c>
      <c r="F3757">
        <f t="shared" si="58"/>
        <v>4</v>
      </c>
    </row>
    <row r="3758" spans="1:6" x14ac:dyDescent="0.3">
      <c r="A3758">
        <v>186093</v>
      </c>
      <c r="B3758">
        <v>179978</v>
      </c>
      <c r="C3758">
        <v>110</v>
      </c>
      <c r="D3758">
        <v>4</v>
      </c>
      <c r="E3758">
        <v>-303.30192307692198</v>
      </c>
      <c r="F3758">
        <f t="shared" si="58"/>
        <v>4</v>
      </c>
    </row>
    <row r="3759" spans="1:6" x14ac:dyDescent="0.3">
      <c r="A3759">
        <v>186093</v>
      </c>
      <c r="B3759">
        <v>180786</v>
      </c>
      <c r="C3759">
        <v>132</v>
      </c>
      <c r="D3759">
        <v>8</v>
      </c>
      <c r="E3759">
        <v>-303.30192307692198</v>
      </c>
      <c r="F3759">
        <f t="shared" si="58"/>
        <v>4</v>
      </c>
    </row>
    <row r="3760" spans="1:6" x14ac:dyDescent="0.3">
      <c r="A3760">
        <v>186093</v>
      </c>
      <c r="B3760">
        <v>183876</v>
      </c>
      <c r="C3760">
        <v>110</v>
      </c>
      <c r="D3760">
        <v>5</v>
      </c>
      <c r="E3760">
        <v>-303.30192307692198</v>
      </c>
      <c r="F3760">
        <f t="shared" si="58"/>
        <v>4</v>
      </c>
    </row>
    <row r="3761" spans="1:6" x14ac:dyDescent="0.3">
      <c r="A3761">
        <v>183350</v>
      </c>
      <c r="B3761">
        <v>179992</v>
      </c>
      <c r="C3761">
        <v>115</v>
      </c>
      <c r="D3761">
        <v>6</v>
      </c>
      <c r="E3761">
        <v>-579.25357142857104</v>
      </c>
      <c r="F3761">
        <f t="shared" si="58"/>
        <v>4</v>
      </c>
    </row>
    <row r="3762" spans="1:6" x14ac:dyDescent="0.3">
      <c r="A3762">
        <v>183350</v>
      </c>
      <c r="B3762">
        <v>179998</v>
      </c>
      <c r="C3762">
        <v>127</v>
      </c>
      <c r="D3762">
        <v>7</v>
      </c>
      <c r="E3762">
        <v>-579.25357142857104</v>
      </c>
      <c r="F3762">
        <f t="shared" si="58"/>
        <v>4</v>
      </c>
    </row>
    <row r="3763" spans="1:6" x14ac:dyDescent="0.3">
      <c r="A3763">
        <v>183350</v>
      </c>
      <c r="B3763">
        <v>180000</v>
      </c>
      <c r="C3763">
        <v>132</v>
      </c>
      <c r="D3763">
        <v>8</v>
      </c>
      <c r="E3763">
        <v>-579.25357142857104</v>
      </c>
      <c r="F3763">
        <f t="shared" si="58"/>
        <v>4</v>
      </c>
    </row>
    <row r="3764" spans="1:6" x14ac:dyDescent="0.3">
      <c r="A3764">
        <v>183350</v>
      </c>
      <c r="B3764">
        <v>182375</v>
      </c>
      <c r="C3764">
        <v>132</v>
      </c>
      <c r="D3764">
        <v>8</v>
      </c>
      <c r="E3764">
        <v>-579.25357142857104</v>
      </c>
      <c r="F3764">
        <f t="shared" si="58"/>
        <v>4</v>
      </c>
    </row>
    <row r="3765" spans="1:6" x14ac:dyDescent="0.3">
      <c r="A3765">
        <v>180675</v>
      </c>
      <c r="B3765">
        <v>180028</v>
      </c>
      <c r="C3765">
        <v>127</v>
      </c>
      <c r="D3765">
        <v>7</v>
      </c>
      <c r="E3765">
        <v>-751.34417582417495</v>
      </c>
      <c r="F3765">
        <f t="shared" si="58"/>
        <v>5</v>
      </c>
    </row>
    <row r="3766" spans="1:6" x14ac:dyDescent="0.3">
      <c r="A3766">
        <v>180675</v>
      </c>
      <c r="B3766">
        <v>180030</v>
      </c>
      <c r="C3766">
        <v>132</v>
      </c>
      <c r="D3766">
        <v>8</v>
      </c>
      <c r="E3766">
        <v>-751.34417582417495</v>
      </c>
      <c r="F3766">
        <f t="shared" si="58"/>
        <v>5</v>
      </c>
    </row>
    <row r="3767" spans="1:6" x14ac:dyDescent="0.3">
      <c r="A3767">
        <v>180675</v>
      </c>
      <c r="B3767">
        <v>180042</v>
      </c>
      <c r="C3767">
        <v>110</v>
      </c>
      <c r="D3767">
        <v>4</v>
      </c>
      <c r="E3767">
        <v>-751.34417582417495</v>
      </c>
      <c r="F3767">
        <f t="shared" si="58"/>
        <v>5</v>
      </c>
    </row>
    <row r="3768" spans="1:6" x14ac:dyDescent="0.3">
      <c r="A3768">
        <v>180675</v>
      </c>
      <c r="B3768">
        <v>180050</v>
      </c>
      <c r="C3768">
        <v>115</v>
      </c>
      <c r="D3768">
        <v>6</v>
      </c>
      <c r="E3768">
        <v>-751.34417582417495</v>
      </c>
      <c r="F3768">
        <f t="shared" si="58"/>
        <v>5</v>
      </c>
    </row>
    <row r="3769" spans="1:6" x14ac:dyDescent="0.3">
      <c r="A3769">
        <v>180675</v>
      </c>
      <c r="B3769">
        <v>180051</v>
      </c>
      <c r="C3769">
        <v>127</v>
      </c>
      <c r="D3769">
        <v>7</v>
      </c>
      <c r="E3769">
        <v>-751.34417582417495</v>
      </c>
      <c r="F3769">
        <f t="shared" si="58"/>
        <v>5</v>
      </c>
    </row>
    <row r="3770" spans="1:6" x14ac:dyDescent="0.3">
      <c r="A3770">
        <v>180705</v>
      </c>
      <c r="B3770">
        <v>180069</v>
      </c>
      <c r="C3770">
        <v>110</v>
      </c>
      <c r="D3770">
        <v>4</v>
      </c>
      <c r="E3770">
        <v>-962.72265109889804</v>
      </c>
      <c r="F3770">
        <f t="shared" si="58"/>
        <v>2</v>
      </c>
    </row>
    <row r="3771" spans="1:6" x14ac:dyDescent="0.3">
      <c r="A3771">
        <v>180705</v>
      </c>
      <c r="B3771">
        <v>180279</v>
      </c>
      <c r="C3771">
        <v>0</v>
      </c>
      <c r="D3771">
        <v>10</v>
      </c>
      <c r="E3771">
        <v>-962.72265109889804</v>
      </c>
      <c r="F3771">
        <f t="shared" si="58"/>
        <v>2</v>
      </c>
    </row>
    <row r="3772" spans="1:6" x14ac:dyDescent="0.3">
      <c r="A3772">
        <v>181638</v>
      </c>
      <c r="B3772">
        <v>180087</v>
      </c>
      <c r="C3772">
        <v>90</v>
      </c>
      <c r="D3772">
        <v>1</v>
      </c>
      <c r="E3772">
        <v>-1392.32187362637</v>
      </c>
      <c r="F3772">
        <f t="shared" si="58"/>
        <v>10</v>
      </c>
    </row>
    <row r="3773" spans="1:6" x14ac:dyDescent="0.3">
      <c r="A3773">
        <v>181638</v>
      </c>
      <c r="B3773">
        <v>180089</v>
      </c>
      <c r="C3773">
        <v>90</v>
      </c>
      <c r="D3773">
        <v>1</v>
      </c>
      <c r="E3773">
        <v>-1392.32187362637</v>
      </c>
      <c r="F3773">
        <f t="shared" si="58"/>
        <v>10</v>
      </c>
    </row>
    <row r="3774" spans="1:6" x14ac:dyDescent="0.3">
      <c r="A3774">
        <v>181638</v>
      </c>
      <c r="B3774">
        <v>180094</v>
      </c>
      <c r="C3774">
        <v>90</v>
      </c>
      <c r="D3774">
        <v>1</v>
      </c>
      <c r="E3774">
        <v>-1392.32187362637</v>
      </c>
      <c r="F3774">
        <f t="shared" si="58"/>
        <v>10</v>
      </c>
    </row>
    <row r="3775" spans="1:6" x14ac:dyDescent="0.3">
      <c r="A3775">
        <v>181638</v>
      </c>
      <c r="B3775">
        <v>180095</v>
      </c>
      <c r="C3775">
        <v>90</v>
      </c>
      <c r="D3775">
        <v>1</v>
      </c>
      <c r="E3775">
        <v>-1392.32187362637</v>
      </c>
      <c r="F3775">
        <f t="shared" si="58"/>
        <v>10</v>
      </c>
    </row>
    <row r="3776" spans="1:6" x14ac:dyDescent="0.3">
      <c r="A3776">
        <v>181638</v>
      </c>
      <c r="B3776">
        <v>180096</v>
      </c>
      <c r="C3776">
        <v>90</v>
      </c>
      <c r="D3776">
        <v>1</v>
      </c>
      <c r="E3776">
        <v>-1392.32187362637</v>
      </c>
      <c r="F3776">
        <f t="shared" si="58"/>
        <v>10</v>
      </c>
    </row>
    <row r="3777" spans="1:6" x14ac:dyDescent="0.3">
      <c r="A3777">
        <v>181638</v>
      </c>
      <c r="B3777">
        <v>180097</v>
      </c>
      <c r="C3777">
        <v>90</v>
      </c>
      <c r="D3777">
        <v>1</v>
      </c>
      <c r="E3777">
        <v>-1392.32187362637</v>
      </c>
      <c r="F3777">
        <f t="shared" si="58"/>
        <v>10</v>
      </c>
    </row>
    <row r="3778" spans="1:6" x14ac:dyDescent="0.3">
      <c r="A3778">
        <v>181638</v>
      </c>
      <c r="B3778">
        <v>180174</v>
      </c>
      <c r="C3778">
        <v>90</v>
      </c>
      <c r="D3778">
        <v>1</v>
      </c>
      <c r="E3778">
        <v>-1392.32187362637</v>
      </c>
      <c r="F3778">
        <f t="shared" si="58"/>
        <v>10</v>
      </c>
    </row>
    <row r="3779" spans="1:6" x14ac:dyDescent="0.3">
      <c r="A3779">
        <v>181638</v>
      </c>
      <c r="B3779">
        <v>180487</v>
      </c>
      <c r="C3779">
        <v>90</v>
      </c>
      <c r="D3779">
        <v>1</v>
      </c>
      <c r="E3779">
        <v>-1392.32187362637</v>
      </c>
      <c r="F3779">
        <f t="shared" ref="F3779:F3842" si="59">COUNTIF($A$2:$A$4807,A3779)</f>
        <v>10</v>
      </c>
    </row>
    <row r="3780" spans="1:6" x14ac:dyDescent="0.3">
      <c r="A3780">
        <v>181638</v>
      </c>
      <c r="B3780">
        <v>181190</v>
      </c>
      <c r="C3780">
        <v>90</v>
      </c>
      <c r="D3780">
        <v>1</v>
      </c>
      <c r="E3780">
        <v>-1392.32187362637</v>
      </c>
      <c r="F3780">
        <f t="shared" si="59"/>
        <v>10</v>
      </c>
    </row>
    <row r="3781" spans="1:6" x14ac:dyDescent="0.3">
      <c r="A3781">
        <v>181638</v>
      </c>
      <c r="B3781">
        <v>181346</v>
      </c>
      <c r="C3781">
        <v>90</v>
      </c>
      <c r="D3781">
        <v>1</v>
      </c>
      <c r="E3781">
        <v>-1392.32187362637</v>
      </c>
      <c r="F3781">
        <f t="shared" si="59"/>
        <v>10</v>
      </c>
    </row>
    <row r="3782" spans="1:6" x14ac:dyDescent="0.3">
      <c r="A3782">
        <v>182087</v>
      </c>
      <c r="B3782">
        <v>180203</v>
      </c>
      <c r="C3782">
        <v>132</v>
      </c>
      <c r="D3782">
        <v>8</v>
      </c>
      <c r="E3782">
        <v>799.703125</v>
      </c>
      <c r="F3782">
        <f t="shared" si="59"/>
        <v>4</v>
      </c>
    </row>
    <row r="3783" spans="1:6" x14ac:dyDescent="0.3">
      <c r="A3783">
        <v>182087</v>
      </c>
      <c r="B3783">
        <v>181183</v>
      </c>
      <c r="C3783">
        <v>0</v>
      </c>
      <c r="D3783">
        <v>10</v>
      </c>
      <c r="E3783">
        <v>799.703125</v>
      </c>
      <c r="F3783">
        <f t="shared" si="59"/>
        <v>4</v>
      </c>
    </row>
    <row r="3784" spans="1:6" x14ac:dyDescent="0.3">
      <c r="A3784">
        <v>182087</v>
      </c>
      <c r="B3784">
        <v>181610</v>
      </c>
      <c r="C3784">
        <v>132</v>
      </c>
      <c r="D3784">
        <v>8</v>
      </c>
      <c r="E3784">
        <v>799.703125</v>
      </c>
      <c r="F3784">
        <f t="shared" si="59"/>
        <v>4</v>
      </c>
    </row>
    <row r="3785" spans="1:6" x14ac:dyDescent="0.3">
      <c r="A3785">
        <v>182087</v>
      </c>
      <c r="B3785">
        <v>181776</v>
      </c>
      <c r="C3785">
        <v>147</v>
      </c>
      <c r="D3785">
        <v>9</v>
      </c>
      <c r="E3785">
        <v>799.703125</v>
      </c>
      <c r="F3785">
        <f t="shared" si="59"/>
        <v>4</v>
      </c>
    </row>
    <row r="3786" spans="1:6" x14ac:dyDescent="0.3">
      <c r="A3786">
        <v>180863</v>
      </c>
      <c r="B3786">
        <v>180233</v>
      </c>
      <c r="C3786">
        <v>0</v>
      </c>
      <c r="D3786">
        <v>10</v>
      </c>
      <c r="E3786">
        <v>-109.73154189560501</v>
      </c>
      <c r="F3786">
        <f t="shared" si="59"/>
        <v>4</v>
      </c>
    </row>
    <row r="3787" spans="1:6" x14ac:dyDescent="0.3">
      <c r="A3787">
        <v>180863</v>
      </c>
      <c r="B3787">
        <v>180485</v>
      </c>
      <c r="C3787">
        <v>147</v>
      </c>
      <c r="D3787">
        <v>9</v>
      </c>
      <c r="E3787">
        <v>-109.73154189560501</v>
      </c>
      <c r="F3787">
        <f t="shared" si="59"/>
        <v>4</v>
      </c>
    </row>
    <row r="3788" spans="1:6" x14ac:dyDescent="0.3">
      <c r="A3788">
        <v>180863</v>
      </c>
      <c r="B3788">
        <v>180500</v>
      </c>
      <c r="C3788">
        <v>127</v>
      </c>
      <c r="D3788">
        <v>7</v>
      </c>
      <c r="E3788">
        <v>-109.73154189560501</v>
      </c>
      <c r="F3788">
        <f t="shared" si="59"/>
        <v>4</v>
      </c>
    </row>
    <row r="3789" spans="1:6" x14ac:dyDescent="0.3">
      <c r="A3789">
        <v>180863</v>
      </c>
      <c r="B3789">
        <v>180581</v>
      </c>
      <c r="C3789">
        <v>110</v>
      </c>
      <c r="D3789">
        <v>5</v>
      </c>
      <c r="E3789">
        <v>-109.73154189560501</v>
      </c>
      <c r="F3789">
        <f t="shared" si="59"/>
        <v>4</v>
      </c>
    </row>
    <row r="3790" spans="1:6" x14ac:dyDescent="0.3">
      <c r="A3790">
        <v>180985</v>
      </c>
      <c r="B3790">
        <v>180295</v>
      </c>
      <c r="C3790">
        <v>100</v>
      </c>
      <c r="D3790">
        <v>2</v>
      </c>
      <c r="E3790">
        <v>-1854.23564102564</v>
      </c>
      <c r="F3790">
        <f t="shared" si="59"/>
        <v>6</v>
      </c>
    </row>
    <row r="3791" spans="1:6" x14ac:dyDescent="0.3">
      <c r="A3791">
        <v>180985</v>
      </c>
      <c r="B3791">
        <v>180354</v>
      </c>
      <c r="C3791">
        <v>100</v>
      </c>
      <c r="D3791">
        <v>2</v>
      </c>
      <c r="E3791">
        <v>-1854.23564102564</v>
      </c>
      <c r="F3791">
        <f t="shared" si="59"/>
        <v>6</v>
      </c>
    </row>
    <row r="3792" spans="1:6" x14ac:dyDescent="0.3">
      <c r="A3792">
        <v>180985</v>
      </c>
      <c r="B3792">
        <v>180355</v>
      </c>
      <c r="C3792">
        <v>90</v>
      </c>
      <c r="D3792">
        <v>1</v>
      </c>
      <c r="E3792">
        <v>-1854.23564102564</v>
      </c>
      <c r="F3792">
        <f t="shared" si="59"/>
        <v>6</v>
      </c>
    </row>
    <row r="3793" spans="1:6" x14ac:dyDescent="0.3">
      <c r="A3793">
        <v>180985</v>
      </c>
      <c r="B3793">
        <v>180356</v>
      </c>
      <c r="C3793">
        <v>110</v>
      </c>
      <c r="D3793">
        <v>3</v>
      </c>
      <c r="E3793">
        <v>-1854.23564102564</v>
      </c>
      <c r="F3793">
        <f t="shared" si="59"/>
        <v>6</v>
      </c>
    </row>
    <row r="3794" spans="1:6" x14ac:dyDescent="0.3">
      <c r="A3794">
        <v>180985</v>
      </c>
      <c r="B3794">
        <v>180357</v>
      </c>
      <c r="C3794">
        <v>110</v>
      </c>
      <c r="D3794">
        <v>3</v>
      </c>
      <c r="E3794">
        <v>-1854.23564102564</v>
      </c>
      <c r="F3794">
        <f t="shared" si="59"/>
        <v>6</v>
      </c>
    </row>
    <row r="3795" spans="1:6" x14ac:dyDescent="0.3">
      <c r="A3795">
        <v>180985</v>
      </c>
      <c r="B3795">
        <v>180358</v>
      </c>
      <c r="C3795">
        <v>110</v>
      </c>
      <c r="D3795">
        <v>3</v>
      </c>
      <c r="E3795">
        <v>-1854.23564102564</v>
      </c>
      <c r="F3795">
        <f t="shared" si="59"/>
        <v>6</v>
      </c>
    </row>
    <row r="3796" spans="1:6" x14ac:dyDescent="0.3">
      <c r="A3796">
        <v>181740</v>
      </c>
      <c r="B3796">
        <v>180379</v>
      </c>
      <c r="C3796">
        <v>147</v>
      </c>
      <c r="D3796">
        <v>9</v>
      </c>
      <c r="E3796">
        <v>-2756.26368131868</v>
      </c>
      <c r="F3796">
        <f t="shared" si="59"/>
        <v>2</v>
      </c>
    </row>
    <row r="3797" spans="1:6" x14ac:dyDescent="0.3">
      <c r="A3797">
        <v>181740</v>
      </c>
      <c r="B3797">
        <v>182848</v>
      </c>
      <c r="C3797">
        <v>110</v>
      </c>
      <c r="D3797">
        <v>5</v>
      </c>
      <c r="E3797">
        <v>-2756.26368131868</v>
      </c>
      <c r="F3797">
        <f t="shared" si="59"/>
        <v>2</v>
      </c>
    </row>
    <row r="3798" spans="1:6" x14ac:dyDescent="0.3">
      <c r="A3798">
        <v>180756</v>
      </c>
      <c r="B3798">
        <v>180407</v>
      </c>
      <c r="C3798">
        <v>110</v>
      </c>
      <c r="D3798">
        <v>4</v>
      </c>
      <c r="E3798">
        <v>-1801.5835714285699</v>
      </c>
      <c r="F3798">
        <f t="shared" si="59"/>
        <v>5</v>
      </c>
    </row>
    <row r="3799" spans="1:6" x14ac:dyDescent="0.3">
      <c r="A3799">
        <v>180756</v>
      </c>
      <c r="B3799">
        <v>180408</v>
      </c>
      <c r="C3799">
        <v>110</v>
      </c>
      <c r="D3799">
        <v>5</v>
      </c>
      <c r="E3799">
        <v>-1801.5835714285699</v>
      </c>
      <c r="F3799">
        <f t="shared" si="59"/>
        <v>5</v>
      </c>
    </row>
    <row r="3800" spans="1:6" x14ac:dyDescent="0.3">
      <c r="A3800">
        <v>180756</v>
      </c>
      <c r="B3800">
        <v>180409</v>
      </c>
      <c r="C3800">
        <v>110</v>
      </c>
      <c r="D3800">
        <v>5</v>
      </c>
      <c r="E3800">
        <v>-1801.5835714285699</v>
      </c>
      <c r="F3800">
        <f t="shared" si="59"/>
        <v>5</v>
      </c>
    </row>
    <row r="3801" spans="1:6" x14ac:dyDescent="0.3">
      <c r="A3801">
        <v>180756</v>
      </c>
      <c r="B3801">
        <v>180411</v>
      </c>
      <c r="C3801">
        <v>110</v>
      </c>
      <c r="D3801">
        <v>4</v>
      </c>
      <c r="E3801">
        <v>-1801.5835714285699</v>
      </c>
      <c r="F3801">
        <f t="shared" si="59"/>
        <v>5</v>
      </c>
    </row>
    <row r="3802" spans="1:6" x14ac:dyDescent="0.3">
      <c r="A3802">
        <v>180756</v>
      </c>
      <c r="B3802">
        <v>180413</v>
      </c>
      <c r="C3802">
        <v>100</v>
      </c>
      <c r="D3802">
        <v>2</v>
      </c>
      <c r="E3802">
        <v>-1801.5835714285699</v>
      </c>
      <c r="F3802">
        <f t="shared" si="59"/>
        <v>5</v>
      </c>
    </row>
    <row r="3803" spans="1:6" x14ac:dyDescent="0.3">
      <c r="A3803">
        <v>181578</v>
      </c>
      <c r="B3803">
        <v>180420</v>
      </c>
      <c r="C3803">
        <v>0</v>
      </c>
      <c r="D3803">
        <v>10</v>
      </c>
      <c r="E3803">
        <v>-25.4933550824171</v>
      </c>
      <c r="F3803">
        <f t="shared" si="59"/>
        <v>4</v>
      </c>
    </row>
    <row r="3804" spans="1:6" x14ac:dyDescent="0.3">
      <c r="A3804">
        <v>181578</v>
      </c>
      <c r="B3804">
        <v>180451</v>
      </c>
      <c r="C3804">
        <v>0</v>
      </c>
      <c r="D3804">
        <v>10</v>
      </c>
      <c r="E3804">
        <v>-25.4933550824171</v>
      </c>
      <c r="F3804">
        <f t="shared" si="59"/>
        <v>4</v>
      </c>
    </row>
    <row r="3805" spans="1:6" x14ac:dyDescent="0.3">
      <c r="A3805">
        <v>181578</v>
      </c>
      <c r="B3805">
        <v>180741</v>
      </c>
      <c r="C3805">
        <v>0</v>
      </c>
      <c r="D3805">
        <v>10</v>
      </c>
      <c r="E3805">
        <v>-25.4933550824171</v>
      </c>
      <c r="F3805">
        <f t="shared" si="59"/>
        <v>4</v>
      </c>
    </row>
    <row r="3806" spans="1:6" x14ac:dyDescent="0.3">
      <c r="A3806">
        <v>181578</v>
      </c>
      <c r="B3806">
        <v>181268</v>
      </c>
      <c r="C3806">
        <v>0</v>
      </c>
      <c r="D3806">
        <v>10</v>
      </c>
      <c r="E3806">
        <v>-25.4933550824171</v>
      </c>
      <c r="F3806">
        <f t="shared" si="59"/>
        <v>4</v>
      </c>
    </row>
    <row r="3807" spans="1:6" x14ac:dyDescent="0.3">
      <c r="A3807">
        <v>180801</v>
      </c>
      <c r="B3807">
        <v>180428</v>
      </c>
      <c r="C3807">
        <v>110</v>
      </c>
      <c r="D3807">
        <v>3</v>
      </c>
      <c r="E3807">
        <v>-23.704065934066598</v>
      </c>
      <c r="F3807">
        <f t="shared" si="59"/>
        <v>5</v>
      </c>
    </row>
    <row r="3808" spans="1:6" x14ac:dyDescent="0.3">
      <c r="A3808">
        <v>180801</v>
      </c>
      <c r="B3808">
        <v>180434</v>
      </c>
      <c r="C3808">
        <v>110</v>
      </c>
      <c r="D3808">
        <v>4</v>
      </c>
      <c r="E3808">
        <v>-23.704065934066598</v>
      </c>
      <c r="F3808">
        <f t="shared" si="59"/>
        <v>5</v>
      </c>
    </row>
    <row r="3809" spans="1:6" x14ac:dyDescent="0.3">
      <c r="A3809">
        <v>180801</v>
      </c>
      <c r="B3809">
        <v>180436</v>
      </c>
      <c r="C3809">
        <v>110</v>
      </c>
      <c r="D3809">
        <v>4</v>
      </c>
      <c r="E3809">
        <v>-23.704065934066598</v>
      </c>
      <c r="F3809">
        <f t="shared" si="59"/>
        <v>5</v>
      </c>
    </row>
    <row r="3810" spans="1:6" x14ac:dyDescent="0.3">
      <c r="A3810">
        <v>180801</v>
      </c>
      <c r="B3810">
        <v>180445</v>
      </c>
      <c r="C3810">
        <v>110</v>
      </c>
      <c r="D3810">
        <v>4</v>
      </c>
      <c r="E3810">
        <v>-23.704065934066598</v>
      </c>
      <c r="F3810">
        <f t="shared" si="59"/>
        <v>5</v>
      </c>
    </row>
    <row r="3811" spans="1:6" x14ac:dyDescent="0.3">
      <c r="A3811">
        <v>180801</v>
      </c>
      <c r="B3811">
        <v>180446</v>
      </c>
      <c r="C3811">
        <v>110</v>
      </c>
      <c r="D3811">
        <v>3</v>
      </c>
      <c r="E3811">
        <v>-23.704065934066598</v>
      </c>
      <c r="F3811">
        <f t="shared" si="59"/>
        <v>5</v>
      </c>
    </row>
    <row r="3812" spans="1:6" x14ac:dyDescent="0.3">
      <c r="A3812">
        <v>181622</v>
      </c>
      <c r="B3812">
        <v>180477</v>
      </c>
      <c r="C3812">
        <v>147</v>
      </c>
      <c r="D3812">
        <v>9</v>
      </c>
      <c r="E3812">
        <v>-1409.82891483516</v>
      </c>
      <c r="F3812">
        <f t="shared" si="59"/>
        <v>2</v>
      </c>
    </row>
    <row r="3813" spans="1:6" x14ac:dyDescent="0.3">
      <c r="A3813">
        <v>181622</v>
      </c>
      <c r="B3813">
        <v>181621</v>
      </c>
      <c r="C3813">
        <v>115</v>
      </c>
      <c r="D3813">
        <v>6</v>
      </c>
      <c r="E3813">
        <v>-1409.82891483516</v>
      </c>
      <c r="F3813">
        <f t="shared" si="59"/>
        <v>2</v>
      </c>
    </row>
    <row r="3814" spans="1:6" x14ac:dyDescent="0.3">
      <c r="A3814">
        <v>180992</v>
      </c>
      <c r="B3814">
        <v>180515</v>
      </c>
      <c r="C3814">
        <v>110</v>
      </c>
      <c r="D3814">
        <v>3</v>
      </c>
      <c r="E3814">
        <v>-75.075714285714596</v>
      </c>
      <c r="F3814">
        <f t="shared" si="59"/>
        <v>4</v>
      </c>
    </row>
    <row r="3815" spans="1:6" x14ac:dyDescent="0.3">
      <c r="A3815">
        <v>180992</v>
      </c>
      <c r="B3815">
        <v>180520</v>
      </c>
      <c r="C3815">
        <v>100</v>
      </c>
      <c r="D3815">
        <v>2</v>
      </c>
      <c r="E3815">
        <v>-75.075714285714596</v>
      </c>
      <c r="F3815">
        <f t="shared" si="59"/>
        <v>4</v>
      </c>
    </row>
    <row r="3816" spans="1:6" x14ac:dyDescent="0.3">
      <c r="A3816">
        <v>180992</v>
      </c>
      <c r="B3816">
        <v>180521</v>
      </c>
      <c r="C3816">
        <v>100</v>
      </c>
      <c r="D3816">
        <v>2</v>
      </c>
      <c r="E3816">
        <v>-75.075714285714596</v>
      </c>
      <c r="F3816">
        <f t="shared" si="59"/>
        <v>4</v>
      </c>
    </row>
    <row r="3817" spans="1:6" x14ac:dyDescent="0.3">
      <c r="A3817">
        <v>180992</v>
      </c>
      <c r="B3817">
        <v>180528</v>
      </c>
      <c r="C3817">
        <v>110</v>
      </c>
      <c r="D3817">
        <v>3</v>
      </c>
      <c r="E3817">
        <v>-75.075714285714596</v>
      </c>
      <c r="F3817">
        <f t="shared" si="59"/>
        <v>4</v>
      </c>
    </row>
    <row r="3818" spans="1:6" x14ac:dyDescent="0.3">
      <c r="A3818">
        <v>180795</v>
      </c>
      <c r="B3818">
        <v>180547</v>
      </c>
      <c r="C3818">
        <v>132</v>
      </c>
      <c r="D3818">
        <v>8</v>
      </c>
      <c r="E3818">
        <v>-60.085576923076502</v>
      </c>
      <c r="F3818">
        <f t="shared" si="59"/>
        <v>4</v>
      </c>
    </row>
    <row r="3819" spans="1:6" x14ac:dyDescent="0.3">
      <c r="A3819">
        <v>180795</v>
      </c>
      <c r="B3819">
        <v>180549</v>
      </c>
      <c r="C3819">
        <v>127</v>
      </c>
      <c r="D3819">
        <v>7</v>
      </c>
      <c r="E3819">
        <v>-60.085576923076502</v>
      </c>
      <c r="F3819">
        <f t="shared" si="59"/>
        <v>4</v>
      </c>
    </row>
    <row r="3820" spans="1:6" x14ac:dyDescent="0.3">
      <c r="A3820">
        <v>180795</v>
      </c>
      <c r="B3820">
        <v>180552</v>
      </c>
      <c r="C3820">
        <v>0</v>
      </c>
      <c r="D3820">
        <v>10</v>
      </c>
      <c r="E3820">
        <v>-60.085576923076502</v>
      </c>
      <c r="F3820">
        <f t="shared" si="59"/>
        <v>4</v>
      </c>
    </row>
    <row r="3821" spans="1:6" x14ac:dyDescent="0.3">
      <c r="A3821">
        <v>180795</v>
      </c>
      <c r="B3821">
        <v>180613</v>
      </c>
      <c r="C3821">
        <v>147</v>
      </c>
      <c r="D3821">
        <v>9</v>
      </c>
      <c r="E3821">
        <v>-60.085576923076502</v>
      </c>
      <c r="F3821">
        <f t="shared" si="59"/>
        <v>4</v>
      </c>
    </row>
    <row r="3822" spans="1:6" x14ac:dyDescent="0.3">
      <c r="A3822">
        <v>180656</v>
      </c>
      <c r="B3822">
        <v>180674</v>
      </c>
      <c r="C3822">
        <v>147</v>
      </c>
      <c r="D3822">
        <v>9</v>
      </c>
      <c r="E3822">
        <v>-8975.1861263736191</v>
      </c>
      <c r="F3822">
        <f t="shared" si="59"/>
        <v>1</v>
      </c>
    </row>
    <row r="3823" spans="1:6" x14ac:dyDescent="0.3">
      <c r="A3823">
        <v>180677</v>
      </c>
      <c r="B3823">
        <v>180686</v>
      </c>
      <c r="C3823">
        <v>110</v>
      </c>
      <c r="D3823">
        <v>4</v>
      </c>
      <c r="E3823">
        <v>-1526.8186813186801</v>
      </c>
      <c r="F3823">
        <f t="shared" si="59"/>
        <v>1</v>
      </c>
    </row>
    <row r="3824" spans="1:6" x14ac:dyDescent="0.3">
      <c r="A3824">
        <v>180719</v>
      </c>
      <c r="B3824">
        <v>180715</v>
      </c>
      <c r="C3824">
        <v>147</v>
      </c>
      <c r="D3824">
        <v>9</v>
      </c>
      <c r="E3824">
        <v>1657.22274725275</v>
      </c>
      <c r="F3824">
        <f t="shared" si="59"/>
        <v>1</v>
      </c>
    </row>
    <row r="3825" spans="1:6" x14ac:dyDescent="0.3">
      <c r="A3825">
        <v>180843</v>
      </c>
      <c r="B3825">
        <v>180775</v>
      </c>
      <c r="C3825">
        <v>132</v>
      </c>
      <c r="D3825">
        <v>8</v>
      </c>
      <c r="E3825">
        <v>-379.842472527474</v>
      </c>
      <c r="F3825">
        <f t="shared" si="59"/>
        <v>1</v>
      </c>
    </row>
    <row r="3826" spans="1:6" x14ac:dyDescent="0.3">
      <c r="A3826">
        <v>182169</v>
      </c>
      <c r="B3826">
        <v>180810</v>
      </c>
      <c r="C3826">
        <v>0</v>
      </c>
      <c r="D3826">
        <v>10</v>
      </c>
      <c r="E3826">
        <v>-1594.8631868131799</v>
      </c>
      <c r="F3826">
        <f t="shared" si="59"/>
        <v>5</v>
      </c>
    </row>
    <row r="3827" spans="1:6" x14ac:dyDescent="0.3">
      <c r="A3827">
        <v>182169</v>
      </c>
      <c r="B3827">
        <v>180869</v>
      </c>
      <c r="C3827">
        <v>147</v>
      </c>
      <c r="D3827">
        <v>9</v>
      </c>
      <c r="E3827">
        <v>-1594.8631868131799</v>
      </c>
      <c r="F3827">
        <f t="shared" si="59"/>
        <v>5</v>
      </c>
    </row>
    <row r="3828" spans="1:6" x14ac:dyDescent="0.3">
      <c r="A3828">
        <v>182169</v>
      </c>
      <c r="B3828">
        <v>181165</v>
      </c>
      <c r="C3828">
        <v>147</v>
      </c>
      <c r="D3828">
        <v>9</v>
      </c>
      <c r="E3828">
        <v>-1594.8631868131799</v>
      </c>
      <c r="F3828">
        <f t="shared" si="59"/>
        <v>5</v>
      </c>
    </row>
    <row r="3829" spans="1:6" x14ac:dyDescent="0.3">
      <c r="A3829">
        <v>182169</v>
      </c>
      <c r="B3829">
        <v>181169</v>
      </c>
      <c r="C3829">
        <v>147</v>
      </c>
      <c r="D3829">
        <v>9</v>
      </c>
      <c r="E3829">
        <v>-1594.8631868131799</v>
      </c>
      <c r="F3829">
        <f t="shared" si="59"/>
        <v>5</v>
      </c>
    </row>
    <row r="3830" spans="1:6" x14ac:dyDescent="0.3">
      <c r="A3830">
        <v>182169</v>
      </c>
      <c r="B3830">
        <v>181720</v>
      </c>
      <c r="C3830">
        <v>0</v>
      </c>
      <c r="D3830">
        <v>10</v>
      </c>
      <c r="E3830">
        <v>-1594.8631868131799</v>
      </c>
      <c r="F3830">
        <f t="shared" si="59"/>
        <v>5</v>
      </c>
    </row>
    <row r="3831" spans="1:6" x14ac:dyDescent="0.3">
      <c r="A3831">
        <v>182927</v>
      </c>
      <c r="B3831">
        <v>180839</v>
      </c>
      <c r="C3831">
        <v>147</v>
      </c>
      <c r="D3831">
        <v>9</v>
      </c>
      <c r="E3831">
        <v>-3982.6303228021902</v>
      </c>
      <c r="F3831">
        <f t="shared" si="59"/>
        <v>4</v>
      </c>
    </row>
    <row r="3832" spans="1:6" x14ac:dyDescent="0.3">
      <c r="A3832">
        <v>182927</v>
      </c>
      <c r="B3832">
        <v>181060</v>
      </c>
      <c r="C3832">
        <v>0</v>
      </c>
      <c r="D3832">
        <v>10</v>
      </c>
      <c r="E3832">
        <v>-3982.6303228021902</v>
      </c>
      <c r="F3832">
        <f t="shared" si="59"/>
        <v>4</v>
      </c>
    </row>
    <row r="3833" spans="1:6" x14ac:dyDescent="0.3">
      <c r="A3833">
        <v>182927</v>
      </c>
      <c r="B3833">
        <v>182531</v>
      </c>
      <c r="C3833">
        <v>147</v>
      </c>
      <c r="D3833">
        <v>9</v>
      </c>
      <c r="E3833">
        <v>-3982.6303228021902</v>
      </c>
      <c r="F3833">
        <f t="shared" si="59"/>
        <v>4</v>
      </c>
    </row>
    <row r="3834" spans="1:6" x14ac:dyDescent="0.3">
      <c r="A3834">
        <v>182927</v>
      </c>
      <c r="B3834">
        <v>182793</v>
      </c>
      <c r="C3834">
        <v>132</v>
      </c>
      <c r="D3834">
        <v>8</v>
      </c>
      <c r="E3834">
        <v>-3982.6303228021902</v>
      </c>
      <c r="F3834">
        <f t="shared" si="59"/>
        <v>4</v>
      </c>
    </row>
    <row r="3835" spans="1:6" x14ac:dyDescent="0.3">
      <c r="A3835">
        <v>181954</v>
      </c>
      <c r="B3835">
        <v>180872</v>
      </c>
      <c r="C3835">
        <v>0</v>
      </c>
      <c r="D3835">
        <v>10</v>
      </c>
      <c r="E3835">
        <v>-4493.4018131868097</v>
      </c>
      <c r="F3835">
        <f t="shared" si="59"/>
        <v>5</v>
      </c>
    </row>
    <row r="3836" spans="1:6" x14ac:dyDescent="0.3">
      <c r="A3836">
        <v>181954</v>
      </c>
      <c r="B3836">
        <v>180880</v>
      </c>
      <c r="C3836">
        <v>0</v>
      </c>
      <c r="D3836">
        <v>10</v>
      </c>
      <c r="E3836">
        <v>-4493.4018131868097</v>
      </c>
      <c r="F3836">
        <f t="shared" si="59"/>
        <v>5</v>
      </c>
    </row>
    <row r="3837" spans="1:6" x14ac:dyDescent="0.3">
      <c r="A3837">
        <v>181954</v>
      </c>
      <c r="B3837">
        <v>180920</v>
      </c>
      <c r="C3837">
        <v>147</v>
      </c>
      <c r="D3837">
        <v>9</v>
      </c>
      <c r="E3837">
        <v>-4493.4018131868097</v>
      </c>
      <c r="F3837">
        <f t="shared" si="59"/>
        <v>5</v>
      </c>
    </row>
    <row r="3838" spans="1:6" x14ac:dyDescent="0.3">
      <c r="A3838">
        <v>181954</v>
      </c>
      <c r="B3838">
        <v>181223</v>
      </c>
      <c r="C3838">
        <v>0</v>
      </c>
      <c r="D3838">
        <v>10</v>
      </c>
      <c r="E3838">
        <v>-4493.4018131868097</v>
      </c>
      <c r="F3838">
        <f t="shared" si="59"/>
        <v>5</v>
      </c>
    </row>
    <row r="3839" spans="1:6" x14ac:dyDescent="0.3">
      <c r="A3839">
        <v>181954</v>
      </c>
      <c r="B3839">
        <v>181840</v>
      </c>
      <c r="C3839">
        <v>0</v>
      </c>
      <c r="D3839">
        <v>10</v>
      </c>
      <c r="E3839">
        <v>-4493.4018131868097</v>
      </c>
      <c r="F3839">
        <f t="shared" si="59"/>
        <v>5</v>
      </c>
    </row>
    <row r="3840" spans="1:6" x14ac:dyDescent="0.3">
      <c r="A3840">
        <v>181209</v>
      </c>
      <c r="B3840">
        <v>180953</v>
      </c>
      <c r="C3840">
        <v>132</v>
      </c>
      <c r="D3840">
        <v>8</v>
      </c>
      <c r="E3840">
        <v>-2295.11016483516</v>
      </c>
      <c r="F3840">
        <f t="shared" si="59"/>
        <v>5</v>
      </c>
    </row>
    <row r="3841" spans="1:6" x14ac:dyDescent="0.3">
      <c r="A3841">
        <v>181209</v>
      </c>
      <c r="B3841">
        <v>180954</v>
      </c>
      <c r="C3841">
        <v>0</v>
      </c>
      <c r="D3841">
        <v>10</v>
      </c>
      <c r="E3841">
        <v>-2295.11016483516</v>
      </c>
      <c r="F3841">
        <f t="shared" si="59"/>
        <v>5</v>
      </c>
    </row>
    <row r="3842" spans="1:6" x14ac:dyDescent="0.3">
      <c r="A3842">
        <v>181209</v>
      </c>
      <c r="B3842">
        <v>180956</v>
      </c>
      <c r="C3842">
        <v>147</v>
      </c>
      <c r="D3842">
        <v>9</v>
      </c>
      <c r="E3842">
        <v>-2295.11016483516</v>
      </c>
      <c r="F3842">
        <f t="shared" si="59"/>
        <v>5</v>
      </c>
    </row>
    <row r="3843" spans="1:6" x14ac:dyDescent="0.3">
      <c r="A3843">
        <v>181209</v>
      </c>
      <c r="B3843">
        <v>180957</v>
      </c>
      <c r="C3843">
        <v>0</v>
      </c>
      <c r="D3843">
        <v>10</v>
      </c>
      <c r="E3843">
        <v>-2295.11016483516</v>
      </c>
      <c r="F3843">
        <f t="shared" ref="F3843:F3906" si="60">COUNTIF($A$2:$A$4807,A3843)</f>
        <v>5</v>
      </c>
    </row>
    <row r="3844" spans="1:6" x14ac:dyDescent="0.3">
      <c r="A3844">
        <v>181209</v>
      </c>
      <c r="B3844">
        <v>180960</v>
      </c>
      <c r="C3844">
        <v>147</v>
      </c>
      <c r="D3844">
        <v>9</v>
      </c>
      <c r="E3844">
        <v>-2295.11016483516</v>
      </c>
      <c r="F3844">
        <f t="shared" si="60"/>
        <v>5</v>
      </c>
    </row>
    <row r="3845" spans="1:6" x14ac:dyDescent="0.3">
      <c r="A3845">
        <v>182379</v>
      </c>
      <c r="B3845">
        <v>181001</v>
      </c>
      <c r="C3845">
        <v>90</v>
      </c>
      <c r="D3845">
        <v>1</v>
      </c>
      <c r="E3845">
        <v>-2.7993406593401802</v>
      </c>
      <c r="F3845">
        <f t="shared" si="60"/>
        <v>12</v>
      </c>
    </row>
    <row r="3846" spans="1:6" x14ac:dyDescent="0.3">
      <c r="A3846">
        <v>182379</v>
      </c>
      <c r="B3846">
        <v>181003</v>
      </c>
      <c r="C3846">
        <v>90</v>
      </c>
      <c r="D3846">
        <v>1</v>
      </c>
      <c r="E3846">
        <v>-2.7993406593401802</v>
      </c>
      <c r="F3846">
        <f t="shared" si="60"/>
        <v>12</v>
      </c>
    </row>
    <row r="3847" spans="1:6" x14ac:dyDescent="0.3">
      <c r="A3847">
        <v>182379</v>
      </c>
      <c r="B3847">
        <v>181004</v>
      </c>
      <c r="C3847">
        <v>90</v>
      </c>
      <c r="D3847">
        <v>1</v>
      </c>
      <c r="E3847">
        <v>-2.7993406593401802</v>
      </c>
      <c r="F3847">
        <f t="shared" si="60"/>
        <v>12</v>
      </c>
    </row>
    <row r="3848" spans="1:6" x14ac:dyDescent="0.3">
      <c r="A3848">
        <v>182379</v>
      </c>
      <c r="B3848">
        <v>181005</v>
      </c>
      <c r="C3848">
        <v>90</v>
      </c>
      <c r="D3848">
        <v>1</v>
      </c>
      <c r="E3848">
        <v>-2.7993406593401802</v>
      </c>
      <c r="F3848">
        <f t="shared" si="60"/>
        <v>12</v>
      </c>
    </row>
    <row r="3849" spans="1:6" x14ac:dyDescent="0.3">
      <c r="A3849">
        <v>182379</v>
      </c>
      <c r="B3849">
        <v>181006</v>
      </c>
      <c r="C3849">
        <v>90</v>
      </c>
      <c r="D3849">
        <v>1</v>
      </c>
      <c r="E3849">
        <v>-2.7993406593401802</v>
      </c>
      <c r="F3849">
        <f t="shared" si="60"/>
        <v>12</v>
      </c>
    </row>
    <row r="3850" spans="1:6" x14ac:dyDescent="0.3">
      <c r="A3850">
        <v>182379</v>
      </c>
      <c r="B3850">
        <v>181007</v>
      </c>
      <c r="C3850">
        <v>90</v>
      </c>
      <c r="D3850">
        <v>1</v>
      </c>
      <c r="E3850">
        <v>-2.7993406593401802</v>
      </c>
      <c r="F3850">
        <f t="shared" si="60"/>
        <v>12</v>
      </c>
    </row>
    <row r="3851" spans="1:6" x14ac:dyDescent="0.3">
      <c r="A3851">
        <v>182379</v>
      </c>
      <c r="B3851">
        <v>181009</v>
      </c>
      <c r="C3851">
        <v>90</v>
      </c>
      <c r="D3851">
        <v>1</v>
      </c>
      <c r="E3851">
        <v>-2.7993406593401802</v>
      </c>
      <c r="F3851">
        <f t="shared" si="60"/>
        <v>12</v>
      </c>
    </row>
    <row r="3852" spans="1:6" x14ac:dyDescent="0.3">
      <c r="A3852">
        <v>182379</v>
      </c>
      <c r="B3852">
        <v>181011</v>
      </c>
      <c r="C3852">
        <v>90</v>
      </c>
      <c r="D3852">
        <v>1</v>
      </c>
      <c r="E3852">
        <v>-2.7993406593401802</v>
      </c>
      <c r="F3852">
        <f t="shared" si="60"/>
        <v>12</v>
      </c>
    </row>
    <row r="3853" spans="1:6" x14ac:dyDescent="0.3">
      <c r="A3853">
        <v>182379</v>
      </c>
      <c r="B3853">
        <v>181096</v>
      </c>
      <c r="C3853">
        <v>90</v>
      </c>
      <c r="D3853">
        <v>1</v>
      </c>
      <c r="E3853">
        <v>-2.7993406593401802</v>
      </c>
      <c r="F3853">
        <f t="shared" si="60"/>
        <v>12</v>
      </c>
    </row>
    <row r="3854" spans="1:6" x14ac:dyDescent="0.3">
      <c r="A3854">
        <v>182379</v>
      </c>
      <c r="B3854">
        <v>181176</v>
      </c>
      <c r="C3854">
        <v>90</v>
      </c>
      <c r="D3854">
        <v>1</v>
      </c>
      <c r="E3854">
        <v>-2.7993406593401802</v>
      </c>
      <c r="F3854">
        <f t="shared" si="60"/>
        <v>12</v>
      </c>
    </row>
    <row r="3855" spans="1:6" x14ac:dyDescent="0.3">
      <c r="A3855">
        <v>182379</v>
      </c>
      <c r="B3855">
        <v>181980</v>
      </c>
      <c r="C3855">
        <v>90</v>
      </c>
      <c r="D3855">
        <v>1</v>
      </c>
      <c r="E3855">
        <v>-2.7993406593401802</v>
      </c>
      <c r="F3855">
        <f t="shared" si="60"/>
        <v>12</v>
      </c>
    </row>
    <row r="3856" spans="1:6" x14ac:dyDescent="0.3">
      <c r="A3856">
        <v>182379</v>
      </c>
      <c r="B3856">
        <v>181986</v>
      </c>
      <c r="C3856">
        <v>90</v>
      </c>
      <c r="D3856">
        <v>1</v>
      </c>
      <c r="E3856">
        <v>-2.7993406593401802</v>
      </c>
      <c r="F3856">
        <f t="shared" si="60"/>
        <v>12</v>
      </c>
    </row>
    <row r="3857" spans="1:6" x14ac:dyDescent="0.3">
      <c r="A3857">
        <v>181782</v>
      </c>
      <c r="B3857">
        <v>181058</v>
      </c>
      <c r="C3857">
        <v>0</v>
      </c>
      <c r="D3857">
        <v>10</v>
      </c>
      <c r="E3857">
        <v>-90.399862637363199</v>
      </c>
      <c r="F3857">
        <f t="shared" si="60"/>
        <v>4</v>
      </c>
    </row>
    <row r="3858" spans="1:6" x14ac:dyDescent="0.3">
      <c r="A3858">
        <v>181782</v>
      </c>
      <c r="B3858">
        <v>181094</v>
      </c>
      <c r="C3858">
        <v>147</v>
      </c>
      <c r="D3858">
        <v>9</v>
      </c>
      <c r="E3858">
        <v>-90.399862637363199</v>
      </c>
      <c r="F3858">
        <f t="shared" si="60"/>
        <v>4</v>
      </c>
    </row>
    <row r="3859" spans="1:6" x14ac:dyDescent="0.3">
      <c r="A3859">
        <v>181782</v>
      </c>
      <c r="B3859">
        <v>181115</v>
      </c>
      <c r="C3859">
        <v>110</v>
      </c>
      <c r="D3859">
        <v>5</v>
      </c>
      <c r="E3859">
        <v>-90.399862637363199</v>
      </c>
      <c r="F3859">
        <f t="shared" si="60"/>
        <v>4</v>
      </c>
    </row>
    <row r="3860" spans="1:6" x14ac:dyDescent="0.3">
      <c r="A3860">
        <v>181782</v>
      </c>
      <c r="B3860">
        <v>181504</v>
      </c>
      <c r="C3860">
        <v>110</v>
      </c>
      <c r="D3860">
        <v>4</v>
      </c>
      <c r="E3860">
        <v>-90.399862637363199</v>
      </c>
      <c r="F3860">
        <f t="shared" si="60"/>
        <v>4</v>
      </c>
    </row>
    <row r="3861" spans="1:6" x14ac:dyDescent="0.3">
      <c r="A3861">
        <v>182925</v>
      </c>
      <c r="B3861">
        <v>181087</v>
      </c>
      <c r="C3861">
        <v>147</v>
      </c>
      <c r="D3861">
        <v>9</v>
      </c>
      <c r="E3861">
        <v>-1177.47771978022</v>
      </c>
      <c r="F3861">
        <f t="shared" si="60"/>
        <v>5</v>
      </c>
    </row>
    <row r="3862" spans="1:6" x14ac:dyDescent="0.3">
      <c r="A3862">
        <v>182925</v>
      </c>
      <c r="B3862">
        <v>181217</v>
      </c>
      <c r="C3862">
        <v>132</v>
      </c>
      <c r="D3862">
        <v>8</v>
      </c>
      <c r="E3862">
        <v>-1177.47771978022</v>
      </c>
      <c r="F3862">
        <f t="shared" si="60"/>
        <v>5</v>
      </c>
    </row>
    <row r="3863" spans="1:6" x14ac:dyDescent="0.3">
      <c r="A3863">
        <v>182925</v>
      </c>
      <c r="B3863">
        <v>182189</v>
      </c>
      <c r="C3863">
        <v>127</v>
      </c>
      <c r="D3863">
        <v>7</v>
      </c>
      <c r="E3863">
        <v>-1177.47771978022</v>
      </c>
      <c r="F3863">
        <f t="shared" si="60"/>
        <v>5</v>
      </c>
    </row>
    <row r="3864" spans="1:6" x14ac:dyDescent="0.3">
      <c r="A3864">
        <v>182925</v>
      </c>
      <c r="B3864">
        <v>182209</v>
      </c>
      <c r="C3864">
        <v>132</v>
      </c>
      <c r="D3864">
        <v>8</v>
      </c>
      <c r="E3864">
        <v>-1177.47771978022</v>
      </c>
      <c r="F3864">
        <f t="shared" si="60"/>
        <v>5</v>
      </c>
    </row>
    <row r="3865" spans="1:6" x14ac:dyDescent="0.3">
      <c r="A3865">
        <v>182925</v>
      </c>
      <c r="B3865">
        <v>182420</v>
      </c>
      <c r="C3865">
        <v>147</v>
      </c>
      <c r="D3865">
        <v>9</v>
      </c>
      <c r="E3865">
        <v>-1177.47771978022</v>
      </c>
      <c r="F3865">
        <f t="shared" si="60"/>
        <v>5</v>
      </c>
    </row>
    <row r="3866" spans="1:6" x14ac:dyDescent="0.3">
      <c r="A3866">
        <v>182456</v>
      </c>
      <c r="B3866">
        <v>181258</v>
      </c>
      <c r="C3866">
        <v>127</v>
      </c>
      <c r="D3866">
        <v>7</v>
      </c>
      <c r="E3866">
        <v>-1405.1062957875399</v>
      </c>
      <c r="F3866">
        <f t="shared" si="60"/>
        <v>6</v>
      </c>
    </row>
    <row r="3867" spans="1:6" x14ac:dyDescent="0.3">
      <c r="A3867">
        <v>182456</v>
      </c>
      <c r="B3867">
        <v>181260</v>
      </c>
      <c r="C3867">
        <v>132</v>
      </c>
      <c r="D3867">
        <v>8</v>
      </c>
      <c r="E3867">
        <v>-1405.1062957875399</v>
      </c>
      <c r="F3867">
        <f t="shared" si="60"/>
        <v>6</v>
      </c>
    </row>
    <row r="3868" spans="1:6" x14ac:dyDescent="0.3">
      <c r="A3868">
        <v>182456</v>
      </c>
      <c r="B3868">
        <v>181264</v>
      </c>
      <c r="C3868">
        <v>127</v>
      </c>
      <c r="D3868">
        <v>7</v>
      </c>
      <c r="E3868">
        <v>-1405.1062957875399</v>
      </c>
      <c r="F3868">
        <f t="shared" si="60"/>
        <v>6</v>
      </c>
    </row>
    <row r="3869" spans="1:6" x14ac:dyDescent="0.3">
      <c r="A3869">
        <v>182456</v>
      </c>
      <c r="B3869">
        <v>181267</v>
      </c>
      <c r="C3869">
        <v>110</v>
      </c>
      <c r="D3869">
        <v>5</v>
      </c>
      <c r="E3869">
        <v>-1405.1062957875399</v>
      </c>
      <c r="F3869">
        <f t="shared" si="60"/>
        <v>6</v>
      </c>
    </row>
    <row r="3870" spans="1:6" x14ac:dyDescent="0.3">
      <c r="A3870">
        <v>182456</v>
      </c>
      <c r="B3870">
        <v>181923</v>
      </c>
      <c r="C3870">
        <v>132</v>
      </c>
      <c r="D3870">
        <v>8</v>
      </c>
      <c r="E3870">
        <v>-1405.1062957875399</v>
      </c>
      <c r="F3870">
        <f t="shared" si="60"/>
        <v>6</v>
      </c>
    </row>
    <row r="3871" spans="1:6" x14ac:dyDescent="0.3">
      <c r="A3871">
        <v>182456</v>
      </c>
      <c r="B3871">
        <v>182187</v>
      </c>
      <c r="C3871">
        <v>132</v>
      </c>
      <c r="D3871">
        <v>8</v>
      </c>
      <c r="E3871">
        <v>-1405.1062957875399</v>
      </c>
      <c r="F3871">
        <f t="shared" si="60"/>
        <v>6</v>
      </c>
    </row>
    <row r="3872" spans="1:6" x14ac:dyDescent="0.3">
      <c r="A3872">
        <v>182947</v>
      </c>
      <c r="B3872">
        <v>181259</v>
      </c>
      <c r="C3872">
        <v>147</v>
      </c>
      <c r="D3872">
        <v>9</v>
      </c>
      <c r="E3872">
        <v>-3830.8124771062198</v>
      </c>
      <c r="F3872">
        <f t="shared" si="60"/>
        <v>6</v>
      </c>
    </row>
    <row r="3873" spans="1:6" x14ac:dyDescent="0.3">
      <c r="A3873">
        <v>182947</v>
      </c>
      <c r="B3873">
        <v>182341</v>
      </c>
      <c r="C3873">
        <v>132</v>
      </c>
      <c r="D3873">
        <v>8</v>
      </c>
      <c r="E3873">
        <v>-3830.8124771062198</v>
      </c>
      <c r="F3873">
        <f t="shared" si="60"/>
        <v>6</v>
      </c>
    </row>
    <row r="3874" spans="1:6" x14ac:dyDescent="0.3">
      <c r="A3874">
        <v>182947</v>
      </c>
      <c r="B3874">
        <v>182362</v>
      </c>
      <c r="C3874">
        <v>0</v>
      </c>
      <c r="D3874">
        <v>10</v>
      </c>
      <c r="E3874">
        <v>-3830.8124771062198</v>
      </c>
      <c r="F3874">
        <f t="shared" si="60"/>
        <v>6</v>
      </c>
    </row>
    <row r="3875" spans="1:6" x14ac:dyDescent="0.3">
      <c r="A3875">
        <v>182947</v>
      </c>
      <c r="B3875">
        <v>182571</v>
      </c>
      <c r="C3875">
        <v>127</v>
      </c>
      <c r="D3875">
        <v>7</v>
      </c>
      <c r="E3875">
        <v>-3830.8124771062198</v>
      </c>
      <c r="F3875">
        <f t="shared" si="60"/>
        <v>6</v>
      </c>
    </row>
    <row r="3876" spans="1:6" x14ac:dyDescent="0.3">
      <c r="A3876">
        <v>182947</v>
      </c>
      <c r="B3876">
        <v>182579</v>
      </c>
      <c r="C3876">
        <v>0</v>
      </c>
      <c r="D3876">
        <v>10</v>
      </c>
      <c r="E3876">
        <v>-3830.8124771062198</v>
      </c>
      <c r="F3876">
        <f t="shared" si="60"/>
        <v>6</v>
      </c>
    </row>
    <row r="3877" spans="1:6" x14ac:dyDescent="0.3">
      <c r="A3877">
        <v>182947</v>
      </c>
      <c r="B3877">
        <v>182663</v>
      </c>
      <c r="C3877">
        <v>147</v>
      </c>
      <c r="D3877">
        <v>9</v>
      </c>
      <c r="E3877">
        <v>-3830.8124771062198</v>
      </c>
      <c r="F3877">
        <f t="shared" si="60"/>
        <v>6</v>
      </c>
    </row>
    <row r="3878" spans="1:6" x14ac:dyDescent="0.3">
      <c r="A3878">
        <v>181989</v>
      </c>
      <c r="B3878">
        <v>181270</v>
      </c>
      <c r="C3878">
        <v>115</v>
      </c>
      <c r="D3878">
        <v>6</v>
      </c>
      <c r="E3878">
        <v>-752.29640109890101</v>
      </c>
      <c r="F3878">
        <f t="shared" si="60"/>
        <v>5</v>
      </c>
    </row>
    <row r="3879" spans="1:6" x14ac:dyDescent="0.3">
      <c r="A3879">
        <v>181989</v>
      </c>
      <c r="B3879">
        <v>181271</v>
      </c>
      <c r="C3879">
        <v>127</v>
      </c>
      <c r="D3879">
        <v>7</v>
      </c>
      <c r="E3879">
        <v>-752.29640109890101</v>
      </c>
      <c r="F3879">
        <f t="shared" si="60"/>
        <v>5</v>
      </c>
    </row>
    <row r="3880" spans="1:6" x14ac:dyDescent="0.3">
      <c r="A3880">
        <v>181989</v>
      </c>
      <c r="B3880">
        <v>181287</v>
      </c>
      <c r="C3880">
        <v>132</v>
      </c>
      <c r="D3880">
        <v>8</v>
      </c>
      <c r="E3880">
        <v>-752.29640109890101</v>
      </c>
      <c r="F3880">
        <f t="shared" si="60"/>
        <v>5</v>
      </c>
    </row>
    <row r="3881" spans="1:6" x14ac:dyDescent="0.3">
      <c r="A3881">
        <v>181989</v>
      </c>
      <c r="B3881">
        <v>181289</v>
      </c>
      <c r="C3881">
        <v>132</v>
      </c>
      <c r="D3881">
        <v>8</v>
      </c>
      <c r="E3881">
        <v>-752.29640109890101</v>
      </c>
      <c r="F3881">
        <f t="shared" si="60"/>
        <v>5</v>
      </c>
    </row>
    <row r="3882" spans="1:6" x14ac:dyDescent="0.3">
      <c r="A3882">
        <v>181989</v>
      </c>
      <c r="B3882">
        <v>181292</v>
      </c>
      <c r="C3882">
        <v>147</v>
      </c>
      <c r="D3882">
        <v>9</v>
      </c>
      <c r="E3882">
        <v>-752.29640109890101</v>
      </c>
      <c r="F3882">
        <f t="shared" si="60"/>
        <v>5</v>
      </c>
    </row>
    <row r="3883" spans="1:6" x14ac:dyDescent="0.3">
      <c r="A3883">
        <v>182673</v>
      </c>
      <c r="B3883">
        <v>181336</v>
      </c>
      <c r="C3883">
        <v>147</v>
      </c>
      <c r="D3883">
        <v>9</v>
      </c>
      <c r="E3883">
        <v>-2987.2708791208702</v>
      </c>
      <c r="F3883">
        <f t="shared" si="60"/>
        <v>2</v>
      </c>
    </row>
    <row r="3884" spans="1:6" x14ac:dyDescent="0.3">
      <c r="A3884">
        <v>182673</v>
      </c>
      <c r="B3884">
        <v>182601</v>
      </c>
      <c r="C3884">
        <v>132</v>
      </c>
      <c r="D3884">
        <v>8</v>
      </c>
      <c r="E3884">
        <v>-2987.2708791208702</v>
      </c>
      <c r="F3884">
        <f t="shared" si="60"/>
        <v>2</v>
      </c>
    </row>
    <row r="3885" spans="1:6" x14ac:dyDescent="0.3">
      <c r="A3885">
        <v>181548</v>
      </c>
      <c r="B3885">
        <v>181354</v>
      </c>
      <c r="C3885">
        <v>147</v>
      </c>
      <c r="D3885">
        <v>9</v>
      </c>
      <c r="E3885">
        <v>-2394.9787637362601</v>
      </c>
      <c r="F3885">
        <f t="shared" si="60"/>
        <v>6</v>
      </c>
    </row>
    <row r="3886" spans="1:6" x14ac:dyDescent="0.3">
      <c r="A3886">
        <v>181548</v>
      </c>
      <c r="B3886">
        <v>181356</v>
      </c>
      <c r="C3886">
        <v>127</v>
      </c>
      <c r="D3886">
        <v>7</v>
      </c>
      <c r="E3886">
        <v>-2394.9787637362601</v>
      </c>
      <c r="F3886">
        <f t="shared" si="60"/>
        <v>6</v>
      </c>
    </row>
    <row r="3887" spans="1:6" x14ac:dyDescent="0.3">
      <c r="A3887">
        <v>181548</v>
      </c>
      <c r="B3887">
        <v>181357</v>
      </c>
      <c r="C3887">
        <v>147</v>
      </c>
      <c r="D3887">
        <v>9</v>
      </c>
      <c r="E3887">
        <v>-2394.9787637362601</v>
      </c>
      <c r="F3887">
        <f t="shared" si="60"/>
        <v>6</v>
      </c>
    </row>
    <row r="3888" spans="1:6" x14ac:dyDescent="0.3">
      <c r="A3888">
        <v>181548</v>
      </c>
      <c r="B3888">
        <v>181358</v>
      </c>
      <c r="C3888">
        <v>127</v>
      </c>
      <c r="D3888">
        <v>7</v>
      </c>
      <c r="E3888">
        <v>-2394.9787637362601</v>
      </c>
      <c r="F3888">
        <f t="shared" si="60"/>
        <v>6</v>
      </c>
    </row>
    <row r="3889" spans="1:6" x14ac:dyDescent="0.3">
      <c r="A3889">
        <v>181548</v>
      </c>
      <c r="B3889">
        <v>181372</v>
      </c>
      <c r="C3889">
        <v>132</v>
      </c>
      <c r="D3889">
        <v>8</v>
      </c>
      <c r="E3889">
        <v>-2394.9787637362601</v>
      </c>
      <c r="F3889">
        <f t="shared" si="60"/>
        <v>6</v>
      </c>
    </row>
    <row r="3890" spans="1:6" x14ac:dyDescent="0.3">
      <c r="A3890">
        <v>181548</v>
      </c>
      <c r="B3890">
        <v>181373</v>
      </c>
      <c r="C3890">
        <v>127</v>
      </c>
      <c r="D3890">
        <v>7</v>
      </c>
      <c r="E3890">
        <v>-2394.9787637362601</v>
      </c>
      <c r="F3890">
        <f t="shared" si="60"/>
        <v>6</v>
      </c>
    </row>
    <row r="3891" spans="1:6" x14ac:dyDescent="0.3">
      <c r="A3891">
        <v>181981</v>
      </c>
      <c r="B3891">
        <v>181368</v>
      </c>
      <c r="C3891">
        <v>100</v>
      </c>
      <c r="D3891">
        <v>2</v>
      </c>
      <c r="E3891">
        <v>-863.53409340659698</v>
      </c>
      <c r="F3891">
        <f t="shared" si="60"/>
        <v>1</v>
      </c>
    </row>
    <row r="3892" spans="1:6" x14ac:dyDescent="0.3">
      <c r="A3892">
        <v>181816</v>
      </c>
      <c r="B3892">
        <v>181375</v>
      </c>
      <c r="C3892">
        <v>115</v>
      </c>
      <c r="D3892">
        <v>6</v>
      </c>
      <c r="E3892">
        <v>-6265.1299725274703</v>
      </c>
      <c r="F3892">
        <f t="shared" si="60"/>
        <v>5</v>
      </c>
    </row>
    <row r="3893" spans="1:6" x14ac:dyDescent="0.3">
      <c r="A3893">
        <v>181816</v>
      </c>
      <c r="B3893">
        <v>181378</v>
      </c>
      <c r="C3893">
        <v>127</v>
      </c>
      <c r="D3893">
        <v>7</v>
      </c>
      <c r="E3893">
        <v>-6265.1299725274703</v>
      </c>
      <c r="F3893">
        <f t="shared" si="60"/>
        <v>5</v>
      </c>
    </row>
    <row r="3894" spans="1:6" x14ac:dyDescent="0.3">
      <c r="A3894">
        <v>181816</v>
      </c>
      <c r="B3894">
        <v>181379</v>
      </c>
      <c r="C3894">
        <v>132</v>
      </c>
      <c r="D3894">
        <v>8</v>
      </c>
      <c r="E3894">
        <v>-6265.1299725274703</v>
      </c>
      <c r="F3894">
        <f t="shared" si="60"/>
        <v>5</v>
      </c>
    </row>
    <row r="3895" spans="1:6" x14ac:dyDescent="0.3">
      <c r="A3895">
        <v>181816</v>
      </c>
      <c r="B3895">
        <v>181383</v>
      </c>
      <c r="C3895">
        <v>110</v>
      </c>
      <c r="D3895">
        <v>5</v>
      </c>
      <c r="E3895">
        <v>-6265.1299725274703</v>
      </c>
      <c r="F3895">
        <f t="shared" si="60"/>
        <v>5</v>
      </c>
    </row>
    <row r="3896" spans="1:6" x14ac:dyDescent="0.3">
      <c r="A3896">
        <v>181816</v>
      </c>
      <c r="B3896">
        <v>181635</v>
      </c>
      <c r="C3896">
        <v>110</v>
      </c>
      <c r="D3896">
        <v>4</v>
      </c>
      <c r="E3896">
        <v>-6265.1299725274703</v>
      </c>
      <c r="F3896">
        <f t="shared" si="60"/>
        <v>5</v>
      </c>
    </row>
    <row r="3897" spans="1:6" x14ac:dyDescent="0.3">
      <c r="A3897">
        <v>182410</v>
      </c>
      <c r="B3897">
        <v>181376</v>
      </c>
      <c r="C3897">
        <v>110</v>
      </c>
      <c r="D3897">
        <v>5</v>
      </c>
      <c r="E3897">
        <v>-399.36593406593403</v>
      </c>
      <c r="F3897">
        <f t="shared" si="60"/>
        <v>5</v>
      </c>
    </row>
    <row r="3898" spans="1:6" x14ac:dyDescent="0.3">
      <c r="A3898">
        <v>182410</v>
      </c>
      <c r="B3898">
        <v>181726</v>
      </c>
      <c r="C3898">
        <v>147</v>
      </c>
      <c r="D3898">
        <v>9</v>
      </c>
      <c r="E3898">
        <v>-399.36593406593403</v>
      </c>
      <c r="F3898">
        <f t="shared" si="60"/>
        <v>5</v>
      </c>
    </row>
    <row r="3899" spans="1:6" x14ac:dyDescent="0.3">
      <c r="A3899">
        <v>182410</v>
      </c>
      <c r="B3899">
        <v>181848</v>
      </c>
      <c r="C3899">
        <v>147</v>
      </c>
      <c r="D3899">
        <v>9</v>
      </c>
      <c r="E3899">
        <v>-399.36593406593403</v>
      </c>
      <c r="F3899">
        <f t="shared" si="60"/>
        <v>5</v>
      </c>
    </row>
    <row r="3900" spans="1:6" x14ac:dyDescent="0.3">
      <c r="A3900">
        <v>182410</v>
      </c>
      <c r="B3900">
        <v>181852</v>
      </c>
      <c r="C3900">
        <v>127</v>
      </c>
      <c r="D3900">
        <v>7</v>
      </c>
      <c r="E3900">
        <v>-399.36593406593403</v>
      </c>
      <c r="F3900">
        <f t="shared" si="60"/>
        <v>5</v>
      </c>
    </row>
    <row r="3901" spans="1:6" x14ac:dyDescent="0.3">
      <c r="A3901">
        <v>182410</v>
      </c>
      <c r="B3901">
        <v>181853</v>
      </c>
      <c r="C3901">
        <v>147</v>
      </c>
      <c r="D3901">
        <v>9</v>
      </c>
      <c r="E3901">
        <v>-399.36593406593403</v>
      </c>
      <c r="F3901">
        <f t="shared" si="60"/>
        <v>5</v>
      </c>
    </row>
    <row r="3902" spans="1:6" x14ac:dyDescent="0.3">
      <c r="A3902">
        <v>181444</v>
      </c>
      <c r="B3902">
        <v>181500</v>
      </c>
      <c r="C3902">
        <v>132</v>
      </c>
      <c r="D3902">
        <v>8</v>
      </c>
      <c r="E3902">
        <v>-9756.1054945054893</v>
      </c>
      <c r="F3902">
        <f t="shared" si="60"/>
        <v>1</v>
      </c>
    </row>
    <row r="3903" spans="1:6" x14ac:dyDescent="0.3">
      <c r="A3903">
        <v>182235</v>
      </c>
      <c r="B3903">
        <v>181513</v>
      </c>
      <c r="C3903">
        <v>132</v>
      </c>
      <c r="D3903">
        <v>8</v>
      </c>
      <c r="E3903">
        <v>-860.35666208791201</v>
      </c>
      <c r="F3903">
        <f t="shared" si="60"/>
        <v>6</v>
      </c>
    </row>
    <row r="3904" spans="1:6" x14ac:dyDescent="0.3">
      <c r="A3904">
        <v>182235</v>
      </c>
      <c r="B3904">
        <v>181519</v>
      </c>
      <c r="C3904">
        <v>147</v>
      </c>
      <c r="D3904">
        <v>9</v>
      </c>
      <c r="E3904">
        <v>-860.35666208791201</v>
      </c>
      <c r="F3904">
        <f t="shared" si="60"/>
        <v>6</v>
      </c>
    </row>
    <row r="3905" spans="1:6" x14ac:dyDescent="0.3">
      <c r="A3905">
        <v>182235</v>
      </c>
      <c r="B3905">
        <v>181523</v>
      </c>
      <c r="C3905">
        <v>147</v>
      </c>
      <c r="D3905">
        <v>9</v>
      </c>
      <c r="E3905">
        <v>-860.35666208791201</v>
      </c>
      <c r="F3905">
        <f t="shared" si="60"/>
        <v>6</v>
      </c>
    </row>
    <row r="3906" spans="1:6" x14ac:dyDescent="0.3">
      <c r="A3906">
        <v>182235</v>
      </c>
      <c r="B3906">
        <v>181525</v>
      </c>
      <c r="C3906">
        <v>147</v>
      </c>
      <c r="D3906">
        <v>9</v>
      </c>
      <c r="E3906">
        <v>-860.35666208791201</v>
      </c>
      <c r="F3906">
        <f t="shared" si="60"/>
        <v>6</v>
      </c>
    </row>
    <row r="3907" spans="1:6" x14ac:dyDescent="0.3">
      <c r="A3907">
        <v>182235</v>
      </c>
      <c r="B3907">
        <v>181787</v>
      </c>
      <c r="C3907">
        <v>147</v>
      </c>
      <c r="D3907">
        <v>9</v>
      </c>
      <c r="E3907">
        <v>-860.35666208791201</v>
      </c>
      <c r="F3907">
        <f t="shared" ref="F3907:F3970" si="61">COUNTIF($A$2:$A$4807,A3907)</f>
        <v>6</v>
      </c>
    </row>
    <row r="3908" spans="1:6" x14ac:dyDescent="0.3">
      <c r="A3908">
        <v>182235</v>
      </c>
      <c r="B3908">
        <v>182123</v>
      </c>
      <c r="C3908">
        <v>147</v>
      </c>
      <c r="D3908">
        <v>9</v>
      </c>
      <c r="E3908">
        <v>-860.35666208791201</v>
      </c>
      <c r="F3908">
        <f t="shared" si="61"/>
        <v>6</v>
      </c>
    </row>
    <row r="3909" spans="1:6" x14ac:dyDescent="0.3">
      <c r="A3909">
        <v>181591</v>
      </c>
      <c r="B3909">
        <v>181591</v>
      </c>
      <c r="C3909">
        <v>110</v>
      </c>
      <c r="D3909">
        <v>5</v>
      </c>
      <c r="E3909">
        <v>-197.23763377926301</v>
      </c>
      <c r="F3909">
        <f t="shared" si="61"/>
        <v>1</v>
      </c>
    </row>
    <row r="3910" spans="1:6" x14ac:dyDescent="0.3">
      <c r="A3910">
        <v>182507</v>
      </c>
      <c r="B3910">
        <v>181660</v>
      </c>
      <c r="C3910">
        <v>147</v>
      </c>
      <c r="D3910">
        <v>9</v>
      </c>
      <c r="E3910">
        <v>-300.07554945055</v>
      </c>
      <c r="F3910">
        <f t="shared" si="61"/>
        <v>2</v>
      </c>
    </row>
    <row r="3911" spans="1:6" x14ac:dyDescent="0.3">
      <c r="A3911">
        <v>182507</v>
      </c>
      <c r="B3911">
        <v>181778</v>
      </c>
      <c r="C3911">
        <v>132</v>
      </c>
      <c r="D3911">
        <v>8</v>
      </c>
      <c r="E3911">
        <v>-300.07554945055</v>
      </c>
      <c r="F3911">
        <f t="shared" si="61"/>
        <v>2</v>
      </c>
    </row>
    <row r="3912" spans="1:6" x14ac:dyDescent="0.3">
      <c r="A3912">
        <v>182317</v>
      </c>
      <c r="B3912">
        <v>181661</v>
      </c>
      <c r="C3912">
        <v>0</v>
      </c>
      <c r="D3912">
        <v>10</v>
      </c>
      <c r="E3912">
        <v>-3023.0237637362602</v>
      </c>
      <c r="F3912">
        <f t="shared" si="61"/>
        <v>5</v>
      </c>
    </row>
    <row r="3913" spans="1:6" x14ac:dyDescent="0.3">
      <c r="A3913">
        <v>182317</v>
      </c>
      <c r="B3913">
        <v>181662</v>
      </c>
      <c r="C3913">
        <v>0</v>
      </c>
      <c r="D3913">
        <v>10</v>
      </c>
      <c r="E3913">
        <v>-3023.0237637362602</v>
      </c>
      <c r="F3913">
        <f t="shared" si="61"/>
        <v>5</v>
      </c>
    </row>
    <row r="3914" spans="1:6" x14ac:dyDescent="0.3">
      <c r="A3914">
        <v>182317</v>
      </c>
      <c r="B3914">
        <v>181663</v>
      </c>
      <c r="C3914">
        <v>132</v>
      </c>
      <c r="D3914">
        <v>8</v>
      </c>
      <c r="E3914">
        <v>-3023.0237637362602</v>
      </c>
      <c r="F3914">
        <f t="shared" si="61"/>
        <v>5</v>
      </c>
    </row>
    <row r="3915" spans="1:6" x14ac:dyDescent="0.3">
      <c r="A3915">
        <v>182317</v>
      </c>
      <c r="B3915">
        <v>181664</v>
      </c>
      <c r="C3915">
        <v>0</v>
      </c>
      <c r="D3915">
        <v>10</v>
      </c>
      <c r="E3915">
        <v>-3023.0237637362602</v>
      </c>
      <c r="F3915">
        <f t="shared" si="61"/>
        <v>5</v>
      </c>
    </row>
    <row r="3916" spans="1:6" x14ac:dyDescent="0.3">
      <c r="A3916">
        <v>182317</v>
      </c>
      <c r="B3916">
        <v>182215</v>
      </c>
      <c r="C3916">
        <v>0</v>
      </c>
      <c r="D3916">
        <v>10</v>
      </c>
      <c r="E3916">
        <v>-3023.0237637362602</v>
      </c>
      <c r="F3916">
        <f t="shared" si="61"/>
        <v>5</v>
      </c>
    </row>
    <row r="3917" spans="1:6" x14ac:dyDescent="0.3">
      <c r="A3917">
        <v>182191</v>
      </c>
      <c r="B3917">
        <v>181687</v>
      </c>
      <c r="C3917">
        <v>115</v>
      </c>
      <c r="D3917">
        <v>6</v>
      </c>
      <c r="E3917">
        <v>-254.823672161172</v>
      </c>
      <c r="F3917">
        <f t="shared" si="61"/>
        <v>6</v>
      </c>
    </row>
    <row r="3918" spans="1:6" x14ac:dyDescent="0.3">
      <c r="A3918">
        <v>182191</v>
      </c>
      <c r="B3918">
        <v>181695</v>
      </c>
      <c r="C3918">
        <v>115</v>
      </c>
      <c r="D3918">
        <v>6</v>
      </c>
      <c r="E3918">
        <v>-254.823672161172</v>
      </c>
      <c r="F3918">
        <f t="shared" si="61"/>
        <v>6</v>
      </c>
    </row>
    <row r="3919" spans="1:6" x14ac:dyDescent="0.3">
      <c r="A3919">
        <v>182191</v>
      </c>
      <c r="B3919">
        <v>181698</v>
      </c>
      <c r="C3919">
        <v>132</v>
      </c>
      <c r="D3919">
        <v>8</v>
      </c>
      <c r="E3919">
        <v>-254.823672161172</v>
      </c>
      <c r="F3919">
        <f t="shared" si="61"/>
        <v>6</v>
      </c>
    </row>
    <row r="3920" spans="1:6" x14ac:dyDescent="0.3">
      <c r="A3920">
        <v>182191</v>
      </c>
      <c r="B3920">
        <v>181700</v>
      </c>
      <c r="C3920">
        <v>127</v>
      </c>
      <c r="D3920">
        <v>7</v>
      </c>
      <c r="E3920">
        <v>-254.823672161172</v>
      </c>
      <c r="F3920">
        <f t="shared" si="61"/>
        <v>6</v>
      </c>
    </row>
    <row r="3921" spans="1:6" x14ac:dyDescent="0.3">
      <c r="A3921">
        <v>182191</v>
      </c>
      <c r="B3921">
        <v>181703</v>
      </c>
      <c r="C3921">
        <v>115</v>
      </c>
      <c r="D3921">
        <v>6</v>
      </c>
      <c r="E3921">
        <v>-254.823672161172</v>
      </c>
      <c r="F3921">
        <f t="shared" si="61"/>
        <v>6</v>
      </c>
    </row>
    <row r="3922" spans="1:6" x14ac:dyDescent="0.3">
      <c r="A3922">
        <v>182191</v>
      </c>
      <c r="B3922">
        <v>181707</v>
      </c>
      <c r="C3922">
        <v>127</v>
      </c>
      <c r="D3922">
        <v>7</v>
      </c>
      <c r="E3922">
        <v>-254.823672161172</v>
      </c>
      <c r="F3922">
        <f t="shared" si="61"/>
        <v>6</v>
      </c>
    </row>
    <row r="3923" spans="1:6" x14ac:dyDescent="0.3">
      <c r="A3923">
        <v>181823</v>
      </c>
      <c r="B3923">
        <v>181697</v>
      </c>
      <c r="C3923">
        <v>100</v>
      </c>
      <c r="D3923">
        <v>2</v>
      </c>
      <c r="E3923">
        <v>-1707.9340521977999</v>
      </c>
      <c r="F3923">
        <f t="shared" si="61"/>
        <v>5</v>
      </c>
    </row>
    <row r="3924" spans="1:6" x14ac:dyDescent="0.3">
      <c r="A3924">
        <v>181823</v>
      </c>
      <c r="B3924">
        <v>181702</v>
      </c>
      <c r="C3924">
        <v>100</v>
      </c>
      <c r="D3924">
        <v>2</v>
      </c>
      <c r="E3924">
        <v>-1707.9340521977999</v>
      </c>
      <c r="F3924">
        <f t="shared" si="61"/>
        <v>5</v>
      </c>
    </row>
    <row r="3925" spans="1:6" x14ac:dyDescent="0.3">
      <c r="A3925">
        <v>181823</v>
      </c>
      <c r="B3925">
        <v>181705</v>
      </c>
      <c r="C3925">
        <v>100</v>
      </c>
      <c r="D3925">
        <v>2</v>
      </c>
      <c r="E3925">
        <v>-1707.9340521977999</v>
      </c>
      <c r="F3925">
        <f t="shared" si="61"/>
        <v>5</v>
      </c>
    </row>
    <row r="3926" spans="1:6" x14ac:dyDescent="0.3">
      <c r="A3926">
        <v>181823</v>
      </c>
      <c r="B3926">
        <v>181711</v>
      </c>
      <c r="C3926">
        <v>100</v>
      </c>
      <c r="D3926">
        <v>2</v>
      </c>
      <c r="E3926">
        <v>-1707.9340521977999</v>
      </c>
      <c r="F3926">
        <f t="shared" si="61"/>
        <v>5</v>
      </c>
    </row>
    <row r="3927" spans="1:6" x14ac:dyDescent="0.3">
      <c r="A3927">
        <v>181823</v>
      </c>
      <c r="B3927">
        <v>181765</v>
      </c>
      <c r="C3927">
        <v>100</v>
      </c>
      <c r="D3927">
        <v>2</v>
      </c>
      <c r="E3927">
        <v>-1707.9340521977999</v>
      </c>
      <c r="F3927">
        <f t="shared" si="61"/>
        <v>5</v>
      </c>
    </row>
    <row r="3928" spans="1:6" x14ac:dyDescent="0.3">
      <c r="A3928">
        <v>182193</v>
      </c>
      <c r="B3928">
        <v>181723</v>
      </c>
      <c r="C3928">
        <v>0</v>
      </c>
      <c r="D3928">
        <v>10</v>
      </c>
      <c r="E3928">
        <v>828.64903846153697</v>
      </c>
      <c r="F3928">
        <f t="shared" si="61"/>
        <v>3</v>
      </c>
    </row>
    <row r="3929" spans="1:6" x14ac:dyDescent="0.3">
      <c r="A3929">
        <v>182193</v>
      </c>
      <c r="B3929">
        <v>181724</v>
      </c>
      <c r="C3929">
        <v>147</v>
      </c>
      <c r="D3929">
        <v>9</v>
      </c>
      <c r="E3929">
        <v>828.64903846153697</v>
      </c>
      <c r="F3929">
        <f t="shared" si="61"/>
        <v>3</v>
      </c>
    </row>
    <row r="3930" spans="1:6" x14ac:dyDescent="0.3">
      <c r="A3930">
        <v>182193</v>
      </c>
      <c r="B3930">
        <v>182072</v>
      </c>
      <c r="C3930">
        <v>147</v>
      </c>
      <c r="D3930">
        <v>9</v>
      </c>
      <c r="E3930">
        <v>828.64903846153697</v>
      </c>
      <c r="F3930">
        <f t="shared" si="61"/>
        <v>3</v>
      </c>
    </row>
    <row r="3931" spans="1:6" x14ac:dyDescent="0.3">
      <c r="A3931">
        <v>181416</v>
      </c>
      <c r="B3931">
        <v>181841</v>
      </c>
      <c r="C3931">
        <v>147</v>
      </c>
      <c r="D3931">
        <v>9</v>
      </c>
      <c r="E3931">
        <v>-7409.1709065934001</v>
      </c>
      <c r="F3931">
        <f t="shared" si="61"/>
        <v>1</v>
      </c>
    </row>
    <row r="3932" spans="1:6" x14ac:dyDescent="0.3">
      <c r="A3932">
        <v>182251</v>
      </c>
      <c r="B3932">
        <v>181842</v>
      </c>
      <c r="C3932">
        <v>127</v>
      </c>
      <c r="D3932">
        <v>7</v>
      </c>
      <c r="E3932">
        <v>-1749.2994505494501</v>
      </c>
      <c r="F3932">
        <f t="shared" si="61"/>
        <v>4</v>
      </c>
    </row>
    <row r="3933" spans="1:6" x14ac:dyDescent="0.3">
      <c r="A3933">
        <v>182251</v>
      </c>
      <c r="B3933">
        <v>181844</v>
      </c>
      <c r="C3933">
        <v>0</v>
      </c>
      <c r="D3933">
        <v>10</v>
      </c>
      <c r="E3933">
        <v>-1749.2994505494501</v>
      </c>
      <c r="F3933">
        <f t="shared" si="61"/>
        <v>4</v>
      </c>
    </row>
    <row r="3934" spans="1:6" x14ac:dyDescent="0.3">
      <c r="A3934">
        <v>182251</v>
      </c>
      <c r="B3934">
        <v>181846</v>
      </c>
      <c r="C3934">
        <v>0</v>
      </c>
      <c r="D3934">
        <v>10</v>
      </c>
      <c r="E3934">
        <v>-1749.2994505494501</v>
      </c>
      <c r="F3934">
        <f t="shared" si="61"/>
        <v>4</v>
      </c>
    </row>
    <row r="3935" spans="1:6" x14ac:dyDescent="0.3">
      <c r="A3935">
        <v>182251</v>
      </c>
      <c r="B3935">
        <v>182634</v>
      </c>
      <c r="C3935">
        <v>132</v>
      </c>
      <c r="D3935">
        <v>8</v>
      </c>
      <c r="E3935">
        <v>-1749.2994505494501</v>
      </c>
      <c r="F3935">
        <f t="shared" si="61"/>
        <v>4</v>
      </c>
    </row>
    <row r="3936" spans="1:6" x14ac:dyDescent="0.3">
      <c r="A3936">
        <v>181940</v>
      </c>
      <c r="B3936">
        <v>181876</v>
      </c>
      <c r="C3936">
        <v>147</v>
      </c>
      <c r="D3936">
        <v>9</v>
      </c>
      <c r="E3936">
        <v>-165.51349999999999</v>
      </c>
      <c r="F3936">
        <f t="shared" si="61"/>
        <v>5</v>
      </c>
    </row>
    <row r="3937" spans="1:6" x14ac:dyDescent="0.3">
      <c r="A3937">
        <v>181940</v>
      </c>
      <c r="B3937">
        <v>181878</v>
      </c>
      <c r="C3937">
        <v>132</v>
      </c>
      <c r="D3937">
        <v>8</v>
      </c>
      <c r="E3937">
        <v>-165.51349999999999</v>
      </c>
      <c r="F3937">
        <f t="shared" si="61"/>
        <v>5</v>
      </c>
    </row>
    <row r="3938" spans="1:6" x14ac:dyDescent="0.3">
      <c r="A3938">
        <v>181940</v>
      </c>
      <c r="B3938">
        <v>181886</v>
      </c>
      <c r="C3938">
        <v>147</v>
      </c>
      <c r="D3938">
        <v>9</v>
      </c>
      <c r="E3938">
        <v>-165.51349999999999</v>
      </c>
      <c r="F3938">
        <f t="shared" si="61"/>
        <v>5</v>
      </c>
    </row>
    <row r="3939" spans="1:6" x14ac:dyDescent="0.3">
      <c r="A3939">
        <v>181940</v>
      </c>
      <c r="B3939">
        <v>181888</v>
      </c>
      <c r="C3939">
        <v>132</v>
      </c>
      <c r="D3939">
        <v>8</v>
      </c>
      <c r="E3939">
        <v>-165.51349999999999</v>
      </c>
      <c r="F3939">
        <f t="shared" si="61"/>
        <v>5</v>
      </c>
    </row>
    <row r="3940" spans="1:6" x14ac:dyDescent="0.3">
      <c r="A3940">
        <v>181940</v>
      </c>
      <c r="B3940">
        <v>181889</v>
      </c>
      <c r="C3940">
        <v>132</v>
      </c>
      <c r="D3940">
        <v>8</v>
      </c>
      <c r="E3940">
        <v>-165.51349999999999</v>
      </c>
      <c r="F3940">
        <f t="shared" si="61"/>
        <v>5</v>
      </c>
    </row>
    <row r="3941" spans="1:6" x14ac:dyDescent="0.3">
      <c r="A3941">
        <v>182297</v>
      </c>
      <c r="B3941">
        <v>181896</v>
      </c>
      <c r="C3941">
        <v>115</v>
      </c>
      <c r="D3941">
        <v>6</v>
      </c>
      <c r="E3941">
        <v>-1184.4129120879099</v>
      </c>
      <c r="F3941">
        <f t="shared" si="61"/>
        <v>4</v>
      </c>
    </row>
    <row r="3942" spans="1:6" x14ac:dyDescent="0.3">
      <c r="A3942">
        <v>182297</v>
      </c>
      <c r="B3942">
        <v>181902</v>
      </c>
      <c r="C3942">
        <v>110</v>
      </c>
      <c r="D3942">
        <v>5</v>
      </c>
      <c r="E3942">
        <v>-1184.4129120879099</v>
      </c>
      <c r="F3942">
        <f t="shared" si="61"/>
        <v>4</v>
      </c>
    </row>
    <row r="3943" spans="1:6" x14ac:dyDescent="0.3">
      <c r="A3943">
        <v>182297</v>
      </c>
      <c r="B3943">
        <v>182111</v>
      </c>
      <c r="C3943">
        <v>110</v>
      </c>
      <c r="D3943">
        <v>5</v>
      </c>
      <c r="E3943">
        <v>-1184.4129120879099</v>
      </c>
      <c r="F3943">
        <f t="shared" si="61"/>
        <v>4</v>
      </c>
    </row>
    <row r="3944" spans="1:6" x14ac:dyDescent="0.3">
      <c r="A3944">
        <v>182297</v>
      </c>
      <c r="B3944">
        <v>182179</v>
      </c>
      <c r="C3944">
        <v>110</v>
      </c>
      <c r="D3944">
        <v>5</v>
      </c>
      <c r="E3944">
        <v>-1184.4129120879099</v>
      </c>
      <c r="F3944">
        <f t="shared" si="61"/>
        <v>4</v>
      </c>
    </row>
    <row r="3945" spans="1:6" x14ac:dyDescent="0.3">
      <c r="A3945">
        <v>182839</v>
      </c>
      <c r="B3945">
        <v>181918</v>
      </c>
      <c r="C3945">
        <v>110</v>
      </c>
      <c r="D3945">
        <v>3</v>
      </c>
      <c r="E3945">
        <v>-1955.25384615384</v>
      </c>
      <c r="F3945">
        <f t="shared" si="61"/>
        <v>5</v>
      </c>
    </row>
    <row r="3946" spans="1:6" x14ac:dyDescent="0.3">
      <c r="A3946">
        <v>182839</v>
      </c>
      <c r="B3946">
        <v>181922</v>
      </c>
      <c r="C3946">
        <v>110</v>
      </c>
      <c r="D3946">
        <v>3</v>
      </c>
      <c r="E3946">
        <v>-1955.25384615384</v>
      </c>
      <c r="F3946">
        <f t="shared" si="61"/>
        <v>5</v>
      </c>
    </row>
    <row r="3947" spans="1:6" x14ac:dyDescent="0.3">
      <c r="A3947">
        <v>182839</v>
      </c>
      <c r="B3947">
        <v>182068</v>
      </c>
      <c r="C3947">
        <v>110</v>
      </c>
      <c r="D3947">
        <v>4</v>
      </c>
      <c r="E3947">
        <v>-1955.25384615384</v>
      </c>
      <c r="F3947">
        <f t="shared" si="61"/>
        <v>5</v>
      </c>
    </row>
    <row r="3948" spans="1:6" x14ac:dyDescent="0.3">
      <c r="A3948">
        <v>182839</v>
      </c>
      <c r="B3948">
        <v>182070</v>
      </c>
      <c r="C3948">
        <v>110</v>
      </c>
      <c r="D3948">
        <v>3</v>
      </c>
      <c r="E3948">
        <v>-1955.25384615384</v>
      </c>
      <c r="F3948">
        <f t="shared" si="61"/>
        <v>5</v>
      </c>
    </row>
    <row r="3949" spans="1:6" x14ac:dyDescent="0.3">
      <c r="A3949">
        <v>182839</v>
      </c>
      <c r="B3949">
        <v>182071</v>
      </c>
      <c r="C3949">
        <v>110</v>
      </c>
      <c r="D3949">
        <v>3</v>
      </c>
      <c r="E3949">
        <v>-1955.25384615384</v>
      </c>
      <c r="F3949">
        <f t="shared" si="61"/>
        <v>5</v>
      </c>
    </row>
    <row r="3950" spans="1:6" x14ac:dyDescent="0.3">
      <c r="A3950">
        <v>182723</v>
      </c>
      <c r="B3950">
        <v>181937</v>
      </c>
      <c r="C3950">
        <v>110</v>
      </c>
      <c r="D3950">
        <v>4</v>
      </c>
      <c r="E3950">
        <v>-262.90785714285602</v>
      </c>
      <c r="F3950">
        <f t="shared" si="61"/>
        <v>3</v>
      </c>
    </row>
    <row r="3951" spans="1:6" x14ac:dyDescent="0.3">
      <c r="A3951">
        <v>182723</v>
      </c>
      <c r="B3951">
        <v>181938</v>
      </c>
      <c r="C3951">
        <v>110</v>
      </c>
      <c r="D3951">
        <v>4</v>
      </c>
      <c r="E3951">
        <v>-262.90785714285602</v>
      </c>
      <c r="F3951">
        <f t="shared" si="61"/>
        <v>3</v>
      </c>
    </row>
    <row r="3952" spans="1:6" x14ac:dyDescent="0.3">
      <c r="A3952">
        <v>182723</v>
      </c>
      <c r="B3952">
        <v>183276</v>
      </c>
      <c r="C3952">
        <v>147</v>
      </c>
      <c r="D3952">
        <v>9</v>
      </c>
      <c r="E3952">
        <v>-262.90785714285602</v>
      </c>
      <c r="F3952">
        <f t="shared" si="61"/>
        <v>3</v>
      </c>
    </row>
    <row r="3953" spans="1:6" x14ac:dyDescent="0.3">
      <c r="A3953">
        <v>183099</v>
      </c>
      <c r="B3953">
        <v>181976</v>
      </c>
      <c r="C3953">
        <v>110</v>
      </c>
      <c r="D3953">
        <v>3</v>
      </c>
      <c r="E3953">
        <v>-520.80309065934102</v>
      </c>
      <c r="F3953">
        <f t="shared" si="61"/>
        <v>5</v>
      </c>
    </row>
    <row r="3954" spans="1:6" x14ac:dyDescent="0.3">
      <c r="A3954">
        <v>183099</v>
      </c>
      <c r="B3954">
        <v>182078</v>
      </c>
      <c r="C3954">
        <v>100</v>
      </c>
      <c r="D3954">
        <v>2</v>
      </c>
      <c r="E3954">
        <v>-520.80309065934102</v>
      </c>
      <c r="F3954">
        <f t="shared" si="61"/>
        <v>5</v>
      </c>
    </row>
    <row r="3955" spans="1:6" x14ac:dyDescent="0.3">
      <c r="A3955">
        <v>183099</v>
      </c>
      <c r="B3955">
        <v>182207</v>
      </c>
      <c r="C3955">
        <v>110</v>
      </c>
      <c r="D3955">
        <v>4</v>
      </c>
      <c r="E3955">
        <v>-520.80309065934102</v>
      </c>
      <c r="F3955">
        <f t="shared" si="61"/>
        <v>5</v>
      </c>
    </row>
    <row r="3956" spans="1:6" x14ac:dyDescent="0.3">
      <c r="A3956">
        <v>183099</v>
      </c>
      <c r="B3956">
        <v>182212</v>
      </c>
      <c r="C3956">
        <v>110</v>
      </c>
      <c r="D3956">
        <v>4</v>
      </c>
      <c r="E3956">
        <v>-520.80309065934102</v>
      </c>
      <c r="F3956">
        <f t="shared" si="61"/>
        <v>5</v>
      </c>
    </row>
    <row r="3957" spans="1:6" x14ac:dyDescent="0.3">
      <c r="A3957">
        <v>183099</v>
      </c>
      <c r="B3957">
        <v>182214</v>
      </c>
      <c r="C3957">
        <v>110</v>
      </c>
      <c r="D3957">
        <v>3</v>
      </c>
      <c r="E3957">
        <v>-520.80309065934102</v>
      </c>
      <c r="F3957">
        <f t="shared" si="61"/>
        <v>5</v>
      </c>
    </row>
    <row r="3958" spans="1:6" x14ac:dyDescent="0.3">
      <c r="A3958">
        <v>182759</v>
      </c>
      <c r="B3958">
        <v>181995</v>
      </c>
      <c r="C3958">
        <v>110</v>
      </c>
      <c r="D3958">
        <v>3</v>
      </c>
      <c r="E3958">
        <v>-2434.6658997252698</v>
      </c>
      <c r="F3958">
        <f t="shared" si="61"/>
        <v>8</v>
      </c>
    </row>
    <row r="3959" spans="1:6" x14ac:dyDescent="0.3">
      <c r="A3959">
        <v>182759</v>
      </c>
      <c r="B3959">
        <v>182005</v>
      </c>
      <c r="C3959">
        <v>110</v>
      </c>
      <c r="D3959">
        <v>3</v>
      </c>
      <c r="E3959">
        <v>-2434.6658997252698</v>
      </c>
      <c r="F3959">
        <f t="shared" si="61"/>
        <v>8</v>
      </c>
    </row>
    <row r="3960" spans="1:6" x14ac:dyDescent="0.3">
      <c r="A3960">
        <v>182759</v>
      </c>
      <c r="B3960">
        <v>182009</v>
      </c>
      <c r="C3960">
        <v>132</v>
      </c>
      <c r="D3960">
        <v>8</v>
      </c>
      <c r="E3960">
        <v>-2434.6658997252698</v>
      </c>
      <c r="F3960">
        <f t="shared" si="61"/>
        <v>8</v>
      </c>
    </row>
    <row r="3961" spans="1:6" x14ac:dyDescent="0.3">
      <c r="A3961">
        <v>182759</v>
      </c>
      <c r="B3961">
        <v>182012</v>
      </c>
      <c r="C3961">
        <v>100</v>
      </c>
      <c r="D3961">
        <v>2</v>
      </c>
      <c r="E3961">
        <v>-2434.6658997252698</v>
      </c>
      <c r="F3961">
        <f t="shared" si="61"/>
        <v>8</v>
      </c>
    </row>
    <row r="3962" spans="1:6" x14ac:dyDescent="0.3">
      <c r="A3962">
        <v>182759</v>
      </c>
      <c r="B3962">
        <v>182018</v>
      </c>
      <c r="C3962">
        <v>110</v>
      </c>
      <c r="D3962">
        <v>4</v>
      </c>
      <c r="E3962">
        <v>-2434.6658997252698</v>
      </c>
      <c r="F3962">
        <f t="shared" si="61"/>
        <v>8</v>
      </c>
    </row>
    <row r="3963" spans="1:6" x14ac:dyDescent="0.3">
      <c r="A3963">
        <v>182759</v>
      </c>
      <c r="B3963">
        <v>182023</v>
      </c>
      <c r="C3963">
        <v>132</v>
      </c>
      <c r="D3963">
        <v>8</v>
      </c>
      <c r="E3963">
        <v>-2434.6658997252698</v>
      </c>
      <c r="F3963">
        <f t="shared" si="61"/>
        <v>8</v>
      </c>
    </row>
    <row r="3964" spans="1:6" x14ac:dyDescent="0.3">
      <c r="A3964">
        <v>182759</v>
      </c>
      <c r="B3964">
        <v>182025</v>
      </c>
      <c r="C3964">
        <v>115</v>
      </c>
      <c r="D3964">
        <v>6</v>
      </c>
      <c r="E3964">
        <v>-2434.6658997252698</v>
      </c>
      <c r="F3964">
        <f t="shared" si="61"/>
        <v>8</v>
      </c>
    </row>
    <row r="3965" spans="1:6" x14ac:dyDescent="0.3">
      <c r="A3965">
        <v>182759</v>
      </c>
      <c r="B3965">
        <v>182291</v>
      </c>
      <c r="C3965">
        <v>115</v>
      </c>
      <c r="D3965">
        <v>6</v>
      </c>
      <c r="E3965">
        <v>-2434.6658997252698</v>
      </c>
      <c r="F3965">
        <f t="shared" si="61"/>
        <v>8</v>
      </c>
    </row>
    <row r="3966" spans="1:6" x14ac:dyDescent="0.3">
      <c r="A3966">
        <v>181999</v>
      </c>
      <c r="B3966">
        <v>182008</v>
      </c>
      <c r="C3966">
        <v>110</v>
      </c>
      <c r="D3966">
        <v>4</v>
      </c>
      <c r="E3966">
        <v>-7229.0507142857095</v>
      </c>
      <c r="F3966">
        <f t="shared" si="61"/>
        <v>1</v>
      </c>
    </row>
    <row r="3967" spans="1:6" x14ac:dyDescent="0.3">
      <c r="A3967">
        <v>182901</v>
      </c>
      <c r="B3967">
        <v>182016</v>
      </c>
      <c r="C3967">
        <v>0</v>
      </c>
      <c r="D3967">
        <v>10</v>
      </c>
      <c r="E3967">
        <v>-194.19093406593399</v>
      </c>
      <c r="F3967">
        <f t="shared" si="61"/>
        <v>4</v>
      </c>
    </row>
    <row r="3968" spans="1:6" x14ac:dyDescent="0.3">
      <c r="A3968">
        <v>182901</v>
      </c>
      <c r="B3968">
        <v>182197</v>
      </c>
      <c r="C3968">
        <v>0</v>
      </c>
      <c r="D3968">
        <v>10</v>
      </c>
      <c r="E3968">
        <v>-194.19093406593399</v>
      </c>
      <c r="F3968">
        <f t="shared" si="61"/>
        <v>4</v>
      </c>
    </row>
    <row r="3969" spans="1:6" x14ac:dyDescent="0.3">
      <c r="A3969">
        <v>182901</v>
      </c>
      <c r="B3969">
        <v>182692</v>
      </c>
      <c r="C3969">
        <v>0</v>
      </c>
      <c r="D3969">
        <v>10</v>
      </c>
      <c r="E3969">
        <v>-194.19093406593399</v>
      </c>
      <c r="F3969">
        <f t="shared" si="61"/>
        <v>4</v>
      </c>
    </row>
    <row r="3970" spans="1:6" x14ac:dyDescent="0.3">
      <c r="A3970">
        <v>182901</v>
      </c>
      <c r="B3970">
        <v>182736</v>
      </c>
      <c r="C3970">
        <v>127</v>
      </c>
      <c r="D3970">
        <v>7</v>
      </c>
      <c r="E3970">
        <v>-194.19093406593399</v>
      </c>
      <c r="F3970">
        <f t="shared" si="61"/>
        <v>4</v>
      </c>
    </row>
    <row r="3971" spans="1:6" x14ac:dyDescent="0.3">
      <c r="A3971">
        <v>182514</v>
      </c>
      <c r="B3971">
        <v>182057</v>
      </c>
      <c r="C3971">
        <v>147</v>
      </c>
      <c r="D3971">
        <v>9</v>
      </c>
      <c r="E3971">
        <v>-213.91552197802201</v>
      </c>
      <c r="F3971">
        <f t="shared" ref="F3971:F4034" si="62">COUNTIF($A$2:$A$4807,A3971)</f>
        <v>4</v>
      </c>
    </row>
    <row r="3972" spans="1:6" x14ac:dyDescent="0.3">
      <c r="A3972">
        <v>182514</v>
      </c>
      <c r="B3972">
        <v>182396</v>
      </c>
      <c r="C3972">
        <v>0</v>
      </c>
      <c r="D3972">
        <v>10</v>
      </c>
      <c r="E3972">
        <v>-213.91552197802201</v>
      </c>
      <c r="F3972">
        <f t="shared" si="62"/>
        <v>4</v>
      </c>
    </row>
    <row r="3973" spans="1:6" x14ac:dyDescent="0.3">
      <c r="A3973">
        <v>182514</v>
      </c>
      <c r="B3973">
        <v>182397</v>
      </c>
      <c r="C3973">
        <v>147</v>
      </c>
      <c r="D3973">
        <v>9</v>
      </c>
      <c r="E3973">
        <v>-213.91552197802201</v>
      </c>
      <c r="F3973">
        <f t="shared" si="62"/>
        <v>4</v>
      </c>
    </row>
    <row r="3974" spans="1:6" x14ac:dyDescent="0.3">
      <c r="A3974">
        <v>182514</v>
      </c>
      <c r="B3974">
        <v>182398</v>
      </c>
      <c r="C3974">
        <v>132</v>
      </c>
      <c r="D3974">
        <v>8</v>
      </c>
      <c r="E3974">
        <v>-213.91552197802201</v>
      </c>
      <c r="F3974">
        <f t="shared" si="62"/>
        <v>4</v>
      </c>
    </row>
    <row r="3975" spans="1:6" x14ac:dyDescent="0.3">
      <c r="A3975">
        <v>182888</v>
      </c>
      <c r="B3975">
        <v>182075</v>
      </c>
      <c r="C3975">
        <v>100</v>
      </c>
      <c r="D3975">
        <v>2</v>
      </c>
      <c r="E3975">
        <v>-413.98750000000098</v>
      </c>
      <c r="F3975">
        <f t="shared" si="62"/>
        <v>4</v>
      </c>
    </row>
    <row r="3976" spans="1:6" x14ac:dyDescent="0.3">
      <c r="A3976">
        <v>182888</v>
      </c>
      <c r="B3976">
        <v>182638</v>
      </c>
      <c r="C3976">
        <v>127</v>
      </c>
      <c r="D3976">
        <v>7</v>
      </c>
      <c r="E3976">
        <v>-413.98750000000098</v>
      </c>
      <c r="F3976">
        <f t="shared" si="62"/>
        <v>4</v>
      </c>
    </row>
    <row r="3977" spans="1:6" x14ac:dyDescent="0.3">
      <c r="A3977">
        <v>182888</v>
      </c>
      <c r="B3977">
        <v>182639</v>
      </c>
      <c r="C3977">
        <v>110</v>
      </c>
      <c r="D3977">
        <v>5</v>
      </c>
      <c r="E3977">
        <v>-413.98750000000098</v>
      </c>
      <c r="F3977">
        <f t="shared" si="62"/>
        <v>4</v>
      </c>
    </row>
    <row r="3978" spans="1:6" x14ac:dyDescent="0.3">
      <c r="A3978">
        <v>182888</v>
      </c>
      <c r="B3978">
        <v>182652</v>
      </c>
      <c r="C3978">
        <v>110</v>
      </c>
      <c r="D3978">
        <v>3</v>
      </c>
      <c r="E3978">
        <v>-413.98750000000098</v>
      </c>
      <c r="F3978">
        <f t="shared" si="62"/>
        <v>4</v>
      </c>
    </row>
    <row r="3979" spans="1:6" x14ac:dyDescent="0.3">
      <c r="A3979">
        <v>183723</v>
      </c>
      <c r="B3979">
        <v>182127</v>
      </c>
      <c r="C3979">
        <v>100</v>
      </c>
      <c r="D3979">
        <v>2</v>
      </c>
      <c r="E3979">
        <v>-496.784999999999</v>
      </c>
      <c r="F3979">
        <f t="shared" si="62"/>
        <v>4</v>
      </c>
    </row>
    <row r="3980" spans="1:6" x14ac:dyDescent="0.3">
      <c r="A3980">
        <v>183723</v>
      </c>
      <c r="B3980">
        <v>182586</v>
      </c>
      <c r="C3980">
        <v>110</v>
      </c>
      <c r="D3980">
        <v>3</v>
      </c>
      <c r="E3980">
        <v>-496.784999999999</v>
      </c>
      <c r="F3980">
        <f t="shared" si="62"/>
        <v>4</v>
      </c>
    </row>
    <row r="3981" spans="1:6" x14ac:dyDescent="0.3">
      <c r="A3981">
        <v>183723</v>
      </c>
      <c r="B3981">
        <v>183484</v>
      </c>
      <c r="C3981">
        <v>110</v>
      </c>
      <c r="D3981">
        <v>5</v>
      </c>
      <c r="E3981">
        <v>-496.784999999999</v>
      </c>
      <c r="F3981">
        <f t="shared" si="62"/>
        <v>4</v>
      </c>
    </row>
    <row r="3982" spans="1:6" x14ac:dyDescent="0.3">
      <c r="A3982">
        <v>183723</v>
      </c>
      <c r="B3982">
        <v>183565</v>
      </c>
      <c r="C3982">
        <v>110</v>
      </c>
      <c r="D3982">
        <v>3</v>
      </c>
      <c r="E3982">
        <v>-496.784999999999</v>
      </c>
      <c r="F3982">
        <f t="shared" si="62"/>
        <v>4</v>
      </c>
    </row>
    <row r="3983" spans="1:6" x14ac:dyDescent="0.3">
      <c r="A3983">
        <v>182849</v>
      </c>
      <c r="B3983">
        <v>182154</v>
      </c>
      <c r="C3983">
        <v>147</v>
      </c>
      <c r="D3983">
        <v>9</v>
      </c>
      <c r="E3983">
        <v>-4779.0132211538403</v>
      </c>
      <c r="F3983">
        <f t="shared" si="62"/>
        <v>4</v>
      </c>
    </row>
    <row r="3984" spans="1:6" x14ac:dyDescent="0.3">
      <c r="A3984">
        <v>182849</v>
      </c>
      <c r="B3984">
        <v>182161</v>
      </c>
      <c r="C3984">
        <v>147</v>
      </c>
      <c r="D3984">
        <v>9</v>
      </c>
      <c r="E3984">
        <v>-4779.0132211538403</v>
      </c>
      <c r="F3984">
        <f t="shared" si="62"/>
        <v>4</v>
      </c>
    </row>
    <row r="3985" spans="1:6" x14ac:dyDescent="0.3">
      <c r="A3985">
        <v>182849</v>
      </c>
      <c r="B3985">
        <v>182503</v>
      </c>
      <c r="C3985">
        <v>127</v>
      </c>
      <c r="D3985">
        <v>7</v>
      </c>
      <c r="E3985">
        <v>-4779.0132211538403</v>
      </c>
      <c r="F3985">
        <f t="shared" si="62"/>
        <v>4</v>
      </c>
    </row>
    <row r="3986" spans="1:6" x14ac:dyDescent="0.3">
      <c r="A3986">
        <v>182849</v>
      </c>
      <c r="B3986">
        <v>182505</v>
      </c>
      <c r="C3986">
        <v>147</v>
      </c>
      <c r="D3986">
        <v>9</v>
      </c>
      <c r="E3986">
        <v>-4779.0132211538403</v>
      </c>
      <c r="F3986">
        <f t="shared" si="62"/>
        <v>4</v>
      </c>
    </row>
    <row r="3987" spans="1:6" x14ac:dyDescent="0.3">
      <c r="A3987">
        <v>184359</v>
      </c>
      <c r="B3987">
        <v>182181</v>
      </c>
      <c r="C3987">
        <v>110</v>
      </c>
      <c r="D3987">
        <v>4</v>
      </c>
      <c r="E3987">
        <v>-2931.9901098901</v>
      </c>
      <c r="F3987">
        <f t="shared" si="62"/>
        <v>2</v>
      </c>
    </row>
    <row r="3988" spans="1:6" x14ac:dyDescent="0.3">
      <c r="A3988">
        <v>184359</v>
      </c>
      <c r="B3988">
        <v>182183</v>
      </c>
      <c r="C3988">
        <v>110</v>
      </c>
      <c r="D3988">
        <v>5</v>
      </c>
      <c r="E3988">
        <v>-2931.9901098901</v>
      </c>
      <c r="F3988">
        <f t="shared" si="62"/>
        <v>2</v>
      </c>
    </row>
    <row r="3989" spans="1:6" x14ac:dyDescent="0.3">
      <c r="A3989">
        <v>182892</v>
      </c>
      <c r="B3989">
        <v>182208</v>
      </c>
      <c r="C3989">
        <v>147</v>
      </c>
      <c r="D3989">
        <v>9</v>
      </c>
      <c r="E3989">
        <v>-125.173763736263</v>
      </c>
      <c r="F3989">
        <f t="shared" si="62"/>
        <v>3</v>
      </c>
    </row>
    <row r="3990" spans="1:6" x14ac:dyDescent="0.3">
      <c r="A3990">
        <v>182892</v>
      </c>
      <c r="B3990">
        <v>182211</v>
      </c>
      <c r="C3990">
        <v>0</v>
      </c>
      <c r="D3990">
        <v>10</v>
      </c>
      <c r="E3990">
        <v>-125.173763736263</v>
      </c>
      <c r="F3990">
        <f t="shared" si="62"/>
        <v>3</v>
      </c>
    </row>
    <row r="3991" spans="1:6" x14ac:dyDescent="0.3">
      <c r="A3991">
        <v>182892</v>
      </c>
      <c r="B3991">
        <v>182224</v>
      </c>
      <c r="C3991">
        <v>0</v>
      </c>
      <c r="D3991">
        <v>10</v>
      </c>
      <c r="E3991">
        <v>-125.173763736263</v>
      </c>
      <c r="F3991">
        <f t="shared" si="62"/>
        <v>3</v>
      </c>
    </row>
    <row r="3992" spans="1:6" x14ac:dyDescent="0.3">
      <c r="A3992">
        <v>182576</v>
      </c>
      <c r="B3992">
        <v>182220</v>
      </c>
      <c r="C3992">
        <v>132</v>
      </c>
      <c r="D3992">
        <v>8</v>
      </c>
      <c r="E3992">
        <v>-3185.9042582417501</v>
      </c>
      <c r="F3992">
        <f t="shared" si="62"/>
        <v>5</v>
      </c>
    </row>
    <row r="3993" spans="1:6" x14ac:dyDescent="0.3">
      <c r="A3993">
        <v>182576</v>
      </c>
      <c r="B3993">
        <v>182221</v>
      </c>
      <c r="C3993">
        <v>0</v>
      </c>
      <c r="D3993">
        <v>10</v>
      </c>
      <c r="E3993">
        <v>-3185.9042582417501</v>
      </c>
      <c r="F3993">
        <f t="shared" si="62"/>
        <v>5</v>
      </c>
    </row>
    <row r="3994" spans="1:6" x14ac:dyDescent="0.3">
      <c r="A3994">
        <v>182576</v>
      </c>
      <c r="B3994">
        <v>182223</v>
      </c>
      <c r="C3994">
        <v>0</v>
      </c>
      <c r="D3994">
        <v>10</v>
      </c>
      <c r="E3994">
        <v>-3185.9042582417501</v>
      </c>
      <c r="F3994">
        <f t="shared" si="62"/>
        <v>5</v>
      </c>
    </row>
    <row r="3995" spans="1:6" x14ac:dyDescent="0.3">
      <c r="A3995">
        <v>182576</v>
      </c>
      <c r="B3995">
        <v>182226</v>
      </c>
      <c r="C3995">
        <v>132</v>
      </c>
      <c r="D3995">
        <v>8</v>
      </c>
      <c r="E3995">
        <v>-3185.9042582417501</v>
      </c>
      <c r="F3995">
        <f t="shared" si="62"/>
        <v>5</v>
      </c>
    </row>
    <row r="3996" spans="1:6" x14ac:dyDescent="0.3">
      <c r="A3996">
        <v>182576</v>
      </c>
      <c r="B3996">
        <v>182337</v>
      </c>
      <c r="C3996">
        <v>0</v>
      </c>
      <c r="D3996">
        <v>10</v>
      </c>
      <c r="E3996">
        <v>-3185.9042582417501</v>
      </c>
      <c r="F3996">
        <f t="shared" si="62"/>
        <v>5</v>
      </c>
    </row>
    <row r="3997" spans="1:6" x14ac:dyDescent="0.3">
      <c r="A3997">
        <v>182784</v>
      </c>
      <c r="B3997">
        <v>182314</v>
      </c>
      <c r="C3997">
        <v>115</v>
      </c>
      <c r="D3997">
        <v>6</v>
      </c>
      <c r="E3997">
        <v>-282.49697802197801</v>
      </c>
      <c r="F3997">
        <f t="shared" si="62"/>
        <v>3</v>
      </c>
    </row>
    <row r="3998" spans="1:6" x14ac:dyDescent="0.3">
      <c r="A3998">
        <v>182784</v>
      </c>
      <c r="B3998">
        <v>182325</v>
      </c>
      <c r="C3998">
        <v>127</v>
      </c>
      <c r="D3998">
        <v>7</v>
      </c>
      <c r="E3998">
        <v>-282.49697802197801</v>
      </c>
      <c r="F3998">
        <f t="shared" si="62"/>
        <v>3</v>
      </c>
    </row>
    <row r="3999" spans="1:6" x14ac:dyDescent="0.3">
      <c r="A3999">
        <v>182784</v>
      </c>
      <c r="B3999">
        <v>182327</v>
      </c>
      <c r="C3999">
        <v>127</v>
      </c>
      <c r="D3999">
        <v>7</v>
      </c>
      <c r="E3999">
        <v>-282.49697802197801</v>
      </c>
      <c r="F3999">
        <f t="shared" si="62"/>
        <v>3</v>
      </c>
    </row>
    <row r="4000" spans="1:6" x14ac:dyDescent="0.3">
      <c r="A4000">
        <v>182972</v>
      </c>
      <c r="B4000">
        <v>182382</v>
      </c>
      <c r="C4000">
        <v>115</v>
      </c>
      <c r="D4000">
        <v>6</v>
      </c>
      <c r="E4000">
        <v>-195.32364010988999</v>
      </c>
      <c r="F4000">
        <f t="shared" si="62"/>
        <v>5</v>
      </c>
    </row>
    <row r="4001" spans="1:6" x14ac:dyDescent="0.3">
      <c r="A4001">
        <v>182972</v>
      </c>
      <c r="B4001">
        <v>182744</v>
      </c>
      <c r="C4001">
        <v>132</v>
      </c>
      <c r="D4001">
        <v>8</v>
      </c>
      <c r="E4001">
        <v>-195.32364010988999</v>
      </c>
      <c r="F4001">
        <f t="shared" si="62"/>
        <v>5</v>
      </c>
    </row>
    <row r="4002" spans="1:6" x14ac:dyDescent="0.3">
      <c r="A4002">
        <v>182972</v>
      </c>
      <c r="B4002">
        <v>182854</v>
      </c>
      <c r="C4002">
        <v>115</v>
      </c>
      <c r="D4002">
        <v>6</v>
      </c>
      <c r="E4002">
        <v>-195.32364010988999</v>
      </c>
      <c r="F4002">
        <f t="shared" si="62"/>
        <v>5</v>
      </c>
    </row>
    <row r="4003" spans="1:6" x14ac:dyDescent="0.3">
      <c r="A4003">
        <v>182972</v>
      </c>
      <c r="B4003">
        <v>182932</v>
      </c>
      <c r="C4003">
        <v>115</v>
      </c>
      <c r="D4003">
        <v>6</v>
      </c>
      <c r="E4003">
        <v>-195.32364010988999</v>
      </c>
      <c r="F4003">
        <f t="shared" si="62"/>
        <v>5</v>
      </c>
    </row>
    <row r="4004" spans="1:6" x14ac:dyDescent="0.3">
      <c r="A4004">
        <v>182972</v>
      </c>
      <c r="B4004">
        <v>183441</v>
      </c>
      <c r="C4004">
        <v>147</v>
      </c>
      <c r="D4004">
        <v>9</v>
      </c>
      <c r="E4004">
        <v>-195.32364010988999</v>
      </c>
      <c r="F4004">
        <f t="shared" si="62"/>
        <v>5</v>
      </c>
    </row>
    <row r="4005" spans="1:6" x14ac:dyDescent="0.3">
      <c r="A4005">
        <v>181747</v>
      </c>
      <c r="B4005">
        <v>182391</v>
      </c>
      <c r="C4005">
        <v>132</v>
      </c>
      <c r="D4005">
        <v>8</v>
      </c>
      <c r="E4005">
        <v>-7321.2560989010999</v>
      </c>
      <c r="F4005">
        <f t="shared" si="62"/>
        <v>1</v>
      </c>
    </row>
    <row r="4006" spans="1:6" x14ac:dyDescent="0.3">
      <c r="A4006">
        <v>182478</v>
      </c>
      <c r="B4006">
        <v>182484</v>
      </c>
      <c r="C4006">
        <v>0</v>
      </c>
      <c r="D4006">
        <v>10</v>
      </c>
      <c r="E4006">
        <v>-824.25512820512802</v>
      </c>
      <c r="F4006">
        <f t="shared" si="62"/>
        <v>3</v>
      </c>
    </row>
    <row r="4007" spans="1:6" x14ac:dyDescent="0.3">
      <c r="A4007">
        <v>182478</v>
      </c>
      <c r="B4007">
        <v>182487</v>
      </c>
      <c r="C4007">
        <v>0</v>
      </c>
      <c r="D4007">
        <v>10</v>
      </c>
      <c r="E4007">
        <v>-824.25512820512802</v>
      </c>
      <c r="F4007">
        <f t="shared" si="62"/>
        <v>3</v>
      </c>
    </row>
    <row r="4008" spans="1:6" x14ac:dyDescent="0.3">
      <c r="A4008">
        <v>182478</v>
      </c>
      <c r="B4008">
        <v>182488</v>
      </c>
      <c r="C4008">
        <v>147</v>
      </c>
      <c r="D4008">
        <v>9</v>
      </c>
      <c r="E4008">
        <v>-824.25512820512802</v>
      </c>
      <c r="F4008">
        <f t="shared" si="62"/>
        <v>3</v>
      </c>
    </row>
    <row r="4009" spans="1:6" x14ac:dyDescent="0.3">
      <c r="A4009">
        <v>182490</v>
      </c>
      <c r="B4009">
        <v>182490</v>
      </c>
      <c r="C4009">
        <v>147</v>
      </c>
      <c r="D4009">
        <v>9</v>
      </c>
      <c r="E4009">
        <v>555.069881748684</v>
      </c>
      <c r="F4009">
        <f t="shared" si="62"/>
        <v>1</v>
      </c>
    </row>
    <row r="4010" spans="1:6" x14ac:dyDescent="0.3">
      <c r="A4010">
        <v>182954</v>
      </c>
      <c r="B4010">
        <v>182500</v>
      </c>
      <c r="C4010">
        <v>0</v>
      </c>
      <c r="D4010">
        <v>10</v>
      </c>
      <c r="E4010">
        <v>-1047.27655677655</v>
      </c>
      <c r="F4010">
        <f t="shared" si="62"/>
        <v>3</v>
      </c>
    </row>
    <row r="4011" spans="1:6" x14ac:dyDescent="0.3">
      <c r="A4011">
        <v>182954</v>
      </c>
      <c r="B4011">
        <v>182502</v>
      </c>
      <c r="C4011">
        <v>110</v>
      </c>
      <c r="D4011">
        <v>5</v>
      </c>
      <c r="E4011">
        <v>-1047.27655677655</v>
      </c>
      <c r="F4011">
        <f t="shared" si="62"/>
        <v>3</v>
      </c>
    </row>
    <row r="4012" spans="1:6" x14ac:dyDescent="0.3">
      <c r="A4012">
        <v>182954</v>
      </c>
      <c r="B4012">
        <v>182528</v>
      </c>
      <c r="C4012">
        <v>127</v>
      </c>
      <c r="D4012">
        <v>7</v>
      </c>
      <c r="E4012">
        <v>-1047.27655677655</v>
      </c>
      <c r="F4012">
        <f t="shared" si="62"/>
        <v>3</v>
      </c>
    </row>
    <row r="4013" spans="1:6" x14ac:dyDescent="0.3">
      <c r="A4013">
        <v>183708</v>
      </c>
      <c r="B4013">
        <v>182536</v>
      </c>
      <c r="C4013">
        <v>132</v>
      </c>
      <c r="D4013">
        <v>8</v>
      </c>
      <c r="E4013">
        <v>-1603.29804945055</v>
      </c>
      <c r="F4013">
        <f t="shared" si="62"/>
        <v>4</v>
      </c>
    </row>
    <row r="4014" spans="1:6" x14ac:dyDescent="0.3">
      <c r="A4014">
        <v>183708</v>
      </c>
      <c r="B4014">
        <v>182917</v>
      </c>
      <c r="C4014">
        <v>100</v>
      </c>
      <c r="D4014">
        <v>2</v>
      </c>
      <c r="E4014">
        <v>-1603.29804945055</v>
      </c>
      <c r="F4014">
        <f t="shared" si="62"/>
        <v>4</v>
      </c>
    </row>
    <row r="4015" spans="1:6" x14ac:dyDescent="0.3">
      <c r="A4015">
        <v>183708</v>
      </c>
      <c r="B4015">
        <v>183258</v>
      </c>
      <c r="C4015">
        <v>115</v>
      </c>
      <c r="D4015">
        <v>6</v>
      </c>
      <c r="E4015">
        <v>-1603.29804945055</v>
      </c>
      <c r="F4015">
        <f t="shared" si="62"/>
        <v>4</v>
      </c>
    </row>
    <row r="4016" spans="1:6" x14ac:dyDescent="0.3">
      <c r="A4016">
        <v>183708</v>
      </c>
      <c r="B4016">
        <v>183272</v>
      </c>
      <c r="C4016">
        <v>110</v>
      </c>
      <c r="D4016">
        <v>4</v>
      </c>
      <c r="E4016">
        <v>-1603.29804945055</v>
      </c>
      <c r="F4016">
        <f t="shared" si="62"/>
        <v>4</v>
      </c>
    </row>
    <row r="4017" spans="1:6" x14ac:dyDescent="0.3">
      <c r="A4017">
        <v>182868</v>
      </c>
      <c r="B4017">
        <v>182537</v>
      </c>
      <c r="C4017">
        <v>110</v>
      </c>
      <c r="D4017">
        <v>5</v>
      </c>
      <c r="E4017">
        <v>-1372.08081501831</v>
      </c>
      <c r="F4017">
        <f t="shared" si="62"/>
        <v>3</v>
      </c>
    </row>
    <row r="4018" spans="1:6" x14ac:dyDescent="0.3">
      <c r="A4018">
        <v>182868</v>
      </c>
      <c r="B4018">
        <v>182561</v>
      </c>
      <c r="C4018">
        <v>132</v>
      </c>
      <c r="D4018">
        <v>8</v>
      </c>
      <c r="E4018">
        <v>-1372.08081501831</v>
      </c>
      <c r="F4018">
        <f t="shared" si="62"/>
        <v>3</v>
      </c>
    </row>
    <row r="4019" spans="1:6" x14ac:dyDescent="0.3">
      <c r="A4019">
        <v>182868</v>
      </c>
      <c r="B4019">
        <v>182725</v>
      </c>
      <c r="C4019">
        <v>132</v>
      </c>
      <c r="D4019">
        <v>8</v>
      </c>
      <c r="E4019">
        <v>-1372.08081501831</v>
      </c>
      <c r="F4019">
        <f t="shared" si="62"/>
        <v>3</v>
      </c>
    </row>
    <row r="4020" spans="1:6" x14ac:dyDescent="0.3">
      <c r="A4020">
        <v>182795</v>
      </c>
      <c r="B4020">
        <v>182551</v>
      </c>
      <c r="C4020">
        <v>110</v>
      </c>
      <c r="D4020">
        <v>4</v>
      </c>
      <c r="E4020">
        <v>-119.194734432234</v>
      </c>
      <c r="F4020">
        <f t="shared" si="62"/>
        <v>3</v>
      </c>
    </row>
    <row r="4021" spans="1:6" x14ac:dyDescent="0.3">
      <c r="A4021">
        <v>182795</v>
      </c>
      <c r="B4021">
        <v>182556</v>
      </c>
      <c r="C4021">
        <v>110</v>
      </c>
      <c r="D4021">
        <v>4</v>
      </c>
      <c r="E4021">
        <v>-119.194734432234</v>
      </c>
      <c r="F4021">
        <f t="shared" si="62"/>
        <v>3</v>
      </c>
    </row>
    <row r="4022" spans="1:6" x14ac:dyDescent="0.3">
      <c r="A4022">
        <v>182795</v>
      </c>
      <c r="B4022">
        <v>182558</v>
      </c>
      <c r="C4022">
        <v>110</v>
      </c>
      <c r="D4022">
        <v>4</v>
      </c>
      <c r="E4022">
        <v>-119.194734432234</v>
      </c>
      <c r="F4022">
        <f t="shared" si="62"/>
        <v>3</v>
      </c>
    </row>
    <row r="4023" spans="1:6" x14ac:dyDescent="0.3">
      <c r="A4023">
        <v>186596</v>
      </c>
      <c r="B4023">
        <v>182573</v>
      </c>
      <c r="C4023">
        <v>127</v>
      </c>
      <c r="D4023">
        <v>7</v>
      </c>
      <c r="E4023">
        <v>-590.01923076923003</v>
      </c>
      <c r="F4023">
        <f t="shared" si="62"/>
        <v>5</v>
      </c>
    </row>
    <row r="4024" spans="1:6" x14ac:dyDescent="0.3">
      <c r="A4024">
        <v>186596</v>
      </c>
      <c r="B4024">
        <v>182598</v>
      </c>
      <c r="C4024">
        <v>132</v>
      </c>
      <c r="D4024">
        <v>8</v>
      </c>
      <c r="E4024">
        <v>-590.01923076923003</v>
      </c>
      <c r="F4024">
        <f t="shared" si="62"/>
        <v>5</v>
      </c>
    </row>
    <row r="4025" spans="1:6" x14ac:dyDescent="0.3">
      <c r="A4025">
        <v>186596</v>
      </c>
      <c r="B4025">
        <v>182788</v>
      </c>
      <c r="C4025">
        <v>147</v>
      </c>
      <c r="D4025">
        <v>9</v>
      </c>
      <c r="E4025">
        <v>-590.01923076923003</v>
      </c>
      <c r="F4025">
        <f t="shared" si="62"/>
        <v>5</v>
      </c>
    </row>
    <row r="4026" spans="1:6" x14ac:dyDescent="0.3">
      <c r="A4026">
        <v>186596</v>
      </c>
      <c r="B4026">
        <v>182790</v>
      </c>
      <c r="C4026">
        <v>0</v>
      </c>
      <c r="D4026">
        <v>10</v>
      </c>
      <c r="E4026">
        <v>-590.01923076923003</v>
      </c>
      <c r="F4026">
        <f t="shared" si="62"/>
        <v>5</v>
      </c>
    </row>
    <row r="4027" spans="1:6" x14ac:dyDescent="0.3">
      <c r="A4027">
        <v>186596</v>
      </c>
      <c r="B4027">
        <v>186646</v>
      </c>
      <c r="C4027">
        <v>132</v>
      </c>
      <c r="D4027">
        <v>8</v>
      </c>
      <c r="E4027">
        <v>-590.01923076923003</v>
      </c>
      <c r="F4027">
        <f t="shared" si="62"/>
        <v>5</v>
      </c>
    </row>
    <row r="4028" spans="1:6" x14ac:dyDescent="0.3">
      <c r="A4028">
        <v>183332</v>
      </c>
      <c r="B4028">
        <v>182709</v>
      </c>
      <c r="C4028">
        <v>0</v>
      </c>
      <c r="D4028">
        <v>10</v>
      </c>
      <c r="E4028">
        <v>2599.0519780219702</v>
      </c>
      <c r="F4028">
        <f t="shared" si="62"/>
        <v>1</v>
      </c>
    </row>
    <row r="4029" spans="1:6" x14ac:dyDescent="0.3">
      <c r="A4029">
        <v>183454</v>
      </c>
      <c r="B4029">
        <v>182837</v>
      </c>
      <c r="C4029">
        <v>115</v>
      </c>
      <c r="D4029">
        <v>6</v>
      </c>
      <c r="E4029">
        <v>-323.51636904761898</v>
      </c>
      <c r="F4029">
        <f t="shared" si="62"/>
        <v>3</v>
      </c>
    </row>
    <row r="4030" spans="1:6" x14ac:dyDescent="0.3">
      <c r="A4030">
        <v>183454</v>
      </c>
      <c r="B4030">
        <v>182846</v>
      </c>
      <c r="C4030">
        <v>132</v>
      </c>
      <c r="D4030">
        <v>8</v>
      </c>
      <c r="E4030">
        <v>-323.51636904761898</v>
      </c>
      <c r="F4030">
        <f t="shared" si="62"/>
        <v>3</v>
      </c>
    </row>
    <row r="4031" spans="1:6" x14ac:dyDescent="0.3">
      <c r="A4031">
        <v>183454</v>
      </c>
      <c r="B4031">
        <v>183291</v>
      </c>
      <c r="C4031">
        <v>110</v>
      </c>
      <c r="D4031">
        <v>5</v>
      </c>
      <c r="E4031">
        <v>-323.51636904761898</v>
      </c>
      <c r="F4031">
        <f t="shared" si="62"/>
        <v>3</v>
      </c>
    </row>
    <row r="4032" spans="1:6" x14ac:dyDescent="0.3">
      <c r="A4032">
        <v>184266</v>
      </c>
      <c r="B4032">
        <v>182877</v>
      </c>
      <c r="C4032">
        <v>115</v>
      </c>
      <c r="D4032">
        <v>6</v>
      </c>
      <c r="E4032">
        <v>-2935.4901098901</v>
      </c>
      <c r="F4032">
        <f t="shared" si="62"/>
        <v>2</v>
      </c>
    </row>
    <row r="4033" spans="1:6" x14ac:dyDescent="0.3">
      <c r="A4033">
        <v>184266</v>
      </c>
      <c r="B4033">
        <v>183577</v>
      </c>
      <c r="C4033">
        <v>115</v>
      </c>
      <c r="D4033">
        <v>6</v>
      </c>
      <c r="E4033">
        <v>-2935.4901098901</v>
      </c>
      <c r="F4033">
        <f t="shared" si="62"/>
        <v>2</v>
      </c>
    </row>
    <row r="4034" spans="1:6" x14ac:dyDescent="0.3">
      <c r="A4034">
        <v>185953</v>
      </c>
      <c r="B4034">
        <v>182912</v>
      </c>
      <c r="C4034">
        <v>147</v>
      </c>
      <c r="D4034">
        <v>9</v>
      </c>
      <c r="E4034">
        <v>-1473.9959706959701</v>
      </c>
      <c r="F4034">
        <f t="shared" si="62"/>
        <v>3</v>
      </c>
    </row>
    <row r="4035" spans="1:6" x14ac:dyDescent="0.3">
      <c r="A4035">
        <v>185953</v>
      </c>
      <c r="B4035">
        <v>182918</v>
      </c>
      <c r="C4035">
        <v>0</v>
      </c>
      <c r="D4035">
        <v>10</v>
      </c>
      <c r="E4035">
        <v>-1473.9959706959701</v>
      </c>
      <c r="F4035">
        <f t="shared" ref="F4035:F4098" si="63">COUNTIF($A$2:$A$4807,A4035)</f>
        <v>3</v>
      </c>
    </row>
    <row r="4036" spans="1:6" x14ac:dyDescent="0.3">
      <c r="A4036">
        <v>185953</v>
      </c>
      <c r="B4036">
        <v>182921</v>
      </c>
      <c r="C4036">
        <v>110</v>
      </c>
      <c r="D4036">
        <v>3</v>
      </c>
      <c r="E4036">
        <v>-1473.9959706959701</v>
      </c>
      <c r="F4036">
        <f t="shared" si="63"/>
        <v>3</v>
      </c>
    </row>
    <row r="4037" spans="1:6" x14ac:dyDescent="0.3">
      <c r="A4037">
        <v>183553</v>
      </c>
      <c r="B4037">
        <v>182936</v>
      </c>
      <c r="C4037">
        <v>0</v>
      </c>
      <c r="D4037">
        <v>10</v>
      </c>
      <c r="E4037">
        <v>-256.05293040292997</v>
      </c>
      <c r="F4037">
        <f t="shared" si="63"/>
        <v>3</v>
      </c>
    </row>
    <row r="4038" spans="1:6" x14ac:dyDescent="0.3">
      <c r="A4038">
        <v>183553</v>
      </c>
      <c r="B4038">
        <v>183126</v>
      </c>
      <c r="C4038">
        <v>0</v>
      </c>
      <c r="D4038">
        <v>10</v>
      </c>
      <c r="E4038">
        <v>-256.05293040292997</v>
      </c>
      <c r="F4038">
        <f t="shared" si="63"/>
        <v>3</v>
      </c>
    </row>
    <row r="4039" spans="1:6" x14ac:dyDescent="0.3">
      <c r="A4039">
        <v>183553</v>
      </c>
      <c r="B4039">
        <v>183550</v>
      </c>
      <c r="C4039">
        <v>0</v>
      </c>
      <c r="D4039">
        <v>10</v>
      </c>
      <c r="E4039">
        <v>-256.05293040292997</v>
      </c>
      <c r="F4039">
        <f t="shared" si="63"/>
        <v>3</v>
      </c>
    </row>
    <row r="4040" spans="1:6" x14ac:dyDescent="0.3">
      <c r="A4040">
        <v>183446</v>
      </c>
      <c r="B4040">
        <v>183112</v>
      </c>
      <c r="C4040">
        <v>110</v>
      </c>
      <c r="D4040">
        <v>4</v>
      </c>
      <c r="E4040">
        <v>-410.98791208791198</v>
      </c>
      <c r="F4040">
        <f t="shared" si="63"/>
        <v>3</v>
      </c>
    </row>
    <row r="4041" spans="1:6" x14ac:dyDescent="0.3">
      <c r="A4041">
        <v>183446</v>
      </c>
      <c r="B4041">
        <v>183122</v>
      </c>
      <c r="C4041">
        <v>110</v>
      </c>
      <c r="D4041">
        <v>4</v>
      </c>
      <c r="E4041">
        <v>-410.98791208791198</v>
      </c>
      <c r="F4041">
        <f t="shared" si="63"/>
        <v>3</v>
      </c>
    </row>
    <row r="4042" spans="1:6" x14ac:dyDescent="0.3">
      <c r="A4042">
        <v>183446</v>
      </c>
      <c r="B4042">
        <v>183128</v>
      </c>
      <c r="C4042">
        <v>110</v>
      </c>
      <c r="D4042">
        <v>4</v>
      </c>
      <c r="E4042">
        <v>-410.98791208791198</v>
      </c>
      <c r="F4042">
        <f t="shared" si="63"/>
        <v>3</v>
      </c>
    </row>
    <row r="4043" spans="1:6" x14ac:dyDescent="0.3">
      <c r="A4043">
        <v>183425</v>
      </c>
      <c r="B4043">
        <v>183145</v>
      </c>
      <c r="C4043">
        <v>127</v>
      </c>
      <c r="D4043">
        <v>7</v>
      </c>
      <c r="E4043">
        <v>-352.13090659340702</v>
      </c>
      <c r="F4043">
        <f t="shared" si="63"/>
        <v>3</v>
      </c>
    </row>
    <row r="4044" spans="1:6" x14ac:dyDescent="0.3">
      <c r="A4044">
        <v>183425</v>
      </c>
      <c r="B4044">
        <v>183148</v>
      </c>
      <c r="C4044">
        <v>115</v>
      </c>
      <c r="D4044">
        <v>6</v>
      </c>
      <c r="E4044">
        <v>-352.13090659340702</v>
      </c>
      <c r="F4044">
        <f t="shared" si="63"/>
        <v>3</v>
      </c>
    </row>
    <row r="4045" spans="1:6" x14ac:dyDescent="0.3">
      <c r="A4045">
        <v>183425</v>
      </c>
      <c r="B4045">
        <v>183169</v>
      </c>
      <c r="C4045">
        <v>127</v>
      </c>
      <c r="D4045">
        <v>7</v>
      </c>
      <c r="E4045">
        <v>-352.13090659340702</v>
      </c>
      <c r="F4045">
        <f t="shared" si="63"/>
        <v>3</v>
      </c>
    </row>
    <row r="4046" spans="1:6" x14ac:dyDescent="0.3">
      <c r="A4046">
        <v>183729</v>
      </c>
      <c r="B4046">
        <v>183161</v>
      </c>
      <c r="C4046">
        <v>147</v>
      </c>
      <c r="D4046">
        <v>9</v>
      </c>
      <c r="E4046">
        <v>-8919.5531868131802</v>
      </c>
      <c r="F4046">
        <f t="shared" si="63"/>
        <v>1</v>
      </c>
    </row>
    <row r="4047" spans="1:6" x14ac:dyDescent="0.3">
      <c r="A4047">
        <v>185464</v>
      </c>
      <c r="B4047">
        <v>183171</v>
      </c>
      <c r="C4047">
        <v>127</v>
      </c>
      <c r="D4047">
        <v>7</v>
      </c>
      <c r="E4047">
        <v>-321.20027472527403</v>
      </c>
      <c r="F4047">
        <f t="shared" si="63"/>
        <v>4</v>
      </c>
    </row>
    <row r="4048" spans="1:6" x14ac:dyDescent="0.3">
      <c r="A4048">
        <v>185464</v>
      </c>
      <c r="B4048">
        <v>183202</v>
      </c>
      <c r="C4048">
        <v>127</v>
      </c>
      <c r="D4048">
        <v>7</v>
      </c>
      <c r="E4048">
        <v>-321.20027472527403</v>
      </c>
      <c r="F4048">
        <f t="shared" si="63"/>
        <v>4</v>
      </c>
    </row>
    <row r="4049" spans="1:6" x14ac:dyDescent="0.3">
      <c r="A4049">
        <v>185464</v>
      </c>
      <c r="B4049">
        <v>185444</v>
      </c>
      <c r="C4049">
        <v>147</v>
      </c>
      <c r="D4049">
        <v>9</v>
      </c>
      <c r="E4049">
        <v>-321.20027472527403</v>
      </c>
      <c r="F4049">
        <f t="shared" si="63"/>
        <v>4</v>
      </c>
    </row>
    <row r="4050" spans="1:6" x14ac:dyDescent="0.3">
      <c r="A4050">
        <v>185464</v>
      </c>
      <c r="B4050">
        <v>185478</v>
      </c>
      <c r="C4050">
        <v>127</v>
      </c>
      <c r="D4050">
        <v>7</v>
      </c>
      <c r="E4050">
        <v>-321.20027472527403</v>
      </c>
      <c r="F4050">
        <f t="shared" si="63"/>
        <v>4</v>
      </c>
    </row>
    <row r="4051" spans="1:6" x14ac:dyDescent="0.3">
      <c r="A4051">
        <v>183318</v>
      </c>
      <c r="B4051">
        <v>183200</v>
      </c>
      <c r="C4051">
        <v>90</v>
      </c>
      <c r="D4051">
        <v>1</v>
      </c>
      <c r="E4051">
        <v>-19163.044258241702</v>
      </c>
      <c r="F4051">
        <f t="shared" si="63"/>
        <v>1</v>
      </c>
    </row>
    <row r="4052" spans="1:6" x14ac:dyDescent="0.3">
      <c r="A4052">
        <v>183973</v>
      </c>
      <c r="B4052">
        <v>183288</v>
      </c>
      <c r="C4052">
        <v>132</v>
      </c>
      <c r="D4052">
        <v>8</v>
      </c>
      <c r="E4052">
        <v>-2813.0945054945</v>
      </c>
      <c r="F4052">
        <f t="shared" si="63"/>
        <v>2</v>
      </c>
    </row>
    <row r="4053" spans="1:6" x14ac:dyDescent="0.3">
      <c r="A4053">
        <v>183973</v>
      </c>
      <c r="B4053">
        <v>183760</v>
      </c>
      <c r="C4053">
        <v>115</v>
      </c>
      <c r="D4053">
        <v>6</v>
      </c>
      <c r="E4053">
        <v>-2813.0945054945</v>
      </c>
      <c r="F4053">
        <f t="shared" si="63"/>
        <v>2</v>
      </c>
    </row>
    <row r="4054" spans="1:6" x14ac:dyDescent="0.3">
      <c r="A4054">
        <v>183813</v>
      </c>
      <c r="B4054">
        <v>183293</v>
      </c>
      <c r="C4054">
        <v>115</v>
      </c>
      <c r="D4054">
        <v>6</v>
      </c>
      <c r="E4054">
        <v>-1328.78516483516</v>
      </c>
      <c r="F4054">
        <f t="shared" si="63"/>
        <v>1</v>
      </c>
    </row>
    <row r="4055" spans="1:6" x14ac:dyDescent="0.3">
      <c r="A4055">
        <v>184600</v>
      </c>
      <c r="B4055">
        <v>183307</v>
      </c>
      <c r="C4055">
        <v>0</v>
      </c>
      <c r="D4055">
        <v>10</v>
      </c>
      <c r="E4055">
        <v>347.99769230769198</v>
      </c>
      <c r="F4055">
        <f t="shared" si="63"/>
        <v>5</v>
      </c>
    </row>
    <row r="4056" spans="1:6" x14ac:dyDescent="0.3">
      <c r="A4056">
        <v>184600</v>
      </c>
      <c r="B4056">
        <v>183460</v>
      </c>
      <c r="C4056">
        <v>0</v>
      </c>
      <c r="D4056">
        <v>10</v>
      </c>
      <c r="E4056">
        <v>347.99769230769198</v>
      </c>
      <c r="F4056">
        <f t="shared" si="63"/>
        <v>5</v>
      </c>
    </row>
    <row r="4057" spans="1:6" x14ac:dyDescent="0.3">
      <c r="A4057">
        <v>184600</v>
      </c>
      <c r="B4057">
        <v>183889</v>
      </c>
      <c r="C4057">
        <v>147</v>
      </c>
      <c r="D4057">
        <v>9</v>
      </c>
      <c r="E4057">
        <v>347.99769230769198</v>
      </c>
      <c r="F4057">
        <f t="shared" si="63"/>
        <v>5</v>
      </c>
    </row>
    <row r="4058" spans="1:6" x14ac:dyDescent="0.3">
      <c r="A4058">
        <v>184600</v>
      </c>
      <c r="B4058">
        <v>184021</v>
      </c>
      <c r="C4058">
        <v>110</v>
      </c>
      <c r="D4058">
        <v>4</v>
      </c>
      <c r="E4058">
        <v>347.99769230769198</v>
      </c>
      <c r="F4058">
        <f t="shared" si="63"/>
        <v>5</v>
      </c>
    </row>
    <row r="4059" spans="1:6" x14ac:dyDescent="0.3">
      <c r="A4059">
        <v>184600</v>
      </c>
      <c r="B4059">
        <v>184924</v>
      </c>
      <c r="C4059">
        <v>0</v>
      </c>
      <c r="D4059">
        <v>10</v>
      </c>
      <c r="E4059">
        <v>347.99769230769198</v>
      </c>
      <c r="F4059">
        <f t="shared" si="63"/>
        <v>5</v>
      </c>
    </row>
    <row r="4060" spans="1:6" x14ac:dyDescent="0.3">
      <c r="A4060">
        <v>187218</v>
      </c>
      <c r="B4060">
        <v>183312</v>
      </c>
      <c r="C4060">
        <v>115</v>
      </c>
      <c r="D4060">
        <v>6</v>
      </c>
      <c r="E4060">
        <v>-582.12802197802205</v>
      </c>
      <c r="F4060">
        <f t="shared" si="63"/>
        <v>4</v>
      </c>
    </row>
    <row r="4061" spans="1:6" x14ac:dyDescent="0.3">
      <c r="A4061">
        <v>187218</v>
      </c>
      <c r="B4061">
        <v>187059</v>
      </c>
      <c r="C4061">
        <v>127</v>
      </c>
      <c r="D4061">
        <v>7</v>
      </c>
      <c r="E4061">
        <v>-582.12802197802205</v>
      </c>
      <c r="F4061">
        <f t="shared" si="63"/>
        <v>4</v>
      </c>
    </row>
    <row r="4062" spans="1:6" x14ac:dyDescent="0.3">
      <c r="A4062">
        <v>187218</v>
      </c>
      <c r="B4062">
        <v>187080</v>
      </c>
      <c r="C4062">
        <v>147</v>
      </c>
      <c r="D4062">
        <v>9</v>
      </c>
      <c r="E4062">
        <v>-582.12802197802205</v>
      </c>
      <c r="F4062">
        <f t="shared" si="63"/>
        <v>4</v>
      </c>
    </row>
    <row r="4063" spans="1:6" x14ac:dyDescent="0.3">
      <c r="A4063">
        <v>187218</v>
      </c>
      <c r="B4063">
        <v>187537</v>
      </c>
      <c r="C4063">
        <v>110</v>
      </c>
      <c r="D4063">
        <v>4</v>
      </c>
      <c r="E4063">
        <v>-582.12802197802205</v>
      </c>
      <c r="F4063">
        <f t="shared" si="63"/>
        <v>4</v>
      </c>
    </row>
    <row r="4064" spans="1:6" x14ac:dyDescent="0.3">
      <c r="A4064">
        <v>183331</v>
      </c>
      <c r="B4064">
        <v>183331</v>
      </c>
      <c r="C4064">
        <v>0</v>
      </c>
      <c r="D4064">
        <v>10</v>
      </c>
      <c r="E4064">
        <v>-7.2501538461538004</v>
      </c>
      <c r="F4064">
        <f t="shared" si="63"/>
        <v>1</v>
      </c>
    </row>
    <row r="4065" spans="1:6" x14ac:dyDescent="0.3">
      <c r="A4065">
        <v>183962</v>
      </c>
      <c r="B4065">
        <v>183376</v>
      </c>
      <c r="C4065">
        <v>132</v>
      </c>
      <c r="D4065">
        <v>8</v>
      </c>
      <c r="E4065">
        <v>-586.61128205128102</v>
      </c>
      <c r="F4065">
        <f t="shared" si="63"/>
        <v>3</v>
      </c>
    </row>
    <row r="4066" spans="1:6" x14ac:dyDescent="0.3">
      <c r="A4066">
        <v>183962</v>
      </c>
      <c r="B4066">
        <v>183663</v>
      </c>
      <c r="C4066">
        <v>127</v>
      </c>
      <c r="D4066">
        <v>7</v>
      </c>
      <c r="E4066">
        <v>-586.61128205128102</v>
      </c>
      <c r="F4066">
        <f t="shared" si="63"/>
        <v>3</v>
      </c>
    </row>
    <row r="4067" spans="1:6" x14ac:dyDescent="0.3">
      <c r="A4067">
        <v>183962</v>
      </c>
      <c r="B4067">
        <v>183809</v>
      </c>
      <c r="C4067">
        <v>0</v>
      </c>
      <c r="D4067">
        <v>10</v>
      </c>
      <c r="E4067">
        <v>-586.61128205128102</v>
      </c>
      <c r="F4067">
        <f t="shared" si="63"/>
        <v>3</v>
      </c>
    </row>
    <row r="4068" spans="1:6" x14ac:dyDescent="0.3">
      <c r="A4068">
        <v>183377</v>
      </c>
      <c r="B4068">
        <v>183386</v>
      </c>
      <c r="C4068">
        <v>90</v>
      </c>
      <c r="D4068">
        <v>1</v>
      </c>
      <c r="E4068">
        <v>850.87417582417504</v>
      </c>
      <c r="F4068">
        <f t="shared" si="63"/>
        <v>2</v>
      </c>
    </row>
    <row r="4069" spans="1:6" x14ac:dyDescent="0.3">
      <c r="A4069">
        <v>183377</v>
      </c>
      <c r="B4069">
        <v>184095</v>
      </c>
      <c r="C4069">
        <v>100</v>
      </c>
      <c r="D4069">
        <v>2</v>
      </c>
      <c r="E4069">
        <v>850.87417582417504</v>
      </c>
      <c r="F4069">
        <f t="shared" si="63"/>
        <v>2</v>
      </c>
    </row>
    <row r="4070" spans="1:6" x14ac:dyDescent="0.3">
      <c r="A4070">
        <v>183927</v>
      </c>
      <c r="B4070">
        <v>183406</v>
      </c>
      <c r="C4070">
        <v>0</v>
      </c>
      <c r="D4070">
        <v>10</v>
      </c>
      <c r="E4070">
        <v>-460.80851648351501</v>
      </c>
      <c r="F4070">
        <f t="shared" si="63"/>
        <v>2</v>
      </c>
    </row>
    <row r="4071" spans="1:6" x14ac:dyDescent="0.3">
      <c r="A4071">
        <v>183927</v>
      </c>
      <c r="B4071">
        <v>183414</v>
      </c>
      <c r="C4071">
        <v>147</v>
      </c>
      <c r="D4071">
        <v>9</v>
      </c>
      <c r="E4071">
        <v>-460.80851648351501</v>
      </c>
      <c r="F4071">
        <f t="shared" si="63"/>
        <v>2</v>
      </c>
    </row>
    <row r="4072" spans="1:6" x14ac:dyDescent="0.3">
      <c r="A4072">
        <v>183645</v>
      </c>
      <c r="B4072">
        <v>183410</v>
      </c>
      <c r="C4072">
        <v>115</v>
      </c>
      <c r="D4072">
        <v>6</v>
      </c>
      <c r="E4072">
        <v>-2213.11648351648</v>
      </c>
      <c r="F4072">
        <f t="shared" si="63"/>
        <v>2</v>
      </c>
    </row>
    <row r="4073" spans="1:6" x14ac:dyDescent="0.3">
      <c r="A4073">
        <v>183645</v>
      </c>
      <c r="B4073">
        <v>183412</v>
      </c>
      <c r="C4073">
        <v>127</v>
      </c>
      <c r="D4073">
        <v>7</v>
      </c>
      <c r="E4073">
        <v>-2213.11648351648</v>
      </c>
      <c r="F4073">
        <f t="shared" si="63"/>
        <v>2</v>
      </c>
    </row>
    <row r="4074" spans="1:6" x14ac:dyDescent="0.3">
      <c r="A4074">
        <v>184733</v>
      </c>
      <c r="B4074">
        <v>183472</v>
      </c>
      <c r="C4074">
        <v>100</v>
      </c>
      <c r="D4074">
        <v>2</v>
      </c>
      <c r="E4074">
        <v>-341.35615384615301</v>
      </c>
      <c r="F4074">
        <f t="shared" si="63"/>
        <v>5</v>
      </c>
    </row>
    <row r="4075" spans="1:6" x14ac:dyDescent="0.3">
      <c r="A4075">
        <v>184733</v>
      </c>
      <c r="B4075">
        <v>183492</v>
      </c>
      <c r="C4075">
        <v>110</v>
      </c>
      <c r="D4075">
        <v>4</v>
      </c>
      <c r="E4075">
        <v>-341.35615384615301</v>
      </c>
      <c r="F4075">
        <f t="shared" si="63"/>
        <v>5</v>
      </c>
    </row>
    <row r="4076" spans="1:6" x14ac:dyDescent="0.3">
      <c r="A4076">
        <v>184733</v>
      </c>
      <c r="B4076">
        <v>183493</v>
      </c>
      <c r="C4076">
        <v>100</v>
      </c>
      <c r="D4076">
        <v>2</v>
      </c>
      <c r="E4076">
        <v>-341.35615384615301</v>
      </c>
      <c r="F4076">
        <f t="shared" si="63"/>
        <v>5</v>
      </c>
    </row>
    <row r="4077" spans="1:6" x14ac:dyDescent="0.3">
      <c r="A4077">
        <v>184733</v>
      </c>
      <c r="B4077">
        <v>183497</v>
      </c>
      <c r="C4077">
        <v>110</v>
      </c>
      <c r="D4077">
        <v>3</v>
      </c>
      <c r="E4077">
        <v>-341.35615384615301</v>
      </c>
      <c r="F4077">
        <f t="shared" si="63"/>
        <v>5</v>
      </c>
    </row>
    <row r="4078" spans="1:6" x14ac:dyDescent="0.3">
      <c r="A4078">
        <v>184733</v>
      </c>
      <c r="B4078">
        <v>184479</v>
      </c>
      <c r="C4078">
        <v>110</v>
      </c>
      <c r="D4078">
        <v>4</v>
      </c>
      <c r="E4078">
        <v>-341.35615384615301</v>
      </c>
      <c r="F4078">
        <f t="shared" si="63"/>
        <v>5</v>
      </c>
    </row>
    <row r="4079" spans="1:6" x14ac:dyDescent="0.3">
      <c r="A4079">
        <v>185403</v>
      </c>
      <c r="B4079">
        <v>183499</v>
      </c>
      <c r="C4079">
        <v>90</v>
      </c>
      <c r="D4079">
        <v>1</v>
      </c>
      <c r="E4079">
        <v>-3128.4701098901101</v>
      </c>
      <c r="F4079">
        <f t="shared" si="63"/>
        <v>5</v>
      </c>
    </row>
    <row r="4080" spans="1:6" x14ac:dyDescent="0.3">
      <c r="A4080">
        <v>185403</v>
      </c>
      <c r="B4080">
        <v>183500</v>
      </c>
      <c r="C4080">
        <v>90</v>
      </c>
      <c r="D4080">
        <v>1</v>
      </c>
      <c r="E4080">
        <v>-3128.4701098901101</v>
      </c>
      <c r="F4080">
        <f t="shared" si="63"/>
        <v>5</v>
      </c>
    </row>
    <row r="4081" spans="1:6" x14ac:dyDescent="0.3">
      <c r="A4081">
        <v>185403</v>
      </c>
      <c r="B4081">
        <v>184605</v>
      </c>
      <c r="C4081">
        <v>90</v>
      </c>
      <c r="D4081">
        <v>1</v>
      </c>
      <c r="E4081">
        <v>-3128.4701098901101</v>
      </c>
      <c r="F4081">
        <f t="shared" si="63"/>
        <v>5</v>
      </c>
    </row>
    <row r="4082" spans="1:6" x14ac:dyDescent="0.3">
      <c r="A4082">
        <v>185403</v>
      </c>
      <c r="B4082">
        <v>184817</v>
      </c>
      <c r="C4082">
        <v>90</v>
      </c>
      <c r="D4082">
        <v>1</v>
      </c>
      <c r="E4082">
        <v>-3128.4701098901101</v>
      </c>
      <c r="F4082">
        <f t="shared" si="63"/>
        <v>5</v>
      </c>
    </row>
    <row r="4083" spans="1:6" x14ac:dyDescent="0.3">
      <c r="A4083">
        <v>185403</v>
      </c>
      <c r="B4083">
        <v>184856</v>
      </c>
      <c r="C4083">
        <v>90</v>
      </c>
      <c r="D4083">
        <v>1</v>
      </c>
      <c r="E4083">
        <v>-3128.4701098901101</v>
      </c>
      <c r="F4083">
        <f t="shared" si="63"/>
        <v>5</v>
      </c>
    </row>
    <row r="4084" spans="1:6" x14ac:dyDescent="0.3">
      <c r="A4084">
        <v>183836</v>
      </c>
      <c r="B4084">
        <v>183540</v>
      </c>
      <c r="C4084">
        <v>147</v>
      </c>
      <c r="D4084">
        <v>9</v>
      </c>
      <c r="E4084">
        <v>426.33615384615399</v>
      </c>
      <c r="F4084">
        <f t="shared" si="63"/>
        <v>5</v>
      </c>
    </row>
    <row r="4085" spans="1:6" x14ac:dyDescent="0.3">
      <c r="A4085">
        <v>183836</v>
      </c>
      <c r="B4085">
        <v>183641</v>
      </c>
      <c r="C4085">
        <v>147</v>
      </c>
      <c r="D4085">
        <v>9</v>
      </c>
      <c r="E4085">
        <v>426.33615384615399</v>
      </c>
      <c r="F4085">
        <f t="shared" si="63"/>
        <v>5</v>
      </c>
    </row>
    <row r="4086" spans="1:6" x14ac:dyDescent="0.3">
      <c r="A4086">
        <v>183836</v>
      </c>
      <c r="B4086">
        <v>183898</v>
      </c>
      <c r="C4086">
        <v>0</v>
      </c>
      <c r="D4086">
        <v>10</v>
      </c>
      <c r="E4086">
        <v>426.33615384615399</v>
      </c>
      <c r="F4086">
        <f t="shared" si="63"/>
        <v>5</v>
      </c>
    </row>
    <row r="4087" spans="1:6" x14ac:dyDescent="0.3">
      <c r="A4087">
        <v>183836</v>
      </c>
      <c r="B4087">
        <v>184087</v>
      </c>
      <c r="C4087">
        <v>147</v>
      </c>
      <c r="D4087">
        <v>9</v>
      </c>
      <c r="E4087">
        <v>426.33615384615399</v>
      </c>
      <c r="F4087">
        <f t="shared" si="63"/>
        <v>5</v>
      </c>
    </row>
    <row r="4088" spans="1:6" x14ac:dyDescent="0.3">
      <c r="A4088">
        <v>183836</v>
      </c>
      <c r="B4088">
        <v>184136</v>
      </c>
      <c r="C4088">
        <v>147</v>
      </c>
      <c r="D4088">
        <v>9</v>
      </c>
      <c r="E4088">
        <v>426.33615384615399</v>
      </c>
      <c r="F4088">
        <f t="shared" si="63"/>
        <v>5</v>
      </c>
    </row>
    <row r="4089" spans="1:6" x14ac:dyDescent="0.3">
      <c r="A4089">
        <v>183779</v>
      </c>
      <c r="B4089">
        <v>183556</v>
      </c>
      <c r="C4089">
        <v>147</v>
      </c>
      <c r="D4089">
        <v>9</v>
      </c>
      <c r="E4089">
        <v>-1545.8085164835099</v>
      </c>
      <c r="F4089">
        <f t="shared" si="63"/>
        <v>2</v>
      </c>
    </row>
    <row r="4090" spans="1:6" x14ac:dyDescent="0.3">
      <c r="A4090">
        <v>183779</v>
      </c>
      <c r="B4090">
        <v>183564</v>
      </c>
      <c r="C4090">
        <v>0</v>
      </c>
      <c r="D4090">
        <v>10</v>
      </c>
      <c r="E4090">
        <v>-1545.8085164835099</v>
      </c>
      <c r="F4090">
        <f t="shared" si="63"/>
        <v>2</v>
      </c>
    </row>
    <row r="4091" spans="1:6" x14ac:dyDescent="0.3">
      <c r="A4091">
        <v>183558</v>
      </c>
      <c r="B4091">
        <v>183572</v>
      </c>
      <c r="C4091">
        <v>127</v>
      </c>
      <c r="D4091">
        <v>7</v>
      </c>
      <c r="E4091">
        <v>-8969.9583104395497</v>
      </c>
      <c r="F4091">
        <f t="shared" si="63"/>
        <v>1</v>
      </c>
    </row>
    <row r="4092" spans="1:6" x14ac:dyDescent="0.3">
      <c r="A4092">
        <v>184643</v>
      </c>
      <c r="B4092">
        <v>183596</v>
      </c>
      <c r="C4092">
        <v>127</v>
      </c>
      <c r="D4092">
        <v>7</v>
      </c>
      <c r="E4092">
        <v>-430.002307692307</v>
      </c>
      <c r="F4092">
        <f t="shared" si="63"/>
        <v>5</v>
      </c>
    </row>
    <row r="4093" spans="1:6" x14ac:dyDescent="0.3">
      <c r="A4093">
        <v>184643</v>
      </c>
      <c r="B4093">
        <v>183614</v>
      </c>
      <c r="C4093">
        <v>110</v>
      </c>
      <c r="D4093">
        <v>5</v>
      </c>
      <c r="E4093">
        <v>-430.002307692307</v>
      </c>
      <c r="F4093">
        <f t="shared" si="63"/>
        <v>5</v>
      </c>
    </row>
    <row r="4094" spans="1:6" x14ac:dyDescent="0.3">
      <c r="A4094">
        <v>184643</v>
      </c>
      <c r="B4094">
        <v>183618</v>
      </c>
      <c r="C4094">
        <v>115</v>
      </c>
      <c r="D4094">
        <v>6</v>
      </c>
      <c r="E4094">
        <v>-430.002307692307</v>
      </c>
      <c r="F4094">
        <f t="shared" si="63"/>
        <v>5</v>
      </c>
    </row>
    <row r="4095" spans="1:6" x14ac:dyDescent="0.3">
      <c r="A4095">
        <v>184643</v>
      </c>
      <c r="B4095">
        <v>183762</v>
      </c>
      <c r="C4095">
        <v>110</v>
      </c>
      <c r="D4095">
        <v>5</v>
      </c>
      <c r="E4095">
        <v>-430.002307692307</v>
      </c>
      <c r="F4095">
        <f t="shared" si="63"/>
        <v>5</v>
      </c>
    </row>
    <row r="4096" spans="1:6" x14ac:dyDescent="0.3">
      <c r="A4096">
        <v>184643</v>
      </c>
      <c r="B4096">
        <v>183805</v>
      </c>
      <c r="C4096">
        <v>115</v>
      </c>
      <c r="D4096">
        <v>6</v>
      </c>
      <c r="E4096">
        <v>-430.002307692307</v>
      </c>
      <c r="F4096">
        <f t="shared" si="63"/>
        <v>5</v>
      </c>
    </row>
    <row r="4097" spans="1:6" x14ac:dyDescent="0.3">
      <c r="A4097">
        <v>185585</v>
      </c>
      <c r="B4097">
        <v>183611</v>
      </c>
      <c r="C4097">
        <v>110</v>
      </c>
      <c r="D4097">
        <v>4</v>
      </c>
      <c r="E4097">
        <v>-348.89428571428499</v>
      </c>
      <c r="F4097">
        <f t="shared" si="63"/>
        <v>5</v>
      </c>
    </row>
    <row r="4098" spans="1:6" x14ac:dyDescent="0.3">
      <c r="A4098">
        <v>185585</v>
      </c>
      <c r="B4098">
        <v>183620</v>
      </c>
      <c r="C4098">
        <v>100</v>
      </c>
      <c r="D4098">
        <v>2</v>
      </c>
      <c r="E4098">
        <v>-348.89428571428499</v>
      </c>
      <c r="F4098">
        <f t="shared" si="63"/>
        <v>5</v>
      </c>
    </row>
    <row r="4099" spans="1:6" x14ac:dyDescent="0.3">
      <c r="A4099">
        <v>185585</v>
      </c>
      <c r="B4099">
        <v>183626</v>
      </c>
      <c r="C4099">
        <v>110</v>
      </c>
      <c r="D4099">
        <v>4</v>
      </c>
      <c r="E4099">
        <v>-348.89428571428499</v>
      </c>
      <c r="F4099">
        <f t="shared" ref="F4099:F4162" si="64">COUNTIF($A$2:$A$4807,A4099)</f>
        <v>5</v>
      </c>
    </row>
    <row r="4100" spans="1:6" x14ac:dyDescent="0.3">
      <c r="A4100">
        <v>185585</v>
      </c>
      <c r="B4100">
        <v>183627</v>
      </c>
      <c r="C4100">
        <v>110</v>
      </c>
      <c r="D4100">
        <v>5</v>
      </c>
      <c r="E4100">
        <v>-348.89428571428499</v>
      </c>
      <c r="F4100">
        <f t="shared" si="64"/>
        <v>5</v>
      </c>
    </row>
    <row r="4101" spans="1:6" x14ac:dyDescent="0.3">
      <c r="A4101">
        <v>185585</v>
      </c>
      <c r="B4101">
        <v>185471</v>
      </c>
      <c r="C4101">
        <v>100</v>
      </c>
      <c r="D4101">
        <v>2</v>
      </c>
      <c r="E4101">
        <v>-348.89428571428499</v>
      </c>
      <c r="F4101">
        <f t="shared" si="64"/>
        <v>5</v>
      </c>
    </row>
    <row r="4102" spans="1:6" x14ac:dyDescent="0.3">
      <c r="A4102">
        <v>184159</v>
      </c>
      <c r="B4102">
        <v>183692</v>
      </c>
      <c r="C4102">
        <v>132</v>
      </c>
      <c r="D4102">
        <v>8</v>
      </c>
      <c r="E4102">
        <v>-879.11</v>
      </c>
      <c r="F4102">
        <f t="shared" si="64"/>
        <v>5</v>
      </c>
    </row>
    <row r="4103" spans="1:6" x14ac:dyDescent="0.3">
      <c r="A4103">
        <v>184159</v>
      </c>
      <c r="B4103">
        <v>183693</v>
      </c>
      <c r="C4103">
        <v>0</v>
      </c>
      <c r="D4103">
        <v>10</v>
      </c>
      <c r="E4103">
        <v>-879.11</v>
      </c>
      <c r="F4103">
        <f t="shared" si="64"/>
        <v>5</v>
      </c>
    </row>
    <row r="4104" spans="1:6" x14ac:dyDescent="0.3">
      <c r="A4104">
        <v>184159</v>
      </c>
      <c r="B4104">
        <v>183694</v>
      </c>
      <c r="C4104">
        <v>147</v>
      </c>
      <c r="D4104">
        <v>9</v>
      </c>
      <c r="E4104">
        <v>-879.11</v>
      </c>
      <c r="F4104">
        <f t="shared" si="64"/>
        <v>5</v>
      </c>
    </row>
    <row r="4105" spans="1:6" x14ac:dyDescent="0.3">
      <c r="A4105">
        <v>184159</v>
      </c>
      <c r="B4105">
        <v>183773</v>
      </c>
      <c r="C4105">
        <v>0</v>
      </c>
      <c r="D4105">
        <v>10</v>
      </c>
      <c r="E4105">
        <v>-879.11</v>
      </c>
      <c r="F4105">
        <f t="shared" si="64"/>
        <v>5</v>
      </c>
    </row>
    <row r="4106" spans="1:6" x14ac:dyDescent="0.3">
      <c r="A4106">
        <v>184159</v>
      </c>
      <c r="B4106">
        <v>183775</v>
      </c>
      <c r="C4106">
        <v>147</v>
      </c>
      <c r="D4106">
        <v>9</v>
      </c>
      <c r="E4106">
        <v>-879.11</v>
      </c>
      <c r="F4106">
        <f t="shared" si="64"/>
        <v>5</v>
      </c>
    </row>
    <row r="4107" spans="1:6" x14ac:dyDescent="0.3">
      <c r="A4107">
        <v>184476</v>
      </c>
      <c r="B4107">
        <v>183741</v>
      </c>
      <c r="C4107">
        <v>127</v>
      </c>
      <c r="D4107">
        <v>7</v>
      </c>
      <c r="E4107">
        <v>-384.66115384615301</v>
      </c>
      <c r="F4107">
        <f t="shared" si="64"/>
        <v>4</v>
      </c>
    </row>
    <row r="4108" spans="1:6" x14ac:dyDescent="0.3">
      <c r="A4108">
        <v>184476</v>
      </c>
      <c r="B4108">
        <v>183744</v>
      </c>
      <c r="C4108">
        <v>0</v>
      </c>
      <c r="D4108">
        <v>10</v>
      </c>
      <c r="E4108">
        <v>-384.66115384615301</v>
      </c>
      <c r="F4108">
        <f t="shared" si="64"/>
        <v>4</v>
      </c>
    </row>
    <row r="4109" spans="1:6" x14ac:dyDescent="0.3">
      <c r="A4109">
        <v>184476</v>
      </c>
      <c r="B4109">
        <v>184236</v>
      </c>
      <c r="C4109">
        <v>110</v>
      </c>
      <c r="D4109">
        <v>5</v>
      </c>
      <c r="E4109">
        <v>-384.66115384615301</v>
      </c>
      <c r="F4109">
        <f t="shared" si="64"/>
        <v>4</v>
      </c>
    </row>
    <row r="4110" spans="1:6" x14ac:dyDescent="0.3">
      <c r="A4110">
        <v>184476</v>
      </c>
      <c r="B4110">
        <v>184506</v>
      </c>
      <c r="C4110">
        <v>132</v>
      </c>
      <c r="D4110">
        <v>8</v>
      </c>
      <c r="E4110">
        <v>-384.66115384615301</v>
      </c>
      <c r="F4110">
        <f t="shared" si="64"/>
        <v>4</v>
      </c>
    </row>
    <row r="4111" spans="1:6" x14ac:dyDescent="0.3">
      <c r="A4111">
        <v>183862</v>
      </c>
      <c r="B4111">
        <v>183747</v>
      </c>
      <c r="C4111">
        <v>110</v>
      </c>
      <c r="D4111">
        <v>3</v>
      </c>
      <c r="E4111">
        <v>-4771.3291208791197</v>
      </c>
      <c r="F4111">
        <f t="shared" si="64"/>
        <v>1</v>
      </c>
    </row>
    <row r="4112" spans="1:6" x14ac:dyDescent="0.3">
      <c r="A4112">
        <v>185324</v>
      </c>
      <c r="B4112">
        <v>183794</v>
      </c>
      <c r="C4112">
        <v>0</v>
      </c>
      <c r="D4112">
        <v>10</v>
      </c>
      <c r="E4112">
        <v>1919.2648351648299</v>
      </c>
      <c r="F4112">
        <f t="shared" si="64"/>
        <v>1</v>
      </c>
    </row>
    <row r="4113" spans="1:6" x14ac:dyDescent="0.3">
      <c r="A4113">
        <v>184313</v>
      </c>
      <c r="B4113">
        <v>183824</v>
      </c>
      <c r="C4113">
        <v>100</v>
      </c>
      <c r="D4113">
        <v>2</v>
      </c>
      <c r="E4113">
        <v>366.05923076923</v>
      </c>
      <c r="F4113">
        <f t="shared" si="64"/>
        <v>5</v>
      </c>
    </row>
    <row r="4114" spans="1:6" x14ac:dyDescent="0.3">
      <c r="A4114">
        <v>184313</v>
      </c>
      <c r="B4114">
        <v>183838</v>
      </c>
      <c r="C4114">
        <v>90</v>
      </c>
      <c r="D4114">
        <v>1</v>
      </c>
      <c r="E4114">
        <v>366.05923076923</v>
      </c>
      <c r="F4114">
        <f t="shared" si="64"/>
        <v>5</v>
      </c>
    </row>
    <row r="4115" spans="1:6" x14ac:dyDescent="0.3">
      <c r="A4115">
        <v>184313</v>
      </c>
      <c r="B4115">
        <v>183841</v>
      </c>
      <c r="C4115">
        <v>90</v>
      </c>
      <c r="D4115">
        <v>1</v>
      </c>
      <c r="E4115">
        <v>366.05923076923</v>
      </c>
      <c r="F4115">
        <f t="shared" si="64"/>
        <v>5</v>
      </c>
    </row>
    <row r="4116" spans="1:6" x14ac:dyDescent="0.3">
      <c r="A4116">
        <v>184313</v>
      </c>
      <c r="B4116">
        <v>183842</v>
      </c>
      <c r="C4116">
        <v>90</v>
      </c>
      <c r="D4116">
        <v>1</v>
      </c>
      <c r="E4116">
        <v>366.05923076923</v>
      </c>
      <c r="F4116">
        <f t="shared" si="64"/>
        <v>5</v>
      </c>
    </row>
    <row r="4117" spans="1:6" x14ac:dyDescent="0.3">
      <c r="A4117">
        <v>184313</v>
      </c>
      <c r="B4117">
        <v>183859</v>
      </c>
      <c r="C4117">
        <v>90</v>
      </c>
      <c r="D4117">
        <v>1</v>
      </c>
      <c r="E4117">
        <v>366.05923076923</v>
      </c>
      <c r="F4117">
        <f t="shared" si="64"/>
        <v>5</v>
      </c>
    </row>
    <row r="4118" spans="1:6" x14ac:dyDescent="0.3">
      <c r="A4118">
        <v>186000</v>
      </c>
      <c r="B4118">
        <v>183831</v>
      </c>
      <c r="C4118">
        <v>0</v>
      </c>
      <c r="D4118">
        <v>10</v>
      </c>
      <c r="E4118">
        <v>-1934.35032967032</v>
      </c>
      <c r="F4118">
        <f t="shared" si="64"/>
        <v>6</v>
      </c>
    </row>
    <row r="4119" spans="1:6" x14ac:dyDescent="0.3">
      <c r="A4119">
        <v>186000</v>
      </c>
      <c r="B4119">
        <v>185495</v>
      </c>
      <c r="C4119">
        <v>0</v>
      </c>
      <c r="D4119">
        <v>10</v>
      </c>
      <c r="E4119">
        <v>-1934.35032967032</v>
      </c>
      <c r="F4119">
        <f t="shared" si="64"/>
        <v>6</v>
      </c>
    </row>
    <row r="4120" spans="1:6" x14ac:dyDescent="0.3">
      <c r="A4120">
        <v>186000</v>
      </c>
      <c r="B4120">
        <v>185499</v>
      </c>
      <c r="C4120">
        <v>0</v>
      </c>
      <c r="D4120">
        <v>10</v>
      </c>
      <c r="E4120">
        <v>-1934.35032967032</v>
      </c>
      <c r="F4120">
        <f t="shared" si="64"/>
        <v>6</v>
      </c>
    </row>
    <row r="4121" spans="1:6" x14ac:dyDescent="0.3">
      <c r="A4121">
        <v>186000</v>
      </c>
      <c r="B4121">
        <v>185511</v>
      </c>
      <c r="C4121">
        <v>147</v>
      </c>
      <c r="D4121">
        <v>9</v>
      </c>
      <c r="E4121">
        <v>-1934.35032967032</v>
      </c>
      <c r="F4121">
        <f t="shared" si="64"/>
        <v>6</v>
      </c>
    </row>
    <row r="4122" spans="1:6" x14ac:dyDescent="0.3">
      <c r="A4122">
        <v>186000</v>
      </c>
      <c r="B4122">
        <v>185512</v>
      </c>
      <c r="C4122">
        <v>0</v>
      </c>
      <c r="D4122">
        <v>10</v>
      </c>
      <c r="E4122">
        <v>-1934.35032967032</v>
      </c>
      <c r="F4122">
        <f t="shared" si="64"/>
        <v>6</v>
      </c>
    </row>
    <row r="4123" spans="1:6" x14ac:dyDescent="0.3">
      <c r="A4123">
        <v>186000</v>
      </c>
      <c r="B4123">
        <v>185515</v>
      </c>
      <c r="C4123">
        <v>0</v>
      </c>
      <c r="D4123">
        <v>10</v>
      </c>
      <c r="E4123">
        <v>-1934.35032967032</v>
      </c>
      <c r="F4123">
        <f t="shared" si="64"/>
        <v>6</v>
      </c>
    </row>
    <row r="4124" spans="1:6" x14ac:dyDescent="0.3">
      <c r="A4124">
        <v>185129</v>
      </c>
      <c r="B4124">
        <v>183839</v>
      </c>
      <c r="C4124">
        <v>147</v>
      </c>
      <c r="D4124">
        <v>9</v>
      </c>
      <c r="E4124">
        <v>-394.17153846153798</v>
      </c>
      <c r="F4124">
        <f t="shared" si="64"/>
        <v>5</v>
      </c>
    </row>
    <row r="4125" spans="1:6" x14ac:dyDescent="0.3">
      <c r="A4125">
        <v>185129</v>
      </c>
      <c r="B4125">
        <v>183840</v>
      </c>
      <c r="C4125">
        <v>147</v>
      </c>
      <c r="D4125">
        <v>9</v>
      </c>
      <c r="E4125">
        <v>-394.17153846153798</v>
      </c>
      <c r="F4125">
        <f t="shared" si="64"/>
        <v>5</v>
      </c>
    </row>
    <row r="4126" spans="1:6" x14ac:dyDescent="0.3">
      <c r="A4126">
        <v>185129</v>
      </c>
      <c r="B4126">
        <v>184055</v>
      </c>
      <c r="C4126">
        <v>147</v>
      </c>
      <c r="D4126">
        <v>9</v>
      </c>
      <c r="E4126">
        <v>-394.17153846153798</v>
      </c>
      <c r="F4126">
        <f t="shared" si="64"/>
        <v>5</v>
      </c>
    </row>
    <row r="4127" spans="1:6" x14ac:dyDescent="0.3">
      <c r="A4127">
        <v>185129</v>
      </c>
      <c r="B4127">
        <v>184547</v>
      </c>
      <c r="C4127">
        <v>0</v>
      </c>
      <c r="D4127">
        <v>10</v>
      </c>
      <c r="E4127">
        <v>-394.17153846153798</v>
      </c>
      <c r="F4127">
        <f t="shared" si="64"/>
        <v>5</v>
      </c>
    </row>
    <row r="4128" spans="1:6" x14ac:dyDescent="0.3">
      <c r="A4128">
        <v>185129</v>
      </c>
      <c r="B4128">
        <v>184945</v>
      </c>
      <c r="C4128">
        <v>0</v>
      </c>
      <c r="D4128">
        <v>10</v>
      </c>
      <c r="E4128">
        <v>-394.17153846153798</v>
      </c>
      <c r="F4128">
        <f t="shared" si="64"/>
        <v>5</v>
      </c>
    </row>
    <row r="4129" spans="1:6" x14ac:dyDescent="0.3">
      <c r="A4129">
        <v>184306</v>
      </c>
      <c r="B4129">
        <v>183910</v>
      </c>
      <c r="C4129">
        <v>0</v>
      </c>
      <c r="D4129">
        <v>10</v>
      </c>
      <c r="E4129">
        <v>-783.12115384615299</v>
      </c>
      <c r="F4129">
        <f t="shared" si="64"/>
        <v>2</v>
      </c>
    </row>
    <row r="4130" spans="1:6" x14ac:dyDescent="0.3">
      <c r="A4130">
        <v>184306</v>
      </c>
      <c r="B4130">
        <v>183984</v>
      </c>
      <c r="C4130">
        <v>0</v>
      </c>
      <c r="D4130">
        <v>10</v>
      </c>
      <c r="E4130">
        <v>-783.12115384615299</v>
      </c>
      <c r="F4130">
        <f t="shared" si="64"/>
        <v>2</v>
      </c>
    </row>
    <row r="4131" spans="1:6" x14ac:dyDescent="0.3">
      <c r="A4131">
        <v>183890</v>
      </c>
      <c r="B4131">
        <v>183967</v>
      </c>
      <c r="C4131">
        <v>0</v>
      </c>
      <c r="D4131">
        <v>10</v>
      </c>
      <c r="E4131">
        <v>-1303.1653846153799</v>
      </c>
      <c r="F4131">
        <f t="shared" si="64"/>
        <v>1</v>
      </c>
    </row>
    <row r="4132" spans="1:6" x14ac:dyDescent="0.3">
      <c r="A4132">
        <v>184331</v>
      </c>
      <c r="B4132">
        <v>183971</v>
      </c>
      <c r="C4132">
        <v>110</v>
      </c>
      <c r="D4132">
        <v>4</v>
      </c>
      <c r="E4132">
        <v>-9065.2421978021903</v>
      </c>
      <c r="F4132">
        <f t="shared" si="64"/>
        <v>1</v>
      </c>
    </row>
    <row r="4133" spans="1:6" x14ac:dyDescent="0.3">
      <c r="A4133">
        <v>184291</v>
      </c>
      <c r="B4133">
        <v>183978</v>
      </c>
      <c r="C4133">
        <v>100</v>
      </c>
      <c r="D4133">
        <v>2</v>
      </c>
      <c r="E4133">
        <v>-669.77307692307602</v>
      </c>
      <c r="F4133">
        <f t="shared" si="64"/>
        <v>3</v>
      </c>
    </row>
    <row r="4134" spans="1:6" x14ac:dyDescent="0.3">
      <c r="A4134">
        <v>184291</v>
      </c>
      <c r="B4134">
        <v>184196</v>
      </c>
      <c r="C4134">
        <v>110</v>
      </c>
      <c r="D4134">
        <v>5</v>
      </c>
      <c r="E4134">
        <v>-669.77307692307602</v>
      </c>
      <c r="F4134">
        <f t="shared" si="64"/>
        <v>3</v>
      </c>
    </row>
    <row r="4135" spans="1:6" x14ac:dyDescent="0.3">
      <c r="A4135">
        <v>184291</v>
      </c>
      <c r="B4135">
        <v>184202</v>
      </c>
      <c r="C4135">
        <v>110</v>
      </c>
      <c r="D4135">
        <v>3</v>
      </c>
      <c r="E4135">
        <v>-669.77307692307602</v>
      </c>
      <c r="F4135">
        <f t="shared" si="64"/>
        <v>3</v>
      </c>
    </row>
    <row r="4136" spans="1:6" x14ac:dyDescent="0.3">
      <c r="A4136">
        <v>185143</v>
      </c>
      <c r="B4136">
        <v>183986</v>
      </c>
      <c r="C4136">
        <v>147</v>
      </c>
      <c r="D4136">
        <v>9</v>
      </c>
      <c r="E4136">
        <v>-239.20230769230699</v>
      </c>
      <c r="F4136">
        <f t="shared" si="64"/>
        <v>5</v>
      </c>
    </row>
    <row r="4137" spans="1:6" x14ac:dyDescent="0.3">
      <c r="A4137">
        <v>185143</v>
      </c>
      <c r="B4137">
        <v>183987</v>
      </c>
      <c r="C4137">
        <v>0</v>
      </c>
      <c r="D4137">
        <v>10</v>
      </c>
      <c r="E4137">
        <v>-239.20230769230699</v>
      </c>
      <c r="F4137">
        <f t="shared" si="64"/>
        <v>5</v>
      </c>
    </row>
    <row r="4138" spans="1:6" x14ac:dyDescent="0.3">
      <c r="A4138">
        <v>185143</v>
      </c>
      <c r="B4138">
        <v>183993</v>
      </c>
      <c r="C4138">
        <v>0</v>
      </c>
      <c r="D4138">
        <v>10</v>
      </c>
      <c r="E4138">
        <v>-239.20230769230699</v>
      </c>
      <c r="F4138">
        <f t="shared" si="64"/>
        <v>5</v>
      </c>
    </row>
    <row r="4139" spans="1:6" x14ac:dyDescent="0.3">
      <c r="A4139">
        <v>185143</v>
      </c>
      <c r="B4139">
        <v>184138</v>
      </c>
      <c r="C4139">
        <v>0</v>
      </c>
      <c r="D4139">
        <v>10</v>
      </c>
      <c r="E4139">
        <v>-239.20230769230699</v>
      </c>
      <c r="F4139">
        <f t="shared" si="64"/>
        <v>5</v>
      </c>
    </row>
    <row r="4140" spans="1:6" x14ac:dyDescent="0.3">
      <c r="A4140">
        <v>185143</v>
      </c>
      <c r="B4140">
        <v>184139</v>
      </c>
      <c r="C4140">
        <v>0</v>
      </c>
      <c r="D4140">
        <v>10</v>
      </c>
      <c r="E4140">
        <v>-239.20230769230699</v>
      </c>
      <c r="F4140">
        <f t="shared" si="64"/>
        <v>5</v>
      </c>
    </row>
    <row r="4141" spans="1:6" x14ac:dyDescent="0.3">
      <c r="A4141">
        <v>184954</v>
      </c>
      <c r="B4141">
        <v>184039</v>
      </c>
      <c r="C4141">
        <v>132</v>
      </c>
      <c r="D4141">
        <v>8</v>
      </c>
      <c r="E4141">
        <v>348.79769230769199</v>
      </c>
      <c r="F4141">
        <f t="shared" si="64"/>
        <v>5</v>
      </c>
    </row>
    <row r="4142" spans="1:6" x14ac:dyDescent="0.3">
      <c r="A4142">
        <v>184954</v>
      </c>
      <c r="B4142">
        <v>184040</v>
      </c>
      <c r="C4142">
        <v>110</v>
      </c>
      <c r="D4142">
        <v>5</v>
      </c>
      <c r="E4142">
        <v>348.79769230769199</v>
      </c>
      <c r="F4142">
        <f t="shared" si="64"/>
        <v>5</v>
      </c>
    </row>
    <row r="4143" spans="1:6" x14ac:dyDescent="0.3">
      <c r="A4143">
        <v>184954</v>
      </c>
      <c r="B4143">
        <v>184042</v>
      </c>
      <c r="C4143">
        <v>110</v>
      </c>
      <c r="D4143">
        <v>5</v>
      </c>
      <c r="E4143">
        <v>348.79769230769199</v>
      </c>
      <c r="F4143">
        <f t="shared" si="64"/>
        <v>5</v>
      </c>
    </row>
    <row r="4144" spans="1:6" x14ac:dyDescent="0.3">
      <c r="A4144">
        <v>184954</v>
      </c>
      <c r="B4144">
        <v>184650</v>
      </c>
      <c r="C4144">
        <v>127</v>
      </c>
      <c r="D4144">
        <v>7</v>
      </c>
      <c r="E4144">
        <v>348.79769230769199</v>
      </c>
      <c r="F4144">
        <f t="shared" si="64"/>
        <v>5</v>
      </c>
    </row>
    <row r="4145" spans="1:6" x14ac:dyDescent="0.3">
      <c r="A4145">
        <v>184954</v>
      </c>
      <c r="B4145">
        <v>184664</v>
      </c>
      <c r="C4145">
        <v>115</v>
      </c>
      <c r="D4145">
        <v>6</v>
      </c>
      <c r="E4145">
        <v>348.79769230769199</v>
      </c>
      <c r="F4145">
        <f t="shared" si="64"/>
        <v>5</v>
      </c>
    </row>
    <row r="4146" spans="1:6" x14ac:dyDescent="0.3">
      <c r="A4146">
        <v>184370</v>
      </c>
      <c r="B4146">
        <v>184045</v>
      </c>
      <c r="C4146">
        <v>0</v>
      </c>
      <c r="D4146">
        <v>10</v>
      </c>
      <c r="E4146">
        <v>-1964.8015384615401</v>
      </c>
      <c r="F4146">
        <f t="shared" si="64"/>
        <v>1</v>
      </c>
    </row>
    <row r="4147" spans="1:6" x14ac:dyDescent="0.3">
      <c r="A4147">
        <v>184048</v>
      </c>
      <c r="B4147">
        <v>184047</v>
      </c>
      <c r="C4147">
        <v>127</v>
      </c>
      <c r="D4147">
        <v>7</v>
      </c>
      <c r="E4147">
        <v>363.563461538458</v>
      </c>
      <c r="F4147">
        <f t="shared" si="64"/>
        <v>2</v>
      </c>
    </row>
    <row r="4148" spans="1:6" x14ac:dyDescent="0.3">
      <c r="A4148">
        <v>184048</v>
      </c>
      <c r="B4148">
        <v>184081</v>
      </c>
      <c r="C4148">
        <v>127</v>
      </c>
      <c r="D4148">
        <v>7</v>
      </c>
      <c r="E4148">
        <v>363.563461538458</v>
      </c>
      <c r="F4148">
        <f t="shared" si="64"/>
        <v>2</v>
      </c>
    </row>
    <row r="4149" spans="1:6" x14ac:dyDescent="0.3">
      <c r="A4149">
        <v>184789</v>
      </c>
      <c r="B4149">
        <v>184101</v>
      </c>
      <c r="C4149">
        <v>100</v>
      </c>
      <c r="D4149">
        <v>2</v>
      </c>
      <c r="E4149">
        <v>-393.50487179487101</v>
      </c>
      <c r="F4149">
        <f t="shared" si="64"/>
        <v>6</v>
      </c>
    </row>
    <row r="4150" spans="1:6" x14ac:dyDescent="0.3">
      <c r="A4150">
        <v>184789</v>
      </c>
      <c r="B4150">
        <v>184109</v>
      </c>
      <c r="C4150">
        <v>147</v>
      </c>
      <c r="D4150">
        <v>9</v>
      </c>
      <c r="E4150">
        <v>-393.50487179487101</v>
      </c>
      <c r="F4150">
        <f t="shared" si="64"/>
        <v>6</v>
      </c>
    </row>
    <row r="4151" spans="1:6" x14ac:dyDescent="0.3">
      <c r="A4151">
        <v>184789</v>
      </c>
      <c r="B4151">
        <v>184113</v>
      </c>
      <c r="C4151">
        <v>100</v>
      </c>
      <c r="D4151">
        <v>2</v>
      </c>
      <c r="E4151">
        <v>-393.50487179487101</v>
      </c>
      <c r="F4151">
        <f t="shared" si="64"/>
        <v>6</v>
      </c>
    </row>
    <row r="4152" spans="1:6" x14ac:dyDescent="0.3">
      <c r="A4152">
        <v>184789</v>
      </c>
      <c r="B4152">
        <v>184409</v>
      </c>
      <c r="C4152">
        <v>110</v>
      </c>
      <c r="D4152">
        <v>3</v>
      </c>
      <c r="E4152">
        <v>-393.50487179487101</v>
      </c>
      <c r="F4152">
        <f t="shared" si="64"/>
        <v>6</v>
      </c>
    </row>
    <row r="4153" spans="1:6" x14ac:dyDescent="0.3">
      <c r="A4153">
        <v>184789</v>
      </c>
      <c r="B4153">
        <v>184545</v>
      </c>
      <c r="C4153">
        <v>110</v>
      </c>
      <c r="D4153">
        <v>5</v>
      </c>
      <c r="E4153">
        <v>-393.50487179487101</v>
      </c>
      <c r="F4153">
        <f t="shared" si="64"/>
        <v>6</v>
      </c>
    </row>
    <row r="4154" spans="1:6" x14ac:dyDescent="0.3">
      <c r="A4154">
        <v>184789</v>
      </c>
      <c r="B4154">
        <v>184626</v>
      </c>
      <c r="C4154">
        <v>127</v>
      </c>
      <c r="D4154">
        <v>7</v>
      </c>
      <c r="E4154">
        <v>-393.50487179487101</v>
      </c>
      <c r="F4154">
        <f t="shared" si="64"/>
        <v>6</v>
      </c>
    </row>
    <row r="4155" spans="1:6" x14ac:dyDescent="0.3">
      <c r="A4155">
        <v>184066</v>
      </c>
      <c r="B4155">
        <v>184170</v>
      </c>
      <c r="C4155">
        <v>0</v>
      </c>
      <c r="D4155">
        <v>10</v>
      </c>
      <c r="E4155">
        <v>-10261.8238461538</v>
      </c>
      <c r="F4155">
        <f t="shared" si="64"/>
        <v>1</v>
      </c>
    </row>
    <row r="4156" spans="1:6" x14ac:dyDescent="0.3">
      <c r="A4156">
        <v>185080</v>
      </c>
      <c r="B4156">
        <v>184197</v>
      </c>
      <c r="C4156">
        <v>0</v>
      </c>
      <c r="D4156">
        <v>10</v>
      </c>
      <c r="E4156">
        <v>-3927.0117582417602</v>
      </c>
      <c r="F4156">
        <f t="shared" si="64"/>
        <v>7</v>
      </c>
    </row>
    <row r="4157" spans="1:6" x14ac:dyDescent="0.3">
      <c r="A4157">
        <v>185080</v>
      </c>
      <c r="B4157">
        <v>184199</v>
      </c>
      <c r="C4157">
        <v>0</v>
      </c>
      <c r="D4157">
        <v>10</v>
      </c>
      <c r="E4157">
        <v>-3927.0117582417602</v>
      </c>
      <c r="F4157">
        <f t="shared" si="64"/>
        <v>7</v>
      </c>
    </row>
    <row r="4158" spans="1:6" x14ac:dyDescent="0.3">
      <c r="A4158">
        <v>185080</v>
      </c>
      <c r="B4158">
        <v>184305</v>
      </c>
      <c r="C4158">
        <v>127</v>
      </c>
      <c r="D4158">
        <v>7</v>
      </c>
      <c r="E4158">
        <v>-3927.0117582417602</v>
      </c>
      <c r="F4158">
        <f t="shared" si="64"/>
        <v>7</v>
      </c>
    </row>
    <row r="4159" spans="1:6" x14ac:dyDescent="0.3">
      <c r="A4159">
        <v>185080</v>
      </c>
      <c r="B4159">
        <v>184321</v>
      </c>
      <c r="C4159">
        <v>127</v>
      </c>
      <c r="D4159">
        <v>7</v>
      </c>
      <c r="E4159">
        <v>-3927.0117582417602</v>
      </c>
      <c r="F4159">
        <f t="shared" si="64"/>
        <v>7</v>
      </c>
    </row>
    <row r="4160" spans="1:6" x14ac:dyDescent="0.3">
      <c r="A4160">
        <v>185080</v>
      </c>
      <c r="B4160">
        <v>184422</v>
      </c>
      <c r="C4160">
        <v>110</v>
      </c>
      <c r="D4160">
        <v>3</v>
      </c>
      <c r="E4160">
        <v>-3927.0117582417602</v>
      </c>
      <c r="F4160">
        <f t="shared" si="64"/>
        <v>7</v>
      </c>
    </row>
    <row r="4161" spans="1:6" x14ac:dyDescent="0.3">
      <c r="A4161">
        <v>185080</v>
      </c>
      <c r="B4161">
        <v>184455</v>
      </c>
      <c r="C4161">
        <v>127</v>
      </c>
      <c r="D4161">
        <v>7</v>
      </c>
      <c r="E4161">
        <v>-3927.0117582417602</v>
      </c>
      <c r="F4161">
        <f t="shared" si="64"/>
        <v>7</v>
      </c>
    </row>
    <row r="4162" spans="1:6" x14ac:dyDescent="0.3">
      <c r="A4162">
        <v>185080</v>
      </c>
      <c r="B4162">
        <v>184682</v>
      </c>
      <c r="C4162">
        <v>0</v>
      </c>
      <c r="D4162">
        <v>10</v>
      </c>
      <c r="E4162">
        <v>-3927.0117582417602</v>
      </c>
      <c r="F4162">
        <f t="shared" si="64"/>
        <v>7</v>
      </c>
    </row>
    <row r="4163" spans="1:6" x14ac:dyDescent="0.3">
      <c r="A4163">
        <v>184703</v>
      </c>
      <c r="B4163">
        <v>184206</v>
      </c>
      <c r="C4163">
        <v>115</v>
      </c>
      <c r="D4163">
        <v>6</v>
      </c>
      <c r="E4163">
        <v>-734.30846153846198</v>
      </c>
      <c r="F4163">
        <f t="shared" ref="F4163:F4226" si="65">COUNTIF($A$2:$A$4807,A4163)</f>
        <v>7</v>
      </c>
    </row>
    <row r="4164" spans="1:6" x14ac:dyDescent="0.3">
      <c r="A4164">
        <v>184703</v>
      </c>
      <c r="B4164">
        <v>184215</v>
      </c>
      <c r="C4164">
        <v>0</v>
      </c>
      <c r="D4164">
        <v>10</v>
      </c>
      <c r="E4164">
        <v>-734.30846153846198</v>
      </c>
      <c r="F4164">
        <f t="shared" si="65"/>
        <v>7</v>
      </c>
    </row>
    <row r="4165" spans="1:6" x14ac:dyDescent="0.3">
      <c r="A4165">
        <v>184703</v>
      </c>
      <c r="B4165">
        <v>184216</v>
      </c>
      <c r="C4165">
        <v>147</v>
      </c>
      <c r="D4165">
        <v>9</v>
      </c>
      <c r="E4165">
        <v>-734.30846153846198</v>
      </c>
      <c r="F4165">
        <f t="shared" si="65"/>
        <v>7</v>
      </c>
    </row>
    <row r="4166" spans="1:6" x14ac:dyDescent="0.3">
      <c r="A4166">
        <v>184703</v>
      </c>
      <c r="B4166">
        <v>184344</v>
      </c>
      <c r="C4166">
        <v>0</v>
      </c>
      <c r="D4166">
        <v>10</v>
      </c>
      <c r="E4166">
        <v>-734.30846153846198</v>
      </c>
      <c r="F4166">
        <f t="shared" si="65"/>
        <v>7</v>
      </c>
    </row>
    <row r="4167" spans="1:6" x14ac:dyDescent="0.3">
      <c r="A4167">
        <v>184703</v>
      </c>
      <c r="B4167">
        <v>184354</v>
      </c>
      <c r="C4167">
        <v>147</v>
      </c>
      <c r="D4167">
        <v>9</v>
      </c>
      <c r="E4167">
        <v>-734.30846153846198</v>
      </c>
      <c r="F4167">
        <f t="shared" si="65"/>
        <v>7</v>
      </c>
    </row>
    <row r="4168" spans="1:6" x14ac:dyDescent="0.3">
      <c r="A4168">
        <v>184703</v>
      </c>
      <c r="B4168">
        <v>184380</v>
      </c>
      <c r="C4168">
        <v>0</v>
      </c>
      <c r="D4168">
        <v>10</v>
      </c>
      <c r="E4168">
        <v>-734.30846153846198</v>
      </c>
      <c r="F4168">
        <f t="shared" si="65"/>
        <v>7</v>
      </c>
    </row>
    <row r="4169" spans="1:6" x14ac:dyDescent="0.3">
      <c r="A4169">
        <v>184703</v>
      </c>
      <c r="B4169">
        <v>184572</v>
      </c>
      <c r="C4169">
        <v>0</v>
      </c>
      <c r="D4169">
        <v>10</v>
      </c>
      <c r="E4169">
        <v>-734.30846153846198</v>
      </c>
      <c r="F4169">
        <f t="shared" si="65"/>
        <v>7</v>
      </c>
    </row>
    <row r="4170" spans="1:6" x14ac:dyDescent="0.3">
      <c r="A4170">
        <v>184164</v>
      </c>
      <c r="B4170">
        <v>184235</v>
      </c>
      <c r="C4170">
        <v>110</v>
      </c>
      <c r="D4170">
        <v>5</v>
      </c>
      <c r="E4170">
        <v>-623.76576923076902</v>
      </c>
      <c r="F4170">
        <f t="shared" si="65"/>
        <v>2</v>
      </c>
    </row>
    <row r="4171" spans="1:6" x14ac:dyDescent="0.3">
      <c r="A4171">
        <v>184164</v>
      </c>
      <c r="B4171">
        <v>184376</v>
      </c>
      <c r="C4171">
        <v>147</v>
      </c>
      <c r="D4171">
        <v>9</v>
      </c>
      <c r="E4171">
        <v>-623.76576923076902</v>
      </c>
      <c r="F4171">
        <f t="shared" si="65"/>
        <v>2</v>
      </c>
    </row>
    <row r="4172" spans="1:6" x14ac:dyDescent="0.3">
      <c r="A4172">
        <v>184030</v>
      </c>
      <c r="B4172">
        <v>184252</v>
      </c>
      <c r="C4172">
        <v>110</v>
      </c>
      <c r="D4172">
        <v>5</v>
      </c>
      <c r="E4172">
        <v>-2629.8665934065898</v>
      </c>
      <c r="F4172">
        <f t="shared" si="65"/>
        <v>2</v>
      </c>
    </row>
    <row r="4173" spans="1:6" x14ac:dyDescent="0.3">
      <c r="A4173">
        <v>184030</v>
      </c>
      <c r="B4173">
        <v>184257</v>
      </c>
      <c r="C4173">
        <v>132</v>
      </c>
      <c r="D4173">
        <v>8</v>
      </c>
      <c r="E4173">
        <v>-2629.8665934065898</v>
      </c>
      <c r="F4173">
        <f t="shared" si="65"/>
        <v>2</v>
      </c>
    </row>
    <row r="4174" spans="1:6" x14ac:dyDescent="0.3">
      <c r="A4174">
        <v>185346</v>
      </c>
      <c r="B4174">
        <v>184260</v>
      </c>
      <c r="C4174">
        <v>0</v>
      </c>
      <c r="D4174">
        <v>10</v>
      </c>
      <c r="E4174">
        <v>-239.80230769230701</v>
      </c>
      <c r="F4174">
        <f t="shared" si="65"/>
        <v>5</v>
      </c>
    </row>
    <row r="4175" spans="1:6" x14ac:dyDescent="0.3">
      <c r="A4175">
        <v>185346</v>
      </c>
      <c r="B4175">
        <v>184974</v>
      </c>
      <c r="C4175">
        <v>0</v>
      </c>
      <c r="D4175">
        <v>10</v>
      </c>
      <c r="E4175">
        <v>-239.80230769230701</v>
      </c>
      <c r="F4175">
        <f t="shared" si="65"/>
        <v>5</v>
      </c>
    </row>
    <row r="4176" spans="1:6" x14ac:dyDescent="0.3">
      <c r="A4176">
        <v>185346</v>
      </c>
      <c r="B4176">
        <v>184981</v>
      </c>
      <c r="C4176">
        <v>0</v>
      </c>
      <c r="D4176">
        <v>10</v>
      </c>
      <c r="E4176">
        <v>-239.80230769230701</v>
      </c>
      <c r="F4176">
        <f t="shared" si="65"/>
        <v>5</v>
      </c>
    </row>
    <row r="4177" spans="1:6" x14ac:dyDescent="0.3">
      <c r="A4177">
        <v>185346</v>
      </c>
      <c r="B4177">
        <v>185026</v>
      </c>
      <c r="C4177">
        <v>0</v>
      </c>
      <c r="D4177">
        <v>10</v>
      </c>
      <c r="E4177">
        <v>-239.80230769230701</v>
      </c>
      <c r="F4177">
        <f t="shared" si="65"/>
        <v>5</v>
      </c>
    </row>
    <row r="4178" spans="1:6" x14ac:dyDescent="0.3">
      <c r="A4178">
        <v>185346</v>
      </c>
      <c r="B4178">
        <v>185029</v>
      </c>
      <c r="C4178">
        <v>132</v>
      </c>
      <c r="D4178">
        <v>8</v>
      </c>
      <c r="E4178">
        <v>-239.80230769230701</v>
      </c>
      <c r="F4178">
        <f t="shared" si="65"/>
        <v>5</v>
      </c>
    </row>
    <row r="4179" spans="1:6" x14ac:dyDescent="0.3">
      <c r="A4179">
        <v>184706</v>
      </c>
      <c r="B4179">
        <v>184278</v>
      </c>
      <c r="C4179">
        <v>0</v>
      </c>
      <c r="D4179">
        <v>10</v>
      </c>
      <c r="E4179">
        <v>-7964.3766666666597</v>
      </c>
      <c r="F4179">
        <f t="shared" si="65"/>
        <v>6</v>
      </c>
    </row>
    <row r="4180" spans="1:6" x14ac:dyDescent="0.3">
      <c r="A4180">
        <v>184706</v>
      </c>
      <c r="B4180">
        <v>184279</v>
      </c>
      <c r="C4180">
        <v>147</v>
      </c>
      <c r="D4180">
        <v>9</v>
      </c>
      <c r="E4180">
        <v>-7964.3766666666597</v>
      </c>
      <c r="F4180">
        <f t="shared" si="65"/>
        <v>6</v>
      </c>
    </row>
    <row r="4181" spans="1:6" x14ac:dyDescent="0.3">
      <c r="A4181">
        <v>184706</v>
      </c>
      <c r="B4181">
        <v>184280</v>
      </c>
      <c r="C4181">
        <v>127</v>
      </c>
      <c r="D4181">
        <v>7</v>
      </c>
      <c r="E4181">
        <v>-7964.3766666666597</v>
      </c>
      <c r="F4181">
        <f t="shared" si="65"/>
        <v>6</v>
      </c>
    </row>
    <row r="4182" spans="1:6" x14ac:dyDescent="0.3">
      <c r="A4182">
        <v>184706</v>
      </c>
      <c r="B4182">
        <v>184281</v>
      </c>
      <c r="C4182">
        <v>0</v>
      </c>
      <c r="D4182">
        <v>10</v>
      </c>
      <c r="E4182">
        <v>-7964.3766666666597</v>
      </c>
      <c r="F4182">
        <f t="shared" si="65"/>
        <v>6</v>
      </c>
    </row>
    <row r="4183" spans="1:6" x14ac:dyDescent="0.3">
      <c r="A4183">
        <v>184706</v>
      </c>
      <c r="B4183">
        <v>184298</v>
      </c>
      <c r="C4183">
        <v>147</v>
      </c>
      <c r="D4183">
        <v>9</v>
      </c>
      <c r="E4183">
        <v>-7964.3766666666597</v>
      </c>
      <c r="F4183">
        <f t="shared" si="65"/>
        <v>6</v>
      </c>
    </row>
    <row r="4184" spans="1:6" x14ac:dyDescent="0.3">
      <c r="A4184">
        <v>184706</v>
      </c>
      <c r="B4184">
        <v>184983</v>
      </c>
      <c r="C4184">
        <v>127</v>
      </c>
      <c r="D4184">
        <v>7</v>
      </c>
      <c r="E4184">
        <v>-7964.3766666666597</v>
      </c>
      <c r="F4184">
        <f t="shared" si="65"/>
        <v>6</v>
      </c>
    </row>
    <row r="4185" spans="1:6" x14ac:dyDescent="0.3">
      <c r="A4185">
        <v>184880</v>
      </c>
      <c r="B4185">
        <v>184337</v>
      </c>
      <c r="C4185">
        <v>0</v>
      </c>
      <c r="D4185">
        <v>10</v>
      </c>
      <c r="E4185">
        <v>-1964.6330769230699</v>
      </c>
      <c r="F4185">
        <f t="shared" si="65"/>
        <v>5</v>
      </c>
    </row>
    <row r="4186" spans="1:6" x14ac:dyDescent="0.3">
      <c r="A4186">
        <v>184880</v>
      </c>
      <c r="B4186">
        <v>184349</v>
      </c>
      <c r="C4186">
        <v>147</v>
      </c>
      <c r="D4186">
        <v>9</v>
      </c>
      <c r="E4186">
        <v>-1964.6330769230699</v>
      </c>
      <c r="F4186">
        <f t="shared" si="65"/>
        <v>5</v>
      </c>
    </row>
    <row r="4187" spans="1:6" x14ac:dyDescent="0.3">
      <c r="A4187">
        <v>184880</v>
      </c>
      <c r="B4187">
        <v>184355</v>
      </c>
      <c r="C4187">
        <v>0</v>
      </c>
      <c r="D4187">
        <v>10</v>
      </c>
      <c r="E4187">
        <v>-1964.6330769230699</v>
      </c>
      <c r="F4187">
        <f t="shared" si="65"/>
        <v>5</v>
      </c>
    </row>
    <row r="4188" spans="1:6" x14ac:dyDescent="0.3">
      <c r="A4188">
        <v>184880</v>
      </c>
      <c r="B4188">
        <v>184361</v>
      </c>
      <c r="C4188">
        <v>0</v>
      </c>
      <c r="D4188">
        <v>10</v>
      </c>
      <c r="E4188">
        <v>-1964.6330769230699</v>
      </c>
      <c r="F4188">
        <f t="shared" si="65"/>
        <v>5</v>
      </c>
    </row>
    <row r="4189" spans="1:6" x14ac:dyDescent="0.3">
      <c r="A4189">
        <v>184880</v>
      </c>
      <c r="B4189">
        <v>184369</v>
      </c>
      <c r="C4189">
        <v>127</v>
      </c>
      <c r="D4189">
        <v>7</v>
      </c>
      <c r="E4189">
        <v>-1964.6330769230699</v>
      </c>
      <c r="F4189">
        <f t="shared" si="65"/>
        <v>5</v>
      </c>
    </row>
    <row r="4190" spans="1:6" x14ac:dyDescent="0.3">
      <c r="A4190">
        <v>185237</v>
      </c>
      <c r="B4190">
        <v>184456</v>
      </c>
      <c r="C4190">
        <v>110</v>
      </c>
      <c r="D4190">
        <v>3</v>
      </c>
      <c r="E4190">
        <v>-683.52538461538404</v>
      </c>
      <c r="F4190">
        <f t="shared" si="65"/>
        <v>5</v>
      </c>
    </row>
    <row r="4191" spans="1:6" x14ac:dyDescent="0.3">
      <c r="A4191">
        <v>185237</v>
      </c>
      <c r="B4191">
        <v>184457</v>
      </c>
      <c r="C4191">
        <v>100</v>
      </c>
      <c r="D4191">
        <v>2</v>
      </c>
      <c r="E4191">
        <v>-683.52538461538404</v>
      </c>
      <c r="F4191">
        <f t="shared" si="65"/>
        <v>5</v>
      </c>
    </row>
    <row r="4192" spans="1:6" x14ac:dyDescent="0.3">
      <c r="A4192">
        <v>185237</v>
      </c>
      <c r="B4192">
        <v>184934</v>
      </c>
      <c r="C4192">
        <v>110</v>
      </c>
      <c r="D4192">
        <v>4</v>
      </c>
      <c r="E4192">
        <v>-683.52538461538404</v>
      </c>
      <c r="F4192">
        <f t="shared" si="65"/>
        <v>5</v>
      </c>
    </row>
    <row r="4193" spans="1:6" x14ac:dyDescent="0.3">
      <c r="A4193">
        <v>185237</v>
      </c>
      <c r="B4193">
        <v>185120</v>
      </c>
      <c r="C4193">
        <v>110</v>
      </c>
      <c r="D4193">
        <v>4</v>
      </c>
      <c r="E4193">
        <v>-683.52538461538404</v>
      </c>
      <c r="F4193">
        <f t="shared" si="65"/>
        <v>5</v>
      </c>
    </row>
    <row r="4194" spans="1:6" x14ac:dyDescent="0.3">
      <c r="A4194">
        <v>185237</v>
      </c>
      <c r="B4194">
        <v>185154</v>
      </c>
      <c r="C4194">
        <v>110</v>
      </c>
      <c r="D4194">
        <v>3</v>
      </c>
      <c r="E4194">
        <v>-683.52538461538404</v>
      </c>
      <c r="F4194">
        <f t="shared" si="65"/>
        <v>5</v>
      </c>
    </row>
    <row r="4195" spans="1:6" x14ac:dyDescent="0.3">
      <c r="A4195">
        <v>185685</v>
      </c>
      <c r="B4195">
        <v>184475</v>
      </c>
      <c r="C4195">
        <v>0</v>
      </c>
      <c r="D4195">
        <v>10</v>
      </c>
      <c r="E4195">
        <v>-272.27890109890097</v>
      </c>
      <c r="F4195">
        <f t="shared" si="65"/>
        <v>5</v>
      </c>
    </row>
    <row r="4196" spans="1:6" x14ac:dyDescent="0.3">
      <c r="A4196">
        <v>185685</v>
      </c>
      <c r="B4196">
        <v>184478</v>
      </c>
      <c r="C4196">
        <v>147</v>
      </c>
      <c r="D4196">
        <v>9</v>
      </c>
      <c r="E4196">
        <v>-272.27890109890097</v>
      </c>
      <c r="F4196">
        <f t="shared" si="65"/>
        <v>5</v>
      </c>
    </row>
    <row r="4197" spans="1:6" x14ac:dyDescent="0.3">
      <c r="A4197">
        <v>185685</v>
      </c>
      <c r="B4197">
        <v>184671</v>
      </c>
      <c r="C4197">
        <v>132</v>
      </c>
      <c r="D4197">
        <v>8</v>
      </c>
      <c r="E4197">
        <v>-272.27890109890097</v>
      </c>
      <c r="F4197">
        <f t="shared" si="65"/>
        <v>5</v>
      </c>
    </row>
    <row r="4198" spans="1:6" x14ac:dyDescent="0.3">
      <c r="A4198">
        <v>185685</v>
      </c>
      <c r="B4198">
        <v>184909</v>
      </c>
      <c r="C4198">
        <v>132</v>
      </c>
      <c r="D4198">
        <v>8</v>
      </c>
      <c r="E4198">
        <v>-272.27890109890097</v>
      </c>
      <c r="F4198">
        <f t="shared" si="65"/>
        <v>5</v>
      </c>
    </row>
    <row r="4199" spans="1:6" x14ac:dyDescent="0.3">
      <c r="A4199">
        <v>185685</v>
      </c>
      <c r="B4199">
        <v>185087</v>
      </c>
      <c r="C4199">
        <v>0</v>
      </c>
      <c r="D4199">
        <v>10</v>
      </c>
      <c r="E4199">
        <v>-272.27890109890097</v>
      </c>
      <c r="F4199">
        <f t="shared" si="65"/>
        <v>5</v>
      </c>
    </row>
    <row r="4200" spans="1:6" x14ac:dyDescent="0.3">
      <c r="A4200">
        <v>185998</v>
      </c>
      <c r="B4200">
        <v>184498</v>
      </c>
      <c r="C4200">
        <v>115</v>
      </c>
      <c r="D4200">
        <v>6</v>
      </c>
      <c r="E4200">
        <v>-1092.0723076923</v>
      </c>
      <c r="F4200">
        <f t="shared" si="65"/>
        <v>5</v>
      </c>
    </row>
    <row r="4201" spans="1:6" x14ac:dyDescent="0.3">
      <c r="A4201">
        <v>185998</v>
      </c>
      <c r="B4201">
        <v>185158</v>
      </c>
      <c r="C4201">
        <v>132</v>
      </c>
      <c r="D4201">
        <v>8</v>
      </c>
      <c r="E4201">
        <v>-1092.0723076923</v>
      </c>
      <c r="F4201">
        <f t="shared" si="65"/>
        <v>5</v>
      </c>
    </row>
    <row r="4202" spans="1:6" x14ac:dyDescent="0.3">
      <c r="A4202">
        <v>185998</v>
      </c>
      <c r="B4202">
        <v>185163</v>
      </c>
      <c r="C4202">
        <v>147</v>
      </c>
      <c r="D4202">
        <v>9</v>
      </c>
      <c r="E4202">
        <v>-1092.0723076923</v>
      </c>
      <c r="F4202">
        <f t="shared" si="65"/>
        <v>5</v>
      </c>
    </row>
    <row r="4203" spans="1:6" x14ac:dyDescent="0.3">
      <c r="A4203">
        <v>185998</v>
      </c>
      <c r="B4203">
        <v>185343</v>
      </c>
      <c r="C4203">
        <v>127</v>
      </c>
      <c r="D4203">
        <v>7</v>
      </c>
      <c r="E4203">
        <v>-1092.0723076923</v>
      </c>
      <c r="F4203">
        <f t="shared" si="65"/>
        <v>5</v>
      </c>
    </row>
    <row r="4204" spans="1:6" x14ac:dyDescent="0.3">
      <c r="A4204">
        <v>185998</v>
      </c>
      <c r="B4204">
        <v>185789</v>
      </c>
      <c r="C4204">
        <v>115</v>
      </c>
      <c r="D4204">
        <v>6</v>
      </c>
      <c r="E4204">
        <v>-1092.0723076923</v>
      </c>
      <c r="F4204">
        <f t="shared" si="65"/>
        <v>5</v>
      </c>
    </row>
    <row r="4205" spans="1:6" x14ac:dyDescent="0.3">
      <c r="A4205">
        <v>185084</v>
      </c>
      <c r="B4205">
        <v>184502</v>
      </c>
      <c r="C4205">
        <v>0</v>
      </c>
      <c r="D4205">
        <v>10</v>
      </c>
      <c r="E4205">
        <v>-1128.29974358974</v>
      </c>
      <c r="F4205">
        <f t="shared" si="65"/>
        <v>6</v>
      </c>
    </row>
    <row r="4206" spans="1:6" x14ac:dyDescent="0.3">
      <c r="A4206">
        <v>185084</v>
      </c>
      <c r="B4206">
        <v>184507</v>
      </c>
      <c r="C4206">
        <v>127</v>
      </c>
      <c r="D4206">
        <v>7</v>
      </c>
      <c r="E4206">
        <v>-1128.29974358974</v>
      </c>
      <c r="F4206">
        <f t="shared" si="65"/>
        <v>6</v>
      </c>
    </row>
    <row r="4207" spans="1:6" x14ac:dyDescent="0.3">
      <c r="A4207">
        <v>185084</v>
      </c>
      <c r="B4207">
        <v>184516</v>
      </c>
      <c r="C4207">
        <v>0</v>
      </c>
      <c r="D4207">
        <v>10</v>
      </c>
      <c r="E4207">
        <v>-1128.29974358974</v>
      </c>
      <c r="F4207">
        <f t="shared" si="65"/>
        <v>6</v>
      </c>
    </row>
    <row r="4208" spans="1:6" x14ac:dyDescent="0.3">
      <c r="A4208">
        <v>185084</v>
      </c>
      <c r="B4208">
        <v>184520</v>
      </c>
      <c r="C4208">
        <v>127</v>
      </c>
      <c r="D4208">
        <v>7</v>
      </c>
      <c r="E4208">
        <v>-1128.29974358974</v>
      </c>
      <c r="F4208">
        <f t="shared" si="65"/>
        <v>6</v>
      </c>
    </row>
    <row r="4209" spans="1:6" x14ac:dyDescent="0.3">
      <c r="A4209">
        <v>185084</v>
      </c>
      <c r="B4209">
        <v>185064</v>
      </c>
      <c r="C4209">
        <v>147</v>
      </c>
      <c r="D4209">
        <v>9</v>
      </c>
      <c r="E4209">
        <v>-1128.29974358974</v>
      </c>
      <c r="F4209">
        <f t="shared" si="65"/>
        <v>6</v>
      </c>
    </row>
    <row r="4210" spans="1:6" x14ac:dyDescent="0.3">
      <c r="A4210">
        <v>185084</v>
      </c>
      <c r="B4210">
        <v>185076</v>
      </c>
      <c r="C4210">
        <v>0</v>
      </c>
      <c r="D4210">
        <v>10</v>
      </c>
      <c r="E4210">
        <v>-1128.29974358974</v>
      </c>
      <c r="F4210">
        <f t="shared" si="65"/>
        <v>6</v>
      </c>
    </row>
    <row r="4211" spans="1:6" x14ac:dyDescent="0.3">
      <c r="A4211">
        <v>186254</v>
      </c>
      <c r="B4211">
        <v>184503</v>
      </c>
      <c r="C4211">
        <v>147</v>
      </c>
      <c r="D4211">
        <v>9</v>
      </c>
      <c r="E4211">
        <v>-975.74043956043897</v>
      </c>
      <c r="F4211">
        <f t="shared" si="65"/>
        <v>5</v>
      </c>
    </row>
    <row r="4212" spans="1:6" x14ac:dyDescent="0.3">
      <c r="A4212">
        <v>186254</v>
      </c>
      <c r="B4212">
        <v>184512</v>
      </c>
      <c r="C4212">
        <v>0</v>
      </c>
      <c r="D4212">
        <v>10</v>
      </c>
      <c r="E4212">
        <v>-975.74043956043897</v>
      </c>
      <c r="F4212">
        <f t="shared" si="65"/>
        <v>5</v>
      </c>
    </row>
    <row r="4213" spans="1:6" x14ac:dyDescent="0.3">
      <c r="A4213">
        <v>186254</v>
      </c>
      <c r="B4213">
        <v>184514</v>
      </c>
      <c r="C4213">
        <v>147</v>
      </c>
      <c r="D4213">
        <v>9</v>
      </c>
      <c r="E4213">
        <v>-975.74043956043897</v>
      </c>
      <c r="F4213">
        <f t="shared" si="65"/>
        <v>5</v>
      </c>
    </row>
    <row r="4214" spans="1:6" x14ac:dyDescent="0.3">
      <c r="A4214">
        <v>186254</v>
      </c>
      <c r="B4214">
        <v>184517</v>
      </c>
      <c r="C4214">
        <v>132</v>
      </c>
      <c r="D4214">
        <v>8</v>
      </c>
      <c r="E4214">
        <v>-975.74043956043897</v>
      </c>
      <c r="F4214">
        <f t="shared" si="65"/>
        <v>5</v>
      </c>
    </row>
    <row r="4215" spans="1:6" x14ac:dyDescent="0.3">
      <c r="A4215">
        <v>186254</v>
      </c>
      <c r="B4215">
        <v>184522</v>
      </c>
      <c r="C4215">
        <v>0</v>
      </c>
      <c r="D4215">
        <v>10</v>
      </c>
      <c r="E4215">
        <v>-975.74043956043897</v>
      </c>
      <c r="F4215">
        <f t="shared" si="65"/>
        <v>5</v>
      </c>
    </row>
    <row r="4216" spans="1:6" x14ac:dyDescent="0.3">
      <c r="A4216">
        <v>187960</v>
      </c>
      <c r="B4216">
        <v>184505</v>
      </c>
      <c r="C4216">
        <v>132</v>
      </c>
      <c r="D4216">
        <v>8</v>
      </c>
      <c r="E4216">
        <v>159.55285714285699</v>
      </c>
      <c r="F4216">
        <f t="shared" si="65"/>
        <v>5</v>
      </c>
    </row>
    <row r="4217" spans="1:6" x14ac:dyDescent="0.3">
      <c r="A4217">
        <v>187960</v>
      </c>
      <c r="B4217">
        <v>187695</v>
      </c>
      <c r="C4217">
        <v>132</v>
      </c>
      <c r="D4217">
        <v>8</v>
      </c>
      <c r="E4217">
        <v>159.55285714285699</v>
      </c>
      <c r="F4217">
        <f t="shared" si="65"/>
        <v>5</v>
      </c>
    </row>
    <row r="4218" spans="1:6" x14ac:dyDescent="0.3">
      <c r="A4218">
        <v>187960</v>
      </c>
      <c r="B4218">
        <v>187700</v>
      </c>
      <c r="C4218">
        <v>132</v>
      </c>
      <c r="D4218">
        <v>8</v>
      </c>
      <c r="E4218">
        <v>159.55285714285699</v>
      </c>
      <c r="F4218">
        <f t="shared" si="65"/>
        <v>5</v>
      </c>
    </row>
    <row r="4219" spans="1:6" x14ac:dyDescent="0.3">
      <c r="A4219">
        <v>187960</v>
      </c>
      <c r="B4219">
        <v>187706</v>
      </c>
      <c r="C4219">
        <v>110</v>
      </c>
      <c r="D4219">
        <v>4</v>
      </c>
      <c r="E4219">
        <v>159.55285714285699</v>
      </c>
      <c r="F4219">
        <f t="shared" si="65"/>
        <v>5</v>
      </c>
    </row>
    <row r="4220" spans="1:6" x14ac:dyDescent="0.3">
      <c r="A4220">
        <v>187960</v>
      </c>
      <c r="B4220">
        <v>187872</v>
      </c>
      <c r="C4220">
        <v>115</v>
      </c>
      <c r="D4220">
        <v>6</v>
      </c>
      <c r="E4220">
        <v>159.55285714285699</v>
      </c>
      <c r="F4220">
        <f t="shared" si="65"/>
        <v>5</v>
      </c>
    </row>
    <row r="4221" spans="1:6" x14ac:dyDescent="0.3">
      <c r="A4221">
        <v>184797</v>
      </c>
      <c r="B4221">
        <v>184521</v>
      </c>
      <c r="C4221">
        <v>127</v>
      </c>
      <c r="D4221">
        <v>7</v>
      </c>
      <c r="E4221">
        <v>-332.78692307692302</v>
      </c>
      <c r="F4221">
        <f t="shared" si="65"/>
        <v>5</v>
      </c>
    </row>
    <row r="4222" spans="1:6" x14ac:dyDescent="0.3">
      <c r="A4222">
        <v>184797</v>
      </c>
      <c r="B4222">
        <v>184524</v>
      </c>
      <c r="C4222">
        <v>0</v>
      </c>
      <c r="D4222">
        <v>10</v>
      </c>
      <c r="E4222">
        <v>-332.78692307692302</v>
      </c>
      <c r="F4222">
        <f t="shared" si="65"/>
        <v>5</v>
      </c>
    </row>
    <row r="4223" spans="1:6" x14ac:dyDescent="0.3">
      <c r="A4223">
        <v>184797</v>
      </c>
      <c r="B4223">
        <v>184525</v>
      </c>
      <c r="C4223">
        <v>147</v>
      </c>
      <c r="D4223">
        <v>9</v>
      </c>
      <c r="E4223">
        <v>-332.78692307692302</v>
      </c>
      <c r="F4223">
        <f t="shared" si="65"/>
        <v>5</v>
      </c>
    </row>
    <row r="4224" spans="1:6" x14ac:dyDescent="0.3">
      <c r="A4224">
        <v>184797</v>
      </c>
      <c r="B4224">
        <v>184528</v>
      </c>
      <c r="C4224">
        <v>115</v>
      </c>
      <c r="D4224">
        <v>6</v>
      </c>
      <c r="E4224">
        <v>-332.78692307692302</v>
      </c>
      <c r="F4224">
        <f t="shared" si="65"/>
        <v>5</v>
      </c>
    </row>
    <row r="4225" spans="1:6" x14ac:dyDescent="0.3">
      <c r="A4225">
        <v>184797</v>
      </c>
      <c r="B4225">
        <v>184529</v>
      </c>
      <c r="C4225">
        <v>147</v>
      </c>
      <c r="D4225">
        <v>9</v>
      </c>
      <c r="E4225">
        <v>-332.78692307692302</v>
      </c>
      <c r="F4225">
        <f t="shared" si="65"/>
        <v>5</v>
      </c>
    </row>
    <row r="4226" spans="1:6" x14ac:dyDescent="0.3">
      <c r="A4226">
        <v>185174</v>
      </c>
      <c r="B4226">
        <v>184548</v>
      </c>
      <c r="C4226">
        <v>132</v>
      </c>
      <c r="D4226">
        <v>8</v>
      </c>
      <c r="E4226">
        <v>-250.96021978021901</v>
      </c>
      <c r="F4226">
        <f t="shared" si="65"/>
        <v>6</v>
      </c>
    </row>
    <row r="4227" spans="1:6" x14ac:dyDescent="0.3">
      <c r="A4227">
        <v>185174</v>
      </c>
      <c r="B4227">
        <v>184566</v>
      </c>
      <c r="C4227">
        <v>147</v>
      </c>
      <c r="D4227">
        <v>9</v>
      </c>
      <c r="E4227">
        <v>-250.96021978021901</v>
      </c>
      <c r="F4227">
        <f t="shared" ref="F4227:F4290" si="66">COUNTIF($A$2:$A$4807,A4227)</f>
        <v>6</v>
      </c>
    </row>
    <row r="4228" spans="1:6" x14ac:dyDescent="0.3">
      <c r="A4228">
        <v>185174</v>
      </c>
      <c r="B4228">
        <v>184574</v>
      </c>
      <c r="C4228">
        <v>132</v>
      </c>
      <c r="D4228">
        <v>8</v>
      </c>
      <c r="E4228">
        <v>-250.96021978021901</v>
      </c>
      <c r="F4228">
        <f t="shared" si="66"/>
        <v>6</v>
      </c>
    </row>
    <row r="4229" spans="1:6" x14ac:dyDescent="0.3">
      <c r="A4229">
        <v>185174</v>
      </c>
      <c r="B4229">
        <v>184968</v>
      </c>
      <c r="C4229">
        <v>115</v>
      </c>
      <c r="D4229">
        <v>6</v>
      </c>
      <c r="E4229">
        <v>-250.96021978021901</v>
      </c>
      <c r="F4229">
        <f t="shared" si="66"/>
        <v>6</v>
      </c>
    </row>
    <row r="4230" spans="1:6" x14ac:dyDescent="0.3">
      <c r="A4230">
        <v>185174</v>
      </c>
      <c r="B4230">
        <v>185015</v>
      </c>
      <c r="C4230">
        <v>147</v>
      </c>
      <c r="D4230">
        <v>9</v>
      </c>
      <c r="E4230">
        <v>-250.96021978021901</v>
      </c>
      <c r="F4230">
        <f t="shared" si="66"/>
        <v>6</v>
      </c>
    </row>
    <row r="4231" spans="1:6" x14ac:dyDescent="0.3">
      <c r="A4231">
        <v>185174</v>
      </c>
      <c r="B4231">
        <v>185275</v>
      </c>
      <c r="C4231">
        <v>127</v>
      </c>
      <c r="D4231">
        <v>7</v>
      </c>
      <c r="E4231">
        <v>-250.96021978021901</v>
      </c>
      <c r="F4231">
        <f t="shared" si="66"/>
        <v>6</v>
      </c>
    </row>
    <row r="4232" spans="1:6" x14ac:dyDescent="0.3">
      <c r="A4232">
        <v>185021</v>
      </c>
      <c r="B4232">
        <v>184578</v>
      </c>
      <c r="C4232">
        <v>0</v>
      </c>
      <c r="D4232">
        <v>10</v>
      </c>
      <c r="E4232">
        <v>-1290.55615384615</v>
      </c>
      <c r="F4232">
        <f t="shared" si="66"/>
        <v>5</v>
      </c>
    </row>
    <row r="4233" spans="1:6" x14ac:dyDescent="0.3">
      <c r="A4233">
        <v>185021</v>
      </c>
      <c r="B4233">
        <v>184580</v>
      </c>
      <c r="C4233">
        <v>115</v>
      </c>
      <c r="D4233">
        <v>6</v>
      </c>
      <c r="E4233">
        <v>-1290.55615384615</v>
      </c>
      <c r="F4233">
        <f t="shared" si="66"/>
        <v>5</v>
      </c>
    </row>
    <row r="4234" spans="1:6" x14ac:dyDescent="0.3">
      <c r="A4234">
        <v>185021</v>
      </c>
      <c r="B4234">
        <v>184594</v>
      </c>
      <c r="C4234">
        <v>132</v>
      </c>
      <c r="D4234">
        <v>8</v>
      </c>
      <c r="E4234">
        <v>-1290.55615384615</v>
      </c>
      <c r="F4234">
        <f t="shared" si="66"/>
        <v>5</v>
      </c>
    </row>
    <row r="4235" spans="1:6" x14ac:dyDescent="0.3">
      <c r="A4235">
        <v>185021</v>
      </c>
      <c r="B4235">
        <v>184661</v>
      </c>
      <c r="C4235">
        <v>0</v>
      </c>
      <c r="D4235">
        <v>10</v>
      </c>
      <c r="E4235">
        <v>-1290.55615384615</v>
      </c>
      <c r="F4235">
        <f t="shared" si="66"/>
        <v>5</v>
      </c>
    </row>
    <row r="4236" spans="1:6" x14ac:dyDescent="0.3">
      <c r="A4236">
        <v>185021</v>
      </c>
      <c r="B4236">
        <v>184804</v>
      </c>
      <c r="C4236">
        <v>127</v>
      </c>
      <c r="D4236">
        <v>7</v>
      </c>
      <c r="E4236">
        <v>-1290.55615384615</v>
      </c>
      <c r="F4236">
        <f t="shared" si="66"/>
        <v>5</v>
      </c>
    </row>
    <row r="4237" spans="1:6" x14ac:dyDescent="0.3">
      <c r="A4237">
        <v>185363</v>
      </c>
      <c r="B4237">
        <v>184579</v>
      </c>
      <c r="C4237">
        <v>132</v>
      </c>
      <c r="D4237">
        <v>8</v>
      </c>
      <c r="E4237">
        <v>-2376.40588522588</v>
      </c>
      <c r="F4237">
        <f t="shared" si="66"/>
        <v>9</v>
      </c>
    </row>
    <row r="4238" spans="1:6" x14ac:dyDescent="0.3">
      <c r="A4238">
        <v>185363</v>
      </c>
      <c r="B4238">
        <v>184582</v>
      </c>
      <c r="C4238">
        <v>115</v>
      </c>
      <c r="D4238">
        <v>6</v>
      </c>
      <c r="E4238">
        <v>-2376.40588522588</v>
      </c>
      <c r="F4238">
        <f t="shared" si="66"/>
        <v>9</v>
      </c>
    </row>
    <row r="4239" spans="1:6" x14ac:dyDescent="0.3">
      <c r="A4239">
        <v>185363</v>
      </c>
      <c r="B4239">
        <v>184583</v>
      </c>
      <c r="C4239">
        <v>127</v>
      </c>
      <c r="D4239">
        <v>7</v>
      </c>
      <c r="E4239">
        <v>-2376.40588522588</v>
      </c>
      <c r="F4239">
        <f t="shared" si="66"/>
        <v>9</v>
      </c>
    </row>
    <row r="4240" spans="1:6" x14ac:dyDescent="0.3">
      <c r="A4240">
        <v>185363</v>
      </c>
      <c r="B4240">
        <v>184584</v>
      </c>
      <c r="C4240">
        <v>110</v>
      </c>
      <c r="D4240">
        <v>5</v>
      </c>
      <c r="E4240">
        <v>-2376.40588522588</v>
      </c>
      <c r="F4240">
        <f t="shared" si="66"/>
        <v>9</v>
      </c>
    </row>
    <row r="4241" spans="1:6" x14ac:dyDescent="0.3">
      <c r="A4241">
        <v>185363</v>
      </c>
      <c r="B4241">
        <v>184588</v>
      </c>
      <c r="C4241">
        <v>110</v>
      </c>
      <c r="D4241">
        <v>5</v>
      </c>
      <c r="E4241">
        <v>-2376.40588522588</v>
      </c>
      <c r="F4241">
        <f t="shared" si="66"/>
        <v>9</v>
      </c>
    </row>
    <row r="4242" spans="1:6" x14ac:dyDescent="0.3">
      <c r="A4242">
        <v>185363</v>
      </c>
      <c r="B4242">
        <v>184823</v>
      </c>
      <c r="C4242">
        <v>127</v>
      </c>
      <c r="D4242">
        <v>7</v>
      </c>
      <c r="E4242">
        <v>-2376.40588522588</v>
      </c>
      <c r="F4242">
        <f t="shared" si="66"/>
        <v>9</v>
      </c>
    </row>
    <row r="4243" spans="1:6" x14ac:dyDescent="0.3">
      <c r="A4243">
        <v>185363</v>
      </c>
      <c r="B4243">
        <v>184925</v>
      </c>
      <c r="C4243">
        <v>115</v>
      </c>
      <c r="D4243">
        <v>6</v>
      </c>
      <c r="E4243">
        <v>-2376.40588522588</v>
      </c>
      <c r="F4243">
        <f t="shared" si="66"/>
        <v>9</v>
      </c>
    </row>
    <row r="4244" spans="1:6" x14ac:dyDescent="0.3">
      <c r="A4244">
        <v>185363</v>
      </c>
      <c r="B4244">
        <v>185054</v>
      </c>
      <c r="C4244">
        <v>115</v>
      </c>
      <c r="D4244">
        <v>6</v>
      </c>
      <c r="E4244">
        <v>-2376.40588522588</v>
      </c>
      <c r="F4244">
        <f t="shared" si="66"/>
        <v>9</v>
      </c>
    </row>
    <row r="4245" spans="1:6" x14ac:dyDescent="0.3">
      <c r="A4245">
        <v>185363</v>
      </c>
      <c r="B4245">
        <v>185195</v>
      </c>
      <c r="C4245">
        <v>115</v>
      </c>
      <c r="D4245">
        <v>6</v>
      </c>
      <c r="E4245">
        <v>-2376.40588522588</v>
      </c>
      <c r="F4245">
        <f t="shared" si="66"/>
        <v>9</v>
      </c>
    </row>
    <row r="4246" spans="1:6" x14ac:dyDescent="0.3">
      <c r="A4246">
        <v>185134</v>
      </c>
      <c r="B4246">
        <v>184633</v>
      </c>
      <c r="C4246">
        <v>147</v>
      </c>
      <c r="D4246">
        <v>9</v>
      </c>
      <c r="E4246">
        <v>-260.96021978021901</v>
      </c>
      <c r="F4246">
        <f t="shared" si="66"/>
        <v>5</v>
      </c>
    </row>
    <row r="4247" spans="1:6" x14ac:dyDescent="0.3">
      <c r="A4247">
        <v>185134</v>
      </c>
      <c r="B4247">
        <v>184659</v>
      </c>
      <c r="C4247">
        <v>132</v>
      </c>
      <c r="D4247">
        <v>8</v>
      </c>
      <c r="E4247">
        <v>-260.96021978021901</v>
      </c>
      <c r="F4247">
        <f t="shared" si="66"/>
        <v>5</v>
      </c>
    </row>
    <row r="4248" spans="1:6" x14ac:dyDescent="0.3">
      <c r="A4248">
        <v>185134</v>
      </c>
      <c r="B4248">
        <v>185125</v>
      </c>
      <c r="C4248">
        <v>110</v>
      </c>
      <c r="D4248">
        <v>4</v>
      </c>
      <c r="E4248">
        <v>-260.96021978021901</v>
      </c>
      <c r="F4248">
        <f t="shared" si="66"/>
        <v>5</v>
      </c>
    </row>
    <row r="4249" spans="1:6" x14ac:dyDescent="0.3">
      <c r="A4249">
        <v>185134</v>
      </c>
      <c r="B4249">
        <v>185283</v>
      </c>
      <c r="C4249">
        <v>0</v>
      </c>
      <c r="D4249">
        <v>10</v>
      </c>
      <c r="E4249">
        <v>-260.96021978021901</v>
      </c>
      <c r="F4249">
        <f t="shared" si="66"/>
        <v>5</v>
      </c>
    </row>
    <row r="4250" spans="1:6" x14ac:dyDescent="0.3">
      <c r="A4250">
        <v>185134</v>
      </c>
      <c r="B4250">
        <v>185345</v>
      </c>
      <c r="C4250">
        <v>110</v>
      </c>
      <c r="D4250">
        <v>5</v>
      </c>
      <c r="E4250">
        <v>-260.96021978021901</v>
      </c>
      <c r="F4250">
        <f t="shared" si="66"/>
        <v>5</v>
      </c>
    </row>
    <row r="4251" spans="1:6" x14ac:dyDescent="0.3">
      <c r="A4251">
        <v>185161</v>
      </c>
      <c r="B4251">
        <v>184658</v>
      </c>
      <c r="C4251">
        <v>147</v>
      </c>
      <c r="D4251">
        <v>9</v>
      </c>
      <c r="E4251">
        <v>-2443.8638461538399</v>
      </c>
      <c r="F4251">
        <f t="shared" si="66"/>
        <v>7</v>
      </c>
    </row>
    <row r="4252" spans="1:6" x14ac:dyDescent="0.3">
      <c r="A4252">
        <v>185161</v>
      </c>
      <c r="B4252">
        <v>184665</v>
      </c>
      <c r="C4252">
        <v>132</v>
      </c>
      <c r="D4252">
        <v>8</v>
      </c>
      <c r="E4252">
        <v>-2443.8638461538399</v>
      </c>
      <c r="F4252">
        <f t="shared" si="66"/>
        <v>7</v>
      </c>
    </row>
    <row r="4253" spans="1:6" x14ac:dyDescent="0.3">
      <c r="A4253">
        <v>185161</v>
      </c>
      <c r="B4253">
        <v>184666</v>
      </c>
      <c r="C4253">
        <v>132</v>
      </c>
      <c r="D4253">
        <v>8</v>
      </c>
      <c r="E4253">
        <v>-2443.8638461538399</v>
      </c>
      <c r="F4253">
        <f t="shared" si="66"/>
        <v>7</v>
      </c>
    </row>
    <row r="4254" spans="1:6" x14ac:dyDescent="0.3">
      <c r="A4254">
        <v>185161</v>
      </c>
      <c r="B4254">
        <v>184672</v>
      </c>
      <c r="C4254">
        <v>132</v>
      </c>
      <c r="D4254">
        <v>8</v>
      </c>
      <c r="E4254">
        <v>-2443.8638461538399</v>
      </c>
      <c r="F4254">
        <f t="shared" si="66"/>
        <v>7</v>
      </c>
    </row>
    <row r="4255" spans="1:6" x14ac:dyDescent="0.3">
      <c r="A4255">
        <v>185161</v>
      </c>
      <c r="B4255">
        <v>184674</v>
      </c>
      <c r="C4255">
        <v>147</v>
      </c>
      <c r="D4255">
        <v>9</v>
      </c>
      <c r="E4255">
        <v>-2443.8638461538399</v>
      </c>
      <c r="F4255">
        <f t="shared" si="66"/>
        <v>7</v>
      </c>
    </row>
    <row r="4256" spans="1:6" x14ac:dyDescent="0.3">
      <c r="A4256">
        <v>185161</v>
      </c>
      <c r="B4256">
        <v>184681</v>
      </c>
      <c r="C4256">
        <v>147</v>
      </c>
      <c r="D4256">
        <v>9</v>
      </c>
      <c r="E4256">
        <v>-2443.8638461538399</v>
      </c>
      <c r="F4256">
        <f t="shared" si="66"/>
        <v>7</v>
      </c>
    </row>
    <row r="4257" spans="1:6" x14ac:dyDescent="0.3">
      <c r="A4257">
        <v>185161</v>
      </c>
      <c r="B4257">
        <v>185185</v>
      </c>
      <c r="C4257">
        <v>132</v>
      </c>
      <c r="D4257">
        <v>8</v>
      </c>
      <c r="E4257">
        <v>-2443.8638461538399</v>
      </c>
      <c r="F4257">
        <f t="shared" si="66"/>
        <v>7</v>
      </c>
    </row>
    <row r="4258" spans="1:6" x14ac:dyDescent="0.3">
      <c r="A4258">
        <v>187153</v>
      </c>
      <c r="B4258">
        <v>184670</v>
      </c>
      <c r="C4258">
        <v>147</v>
      </c>
      <c r="D4258">
        <v>9</v>
      </c>
      <c r="E4258">
        <v>195.380784929356</v>
      </c>
      <c r="F4258">
        <f t="shared" si="66"/>
        <v>7</v>
      </c>
    </row>
    <row r="4259" spans="1:6" x14ac:dyDescent="0.3">
      <c r="A4259">
        <v>187153</v>
      </c>
      <c r="B4259">
        <v>186790</v>
      </c>
      <c r="C4259">
        <v>127</v>
      </c>
      <c r="D4259">
        <v>7</v>
      </c>
      <c r="E4259">
        <v>195.380784929356</v>
      </c>
      <c r="F4259">
        <f t="shared" si="66"/>
        <v>7</v>
      </c>
    </row>
    <row r="4260" spans="1:6" x14ac:dyDescent="0.3">
      <c r="A4260">
        <v>187153</v>
      </c>
      <c r="B4260">
        <v>186792</v>
      </c>
      <c r="C4260">
        <v>115</v>
      </c>
      <c r="D4260">
        <v>6</v>
      </c>
      <c r="E4260">
        <v>195.380784929356</v>
      </c>
      <c r="F4260">
        <f t="shared" si="66"/>
        <v>7</v>
      </c>
    </row>
    <row r="4261" spans="1:6" x14ac:dyDescent="0.3">
      <c r="A4261">
        <v>187153</v>
      </c>
      <c r="B4261">
        <v>186883</v>
      </c>
      <c r="C4261">
        <v>115</v>
      </c>
      <c r="D4261">
        <v>6</v>
      </c>
      <c r="E4261">
        <v>195.380784929356</v>
      </c>
      <c r="F4261">
        <f t="shared" si="66"/>
        <v>7</v>
      </c>
    </row>
    <row r="4262" spans="1:6" x14ac:dyDescent="0.3">
      <c r="A4262">
        <v>187153</v>
      </c>
      <c r="B4262">
        <v>186886</v>
      </c>
      <c r="C4262">
        <v>132</v>
      </c>
      <c r="D4262">
        <v>8</v>
      </c>
      <c r="E4262">
        <v>195.380784929356</v>
      </c>
      <c r="F4262">
        <f t="shared" si="66"/>
        <v>7</v>
      </c>
    </row>
    <row r="4263" spans="1:6" x14ac:dyDescent="0.3">
      <c r="A4263">
        <v>187153</v>
      </c>
      <c r="B4263">
        <v>187037</v>
      </c>
      <c r="C4263">
        <v>115</v>
      </c>
      <c r="D4263">
        <v>6</v>
      </c>
      <c r="E4263">
        <v>195.380784929356</v>
      </c>
      <c r="F4263">
        <f t="shared" si="66"/>
        <v>7</v>
      </c>
    </row>
    <row r="4264" spans="1:6" x14ac:dyDescent="0.3">
      <c r="A4264">
        <v>187153</v>
      </c>
      <c r="B4264">
        <v>187127</v>
      </c>
      <c r="C4264">
        <v>132</v>
      </c>
      <c r="D4264">
        <v>8</v>
      </c>
      <c r="E4264">
        <v>195.380784929356</v>
      </c>
      <c r="F4264">
        <f t="shared" si="66"/>
        <v>7</v>
      </c>
    </row>
    <row r="4265" spans="1:6" x14ac:dyDescent="0.3">
      <c r="A4265">
        <v>185458</v>
      </c>
      <c r="B4265">
        <v>184687</v>
      </c>
      <c r="C4265">
        <v>147</v>
      </c>
      <c r="D4265">
        <v>9</v>
      </c>
      <c r="E4265">
        <v>-3294.5551962323302</v>
      </c>
      <c r="F4265">
        <f t="shared" si="66"/>
        <v>7</v>
      </c>
    </row>
    <row r="4266" spans="1:6" x14ac:dyDescent="0.3">
      <c r="A4266">
        <v>185458</v>
      </c>
      <c r="B4266">
        <v>184720</v>
      </c>
      <c r="C4266">
        <v>127</v>
      </c>
      <c r="D4266">
        <v>7</v>
      </c>
      <c r="E4266">
        <v>-3294.5551962323302</v>
      </c>
      <c r="F4266">
        <f t="shared" si="66"/>
        <v>7</v>
      </c>
    </row>
    <row r="4267" spans="1:6" x14ac:dyDescent="0.3">
      <c r="A4267">
        <v>185458</v>
      </c>
      <c r="B4267">
        <v>184727</v>
      </c>
      <c r="C4267">
        <v>132</v>
      </c>
      <c r="D4267">
        <v>8</v>
      </c>
      <c r="E4267">
        <v>-3294.5551962323302</v>
      </c>
      <c r="F4267">
        <f t="shared" si="66"/>
        <v>7</v>
      </c>
    </row>
    <row r="4268" spans="1:6" x14ac:dyDescent="0.3">
      <c r="A4268">
        <v>185458</v>
      </c>
      <c r="B4268">
        <v>184978</v>
      </c>
      <c r="C4268">
        <v>127</v>
      </c>
      <c r="D4268">
        <v>7</v>
      </c>
      <c r="E4268">
        <v>-3294.5551962323302</v>
      </c>
      <c r="F4268">
        <f t="shared" si="66"/>
        <v>7</v>
      </c>
    </row>
    <row r="4269" spans="1:6" x14ac:dyDescent="0.3">
      <c r="A4269">
        <v>185458</v>
      </c>
      <c r="B4269">
        <v>185151</v>
      </c>
      <c r="C4269">
        <v>132</v>
      </c>
      <c r="D4269">
        <v>8</v>
      </c>
      <c r="E4269">
        <v>-3294.5551962323302</v>
      </c>
      <c r="F4269">
        <f t="shared" si="66"/>
        <v>7</v>
      </c>
    </row>
    <row r="4270" spans="1:6" x14ac:dyDescent="0.3">
      <c r="A4270">
        <v>185458</v>
      </c>
      <c r="B4270">
        <v>185178</v>
      </c>
      <c r="C4270">
        <v>132</v>
      </c>
      <c r="D4270">
        <v>8</v>
      </c>
      <c r="E4270">
        <v>-3294.5551962323302</v>
      </c>
      <c r="F4270">
        <f t="shared" si="66"/>
        <v>7</v>
      </c>
    </row>
    <row r="4271" spans="1:6" x14ac:dyDescent="0.3">
      <c r="A4271">
        <v>185458</v>
      </c>
      <c r="B4271">
        <v>185260</v>
      </c>
      <c r="C4271">
        <v>0</v>
      </c>
      <c r="D4271">
        <v>10</v>
      </c>
      <c r="E4271">
        <v>-3294.5551962323302</v>
      </c>
      <c r="F4271">
        <f t="shared" si="66"/>
        <v>7</v>
      </c>
    </row>
    <row r="4272" spans="1:6" x14ac:dyDescent="0.3">
      <c r="A4272">
        <v>185365</v>
      </c>
      <c r="B4272">
        <v>184730</v>
      </c>
      <c r="C4272">
        <v>100</v>
      </c>
      <c r="D4272">
        <v>2</v>
      </c>
      <c r="E4272">
        <v>-331.58692307692297</v>
      </c>
      <c r="F4272">
        <f t="shared" si="66"/>
        <v>5</v>
      </c>
    </row>
    <row r="4273" spans="1:6" x14ac:dyDescent="0.3">
      <c r="A4273">
        <v>185365</v>
      </c>
      <c r="B4273">
        <v>184737</v>
      </c>
      <c r="C4273">
        <v>110</v>
      </c>
      <c r="D4273">
        <v>5</v>
      </c>
      <c r="E4273">
        <v>-331.58692307692297</v>
      </c>
      <c r="F4273">
        <f t="shared" si="66"/>
        <v>5</v>
      </c>
    </row>
    <row r="4274" spans="1:6" x14ac:dyDescent="0.3">
      <c r="A4274">
        <v>185365</v>
      </c>
      <c r="B4274">
        <v>184761</v>
      </c>
      <c r="C4274">
        <v>110</v>
      </c>
      <c r="D4274">
        <v>3</v>
      </c>
      <c r="E4274">
        <v>-331.58692307692297</v>
      </c>
      <c r="F4274">
        <f t="shared" si="66"/>
        <v>5</v>
      </c>
    </row>
    <row r="4275" spans="1:6" x14ac:dyDescent="0.3">
      <c r="A4275">
        <v>185365</v>
      </c>
      <c r="B4275">
        <v>184782</v>
      </c>
      <c r="C4275">
        <v>110</v>
      </c>
      <c r="D4275">
        <v>3</v>
      </c>
      <c r="E4275">
        <v>-331.58692307692297</v>
      </c>
      <c r="F4275">
        <f t="shared" si="66"/>
        <v>5</v>
      </c>
    </row>
    <row r="4276" spans="1:6" x14ac:dyDescent="0.3">
      <c r="A4276">
        <v>185365</v>
      </c>
      <c r="B4276">
        <v>185304</v>
      </c>
      <c r="C4276">
        <v>100</v>
      </c>
      <c r="D4276">
        <v>2</v>
      </c>
      <c r="E4276">
        <v>-331.58692307692297</v>
      </c>
      <c r="F4276">
        <f t="shared" si="66"/>
        <v>5</v>
      </c>
    </row>
    <row r="4277" spans="1:6" x14ac:dyDescent="0.3">
      <c r="A4277">
        <v>185376</v>
      </c>
      <c r="B4277">
        <v>184780</v>
      </c>
      <c r="C4277">
        <v>0</v>
      </c>
      <c r="D4277">
        <v>10</v>
      </c>
      <c r="E4277">
        <v>-300.54080586080499</v>
      </c>
      <c r="F4277">
        <f t="shared" si="66"/>
        <v>6</v>
      </c>
    </row>
    <row r="4278" spans="1:6" x14ac:dyDescent="0.3">
      <c r="A4278">
        <v>185376</v>
      </c>
      <c r="B4278">
        <v>184783</v>
      </c>
      <c r="C4278">
        <v>147</v>
      </c>
      <c r="D4278">
        <v>9</v>
      </c>
      <c r="E4278">
        <v>-300.54080586080499</v>
      </c>
      <c r="F4278">
        <f t="shared" si="66"/>
        <v>6</v>
      </c>
    </row>
    <row r="4279" spans="1:6" x14ac:dyDescent="0.3">
      <c r="A4279">
        <v>185376</v>
      </c>
      <c r="B4279">
        <v>184786</v>
      </c>
      <c r="C4279">
        <v>127</v>
      </c>
      <c r="D4279">
        <v>7</v>
      </c>
      <c r="E4279">
        <v>-300.54080586080499</v>
      </c>
      <c r="F4279">
        <f t="shared" si="66"/>
        <v>6</v>
      </c>
    </row>
    <row r="4280" spans="1:6" x14ac:dyDescent="0.3">
      <c r="A4280">
        <v>185376</v>
      </c>
      <c r="B4280">
        <v>184792</v>
      </c>
      <c r="C4280">
        <v>115</v>
      </c>
      <c r="D4280">
        <v>6</v>
      </c>
      <c r="E4280">
        <v>-300.54080586080499</v>
      </c>
      <c r="F4280">
        <f t="shared" si="66"/>
        <v>6</v>
      </c>
    </row>
    <row r="4281" spans="1:6" x14ac:dyDescent="0.3">
      <c r="A4281">
        <v>185376</v>
      </c>
      <c r="B4281">
        <v>184931</v>
      </c>
      <c r="C4281">
        <v>132</v>
      </c>
      <c r="D4281">
        <v>8</v>
      </c>
      <c r="E4281">
        <v>-300.54080586080499</v>
      </c>
      <c r="F4281">
        <f t="shared" si="66"/>
        <v>6</v>
      </c>
    </row>
    <row r="4282" spans="1:6" x14ac:dyDescent="0.3">
      <c r="A4282">
        <v>185376</v>
      </c>
      <c r="B4282">
        <v>185078</v>
      </c>
      <c r="C4282">
        <v>132</v>
      </c>
      <c r="D4282">
        <v>8</v>
      </c>
      <c r="E4282">
        <v>-300.54080586080499</v>
      </c>
      <c r="F4282">
        <f t="shared" si="66"/>
        <v>6</v>
      </c>
    </row>
    <row r="4283" spans="1:6" x14ac:dyDescent="0.3">
      <c r="A4283">
        <v>185300</v>
      </c>
      <c r="B4283">
        <v>184784</v>
      </c>
      <c r="C4283">
        <v>147</v>
      </c>
      <c r="D4283">
        <v>9</v>
      </c>
      <c r="E4283">
        <v>-395.17153846153798</v>
      </c>
      <c r="F4283">
        <f t="shared" si="66"/>
        <v>6</v>
      </c>
    </row>
    <row r="4284" spans="1:6" x14ac:dyDescent="0.3">
      <c r="A4284">
        <v>185300</v>
      </c>
      <c r="B4284">
        <v>184785</v>
      </c>
      <c r="C4284">
        <v>110</v>
      </c>
      <c r="D4284">
        <v>5</v>
      </c>
      <c r="E4284">
        <v>-395.17153846153798</v>
      </c>
      <c r="F4284">
        <f t="shared" si="66"/>
        <v>6</v>
      </c>
    </row>
    <row r="4285" spans="1:6" x14ac:dyDescent="0.3">
      <c r="A4285">
        <v>185300</v>
      </c>
      <c r="B4285">
        <v>184787</v>
      </c>
      <c r="C4285">
        <v>147</v>
      </c>
      <c r="D4285">
        <v>9</v>
      </c>
      <c r="E4285">
        <v>-395.17153846153798</v>
      </c>
      <c r="F4285">
        <f t="shared" si="66"/>
        <v>6</v>
      </c>
    </row>
    <row r="4286" spans="1:6" x14ac:dyDescent="0.3">
      <c r="A4286">
        <v>185300</v>
      </c>
      <c r="B4286">
        <v>184791</v>
      </c>
      <c r="C4286">
        <v>0</v>
      </c>
      <c r="D4286">
        <v>10</v>
      </c>
      <c r="E4286">
        <v>-395.17153846153798</v>
      </c>
      <c r="F4286">
        <f t="shared" si="66"/>
        <v>6</v>
      </c>
    </row>
    <row r="4287" spans="1:6" x14ac:dyDescent="0.3">
      <c r="A4287">
        <v>185300</v>
      </c>
      <c r="B4287">
        <v>184793</v>
      </c>
      <c r="C4287">
        <v>147</v>
      </c>
      <c r="D4287">
        <v>9</v>
      </c>
      <c r="E4287">
        <v>-395.17153846153798</v>
      </c>
      <c r="F4287">
        <f t="shared" si="66"/>
        <v>6</v>
      </c>
    </row>
    <row r="4288" spans="1:6" x14ac:dyDescent="0.3">
      <c r="A4288">
        <v>185300</v>
      </c>
      <c r="B4288">
        <v>185172</v>
      </c>
      <c r="C4288">
        <v>0</v>
      </c>
      <c r="D4288">
        <v>10</v>
      </c>
      <c r="E4288">
        <v>-395.17153846153798</v>
      </c>
      <c r="F4288">
        <f t="shared" si="66"/>
        <v>6</v>
      </c>
    </row>
    <row r="4289" spans="1:6" x14ac:dyDescent="0.3">
      <c r="A4289">
        <v>185488</v>
      </c>
      <c r="B4289">
        <v>184799</v>
      </c>
      <c r="C4289">
        <v>127</v>
      </c>
      <c r="D4289">
        <v>7</v>
      </c>
      <c r="E4289">
        <v>-448.19203296703199</v>
      </c>
      <c r="F4289">
        <f t="shared" si="66"/>
        <v>4</v>
      </c>
    </row>
    <row r="4290" spans="1:6" x14ac:dyDescent="0.3">
      <c r="A4290">
        <v>185488</v>
      </c>
      <c r="B4290">
        <v>184802</v>
      </c>
      <c r="C4290">
        <v>147</v>
      </c>
      <c r="D4290">
        <v>9</v>
      </c>
      <c r="E4290">
        <v>-448.19203296703199</v>
      </c>
      <c r="F4290">
        <f t="shared" si="66"/>
        <v>4</v>
      </c>
    </row>
    <row r="4291" spans="1:6" x14ac:dyDescent="0.3">
      <c r="A4291">
        <v>185488</v>
      </c>
      <c r="B4291">
        <v>184803</v>
      </c>
      <c r="C4291">
        <v>147</v>
      </c>
      <c r="D4291">
        <v>9</v>
      </c>
      <c r="E4291">
        <v>-448.19203296703199</v>
      </c>
      <c r="F4291">
        <f t="shared" ref="F4291:F4354" si="67">COUNTIF($A$2:$A$4807,A4291)</f>
        <v>4</v>
      </c>
    </row>
    <row r="4292" spans="1:6" x14ac:dyDescent="0.3">
      <c r="A4292">
        <v>185488</v>
      </c>
      <c r="B4292">
        <v>185203</v>
      </c>
      <c r="C4292">
        <v>115</v>
      </c>
      <c r="D4292">
        <v>6</v>
      </c>
      <c r="E4292">
        <v>-448.19203296703199</v>
      </c>
      <c r="F4292">
        <f t="shared" si="67"/>
        <v>4</v>
      </c>
    </row>
    <row r="4293" spans="1:6" x14ac:dyDescent="0.3">
      <c r="A4293">
        <v>184874</v>
      </c>
      <c r="B4293">
        <v>184882</v>
      </c>
      <c r="C4293">
        <v>0</v>
      </c>
      <c r="D4293">
        <v>10</v>
      </c>
      <c r="E4293">
        <v>-2183.7484615384601</v>
      </c>
      <c r="F4293">
        <f t="shared" si="67"/>
        <v>1</v>
      </c>
    </row>
    <row r="4294" spans="1:6" x14ac:dyDescent="0.3">
      <c r="A4294">
        <v>185662</v>
      </c>
      <c r="B4294">
        <v>184953</v>
      </c>
      <c r="C4294">
        <v>0</v>
      </c>
      <c r="D4294">
        <v>10</v>
      </c>
      <c r="E4294">
        <v>-931.31626373626295</v>
      </c>
      <c r="F4294">
        <f t="shared" si="67"/>
        <v>5</v>
      </c>
    </row>
    <row r="4295" spans="1:6" x14ac:dyDescent="0.3">
      <c r="A4295">
        <v>185662</v>
      </c>
      <c r="B4295">
        <v>184963</v>
      </c>
      <c r="C4295">
        <v>132</v>
      </c>
      <c r="D4295">
        <v>8</v>
      </c>
      <c r="E4295">
        <v>-931.31626373626295</v>
      </c>
      <c r="F4295">
        <f t="shared" si="67"/>
        <v>5</v>
      </c>
    </row>
    <row r="4296" spans="1:6" x14ac:dyDescent="0.3">
      <c r="A4296">
        <v>185662</v>
      </c>
      <c r="B4296">
        <v>185060</v>
      </c>
      <c r="C4296">
        <v>115</v>
      </c>
      <c r="D4296">
        <v>6</v>
      </c>
      <c r="E4296">
        <v>-931.31626373626295</v>
      </c>
      <c r="F4296">
        <f t="shared" si="67"/>
        <v>5</v>
      </c>
    </row>
    <row r="4297" spans="1:6" x14ac:dyDescent="0.3">
      <c r="A4297">
        <v>185662</v>
      </c>
      <c r="B4297">
        <v>185062</v>
      </c>
      <c r="C4297">
        <v>147</v>
      </c>
      <c r="D4297">
        <v>9</v>
      </c>
      <c r="E4297">
        <v>-931.31626373626295</v>
      </c>
      <c r="F4297">
        <f t="shared" si="67"/>
        <v>5</v>
      </c>
    </row>
    <row r="4298" spans="1:6" x14ac:dyDescent="0.3">
      <c r="A4298">
        <v>185662</v>
      </c>
      <c r="B4298">
        <v>185072</v>
      </c>
      <c r="C4298">
        <v>127</v>
      </c>
      <c r="D4298">
        <v>7</v>
      </c>
      <c r="E4298">
        <v>-931.31626373626295</v>
      </c>
      <c r="F4298">
        <f t="shared" si="67"/>
        <v>5</v>
      </c>
    </row>
    <row r="4299" spans="1:6" x14ac:dyDescent="0.3">
      <c r="A4299">
        <v>186048</v>
      </c>
      <c r="B4299">
        <v>184966</v>
      </c>
      <c r="C4299">
        <v>110</v>
      </c>
      <c r="D4299">
        <v>4</v>
      </c>
      <c r="E4299">
        <v>-8849.7795329670298</v>
      </c>
      <c r="F4299">
        <f t="shared" si="67"/>
        <v>1</v>
      </c>
    </row>
    <row r="4300" spans="1:6" x14ac:dyDescent="0.3">
      <c r="A4300">
        <v>185734</v>
      </c>
      <c r="B4300">
        <v>184999</v>
      </c>
      <c r="C4300">
        <v>115</v>
      </c>
      <c r="D4300">
        <v>6</v>
      </c>
      <c r="E4300">
        <v>-379.872307692307</v>
      </c>
      <c r="F4300">
        <f t="shared" si="67"/>
        <v>5</v>
      </c>
    </row>
    <row r="4301" spans="1:6" x14ac:dyDescent="0.3">
      <c r="A4301">
        <v>185734</v>
      </c>
      <c r="B4301">
        <v>185088</v>
      </c>
      <c r="C4301">
        <v>115</v>
      </c>
      <c r="D4301">
        <v>6</v>
      </c>
      <c r="E4301">
        <v>-379.872307692307</v>
      </c>
      <c r="F4301">
        <f t="shared" si="67"/>
        <v>5</v>
      </c>
    </row>
    <row r="4302" spans="1:6" x14ac:dyDescent="0.3">
      <c r="A4302">
        <v>185734</v>
      </c>
      <c r="B4302">
        <v>185206</v>
      </c>
      <c r="C4302">
        <v>110</v>
      </c>
      <c r="D4302">
        <v>4</v>
      </c>
      <c r="E4302">
        <v>-379.872307692307</v>
      </c>
      <c r="F4302">
        <f t="shared" si="67"/>
        <v>5</v>
      </c>
    </row>
    <row r="4303" spans="1:6" x14ac:dyDescent="0.3">
      <c r="A4303">
        <v>185734</v>
      </c>
      <c r="B4303">
        <v>185341</v>
      </c>
      <c r="C4303">
        <v>110</v>
      </c>
      <c r="D4303">
        <v>5</v>
      </c>
      <c r="E4303">
        <v>-379.872307692307</v>
      </c>
      <c r="F4303">
        <f t="shared" si="67"/>
        <v>5</v>
      </c>
    </row>
    <row r="4304" spans="1:6" x14ac:dyDescent="0.3">
      <c r="A4304">
        <v>185734</v>
      </c>
      <c r="B4304">
        <v>185605</v>
      </c>
      <c r="C4304">
        <v>110</v>
      </c>
      <c r="D4304">
        <v>5</v>
      </c>
      <c r="E4304">
        <v>-379.872307692307</v>
      </c>
      <c r="F4304">
        <f t="shared" si="67"/>
        <v>5</v>
      </c>
    </row>
    <row r="4305" spans="1:6" x14ac:dyDescent="0.3">
      <c r="A4305">
        <v>185261</v>
      </c>
      <c r="B4305">
        <v>185049</v>
      </c>
      <c r="C4305">
        <v>0</v>
      </c>
      <c r="D4305">
        <v>10</v>
      </c>
      <c r="E4305">
        <v>-506.303626373626</v>
      </c>
      <c r="F4305">
        <f t="shared" si="67"/>
        <v>8</v>
      </c>
    </row>
    <row r="4306" spans="1:6" x14ac:dyDescent="0.3">
      <c r="A4306">
        <v>185261</v>
      </c>
      <c r="B4306">
        <v>185055</v>
      </c>
      <c r="C4306">
        <v>127</v>
      </c>
      <c r="D4306">
        <v>7</v>
      </c>
      <c r="E4306">
        <v>-506.303626373626</v>
      </c>
      <c r="F4306">
        <f t="shared" si="67"/>
        <v>8</v>
      </c>
    </row>
    <row r="4307" spans="1:6" x14ac:dyDescent="0.3">
      <c r="A4307">
        <v>185261</v>
      </c>
      <c r="B4307">
        <v>185065</v>
      </c>
      <c r="C4307">
        <v>132</v>
      </c>
      <c r="D4307">
        <v>8</v>
      </c>
      <c r="E4307">
        <v>-506.303626373626</v>
      </c>
      <c r="F4307">
        <f t="shared" si="67"/>
        <v>8</v>
      </c>
    </row>
    <row r="4308" spans="1:6" x14ac:dyDescent="0.3">
      <c r="A4308">
        <v>185261</v>
      </c>
      <c r="B4308">
        <v>185067</v>
      </c>
      <c r="C4308">
        <v>127</v>
      </c>
      <c r="D4308">
        <v>7</v>
      </c>
      <c r="E4308">
        <v>-506.303626373626</v>
      </c>
      <c r="F4308">
        <f t="shared" si="67"/>
        <v>8</v>
      </c>
    </row>
    <row r="4309" spans="1:6" x14ac:dyDescent="0.3">
      <c r="A4309">
        <v>185261</v>
      </c>
      <c r="B4309">
        <v>185068</v>
      </c>
      <c r="C4309">
        <v>0</v>
      </c>
      <c r="D4309">
        <v>10</v>
      </c>
      <c r="E4309">
        <v>-506.303626373626</v>
      </c>
      <c r="F4309">
        <f t="shared" si="67"/>
        <v>8</v>
      </c>
    </row>
    <row r="4310" spans="1:6" x14ac:dyDescent="0.3">
      <c r="A4310">
        <v>185261</v>
      </c>
      <c r="B4310">
        <v>185071</v>
      </c>
      <c r="C4310">
        <v>147</v>
      </c>
      <c r="D4310">
        <v>9</v>
      </c>
      <c r="E4310">
        <v>-506.303626373626</v>
      </c>
      <c r="F4310">
        <f t="shared" si="67"/>
        <v>8</v>
      </c>
    </row>
    <row r="4311" spans="1:6" x14ac:dyDescent="0.3">
      <c r="A4311">
        <v>185261</v>
      </c>
      <c r="B4311">
        <v>185276</v>
      </c>
      <c r="C4311">
        <v>147</v>
      </c>
      <c r="D4311">
        <v>9</v>
      </c>
      <c r="E4311">
        <v>-506.303626373626</v>
      </c>
      <c r="F4311">
        <f t="shared" si="67"/>
        <v>8</v>
      </c>
    </row>
    <row r="4312" spans="1:6" x14ac:dyDescent="0.3">
      <c r="A4312">
        <v>185261</v>
      </c>
      <c r="B4312">
        <v>185655</v>
      </c>
      <c r="C4312">
        <v>147</v>
      </c>
      <c r="D4312">
        <v>9</v>
      </c>
      <c r="E4312">
        <v>-506.303626373626</v>
      </c>
      <c r="F4312">
        <f t="shared" si="67"/>
        <v>8</v>
      </c>
    </row>
    <row r="4313" spans="1:6" x14ac:dyDescent="0.3">
      <c r="A4313">
        <v>185035</v>
      </c>
      <c r="B4313">
        <v>185074</v>
      </c>
      <c r="C4313">
        <v>0</v>
      </c>
      <c r="D4313">
        <v>10</v>
      </c>
      <c r="E4313">
        <v>-353.94903846153801</v>
      </c>
      <c r="F4313">
        <f t="shared" si="67"/>
        <v>4</v>
      </c>
    </row>
    <row r="4314" spans="1:6" x14ac:dyDescent="0.3">
      <c r="A4314">
        <v>185035</v>
      </c>
      <c r="B4314">
        <v>185077</v>
      </c>
      <c r="C4314">
        <v>100</v>
      </c>
      <c r="D4314">
        <v>2</v>
      </c>
      <c r="E4314">
        <v>-353.94903846153801</v>
      </c>
      <c r="F4314">
        <f t="shared" si="67"/>
        <v>4</v>
      </c>
    </row>
    <row r="4315" spans="1:6" x14ac:dyDescent="0.3">
      <c r="A4315">
        <v>185035</v>
      </c>
      <c r="B4315">
        <v>185079</v>
      </c>
      <c r="C4315">
        <v>100</v>
      </c>
      <c r="D4315">
        <v>2</v>
      </c>
      <c r="E4315">
        <v>-353.94903846153801</v>
      </c>
      <c r="F4315">
        <f t="shared" si="67"/>
        <v>4</v>
      </c>
    </row>
    <row r="4316" spans="1:6" x14ac:dyDescent="0.3">
      <c r="A4316">
        <v>185035</v>
      </c>
      <c r="B4316">
        <v>185082</v>
      </c>
      <c r="C4316">
        <v>100</v>
      </c>
      <c r="D4316">
        <v>2</v>
      </c>
      <c r="E4316">
        <v>-353.94903846153801</v>
      </c>
      <c r="F4316">
        <f t="shared" si="67"/>
        <v>4</v>
      </c>
    </row>
    <row r="4317" spans="1:6" x14ac:dyDescent="0.3">
      <c r="A4317">
        <v>185438</v>
      </c>
      <c r="B4317">
        <v>185089</v>
      </c>
      <c r="C4317">
        <v>147</v>
      </c>
      <c r="D4317">
        <v>9</v>
      </c>
      <c r="E4317">
        <v>385.852967032967</v>
      </c>
      <c r="F4317">
        <f t="shared" si="67"/>
        <v>5</v>
      </c>
    </row>
    <row r="4318" spans="1:6" x14ac:dyDescent="0.3">
      <c r="A4318">
        <v>185438</v>
      </c>
      <c r="B4318">
        <v>185091</v>
      </c>
      <c r="C4318">
        <v>115</v>
      </c>
      <c r="D4318">
        <v>6</v>
      </c>
      <c r="E4318">
        <v>385.852967032967</v>
      </c>
      <c r="F4318">
        <f t="shared" si="67"/>
        <v>5</v>
      </c>
    </row>
    <row r="4319" spans="1:6" x14ac:dyDescent="0.3">
      <c r="A4319">
        <v>185438</v>
      </c>
      <c r="B4319">
        <v>185096</v>
      </c>
      <c r="C4319">
        <v>0</v>
      </c>
      <c r="D4319">
        <v>10</v>
      </c>
      <c r="E4319">
        <v>385.852967032967</v>
      </c>
      <c r="F4319">
        <f t="shared" si="67"/>
        <v>5</v>
      </c>
    </row>
    <row r="4320" spans="1:6" x14ac:dyDescent="0.3">
      <c r="A4320">
        <v>185438</v>
      </c>
      <c r="B4320">
        <v>185097</v>
      </c>
      <c r="C4320">
        <v>115</v>
      </c>
      <c r="D4320">
        <v>6</v>
      </c>
      <c r="E4320">
        <v>385.852967032967</v>
      </c>
      <c r="F4320">
        <f t="shared" si="67"/>
        <v>5</v>
      </c>
    </row>
    <row r="4321" spans="1:6" x14ac:dyDescent="0.3">
      <c r="A4321">
        <v>185438</v>
      </c>
      <c r="B4321">
        <v>185314</v>
      </c>
      <c r="C4321">
        <v>110</v>
      </c>
      <c r="D4321">
        <v>5</v>
      </c>
      <c r="E4321">
        <v>385.852967032967</v>
      </c>
      <c r="F4321">
        <f t="shared" si="67"/>
        <v>5</v>
      </c>
    </row>
    <row r="4322" spans="1:6" x14ac:dyDescent="0.3">
      <c r="A4322">
        <v>185307</v>
      </c>
      <c r="B4322">
        <v>185090</v>
      </c>
      <c r="C4322">
        <v>90</v>
      </c>
      <c r="D4322">
        <v>1</v>
      </c>
      <c r="E4322">
        <v>-4563.5331868131898</v>
      </c>
      <c r="F4322">
        <f t="shared" si="67"/>
        <v>1</v>
      </c>
    </row>
    <row r="4323" spans="1:6" x14ac:dyDescent="0.3">
      <c r="A4323">
        <v>185414</v>
      </c>
      <c r="B4323">
        <v>185124</v>
      </c>
      <c r="C4323">
        <v>147</v>
      </c>
      <c r="D4323">
        <v>9</v>
      </c>
      <c r="E4323">
        <v>495.13956043956</v>
      </c>
      <c r="F4323">
        <f t="shared" si="67"/>
        <v>3</v>
      </c>
    </row>
    <row r="4324" spans="1:6" x14ac:dyDescent="0.3">
      <c r="A4324">
        <v>185414</v>
      </c>
      <c r="B4324">
        <v>185194</v>
      </c>
      <c r="C4324">
        <v>127</v>
      </c>
      <c r="D4324">
        <v>7</v>
      </c>
      <c r="E4324">
        <v>495.13956043956</v>
      </c>
      <c r="F4324">
        <f t="shared" si="67"/>
        <v>3</v>
      </c>
    </row>
    <row r="4325" spans="1:6" x14ac:dyDescent="0.3">
      <c r="A4325">
        <v>185414</v>
      </c>
      <c r="B4325">
        <v>185196</v>
      </c>
      <c r="C4325">
        <v>115</v>
      </c>
      <c r="D4325">
        <v>6</v>
      </c>
      <c r="E4325">
        <v>495.13956043956</v>
      </c>
      <c r="F4325">
        <f t="shared" si="67"/>
        <v>3</v>
      </c>
    </row>
    <row r="4326" spans="1:6" x14ac:dyDescent="0.3">
      <c r="A4326">
        <v>185230</v>
      </c>
      <c r="B4326">
        <v>185225</v>
      </c>
      <c r="C4326">
        <v>110</v>
      </c>
      <c r="D4326">
        <v>4</v>
      </c>
      <c r="E4326">
        <v>-1049.60252747252</v>
      </c>
      <c r="F4326">
        <f t="shared" si="67"/>
        <v>2</v>
      </c>
    </row>
    <row r="4327" spans="1:6" x14ac:dyDescent="0.3">
      <c r="A4327">
        <v>185230</v>
      </c>
      <c r="B4327">
        <v>185482</v>
      </c>
      <c r="C4327">
        <v>127</v>
      </c>
      <c r="D4327">
        <v>7</v>
      </c>
      <c r="E4327">
        <v>-1049.60252747252</v>
      </c>
      <c r="F4327">
        <f t="shared" si="67"/>
        <v>2</v>
      </c>
    </row>
    <row r="4328" spans="1:6" x14ac:dyDescent="0.3">
      <c r="A4328">
        <v>185769</v>
      </c>
      <c r="B4328">
        <v>185336</v>
      </c>
      <c r="C4328">
        <v>110</v>
      </c>
      <c r="D4328">
        <v>5</v>
      </c>
      <c r="E4328">
        <v>-3632.5994139194099</v>
      </c>
      <c r="F4328">
        <f t="shared" si="67"/>
        <v>6</v>
      </c>
    </row>
    <row r="4329" spans="1:6" x14ac:dyDescent="0.3">
      <c r="A4329">
        <v>185769</v>
      </c>
      <c r="B4329">
        <v>185397</v>
      </c>
      <c r="C4329">
        <v>110</v>
      </c>
      <c r="D4329">
        <v>5</v>
      </c>
      <c r="E4329">
        <v>-3632.5994139194099</v>
      </c>
      <c r="F4329">
        <f t="shared" si="67"/>
        <v>6</v>
      </c>
    </row>
    <row r="4330" spans="1:6" x14ac:dyDescent="0.3">
      <c r="A4330">
        <v>185769</v>
      </c>
      <c r="B4330">
        <v>185555</v>
      </c>
      <c r="C4330">
        <v>110</v>
      </c>
      <c r="D4330">
        <v>3</v>
      </c>
      <c r="E4330">
        <v>-3632.5994139194099</v>
      </c>
      <c r="F4330">
        <f t="shared" si="67"/>
        <v>6</v>
      </c>
    </row>
    <row r="4331" spans="1:6" x14ac:dyDescent="0.3">
      <c r="A4331">
        <v>185769</v>
      </c>
      <c r="B4331">
        <v>185609</v>
      </c>
      <c r="C4331">
        <v>115</v>
      </c>
      <c r="D4331">
        <v>6</v>
      </c>
      <c r="E4331">
        <v>-3632.5994139194099</v>
      </c>
      <c r="F4331">
        <f t="shared" si="67"/>
        <v>6</v>
      </c>
    </row>
    <row r="4332" spans="1:6" x14ac:dyDescent="0.3">
      <c r="A4332">
        <v>185769</v>
      </c>
      <c r="B4332">
        <v>185633</v>
      </c>
      <c r="C4332">
        <v>110</v>
      </c>
      <c r="D4332">
        <v>3</v>
      </c>
      <c r="E4332">
        <v>-3632.5994139194099</v>
      </c>
      <c r="F4332">
        <f t="shared" si="67"/>
        <v>6</v>
      </c>
    </row>
    <row r="4333" spans="1:6" x14ac:dyDescent="0.3">
      <c r="A4333">
        <v>185769</v>
      </c>
      <c r="B4333">
        <v>185729</v>
      </c>
      <c r="C4333">
        <v>110</v>
      </c>
      <c r="D4333">
        <v>4</v>
      </c>
      <c r="E4333">
        <v>-3632.5994139194099</v>
      </c>
      <c r="F4333">
        <f t="shared" si="67"/>
        <v>6</v>
      </c>
    </row>
    <row r="4334" spans="1:6" x14ac:dyDescent="0.3">
      <c r="A4334">
        <v>187048</v>
      </c>
      <c r="B4334">
        <v>185357</v>
      </c>
      <c r="C4334">
        <v>132</v>
      </c>
      <c r="D4334">
        <v>8</v>
      </c>
      <c r="E4334">
        <v>-438.87637362637298</v>
      </c>
      <c r="F4334">
        <f t="shared" si="67"/>
        <v>5</v>
      </c>
    </row>
    <row r="4335" spans="1:6" x14ac:dyDescent="0.3">
      <c r="A4335">
        <v>187048</v>
      </c>
      <c r="B4335">
        <v>185380</v>
      </c>
      <c r="C4335">
        <v>127</v>
      </c>
      <c r="D4335">
        <v>7</v>
      </c>
      <c r="E4335">
        <v>-438.87637362637298</v>
      </c>
      <c r="F4335">
        <f t="shared" si="67"/>
        <v>5</v>
      </c>
    </row>
    <row r="4336" spans="1:6" x14ac:dyDescent="0.3">
      <c r="A4336">
        <v>187048</v>
      </c>
      <c r="B4336">
        <v>185389</v>
      </c>
      <c r="C4336">
        <v>110</v>
      </c>
      <c r="D4336">
        <v>4</v>
      </c>
      <c r="E4336">
        <v>-438.87637362637298</v>
      </c>
      <c r="F4336">
        <f t="shared" si="67"/>
        <v>5</v>
      </c>
    </row>
    <row r="4337" spans="1:6" x14ac:dyDescent="0.3">
      <c r="A4337">
        <v>187048</v>
      </c>
      <c r="B4337">
        <v>185394</v>
      </c>
      <c r="C4337">
        <v>110</v>
      </c>
      <c r="D4337">
        <v>5</v>
      </c>
      <c r="E4337">
        <v>-438.87637362637298</v>
      </c>
      <c r="F4337">
        <f t="shared" si="67"/>
        <v>5</v>
      </c>
    </row>
    <row r="4338" spans="1:6" x14ac:dyDescent="0.3">
      <c r="A4338">
        <v>187048</v>
      </c>
      <c r="B4338">
        <v>185396</v>
      </c>
      <c r="C4338">
        <v>110</v>
      </c>
      <c r="D4338">
        <v>4</v>
      </c>
      <c r="E4338">
        <v>-438.87637362637298</v>
      </c>
      <c r="F4338">
        <f t="shared" si="67"/>
        <v>5</v>
      </c>
    </row>
    <row r="4339" spans="1:6" x14ac:dyDescent="0.3">
      <c r="A4339">
        <v>186205</v>
      </c>
      <c r="B4339">
        <v>185427</v>
      </c>
      <c r="C4339">
        <v>127</v>
      </c>
      <c r="D4339">
        <v>7</v>
      </c>
      <c r="E4339">
        <v>-1305.3157738095199</v>
      </c>
      <c r="F4339">
        <f t="shared" si="67"/>
        <v>3</v>
      </c>
    </row>
    <row r="4340" spans="1:6" x14ac:dyDescent="0.3">
      <c r="A4340">
        <v>186205</v>
      </c>
      <c r="B4340">
        <v>185428</v>
      </c>
      <c r="C4340">
        <v>115</v>
      </c>
      <c r="D4340">
        <v>6</v>
      </c>
      <c r="E4340">
        <v>-1305.3157738095199</v>
      </c>
      <c r="F4340">
        <f t="shared" si="67"/>
        <v>3</v>
      </c>
    </row>
    <row r="4341" spans="1:6" x14ac:dyDescent="0.3">
      <c r="A4341">
        <v>186205</v>
      </c>
      <c r="B4341">
        <v>185430</v>
      </c>
      <c r="C4341">
        <v>110</v>
      </c>
      <c r="D4341">
        <v>5</v>
      </c>
      <c r="E4341">
        <v>-1305.3157738095199</v>
      </c>
      <c r="F4341">
        <f t="shared" si="67"/>
        <v>3</v>
      </c>
    </row>
    <row r="4342" spans="1:6" x14ac:dyDescent="0.3">
      <c r="A4342">
        <v>186017</v>
      </c>
      <c r="B4342">
        <v>185477</v>
      </c>
      <c r="C4342">
        <v>0</v>
      </c>
      <c r="D4342">
        <v>10</v>
      </c>
      <c r="E4342">
        <v>-357.35362637362601</v>
      </c>
      <c r="F4342">
        <f t="shared" si="67"/>
        <v>10</v>
      </c>
    </row>
    <row r="4343" spans="1:6" x14ac:dyDescent="0.3">
      <c r="A4343">
        <v>186017</v>
      </c>
      <c r="B4343">
        <v>185481</v>
      </c>
      <c r="C4343">
        <v>0</v>
      </c>
      <c r="D4343">
        <v>10</v>
      </c>
      <c r="E4343">
        <v>-357.35362637362601</v>
      </c>
      <c r="F4343">
        <f t="shared" si="67"/>
        <v>10</v>
      </c>
    </row>
    <row r="4344" spans="1:6" x14ac:dyDescent="0.3">
      <c r="A4344">
        <v>186017</v>
      </c>
      <c r="B4344">
        <v>185614</v>
      </c>
      <c r="C4344">
        <v>127</v>
      </c>
      <c r="D4344">
        <v>7</v>
      </c>
      <c r="E4344">
        <v>-357.35362637362601</v>
      </c>
      <c r="F4344">
        <f t="shared" si="67"/>
        <v>10</v>
      </c>
    </row>
    <row r="4345" spans="1:6" x14ac:dyDescent="0.3">
      <c r="A4345">
        <v>186017</v>
      </c>
      <c r="B4345">
        <v>185615</v>
      </c>
      <c r="C4345">
        <v>0</v>
      </c>
      <c r="D4345">
        <v>10</v>
      </c>
      <c r="E4345">
        <v>-357.35362637362601</v>
      </c>
      <c r="F4345">
        <f t="shared" si="67"/>
        <v>10</v>
      </c>
    </row>
    <row r="4346" spans="1:6" x14ac:dyDescent="0.3">
      <c r="A4346">
        <v>186017</v>
      </c>
      <c r="B4346">
        <v>185618</v>
      </c>
      <c r="C4346">
        <v>115</v>
      </c>
      <c r="D4346">
        <v>6</v>
      </c>
      <c r="E4346">
        <v>-357.35362637362601</v>
      </c>
      <c r="F4346">
        <f t="shared" si="67"/>
        <v>10</v>
      </c>
    </row>
    <row r="4347" spans="1:6" x14ac:dyDescent="0.3">
      <c r="A4347">
        <v>186017</v>
      </c>
      <c r="B4347">
        <v>185619</v>
      </c>
      <c r="C4347">
        <v>115</v>
      </c>
      <c r="D4347">
        <v>6</v>
      </c>
      <c r="E4347">
        <v>-357.35362637362601</v>
      </c>
      <c r="F4347">
        <f t="shared" si="67"/>
        <v>10</v>
      </c>
    </row>
    <row r="4348" spans="1:6" x14ac:dyDescent="0.3">
      <c r="A4348">
        <v>186017</v>
      </c>
      <c r="B4348">
        <v>185621</v>
      </c>
      <c r="C4348">
        <v>147</v>
      </c>
      <c r="D4348">
        <v>9</v>
      </c>
      <c r="E4348">
        <v>-357.35362637362601</v>
      </c>
      <c r="F4348">
        <f t="shared" si="67"/>
        <v>10</v>
      </c>
    </row>
    <row r="4349" spans="1:6" x14ac:dyDescent="0.3">
      <c r="A4349">
        <v>186017</v>
      </c>
      <c r="B4349">
        <v>185622</v>
      </c>
      <c r="C4349">
        <v>147</v>
      </c>
      <c r="D4349">
        <v>9</v>
      </c>
      <c r="E4349">
        <v>-357.35362637362601</v>
      </c>
      <c r="F4349">
        <f t="shared" si="67"/>
        <v>10</v>
      </c>
    </row>
    <row r="4350" spans="1:6" x14ac:dyDescent="0.3">
      <c r="A4350">
        <v>186017</v>
      </c>
      <c r="B4350">
        <v>185916</v>
      </c>
      <c r="C4350">
        <v>115</v>
      </c>
      <c r="D4350">
        <v>6</v>
      </c>
      <c r="E4350">
        <v>-357.35362637362601</v>
      </c>
      <c r="F4350">
        <f t="shared" si="67"/>
        <v>10</v>
      </c>
    </row>
    <row r="4351" spans="1:6" x14ac:dyDescent="0.3">
      <c r="A4351">
        <v>186017</v>
      </c>
      <c r="B4351">
        <v>186047</v>
      </c>
      <c r="C4351">
        <v>110</v>
      </c>
      <c r="D4351">
        <v>5</v>
      </c>
      <c r="E4351">
        <v>-357.35362637362601</v>
      </c>
      <c r="F4351">
        <f t="shared" si="67"/>
        <v>10</v>
      </c>
    </row>
    <row r="4352" spans="1:6" x14ac:dyDescent="0.3">
      <c r="A4352">
        <v>185961</v>
      </c>
      <c r="B4352">
        <v>185486</v>
      </c>
      <c r="C4352">
        <v>147</v>
      </c>
      <c r="D4352">
        <v>9</v>
      </c>
      <c r="E4352">
        <v>-1693.1170329670299</v>
      </c>
      <c r="F4352">
        <f t="shared" si="67"/>
        <v>6</v>
      </c>
    </row>
    <row r="4353" spans="1:6" x14ac:dyDescent="0.3">
      <c r="A4353">
        <v>185961</v>
      </c>
      <c r="B4353">
        <v>185528</v>
      </c>
      <c r="C4353">
        <v>115</v>
      </c>
      <c r="D4353">
        <v>6</v>
      </c>
      <c r="E4353">
        <v>-1693.1170329670299</v>
      </c>
      <c r="F4353">
        <f t="shared" si="67"/>
        <v>6</v>
      </c>
    </row>
    <row r="4354" spans="1:6" x14ac:dyDescent="0.3">
      <c r="A4354">
        <v>185961</v>
      </c>
      <c r="B4354">
        <v>185534</v>
      </c>
      <c r="C4354">
        <v>147</v>
      </c>
      <c r="D4354">
        <v>9</v>
      </c>
      <c r="E4354">
        <v>-1693.1170329670299</v>
      </c>
      <c r="F4354">
        <f t="shared" si="67"/>
        <v>6</v>
      </c>
    </row>
    <row r="4355" spans="1:6" x14ac:dyDescent="0.3">
      <c r="A4355">
        <v>185961</v>
      </c>
      <c r="B4355">
        <v>185552</v>
      </c>
      <c r="C4355">
        <v>147</v>
      </c>
      <c r="D4355">
        <v>9</v>
      </c>
      <c r="E4355">
        <v>-1693.1170329670299</v>
      </c>
      <c r="F4355">
        <f t="shared" ref="F4355:F4418" si="68">COUNTIF($A$2:$A$4807,A4355)</f>
        <v>6</v>
      </c>
    </row>
    <row r="4356" spans="1:6" x14ac:dyDescent="0.3">
      <c r="A4356">
        <v>185961</v>
      </c>
      <c r="B4356">
        <v>185597</v>
      </c>
      <c r="C4356">
        <v>147</v>
      </c>
      <c r="D4356">
        <v>9</v>
      </c>
      <c r="E4356">
        <v>-1693.1170329670299</v>
      </c>
      <c r="F4356">
        <f t="shared" si="68"/>
        <v>6</v>
      </c>
    </row>
    <row r="4357" spans="1:6" x14ac:dyDescent="0.3">
      <c r="A4357">
        <v>185961</v>
      </c>
      <c r="B4357">
        <v>185599</v>
      </c>
      <c r="C4357">
        <v>0</v>
      </c>
      <c r="D4357">
        <v>10</v>
      </c>
      <c r="E4357">
        <v>-1693.1170329670299</v>
      </c>
      <c r="F4357">
        <f t="shared" si="68"/>
        <v>6</v>
      </c>
    </row>
    <row r="4358" spans="1:6" x14ac:dyDescent="0.3">
      <c r="A4358">
        <v>185690</v>
      </c>
      <c r="B4358">
        <v>185532</v>
      </c>
      <c r="C4358">
        <v>132</v>
      </c>
      <c r="D4358">
        <v>8</v>
      </c>
      <c r="E4358">
        <v>-1081.35617216117</v>
      </c>
      <c r="F4358">
        <f t="shared" si="68"/>
        <v>12</v>
      </c>
    </row>
    <row r="4359" spans="1:6" x14ac:dyDescent="0.3">
      <c r="A4359">
        <v>185690</v>
      </c>
      <c r="B4359">
        <v>185533</v>
      </c>
      <c r="C4359">
        <v>0</v>
      </c>
      <c r="D4359">
        <v>10</v>
      </c>
      <c r="E4359">
        <v>-1081.35617216117</v>
      </c>
      <c r="F4359">
        <f t="shared" si="68"/>
        <v>12</v>
      </c>
    </row>
    <row r="4360" spans="1:6" x14ac:dyDescent="0.3">
      <c r="A4360">
        <v>185690</v>
      </c>
      <c r="B4360">
        <v>185537</v>
      </c>
      <c r="C4360">
        <v>115</v>
      </c>
      <c r="D4360">
        <v>6</v>
      </c>
      <c r="E4360">
        <v>-1081.35617216117</v>
      </c>
      <c r="F4360">
        <f t="shared" si="68"/>
        <v>12</v>
      </c>
    </row>
    <row r="4361" spans="1:6" x14ac:dyDescent="0.3">
      <c r="A4361">
        <v>185690</v>
      </c>
      <c r="B4361">
        <v>185539</v>
      </c>
      <c r="C4361">
        <v>127</v>
      </c>
      <c r="D4361">
        <v>7</v>
      </c>
      <c r="E4361">
        <v>-1081.35617216117</v>
      </c>
      <c r="F4361">
        <f t="shared" si="68"/>
        <v>12</v>
      </c>
    </row>
    <row r="4362" spans="1:6" x14ac:dyDescent="0.3">
      <c r="A4362">
        <v>185690</v>
      </c>
      <c r="B4362">
        <v>185541</v>
      </c>
      <c r="C4362">
        <v>110</v>
      </c>
      <c r="D4362">
        <v>4</v>
      </c>
      <c r="E4362">
        <v>-1081.35617216117</v>
      </c>
      <c r="F4362">
        <f t="shared" si="68"/>
        <v>12</v>
      </c>
    </row>
    <row r="4363" spans="1:6" x14ac:dyDescent="0.3">
      <c r="A4363">
        <v>185690</v>
      </c>
      <c r="B4363">
        <v>185544</v>
      </c>
      <c r="C4363">
        <v>110</v>
      </c>
      <c r="D4363">
        <v>5</v>
      </c>
      <c r="E4363">
        <v>-1081.35617216117</v>
      </c>
      <c r="F4363">
        <f t="shared" si="68"/>
        <v>12</v>
      </c>
    </row>
    <row r="4364" spans="1:6" x14ac:dyDescent="0.3">
      <c r="A4364">
        <v>185690</v>
      </c>
      <c r="B4364">
        <v>185547</v>
      </c>
      <c r="C4364">
        <v>110</v>
      </c>
      <c r="D4364">
        <v>5</v>
      </c>
      <c r="E4364">
        <v>-1081.35617216117</v>
      </c>
      <c r="F4364">
        <f t="shared" si="68"/>
        <v>12</v>
      </c>
    </row>
    <row r="4365" spans="1:6" x14ac:dyDescent="0.3">
      <c r="A4365">
        <v>185690</v>
      </c>
      <c r="B4365">
        <v>185548</v>
      </c>
      <c r="C4365">
        <v>115</v>
      </c>
      <c r="D4365">
        <v>6</v>
      </c>
      <c r="E4365">
        <v>-1081.35617216117</v>
      </c>
      <c r="F4365">
        <f t="shared" si="68"/>
        <v>12</v>
      </c>
    </row>
    <row r="4366" spans="1:6" x14ac:dyDescent="0.3">
      <c r="A4366">
        <v>185690</v>
      </c>
      <c r="B4366">
        <v>185551</v>
      </c>
      <c r="C4366">
        <v>110</v>
      </c>
      <c r="D4366">
        <v>5</v>
      </c>
      <c r="E4366">
        <v>-1081.35617216117</v>
      </c>
      <c r="F4366">
        <f t="shared" si="68"/>
        <v>12</v>
      </c>
    </row>
    <row r="4367" spans="1:6" x14ac:dyDescent="0.3">
      <c r="A4367">
        <v>185690</v>
      </c>
      <c r="B4367">
        <v>185554</v>
      </c>
      <c r="C4367">
        <v>110</v>
      </c>
      <c r="D4367">
        <v>4</v>
      </c>
      <c r="E4367">
        <v>-1081.35617216117</v>
      </c>
      <c r="F4367">
        <f t="shared" si="68"/>
        <v>12</v>
      </c>
    </row>
    <row r="4368" spans="1:6" x14ac:dyDescent="0.3">
      <c r="A4368">
        <v>185690</v>
      </c>
      <c r="B4368">
        <v>185556</v>
      </c>
      <c r="C4368">
        <v>110</v>
      </c>
      <c r="D4368">
        <v>5</v>
      </c>
      <c r="E4368">
        <v>-1081.35617216117</v>
      </c>
      <c r="F4368">
        <f t="shared" si="68"/>
        <v>12</v>
      </c>
    </row>
    <row r="4369" spans="1:6" x14ac:dyDescent="0.3">
      <c r="A4369">
        <v>185690</v>
      </c>
      <c r="B4369">
        <v>185596</v>
      </c>
      <c r="C4369">
        <v>110</v>
      </c>
      <c r="D4369">
        <v>4</v>
      </c>
      <c r="E4369">
        <v>-1081.35617216117</v>
      </c>
      <c r="F4369">
        <f t="shared" si="68"/>
        <v>12</v>
      </c>
    </row>
    <row r="4370" spans="1:6" x14ac:dyDescent="0.3">
      <c r="A4370">
        <v>185386</v>
      </c>
      <c r="B4370">
        <v>185546</v>
      </c>
      <c r="C4370">
        <v>147</v>
      </c>
      <c r="D4370">
        <v>9</v>
      </c>
      <c r="E4370">
        <v>-599.25604395604296</v>
      </c>
      <c r="F4370">
        <f t="shared" si="68"/>
        <v>3</v>
      </c>
    </row>
    <row r="4371" spans="1:6" x14ac:dyDescent="0.3">
      <c r="A4371">
        <v>185386</v>
      </c>
      <c r="B4371">
        <v>185606</v>
      </c>
      <c r="C4371">
        <v>147</v>
      </c>
      <c r="D4371">
        <v>9</v>
      </c>
      <c r="E4371">
        <v>-599.25604395604296</v>
      </c>
      <c r="F4371">
        <f t="shared" si="68"/>
        <v>3</v>
      </c>
    </row>
    <row r="4372" spans="1:6" x14ac:dyDescent="0.3">
      <c r="A4372">
        <v>185386</v>
      </c>
      <c r="B4372">
        <v>186201</v>
      </c>
      <c r="C4372">
        <v>0</v>
      </c>
      <c r="D4372">
        <v>10</v>
      </c>
      <c r="E4372">
        <v>-599.25604395604296</v>
      </c>
      <c r="F4372">
        <f t="shared" si="68"/>
        <v>3</v>
      </c>
    </row>
    <row r="4373" spans="1:6" x14ac:dyDescent="0.3">
      <c r="A4373">
        <v>186152</v>
      </c>
      <c r="B4373">
        <v>185561</v>
      </c>
      <c r="C4373">
        <v>132</v>
      </c>
      <c r="D4373">
        <v>8</v>
      </c>
      <c r="E4373">
        <v>-968.37120879120903</v>
      </c>
      <c r="F4373">
        <f t="shared" si="68"/>
        <v>5</v>
      </c>
    </row>
    <row r="4374" spans="1:6" x14ac:dyDescent="0.3">
      <c r="A4374">
        <v>186152</v>
      </c>
      <c r="B4374">
        <v>185562</v>
      </c>
      <c r="C4374">
        <v>132</v>
      </c>
      <c r="D4374">
        <v>8</v>
      </c>
      <c r="E4374">
        <v>-968.37120879120903</v>
      </c>
      <c r="F4374">
        <f t="shared" si="68"/>
        <v>5</v>
      </c>
    </row>
    <row r="4375" spans="1:6" x14ac:dyDescent="0.3">
      <c r="A4375">
        <v>186152</v>
      </c>
      <c r="B4375">
        <v>185563</v>
      </c>
      <c r="C4375">
        <v>0</v>
      </c>
      <c r="D4375">
        <v>10</v>
      </c>
      <c r="E4375">
        <v>-968.37120879120903</v>
      </c>
      <c r="F4375">
        <f t="shared" si="68"/>
        <v>5</v>
      </c>
    </row>
    <row r="4376" spans="1:6" x14ac:dyDescent="0.3">
      <c r="A4376">
        <v>186152</v>
      </c>
      <c r="B4376">
        <v>185566</v>
      </c>
      <c r="C4376">
        <v>0</v>
      </c>
      <c r="D4376">
        <v>10</v>
      </c>
      <c r="E4376">
        <v>-968.37120879120903</v>
      </c>
      <c r="F4376">
        <f t="shared" si="68"/>
        <v>5</v>
      </c>
    </row>
    <row r="4377" spans="1:6" x14ac:dyDescent="0.3">
      <c r="A4377">
        <v>186152</v>
      </c>
      <c r="B4377">
        <v>185929</v>
      </c>
      <c r="C4377">
        <v>0</v>
      </c>
      <c r="D4377">
        <v>10</v>
      </c>
      <c r="E4377">
        <v>-968.37120879120903</v>
      </c>
      <c r="F4377">
        <f t="shared" si="68"/>
        <v>5</v>
      </c>
    </row>
    <row r="4378" spans="1:6" x14ac:dyDescent="0.3">
      <c r="A4378">
        <v>185945</v>
      </c>
      <c r="B4378">
        <v>185600</v>
      </c>
      <c r="C4378">
        <v>115</v>
      </c>
      <c r="D4378">
        <v>6</v>
      </c>
      <c r="E4378">
        <v>-389.53164835164699</v>
      </c>
      <c r="F4378">
        <f t="shared" si="68"/>
        <v>5</v>
      </c>
    </row>
    <row r="4379" spans="1:6" x14ac:dyDescent="0.3">
      <c r="A4379">
        <v>185945</v>
      </c>
      <c r="B4379">
        <v>185603</v>
      </c>
      <c r="C4379">
        <v>110</v>
      </c>
      <c r="D4379">
        <v>5</v>
      </c>
      <c r="E4379">
        <v>-389.53164835164699</v>
      </c>
      <c r="F4379">
        <f t="shared" si="68"/>
        <v>5</v>
      </c>
    </row>
    <row r="4380" spans="1:6" x14ac:dyDescent="0.3">
      <c r="A4380">
        <v>185945</v>
      </c>
      <c r="B4380">
        <v>185704</v>
      </c>
      <c r="C4380">
        <v>115</v>
      </c>
      <c r="D4380">
        <v>6</v>
      </c>
      <c r="E4380">
        <v>-389.53164835164699</v>
      </c>
      <c r="F4380">
        <f t="shared" si="68"/>
        <v>5</v>
      </c>
    </row>
    <row r="4381" spans="1:6" x14ac:dyDescent="0.3">
      <c r="A4381">
        <v>185945</v>
      </c>
      <c r="B4381">
        <v>185711</v>
      </c>
      <c r="C4381">
        <v>115</v>
      </c>
      <c r="D4381">
        <v>6</v>
      </c>
      <c r="E4381">
        <v>-389.53164835164699</v>
      </c>
      <c r="F4381">
        <f t="shared" si="68"/>
        <v>5</v>
      </c>
    </row>
    <row r="4382" spans="1:6" x14ac:dyDescent="0.3">
      <c r="A4382">
        <v>185945</v>
      </c>
      <c r="B4382">
        <v>185727</v>
      </c>
      <c r="C4382">
        <v>127</v>
      </c>
      <c r="D4382">
        <v>7</v>
      </c>
      <c r="E4382">
        <v>-389.53164835164699</v>
      </c>
      <c r="F4382">
        <f t="shared" si="68"/>
        <v>5</v>
      </c>
    </row>
    <row r="4383" spans="1:6" x14ac:dyDescent="0.3">
      <c r="A4383">
        <v>186420</v>
      </c>
      <c r="B4383">
        <v>185649</v>
      </c>
      <c r="C4383">
        <v>0</v>
      </c>
      <c r="D4383">
        <v>10</v>
      </c>
      <c r="E4383">
        <v>-440.819848901098</v>
      </c>
      <c r="F4383">
        <f t="shared" si="68"/>
        <v>5</v>
      </c>
    </row>
    <row r="4384" spans="1:6" x14ac:dyDescent="0.3">
      <c r="A4384">
        <v>186420</v>
      </c>
      <c r="B4384">
        <v>185868</v>
      </c>
      <c r="C4384">
        <v>132</v>
      </c>
      <c r="D4384">
        <v>8</v>
      </c>
      <c r="E4384">
        <v>-440.819848901098</v>
      </c>
      <c r="F4384">
        <f t="shared" si="68"/>
        <v>5</v>
      </c>
    </row>
    <row r="4385" spans="1:6" x14ac:dyDescent="0.3">
      <c r="A4385">
        <v>186420</v>
      </c>
      <c r="B4385">
        <v>185870</v>
      </c>
      <c r="C4385">
        <v>127</v>
      </c>
      <c r="D4385">
        <v>7</v>
      </c>
      <c r="E4385">
        <v>-440.819848901098</v>
      </c>
      <c r="F4385">
        <f t="shared" si="68"/>
        <v>5</v>
      </c>
    </row>
    <row r="4386" spans="1:6" x14ac:dyDescent="0.3">
      <c r="A4386">
        <v>186420</v>
      </c>
      <c r="B4386">
        <v>185882</v>
      </c>
      <c r="C4386">
        <v>132</v>
      </c>
      <c r="D4386">
        <v>8</v>
      </c>
      <c r="E4386">
        <v>-440.819848901098</v>
      </c>
      <c r="F4386">
        <f t="shared" si="68"/>
        <v>5</v>
      </c>
    </row>
    <row r="4387" spans="1:6" x14ac:dyDescent="0.3">
      <c r="A4387">
        <v>186420</v>
      </c>
      <c r="B4387">
        <v>186453</v>
      </c>
      <c r="C4387">
        <v>127</v>
      </c>
      <c r="D4387">
        <v>7</v>
      </c>
      <c r="E4387">
        <v>-440.819848901098</v>
      </c>
      <c r="F4387">
        <f t="shared" si="68"/>
        <v>5</v>
      </c>
    </row>
    <row r="4388" spans="1:6" x14ac:dyDescent="0.3">
      <c r="A4388">
        <v>186463</v>
      </c>
      <c r="B4388">
        <v>185670</v>
      </c>
      <c r="C4388">
        <v>0</v>
      </c>
      <c r="D4388">
        <v>10</v>
      </c>
      <c r="E4388">
        <v>-2444.27129120879</v>
      </c>
      <c r="F4388">
        <f t="shared" si="68"/>
        <v>4</v>
      </c>
    </row>
    <row r="4389" spans="1:6" x14ac:dyDescent="0.3">
      <c r="A4389">
        <v>186463</v>
      </c>
      <c r="B4389">
        <v>185679</v>
      </c>
      <c r="C4389">
        <v>115</v>
      </c>
      <c r="D4389">
        <v>6</v>
      </c>
      <c r="E4389">
        <v>-2444.27129120879</v>
      </c>
      <c r="F4389">
        <f t="shared" si="68"/>
        <v>4</v>
      </c>
    </row>
    <row r="4390" spans="1:6" x14ac:dyDescent="0.3">
      <c r="A4390">
        <v>186463</v>
      </c>
      <c r="B4390">
        <v>185717</v>
      </c>
      <c r="C4390">
        <v>127</v>
      </c>
      <c r="D4390">
        <v>7</v>
      </c>
      <c r="E4390">
        <v>-2444.27129120879</v>
      </c>
      <c r="F4390">
        <f t="shared" si="68"/>
        <v>4</v>
      </c>
    </row>
    <row r="4391" spans="1:6" x14ac:dyDescent="0.3">
      <c r="A4391">
        <v>186463</v>
      </c>
      <c r="B4391">
        <v>186263</v>
      </c>
      <c r="C4391">
        <v>115</v>
      </c>
      <c r="D4391">
        <v>6</v>
      </c>
      <c r="E4391">
        <v>-2444.27129120879</v>
      </c>
      <c r="F4391">
        <f t="shared" si="68"/>
        <v>4</v>
      </c>
    </row>
    <row r="4392" spans="1:6" x14ac:dyDescent="0.3">
      <c r="A4392">
        <v>186098</v>
      </c>
      <c r="B4392">
        <v>185684</v>
      </c>
      <c r="C4392">
        <v>115</v>
      </c>
      <c r="D4392">
        <v>6</v>
      </c>
      <c r="E4392">
        <v>252.96978021978001</v>
      </c>
      <c r="F4392">
        <f t="shared" si="68"/>
        <v>5</v>
      </c>
    </row>
    <row r="4393" spans="1:6" x14ac:dyDescent="0.3">
      <c r="A4393">
        <v>186098</v>
      </c>
      <c r="B4393">
        <v>185687</v>
      </c>
      <c r="C4393">
        <v>0</v>
      </c>
      <c r="D4393">
        <v>10</v>
      </c>
      <c r="E4393">
        <v>252.96978021978001</v>
      </c>
      <c r="F4393">
        <f t="shared" si="68"/>
        <v>5</v>
      </c>
    </row>
    <row r="4394" spans="1:6" x14ac:dyDescent="0.3">
      <c r="A4394">
        <v>186098</v>
      </c>
      <c r="B4394">
        <v>185689</v>
      </c>
      <c r="C4394">
        <v>147</v>
      </c>
      <c r="D4394">
        <v>9</v>
      </c>
      <c r="E4394">
        <v>252.96978021978001</v>
      </c>
      <c r="F4394">
        <f t="shared" si="68"/>
        <v>5</v>
      </c>
    </row>
    <row r="4395" spans="1:6" x14ac:dyDescent="0.3">
      <c r="A4395">
        <v>186098</v>
      </c>
      <c r="B4395">
        <v>185709</v>
      </c>
      <c r="C4395">
        <v>115</v>
      </c>
      <c r="D4395">
        <v>6</v>
      </c>
      <c r="E4395">
        <v>252.96978021978001</v>
      </c>
      <c r="F4395">
        <f t="shared" si="68"/>
        <v>5</v>
      </c>
    </row>
    <row r="4396" spans="1:6" x14ac:dyDescent="0.3">
      <c r="A4396">
        <v>186098</v>
      </c>
      <c r="B4396">
        <v>186144</v>
      </c>
      <c r="C4396">
        <v>115</v>
      </c>
      <c r="D4396">
        <v>6</v>
      </c>
      <c r="E4396">
        <v>252.96978021978001</v>
      </c>
      <c r="F4396">
        <f t="shared" si="68"/>
        <v>5</v>
      </c>
    </row>
    <row r="4397" spans="1:6" x14ac:dyDescent="0.3">
      <c r="A4397">
        <v>186240</v>
      </c>
      <c r="B4397">
        <v>185730</v>
      </c>
      <c r="C4397">
        <v>147</v>
      </c>
      <c r="D4397">
        <v>9</v>
      </c>
      <c r="E4397">
        <v>-428.91285714285698</v>
      </c>
      <c r="F4397">
        <f t="shared" si="68"/>
        <v>4</v>
      </c>
    </row>
    <row r="4398" spans="1:6" x14ac:dyDescent="0.3">
      <c r="A4398">
        <v>186240</v>
      </c>
      <c r="B4398">
        <v>185733</v>
      </c>
      <c r="C4398">
        <v>127</v>
      </c>
      <c r="D4398">
        <v>7</v>
      </c>
      <c r="E4398">
        <v>-428.91285714285698</v>
      </c>
      <c r="F4398">
        <f t="shared" si="68"/>
        <v>4</v>
      </c>
    </row>
    <row r="4399" spans="1:6" x14ac:dyDescent="0.3">
      <c r="A4399">
        <v>186240</v>
      </c>
      <c r="B4399">
        <v>185736</v>
      </c>
      <c r="C4399">
        <v>115</v>
      </c>
      <c r="D4399">
        <v>6</v>
      </c>
      <c r="E4399">
        <v>-428.91285714285698</v>
      </c>
      <c r="F4399">
        <f t="shared" si="68"/>
        <v>4</v>
      </c>
    </row>
    <row r="4400" spans="1:6" x14ac:dyDescent="0.3">
      <c r="A4400">
        <v>186240</v>
      </c>
      <c r="B4400">
        <v>185742</v>
      </c>
      <c r="C4400">
        <v>110</v>
      </c>
      <c r="D4400">
        <v>5</v>
      </c>
      <c r="E4400">
        <v>-428.91285714285698</v>
      </c>
      <c r="F4400">
        <f t="shared" si="68"/>
        <v>4</v>
      </c>
    </row>
    <row r="4401" spans="1:6" x14ac:dyDescent="0.3">
      <c r="A4401">
        <v>186264</v>
      </c>
      <c r="B4401">
        <v>185738</v>
      </c>
      <c r="C4401">
        <v>0</v>
      </c>
      <c r="D4401">
        <v>10</v>
      </c>
      <c r="E4401">
        <v>-858.48516483516505</v>
      </c>
      <c r="F4401">
        <f t="shared" si="68"/>
        <v>8</v>
      </c>
    </row>
    <row r="4402" spans="1:6" x14ac:dyDescent="0.3">
      <c r="A4402">
        <v>186264</v>
      </c>
      <c r="B4402">
        <v>185748</v>
      </c>
      <c r="C4402">
        <v>0</v>
      </c>
      <c r="D4402">
        <v>10</v>
      </c>
      <c r="E4402">
        <v>-858.48516483516505</v>
      </c>
      <c r="F4402">
        <f t="shared" si="68"/>
        <v>8</v>
      </c>
    </row>
    <row r="4403" spans="1:6" x14ac:dyDescent="0.3">
      <c r="A4403">
        <v>186264</v>
      </c>
      <c r="B4403">
        <v>185751</v>
      </c>
      <c r="C4403">
        <v>147</v>
      </c>
      <c r="D4403">
        <v>9</v>
      </c>
      <c r="E4403">
        <v>-858.48516483516505</v>
      </c>
      <c r="F4403">
        <f t="shared" si="68"/>
        <v>8</v>
      </c>
    </row>
    <row r="4404" spans="1:6" x14ac:dyDescent="0.3">
      <c r="A4404">
        <v>186264</v>
      </c>
      <c r="B4404">
        <v>185760</v>
      </c>
      <c r="C4404">
        <v>0</v>
      </c>
      <c r="D4404">
        <v>10</v>
      </c>
      <c r="E4404">
        <v>-858.48516483516505</v>
      </c>
      <c r="F4404">
        <f t="shared" si="68"/>
        <v>8</v>
      </c>
    </row>
    <row r="4405" spans="1:6" x14ac:dyDescent="0.3">
      <c r="A4405">
        <v>186264</v>
      </c>
      <c r="B4405">
        <v>186037</v>
      </c>
      <c r="C4405">
        <v>0</v>
      </c>
      <c r="D4405">
        <v>10</v>
      </c>
      <c r="E4405">
        <v>-858.48516483516505</v>
      </c>
      <c r="F4405">
        <f t="shared" si="68"/>
        <v>8</v>
      </c>
    </row>
    <row r="4406" spans="1:6" x14ac:dyDescent="0.3">
      <c r="A4406">
        <v>186264</v>
      </c>
      <c r="B4406">
        <v>186039</v>
      </c>
      <c r="C4406">
        <v>0</v>
      </c>
      <c r="D4406">
        <v>10</v>
      </c>
      <c r="E4406">
        <v>-858.48516483516505</v>
      </c>
      <c r="F4406">
        <f t="shared" si="68"/>
        <v>8</v>
      </c>
    </row>
    <row r="4407" spans="1:6" x14ac:dyDescent="0.3">
      <c r="A4407">
        <v>186264</v>
      </c>
      <c r="B4407">
        <v>186072</v>
      </c>
      <c r="C4407">
        <v>147</v>
      </c>
      <c r="D4407">
        <v>9</v>
      </c>
      <c r="E4407">
        <v>-858.48516483516505</v>
      </c>
      <c r="F4407">
        <f t="shared" si="68"/>
        <v>8</v>
      </c>
    </row>
    <row r="4408" spans="1:6" x14ac:dyDescent="0.3">
      <c r="A4408">
        <v>186264</v>
      </c>
      <c r="B4408">
        <v>186151</v>
      </c>
      <c r="C4408">
        <v>0</v>
      </c>
      <c r="D4408">
        <v>10</v>
      </c>
      <c r="E4408">
        <v>-858.48516483516505</v>
      </c>
      <c r="F4408">
        <f t="shared" si="68"/>
        <v>8</v>
      </c>
    </row>
    <row r="4409" spans="1:6" x14ac:dyDescent="0.3">
      <c r="A4409">
        <v>186575</v>
      </c>
      <c r="B4409">
        <v>185765</v>
      </c>
      <c r="C4409">
        <v>132</v>
      </c>
      <c r="D4409">
        <v>8</v>
      </c>
      <c r="E4409">
        <v>-487.65951236263697</v>
      </c>
      <c r="F4409">
        <f t="shared" si="68"/>
        <v>4</v>
      </c>
    </row>
    <row r="4410" spans="1:6" x14ac:dyDescent="0.3">
      <c r="A4410">
        <v>186575</v>
      </c>
      <c r="B4410">
        <v>186185</v>
      </c>
      <c r="C4410">
        <v>132</v>
      </c>
      <c r="D4410">
        <v>8</v>
      </c>
      <c r="E4410">
        <v>-487.65951236263697</v>
      </c>
      <c r="F4410">
        <f t="shared" si="68"/>
        <v>4</v>
      </c>
    </row>
    <row r="4411" spans="1:6" x14ac:dyDescent="0.3">
      <c r="A4411">
        <v>186575</v>
      </c>
      <c r="B4411">
        <v>186415</v>
      </c>
      <c r="C4411">
        <v>0</v>
      </c>
      <c r="D4411">
        <v>10</v>
      </c>
      <c r="E4411">
        <v>-487.65951236263697</v>
      </c>
      <c r="F4411">
        <f t="shared" si="68"/>
        <v>4</v>
      </c>
    </row>
    <row r="4412" spans="1:6" x14ac:dyDescent="0.3">
      <c r="A4412">
        <v>186575</v>
      </c>
      <c r="B4412">
        <v>186484</v>
      </c>
      <c r="C4412">
        <v>0</v>
      </c>
      <c r="D4412">
        <v>10</v>
      </c>
      <c r="E4412">
        <v>-487.65951236263697</v>
      </c>
      <c r="F4412">
        <f t="shared" si="68"/>
        <v>4</v>
      </c>
    </row>
    <row r="4413" spans="1:6" x14ac:dyDescent="0.3">
      <c r="A4413">
        <v>185989</v>
      </c>
      <c r="B4413">
        <v>185771</v>
      </c>
      <c r="C4413">
        <v>147</v>
      </c>
      <c r="D4413">
        <v>9</v>
      </c>
      <c r="E4413">
        <v>-1741.60142857143</v>
      </c>
      <c r="F4413">
        <f t="shared" si="68"/>
        <v>1</v>
      </c>
    </row>
    <row r="4414" spans="1:6" x14ac:dyDescent="0.3">
      <c r="A4414">
        <v>187186</v>
      </c>
      <c r="B4414">
        <v>185865</v>
      </c>
      <c r="C4414">
        <v>110</v>
      </c>
      <c r="D4414">
        <v>4</v>
      </c>
      <c r="E4414">
        <v>-514.86065934065903</v>
      </c>
      <c r="F4414">
        <f t="shared" si="68"/>
        <v>5</v>
      </c>
    </row>
    <row r="4415" spans="1:6" x14ac:dyDescent="0.3">
      <c r="A4415">
        <v>187186</v>
      </c>
      <c r="B4415">
        <v>185981</v>
      </c>
      <c r="C4415">
        <v>147</v>
      </c>
      <c r="D4415">
        <v>9</v>
      </c>
      <c r="E4415">
        <v>-514.86065934065903</v>
      </c>
      <c r="F4415">
        <f t="shared" si="68"/>
        <v>5</v>
      </c>
    </row>
    <row r="4416" spans="1:6" x14ac:dyDescent="0.3">
      <c r="A4416">
        <v>187186</v>
      </c>
      <c r="B4416">
        <v>186398</v>
      </c>
      <c r="C4416">
        <v>115</v>
      </c>
      <c r="D4416">
        <v>6</v>
      </c>
      <c r="E4416">
        <v>-514.86065934065903</v>
      </c>
      <c r="F4416">
        <f t="shared" si="68"/>
        <v>5</v>
      </c>
    </row>
    <row r="4417" spans="1:6" x14ac:dyDescent="0.3">
      <c r="A4417">
        <v>187186</v>
      </c>
      <c r="B4417">
        <v>186680</v>
      </c>
      <c r="C4417">
        <v>110</v>
      </c>
      <c r="D4417">
        <v>5</v>
      </c>
      <c r="E4417">
        <v>-514.86065934065903</v>
      </c>
      <c r="F4417">
        <f t="shared" si="68"/>
        <v>5</v>
      </c>
    </row>
    <row r="4418" spans="1:6" x14ac:dyDescent="0.3">
      <c r="A4418">
        <v>187186</v>
      </c>
      <c r="B4418">
        <v>187484</v>
      </c>
      <c r="C4418">
        <v>127</v>
      </c>
      <c r="D4418">
        <v>7</v>
      </c>
      <c r="E4418">
        <v>-514.86065934065903</v>
      </c>
      <c r="F4418">
        <f t="shared" si="68"/>
        <v>5</v>
      </c>
    </row>
    <row r="4419" spans="1:6" x14ac:dyDescent="0.3">
      <c r="A4419">
        <v>186465</v>
      </c>
      <c r="B4419">
        <v>185881</v>
      </c>
      <c r="C4419">
        <v>147</v>
      </c>
      <c r="D4419">
        <v>9</v>
      </c>
      <c r="E4419">
        <v>-438.50164835164799</v>
      </c>
      <c r="F4419">
        <f t="shared" ref="F4419:F4482" si="69">COUNTIF($A$2:$A$4807,A4419)</f>
        <v>6</v>
      </c>
    </row>
    <row r="4420" spans="1:6" x14ac:dyDescent="0.3">
      <c r="A4420">
        <v>186465</v>
      </c>
      <c r="B4420">
        <v>185884</v>
      </c>
      <c r="C4420">
        <v>132</v>
      </c>
      <c r="D4420">
        <v>8</v>
      </c>
      <c r="E4420">
        <v>-438.50164835164799</v>
      </c>
      <c r="F4420">
        <f t="shared" si="69"/>
        <v>6</v>
      </c>
    </row>
    <row r="4421" spans="1:6" x14ac:dyDescent="0.3">
      <c r="A4421">
        <v>186465</v>
      </c>
      <c r="B4421">
        <v>185897</v>
      </c>
      <c r="C4421">
        <v>147</v>
      </c>
      <c r="D4421">
        <v>9</v>
      </c>
      <c r="E4421">
        <v>-438.50164835164799</v>
      </c>
      <c r="F4421">
        <f t="shared" si="69"/>
        <v>6</v>
      </c>
    </row>
    <row r="4422" spans="1:6" x14ac:dyDescent="0.3">
      <c r="A4422">
        <v>186465</v>
      </c>
      <c r="B4422">
        <v>185902</v>
      </c>
      <c r="C4422">
        <v>147</v>
      </c>
      <c r="D4422">
        <v>9</v>
      </c>
      <c r="E4422">
        <v>-438.50164835164799</v>
      </c>
      <c r="F4422">
        <f t="shared" si="69"/>
        <v>6</v>
      </c>
    </row>
    <row r="4423" spans="1:6" x14ac:dyDescent="0.3">
      <c r="A4423">
        <v>186465</v>
      </c>
      <c r="B4423">
        <v>185955</v>
      </c>
      <c r="C4423">
        <v>127</v>
      </c>
      <c r="D4423">
        <v>7</v>
      </c>
      <c r="E4423">
        <v>-438.50164835164799</v>
      </c>
      <c r="F4423">
        <f t="shared" si="69"/>
        <v>6</v>
      </c>
    </row>
    <row r="4424" spans="1:6" x14ac:dyDescent="0.3">
      <c r="A4424">
        <v>186465</v>
      </c>
      <c r="B4424">
        <v>186082</v>
      </c>
      <c r="C4424">
        <v>132</v>
      </c>
      <c r="D4424">
        <v>8</v>
      </c>
      <c r="E4424">
        <v>-438.50164835164799</v>
      </c>
      <c r="F4424">
        <f t="shared" si="69"/>
        <v>6</v>
      </c>
    </row>
    <row r="4425" spans="1:6" x14ac:dyDescent="0.3">
      <c r="A4425">
        <v>186355</v>
      </c>
      <c r="B4425">
        <v>185925</v>
      </c>
      <c r="C4425">
        <v>110</v>
      </c>
      <c r="D4425">
        <v>3</v>
      </c>
      <c r="E4425">
        <v>-1534.2945970695901</v>
      </c>
      <c r="F4425">
        <f t="shared" si="69"/>
        <v>3</v>
      </c>
    </row>
    <row r="4426" spans="1:6" x14ac:dyDescent="0.3">
      <c r="A4426">
        <v>186355</v>
      </c>
      <c r="B4426">
        <v>185927</v>
      </c>
      <c r="C4426">
        <v>115</v>
      </c>
      <c r="D4426">
        <v>6</v>
      </c>
      <c r="E4426">
        <v>-1534.2945970695901</v>
      </c>
      <c r="F4426">
        <f t="shared" si="69"/>
        <v>3</v>
      </c>
    </row>
    <row r="4427" spans="1:6" x14ac:dyDescent="0.3">
      <c r="A4427">
        <v>186355</v>
      </c>
      <c r="B4427">
        <v>185940</v>
      </c>
      <c r="C4427">
        <v>110</v>
      </c>
      <c r="D4427">
        <v>5</v>
      </c>
      <c r="E4427">
        <v>-1534.2945970695901</v>
      </c>
      <c r="F4427">
        <f t="shared" si="69"/>
        <v>3</v>
      </c>
    </row>
    <row r="4428" spans="1:6" x14ac:dyDescent="0.3">
      <c r="A4428">
        <v>186324</v>
      </c>
      <c r="B4428">
        <v>186028</v>
      </c>
      <c r="C4428">
        <v>127</v>
      </c>
      <c r="D4428">
        <v>7</v>
      </c>
      <c r="E4428">
        <v>-5269.53745421245</v>
      </c>
      <c r="F4428">
        <f t="shared" si="69"/>
        <v>3</v>
      </c>
    </row>
    <row r="4429" spans="1:6" x14ac:dyDescent="0.3">
      <c r="A4429">
        <v>186324</v>
      </c>
      <c r="B4429">
        <v>186033</v>
      </c>
      <c r="C4429">
        <v>0</v>
      </c>
      <c r="D4429">
        <v>10</v>
      </c>
      <c r="E4429">
        <v>-5269.53745421245</v>
      </c>
      <c r="F4429">
        <f t="shared" si="69"/>
        <v>3</v>
      </c>
    </row>
    <row r="4430" spans="1:6" x14ac:dyDescent="0.3">
      <c r="A4430">
        <v>186324</v>
      </c>
      <c r="B4430">
        <v>186038</v>
      </c>
      <c r="C4430">
        <v>110</v>
      </c>
      <c r="D4430">
        <v>5</v>
      </c>
      <c r="E4430">
        <v>-5269.53745421245</v>
      </c>
      <c r="F4430">
        <f t="shared" si="69"/>
        <v>3</v>
      </c>
    </row>
    <row r="4431" spans="1:6" x14ac:dyDescent="0.3">
      <c r="A4431">
        <v>187511</v>
      </c>
      <c r="B4431">
        <v>186036</v>
      </c>
      <c r="C4431">
        <v>132</v>
      </c>
      <c r="D4431">
        <v>8</v>
      </c>
      <c r="E4431">
        <v>173.504505494505</v>
      </c>
      <c r="F4431">
        <f t="shared" si="69"/>
        <v>5</v>
      </c>
    </row>
    <row r="4432" spans="1:6" x14ac:dyDescent="0.3">
      <c r="A4432">
        <v>187511</v>
      </c>
      <c r="B4432">
        <v>186625</v>
      </c>
      <c r="C4432">
        <v>110</v>
      </c>
      <c r="D4432">
        <v>5</v>
      </c>
      <c r="E4432">
        <v>173.504505494505</v>
      </c>
      <c r="F4432">
        <f t="shared" si="69"/>
        <v>5</v>
      </c>
    </row>
    <row r="4433" spans="1:6" x14ac:dyDescent="0.3">
      <c r="A4433">
        <v>187511</v>
      </c>
      <c r="B4433">
        <v>186963</v>
      </c>
      <c r="C4433">
        <v>127</v>
      </c>
      <c r="D4433">
        <v>7</v>
      </c>
      <c r="E4433">
        <v>173.504505494505</v>
      </c>
      <c r="F4433">
        <f t="shared" si="69"/>
        <v>5</v>
      </c>
    </row>
    <row r="4434" spans="1:6" x14ac:dyDescent="0.3">
      <c r="A4434">
        <v>187511</v>
      </c>
      <c r="B4434">
        <v>186977</v>
      </c>
      <c r="C4434">
        <v>115</v>
      </c>
      <c r="D4434">
        <v>6</v>
      </c>
      <c r="E4434">
        <v>173.504505494505</v>
      </c>
      <c r="F4434">
        <f t="shared" si="69"/>
        <v>5</v>
      </c>
    </row>
    <row r="4435" spans="1:6" x14ac:dyDescent="0.3">
      <c r="A4435">
        <v>187511</v>
      </c>
      <c r="B4435">
        <v>187158</v>
      </c>
      <c r="C4435">
        <v>132</v>
      </c>
      <c r="D4435">
        <v>8</v>
      </c>
      <c r="E4435">
        <v>173.504505494505</v>
      </c>
      <c r="F4435">
        <f t="shared" si="69"/>
        <v>5</v>
      </c>
    </row>
    <row r="4436" spans="1:6" x14ac:dyDescent="0.3">
      <c r="A4436">
        <v>189476</v>
      </c>
      <c r="B4436">
        <v>186066</v>
      </c>
      <c r="C4436">
        <v>0</v>
      </c>
      <c r="D4436">
        <v>10</v>
      </c>
      <c r="E4436">
        <v>64.867719780219701</v>
      </c>
      <c r="F4436">
        <f t="shared" si="69"/>
        <v>4</v>
      </c>
    </row>
    <row r="4437" spans="1:6" x14ac:dyDescent="0.3">
      <c r="A4437">
        <v>189476</v>
      </c>
      <c r="B4437">
        <v>187616</v>
      </c>
      <c r="C4437">
        <v>0</v>
      </c>
      <c r="D4437">
        <v>10</v>
      </c>
      <c r="E4437">
        <v>64.867719780219701</v>
      </c>
      <c r="F4437">
        <f t="shared" si="69"/>
        <v>4</v>
      </c>
    </row>
    <row r="4438" spans="1:6" x14ac:dyDescent="0.3">
      <c r="A4438">
        <v>189476</v>
      </c>
      <c r="B4438">
        <v>188451</v>
      </c>
      <c r="C4438">
        <v>0</v>
      </c>
      <c r="D4438">
        <v>10</v>
      </c>
      <c r="E4438">
        <v>64.867719780219701</v>
      </c>
      <c r="F4438">
        <f t="shared" si="69"/>
        <v>4</v>
      </c>
    </row>
    <row r="4439" spans="1:6" x14ac:dyDescent="0.3">
      <c r="A4439">
        <v>189476</v>
      </c>
      <c r="B4439">
        <v>188477</v>
      </c>
      <c r="C4439">
        <v>127</v>
      </c>
      <c r="D4439">
        <v>7</v>
      </c>
      <c r="E4439">
        <v>64.867719780219701</v>
      </c>
      <c r="F4439">
        <f t="shared" si="69"/>
        <v>4</v>
      </c>
    </row>
    <row r="4440" spans="1:6" x14ac:dyDescent="0.3">
      <c r="A4440">
        <v>186394</v>
      </c>
      <c r="B4440">
        <v>186220</v>
      </c>
      <c r="C4440">
        <v>110</v>
      </c>
      <c r="D4440">
        <v>4</v>
      </c>
      <c r="E4440">
        <v>-238.973832417582</v>
      </c>
      <c r="F4440">
        <f t="shared" si="69"/>
        <v>6</v>
      </c>
    </row>
    <row r="4441" spans="1:6" x14ac:dyDescent="0.3">
      <c r="A4441">
        <v>186394</v>
      </c>
      <c r="B4441">
        <v>186232</v>
      </c>
      <c r="C4441">
        <v>110</v>
      </c>
      <c r="D4441">
        <v>3</v>
      </c>
      <c r="E4441">
        <v>-238.973832417582</v>
      </c>
      <c r="F4441">
        <f t="shared" si="69"/>
        <v>6</v>
      </c>
    </row>
    <row r="4442" spans="1:6" x14ac:dyDescent="0.3">
      <c r="A4442">
        <v>186394</v>
      </c>
      <c r="B4442">
        <v>186237</v>
      </c>
      <c r="C4442">
        <v>100</v>
      </c>
      <c r="D4442">
        <v>2</v>
      </c>
      <c r="E4442">
        <v>-238.973832417582</v>
      </c>
      <c r="F4442">
        <f t="shared" si="69"/>
        <v>6</v>
      </c>
    </row>
    <row r="4443" spans="1:6" x14ac:dyDescent="0.3">
      <c r="A4443">
        <v>186394</v>
      </c>
      <c r="B4443">
        <v>186245</v>
      </c>
      <c r="C4443">
        <v>110</v>
      </c>
      <c r="D4443">
        <v>3</v>
      </c>
      <c r="E4443">
        <v>-238.973832417582</v>
      </c>
      <c r="F4443">
        <f t="shared" si="69"/>
        <v>6</v>
      </c>
    </row>
    <row r="4444" spans="1:6" x14ac:dyDescent="0.3">
      <c r="A4444">
        <v>186394</v>
      </c>
      <c r="B4444">
        <v>186253</v>
      </c>
      <c r="C4444">
        <v>110</v>
      </c>
      <c r="D4444">
        <v>3</v>
      </c>
      <c r="E4444">
        <v>-238.973832417582</v>
      </c>
      <c r="F4444">
        <f t="shared" si="69"/>
        <v>6</v>
      </c>
    </row>
    <row r="4445" spans="1:6" x14ac:dyDescent="0.3">
      <c r="A4445">
        <v>186394</v>
      </c>
      <c r="B4445">
        <v>186354</v>
      </c>
      <c r="C4445">
        <v>110</v>
      </c>
      <c r="D4445">
        <v>4</v>
      </c>
      <c r="E4445">
        <v>-238.973832417582</v>
      </c>
      <c r="F4445">
        <f t="shared" si="69"/>
        <v>6</v>
      </c>
    </row>
    <row r="4446" spans="1:6" x14ac:dyDescent="0.3">
      <c r="A4446">
        <v>185875</v>
      </c>
      <c r="B4446">
        <v>186221</v>
      </c>
      <c r="C4446">
        <v>147</v>
      </c>
      <c r="D4446">
        <v>9</v>
      </c>
      <c r="E4446">
        <v>-2076.5331868131798</v>
      </c>
      <c r="F4446">
        <f t="shared" si="69"/>
        <v>2</v>
      </c>
    </row>
    <row r="4447" spans="1:6" x14ac:dyDescent="0.3">
      <c r="A4447">
        <v>185875</v>
      </c>
      <c r="B4447">
        <v>186223</v>
      </c>
      <c r="C4447">
        <v>115</v>
      </c>
      <c r="D4447">
        <v>6</v>
      </c>
      <c r="E4447">
        <v>-2076.5331868131798</v>
      </c>
      <c r="F4447">
        <f t="shared" si="69"/>
        <v>2</v>
      </c>
    </row>
    <row r="4448" spans="1:6" x14ac:dyDescent="0.3">
      <c r="A4448">
        <v>186418</v>
      </c>
      <c r="B4448">
        <v>186228</v>
      </c>
      <c r="C4448">
        <v>115</v>
      </c>
      <c r="D4448">
        <v>6</v>
      </c>
      <c r="E4448">
        <v>-367.018131868132</v>
      </c>
      <c r="F4448">
        <f t="shared" si="69"/>
        <v>5</v>
      </c>
    </row>
    <row r="4449" spans="1:6" x14ac:dyDescent="0.3">
      <c r="A4449">
        <v>186418</v>
      </c>
      <c r="B4449">
        <v>186229</v>
      </c>
      <c r="C4449">
        <v>0</v>
      </c>
      <c r="D4449">
        <v>10</v>
      </c>
      <c r="E4449">
        <v>-367.018131868132</v>
      </c>
      <c r="F4449">
        <f t="shared" si="69"/>
        <v>5</v>
      </c>
    </row>
    <row r="4450" spans="1:6" x14ac:dyDescent="0.3">
      <c r="A4450">
        <v>186418</v>
      </c>
      <c r="B4450">
        <v>186230</v>
      </c>
      <c r="C4450">
        <v>110</v>
      </c>
      <c r="D4450">
        <v>5</v>
      </c>
      <c r="E4450">
        <v>-367.018131868132</v>
      </c>
      <c r="F4450">
        <f t="shared" si="69"/>
        <v>5</v>
      </c>
    </row>
    <row r="4451" spans="1:6" x14ac:dyDescent="0.3">
      <c r="A4451">
        <v>186418</v>
      </c>
      <c r="B4451">
        <v>186231</v>
      </c>
      <c r="C4451">
        <v>115</v>
      </c>
      <c r="D4451">
        <v>6</v>
      </c>
      <c r="E4451">
        <v>-367.018131868132</v>
      </c>
      <c r="F4451">
        <f t="shared" si="69"/>
        <v>5</v>
      </c>
    </row>
    <row r="4452" spans="1:6" x14ac:dyDescent="0.3">
      <c r="A4452">
        <v>186418</v>
      </c>
      <c r="B4452">
        <v>186233</v>
      </c>
      <c r="C4452">
        <v>0</v>
      </c>
      <c r="D4452">
        <v>10</v>
      </c>
      <c r="E4452">
        <v>-367.018131868132</v>
      </c>
      <c r="F4452">
        <f t="shared" si="69"/>
        <v>5</v>
      </c>
    </row>
    <row r="4453" spans="1:6" x14ac:dyDescent="0.3">
      <c r="A4453">
        <v>186825</v>
      </c>
      <c r="B4453">
        <v>186239</v>
      </c>
      <c r="C4453">
        <v>147</v>
      </c>
      <c r="D4453">
        <v>9</v>
      </c>
      <c r="E4453">
        <v>-399.499816849816</v>
      </c>
      <c r="F4453">
        <f t="shared" si="69"/>
        <v>6</v>
      </c>
    </row>
    <row r="4454" spans="1:6" x14ac:dyDescent="0.3">
      <c r="A4454">
        <v>186825</v>
      </c>
      <c r="B4454">
        <v>186272</v>
      </c>
      <c r="C4454">
        <v>147</v>
      </c>
      <c r="D4454">
        <v>9</v>
      </c>
      <c r="E4454">
        <v>-399.499816849816</v>
      </c>
      <c r="F4454">
        <f t="shared" si="69"/>
        <v>6</v>
      </c>
    </row>
    <row r="4455" spans="1:6" x14ac:dyDescent="0.3">
      <c r="A4455">
        <v>186825</v>
      </c>
      <c r="B4455">
        <v>186373</v>
      </c>
      <c r="C4455">
        <v>127</v>
      </c>
      <c r="D4455">
        <v>7</v>
      </c>
      <c r="E4455">
        <v>-399.499816849816</v>
      </c>
      <c r="F4455">
        <f t="shared" si="69"/>
        <v>6</v>
      </c>
    </row>
    <row r="4456" spans="1:6" x14ac:dyDescent="0.3">
      <c r="A4456">
        <v>186825</v>
      </c>
      <c r="B4456">
        <v>186527</v>
      </c>
      <c r="C4456">
        <v>147</v>
      </c>
      <c r="D4456">
        <v>9</v>
      </c>
      <c r="E4456">
        <v>-399.499816849816</v>
      </c>
      <c r="F4456">
        <f t="shared" si="69"/>
        <v>6</v>
      </c>
    </row>
    <row r="4457" spans="1:6" x14ac:dyDescent="0.3">
      <c r="A4457">
        <v>186825</v>
      </c>
      <c r="B4457">
        <v>186689</v>
      </c>
      <c r="C4457">
        <v>0</v>
      </c>
      <c r="D4457">
        <v>10</v>
      </c>
      <c r="E4457">
        <v>-399.499816849816</v>
      </c>
      <c r="F4457">
        <f t="shared" si="69"/>
        <v>6</v>
      </c>
    </row>
    <row r="4458" spans="1:6" x14ac:dyDescent="0.3">
      <c r="A4458">
        <v>186825</v>
      </c>
      <c r="B4458">
        <v>186887</v>
      </c>
      <c r="C4458">
        <v>0</v>
      </c>
      <c r="D4458">
        <v>10</v>
      </c>
      <c r="E4458">
        <v>-399.499816849816</v>
      </c>
      <c r="F4458">
        <f t="shared" si="69"/>
        <v>6</v>
      </c>
    </row>
    <row r="4459" spans="1:6" x14ac:dyDescent="0.3">
      <c r="A4459">
        <v>188069</v>
      </c>
      <c r="B4459">
        <v>186297</v>
      </c>
      <c r="C4459">
        <v>0</v>
      </c>
      <c r="D4459">
        <v>10</v>
      </c>
      <c r="E4459">
        <v>-317.831758241758</v>
      </c>
      <c r="F4459">
        <f t="shared" si="69"/>
        <v>5</v>
      </c>
    </row>
    <row r="4460" spans="1:6" x14ac:dyDescent="0.3">
      <c r="A4460">
        <v>188069</v>
      </c>
      <c r="B4460">
        <v>186371</v>
      </c>
      <c r="C4460">
        <v>147</v>
      </c>
      <c r="D4460">
        <v>9</v>
      </c>
      <c r="E4460">
        <v>-317.831758241758</v>
      </c>
      <c r="F4460">
        <f t="shared" si="69"/>
        <v>5</v>
      </c>
    </row>
    <row r="4461" spans="1:6" x14ac:dyDescent="0.3">
      <c r="A4461">
        <v>188069</v>
      </c>
      <c r="B4461">
        <v>186509</v>
      </c>
      <c r="C4461">
        <v>132</v>
      </c>
      <c r="D4461">
        <v>8</v>
      </c>
      <c r="E4461">
        <v>-317.831758241758</v>
      </c>
      <c r="F4461">
        <f t="shared" si="69"/>
        <v>5</v>
      </c>
    </row>
    <row r="4462" spans="1:6" x14ac:dyDescent="0.3">
      <c r="A4462">
        <v>188069</v>
      </c>
      <c r="B4462">
        <v>187133</v>
      </c>
      <c r="C4462">
        <v>147</v>
      </c>
      <c r="D4462">
        <v>9</v>
      </c>
      <c r="E4462">
        <v>-317.831758241758</v>
      </c>
      <c r="F4462">
        <f t="shared" si="69"/>
        <v>5</v>
      </c>
    </row>
    <row r="4463" spans="1:6" x14ac:dyDescent="0.3">
      <c r="A4463">
        <v>188069</v>
      </c>
      <c r="B4463">
        <v>188257</v>
      </c>
      <c r="C4463">
        <v>0</v>
      </c>
      <c r="D4463">
        <v>10</v>
      </c>
      <c r="E4463">
        <v>-317.831758241758</v>
      </c>
      <c r="F4463">
        <f t="shared" si="69"/>
        <v>5</v>
      </c>
    </row>
    <row r="4464" spans="1:6" x14ac:dyDescent="0.3">
      <c r="A4464">
        <v>186579</v>
      </c>
      <c r="B4464">
        <v>186306</v>
      </c>
      <c r="C4464">
        <v>100</v>
      </c>
      <c r="D4464">
        <v>2</v>
      </c>
      <c r="E4464">
        <v>-525.96239697802196</v>
      </c>
      <c r="F4464">
        <f t="shared" si="69"/>
        <v>4</v>
      </c>
    </row>
    <row r="4465" spans="1:6" x14ac:dyDescent="0.3">
      <c r="A4465">
        <v>186579</v>
      </c>
      <c r="B4465">
        <v>186313</v>
      </c>
      <c r="C4465">
        <v>110</v>
      </c>
      <c r="D4465">
        <v>3</v>
      </c>
      <c r="E4465">
        <v>-525.96239697802196</v>
      </c>
      <c r="F4465">
        <f t="shared" si="69"/>
        <v>4</v>
      </c>
    </row>
    <row r="4466" spans="1:6" x14ac:dyDescent="0.3">
      <c r="A4466">
        <v>186579</v>
      </c>
      <c r="B4466">
        <v>186319</v>
      </c>
      <c r="C4466">
        <v>100</v>
      </c>
      <c r="D4466">
        <v>2</v>
      </c>
      <c r="E4466">
        <v>-525.96239697802196</v>
      </c>
      <c r="F4466">
        <f t="shared" si="69"/>
        <v>4</v>
      </c>
    </row>
    <row r="4467" spans="1:6" x14ac:dyDescent="0.3">
      <c r="A4467">
        <v>186579</v>
      </c>
      <c r="B4467">
        <v>186328</v>
      </c>
      <c r="C4467">
        <v>110</v>
      </c>
      <c r="D4467">
        <v>3</v>
      </c>
      <c r="E4467">
        <v>-525.96239697802196</v>
      </c>
      <c r="F4467">
        <f t="shared" si="69"/>
        <v>4</v>
      </c>
    </row>
    <row r="4468" spans="1:6" x14ac:dyDescent="0.3">
      <c r="A4468">
        <v>186334</v>
      </c>
      <c r="B4468">
        <v>186318</v>
      </c>
      <c r="C4468">
        <v>115</v>
      </c>
      <c r="D4468">
        <v>6</v>
      </c>
      <c r="E4468">
        <v>-447.69203296703199</v>
      </c>
      <c r="F4468">
        <f t="shared" si="69"/>
        <v>4</v>
      </c>
    </row>
    <row r="4469" spans="1:6" x14ac:dyDescent="0.3">
      <c r="A4469">
        <v>186334</v>
      </c>
      <c r="B4469">
        <v>186320</v>
      </c>
      <c r="C4469">
        <v>115</v>
      </c>
      <c r="D4469">
        <v>6</v>
      </c>
      <c r="E4469">
        <v>-447.69203296703199</v>
      </c>
      <c r="F4469">
        <f t="shared" si="69"/>
        <v>4</v>
      </c>
    </row>
    <row r="4470" spans="1:6" x14ac:dyDescent="0.3">
      <c r="A4470">
        <v>186334</v>
      </c>
      <c r="B4470">
        <v>186321</v>
      </c>
      <c r="C4470">
        <v>110</v>
      </c>
      <c r="D4470">
        <v>5</v>
      </c>
      <c r="E4470">
        <v>-447.69203296703199</v>
      </c>
      <c r="F4470">
        <f t="shared" si="69"/>
        <v>4</v>
      </c>
    </row>
    <row r="4471" spans="1:6" x14ac:dyDescent="0.3">
      <c r="A4471">
        <v>186334</v>
      </c>
      <c r="B4471">
        <v>186323</v>
      </c>
      <c r="C4471">
        <v>110</v>
      </c>
      <c r="D4471">
        <v>4</v>
      </c>
      <c r="E4471">
        <v>-447.69203296703199</v>
      </c>
      <c r="F4471">
        <f t="shared" si="69"/>
        <v>4</v>
      </c>
    </row>
    <row r="4472" spans="1:6" x14ac:dyDescent="0.3">
      <c r="A4472">
        <v>186383</v>
      </c>
      <c r="B4472">
        <v>186422</v>
      </c>
      <c r="C4472">
        <v>0</v>
      </c>
      <c r="D4472">
        <v>10</v>
      </c>
      <c r="E4472">
        <v>-835.26703296703204</v>
      </c>
      <c r="F4472">
        <f t="shared" si="69"/>
        <v>2</v>
      </c>
    </row>
    <row r="4473" spans="1:6" x14ac:dyDescent="0.3">
      <c r="A4473">
        <v>186383</v>
      </c>
      <c r="B4473">
        <v>187325</v>
      </c>
      <c r="C4473">
        <v>127</v>
      </c>
      <c r="D4473">
        <v>7</v>
      </c>
      <c r="E4473">
        <v>-835.26703296703204</v>
      </c>
      <c r="F4473">
        <f t="shared" si="69"/>
        <v>2</v>
      </c>
    </row>
    <row r="4474" spans="1:6" x14ac:dyDescent="0.3">
      <c r="A4474">
        <v>186716</v>
      </c>
      <c r="B4474">
        <v>186427</v>
      </c>
      <c r="C4474">
        <v>127</v>
      </c>
      <c r="D4474">
        <v>7</v>
      </c>
      <c r="E4474">
        <v>269.82366071428498</v>
      </c>
      <c r="F4474">
        <f t="shared" si="69"/>
        <v>4</v>
      </c>
    </row>
    <row r="4475" spans="1:6" x14ac:dyDescent="0.3">
      <c r="A4475">
        <v>186716</v>
      </c>
      <c r="B4475">
        <v>186428</v>
      </c>
      <c r="C4475">
        <v>132</v>
      </c>
      <c r="D4475">
        <v>8</v>
      </c>
      <c r="E4475">
        <v>269.82366071428498</v>
      </c>
      <c r="F4475">
        <f t="shared" si="69"/>
        <v>4</v>
      </c>
    </row>
    <row r="4476" spans="1:6" x14ac:dyDescent="0.3">
      <c r="A4476">
        <v>186716</v>
      </c>
      <c r="B4476">
        <v>186432</v>
      </c>
      <c r="C4476">
        <v>147</v>
      </c>
      <c r="D4476">
        <v>9</v>
      </c>
      <c r="E4476">
        <v>269.82366071428498</v>
      </c>
      <c r="F4476">
        <f t="shared" si="69"/>
        <v>4</v>
      </c>
    </row>
    <row r="4477" spans="1:6" x14ac:dyDescent="0.3">
      <c r="A4477">
        <v>186716</v>
      </c>
      <c r="B4477">
        <v>186445</v>
      </c>
      <c r="C4477">
        <v>132</v>
      </c>
      <c r="D4477">
        <v>8</v>
      </c>
      <c r="E4477">
        <v>269.82366071428498</v>
      </c>
      <c r="F4477">
        <f t="shared" si="69"/>
        <v>4</v>
      </c>
    </row>
    <row r="4478" spans="1:6" x14ac:dyDescent="0.3">
      <c r="A4478">
        <v>187040</v>
      </c>
      <c r="B4478">
        <v>186468</v>
      </c>
      <c r="C4478">
        <v>0</v>
      </c>
      <c r="D4478">
        <v>10</v>
      </c>
      <c r="E4478">
        <v>-23.298021978022</v>
      </c>
      <c r="F4478">
        <f t="shared" si="69"/>
        <v>5</v>
      </c>
    </row>
    <row r="4479" spans="1:6" x14ac:dyDescent="0.3">
      <c r="A4479">
        <v>187040</v>
      </c>
      <c r="B4479">
        <v>186469</v>
      </c>
      <c r="C4479">
        <v>0</v>
      </c>
      <c r="D4479">
        <v>10</v>
      </c>
      <c r="E4479">
        <v>-23.298021978022</v>
      </c>
      <c r="F4479">
        <f t="shared" si="69"/>
        <v>5</v>
      </c>
    </row>
    <row r="4480" spans="1:6" x14ac:dyDescent="0.3">
      <c r="A4480">
        <v>187040</v>
      </c>
      <c r="B4480">
        <v>186476</v>
      </c>
      <c r="C4480">
        <v>147</v>
      </c>
      <c r="D4480">
        <v>9</v>
      </c>
      <c r="E4480">
        <v>-23.298021978022</v>
      </c>
      <c r="F4480">
        <f t="shared" si="69"/>
        <v>5</v>
      </c>
    </row>
    <row r="4481" spans="1:6" x14ac:dyDescent="0.3">
      <c r="A4481">
        <v>187040</v>
      </c>
      <c r="B4481">
        <v>186478</v>
      </c>
      <c r="C4481">
        <v>0</v>
      </c>
      <c r="D4481">
        <v>10</v>
      </c>
      <c r="E4481">
        <v>-23.298021978022</v>
      </c>
      <c r="F4481">
        <f t="shared" si="69"/>
        <v>5</v>
      </c>
    </row>
    <row r="4482" spans="1:6" x14ac:dyDescent="0.3">
      <c r="A4482">
        <v>187040</v>
      </c>
      <c r="B4482">
        <v>186480</v>
      </c>
      <c r="C4482">
        <v>0</v>
      </c>
      <c r="D4482">
        <v>10</v>
      </c>
      <c r="E4482">
        <v>-23.298021978022</v>
      </c>
      <c r="F4482">
        <f t="shared" si="69"/>
        <v>5</v>
      </c>
    </row>
    <row r="4483" spans="1:6" x14ac:dyDescent="0.3">
      <c r="A4483">
        <v>187161</v>
      </c>
      <c r="B4483">
        <v>186491</v>
      </c>
      <c r="C4483">
        <v>147</v>
      </c>
      <c r="D4483">
        <v>9</v>
      </c>
      <c r="E4483">
        <v>-587.09802197802196</v>
      </c>
      <c r="F4483">
        <f t="shared" ref="F4483:F4546" si="70">COUNTIF($A$2:$A$4807,A4483)</f>
        <v>6</v>
      </c>
    </row>
    <row r="4484" spans="1:6" x14ac:dyDescent="0.3">
      <c r="A4484">
        <v>187161</v>
      </c>
      <c r="B4484">
        <v>186629</v>
      </c>
      <c r="C4484">
        <v>0</v>
      </c>
      <c r="D4484">
        <v>10</v>
      </c>
      <c r="E4484">
        <v>-587.09802197802196</v>
      </c>
      <c r="F4484">
        <f t="shared" si="70"/>
        <v>6</v>
      </c>
    </row>
    <row r="4485" spans="1:6" x14ac:dyDescent="0.3">
      <c r="A4485">
        <v>187161</v>
      </c>
      <c r="B4485">
        <v>186630</v>
      </c>
      <c r="C4485">
        <v>115</v>
      </c>
      <c r="D4485">
        <v>6</v>
      </c>
      <c r="E4485">
        <v>-587.09802197802196</v>
      </c>
      <c r="F4485">
        <f t="shared" si="70"/>
        <v>6</v>
      </c>
    </row>
    <row r="4486" spans="1:6" x14ac:dyDescent="0.3">
      <c r="A4486">
        <v>187161</v>
      </c>
      <c r="B4486">
        <v>186999</v>
      </c>
      <c r="C4486">
        <v>132</v>
      </c>
      <c r="D4486">
        <v>8</v>
      </c>
      <c r="E4486">
        <v>-587.09802197802196</v>
      </c>
      <c r="F4486">
        <f t="shared" si="70"/>
        <v>6</v>
      </c>
    </row>
    <row r="4487" spans="1:6" x14ac:dyDescent="0.3">
      <c r="A4487">
        <v>187161</v>
      </c>
      <c r="B4487">
        <v>187012</v>
      </c>
      <c r="C4487">
        <v>132</v>
      </c>
      <c r="D4487">
        <v>8</v>
      </c>
      <c r="E4487">
        <v>-587.09802197802196</v>
      </c>
      <c r="F4487">
        <f t="shared" si="70"/>
        <v>6</v>
      </c>
    </row>
    <row r="4488" spans="1:6" x14ac:dyDescent="0.3">
      <c r="A4488">
        <v>187161</v>
      </c>
      <c r="B4488">
        <v>187144</v>
      </c>
      <c r="C4488">
        <v>127</v>
      </c>
      <c r="D4488">
        <v>7</v>
      </c>
      <c r="E4488">
        <v>-587.09802197802196</v>
      </c>
      <c r="F4488">
        <f t="shared" si="70"/>
        <v>6</v>
      </c>
    </row>
    <row r="4489" spans="1:6" x14ac:dyDescent="0.3">
      <c r="A4489">
        <v>187380</v>
      </c>
      <c r="B4489">
        <v>186572</v>
      </c>
      <c r="C4489">
        <v>127</v>
      </c>
      <c r="D4489">
        <v>7</v>
      </c>
      <c r="E4489">
        <v>-482.50241758241702</v>
      </c>
      <c r="F4489">
        <f t="shared" si="70"/>
        <v>5</v>
      </c>
    </row>
    <row r="4490" spans="1:6" x14ac:dyDescent="0.3">
      <c r="A4490">
        <v>187380</v>
      </c>
      <c r="B4490">
        <v>186573</v>
      </c>
      <c r="C4490">
        <v>0</v>
      </c>
      <c r="D4490">
        <v>10</v>
      </c>
      <c r="E4490">
        <v>-482.50241758241702</v>
      </c>
      <c r="F4490">
        <f t="shared" si="70"/>
        <v>5</v>
      </c>
    </row>
    <row r="4491" spans="1:6" x14ac:dyDescent="0.3">
      <c r="A4491">
        <v>187380</v>
      </c>
      <c r="B4491">
        <v>186657</v>
      </c>
      <c r="C4491">
        <v>110</v>
      </c>
      <c r="D4491">
        <v>3</v>
      </c>
      <c r="E4491">
        <v>-482.50241758241702</v>
      </c>
      <c r="F4491">
        <f t="shared" si="70"/>
        <v>5</v>
      </c>
    </row>
    <row r="4492" spans="1:6" x14ac:dyDescent="0.3">
      <c r="A4492">
        <v>187380</v>
      </c>
      <c r="B4492">
        <v>186752</v>
      </c>
      <c r="C4492">
        <v>115</v>
      </c>
      <c r="D4492">
        <v>6</v>
      </c>
      <c r="E4492">
        <v>-482.50241758241702</v>
      </c>
      <c r="F4492">
        <f t="shared" si="70"/>
        <v>5</v>
      </c>
    </row>
    <row r="4493" spans="1:6" x14ac:dyDescent="0.3">
      <c r="A4493">
        <v>187380</v>
      </c>
      <c r="B4493">
        <v>187231</v>
      </c>
      <c r="C4493">
        <v>127</v>
      </c>
      <c r="D4493">
        <v>7</v>
      </c>
      <c r="E4493">
        <v>-482.50241758241702</v>
      </c>
      <c r="F4493">
        <f t="shared" si="70"/>
        <v>5</v>
      </c>
    </row>
    <row r="4494" spans="1:6" x14ac:dyDescent="0.3">
      <c r="A4494">
        <v>186813</v>
      </c>
      <c r="B4494">
        <v>186601</v>
      </c>
      <c r="C4494">
        <v>132</v>
      </c>
      <c r="D4494">
        <v>8</v>
      </c>
      <c r="E4494">
        <v>-397.19497252747198</v>
      </c>
      <c r="F4494">
        <f t="shared" si="70"/>
        <v>5</v>
      </c>
    </row>
    <row r="4495" spans="1:6" x14ac:dyDescent="0.3">
      <c r="A4495">
        <v>186813</v>
      </c>
      <c r="B4495">
        <v>186620</v>
      </c>
      <c r="C4495">
        <v>110</v>
      </c>
      <c r="D4495">
        <v>5</v>
      </c>
      <c r="E4495">
        <v>-397.19497252747198</v>
      </c>
      <c r="F4495">
        <f t="shared" si="70"/>
        <v>5</v>
      </c>
    </row>
    <row r="4496" spans="1:6" x14ac:dyDescent="0.3">
      <c r="A4496">
        <v>186813</v>
      </c>
      <c r="B4496">
        <v>186753</v>
      </c>
      <c r="C4496">
        <v>110</v>
      </c>
      <c r="D4496">
        <v>5</v>
      </c>
      <c r="E4496">
        <v>-397.19497252747198</v>
      </c>
      <c r="F4496">
        <f t="shared" si="70"/>
        <v>5</v>
      </c>
    </row>
    <row r="4497" spans="1:6" x14ac:dyDescent="0.3">
      <c r="A4497">
        <v>186813</v>
      </c>
      <c r="B4497">
        <v>186803</v>
      </c>
      <c r="C4497">
        <v>127</v>
      </c>
      <c r="D4497">
        <v>7</v>
      </c>
      <c r="E4497">
        <v>-397.19497252747198</v>
      </c>
      <c r="F4497">
        <f t="shared" si="70"/>
        <v>5</v>
      </c>
    </row>
    <row r="4498" spans="1:6" x14ac:dyDescent="0.3">
      <c r="A4498">
        <v>186813</v>
      </c>
      <c r="B4498">
        <v>186840</v>
      </c>
      <c r="C4498">
        <v>132</v>
      </c>
      <c r="D4498">
        <v>8</v>
      </c>
      <c r="E4498">
        <v>-397.19497252747198</v>
      </c>
      <c r="F4498">
        <f t="shared" si="70"/>
        <v>5</v>
      </c>
    </row>
    <row r="4499" spans="1:6" x14ac:dyDescent="0.3">
      <c r="A4499">
        <v>186636</v>
      </c>
      <c r="B4499">
        <v>186603</v>
      </c>
      <c r="C4499">
        <v>147</v>
      </c>
      <c r="D4499">
        <v>9</v>
      </c>
      <c r="E4499">
        <v>-1095.70247252747</v>
      </c>
      <c r="F4499">
        <f t="shared" si="70"/>
        <v>5</v>
      </c>
    </row>
    <row r="4500" spans="1:6" x14ac:dyDescent="0.3">
      <c r="A4500">
        <v>186636</v>
      </c>
      <c r="B4500">
        <v>186604</v>
      </c>
      <c r="C4500">
        <v>0</v>
      </c>
      <c r="D4500">
        <v>10</v>
      </c>
      <c r="E4500">
        <v>-1095.70247252747</v>
      </c>
      <c r="F4500">
        <f t="shared" si="70"/>
        <v>5</v>
      </c>
    </row>
    <row r="4501" spans="1:6" x14ac:dyDescent="0.3">
      <c r="A4501">
        <v>186636</v>
      </c>
      <c r="B4501">
        <v>186608</v>
      </c>
      <c r="C4501">
        <v>132</v>
      </c>
      <c r="D4501">
        <v>8</v>
      </c>
      <c r="E4501">
        <v>-1095.70247252747</v>
      </c>
      <c r="F4501">
        <f t="shared" si="70"/>
        <v>5</v>
      </c>
    </row>
    <row r="4502" spans="1:6" x14ac:dyDescent="0.3">
      <c r="A4502">
        <v>186636</v>
      </c>
      <c r="B4502">
        <v>186610</v>
      </c>
      <c r="C4502">
        <v>132</v>
      </c>
      <c r="D4502">
        <v>8</v>
      </c>
      <c r="E4502">
        <v>-1095.70247252747</v>
      </c>
      <c r="F4502">
        <f t="shared" si="70"/>
        <v>5</v>
      </c>
    </row>
    <row r="4503" spans="1:6" x14ac:dyDescent="0.3">
      <c r="A4503">
        <v>186636</v>
      </c>
      <c r="B4503">
        <v>186611</v>
      </c>
      <c r="C4503">
        <v>147</v>
      </c>
      <c r="D4503">
        <v>9</v>
      </c>
      <c r="E4503">
        <v>-1095.70247252747</v>
      </c>
      <c r="F4503">
        <f t="shared" si="70"/>
        <v>5</v>
      </c>
    </row>
    <row r="4504" spans="1:6" x14ac:dyDescent="0.3">
      <c r="A4504">
        <v>186795</v>
      </c>
      <c r="B4504">
        <v>186613</v>
      </c>
      <c r="C4504">
        <v>127</v>
      </c>
      <c r="D4504">
        <v>7</v>
      </c>
      <c r="E4504">
        <v>301.40329670329601</v>
      </c>
      <c r="F4504">
        <f t="shared" si="70"/>
        <v>2</v>
      </c>
    </row>
    <row r="4505" spans="1:6" x14ac:dyDescent="0.3">
      <c r="A4505">
        <v>186795</v>
      </c>
      <c r="B4505">
        <v>186751</v>
      </c>
      <c r="C4505">
        <v>147</v>
      </c>
      <c r="D4505">
        <v>9</v>
      </c>
      <c r="E4505">
        <v>301.40329670329601</v>
      </c>
      <c r="F4505">
        <f t="shared" si="70"/>
        <v>2</v>
      </c>
    </row>
    <row r="4506" spans="1:6" x14ac:dyDescent="0.3">
      <c r="A4506">
        <v>186618</v>
      </c>
      <c r="B4506">
        <v>186621</v>
      </c>
      <c r="C4506">
        <v>110</v>
      </c>
      <c r="D4506">
        <v>4</v>
      </c>
      <c r="E4506">
        <v>-481.66612293956001</v>
      </c>
      <c r="F4506">
        <f t="shared" si="70"/>
        <v>4</v>
      </c>
    </row>
    <row r="4507" spans="1:6" x14ac:dyDescent="0.3">
      <c r="A4507">
        <v>186618</v>
      </c>
      <c r="B4507">
        <v>186622</v>
      </c>
      <c r="C4507">
        <v>110</v>
      </c>
      <c r="D4507">
        <v>3</v>
      </c>
      <c r="E4507">
        <v>-481.66612293956001</v>
      </c>
      <c r="F4507">
        <f t="shared" si="70"/>
        <v>4</v>
      </c>
    </row>
    <row r="4508" spans="1:6" x14ac:dyDescent="0.3">
      <c r="A4508">
        <v>186618</v>
      </c>
      <c r="B4508">
        <v>186624</v>
      </c>
      <c r="C4508">
        <v>132</v>
      </c>
      <c r="D4508">
        <v>8</v>
      </c>
      <c r="E4508">
        <v>-481.66612293956001</v>
      </c>
      <c r="F4508">
        <f t="shared" si="70"/>
        <v>4</v>
      </c>
    </row>
    <row r="4509" spans="1:6" x14ac:dyDescent="0.3">
      <c r="A4509">
        <v>186618</v>
      </c>
      <c r="B4509">
        <v>186627</v>
      </c>
      <c r="C4509">
        <v>100</v>
      </c>
      <c r="D4509">
        <v>2</v>
      </c>
      <c r="E4509">
        <v>-481.66612293956001</v>
      </c>
      <c r="F4509">
        <f t="shared" si="70"/>
        <v>4</v>
      </c>
    </row>
    <row r="4510" spans="1:6" x14ac:dyDescent="0.3">
      <c r="A4510">
        <v>186686</v>
      </c>
      <c r="B4510">
        <v>186634</v>
      </c>
      <c r="C4510">
        <v>127</v>
      </c>
      <c r="D4510">
        <v>7</v>
      </c>
      <c r="E4510">
        <v>278.976373626373</v>
      </c>
      <c r="F4510">
        <f t="shared" si="70"/>
        <v>3</v>
      </c>
    </row>
    <row r="4511" spans="1:6" x14ac:dyDescent="0.3">
      <c r="A4511">
        <v>186686</v>
      </c>
      <c r="B4511">
        <v>186645</v>
      </c>
      <c r="C4511">
        <v>127</v>
      </c>
      <c r="D4511">
        <v>7</v>
      </c>
      <c r="E4511">
        <v>278.976373626373</v>
      </c>
      <c r="F4511">
        <f t="shared" si="70"/>
        <v>3</v>
      </c>
    </row>
    <row r="4512" spans="1:6" x14ac:dyDescent="0.3">
      <c r="A4512">
        <v>186686</v>
      </c>
      <c r="B4512">
        <v>188071</v>
      </c>
      <c r="C4512">
        <v>0</v>
      </c>
      <c r="D4512">
        <v>10</v>
      </c>
      <c r="E4512">
        <v>278.976373626373</v>
      </c>
      <c r="F4512">
        <f t="shared" si="70"/>
        <v>3</v>
      </c>
    </row>
    <row r="4513" spans="1:6" x14ac:dyDescent="0.3">
      <c r="A4513">
        <v>187973</v>
      </c>
      <c r="B4513">
        <v>186644</v>
      </c>
      <c r="C4513">
        <v>132</v>
      </c>
      <c r="D4513">
        <v>8</v>
      </c>
      <c r="E4513">
        <v>-552.74848901098903</v>
      </c>
      <c r="F4513">
        <f t="shared" si="70"/>
        <v>4</v>
      </c>
    </row>
    <row r="4514" spans="1:6" x14ac:dyDescent="0.3">
      <c r="A4514">
        <v>187973</v>
      </c>
      <c r="B4514">
        <v>186647</v>
      </c>
      <c r="C4514">
        <v>0</v>
      </c>
      <c r="D4514">
        <v>10</v>
      </c>
      <c r="E4514">
        <v>-552.74848901098903</v>
      </c>
      <c r="F4514">
        <f t="shared" si="70"/>
        <v>4</v>
      </c>
    </row>
    <row r="4515" spans="1:6" x14ac:dyDescent="0.3">
      <c r="A4515">
        <v>187973</v>
      </c>
      <c r="B4515">
        <v>187208</v>
      </c>
      <c r="C4515">
        <v>0</v>
      </c>
      <c r="D4515">
        <v>10</v>
      </c>
      <c r="E4515">
        <v>-552.74848901098903</v>
      </c>
      <c r="F4515">
        <f t="shared" si="70"/>
        <v>4</v>
      </c>
    </row>
    <row r="4516" spans="1:6" x14ac:dyDescent="0.3">
      <c r="A4516">
        <v>187973</v>
      </c>
      <c r="B4516">
        <v>187441</v>
      </c>
      <c r="C4516">
        <v>0</v>
      </c>
      <c r="D4516">
        <v>10</v>
      </c>
      <c r="E4516">
        <v>-552.74848901098903</v>
      </c>
      <c r="F4516">
        <f t="shared" si="70"/>
        <v>4</v>
      </c>
    </row>
    <row r="4517" spans="1:6" x14ac:dyDescent="0.3">
      <c r="A4517">
        <v>187739</v>
      </c>
      <c r="B4517">
        <v>186765</v>
      </c>
      <c r="C4517">
        <v>0</v>
      </c>
      <c r="D4517">
        <v>10</v>
      </c>
      <c r="E4517">
        <v>-1743.5940659340599</v>
      </c>
      <c r="F4517">
        <f t="shared" si="70"/>
        <v>5</v>
      </c>
    </row>
    <row r="4518" spans="1:6" x14ac:dyDescent="0.3">
      <c r="A4518">
        <v>187739</v>
      </c>
      <c r="B4518">
        <v>186767</v>
      </c>
      <c r="C4518">
        <v>147</v>
      </c>
      <c r="D4518">
        <v>9</v>
      </c>
      <c r="E4518">
        <v>-1743.5940659340599</v>
      </c>
      <c r="F4518">
        <f t="shared" si="70"/>
        <v>5</v>
      </c>
    </row>
    <row r="4519" spans="1:6" x14ac:dyDescent="0.3">
      <c r="A4519">
        <v>187739</v>
      </c>
      <c r="B4519">
        <v>186769</v>
      </c>
      <c r="C4519">
        <v>0</v>
      </c>
      <c r="D4519">
        <v>10</v>
      </c>
      <c r="E4519">
        <v>-1743.5940659340599</v>
      </c>
      <c r="F4519">
        <f t="shared" si="70"/>
        <v>5</v>
      </c>
    </row>
    <row r="4520" spans="1:6" x14ac:dyDescent="0.3">
      <c r="A4520">
        <v>187739</v>
      </c>
      <c r="B4520">
        <v>186772</v>
      </c>
      <c r="C4520">
        <v>147</v>
      </c>
      <c r="D4520">
        <v>9</v>
      </c>
      <c r="E4520">
        <v>-1743.5940659340599</v>
      </c>
      <c r="F4520">
        <f t="shared" si="70"/>
        <v>5</v>
      </c>
    </row>
    <row r="4521" spans="1:6" x14ac:dyDescent="0.3">
      <c r="A4521">
        <v>187739</v>
      </c>
      <c r="B4521">
        <v>186776</v>
      </c>
      <c r="C4521">
        <v>0</v>
      </c>
      <c r="D4521">
        <v>10</v>
      </c>
      <c r="E4521">
        <v>-1743.5940659340599</v>
      </c>
      <c r="F4521">
        <f t="shared" si="70"/>
        <v>5</v>
      </c>
    </row>
    <row r="4522" spans="1:6" x14ac:dyDescent="0.3">
      <c r="A4522">
        <v>188053</v>
      </c>
      <c r="B4522">
        <v>186784</v>
      </c>
      <c r="C4522">
        <v>0</v>
      </c>
      <c r="D4522">
        <v>10</v>
      </c>
      <c r="E4522">
        <v>-654.15483516483505</v>
      </c>
      <c r="F4522">
        <f t="shared" si="70"/>
        <v>5</v>
      </c>
    </row>
    <row r="4523" spans="1:6" x14ac:dyDescent="0.3">
      <c r="A4523">
        <v>188053</v>
      </c>
      <c r="B4523">
        <v>186785</v>
      </c>
      <c r="C4523">
        <v>147</v>
      </c>
      <c r="D4523">
        <v>9</v>
      </c>
      <c r="E4523">
        <v>-654.15483516483505</v>
      </c>
      <c r="F4523">
        <f t="shared" si="70"/>
        <v>5</v>
      </c>
    </row>
    <row r="4524" spans="1:6" x14ac:dyDescent="0.3">
      <c r="A4524">
        <v>188053</v>
      </c>
      <c r="B4524">
        <v>187235</v>
      </c>
      <c r="C4524">
        <v>147</v>
      </c>
      <c r="D4524">
        <v>9</v>
      </c>
      <c r="E4524">
        <v>-654.15483516483505</v>
      </c>
      <c r="F4524">
        <f t="shared" si="70"/>
        <v>5</v>
      </c>
    </row>
    <row r="4525" spans="1:6" x14ac:dyDescent="0.3">
      <c r="A4525">
        <v>188053</v>
      </c>
      <c r="B4525">
        <v>187236</v>
      </c>
      <c r="C4525">
        <v>0</v>
      </c>
      <c r="D4525">
        <v>10</v>
      </c>
      <c r="E4525">
        <v>-654.15483516483505</v>
      </c>
      <c r="F4525">
        <f t="shared" si="70"/>
        <v>5</v>
      </c>
    </row>
    <row r="4526" spans="1:6" x14ac:dyDescent="0.3">
      <c r="A4526">
        <v>188053</v>
      </c>
      <c r="B4526">
        <v>187721</v>
      </c>
      <c r="C4526">
        <v>147</v>
      </c>
      <c r="D4526">
        <v>9</v>
      </c>
      <c r="E4526">
        <v>-654.15483516483505</v>
      </c>
      <c r="F4526">
        <f t="shared" si="70"/>
        <v>5</v>
      </c>
    </row>
    <row r="4527" spans="1:6" x14ac:dyDescent="0.3">
      <c r="A4527">
        <v>187491</v>
      </c>
      <c r="B4527">
        <v>186804</v>
      </c>
      <c r="C4527">
        <v>115</v>
      </c>
      <c r="D4527">
        <v>6</v>
      </c>
      <c r="E4527">
        <v>146.47153846153799</v>
      </c>
      <c r="F4527">
        <f t="shared" si="70"/>
        <v>5</v>
      </c>
    </row>
    <row r="4528" spans="1:6" x14ac:dyDescent="0.3">
      <c r="A4528">
        <v>187491</v>
      </c>
      <c r="B4528">
        <v>186818</v>
      </c>
      <c r="C4528">
        <v>147</v>
      </c>
      <c r="D4528">
        <v>9</v>
      </c>
      <c r="E4528">
        <v>146.47153846153799</v>
      </c>
      <c r="F4528">
        <f t="shared" si="70"/>
        <v>5</v>
      </c>
    </row>
    <row r="4529" spans="1:6" x14ac:dyDescent="0.3">
      <c r="A4529">
        <v>187491</v>
      </c>
      <c r="B4529">
        <v>186820</v>
      </c>
      <c r="C4529">
        <v>132</v>
      </c>
      <c r="D4529">
        <v>8</v>
      </c>
      <c r="E4529">
        <v>146.47153846153799</v>
      </c>
      <c r="F4529">
        <f t="shared" si="70"/>
        <v>5</v>
      </c>
    </row>
    <row r="4530" spans="1:6" x14ac:dyDescent="0.3">
      <c r="A4530">
        <v>187491</v>
      </c>
      <c r="B4530">
        <v>187206</v>
      </c>
      <c r="C4530">
        <v>147</v>
      </c>
      <c r="D4530">
        <v>9</v>
      </c>
      <c r="E4530">
        <v>146.47153846153799</v>
      </c>
      <c r="F4530">
        <f t="shared" si="70"/>
        <v>5</v>
      </c>
    </row>
    <row r="4531" spans="1:6" x14ac:dyDescent="0.3">
      <c r="A4531">
        <v>187491</v>
      </c>
      <c r="B4531">
        <v>187554</v>
      </c>
      <c r="C4531">
        <v>132</v>
      </c>
      <c r="D4531">
        <v>8</v>
      </c>
      <c r="E4531">
        <v>146.47153846153799</v>
      </c>
      <c r="F4531">
        <f t="shared" si="70"/>
        <v>5</v>
      </c>
    </row>
    <row r="4532" spans="1:6" x14ac:dyDescent="0.3">
      <c r="A4532">
        <v>187894</v>
      </c>
      <c r="B4532">
        <v>186949</v>
      </c>
      <c r="C4532">
        <v>0</v>
      </c>
      <c r="D4532">
        <v>10</v>
      </c>
      <c r="E4532">
        <v>-429.98373626373598</v>
      </c>
      <c r="F4532">
        <f t="shared" si="70"/>
        <v>5</v>
      </c>
    </row>
    <row r="4533" spans="1:6" x14ac:dyDescent="0.3">
      <c r="A4533">
        <v>187894</v>
      </c>
      <c r="B4533">
        <v>187434</v>
      </c>
      <c r="C4533">
        <v>0</v>
      </c>
      <c r="D4533">
        <v>10</v>
      </c>
      <c r="E4533">
        <v>-429.98373626373598</v>
      </c>
      <c r="F4533">
        <f t="shared" si="70"/>
        <v>5</v>
      </c>
    </row>
    <row r="4534" spans="1:6" x14ac:dyDescent="0.3">
      <c r="A4534">
        <v>187894</v>
      </c>
      <c r="B4534">
        <v>187607</v>
      </c>
      <c r="C4534">
        <v>147</v>
      </c>
      <c r="D4534">
        <v>9</v>
      </c>
      <c r="E4534">
        <v>-429.98373626373598</v>
      </c>
      <c r="F4534">
        <f t="shared" si="70"/>
        <v>5</v>
      </c>
    </row>
    <row r="4535" spans="1:6" x14ac:dyDescent="0.3">
      <c r="A4535">
        <v>187894</v>
      </c>
      <c r="B4535">
        <v>187638</v>
      </c>
      <c r="C4535">
        <v>0</v>
      </c>
      <c r="D4535">
        <v>10</v>
      </c>
      <c r="E4535">
        <v>-429.98373626373598</v>
      </c>
      <c r="F4535">
        <f t="shared" si="70"/>
        <v>5</v>
      </c>
    </row>
    <row r="4536" spans="1:6" x14ac:dyDescent="0.3">
      <c r="A4536">
        <v>187894</v>
      </c>
      <c r="B4536">
        <v>187752</v>
      </c>
      <c r="C4536">
        <v>147</v>
      </c>
      <c r="D4536">
        <v>9</v>
      </c>
      <c r="E4536">
        <v>-429.98373626373598</v>
      </c>
      <c r="F4536">
        <f t="shared" si="70"/>
        <v>5</v>
      </c>
    </row>
    <row r="4537" spans="1:6" x14ac:dyDescent="0.3">
      <c r="A4537">
        <v>187696</v>
      </c>
      <c r="B4537">
        <v>186981</v>
      </c>
      <c r="C4537">
        <v>110</v>
      </c>
      <c r="D4537">
        <v>5</v>
      </c>
      <c r="E4537">
        <v>-4311.2229670329598</v>
      </c>
      <c r="F4537">
        <f t="shared" si="70"/>
        <v>5</v>
      </c>
    </row>
    <row r="4538" spans="1:6" x14ac:dyDescent="0.3">
      <c r="A4538">
        <v>187696</v>
      </c>
      <c r="B4538">
        <v>187408</v>
      </c>
      <c r="C4538">
        <v>110</v>
      </c>
      <c r="D4538">
        <v>3</v>
      </c>
      <c r="E4538">
        <v>-4311.2229670329598</v>
      </c>
      <c r="F4538">
        <f t="shared" si="70"/>
        <v>5</v>
      </c>
    </row>
    <row r="4539" spans="1:6" x14ac:dyDescent="0.3">
      <c r="A4539">
        <v>187696</v>
      </c>
      <c r="B4539">
        <v>187479</v>
      </c>
      <c r="C4539">
        <v>115</v>
      </c>
      <c r="D4539">
        <v>6</v>
      </c>
      <c r="E4539">
        <v>-4311.2229670329598</v>
      </c>
      <c r="F4539">
        <f t="shared" si="70"/>
        <v>5</v>
      </c>
    </row>
    <row r="4540" spans="1:6" x14ac:dyDescent="0.3">
      <c r="A4540">
        <v>187696</v>
      </c>
      <c r="B4540">
        <v>187481</v>
      </c>
      <c r="C4540">
        <v>110</v>
      </c>
      <c r="D4540">
        <v>5</v>
      </c>
      <c r="E4540">
        <v>-4311.2229670329598</v>
      </c>
      <c r="F4540">
        <f t="shared" si="70"/>
        <v>5</v>
      </c>
    </row>
    <row r="4541" spans="1:6" x14ac:dyDescent="0.3">
      <c r="A4541">
        <v>187696</v>
      </c>
      <c r="B4541">
        <v>187509</v>
      </c>
      <c r="C4541">
        <v>127</v>
      </c>
      <c r="D4541">
        <v>7</v>
      </c>
      <c r="E4541">
        <v>-4311.2229670329598</v>
      </c>
      <c r="F4541">
        <f t="shared" si="70"/>
        <v>5</v>
      </c>
    </row>
    <row r="4542" spans="1:6" x14ac:dyDescent="0.3">
      <c r="A4542">
        <v>186288</v>
      </c>
      <c r="B4542">
        <v>186993</v>
      </c>
      <c r="C4542">
        <v>0</v>
      </c>
      <c r="D4542">
        <v>10</v>
      </c>
      <c r="E4542">
        <v>-2890.0545054945001</v>
      </c>
      <c r="F4542">
        <f t="shared" si="70"/>
        <v>1</v>
      </c>
    </row>
    <row r="4543" spans="1:6" x14ac:dyDescent="0.3">
      <c r="A4543">
        <v>187402</v>
      </c>
      <c r="B4543">
        <v>187017</v>
      </c>
      <c r="C4543">
        <v>115</v>
      </c>
      <c r="D4543">
        <v>6</v>
      </c>
      <c r="E4543">
        <v>-4153.7881318681302</v>
      </c>
      <c r="F4543">
        <f t="shared" si="70"/>
        <v>5</v>
      </c>
    </row>
    <row r="4544" spans="1:6" x14ac:dyDescent="0.3">
      <c r="A4544">
        <v>187402</v>
      </c>
      <c r="B4544">
        <v>187019</v>
      </c>
      <c r="C4544">
        <v>0</v>
      </c>
      <c r="D4544">
        <v>10</v>
      </c>
      <c r="E4544">
        <v>-4153.7881318681302</v>
      </c>
      <c r="F4544">
        <f t="shared" si="70"/>
        <v>5</v>
      </c>
    </row>
    <row r="4545" spans="1:6" x14ac:dyDescent="0.3">
      <c r="A4545">
        <v>187402</v>
      </c>
      <c r="B4545">
        <v>187028</v>
      </c>
      <c r="C4545">
        <v>110</v>
      </c>
      <c r="D4545">
        <v>5</v>
      </c>
      <c r="E4545">
        <v>-4153.7881318681302</v>
      </c>
      <c r="F4545">
        <f t="shared" si="70"/>
        <v>5</v>
      </c>
    </row>
    <row r="4546" spans="1:6" x14ac:dyDescent="0.3">
      <c r="A4546">
        <v>187402</v>
      </c>
      <c r="B4546">
        <v>187029</v>
      </c>
      <c r="C4546">
        <v>127</v>
      </c>
      <c r="D4546">
        <v>7</v>
      </c>
      <c r="E4546">
        <v>-4153.7881318681302</v>
      </c>
      <c r="F4546">
        <f t="shared" si="70"/>
        <v>5</v>
      </c>
    </row>
    <row r="4547" spans="1:6" x14ac:dyDescent="0.3">
      <c r="A4547">
        <v>187402</v>
      </c>
      <c r="B4547">
        <v>187569</v>
      </c>
      <c r="C4547">
        <v>0</v>
      </c>
      <c r="D4547">
        <v>10</v>
      </c>
      <c r="E4547">
        <v>-4153.7881318681302</v>
      </c>
      <c r="F4547">
        <f t="shared" ref="F4547:F4610" si="71">COUNTIF($A$2:$A$4807,A4547)</f>
        <v>5</v>
      </c>
    </row>
    <row r="4548" spans="1:6" x14ac:dyDescent="0.3">
      <c r="A4548">
        <v>187609</v>
      </c>
      <c r="B4548">
        <v>187094</v>
      </c>
      <c r="C4548">
        <v>110</v>
      </c>
      <c r="D4548">
        <v>5</v>
      </c>
      <c r="E4548">
        <v>-1022.46379905808</v>
      </c>
      <c r="F4548">
        <f t="shared" si="71"/>
        <v>7</v>
      </c>
    </row>
    <row r="4549" spans="1:6" x14ac:dyDescent="0.3">
      <c r="A4549">
        <v>187609</v>
      </c>
      <c r="B4549">
        <v>187097</v>
      </c>
      <c r="C4549">
        <v>147</v>
      </c>
      <c r="D4549">
        <v>9</v>
      </c>
      <c r="E4549">
        <v>-1022.46379905808</v>
      </c>
      <c r="F4549">
        <f t="shared" si="71"/>
        <v>7</v>
      </c>
    </row>
    <row r="4550" spans="1:6" x14ac:dyDescent="0.3">
      <c r="A4550">
        <v>187609</v>
      </c>
      <c r="B4550">
        <v>187105</v>
      </c>
      <c r="C4550">
        <v>147</v>
      </c>
      <c r="D4550">
        <v>9</v>
      </c>
      <c r="E4550">
        <v>-1022.46379905808</v>
      </c>
      <c r="F4550">
        <f t="shared" si="71"/>
        <v>7</v>
      </c>
    </row>
    <row r="4551" spans="1:6" x14ac:dyDescent="0.3">
      <c r="A4551">
        <v>187609</v>
      </c>
      <c r="B4551">
        <v>187106</v>
      </c>
      <c r="C4551">
        <v>147</v>
      </c>
      <c r="D4551">
        <v>9</v>
      </c>
      <c r="E4551">
        <v>-1022.46379905808</v>
      </c>
      <c r="F4551">
        <f t="shared" si="71"/>
        <v>7</v>
      </c>
    </row>
    <row r="4552" spans="1:6" x14ac:dyDescent="0.3">
      <c r="A4552">
        <v>187609</v>
      </c>
      <c r="B4552">
        <v>187118</v>
      </c>
      <c r="C4552">
        <v>147</v>
      </c>
      <c r="D4552">
        <v>9</v>
      </c>
      <c r="E4552">
        <v>-1022.46379905808</v>
      </c>
      <c r="F4552">
        <f t="shared" si="71"/>
        <v>7</v>
      </c>
    </row>
    <row r="4553" spans="1:6" x14ac:dyDescent="0.3">
      <c r="A4553">
        <v>187609</v>
      </c>
      <c r="B4553">
        <v>187120</v>
      </c>
      <c r="C4553">
        <v>110</v>
      </c>
      <c r="D4553">
        <v>5</v>
      </c>
      <c r="E4553">
        <v>-1022.46379905808</v>
      </c>
      <c r="F4553">
        <f t="shared" si="71"/>
        <v>7</v>
      </c>
    </row>
    <row r="4554" spans="1:6" x14ac:dyDescent="0.3">
      <c r="A4554">
        <v>187609</v>
      </c>
      <c r="B4554">
        <v>187442</v>
      </c>
      <c r="C4554">
        <v>115</v>
      </c>
      <c r="D4554">
        <v>6</v>
      </c>
      <c r="E4554">
        <v>-1022.46379905808</v>
      </c>
      <c r="F4554">
        <f t="shared" si="71"/>
        <v>7</v>
      </c>
    </row>
    <row r="4555" spans="1:6" x14ac:dyDescent="0.3">
      <c r="A4555">
        <v>187668</v>
      </c>
      <c r="B4555">
        <v>187117</v>
      </c>
      <c r="C4555">
        <v>0</v>
      </c>
      <c r="D4555">
        <v>10</v>
      </c>
      <c r="E4555">
        <v>-853.89602197802105</v>
      </c>
      <c r="F4555">
        <f t="shared" si="71"/>
        <v>5</v>
      </c>
    </row>
    <row r="4556" spans="1:6" x14ac:dyDescent="0.3">
      <c r="A4556">
        <v>187668</v>
      </c>
      <c r="B4556">
        <v>187124</v>
      </c>
      <c r="C4556">
        <v>127</v>
      </c>
      <c r="D4556">
        <v>7</v>
      </c>
      <c r="E4556">
        <v>-853.89602197802105</v>
      </c>
      <c r="F4556">
        <f t="shared" si="71"/>
        <v>5</v>
      </c>
    </row>
    <row r="4557" spans="1:6" x14ac:dyDescent="0.3">
      <c r="A4557">
        <v>187668</v>
      </c>
      <c r="B4557">
        <v>187136</v>
      </c>
      <c r="C4557">
        <v>0</v>
      </c>
      <c r="D4557">
        <v>10</v>
      </c>
      <c r="E4557">
        <v>-853.89602197802105</v>
      </c>
      <c r="F4557">
        <f t="shared" si="71"/>
        <v>5</v>
      </c>
    </row>
    <row r="4558" spans="1:6" x14ac:dyDescent="0.3">
      <c r="A4558">
        <v>187668</v>
      </c>
      <c r="B4558">
        <v>187174</v>
      </c>
      <c r="C4558">
        <v>115</v>
      </c>
      <c r="D4558">
        <v>6</v>
      </c>
      <c r="E4558">
        <v>-853.89602197802105</v>
      </c>
      <c r="F4558">
        <f t="shared" si="71"/>
        <v>5</v>
      </c>
    </row>
    <row r="4559" spans="1:6" x14ac:dyDescent="0.3">
      <c r="A4559">
        <v>187668</v>
      </c>
      <c r="B4559">
        <v>187378</v>
      </c>
      <c r="C4559">
        <v>132</v>
      </c>
      <c r="D4559">
        <v>8</v>
      </c>
      <c r="E4559">
        <v>-853.89602197802105</v>
      </c>
      <c r="F4559">
        <f t="shared" si="71"/>
        <v>5</v>
      </c>
    </row>
    <row r="4560" spans="1:6" x14ac:dyDescent="0.3">
      <c r="A4560">
        <v>189109</v>
      </c>
      <c r="B4560">
        <v>187119</v>
      </c>
      <c r="C4560">
        <v>0</v>
      </c>
      <c r="D4560">
        <v>10</v>
      </c>
      <c r="E4560">
        <v>-517.77208791208795</v>
      </c>
      <c r="F4560">
        <f t="shared" si="71"/>
        <v>5</v>
      </c>
    </row>
    <row r="4561" spans="1:6" x14ac:dyDescent="0.3">
      <c r="A4561">
        <v>189109</v>
      </c>
      <c r="B4561">
        <v>187901</v>
      </c>
      <c r="C4561">
        <v>0</v>
      </c>
      <c r="D4561">
        <v>10</v>
      </c>
      <c r="E4561">
        <v>-517.77208791208795</v>
      </c>
      <c r="F4561">
        <f t="shared" si="71"/>
        <v>5</v>
      </c>
    </row>
    <row r="4562" spans="1:6" x14ac:dyDescent="0.3">
      <c r="A4562">
        <v>189109</v>
      </c>
      <c r="B4562">
        <v>188799</v>
      </c>
      <c r="C4562">
        <v>147</v>
      </c>
      <c r="D4562">
        <v>9</v>
      </c>
      <c r="E4562">
        <v>-517.77208791208795</v>
      </c>
      <c r="F4562">
        <f t="shared" si="71"/>
        <v>5</v>
      </c>
    </row>
    <row r="4563" spans="1:6" x14ac:dyDescent="0.3">
      <c r="A4563">
        <v>189109</v>
      </c>
      <c r="B4563">
        <v>188969</v>
      </c>
      <c r="C4563">
        <v>147</v>
      </c>
      <c r="D4563">
        <v>9</v>
      </c>
      <c r="E4563">
        <v>-517.77208791208795</v>
      </c>
      <c r="F4563">
        <f t="shared" si="71"/>
        <v>5</v>
      </c>
    </row>
    <row r="4564" spans="1:6" x14ac:dyDescent="0.3">
      <c r="A4564">
        <v>189109</v>
      </c>
      <c r="B4564">
        <v>188990</v>
      </c>
      <c r="C4564">
        <v>0</v>
      </c>
      <c r="D4564">
        <v>10</v>
      </c>
      <c r="E4564">
        <v>-517.77208791208795</v>
      </c>
      <c r="F4564">
        <f t="shared" si="71"/>
        <v>5</v>
      </c>
    </row>
    <row r="4565" spans="1:6" x14ac:dyDescent="0.3">
      <c r="A4565">
        <v>187518</v>
      </c>
      <c r="B4565">
        <v>187130</v>
      </c>
      <c r="C4565">
        <v>132</v>
      </c>
      <c r="D4565">
        <v>8</v>
      </c>
      <c r="E4565">
        <v>-7144.3751648351599</v>
      </c>
      <c r="F4565">
        <f t="shared" si="71"/>
        <v>1</v>
      </c>
    </row>
    <row r="4566" spans="1:6" x14ac:dyDescent="0.3">
      <c r="A4566">
        <v>187272</v>
      </c>
      <c r="B4566">
        <v>187197</v>
      </c>
      <c r="C4566">
        <v>0</v>
      </c>
      <c r="D4566">
        <v>10</v>
      </c>
      <c r="E4566">
        <v>-1147.8211538461501</v>
      </c>
      <c r="F4566">
        <f t="shared" si="71"/>
        <v>2</v>
      </c>
    </row>
    <row r="4567" spans="1:6" x14ac:dyDescent="0.3">
      <c r="A4567">
        <v>187272</v>
      </c>
      <c r="B4567">
        <v>187337</v>
      </c>
      <c r="C4567">
        <v>0</v>
      </c>
      <c r="D4567">
        <v>10</v>
      </c>
      <c r="E4567">
        <v>-1147.8211538461501</v>
      </c>
      <c r="F4567">
        <f t="shared" si="71"/>
        <v>2</v>
      </c>
    </row>
    <row r="4568" spans="1:6" x14ac:dyDescent="0.3">
      <c r="A4568">
        <v>187899</v>
      </c>
      <c r="B4568">
        <v>187216</v>
      </c>
      <c r="C4568">
        <v>147</v>
      </c>
      <c r="D4568">
        <v>9</v>
      </c>
      <c r="E4568">
        <v>106.30010989010999</v>
      </c>
      <c r="F4568">
        <f t="shared" si="71"/>
        <v>6</v>
      </c>
    </row>
    <row r="4569" spans="1:6" x14ac:dyDescent="0.3">
      <c r="A4569">
        <v>187899</v>
      </c>
      <c r="B4569">
        <v>187307</v>
      </c>
      <c r="C4569">
        <v>115</v>
      </c>
      <c r="D4569">
        <v>6</v>
      </c>
      <c r="E4569">
        <v>106.30010989010999</v>
      </c>
      <c r="F4569">
        <f t="shared" si="71"/>
        <v>6</v>
      </c>
    </row>
    <row r="4570" spans="1:6" x14ac:dyDescent="0.3">
      <c r="A4570">
        <v>187899</v>
      </c>
      <c r="B4570">
        <v>187598</v>
      </c>
      <c r="C4570">
        <v>110</v>
      </c>
      <c r="D4570">
        <v>5</v>
      </c>
      <c r="E4570">
        <v>106.30010989010999</v>
      </c>
      <c r="F4570">
        <f t="shared" si="71"/>
        <v>6</v>
      </c>
    </row>
    <row r="4571" spans="1:6" x14ac:dyDescent="0.3">
      <c r="A4571">
        <v>187899</v>
      </c>
      <c r="B4571">
        <v>187617</v>
      </c>
      <c r="C4571">
        <v>147</v>
      </c>
      <c r="D4571">
        <v>9</v>
      </c>
      <c r="E4571">
        <v>106.30010989010999</v>
      </c>
      <c r="F4571">
        <f t="shared" si="71"/>
        <v>6</v>
      </c>
    </row>
    <row r="4572" spans="1:6" x14ac:dyDescent="0.3">
      <c r="A4572">
        <v>187899</v>
      </c>
      <c r="B4572">
        <v>187625</v>
      </c>
      <c r="C4572">
        <v>127</v>
      </c>
      <c r="D4572">
        <v>7</v>
      </c>
      <c r="E4572">
        <v>106.30010989010999</v>
      </c>
      <c r="F4572">
        <f t="shared" si="71"/>
        <v>6</v>
      </c>
    </row>
    <row r="4573" spans="1:6" x14ac:dyDescent="0.3">
      <c r="A4573">
        <v>187899</v>
      </c>
      <c r="B4573">
        <v>187796</v>
      </c>
      <c r="C4573">
        <v>147</v>
      </c>
      <c r="D4573">
        <v>9</v>
      </c>
      <c r="E4573">
        <v>106.30010989010999</v>
      </c>
      <c r="F4573">
        <f t="shared" si="71"/>
        <v>6</v>
      </c>
    </row>
    <row r="4574" spans="1:6" x14ac:dyDescent="0.3">
      <c r="A4574">
        <v>187892</v>
      </c>
      <c r="B4574">
        <v>187237</v>
      </c>
      <c r="C4574">
        <v>132</v>
      </c>
      <c r="D4574">
        <v>8</v>
      </c>
      <c r="E4574">
        <v>109.24939137785201</v>
      </c>
      <c r="F4574">
        <f t="shared" si="71"/>
        <v>13</v>
      </c>
    </row>
    <row r="4575" spans="1:6" x14ac:dyDescent="0.3">
      <c r="A4575">
        <v>187892</v>
      </c>
      <c r="B4575">
        <v>187238</v>
      </c>
      <c r="C4575">
        <v>127</v>
      </c>
      <c r="D4575">
        <v>7</v>
      </c>
      <c r="E4575">
        <v>109.24939137785201</v>
      </c>
      <c r="F4575">
        <f t="shared" si="71"/>
        <v>13</v>
      </c>
    </row>
    <row r="4576" spans="1:6" x14ac:dyDescent="0.3">
      <c r="A4576">
        <v>187892</v>
      </c>
      <c r="B4576">
        <v>187239</v>
      </c>
      <c r="C4576">
        <v>110</v>
      </c>
      <c r="D4576">
        <v>4</v>
      </c>
      <c r="E4576">
        <v>109.24939137785201</v>
      </c>
      <c r="F4576">
        <f t="shared" si="71"/>
        <v>13</v>
      </c>
    </row>
    <row r="4577" spans="1:6" x14ac:dyDescent="0.3">
      <c r="A4577">
        <v>187892</v>
      </c>
      <c r="B4577">
        <v>187240</v>
      </c>
      <c r="C4577">
        <v>127</v>
      </c>
      <c r="D4577">
        <v>7</v>
      </c>
      <c r="E4577">
        <v>109.24939137785201</v>
      </c>
      <c r="F4577">
        <f t="shared" si="71"/>
        <v>13</v>
      </c>
    </row>
    <row r="4578" spans="1:6" x14ac:dyDescent="0.3">
      <c r="A4578">
        <v>187892</v>
      </c>
      <c r="B4578">
        <v>187241</v>
      </c>
      <c r="C4578">
        <v>132</v>
      </c>
      <c r="D4578">
        <v>8</v>
      </c>
      <c r="E4578">
        <v>109.24939137785201</v>
      </c>
      <c r="F4578">
        <f t="shared" si="71"/>
        <v>13</v>
      </c>
    </row>
    <row r="4579" spans="1:6" x14ac:dyDescent="0.3">
      <c r="A4579">
        <v>187892</v>
      </c>
      <c r="B4579">
        <v>187245</v>
      </c>
      <c r="C4579">
        <v>0</v>
      </c>
      <c r="D4579">
        <v>10</v>
      </c>
      <c r="E4579">
        <v>109.24939137785201</v>
      </c>
      <c r="F4579">
        <f t="shared" si="71"/>
        <v>13</v>
      </c>
    </row>
    <row r="4580" spans="1:6" x14ac:dyDescent="0.3">
      <c r="A4580">
        <v>187892</v>
      </c>
      <c r="B4580">
        <v>187485</v>
      </c>
      <c r="C4580">
        <v>110</v>
      </c>
      <c r="D4580">
        <v>4</v>
      </c>
      <c r="E4580">
        <v>109.24939137785201</v>
      </c>
      <c r="F4580">
        <f t="shared" si="71"/>
        <v>13</v>
      </c>
    </row>
    <row r="4581" spans="1:6" x14ac:dyDescent="0.3">
      <c r="A4581">
        <v>187892</v>
      </c>
      <c r="B4581">
        <v>187497</v>
      </c>
      <c r="C4581">
        <v>115</v>
      </c>
      <c r="D4581">
        <v>6</v>
      </c>
      <c r="E4581">
        <v>109.24939137785201</v>
      </c>
      <c r="F4581">
        <f t="shared" si="71"/>
        <v>13</v>
      </c>
    </row>
    <row r="4582" spans="1:6" x14ac:dyDescent="0.3">
      <c r="A4582">
        <v>187892</v>
      </c>
      <c r="B4582">
        <v>187506</v>
      </c>
      <c r="C4582">
        <v>115</v>
      </c>
      <c r="D4582">
        <v>6</v>
      </c>
      <c r="E4582">
        <v>109.24939137785201</v>
      </c>
      <c r="F4582">
        <f t="shared" si="71"/>
        <v>13</v>
      </c>
    </row>
    <row r="4583" spans="1:6" x14ac:dyDescent="0.3">
      <c r="A4583">
        <v>187892</v>
      </c>
      <c r="B4583">
        <v>187558</v>
      </c>
      <c r="C4583">
        <v>127</v>
      </c>
      <c r="D4583">
        <v>7</v>
      </c>
      <c r="E4583">
        <v>109.24939137785201</v>
      </c>
      <c r="F4583">
        <f t="shared" si="71"/>
        <v>13</v>
      </c>
    </row>
    <row r="4584" spans="1:6" x14ac:dyDescent="0.3">
      <c r="A4584">
        <v>187892</v>
      </c>
      <c r="B4584">
        <v>187652</v>
      </c>
      <c r="C4584">
        <v>115</v>
      </c>
      <c r="D4584">
        <v>6</v>
      </c>
      <c r="E4584">
        <v>109.24939137785201</v>
      </c>
      <c r="F4584">
        <f t="shared" si="71"/>
        <v>13</v>
      </c>
    </row>
    <row r="4585" spans="1:6" x14ac:dyDescent="0.3">
      <c r="A4585">
        <v>187892</v>
      </c>
      <c r="B4585">
        <v>187680</v>
      </c>
      <c r="C4585">
        <v>110</v>
      </c>
      <c r="D4585">
        <v>5</v>
      </c>
      <c r="E4585">
        <v>109.24939137785201</v>
      </c>
      <c r="F4585">
        <f t="shared" si="71"/>
        <v>13</v>
      </c>
    </row>
    <row r="4586" spans="1:6" x14ac:dyDescent="0.3">
      <c r="A4586">
        <v>187892</v>
      </c>
      <c r="B4586">
        <v>187997</v>
      </c>
      <c r="C4586">
        <v>115</v>
      </c>
      <c r="D4586">
        <v>6</v>
      </c>
      <c r="E4586">
        <v>109.24939137785201</v>
      </c>
      <c r="F4586">
        <f t="shared" si="71"/>
        <v>13</v>
      </c>
    </row>
    <row r="4587" spans="1:6" x14ac:dyDescent="0.3">
      <c r="A4587">
        <v>187585</v>
      </c>
      <c r="B4587">
        <v>187294</v>
      </c>
      <c r="C4587">
        <v>132</v>
      </c>
      <c r="D4587">
        <v>8</v>
      </c>
      <c r="E4587">
        <v>-1383.48505494505</v>
      </c>
      <c r="F4587">
        <f t="shared" si="71"/>
        <v>2</v>
      </c>
    </row>
    <row r="4588" spans="1:6" x14ac:dyDescent="0.3">
      <c r="A4588">
        <v>187585</v>
      </c>
      <c r="B4588">
        <v>187300</v>
      </c>
      <c r="C4588">
        <v>132</v>
      </c>
      <c r="D4588">
        <v>8</v>
      </c>
      <c r="E4588">
        <v>-1383.48505494505</v>
      </c>
      <c r="F4588">
        <f t="shared" si="71"/>
        <v>2</v>
      </c>
    </row>
    <row r="4589" spans="1:6" x14ac:dyDescent="0.3">
      <c r="A4589">
        <v>188026</v>
      </c>
      <c r="B4589">
        <v>187296</v>
      </c>
      <c r="C4589">
        <v>115</v>
      </c>
      <c r="D4589">
        <v>6</v>
      </c>
      <c r="E4589">
        <v>-2203.1438461538401</v>
      </c>
      <c r="F4589">
        <f t="shared" si="71"/>
        <v>5</v>
      </c>
    </row>
    <row r="4590" spans="1:6" x14ac:dyDescent="0.3">
      <c r="A4590">
        <v>188026</v>
      </c>
      <c r="B4590">
        <v>187299</v>
      </c>
      <c r="C4590">
        <v>132</v>
      </c>
      <c r="D4590">
        <v>8</v>
      </c>
      <c r="E4590">
        <v>-2203.1438461538401</v>
      </c>
      <c r="F4590">
        <f t="shared" si="71"/>
        <v>5</v>
      </c>
    </row>
    <row r="4591" spans="1:6" x14ac:dyDescent="0.3">
      <c r="A4591">
        <v>188026</v>
      </c>
      <c r="B4591">
        <v>187303</v>
      </c>
      <c r="C4591">
        <v>127</v>
      </c>
      <c r="D4591">
        <v>7</v>
      </c>
      <c r="E4591">
        <v>-2203.1438461538401</v>
      </c>
      <c r="F4591">
        <f t="shared" si="71"/>
        <v>5</v>
      </c>
    </row>
    <row r="4592" spans="1:6" x14ac:dyDescent="0.3">
      <c r="A4592">
        <v>188026</v>
      </c>
      <c r="B4592">
        <v>187305</v>
      </c>
      <c r="C4592">
        <v>127</v>
      </c>
      <c r="D4592">
        <v>7</v>
      </c>
      <c r="E4592">
        <v>-2203.1438461538401</v>
      </c>
      <c r="F4592">
        <f t="shared" si="71"/>
        <v>5</v>
      </c>
    </row>
    <row r="4593" spans="1:6" x14ac:dyDescent="0.3">
      <c r="A4593">
        <v>188026</v>
      </c>
      <c r="B4593">
        <v>187566</v>
      </c>
      <c r="C4593">
        <v>147</v>
      </c>
      <c r="D4593">
        <v>9</v>
      </c>
      <c r="E4593">
        <v>-2203.1438461538401</v>
      </c>
      <c r="F4593">
        <f t="shared" si="71"/>
        <v>5</v>
      </c>
    </row>
    <row r="4594" spans="1:6" x14ac:dyDescent="0.3">
      <c r="A4594">
        <v>187726</v>
      </c>
      <c r="B4594">
        <v>187336</v>
      </c>
      <c r="C4594">
        <v>115</v>
      </c>
      <c r="D4594">
        <v>6</v>
      </c>
      <c r="E4594">
        <v>-4671.8531240188404</v>
      </c>
      <c r="F4594">
        <f t="shared" si="71"/>
        <v>7</v>
      </c>
    </row>
    <row r="4595" spans="1:6" x14ac:dyDescent="0.3">
      <c r="A4595">
        <v>187726</v>
      </c>
      <c r="B4595">
        <v>187347</v>
      </c>
      <c r="C4595">
        <v>110</v>
      </c>
      <c r="D4595">
        <v>5</v>
      </c>
      <c r="E4595">
        <v>-4671.8531240188404</v>
      </c>
      <c r="F4595">
        <f t="shared" si="71"/>
        <v>7</v>
      </c>
    </row>
    <row r="4596" spans="1:6" x14ac:dyDescent="0.3">
      <c r="A4596">
        <v>187726</v>
      </c>
      <c r="B4596">
        <v>187351</v>
      </c>
      <c r="C4596">
        <v>115</v>
      </c>
      <c r="D4596">
        <v>6</v>
      </c>
      <c r="E4596">
        <v>-4671.8531240188404</v>
      </c>
      <c r="F4596">
        <f t="shared" si="71"/>
        <v>7</v>
      </c>
    </row>
    <row r="4597" spans="1:6" x14ac:dyDescent="0.3">
      <c r="A4597">
        <v>187726</v>
      </c>
      <c r="B4597">
        <v>187352</v>
      </c>
      <c r="C4597">
        <v>127</v>
      </c>
      <c r="D4597">
        <v>7</v>
      </c>
      <c r="E4597">
        <v>-4671.8531240188404</v>
      </c>
      <c r="F4597">
        <f t="shared" si="71"/>
        <v>7</v>
      </c>
    </row>
    <row r="4598" spans="1:6" x14ac:dyDescent="0.3">
      <c r="A4598">
        <v>187726</v>
      </c>
      <c r="B4598">
        <v>187357</v>
      </c>
      <c r="C4598">
        <v>0</v>
      </c>
      <c r="D4598">
        <v>10</v>
      </c>
      <c r="E4598">
        <v>-4671.8531240188404</v>
      </c>
      <c r="F4598">
        <f t="shared" si="71"/>
        <v>7</v>
      </c>
    </row>
    <row r="4599" spans="1:6" x14ac:dyDescent="0.3">
      <c r="A4599">
        <v>187726</v>
      </c>
      <c r="B4599">
        <v>187360</v>
      </c>
      <c r="C4599">
        <v>147</v>
      </c>
      <c r="D4599">
        <v>9</v>
      </c>
      <c r="E4599">
        <v>-4671.8531240188404</v>
      </c>
      <c r="F4599">
        <f t="shared" si="71"/>
        <v>7</v>
      </c>
    </row>
    <row r="4600" spans="1:6" x14ac:dyDescent="0.3">
      <c r="A4600">
        <v>187726</v>
      </c>
      <c r="B4600">
        <v>187371</v>
      </c>
      <c r="C4600">
        <v>110</v>
      </c>
      <c r="D4600">
        <v>5</v>
      </c>
      <c r="E4600">
        <v>-4671.8531240188404</v>
      </c>
      <c r="F4600">
        <f t="shared" si="71"/>
        <v>7</v>
      </c>
    </row>
    <row r="4601" spans="1:6" x14ac:dyDescent="0.3">
      <c r="A4601">
        <v>187529</v>
      </c>
      <c r="B4601">
        <v>187346</v>
      </c>
      <c r="C4601">
        <v>110</v>
      </c>
      <c r="D4601">
        <v>5</v>
      </c>
      <c r="E4601">
        <v>-1314.2035164835099</v>
      </c>
      <c r="F4601">
        <f t="shared" si="71"/>
        <v>5</v>
      </c>
    </row>
    <row r="4602" spans="1:6" x14ac:dyDescent="0.3">
      <c r="A4602">
        <v>187529</v>
      </c>
      <c r="B4602">
        <v>187367</v>
      </c>
      <c r="C4602">
        <v>147</v>
      </c>
      <c r="D4602">
        <v>9</v>
      </c>
      <c r="E4602">
        <v>-1314.2035164835099</v>
      </c>
      <c r="F4602">
        <f t="shared" si="71"/>
        <v>5</v>
      </c>
    </row>
    <row r="4603" spans="1:6" x14ac:dyDescent="0.3">
      <c r="A4603">
        <v>187529</v>
      </c>
      <c r="B4603">
        <v>187370</v>
      </c>
      <c r="C4603">
        <v>0</v>
      </c>
      <c r="D4603">
        <v>10</v>
      </c>
      <c r="E4603">
        <v>-1314.2035164835099</v>
      </c>
      <c r="F4603">
        <f t="shared" si="71"/>
        <v>5</v>
      </c>
    </row>
    <row r="4604" spans="1:6" x14ac:dyDescent="0.3">
      <c r="A4604">
        <v>187529</v>
      </c>
      <c r="B4604">
        <v>187373</v>
      </c>
      <c r="C4604">
        <v>127</v>
      </c>
      <c r="D4604">
        <v>7</v>
      </c>
      <c r="E4604">
        <v>-1314.2035164835099</v>
      </c>
      <c r="F4604">
        <f t="shared" si="71"/>
        <v>5</v>
      </c>
    </row>
    <row r="4605" spans="1:6" x14ac:dyDescent="0.3">
      <c r="A4605">
        <v>187529</v>
      </c>
      <c r="B4605">
        <v>187375</v>
      </c>
      <c r="C4605">
        <v>147</v>
      </c>
      <c r="D4605">
        <v>9</v>
      </c>
      <c r="E4605">
        <v>-1314.2035164835099</v>
      </c>
      <c r="F4605">
        <f t="shared" si="71"/>
        <v>5</v>
      </c>
    </row>
    <row r="4606" spans="1:6" x14ac:dyDescent="0.3">
      <c r="A4606">
        <v>187978</v>
      </c>
      <c r="B4606">
        <v>187349</v>
      </c>
      <c r="C4606">
        <v>0</v>
      </c>
      <c r="D4606">
        <v>10</v>
      </c>
      <c r="E4606">
        <v>-2037.1023626373601</v>
      </c>
      <c r="F4606">
        <f t="shared" si="71"/>
        <v>8</v>
      </c>
    </row>
    <row r="4607" spans="1:6" x14ac:dyDescent="0.3">
      <c r="A4607">
        <v>187978</v>
      </c>
      <c r="B4607">
        <v>187361</v>
      </c>
      <c r="C4607">
        <v>127</v>
      </c>
      <c r="D4607">
        <v>7</v>
      </c>
      <c r="E4607">
        <v>-2037.1023626373601</v>
      </c>
      <c r="F4607">
        <f t="shared" si="71"/>
        <v>8</v>
      </c>
    </row>
    <row r="4608" spans="1:6" x14ac:dyDescent="0.3">
      <c r="A4608">
        <v>187978</v>
      </c>
      <c r="B4608">
        <v>187443</v>
      </c>
      <c r="C4608">
        <v>127</v>
      </c>
      <c r="D4608">
        <v>7</v>
      </c>
      <c r="E4608">
        <v>-2037.1023626373601</v>
      </c>
      <c r="F4608">
        <f t="shared" si="71"/>
        <v>8</v>
      </c>
    </row>
    <row r="4609" spans="1:6" x14ac:dyDescent="0.3">
      <c r="A4609">
        <v>187978</v>
      </c>
      <c r="B4609">
        <v>187451</v>
      </c>
      <c r="C4609">
        <v>147</v>
      </c>
      <c r="D4609">
        <v>9</v>
      </c>
      <c r="E4609">
        <v>-2037.1023626373601</v>
      </c>
      <c r="F4609">
        <f t="shared" si="71"/>
        <v>8</v>
      </c>
    </row>
    <row r="4610" spans="1:6" x14ac:dyDescent="0.3">
      <c r="A4610">
        <v>187978</v>
      </c>
      <c r="B4610">
        <v>187768</v>
      </c>
      <c r="C4610">
        <v>127</v>
      </c>
      <c r="D4610">
        <v>7</v>
      </c>
      <c r="E4610">
        <v>-2037.1023626373601</v>
      </c>
      <c r="F4610">
        <f t="shared" si="71"/>
        <v>8</v>
      </c>
    </row>
    <row r="4611" spans="1:6" x14ac:dyDescent="0.3">
      <c r="A4611">
        <v>187978</v>
      </c>
      <c r="B4611">
        <v>187819</v>
      </c>
      <c r="C4611">
        <v>110</v>
      </c>
      <c r="D4611">
        <v>5</v>
      </c>
      <c r="E4611">
        <v>-2037.1023626373601</v>
      </c>
      <c r="F4611">
        <f t="shared" ref="F4611:F4674" si="72">COUNTIF($A$2:$A$4807,A4611)</f>
        <v>8</v>
      </c>
    </row>
    <row r="4612" spans="1:6" x14ac:dyDescent="0.3">
      <c r="A4612">
        <v>187978</v>
      </c>
      <c r="B4612">
        <v>187821</v>
      </c>
      <c r="C4612">
        <v>132</v>
      </c>
      <c r="D4612">
        <v>8</v>
      </c>
      <c r="E4612">
        <v>-2037.1023626373601</v>
      </c>
      <c r="F4612">
        <f t="shared" si="72"/>
        <v>8</v>
      </c>
    </row>
    <row r="4613" spans="1:6" x14ac:dyDescent="0.3">
      <c r="A4613">
        <v>187978</v>
      </c>
      <c r="B4613">
        <v>187972</v>
      </c>
      <c r="C4613">
        <v>127</v>
      </c>
      <c r="D4613">
        <v>7</v>
      </c>
      <c r="E4613">
        <v>-2037.1023626373601</v>
      </c>
      <c r="F4613">
        <f t="shared" si="72"/>
        <v>8</v>
      </c>
    </row>
    <row r="4614" spans="1:6" x14ac:dyDescent="0.3">
      <c r="A4614">
        <v>187683</v>
      </c>
      <c r="B4614">
        <v>187364</v>
      </c>
      <c r="C4614">
        <v>147</v>
      </c>
      <c r="D4614">
        <v>9</v>
      </c>
      <c r="E4614">
        <v>-881.17808477236997</v>
      </c>
      <c r="F4614">
        <f t="shared" si="72"/>
        <v>7</v>
      </c>
    </row>
    <row r="4615" spans="1:6" x14ac:dyDescent="0.3">
      <c r="A4615">
        <v>187683</v>
      </c>
      <c r="B4615">
        <v>187376</v>
      </c>
      <c r="C4615">
        <v>147</v>
      </c>
      <c r="D4615">
        <v>9</v>
      </c>
      <c r="E4615">
        <v>-881.17808477236997</v>
      </c>
      <c r="F4615">
        <f t="shared" si="72"/>
        <v>7</v>
      </c>
    </row>
    <row r="4616" spans="1:6" x14ac:dyDescent="0.3">
      <c r="A4616">
        <v>187683</v>
      </c>
      <c r="B4616">
        <v>187423</v>
      </c>
      <c r="C4616">
        <v>0</v>
      </c>
      <c r="D4616">
        <v>10</v>
      </c>
      <c r="E4616">
        <v>-881.17808477236997</v>
      </c>
      <c r="F4616">
        <f t="shared" si="72"/>
        <v>7</v>
      </c>
    </row>
    <row r="4617" spans="1:6" x14ac:dyDescent="0.3">
      <c r="A4617">
        <v>187683</v>
      </c>
      <c r="B4617">
        <v>187527</v>
      </c>
      <c r="C4617">
        <v>0</v>
      </c>
      <c r="D4617">
        <v>10</v>
      </c>
      <c r="E4617">
        <v>-881.17808477236997</v>
      </c>
      <c r="F4617">
        <f t="shared" si="72"/>
        <v>7</v>
      </c>
    </row>
    <row r="4618" spans="1:6" x14ac:dyDescent="0.3">
      <c r="A4618">
        <v>187683</v>
      </c>
      <c r="B4618">
        <v>187534</v>
      </c>
      <c r="C4618">
        <v>0</v>
      </c>
      <c r="D4618">
        <v>10</v>
      </c>
      <c r="E4618">
        <v>-881.17808477236997</v>
      </c>
      <c r="F4618">
        <f t="shared" si="72"/>
        <v>7</v>
      </c>
    </row>
    <row r="4619" spans="1:6" x14ac:dyDescent="0.3">
      <c r="A4619">
        <v>187683</v>
      </c>
      <c r="B4619">
        <v>187540</v>
      </c>
      <c r="C4619">
        <v>0</v>
      </c>
      <c r="D4619">
        <v>10</v>
      </c>
      <c r="E4619">
        <v>-881.17808477236997</v>
      </c>
      <c r="F4619">
        <f t="shared" si="72"/>
        <v>7</v>
      </c>
    </row>
    <row r="4620" spans="1:6" x14ac:dyDescent="0.3">
      <c r="A4620">
        <v>187683</v>
      </c>
      <c r="B4620">
        <v>187780</v>
      </c>
      <c r="C4620">
        <v>0</v>
      </c>
      <c r="D4620">
        <v>10</v>
      </c>
      <c r="E4620">
        <v>-881.17808477236997</v>
      </c>
      <c r="F4620">
        <f t="shared" si="72"/>
        <v>7</v>
      </c>
    </row>
    <row r="4621" spans="1:6" x14ac:dyDescent="0.3">
      <c r="A4621">
        <v>187838</v>
      </c>
      <c r="B4621">
        <v>187397</v>
      </c>
      <c r="C4621">
        <v>90</v>
      </c>
      <c r="D4621">
        <v>1</v>
      </c>
      <c r="E4621">
        <v>179.504505494505</v>
      </c>
      <c r="F4621">
        <f t="shared" si="72"/>
        <v>5</v>
      </c>
    </row>
    <row r="4622" spans="1:6" x14ac:dyDescent="0.3">
      <c r="A4622">
        <v>187838</v>
      </c>
      <c r="B4622">
        <v>187447</v>
      </c>
      <c r="C4622">
        <v>90</v>
      </c>
      <c r="D4622">
        <v>1</v>
      </c>
      <c r="E4622">
        <v>179.504505494505</v>
      </c>
      <c r="F4622">
        <f t="shared" si="72"/>
        <v>5</v>
      </c>
    </row>
    <row r="4623" spans="1:6" x14ac:dyDescent="0.3">
      <c r="A4623">
        <v>187838</v>
      </c>
      <c r="B4623">
        <v>187480</v>
      </c>
      <c r="C4623">
        <v>90</v>
      </c>
      <c r="D4623">
        <v>1</v>
      </c>
      <c r="E4623">
        <v>179.504505494505</v>
      </c>
      <c r="F4623">
        <f t="shared" si="72"/>
        <v>5</v>
      </c>
    </row>
    <row r="4624" spans="1:6" x14ac:dyDescent="0.3">
      <c r="A4624">
        <v>187838</v>
      </c>
      <c r="B4624">
        <v>187542</v>
      </c>
      <c r="C4624">
        <v>90</v>
      </c>
      <c r="D4624">
        <v>1</v>
      </c>
      <c r="E4624">
        <v>179.504505494505</v>
      </c>
      <c r="F4624">
        <f t="shared" si="72"/>
        <v>5</v>
      </c>
    </row>
    <row r="4625" spans="1:6" x14ac:dyDescent="0.3">
      <c r="A4625">
        <v>187838</v>
      </c>
      <c r="B4625">
        <v>187551</v>
      </c>
      <c r="C4625">
        <v>90</v>
      </c>
      <c r="D4625">
        <v>1</v>
      </c>
      <c r="E4625">
        <v>179.504505494505</v>
      </c>
      <c r="F4625">
        <f t="shared" si="72"/>
        <v>5</v>
      </c>
    </row>
    <row r="4626" spans="1:6" x14ac:dyDescent="0.3">
      <c r="A4626">
        <v>187914</v>
      </c>
      <c r="B4626">
        <v>187439</v>
      </c>
      <c r="C4626">
        <v>132</v>
      </c>
      <c r="D4626">
        <v>8</v>
      </c>
      <c r="E4626">
        <v>185.98582417582401</v>
      </c>
      <c r="F4626">
        <f t="shared" si="72"/>
        <v>5</v>
      </c>
    </row>
    <row r="4627" spans="1:6" x14ac:dyDescent="0.3">
      <c r="A4627">
        <v>187914</v>
      </c>
      <c r="B4627">
        <v>187525</v>
      </c>
      <c r="C4627">
        <v>132</v>
      </c>
      <c r="D4627">
        <v>8</v>
      </c>
      <c r="E4627">
        <v>185.98582417582401</v>
      </c>
      <c r="F4627">
        <f t="shared" si="72"/>
        <v>5</v>
      </c>
    </row>
    <row r="4628" spans="1:6" x14ac:dyDescent="0.3">
      <c r="A4628">
        <v>187914</v>
      </c>
      <c r="B4628">
        <v>187707</v>
      </c>
      <c r="C4628">
        <v>0</v>
      </c>
      <c r="D4628">
        <v>10</v>
      </c>
      <c r="E4628">
        <v>185.98582417582401</v>
      </c>
      <c r="F4628">
        <f t="shared" si="72"/>
        <v>5</v>
      </c>
    </row>
    <row r="4629" spans="1:6" x14ac:dyDescent="0.3">
      <c r="A4629">
        <v>187914</v>
      </c>
      <c r="B4629">
        <v>187710</v>
      </c>
      <c r="C4629">
        <v>147</v>
      </c>
      <c r="D4629">
        <v>9</v>
      </c>
      <c r="E4629">
        <v>185.98582417582401</v>
      </c>
      <c r="F4629">
        <f t="shared" si="72"/>
        <v>5</v>
      </c>
    </row>
    <row r="4630" spans="1:6" x14ac:dyDescent="0.3">
      <c r="A4630">
        <v>187914</v>
      </c>
      <c r="B4630">
        <v>188001</v>
      </c>
      <c r="C4630">
        <v>127</v>
      </c>
      <c r="D4630">
        <v>7</v>
      </c>
      <c r="E4630">
        <v>185.98582417582401</v>
      </c>
      <c r="F4630">
        <f t="shared" si="72"/>
        <v>5</v>
      </c>
    </row>
    <row r="4631" spans="1:6" x14ac:dyDescent="0.3">
      <c r="A4631">
        <v>189594</v>
      </c>
      <c r="B4631">
        <v>187473</v>
      </c>
      <c r="C4631">
        <v>0</v>
      </c>
      <c r="D4631">
        <v>10</v>
      </c>
      <c r="E4631">
        <v>91.012692307692305</v>
      </c>
      <c r="F4631">
        <f t="shared" si="72"/>
        <v>4</v>
      </c>
    </row>
    <row r="4632" spans="1:6" x14ac:dyDescent="0.3">
      <c r="A4632">
        <v>189594</v>
      </c>
      <c r="B4632">
        <v>188102</v>
      </c>
      <c r="C4632">
        <v>0</v>
      </c>
      <c r="D4632">
        <v>10</v>
      </c>
      <c r="E4632">
        <v>91.012692307692305</v>
      </c>
      <c r="F4632">
        <f t="shared" si="72"/>
        <v>4</v>
      </c>
    </row>
    <row r="4633" spans="1:6" x14ac:dyDescent="0.3">
      <c r="A4633">
        <v>189594</v>
      </c>
      <c r="B4633">
        <v>188491</v>
      </c>
      <c r="C4633">
        <v>0</v>
      </c>
      <c r="D4633">
        <v>10</v>
      </c>
      <c r="E4633">
        <v>91.012692307692305</v>
      </c>
      <c r="F4633">
        <f t="shared" si="72"/>
        <v>4</v>
      </c>
    </row>
    <row r="4634" spans="1:6" x14ac:dyDescent="0.3">
      <c r="A4634">
        <v>189594</v>
      </c>
      <c r="B4634">
        <v>189373</v>
      </c>
      <c r="C4634">
        <v>115</v>
      </c>
      <c r="D4634">
        <v>6</v>
      </c>
      <c r="E4634">
        <v>91.012692307692305</v>
      </c>
      <c r="F4634">
        <f t="shared" si="72"/>
        <v>4</v>
      </c>
    </row>
    <row r="4635" spans="1:6" x14ac:dyDescent="0.3">
      <c r="A4635">
        <v>189151</v>
      </c>
      <c r="B4635">
        <v>187474</v>
      </c>
      <c r="C4635">
        <v>110</v>
      </c>
      <c r="D4635">
        <v>4</v>
      </c>
      <c r="E4635">
        <v>-674.58967032966996</v>
      </c>
      <c r="F4635">
        <f t="shared" si="72"/>
        <v>5</v>
      </c>
    </row>
    <row r="4636" spans="1:6" x14ac:dyDescent="0.3">
      <c r="A4636">
        <v>189151</v>
      </c>
      <c r="B4636">
        <v>187618</v>
      </c>
      <c r="C4636">
        <v>132</v>
      </c>
      <c r="D4636">
        <v>8</v>
      </c>
      <c r="E4636">
        <v>-674.58967032966996</v>
      </c>
      <c r="F4636">
        <f t="shared" si="72"/>
        <v>5</v>
      </c>
    </row>
    <row r="4637" spans="1:6" x14ac:dyDescent="0.3">
      <c r="A4637">
        <v>189151</v>
      </c>
      <c r="B4637">
        <v>187643</v>
      </c>
      <c r="C4637">
        <v>147</v>
      </c>
      <c r="D4637">
        <v>9</v>
      </c>
      <c r="E4637">
        <v>-674.58967032966996</v>
      </c>
      <c r="F4637">
        <f t="shared" si="72"/>
        <v>5</v>
      </c>
    </row>
    <row r="4638" spans="1:6" x14ac:dyDescent="0.3">
      <c r="A4638">
        <v>189151</v>
      </c>
      <c r="B4638">
        <v>188580</v>
      </c>
      <c r="C4638">
        <v>147</v>
      </c>
      <c r="D4638">
        <v>9</v>
      </c>
      <c r="E4638">
        <v>-674.58967032966996</v>
      </c>
      <c r="F4638">
        <f t="shared" si="72"/>
        <v>5</v>
      </c>
    </row>
    <row r="4639" spans="1:6" x14ac:dyDescent="0.3">
      <c r="A4639">
        <v>189151</v>
      </c>
      <c r="B4639">
        <v>188812</v>
      </c>
      <c r="C4639">
        <v>0</v>
      </c>
      <c r="D4639">
        <v>10</v>
      </c>
      <c r="E4639">
        <v>-674.58967032966996</v>
      </c>
      <c r="F4639">
        <f t="shared" si="72"/>
        <v>5</v>
      </c>
    </row>
    <row r="4640" spans="1:6" x14ac:dyDescent="0.3">
      <c r="A4640">
        <v>188097</v>
      </c>
      <c r="B4640">
        <v>187500</v>
      </c>
      <c r="C4640">
        <v>127</v>
      </c>
      <c r="D4640">
        <v>7</v>
      </c>
      <c r="E4640">
        <v>-2758.6059157509098</v>
      </c>
      <c r="F4640">
        <f t="shared" si="72"/>
        <v>6</v>
      </c>
    </row>
    <row r="4641" spans="1:6" x14ac:dyDescent="0.3">
      <c r="A4641">
        <v>188097</v>
      </c>
      <c r="B4641">
        <v>187508</v>
      </c>
      <c r="C4641">
        <v>127</v>
      </c>
      <c r="D4641">
        <v>7</v>
      </c>
      <c r="E4641">
        <v>-2758.6059157509098</v>
      </c>
      <c r="F4641">
        <f t="shared" si="72"/>
        <v>6</v>
      </c>
    </row>
    <row r="4642" spans="1:6" x14ac:dyDescent="0.3">
      <c r="A4642">
        <v>188097</v>
      </c>
      <c r="B4642">
        <v>187556</v>
      </c>
      <c r="C4642">
        <v>127</v>
      </c>
      <c r="D4642">
        <v>7</v>
      </c>
      <c r="E4642">
        <v>-2758.6059157509098</v>
      </c>
      <c r="F4642">
        <f t="shared" si="72"/>
        <v>6</v>
      </c>
    </row>
    <row r="4643" spans="1:6" x14ac:dyDescent="0.3">
      <c r="A4643">
        <v>188097</v>
      </c>
      <c r="B4643">
        <v>187574</v>
      </c>
      <c r="C4643">
        <v>127</v>
      </c>
      <c r="D4643">
        <v>7</v>
      </c>
      <c r="E4643">
        <v>-2758.6059157509098</v>
      </c>
      <c r="F4643">
        <f t="shared" si="72"/>
        <v>6</v>
      </c>
    </row>
    <row r="4644" spans="1:6" x14ac:dyDescent="0.3">
      <c r="A4644">
        <v>188097</v>
      </c>
      <c r="B4644">
        <v>187873</v>
      </c>
      <c r="C4644">
        <v>127</v>
      </c>
      <c r="D4644">
        <v>7</v>
      </c>
      <c r="E4644">
        <v>-2758.6059157509098</v>
      </c>
      <c r="F4644">
        <f t="shared" si="72"/>
        <v>6</v>
      </c>
    </row>
    <row r="4645" spans="1:6" x14ac:dyDescent="0.3">
      <c r="A4645">
        <v>188097</v>
      </c>
      <c r="B4645">
        <v>187939</v>
      </c>
      <c r="C4645">
        <v>0</v>
      </c>
      <c r="D4645">
        <v>10</v>
      </c>
      <c r="E4645">
        <v>-2758.6059157509098</v>
      </c>
      <c r="F4645">
        <f t="shared" si="72"/>
        <v>6</v>
      </c>
    </row>
    <row r="4646" spans="1:6" x14ac:dyDescent="0.3">
      <c r="A4646">
        <v>188112</v>
      </c>
      <c r="B4646">
        <v>187526</v>
      </c>
      <c r="C4646">
        <v>147</v>
      </c>
      <c r="D4646">
        <v>9</v>
      </c>
      <c r="E4646">
        <v>-376.75043956043902</v>
      </c>
      <c r="F4646">
        <f t="shared" si="72"/>
        <v>5</v>
      </c>
    </row>
    <row r="4647" spans="1:6" x14ac:dyDescent="0.3">
      <c r="A4647">
        <v>188112</v>
      </c>
      <c r="B4647">
        <v>187538</v>
      </c>
      <c r="C4647">
        <v>0</v>
      </c>
      <c r="D4647">
        <v>10</v>
      </c>
      <c r="E4647">
        <v>-376.75043956043902</v>
      </c>
      <c r="F4647">
        <f t="shared" si="72"/>
        <v>5</v>
      </c>
    </row>
    <row r="4648" spans="1:6" x14ac:dyDescent="0.3">
      <c r="A4648">
        <v>188112</v>
      </c>
      <c r="B4648">
        <v>187543</v>
      </c>
      <c r="C4648">
        <v>147</v>
      </c>
      <c r="D4648">
        <v>9</v>
      </c>
      <c r="E4648">
        <v>-376.75043956043902</v>
      </c>
      <c r="F4648">
        <f t="shared" si="72"/>
        <v>5</v>
      </c>
    </row>
    <row r="4649" spans="1:6" x14ac:dyDescent="0.3">
      <c r="A4649">
        <v>188112</v>
      </c>
      <c r="B4649">
        <v>187548</v>
      </c>
      <c r="C4649">
        <v>0</v>
      </c>
      <c r="D4649">
        <v>10</v>
      </c>
      <c r="E4649">
        <v>-376.75043956043902</v>
      </c>
      <c r="F4649">
        <f t="shared" si="72"/>
        <v>5</v>
      </c>
    </row>
    <row r="4650" spans="1:6" x14ac:dyDescent="0.3">
      <c r="A4650">
        <v>188112</v>
      </c>
      <c r="B4650">
        <v>187552</v>
      </c>
      <c r="C4650">
        <v>147</v>
      </c>
      <c r="D4650">
        <v>9</v>
      </c>
      <c r="E4650">
        <v>-376.75043956043902</v>
      </c>
      <c r="F4650">
        <f t="shared" si="72"/>
        <v>5</v>
      </c>
    </row>
    <row r="4651" spans="1:6" x14ac:dyDescent="0.3">
      <c r="A4651">
        <v>188344</v>
      </c>
      <c r="B4651">
        <v>187732</v>
      </c>
      <c r="C4651">
        <v>127</v>
      </c>
      <c r="D4651">
        <v>7</v>
      </c>
      <c r="E4651">
        <v>212.92648351648299</v>
      </c>
      <c r="F4651">
        <f t="shared" si="72"/>
        <v>4</v>
      </c>
    </row>
    <row r="4652" spans="1:6" x14ac:dyDescent="0.3">
      <c r="A4652">
        <v>188344</v>
      </c>
      <c r="B4652">
        <v>187869</v>
      </c>
      <c r="C4652">
        <v>115</v>
      </c>
      <c r="D4652">
        <v>6</v>
      </c>
      <c r="E4652">
        <v>212.92648351648299</v>
      </c>
      <c r="F4652">
        <f t="shared" si="72"/>
        <v>4</v>
      </c>
    </row>
    <row r="4653" spans="1:6" x14ac:dyDescent="0.3">
      <c r="A4653">
        <v>188344</v>
      </c>
      <c r="B4653">
        <v>188009</v>
      </c>
      <c r="C4653">
        <v>110</v>
      </c>
      <c r="D4653">
        <v>5</v>
      </c>
      <c r="E4653">
        <v>212.92648351648299</v>
      </c>
      <c r="F4653">
        <f t="shared" si="72"/>
        <v>4</v>
      </c>
    </row>
    <row r="4654" spans="1:6" x14ac:dyDescent="0.3">
      <c r="A4654">
        <v>188344</v>
      </c>
      <c r="B4654">
        <v>188067</v>
      </c>
      <c r="C4654">
        <v>127</v>
      </c>
      <c r="D4654">
        <v>7</v>
      </c>
      <c r="E4654">
        <v>212.92648351648299</v>
      </c>
      <c r="F4654">
        <f t="shared" si="72"/>
        <v>4</v>
      </c>
    </row>
    <row r="4655" spans="1:6" x14ac:dyDescent="0.3">
      <c r="A4655">
        <v>187776</v>
      </c>
      <c r="B4655">
        <v>187781</v>
      </c>
      <c r="C4655">
        <v>110</v>
      </c>
      <c r="D4655">
        <v>3</v>
      </c>
      <c r="E4655">
        <v>521.33736263736296</v>
      </c>
      <c r="F4655">
        <f t="shared" si="72"/>
        <v>1</v>
      </c>
    </row>
    <row r="4656" spans="1:6" x14ac:dyDescent="0.3">
      <c r="A4656">
        <v>188489</v>
      </c>
      <c r="B4656">
        <v>187791</v>
      </c>
      <c r="C4656">
        <v>132</v>
      </c>
      <c r="D4656">
        <v>8</v>
      </c>
      <c r="E4656">
        <v>-850.38591836734599</v>
      </c>
      <c r="F4656">
        <f t="shared" si="72"/>
        <v>7</v>
      </c>
    </row>
    <row r="4657" spans="1:6" x14ac:dyDescent="0.3">
      <c r="A4657">
        <v>188489</v>
      </c>
      <c r="B4657">
        <v>187801</v>
      </c>
      <c r="C4657">
        <v>115</v>
      </c>
      <c r="D4657">
        <v>6</v>
      </c>
      <c r="E4657">
        <v>-850.38591836734599</v>
      </c>
      <c r="F4657">
        <f t="shared" si="72"/>
        <v>7</v>
      </c>
    </row>
    <row r="4658" spans="1:6" x14ac:dyDescent="0.3">
      <c r="A4658">
        <v>188489</v>
      </c>
      <c r="B4658">
        <v>187817</v>
      </c>
      <c r="C4658">
        <v>147</v>
      </c>
      <c r="D4658">
        <v>9</v>
      </c>
      <c r="E4658">
        <v>-850.38591836734599</v>
      </c>
      <c r="F4658">
        <f t="shared" si="72"/>
        <v>7</v>
      </c>
    </row>
    <row r="4659" spans="1:6" x14ac:dyDescent="0.3">
      <c r="A4659">
        <v>188489</v>
      </c>
      <c r="B4659">
        <v>187832</v>
      </c>
      <c r="C4659">
        <v>132</v>
      </c>
      <c r="D4659">
        <v>8</v>
      </c>
      <c r="E4659">
        <v>-850.38591836734599</v>
      </c>
      <c r="F4659">
        <f t="shared" si="72"/>
        <v>7</v>
      </c>
    </row>
    <row r="4660" spans="1:6" x14ac:dyDescent="0.3">
      <c r="A4660">
        <v>188489</v>
      </c>
      <c r="B4660">
        <v>188135</v>
      </c>
      <c r="C4660">
        <v>115</v>
      </c>
      <c r="D4660">
        <v>6</v>
      </c>
      <c r="E4660">
        <v>-850.38591836734599</v>
      </c>
      <c r="F4660">
        <f t="shared" si="72"/>
        <v>7</v>
      </c>
    </row>
    <row r="4661" spans="1:6" x14ac:dyDescent="0.3">
      <c r="A4661">
        <v>188489</v>
      </c>
      <c r="B4661">
        <v>188259</v>
      </c>
      <c r="C4661">
        <v>115</v>
      </c>
      <c r="D4661">
        <v>6</v>
      </c>
      <c r="E4661">
        <v>-850.38591836734599</v>
      </c>
      <c r="F4661">
        <f t="shared" si="72"/>
        <v>7</v>
      </c>
    </row>
    <row r="4662" spans="1:6" x14ac:dyDescent="0.3">
      <c r="A4662">
        <v>188489</v>
      </c>
      <c r="B4662">
        <v>188261</v>
      </c>
      <c r="C4662">
        <v>132</v>
      </c>
      <c r="D4662">
        <v>8</v>
      </c>
      <c r="E4662">
        <v>-850.38591836734599</v>
      </c>
      <c r="F4662">
        <f t="shared" si="72"/>
        <v>7</v>
      </c>
    </row>
    <row r="4663" spans="1:6" x14ac:dyDescent="0.3">
      <c r="A4663">
        <v>188394</v>
      </c>
      <c r="B4663">
        <v>187844</v>
      </c>
      <c r="C4663">
        <v>147</v>
      </c>
      <c r="D4663">
        <v>9</v>
      </c>
      <c r="E4663">
        <v>-6828.6251648351599</v>
      </c>
      <c r="F4663">
        <f t="shared" si="72"/>
        <v>5</v>
      </c>
    </row>
    <row r="4664" spans="1:6" x14ac:dyDescent="0.3">
      <c r="A4664">
        <v>188394</v>
      </c>
      <c r="B4664">
        <v>187846</v>
      </c>
      <c r="C4664">
        <v>147</v>
      </c>
      <c r="D4664">
        <v>9</v>
      </c>
      <c r="E4664">
        <v>-6828.6251648351599</v>
      </c>
      <c r="F4664">
        <f t="shared" si="72"/>
        <v>5</v>
      </c>
    </row>
    <row r="4665" spans="1:6" x14ac:dyDescent="0.3">
      <c r="A4665">
        <v>188394</v>
      </c>
      <c r="B4665">
        <v>187852</v>
      </c>
      <c r="C4665">
        <v>0</v>
      </c>
      <c r="D4665">
        <v>10</v>
      </c>
      <c r="E4665">
        <v>-6828.6251648351599</v>
      </c>
      <c r="F4665">
        <f t="shared" si="72"/>
        <v>5</v>
      </c>
    </row>
    <row r="4666" spans="1:6" x14ac:dyDescent="0.3">
      <c r="A4666">
        <v>188394</v>
      </c>
      <c r="B4666">
        <v>187865</v>
      </c>
      <c r="C4666">
        <v>147</v>
      </c>
      <c r="D4666">
        <v>9</v>
      </c>
      <c r="E4666">
        <v>-6828.6251648351599</v>
      </c>
      <c r="F4666">
        <f t="shared" si="72"/>
        <v>5</v>
      </c>
    </row>
    <row r="4667" spans="1:6" x14ac:dyDescent="0.3">
      <c r="A4667">
        <v>188394</v>
      </c>
      <c r="B4667">
        <v>187866</v>
      </c>
      <c r="C4667">
        <v>147</v>
      </c>
      <c r="D4667">
        <v>9</v>
      </c>
      <c r="E4667">
        <v>-6828.6251648351599</v>
      </c>
      <c r="F4667">
        <f t="shared" si="72"/>
        <v>5</v>
      </c>
    </row>
    <row r="4668" spans="1:6" x14ac:dyDescent="0.3">
      <c r="A4668">
        <v>188401</v>
      </c>
      <c r="B4668">
        <v>187879</v>
      </c>
      <c r="C4668">
        <v>110</v>
      </c>
      <c r="D4668">
        <v>5</v>
      </c>
      <c r="E4668">
        <v>-403.917472527472</v>
      </c>
      <c r="F4668">
        <f t="shared" si="72"/>
        <v>5</v>
      </c>
    </row>
    <row r="4669" spans="1:6" x14ac:dyDescent="0.3">
      <c r="A4669">
        <v>188401</v>
      </c>
      <c r="B4669">
        <v>187880</v>
      </c>
      <c r="C4669">
        <v>132</v>
      </c>
      <c r="D4669">
        <v>8</v>
      </c>
      <c r="E4669">
        <v>-403.917472527472</v>
      </c>
      <c r="F4669">
        <f t="shared" si="72"/>
        <v>5</v>
      </c>
    </row>
    <row r="4670" spans="1:6" x14ac:dyDescent="0.3">
      <c r="A4670">
        <v>188401</v>
      </c>
      <c r="B4670">
        <v>187889</v>
      </c>
      <c r="C4670">
        <v>110</v>
      </c>
      <c r="D4670">
        <v>5</v>
      </c>
      <c r="E4670">
        <v>-403.917472527472</v>
      </c>
      <c r="F4670">
        <f t="shared" si="72"/>
        <v>5</v>
      </c>
    </row>
    <row r="4671" spans="1:6" x14ac:dyDescent="0.3">
      <c r="A4671">
        <v>188401</v>
      </c>
      <c r="B4671">
        <v>187890</v>
      </c>
      <c r="C4671">
        <v>147</v>
      </c>
      <c r="D4671">
        <v>9</v>
      </c>
      <c r="E4671">
        <v>-403.917472527472</v>
      </c>
      <c r="F4671">
        <f t="shared" si="72"/>
        <v>5</v>
      </c>
    </row>
    <row r="4672" spans="1:6" x14ac:dyDescent="0.3">
      <c r="A4672">
        <v>188401</v>
      </c>
      <c r="B4672">
        <v>188203</v>
      </c>
      <c r="C4672">
        <v>0</v>
      </c>
      <c r="D4672">
        <v>10</v>
      </c>
      <c r="E4672">
        <v>-403.917472527472</v>
      </c>
      <c r="F4672">
        <f t="shared" si="72"/>
        <v>5</v>
      </c>
    </row>
    <row r="4673" spans="1:6" x14ac:dyDescent="0.3">
      <c r="A4673">
        <v>188216</v>
      </c>
      <c r="B4673">
        <v>187923</v>
      </c>
      <c r="C4673">
        <v>110</v>
      </c>
      <c r="D4673">
        <v>5</v>
      </c>
      <c r="E4673">
        <v>-479.38780219780199</v>
      </c>
      <c r="F4673">
        <f t="shared" si="72"/>
        <v>5</v>
      </c>
    </row>
    <row r="4674" spans="1:6" x14ac:dyDescent="0.3">
      <c r="A4674">
        <v>188216</v>
      </c>
      <c r="B4674">
        <v>187926</v>
      </c>
      <c r="C4674">
        <v>110</v>
      </c>
      <c r="D4674">
        <v>3</v>
      </c>
      <c r="E4674">
        <v>-479.38780219780199</v>
      </c>
      <c r="F4674">
        <f t="shared" si="72"/>
        <v>5</v>
      </c>
    </row>
    <row r="4675" spans="1:6" x14ac:dyDescent="0.3">
      <c r="A4675">
        <v>188216</v>
      </c>
      <c r="B4675">
        <v>187928</v>
      </c>
      <c r="C4675">
        <v>110</v>
      </c>
      <c r="D4675">
        <v>4</v>
      </c>
      <c r="E4675">
        <v>-479.38780219780199</v>
      </c>
      <c r="F4675">
        <f t="shared" ref="F4675:F4738" si="73">COUNTIF($A$2:$A$4807,A4675)</f>
        <v>5</v>
      </c>
    </row>
    <row r="4676" spans="1:6" x14ac:dyDescent="0.3">
      <c r="A4676">
        <v>188216</v>
      </c>
      <c r="B4676">
        <v>187934</v>
      </c>
      <c r="C4676">
        <v>110</v>
      </c>
      <c r="D4676">
        <v>4</v>
      </c>
      <c r="E4676">
        <v>-479.38780219780199</v>
      </c>
      <c r="F4676">
        <f t="shared" si="73"/>
        <v>5</v>
      </c>
    </row>
    <row r="4677" spans="1:6" x14ac:dyDescent="0.3">
      <c r="A4677">
        <v>188216</v>
      </c>
      <c r="B4677">
        <v>187936</v>
      </c>
      <c r="C4677">
        <v>110</v>
      </c>
      <c r="D4677">
        <v>4</v>
      </c>
      <c r="E4677">
        <v>-479.38780219780199</v>
      </c>
      <c r="F4677">
        <f t="shared" si="73"/>
        <v>5</v>
      </c>
    </row>
    <row r="4678" spans="1:6" x14ac:dyDescent="0.3">
      <c r="A4678">
        <v>188837</v>
      </c>
      <c r="B4678">
        <v>188051</v>
      </c>
      <c r="C4678">
        <v>115</v>
      </c>
      <c r="D4678">
        <v>6</v>
      </c>
      <c r="E4678">
        <v>139.51326007326</v>
      </c>
      <c r="F4678">
        <f t="shared" si="73"/>
        <v>6</v>
      </c>
    </row>
    <row r="4679" spans="1:6" x14ac:dyDescent="0.3">
      <c r="A4679">
        <v>188837</v>
      </c>
      <c r="B4679">
        <v>188055</v>
      </c>
      <c r="C4679">
        <v>132</v>
      </c>
      <c r="D4679">
        <v>8</v>
      </c>
      <c r="E4679">
        <v>139.51326007326</v>
      </c>
      <c r="F4679">
        <f t="shared" si="73"/>
        <v>6</v>
      </c>
    </row>
    <row r="4680" spans="1:6" x14ac:dyDescent="0.3">
      <c r="A4680">
        <v>188837</v>
      </c>
      <c r="B4680">
        <v>188059</v>
      </c>
      <c r="C4680">
        <v>127</v>
      </c>
      <c r="D4680">
        <v>7</v>
      </c>
      <c r="E4680">
        <v>139.51326007326</v>
      </c>
      <c r="F4680">
        <f t="shared" si="73"/>
        <v>6</v>
      </c>
    </row>
    <row r="4681" spans="1:6" x14ac:dyDescent="0.3">
      <c r="A4681">
        <v>188837</v>
      </c>
      <c r="B4681">
        <v>188061</v>
      </c>
      <c r="C4681">
        <v>110</v>
      </c>
      <c r="D4681">
        <v>5</v>
      </c>
      <c r="E4681">
        <v>139.51326007326</v>
      </c>
      <c r="F4681">
        <f t="shared" si="73"/>
        <v>6</v>
      </c>
    </row>
    <row r="4682" spans="1:6" x14ac:dyDescent="0.3">
      <c r="A4682">
        <v>188837</v>
      </c>
      <c r="B4682">
        <v>188062</v>
      </c>
      <c r="C4682">
        <v>115</v>
      </c>
      <c r="D4682">
        <v>6</v>
      </c>
      <c r="E4682">
        <v>139.51326007326</v>
      </c>
      <c r="F4682">
        <f t="shared" si="73"/>
        <v>6</v>
      </c>
    </row>
    <row r="4683" spans="1:6" x14ac:dyDescent="0.3">
      <c r="A4683">
        <v>188837</v>
      </c>
      <c r="B4683">
        <v>188064</v>
      </c>
      <c r="C4683">
        <v>115</v>
      </c>
      <c r="D4683">
        <v>6</v>
      </c>
      <c r="E4683">
        <v>139.51326007326</v>
      </c>
      <c r="F4683">
        <f t="shared" si="73"/>
        <v>6</v>
      </c>
    </row>
    <row r="4684" spans="1:6" x14ac:dyDescent="0.3">
      <c r="A4684">
        <v>189467</v>
      </c>
      <c r="B4684">
        <v>188060</v>
      </c>
      <c r="C4684">
        <v>132</v>
      </c>
      <c r="D4684">
        <v>8</v>
      </c>
      <c r="E4684">
        <v>69.568269230769204</v>
      </c>
      <c r="F4684">
        <f t="shared" si="73"/>
        <v>4</v>
      </c>
    </row>
    <row r="4685" spans="1:6" x14ac:dyDescent="0.3">
      <c r="A4685">
        <v>189467</v>
      </c>
      <c r="B4685">
        <v>188644</v>
      </c>
      <c r="C4685">
        <v>147</v>
      </c>
      <c r="D4685">
        <v>9</v>
      </c>
      <c r="E4685">
        <v>69.568269230769204</v>
      </c>
      <c r="F4685">
        <f t="shared" si="73"/>
        <v>4</v>
      </c>
    </row>
    <row r="4686" spans="1:6" x14ac:dyDescent="0.3">
      <c r="A4686">
        <v>189467</v>
      </c>
      <c r="B4686">
        <v>188976</v>
      </c>
      <c r="C4686">
        <v>147</v>
      </c>
      <c r="D4686">
        <v>9</v>
      </c>
      <c r="E4686">
        <v>69.568269230769204</v>
      </c>
      <c r="F4686">
        <f t="shared" si="73"/>
        <v>4</v>
      </c>
    </row>
    <row r="4687" spans="1:6" x14ac:dyDescent="0.3">
      <c r="A4687">
        <v>189467</v>
      </c>
      <c r="B4687">
        <v>189403</v>
      </c>
      <c r="C4687">
        <v>132</v>
      </c>
      <c r="D4687">
        <v>8</v>
      </c>
      <c r="E4687">
        <v>69.568269230769204</v>
      </c>
      <c r="F4687">
        <f t="shared" si="73"/>
        <v>4</v>
      </c>
    </row>
    <row r="4688" spans="1:6" x14ac:dyDescent="0.3">
      <c r="A4688">
        <v>187006</v>
      </c>
      <c r="B4688">
        <v>188080</v>
      </c>
      <c r="C4688">
        <v>110</v>
      </c>
      <c r="D4688">
        <v>5</v>
      </c>
      <c r="E4688">
        <v>-2324.55565934066</v>
      </c>
      <c r="F4688">
        <f t="shared" si="73"/>
        <v>2</v>
      </c>
    </row>
    <row r="4689" spans="1:6" x14ac:dyDescent="0.3">
      <c r="A4689">
        <v>187006</v>
      </c>
      <c r="B4689">
        <v>188268</v>
      </c>
      <c r="C4689">
        <v>127</v>
      </c>
      <c r="D4689">
        <v>7</v>
      </c>
      <c r="E4689">
        <v>-2324.55565934066</v>
      </c>
      <c r="F4689">
        <f t="shared" si="73"/>
        <v>2</v>
      </c>
    </row>
    <row r="4690" spans="1:6" x14ac:dyDescent="0.3">
      <c r="A4690">
        <v>188219</v>
      </c>
      <c r="B4690">
        <v>188193</v>
      </c>
      <c r="C4690">
        <v>127</v>
      </c>
      <c r="D4690">
        <v>7</v>
      </c>
      <c r="E4690">
        <v>-922.25692307692304</v>
      </c>
      <c r="F4690">
        <f t="shared" si="73"/>
        <v>2</v>
      </c>
    </row>
    <row r="4691" spans="1:6" x14ac:dyDescent="0.3">
      <c r="A4691">
        <v>188219</v>
      </c>
      <c r="B4691">
        <v>188196</v>
      </c>
      <c r="C4691">
        <v>127</v>
      </c>
      <c r="D4691">
        <v>7</v>
      </c>
      <c r="E4691">
        <v>-922.25692307692304</v>
      </c>
      <c r="F4691">
        <f t="shared" si="73"/>
        <v>2</v>
      </c>
    </row>
    <row r="4692" spans="1:6" x14ac:dyDescent="0.3">
      <c r="A4692">
        <v>188088</v>
      </c>
      <c r="B4692">
        <v>188209</v>
      </c>
      <c r="C4692">
        <v>90</v>
      </c>
      <c r="D4692">
        <v>1</v>
      </c>
      <c r="E4692">
        <v>1404.3370329670299</v>
      </c>
      <c r="F4692">
        <f t="shared" si="73"/>
        <v>1</v>
      </c>
    </row>
    <row r="4693" spans="1:6" x14ac:dyDescent="0.3">
      <c r="A4693">
        <v>188291</v>
      </c>
      <c r="B4693">
        <v>188213</v>
      </c>
      <c r="C4693">
        <v>0</v>
      </c>
      <c r="D4693">
        <v>10</v>
      </c>
      <c r="E4693">
        <v>-1754.84659340659</v>
      </c>
      <c r="F4693">
        <f t="shared" si="73"/>
        <v>3</v>
      </c>
    </row>
    <row r="4694" spans="1:6" x14ac:dyDescent="0.3">
      <c r="A4694">
        <v>188291</v>
      </c>
      <c r="B4694">
        <v>188249</v>
      </c>
      <c r="C4694">
        <v>147</v>
      </c>
      <c r="D4694">
        <v>9</v>
      </c>
      <c r="E4694">
        <v>-1754.84659340659</v>
      </c>
      <c r="F4694">
        <f t="shared" si="73"/>
        <v>3</v>
      </c>
    </row>
    <row r="4695" spans="1:6" x14ac:dyDescent="0.3">
      <c r="A4695">
        <v>188291</v>
      </c>
      <c r="B4695">
        <v>188252</v>
      </c>
      <c r="C4695">
        <v>147</v>
      </c>
      <c r="D4695">
        <v>9</v>
      </c>
      <c r="E4695">
        <v>-1754.84659340659</v>
      </c>
      <c r="F4695">
        <f t="shared" si="73"/>
        <v>3</v>
      </c>
    </row>
    <row r="4696" spans="1:6" x14ac:dyDescent="0.3">
      <c r="A4696">
        <v>188233</v>
      </c>
      <c r="B4696">
        <v>188224</v>
      </c>
      <c r="C4696">
        <v>127</v>
      </c>
      <c r="D4696">
        <v>7</v>
      </c>
      <c r="E4696">
        <v>-3046.7093626373598</v>
      </c>
      <c r="F4696">
        <f t="shared" si="73"/>
        <v>5</v>
      </c>
    </row>
    <row r="4697" spans="1:6" x14ac:dyDescent="0.3">
      <c r="A4697">
        <v>188233</v>
      </c>
      <c r="B4697">
        <v>188228</v>
      </c>
      <c r="C4697">
        <v>147</v>
      </c>
      <c r="D4697">
        <v>9</v>
      </c>
      <c r="E4697">
        <v>-3046.7093626373598</v>
      </c>
      <c r="F4697">
        <f t="shared" si="73"/>
        <v>5</v>
      </c>
    </row>
    <row r="4698" spans="1:6" x14ac:dyDescent="0.3">
      <c r="A4698">
        <v>188233</v>
      </c>
      <c r="B4698">
        <v>188232</v>
      </c>
      <c r="C4698">
        <v>110</v>
      </c>
      <c r="D4698">
        <v>4</v>
      </c>
      <c r="E4698">
        <v>-3046.7093626373598</v>
      </c>
      <c r="F4698">
        <f t="shared" si="73"/>
        <v>5</v>
      </c>
    </row>
    <row r="4699" spans="1:6" x14ac:dyDescent="0.3">
      <c r="A4699">
        <v>188233</v>
      </c>
      <c r="B4699">
        <v>188859</v>
      </c>
      <c r="C4699">
        <v>110</v>
      </c>
      <c r="D4699">
        <v>4</v>
      </c>
      <c r="E4699">
        <v>-3046.7093626373598</v>
      </c>
      <c r="F4699">
        <f t="shared" si="73"/>
        <v>5</v>
      </c>
    </row>
    <row r="4700" spans="1:6" x14ac:dyDescent="0.3">
      <c r="A4700">
        <v>188233</v>
      </c>
      <c r="B4700">
        <v>188867</v>
      </c>
      <c r="C4700">
        <v>110</v>
      </c>
      <c r="D4700">
        <v>5</v>
      </c>
      <c r="E4700">
        <v>-3046.7093626373598</v>
      </c>
      <c r="F4700">
        <f t="shared" si="73"/>
        <v>5</v>
      </c>
    </row>
    <row r="4701" spans="1:6" x14ac:dyDescent="0.3">
      <c r="A4701">
        <v>188512</v>
      </c>
      <c r="B4701">
        <v>188262</v>
      </c>
      <c r="C4701">
        <v>0</v>
      </c>
      <c r="D4701">
        <v>10</v>
      </c>
      <c r="E4701">
        <v>-5606.5214285714201</v>
      </c>
      <c r="F4701">
        <f t="shared" si="73"/>
        <v>1</v>
      </c>
    </row>
    <row r="4702" spans="1:6" x14ac:dyDescent="0.3">
      <c r="A4702">
        <v>188528</v>
      </c>
      <c r="B4702">
        <v>188263</v>
      </c>
      <c r="C4702">
        <v>132</v>
      </c>
      <c r="D4702">
        <v>8</v>
      </c>
      <c r="E4702">
        <v>-3962.9724006762399</v>
      </c>
      <c r="F4702">
        <f t="shared" si="73"/>
        <v>13</v>
      </c>
    </row>
    <row r="4703" spans="1:6" x14ac:dyDescent="0.3">
      <c r="A4703">
        <v>188528</v>
      </c>
      <c r="B4703">
        <v>188266</v>
      </c>
      <c r="C4703">
        <v>110</v>
      </c>
      <c r="D4703">
        <v>4</v>
      </c>
      <c r="E4703">
        <v>-3962.9724006762399</v>
      </c>
      <c r="F4703">
        <f t="shared" si="73"/>
        <v>13</v>
      </c>
    </row>
    <row r="4704" spans="1:6" x14ac:dyDescent="0.3">
      <c r="A4704">
        <v>188528</v>
      </c>
      <c r="B4704">
        <v>188267</v>
      </c>
      <c r="C4704">
        <v>115</v>
      </c>
      <c r="D4704">
        <v>6</v>
      </c>
      <c r="E4704">
        <v>-3962.9724006762399</v>
      </c>
      <c r="F4704">
        <f t="shared" si="73"/>
        <v>13</v>
      </c>
    </row>
    <row r="4705" spans="1:6" x14ac:dyDescent="0.3">
      <c r="A4705">
        <v>188528</v>
      </c>
      <c r="B4705">
        <v>188281</v>
      </c>
      <c r="C4705">
        <v>110</v>
      </c>
      <c r="D4705">
        <v>5</v>
      </c>
      <c r="E4705">
        <v>-3962.9724006762399</v>
      </c>
      <c r="F4705">
        <f t="shared" si="73"/>
        <v>13</v>
      </c>
    </row>
    <row r="4706" spans="1:6" x14ac:dyDescent="0.3">
      <c r="A4706">
        <v>188528</v>
      </c>
      <c r="B4706">
        <v>188285</v>
      </c>
      <c r="C4706">
        <v>127</v>
      </c>
      <c r="D4706">
        <v>7</v>
      </c>
      <c r="E4706">
        <v>-3962.9724006762399</v>
      </c>
      <c r="F4706">
        <f t="shared" si="73"/>
        <v>13</v>
      </c>
    </row>
    <row r="4707" spans="1:6" x14ac:dyDescent="0.3">
      <c r="A4707">
        <v>188528</v>
      </c>
      <c r="B4707">
        <v>188288</v>
      </c>
      <c r="C4707">
        <v>115</v>
      </c>
      <c r="D4707">
        <v>6</v>
      </c>
      <c r="E4707">
        <v>-3962.9724006762399</v>
      </c>
      <c r="F4707">
        <f t="shared" si="73"/>
        <v>13</v>
      </c>
    </row>
    <row r="4708" spans="1:6" x14ac:dyDescent="0.3">
      <c r="A4708">
        <v>188528</v>
      </c>
      <c r="B4708">
        <v>188297</v>
      </c>
      <c r="C4708">
        <v>110</v>
      </c>
      <c r="D4708">
        <v>3</v>
      </c>
      <c r="E4708">
        <v>-3962.9724006762399</v>
      </c>
      <c r="F4708">
        <f t="shared" si="73"/>
        <v>13</v>
      </c>
    </row>
    <row r="4709" spans="1:6" x14ac:dyDescent="0.3">
      <c r="A4709">
        <v>188528</v>
      </c>
      <c r="B4709">
        <v>188298</v>
      </c>
      <c r="C4709">
        <v>110</v>
      </c>
      <c r="D4709">
        <v>3</v>
      </c>
      <c r="E4709">
        <v>-3962.9724006762399</v>
      </c>
      <c r="F4709">
        <f t="shared" si="73"/>
        <v>13</v>
      </c>
    </row>
    <row r="4710" spans="1:6" x14ac:dyDescent="0.3">
      <c r="A4710">
        <v>188528</v>
      </c>
      <c r="B4710">
        <v>188301</v>
      </c>
      <c r="C4710">
        <v>110</v>
      </c>
      <c r="D4710">
        <v>3</v>
      </c>
      <c r="E4710">
        <v>-3962.9724006762399</v>
      </c>
      <c r="F4710">
        <f t="shared" si="73"/>
        <v>13</v>
      </c>
    </row>
    <row r="4711" spans="1:6" x14ac:dyDescent="0.3">
      <c r="A4711">
        <v>188528</v>
      </c>
      <c r="B4711">
        <v>188303</v>
      </c>
      <c r="C4711">
        <v>110</v>
      </c>
      <c r="D4711">
        <v>4</v>
      </c>
      <c r="E4711">
        <v>-3962.9724006762399</v>
      </c>
      <c r="F4711">
        <f t="shared" si="73"/>
        <v>13</v>
      </c>
    </row>
    <row r="4712" spans="1:6" x14ac:dyDescent="0.3">
      <c r="A4712">
        <v>188528</v>
      </c>
      <c r="B4712">
        <v>188307</v>
      </c>
      <c r="C4712">
        <v>110</v>
      </c>
      <c r="D4712">
        <v>5</v>
      </c>
      <c r="E4712">
        <v>-3962.9724006762399</v>
      </c>
      <c r="F4712">
        <f t="shared" si="73"/>
        <v>13</v>
      </c>
    </row>
    <row r="4713" spans="1:6" x14ac:dyDescent="0.3">
      <c r="A4713">
        <v>188528</v>
      </c>
      <c r="B4713">
        <v>188351</v>
      </c>
      <c r="C4713">
        <v>110</v>
      </c>
      <c r="D4713">
        <v>4</v>
      </c>
      <c r="E4713">
        <v>-3962.9724006762399</v>
      </c>
      <c r="F4713">
        <f t="shared" si="73"/>
        <v>13</v>
      </c>
    </row>
    <row r="4714" spans="1:6" x14ac:dyDescent="0.3">
      <c r="A4714">
        <v>188528</v>
      </c>
      <c r="B4714">
        <v>188484</v>
      </c>
      <c r="C4714">
        <v>110</v>
      </c>
      <c r="D4714">
        <v>5</v>
      </c>
      <c r="E4714">
        <v>-3962.9724006762399</v>
      </c>
      <c r="F4714">
        <f t="shared" si="73"/>
        <v>13</v>
      </c>
    </row>
    <row r="4715" spans="1:6" x14ac:dyDescent="0.3">
      <c r="A4715">
        <v>188847</v>
      </c>
      <c r="B4715">
        <v>188269</v>
      </c>
      <c r="C4715">
        <v>100</v>
      </c>
      <c r="D4715">
        <v>2</v>
      </c>
      <c r="E4715">
        <v>157.56293956043899</v>
      </c>
      <c r="F4715">
        <f t="shared" si="73"/>
        <v>4</v>
      </c>
    </row>
    <row r="4716" spans="1:6" x14ac:dyDescent="0.3">
      <c r="A4716">
        <v>188847</v>
      </c>
      <c r="B4716">
        <v>188271</v>
      </c>
      <c r="C4716">
        <v>110</v>
      </c>
      <c r="D4716">
        <v>5</v>
      </c>
      <c r="E4716">
        <v>157.56293956043899</v>
      </c>
      <c r="F4716">
        <f t="shared" si="73"/>
        <v>4</v>
      </c>
    </row>
    <row r="4717" spans="1:6" x14ac:dyDescent="0.3">
      <c r="A4717">
        <v>188847</v>
      </c>
      <c r="B4717">
        <v>188278</v>
      </c>
      <c r="C4717">
        <v>100</v>
      </c>
      <c r="D4717">
        <v>2</v>
      </c>
      <c r="E4717">
        <v>157.56293956043899</v>
      </c>
      <c r="F4717">
        <f t="shared" si="73"/>
        <v>4</v>
      </c>
    </row>
    <row r="4718" spans="1:6" x14ac:dyDescent="0.3">
      <c r="A4718">
        <v>188847</v>
      </c>
      <c r="B4718">
        <v>188422</v>
      </c>
      <c r="C4718">
        <v>110</v>
      </c>
      <c r="D4718">
        <v>3</v>
      </c>
      <c r="E4718">
        <v>157.56293956043899</v>
      </c>
      <c r="F4718">
        <f t="shared" si="73"/>
        <v>4</v>
      </c>
    </row>
    <row r="4719" spans="1:6" x14ac:dyDescent="0.3">
      <c r="A4719">
        <v>189061</v>
      </c>
      <c r="B4719">
        <v>188319</v>
      </c>
      <c r="C4719">
        <v>110</v>
      </c>
      <c r="D4719">
        <v>4</v>
      </c>
      <c r="E4719">
        <v>-2574.4508948194598</v>
      </c>
      <c r="F4719">
        <f t="shared" si="73"/>
        <v>7</v>
      </c>
    </row>
    <row r="4720" spans="1:6" x14ac:dyDescent="0.3">
      <c r="A4720">
        <v>189061</v>
      </c>
      <c r="B4720">
        <v>188323</v>
      </c>
      <c r="C4720">
        <v>100</v>
      </c>
      <c r="D4720">
        <v>2</v>
      </c>
      <c r="E4720">
        <v>-2574.4508948194598</v>
      </c>
      <c r="F4720">
        <f t="shared" si="73"/>
        <v>7</v>
      </c>
    </row>
    <row r="4721" spans="1:6" x14ac:dyDescent="0.3">
      <c r="A4721">
        <v>189061</v>
      </c>
      <c r="B4721">
        <v>188335</v>
      </c>
      <c r="C4721">
        <v>110</v>
      </c>
      <c r="D4721">
        <v>3</v>
      </c>
      <c r="E4721">
        <v>-2574.4508948194598</v>
      </c>
      <c r="F4721">
        <f t="shared" si="73"/>
        <v>7</v>
      </c>
    </row>
    <row r="4722" spans="1:6" x14ac:dyDescent="0.3">
      <c r="A4722">
        <v>189061</v>
      </c>
      <c r="B4722">
        <v>188339</v>
      </c>
      <c r="C4722">
        <v>132</v>
      </c>
      <c r="D4722">
        <v>8</v>
      </c>
      <c r="E4722">
        <v>-2574.4508948194598</v>
      </c>
      <c r="F4722">
        <f t="shared" si="73"/>
        <v>7</v>
      </c>
    </row>
    <row r="4723" spans="1:6" x14ac:dyDescent="0.3">
      <c r="A4723">
        <v>189061</v>
      </c>
      <c r="B4723">
        <v>188526</v>
      </c>
      <c r="C4723">
        <v>0</v>
      </c>
      <c r="D4723">
        <v>10</v>
      </c>
      <c r="E4723">
        <v>-2574.4508948194598</v>
      </c>
      <c r="F4723">
        <f t="shared" si="73"/>
        <v>7</v>
      </c>
    </row>
    <row r="4724" spans="1:6" x14ac:dyDescent="0.3">
      <c r="A4724">
        <v>189061</v>
      </c>
      <c r="B4724">
        <v>188723</v>
      </c>
      <c r="C4724">
        <v>147</v>
      </c>
      <c r="D4724">
        <v>9</v>
      </c>
      <c r="E4724">
        <v>-2574.4508948194598</v>
      </c>
      <c r="F4724">
        <f t="shared" si="73"/>
        <v>7</v>
      </c>
    </row>
    <row r="4725" spans="1:6" x14ac:dyDescent="0.3">
      <c r="A4725">
        <v>189061</v>
      </c>
      <c r="B4725">
        <v>189052</v>
      </c>
      <c r="C4725">
        <v>127</v>
      </c>
      <c r="D4725">
        <v>7</v>
      </c>
      <c r="E4725">
        <v>-2574.4508948194598</v>
      </c>
      <c r="F4725">
        <f t="shared" si="73"/>
        <v>7</v>
      </c>
    </row>
    <row r="4726" spans="1:6" x14ac:dyDescent="0.3">
      <c r="A4726">
        <v>188493</v>
      </c>
      <c r="B4726">
        <v>188320</v>
      </c>
      <c r="C4726">
        <v>132</v>
      </c>
      <c r="D4726">
        <v>8</v>
      </c>
      <c r="E4726">
        <v>15.950989010989099</v>
      </c>
      <c r="F4726">
        <f t="shared" si="73"/>
        <v>5</v>
      </c>
    </row>
    <row r="4727" spans="1:6" x14ac:dyDescent="0.3">
      <c r="A4727">
        <v>188493</v>
      </c>
      <c r="B4727">
        <v>188321</v>
      </c>
      <c r="C4727">
        <v>0</v>
      </c>
      <c r="D4727">
        <v>10</v>
      </c>
      <c r="E4727">
        <v>15.950989010989099</v>
      </c>
      <c r="F4727">
        <f t="shared" si="73"/>
        <v>5</v>
      </c>
    </row>
    <row r="4728" spans="1:6" x14ac:dyDescent="0.3">
      <c r="A4728">
        <v>188493</v>
      </c>
      <c r="B4728">
        <v>188324</v>
      </c>
      <c r="C4728">
        <v>127</v>
      </c>
      <c r="D4728">
        <v>7</v>
      </c>
      <c r="E4728">
        <v>15.950989010989099</v>
      </c>
      <c r="F4728">
        <f t="shared" si="73"/>
        <v>5</v>
      </c>
    </row>
    <row r="4729" spans="1:6" x14ac:dyDescent="0.3">
      <c r="A4729">
        <v>188493</v>
      </c>
      <c r="B4729">
        <v>188325</v>
      </c>
      <c r="C4729">
        <v>132</v>
      </c>
      <c r="D4729">
        <v>8</v>
      </c>
      <c r="E4729">
        <v>15.950989010989099</v>
      </c>
      <c r="F4729">
        <f t="shared" si="73"/>
        <v>5</v>
      </c>
    </row>
    <row r="4730" spans="1:6" x14ac:dyDescent="0.3">
      <c r="A4730">
        <v>188493</v>
      </c>
      <c r="B4730">
        <v>188389</v>
      </c>
      <c r="C4730">
        <v>127</v>
      </c>
      <c r="D4730">
        <v>7</v>
      </c>
      <c r="E4730">
        <v>15.950989010989099</v>
      </c>
      <c r="F4730">
        <f t="shared" si="73"/>
        <v>5</v>
      </c>
    </row>
    <row r="4731" spans="1:6" x14ac:dyDescent="0.3">
      <c r="A4731">
        <v>188760</v>
      </c>
      <c r="B4731">
        <v>188341</v>
      </c>
      <c r="C4731">
        <v>132</v>
      </c>
      <c r="D4731">
        <v>8</v>
      </c>
      <c r="E4731">
        <v>-764.85563186813101</v>
      </c>
      <c r="F4731">
        <f t="shared" si="73"/>
        <v>4</v>
      </c>
    </row>
    <row r="4732" spans="1:6" x14ac:dyDescent="0.3">
      <c r="A4732">
        <v>188760</v>
      </c>
      <c r="B4732">
        <v>188508</v>
      </c>
      <c r="C4732">
        <v>132</v>
      </c>
      <c r="D4732">
        <v>8</v>
      </c>
      <c r="E4732">
        <v>-764.85563186813101</v>
      </c>
      <c r="F4732">
        <f t="shared" si="73"/>
        <v>4</v>
      </c>
    </row>
    <row r="4733" spans="1:6" x14ac:dyDescent="0.3">
      <c r="A4733">
        <v>188760</v>
      </c>
      <c r="B4733">
        <v>188509</v>
      </c>
      <c r="C4733">
        <v>147</v>
      </c>
      <c r="D4733">
        <v>9</v>
      </c>
      <c r="E4733">
        <v>-764.85563186813101</v>
      </c>
      <c r="F4733">
        <f t="shared" si="73"/>
        <v>4</v>
      </c>
    </row>
    <row r="4734" spans="1:6" x14ac:dyDescent="0.3">
      <c r="A4734">
        <v>188760</v>
      </c>
      <c r="B4734">
        <v>188518</v>
      </c>
      <c r="C4734">
        <v>127</v>
      </c>
      <c r="D4734">
        <v>7</v>
      </c>
      <c r="E4734">
        <v>-764.85563186813101</v>
      </c>
      <c r="F4734">
        <f t="shared" si="73"/>
        <v>4</v>
      </c>
    </row>
    <row r="4735" spans="1:6" x14ac:dyDescent="0.3">
      <c r="A4735">
        <v>188645</v>
      </c>
      <c r="B4735">
        <v>188432</v>
      </c>
      <c r="C4735">
        <v>147</v>
      </c>
      <c r="D4735">
        <v>9</v>
      </c>
      <c r="E4735">
        <v>-1375.05912087912</v>
      </c>
      <c r="F4735">
        <f t="shared" si="73"/>
        <v>2</v>
      </c>
    </row>
    <row r="4736" spans="1:6" x14ac:dyDescent="0.3">
      <c r="A4736">
        <v>188645</v>
      </c>
      <c r="B4736">
        <v>189259</v>
      </c>
      <c r="C4736">
        <v>132</v>
      </c>
      <c r="D4736">
        <v>8</v>
      </c>
      <c r="E4736">
        <v>-1375.05912087912</v>
      </c>
      <c r="F4736">
        <f t="shared" si="73"/>
        <v>2</v>
      </c>
    </row>
    <row r="4737" spans="1:6" x14ac:dyDescent="0.3">
      <c r="A4737">
        <v>189153</v>
      </c>
      <c r="B4737">
        <v>188435</v>
      </c>
      <c r="C4737">
        <v>127</v>
      </c>
      <c r="D4737">
        <v>7</v>
      </c>
      <c r="E4737">
        <v>-1031.8166718995201</v>
      </c>
      <c r="F4737">
        <f t="shared" si="73"/>
        <v>7</v>
      </c>
    </row>
    <row r="4738" spans="1:6" x14ac:dyDescent="0.3">
      <c r="A4738">
        <v>189153</v>
      </c>
      <c r="B4738">
        <v>188436</v>
      </c>
      <c r="C4738">
        <v>132</v>
      </c>
      <c r="D4738">
        <v>8</v>
      </c>
      <c r="E4738">
        <v>-1031.8166718995201</v>
      </c>
      <c r="F4738">
        <f t="shared" si="73"/>
        <v>7</v>
      </c>
    </row>
    <row r="4739" spans="1:6" x14ac:dyDescent="0.3">
      <c r="A4739">
        <v>189153</v>
      </c>
      <c r="B4739">
        <v>188443</v>
      </c>
      <c r="C4739">
        <v>115</v>
      </c>
      <c r="D4739">
        <v>6</v>
      </c>
      <c r="E4739">
        <v>-1031.8166718995201</v>
      </c>
      <c r="F4739">
        <f t="shared" ref="F4739:F4802" si="74">COUNTIF($A$2:$A$4807,A4739)</f>
        <v>7</v>
      </c>
    </row>
    <row r="4740" spans="1:6" x14ac:dyDescent="0.3">
      <c r="A4740">
        <v>189153</v>
      </c>
      <c r="B4740">
        <v>188729</v>
      </c>
      <c r="C4740">
        <v>0</v>
      </c>
      <c r="D4740">
        <v>10</v>
      </c>
      <c r="E4740">
        <v>-1031.8166718995201</v>
      </c>
      <c r="F4740">
        <f t="shared" si="74"/>
        <v>7</v>
      </c>
    </row>
    <row r="4741" spans="1:6" x14ac:dyDescent="0.3">
      <c r="A4741">
        <v>189153</v>
      </c>
      <c r="B4741">
        <v>188738</v>
      </c>
      <c r="C4741">
        <v>132</v>
      </c>
      <c r="D4741">
        <v>8</v>
      </c>
      <c r="E4741">
        <v>-1031.8166718995201</v>
      </c>
      <c r="F4741">
        <f t="shared" si="74"/>
        <v>7</v>
      </c>
    </row>
    <row r="4742" spans="1:6" x14ac:dyDescent="0.3">
      <c r="A4742">
        <v>189153</v>
      </c>
      <c r="B4742">
        <v>188825</v>
      </c>
      <c r="C4742">
        <v>115</v>
      </c>
      <c r="D4742">
        <v>6</v>
      </c>
      <c r="E4742">
        <v>-1031.8166718995201</v>
      </c>
      <c r="F4742">
        <f t="shared" si="74"/>
        <v>7</v>
      </c>
    </row>
    <row r="4743" spans="1:6" x14ac:dyDescent="0.3">
      <c r="A4743">
        <v>189153</v>
      </c>
      <c r="B4743">
        <v>189174</v>
      </c>
      <c r="C4743">
        <v>147</v>
      </c>
      <c r="D4743">
        <v>9</v>
      </c>
      <c r="E4743">
        <v>-1031.8166718995201</v>
      </c>
      <c r="F4743">
        <f t="shared" si="74"/>
        <v>7</v>
      </c>
    </row>
    <row r="4744" spans="1:6" x14ac:dyDescent="0.3">
      <c r="A4744">
        <v>187580</v>
      </c>
      <c r="B4744">
        <v>188527</v>
      </c>
      <c r="C4744">
        <v>115</v>
      </c>
      <c r="D4744">
        <v>6</v>
      </c>
      <c r="E4744">
        <v>897.24835164834997</v>
      </c>
      <c r="F4744">
        <f t="shared" si="74"/>
        <v>1</v>
      </c>
    </row>
    <row r="4745" spans="1:6" x14ac:dyDescent="0.3">
      <c r="A4745">
        <v>188590</v>
      </c>
      <c r="B4745">
        <v>188682</v>
      </c>
      <c r="C4745">
        <v>147</v>
      </c>
      <c r="D4745">
        <v>9</v>
      </c>
      <c r="E4745">
        <v>-4664.6375824175802</v>
      </c>
      <c r="F4745">
        <f t="shared" si="74"/>
        <v>1</v>
      </c>
    </row>
    <row r="4746" spans="1:6" x14ac:dyDescent="0.3">
      <c r="A4746">
        <v>188873</v>
      </c>
      <c r="B4746">
        <v>188686</v>
      </c>
      <c r="C4746">
        <v>0</v>
      </c>
      <c r="D4746">
        <v>10</v>
      </c>
      <c r="E4746">
        <v>-1149.5435164835101</v>
      </c>
      <c r="F4746">
        <f t="shared" si="74"/>
        <v>5</v>
      </c>
    </row>
    <row r="4747" spans="1:6" x14ac:dyDescent="0.3">
      <c r="A4747">
        <v>188873</v>
      </c>
      <c r="B4747">
        <v>188696</v>
      </c>
      <c r="C4747">
        <v>0</v>
      </c>
      <c r="D4747">
        <v>10</v>
      </c>
      <c r="E4747">
        <v>-1149.5435164835101</v>
      </c>
      <c r="F4747">
        <f t="shared" si="74"/>
        <v>5</v>
      </c>
    </row>
    <row r="4748" spans="1:6" x14ac:dyDescent="0.3">
      <c r="A4748">
        <v>188873</v>
      </c>
      <c r="B4748">
        <v>188698</v>
      </c>
      <c r="C4748">
        <v>0</v>
      </c>
      <c r="D4748">
        <v>10</v>
      </c>
      <c r="E4748">
        <v>-1149.5435164835101</v>
      </c>
      <c r="F4748">
        <f t="shared" si="74"/>
        <v>5</v>
      </c>
    </row>
    <row r="4749" spans="1:6" x14ac:dyDescent="0.3">
      <c r="A4749">
        <v>188873</v>
      </c>
      <c r="B4749">
        <v>188700</v>
      </c>
      <c r="C4749">
        <v>147</v>
      </c>
      <c r="D4749">
        <v>9</v>
      </c>
      <c r="E4749">
        <v>-1149.5435164835101</v>
      </c>
      <c r="F4749">
        <f t="shared" si="74"/>
        <v>5</v>
      </c>
    </row>
    <row r="4750" spans="1:6" x14ac:dyDescent="0.3">
      <c r="A4750">
        <v>188873</v>
      </c>
      <c r="B4750">
        <v>188846</v>
      </c>
      <c r="C4750">
        <v>0</v>
      </c>
      <c r="D4750">
        <v>10</v>
      </c>
      <c r="E4750">
        <v>-1149.5435164835101</v>
      </c>
      <c r="F4750">
        <f t="shared" si="74"/>
        <v>5</v>
      </c>
    </row>
    <row r="4751" spans="1:6" x14ac:dyDescent="0.3">
      <c r="A4751">
        <v>189508</v>
      </c>
      <c r="B4751">
        <v>188694</v>
      </c>
      <c r="C4751">
        <v>110</v>
      </c>
      <c r="D4751">
        <v>5</v>
      </c>
      <c r="E4751">
        <v>-2.6756043956042901</v>
      </c>
      <c r="F4751">
        <f t="shared" si="74"/>
        <v>8</v>
      </c>
    </row>
    <row r="4752" spans="1:6" x14ac:dyDescent="0.3">
      <c r="A4752">
        <v>189508</v>
      </c>
      <c r="B4752">
        <v>188778</v>
      </c>
      <c r="C4752">
        <v>127</v>
      </c>
      <c r="D4752">
        <v>7</v>
      </c>
      <c r="E4752">
        <v>-2.6756043956042901</v>
      </c>
      <c r="F4752">
        <f t="shared" si="74"/>
        <v>8</v>
      </c>
    </row>
    <row r="4753" spans="1:6" x14ac:dyDescent="0.3">
      <c r="A4753">
        <v>189508</v>
      </c>
      <c r="B4753">
        <v>188789</v>
      </c>
      <c r="C4753">
        <v>115</v>
      </c>
      <c r="D4753">
        <v>6</v>
      </c>
      <c r="E4753">
        <v>-2.6756043956042901</v>
      </c>
      <c r="F4753">
        <f t="shared" si="74"/>
        <v>8</v>
      </c>
    </row>
    <row r="4754" spans="1:6" x14ac:dyDescent="0.3">
      <c r="A4754">
        <v>189508</v>
      </c>
      <c r="B4754">
        <v>188822</v>
      </c>
      <c r="C4754">
        <v>147</v>
      </c>
      <c r="D4754">
        <v>9</v>
      </c>
      <c r="E4754">
        <v>-2.6756043956042901</v>
      </c>
      <c r="F4754">
        <f t="shared" si="74"/>
        <v>8</v>
      </c>
    </row>
    <row r="4755" spans="1:6" x14ac:dyDescent="0.3">
      <c r="A4755">
        <v>189508</v>
      </c>
      <c r="B4755">
        <v>188850</v>
      </c>
      <c r="C4755">
        <v>147</v>
      </c>
      <c r="D4755">
        <v>9</v>
      </c>
      <c r="E4755">
        <v>-2.6756043956042901</v>
      </c>
      <c r="F4755">
        <f t="shared" si="74"/>
        <v>8</v>
      </c>
    </row>
    <row r="4756" spans="1:6" x14ac:dyDescent="0.3">
      <c r="A4756">
        <v>189508</v>
      </c>
      <c r="B4756">
        <v>188879</v>
      </c>
      <c r="C4756">
        <v>127</v>
      </c>
      <c r="D4756">
        <v>7</v>
      </c>
      <c r="E4756">
        <v>-2.6756043956042901</v>
      </c>
      <c r="F4756">
        <f t="shared" si="74"/>
        <v>8</v>
      </c>
    </row>
    <row r="4757" spans="1:6" x14ac:dyDescent="0.3">
      <c r="A4757">
        <v>189508</v>
      </c>
      <c r="B4757">
        <v>189242</v>
      </c>
      <c r="C4757">
        <v>110</v>
      </c>
      <c r="D4757">
        <v>5</v>
      </c>
      <c r="E4757">
        <v>-2.6756043956042901</v>
      </c>
      <c r="F4757">
        <f t="shared" si="74"/>
        <v>8</v>
      </c>
    </row>
    <row r="4758" spans="1:6" x14ac:dyDescent="0.3">
      <c r="A4758">
        <v>189508</v>
      </c>
      <c r="B4758">
        <v>189636</v>
      </c>
      <c r="C4758">
        <v>147</v>
      </c>
      <c r="D4758">
        <v>9</v>
      </c>
      <c r="E4758">
        <v>-2.6756043956042901</v>
      </c>
      <c r="F4758">
        <f t="shared" si="74"/>
        <v>8</v>
      </c>
    </row>
    <row r="4759" spans="1:6" x14ac:dyDescent="0.3">
      <c r="A4759">
        <v>189026</v>
      </c>
      <c r="B4759">
        <v>188725</v>
      </c>
      <c r="C4759">
        <v>147</v>
      </c>
      <c r="D4759">
        <v>9</v>
      </c>
      <c r="E4759">
        <v>580.74395604395602</v>
      </c>
      <c r="F4759">
        <f t="shared" si="74"/>
        <v>1</v>
      </c>
    </row>
    <row r="4760" spans="1:6" x14ac:dyDescent="0.3">
      <c r="A4760">
        <v>189579</v>
      </c>
      <c r="B4760">
        <v>188780</v>
      </c>
      <c r="C4760">
        <v>132</v>
      </c>
      <c r="D4760">
        <v>8</v>
      </c>
      <c r="E4760">
        <v>-1371.66</v>
      </c>
      <c r="F4760">
        <f t="shared" si="74"/>
        <v>5</v>
      </c>
    </row>
    <row r="4761" spans="1:6" x14ac:dyDescent="0.3">
      <c r="A4761">
        <v>189579</v>
      </c>
      <c r="B4761">
        <v>188786</v>
      </c>
      <c r="C4761">
        <v>132</v>
      </c>
      <c r="D4761">
        <v>8</v>
      </c>
      <c r="E4761">
        <v>-1371.66</v>
      </c>
      <c r="F4761">
        <f t="shared" si="74"/>
        <v>5</v>
      </c>
    </row>
    <row r="4762" spans="1:6" x14ac:dyDescent="0.3">
      <c r="A4762">
        <v>189579</v>
      </c>
      <c r="B4762">
        <v>188791</v>
      </c>
      <c r="C4762">
        <v>147</v>
      </c>
      <c r="D4762">
        <v>9</v>
      </c>
      <c r="E4762">
        <v>-1371.66</v>
      </c>
      <c r="F4762">
        <f t="shared" si="74"/>
        <v>5</v>
      </c>
    </row>
    <row r="4763" spans="1:6" x14ac:dyDescent="0.3">
      <c r="A4763">
        <v>189579</v>
      </c>
      <c r="B4763">
        <v>189163</v>
      </c>
      <c r="C4763">
        <v>132</v>
      </c>
      <c r="D4763">
        <v>8</v>
      </c>
      <c r="E4763">
        <v>-1371.66</v>
      </c>
      <c r="F4763">
        <f t="shared" si="74"/>
        <v>5</v>
      </c>
    </row>
    <row r="4764" spans="1:6" x14ac:dyDescent="0.3">
      <c r="A4764">
        <v>189579</v>
      </c>
      <c r="B4764">
        <v>189527</v>
      </c>
      <c r="C4764">
        <v>147</v>
      </c>
      <c r="D4764">
        <v>9</v>
      </c>
      <c r="E4764">
        <v>-1371.66</v>
      </c>
      <c r="F4764">
        <f t="shared" si="74"/>
        <v>5</v>
      </c>
    </row>
    <row r="4765" spans="1:6" x14ac:dyDescent="0.3">
      <c r="A4765">
        <v>189364</v>
      </c>
      <c r="B4765">
        <v>188783</v>
      </c>
      <c r="C4765">
        <v>115</v>
      </c>
      <c r="D4765">
        <v>6</v>
      </c>
      <c r="E4765">
        <v>-1503.5009340659301</v>
      </c>
      <c r="F4765">
        <f t="shared" si="74"/>
        <v>8</v>
      </c>
    </row>
    <row r="4766" spans="1:6" x14ac:dyDescent="0.3">
      <c r="A4766">
        <v>189364</v>
      </c>
      <c r="B4766">
        <v>188790</v>
      </c>
      <c r="C4766">
        <v>115</v>
      </c>
      <c r="D4766">
        <v>6</v>
      </c>
      <c r="E4766">
        <v>-1503.5009340659301</v>
      </c>
      <c r="F4766">
        <f t="shared" si="74"/>
        <v>8</v>
      </c>
    </row>
    <row r="4767" spans="1:6" x14ac:dyDescent="0.3">
      <c r="A4767">
        <v>189364</v>
      </c>
      <c r="B4767">
        <v>188854</v>
      </c>
      <c r="C4767">
        <v>127</v>
      </c>
      <c r="D4767">
        <v>7</v>
      </c>
      <c r="E4767">
        <v>-1503.5009340659301</v>
      </c>
      <c r="F4767">
        <f t="shared" si="74"/>
        <v>8</v>
      </c>
    </row>
    <row r="4768" spans="1:6" x14ac:dyDescent="0.3">
      <c r="A4768">
        <v>189364</v>
      </c>
      <c r="B4768">
        <v>188857</v>
      </c>
      <c r="C4768">
        <v>0</v>
      </c>
      <c r="D4768">
        <v>10</v>
      </c>
      <c r="E4768">
        <v>-1503.5009340659301</v>
      </c>
      <c r="F4768">
        <f t="shared" si="74"/>
        <v>8</v>
      </c>
    </row>
    <row r="4769" spans="1:6" x14ac:dyDescent="0.3">
      <c r="A4769">
        <v>189364</v>
      </c>
      <c r="B4769">
        <v>188864</v>
      </c>
      <c r="C4769">
        <v>0</v>
      </c>
      <c r="D4769">
        <v>10</v>
      </c>
      <c r="E4769">
        <v>-1503.5009340659301</v>
      </c>
      <c r="F4769">
        <f t="shared" si="74"/>
        <v>8</v>
      </c>
    </row>
    <row r="4770" spans="1:6" x14ac:dyDescent="0.3">
      <c r="A4770">
        <v>189364</v>
      </c>
      <c r="B4770">
        <v>188865</v>
      </c>
      <c r="C4770">
        <v>127</v>
      </c>
      <c r="D4770">
        <v>7</v>
      </c>
      <c r="E4770">
        <v>-1503.5009340659301</v>
      </c>
      <c r="F4770">
        <f t="shared" si="74"/>
        <v>8</v>
      </c>
    </row>
    <row r="4771" spans="1:6" x14ac:dyDescent="0.3">
      <c r="A4771">
        <v>189364</v>
      </c>
      <c r="B4771">
        <v>188900</v>
      </c>
      <c r="C4771">
        <v>110</v>
      </c>
      <c r="D4771">
        <v>5</v>
      </c>
      <c r="E4771">
        <v>-1503.5009340659301</v>
      </c>
      <c r="F4771">
        <f t="shared" si="74"/>
        <v>8</v>
      </c>
    </row>
    <row r="4772" spans="1:6" x14ac:dyDescent="0.3">
      <c r="A4772">
        <v>189364</v>
      </c>
      <c r="B4772">
        <v>188901</v>
      </c>
      <c r="C4772">
        <v>132</v>
      </c>
      <c r="D4772">
        <v>8</v>
      </c>
      <c r="E4772">
        <v>-1503.5009340659301</v>
      </c>
      <c r="F4772">
        <f t="shared" si="74"/>
        <v>8</v>
      </c>
    </row>
    <row r="4773" spans="1:6" x14ac:dyDescent="0.3">
      <c r="A4773">
        <v>189688</v>
      </c>
      <c r="B4773">
        <v>188815</v>
      </c>
      <c r="C4773">
        <v>127</v>
      </c>
      <c r="D4773">
        <v>7</v>
      </c>
      <c r="E4773">
        <v>213.43331868131801</v>
      </c>
      <c r="F4773">
        <f t="shared" si="74"/>
        <v>5</v>
      </c>
    </row>
    <row r="4774" spans="1:6" x14ac:dyDescent="0.3">
      <c r="A4774">
        <v>189688</v>
      </c>
      <c r="B4774">
        <v>188816</v>
      </c>
      <c r="C4774">
        <v>147</v>
      </c>
      <c r="D4774">
        <v>9</v>
      </c>
      <c r="E4774">
        <v>213.43331868131801</v>
      </c>
      <c r="F4774">
        <f t="shared" si="74"/>
        <v>5</v>
      </c>
    </row>
    <row r="4775" spans="1:6" x14ac:dyDescent="0.3">
      <c r="A4775">
        <v>189688</v>
      </c>
      <c r="B4775">
        <v>188823</v>
      </c>
      <c r="C4775">
        <v>110</v>
      </c>
      <c r="D4775">
        <v>4</v>
      </c>
      <c r="E4775">
        <v>213.43331868131801</v>
      </c>
      <c r="F4775">
        <f t="shared" si="74"/>
        <v>5</v>
      </c>
    </row>
    <row r="4776" spans="1:6" x14ac:dyDescent="0.3">
      <c r="A4776">
        <v>189688</v>
      </c>
      <c r="B4776">
        <v>188832</v>
      </c>
      <c r="C4776">
        <v>110</v>
      </c>
      <c r="D4776">
        <v>5</v>
      </c>
      <c r="E4776">
        <v>213.43331868131801</v>
      </c>
      <c r="F4776">
        <f t="shared" si="74"/>
        <v>5</v>
      </c>
    </row>
    <row r="4777" spans="1:6" x14ac:dyDescent="0.3">
      <c r="A4777">
        <v>189688</v>
      </c>
      <c r="B4777">
        <v>188836</v>
      </c>
      <c r="C4777">
        <v>115</v>
      </c>
      <c r="D4777">
        <v>6</v>
      </c>
      <c r="E4777">
        <v>213.43331868131801</v>
      </c>
      <c r="F4777">
        <f t="shared" si="74"/>
        <v>5</v>
      </c>
    </row>
    <row r="4778" spans="1:6" x14ac:dyDescent="0.3">
      <c r="A4778">
        <v>189309</v>
      </c>
      <c r="B4778">
        <v>188828</v>
      </c>
      <c r="C4778">
        <v>132</v>
      </c>
      <c r="D4778">
        <v>8</v>
      </c>
      <c r="E4778">
        <v>-2830.98159340659</v>
      </c>
      <c r="F4778">
        <f t="shared" si="74"/>
        <v>2</v>
      </c>
    </row>
    <row r="4779" spans="1:6" x14ac:dyDescent="0.3">
      <c r="A4779">
        <v>189309</v>
      </c>
      <c r="B4779">
        <v>188839</v>
      </c>
      <c r="C4779">
        <v>115</v>
      </c>
      <c r="D4779">
        <v>6</v>
      </c>
      <c r="E4779">
        <v>-2830.98159340659</v>
      </c>
      <c r="F4779">
        <f t="shared" si="74"/>
        <v>2</v>
      </c>
    </row>
    <row r="4780" spans="1:6" x14ac:dyDescent="0.3">
      <c r="A4780">
        <v>189500</v>
      </c>
      <c r="B4780">
        <v>188878</v>
      </c>
      <c r="C4780">
        <v>127</v>
      </c>
      <c r="D4780">
        <v>7</v>
      </c>
      <c r="E4780">
        <v>57.735851648351598</v>
      </c>
      <c r="F4780">
        <f t="shared" si="74"/>
        <v>4</v>
      </c>
    </row>
    <row r="4781" spans="1:6" x14ac:dyDescent="0.3">
      <c r="A4781">
        <v>189500</v>
      </c>
      <c r="B4781">
        <v>188882</v>
      </c>
      <c r="C4781">
        <v>127</v>
      </c>
      <c r="D4781">
        <v>7</v>
      </c>
      <c r="E4781">
        <v>57.735851648351598</v>
      </c>
      <c r="F4781">
        <f t="shared" si="74"/>
        <v>4</v>
      </c>
    </row>
    <row r="4782" spans="1:6" x14ac:dyDescent="0.3">
      <c r="A4782">
        <v>189500</v>
      </c>
      <c r="B4782">
        <v>189104</v>
      </c>
      <c r="C4782">
        <v>132</v>
      </c>
      <c r="D4782">
        <v>8</v>
      </c>
      <c r="E4782">
        <v>57.735851648351598</v>
      </c>
      <c r="F4782">
        <f t="shared" si="74"/>
        <v>4</v>
      </c>
    </row>
    <row r="4783" spans="1:6" x14ac:dyDescent="0.3">
      <c r="A4783">
        <v>189500</v>
      </c>
      <c r="B4783">
        <v>189279</v>
      </c>
      <c r="C4783">
        <v>110</v>
      </c>
      <c r="D4783">
        <v>5</v>
      </c>
      <c r="E4783">
        <v>57.735851648351598</v>
      </c>
      <c r="F4783">
        <f t="shared" si="74"/>
        <v>4</v>
      </c>
    </row>
    <row r="4784" spans="1:6" x14ac:dyDescent="0.3">
      <c r="A4784">
        <v>188980</v>
      </c>
      <c r="B4784">
        <v>189000</v>
      </c>
      <c r="C4784">
        <v>100</v>
      </c>
      <c r="D4784">
        <v>2</v>
      </c>
      <c r="E4784">
        <v>1327.2812087912</v>
      </c>
      <c r="F4784">
        <f t="shared" si="74"/>
        <v>1</v>
      </c>
    </row>
    <row r="4785" spans="1:6" x14ac:dyDescent="0.3">
      <c r="A4785">
        <v>189868</v>
      </c>
      <c r="B4785">
        <v>189023</v>
      </c>
      <c r="C4785">
        <v>127</v>
      </c>
      <c r="D4785">
        <v>7</v>
      </c>
      <c r="E4785">
        <v>9.9473901098899606</v>
      </c>
      <c r="F4785">
        <f t="shared" si="74"/>
        <v>4</v>
      </c>
    </row>
    <row r="4786" spans="1:6" x14ac:dyDescent="0.3">
      <c r="A4786">
        <v>189868</v>
      </c>
      <c r="B4786">
        <v>189224</v>
      </c>
      <c r="C4786">
        <v>147</v>
      </c>
      <c r="D4786">
        <v>9</v>
      </c>
      <c r="E4786">
        <v>9.9473901098899606</v>
      </c>
      <c r="F4786">
        <f t="shared" si="74"/>
        <v>4</v>
      </c>
    </row>
    <row r="4787" spans="1:6" x14ac:dyDescent="0.3">
      <c r="A4787">
        <v>189868</v>
      </c>
      <c r="B4787">
        <v>189260</v>
      </c>
      <c r="C4787">
        <v>127</v>
      </c>
      <c r="D4787">
        <v>7</v>
      </c>
      <c r="E4787">
        <v>9.9473901098899606</v>
      </c>
      <c r="F4787">
        <f t="shared" si="74"/>
        <v>4</v>
      </c>
    </row>
    <row r="4788" spans="1:6" x14ac:dyDescent="0.3">
      <c r="A4788">
        <v>189868</v>
      </c>
      <c r="B4788">
        <v>189428</v>
      </c>
      <c r="C4788">
        <v>127</v>
      </c>
      <c r="D4788">
        <v>7</v>
      </c>
      <c r="E4788">
        <v>9.9473901098899606</v>
      </c>
      <c r="F4788">
        <f t="shared" si="74"/>
        <v>4</v>
      </c>
    </row>
    <row r="4789" spans="1:6" x14ac:dyDescent="0.3">
      <c r="A4789">
        <v>189625</v>
      </c>
      <c r="B4789">
        <v>189212</v>
      </c>
      <c r="C4789">
        <v>0</v>
      </c>
      <c r="D4789">
        <v>10</v>
      </c>
      <c r="E4789">
        <v>54.964505494505403</v>
      </c>
      <c r="F4789">
        <f t="shared" si="74"/>
        <v>5</v>
      </c>
    </row>
    <row r="4790" spans="1:6" x14ac:dyDescent="0.3">
      <c r="A4790">
        <v>189625</v>
      </c>
      <c r="B4790">
        <v>189216</v>
      </c>
      <c r="C4790">
        <v>147</v>
      </c>
      <c r="D4790">
        <v>9</v>
      </c>
      <c r="E4790">
        <v>54.964505494505403</v>
      </c>
      <c r="F4790">
        <f t="shared" si="74"/>
        <v>5</v>
      </c>
    </row>
    <row r="4791" spans="1:6" x14ac:dyDescent="0.3">
      <c r="A4791">
        <v>189625</v>
      </c>
      <c r="B4791">
        <v>189222</v>
      </c>
      <c r="C4791">
        <v>147</v>
      </c>
      <c r="D4791">
        <v>9</v>
      </c>
      <c r="E4791">
        <v>54.964505494505403</v>
      </c>
      <c r="F4791">
        <f t="shared" si="74"/>
        <v>5</v>
      </c>
    </row>
    <row r="4792" spans="1:6" x14ac:dyDescent="0.3">
      <c r="A4792">
        <v>189625</v>
      </c>
      <c r="B4792">
        <v>189225</v>
      </c>
      <c r="C4792">
        <v>0</v>
      </c>
      <c r="D4792">
        <v>10</v>
      </c>
      <c r="E4792">
        <v>54.964505494505403</v>
      </c>
      <c r="F4792">
        <f t="shared" si="74"/>
        <v>5</v>
      </c>
    </row>
    <row r="4793" spans="1:6" x14ac:dyDescent="0.3">
      <c r="A4793">
        <v>189625</v>
      </c>
      <c r="B4793">
        <v>189229</v>
      </c>
      <c r="C4793">
        <v>0</v>
      </c>
      <c r="D4793">
        <v>10</v>
      </c>
      <c r="E4793">
        <v>54.964505494505403</v>
      </c>
      <c r="F4793">
        <f t="shared" si="74"/>
        <v>5</v>
      </c>
    </row>
    <row r="4794" spans="1:6" x14ac:dyDescent="0.3">
      <c r="A4794">
        <v>189556</v>
      </c>
      <c r="B4794">
        <v>189274</v>
      </c>
      <c r="C4794">
        <v>115</v>
      </c>
      <c r="D4794">
        <v>6</v>
      </c>
      <c r="E4794">
        <v>-1027.2735007849201</v>
      </c>
      <c r="F4794">
        <f t="shared" si="74"/>
        <v>7</v>
      </c>
    </row>
    <row r="4795" spans="1:6" x14ac:dyDescent="0.3">
      <c r="A4795">
        <v>189556</v>
      </c>
      <c r="B4795">
        <v>189367</v>
      </c>
      <c r="C4795">
        <v>127</v>
      </c>
      <c r="D4795">
        <v>7</v>
      </c>
      <c r="E4795">
        <v>-1027.2735007849201</v>
      </c>
      <c r="F4795">
        <f t="shared" si="74"/>
        <v>7</v>
      </c>
    </row>
    <row r="4796" spans="1:6" x14ac:dyDescent="0.3">
      <c r="A4796">
        <v>189556</v>
      </c>
      <c r="B4796">
        <v>189371</v>
      </c>
      <c r="C4796">
        <v>110</v>
      </c>
      <c r="D4796">
        <v>5</v>
      </c>
      <c r="E4796">
        <v>-1027.2735007849201</v>
      </c>
      <c r="F4796">
        <f t="shared" si="74"/>
        <v>7</v>
      </c>
    </row>
    <row r="4797" spans="1:6" x14ac:dyDescent="0.3">
      <c r="A4797">
        <v>189556</v>
      </c>
      <c r="B4797">
        <v>189378</v>
      </c>
      <c r="C4797">
        <v>110</v>
      </c>
      <c r="D4797">
        <v>5</v>
      </c>
      <c r="E4797">
        <v>-1027.2735007849201</v>
      </c>
      <c r="F4797">
        <f t="shared" si="74"/>
        <v>7</v>
      </c>
    </row>
    <row r="4798" spans="1:6" x14ac:dyDescent="0.3">
      <c r="A4798">
        <v>189556</v>
      </c>
      <c r="B4798">
        <v>189402</v>
      </c>
      <c r="C4798">
        <v>110</v>
      </c>
      <c r="D4798">
        <v>5</v>
      </c>
      <c r="E4798">
        <v>-1027.2735007849201</v>
      </c>
      <c r="F4798">
        <f t="shared" si="74"/>
        <v>7</v>
      </c>
    </row>
    <row r="4799" spans="1:6" x14ac:dyDescent="0.3">
      <c r="A4799">
        <v>189556</v>
      </c>
      <c r="B4799">
        <v>189413</v>
      </c>
      <c r="C4799">
        <v>110</v>
      </c>
      <c r="D4799">
        <v>5</v>
      </c>
      <c r="E4799">
        <v>-1027.2735007849201</v>
      </c>
      <c r="F4799">
        <f t="shared" si="74"/>
        <v>7</v>
      </c>
    </row>
    <row r="4800" spans="1:6" x14ac:dyDescent="0.3">
      <c r="A4800">
        <v>189556</v>
      </c>
      <c r="B4800">
        <v>189517</v>
      </c>
      <c r="C4800">
        <v>115</v>
      </c>
      <c r="D4800">
        <v>6</v>
      </c>
      <c r="E4800">
        <v>-1027.2735007849201</v>
      </c>
      <c r="F4800">
        <f t="shared" si="74"/>
        <v>7</v>
      </c>
    </row>
    <row r="4801" spans="1:6" x14ac:dyDescent="0.3">
      <c r="A4801">
        <v>190143</v>
      </c>
      <c r="B4801">
        <v>189451</v>
      </c>
      <c r="C4801">
        <v>147</v>
      </c>
      <c r="D4801">
        <v>9</v>
      </c>
      <c r="E4801">
        <v>54.7645054945054</v>
      </c>
      <c r="F4801">
        <f t="shared" si="74"/>
        <v>5</v>
      </c>
    </row>
    <row r="4802" spans="1:6" x14ac:dyDescent="0.3">
      <c r="A4802">
        <v>190143</v>
      </c>
      <c r="B4802">
        <v>189558</v>
      </c>
      <c r="C4802">
        <v>127</v>
      </c>
      <c r="D4802">
        <v>7</v>
      </c>
      <c r="E4802">
        <v>54.7645054945054</v>
      </c>
      <c r="F4802">
        <f t="shared" si="74"/>
        <v>5</v>
      </c>
    </row>
    <row r="4803" spans="1:6" x14ac:dyDescent="0.3">
      <c r="A4803">
        <v>190143</v>
      </c>
      <c r="B4803">
        <v>189619</v>
      </c>
      <c r="C4803">
        <v>127</v>
      </c>
      <c r="D4803">
        <v>7</v>
      </c>
      <c r="E4803">
        <v>54.7645054945054</v>
      </c>
      <c r="F4803">
        <f t="shared" ref="F4803:F4826" si="75">COUNTIF($A$2:$A$4807,A4803)</f>
        <v>5</v>
      </c>
    </row>
    <row r="4804" spans="1:6" x14ac:dyDescent="0.3">
      <c r="A4804">
        <v>190143</v>
      </c>
      <c r="B4804">
        <v>189770</v>
      </c>
      <c r="C4804">
        <v>115</v>
      </c>
      <c r="D4804">
        <v>6</v>
      </c>
      <c r="E4804">
        <v>54.7645054945054</v>
      </c>
      <c r="F4804">
        <f t="shared" si="75"/>
        <v>5</v>
      </c>
    </row>
    <row r="4805" spans="1:6" x14ac:dyDescent="0.3">
      <c r="A4805">
        <v>190143</v>
      </c>
      <c r="B4805">
        <v>189996</v>
      </c>
      <c r="C4805">
        <v>110</v>
      </c>
      <c r="D4805">
        <v>3</v>
      </c>
      <c r="E4805">
        <v>54.7645054945054</v>
      </c>
      <c r="F4805">
        <f t="shared" si="75"/>
        <v>5</v>
      </c>
    </row>
    <row r="4806" spans="1:6" x14ac:dyDescent="0.3">
      <c r="A4806">
        <v>189757</v>
      </c>
      <c r="B4806">
        <v>189722</v>
      </c>
      <c r="C4806">
        <v>110</v>
      </c>
      <c r="D4806">
        <v>5</v>
      </c>
      <c r="E4806">
        <v>1.69274725274726</v>
      </c>
      <c r="F4806">
        <f t="shared" si="75"/>
        <v>2</v>
      </c>
    </row>
    <row r="4807" spans="1:6" x14ac:dyDescent="0.3">
      <c r="A4807">
        <v>189757</v>
      </c>
      <c r="B4807">
        <v>189733</v>
      </c>
      <c r="C4807">
        <v>110</v>
      </c>
      <c r="D4807">
        <v>5</v>
      </c>
      <c r="E4807">
        <v>1.69274725274726</v>
      </c>
      <c r="F4807">
        <f t="shared" si="75"/>
        <v>2</v>
      </c>
    </row>
    <row r="4808" spans="1:6" x14ac:dyDescent="0.3">
      <c r="F4808">
        <f t="shared" si="75"/>
        <v>0</v>
      </c>
    </row>
    <row r="4809" spans="1:6" x14ac:dyDescent="0.3">
      <c r="F4809">
        <f t="shared" si="75"/>
        <v>0</v>
      </c>
    </row>
    <row r="4810" spans="1:6" x14ac:dyDescent="0.3">
      <c r="F4810">
        <f t="shared" si="75"/>
        <v>0</v>
      </c>
    </row>
    <row r="4811" spans="1:6" x14ac:dyDescent="0.3">
      <c r="F4811">
        <f t="shared" si="75"/>
        <v>0</v>
      </c>
    </row>
    <row r="4812" spans="1:6" x14ac:dyDescent="0.3">
      <c r="F4812">
        <f t="shared" si="75"/>
        <v>0</v>
      </c>
    </row>
    <row r="4813" spans="1:6" x14ac:dyDescent="0.3">
      <c r="F4813">
        <f t="shared" si="75"/>
        <v>0</v>
      </c>
    </row>
    <row r="4814" spans="1:6" x14ac:dyDescent="0.3">
      <c r="F4814">
        <f t="shared" si="75"/>
        <v>0</v>
      </c>
    </row>
    <row r="4815" spans="1:6" x14ac:dyDescent="0.3">
      <c r="F4815">
        <f t="shared" si="75"/>
        <v>0</v>
      </c>
    </row>
    <row r="4816" spans="1:6" x14ac:dyDescent="0.3">
      <c r="F4816">
        <f t="shared" si="75"/>
        <v>0</v>
      </c>
    </row>
    <row r="4817" spans="6:6" x14ac:dyDescent="0.3">
      <c r="F4817">
        <f t="shared" si="75"/>
        <v>0</v>
      </c>
    </row>
    <row r="4818" spans="6:6" x14ac:dyDescent="0.3">
      <c r="F4818">
        <f t="shared" si="75"/>
        <v>0</v>
      </c>
    </row>
    <row r="4819" spans="6:6" x14ac:dyDescent="0.3">
      <c r="F4819">
        <f t="shared" si="75"/>
        <v>0</v>
      </c>
    </row>
    <row r="4820" spans="6:6" x14ac:dyDescent="0.3">
      <c r="F4820">
        <f t="shared" si="75"/>
        <v>0</v>
      </c>
    </row>
    <row r="4821" spans="6:6" x14ac:dyDescent="0.3">
      <c r="F4821">
        <f t="shared" si="75"/>
        <v>0</v>
      </c>
    </row>
    <row r="4822" spans="6:6" x14ac:dyDescent="0.3">
      <c r="F4822">
        <f t="shared" si="75"/>
        <v>0</v>
      </c>
    </row>
    <row r="4823" spans="6:6" x14ac:dyDescent="0.3">
      <c r="F4823">
        <f t="shared" si="75"/>
        <v>0</v>
      </c>
    </row>
    <row r="4824" spans="6:6" x14ac:dyDescent="0.3">
      <c r="F4824">
        <f t="shared" si="75"/>
        <v>0</v>
      </c>
    </row>
    <row r="4825" spans="6:6" x14ac:dyDescent="0.3">
      <c r="F4825">
        <f t="shared" si="75"/>
        <v>0</v>
      </c>
    </row>
    <row r="4826" spans="6:6" x14ac:dyDescent="0.3">
      <c r="F4826">
        <f t="shared" si="75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9D301-F7D3-4424-9965-255E73D850FE}">
  <dimension ref="A1:F4826"/>
  <sheetViews>
    <sheetView workbookViewId="0">
      <selection activeCell="H1" sqref="H1"/>
    </sheetView>
  </sheetViews>
  <sheetFormatPr baseColWidth="10" defaultRowHeight="14.4" x14ac:dyDescent="0.3"/>
  <cols>
    <col min="1" max="1" width="12.6640625" bestFit="1" customWidth="1"/>
    <col min="2" max="2" width="17.6640625" bestFit="1" customWidth="1"/>
    <col min="3" max="3" width="12.6640625" bestFit="1" customWidth="1"/>
  </cols>
  <sheetData>
    <row r="1" spans="1:6" x14ac:dyDescent="0.3">
      <c r="A1" t="s">
        <v>6959</v>
      </c>
      <c r="B1" t="s">
        <v>6960</v>
      </c>
      <c r="C1" t="s">
        <v>6961</v>
      </c>
      <c r="D1" t="s">
        <v>6964</v>
      </c>
      <c r="E1" t="s">
        <v>6963</v>
      </c>
    </row>
    <row r="2" spans="1:6" x14ac:dyDescent="0.3">
      <c r="A2">
        <v>116</v>
      </c>
      <c r="B2">
        <v>3321662.37</v>
      </c>
      <c r="C2">
        <v>769845.10707759799</v>
      </c>
      <c r="D2">
        <f>C2/E2</f>
        <v>769845.10707759799</v>
      </c>
      <c r="E2">
        <f>IFERROR(VLOOKUP(A2,Hoja1!$A$2:$F$4807,6,FALSE),1)</f>
        <v>1</v>
      </c>
      <c r="F2">
        <v>769845.10707759799</v>
      </c>
    </row>
    <row r="3" spans="1:6" x14ac:dyDescent="0.3">
      <c r="A3">
        <v>300</v>
      </c>
      <c r="B3">
        <v>45160</v>
      </c>
      <c r="C3">
        <v>45160</v>
      </c>
      <c r="D3">
        <f t="shared" ref="D3:D66" si="0">C3/E3</f>
        <v>45160</v>
      </c>
      <c r="E3">
        <f>IFERROR(VLOOKUP(A3,Hoja1!$A$2:$F$4807,6,FALSE),1)</f>
        <v>1</v>
      </c>
      <c r="F3">
        <v>45160</v>
      </c>
    </row>
    <row r="4" spans="1:6" x14ac:dyDescent="0.3">
      <c r="A4">
        <v>455</v>
      </c>
      <c r="B4">
        <v>908847</v>
      </c>
      <c r="C4">
        <v>258069.30490848</v>
      </c>
      <c r="D4">
        <f t="shared" si="0"/>
        <v>258069.30490848</v>
      </c>
      <c r="E4">
        <f>IFERROR(VLOOKUP(A4,Hoja1!$A$2:$F$4807,6,FALSE),1)</f>
        <v>1</v>
      </c>
      <c r="F4">
        <v>258069.30490848</v>
      </c>
    </row>
    <row r="5" spans="1:6" x14ac:dyDescent="0.3">
      <c r="A5">
        <v>480</v>
      </c>
      <c r="B5">
        <v>982205.01</v>
      </c>
      <c r="C5">
        <v>242482.264007569</v>
      </c>
      <c r="D5">
        <f t="shared" si="0"/>
        <v>242482.264007569</v>
      </c>
      <c r="E5">
        <f>IFERROR(VLOOKUP(A5,Hoja1!$A$2:$F$4807,6,FALSE),1)</f>
        <v>1</v>
      </c>
      <c r="F5">
        <v>242482.264007569</v>
      </c>
    </row>
    <row r="6" spans="1:6" x14ac:dyDescent="0.3">
      <c r="A6">
        <v>576</v>
      </c>
      <c r="B6">
        <v>1012966</v>
      </c>
      <c r="C6">
        <v>384669.654449553</v>
      </c>
      <c r="D6">
        <f t="shared" si="0"/>
        <v>384669.654449553</v>
      </c>
      <c r="E6">
        <f>IFERROR(VLOOKUP(A6,Hoja1!$A$2:$F$4807,6,FALSE),1)</f>
        <v>1</v>
      </c>
      <c r="F6">
        <v>384669.654449553</v>
      </c>
    </row>
    <row r="7" spans="1:6" x14ac:dyDescent="0.3">
      <c r="A7">
        <v>797</v>
      </c>
      <c r="B7">
        <v>643592</v>
      </c>
      <c r="C7">
        <v>186066.70629584801</v>
      </c>
      <c r="D7">
        <f t="shared" si="0"/>
        <v>186066.70629584801</v>
      </c>
      <c r="E7">
        <f>IFERROR(VLOOKUP(A7,Hoja1!$A$2:$F$4807,6,FALSE),1)</f>
        <v>1</v>
      </c>
      <c r="F7">
        <v>186066.70629584801</v>
      </c>
    </row>
    <row r="8" spans="1:6" x14ac:dyDescent="0.3">
      <c r="A8">
        <v>1185</v>
      </c>
      <c r="B8">
        <v>65504</v>
      </c>
      <c r="C8">
        <v>20820.803076922999</v>
      </c>
      <c r="D8">
        <f t="shared" si="0"/>
        <v>20820.803076922999</v>
      </c>
      <c r="E8">
        <f>IFERROR(VLOOKUP(A8,Hoja1!$A$2:$F$4807,6,FALSE),1)</f>
        <v>1</v>
      </c>
      <c r="F8">
        <v>20820.803076922999</v>
      </c>
    </row>
    <row r="9" spans="1:6" x14ac:dyDescent="0.3">
      <c r="A9">
        <v>1921</v>
      </c>
      <c r="B9">
        <v>8328</v>
      </c>
      <c r="C9">
        <v>8328</v>
      </c>
      <c r="D9">
        <f t="shared" si="0"/>
        <v>8328</v>
      </c>
      <c r="E9">
        <f>IFERROR(VLOOKUP(A9,Hoja1!$A$2:$F$4807,6,FALSE),1)</f>
        <v>1</v>
      </c>
      <c r="F9">
        <v>8328</v>
      </c>
    </row>
    <row r="10" spans="1:6" x14ac:dyDescent="0.3">
      <c r="A10">
        <v>2036</v>
      </c>
      <c r="B10">
        <v>858962</v>
      </c>
      <c r="C10">
        <v>193516.35880780499</v>
      </c>
      <c r="D10">
        <f t="shared" si="0"/>
        <v>193516.35880780499</v>
      </c>
      <c r="E10">
        <f>IFERROR(VLOOKUP(A10,Hoja1!$A$2:$F$4807,6,FALSE),1)</f>
        <v>1</v>
      </c>
      <c r="F10">
        <v>193516.35880780499</v>
      </c>
    </row>
    <row r="11" spans="1:6" x14ac:dyDescent="0.3">
      <c r="A11">
        <v>2174</v>
      </c>
      <c r="B11">
        <v>264356</v>
      </c>
      <c r="C11">
        <v>67109.971542308995</v>
      </c>
      <c r="D11">
        <f t="shared" si="0"/>
        <v>67109.971542308995</v>
      </c>
      <c r="E11">
        <f>IFERROR(VLOOKUP(A11,Hoja1!$A$2:$F$4807,6,FALSE),1)</f>
        <v>1</v>
      </c>
      <c r="F11">
        <v>67109.971542308995</v>
      </c>
    </row>
    <row r="12" spans="1:6" x14ac:dyDescent="0.3">
      <c r="A12">
        <v>2564</v>
      </c>
      <c r="B12">
        <v>392756</v>
      </c>
      <c r="C12">
        <v>117798.78829322899</v>
      </c>
      <c r="D12">
        <f t="shared" si="0"/>
        <v>117798.78829322899</v>
      </c>
      <c r="E12">
        <f>IFERROR(VLOOKUP(A12,Hoja1!$A$2:$F$4807,6,FALSE),1)</f>
        <v>1</v>
      </c>
      <c r="F12">
        <v>117798.78829322899</v>
      </c>
    </row>
    <row r="13" spans="1:6" x14ac:dyDescent="0.3">
      <c r="A13">
        <v>2615</v>
      </c>
      <c r="B13">
        <v>48904</v>
      </c>
      <c r="C13">
        <v>48904</v>
      </c>
      <c r="D13">
        <f t="shared" si="0"/>
        <v>48904</v>
      </c>
      <c r="E13">
        <f>IFERROR(VLOOKUP(A13,Hoja1!$A$2:$F$4807,6,FALSE),1)</f>
        <v>1</v>
      </c>
      <c r="F13">
        <v>48904</v>
      </c>
    </row>
    <row r="14" spans="1:6" x14ac:dyDescent="0.3">
      <c r="A14">
        <v>2712</v>
      </c>
      <c r="B14">
        <v>51933</v>
      </c>
      <c r="C14">
        <v>18336.746153846099</v>
      </c>
      <c r="D14">
        <f t="shared" si="0"/>
        <v>18336.746153846099</v>
      </c>
      <c r="E14">
        <f>IFERROR(VLOOKUP(A14,Hoja1!$A$2:$F$4807,6,FALSE),1)</f>
        <v>1</v>
      </c>
      <c r="F14">
        <v>18336.746153846099</v>
      </c>
    </row>
    <row r="15" spans="1:6" x14ac:dyDescent="0.3">
      <c r="A15">
        <v>2722</v>
      </c>
      <c r="B15">
        <v>245131</v>
      </c>
      <c r="C15">
        <v>124747.561538461</v>
      </c>
      <c r="D15">
        <f t="shared" si="0"/>
        <v>124747.561538461</v>
      </c>
      <c r="E15">
        <f>IFERROR(VLOOKUP(A15,Hoja1!$A$2:$F$4807,6,FALSE),1)</f>
        <v>1</v>
      </c>
      <c r="F15">
        <v>124747.561538461</v>
      </c>
    </row>
    <row r="16" spans="1:6" x14ac:dyDescent="0.3">
      <c r="A16">
        <v>2737</v>
      </c>
      <c r="B16">
        <v>242390</v>
      </c>
      <c r="C16">
        <v>63383.869839464802</v>
      </c>
      <c r="D16">
        <f t="shared" si="0"/>
        <v>63383.869839464802</v>
      </c>
      <c r="E16">
        <f>IFERROR(VLOOKUP(A16,Hoja1!$A$2:$F$4807,6,FALSE),1)</f>
        <v>1</v>
      </c>
      <c r="F16">
        <v>63383.869839464802</v>
      </c>
    </row>
    <row r="17" spans="1:6" x14ac:dyDescent="0.3">
      <c r="A17">
        <v>2759</v>
      </c>
      <c r="B17">
        <v>8516</v>
      </c>
      <c r="C17">
        <v>8516</v>
      </c>
      <c r="D17">
        <f t="shared" si="0"/>
        <v>8516</v>
      </c>
      <c r="E17">
        <f>IFERROR(VLOOKUP(A17,Hoja1!$A$2:$F$4807,6,FALSE),1)</f>
        <v>1</v>
      </c>
      <c r="F17">
        <v>8516</v>
      </c>
    </row>
    <row r="18" spans="1:6" x14ac:dyDescent="0.3">
      <c r="A18">
        <v>3185</v>
      </c>
      <c r="B18">
        <v>1161</v>
      </c>
      <c r="C18">
        <v>1161</v>
      </c>
      <c r="D18">
        <f t="shared" si="0"/>
        <v>1161</v>
      </c>
      <c r="E18">
        <f>IFERROR(VLOOKUP(A18,Hoja1!$A$2:$F$4807,6,FALSE),1)</f>
        <v>1</v>
      </c>
      <c r="F18">
        <v>1161</v>
      </c>
    </row>
    <row r="19" spans="1:6" x14ac:dyDescent="0.3">
      <c r="A19">
        <v>3444</v>
      </c>
      <c r="B19">
        <v>119012</v>
      </c>
      <c r="C19">
        <v>47241.6061538461</v>
      </c>
      <c r="D19">
        <f t="shared" si="0"/>
        <v>47241.6061538461</v>
      </c>
      <c r="E19">
        <f>IFERROR(VLOOKUP(A19,Hoja1!$A$2:$F$4807,6,FALSE),1)</f>
        <v>1</v>
      </c>
      <c r="F19">
        <v>47241.6061538461</v>
      </c>
    </row>
    <row r="20" spans="1:6" x14ac:dyDescent="0.3">
      <c r="A20">
        <v>3481</v>
      </c>
      <c r="B20">
        <v>358407</v>
      </c>
      <c r="C20">
        <v>104214.388267399</v>
      </c>
      <c r="D20">
        <f t="shared" si="0"/>
        <v>104214.388267399</v>
      </c>
      <c r="E20">
        <f>IFERROR(VLOOKUP(A20,Hoja1!$A$2:$F$4807,6,FALSE),1)</f>
        <v>1</v>
      </c>
      <c r="F20">
        <v>104214.388267399</v>
      </c>
    </row>
    <row r="21" spans="1:6" x14ac:dyDescent="0.3">
      <c r="A21">
        <v>3690</v>
      </c>
      <c r="B21">
        <v>226878</v>
      </c>
      <c r="C21">
        <v>65838.531656804902</v>
      </c>
      <c r="D21">
        <f t="shared" si="0"/>
        <v>65838.531656804902</v>
      </c>
      <c r="E21">
        <f>IFERROR(VLOOKUP(A21,Hoja1!$A$2:$F$4807,6,FALSE),1)</f>
        <v>1</v>
      </c>
      <c r="F21">
        <v>65838.531656804902</v>
      </c>
    </row>
    <row r="22" spans="1:6" x14ac:dyDescent="0.3">
      <c r="A22">
        <v>3991</v>
      </c>
      <c r="B22">
        <v>1650</v>
      </c>
      <c r="C22">
        <v>1650</v>
      </c>
      <c r="D22">
        <f t="shared" si="0"/>
        <v>1650</v>
      </c>
      <c r="E22">
        <f>IFERROR(VLOOKUP(A22,Hoja1!$A$2:$F$4807,6,FALSE),1)</f>
        <v>1</v>
      </c>
      <c r="F22">
        <v>1650</v>
      </c>
    </row>
    <row r="23" spans="1:6" x14ac:dyDescent="0.3">
      <c r="A23">
        <v>4054</v>
      </c>
      <c r="B23">
        <v>45814</v>
      </c>
      <c r="C23">
        <v>45814</v>
      </c>
      <c r="D23">
        <f t="shared" si="0"/>
        <v>45814</v>
      </c>
      <c r="E23">
        <f>IFERROR(VLOOKUP(A23,Hoja1!$A$2:$F$4807,6,FALSE),1)</f>
        <v>1</v>
      </c>
      <c r="F23">
        <v>45814</v>
      </c>
    </row>
    <row r="24" spans="1:6" x14ac:dyDescent="0.3">
      <c r="A24">
        <v>4064</v>
      </c>
      <c r="B24">
        <v>255908</v>
      </c>
      <c r="C24">
        <v>71907.270688296805</v>
      </c>
      <c r="D24">
        <f t="shared" si="0"/>
        <v>71907.270688296805</v>
      </c>
      <c r="E24">
        <f>IFERROR(VLOOKUP(A24,Hoja1!$A$2:$F$4807,6,FALSE),1)</f>
        <v>1</v>
      </c>
      <c r="F24">
        <v>71907.270688296805</v>
      </c>
    </row>
    <row r="25" spans="1:6" x14ac:dyDescent="0.3">
      <c r="A25">
        <v>4708</v>
      </c>
      <c r="B25">
        <v>266286</v>
      </c>
      <c r="C25">
        <v>74905.871999714494</v>
      </c>
      <c r="D25">
        <f t="shared" si="0"/>
        <v>74905.871999714494</v>
      </c>
      <c r="E25">
        <f>IFERROR(VLOOKUP(A25,Hoja1!$A$2:$F$4807,6,FALSE),1)</f>
        <v>1</v>
      </c>
      <c r="F25">
        <v>74905.871999714494</v>
      </c>
    </row>
    <row r="26" spans="1:6" x14ac:dyDescent="0.3">
      <c r="A26">
        <v>4732</v>
      </c>
      <c r="B26">
        <v>272737</v>
      </c>
      <c r="C26">
        <v>81360.803120206401</v>
      </c>
      <c r="D26">
        <f t="shared" si="0"/>
        <v>81360.803120206401</v>
      </c>
      <c r="E26">
        <f>IFERROR(VLOOKUP(A26,Hoja1!$A$2:$F$4807,6,FALSE),1)</f>
        <v>1</v>
      </c>
      <c r="F26">
        <v>81360.803120206401</v>
      </c>
    </row>
    <row r="27" spans="1:6" x14ac:dyDescent="0.3">
      <c r="A27">
        <v>4826</v>
      </c>
      <c r="B27">
        <v>76652</v>
      </c>
      <c r="C27">
        <v>76652</v>
      </c>
      <c r="D27">
        <f t="shared" si="0"/>
        <v>76652</v>
      </c>
      <c r="E27">
        <f>IFERROR(VLOOKUP(A27,Hoja1!$A$2:$F$4807,6,FALSE),1)</f>
        <v>1</v>
      </c>
      <c r="F27">
        <v>76652</v>
      </c>
    </row>
    <row r="28" spans="1:6" x14ac:dyDescent="0.3">
      <c r="A28">
        <v>4913</v>
      </c>
      <c r="B28">
        <v>584656</v>
      </c>
      <c r="C28">
        <v>166088.83874169001</v>
      </c>
      <c r="D28">
        <f t="shared" si="0"/>
        <v>166088.83874169001</v>
      </c>
      <c r="E28">
        <f>IFERROR(VLOOKUP(A28,Hoja1!$A$2:$F$4807,6,FALSE),1)</f>
        <v>1</v>
      </c>
      <c r="F28">
        <v>166088.83874169001</v>
      </c>
    </row>
    <row r="29" spans="1:6" x14ac:dyDescent="0.3">
      <c r="A29">
        <v>5252</v>
      </c>
      <c r="B29">
        <v>244720</v>
      </c>
      <c r="C29">
        <v>70241.078964183893</v>
      </c>
      <c r="D29">
        <f t="shared" si="0"/>
        <v>70241.078964183893</v>
      </c>
      <c r="E29">
        <f>IFERROR(VLOOKUP(A29,Hoja1!$A$2:$F$4807,6,FALSE),1)</f>
        <v>1</v>
      </c>
      <c r="F29">
        <v>70241.078964183893</v>
      </c>
    </row>
    <row r="30" spans="1:6" x14ac:dyDescent="0.3">
      <c r="A30">
        <v>5566</v>
      </c>
      <c r="B30">
        <v>2295</v>
      </c>
      <c r="C30">
        <v>2295</v>
      </c>
      <c r="D30">
        <f t="shared" si="0"/>
        <v>2295</v>
      </c>
      <c r="E30">
        <f>IFERROR(VLOOKUP(A30,Hoja1!$A$2:$F$4807,6,FALSE),1)</f>
        <v>1</v>
      </c>
      <c r="F30">
        <v>2295</v>
      </c>
    </row>
    <row r="31" spans="1:6" x14ac:dyDescent="0.3">
      <c r="A31">
        <v>5728</v>
      </c>
      <c r="B31">
        <v>1633347</v>
      </c>
      <c r="C31">
        <v>467042.70583453297</v>
      </c>
      <c r="D31">
        <f t="shared" si="0"/>
        <v>467042.70583453297</v>
      </c>
      <c r="E31">
        <f>IFERROR(VLOOKUP(A31,Hoja1!$A$2:$F$4807,6,FALSE),1)</f>
        <v>1</v>
      </c>
      <c r="F31">
        <v>467042.70583453297</v>
      </c>
    </row>
    <row r="32" spans="1:6" x14ac:dyDescent="0.3">
      <c r="A32">
        <v>5812</v>
      </c>
      <c r="B32">
        <v>244698</v>
      </c>
      <c r="C32">
        <v>61065.692773261799</v>
      </c>
      <c r="D32">
        <f t="shared" si="0"/>
        <v>61065.692773261799</v>
      </c>
      <c r="E32">
        <f>IFERROR(VLOOKUP(A32,Hoja1!$A$2:$F$4807,6,FALSE),1)</f>
        <v>1</v>
      </c>
      <c r="F32">
        <v>61065.692773261799</v>
      </c>
    </row>
    <row r="33" spans="1:6" x14ac:dyDescent="0.3">
      <c r="A33">
        <v>5846</v>
      </c>
      <c r="B33">
        <v>1225225.2</v>
      </c>
      <c r="C33">
        <v>264899.56594156002</v>
      </c>
      <c r="D33">
        <f t="shared" si="0"/>
        <v>264899.56594156002</v>
      </c>
      <c r="E33">
        <f>IFERROR(VLOOKUP(A33,Hoja1!$A$2:$F$4807,6,FALSE),1)</f>
        <v>1</v>
      </c>
      <c r="F33">
        <v>264899.56594156002</v>
      </c>
    </row>
    <row r="34" spans="1:6" x14ac:dyDescent="0.3">
      <c r="A34">
        <v>6136</v>
      </c>
      <c r="B34">
        <v>39803</v>
      </c>
      <c r="C34">
        <v>39803</v>
      </c>
      <c r="D34">
        <f t="shared" si="0"/>
        <v>39803</v>
      </c>
      <c r="E34">
        <f>IFERROR(VLOOKUP(A34,Hoja1!$A$2:$F$4807,6,FALSE),1)</f>
        <v>1</v>
      </c>
      <c r="F34">
        <v>39803</v>
      </c>
    </row>
    <row r="35" spans="1:6" x14ac:dyDescent="0.3">
      <c r="A35">
        <v>6379</v>
      </c>
      <c r="B35">
        <v>65149</v>
      </c>
      <c r="C35">
        <v>425.05692307692499</v>
      </c>
      <c r="D35">
        <f t="shared" si="0"/>
        <v>425.05692307692499</v>
      </c>
      <c r="E35">
        <f>IFERROR(VLOOKUP(A35,Hoja1!$A$2:$F$4807,6,FALSE),1)</f>
        <v>1</v>
      </c>
      <c r="F35">
        <v>425.05692307692499</v>
      </c>
    </row>
    <row r="36" spans="1:6" x14ac:dyDescent="0.3">
      <c r="A36">
        <v>6506</v>
      </c>
      <c r="B36">
        <v>36405</v>
      </c>
      <c r="C36">
        <v>12889.9507692307</v>
      </c>
      <c r="D36">
        <f t="shared" si="0"/>
        <v>12889.9507692307</v>
      </c>
      <c r="E36">
        <f>IFERROR(VLOOKUP(A36,Hoja1!$A$2:$F$4807,6,FALSE),1)</f>
        <v>1</v>
      </c>
      <c r="F36">
        <v>12889.9507692307</v>
      </c>
    </row>
    <row r="37" spans="1:6" x14ac:dyDescent="0.3">
      <c r="A37">
        <v>6611</v>
      </c>
      <c r="B37">
        <v>410303</v>
      </c>
      <c r="C37">
        <v>132038.393110367</v>
      </c>
      <c r="D37">
        <f t="shared" si="0"/>
        <v>132038.393110367</v>
      </c>
      <c r="E37">
        <f>IFERROR(VLOOKUP(A37,Hoja1!$A$2:$F$4807,6,FALSE),1)</f>
        <v>1</v>
      </c>
      <c r="F37">
        <v>132038.393110367</v>
      </c>
    </row>
    <row r="38" spans="1:6" x14ac:dyDescent="0.3">
      <c r="A38">
        <v>6728</v>
      </c>
      <c r="B38">
        <v>220304</v>
      </c>
      <c r="C38">
        <v>88902.366153846102</v>
      </c>
      <c r="D38">
        <f t="shared" si="0"/>
        <v>88902.366153846102</v>
      </c>
      <c r="E38">
        <f>IFERROR(VLOOKUP(A38,Hoja1!$A$2:$F$4807,6,FALSE),1)</f>
        <v>1</v>
      </c>
      <c r="F38">
        <v>88902.366153846102</v>
      </c>
    </row>
    <row r="39" spans="1:6" x14ac:dyDescent="0.3">
      <c r="A39">
        <v>6857</v>
      </c>
      <c r="B39">
        <v>60188</v>
      </c>
      <c r="C39">
        <v>14068.4753846153</v>
      </c>
      <c r="D39">
        <f t="shared" si="0"/>
        <v>14068.4753846153</v>
      </c>
      <c r="E39">
        <f>IFERROR(VLOOKUP(A39,Hoja1!$A$2:$F$4807,6,FALSE),1)</f>
        <v>1</v>
      </c>
      <c r="F39">
        <v>14068.4753846153</v>
      </c>
    </row>
    <row r="40" spans="1:6" x14ac:dyDescent="0.3">
      <c r="A40">
        <v>7104</v>
      </c>
      <c r="B40">
        <v>53436</v>
      </c>
      <c r="C40">
        <v>21135.326153846101</v>
      </c>
      <c r="D40">
        <f t="shared" si="0"/>
        <v>21135.326153846101</v>
      </c>
      <c r="E40">
        <f>IFERROR(VLOOKUP(A40,Hoja1!$A$2:$F$4807,6,FALSE),1)</f>
        <v>1</v>
      </c>
      <c r="F40">
        <v>21135.326153846101</v>
      </c>
    </row>
    <row r="41" spans="1:6" x14ac:dyDescent="0.3">
      <c r="A41">
        <v>7308</v>
      </c>
      <c r="B41">
        <v>254534</v>
      </c>
      <c r="C41">
        <v>93755.688865694203</v>
      </c>
      <c r="D41">
        <f t="shared" si="0"/>
        <v>93755.688865694203</v>
      </c>
      <c r="E41">
        <f>IFERROR(VLOOKUP(A41,Hoja1!$A$2:$F$4807,6,FALSE),1)</f>
        <v>1</v>
      </c>
      <c r="F41">
        <v>93755.688865694203</v>
      </c>
    </row>
    <row r="42" spans="1:6" x14ac:dyDescent="0.3">
      <c r="A42">
        <v>8082</v>
      </c>
      <c r="B42">
        <v>442709</v>
      </c>
      <c r="C42">
        <v>50456.263768145203</v>
      </c>
      <c r="D42">
        <f t="shared" si="0"/>
        <v>50456.263768145203</v>
      </c>
      <c r="E42">
        <f>IFERROR(VLOOKUP(A42,Hoja1!$A$2:$F$4807,6,FALSE),1)</f>
        <v>1</v>
      </c>
      <c r="F42">
        <v>50456.263768145203</v>
      </c>
    </row>
    <row r="43" spans="1:6" x14ac:dyDescent="0.3">
      <c r="A43">
        <v>8265</v>
      </c>
      <c r="B43">
        <v>35500</v>
      </c>
      <c r="C43">
        <v>35500</v>
      </c>
      <c r="D43">
        <f t="shared" si="0"/>
        <v>35500</v>
      </c>
      <c r="E43">
        <f>IFERROR(VLOOKUP(A43,Hoja1!$A$2:$F$4807,6,FALSE),1)</f>
        <v>1</v>
      </c>
      <c r="F43">
        <v>35500</v>
      </c>
    </row>
    <row r="44" spans="1:6" x14ac:dyDescent="0.3">
      <c r="A44">
        <v>8309</v>
      </c>
      <c r="B44">
        <v>219626</v>
      </c>
      <c r="C44">
        <v>48441.222081196502</v>
      </c>
      <c r="D44">
        <f t="shared" si="0"/>
        <v>48441.222081196502</v>
      </c>
      <c r="E44">
        <f>IFERROR(VLOOKUP(A44,Hoja1!$A$2:$F$4807,6,FALSE),1)</f>
        <v>1</v>
      </c>
      <c r="F44">
        <v>48441.222081196502</v>
      </c>
    </row>
    <row r="45" spans="1:6" x14ac:dyDescent="0.3">
      <c r="A45">
        <v>8319</v>
      </c>
      <c r="B45">
        <v>183910</v>
      </c>
      <c r="C45">
        <v>69219.774301003301</v>
      </c>
      <c r="D45">
        <f t="shared" si="0"/>
        <v>69219.774301003301</v>
      </c>
      <c r="E45">
        <f>IFERROR(VLOOKUP(A45,Hoja1!$A$2:$F$4807,6,FALSE),1)</f>
        <v>1</v>
      </c>
      <c r="F45">
        <v>69219.774301003301</v>
      </c>
    </row>
    <row r="46" spans="1:6" x14ac:dyDescent="0.3">
      <c r="A46">
        <v>8378</v>
      </c>
      <c r="B46">
        <v>72920</v>
      </c>
      <c r="C46">
        <v>72920</v>
      </c>
      <c r="D46">
        <f t="shared" si="0"/>
        <v>72920</v>
      </c>
      <c r="E46">
        <f>IFERROR(VLOOKUP(A46,Hoja1!$A$2:$F$4807,6,FALSE),1)</f>
        <v>1</v>
      </c>
      <c r="F46">
        <v>72920</v>
      </c>
    </row>
    <row r="47" spans="1:6" x14ac:dyDescent="0.3">
      <c r="A47">
        <v>8408</v>
      </c>
      <c r="B47">
        <v>335908</v>
      </c>
      <c r="C47">
        <v>86840.810169003104</v>
      </c>
      <c r="D47">
        <f t="shared" si="0"/>
        <v>86840.810169003104</v>
      </c>
      <c r="E47">
        <f>IFERROR(VLOOKUP(A47,Hoja1!$A$2:$F$4807,6,FALSE),1)</f>
        <v>1</v>
      </c>
      <c r="F47">
        <v>86840.810169003104</v>
      </c>
    </row>
    <row r="48" spans="1:6" x14ac:dyDescent="0.3">
      <c r="A48">
        <v>8439</v>
      </c>
      <c r="B48">
        <v>196554</v>
      </c>
      <c r="C48">
        <v>67371.864615384606</v>
      </c>
      <c r="D48">
        <f t="shared" si="0"/>
        <v>67371.864615384606</v>
      </c>
      <c r="E48">
        <f>IFERROR(VLOOKUP(A48,Hoja1!$A$2:$F$4807,6,FALSE),1)</f>
        <v>1</v>
      </c>
      <c r="F48">
        <v>67371.864615384606</v>
      </c>
    </row>
    <row r="49" spans="1:6" x14ac:dyDescent="0.3">
      <c r="A49">
        <v>8488</v>
      </c>
      <c r="B49">
        <v>222573</v>
      </c>
      <c r="C49">
        <v>45848.264686234797</v>
      </c>
      <c r="D49">
        <f t="shared" si="0"/>
        <v>45848.264686234797</v>
      </c>
      <c r="E49">
        <f>IFERROR(VLOOKUP(A49,Hoja1!$A$2:$F$4807,6,FALSE),1)</f>
        <v>1</v>
      </c>
      <c r="F49">
        <v>45848.264686234797</v>
      </c>
    </row>
    <row r="50" spans="1:6" x14ac:dyDescent="0.3">
      <c r="A50">
        <v>8514</v>
      </c>
      <c r="B50">
        <v>1588553.6</v>
      </c>
      <c r="C50">
        <v>339772.42715934</v>
      </c>
      <c r="D50">
        <f t="shared" si="0"/>
        <v>339772.42715934</v>
      </c>
      <c r="E50">
        <f>IFERROR(VLOOKUP(A50,Hoja1!$A$2:$F$4807,6,FALSE),1)</f>
        <v>1</v>
      </c>
      <c r="F50">
        <v>339772.42715934</v>
      </c>
    </row>
    <row r="51" spans="1:6" x14ac:dyDescent="0.3">
      <c r="A51">
        <v>8632</v>
      </c>
      <c r="B51">
        <v>843402</v>
      </c>
      <c r="C51">
        <v>239788.10434722801</v>
      </c>
      <c r="D51">
        <f t="shared" si="0"/>
        <v>239788.10434722801</v>
      </c>
      <c r="E51">
        <f>IFERROR(VLOOKUP(A51,Hoja1!$A$2:$F$4807,6,FALSE),1)</f>
        <v>1</v>
      </c>
      <c r="F51">
        <v>239788.10434722801</v>
      </c>
    </row>
    <row r="52" spans="1:6" x14ac:dyDescent="0.3">
      <c r="A52">
        <v>8633</v>
      </c>
      <c r="B52">
        <v>187214.53</v>
      </c>
      <c r="C52">
        <v>47175.5146153846</v>
      </c>
      <c r="D52">
        <f t="shared" si="0"/>
        <v>47175.5146153846</v>
      </c>
      <c r="E52">
        <f>IFERROR(VLOOKUP(A52,Hoja1!$A$2:$F$4807,6,FALSE),1)</f>
        <v>1</v>
      </c>
      <c r="F52">
        <v>47175.5146153846</v>
      </c>
    </row>
    <row r="53" spans="1:6" x14ac:dyDescent="0.3">
      <c r="A53">
        <v>8679</v>
      </c>
      <c r="B53">
        <v>3500</v>
      </c>
      <c r="C53">
        <v>3500</v>
      </c>
      <c r="D53">
        <f t="shared" si="0"/>
        <v>3500</v>
      </c>
      <c r="E53">
        <f>IFERROR(VLOOKUP(A53,Hoja1!$A$2:$F$4807,6,FALSE),1)</f>
        <v>1</v>
      </c>
      <c r="F53">
        <v>3500</v>
      </c>
    </row>
    <row r="54" spans="1:6" x14ac:dyDescent="0.3">
      <c r="A54">
        <v>8774</v>
      </c>
      <c r="B54">
        <v>37560</v>
      </c>
      <c r="C54">
        <v>10420.330769230701</v>
      </c>
      <c r="D54">
        <f t="shared" si="0"/>
        <v>10420.330769230701</v>
      </c>
      <c r="E54">
        <f>IFERROR(VLOOKUP(A54,Hoja1!$A$2:$F$4807,6,FALSE),1)</f>
        <v>1</v>
      </c>
      <c r="F54">
        <v>10420.330769230701</v>
      </c>
    </row>
    <row r="55" spans="1:6" x14ac:dyDescent="0.3">
      <c r="A55">
        <v>8828</v>
      </c>
      <c r="B55">
        <v>126832</v>
      </c>
      <c r="C55">
        <v>126832</v>
      </c>
      <c r="D55">
        <f t="shared" si="0"/>
        <v>126832</v>
      </c>
      <c r="E55">
        <f>IFERROR(VLOOKUP(A55,Hoja1!$A$2:$F$4807,6,FALSE),1)</f>
        <v>1</v>
      </c>
      <c r="F55">
        <v>126832</v>
      </c>
    </row>
    <row r="56" spans="1:6" x14ac:dyDescent="0.3">
      <c r="A56">
        <v>8869</v>
      </c>
      <c r="B56">
        <v>13350</v>
      </c>
      <c r="C56">
        <v>13350</v>
      </c>
      <c r="D56">
        <f t="shared" si="0"/>
        <v>13350</v>
      </c>
      <c r="E56">
        <f>IFERROR(VLOOKUP(A56,Hoja1!$A$2:$F$4807,6,FALSE),1)</f>
        <v>1</v>
      </c>
      <c r="F56">
        <v>13350</v>
      </c>
    </row>
    <row r="57" spans="1:6" x14ac:dyDescent="0.3">
      <c r="A57">
        <v>8994</v>
      </c>
      <c r="B57">
        <v>218414</v>
      </c>
      <c r="C57">
        <v>85870.095384615299</v>
      </c>
      <c r="D57">
        <f t="shared" si="0"/>
        <v>85870.095384615299</v>
      </c>
      <c r="E57">
        <f>IFERROR(VLOOKUP(A57,Hoja1!$A$2:$F$4807,6,FALSE),1)</f>
        <v>1</v>
      </c>
      <c r="F57">
        <v>85870.095384615299</v>
      </c>
    </row>
    <row r="58" spans="1:6" x14ac:dyDescent="0.3">
      <c r="A58">
        <v>9038</v>
      </c>
      <c r="B58">
        <v>70560</v>
      </c>
      <c r="C58">
        <v>-27231.013846153801</v>
      </c>
      <c r="D58">
        <f t="shared" si="0"/>
        <v>-27231.013846153801</v>
      </c>
      <c r="E58">
        <f>IFERROR(VLOOKUP(A58,Hoja1!$A$2:$F$4807,6,FALSE),1)</f>
        <v>1</v>
      </c>
      <c r="F58">
        <v>-27231.013846153801</v>
      </c>
    </row>
    <row r="59" spans="1:6" x14ac:dyDescent="0.3">
      <c r="A59">
        <v>9465</v>
      </c>
      <c r="B59">
        <v>316893</v>
      </c>
      <c r="C59">
        <v>93538.275148351604</v>
      </c>
      <c r="D59">
        <f t="shared" si="0"/>
        <v>93538.275148351604</v>
      </c>
      <c r="E59">
        <f>IFERROR(VLOOKUP(A59,Hoja1!$A$2:$F$4807,6,FALSE),1)</f>
        <v>1</v>
      </c>
      <c r="F59">
        <v>93538.275148351604</v>
      </c>
    </row>
    <row r="60" spans="1:6" x14ac:dyDescent="0.3">
      <c r="A60">
        <v>9530</v>
      </c>
      <c r="B60">
        <v>70710</v>
      </c>
      <c r="C60">
        <v>25037.599379818599</v>
      </c>
      <c r="D60">
        <f t="shared" si="0"/>
        <v>25037.599379818599</v>
      </c>
      <c r="E60">
        <f>IFERROR(VLOOKUP(A60,Hoja1!$A$2:$F$4807,6,FALSE),1)</f>
        <v>1</v>
      </c>
      <c r="F60">
        <v>25037.599379818599</v>
      </c>
    </row>
    <row r="61" spans="1:6" x14ac:dyDescent="0.3">
      <c r="A61">
        <v>9557</v>
      </c>
      <c r="B61">
        <v>28325</v>
      </c>
      <c r="C61">
        <v>5939.7246153846099</v>
      </c>
      <c r="D61">
        <f t="shared" si="0"/>
        <v>5939.7246153846099</v>
      </c>
      <c r="E61">
        <f>IFERROR(VLOOKUP(A61,Hoja1!$A$2:$F$4807,6,FALSE),1)</f>
        <v>1</v>
      </c>
      <c r="F61">
        <v>5939.7246153846099</v>
      </c>
    </row>
    <row r="62" spans="1:6" x14ac:dyDescent="0.3">
      <c r="A62">
        <v>9718</v>
      </c>
      <c r="B62">
        <v>105291</v>
      </c>
      <c r="C62">
        <v>37598.725820143503</v>
      </c>
      <c r="D62">
        <f t="shared" si="0"/>
        <v>37598.725820143503</v>
      </c>
      <c r="E62">
        <f>IFERROR(VLOOKUP(A62,Hoja1!$A$2:$F$4807,6,FALSE),1)</f>
        <v>1</v>
      </c>
      <c r="F62">
        <v>37598.725820143503</v>
      </c>
    </row>
    <row r="63" spans="1:6" x14ac:dyDescent="0.3">
      <c r="A63">
        <v>9813</v>
      </c>
      <c r="B63">
        <v>6200</v>
      </c>
      <c r="C63">
        <v>6200</v>
      </c>
      <c r="D63">
        <f t="shared" si="0"/>
        <v>6200</v>
      </c>
      <c r="E63">
        <f>IFERROR(VLOOKUP(A63,Hoja1!$A$2:$F$4807,6,FALSE),1)</f>
        <v>1</v>
      </c>
      <c r="F63">
        <v>6200</v>
      </c>
    </row>
    <row r="64" spans="1:6" x14ac:dyDescent="0.3">
      <c r="A64">
        <v>9815</v>
      </c>
      <c r="B64">
        <v>93689</v>
      </c>
      <c r="C64">
        <v>16408.114062078199</v>
      </c>
      <c r="D64">
        <f t="shared" si="0"/>
        <v>16408.114062078199</v>
      </c>
      <c r="E64">
        <f>IFERROR(VLOOKUP(A64,Hoja1!$A$2:$F$4807,6,FALSE),1)</f>
        <v>1</v>
      </c>
      <c r="F64">
        <v>16408.114062078199</v>
      </c>
    </row>
    <row r="65" spans="1:6" x14ac:dyDescent="0.3">
      <c r="A65">
        <v>9963</v>
      </c>
      <c r="B65">
        <v>72221</v>
      </c>
      <c r="C65">
        <v>31622.0084210526</v>
      </c>
      <c r="D65">
        <f t="shared" si="0"/>
        <v>31622.0084210526</v>
      </c>
      <c r="E65">
        <f>IFERROR(VLOOKUP(A65,Hoja1!$A$2:$F$4807,6,FALSE),1)</f>
        <v>1</v>
      </c>
      <c r="F65">
        <v>31622.0084210526</v>
      </c>
    </row>
    <row r="66" spans="1:6" x14ac:dyDescent="0.3">
      <c r="A66">
        <v>10457</v>
      </c>
      <c r="B66">
        <v>311840</v>
      </c>
      <c r="C66">
        <v>71195.682207357793</v>
      </c>
      <c r="D66">
        <f t="shared" si="0"/>
        <v>71195.682207357793</v>
      </c>
      <c r="E66">
        <f>IFERROR(VLOOKUP(A66,Hoja1!$A$2:$F$4807,6,FALSE),1)</f>
        <v>1</v>
      </c>
      <c r="F66">
        <v>71195.682207357793</v>
      </c>
    </row>
    <row r="67" spans="1:6" x14ac:dyDescent="0.3">
      <c r="A67">
        <v>10461</v>
      </c>
      <c r="B67">
        <v>7604</v>
      </c>
      <c r="C67">
        <v>7604</v>
      </c>
      <c r="D67">
        <f t="shared" ref="D67:D130" si="1">C67/E67</f>
        <v>7604</v>
      </c>
      <c r="E67">
        <f>IFERROR(VLOOKUP(A67,Hoja1!$A$2:$F$4807,6,FALSE),1)</f>
        <v>1</v>
      </c>
      <c r="F67">
        <v>7604</v>
      </c>
    </row>
    <row r="68" spans="1:6" x14ac:dyDescent="0.3">
      <c r="A68">
        <v>10466</v>
      </c>
      <c r="B68">
        <v>15077</v>
      </c>
      <c r="C68">
        <v>15077</v>
      </c>
      <c r="D68">
        <f t="shared" si="1"/>
        <v>15077</v>
      </c>
      <c r="E68">
        <f>IFERROR(VLOOKUP(A68,Hoja1!$A$2:$F$4807,6,FALSE),1)</f>
        <v>1</v>
      </c>
      <c r="F68">
        <v>15077</v>
      </c>
    </row>
    <row r="69" spans="1:6" x14ac:dyDescent="0.3">
      <c r="A69">
        <v>10536</v>
      </c>
      <c r="B69">
        <v>17976</v>
      </c>
      <c r="C69">
        <v>17976</v>
      </c>
      <c r="D69">
        <f t="shared" si="1"/>
        <v>17976</v>
      </c>
      <c r="E69">
        <f>IFERROR(VLOOKUP(A69,Hoja1!$A$2:$F$4807,6,FALSE),1)</f>
        <v>1</v>
      </c>
      <c r="F69">
        <v>17976</v>
      </c>
    </row>
    <row r="70" spans="1:6" x14ac:dyDescent="0.3">
      <c r="A70">
        <v>10933</v>
      </c>
      <c r="B70">
        <v>18663</v>
      </c>
      <c r="C70">
        <v>11419.6261538461</v>
      </c>
      <c r="D70">
        <f t="shared" si="1"/>
        <v>11419.6261538461</v>
      </c>
      <c r="E70">
        <f>IFERROR(VLOOKUP(A70,Hoja1!$A$2:$F$4807,6,FALSE),1)</f>
        <v>1</v>
      </c>
      <c r="F70">
        <v>11419.6261538461</v>
      </c>
    </row>
    <row r="71" spans="1:6" x14ac:dyDescent="0.3">
      <c r="A71">
        <v>11364</v>
      </c>
      <c r="B71">
        <v>191375</v>
      </c>
      <c r="C71">
        <v>64147.921518036303</v>
      </c>
      <c r="D71">
        <f t="shared" si="1"/>
        <v>64147.921518036303</v>
      </c>
      <c r="E71">
        <f>IFERROR(VLOOKUP(A71,Hoja1!$A$2:$F$4807,6,FALSE),1)</f>
        <v>1</v>
      </c>
      <c r="F71">
        <v>64147.921518036303</v>
      </c>
    </row>
    <row r="72" spans="1:6" x14ac:dyDescent="0.3">
      <c r="A72">
        <v>11655</v>
      </c>
      <c r="B72">
        <v>151882</v>
      </c>
      <c r="C72">
        <v>151882</v>
      </c>
      <c r="D72">
        <f t="shared" si="1"/>
        <v>151882</v>
      </c>
      <c r="E72">
        <f>IFERROR(VLOOKUP(A72,Hoja1!$A$2:$F$4807,6,FALSE),1)</f>
        <v>1</v>
      </c>
      <c r="F72">
        <v>151882</v>
      </c>
    </row>
    <row r="73" spans="1:6" x14ac:dyDescent="0.3">
      <c r="A73">
        <v>12008</v>
      </c>
      <c r="B73">
        <v>6050</v>
      </c>
      <c r="C73">
        <v>6050</v>
      </c>
      <c r="D73">
        <f t="shared" si="1"/>
        <v>6050</v>
      </c>
      <c r="E73">
        <f>IFERROR(VLOOKUP(A73,Hoja1!$A$2:$F$4807,6,FALSE),1)</f>
        <v>1</v>
      </c>
      <c r="F73">
        <v>6050</v>
      </c>
    </row>
    <row r="74" spans="1:6" x14ac:dyDescent="0.3">
      <c r="A74">
        <v>12075</v>
      </c>
      <c r="B74">
        <v>36860</v>
      </c>
      <c r="C74">
        <v>36860</v>
      </c>
      <c r="D74">
        <f t="shared" si="1"/>
        <v>36860</v>
      </c>
      <c r="E74">
        <f>IFERROR(VLOOKUP(A74,Hoja1!$A$2:$F$4807,6,FALSE),1)</f>
        <v>1</v>
      </c>
      <c r="F74">
        <v>36860</v>
      </c>
    </row>
    <row r="75" spans="1:6" x14ac:dyDescent="0.3">
      <c r="A75">
        <v>12100</v>
      </c>
      <c r="B75">
        <v>500</v>
      </c>
      <c r="C75">
        <v>500</v>
      </c>
      <c r="D75">
        <f t="shared" si="1"/>
        <v>500</v>
      </c>
      <c r="E75">
        <f>IFERROR(VLOOKUP(A75,Hoja1!$A$2:$F$4807,6,FALSE),1)</f>
        <v>1</v>
      </c>
      <c r="F75">
        <v>500</v>
      </c>
    </row>
    <row r="76" spans="1:6" x14ac:dyDescent="0.3">
      <c r="A76">
        <v>12168</v>
      </c>
      <c r="B76">
        <v>221542</v>
      </c>
      <c r="C76">
        <v>63292.517254289502</v>
      </c>
      <c r="D76">
        <f t="shared" si="1"/>
        <v>63292.517254289502</v>
      </c>
      <c r="E76">
        <f>IFERROR(VLOOKUP(A76,Hoja1!$A$2:$F$4807,6,FALSE),1)</f>
        <v>1</v>
      </c>
      <c r="F76">
        <v>63292.517254289502</v>
      </c>
    </row>
    <row r="77" spans="1:6" x14ac:dyDescent="0.3">
      <c r="A77">
        <v>12288</v>
      </c>
      <c r="B77">
        <v>238969</v>
      </c>
      <c r="C77">
        <v>65502.409654684197</v>
      </c>
      <c r="D77">
        <f t="shared" si="1"/>
        <v>65502.409654684197</v>
      </c>
      <c r="E77">
        <f>IFERROR(VLOOKUP(A77,Hoja1!$A$2:$F$4807,6,FALSE),1)</f>
        <v>1</v>
      </c>
      <c r="F77">
        <v>65502.409654684197</v>
      </c>
    </row>
    <row r="78" spans="1:6" x14ac:dyDescent="0.3">
      <c r="A78">
        <v>12897</v>
      </c>
      <c r="B78">
        <v>57999</v>
      </c>
      <c r="C78">
        <v>4676.1551207827197</v>
      </c>
      <c r="D78">
        <f t="shared" si="1"/>
        <v>4676.1551207827197</v>
      </c>
      <c r="E78">
        <f>IFERROR(VLOOKUP(A78,Hoja1!$A$2:$F$4807,6,FALSE),1)</f>
        <v>1</v>
      </c>
      <c r="F78">
        <v>4676.1551207827197</v>
      </c>
    </row>
    <row r="79" spans="1:6" x14ac:dyDescent="0.3">
      <c r="A79">
        <v>13084</v>
      </c>
      <c r="B79">
        <v>495139</v>
      </c>
      <c r="C79">
        <v>145202.16835231401</v>
      </c>
      <c r="D79">
        <f t="shared" si="1"/>
        <v>145202.16835231401</v>
      </c>
      <c r="E79">
        <f>IFERROR(VLOOKUP(A79,Hoja1!$A$2:$F$4807,6,FALSE),1)</f>
        <v>1</v>
      </c>
      <c r="F79">
        <v>145202.16835231401</v>
      </c>
    </row>
    <row r="80" spans="1:6" x14ac:dyDescent="0.3">
      <c r="A80">
        <v>13185</v>
      </c>
      <c r="B80">
        <v>58991</v>
      </c>
      <c r="C80">
        <v>5225.2702759971498</v>
      </c>
      <c r="D80">
        <f t="shared" si="1"/>
        <v>5225.2702759971498</v>
      </c>
      <c r="E80">
        <f>IFERROR(VLOOKUP(A80,Hoja1!$A$2:$F$4807,6,FALSE),1)</f>
        <v>1</v>
      </c>
      <c r="F80">
        <v>5225.2702759971498</v>
      </c>
    </row>
    <row r="81" spans="1:6" x14ac:dyDescent="0.3">
      <c r="A81">
        <v>13309</v>
      </c>
      <c r="B81">
        <v>41581</v>
      </c>
      <c r="C81">
        <v>10742.151826923</v>
      </c>
      <c r="D81">
        <f t="shared" si="1"/>
        <v>10742.151826923</v>
      </c>
      <c r="E81">
        <f>IFERROR(VLOOKUP(A81,Hoja1!$A$2:$F$4807,6,FALSE),1)</f>
        <v>1</v>
      </c>
      <c r="F81">
        <v>10742.151826923</v>
      </c>
    </row>
    <row r="82" spans="1:6" x14ac:dyDescent="0.3">
      <c r="A82">
        <v>13330</v>
      </c>
      <c r="B82">
        <v>109422</v>
      </c>
      <c r="C82">
        <v>35880.598615384602</v>
      </c>
      <c r="D82">
        <f t="shared" si="1"/>
        <v>35880.598615384602</v>
      </c>
      <c r="E82">
        <f>IFERROR(VLOOKUP(A82,Hoja1!$A$2:$F$4807,6,FALSE),1)</f>
        <v>1</v>
      </c>
      <c r="F82">
        <v>35880.598615384602</v>
      </c>
    </row>
    <row r="83" spans="1:6" x14ac:dyDescent="0.3">
      <c r="A83">
        <v>13489</v>
      </c>
      <c r="B83">
        <v>48849</v>
      </c>
      <c r="C83">
        <v>21527.176923076899</v>
      </c>
      <c r="D83">
        <f t="shared" si="1"/>
        <v>21527.176923076899</v>
      </c>
      <c r="E83">
        <f>IFERROR(VLOOKUP(A83,Hoja1!$A$2:$F$4807,6,FALSE),1)</f>
        <v>1</v>
      </c>
      <c r="F83">
        <v>21527.176923076899</v>
      </c>
    </row>
    <row r="84" spans="1:6" x14ac:dyDescent="0.3">
      <c r="A84">
        <v>13671</v>
      </c>
      <c r="B84">
        <v>84922</v>
      </c>
      <c r="C84">
        <v>23399.804653846099</v>
      </c>
      <c r="D84">
        <f t="shared" si="1"/>
        <v>23399.804653846099</v>
      </c>
      <c r="E84">
        <f>IFERROR(VLOOKUP(A84,Hoja1!$A$2:$F$4807,6,FALSE),1)</f>
        <v>1</v>
      </c>
      <c r="F84">
        <v>23399.804653846099</v>
      </c>
    </row>
    <row r="85" spans="1:6" x14ac:dyDescent="0.3">
      <c r="A85">
        <v>14121</v>
      </c>
      <c r="B85">
        <v>7967</v>
      </c>
      <c r="C85">
        <v>7967</v>
      </c>
      <c r="D85">
        <f t="shared" si="1"/>
        <v>7967</v>
      </c>
      <c r="E85">
        <f>IFERROR(VLOOKUP(A85,Hoja1!$A$2:$F$4807,6,FALSE),1)</f>
        <v>1</v>
      </c>
      <c r="F85">
        <v>7967</v>
      </c>
    </row>
    <row r="86" spans="1:6" x14ac:dyDescent="0.3">
      <c r="A86">
        <v>14164</v>
      </c>
      <c r="B86">
        <v>165969</v>
      </c>
      <c r="C86">
        <v>15551.330769230701</v>
      </c>
      <c r="D86">
        <f t="shared" si="1"/>
        <v>15551.330769230701</v>
      </c>
      <c r="E86">
        <f>IFERROR(VLOOKUP(A86,Hoja1!$A$2:$F$4807,6,FALSE),1)</f>
        <v>1</v>
      </c>
      <c r="F86">
        <v>15551.330769230701</v>
      </c>
    </row>
    <row r="87" spans="1:6" x14ac:dyDescent="0.3">
      <c r="A87">
        <v>14188</v>
      </c>
      <c r="B87">
        <v>1090746</v>
      </c>
      <c r="C87">
        <v>298835.17294871702</v>
      </c>
      <c r="D87">
        <f t="shared" si="1"/>
        <v>298835.17294871702</v>
      </c>
      <c r="E87">
        <f>IFERROR(VLOOKUP(A87,Hoja1!$A$2:$F$4807,6,FALSE),1)</f>
        <v>1</v>
      </c>
      <c r="F87">
        <v>298835.17294871702</v>
      </c>
    </row>
    <row r="88" spans="1:6" x14ac:dyDescent="0.3">
      <c r="A88">
        <v>14894</v>
      </c>
      <c r="B88">
        <v>197113</v>
      </c>
      <c r="C88">
        <v>35825.385428247602</v>
      </c>
      <c r="D88">
        <f t="shared" si="1"/>
        <v>35825.385428247602</v>
      </c>
      <c r="E88">
        <f>IFERROR(VLOOKUP(A88,Hoja1!$A$2:$F$4807,6,FALSE),1)</f>
        <v>1</v>
      </c>
      <c r="F88">
        <v>35825.385428247602</v>
      </c>
    </row>
    <row r="89" spans="1:6" x14ac:dyDescent="0.3">
      <c r="A89">
        <v>15223</v>
      </c>
      <c r="B89">
        <v>14381</v>
      </c>
      <c r="C89">
        <v>7705.4261538461496</v>
      </c>
      <c r="D89">
        <f t="shared" si="1"/>
        <v>7705.4261538461496</v>
      </c>
      <c r="E89">
        <f>IFERROR(VLOOKUP(A89,Hoja1!$A$2:$F$4807,6,FALSE),1)</f>
        <v>1</v>
      </c>
      <c r="F89">
        <v>7705.4261538461496</v>
      </c>
    </row>
    <row r="90" spans="1:6" x14ac:dyDescent="0.3">
      <c r="A90">
        <v>16004</v>
      </c>
      <c r="B90">
        <v>18551</v>
      </c>
      <c r="C90">
        <v>18551</v>
      </c>
      <c r="D90">
        <f t="shared" si="1"/>
        <v>18551</v>
      </c>
      <c r="E90">
        <f>IFERROR(VLOOKUP(A90,Hoja1!$A$2:$F$4807,6,FALSE),1)</f>
        <v>1</v>
      </c>
      <c r="F90">
        <v>18551</v>
      </c>
    </row>
    <row r="91" spans="1:6" x14ac:dyDescent="0.3">
      <c r="A91">
        <v>16051</v>
      </c>
      <c r="B91">
        <v>122002</v>
      </c>
      <c r="C91">
        <v>35528.564615384603</v>
      </c>
      <c r="D91">
        <f t="shared" si="1"/>
        <v>35528.564615384603</v>
      </c>
      <c r="E91">
        <f>IFERROR(VLOOKUP(A91,Hoja1!$A$2:$F$4807,6,FALSE),1)</f>
        <v>1</v>
      </c>
      <c r="F91">
        <v>35528.564615384603</v>
      </c>
    </row>
    <row r="92" spans="1:6" x14ac:dyDescent="0.3">
      <c r="A92">
        <v>16135</v>
      </c>
      <c r="B92">
        <v>8346</v>
      </c>
      <c r="C92">
        <v>4843.5030769230698</v>
      </c>
      <c r="D92">
        <f t="shared" si="1"/>
        <v>4843.5030769230698</v>
      </c>
      <c r="E92">
        <f>IFERROR(VLOOKUP(A92,Hoja1!$A$2:$F$4807,6,FALSE),1)</f>
        <v>1</v>
      </c>
      <c r="F92">
        <v>4843.5030769230698</v>
      </c>
    </row>
    <row r="93" spans="1:6" x14ac:dyDescent="0.3">
      <c r="A93">
        <v>16244</v>
      </c>
      <c r="B93">
        <v>120560</v>
      </c>
      <c r="C93">
        <v>1153.28923076922</v>
      </c>
      <c r="D93">
        <f t="shared" si="1"/>
        <v>1153.28923076922</v>
      </c>
      <c r="E93">
        <f>IFERROR(VLOOKUP(A93,Hoja1!$A$2:$F$4807,6,FALSE),1)</f>
        <v>1</v>
      </c>
      <c r="F93">
        <v>1153.28923076922</v>
      </c>
    </row>
    <row r="94" spans="1:6" x14ac:dyDescent="0.3">
      <c r="A94">
        <v>16335</v>
      </c>
      <c r="B94">
        <v>9414</v>
      </c>
      <c r="C94">
        <v>2520.0415384615399</v>
      </c>
      <c r="D94">
        <f t="shared" si="1"/>
        <v>2520.0415384615399</v>
      </c>
      <c r="E94">
        <f>IFERROR(VLOOKUP(A94,Hoja1!$A$2:$F$4807,6,FALSE),1)</f>
        <v>1</v>
      </c>
      <c r="F94">
        <v>2520.0415384615399</v>
      </c>
    </row>
    <row r="95" spans="1:6" x14ac:dyDescent="0.3">
      <c r="A95">
        <v>16409</v>
      </c>
      <c r="B95">
        <v>5000</v>
      </c>
      <c r="C95">
        <v>5000</v>
      </c>
      <c r="D95">
        <f t="shared" si="1"/>
        <v>5000</v>
      </c>
      <c r="E95">
        <f>IFERROR(VLOOKUP(A95,Hoja1!$A$2:$F$4807,6,FALSE),1)</f>
        <v>1</v>
      </c>
      <c r="F95">
        <v>5000</v>
      </c>
    </row>
    <row r="96" spans="1:6" x14ac:dyDescent="0.3">
      <c r="A96">
        <v>16661</v>
      </c>
      <c r="B96">
        <v>292684</v>
      </c>
      <c r="C96">
        <v>77764.631130432594</v>
      </c>
      <c r="D96">
        <f t="shared" si="1"/>
        <v>77764.631130432594</v>
      </c>
      <c r="E96">
        <f>IFERROR(VLOOKUP(A96,Hoja1!$A$2:$F$4807,6,FALSE),1)</f>
        <v>1</v>
      </c>
      <c r="F96">
        <v>77764.631130432594</v>
      </c>
    </row>
    <row r="97" spans="1:6" x14ac:dyDescent="0.3">
      <c r="A97">
        <v>16720</v>
      </c>
      <c r="B97">
        <v>363853.43</v>
      </c>
      <c r="C97">
        <v>96360.835240071305</v>
      </c>
      <c r="D97">
        <f t="shared" si="1"/>
        <v>96360.835240071305</v>
      </c>
      <c r="E97">
        <f>IFERROR(VLOOKUP(A97,Hoja1!$A$2:$F$4807,6,FALSE),1)</f>
        <v>1</v>
      </c>
      <c r="F97">
        <v>96360.835240071305</v>
      </c>
    </row>
    <row r="98" spans="1:6" x14ac:dyDescent="0.3">
      <c r="A98">
        <v>16724</v>
      </c>
      <c r="B98">
        <v>420783</v>
      </c>
      <c r="C98">
        <v>-22190.2076923077</v>
      </c>
      <c r="D98">
        <f t="shared" si="1"/>
        <v>-22190.2076923077</v>
      </c>
      <c r="E98">
        <f>IFERROR(VLOOKUP(A98,Hoja1!$A$2:$F$4807,6,FALSE),1)</f>
        <v>1</v>
      </c>
      <c r="F98">
        <v>-22190.2076923077</v>
      </c>
    </row>
    <row r="99" spans="1:6" x14ac:dyDescent="0.3">
      <c r="A99">
        <v>17352</v>
      </c>
      <c r="B99">
        <v>18252</v>
      </c>
      <c r="C99">
        <v>-2343.9984615384601</v>
      </c>
      <c r="D99">
        <f t="shared" si="1"/>
        <v>-2343.9984615384601</v>
      </c>
      <c r="E99">
        <f>IFERROR(VLOOKUP(A99,Hoja1!$A$2:$F$4807,6,FALSE),1)</f>
        <v>1</v>
      </c>
      <c r="F99">
        <v>-2343.9984615384601</v>
      </c>
    </row>
    <row r="100" spans="1:6" x14ac:dyDescent="0.3">
      <c r="A100">
        <v>17601</v>
      </c>
      <c r="B100">
        <v>1749854.62</v>
      </c>
      <c r="C100">
        <v>428491.38696777303</v>
      </c>
      <c r="D100">
        <f t="shared" si="1"/>
        <v>428491.38696777303</v>
      </c>
      <c r="E100">
        <f>IFERROR(VLOOKUP(A100,Hoja1!$A$2:$F$4807,6,FALSE),1)</f>
        <v>1</v>
      </c>
      <c r="F100">
        <v>428491.38696777303</v>
      </c>
    </row>
    <row r="101" spans="1:6" x14ac:dyDescent="0.3">
      <c r="A101">
        <v>17607</v>
      </c>
      <c r="B101">
        <v>20721</v>
      </c>
      <c r="C101">
        <v>20721</v>
      </c>
      <c r="D101">
        <f t="shared" si="1"/>
        <v>20721</v>
      </c>
      <c r="E101">
        <f>IFERROR(VLOOKUP(A101,Hoja1!$A$2:$F$4807,6,FALSE),1)</f>
        <v>1</v>
      </c>
      <c r="F101">
        <v>20721</v>
      </c>
    </row>
    <row r="102" spans="1:6" x14ac:dyDescent="0.3">
      <c r="A102">
        <v>17706</v>
      </c>
      <c r="B102">
        <v>3394</v>
      </c>
      <c r="C102">
        <v>3394</v>
      </c>
      <c r="D102">
        <f t="shared" si="1"/>
        <v>3394</v>
      </c>
      <c r="E102">
        <f>IFERROR(VLOOKUP(A102,Hoja1!$A$2:$F$4807,6,FALSE),1)</f>
        <v>1</v>
      </c>
      <c r="F102">
        <v>3394</v>
      </c>
    </row>
    <row r="103" spans="1:6" x14ac:dyDescent="0.3">
      <c r="A103">
        <v>17771</v>
      </c>
      <c r="B103">
        <v>18318</v>
      </c>
      <c r="C103">
        <v>3729.51999999999</v>
      </c>
      <c r="D103">
        <f t="shared" si="1"/>
        <v>3729.51999999999</v>
      </c>
      <c r="E103">
        <f>IFERROR(VLOOKUP(A103,Hoja1!$A$2:$F$4807,6,FALSE),1)</f>
        <v>1</v>
      </c>
      <c r="F103">
        <v>3729.51999999999</v>
      </c>
    </row>
    <row r="104" spans="1:6" x14ac:dyDescent="0.3">
      <c r="A104">
        <v>17930</v>
      </c>
      <c r="B104">
        <v>752</v>
      </c>
      <c r="C104">
        <v>752</v>
      </c>
      <c r="D104">
        <f t="shared" si="1"/>
        <v>752</v>
      </c>
      <c r="E104">
        <f>IFERROR(VLOOKUP(A104,Hoja1!$A$2:$F$4807,6,FALSE),1)</f>
        <v>1</v>
      </c>
      <c r="F104">
        <v>752</v>
      </c>
    </row>
    <row r="105" spans="1:6" x14ac:dyDescent="0.3">
      <c r="A105">
        <v>17976</v>
      </c>
      <c r="B105">
        <v>87281</v>
      </c>
      <c r="C105">
        <v>19924.103076922998</v>
      </c>
      <c r="D105">
        <f t="shared" si="1"/>
        <v>19924.103076922998</v>
      </c>
      <c r="E105">
        <f>IFERROR(VLOOKUP(A105,Hoja1!$A$2:$F$4807,6,FALSE),1)</f>
        <v>1</v>
      </c>
      <c r="F105">
        <v>19924.103076922998</v>
      </c>
    </row>
    <row r="106" spans="1:6" x14ac:dyDescent="0.3">
      <c r="A106">
        <v>18377</v>
      </c>
      <c r="B106">
        <v>755571</v>
      </c>
      <c r="C106">
        <v>216316.08034628499</v>
      </c>
      <c r="D106">
        <f t="shared" si="1"/>
        <v>216316.08034628499</v>
      </c>
      <c r="E106">
        <f>IFERROR(VLOOKUP(A106,Hoja1!$A$2:$F$4807,6,FALSE),1)</f>
        <v>1</v>
      </c>
      <c r="F106">
        <v>216316.08034628499</v>
      </c>
    </row>
    <row r="107" spans="1:6" x14ac:dyDescent="0.3">
      <c r="A107">
        <v>18392</v>
      </c>
      <c r="B107">
        <v>394569</v>
      </c>
      <c r="C107">
        <v>102846.610930073</v>
      </c>
      <c r="D107">
        <f t="shared" si="1"/>
        <v>102846.610930073</v>
      </c>
      <c r="E107">
        <f>IFERROR(VLOOKUP(A107,Hoja1!$A$2:$F$4807,6,FALSE),1)</f>
        <v>1</v>
      </c>
      <c r="F107">
        <v>102846.610930073</v>
      </c>
    </row>
    <row r="108" spans="1:6" x14ac:dyDescent="0.3">
      <c r="A108">
        <v>18655</v>
      </c>
      <c r="B108">
        <v>196357</v>
      </c>
      <c r="C108">
        <v>793.71692307692103</v>
      </c>
      <c r="D108">
        <f t="shared" si="1"/>
        <v>793.71692307692103</v>
      </c>
      <c r="E108">
        <f>IFERROR(VLOOKUP(A108,Hoja1!$A$2:$F$4807,6,FALSE),1)</f>
        <v>1</v>
      </c>
      <c r="F108">
        <v>793.71692307692103</v>
      </c>
    </row>
    <row r="109" spans="1:6" x14ac:dyDescent="0.3">
      <c r="A109">
        <v>19005</v>
      </c>
      <c r="B109">
        <v>60247</v>
      </c>
      <c r="C109">
        <v>23927.9</v>
      </c>
      <c r="D109">
        <f t="shared" si="1"/>
        <v>23927.9</v>
      </c>
      <c r="E109">
        <f>IFERROR(VLOOKUP(A109,Hoja1!$A$2:$F$4807,6,FALSE),1)</f>
        <v>1</v>
      </c>
      <c r="F109">
        <v>23927.9</v>
      </c>
    </row>
    <row r="110" spans="1:6" x14ac:dyDescent="0.3">
      <c r="A110">
        <v>19706</v>
      </c>
      <c r="B110">
        <v>60595</v>
      </c>
      <c r="C110">
        <v>11054.147692307601</v>
      </c>
      <c r="D110">
        <f t="shared" si="1"/>
        <v>11054.147692307601</v>
      </c>
      <c r="E110">
        <f>IFERROR(VLOOKUP(A110,Hoja1!$A$2:$F$4807,6,FALSE),1)</f>
        <v>1</v>
      </c>
      <c r="F110">
        <v>11054.147692307601</v>
      </c>
    </row>
    <row r="111" spans="1:6" x14ac:dyDescent="0.3">
      <c r="A111">
        <v>20666</v>
      </c>
      <c r="B111">
        <v>609</v>
      </c>
      <c r="C111">
        <v>609</v>
      </c>
      <c r="D111">
        <f t="shared" si="1"/>
        <v>609</v>
      </c>
      <c r="E111">
        <f>IFERROR(VLOOKUP(A111,Hoja1!$A$2:$F$4807,6,FALSE),1)</f>
        <v>1</v>
      </c>
      <c r="F111">
        <v>609</v>
      </c>
    </row>
    <row r="112" spans="1:6" x14ac:dyDescent="0.3">
      <c r="A112">
        <v>20920</v>
      </c>
      <c r="B112">
        <v>3993</v>
      </c>
      <c r="C112">
        <v>3993</v>
      </c>
      <c r="D112">
        <f t="shared" si="1"/>
        <v>3993</v>
      </c>
      <c r="E112">
        <f>IFERROR(VLOOKUP(A112,Hoja1!$A$2:$F$4807,6,FALSE),1)</f>
        <v>1</v>
      </c>
      <c r="F112">
        <v>3993</v>
      </c>
    </row>
    <row r="113" spans="1:6" x14ac:dyDescent="0.3">
      <c r="A113">
        <v>21047</v>
      </c>
      <c r="B113">
        <v>57654</v>
      </c>
      <c r="C113">
        <v>19776.229609969701</v>
      </c>
      <c r="D113">
        <f t="shared" si="1"/>
        <v>19776.229609969701</v>
      </c>
      <c r="E113">
        <f>IFERROR(VLOOKUP(A113,Hoja1!$A$2:$F$4807,6,FALSE),1)</f>
        <v>1</v>
      </c>
      <c r="F113">
        <v>19776.229609969701</v>
      </c>
    </row>
    <row r="114" spans="1:6" x14ac:dyDescent="0.3">
      <c r="A114">
        <v>21204</v>
      </c>
      <c r="B114">
        <v>342935</v>
      </c>
      <c r="C114">
        <v>83246.203549450496</v>
      </c>
      <c r="D114">
        <f t="shared" si="1"/>
        <v>83246.203549450496</v>
      </c>
      <c r="E114">
        <f>IFERROR(VLOOKUP(A114,Hoja1!$A$2:$F$4807,6,FALSE),1)</f>
        <v>1</v>
      </c>
      <c r="F114">
        <v>83246.203549450496</v>
      </c>
    </row>
    <row r="115" spans="1:6" x14ac:dyDescent="0.3">
      <c r="A115">
        <v>21234</v>
      </c>
      <c r="B115">
        <v>500</v>
      </c>
      <c r="C115">
        <v>500</v>
      </c>
      <c r="D115">
        <f t="shared" si="1"/>
        <v>500</v>
      </c>
      <c r="E115">
        <f>IFERROR(VLOOKUP(A115,Hoja1!$A$2:$F$4807,6,FALSE),1)</f>
        <v>1</v>
      </c>
      <c r="F115">
        <v>500</v>
      </c>
    </row>
    <row r="116" spans="1:6" x14ac:dyDescent="0.3">
      <c r="A116">
        <v>21372</v>
      </c>
      <c r="B116">
        <v>1887301.1</v>
      </c>
      <c r="C116">
        <v>403285.36725559097</v>
      </c>
      <c r="D116">
        <f t="shared" si="1"/>
        <v>403285.36725559097</v>
      </c>
      <c r="E116">
        <f>IFERROR(VLOOKUP(A116,Hoja1!$A$2:$F$4807,6,FALSE),1)</f>
        <v>1</v>
      </c>
      <c r="F116">
        <v>403285.36725559097</v>
      </c>
    </row>
    <row r="117" spans="1:6" x14ac:dyDescent="0.3">
      <c r="A117">
        <v>21378</v>
      </c>
      <c r="B117">
        <v>199120</v>
      </c>
      <c r="C117">
        <v>84307.484615384601</v>
      </c>
      <c r="D117">
        <f t="shared" si="1"/>
        <v>84307.484615384601</v>
      </c>
      <c r="E117">
        <f>IFERROR(VLOOKUP(A117,Hoja1!$A$2:$F$4807,6,FALSE),1)</f>
        <v>1</v>
      </c>
      <c r="F117">
        <v>84307.484615384601</v>
      </c>
    </row>
    <row r="118" spans="1:6" x14ac:dyDescent="0.3">
      <c r="A118">
        <v>21529</v>
      </c>
      <c r="B118">
        <v>87296</v>
      </c>
      <c r="C118">
        <v>24507.441538461499</v>
      </c>
      <c r="D118">
        <f t="shared" si="1"/>
        <v>24507.441538461499</v>
      </c>
      <c r="E118">
        <f>IFERROR(VLOOKUP(A118,Hoja1!$A$2:$F$4807,6,FALSE),1)</f>
        <v>1</v>
      </c>
      <c r="F118">
        <v>24507.441538461499</v>
      </c>
    </row>
    <row r="119" spans="1:6" x14ac:dyDescent="0.3">
      <c r="A119">
        <v>21629</v>
      </c>
      <c r="B119">
        <v>21034</v>
      </c>
      <c r="C119">
        <v>10476.852307692299</v>
      </c>
      <c r="D119">
        <f t="shared" si="1"/>
        <v>10476.852307692299</v>
      </c>
      <c r="E119">
        <f>IFERROR(VLOOKUP(A119,Hoja1!$A$2:$F$4807,6,FALSE),1)</f>
        <v>1</v>
      </c>
      <c r="F119">
        <v>10476.852307692299</v>
      </c>
    </row>
    <row r="120" spans="1:6" x14ac:dyDescent="0.3">
      <c r="A120">
        <v>21656</v>
      </c>
      <c r="B120">
        <v>800</v>
      </c>
      <c r="C120">
        <v>800</v>
      </c>
      <c r="D120">
        <f t="shared" si="1"/>
        <v>800</v>
      </c>
      <c r="E120">
        <f>IFERROR(VLOOKUP(A120,Hoja1!$A$2:$F$4807,6,FALSE),1)</f>
        <v>1</v>
      </c>
      <c r="F120">
        <v>800</v>
      </c>
    </row>
    <row r="121" spans="1:6" x14ac:dyDescent="0.3">
      <c r="A121">
        <v>21877</v>
      </c>
      <c r="B121">
        <v>145064</v>
      </c>
      <c r="C121">
        <v>55653.109230769202</v>
      </c>
      <c r="D121">
        <f t="shared" si="1"/>
        <v>55653.109230769202</v>
      </c>
      <c r="E121">
        <f>IFERROR(VLOOKUP(A121,Hoja1!$A$2:$F$4807,6,FALSE),1)</f>
        <v>1</v>
      </c>
      <c r="F121">
        <v>55653.109230769202</v>
      </c>
    </row>
    <row r="122" spans="1:6" x14ac:dyDescent="0.3">
      <c r="A122">
        <v>21882</v>
      </c>
      <c r="B122">
        <v>306210</v>
      </c>
      <c r="C122">
        <v>95809.574130508103</v>
      </c>
      <c r="D122">
        <f t="shared" si="1"/>
        <v>95809.574130508103</v>
      </c>
      <c r="E122">
        <f>IFERROR(VLOOKUP(A122,Hoja1!$A$2:$F$4807,6,FALSE),1)</f>
        <v>1</v>
      </c>
      <c r="F122">
        <v>95809.574130508103</v>
      </c>
    </row>
    <row r="123" spans="1:6" x14ac:dyDescent="0.3">
      <c r="A123">
        <v>22644</v>
      </c>
      <c r="B123">
        <v>39443</v>
      </c>
      <c r="C123">
        <v>24519.483076922999</v>
      </c>
      <c r="D123">
        <f t="shared" si="1"/>
        <v>24519.483076922999</v>
      </c>
      <c r="E123">
        <f>IFERROR(VLOOKUP(A123,Hoja1!$A$2:$F$4807,6,FALSE),1)</f>
        <v>1</v>
      </c>
      <c r="F123">
        <v>24519.483076922999</v>
      </c>
    </row>
    <row r="124" spans="1:6" x14ac:dyDescent="0.3">
      <c r="A124">
        <v>22763</v>
      </c>
      <c r="B124">
        <v>97795</v>
      </c>
      <c r="C124">
        <v>28052.2107692307</v>
      </c>
      <c r="D124">
        <f t="shared" si="1"/>
        <v>28052.2107692307</v>
      </c>
      <c r="E124">
        <f>IFERROR(VLOOKUP(A124,Hoja1!$A$2:$F$4807,6,FALSE),1)</f>
        <v>1</v>
      </c>
      <c r="F124">
        <v>28052.2107692307</v>
      </c>
    </row>
    <row r="125" spans="1:6" x14ac:dyDescent="0.3">
      <c r="A125">
        <v>23162</v>
      </c>
      <c r="B125">
        <v>114925</v>
      </c>
      <c r="C125">
        <v>54844.835384615297</v>
      </c>
      <c r="D125">
        <f t="shared" si="1"/>
        <v>54844.835384615297</v>
      </c>
      <c r="E125">
        <f>IFERROR(VLOOKUP(A125,Hoja1!$A$2:$F$4807,6,FALSE),1)</f>
        <v>1</v>
      </c>
      <c r="F125">
        <v>54844.835384615297</v>
      </c>
    </row>
    <row r="126" spans="1:6" x14ac:dyDescent="0.3">
      <c r="A126">
        <v>23234</v>
      </c>
      <c r="B126">
        <v>21819</v>
      </c>
      <c r="C126">
        <v>21819</v>
      </c>
      <c r="D126">
        <f t="shared" si="1"/>
        <v>21819</v>
      </c>
      <c r="E126">
        <f>IFERROR(VLOOKUP(A126,Hoja1!$A$2:$F$4807,6,FALSE),1)</f>
        <v>1</v>
      </c>
      <c r="F126">
        <v>21819</v>
      </c>
    </row>
    <row r="127" spans="1:6" x14ac:dyDescent="0.3">
      <c r="A127">
        <v>23349</v>
      </c>
      <c r="B127">
        <v>1500</v>
      </c>
      <c r="C127">
        <v>1500</v>
      </c>
      <c r="D127">
        <f t="shared" si="1"/>
        <v>1500</v>
      </c>
      <c r="E127">
        <f>IFERROR(VLOOKUP(A127,Hoja1!$A$2:$F$4807,6,FALSE),1)</f>
        <v>1</v>
      </c>
      <c r="F127">
        <v>1500</v>
      </c>
    </row>
    <row r="128" spans="1:6" x14ac:dyDescent="0.3">
      <c r="A128">
        <v>24186</v>
      </c>
      <c r="B128">
        <v>750</v>
      </c>
      <c r="C128">
        <v>750</v>
      </c>
      <c r="D128">
        <f t="shared" si="1"/>
        <v>750</v>
      </c>
      <c r="E128">
        <f>IFERROR(VLOOKUP(A128,Hoja1!$A$2:$F$4807,6,FALSE),1)</f>
        <v>1</v>
      </c>
      <c r="F128">
        <v>750</v>
      </c>
    </row>
    <row r="129" spans="1:6" x14ac:dyDescent="0.3">
      <c r="A129">
        <v>24321</v>
      </c>
      <c r="B129">
        <v>35312</v>
      </c>
      <c r="C129">
        <v>6530.47624080267</v>
      </c>
      <c r="D129">
        <f t="shared" si="1"/>
        <v>6530.47624080267</v>
      </c>
      <c r="E129">
        <f>IFERROR(VLOOKUP(A129,Hoja1!$A$2:$F$4807,6,FALSE),1)</f>
        <v>1</v>
      </c>
      <c r="F129">
        <v>6530.47624080267</v>
      </c>
    </row>
    <row r="130" spans="1:6" x14ac:dyDescent="0.3">
      <c r="A130">
        <v>24475</v>
      </c>
      <c r="B130">
        <v>6000</v>
      </c>
      <c r="C130">
        <v>6000</v>
      </c>
      <c r="D130">
        <f t="shared" si="1"/>
        <v>6000</v>
      </c>
      <c r="E130">
        <f>IFERROR(VLOOKUP(A130,Hoja1!$A$2:$F$4807,6,FALSE),1)</f>
        <v>1</v>
      </c>
      <c r="F130">
        <v>6000</v>
      </c>
    </row>
    <row r="131" spans="1:6" x14ac:dyDescent="0.3">
      <c r="A131">
        <v>25085</v>
      </c>
      <c r="B131">
        <v>8000</v>
      </c>
      <c r="C131">
        <v>8000</v>
      </c>
      <c r="D131">
        <f t="shared" ref="D131:D194" si="2">C131/E131</f>
        <v>8000</v>
      </c>
      <c r="E131">
        <f>IFERROR(VLOOKUP(A131,Hoja1!$A$2:$F$4807,6,FALSE),1)</f>
        <v>1</v>
      </c>
      <c r="F131">
        <v>8000</v>
      </c>
    </row>
    <row r="132" spans="1:6" x14ac:dyDescent="0.3">
      <c r="A132">
        <v>25493</v>
      </c>
      <c r="B132">
        <v>40963</v>
      </c>
      <c r="C132">
        <v>12806.350769230699</v>
      </c>
      <c r="D132">
        <f t="shared" si="2"/>
        <v>12806.350769230699</v>
      </c>
      <c r="E132">
        <f>IFERROR(VLOOKUP(A132,Hoja1!$A$2:$F$4807,6,FALSE),1)</f>
        <v>1</v>
      </c>
      <c r="F132">
        <v>12806.350769230699</v>
      </c>
    </row>
    <row r="133" spans="1:6" x14ac:dyDescent="0.3">
      <c r="A133">
        <v>25824</v>
      </c>
      <c r="B133">
        <v>1000</v>
      </c>
      <c r="C133">
        <v>1000</v>
      </c>
      <c r="D133">
        <f t="shared" si="2"/>
        <v>1000</v>
      </c>
      <c r="E133">
        <f>IFERROR(VLOOKUP(A133,Hoja1!$A$2:$F$4807,6,FALSE),1)</f>
        <v>1</v>
      </c>
      <c r="F133">
        <v>1000</v>
      </c>
    </row>
    <row r="134" spans="1:6" x14ac:dyDescent="0.3">
      <c r="A134">
        <v>26021</v>
      </c>
      <c r="B134">
        <v>4058</v>
      </c>
      <c r="C134">
        <v>4058</v>
      </c>
      <c r="D134">
        <f t="shared" si="2"/>
        <v>4058</v>
      </c>
      <c r="E134">
        <f>IFERROR(VLOOKUP(A134,Hoja1!$A$2:$F$4807,6,FALSE),1)</f>
        <v>1</v>
      </c>
      <c r="F134">
        <v>4058</v>
      </c>
    </row>
    <row r="135" spans="1:6" x14ac:dyDescent="0.3">
      <c r="A135">
        <v>26051</v>
      </c>
      <c r="B135">
        <v>700</v>
      </c>
      <c r="C135">
        <v>700</v>
      </c>
      <c r="D135">
        <f t="shared" si="2"/>
        <v>700</v>
      </c>
      <c r="E135">
        <f>IFERROR(VLOOKUP(A135,Hoja1!$A$2:$F$4807,6,FALSE),1)</f>
        <v>1</v>
      </c>
      <c r="F135">
        <v>700</v>
      </c>
    </row>
    <row r="136" spans="1:6" x14ac:dyDescent="0.3">
      <c r="A136">
        <v>26520</v>
      </c>
      <c r="B136">
        <v>1382</v>
      </c>
      <c r="C136">
        <v>1382</v>
      </c>
      <c r="D136">
        <f t="shared" si="2"/>
        <v>1382</v>
      </c>
      <c r="E136">
        <f>IFERROR(VLOOKUP(A136,Hoja1!$A$2:$F$4807,6,FALSE),1)</f>
        <v>1</v>
      </c>
      <c r="F136">
        <v>1382</v>
      </c>
    </row>
    <row r="137" spans="1:6" x14ac:dyDescent="0.3">
      <c r="A137">
        <v>26868</v>
      </c>
      <c r="B137">
        <v>17172</v>
      </c>
      <c r="C137">
        <v>17172</v>
      </c>
      <c r="D137">
        <f t="shared" si="2"/>
        <v>17172</v>
      </c>
      <c r="E137">
        <f>IFERROR(VLOOKUP(A137,Hoja1!$A$2:$F$4807,6,FALSE),1)</f>
        <v>1</v>
      </c>
      <c r="F137">
        <v>17172</v>
      </c>
    </row>
    <row r="138" spans="1:6" x14ac:dyDescent="0.3">
      <c r="A138">
        <v>26974</v>
      </c>
      <c r="B138">
        <v>56211</v>
      </c>
      <c r="C138">
        <v>14922.644615384599</v>
      </c>
      <c r="D138">
        <f t="shared" si="2"/>
        <v>14922.644615384599</v>
      </c>
      <c r="E138">
        <f>IFERROR(VLOOKUP(A138,Hoja1!$A$2:$F$4807,6,FALSE),1)</f>
        <v>1</v>
      </c>
      <c r="F138">
        <v>14922.644615384599</v>
      </c>
    </row>
    <row r="139" spans="1:6" x14ac:dyDescent="0.3">
      <c r="A139">
        <v>26980</v>
      </c>
      <c r="B139">
        <v>177868</v>
      </c>
      <c r="C139">
        <v>69242.967692307604</v>
      </c>
      <c r="D139">
        <f t="shared" si="2"/>
        <v>69242.967692307604</v>
      </c>
      <c r="E139">
        <f>IFERROR(VLOOKUP(A139,Hoja1!$A$2:$F$4807,6,FALSE),1)</f>
        <v>1</v>
      </c>
      <c r="F139">
        <v>69242.967692307604</v>
      </c>
    </row>
    <row r="140" spans="1:6" x14ac:dyDescent="0.3">
      <c r="A140">
        <v>27102</v>
      </c>
      <c r="B140">
        <v>400</v>
      </c>
      <c r="C140">
        <v>400</v>
      </c>
      <c r="D140">
        <f t="shared" si="2"/>
        <v>400</v>
      </c>
      <c r="E140">
        <f>IFERROR(VLOOKUP(A140,Hoja1!$A$2:$F$4807,6,FALSE),1)</f>
        <v>1</v>
      </c>
      <c r="F140">
        <v>400</v>
      </c>
    </row>
    <row r="141" spans="1:6" x14ac:dyDescent="0.3">
      <c r="A141">
        <v>27193</v>
      </c>
      <c r="B141">
        <v>7501</v>
      </c>
      <c r="C141">
        <v>7501</v>
      </c>
      <c r="D141">
        <f t="shared" si="2"/>
        <v>7501</v>
      </c>
      <c r="E141">
        <f>IFERROR(VLOOKUP(A141,Hoja1!$A$2:$F$4807,6,FALSE),1)</f>
        <v>1</v>
      </c>
      <c r="F141">
        <v>7501</v>
      </c>
    </row>
    <row r="142" spans="1:6" x14ac:dyDescent="0.3">
      <c r="A142">
        <v>27203</v>
      </c>
      <c r="B142">
        <v>1400</v>
      </c>
      <c r="C142">
        <v>1400</v>
      </c>
      <c r="D142">
        <f t="shared" si="2"/>
        <v>1400</v>
      </c>
      <c r="E142">
        <f>IFERROR(VLOOKUP(A142,Hoja1!$A$2:$F$4807,6,FALSE),1)</f>
        <v>1</v>
      </c>
      <c r="F142">
        <v>1400</v>
      </c>
    </row>
    <row r="143" spans="1:6" x14ac:dyDescent="0.3">
      <c r="A143">
        <v>27460</v>
      </c>
      <c r="B143">
        <v>90492</v>
      </c>
      <c r="C143">
        <v>38642.025972850599</v>
      </c>
      <c r="D143">
        <f t="shared" si="2"/>
        <v>38642.025972850599</v>
      </c>
      <c r="E143">
        <f>IFERROR(VLOOKUP(A143,Hoja1!$A$2:$F$4807,6,FALSE),1)</f>
        <v>1</v>
      </c>
      <c r="F143">
        <v>38642.025972850599</v>
      </c>
    </row>
    <row r="144" spans="1:6" x14ac:dyDescent="0.3">
      <c r="A144">
        <v>28109</v>
      </c>
      <c r="B144">
        <v>179695</v>
      </c>
      <c r="C144">
        <v>45053.4579309603</v>
      </c>
      <c r="D144">
        <f t="shared" si="2"/>
        <v>45053.4579309603</v>
      </c>
      <c r="E144">
        <f>IFERROR(VLOOKUP(A144,Hoja1!$A$2:$F$4807,6,FALSE),1)</f>
        <v>1</v>
      </c>
      <c r="F144">
        <v>45053.4579309603</v>
      </c>
    </row>
    <row r="145" spans="1:6" x14ac:dyDescent="0.3">
      <c r="A145">
        <v>28347</v>
      </c>
      <c r="B145">
        <v>43030</v>
      </c>
      <c r="C145">
        <v>14039.8327940446</v>
      </c>
      <c r="D145">
        <f t="shared" si="2"/>
        <v>14039.8327940446</v>
      </c>
      <c r="E145">
        <f>IFERROR(VLOOKUP(A145,Hoja1!$A$2:$F$4807,6,FALSE),1)</f>
        <v>1</v>
      </c>
      <c r="F145">
        <v>14039.8327940446</v>
      </c>
    </row>
    <row r="146" spans="1:6" x14ac:dyDescent="0.3">
      <c r="A146">
        <v>28349</v>
      </c>
      <c r="B146">
        <v>5484</v>
      </c>
      <c r="C146">
        <v>5484</v>
      </c>
      <c r="D146">
        <f t="shared" si="2"/>
        <v>5484</v>
      </c>
      <c r="E146">
        <f>IFERROR(VLOOKUP(A146,Hoja1!$A$2:$F$4807,6,FALSE),1)</f>
        <v>1</v>
      </c>
      <c r="F146">
        <v>5484</v>
      </c>
    </row>
    <row r="147" spans="1:6" x14ac:dyDescent="0.3">
      <c r="A147">
        <v>28361</v>
      </c>
      <c r="B147">
        <v>1018</v>
      </c>
      <c r="C147">
        <v>1018</v>
      </c>
      <c r="D147">
        <f t="shared" si="2"/>
        <v>1018</v>
      </c>
      <c r="E147">
        <f>IFERROR(VLOOKUP(A147,Hoja1!$A$2:$F$4807,6,FALSE),1)</f>
        <v>1</v>
      </c>
      <c r="F147">
        <v>1018</v>
      </c>
    </row>
    <row r="148" spans="1:6" x14ac:dyDescent="0.3">
      <c r="A148">
        <v>29133</v>
      </c>
      <c r="B148">
        <v>1446</v>
      </c>
      <c r="C148">
        <v>1446</v>
      </c>
      <c r="D148">
        <f t="shared" si="2"/>
        <v>1446</v>
      </c>
      <c r="E148">
        <f>IFERROR(VLOOKUP(A148,Hoja1!$A$2:$F$4807,6,FALSE),1)</f>
        <v>1</v>
      </c>
      <c r="F148">
        <v>1446</v>
      </c>
    </row>
    <row r="149" spans="1:6" x14ac:dyDescent="0.3">
      <c r="A149">
        <v>29193</v>
      </c>
      <c r="B149">
        <v>267333</v>
      </c>
      <c r="C149">
        <v>62701.522972544903</v>
      </c>
      <c r="D149">
        <f t="shared" si="2"/>
        <v>62701.522972544903</v>
      </c>
      <c r="E149">
        <f>IFERROR(VLOOKUP(A149,Hoja1!$A$2:$F$4807,6,FALSE),1)</f>
        <v>1</v>
      </c>
      <c r="F149">
        <v>62701.522972544903</v>
      </c>
    </row>
    <row r="150" spans="1:6" x14ac:dyDescent="0.3">
      <c r="A150">
        <v>29963</v>
      </c>
      <c r="B150">
        <v>274473</v>
      </c>
      <c r="C150">
        <v>73449.326737948504</v>
      </c>
      <c r="D150">
        <f t="shared" si="2"/>
        <v>73449.326737948504</v>
      </c>
      <c r="E150">
        <f>IFERROR(VLOOKUP(A150,Hoja1!$A$2:$F$4807,6,FALSE),1)</f>
        <v>1</v>
      </c>
      <c r="F150">
        <v>73449.326737948504</v>
      </c>
    </row>
    <row r="151" spans="1:6" x14ac:dyDescent="0.3">
      <c r="A151">
        <v>29968</v>
      </c>
      <c r="B151">
        <v>93806</v>
      </c>
      <c r="C151">
        <v>31208.306091775201</v>
      </c>
      <c r="D151">
        <f t="shared" si="2"/>
        <v>31208.306091775201</v>
      </c>
      <c r="E151">
        <f>IFERROR(VLOOKUP(A151,Hoja1!$A$2:$F$4807,6,FALSE),1)</f>
        <v>1</v>
      </c>
      <c r="F151">
        <v>31208.306091775201</v>
      </c>
    </row>
    <row r="152" spans="1:6" x14ac:dyDescent="0.3">
      <c r="A152">
        <v>29969</v>
      </c>
      <c r="B152">
        <v>404191</v>
      </c>
      <c r="C152">
        <v>100314.36317534601</v>
      </c>
      <c r="D152">
        <f t="shared" si="2"/>
        <v>100314.36317534601</v>
      </c>
      <c r="E152">
        <f>IFERROR(VLOOKUP(A152,Hoja1!$A$2:$F$4807,6,FALSE),1)</f>
        <v>1</v>
      </c>
      <c r="F152">
        <v>100314.36317534601</v>
      </c>
    </row>
    <row r="153" spans="1:6" x14ac:dyDescent="0.3">
      <c r="A153">
        <v>30153</v>
      </c>
      <c r="B153">
        <v>186022</v>
      </c>
      <c r="C153">
        <v>21699.438037963399</v>
      </c>
      <c r="D153">
        <f t="shared" si="2"/>
        <v>21699.438037963399</v>
      </c>
      <c r="E153">
        <f>IFERROR(VLOOKUP(A153,Hoja1!$A$2:$F$4807,6,FALSE),1)</f>
        <v>1</v>
      </c>
      <c r="F153">
        <v>21699.438037963399</v>
      </c>
    </row>
    <row r="154" spans="1:6" x14ac:dyDescent="0.3">
      <c r="A154">
        <v>30359</v>
      </c>
      <c r="B154">
        <v>25796</v>
      </c>
      <c r="C154">
        <v>9194.5585425101199</v>
      </c>
      <c r="D154">
        <f t="shared" si="2"/>
        <v>9194.5585425101199</v>
      </c>
      <c r="E154">
        <f>IFERROR(VLOOKUP(A154,Hoja1!$A$2:$F$4807,6,FALSE),1)</f>
        <v>1</v>
      </c>
      <c r="F154">
        <v>9194.5585425101199</v>
      </c>
    </row>
    <row r="155" spans="1:6" x14ac:dyDescent="0.3">
      <c r="A155">
        <v>31045</v>
      </c>
      <c r="B155">
        <v>121150</v>
      </c>
      <c r="C155">
        <v>45470.601538461502</v>
      </c>
      <c r="D155">
        <f t="shared" si="2"/>
        <v>45470.601538461502</v>
      </c>
      <c r="E155">
        <f>IFERROR(VLOOKUP(A155,Hoja1!$A$2:$F$4807,6,FALSE),1)</f>
        <v>1</v>
      </c>
      <c r="F155">
        <v>45470.601538461502</v>
      </c>
    </row>
    <row r="156" spans="1:6" x14ac:dyDescent="0.3">
      <c r="A156">
        <v>31333</v>
      </c>
      <c r="B156">
        <v>600</v>
      </c>
      <c r="C156">
        <v>600</v>
      </c>
      <c r="D156">
        <f t="shared" si="2"/>
        <v>600</v>
      </c>
      <c r="E156">
        <f>IFERROR(VLOOKUP(A156,Hoja1!$A$2:$F$4807,6,FALSE),1)</f>
        <v>1</v>
      </c>
      <c r="F156">
        <v>600</v>
      </c>
    </row>
    <row r="157" spans="1:6" x14ac:dyDescent="0.3">
      <c r="A157">
        <v>31465</v>
      </c>
      <c r="B157">
        <v>75651</v>
      </c>
      <c r="C157">
        <v>30732.281538461499</v>
      </c>
      <c r="D157">
        <f t="shared" si="2"/>
        <v>30732.281538461499</v>
      </c>
      <c r="E157">
        <f>IFERROR(VLOOKUP(A157,Hoja1!$A$2:$F$4807,6,FALSE),1)</f>
        <v>1</v>
      </c>
      <c r="F157">
        <v>30732.281538461499</v>
      </c>
    </row>
    <row r="158" spans="1:6" x14ac:dyDescent="0.3">
      <c r="A158">
        <v>31501</v>
      </c>
      <c r="B158">
        <v>109888</v>
      </c>
      <c r="C158">
        <v>36366.8645016722</v>
      </c>
      <c r="D158">
        <f t="shared" si="2"/>
        <v>36366.8645016722</v>
      </c>
      <c r="E158">
        <f>IFERROR(VLOOKUP(A158,Hoja1!$A$2:$F$4807,6,FALSE),1)</f>
        <v>1</v>
      </c>
      <c r="F158">
        <v>36366.8645016722</v>
      </c>
    </row>
    <row r="159" spans="1:6" x14ac:dyDescent="0.3">
      <c r="A159">
        <v>31587</v>
      </c>
      <c r="B159">
        <v>12020</v>
      </c>
      <c r="C159">
        <v>12020</v>
      </c>
      <c r="D159">
        <f t="shared" si="2"/>
        <v>12020</v>
      </c>
      <c r="E159">
        <f>IFERROR(VLOOKUP(A159,Hoja1!$A$2:$F$4807,6,FALSE),1)</f>
        <v>1</v>
      </c>
      <c r="F159">
        <v>12020</v>
      </c>
    </row>
    <row r="160" spans="1:6" x14ac:dyDescent="0.3">
      <c r="A160">
        <v>31864</v>
      </c>
      <c r="B160">
        <v>1300</v>
      </c>
      <c r="C160">
        <v>1300</v>
      </c>
      <c r="D160">
        <f t="shared" si="2"/>
        <v>1300</v>
      </c>
      <c r="E160">
        <f>IFERROR(VLOOKUP(A160,Hoja1!$A$2:$F$4807,6,FALSE),1)</f>
        <v>1</v>
      </c>
      <c r="F160">
        <v>1300</v>
      </c>
    </row>
    <row r="161" spans="1:6" x14ac:dyDescent="0.3">
      <c r="A161">
        <v>32032</v>
      </c>
      <c r="B161">
        <v>700</v>
      </c>
      <c r="C161">
        <v>700</v>
      </c>
      <c r="D161">
        <f t="shared" si="2"/>
        <v>700</v>
      </c>
      <c r="E161">
        <f>IFERROR(VLOOKUP(A161,Hoja1!$A$2:$F$4807,6,FALSE),1)</f>
        <v>1</v>
      </c>
      <c r="F161">
        <v>700</v>
      </c>
    </row>
    <row r="162" spans="1:6" x14ac:dyDescent="0.3">
      <c r="A162">
        <v>32468</v>
      </c>
      <c r="B162">
        <v>155684.96</v>
      </c>
      <c r="C162">
        <v>45933.934772079701</v>
      </c>
      <c r="D162">
        <f t="shared" si="2"/>
        <v>45933.934772079701</v>
      </c>
      <c r="E162">
        <f>IFERROR(VLOOKUP(A162,Hoja1!$A$2:$F$4807,6,FALSE),1)</f>
        <v>1</v>
      </c>
      <c r="F162">
        <v>45933.934772079701</v>
      </c>
    </row>
    <row r="163" spans="1:6" x14ac:dyDescent="0.3">
      <c r="A163">
        <v>32794</v>
      </c>
      <c r="B163">
        <v>87061</v>
      </c>
      <c r="C163">
        <v>25488.161085972799</v>
      </c>
      <c r="D163">
        <f t="shared" si="2"/>
        <v>25488.161085972799</v>
      </c>
      <c r="E163">
        <f>IFERROR(VLOOKUP(A163,Hoja1!$A$2:$F$4807,6,FALSE),1)</f>
        <v>1</v>
      </c>
      <c r="F163">
        <v>25488.161085972799</v>
      </c>
    </row>
    <row r="164" spans="1:6" x14ac:dyDescent="0.3">
      <c r="A164">
        <v>32935</v>
      </c>
      <c r="B164">
        <v>47589</v>
      </c>
      <c r="C164">
        <v>47589</v>
      </c>
      <c r="D164">
        <f t="shared" si="2"/>
        <v>47589</v>
      </c>
      <c r="E164">
        <f>IFERROR(VLOOKUP(A164,Hoja1!$A$2:$F$4807,6,FALSE),1)</f>
        <v>1</v>
      </c>
      <c r="F164">
        <v>47589</v>
      </c>
    </row>
    <row r="165" spans="1:6" x14ac:dyDescent="0.3">
      <c r="A165">
        <v>32940</v>
      </c>
      <c r="B165">
        <v>12168</v>
      </c>
      <c r="C165">
        <v>12168</v>
      </c>
      <c r="D165">
        <f t="shared" si="2"/>
        <v>12168</v>
      </c>
      <c r="E165">
        <f>IFERROR(VLOOKUP(A165,Hoja1!$A$2:$F$4807,6,FALSE),1)</f>
        <v>1</v>
      </c>
      <c r="F165">
        <v>12168</v>
      </c>
    </row>
    <row r="166" spans="1:6" x14ac:dyDescent="0.3">
      <c r="A166">
        <v>32943</v>
      </c>
      <c r="B166">
        <v>11001</v>
      </c>
      <c r="C166">
        <v>11001</v>
      </c>
      <c r="D166">
        <f t="shared" si="2"/>
        <v>11001</v>
      </c>
      <c r="E166">
        <f>IFERROR(VLOOKUP(A166,Hoja1!$A$2:$F$4807,6,FALSE),1)</f>
        <v>1</v>
      </c>
      <c r="F166">
        <v>11001</v>
      </c>
    </row>
    <row r="167" spans="1:6" x14ac:dyDescent="0.3">
      <c r="A167">
        <v>33050</v>
      </c>
      <c r="B167">
        <v>390769</v>
      </c>
      <c r="C167">
        <v>222801.56307692299</v>
      </c>
      <c r="D167">
        <f t="shared" si="2"/>
        <v>222801.56307692299</v>
      </c>
      <c r="E167">
        <f>IFERROR(VLOOKUP(A167,Hoja1!$A$2:$F$4807,6,FALSE),1)</f>
        <v>1</v>
      </c>
      <c r="F167">
        <v>222801.56307692299</v>
      </c>
    </row>
    <row r="168" spans="1:6" x14ac:dyDescent="0.3">
      <c r="A168">
        <v>33112</v>
      </c>
      <c r="B168">
        <v>52732</v>
      </c>
      <c r="C168">
        <v>14232.649230769201</v>
      </c>
      <c r="D168">
        <f t="shared" si="2"/>
        <v>14232.649230769201</v>
      </c>
      <c r="E168">
        <f>IFERROR(VLOOKUP(A168,Hoja1!$A$2:$F$4807,6,FALSE),1)</f>
        <v>1</v>
      </c>
      <c r="F168">
        <v>14232.649230769201</v>
      </c>
    </row>
    <row r="169" spans="1:6" x14ac:dyDescent="0.3">
      <c r="A169">
        <v>33382</v>
      </c>
      <c r="B169">
        <v>412705</v>
      </c>
      <c r="C169">
        <v>66286.437920398806</v>
      </c>
      <c r="D169">
        <f t="shared" si="2"/>
        <v>66286.437920398806</v>
      </c>
      <c r="E169">
        <f>IFERROR(VLOOKUP(A169,Hoja1!$A$2:$F$4807,6,FALSE),1)</f>
        <v>1</v>
      </c>
      <c r="F169">
        <v>66286.437920398806</v>
      </c>
    </row>
    <row r="170" spans="1:6" x14ac:dyDescent="0.3">
      <c r="A170">
        <v>33821</v>
      </c>
      <c r="B170">
        <v>72840</v>
      </c>
      <c r="C170">
        <v>29913.183076923</v>
      </c>
      <c r="D170">
        <f t="shared" si="2"/>
        <v>29913.183076923</v>
      </c>
      <c r="E170">
        <f>IFERROR(VLOOKUP(A170,Hoja1!$A$2:$F$4807,6,FALSE),1)</f>
        <v>1</v>
      </c>
      <c r="F170">
        <v>29913.183076923</v>
      </c>
    </row>
    <row r="171" spans="1:6" x14ac:dyDescent="0.3">
      <c r="A171">
        <v>34052</v>
      </c>
      <c r="B171">
        <v>116719</v>
      </c>
      <c r="C171">
        <v>31452.733846153798</v>
      </c>
      <c r="D171">
        <f t="shared" si="2"/>
        <v>31452.733846153798</v>
      </c>
      <c r="E171">
        <f>IFERROR(VLOOKUP(A171,Hoja1!$A$2:$F$4807,6,FALSE),1)</f>
        <v>1</v>
      </c>
      <c r="F171">
        <v>31452.733846153798</v>
      </c>
    </row>
    <row r="172" spans="1:6" x14ac:dyDescent="0.3">
      <c r="A172">
        <v>34117</v>
      </c>
      <c r="B172">
        <v>444112</v>
      </c>
      <c r="C172">
        <v>131274.18952735499</v>
      </c>
      <c r="D172">
        <f t="shared" si="2"/>
        <v>131274.18952735499</v>
      </c>
      <c r="E172">
        <f>IFERROR(VLOOKUP(A172,Hoja1!$A$2:$F$4807,6,FALSE),1)</f>
        <v>1</v>
      </c>
      <c r="F172">
        <v>131274.18952735499</v>
      </c>
    </row>
    <row r="173" spans="1:6" x14ac:dyDescent="0.3">
      <c r="A173">
        <v>34199</v>
      </c>
      <c r="B173">
        <v>50075</v>
      </c>
      <c r="C173">
        <v>17754.823076922999</v>
      </c>
      <c r="D173">
        <f t="shared" si="2"/>
        <v>17754.823076922999</v>
      </c>
      <c r="E173">
        <f>IFERROR(VLOOKUP(A173,Hoja1!$A$2:$F$4807,6,FALSE),1)</f>
        <v>1</v>
      </c>
      <c r="F173">
        <v>17754.823076922999</v>
      </c>
    </row>
    <row r="174" spans="1:6" x14ac:dyDescent="0.3">
      <c r="A174">
        <v>34488</v>
      </c>
      <c r="B174">
        <v>4689</v>
      </c>
      <c r="C174">
        <v>4689</v>
      </c>
      <c r="D174">
        <f t="shared" si="2"/>
        <v>4689</v>
      </c>
      <c r="E174">
        <f>IFERROR(VLOOKUP(A174,Hoja1!$A$2:$F$4807,6,FALSE),1)</f>
        <v>1</v>
      </c>
      <c r="F174">
        <v>4689</v>
      </c>
    </row>
    <row r="175" spans="1:6" x14ac:dyDescent="0.3">
      <c r="A175">
        <v>34519</v>
      </c>
      <c r="B175">
        <v>75626.11</v>
      </c>
      <c r="C175">
        <v>17487.997692307599</v>
      </c>
      <c r="D175">
        <f t="shared" si="2"/>
        <v>17487.997692307599</v>
      </c>
      <c r="E175">
        <f>IFERROR(VLOOKUP(A175,Hoja1!$A$2:$F$4807,6,FALSE),1)</f>
        <v>1</v>
      </c>
      <c r="F175">
        <v>17487.997692307599</v>
      </c>
    </row>
    <row r="176" spans="1:6" x14ac:dyDescent="0.3">
      <c r="A176">
        <v>34703</v>
      </c>
      <c r="B176">
        <v>4872</v>
      </c>
      <c r="C176">
        <v>4872</v>
      </c>
      <c r="D176">
        <f t="shared" si="2"/>
        <v>4872</v>
      </c>
      <c r="E176">
        <f>IFERROR(VLOOKUP(A176,Hoja1!$A$2:$F$4807,6,FALSE),1)</f>
        <v>1</v>
      </c>
      <c r="F176">
        <v>4872</v>
      </c>
    </row>
    <row r="177" spans="1:6" x14ac:dyDescent="0.3">
      <c r="A177">
        <v>35175</v>
      </c>
      <c r="B177">
        <v>1002073.3</v>
      </c>
      <c r="C177">
        <v>250229.15001768601</v>
      </c>
      <c r="D177">
        <f t="shared" si="2"/>
        <v>250229.15001768601</v>
      </c>
      <c r="E177">
        <f>IFERROR(VLOOKUP(A177,Hoja1!$A$2:$F$4807,6,FALSE),1)</f>
        <v>1</v>
      </c>
      <c r="F177">
        <v>250229.15001768601</v>
      </c>
    </row>
    <row r="178" spans="1:6" x14ac:dyDescent="0.3">
      <c r="A178">
        <v>35469</v>
      </c>
      <c r="B178">
        <v>15136</v>
      </c>
      <c r="C178">
        <v>15136</v>
      </c>
      <c r="D178">
        <f t="shared" si="2"/>
        <v>15136</v>
      </c>
      <c r="E178">
        <f>IFERROR(VLOOKUP(A178,Hoja1!$A$2:$F$4807,6,FALSE),1)</f>
        <v>1</v>
      </c>
      <c r="F178">
        <v>15136</v>
      </c>
    </row>
    <row r="179" spans="1:6" x14ac:dyDescent="0.3">
      <c r="A179">
        <v>35940</v>
      </c>
      <c r="B179">
        <v>429</v>
      </c>
      <c r="C179">
        <v>429</v>
      </c>
      <c r="D179">
        <f t="shared" si="2"/>
        <v>429</v>
      </c>
      <c r="E179">
        <f>IFERROR(VLOOKUP(A179,Hoja1!$A$2:$F$4807,6,FALSE),1)</f>
        <v>1</v>
      </c>
      <c r="F179">
        <v>429</v>
      </c>
    </row>
    <row r="180" spans="1:6" x14ac:dyDescent="0.3">
      <c r="A180">
        <v>35983</v>
      </c>
      <c r="B180">
        <v>124470</v>
      </c>
      <c r="C180">
        <v>83335.952307692307</v>
      </c>
      <c r="D180">
        <f t="shared" si="2"/>
        <v>83335.952307692307</v>
      </c>
      <c r="E180">
        <f>IFERROR(VLOOKUP(A180,Hoja1!$A$2:$F$4807,6,FALSE),1)</f>
        <v>1</v>
      </c>
      <c r="F180">
        <v>83335.952307692307</v>
      </c>
    </row>
    <row r="181" spans="1:6" x14ac:dyDescent="0.3">
      <c r="A181">
        <v>36018</v>
      </c>
      <c r="B181">
        <v>96587</v>
      </c>
      <c r="C181">
        <v>17994.616923076901</v>
      </c>
      <c r="D181">
        <f t="shared" si="2"/>
        <v>17994.616923076901</v>
      </c>
      <c r="E181">
        <f>IFERROR(VLOOKUP(A181,Hoja1!$A$2:$F$4807,6,FALSE),1)</f>
        <v>1</v>
      </c>
      <c r="F181">
        <v>17994.616923076901</v>
      </c>
    </row>
    <row r="182" spans="1:6" x14ac:dyDescent="0.3">
      <c r="A182">
        <v>36245</v>
      </c>
      <c r="B182">
        <v>56572</v>
      </c>
      <c r="C182">
        <v>28874.823076922999</v>
      </c>
      <c r="D182">
        <f t="shared" si="2"/>
        <v>28874.823076922999</v>
      </c>
      <c r="E182">
        <f>IFERROR(VLOOKUP(A182,Hoja1!$A$2:$F$4807,6,FALSE),1)</f>
        <v>1</v>
      </c>
      <c r="F182">
        <v>28874.823076922999</v>
      </c>
    </row>
    <row r="183" spans="1:6" x14ac:dyDescent="0.3">
      <c r="A183">
        <v>36543</v>
      </c>
      <c r="B183">
        <v>35219</v>
      </c>
      <c r="C183">
        <v>13346.5507692307</v>
      </c>
      <c r="D183">
        <f t="shared" si="2"/>
        <v>13346.5507692307</v>
      </c>
      <c r="E183">
        <f>IFERROR(VLOOKUP(A183,Hoja1!$A$2:$F$4807,6,FALSE),1)</f>
        <v>1</v>
      </c>
      <c r="F183">
        <v>13346.5507692307</v>
      </c>
    </row>
    <row r="184" spans="1:6" x14ac:dyDescent="0.3">
      <c r="A184">
        <v>37135</v>
      </c>
      <c r="B184">
        <v>43380</v>
      </c>
      <c r="C184">
        <v>43380</v>
      </c>
      <c r="D184">
        <f t="shared" si="2"/>
        <v>43380</v>
      </c>
      <c r="E184">
        <f>IFERROR(VLOOKUP(A184,Hoja1!$A$2:$F$4807,6,FALSE),1)</f>
        <v>1</v>
      </c>
      <c r="F184">
        <v>43380</v>
      </c>
    </row>
    <row r="185" spans="1:6" x14ac:dyDescent="0.3">
      <c r="A185">
        <v>37224</v>
      </c>
      <c r="B185">
        <v>33724</v>
      </c>
      <c r="C185">
        <v>9062.6430769230792</v>
      </c>
      <c r="D185">
        <f t="shared" si="2"/>
        <v>9062.6430769230792</v>
      </c>
      <c r="E185">
        <f>IFERROR(VLOOKUP(A185,Hoja1!$A$2:$F$4807,6,FALSE),1)</f>
        <v>1</v>
      </c>
      <c r="F185">
        <v>9062.6430769230792</v>
      </c>
    </row>
    <row r="186" spans="1:6" x14ac:dyDescent="0.3">
      <c r="A186">
        <v>37626</v>
      </c>
      <c r="B186">
        <v>84997</v>
      </c>
      <c r="C186">
        <v>11943.175384615301</v>
      </c>
      <c r="D186">
        <f t="shared" si="2"/>
        <v>11943.175384615301</v>
      </c>
      <c r="E186">
        <f>IFERROR(VLOOKUP(A186,Hoja1!$A$2:$F$4807,6,FALSE),1)</f>
        <v>1</v>
      </c>
      <c r="F186">
        <v>11943.175384615301</v>
      </c>
    </row>
    <row r="187" spans="1:6" x14ac:dyDescent="0.3">
      <c r="A187">
        <v>37724</v>
      </c>
      <c r="B187">
        <v>611543</v>
      </c>
      <c r="C187">
        <v>152609.327156185</v>
      </c>
      <c r="D187">
        <f t="shared" si="2"/>
        <v>152609.327156185</v>
      </c>
      <c r="E187">
        <f>IFERROR(VLOOKUP(A187,Hoja1!$A$2:$F$4807,6,FALSE),1)</f>
        <v>1</v>
      </c>
      <c r="F187">
        <v>152609.327156185</v>
      </c>
    </row>
    <row r="188" spans="1:6" x14ac:dyDescent="0.3">
      <c r="A188">
        <v>38099</v>
      </c>
      <c r="B188">
        <v>25401</v>
      </c>
      <c r="C188">
        <v>8235.2386813186804</v>
      </c>
      <c r="D188">
        <f t="shared" si="2"/>
        <v>8235.2386813186804</v>
      </c>
      <c r="E188">
        <f>IFERROR(VLOOKUP(A188,Hoja1!$A$2:$F$4807,6,FALSE),1)</f>
        <v>1</v>
      </c>
      <c r="F188">
        <v>8235.2386813186804</v>
      </c>
    </row>
    <row r="189" spans="1:6" x14ac:dyDescent="0.3">
      <c r="A189">
        <v>38325</v>
      </c>
      <c r="B189">
        <v>5460</v>
      </c>
      <c r="C189">
        <v>5460</v>
      </c>
      <c r="D189">
        <f t="shared" si="2"/>
        <v>5460</v>
      </c>
      <c r="E189">
        <f>IFERROR(VLOOKUP(A189,Hoja1!$A$2:$F$4807,6,FALSE),1)</f>
        <v>1</v>
      </c>
      <c r="F189">
        <v>5460</v>
      </c>
    </row>
    <row r="190" spans="1:6" x14ac:dyDescent="0.3">
      <c r="A190">
        <v>38829</v>
      </c>
      <c r="B190">
        <v>71694</v>
      </c>
      <c r="C190">
        <v>19560.440133169399</v>
      </c>
      <c r="D190">
        <f t="shared" si="2"/>
        <v>19560.440133169399</v>
      </c>
      <c r="E190">
        <f>IFERROR(VLOOKUP(A190,Hoja1!$A$2:$F$4807,6,FALSE),1)</f>
        <v>1</v>
      </c>
      <c r="F190">
        <v>19560.440133169399</v>
      </c>
    </row>
    <row r="191" spans="1:6" x14ac:dyDescent="0.3">
      <c r="A191">
        <v>38976</v>
      </c>
      <c r="B191">
        <v>1172</v>
      </c>
      <c r="C191">
        <v>1172</v>
      </c>
      <c r="D191">
        <f t="shared" si="2"/>
        <v>1172</v>
      </c>
      <c r="E191">
        <f>IFERROR(VLOOKUP(A191,Hoja1!$A$2:$F$4807,6,FALSE),1)</f>
        <v>1</v>
      </c>
      <c r="F191">
        <v>1172</v>
      </c>
    </row>
    <row r="192" spans="1:6" x14ac:dyDescent="0.3">
      <c r="A192">
        <v>39115</v>
      </c>
      <c r="B192">
        <v>775987</v>
      </c>
      <c r="C192">
        <v>185367.17464890701</v>
      </c>
      <c r="D192">
        <f t="shared" si="2"/>
        <v>185367.17464890701</v>
      </c>
      <c r="E192">
        <f>IFERROR(VLOOKUP(A192,Hoja1!$A$2:$F$4807,6,FALSE),1)</f>
        <v>1</v>
      </c>
      <c r="F192">
        <v>185367.17464890701</v>
      </c>
    </row>
    <row r="193" spans="1:6" x14ac:dyDescent="0.3">
      <c r="A193">
        <v>39236</v>
      </c>
      <c r="B193">
        <v>98255</v>
      </c>
      <c r="C193">
        <v>2383.8738461538401</v>
      </c>
      <c r="D193">
        <f t="shared" si="2"/>
        <v>2383.8738461538401</v>
      </c>
      <c r="E193">
        <f>IFERROR(VLOOKUP(A193,Hoja1!$A$2:$F$4807,6,FALSE),1)</f>
        <v>1</v>
      </c>
      <c r="F193">
        <v>2383.8738461538401</v>
      </c>
    </row>
    <row r="194" spans="1:6" x14ac:dyDescent="0.3">
      <c r="A194">
        <v>39721</v>
      </c>
      <c r="B194">
        <v>25034</v>
      </c>
      <c r="C194">
        <v>25034</v>
      </c>
      <c r="D194">
        <f t="shared" si="2"/>
        <v>25034</v>
      </c>
      <c r="E194">
        <f>IFERROR(VLOOKUP(A194,Hoja1!$A$2:$F$4807,6,FALSE),1)</f>
        <v>1</v>
      </c>
      <c r="F194">
        <v>25034</v>
      </c>
    </row>
    <row r="195" spans="1:6" x14ac:dyDescent="0.3">
      <c r="A195">
        <v>40061</v>
      </c>
      <c r="B195">
        <v>49810</v>
      </c>
      <c r="C195">
        <v>49810</v>
      </c>
      <c r="D195">
        <f t="shared" ref="D195:D258" si="3">C195/E195</f>
        <v>49810</v>
      </c>
      <c r="E195">
        <f>IFERROR(VLOOKUP(A195,Hoja1!$A$2:$F$4807,6,FALSE),1)</f>
        <v>1</v>
      </c>
      <c r="F195">
        <v>49810</v>
      </c>
    </row>
    <row r="196" spans="1:6" x14ac:dyDescent="0.3">
      <c r="A196">
        <v>40312</v>
      </c>
      <c r="B196">
        <v>160180</v>
      </c>
      <c r="C196">
        <v>51941.5234900461</v>
      </c>
      <c r="D196">
        <f t="shared" si="3"/>
        <v>51941.5234900461</v>
      </c>
      <c r="E196">
        <f>IFERROR(VLOOKUP(A196,Hoja1!$A$2:$F$4807,6,FALSE),1)</f>
        <v>1</v>
      </c>
      <c r="F196">
        <v>51941.5234900461</v>
      </c>
    </row>
    <row r="197" spans="1:6" x14ac:dyDescent="0.3">
      <c r="A197">
        <v>40330</v>
      </c>
      <c r="B197">
        <v>24364</v>
      </c>
      <c r="C197">
        <v>24364</v>
      </c>
      <c r="D197">
        <f t="shared" si="3"/>
        <v>24364</v>
      </c>
      <c r="E197">
        <f>IFERROR(VLOOKUP(A197,Hoja1!$A$2:$F$4807,6,FALSE),1)</f>
        <v>1</v>
      </c>
      <c r="F197">
        <v>24364</v>
      </c>
    </row>
    <row r="198" spans="1:6" x14ac:dyDescent="0.3">
      <c r="A198">
        <v>40688</v>
      </c>
      <c r="B198">
        <v>1689</v>
      </c>
      <c r="C198">
        <v>1689</v>
      </c>
      <c r="D198">
        <f t="shared" si="3"/>
        <v>1689</v>
      </c>
      <c r="E198">
        <f>IFERROR(VLOOKUP(A198,Hoja1!$A$2:$F$4807,6,FALSE),1)</f>
        <v>1</v>
      </c>
      <c r="F198">
        <v>1689</v>
      </c>
    </row>
    <row r="199" spans="1:6" x14ac:dyDescent="0.3">
      <c r="A199">
        <v>40811</v>
      </c>
      <c r="B199">
        <v>10000</v>
      </c>
      <c r="C199">
        <v>10000</v>
      </c>
      <c r="D199">
        <f t="shared" si="3"/>
        <v>10000</v>
      </c>
      <c r="E199">
        <f>IFERROR(VLOOKUP(A199,Hoja1!$A$2:$F$4807,6,FALSE),1)</f>
        <v>1</v>
      </c>
      <c r="F199">
        <v>10000</v>
      </c>
    </row>
    <row r="200" spans="1:6" x14ac:dyDescent="0.3">
      <c r="A200">
        <v>40876</v>
      </c>
      <c r="B200">
        <v>1842</v>
      </c>
      <c r="C200">
        <v>1842</v>
      </c>
      <c r="D200">
        <f t="shared" si="3"/>
        <v>1842</v>
      </c>
      <c r="E200">
        <f>IFERROR(VLOOKUP(A200,Hoja1!$A$2:$F$4807,6,FALSE),1)</f>
        <v>1</v>
      </c>
      <c r="F200">
        <v>1842</v>
      </c>
    </row>
    <row r="201" spans="1:6" x14ac:dyDescent="0.3">
      <c r="A201">
        <v>40991</v>
      </c>
      <c r="B201">
        <v>85502</v>
      </c>
      <c r="C201">
        <v>3047.0516135531002</v>
      </c>
      <c r="D201">
        <f t="shared" si="3"/>
        <v>3047.0516135531002</v>
      </c>
      <c r="E201">
        <f>IFERROR(VLOOKUP(A201,Hoja1!$A$2:$F$4807,6,FALSE),1)</f>
        <v>1</v>
      </c>
      <c r="F201">
        <v>3047.0516135531002</v>
      </c>
    </row>
    <row r="202" spans="1:6" x14ac:dyDescent="0.3">
      <c r="A202">
        <v>41194</v>
      </c>
      <c r="B202">
        <v>83975</v>
      </c>
      <c r="C202">
        <v>39895.706153846098</v>
      </c>
      <c r="D202">
        <f t="shared" si="3"/>
        <v>39895.706153846098</v>
      </c>
      <c r="E202">
        <f>IFERROR(VLOOKUP(A202,Hoja1!$A$2:$F$4807,6,FALSE),1)</f>
        <v>1</v>
      </c>
      <c r="F202">
        <v>39895.706153846098</v>
      </c>
    </row>
    <row r="203" spans="1:6" x14ac:dyDescent="0.3">
      <c r="A203">
        <v>41738</v>
      </c>
      <c r="B203">
        <v>49499</v>
      </c>
      <c r="C203">
        <v>17959.2938461538</v>
      </c>
      <c r="D203">
        <f t="shared" si="3"/>
        <v>17959.2938461538</v>
      </c>
      <c r="E203">
        <f>IFERROR(VLOOKUP(A203,Hoja1!$A$2:$F$4807,6,FALSE),1)</f>
        <v>1</v>
      </c>
      <c r="F203">
        <v>17959.2938461538</v>
      </c>
    </row>
    <row r="204" spans="1:6" x14ac:dyDescent="0.3">
      <c r="A204">
        <v>41903</v>
      </c>
      <c r="B204">
        <v>88516</v>
      </c>
      <c r="C204">
        <v>11934.503076923</v>
      </c>
      <c r="D204">
        <f t="shared" si="3"/>
        <v>11934.503076923</v>
      </c>
      <c r="E204">
        <f>IFERROR(VLOOKUP(A204,Hoja1!$A$2:$F$4807,6,FALSE),1)</f>
        <v>1</v>
      </c>
      <c r="F204">
        <v>11934.503076923</v>
      </c>
    </row>
    <row r="205" spans="1:6" x14ac:dyDescent="0.3">
      <c r="A205">
        <v>41923</v>
      </c>
      <c r="B205">
        <v>173730</v>
      </c>
      <c r="C205">
        <v>29078.8018623481</v>
      </c>
      <c r="D205">
        <f t="shared" si="3"/>
        <v>29078.8018623481</v>
      </c>
      <c r="E205">
        <f>IFERROR(VLOOKUP(A205,Hoja1!$A$2:$F$4807,6,FALSE),1)</f>
        <v>1</v>
      </c>
      <c r="F205">
        <v>29078.8018623481</v>
      </c>
    </row>
    <row r="206" spans="1:6" x14ac:dyDescent="0.3">
      <c r="A206">
        <v>41954</v>
      </c>
      <c r="B206">
        <v>896234</v>
      </c>
      <c r="C206">
        <v>225126.79615541099</v>
      </c>
      <c r="D206">
        <f t="shared" si="3"/>
        <v>225126.79615541099</v>
      </c>
      <c r="E206">
        <f>IFERROR(VLOOKUP(A206,Hoja1!$A$2:$F$4807,6,FALSE),1)</f>
        <v>1</v>
      </c>
      <c r="F206">
        <v>225126.79615541099</v>
      </c>
    </row>
    <row r="207" spans="1:6" x14ac:dyDescent="0.3">
      <c r="A207">
        <v>42106</v>
      </c>
      <c r="B207">
        <v>121959</v>
      </c>
      <c r="C207">
        <v>26056.1615384615</v>
      </c>
      <c r="D207">
        <f t="shared" si="3"/>
        <v>26056.1615384615</v>
      </c>
      <c r="E207">
        <f>IFERROR(VLOOKUP(A207,Hoja1!$A$2:$F$4807,6,FALSE),1)</f>
        <v>1</v>
      </c>
      <c r="F207">
        <v>26056.1615384615</v>
      </c>
    </row>
    <row r="208" spans="1:6" x14ac:dyDescent="0.3">
      <c r="A208">
        <v>42183</v>
      </c>
      <c r="B208">
        <v>280142</v>
      </c>
      <c r="C208">
        <v>56933.247136287602</v>
      </c>
      <c r="D208">
        <f t="shared" si="3"/>
        <v>56933.247136287602</v>
      </c>
      <c r="E208">
        <f>IFERROR(VLOOKUP(A208,Hoja1!$A$2:$F$4807,6,FALSE),1)</f>
        <v>1</v>
      </c>
      <c r="F208">
        <v>56933.247136287602</v>
      </c>
    </row>
    <row r="209" spans="1:6" x14ac:dyDescent="0.3">
      <c r="A209">
        <v>42201</v>
      </c>
      <c r="B209">
        <v>2700</v>
      </c>
      <c r="C209">
        <v>2700</v>
      </c>
      <c r="D209">
        <f t="shared" si="3"/>
        <v>2700</v>
      </c>
      <c r="E209">
        <f>IFERROR(VLOOKUP(A209,Hoja1!$A$2:$F$4807,6,FALSE),1)</f>
        <v>1</v>
      </c>
      <c r="F209">
        <v>2700</v>
      </c>
    </row>
    <row r="210" spans="1:6" x14ac:dyDescent="0.3">
      <c r="A210">
        <v>42323</v>
      </c>
      <c r="B210">
        <v>1000</v>
      </c>
      <c r="C210">
        <v>1000</v>
      </c>
      <c r="D210">
        <f t="shared" si="3"/>
        <v>1000</v>
      </c>
      <c r="E210">
        <f>IFERROR(VLOOKUP(A210,Hoja1!$A$2:$F$4807,6,FALSE),1)</f>
        <v>1</v>
      </c>
      <c r="F210">
        <v>1000</v>
      </c>
    </row>
    <row r="211" spans="1:6" x14ac:dyDescent="0.3">
      <c r="A211">
        <v>42476</v>
      </c>
      <c r="B211">
        <v>195664</v>
      </c>
      <c r="C211">
        <v>75382.418920377793</v>
      </c>
      <c r="D211">
        <f t="shared" si="3"/>
        <v>75382.418920377793</v>
      </c>
      <c r="E211">
        <f>IFERROR(VLOOKUP(A211,Hoja1!$A$2:$F$4807,6,FALSE),1)</f>
        <v>1</v>
      </c>
      <c r="F211">
        <v>75382.418920377793</v>
      </c>
    </row>
    <row r="212" spans="1:6" x14ac:dyDescent="0.3">
      <c r="A212">
        <v>42541</v>
      </c>
      <c r="B212">
        <v>28528</v>
      </c>
      <c r="C212">
        <v>9621.7815384615296</v>
      </c>
      <c r="D212">
        <f t="shared" si="3"/>
        <v>9621.7815384615296</v>
      </c>
      <c r="E212">
        <f>IFERROR(VLOOKUP(A212,Hoja1!$A$2:$F$4807,6,FALSE),1)</f>
        <v>1</v>
      </c>
      <c r="F212">
        <v>9621.7815384615296</v>
      </c>
    </row>
    <row r="213" spans="1:6" x14ac:dyDescent="0.3">
      <c r="A213">
        <v>42843</v>
      </c>
      <c r="B213">
        <v>57768</v>
      </c>
      <c r="C213">
        <v>15426.8188717948</v>
      </c>
      <c r="D213">
        <f t="shared" si="3"/>
        <v>15426.8188717948</v>
      </c>
      <c r="E213">
        <f>IFERROR(VLOOKUP(A213,Hoja1!$A$2:$F$4807,6,FALSE),1)</f>
        <v>1</v>
      </c>
      <c r="F213">
        <v>15426.8188717948</v>
      </c>
    </row>
    <row r="214" spans="1:6" x14ac:dyDescent="0.3">
      <c r="A214">
        <v>43288</v>
      </c>
      <c r="B214">
        <v>306163</v>
      </c>
      <c r="C214">
        <v>87692.654629422206</v>
      </c>
      <c r="D214">
        <f t="shared" si="3"/>
        <v>87692.654629422206</v>
      </c>
      <c r="E214">
        <f>IFERROR(VLOOKUP(A214,Hoja1!$A$2:$F$4807,6,FALSE),1)</f>
        <v>1</v>
      </c>
      <c r="F214">
        <v>87692.654629422206</v>
      </c>
    </row>
    <row r="215" spans="1:6" x14ac:dyDescent="0.3">
      <c r="A215">
        <v>43464</v>
      </c>
      <c r="B215">
        <v>6850</v>
      </c>
      <c r="C215">
        <v>6850</v>
      </c>
      <c r="D215">
        <f t="shared" si="3"/>
        <v>6850</v>
      </c>
      <c r="E215">
        <f>IFERROR(VLOOKUP(A215,Hoja1!$A$2:$F$4807,6,FALSE),1)</f>
        <v>1</v>
      </c>
      <c r="F215">
        <v>6850</v>
      </c>
    </row>
    <row r="216" spans="1:6" x14ac:dyDescent="0.3">
      <c r="A216">
        <v>43535</v>
      </c>
      <c r="B216">
        <v>68725</v>
      </c>
      <c r="C216">
        <v>12413.4144053989</v>
      </c>
      <c r="D216">
        <f t="shared" si="3"/>
        <v>12413.4144053989</v>
      </c>
      <c r="E216">
        <f>IFERROR(VLOOKUP(A216,Hoja1!$A$2:$F$4807,6,FALSE),1)</f>
        <v>1</v>
      </c>
      <c r="F216">
        <v>12413.4144053989</v>
      </c>
    </row>
    <row r="217" spans="1:6" x14ac:dyDescent="0.3">
      <c r="A217">
        <v>43545</v>
      </c>
      <c r="B217">
        <v>36285</v>
      </c>
      <c r="C217">
        <v>17263.616923076901</v>
      </c>
      <c r="D217">
        <f t="shared" si="3"/>
        <v>17263.616923076901</v>
      </c>
      <c r="E217">
        <f>IFERROR(VLOOKUP(A217,Hoja1!$A$2:$F$4807,6,FALSE),1)</f>
        <v>1</v>
      </c>
      <c r="F217">
        <v>17263.616923076901</v>
      </c>
    </row>
    <row r="218" spans="1:6" x14ac:dyDescent="0.3">
      <c r="A218">
        <v>43593</v>
      </c>
      <c r="B218">
        <v>3200</v>
      </c>
      <c r="C218">
        <v>3200</v>
      </c>
      <c r="D218">
        <f t="shared" si="3"/>
        <v>3200</v>
      </c>
      <c r="E218">
        <f>IFERROR(VLOOKUP(A218,Hoja1!$A$2:$F$4807,6,FALSE),1)</f>
        <v>1</v>
      </c>
      <c r="F218">
        <v>3200</v>
      </c>
    </row>
    <row r="219" spans="1:6" x14ac:dyDescent="0.3">
      <c r="A219">
        <v>43813</v>
      </c>
      <c r="B219">
        <v>12900</v>
      </c>
      <c r="C219">
        <v>12900</v>
      </c>
      <c r="D219">
        <f t="shared" si="3"/>
        <v>12900</v>
      </c>
      <c r="E219">
        <f>IFERROR(VLOOKUP(A219,Hoja1!$A$2:$F$4807,6,FALSE),1)</f>
        <v>1</v>
      </c>
      <c r="F219">
        <v>12900</v>
      </c>
    </row>
    <row r="220" spans="1:6" x14ac:dyDescent="0.3">
      <c r="A220">
        <v>43893</v>
      </c>
      <c r="B220">
        <v>46928</v>
      </c>
      <c r="C220">
        <v>39859.333846153801</v>
      </c>
      <c r="D220">
        <f t="shared" si="3"/>
        <v>39859.333846153801</v>
      </c>
      <c r="E220">
        <f>IFERROR(VLOOKUP(A220,Hoja1!$A$2:$F$4807,6,FALSE),1)</f>
        <v>1</v>
      </c>
      <c r="F220">
        <v>39859.333846153801</v>
      </c>
    </row>
    <row r="221" spans="1:6" x14ac:dyDescent="0.3">
      <c r="A221">
        <v>44186</v>
      </c>
      <c r="B221">
        <v>343978</v>
      </c>
      <c r="C221">
        <v>105550.758595647</v>
      </c>
      <c r="D221">
        <f t="shared" si="3"/>
        <v>105550.758595647</v>
      </c>
      <c r="E221">
        <f>IFERROR(VLOOKUP(A221,Hoja1!$A$2:$F$4807,6,FALSE),1)</f>
        <v>1</v>
      </c>
      <c r="F221">
        <v>105550.758595647</v>
      </c>
    </row>
    <row r="222" spans="1:6" x14ac:dyDescent="0.3">
      <c r="A222">
        <v>44256</v>
      </c>
      <c r="B222">
        <v>27146</v>
      </c>
      <c r="C222">
        <v>27146</v>
      </c>
      <c r="D222">
        <f t="shared" si="3"/>
        <v>27146</v>
      </c>
      <c r="E222">
        <f>IFERROR(VLOOKUP(A222,Hoja1!$A$2:$F$4807,6,FALSE),1)</f>
        <v>1</v>
      </c>
      <c r="F222">
        <v>27146</v>
      </c>
    </row>
    <row r="223" spans="1:6" x14ac:dyDescent="0.3">
      <c r="A223">
        <v>44385</v>
      </c>
      <c r="B223">
        <v>188491</v>
      </c>
      <c r="C223">
        <v>64939.436266052202</v>
      </c>
      <c r="D223">
        <f t="shared" si="3"/>
        <v>64939.436266052202</v>
      </c>
      <c r="E223">
        <f>IFERROR(VLOOKUP(A223,Hoja1!$A$2:$F$4807,6,FALSE),1)</f>
        <v>1</v>
      </c>
      <c r="F223">
        <v>64939.436266052202</v>
      </c>
    </row>
    <row r="224" spans="1:6" x14ac:dyDescent="0.3">
      <c r="A224">
        <v>45263</v>
      </c>
      <c r="B224">
        <v>34408</v>
      </c>
      <c r="C224">
        <v>9083.6846153846109</v>
      </c>
      <c r="D224">
        <f t="shared" si="3"/>
        <v>9083.6846153846109</v>
      </c>
      <c r="E224">
        <f>IFERROR(VLOOKUP(A224,Hoja1!$A$2:$F$4807,6,FALSE),1)</f>
        <v>1</v>
      </c>
      <c r="F224">
        <v>9083.6846153846109</v>
      </c>
    </row>
    <row r="225" spans="1:6" x14ac:dyDescent="0.3">
      <c r="A225">
        <v>45472</v>
      </c>
      <c r="B225">
        <v>4000</v>
      </c>
      <c r="C225">
        <v>4000</v>
      </c>
      <c r="D225">
        <f t="shared" si="3"/>
        <v>4000</v>
      </c>
      <c r="E225">
        <f>IFERROR(VLOOKUP(A225,Hoja1!$A$2:$F$4807,6,FALSE),1)</f>
        <v>1</v>
      </c>
      <c r="F225">
        <v>4000</v>
      </c>
    </row>
    <row r="226" spans="1:6" x14ac:dyDescent="0.3">
      <c r="A226">
        <v>45685</v>
      </c>
      <c r="B226">
        <v>68132</v>
      </c>
      <c r="C226">
        <v>21215.428376861</v>
      </c>
      <c r="D226">
        <f t="shared" si="3"/>
        <v>21215.428376861</v>
      </c>
      <c r="E226">
        <f>IFERROR(VLOOKUP(A226,Hoja1!$A$2:$F$4807,6,FALSE),1)</f>
        <v>1</v>
      </c>
      <c r="F226">
        <v>21215.428376861</v>
      </c>
    </row>
    <row r="227" spans="1:6" x14ac:dyDescent="0.3">
      <c r="A227">
        <v>45686</v>
      </c>
      <c r="B227">
        <v>22099</v>
      </c>
      <c r="C227">
        <v>22099</v>
      </c>
      <c r="D227">
        <f t="shared" si="3"/>
        <v>22099</v>
      </c>
      <c r="E227">
        <f>IFERROR(VLOOKUP(A227,Hoja1!$A$2:$F$4807,6,FALSE),1)</f>
        <v>1</v>
      </c>
      <c r="F227">
        <v>22099</v>
      </c>
    </row>
    <row r="228" spans="1:6" x14ac:dyDescent="0.3">
      <c r="A228">
        <v>45700</v>
      </c>
      <c r="B228">
        <v>59212</v>
      </c>
      <c r="C228">
        <v>20301.741538461501</v>
      </c>
      <c r="D228">
        <f t="shared" si="3"/>
        <v>20301.741538461501</v>
      </c>
      <c r="E228">
        <f>IFERROR(VLOOKUP(A228,Hoja1!$A$2:$F$4807,6,FALSE),1)</f>
        <v>1</v>
      </c>
      <c r="F228">
        <v>20301.741538461501</v>
      </c>
    </row>
    <row r="229" spans="1:6" x14ac:dyDescent="0.3">
      <c r="A229">
        <v>45740</v>
      </c>
      <c r="B229">
        <v>1034270</v>
      </c>
      <c r="C229">
        <v>209176.058916143</v>
      </c>
      <c r="D229">
        <f t="shared" si="3"/>
        <v>209176.058916143</v>
      </c>
      <c r="E229">
        <f>IFERROR(VLOOKUP(A229,Hoja1!$A$2:$F$4807,6,FALSE),1)</f>
        <v>1</v>
      </c>
      <c r="F229">
        <v>209176.058916143</v>
      </c>
    </row>
    <row r="230" spans="1:6" x14ac:dyDescent="0.3">
      <c r="A230">
        <v>45787</v>
      </c>
      <c r="B230">
        <v>195441.55</v>
      </c>
      <c r="C230">
        <v>31276.260769230699</v>
      </c>
      <c r="D230">
        <f t="shared" si="3"/>
        <v>31276.260769230699</v>
      </c>
      <c r="E230">
        <f>IFERROR(VLOOKUP(A230,Hoja1!$A$2:$F$4807,6,FALSE),1)</f>
        <v>1</v>
      </c>
      <c r="F230">
        <v>31276.260769230699</v>
      </c>
    </row>
    <row r="231" spans="1:6" x14ac:dyDescent="0.3">
      <c r="A231">
        <v>45944</v>
      </c>
      <c r="B231">
        <v>40586</v>
      </c>
      <c r="C231">
        <v>28113.498461538398</v>
      </c>
      <c r="D231">
        <f t="shared" si="3"/>
        <v>28113.498461538398</v>
      </c>
      <c r="E231">
        <f>IFERROR(VLOOKUP(A231,Hoja1!$A$2:$F$4807,6,FALSE),1)</f>
        <v>1</v>
      </c>
      <c r="F231">
        <v>28113.498461538398</v>
      </c>
    </row>
    <row r="232" spans="1:6" x14ac:dyDescent="0.3">
      <c r="A232">
        <v>46187</v>
      </c>
      <c r="B232">
        <v>131879</v>
      </c>
      <c r="C232">
        <v>3967.43384615384</v>
      </c>
      <c r="D232">
        <f t="shared" si="3"/>
        <v>3967.43384615384</v>
      </c>
      <c r="E232">
        <f>IFERROR(VLOOKUP(A232,Hoja1!$A$2:$F$4807,6,FALSE),1)</f>
        <v>1</v>
      </c>
      <c r="F232">
        <v>3967.43384615384</v>
      </c>
    </row>
    <row r="233" spans="1:6" x14ac:dyDescent="0.3">
      <c r="A233">
        <v>46541</v>
      </c>
      <c r="B233">
        <v>1500</v>
      </c>
      <c r="C233">
        <v>1500</v>
      </c>
      <c r="D233">
        <f t="shared" si="3"/>
        <v>1500</v>
      </c>
      <c r="E233">
        <f>IFERROR(VLOOKUP(A233,Hoja1!$A$2:$F$4807,6,FALSE),1)</f>
        <v>1</v>
      </c>
      <c r="F233">
        <v>1500</v>
      </c>
    </row>
    <row r="234" spans="1:6" x14ac:dyDescent="0.3">
      <c r="A234">
        <v>46684</v>
      </c>
      <c r="B234">
        <v>390432.08</v>
      </c>
      <c r="C234">
        <v>125980.771179861</v>
      </c>
      <c r="D234">
        <f t="shared" si="3"/>
        <v>125980.771179861</v>
      </c>
      <c r="E234">
        <f>IFERROR(VLOOKUP(A234,Hoja1!$A$2:$F$4807,6,FALSE),1)</f>
        <v>1</v>
      </c>
      <c r="F234">
        <v>125980.771179861</v>
      </c>
    </row>
    <row r="235" spans="1:6" x14ac:dyDescent="0.3">
      <c r="A235">
        <v>46889</v>
      </c>
      <c r="B235">
        <v>82229</v>
      </c>
      <c r="C235">
        <v>28579.486153846101</v>
      </c>
      <c r="D235">
        <f t="shared" si="3"/>
        <v>28579.486153846101</v>
      </c>
      <c r="E235">
        <f>IFERROR(VLOOKUP(A235,Hoja1!$A$2:$F$4807,6,FALSE),1)</f>
        <v>1</v>
      </c>
      <c r="F235">
        <v>28579.486153846101</v>
      </c>
    </row>
    <row r="236" spans="1:6" x14ac:dyDescent="0.3">
      <c r="A236">
        <v>47048</v>
      </c>
      <c r="B236">
        <v>6000</v>
      </c>
      <c r="C236">
        <v>6000</v>
      </c>
      <c r="D236">
        <f t="shared" si="3"/>
        <v>6000</v>
      </c>
      <c r="E236">
        <f>IFERROR(VLOOKUP(A236,Hoja1!$A$2:$F$4807,6,FALSE),1)</f>
        <v>1</v>
      </c>
      <c r="F236">
        <v>6000</v>
      </c>
    </row>
    <row r="237" spans="1:6" x14ac:dyDescent="0.3">
      <c r="A237">
        <v>47306</v>
      </c>
      <c r="B237">
        <v>6056</v>
      </c>
      <c r="C237">
        <v>6056</v>
      </c>
      <c r="D237">
        <f t="shared" si="3"/>
        <v>6056</v>
      </c>
      <c r="E237">
        <f>IFERROR(VLOOKUP(A237,Hoja1!$A$2:$F$4807,6,FALSE),1)</f>
        <v>1</v>
      </c>
      <c r="F237">
        <v>6056</v>
      </c>
    </row>
    <row r="238" spans="1:6" x14ac:dyDescent="0.3">
      <c r="A238">
        <v>47435</v>
      </c>
      <c r="B238">
        <v>8481</v>
      </c>
      <c r="C238">
        <v>8481</v>
      </c>
      <c r="D238">
        <f t="shared" si="3"/>
        <v>8481</v>
      </c>
      <c r="E238">
        <f>IFERROR(VLOOKUP(A238,Hoja1!$A$2:$F$4807,6,FALSE),1)</f>
        <v>1</v>
      </c>
      <c r="F238">
        <v>8481</v>
      </c>
    </row>
    <row r="239" spans="1:6" x14ac:dyDescent="0.3">
      <c r="A239">
        <v>48263</v>
      </c>
      <c r="B239">
        <v>800</v>
      </c>
      <c r="C239">
        <v>800</v>
      </c>
      <c r="D239">
        <f t="shared" si="3"/>
        <v>800</v>
      </c>
      <c r="E239">
        <f>IFERROR(VLOOKUP(A239,Hoja1!$A$2:$F$4807,6,FALSE),1)</f>
        <v>1</v>
      </c>
      <c r="F239">
        <v>800</v>
      </c>
    </row>
    <row r="240" spans="1:6" x14ac:dyDescent="0.3">
      <c r="A240">
        <v>48300</v>
      </c>
      <c r="B240">
        <v>354147</v>
      </c>
      <c r="C240">
        <v>130521.70662053001</v>
      </c>
      <c r="D240">
        <f t="shared" si="3"/>
        <v>130521.70662053001</v>
      </c>
      <c r="E240">
        <f>IFERROR(VLOOKUP(A240,Hoja1!$A$2:$F$4807,6,FALSE),1)</f>
        <v>1</v>
      </c>
      <c r="F240">
        <v>130521.70662053001</v>
      </c>
    </row>
    <row r="241" spans="1:6" x14ac:dyDescent="0.3">
      <c r="A241">
        <v>48370</v>
      </c>
      <c r="B241">
        <v>149422</v>
      </c>
      <c r="C241">
        <v>104722.792307692</v>
      </c>
      <c r="D241">
        <f t="shared" si="3"/>
        <v>104722.792307692</v>
      </c>
      <c r="E241">
        <f>IFERROR(VLOOKUP(A241,Hoja1!$A$2:$F$4807,6,FALSE),1)</f>
        <v>1</v>
      </c>
      <c r="F241">
        <v>104722.792307692</v>
      </c>
    </row>
    <row r="242" spans="1:6" x14ac:dyDescent="0.3">
      <c r="A242">
        <v>48764</v>
      </c>
      <c r="B242">
        <v>46081</v>
      </c>
      <c r="C242">
        <v>46081</v>
      </c>
      <c r="D242">
        <f t="shared" si="3"/>
        <v>46081</v>
      </c>
      <c r="E242">
        <f>IFERROR(VLOOKUP(A242,Hoja1!$A$2:$F$4807,6,FALSE),1)</f>
        <v>1</v>
      </c>
      <c r="F242">
        <v>46081</v>
      </c>
    </row>
    <row r="243" spans="1:6" x14ac:dyDescent="0.3">
      <c r="A243">
        <v>48884</v>
      </c>
      <c r="B243">
        <v>1263</v>
      </c>
      <c r="C243">
        <v>1263</v>
      </c>
      <c r="D243">
        <f t="shared" si="3"/>
        <v>1263</v>
      </c>
      <c r="E243">
        <f>IFERROR(VLOOKUP(A243,Hoja1!$A$2:$F$4807,6,FALSE),1)</f>
        <v>1</v>
      </c>
      <c r="F243">
        <v>1263</v>
      </c>
    </row>
    <row r="244" spans="1:6" x14ac:dyDescent="0.3">
      <c r="A244">
        <v>49058</v>
      </c>
      <c r="B244">
        <v>82055</v>
      </c>
      <c r="C244">
        <v>25950.646153846101</v>
      </c>
      <c r="D244">
        <f t="shared" si="3"/>
        <v>25950.646153846101</v>
      </c>
      <c r="E244">
        <f>IFERROR(VLOOKUP(A244,Hoja1!$A$2:$F$4807,6,FALSE),1)</f>
        <v>1</v>
      </c>
      <c r="F244">
        <v>25950.646153846101</v>
      </c>
    </row>
    <row r="245" spans="1:6" x14ac:dyDescent="0.3">
      <c r="A245">
        <v>49114</v>
      </c>
      <c r="B245">
        <v>157398</v>
      </c>
      <c r="C245">
        <v>56666.310769230702</v>
      </c>
      <c r="D245">
        <f t="shared" si="3"/>
        <v>56666.310769230702</v>
      </c>
      <c r="E245">
        <f>IFERROR(VLOOKUP(A245,Hoja1!$A$2:$F$4807,6,FALSE),1)</f>
        <v>1</v>
      </c>
      <c r="F245">
        <v>56666.310769230702</v>
      </c>
    </row>
    <row r="246" spans="1:6" x14ac:dyDescent="0.3">
      <c r="A246">
        <v>49149</v>
      </c>
      <c r="B246">
        <v>41374</v>
      </c>
      <c r="C246">
        <v>41374</v>
      </c>
      <c r="D246">
        <f t="shared" si="3"/>
        <v>41374</v>
      </c>
      <c r="E246">
        <f>IFERROR(VLOOKUP(A246,Hoja1!$A$2:$F$4807,6,FALSE),1)</f>
        <v>1</v>
      </c>
      <c r="F246">
        <v>41374</v>
      </c>
    </row>
    <row r="247" spans="1:6" x14ac:dyDescent="0.3">
      <c r="A247">
        <v>49162</v>
      </c>
      <c r="B247">
        <v>117725</v>
      </c>
      <c r="C247">
        <v>16273.647692307601</v>
      </c>
      <c r="D247">
        <f t="shared" si="3"/>
        <v>16273.647692307601</v>
      </c>
      <c r="E247">
        <f>IFERROR(VLOOKUP(A247,Hoja1!$A$2:$F$4807,6,FALSE),1)</f>
        <v>1</v>
      </c>
      <c r="F247">
        <v>16273.647692307601</v>
      </c>
    </row>
    <row r="248" spans="1:6" x14ac:dyDescent="0.3">
      <c r="A248">
        <v>49173</v>
      </c>
      <c r="B248">
        <v>11874</v>
      </c>
      <c r="C248">
        <v>11874</v>
      </c>
      <c r="D248">
        <f t="shared" si="3"/>
        <v>11874</v>
      </c>
      <c r="E248">
        <f>IFERROR(VLOOKUP(A248,Hoja1!$A$2:$F$4807,6,FALSE),1)</f>
        <v>1</v>
      </c>
      <c r="F248">
        <v>11874</v>
      </c>
    </row>
    <row r="249" spans="1:6" x14ac:dyDescent="0.3">
      <c r="A249">
        <v>49194</v>
      </c>
      <c r="B249">
        <v>143918</v>
      </c>
      <c r="C249">
        <v>69848.646153846101</v>
      </c>
      <c r="D249">
        <f t="shared" si="3"/>
        <v>69848.646153846101</v>
      </c>
      <c r="E249">
        <f>IFERROR(VLOOKUP(A249,Hoja1!$A$2:$F$4807,6,FALSE),1)</f>
        <v>1</v>
      </c>
      <c r="F249">
        <v>69848.646153846101</v>
      </c>
    </row>
    <row r="250" spans="1:6" x14ac:dyDescent="0.3">
      <c r="A250">
        <v>49282</v>
      </c>
      <c r="B250">
        <v>9647</v>
      </c>
      <c r="C250">
        <v>9647</v>
      </c>
      <c r="D250">
        <f t="shared" si="3"/>
        <v>9647</v>
      </c>
      <c r="E250">
        <f>IFERROR(VLOOKUP(A250,Hoja1!$A$2:$F$4807,6,FALSE),1)</f>
        <v>1</v>
      </c>
      <c r="F250">
        <v>9647</v>
      </c>
    </row>
    <row r="251" spans="1:6" x14ac:dyDescent="0.3">
      <c r="A251">
        <v>49302</v>
      </c>
      <c r="B251">
        <v>86092</v>
      </c>
      <c r="C251">
        <v>31574.129291253099</v>
      </c>
      <c r="D251">
        <f t="shared" si="3"/>
        <v>31574.129291253099</v>
      </c>
      <c r="E251">
        <f>IFERROR(VLOOKUP(A251,Hoja1!$A$2:$F$4807,6,FALSE),1)</f>
        <v>1</v>
      </c>
      <c r="F251">
        <v>31574.129291253099</v>
      </c>
    </row>
    <row r="252" spans="1:6" x14ac:dyDescent="0.3">
      <c r="A252">
        <v>49352</v>
      </c>
      <c r="B252">
        <v>284583.83</v>
      </c>
      <c r="C252">
        <v>90852.284858138199</v>
      </c>
      <c r="D252">
        <f t="shared" si="3"/>
        <v>90852.284858138199</v>
      </c>
      <c r="E252">
        <f>IFERROR(VLOOKUP(A252,Hoja1!$A$2:$F$4807,6,FALSE),1)</f>
        <v>1</v>
      </c>
      <c r="F252">
        <v>90852.284858138199</v>
      </c>
    </row>
    <row r="253" spans="1:6" x14ac:dyDescent="0.3">
      <c r="A253">
        <v>49441</v>
      </c>
      <c r="B253">
        <v>5631</v>
      </c>
      <c r="C253">
        <v>5631</v>
      </c>
      <c r="D253">
        <f t="shared" si="3"/>
        <v>5631</v>
      </c>
      <c r="E253">
        <f>IFERROR(VLOOKUP(A253,Hoja1!$A$2:$F$4807,6,FALSE),1)</f>
        <v>1</v>
      </c>
      <c r="F253">
        <v>5631</v>
      </c>
    </row>
    <row r="254" spans="1:6" x14ac:dyDescent="0.3">
      <c r="A254">
        <v>49856</v>
      </c>
      <c r="B254">
        <v>1016159</v>
      </c>
      <c r="C254">
        <v>272186.78817434399</v>
      </c>
      <c r="D254">
        <f t="shared" si="3"/>
        <v>272186.78817434399</v>
      </c>
      <c r="E254">
        <f>IFERROR(VLOOKUP(A254,Hoja1!$A$2:$F$4807,6,FALSE),1)</f>
        <v>1</v>
      </c>
      <c r="F254">
        <v>272186.78817434399</v>
      </c>
    </row>
    <row r="255" spans="1:6" x14ac:dyDescent="0.3">
      <c r="A255">
        <v>49885</v>
      </c>
      <c r="B255">
        <v>25648</v>
      </c>
      <c r="C255">
        <v>14787.590769230699</v>
      </c>
      <c r="D255">
        <f t="shared" si="3"/>
        <v>14787.590769230699</v>
      </c>
      <c r="E255">
        <f>IFERROR(VLOOKUP(A255,Hoja1!$A$2:$F$4807,6,FALSE),1)</f>
        <v>1</v>
      </c>
      <c r="F255">
        <v>14787.590769230699</v>
      </c>
    </row>
    <row r="256" spans="1:6" x14ac:dyDescent="0.3">
      <c r="A256">
        <v>50031</v>
      </c>
      <c r="B256">
        <v>234694</v>
      </c>
      <c r="C256">
        <v>90288.252307692295</v>
      </c>
      <c r="D256">
        <f t="shared" si="3"/>
        <v>90288.252307692295</v>
      </c>
      <c r="E256">
        <f>IFERROR(VLOOKUP(A256,Hoja1!$A$2:$F$4807,6,FALSE),1)</f>
        <v>1</v>
      </c>
      <c r="F256">
        <v>90288.252307692295</v>
      </c>
    </row>
    <row r="257" spans="1:6" x14ac:dyDescent="0.3">
      <c r="A257">
        <v>50065</v>
      </c>
      <c r="B257">
        <v>46507</v>
      </c>
      <c r="C257">
        <v>15300.4232403846</v>
      </c>
      <c r="D257">
        <f t="shared" si="3"/>
        <v>15300.4232403846</v>
      </c>
      <c r="E257">
        <f>IFERROR(VLOOKUP(A257,Hoja1!$A$2:$F$4807,6,FALSE),1)</f>
        <v>1</v>
      </c>
      <c r="F257">
        <v>15300.4232403846</v>
      </c>
    </row>
    <row r="258" spans="1:6" x14ac:dyDescent="0.3">
      <c r="A258">
        <v>50224</v>
      </c>
      <c r="B258">
        <v>560</v>
      </c>
      <c r="C258">
        <v>560</v>
      </c>
      <c r="D258">
        <f t="shared" si="3"/>
        <v>560</v>
      </c>
      <c r="E258">
        <f>IFERROR(VLOOKUP(A258,Hoja1!$A$2:$F$4807,6,FALSE),1)</f>
        <v>1</v>
      </c>
      <c r="F258">
        <v>560</v>
      </c>
    </row>
    <row r="259" spans="1:6" x14ac:dyDescent="0.3">
      <c r="A259">
        <v>50235</v>
      </c>
      <c r="B259">
        <v>2023</v>
      </c>
      <c r="C259">
        <v>2023</v>
      </c>
      <c r="D259">
        <f t="shared" ref="D259:D322" si="4">C259/E259</f>
        <v>2023</v>
      </c>
      <c r="E259">
        <f>IFERROR(VLOOKUP(A259,Hoja1!$A$2:$F$4807,6,FALSE),1)</f>
        <v>1</v>
      </c>
      <c r="F259">
        <v>2023</v>
      </c>
    </row>
    <row r="260" spans="1:6" x14ac:dyDescent="0.3">
      <c r="A260">
        <v>50252</v>
      </c>
      <c r="B260">
        <v>11190</v>
      </c>
      <c r="C260">
        <v>11190</v>
      </c>
      <c r="D260">
        <f t="shared" si="4"/>
        <v>11190</v>
      </c>
      <c r="E260">
        <f>IFERROR(VLOOKUP(A260,Hoja1!$A$2:$F$4807,6,FALSE),1)</f>
        <v>1</v>
      </c>
      <c r="F260">
        <v>11190</v>
      </c>
    </row>
    <row r="261" spans="1:6" x14ac:dyDescent="0.3">
      <c r="A261">
        <v>50609</v>
      </c>
      <c r="B261">
        <v>2360</v>
      </c>
      <c r="C261">
        <v>2360</v>
      </c>
      <c r="D261">
        <f t="shared" si="4"/>
        <v>2360</v>
      </c>
      <c r="E261">
        <f>IFERROR(VLOOKUP(A261,Hoja1!$A$2:$F$4807,6,FALSE),1)</f>
        <v>1</v>
      </c>
      <c r="F261">
        <v>2360</v>
      </c>
    </row>
    <row r="262" spans="1:6" x14ac:dyDescent="0.3">
      <c r="A262">
        <v>51256</v>
      </c>
      <c r="B262">
        <v>82640</v>
      </c>
      <c r="C262">
        <v>22658.133676700101</v>
      </c>
      <c r="D262">
        <f t="shared" si="4"/>
        <v>22658.133676700101</v>
      </c>
      <c r="E262">
        <f>IFERROR(VLOOKUP(A262,Hoja1!$A$2:$F$4807,6,FALSE),1)</f>
        <v>1</v>
      </c>
      <c r="F262">
        <v>22658.133676700101</v>
      </c>
    </row>
    <row r="263" spans="1:6" x14ac:dyDescent="0.3">
      <c r="A263">
        <v>51401</v>
      </c>
      <c r="B263">
        <v>149116</v>
      </c>
      <c r="C263">
        <v>21435.089230769201</v>
      </c>
      <c r="D263">
        <f t="shared" si="4"/>
        <v>21435.089230769201</v>
      </c>
      <c r="E263">
        <f>IFERROR(VLOOKUP(A263,Hoja1!$A$2:$F$4807,6,FALSE),1)</f>
        <v>1</v>
      </c>
      <c r="F263">
        <v>21435.089230769201</v>
      </c>
    </row>
    <row r="264" spans="1:6" x14ac:dyDescent="0.3">
      <c r="A264">
        <v>51504</v>
      </c>
      <c r="B264">
        <v>18560</v>
      </c>
      <c r="C264">
        <v>18560</v>
      </c>
      <c r="D264">
        <f t="shared" si="4"/>
        <v>18560</v>
      </c>
      <c r="E264">
        <f>IFERROR(VLOOKUP(A264,Hoja1!$A$2:$F$4807,6,FALSE),1)</f>
        <v>1</v>
      </c>
      <c r="F264">
        <v>18560</v>
      </c>
    </row>
    <row r="265" spans="1:6" x14ac:dyDescent="0.3">
      <c r="A265">
        <v>51510</v>
      </c>
      <c r="B265">
        <v>1979</v>
      </c>
      <c r="C265">
        <v>1979</v>
      </c>
      <c r="D265">
        <f t="shared" si="4"/>
        <v>1979</v>
      </c>
      <c r="E265">
        <f>IFERROR(VLOOKUP(A265,Hoja1!$A$2:$F$4807,6,FALSE),1)</f>
        <v>1</v>
      </c>
      <c r="F265">
        <v>1979</v>
      </c>
    </row>
    <row r="266" spans="1:6" x14ac:dyDescent="0.3">
      <c r="A266">
        <v>51796</v>
      </c>
      <c r="B266">
        <v>25656</v>
      </c>
      <c r="C266">
        <v>25656</v>
      </c>
      <c r="D266">
        <f t="shared" si="4"/>
        <v>25656</v>
      </c>
      <c r="E266">
        <f>IFERROR(VLOOKUP(A266,Hoja1!$A$2:$F$4807,6,FALSE),1)</f>
        <v>1</v>
      </c>
      <c r="F266">
        <v>25656</v>
      </c>
    </row>
    <row r="267" spans="1:6" x14ac:dyDescent="0.3">
      <c r="A267">
        <v>52225</v>
      </c>
      <c r="B267">
        <v>17200</v>
      </c>
      <c r="C267">
        <v>17200</v>
      </c>
      <c r="D267">
        <f t="shared" si="4"/>
        <v>17200</v>
      </c>
      <c r="E267">
        <f>IFERROR(VLOOKUP(A267,Hoja1!$A$2:$F$4807,6,FALSE),1)</f>
        <v>1</v>
      </c>
      <c r="F267">
        <v>17200</v>
      </c>
    </row>
    <row r="268" spans="1:6" x14ac:dyDescent="0.3">
      <c r="A268">
        <v>52529</v>
      </c>
      <c r="B268">
        <v>10185</v>
      </c>
      <c r="C268">
        <v>10185</v>
      </c>
      <c r="D268">
        <f t="shared" si="4"/>
        <v>10185</v>
      </c>
      <c r="E268">
        <f>IFERROR(VLOOKUP(A268,Hoja1!$A$2:$F$4807,6,FALSE),1)</f>
        <v>1</v>
      </c>
      <c r="F268">
        <v>10185</v>
      </c>
    </row>
    <row r="269" spans="1:6" x14ac:dyDescent="0.3">
      <c r="A269">
        <v>52583</v>
      </c>
      <c r="B269">
        <v>184492</v>
      </c>
      <c r="C269">
        <v>70015.7</v>
      </c>
      <c r="D269">
        <f t="shared" si="4"/>
        <v>70015.7</v>
      </c>
      <c r="E269">
        <f>IFERROR(VLOOKUP(A269,Hoja1!$A$2:$F$4807,6,FALSE),1)</f>
        <v>1</v>
      </c>
      <c r="F269">
        <v>70015.7</v>
      </c>
    </row>
    <row r="270" spans="1:6" x14ac:dyDescent="0.3">
      <c r="A270">
        <v>53049</v>
      </c>
      <c r="B270">
        <v>73299</v>
      </c>
      <c r="C270">
        <v>30493.910769230701</v>
      </c>
      <c r="D270">
        <f t="shared" si="4"/>
        <v>30493.910769230701</v>
      </c>
      <c r="E270">
        <f>IFERROR(VLOOKUP(A270,Hoja1!$A$2:$F$4807,6,FALSE),1)</f>
        <v>1</v>
      </c>
      <c r="F270">
        <v>30493.910769230701</v>
      </c>
    </row>
    <row r="271" spans="1:6" x14ac:dyDescent="0.3">
      <c r="A271">
        <v>53151</v>
      </c>
      <c r="B271">
        <v>27563</v>
      </c>
      <c r="C271">
        <v>7536.2784615384599</v>
      </c>
      <c r="D271">
        <f t="shared" si="4"/>
        <v>7536.2784615384599</v>
      </c>
      <c r="E271">
        <f>IFERROR(VLOOKUP(A271,Hoja1!$A$2:$F$4807,6,FALSE),1)</f>
        <v>1</v>
      </c>
      <c r="F271">
        <v>7536.2784615384599</v>
      </c>
    </row>
    <row r="272" spans="1:6" x14ac:dyDescent="0.3">
      <c r="A272">
        <v>53269</v>
      </c>
      <c r="B272">
        <v>39257</v>
      </c>
      <c r="C272">
        <v>6800.8492307692204</v>
      </c>
      <c r="D272">
        <f t="shared" si="4"/>
        <v>6800.8492307692204</v>
      </c>
      <c r="E272">
        <f>IFERROR(VLOOKUP(A272,Hoja1!$A$2:$F$4807,6,FALSE),1)</f>
        <v>1</v>
      </c>
      <c r="F272">
        <v>6800.8492307692204</v>
      </c>
    </row>
    <row r="273" spans="1:6" x14ac:dyDescent="0.3">
      <c r="A273">
        <v>53575</v>
      </c>
      <c r="B273">
        <v>17632</v>
      </c>
      <c r="C273">
        <v>2110.8319230769198</v>
      </c>
      <c r="D273">
        <f t="shared" si="4"/>
        <v>2110.8319230769198</v>
      </c>
      <c r="E273">
        <f>IFERROR(VLOOKUP(A273,Hoja1!$A$2:$F$4807,6,FALSE),1)</f>
        <v>1</v>
      </c>
      <c r="F273">
        <v>2110.8319230769198</v>
      </c>
    </row>
    <row r="274" spans="1:6" x14ac:dyDescent="0.3">
      <c r="A274">
        <v>53697</v>
      </c>
      <c r="B274">
        <v>89891.520000000004</v>
      </c>
      <c r="C274">
        <v>37546.2028627568</v>
      </c>
      <c r="D274">
        <f t="shared" si="4"/>
        <v>37546.2028627568</v>
      </c>
      <c r="E274">
        <f>IFERROR(VLOOKUP(A274,Hoja1!$A$2:$F$4807,6,FALSE),1)</f>
        <v>1</v>
      </c>
      <c r="F274">
        <v>37546.2028627568</v>
      </c>
    </row>
    <row r="275" spans="1:6" x14ac:dyDescent="0.3">
      <c r="A275">
        <v>53722</v>
      </c>
      <c r="B275">
        <v>143221</v>
      </c>
      <c r="C275">
        <v>66699.261538461506</v>
      </c>
      <c r="D275">
        <f t="shared" si="4"/>
        <v>66699.261538461506</v>
      </c>
      <c r="E275">
        <f>IFERROR(VLOOKUP(A275,Hoja1!$A$2:$F$4807,6,FALSE),1)</f>
        <v>1</v>
      </c>
      <c r="F275">
        <v>66699.261538461506</v>
      </c>
    </row>
    <row r="276" spans="1:6" x14ac:dyDescent="0.3">
      <c r="A276">
        <v>53826</v>
      </c>
      <c r="B276">
        <v>316245</v>
      </c>
      <c r="C276">
        <v>98594.134171285201</v>
      </c>
      <c r="D276">
        <f t="shared" si="4"/>
        <v>98594.134171285201</v>
      </c>
      <c r="E276">
        <f>IFERROR(VLOOKUP(A276,Hoja1!$A$2:$F$4807,6,FALSE),1)</f>
        <v>1</v>
      </c>
      <c r="F276">
        <v>98594.134171285201</v>
      </c>
    </row>
    <row r="277" spans="1:6" x14ac:dyDescent="0.3">
      <c r="A277">
        <v>53936</v>
      </c>
      <c r="B277">
        <v>43613</v>
      </c>
      <c r="C277">
        <v>10054.4446153846</v>
      </c>
      <c r="D277">
        <f t="shared" si="4"/>
        <v>10054.4446153846</v>
      </c>
      <c r="E277">
        <f>IFERROR(VLOOKUP(A277,Hoja1!$A$2:$F$4807,6,FALSE),1)</f>
        <v>1</v>
      </c>
      <c r="F277">
        <v>10054.4446153846</v>
      </c>
    </row>
    <row r="278" spans="1:6" x14ac:dyDescent="0.3">
      <c r="A278">
        <v>54249</v>
      </c>
      <c r="B278">
        <v>500</v>
      </c>
      <c r="C278">
        <v>500</v>
      </c>
      <c r="D278">
        <f t="shared" si="4"/>
        <v>500</v>
      </c>
      <c r="E278">
        <f>IFERROR(VLOOKUP(A278,Hoja1!$A$2:$F$4807,6,FALSE),1)</f>
        <v>1</v>
      </c>
      <c r="F278">
        <v>500</v>
      </c>
    </row>
    <row r="279" spans="1:6" x14ac:dyDescent="0.3">
      <c r="A279">
        <v>54492</v>
      </c>
      <c r="B279">
        <v>1000</v>
      </c>
      <c r="C279">
        <v>1000</v>
      </c>
      <c r="D279">
        <f t="shared" si="4"/>
        <v>1000</v>
      </c>
      <c r="E279">
        <f>IFERROR(VLOOKUP(A279,Hoja1!$A$2:$F$4807,6,FALSE),1)</f>
        <v>1</v>
      </c>
      <c r="F279">
        <v>1000</v>
      </c>
    </row>
    <row r="280" spans="1:6" x14ac:dyDescent="0.3">
      <c r="A280">
        <v>54798</v>
      </c>
      <c r="B280">
        <v>500</v>
      </c>
      <c r="C280">
        <v>500</v>
      </c>
      <c r="D280">
        <f t="shared" si="4"/>
        <v>500</v>
      </c>
      <c r="E280">
        <f>IFERROR(VLOOKUP(A280,Hoja1!$A$2:$F$4807,6,FALSE),1)</f>
        <v>1</v>
      </c>
      <c r="F280">
        <v>500</v>
      </c>
    </row>
    <row r="281" spans="1:6" x14ac:dyDescent="0.3">
      <c r="A281">
        <v>54866</v>
      </c>
      <c r="B281">
        <v>42560</v>
      </c>
      <c r="C281">
        <v>20829.878461538399</v>
      </c>
      <c r="D281">
        <f t="shared" si="4"/>
        <v>20829.878461538399</v>
      </c>
      <c r="E281">
        <f>IFERROR(VLOOKUP(A281,Hoja1!$A$2:$F$4807,6,FALSE),1)</f>
        <v>1</v>
      </c>
      <c r="F281">
        <v>20829.878461538399</v>
      </c>
    </row>
    <row r="282" spans="1:6" x14ac:dyDescent="0.3">
      <c r="A282">
        <v>55069</v>
      </c>
      <c r="B282">
        <v>18583</v>
      </c>
      <c r="C282">
        <v>5231.8523076923002</v>
      </c>
      <c r="D282">
        <f t="shared" si="4"/>
        <v>5231.8523076923002</v>
      </c>
      <c r="E282">
        <f>IFERROR(VLOOKUP(A282,Hoja1!$A$2:$F$4807,6,FALSE),1)</f>
        <v>1</v>
      </c>
      <c r="F282">
        <v>5231.8523076923002</v>
      </c>
    </row>
    <row r="283" spans="1:6" x14ac:dyDescent="0.3">
      <c r="A283">
        <v>55509</v>
      </c>
      <c r="B283">
        <v>21918</v>
      </c>
      <c r="C283">
        <v>21918</v>
      </c>
      <c r="D283">
        <f t="shared" si="4"/>
        <v>21918</v>
      </c>
      <c r="E283">
        <f>IFERROR(VLOOKUP(A283,Hoja1!$A$2:$F$4807,6,FALSE),1)</f>
        <v>1</v>
      </c>
      <c r="F283">
        <v>21918</v>
      </c>
    </row>
    <row r="284" spans="1:6" x14ac:dyDescent="0.3">
      <c r="A284">
        <v>55544</v>
      </c>
      <c r="B284">
        <v>74008</v>
      </c>
      <c r="C284">
        <v>30883.983269230699</v>
      </c>
      <c r="D284">
        <f t="shared" si="4"/>
        <v>30883.983269230699</v>
      </c>
      <c r="E284">
        <f>IFERROR(VLOOKUP(A284,Hoja1!$A$2:$F$4807,6,FALSE),1)</f>
        <v>1</v>
      </c>
      <c r="F284">
        <v>30883.983269230699</v>
      </c>
    </row>
    <row r="285" spans="1:6" x14ac:dyDescent="0.3">
      <c r="A285">
        <v>55850</v>
      </c>
      <c r="B285">
        <v>40317</v>
      </c>
      <c r="C285">
        <v>18752.767733783301</v>
      </c>
      <c r="D285">
        <f t="shared" si="4"/>
        <v>18752.767733783301</v>
      </c>
      <c r="E285">
        <f>IFERROR(VLOOKUP(A285,Hoja1!$A$2:$F$4807,6,FALSE),1)</f>
        <v>1</v>
      </c>
      <c r="F285">
        <v>18752.767733783301</v>
      </c>
    </row>
    <row r="286" spans="1:6" x14ac:dyDescent="0.3">
      <c r="A286">
        <v>55891</v>
      </c>
      <c r="B286">
        <v>15145</v>
      </c>
      <c r="C286">
        <v>15145</v>
      </c>
      <c r="D286">
        <f t="shared" si="4"/>
        <v>15145</v>
      </c>
      <c r="E286">
        <f>IFERROR(VLOOKUP(A286,Hoja1!$A$2:$F$4807,6,FALSE),1)</f>
        <v>1</v>
      </c>
      <c r="F286">
        <v>15145</v>
      </c>
    </row>
    <row r="287" spans="1:6" x14ac:dyDescent="0.3">
      <c r="A287">
        <v>56075</v>
      </c>
      <c r="B287">
        <v>550</v>
      </c>
      <c r="C287">
        <v>550</v>
      </c>
      <c r="D287">
        <f t="shared" si="4"/>
        <v>550</v>
      </c>
      <c r="E287">
        <f>IFERROR(VLOOKUP(A287,Hoja1!$A$2:$F$4807,6,FALSE),1)</f>
        <v>1</v>
      </c>
      <c r="F287">
        <v>550</v>
      </c>
    </row>
    <row r="288" spans="1:6" x14ac:dyDescent="0.3">
      <c r="A288">
        <v>56219</v>
      </c>
      <c r="B288">
        <v>61911</v>
      </c>
      <c r="C288">
        <v>49252.252307692303</v>
      </c>
      <c r="D288">
        <f t="shared" si="4"/>
        <v>49252.252307692303</v>
      </c>
      <c r="E288">
        <f>IFERROR(VLOOKUP(A288,Hoja1!$A$2:$F$4807,6,FALSE),1)</f>
        <v>1</v>
      </c>
      <c r="F288">
        <v>49252.252307692303</v>
      </c>
    </row>
    <row r="289" spans="1:6" x14ac:dyDescent="0.3">
      <c r="A289">
        <v>56320</v>
      </c>
      <c r="B289">
        <v>11412</v>
      </c>
      <c r="C289">
        <v>11412</v>
      </c>
      <c r="D289">
        <f t="shared" si="4"/>
        <v>11412</v>
      </c>
      <c r="E289">
        <f>IFERROR(VLOOKUP(A289,Hoja1!$A$2:$F$4807,6,FALSE),1)</f>
        <v>1</v>
      </c>
      <c r="F289">
        <v>11412</v>
      </c>
    </row>
    <row r="290" spans="1:6" x14ac:dyDescent="0.3">
      <c r="A290">
        <v>56380</v>
      </c>
      <c r="B290">
        <v>1150</v>
      </c>
      <c r="C290">
        <v>1150</v>
      </c>
      <c r="D290">
        <f t="shared" si="4"/>
        <v>1150</v>
      </c>
      <c r="E290">
        <f>IFERROR(VLOOKUP(A290,Hoja1!$A$2:$F$4807,6,FALSE),1)</f>
        <v>1</v>
      </c>
      <c r="F290">
        <v>1150</v>
      </c>
    </row>
    <row r="291" spans="1:6" x14ac:dyDescent="0.3">
      <c r="A291">
        <v>56400</v>
      </c>
      <c r="B291">
        <v>850</v>
      </c>
      <c r="C291">
        <v>850</v>
      </c>
      <c r="D291">
        <f t="shared" si="4"/>
        <v>850</v>
      </c>
      <c r="E291">
        <f>IFERROR(VLOOKUP(A291,Hoja1!$A$2:$F$4807,6,FALSE),1)</f>
        <v>1</v>
      </c>
      <c r="F291">
        <v>850</v>
      </c>
    </row>
    <row r="292" spans="1:6" x14ac:dyDescent="0.3">
      <c r="A292">
        <v>56519</v>
      </c>
      <c r="B292">
        <v>103445</v>
      </c>
      <c r="C292">
        <v>26576.985684981599</v>
      </c>
      <c r="D292">
        <f t="shared" si="4"/>
        <v>26576.985684981599</v>
      </c>
      <c r="E292">
        <f>IFERROR(VLOOKUP(A292,Hoja1!$A$2:$F$4807,6,FALSE),1)</f>
        <v>1</v>
      </c>
      <c r="F292">
        <v>26576.985684981599</v>
      </c>
    </row>
    <row r="293" spans="1:6" x14ac:dyDescent="0.3">
      <c r="A293">
        <v>57319</v>
      </c>
      <c r="B293">
        <v>16500</v>
      </c>
      <c r="C293">
        <v>16500</v>
      </c>
      <c r="D293">
        <f t="shared" si="4"/>
        <v>16500</v>
      </c>
      <c r="E293">
        <f>IFERROR(VLOOKUP(A293,Hoja1!$A$2:$F$4807,6,FALSE),1)</f>
        <v>1</v>
      </c>
      <c r="F293">
        <v>16500</v>
      </c>
    </row>
    <row r="294" spans="1:6" x14ac:dyDescent="0.3">
      <c r="A294">
        <v>57320</v>
      </c>
      <c r="B294">
        <v>165827</v>
      </c>
      <c r="C294">
        <v>39560.899532967</v>
      </c>
      <c r="D294">
        <f t="shared" si="4"/>
        <v>39560.899532967</v>
      </c>
      <c r="E294">
        <f>IFERROR(VLOOKUP(A294,Hoja1!$A$2:$F$4807,6,FALSE),1)</f>
        <v>1</v>
      </c>
      <c r="F294">
        <v>39560.899532967</v>
      </c>
    </row>
    <row r="295" spans="1:6" x14ac:dyDescent="0.3">
      <c r="A295">
        <v>58433</v>
      </c>
      <c r="B295">
        <v>26211</v>
      </c>
      <c r="C295">
        <v>20593.118461538401</v>
      </c>
      <c r="D295">
        <f t="shared" si="4"/>
        <v>20593.118461538401</v>
      </c>
      <c r="E295">
        <f>IFERROR(VLOOKUP(A295,Hoja1!$A$2:$F$4807,6,FALSE),1)</f>
        <v>1</v>
      </c>
      <c r="F295">
        <v>20593.118461538401</v>
      </c>
    </row>
    <row r="296" spans="1:6" x14ac:dyDescent="0.3">
      <c r="A296">
        <v>58634</v>
      </c>
      <c r="B296">
        <v>71314</v>
      </c>
      <c r="C296">
        <v>20160.116923076901</v>
      </c>
      <c r="D296">
        <f t="shared" si="4"/>
        <v>20160.116923076901</v>
      </c>
      <c r="E296">
        <f>IFERROR(VLOOKUP(A296,Hoja1!$A$2:$F$4807,6,FALSE),1)</f>
        <v>1</v>
      </c>
      <c r="F296">
        <v>20160.116923076901</v>
      </c>
    </row>
    <row r="297" spans="1:6" x14ac:dyDescent="0.3">
      <c r="A297">
        <v>59293</v>
      </c>
      <c r="B297">
        <v>36082.01</v>
      </c>
      <c r="C297">
        <v>36082.01</v>
      </c>
      <c r="D297">
        <f t="shared" si="4"/>
        <v>36082.01</v>
      </c>
      <c r="E297">
        <f>IFERROR(VLOOKUP(A297,Hoja1!$A$2:$F$4807,6,FALSE),1)</f>
        <v>1</v>
      </c>
      <c r="F297">
        <v>36082.01</v>
      </c>
    </row>
    <row r="298" spans="1:6" x14ac:dyDescent="0.3">
      <c r="A298">
        <v>59664</v>
      </c>
      <c r="B298">
        <v>157060</v>
      </c>
      <c r="C298">
        <v>80380.335384615304</v>
      </c>
      <c r="D298">
        <f t="shared" si="4"/>
        <v>80380.335384615304</v>
      </c>
      <c r="E298">
        <f>IFERROR(VLOOKUP(A298,Hoja1!$A$2:$F$4807,6,FALSE),1)</f>
        <v>1</v>
      </c>
      <c r="F298">
        <v>80380.335384615304</v>
      </c>
    </row>
    <row r="299" spans="1:6" x14ac:dyDescent="0.3">
      <c r="A299">
        <v>59982</v>
      </c>
      <c r="B299">
        <v>191008</v>
      </c>
      <c r="C299">
        <v>33299.343076923004</v>
      </c>
      <c r="D299">
        <f t="shared" si="4"/>
        <v>33299.343076923004</v>
      </c>
      <c r="E299">
        <f>IFERROR(VLOOKUP(A299,Hoja1!$A$2:$F$4807,6,FALSE),1)</f>
        <v>1</v>
      </c>
      <c r="F299">
        <v>33299.343076923004</v>
      </c>
    </row>
    <row r="300" spans="1:6" x14ac:dyDescent="0.3">
      <c r="A300">
        <v>60077</v>
      </c>
      <c r="B300">
        <v>1229</v>
      </c>
      <c r="C300">
        <v>1229</v>
      </c>
      <c r="D300">
        <f t="shared" si="4"/>
        <v>1229</v>
      </c>
      <c r="E300">
        <f>IFERROR(VLOOKUP(A300,Hoja1!$A$2:$F$4807,6,FALSE),1)</f>
        <v>1</v>
      </c>
      <c r="F300">
        <v>1229</v>
      </c>
    </row>
    <row r="301" spans="1:6" x14ac:dyDescent="0.3">
      <c r="A301">
        <v>60154</v>
      </c>
      <c r="B301">
        <v>42526</v>
      </c>
      <c r="C301">
        <v>42526</v>
      </c>
      <c r="D301">
        <f t="shared" si="4"/>
        <v>42526</v>
      </c>
      <c r="E301">
        <f>IFERROR(VLOOKUP(A301,Hoja1!$A$2:$F$4807,6,FALSE),1)</f>
        <v>1</v>
      </c>
      <c r="F301">
        <v>42526</v>
      </c>
    </row>
    <row r="302" spans="1:6" x14ac:dyDescent="0.3">
      <c r="A302">
        <v>60157</v>
      </c>
      <c r="B302">
        <v>298421</v>
      </c>
      <c r="C302">
        <v>59328.056959853602</v>
      </c>
      <c r="D302">
        <f t="shared" si="4"/>
        <v>59328.056959853602</v>
      </c>
      <c r="E302">
        <f>IFERROR(VLOOKUP(A302,Hoja1!$A$2:$F$4807,6,FALSE),1)</f>
        <v>1</v>
      </c>
      <c r="F302">
        <v>59328.056959853602</v>
      </c>
    </row>
    <row r="303" spans="1:6" x14ac:dyDescent="0.3">
      <c r="A303">
        <v>60176</v>
      </c>
      <c r="B303">
        <v>827312.5</v>
      </c>
      <c r="C303">
        <v>213352.47270477901</v>
      </c>
      <c r="D303">
        <f t="shared" si="4"/>
        <v>213352.47270477901</v>
      </c>
      <c r="E303">
        <f>IFERROR(VLOOKUP(A303,Hoja1!$A$2:$F$4807,6,FALSE),1)</f>
        <v>1</v>
      </c>
      <c r="F303">
        <v>213352.47270477901</v>
      </c>
    </row>
    <row r="304" spans="1:6" x14ac:dyDescent="0.3">
      <c r="A304">
        <v>60276</v>
      </c>
      <c r="B304">
        <v>12265</v>
      </c>
      <c r="C304">
        <v>12265</v>
      </c>
      <c r="D304">
        <f t="shared" si="4"/>
        <v>12265</v>
      </c>
      <c r="E304">
        <f>IFERROR(VLOOKUP(A304,Hoja1!$A$2:$F$4807,6,FALSE),1)</f>
        <v>1</v>
      </c>
      <c r="F304">
        <v>12265</v>
      </c>
    </row>
    <row r="305" spans="1:6" x14ac:dyDescent="0.3">
      <c r="A305">
        <v>60329</v>
      </c>
      <c r="B305">
        <v>102956</v>
      </c>
      <c r="C305">
        <v>44533.573846153799</v>
      </c>
      <c r="D305">
        <f t="shared" si="4"/>
        <v>44533.573846153799</v>
      </c>
      <c r="E305">
        <f>IFERROR(VLOOKUP(A305,Hoja1!$A$2:$F$4807,6,FALSE),1)</f>
        <v>1</v>
      </c>
      <c r="F305">
        <v>44533.573846153799</v>
      </c>
    </row>
    <row r="306" spans="1:6" x14ac:dyDescent="0.3">
      <c r="A306">
        <v>60487</v>
      </c>
      <c r="B306">
        <v>9520</v>
      </c>
      <c r="C306">
        <v>9520</v>
      </c>
      <c r="D306">
        <f t="shared" si="4"/>
        <v>9520</v>
      </c>
      <c r="E306">
        <f>IFERROR(VLOOKUP(A306,Hoja1!$A$2:$F$4807,6,FALSE),1)</f>
        <v>1</v>
      </c>
      <c r="F306">
        <v>9520</v>
      </c>
    </row>
    <row r="307" spans="1:6" x14ac:dyDescent="0.3">
      <c r="A307">
        <v>60749</v>
      </c>
      <c r="B307">
        <v>10000</v>
      </c>
      <c r="C307">
        <v>10000</v>
      </c>
      <c r="D307">
        <f t="shared" si="4"/>
        <v>10000</v>
      </c>
      <c r="E307">
        <f>IFERROR(VLOOKUP(A307,Hoja1!$A$2:$F$4807,6,FALSE),1)</f>
        <v>1</v>
      </c>
      <c r="F307">
        <v>10000</v>
      </c>
    </row>
    <row r="308" spans="1:6" x14ac:dyDescent="0.3">
      <c r="A308">
        <v>61486</v>
      </c>
      <c r="B308">
        <v>35893</v>
      </c>
      <c r="C308">
        <v>11406.3661538461</v>
      </c>
      <c r="D308">
        <f t="shared" si="4"/>
        <v>11406.3661538461</v>
      </c>
      <c r="E308">
        <f>IFERROR(VLOOKUP(A308,Hoja1!$A$2:$F$4807,6,FALSE),1)</f>
        <v>1</v>
      </c>
      <c r="F308">
        <v>11406.3661538461</v>
      </c>
    </row>
    <row r="309" spans="1:6" x14ac:dyDescent="0.3">
      <c r="A309">
        <v>61757</v>
      </c>
      <c r="B309">
        <v>62507.5</v>
      </c>
      <c r="C309">
        <v>31370.9953846153</v>
      </c>
      <c r="D309">
        <f t="shared" si="4"/>
        <v>31370.9953846153</v>
      </c>
      <c r="E309">
        <f>IFERROR(VLOOKUP(A309,Hoja1!$A$2:$F$4807,6,FALSE),1)</f>
        <v>1</v>
      </c>
      <c r="F309">
        <v>31370.9953846153</v>
      </c>
    </row>
    <row r="310" spans="1:6" x14ac:dyDescent="0.3">
      <c r="A310">
        <v>61926</v>
      </c>
      <c r="B310">
        <v>38042</v>
      </c>
      <c r="C310">
        <v>38042</v>
      </c>
      <c r="D310">
        <f t="shared" si="4"/>
        <v>38042</v>
      </c>
      <c r="E310">
        <f>IFERROR(VLOOKUP(A310,Hoja1!$A$2:$F$4807,6,FALSE),1)</f>
        <v>1</v>
      </c>
      <c r="F310">
        <v>38042</v>
      </c>
    </row>
    <row r="311" spans="1:6" x14ac:dyDescent="0.3">
      <c r="A311">
        <v>62395</v>
      </c>
      <c r="B311">
        <v>61336</v>
      </c>
      <c r="C311">
        <v>20059.603076922998</v>
      </c>
      <c r="D311">
        <f t="shared" si="4"/>
        <v>20059.603076922998</v>
      </c>
      <c r="E311">
        <f>IFERROR(VLOOKUP(A311,Hoja1!$A$2:$F$4807,6,FALSE),1)</f>
        <v>1</v>
      </c>
      <c r="F311">
        <v>20059.603076922998</v>
      </c>
    </row>
    <row r="312" spans="1:6" x14ac:dyDescent="0.3">
      <c r="A312">
        <v>62704</v>
      </c>
      <c r="B312">
        <v>3540</v>
      </c>
      <c r="C312">
        <v>3540</v>
      </c>
      <c r="D312">
        <f t="shared" si="4"/>
        <v>3540</v>
      </c>
      <c r="E312">
        <f>IFERROR(VLOOKUP(A312,Hoja1!$A$2:$F$4807,6,FALSE),1)</f>
        <v>1</v>
      </c>
      <c r="F312">
        <v>3540</v>
      </c>
    </row>
    <row r="313" spans="1:6" x14ac:dyDescent="0.3">
      <c r="A313">
        <v>62770</v>
      </c>
      <c r="B313">
        <v>121910</v>
      </c>
      <c r="C313">
        <v>41366.639014170003</v>
      </c>
      <c r="D313">
        <f t="shared" si="4"/>
        <v>41366.639014170003</v>
      </c>
      <c r="E313">
        <f>IFERROR(VLOOKUP(A313,Hoja1!$A$2:$F$4807,6,FALSE),1)</f>
        <v>1</v>
      </c>
      <c r="F313">
        <v>41366.639014170003</v>
      </c>
    </row>
    <row r="314" spans="1:6" x14ac:dyDescent="0.3">
      <c r="A314">
        <v>62801</v>
      </c>
      <c r="B314">
        <v>576</v>
      </c>
      <c r="C314">
        <v>576</v>
      </c>
      <c r="D314">
        <f t="shared" si="4"/>
        <v>576</v>
      </c>
      <c r="E314">
        <f>IFERROR(VLOOKUP(A314,Hoja1!$A$2:$F$4807,6,FALSE),1)</f>
        <v>1</v>
      </c>
      <c r="F314">
        <v>576</v>
      </c>
    </row>
    <row r="315" spans="1:6" x14ac:dyDescent="0.3">
      <c r="A315">
        <v>62828</v>
      </c>
      <c r="B315">
        <v>29048</v>
      </c>
      <c r="C315">
        <v>8679.9399999999896</v>
      </c>
      <c r="D315">
        <f t="shared" si="4"/>
        <v>8679.9399999999896</v>
      </c>
      <c r="E315">
        <f>IFERROR(VLOOKUP(A315,Hoja1!$A$2:$F$4807,6,FALSE),1)</f>
        <v>1</v>
      </c>
      <c r="F315">
        <v>8679.9399999999896</v>
      </c>
    </row>
    <row r="316" spans="1:6" x14ac:dyDescent="0.3">
      <c r="A316">
        <v>63126</v>
      </c>
      <c r="B316">
        <v>950</v>
      </c>
      <c r="C316">
        <v>950</v>
      </c>
      <c r="D316">
        <f t="shared" si="4"/>
        <v>950</v>
      </c>
      <c r="E316">
        <f>IFERROR(VLOOKUP(A316,Hoja1!$A$2:$F$4807,6,FALSE),1)</f>
        <v>1</v>
      </c>
      <c r="F316">
        <v>950</v>
      </c>
    </row>
    <row r="317" spans="1:6" x14ac:dyDescent="0.3">
      <c r="A317">
        <v>63567</v>
      </c>
      <c r="B317">
        <v>34271</v>
      </c>
      <c r="C317">
        <v>34271</v>
      </c>
      <c r="D317">
        <f t="shared" si="4"/>
        <v>34271</v>
      </c>
      <c r="E317">
        <f>IFERROR(VLOOKUP(A317,Hoja1!$A$2:$F$4807,6,FALSE),1)</f>
        <v>1</v>
      </c>
      <c r="F317">
        <v>34271</v>
      </c>
    </row>
    <row r="318" spans="1:6" x14ac:dyDescent="0.3">
      <c r="A318">
        <v>63612</v>
      </c>
      <c r="B318">
        <v>315430</v>
      </c>
      <c r="C318">
        <v>98507.073846153799</v>
      </c>
      <c r="D318">
        <f t="shared" si="4"/>
        <v>98507.073846153799</v>
      </c>
      <c r="E318">
        <f>IFERROR(VLOOKUP(A318,Hoja1!$A$2:$F$4807,6,FALSE),1)</f>
        <v>1</v>
      </c>
      <c r="F318">
        <v>98507.073846153799</v>
      </c>
    </row>
    <row r="319" spans="1:6" x14ac:dyDescent="0.3">
      <c r="A319">
        <v>63842</v>
      </c>
      <c r="B319">
        <v>58141</v>
      </c>
      <c r="C319">
        <v>16218.017785256399</v>
      </c>
      <c r="D319">
        <f t="shared" si="4"/>
        <v>16218.017785256399</v>
      </c>
      <c r="E319">
        <f>IFERROR(VLOOKUP(A319,Hoja1!$A$2:$F$4807,6,FALSE),1)</f>
        <v>1</v>
      </c>
      <c r="F319">
        <v>16218.017785256399</v>
      </c>
    </row>
    <row r="320" spans="1:6" x14ac:dyDescent="0.3">
      <c r="A320">
        <v>64053</v>
      </c>
      <c r="B320">
        <v>6500</v>
      </c>
      <c r="C320">
        <v>6500</v>
      </c>
      <c r="D320">
        <f t="shared" si="4"/>
        <v>6500</v>
      </c>
      <c r="E320">
        <f>IFERROR(VLOOKUP(A320,Hoja1!$A$2:$F$4807,6,FALSE),1)</f>
        <v>1</v>
      </c>
      <c r="F320">
        <v>6500</v>
      </c>
    </row>
    <row r="321" spans="1:6" x14ac:dyDescent="0.3">
      <c r="A321">
        <v>64092</v>
      </c>
      <c r="B321">
        <v>1166</v>
      </c>
      <c r="C321">
        <v>1166</v>
      </c>
      <c r="D321">
        <f t="shared" si="4"/>
        <v>1166</v>
      </c>
      <c r="E321">
        <f>IFERROR(VLOOKUP(A321,Hoja1!$A$2:$F$4807,6,FALSE),1)</f>
        <v>1</v>
      </c>
      <c r="F321">
        <v>1166</v>
      </c>
    </row>
    <row r="322" spans="1:6" x14ac:dyDescent="0.3">
      <c r="A322">
        <v>64153</v>
      </c>
      <c r="B322">
        <v>137194</v>
      </c>
      <c r="C322">
        <v>48515.595384615299</v>
      </c>
      <c r="D322">
        <f t="shared" si="4"/>
        <v>48515.595384615299</v>
      </c>
      <c r="E322">
        <f>IFERROR(VLOOKUP(A322,Hoja1!$A$2:$F$4807,6,FALSE),1)</f>
        <v>1</v>
      </c>
      <c r="F322">
        <v>48515.595384615299</v>
      </c>
    </row>
    <row r="323" spans="1:6" x14ac:dyDescent="0.3">
      <c r="A323">
        <v>64161</v>
      </c>
      <c r="B323">
        <v>6920</v>
      </c>
      <c r="C323">
        <v>-108.440384046053</v>
      </c>
      <c r="D323">
        <f t="shared" ref="D323:D386" si="5">C323/E323</f>
        <v>-108.440384046053</v>
      </c>
      <c r="E323">
        <f>IFERROR(VLOOKUP(A323,Hoja1!$A$2:$F$4807,6,FALSE),1)</f>
        <v>1</v>
      </c>
      <c r="F323">
        <v>-108.440384046053</v>
      </c>
    </row>
    <row r="324" spans="1:6" x14ac:dyDescent="0.3">
      <c r="A324">
        <v>64263</v>
      </c>
      <c r="B324">
        <v>28497</v>
      </c>
      <c r="C324">
        <v>4489.1507692307696</v>
      </c>
      <c r="D324">
        <f t="shared" si="5"/>
        <v>4489.1507692307696</v>
      </c>
      <c r="E324">
        <f>IFERROR(VLOOKUP(A324,Hoja1!$A$2:$F$4807,6,FALSE),1)</f>
        <v>1</v>
      </c>
      <c r="F324">
        <v>4489.1507692307696</v>
      </c>
    </row>
    <row r="325" spans="1:6" x14ac:dyDescent="0.3">
      <c r="A325">
        <v>64284</v>
      </c>
      <c r="B325">
        <v>6421</v>
      </c>
      <c r="C325">
        <v>1331.9646153846099</v>
      </c>
      <c r="D325">
        <f t="shared" si="5"/>
        <v>1331.9646153846099</v>
      </c>
      <c r="E325">
        <f>IFERROR(VLOOKUP(A325,Hoja1!$A$2:$F$4807,6,FALSE),1)</f>
        <v>1</v>
      </c>
      <c r="F325">
        <v>1331.9646153846099</v>
      </c>
    </row>
    <row r="326" spans="1:6" x14ac:dyDescent="0.3">
      <c r="A326">
        <v>64443</v>
      </c>
      <c r="B326">
        <v>75164.11</v>
      </c>
      <c r="C326">
        <v>19368.013076923002</v>
      </c>
      <c r="D326">
        <f t="shared" si="5"/>
        <v>19368.013076923002</v>
      </c>
      <c r="E326">
        <f>IFERROR(VLOOKUP(A326,Hoja1!$A$2:$F$4807,6,FALSE),1)</f>
        <v>1</v>
      </c>
      <c r="F326">
        <v>19368.013076923002</v>
      </c>
    </row>
    <row r="327" spans="1:6" x14ac:dyDescent="0.3">
      <c r="A327">
        <v>64481</v>
      </c>
      <c r="B327">
        <v>2913</v>
      </c>
      <c r="C327">
        <v>2913</v>
      </c>
      <c r="D327">
        <f t="shared" si="5"/>
        <v>2913</v>
      </c>
      <c r="E327">
        <f>IFERROR(VLOOKUP(A327,Hoja1!$A$2:$F$4807,6,FALSE),1)</f>
        <v>1</v>
      </c>
      <c r="F327">
        <v>2913</v>
      </c>
    </row>
    <row r="328" spans="1:6" x14ac:dyDescent="0.3">
      <c r="A328">
        <v>64630</v>
      </c>
      <c r="B328">
        <v>11910</v>
      </c>
      <c r="C328">
        <v>11910</v>
      </c>
      <c r="D328">
        <f t="shared" si="5"/>
        <v>11910</v>
      </c>
      <c r="E328">
        <f>IFERROR(VLOOKUP(A328,Hoja1!$A$2:$F$4807,6,FALSE),1)</f>
        <v>1</v>
      </c>
      <c r="F328">
        <v>11910</v>
      </c>
    </row>
    <row r="329" spans="1:6" x14ac:dyDescent="0.3">
      <c r="A329">
        <v>65326</v>
      </c>
      <c r="B329">
        <v>142216</v>
      </c>
      <c r="C329">
        <v>15833.1647386557</v>
      </c>
      <c r="D329">
        <f t="shared" si="5"/>
        <v>15833.1647386557</v>
      </c>
      <c r="E329">
        <f>IFERROR(VLOOKUP(A329,Hoja1!$A$2:$F$4807,6,FALSE),1)</f>
        <v>1</v>
      </c>
      <c r="F329">
        <v>15833.1647386557</v>
      </c>
    </row>
    <row r="330" spans="1:6" x14ac:dyDescent="0.3">
      <c r="A330">
        <v>65871</v>
      </c>
      <c r="B330">
        <v>270718.5</v>
      </c>
      <c r="C330">
        <v>84483.420753388404</v>
      </c>
      <c r="D330">
        <f t="shared" si="5"/>
        <v>84483.420753388404</v>
      </c>
      <c r="E330">
        <f>IFERROR(VLOOKUP(A330,Hoja1!$A$2:$F$4807,6,FALSE),1)</f>
        <v>1</v>
      </c>
      <c r="F330">
        <v>84483.420753388404</v>
      </c>
    </row>
    <row r="331" spans="1:6" x14ac:dyDescent="0.3">
      <c r="A331">
        <v>65986</v>
      </c>
      <c r="B331">
        <v>3943</v>
      </c>
      <c r="C331">
        <v>3943</v>
      </c>
      <c r="D331">
        <f t="shared" si="5"/>
        <v>3943</v>
      </c>
      <c r="E331">
        <f>IFERROR(VLOOKUP(A331,Hoja1!$A$2:$F$4807,6,FALSE),1)</f>
        <v>1</v>
      </c>
      <c r="F331">
        <v>3943</v>
      </c>
    </row>
    <row r="332" spans="1:6" x14ac:dyDescent="0.3">
      <c r="A332">
        <v>66242</v>
      </c>
      <c r="B332">
        <v>14780</v>
      </c>
      <c r="C332">
        <v>2674.2215384615301</v>
      </c>
      <c r="D332">
        <f t="shared" si="5"/>
        <v>2674.2215384615301</v>
      </c>
      <c r="E332">
        <f>IFERROR(VLOOKUP(A332,Hoja1!$A$2:$F$4807,6,FALSE),1)</f>
        <v>1</v>
      </c>
      <c r="F332">
        <v>2674.2215384615301</v>
      </c>
    </row>
    <row r="333" spans="1:6" x14ac:dyDescent="0.3">
      <c r="A333">
        <v>66881</v>
      </c>
      <c r="B333">
        <v>54448</v>
      </c>
      <c r="C333">
        <v>-1151.06615384615</v>
      </c>
      <c r="D333">
        <f t="shared" si="5"/>
        <v>-1151.06615384615</v>
      </c>
      <c r="E333">
        <f>IFERROR(VLOOKUP(A333,Hoja1!$A$2:$F$4807,6,FALSE),1)</f>
        <v>1</v>
      </c>
      <c r="F333">
        <v>-1151.06615384615</v>
      </c>
    </row>
    <row r="334" spans="1:6" x14ac:dyDescent="0.3">
      <c r="A334">
        <v>68897</v>
      </c>
      <c r="B334">
        <v>850</v>
      </c>
      <c r="C334">
        <v>850</v>
      </c>
      <c r="D334">
        <f t="shared" si="5"/>
        <v>850</v>
      </c>
      <c r="E334">
        <f>IFERROR(VLOOKUP(A334,Hoja1!$A$2:$F$4807,6,FALSE),1)</f>
        <v>1</v>
      </c>
      <c r="F334">
        <v>850</v>
      </c>
    </row>
    <row r="335" spans="1:6" x14ac:dyDescent="0.3">
      <c r="A335">
        <v>69834</v>
      </c>
      <c r="B335">
        <v>201830.07</v>
      </c>
      <c r="C335">
        <v>97368.400769230706</v>
      </c>
      <c r="D335">
        <f t="shared" si="5"/>
        <v>97368.400769230706</v>
      </c>
      <c r="E335">
        <f>IFERROR(VLOOKUP(A335,Hoja1!$A$2:$F$4807,6,FALSE),1)</f>
        <v>1</v>
      </c>
      <c r="F335">
        <v>97368.400769230706</v>
      </c>
    </row>
    <row r="336" spans="1:6" x14ac:dyDescent="0.3">
      <c r="A336">
        <v>69934</v>
      </c>
      <c r="B336">
        <v>6547</v>
      </c>
      <c r="C336">
        <v>6547</v>
      </c>
      <c r="D336">
        <f t="shared" si="5"/>
        <v>6547</v>
      </c>
      <c r="E336">
        <f>IFERROR(VLOOKUP(A336,Hoja1!$A$2:$F$4807,6,FALSE),1)</f>
        <v>1</v>
      </c>
      <c r="F336">
        <v>6547</v>
      </c>
    </row>
    <row r="337" spans="1:6" x14ac:dyDescent="0.3">
      <c r="A337">
        <v>69939</v>
      </c>
      <c r="B337">
        <v>30196</v>
      </c>
      <c r="C337">
        <v>13133.6584615384</v>
      </c>
      <c r="D337">
        <f t="shared" si="5"/>
        <v>13133.6584615384</v>
      </c>
      <c r="E337">
        <f>IFERROR(VLOOKUP(A337,Hoja1!$A$2:$F$4807,6,FALSE),1)</f>
        <v>1</v>
      </c>
      <c r="F337">
        <v>13133.6584615384</v>
      </c>
    </row>
    <row r="338" spans="1:6" x14ac:dyDescent="0.3">
      <c r="A338">
        <v>70598</v>
      </c>
      <c r="B338">
        <v>212160</v>
      </c>
      <c r="C338">
        <v>36916.953846153803</v>
      </c>
      <c r="D338">
        <f t="shared" si="5"/>
        <v>36916.953846153803</v>
      </c>
      <c r="E338">
        <f>IFERROR(VLOOKUP(A338,Hoja1!$A$2:$F$4807,6,FALSE),1)</f>
        <v>1</v>
      </c>
      <c r="F338">
        <v>36916.953846153803</v>
      </c>
    </row>
    <row r="339" spans="1:6" x14ac:dyDescent="0.3">
      <c r="A339">
        <v>70602</v>
      </c>
      <c r="B339">
        <v>156469</v>
      </c>
      <c r="C339">
        <v>50431.018461538399</v>
      </c>
      <c r="D339">
        <f t="shared" si="5"/>
        <v>50431.018461538399</v>
      </c>
      <c r="E339">
        <f>IFERROR(VLOOKUP(A339,Hoja1!$A$2:$F$4807,6,FALSE),1)</f>
        <v>1</v>
      </c>
      <c r="F339">
        <v>50431.018461538399</v>
      </c>
    </row>
    <row r="340" spans="1:6" x14ac:dyDescent="0.3">
      <c r="A340">
        <v>70721</v>
      </c>
      <c r="B340">
        <v>99943</v>
      </c>
      <c r="C340">
        <v>34311.8677747252</v>
      </c>
      <c r="D340">
        <f t="shared" si="5"/>
        <v>34311.8677747252</v>
      </c>
      <c r="E340">
        <f>IFERROR(VLOOKUP(A340,Hoja1!$A$2:$F$4807,6,FALSE),1)</f>
        <v>1</v>
      </c>
      <c r="F340">
        <v>34311.8677747252</v>
      </c>
    </row>
    <row r="341" spans="1:6" x14ac:dyDescent="0.3">
      <c r="A341">
        <v>70749</v>
      </c>
      <c r="B341">
        <v>4907</v>
      </c>
      <c r="C341">
        <v>4907</v>
      </c>
      <c r="D341">
        <f t="shared" si="5"/>
        <v>4907</v>
      </c>
      <c r="E341">
        <f>IFERROR(VLOOKUP(A341,Hoja1!$A$2:$F$4807,6,FALSE),1)</f>
        <v>1</v>
      </c>
      <c r="F341">
        <v>4907</v>
      </c>
    </row>
    <row r="342" spans="1:6" x14ac:dyDescent="0.3">
      <c r="A342">
        <v>71360</v>
      </c>
      <c r="B342">
        <v>4796</v>
      </c>
      <c r="C342">
        <v>4796</v>
      </c>
      <c r="D342">
        <f t="shared" si="5"/>
        <v>4796</v>
      </c>
      <c r="E342">
        <f>IFERROR(VLOOKUP(A342,Hoja1!$A$2:$F$4807,6,FALSE),1)</f>
        <v>1</v>
      </c>
      <c r="F342">
        <v>4796</v>
      </c>
    </row>
    <row r="343" spans="1:6" x14ac:dyDescent="0.3">
      <c r="A343">
        <v>71376</v>
      </c>
      <c r="B343">
        <v>8400</v>
      </c>
      <c r="C343">
        <v>8400</v>
      </c>
      <c r="D343">
        <f t="shared" si="5"/>
        <v>8400</v>
      </c>
      <c r="E343">
        <f>IFERROR(VLOOKUP(A343,Hoja1!$A$2:$F$4807,6,FALSE),1)</f>
        <v>1</v>
      </c>
      <c r="F343">
        <v>8400</v>
      </c>
    </row>
    <row r="344" spans="1:6" x14ac:dyDescent="0.3">
      <c r="A344">
        <v>71548</v>
      </c>
      <c r="B344">
        <v>96114</v>
      </c>
      <c r="C344">
        <v>11398.298461538399</v>
      </c>
      <c r="D344">
        <f t="shared" si="5"/>
        <v>11398.298461538399</v>
      </c>
      <c r="E344">
        <f>IFERROR(VLOOKUP(A344,Hoja1!$A$2:$F$4807,6,FALSE),1)</f>
        <v>1</v>
      </c>
      <c r="F344">
        <v>11398.298461538399</v>
      </c>
    </row>
    <row r="345" spans="1:6" x14ac:dyDescent="0.3">
      <c r="A345">
        <v>71637</v>
      </c>
      <c r="B345">
        <v>53429</v>
      </c>
      <c r="C345">
        <v>53429</v>
      </c>
      <c r="D345">
        <f t="shared" si="5"/>
        <v>53429</v>
      </c>
      <c r="E345">
        <f>IFERROR(VLOOKUP(A345,Hoja1!$A$2:$F$4807,6,FALSE),1)</f>
        <v>1</v>
      </c>
      <c r="F345">
        <v>53429</v>
      </c>
    </row>
    <row r="346" spans="1:6" x14ac:dyDescent="0.3">
      <c r="A346">
        <v>71670</v>
      </c>
      <c r="B346">
        <v>760579.77</v>
      </c>
      <c r="C346">
        <v>172987.11902431201</v>
      </c>
      <c r="D346">
        <f t="shared" si="5"/>
        <v>172987.11902431201</v>
      </c>
      <c r="E346">
        <f>IFERROR(VLOOKUP(A346,Hoja1!$A$2:$F$4807,6,FALSE),1)</f>
        <v>1</v>
      </c>
      <c r="F346">
        <v>172987.11902431201</v>
      </c>
    </row>
    <row r="347" spans="1:6" x14ac:dyDescent="0.3">
      <c r="A347">
        <v>71692</v>
      </c>
      <c r="B347">
        <v>71928</v>
      </c>
      <c r="C347">
        <v>37630.833846153801</v>
      </c>
      <c r="D347">
        <f t="shared" si="5"/>
        <v>37630.833846153801</v>
      </c>
      <c r="E347">
        <f>IFERROR(VLOOKUP(A347,Hoja1!$A$2:$F$4807,6,FALSE),1)</f>
        <v>1</v>
      </c>
      <c r="F347">
        <v>37630.833846153801</v>
      </c>
    </row>
    <row r="348" spans="1:6" x14ac:dyDescent="0.3">
      <c r="A348">
        <v>72223</v>
      </c>
      <c r="B348">
        <v>10585</v>
      </c>
      <c r="C348">
        <v>10585</v>
      </c>
      <c r="D348">
        <f t="shared" si="5"/>
        <v>10585</v>
      </c>
      <c r="E348">
        <f>IFERROR(VLOOKUP(A348,Hoja1!$A$2:$F$4807,6,FALSE),1)</f>
        <v>1</v>
      </c>
      <c r="F348">
        <v>10585</v>
      </c>
    </row>
    <row r="349" spans="1:6" x14ac:dyDescent="0.3">
      <c r="A349">
        <v>72294</v>
      </c>
      <c r="B349">
        <v>7560</v>
      </c>
      <c r="C349">
        <v>7560</v>
      </c>
      <c r="D349">
        <f t="shared" si="5"/>
        <v>7560</v>
      </c>
      <c r="E349">
        <f>IFERROR(VLOOKUP(A349,Hoja1!$A$2:$F$4807,6,FALSE),1)</f>
        <v>1</v>
      </c>
      <c r="F349">
        <v>7560</v>
      </c>
    </row>
    <row r="350" spans="1:6" x14ac:dyDescent="0.3">
      <c r="A350">
        <v>72316</v>
      </c>
      <c r="B350">
        <v>419104</v>
      </c>
      <c r="C350">
        <v>88214.773963870801</v>
      </c>
      <c r="D350">
        <f t="shared" si="5"/>
        <v>88214.773963870801</v>
      </c>
      <c r="E350">
        <f>IFERROR(VLOOKUP(A350,Hoja1!$A$2:$F$4807,6,FALSE),1)</f>
        <v>1</v>
      </c>
      <c r="F350">
        <v>88214.773963870801</v>
      </c>
    </row>
    <row r="351" spans="1:6" x14ac:dyDescent="0.3">
      <c r="A351">
        <v>72452</v>
      </c>
      <c r="B351">
        <v>8654</v>
      </c>
      <c r="C351">
        <v>8654</v>
      </c>
      <c r="D351">
        <f t="shared" si="5"/>
        <v>8654</v>
      </c>
      <c r="E351">
        <f>IFERROR(VLOOKUP(A351,Hoja1!$A$2:$F$4807,6,FALSE),1)</f>
        <v>1</v>
      </c>
      <c r="F351">
        <v>8654</v>
      </c>
    </row>
    <row r="352" spans="1:6" x14ac:dyDescent="0.3">
      <c r="A352">
        <v>72495</v>
      </c>
      <c r="B352">
        <v>92206</v>
      </c>
      <c r="C352">
        <v>29198.210251716198</v>
      </c>
      <c r="D352">
        <f t="shared" si="5"/>
        <v>29198.210251716198</v>
      </c>
      <c r="E352">
        <f>IFERROR(VLOOKUP(A352,Hoja1!$A$2:$F$4807,6,FALSE),1)</f>
        <v>1</v>
      </c>
      <c r="F352">
        <v>29198.210251716198</v>
      </c>
    </row>
    <row r="353" spans="1:6" x14ac:dyDescent="0.3">
      <c r="A353">
        <v>72585</v>
      </c>
      <c r="B353">
        <v>219847</v>
      </c>
      <c r="C353">
        <v>53706.3443318442</v>
      </c>
      <c r="D353">
        <f t="shared" si="5"/>
        <v>53706.3443318442</v>
      </c>
      <c r="E353">
        <f>IFERROR(VLOOKUP(A353,Hoja1!$A$2:$F$4807,6,FALSE),1)</f>
        <v>1</v>
      </c>
      <c r="F353">
        <v>53706.3443318442</v>
      </c>
    </row>
    <row r="354" spans="1:6" x14ac:dyDescent="0.3">
      <c r="A354">
        <v>72586</v>
      </c>
      <c r="B354">
        <v>23700</v>
      </c>
      <c r="C354">
        <v>23700</v>
      </c>
      <c r="D354">
        <f t="shared" si="5"/>
        <v>23700</v>
      </c>
      <c r="E354">
        <f>IFERROR(VLOOKUP(A354,Hoja1!$A$2:$F$4807,6,FALSE),1)</f>
        <v>1</v>
      </c>
      <c r="F354">
        <v>23700</v>
      </c>
    </row>
    <row r="355" spans="1:6" x14ac:dyDescent="0.3">
      <c r="A355">
        <v>72627</v>
      </c>
      <c r="B355">
        <v>143734.25</v>
      </c>
      <c r="C355">
        <v>15397.484574898701</v>
      </c>
      <c r="D355">
        <f t="shared" si="5"/>
        <v>15397.484574898701</v>
      </c>
      <c r="E355">
        <f>IFERROR(VLOOKUP(A355,Hoja1!$A$2:$F$4807,6,FALSE),1)</f>
        <v>1</v>
      </c>
      <c r="F355">
        <v>15397.484574898701</v>
      </c>
    </row>
    <row r="356" spans="1:6" x14ac:dyDescent="0.3">
      <c r="A356">
        <v>72671</v>
      </c>
      <c r="B356">
        <v>56831</v>
      </c>
      <c r="C356">
        <v>4824.4461538461501</v>
      </c>
      <c r="D356">
        <f t="shared" si="5"/>
        <v>4824.4461538461501</v>
      </c>
      <c r="E356">
        <f>IFERROR(VLOOKUP(A356,Hoja1!$A$2:$F$4807,6,FALSE),1)</f>
        <v>1</v>
      </c>
      <c r="F356">
        <v>4824.4461538461501</v>
      </c>
    </row>
    <row r="357" spans="1:6" x14ac:dyDescent="0.3">
      <c r="A357">
        <v>72755</v>
      </c>
      <c r="B357">
        <v>183519</v>
      </c>
      <c r="C357">
        <v>55824.190721153798</v>
      </c>
      <c r="D357">
        <f t="shared" si="5"/>
        <v>55824.190721153798</v>
      </c>
      <c r="E357">
        <f>IFERROR(VLOOKUP(A357,Hoja1!$A$2:$F$4807,6,FALSE),1)</f>
        <v>1</v>
      </c>
      <c r="F357">
        <v>55824.190721153798</v>
      </c>
    </row>
    <row r="358" spans="1:6" x14ac:dyDescent="0.3">
      <c r="A358">
        <v>72795</v>
      </c>
      <c r="B358">
        <v>6926</v>
      </c>
      <c r="C358">
        <v>6926</v>
      </c>
      <c r="D358">
        <f t="shared" si="5"/>
        <v>6926</v>
      </c>
      <c r="E358">
        <f>IFERROR(VLOOKUP(A358,Hoja1!$A$2:$F$4807,6,FALSE),1)</f>
        <v>1</v>
      </c>
      <c r="F358">
        <v>6926</v>
      </c>
    </row>
    <row r="359" spans="1:6" x14ac:dyDescent="0.3">
      <c r="A359">
        <v>72893</v>
      </c>
      <c r="B359">
        <v>63977</v>
      </c>
      <c r="C359">
        <v>13767.8979757085</v>
      </c>
      <c r="D359">
        <f t="shared" si="5"/>
        <v>13767.8979757085</v>
      </c>
      <c r="E359">
        <f>IFERROR(VLOOKUP(A359,Hoja1!$A$2:$F$4807,6,FALSE),1)</f>
        <v>1</v>
      </c>
      <c r="F359">
        <v>13767.8979757085</v>
      </c>
    </row>
    <row r="360" spans="1:6" x14ac:dyDescent="0.3">
      <c r="A360">
        <v>72930</v>
      </c>
      <c r="B360">
        <v>13240</v>
      </c>
      <c r="C360">
        <v>13240</v>
      </c>
      <c r="D360">
        <f t="shared" si="5"/>
        <v>13240</v>
      </c>
      <c r="E360">
        <f>IFERROR(VLOOKUP(A360,Hoja1!$A$2:$F$4807,6,FALSE),1)</f>
        <v>1</v>
      </c>
      <c r="F360">
        <v>13240</v>
      </c>
    </row>
    <row r="361" spans="1:6" x14ac:dyDescent="0.3">
      <c r="A361">
        <v>73062</v>
      </c>
      <c r="B361">
        <v>142626</v>
      </c>
      <c r="C361">
        <v>11205.2092307692</v>
      </c>
      <c r="D361">
        <f t="shared" si="5"/>
        <v>11205.2092307692</v>
      </c>
      <c r="E361">
        <f>IFERROR(VLOOKUP(A361,Hoja1!$A$2:$F$4807,6,FALSE),1)</f>
        <v>1</v>
      </c>
      <c r="F361">
        <v>11205.2092307692</v>
      </c>
    </row>
    <row r="362" spans="1:6" x14ac:dyDescent="0.3">
      <c r="A362">
        <v>73107</v>
      </c>
      <c r="B362">
        <v>69513</v>
      </c>
      <c r="C362">
        <v>29099.097344481601</v>
      </c>
      <c r="D362">
        <f t="shared" si="5"/>
        <v>29099.097344481601</v>
      </c>
      <c r="E362">
        <f>IFERROR(VLOOKUP(A362,Hoja1!$A$2:$F$4807,6,FALSE),1)</f>
        <v>1</v>
      </c>
      <c r="F362">
        <v>29099.097344481601</v>
      </c>
    </row>
    <row r="363" spans="1:6" x14ac:dyDescent="0.3">
      <c r="A363">
        <v>73251</v>
      </c>
      <c r="B363">
        <v>1856</v>
      </c>
      <c r="C363">
        <v>1856</v>
      </c>
      <c r="D363">
        <f t="shared" si="5"/>
        <v>1856</v>
      </c>
      <c r="E363">
        <f>IFERROR(VLOOKUP(A363,Hoja1!$A$2:$F$4807,6,FALSE),1)</f>
        <v>1</v>
      </c>
      <c r="F363">
        <v>1856</v>
      </c>
    </row>
    <row r="364" spans="1:6" x14ac:dyDescent="0.3">
      <c r="A364">
        <v>73257</v>
      </c>
      <c r="B364">
        <v>6923</v>
      </c>
      <c r="C364">
        <v>6923</v>
      </c>
      <c r="D364">
        <f t="shared" si="5"/>
        <v>6923</v>
      </c>
      <c r="E364">
        <f>IFERROR(VLOOKUP(A364,Hoja1!$A$2:$F$4807,6,FALSE),1)</f>
        <v>1</v>
      </c>
      <c r="F364">
        <v>6923</v>
      </c>
    </row>
    <row r="365" spans="1:6" x14ac:dyDescent="0.3">
      <c r="A365">
        <v>73307</v>
      </c>
      <c r="B365">
        <v>10274</v>
      </c>
      <c r="C365">
        <v>10274</v>
      </c>
      <c r="D365">
        <f t="shared" si="5"/>
        <v>10274</v>
      </c>
      <c r="E365">
        <f>IFERROR(VLOOKUP(A365,Hoja1!$A$2:$F$4807,6,FALSE),1)</f>
        <v>1</v>
      </c>
      <c r="F365">
        <v>10274</v>
      </c>
    </row>
    <row r="366" spans="1:6" x14ac:dyDescent="0.3">
      <c r="A366">
        <v>73446</v>
      </c>
      <c r="B366">
        <v>9045</v>
      </c>
      <c r="C366">
        <v>-5607.7569230769204</v>
      </c>
      <c r="D366">
        <f t="shared" si="5"/>
        <v>-5607.7569230769204</v>
      </c>
      <c r="E366">
        <f>IFERROR(VLOOKUP(A366,Hoja1!$A$2:$F$4807,6,FALSE),1)</f>
        <v>1</v>
      </c>
      <c r="F366">
        <v>-5607.7569230769204</v>
      </c>
    </row>
    <row r="367" spans="1:6" x14ac:dyDescent="0.3">
      <c r="A367">
        <v>73492</v>
      </c>
      <c r="B367">
        <v>223067</v>
      </c>
      <c r="C367">
        <v>41882.130548572502</v>
      </c>
      <c r="D367">
        <f t="shared" si="5"/>
        <v>41882.130548572502</v>
      </c>
      <c r="E367">
        <f>IFERROR(VLOOKUP(A367,Hoja1!$A$2:$F$4807,6,FALSE),1)</f>
        <v>1</v>
      </c>
      <c r="F367">
        <v>41882.130548572502</v>
      </c>
    </row>
    <row r="368" spans="1:6" x14ac:dyDescent="0.3">
      <c r="A368">
        <v>73706</v>
      </c>
      <c r="B368">
        <v>3500</v>
      </c>
      <c r="C368">
        <v>3500</v>
      </c>
      <c r="D368">
        <f t="shared" si="5"/>
        <v>3500</v>
      </c>
      <c r="E368">
        <f>IFERROR(VLOOKUP(A368,Hoja1!$A$2:$F$4807,6,FALSE),1)</f>
        <v>1</v>
      </c>
      <c r="F368">
        <v>3500</v>
      </c>
    </row>
    <row r="369" spans="1:6" x14ac:dyDescent="0.3">
      <c r="A369">
        <v>73959</v>
      </c>
      <c r="B369">
        <v>11269</v>
      </c>
      <c r="C369">
        <v>4521.1138461538403</v>
      </c>
      <c r="D369">
        <f t="shared" si="5"/>
        <v>4521.1138461538403</v>
      </c>
      <c r="E369">
        <f>IFERROR(VLOOKUP(A369,Hoja1!$A$2:$F$4807,6,FALSE),1)</f>
        <v>1</v>
      </c>
      <c r="F369">
        <v>4521.1138461538403</v>
      </c>
    </row>
    <row r="370" spans="1:6" x14ac:dyDescent="0.3">
      <c r="A370">
        <v>74111</v>
      </c>
      <c r="B370">
        <v>772157</v>
      </c>
      <c r="C370">
        <v>222077.77022042201</v>
      </c>
      <c r="D370">
        <f t="shared" si="5"/>
        <v>222077.77022042201</v>
      </c>
      <c r="E370">
        <f>IFERROR(VLOOKUP(A370,Hoja1!$A$2:$F$4807,6,FALSE),1)</f>
        <v>1</v>
      </c>
      <c r="F370">
        <v>222077.77022042201</v>
      </c>
    </row>
    <row r="371" spans="1:6" x14ac:dyDescent="0.3">
      <c r="A371">
        <v>74191</v>
      </c>
      <c r="B371">
        <v>14951</v>
      </c>
      <c r="C371">
        <v>2856.9707692307602</v>
      </c>
      <c r="D371">
        <f t="shared" si="5"/>
        <v>2856.9707692307602</v>
      </c>
      <c r="E371">
        <f>IFERROR(VLOOKUP(A371,Hoja1!$A$2:$F$4807,6,FALSE),1)</f>
        <v>1</v>
      </c>
      <c r="F371">
        <v>2856.9707692307602</v>
      </c>
    </row>
    <row r="372" spans="1:6" x14ac:dyDescent="0.3">
      <c r="A372">
        <v>74205</v>
      </c>
      <c r="B372">
        <v>2091</v>
      </c>
      <c r="C372">
        <v>2091</v>
      </c>
      <c r="D372">
        <f t="shared" si="5"/>
        <v>2091</v>
      </c>
      <c r="E372">
        <f>IFERROR(VLOOKUP(A372,Hoja1!$A$2:$F$4807,6,FALSE),1)</f>
        <v>1</v>
      </c>
      <c r="F372">
        <v>2091</v>
      </c>
    </row>
    <row r="373" spans="1:6" x14ac:dyDescent="0.3">
      <c r="A373">
        <v>74279</v>
      </c>
      <c r="B373">
        <v>6770</v>
      </c>
      <c r="C373">
        <v>6770</v>
      </c>
      <c r="D373">
        <f t="shared" si="5"/>
        <v>6770</v>
      </c>
      <c r="E373">
        <f>IFERROR(VLOOKUP(A373,Hoja1!$A$2:$F$4807,6,FALSE),1)</f>
        <v>1</v>
      </c>
      <c r="F373">
        <v>6770</v>
      </c>
    </row>
    <row r="374" spans="1:6" x14ac:dyDescent="0.3">
      <c r="A374">
        <v>74280</v>
      </c>
      <c r="B374">
        <v>795</v>
      </c>
      <c r="C374">
        <v>795</v>
      </c>
      <c r="D374">
        <f t="shared" si="5"/>
        <v>795</v>
      </c>
      <c r="E374">
        <f>IFERROR(VLOOKUP(A374,Hoja1!$A$2:$F$4807,6,FALSE),1)</f>
        <v>1</v>
      </c>
      <c r="F374">
        <v>795</v>
      </c>
    </row>
    <row r="375" spans="1:6" x14ac:dyDescent="0.3">
      <c r="A375">
        <v>74281</v>
      </c>
      <c r="B375">
        <v>137054</v>
      </c>
      <c r="C375">
        <v>19899.541538461501</v>
      </c>
      <c r="D375">
        <f t="shared" si="5"/>
        <v>19899.541538461501</v>
      </c>
      <c r="E375">
        <f>IFERROR(VLOOKUP(A375,Hoja1!$A$2:$F$4807,6,FALSE),1)</f>
        <v>1</v>
      </c>
      <c r="F375">
        <v>19899.541538461501</v>
      </c>
    </row>
    <row r="376" spans="1:6" x14ac:dyDescent="0.3">
      <c r="A376">
        <v>74349</v>
      </c>
      <c r="B376">
        <v>503963</v>
      </c>
      <c r="C376">
        <v>97926.814913392198</v>
      </c>
      <c r="D376">
        <f t="shared" si="5"/>
        <v>97926.814913392198</v>
      </c>
      <c r="E376">
        <f>IFERROR(VLOOKUP(A376,Hoja1!$A$2:$F$4807,6,FALSE),1)</f>
        <v>1</v>
      </c>
      <c r="F376">
        <v>97926.814913392198</v>
      </c>
    </row>
    <row r="377" spans="1:6" x14ac:dyDescent="0.3">
      <c r="A377">
        <v>74393</v>
      </c>
      <c r="B377">
        <v>1000</v>
      </c>
      <c r="C377">
        <v>1000</v>
      </c>
      <c r="D377">
        <f t="shared" si="5"/>
        <v>1000</v>
      </c>
      <c r="E377">
        <f>IFERROR(VLOOKUP(A377,Hoja1!$A$2:$F$4807,6,FALSE),1)</f>
        <v>1</v>
      </c>
      <c r="F377">
        <v>1000</v>
      </c>
    </row>
    <row r="378" spans="1:6" x14ac:dyDescent="0.3">
      <c r="A378">
        <v>74413</v>
      </c>
      <c r="B378">
        <v>102751</v>
      </c>
      <c r="C378">
        <v>25293.057076923</v>
      </c>
      <c r="D378">
        <f t="shared" si="5"/>
        <v>25293.057076923</v>
      </c>
      <c r="E378">
        <f>IFERROR(VLOOKUP(A378,Hoja1!$A$2:$F$4807,6,FALSE),1)</f>
        <v>1</v>
      </c>
      <c r="F378">
        <v>25293.057076923</v>
      </c>
    </row>
    <row r="379" spans="1:6" x14ac:dyDescent="0.3">
      <c r="A379">
        <v>74420</v>
      </c>
      <c r="B379">
        <v>373249</v>
      </c>
      <c r="C379">
        <v>95232.406627179706</v>
      </c>
      <c r="D379">
        <f t="shared" si="5"/>
        <v>95232.406627179706</v>
      </c>
      <c r="E379">
        <f>IFERROR(VLOOKUP(A379,Hoja1!$A$2:$F$4807,6,FALSE),1)</f>
        <v>1</v>
      </c>
      <c r="F379">
        <v>95232.406627179706</v>
      </c>
    </row>
    <row r="380" spans="1:6" x14ac:dyDescent="0.3">
      <c r="A380">
        <v>74497</v>
      </c>
      <c r="B380">
        <v>12995</v>
      </c>
      <c r="C380">
        <v>12995</v>
      </c>
      <c r="D380">
        <f t="shared" si="5"/>
        <v>12995</v>
      </c>
      <c r="E380">
        <f>IFERROR(VLOOKUP(A380,Hoja1!$A$2:$F$4807,6,FALSE),1)</f>
        <v>1</v>
      </c>
      <c r="F380">
        <v>12995</v>
      </c>
    </row>
    <row r="381" spans="1:6" x14ac:dyDescent="0.3">
      <c r="A381">
        <v>74590</v>
      </c>
      <c r="B381">
        <v>22351</v>
      </c>
      <c r="C381">
        <v>8934.5292307692307</v>
      </c>
      <c r="D381">
        <f t="shared" si="5"/>
        <v>8934.5292307692307</v>
      </c>
      <c r="E381">
        <f>IFERROR(VLOOKUP(A381,Hoja1!$A$2:$F$4807,6,FALSE),1)</f>
        <v>1</v>
      </c>
      <c r="F381">
        <v>8934.5292307692307</v>
      </c>
    </row>
    <row r="382" spans="1:6" x14ac:dyDescent="0.3">
      <c r="A382">
        <v>74611</v>
      </c>
      <c r="B382">
        <v>46172</v>
      </c>
      <c r="C382">
        <v>46172</v>
      </c>
      <c r="D382">
        <f t="shared" si="5"/>
        <v>46172</v>
      </c>
      <c r="E382">
        <f>IFERROR(VLOOKUP(A382,Hoja1!$A$2:$F$4807,6,FALSE),1)</f>
        <v>1</v>
      </c>
      <c r="F382">
        <v>46172</v>
      </c>
    </row>
    <row r="383" spans="1:6" x14ac:dyDescent="0.3">
      <c r="A383">
        <v>75031</v>
      </c>
      <c r="B383">
        <v>72412</v>
      </c>
      <c r="C383">
        <v>28677.9523076923</v>
      </c>
      <c r="D383">
        <f t="shared" si="5"/>
        <v>28677.9523076923</v>
      </c>
      <c r="E383">
        <f>IFERROR(VLOOKUP(A383,Hoja1!$A$2:$F$4807,6,FALSE),1)</f>
        <v>1</v>
      </c>
      <c r="F383">
        <v>28677.9523076923</v>
      </c>
    </row>
    <row r="384" spans="1:6" x14ac:dyDescent="0.3">
      <c r="A384">
        <v>75219</v>
      </c>
      <c r="B384">
        <v>380428</v>
      </c>
      <c r="C384">
        <v>128015.15037118401</v>
      </c>
      <c r="D384">
        <f t="shared" si="5"/>
        <v>128015.15037118401</v>
      </c>
      <c r="E384">
        <f>IFERROR(VLOOKUP(A384,Hoja1!$A$2:$F$4807,6,FALSE),1)</f>
        <v>1</v>
      </c>
      <c r="F384">
        <v>128015.15037118401</v>
      </c>
    </row>
    <row r="385" spans="1:6" x14ac:dyDescent="0.3">
      <c r="A385">
        <v>75222</v>
      </c>
      <c r="B385">
        <v>305573</v>
      </c>
      <c r="C385">
        <v>114577.08923076899</v>
      </c>
      <c r="D385">
        <f t="shared" si="5"/>
        <v>114577.08923076899</v>
      </c>
      <c r="E385">
        <f>IFERROR(VLOOKUP(A385,Hoja1!$A$2:$F$4807,6,FALSE),1)</f>
        <v>1</v>
      </c>
      <c r="F385">
        <v>114577.08923076899</v>
      </c>
    </row>
    <row r="386" spans="1:6" x14ac:dyDescent="0.3">
      <c r="A386">
        <v>75232</v>
      </c>
      <c r="B386">
        <v>11124</v>
      </c>
      <c r="C386">
        <v>11124</v>
      </c>
      <c r="D386">
        <f t="shared" si="5"/>
        <v>11124</v>
      </c>
      <c r="E386">
        <f>IFERROR(VLOOKUP(A386,Hoja1!$A$2:$F$4807,6,FALSE),1)</f>
        <v>1</v>
      </c>
      <c r="F386">
        <v>11124</v>
      </c>
    </row>
    <row r="387" spans="1:6" x14ac:dyDescent="0.3">
      <c r="A387">
        <v>75381</v>
      </c>
      <c r="B387">
        <v>130324</v>
      </c>
      <c r="C387">
        <v>49799.319999999898</v>
      </c>
      <c r="D387">
        <f t="shared" ref="D387:D450" si="6">C387/E387</f>
        <v>49799.319999999898</v>
      </c>
      <c r="E387">
        <f>IFERROR(VLOOKUP(A387,Hoja1!$A$2:$F$4807,6,FALSE),1)</f>
        <v>1</v>
      </c>
      <c r="F387">
        <v>49799.319999999898</v>
      </c>
    </row>
    <row r="388" spans="1:6" x14ac:dyDescent="0.3">
      <c r="A388">
        <v>75387</v>
      </c>
      <c r="B388">
        <v>258858.76</v>
      </c>
      <c r="C388">
        <v>49314.798397435901</v>
      </c>
      <c r="D388">
        <f t="shared" si="6"/>
        <v>49314.798397435901</v>
      </c>
      <c r="E388">
        <f>IFERROR(VLOOKUP(A388,Hoja1!$A$2:$F$4807,6,FALSE),1)</f>
        <v>1</v>
      </c>
      <c r="F388">
        <v>49314.798397435901</v>
      </c>
    </row>
    <row r="389" spans="1:6" x14ac:dyDescent="0.3">
      <c r="A389">
        <v>75457</v>
      </c>
      <c r="B389">
        <v>284634</v>
      </c>
      <c r="C389">
        <v>77178.1247314293</v>
      </c>
      <c r="D389">
        <f t="shared" si="6"/>
        <v>77178.1247314293</v>
      </c>
      <c r="E389">
        <f>IFERROR(VLOOKUP(A389,Hoja1!$A$2:$F$4807,6,FALSE),1)</f>
        <v>1</v>
      </c>
      <c r="F389">
        <v>77178.1247314293</v>
      </c>
    </row>
    <row r="390" spans="1:6" x14ac:dyDescent="0.3">
      <c r="A390">
        <v>75460</v>
      </c>
      <c r="B390">
        <v>1250</v>
      </c>
      <c r="C390">
        <v>1250</v>
      </c>
      <c r="D390">
        <f t="shared" si="6"/>
        <v>1250</v>
      </c>
      <c r="E390">
        <f>IFERROR(VLOOKUP(A390,Hoja1!$A$2:$F$4807,6,FALSE),1)</f>
        <v>1</v>
      </c>
      <c r="F390">
        <v>1250</v>
      </c>
    </row>
    <row r="391" spans="1:6" x14ac:dyDescent="0.3">
      <c r="A391">
        <v>75542</v>
      </c>
      <c r="B391">
        <v>278639</v>
      </c>
      <c r="C391">
        <v>47885</v>
      </c>
      <c r="D391">
        <f t="shared" si="6"/>
        <v>47885</v>
      </c>
      <c r="E391">
        <f>IFERROR(VLOOKUP(A391,Hoja1!$A$2:$F$4807,6,FALSE),1)</f>
        <v>1</v>
      </c>
      <c r="F391">
        <v>47885</v>
      </c>
    </row>
    <row r="392" spans="1:6" x14ac:dyDescent="0.3">
      <c r="A392">
        <v>75609</v>
      </c>
      <c r="B392">
        <v>11400</v>
      </c>
      <c r="C392">
        <v>4506.0415384615399</v>
      </c>
      <c r="D392">
        <f t="shared" si="6"/>
        <v>4506.0415384615399</v>
      </c>
      <c r="E392">
        <f>IFERROR(VLOOKUP(A392,Hoja1!$A$2:$F$4807,6,FALSE),1)</f>
        <v>1</v>
      </c>
      <c r="F392">
        <v>4506.0415384615399</v>
      </c>
    </row>
    <row r="393" spans="1:6" x14ac:dyDescent="0.3">
      <c r="A393">
        <v>75643</v>
      </c>
      <c r="B393">
        <v>37125</v>
      </c>
      <c r="C393">
        <v>22987.667692307601</v>
      </c>
      <c r="D393">
        <f t="shared" si="6"/>
        <v>22987.667692307601</v>
      </c>
      <c r="E393">
        <f>IFERROR(VLOOKUP(A393,Hoja1!$A$2:$F$4807,6,FALSE),1)</f>
        <v>1</v>
      </c>
      <c r="F393">
        <v>22987.667692307601</v>
      </c>
    </row>
    <row r="394" spans="1:6" x14ac:dyDescent="0.3">
      <c r="A394">
        <v>75696</v>
      </c>
      <c r="B394">
        <v>47150</v>
      </c>
      <c r="C394">
        <v>47150</v>
      </c>
      <c r="D394">
        <f t="shared" si="6"/>
        <v>47150</v>
      </c>
      <c r="E394">
        <f>IFERROR(VLOOKUP(A394,Hoja1!$A$2:$F$4807,6,FALSE),1)</f>
        <v>1</v>
      </c>
      <c r="F394">
        <v>47150</v>
      </c>
    </row>
    <row r="395" spans="1:6" x14ac:dyDescent="0.3">
      <c r="A395">
        <v>75952</v>
      </c>
      <c r="B395">
        <v>188939</v>
      </c>
      <c r="C395">
        <v>52488.580699615901</v>
      </c>
      <c r="D395">
        <f t="shared" si="6"/>
        <v>52488.580699615901</v>
      </c>
      <c r="E395">
        <f>IFERROR(VLOOKUP(A395,Hoja1!$A$2:$F$4807,6,FALSE),1)</f>
        <v>1</v>
      </c>
      <c r="F395">
        <v>52488.580699615901</v>
      </c>
    </row>
    <row r="396" spans="1:6" x14ac:dyDescent="0.3">
      <c r="A396">
        <v>75965</v>
      </c>
      <c r="B396">
        <v>124598</v>
      </c>
      <c r="C396">
        <v>4882.6947947418603</v>
      </c>
      <c r="D396">
        <f t="shared" si="6"/>
        <v>4882.6947947418603</v>
      </c>
      <c r="E396">
        <f>IFERROR(VLOOKUP(A396,Hoja1!$A$2:$F$4807,6,FALSE),1)</f>
        <v>1</v>
      </c>
      <c r="F396">
        <v>4882.6947947418603</v>
      </c>
    </row>
    <row r="397" spans="1:6" x14ac:dyDescent="0.3">
      <c r="A397">
        <v>76140</v>
      </c>
      <c r="B397">
        <v>11185.5</v>
      </c>
      <c r="C397">
        <v>11185.5</v>
      </c>
      <c r="D397">
        <f t="shared" si="6"/>
        <v>11185.5</v>
      </c>
      <c r="E397">
        <f>IFERROR(VLOOKUP(A397,Hoja1!$A$2:$F$4807,6,FALSE),1)</f>
        <v>1</v>
      </c>
      <c r="F397">
        <v>11185.5</v>
      </c>
    </row>
    <row r="398" spans="1:6" x14ac:dyDescent="0.3">
      <c r="A398">
        <v>76387</v>
      </c>
      <c r="B398">
        <v>70313</v>
      </c>
      <c r="C398">
        <v>14167.22</v>
      </c>
      <c r="D398">
        <f t="shared" si="6"/>
        <v>14167.22</v>
      </c>
      <c r="E398">
        <f>IFERROR(VLOOKUP(A398,Hoja1!$A$2:$F$4807,6,FALSE),1)</f>
        <v>1</v>
      </c>
      <c r="F398">
        <v>14167.22</v>
      </c>
    </row>
    <row r="399" spans="1:6" x14ac:dyDescent="0.3">
      <c r="A399">
        <v>76453</v>
      </c>
      <c r="B399">
        <v>275900</v>
      </c>
      <c r="C399">
        <v>78877.865751310004</v>
      </c>
      <c r="D399">
        <f t="shared" si="6"/>
        <v>78877.865751310004</v>
      </c>
      <c r="E399">
        <f>IFERROR(VLOOKUP(A399,Hoja1!$A$2:$F$4807,6,FALSE),1)</f>
        <v>1</v>
      </c>
      <c r="F399">
        <v>78877.865751310004</v>
      </c>
    </row>
    <row r="400" spans="1:6" x14ac:dyDescent="0.3">
      <c r="A400">
        <v>76487</v>
      </c>
      <c r="B400">
        <v>247707</v>
      </c>
      <c r="C400">
        <v>72869.610781018593</v>
      </c>
      <c r="D400">
        <f t="shared" si="6"/>
        <v>72869.610781018593</v>
      </c>
      <c r="E400">
        <f>IFERROR(VLOOKUP(A400,Hoja1!$A$2:$F$4807,6,FALSE),1)</f>
        <v>1</v>
      </c>
      <c r="F400">
        <v>72869.610781018593</v>
      </c>
    </row>
    <row r="401" spans="1:6" x14ac:dyDescent="0.3">
      <c r="A401">
        <v>76537</v>
      </c>
      <c r="B401">
        <v>121717</v>
      </c>
      <c r="C401">
        <v>50661.414063809098</v>
      </c>
      <c r="D401">
        <f t="shared" si="6"/>
        <v>50661.414063809098</v>
      </c>
      <c r="E401">
        <f>IFERROR(VLOOKUP(A401,Hoja1!$A$2:$F$4807,6,FALSE),1)</f>
        <v>1</v>
      </c>
      <c r="F401">
        <v>50661.414063809098</v>
      </c>
    </row>
    <row r="402" spans="1:6" x14ac:dyDescent="0.3">
      <c r="A402">
        <v>76582</v>
      </c>
      <c r="B402">
        <v>136363</v>
      </c>
      <c r="C402">
        <v>21092.910769230701</v>
      </c>
      <c r="D402">
        <f t="shared" si="6"/>
        <v>21092.910769230701</v>
      </c>
      <c r="E402">
        <f>IFERROR(VLOOKUP(A402,Hoja1!$A$2:$F$4807,6,FALSE),1)</f>
        <v>1</v>
      </c>
      <c r="F402">
        <v>21092.910769230701</v>
      </c>
    </row>
    <row r="403" spans="1:6" x14ac:dyDescent="0.3">
      <c r="A403">
        <v>76616</v>
      </c>
      <c r="B403">
        <v>1140</v>
      </c>
      <c r="C403">
        <v>1140</v>
      </c>
      <c r="D403">
        <f t="shared" si="6"/>
        <v>1140</v>
      </c>
      <c r="E403">
        <f>IFERROR(VLOOKUP(A403,Hoja1!$A$2:$F$4807,6,FALSE),1)</f>
        <v>1</v>
      </c>
      <c r="F403">
        <v>1140</v>
      </c>
    </row>
    <row r="404" spans="1:6" x14ac:dyDescent="0.3">
      <c r="A404">
        <v>76692</v>
      </c>
      <c r="B404">
        <v>10690</v>
      </c>
      <c r="C404">
        <v>10690</v>
      </c>
      <c r="D404">
        <f t="shared" si="6"/>
        <v>10690</v>
      </c>
      <c r="E404">
        <f>IFERROR(VLOOKUP(A404,Hoja1!$A$2:$F$4807,6,FALSE),1)</f>
        <v>1</v>
      </c>
      <c r="F404">
        <v>10690</v>
      </c>
    </row>
    <row r="405" spans="1:6" x14ac:dyDescent="0.3">
      <c r="A405">
        <v>76890</v>
      </c>
      <c r="B405">
        <v>306768</v>
      </c>
      <c r="C405">
        <v>95883.013237807798</v>
      </c>
      <c r="D405">
        <f t="shared" si="6"/>
        <v>95883.013237807798</v>
      </c>
      <c r="E405">
        <f>IFERROR(VLOOKUP(A405,Hoja1!$A$2:$F$4807,6,FALSE),1)</f>
        <v>1</v>
      </c>
      <c r="F405">
        <v>95883.013237807798</v>
      </c>
    </row>
    <row r="406" spans="1:6" x14ac:dyDescent="0.3">
      <c r="A406">
        <v>76989</v>
      </c>
      <c r="B406">
        <v>445262</v>
      </c>
      <c r="C406">
        <v>133044.77701923001</v>
      </c>
      <c r="D406">
        <f t="shared" si="6"/>
        <v>133044.77701923001</v>
      </c>
      <c r="E406">
        <f>IFERROR(VLOOKUP(A406,Hoja1!$A$2:$F$4807,6,FALSE),1)</f>
        <v>1</v>
      </c>
      <c r="F406">
        <v>133044.77701923001</v>
      </c>
    </row>
    <row r="407" spans="1:6" x14ac:dyDescent="0.3">
      <c r="A407">
        <v>77025</v>
      </c>
      <c r="B407">
        <v>280577</v>
      </c>
      <c r="C407">
        <v>92335.124451545504</v>
      </c>
      <c r="D407">
        <f t="shared" si="6"/>
        <v>92335.124451545504</v>
      </c>
      <c r="E407">
        <f>IFERROR(VLOOKUP(A407,Hoja1!$A$2:$F$4807,6,FALSE),1)</f>
        <v>1</v>
      </c>
      <c r="F407">
        <v>92335.124451545504</v>
      </c>
    </row>
    <row r="408" spans="1:6" x14ac:dyDescent="0.3">
      <c r="A408">
        <v>77157</v>
      </c>
      <c r="B408">
        <v>71613</v>
      </c>
      <c r="C408">
        <v>9214.1770850202392</v>
      </c>
      <c r="D408">
        <f t="shared" si="6"/>
        <v>9214.1770850202392</v>
      </c>
      <c r="E408">
        <f>IFERROR(VLOOKUP(A408,Hoja1!$A$2:$F$4807,6,FALSE),1)</f>
        <v>1</v>
      </c>
      <c r="F408">
        <v>9214.1770850202392</v>
      </c>
    </row>
    <row r="409" spans="1:6" x14ac:dyDescent="0.3">
      <c r="A409">
        <v>77268</v>
      </c>
      <c r="B409">
        <v>253217</v>
      </c>
      <c r="C409">
        <v>108091.066153846</v>
      </c>
      <c r="D409">
        <f t="shared" si="6"/>
        <v>108091.066153846</v>
      </c>
      <c r="E409">
        <f>IFERROR(VLOOKUP(A409,Hoja1!$A$2:$F$4807,6,FALSE),1)</f>
        <v>1</v>
      </c>
      <c r="F409">
        <v>108091.066153846</v>
      </c>
    </row>
    <row r="410" spans="1:6" x14ac:dyDescent="0.3">
      <c r="A410">
        <v>77629</v>
      </c>
      <c r="B410">
        <v>159909</v>
      </c>
      <c r="C410">
        <v>-14254.198461538401</v>
      </c>
      <c r="D410">
        <f t="shared" si="6"/>
        <v>-14254.198461538401</v>
      </c>
      <c r="E410">
        <f>IFERROR(VLOOKUP(A410,Hoja1!$A$2:$F$4807,6,FALSE),1)</f>
        <v>1</v>
      </c>
      <c r="F410">
        <v>-14254.198461538401</v>
      </c>
    </row>
    <row r="411" spans="1:6" x14ac:dyDescent="0.3">
      <c r="A411">
        <v>77713</v>
      </c>
      <c r="B411">
        <v>4000</v>
      </c>
      <c r="C411">
        <v>4000</v>
      </c>
      <c r="D411">
        <f t="shared" si="6"/>
        <v>4000</v>
      </c>
      <c r="E411">
        <f>IFERROR(VLOOKUP(A411,Hoja1!$A$2:$F$4807,6,FALSE),1)</f>
        <v>1</v>
      </c>
      <c r="F411">
        <v>4000</v>
      </c>
    </row>
    <row r="412" spans="1:6" x14ac:dyDescent="0.3">
      <c r="A412">
        <v>77811</v>
      </c>
      <c r="B412">
        <v>880</v>
      </c>
      <c r="C412">
        <v>880</v>
      </c>
      <c r="D412">
        <f t="shared" si="6"/>
        <v>880</v>
      </c>
      <c r="E412">
        <f>IFERROR(VLOOKUP(A412,Hoja1!$A$2:$F$4807,6,FALSE),1)</f>
        <v>1</v>
      </c>
      <c r="F412">
        <v>880</v>
      </c>
    </row>
    <row r="413" spans="1:6" x14ac:dyDescent="0.3">
      <c r="A413">
        <v>77871</v>
      </c>
      <c r="B413">
        <v>40773</v>
      </c>
      <c r="C413">
        <v>10600.752307692301</v>
      </c>
      <c r="D413">
        <f t="shared" si="6"/>
        <v>10600.752307692301</v>
      </c>
      <c r="E413">
        <f>IFERROR(VLOOKUP(A413,Hoja1!$A$2:$F$4807,6,FALSE),1)</f>
        <v>1</v>
      </c>
      <c r="F413">
        <v>10600.752307692301</v>
      </c>
    </row>
    <row r="414" spans="1:6" x14ac:dyDescent="0.3">
      <c r="A414">
        <v>77889</v>
      </c>
      <c r="B414">
        <v>51786</v>
      </c>
      <c r="C414">
        <v>23018.6338461538</v>
      </c>
      <c r="D414">
        <f t="shared" si="6"/>
        <v>23018.6338461538</v>
      </c>
      <c r="E414">
        <f>IFERROR(VLOOKUP(A414,Hoja1!$A$2:$F$4807,6,FALSE),1)</f>
        <v>1</v>
      </c>
      <c r="F414">
        <v>23018.6338461538</v>
      </c>
    </row>
    <row r="415" spans="1:6" x14ac:dyDescent="0.3">
      <c r="A415">
        <v>78063</v>
      </c>
      <c r="B415">
        <v>9410</v>
      </c>
      <c r="C415">
        <v>9410</v>
      </c>
      <c r="D415">
        <f t="shared" si="6"/>
        <v>9410</v>
      </c>
      <c r="E415">
        <f>IFERROR(VLOOKUP(A415,Hoja1!$A$2:$F$4807,6,FALSE),1)</f>
        <v>1</v>
      </c>
      <c r="F415">
        <v>9410</v>
      </c>
    </row>
    <row r="416" spans="1:6" x14ac:dyDescent="0.3">
      <c r="A416">
        <v>78329</v>
      </c>
      <c r="B416">
        <v>2146</v>
      </c>
      <c r="C416">
        <v>2146</v>
      </c>
      <c r="D416">
        <f t="shared" si="6"/>
        <v>2146</v>
      </c>
      <c r="E416">
        <f>IFERROR(VLOOKUP(A416,Hoja1!$A$2:$F$4807,6,FALSE),1)</f>
        <v>1</v>
      </c>
      <c r="F416">
        <v>2146</v>
      </c>
    </row>
    <row r="417" spans="1:6" x14ac:dyDescent="0.3">
      <c r="A417">
        <v>78397</v>
      </c>
      <c r="B417">
        <v>251470</v>
      </c>
      <c r="C417">
        <v>83034.541538461504</v>
      </c>
      <c r="D417">
        <f t="shared" si="6"/>
        <v>83034.541538461504</v>
      </c>
      <c r="E417">
        <f>IFERROR(VLOOKUP(A417,Hoja1!$A$2:$F$4807,6,FALSE),1)</f>
        <v>1</v>
      </c>
      <c r="F417">
        <v>83034.541538461504</v>
      </c>
    </row>
    <row r="418" spans="1:6" x14ac:dyDescent="0.3">
      <c r="A418">
        <v>78471</v>
      </c>
      <c r="B418">
        <v>1592</v>
      </c>
      <c r="C418">
        <v>1592</v>
      </c>
      <c r="D418">
        <f t="shared" si="6"/>
        <v>1592</v>
      </c>
      <c r="E418">
        <f>IFERROR(VLOOKUP(A418,Hoja1!$A$2:$F$4807,6,FALSE),1)</f>
        <v>1</v>
      </c>
      <c r="F418">
        <v>1592</v>
      </c>
    </row>
    <row r="419" spans="1:6" x14ac:dyDescent="0.3">
      <c r="A419">
        <v>78516</v>
      </c>
      <c r="B419">
        <v>1000</v>
      </c>
      <c r="C419">
        <v>1000</v>
      </c>
      <c r="D419">
        <f t="shared" si="6"/>
        <v>1000</v>
      </c>
      <c r="E419">
        <f>IFERROR(VLOOKUP(A419,Hoja1!$A$2:$F$4807,6,FALSE),1)</f>
        <v>1</v>
      </c>
      <c r="F419">
        <v>1000</v>
      </c>
    </row>
    <row r="420" spans="1:6" x14ac:dyDescent="0.3">
      <c r="A420">
        <v>78623</v>
      </c>
      <c r="B420">
        <v>5675</v>
      </c>
      <c r="C420">
        <v>5675</v>
      </c>
      <c r="D420">
        <f t="shared" si="6"/>
        <v>5675</v>
      </c>
      <c r="E420">
        <f>IFERROR(VLOOKUP(A420,Hoja1!$A$2:$F$4807,6,FALSE),1)</f>
        <v>1</v>
      </c>
      <c r="F420">
        <v>5675</v>
      </c>
    </row>
    <row r="421" spans="1:6" x14ac:dyDescent="0.3">
      <c r="A421">
        <v>78930</v>
      </c>
      <c r="B421">
        <v>4118</v>
      </c>
      <c r="C421">
        <v>4118</v>
      </c>
      <c r="D421">
        <f t="shared" si="6"/>
        <v>4118</v>
      </c>
      <c r="E421">
        <f>IFERROR(VLOOKUP(A421,Hoja1!$A$2:$F$4807,6,FALSE),1)</f>
        <v>1</v>
      </c>
      <c r="F421">
        <v>4118</v>
      </c>
    </row>
    <row r="422" spans="1:6" x14ac:dyDescent="0.3">
      <c r="A422">
        <v>79291</v>
      </c>
      <c r="B422">
        <v>79057</v>
      </c>
      <c r="C422">
        <v>36742.906153846103</v>
      </c>
      <c r="D422">
        <f t="shared" si="6"/>
        <v>36742.906153846103</v>
      </c>
      <c r="E422">
        <f>IFERROR(VLOOKUP(A422,Hoja1!$A$2:$F$4807,6,FALSE),1)</f>
        <v>1</v>
      </c>
      <c r="F422">
        <v>36742.906153846103</v>
      </c>
    </row>
    <row r="423" spans="1:6" x14ac:dyDescent="0.3">
      <c r="A423">
        <v>79605</v>
      </c>
      <c r="B423">
        <v>44973</v>
      </c>
      <c r="C423">
        <v>10945.203076923</v>
      </c>
      <c r="D423">
        <f t="shared" si="6"/>
        <v>10945.203076923</v>
      </c>
      <c r="E423">
        <f>IFERROR(VLOOKUP(A423,Hoja1!$A$2:$F$4807,6,FALSE),1)</f>
        <v>1</v>
      </c>
      <c r="F423">
        <v>10945.203076923</v>
      </c>
    </row>
    <row r="424" spans="1:6" x14ac:dyDescent="0.3">
      <c r="A424">
        <v>79688</v>
      </c>
      <c r="B424">
        <v>14776</v>
      </c>
      <c r="C424">
        <v>3870.6061538461499</v>
      </c>
      <c r="D424">
        <f t="shared" si="6"/>
        <v>3870.6061538461499</v>
      </c>
      <c r="E424">
        <f>IFERROR(VLOOKUP(A424,Hoja1!$A$2:$F$4807,6,FALSE),1)</f>
        <v>1</v>
      </c>
      <c r="F424">
        <v>3870.6061538461499</v>
      </c>
    </row>
    <row r="425" spans="1:6" x14ac:dyDescent="0.3">
      <c r="A425">
        <v>79874</v>
      </c>
      <c r="B425">
        <v>483</v>
      </c>
      <c r="C425">
        <v>483</v>
      </c>
      <c r="D425">
        <f t="shared" si="6"/>
        <v>483</v>
      </c>
      <c r="E425">
        <f>IFERROR(VLOOKUP(A425,Hoja1!$A$2:$F$4807,6,FALSE),1)</f>
        <v>1</v>
      </c>
      <c r="F425">
        <v>483</v>
      </c>
    </row>
    <row r="426" spans="1:6" x14ac:dyDescent="0.3">
      <c r="A426">
        <v>79882</v>
      </c>
      <c r="B426">
        <v>515394</v>
      </c>
      <c r="C426">
        <v>126243.259354732</v>
      </c>
      <c r="D426">
        <f t="shared" si="6"/>
        <v>126243.259354732</v>
      </c>
      <c r="E426">
        <f>IFERROR(VLOOKUP(A426,Hoja1!$A$2:$F$4807,6,FALSE),1)</f>
        <v>1</v>
      </c>
      <c r="F426">
        <v>126243.259354732</v>
      </c>
    </row>
    <row r="427" spans="1:6" x14ac:dyDescent="0.3">
      <c r="A427">
        <v>79884</v>
      </c>
      <c r="B427">
        <v>20770</v>
      </c>
      <c r="C427">
        <v>15117.513846153801</v>
      </c>
      <c r="D427">
        <f t="shared" si="6"/>
        <v>15117.513846153801</v>
      </c>
      <c r="E427">
        <f>IFERROR(VLOOKUP(A427,Hoja1!$A$2:$F$4807,6,FALSE),1)</f>
        <v>1</v>
      </c>
      <c r="F427">
        <v>15117.513846153801</v>
      </c>
    </row>
    <row r="428" spans="1:6" x14ac:dyDescent="0.3">
      <c r="A428">
        <v>79911</v>
      </c>
      <c r="B428">
        <v>16657</v>
      </c>
      <c r="C428">
        <v>2102.9309819004502</v>
      </c>
      <c r="D428">
        <f t="shared" si="6"/>
        <v>2102.9309819004502</v>
      </c>
      <c r="E428">
        <f>IFERROR(VLOOKUP(A428,Hoja1!$A$2:$F$4807,6,FALSE),1)</f>
        <v>1</v>
      </c>
      <c r="F428">
        <v>2102.9309819004502</v>
      </c>
    </row>
    <row r="429" spans="1:6" x14ac:dyDescent="0.3">
      <c r="A429">
        <v>79983</v>
      </c>
      <c r="B429">
        <v>6863</v>
      </c>
      <c r="C429">
        <v>505.59076923076901</v>
      </c>
      <c r="D429">
        <f t="shared" si="6"/>
        <v>505.59076923076901</v>
      </c>
      <c r="E429">
        <f>IFERROR(VLOOKUP(A429,Hoja1!$A$2:$F$4807,6,FALSE),1)</f>
        <v>1</v>
      </c>
      <c r="F429">
        <v>505.59076923076901</v>
      </c>
    </row>
    <row r="430" spans="1:6" x14ac:dyDescent="0.3">
      <c r="A430">
        <v>80066</v>
      </c>
      <c r="B430">
        <v>54598</v>
      </c>
      <c r="C430">
        <v>32212.724615384599</v>
      </c>
      <c r="D430">
        <f t="shared" si="6"/>
        <v>32212.724615384599</v>
      </c>
      <c r="E430">
        <f>IFERROR(VLOOKUP(A430,Hoja1!$A$2:$F$4807,6,FALSE),1)</f>
        <v>1</v>
      </c>
      <c r="F430">
        <v>32212.724615384599</v>
      </c>
    </row>
    <row r="431" spans="1:6" x14ac:dyDescent="0.3">
      <c r="A431">
        <v>80127</v>
      </c>
      <c r="B431">
        <v>222185</v>
      </c>
      <c r="C431">
        <v>66400.321669334196</v>
      </c>
      <c r="D431">
        <f t="shared" si="6"/>
        <v>66400.321669334196</v>
      </c>
      <c r="E431">
        <f>IFERROR(VLOOKUP(A431,Hoja1!$A$2:$F$4807,6,FALSE),1)</f>
        <v>1</v>
      </c>
      <c r="F431">
        <v>66400.321669334196</v>
      </c>
    </row>
    <row r="432" spans="1:6" x14ac:dyDescent="0.3">
      <c r="A432">
        <v>80166</v>
      </c>
      <c r="B432">
        <v>423</v>
      </c>
      <c r="C432">
        <v>423</v>
      </c>
      <c r="D432">
        <f t="shared" si="6"/>
        <v>423</v>
      </c>
      <c r="E432">
        <f>IFERROR(VLOOKUP(A432,Hoja1!$A$2:$F$4807,6,FALSE),1)</f>
        <v>1</v>
      </c>
      <c r="F432">
        <v>423</v>
      </c>
    </row>
    <row r="433" spans="1:6" x14ac:dyDescent="0.3">
      <c r="A433">
        <v>80182</v>
      </c>
      <c r="B433">
        <v>43087</v>
      </c>
      <c r="C433">
        <v>10137.516923076901</v>
      </c>
      <c r="D433">
        <f t="shared" si="6"/>
        <v>10137.516923076901</v>
      </c>
      <c r="E433">
        <f>IFERROR(VLOOKUP(A433,Hoja1!$A$2:$F$4807,6,FALSE),1)</f>
        <v>1</v>
      </c>
      <c r="F433">
        <v>10137.516923076901</v>
      </c>
    </row>
    <row r="434" spans="1:6" x14ac:dyDescent="0.3">
      <c r="A434">
        <v>80188</v>
      </c>
      <c r="B434">
        <v>420</v>
      </c>
      <c r="C434">
        <v>420</v>
      </c>
      <c r="D434">
        <f t="shared" si="6"/>
        <v>420</v>
      </c>
      <c r="E434">
        <f>IFERROR(VLOOKUP(A434,Hoja1!$A$2:$F$4807,6,FALSE),1)</f>
        <v>1</v>
      </c>
      <c r="F434">
        <v>420</v>
      </c>
    </row>
    <row r="435" spans="1:6" x14ac:dyDescent="0.3">
      <c r="A435">
        <v>80196</v>
      </c>
      <c r="B435">
        <v>118375</v>
      </c>
      <c r="C435">
        <v>31206.905172161099</v>
      </c>
      <c r="D435">
        <f t="shared" si="6"/>
        <v>31206.905172161099</v>
      </c>
      <c r="E435">
        <f>IFERROR(VLOOKUP(A435,Hoja1!$A$2:$F$4807,6,FALSE),1)</f>
        <v>1</v>
      </c>
      <c r="F435">
        <v>31206.905172161099</v>
      </c>
    </row>
    <row r="436" spans="1:6" x14ac:dyDescent="0.3">
      <c r="A436">
        <v>80197</v>
      </c>
      <c r="B436">
        <v>1000</v>
      </c>
      <c r="C436">
        <v>1000</v>
      </c>
      <c r="D436">
        <f t="shared" si="6"/>
        <v>1000</v>
      </c>
      <c r="E436">
        <f>IFERROR(VLOOKUP(A436,Hoja1!$A$2:$F$4807,6,FALSE),1)</f>
        <v>1</v>
      </c>
      <c r="F436">
        <v>1000</v>
      </c>
    </row>
    <row r="437" spans="1:6" x14ac:dyDescent="0.3">
      <c r="A437">
        <v>80198</v>
      </c>
      <c r="B437">
        <v>13065</v>
      </c>
      <c r="C437">
        <v>13065</v>
      </c>
      <c r="D437">
        <f t="shared" si="6"/>
        <v>13065</v>
      </c>
      <c r="E437">
        <f>IFERROR(VLOOKUP(A437,Hoja1!$A$2:$F$4807,6,FALSE),1)</f>
        <v>1</v>
      </c>
      <c r="F437">
        <v>13065</v>
      </c>
    </row>
    <row r="438" spans="1:6" x14ac:dyDescent="0.3">
      <c r="A438">
        <v>80202</v>
      </c>
      <c r="B438">
        <v>40716</v>
      </c>
      <c r="C438">
        <v>13153.317755566801</v>
      </c>
      <c r="D438">
        <f t="shared" si="6"/>
        <v>13153.317755566801</v>
      </c>
      <c r="E438">
        <f>IFERROR(VLOOKUP(A438,Hoja1!$A$2:$F$4807,6,FALSE),1)</f>
        <v>1</v>
      </c>
      <c r="F438">
        <v>13153.317755566801</v>
      </c>
    </row>
    <row r="439" spans="1:6" x14ac:dyDescent="0.3">
      <c r="A439">
        <v>80240</v>
      </c>
      <c r="B439">
        <v>2000</v>
      </c>
      <c r="C439">
        <v>2000</v>
      </c>
      <c r="D439">
        <f t="shared" si="6"/>
        <v>2000</v>
      </c>
      <c r="E439">
        <f>IFERROR(VLOOKUP(A439,Hoja1!$A$2:$F$4807,6,FALSE),1)</f>
        <v>1</v>
      </c>
      <c r="F439">
        <v>2000</v>
      </c>
    </row>
    <row r="440" spans="1:6" x14ac:dyDescent="0.3">
      <c r="A440">
        <v>80283</v>
      </c>
      <c r="B440">
        <v>12557</v>
      </c>
      <c r="C440">
        <v>8140.7492307692301</v>
      </c>
      <c r="D440">
        <f t="shared" si="6"/>
        <v>8140.7492307692301</v>
      </c>
      <c r="E440">
        <f>IFERROR(VLOOKUP(A440,Hoja1!$A$2:$F$4807,6,FALSE),1)</f>
        <v>1</v>
      </c>
      <c r="F440">
        <v>8140.7492307692301</v>
      </c>
    </row>
    <row r="441" spans="1:6" x14ac:dyDescent="0.3">
      <c r="A441">
        <v>80284</v>
      </c>
      <c r="B441">
        <v>500</v>
      </c>
      <c r="C441">
        <v>500</v>
      </c>
      <c r="D441">
        <f t="shared" si="6"/>
        <v>500</v>
      </c>
      <c r="E441">
        <f>IFERROR(VLOOKUP(A441,Hoja1!$A$2:$F$4807,6,FALSE),1)</f>
        <v>1</v>
      </c>
      <c r="F441">
        <v>500</v>
      </c>
    </row>
    <row r="442" spans="1:6" x14ac:dyDescent="0.3">
      <c r="A442">
        <v>80293</v>
      </c>
      <c r="B442">
        <v>5212</v>
      </c>
      <c r="C442">
        <v>5212</v>
      </c>
      <c r="D442">
        <f t="shared" si="6"/>
        <v>5212</v>
      </c>
      <c r="E442">
        <f>IFERROR(VLOOKUP(A442,Hoja1!$A$2:$F$4807,6,FALSE),1)</f>
        <v>1</v>
      </c>
      <c r="F442">
        <v>5212</v>
      </c>
    </row>
    <row r="443" spans="1:6" x14ac:dyDescent="0.3">
      <c r="A443">
        <v>80299</v>
      </c>
      <c r="B443">
        <v>13013.33</v>
      </c>
      <c r="C443">
        <v>13013.33</v>
      </c>
      <c r="D443">
        <f t="shared" si="6"/>
        <v>13013.33</v>
      </c>
      <c r="E443">
        <f>IFERROR(VLOOKUP(A443,Hoja1!$A$2:$F$4807,6,FALSE),1)</f>
        <v>1</v>
      </c>
      <c r="F443">
        <v>13013.33</v>
      </c>
    </row>
    <row r="444" spans="1:6" x14ac:dyDescent="0.3">
      <c r="A444">
        <v>80317</v>
      </c>
      <c r="B444">
        <v>33631</v>
      </c>
      <c r="C444">
        <v>7876.1061538461499</v>
      </c>
      <c r="D444">
        <f t="shared" si="6"/>
        <v>7876.1061538461499</v>
      </c>
      <c r="E444">
        <f>IFERROR(VLOOKUP(A444,Hoja1!$A$2:$F$4807,6,FALSE),1)</f>
        <v>1</v>
      </c>
      <c r="F444">
        <v>7876.1061538461499</v>
      </c>
    </row>
    <row r="445" spans="1:6" x14ac:dyDescent="0.3">
      <c r="A445">
        <v>80598</v>
      </c>
      <c r="B445">
        <v>83065</v>
      </c>
      <c r="C445">
        <v>28344.923076923002</v>
      </c>
      <c r="D445">
        <f t="shared" si="6"/>
        <v>28344.923076923002</v>
      </c>
      <c r="E445">
        <f>IFERROR(VLOOKUP(A445,Hoja1!$A$2:$F$4807,6,FALSE),1)</f>
        <v>1</v>
      </c>
      <c r="F445">
        <v>28344.923076923002</v>
      </c>
    </row>
    <row r="446" spans="1:6" x14ac:dyDescent="0.3">
      <c r="A446">
        <v>80658</v>
      </c>
      <c r="B446">
        <v>22362</v>
      </c>
      <c r="C446">
        <v>22362</v>
      </c>
      <c r="D446">
        <f t="shared" si="6"/>
        <v>22362</v>
      </c>
      <c r="E446">
        <f>IFERROR(VLOOKUP(A446,Hoja1!$A$2:$F$4807,6,FALSE),1)</f>
        <v>1</v>
      </c>
      <c r="F446">
        <v>22362</v>
      </c>
    </row>
    <row r="447" spans="1:6" x14ac:dyDescent="0.3">
      <c r="A447">
        <v>80769</v>
      </c>
      <c r="B447">
        <v>1986</v>
      </c>
      <c r="C447">
        <v>1986</v>
      </c>
      <c r="D447">
        <f t="shared" si="6"/>
        <v>1986</v>
      </c>
      <c r="E447">
        <f>IFERROR(VLOOKUP(A447,Hoja1!$A$2:$F$4807,6,FALSE),1)</f>
        <v>1</v>
      </c>
      <c r="F447">
        <v>1986</v>
      </c>
    </row>
    <row r="448" spans="1:6" x14ac:dyDescent="0.3">
      <c r="A448">
        <v>80932</v>
      </c>
      <c r="B448">
        <v>31680</v>
      </c>
      <c r="C448">
        <v>11098.3969230769</v>
      </c>
      <c r="D448">
        <f t="shared" si="6"/>
        <v>11098.3969230769</v>
      </c>
      <c r="E448">
        <f>IFERROR(VLOOKUP(A448,Hoja1!$A$2:$F$4807,6,FALSE),1)</f>
        <v>1</v>
      </c>
      <c r="F448">
        <v>11098.3969230769</v>
      </c>
    </row>
    <row r="449" spans="1:6" x14ac:dyDescent="0.3">
      <c r="A449">
        <v>80936</v>
      </c>
      <c r="B449">
        <v>10236</v>
      </c>
      <c r="C449">
        <v>10236</v>
      </c>
      <c r="D449">
        <f t="shared" si="6"/>
        <v>10236</v>
      </c>
      <c r="E449">
        <f>IFERROR(VLOOKUP(A449,Hoja1!$A$2:$F$4807,6,FALSE),1)</f>
        <v>1</v>
      </c>
      <c r="F449">
        <v>10236</v>
      </c>
    </row>
    <row r="450" spans="1:6" x14ac:dyDescent="0.3">
      <c r="A450">
        <v>80941</v>
      </c>
      <c r="B450">
        <v>59307</v>
      </c>
      <c r="C450">
        <v>31381.750769230701</v>
      </c>
      <c r="D450">
        <f t="shared" si="6"/>
        <v>31381.750769230701</v>
      </c>
      <c r="E450">
        <f>IFERROR(VLOOKUP(A450,Hoja1!$A$2:$F$4807,6,FALSE),1)</f>
        <v>1</v>
      </c>
      <c r="F450">
        <v>31381.750769230701</v>
      </c>
    </row>
    <row r="451" spans="1:6" x14ac:dyDescent="0.3">
      <c r="A451">
        <v>80956</v>
      </c>
      <c r="B451">
        <v>7569</v>
      </c>
      <c r="C451">
        <v>7569</v>
      </c>
      <c r="D451">
        <f t="shared" ref="D451:D514" si="7">C451/E451</f>
        <v>7569</v>
      </c>
      <c r="E451">
        <f>IFERROR(VLOOKUP(A451,Hoja1!$A$2:$F$4807,6,FALSE),1)</f>
        <v>1</v>
      </c>
      <c r="F451">
        <v>7569</v>
      </c>
    </row>
    <row r="452" spans="1:6" x14ac:dyDescent="0.3">
      <c r="A452">
        <v>81097</v>
      </c>
      <c r="B452">
        <v>47096</v>
      </c>
      <c r="C452">
        <v>11008.327692307599</v>
      </c>
      <c r="D452">
        <f t="shared" si="7"/>
        <v>11008.327692307599</v>
      </c>
      <c r="E452">
        <f>IFERROR(VLOOKUP(A452,Hoja1!$A$2:$F$4807,6,FALSE),1)</f>
        <v>1</v>
      </c>
      <c r="F452">
        <v>11008.327692307599</v>
      </c>
    </row>
    <row r="453" spans="1:6" x14ac:dyDescent="0.3">
      <c r="A453">
        <v>81183</v>
      </c>
      <c r="B453">
        <v>74614</v>
      </c>
      <c r="C453">
        <v>11643.457658862801</v>
      </c>
      <c r="D453">
        <f t="shared" si="7"/>
        <v>11643.457658862801</v>
      </c>
      <c r="E453">
        <f>IFERROR(VLOOKUP(A453,Hoja1!$A$2:$F$4807,6,FALSE),1)</f>
        <v>1</v>
      </c>
      <c r="F453">
        <v>11643.457658862801</v>
      </c>
    </row>
    <row r="454" spans="1:6" x14ac:dyDescent="0.3">
      <c r="A454">
        <v>81195</v>
      </c>
      <c r="B454">
        <v>28335</v>
      </c>
      <c r="C454">
        <v>14743.8215384615</v>
      </c>
      <c r="D454">
        <f t="shared" si="7"/>
        <v>14743.8215384615</v>
      </c>
      <c r="E454">
        <f>IFERROR(VLOOKUP(A454,Hoja1!$A$2:$F$4807,6,FALSE),1)</f>
        <v>1</v>
      </c>
      <c r="F454">
        <v>14743.8215384615</v>
      </c>
    </row>
    <row r="455" spans="1:6" x14ac:dyDescent="0.3">
      <c r="A455">
        <v>81262</v>
      </c>
      <c r="B455">
        <v>26486</v>
      </c>
      <c r="C455">
        <v>13681.9446153846</v>
      </c>
      <c r="D455">
        <f t="shared" si="7"/>
        <v>13681.9446153846</v>
      </c>
      <c r="E455">
        <f>IFERROR(VLOOKUP(A455,Hoja1!$A$2:$F$4807,6,FALSE),1)</f>
        <v>1</v>
      </c>
      <c r="F455">
        <v>13681.9446153846</v>
      </c>
    </row>
    <row r="456" spans="1:6" x14ac:dyDescent="0.3">
      <c r="A456">
        <v>81277</v>
      </c>
      <c r="B456">
        <v>5000</v>
      </c>
      <c r="C456">
        <v>5000</v>
      </c>
      <c r="D456">
        <f t="shared" si="7"/>
        <v>5000</v>
      </c>
      <c r="E456">
        <f>IFERROR(VLOOKUP(A456,Hoja1!$A$2:$F$4807,6,FALSE),1)</f>
        <v>1</v>
      </c>
      <c r="F456">
        <v>5000</v>
      </c>
    </row>
    <row r="457" spans="1:6" x14ac:dyDescent="0.3">
      <c r="A457">
        <v>81301</v>
      </c>
      <c r="B457">
        <v>29035</v>
      </c>
      <c r="C457">
        <v>1341.60318231476</v>
      </c>
      <c r="D457">
        <f t="shared" si="7"/>
        <v>1341.60318231476</v>
      </c>
      <c r="E457">
        <f>IFERROR(VLOOKUP(A457,Hoja1!$A$2:$F$4807,6,FALSE),1)</f>
        <v>1</v>
      </c>
      <c r="F457">
        <v>1341.60318231476</v>
      </c>
    </row>
    <row r="458" spans="1:6" x14ac:dyDescent="0.3">
      <c r="A458">
        <v>81363</v>
      </c>
      <c r="B458">
        <v>39312</v>
      </c>
      <c r="C458">
        <v>14151.7153846153</v>
      </c>
      <c r="D458">
        <f t="shared" si="7"/>
        <v>14151.7153846153</v>
      </c>
      <c r="E458">
        <f>IFERROR(VLOOKUP(A458,Hoja1!$A$2:$F$4807,6,FALSE),1)</f>
        <v>1</v>
      </c>
      <c r="F458">
        <v>14151.7153846153</v>
      </c>
    </row>
    <row r="459" spans="1:6" x14ac:dyDescent="0.3">
      <c r="A459">
        <v>81565</v>
      </c>
      <c r="B459">
        <v>95559</v>
      </c>
      <c r="C459">
        <v>17945.237884615301</v>
      </c>
      <c r="D459">
        <f t="shared" si="7"/>
        <v>17945.237884615301</v>
      </c>
      <c r="E459">
        <f>IFERROR(VLOOKUP(A459,Hoja1!$A$2:$F$4807,6,FALSE),1)</f>
        <v>1</v>
      </c>
      <c r="F459">
        <v>17945.237884615301</v>
      </c>
    </row>
    <row r="460" spans="1:6" x14ac:dyDescent="0.3">
      <c r="A460">
        <v>81570</v>
      </c>
      <c r="B460">
        <v>9076</v>
      </c>
      <c r="C460">
        <v>9076</v>
      </c>
      <c r="D460">
        <f t="shared" si="7"/>
        <v>9076</v>
      </c>
      <c r="E460">
        <f>IFERROR(VLOOKUP(A460,Hoja1!$A$2:$F$4807,6,FALSE),1)</f>
        <v>1</v>
      </c>
      <c r="F460">
        <v>9076</v>
      </c>
    </row>
    <row r="461" spans="1:6" x14ac:dyDescent="0.3">
      <c r="A461">
        <v>81580</v>
      </c>
      <c r="B461">
        <v>75860</v>
      </c>
      <c r="C461">
        <v>18270.004615384601</v>
      </c>
      <c r="D461">
        <f t="shared" si="7"/>
        <v>18270.004615384601</v>
      </c>
      <c r="E461">
        <f>IFERROR(VLOOKUP(A461,Hoja1!$A$2:$F$4807,6,FALSE),1)</f>
        <v>1</v>
      </c>
      <c r="F461">
        <v>18270.004615384601</v>
      </c>
    </row>
    <row r="462" spans="1:6" x14ac:dyDescent="0.3">
      <c r="A462">
        <v>81605</v>
      </c>
      <c r="B462">
        <v>2835</v>
      </c>
      <c r="C462">
        <v>2835</v>
      </c>
      <c r="D462">
        <f t="shared" si="7"/>
        <v>2835</v>
      </c>
      <c r="E462">
        <f>IFERROR(VLOOKUP(A462,Hoja1!$A$2:$F$4807,6,FALSE),1)</f>
        <v>1</v>
      </c>
      <c r="F462">
        <v>2835</v>
      </c>
    </row>
    <row r="463" spans="1:6" x14ac:dyDescent="0.3">
      <c r="A463">
        <v>81739</v>
      </c>
      <c r="B463">
        <v>157302</v>
      </c>
      <c r="C463">
        <v>70103.478461538398</v>
      </c>
      <c r="D463">
        <f t="shared" si="7"/>
        <v>70103.478461538398</v>
      </c>
      <c r="E463">
        <f>IFERROR(VLOOKUP(A463,Hoja1!$A$2:$F$4807,6,FALSE),1)</f>
        <v>1</v>
      </c>
      <c r="F463">
        <v>70103.478461538398</v>
      </c>
    </row>
    <row r="464" spans="1:6" x14ac:dyDescent="0.3">
      <c r="A464">
        <v>81767</v>
      </c>
      <c r="B464">
        <v>6000</v>
      </c>
      <c r="C464">
        <v>6000</v>
      </c>
      <c r="D464">
        <f t="shared" si="7"/>
        <v>6000</v>
      </c>
      <c r="E464">
        <f>IFERROR(VLOOKUP(A464,Hoja1!$A$2:$F$4807,6,FALSE),1)</f>
        <v>1</v>
      </c>
      <c r="F464">
        <v>6000</v>
      </c>
    </row>
    <row r="465" spans="1:6" x14ac:dyDescent="0.3">
      <c r="A465">
        <v>81911</v>
      </c>
      <c r="B465">
        <v>2350</v>
      </c>
      <c r="C465">
        <v>2350</v>
      </c>
      <c r="D465">
        <f t="shared" si="7"/>
        <v>2350</v>
      </c>
      <c r="E465">
        <f>IFERROR(VLOOKUP(A465,Hoja1!$A$2:$F$4807,6,FALSE),1)</f>
        <v>1</v>
      </c>
      <c r="F465">
        <v>2350</v>
      </c>
    </row>
    <row r="466" spans="1:6" x14ac:dyDescent="0.3">
      <c r="A466">
        <v>81915</v>
      </c>
      <c r="B466">
        <v>8483</v>
      </c>
      <c r="C466">
        <v>8483</v>
      </c>
      <c r="D466">
        <f t="shared" si="7"/>
        <v>8483</v>
      </c>
      <c r="E466">
        <f>IFERROR(VLOOKUP(A466,Hoja1!$A$2:$F$4807,6,FALSE),1)</f>
        <v>1</v>
      </c>
      <c r="F466">
        <v>8483</v>
      </c>
    </row>
    <row r="467" spans="1:6" x14ac:dyDescent="0.3">
      <c r="A467">
        <v>81929</v>
      </c>
      <c r="B467">
        <v>1603</v>
      </c>
      <c r="C467">
        <v>1603</v>
      </c>
      <c r="D467">
        <f t="shared" si="7"/>
        <v>1603</v>
      </c>
      <c r="E467">
        <f>IFERROR(VLOOKUP(A467,Hoja1!$A$2:$F$4807,6,FALSE),1)</f>
        <v>1</v>
      </c>
      <c r="F467">
        <v>1603</v>
      </c>
    </row>
    <row r="468" spans="1:6" x14ac:dyDescent="0.3">
      <c r="A468">
        <v>81955</v>
      </c>
      <c r="B468">
        <v>1307</v>
      </c>
      <c r="C468">
        <v>1307</v>
      </c>
      <c r="D468">
        <f t="shared" si="7"/>
        <v>1307</v>
      </c>
      <c r="E468">
        <f>IFERROR(VLOOKUP(A468,Hoja1!$A$2:$F$4807,6,FALSE),1)</f>
        <v>1</v>
      </c>
      <c r="F468">
        <v>1307</v>
      </c>
    </row>
    <row r="469" spans="1:6" x14ac:dyDescent="0.3">
      <c r="A469">
        <v>82063</v>
      </c>
      <c r="B469">
        <v>53983</v>
      </c>
      <c r="C469">
        <v>17706.8</v>
      </c>
      <c r="D469">
        <f t="shared" si="7"/>
        <v>17706.8</v>
      </c>
      <c r="E469">
        <f>IFERROR(VLOOKUP(A469,Hoja1!$A$2:$F$4807,6,FALSE),1)</f>
        <v>1</v>
      </c>
      <c r="F469">
        <v>17706.8</v>
      </c>
    </row>
    <row r="470" spans="1:6" x14ac:dyDescent="0.3">
      <c r="A470">
        <v>82161</v>
      </c>
      <c r="B470">
        <v>58978</v>
      </c>
      <c r="C470">
        <v>15692.416410256399</v>
      </c>
      <c r="D470">
        <f t="shared" si="7"/>
        <v>15692.416410256399</v>
      </c>
      <c r="E470">
        <f>IFERROR(VLOOKUP(A470,Hoja1!$A$2:$F$4807,6,FALSE),1)</f>
        <v>1</v>
      </c>
      <c r="F470">
        <v>15692.416410256399</v>
      </c>
    </row>
    <row r="471" spans="1:6" x14ac:dyDescent="0.3">
      <c r="A471">
        <v>82162</v>
      </c>
      <c r="B471">
        <v>7194</v>
      </c>
      <c r="C471">
        <v>7194</v>
      </c>
      <c r="D471">
        <f t="shared" si="7"/>
        <v>7194</v>
      </c>
      <c r="E471">
        <f>IFERROR(VLOOKUP(A471,Hoja1!$A$2:$F$4807,6,FALSE),1)</f>
        <v>1</v>
      </c>
      <c r="F471">
        <v>7194</v>
      </c>
    </row>
    <row r="472" spans="1:6" x14ac:dyDescent="0.3">
      <c r="A472">
        <v>82319</v>
      </c>
      <c r="B472">
        <v>13411</v>
      </c>
      <c r="C472">
        <v>13411</v>
      </c>
      <c r="D472">
        <f t="shared" si="7"/>
        <v>13411</v>
      </c>
      <c r="E472">
        <f>IFERROR(VLOOKUP(A472,Hoja1!$A$2:$F$4807,6,FALSE),1)</f>
        <v>1</v>
      </c>
      <c r="F472">
        <v>13411</v>
      </c>
    </row>
    <row r="473" spans="1:6" x14ac:dyDescent="0.3">
      <c r="A473">
        <v>82736</v>
      </c>
      <c r="B473">
        <v>7633</v>
      </c>
      <c r="C473">
        <v>7633</v>
      </c>
      <c r="D473">
        <f t="shared" si="7"/>
        <v>7633</v>
      </c>
      <c r="E473">
        <f>IFERROR(VLOOKUP(A473,Hoja1!$A$2:$F$4807,6,FALSE),1)</f>
        <v>1</v>
      </c>
      <c r="F473">
        <v>7633</v>
      </c>
    </row>
    <row r="474" spans="1:6" x14ac:dyDescent="0.3">
      <c r="A474">
        <v>83191</v>
      </c>
      <c r="B474">
        <v>9307</v>
      </c>
      <c r="C474">
        <v>2238.3338461538401</v>
      </c>
      <c r="D474">
        <f t="shared" si="7"/>
        <v>2238.3338461538401</v>
      </c>
      <c r="E474">
        <f>IFERROR(VLOOKUP(A474,Hoja1!$A$2:$F$4807,6,FALSE),1)</f>
        <v>1</v>
      </c>
      <c r="F474">
        <v>2238.3338461538401</v>
      </c>
    </row>
    <row r="475" spans="1:6" x14ac:dyDescent="0.3">
      <c r="A475">
        <v>83223</v>
      </c>
      <c r="B475">
        <v>29564</v>
      </c>
      <c r="C475">
        <v>13433.273846153799</v>
      </c>
      <c r="D475">
        <f t="shared" si="7"/>
        <v>13433.273846153799</v>
      </c>
      <c r="E475">
        <f>IFERROR(VLOOKUP(A475,Hoja1!$A$2:$F$4807,6,FALSE),1)</f>
        <v>1</v>
      </c>
      <c r="F475">
        <v>13433.273846153799</v>
      </c>
    </row>
    <row r="476" spans="1:6" x14ac:dyDescent="0.3">
      <c r="A476">
        <v>83246</v>
      </c>
      <c r="B476">
        <v>10940</v>
      </c>
      <c r="C476">
        <v>-10997.330769230701</v>
      </c>
      <c r="D476">
        <f t="shared" si="7"/>
        <v>-10997.330769230701</v>
      </c>
      <c r="E476">
        <f>IFERROR(VLOOKUP(A476,Hoja1!$A$2:$F$4807,6,FALSE),1)</f>
        <v>1</v>
      </c>
      <c r="F476">
        <v>-10997.330769230701</v>
      </c>
    </row>
    <row r="477" spans="1:6" x14ac:dyDescent="0.3">
      <c r="A477">
        <v>83326</v>
      </c>
      <c r="B477">
        <v>508</v>
      </c>
      <c r="C477">
        <v>508</v>
      </c>
      <c r="D477">
        <f t="shared" si="7"/>
        <v>508</v>
      </c>
      <c r="E477">
        <f>IFERROR(VLOOKUP(A477,Hoja1!$A$2:$F$4807,6,FALSE),1)</f>
        <v>1</v>
      </c>
      <c r="F477">
        <v>508</v>
      </c>
    </row>
    <row r="478" spans="1:6" x14ac:dyDescent="0.3">
      <c r="A478">
        <v>83341</v>
      </c>
      <c r="B478">
        <v>1000</v>
      </c>
      <c r="C478">
        <v>1000</v>
      </c>
      <c r="D478">
        <f t="shared" si="7"/>
        <v>1000</v>
      </c>
      <c r="E478">
        <f>IFERROR(VLOOKUP(A478,Hoja1!$A$2:$F$4807,6,FALSE),1)</f>
        <v>1</v>
      </c>
      <c r="F478">
        <v>1000</v>
      </c>
    </row>
    <row r="479" spans="1:6" x14ac:dyDescent="0.3">
      <c r="A479">
        <v>83378</v>
      </c>
      <c r="B479">
        <v>31739</v>
      </c>
      <c r="C479">
        <v>-1389.61230769231</v>
      </c>
      <c r="D479">
        <f t="shared" si="7"/>
        <v>-1389.61230769231</v>
      </c>
      <c r="E479">
        <f>IFERROR(VLOOKUP(A479,Hoja1!$A$2:$F$4807,6,FALSE),1)</f>
        <v>1</v>
      </c>
      <c r="F479">
        <v>-1389.61230769231</v>
      </c>
    </row>
    <row r="480" spans="1:6" x14ac:dyDescent="0.3">
      <c r="A480">
        <v>83522</v>
      </c>
      <c r="B480">
        <v>6900</v>
      </c>
      <c r="C480">
        <v>6900</v>
      </c>
      <c r="D480">
        <f t="shared" si="7"/>
        <v>6900</v>
      </c>
      <c r="E480">
        <f>IFERROR(VLOOKUP(A480,Hoja1!$A$2:$F$4807,6,FALSE),1)</f>
        <v>1</v>
      </c>
      <c r="F480">
        <v>6900</v>
      </c>
    </row>
    <row r="481" spans="1:6" x14ac:dyDescent="0.3">
      <c r="A481">
        <v>83538</v>
      </c>
      <c r="B481">
        <v>4500</v>
      </c>
      <c r="C481">
        <v>4500</v>
      </c>
      <c r="D481">
        <f t="shared" si="7"/>
        <v>4500</v>
      </c>
      <c r="E481">
        <f>IFERROR(VLOOKUP(A481,Hoja1!$A$2:$F$4807,6,FALSE),1)</f>
        <v>1</v>
      </c>
      <c r="F481">
        <v>4500</v>
      </c>
    </row>
    <row r="482" spans="1:6" x14ac:dyDescent="0.3">
      <c r="A482">
        <v>83547</v>
      </c>
      <c r="B482">
        <v>350</v>
      </c>
      <c r="C482">
        <v>350</v>
      </c>
      <c r="D482">
        <f t="shared" si="7"/>
        <v>350</v>
      </c>
      <c r="E482">
        <f>IFERROR(VLOOKUP(A482,Hoja1!$A$2:$F$4807,6,FALSE),1)</f>
        <v>1</v>
      </c>
      <c r="F482">
        <v>350</v>
      </c>
    </row>
    <row r="483" spans="1:6" x14ac:dyDescent="0.3">
      <c r="A483">
        <v>83704</v>
      </c>
      <c r="B483">
        <v>50256</v>
      </c>
      <c r="C483">
        <v>15006.997145364299</v>
      </c>
      <c r="D483">
        <f t="shared" si="7"/>
        <v>15006.997145364299</v>
      </c>
      <c r="E483">
        <f>IFERROR(VLOOKUP(A483,Hoja1!$A$2:$F$4807,6,FALSE),1)</f>
        <v>1</v>
      </c>
      <c r="F483">
        <v>15006.997145364299</v>
      </c>
    </row>
    <row r="484" spans="1:6" x14ac:dyDescent="0.3">
      <c r="A484">
        <v>83714</v>
      </c>
      <c r="B484">
        <v>45519</v>
      </c>
      <c r="C484">
        <v>13958.740107023399</v>
      </c>
      <c r="D484">
        <f t="shared" si="7"/>
        <v>13958.740107023399</v>
      </c>
      <c r="E484">
        <f>IFERROR(VLOOKUP(A484,Hoja1!$A$2:$F$4807,6,FALSE),1)</f>
        <v>1</v>
      </c>
      <c r="F484">
        <v>13958.740107023399</v>
      </c>
    </row>
    <row r="485" spans="1:6" x14ac:dyDescent="0.3">
      <c r="A485">
        <v>83730</v>
      </c>
      <c r="B485">
        <v>52952</v>
      </c>
      <c r="C485">
        <v>16747.255147291798</v>
      </c>
      <c r="D485">
        <f t="shared" si="7"/>
        <v>16747.255147291798</v>
      </c>
      <c r="E485">
        <f>IFERROR(VLOOKUP(A485,Hoja1!$A$2:$F$4807,6,FALSE),1)</f>
        <v>1</v>
      </c>
      <c r="F485">
        <v>16747.255147291798</v>
      </c>
    </row>
    <row r="486" spans="1:6" x14ac:dyDescent="0.3">
      <c r="A486">
        <v>83739</v>
      </c>
      <c r="B486">
        <v>27310.5</v>
      </c>
      <c r="C486">
        <v>4458.8647115384601</v>
      </c>
      <c r="D486">
        <f t="shared" si="7"/>
        <v>4458.8647115384601</v>
      </c>
      <c r="E486">
        <f>IFERROR(VLOOKUP(A486,Hoja1!$A$2:$F$4807,6,FALSE),1)</f>
        <v>1</v>
      </c>
      <c r="F486">
        <v>4458.8647115384601</v>
      </c>
    </row>
    <row r="487" spans="1:6" x14ac:dyDescent="0.3">
      <c r="A487">
        <v>84223</v>
      </c>
      <c r="B487">
        <v>3096</v>
      </c>
      <c r="C487">
        <v>3096</v>
      </c>
      <c r="D487">
        <f t="shared" si="7"/>
        <v>3096</v>
      </c>
      <c r="E487">
        <f>IFERROR(VLOOKUP(A487,Hoja1!$A$2:$F$4807,6,FALSE),1)</f>
        <v>1</v>
      </c>
      <c r="F487">
        <v>3096</v>
      </c>
    </row>
    <row r="488" spans="1:6" x14ac:dyDescent="0.3">
      <c r="A488">
        <v>84231</v>
      </c>
      <c r="B488">
        <v>5000</v>
      </c>
      <c r="C488">
        <v>5000</v>
      </c>
      <c r="D488">
        <f t="shared" si="7"/>
        <v>5000</v>
      </c>
      <c r="E488">
        <f>IFERROR(VLOOKUP(A488,Hoja1!$A$2:$F$4807,6,FALSE),1)</f>
        <v>1</v>
      </c>
      <c r="F488">
        <v>5000</v>
      </c>
    </row>
    <row r="489" spans="1:6" x14ac:dyDescent="0.3">
      <c r="A489">
        <v>84747</v>
      </c>
      <c r="B489">
        <v>37015</v>
      </c>
      <c r="C489">
        <v>6569.2796457489803</v>
      </c>
      <c r="D489">
        <f t="shared" si="7"/>
        <v>6569.2796457489803</v>
      </c>
      <c r="E489">
        <f>IFERROR(VLOOKUP(A489,Hoja1!$A$2:$F$4807,6,FALSE),1)</f>
        <v>1</v>
      </c>
      <c r="F489">
        <v>6569.2796457489803</v>
      </c>
    </row>
    <row r="490" spans="1:6" x14ac:dyDescent="0.3">
      <c r="A490">
        <v>84751</v>
      </c>
      <c r="B490">
        <v>14519</v>
      </c>
      <c r="C490">
        <v>-2635.1569230769201</v>
      </c>
      <c r="D490">
        <f t="shared" si="7"/>
        <v>-2635.1569230769201</v>
      </c>
      <c r="E490">
        <f>IFERROR(VLOOKUP(A490,Hoja1!$A$2:$F$4807,6,FALSE),1)</f>
        <v>1</v>
      </c>
      <c r="F490">
        <v>-2635.1569230769201</v>
      </c>
    </row>
    <row r="491" spans="1:6" x14ac:dyDescent="0.3">
      <c r="A491">
        <v>84780</v>
      </c>
      <c r="B491">
        <v>11253</v>
      </c>
      <c r="C491">
        <v>4184.3338461538397</v>
      </c>
      <c r="D491">
        <f t="shared" si="7"/>
        <v>4184.3338461538397</v>
      </c>
      <c r="E491">
        <f>IFERROR(VLOOKUP(A491,Hoja1!$A$2:$F$4807,6,FALSE),1)</f>
        <v>1</v>
      </c>
      <c r="F491">
        <v>4184.3338461538397</v>
      </c>
    </row>
    <row r="492" spans="1:6" x14ac:dyDescent="0.3">
      <c r="A492">
        <v>84796</v>
      </c>
      <c r="B492">
        <v>4004</v>
      </c>
      <c r="C492">
        <v>740.58956438126995</v>
      </c>
      <c r="D492">
        <f t="shared" si="7"/>
        <v>740.58956438126995</v>
      </c>
      <c r="E492">
        <f>IFERROR(VLOOKUP(A492,Hoja1!$A$2:$F$4807,6,FALSE),1)</f>
        <v>1</v>
      </c>
      <c r="F492">
        <v>740.58956438126995</v>
      </c>
    </row>
    <row r="493" spans="1:6" x14ac:dyDescent="0.3">
      <c r="A493">
        <v>84868</v>
      </c>
      <c r="B493">
        <v>94336</v>
      </c>
      <c r="C493">
        <v>16079.3230078079</v>
      </c>
      <c r="D493">
        <f t="shared" si="7"/>
        <v>16079.3230078079</v>
      </c>
      <c r="E493">
        <f>IFERROR(VLOOKUP(A493,Hoja1!$A$2:$F$4807,6,FALSE),1)</f>
        <v>1</v>
      </c>
      <c r="F493">
        <v>16079.3230078079</v>
      </c>
    </row>
    <row r="494" spans="1:6" x14ac:dyDescent="0.3">
      <c r="A494">
        <v>84899</v>
      </c>
      <c r="B494">
        <v>201544</v>
      </c>
      <c r="C494">
        <v>40789.743869147103</v>
      </c>
      <c r="D494">
        <f t="shared" si="7"/>
        <v>40789.743869147103</v>
      </c>
      <c r="E494">
        <f>IFERROR(VLOOKUP(A494,Hoja1!$A$2:$F$4807,6,FALSE),1)</f>
        <v>1</v>
      </c>
      <c r="F494">
        <v>40789.743869147103</v>
      </c>
    </row>
    <row r="495" spans="1:6" x14ac:dyDescent="0.3">
      <c r="A495">
        <v>85078</v>
      </c>
      <c r="B495">
        <v>3800</v>
      </c>
      <c r="C495">
        <v>3800</v>
      </c>
      <c r="D495">
        <f t="shared" si="7"/>
        <v>3800</v>
      </c>
      <c r="E495">
        <f>IFERROR(VLOOKUP(A495,Hoja1!$A$2:$F$4807,6,FALSE),1)</f>
        <v>1</v>
      </c>
      <c r="F495">
        <v>3800</v>
      </c>
    </row>
    <row r="496" spans="1:6" x14ac:dyDescent="0.3">
      <c r="A496">
        <v>85147</v>
      </c>
      <c r="B496">
        <v>149968</v>
      </c>
      <c r="C496">
        <v>32539.849867063</v>
      </c>
      <c r="D496">
        <f t="shared" si="7"/>
        <v>32539.849867063</v>
      </c>
      <c r="E496">
        <f>IFERROR(VLOOKUP(A496,Hoja1!$A$2:$F$4807,6,FALSE),1)</f>
        <v>1</v>
      </c>
      <c r="F496">
        <v>32539.849867063</v>
      </c>
    </row>
    <row r="497" spans="1:6" x14ac:dyDescent="0.3">
      <c r="A497">
        <v>85209</v>
      </c>
      <c r="B497">
        <v>633702</v>
      </c>
      <c r="C497">
        <v>181158.083940874</v>
      </c>
      <c r="D497">
        <f t="shared" si="7"/>
        <v>181158.083940874</v>
      </c>
      <c r="E497">
        <f>IFERROR(VLOOKUP(A497,Hoja1!$A$2:$F$4807,6,FALSE),1)</f>
        <v>1</v>
      </c>
      <c r="F497">
        <v>181158.083940874</v>
      </c>
    </row>
    <row r="498" spans="1:6" x14ac:dyDescent="0.3">
      <c r="A498">
        <v>85363</v>
      </c>
      <c r="B498">
        <v>62837.41</v>
      </c>
      <c r="C498">
        <v>19260.4326809954</v>
      </c>
      <c r="D498">
        <f t="shared" si="7"/>
        <v>19260.4326809954</v>
      </c>
      <c r="E498">
        <f>IFERROR(VLOOKUP(A498,Hoja1!$A$2:$F$4807,6,FALSE),1)</f>
        <v>1</v>
      </c>
      <c r="F498">
        <v>19260.4326809954</v>
      </c>
    </row>
    <row r="499" spans="1:6" x14ac:dyDescent="0.3">
      <c r="A499">
        <v>85394</v>
      </c>
      <c r="B499">
        <v>10450</v>
      </c>
      <c r="C499">
        <v>10450</v>
      </c>
      <c r="D499">
        <f t="shared" si="7"/>
        <v>10450</v>
      </c>
      <c r="E499">
        <f>IFERROR(VLOOKUP(A499,Hoja1!$A$2:$F$4807,6,FALSE),1)</f>
        <v>1</v>
      </c>
      <c r="F499">
        <v>10450</v>
      </c>
    </row>
    <row r="500" spans="1:6" x14ac:dyDescent="0.3">
      <c r="A500">
        <v>85623</v>
      </c>
      <c r="B500">
        <v>56033</v>
      </c>
      <c r="C500">
        <v>24942.413653044801</v>
      </c>
      <c r="D500">
        <f t="shared" si="7"/>
        <v>24942.413653044801</v>
      </c>
      <c r="E500">
        <f>IFERROR(VLOOKUP(A500,Hoja1!$A$2:$F$4807,6,FALSE),1)</f>
        <v>1</v>
      </c>
      <c r="F500">
        <v>24942.413653044801</v>
      </c>
    </row>
    <row r="501" spans="1:6" x14ac:dyDescent="0.3">
      <c r="A501">
        <v>85655</v>
      </c>
      <c r="B501">
        <v>91911</v>
      </c>
      <c r="C501">
        <v>27478.478461538401</v>
      </c>
      <c r="D501">
        <f t="shared" si="7"/>
        <v>27478.478461538401</v>
      </c>
      <c r="E501">
        <f>IFERROR(VLOOKUP(A501,Hoja1!$A$2:$F$4807,6,FALSE),1)</f>
        <v>1</v>
      </c>
      <c r="F501">
        <v>27478.478461538401</v>
      </c>
    </row>
    <row r="502" spans="1:6" x14ac:dyDescent="0.3">
      <c r="A502">
        <v>85906</v>
      </c>
      <c r="B502">
        <v>20097</v>
      </c>
      <c r="C502">
        <v>13203.041538461501</v>
      </c>
      <c r="D502">
        <f t="shared" si="7"/>
        <v>13203.041538461501</v>
      </c>
      <c r="E502">
        <f>IFERROR(VLOOKUP(A502,Hoja1!$A$2:$F$4807,6,FALSE),1)</f>
        <v>1</v>
      </c>
      <c r="F502">
        <v>13203.041538461501</v>
      </c>
    </row>
    <row r="503" spans="1:6" x14ac:dyDescent="0.3">
      <c r="A503">
        <v>85910</v>
      </c>
      <c r="B503">
        <v>38251</v>
      </c>
      <c r="C503">
        <v>18792.0445</v>
      </c>
      <c r="D503">
        <f t="shared" si="7"/>
        <v>18792.0445</v>
      </c>
      <c r="E503">
        <f>IFERROR(VLOOKUP(A503,Hoja1!$A$2:$F$4807,6,FALSE),1)</f>
        <v>1</v>
      </c>
      <c r="F503">
        <v>18792.0445</v>
      </c>
    </row>
    <row r="504" spans="1:6" x14ac:dyDescent="0.3">
      <c r="A504">
        <v>85978</v>
      </c>
      <c r="B504">
        <v>3432</v>
      </c>
      <c r="C504">
        <v>3432</v>
      </c>
      <c r="D504">
        <f t="shared" si="7"/>
        <v>3432</v>
      </c>
      <c r="E504">
        <f>IFERROR(VLOOKUP(A504,Hoja1!$A$2:$F$4807,6,FALSE),1)</f>
        <v>1</v>
      </c>
      <c r="F504">
        <v>3432</v>
      </c>
    </row>
    <row r="505" spans="1:6" x14ac:dyDescent="0.3">
      <c r="A505">
        <v>86296</v>
      </c>
      <c r="B505">
        <v>63730</v>
      </c>
      <c r="C505">
        <v>18905.945675306499</v>
      </c>
      <c r="D505">
        <f t="shared" si="7"/>
        <v>18905.945675306499</v>
      </c>
      <c r="E505">
        <f>IFERROR(VLOOKUP(A505,Hoja1!$A$2:$F$4807,6,FALSE),1)</f>
        <v>1</v>
      </c>
      <c r="F505">
        <v>18905.945675306499</v>
      </c>
    </row>
    <row r="506" spans="1:6" x14ac:dyDescent="0.3">
      <c r="A506">
        <v>86323</v>
      </c>
      <c r="B506">
        <v>2650</v>
      </c>
      <c r="C506">
        <v>2650</v>
      </c>
      <c r="D506">
        <f t="shared" si="7"/>
        <v>2650</v>
      </c>
      <c r="E506">
        <f>IFERROR(VLOOKUP(A506,Hoja1!$A$2:$F$4807,6,FALSE),1)</f>
        <v>1</v>
      </c>
      <c r="F506">
        <v>2650</v>
      </c>
    </row>
    <row r="507" spans="1:6" x14ac:dyDescent="0.3">
      <c r="A507">
        <v>86466</v>
      </c>
      <c r="B507">
        <v>7079.03</v>
      </c>
      <c r="C507">
        <v>-158.63172017837201</v>
      </c>
      <c r="D507">
        <f t="shared" si="7"/>
        <v>-158.63172017837201</v>
      </c>
      <c r="E507">
        <f>IFERROR(VLOOKUP(A507,Hoja1!$A$2:$F$4807,6,FALSE),1)</f>
        <v>1</v>
      </c>
      <c r="F507">
        <v>-158.63172017837201</v>
      </c>
    </row>
    <row r="508" spans="1:6" x14ac:dyDescent="0.3">
      <c r="A508">
        <v>86472</v>
      </c>
      <c r="B508">
        <v>1570</v>
      </c>
      <c r="C508">
        <v>1570</v>
      </c>
      <c r="D508">
        <f t="shared" si="7"/>
        <v>1570</v>
      </c>
      <c r="E508">
        <f>IFERROR(VLOOKUP(A508,Hoja1!$A$2:$F$4807,6,FALSE),1)</f>
        <v>1</v>
      </c>
      <c r="F508">
        <v>1570</v>
      </c>
    </row>
    <row r="509" spans="1:6" x14ac:dyDescent="0.3">
      <c r="A509">
        <v>86477</v>
      </c>
      <c r="B509">
        <v>27449</v>
      </c>
      <c r="C509">
        <v>3590.84923076922</v>
      </c>
      <c r="D509">
        <f t="shared" si="7"/>
        <v>3590.84923076922</v>
      </c>
      <c r="E509">
        <f>IFERROR(VLOOKUP(A509,Hoja1!$A$2:$F$4807,6,FALSE),1)</f>
        <v>1</v>
      </c>
      <c r="F509">
        <v>3590.84923076922</v>
      </c>
    </row>
    <row r="510" spans="1:6" x14ac:dyDescent="0.3">
      <c r="A510">
        <v>86486</v>
      </c>
      <c r="B510">
        <v>4000</v>
      </c>
      <c r="C510">
        <v>4000</v>
      </c>
      <c r="D510">
        <f t="shared" si="7"/>
        <v>4000</v>
      </c>
      <c r="E510">
        <f>IFERROR(VLOOKUP(A510,Hoja1!$A$2:$F$4807,6,FALSE),1)</f>
        <v>1</v>
      </c>
      <c r="F510">
        <v>4000</v>
      </c>
    </row>
    <row r="511" spans="1:6" x14ac:dyDescent="0.3">
      <c r="A511">
        <v>86843</v>
      </c>
      <c r="B511">
        <v>28595.01</v>
      </c>
      <c r="C511">
        <v>16612.0161538461</v>
      </c>
      <c r="D511">
        <f t="shared" si="7"/>
        <v>16612.0161538461</v>
      </c>
      <c r="E511">
        <f>IFERROR(VLOOKUP(A511,Hoja1!$A$2:$F$4807,6,FALSE),1)</f>
        <v>1</v>
      </c>
      <c r="F511">
        <v>16612.0161538461</v>
      </c>
    </row>
    <row r="512" spans="1:6" x14ac:dyDescent="0.3">
      <c r="A512">
        <v>87079</v>
      </c>
      <c r="B512">
        <v>4710</v>
      </c>
      <c r="C512">
        <v>4710</v>
      </c>
      <c r="D512">
        <f t="shared" si="7"/>
        <v>4710</v>
      </c>
      <c r="E512">
        <f>IFERROR(VLOOKUP(A512,Hoja1!$A$2:$F$4807,6,FALSE),1)</f>
        <v>1</v>
      </c>
      <c r="F512">
        <v>4710</v>
      </c>
    </row>
    <row r="513" spans="1:6" x14ac:dyDescent="0.3">
      <c r="A513">
        <v>87080</v>
      </c>
      <c r="B513">
        <v>1045</v>
      </c>
      <c r="C513">
        <v>1045</v>
      </c>
      <c r="D513">
        <f t="shared" si="7"/>
        <v>1045</v>
      </c>
      <c r="E513">
        <f>IFERROR(VLOOKUP(A513,Hoja1!$A$2:$F$4807,6,FALSE),1)</f>
        <v>1</v>
      </c>
      <c r="F513">
        <v>1045</v>
      </c>
    </row>
    <row r="514" spans="1:6" x14ac:dyDescent="0.3">
      <c r="A514">
        <v>87081</v>
      </c>
      <c r="B514">
        <v>15270</v>
      </c>
      <c r="C514">
        <v>-6329.0907692307701</v>
      </c>
      <c r="D514">
        <f t="shared" si="7"/>
        <v>-6329.0907692307701</v>
      </c>
      <c r="E514">
        <f>IFERROR(VLOOKUP(A514,Hoja1!$A$2:$F$4807,6,FALSE),1)</f>
        <v>1</v>
      </c>
      <c r="F514">
        <v>-6329.0907692307701</v>
      </c>
    </row>
    <row r="515" spans="1:6" x14ac:dyDescent="0.3">
      <c r="A515">
        <v>87084</v>
      </c>
      <c r="B515">
        <v>9000</v>
      </c>
      <c r="C515">
        <v>9000</v>
      </c>
      <c r="D515">
        <f t="shared" ref="D515:D578" si="8">C515/E515</f>
        <v>9000</v>
      </c>
      <c r="E515">
        <f>IFERROR(VLOOKUP(A515,Hoja1!$A$2:$F$4807,6,FALSE),1)</f>
        <v>1</v>
      </c>
      <c r="F515">
        <v>9000</v>
      </c>
    </row>
    <row r="516" spans="1:6" x14ac:dyDescent="0.3">
      <c r="A516">
        <v>87214</v>
      </c>
      <c r="B516">
        <v>13471</v>
      </c>
      <c r="C516">
        <v>13471</v>
      </c>
      <c r="D516">
        <f t="shared" si="8"/>
        <v>13471</v>
      </c>
      <c r="E516">
        <f>IFERROR(VLOOKUP(A516,Hoja1!$A$2:$F$4807,6,FALSE),1)</f>
        <v>1</v>
      </c>
      <c r="F516">
        <v>13471</v>
      </c>
    </row>
    <row r="517" spans="1:6" x14ac:dyDescent="0.3">
      <c r="A517">
        <v>87503</v>
      </c>
      <c r="B517">
        <v>95112</v>
      </c>
      <c r="C517">
        <v>35508.692631578902</v>
      </c>
      <c r="D517">
        <f t="shared" si="8"/>
        <v>35508.692631578902</v>
      </c>
      <c r="E517">
        <f>IFERROR(VLOOKUP(A517,Hoja1!$A$2:$F$4807,6,FALSE),1)</f>
        <v>1</v>
      </c>
      <c r="F517">
        <v>35508.692631578902</v>
      </c>
    </row>
    <row r="518" spans="1:6" x14ac:dyDescent="0.3">
      <c r="A518">
        <v>87600</v>
      </c>
      <c r="B518">
        <v>1092</v>
      </c>
      <c r="C518">
        <v>1092</v>
      </c>
      <c r="D518">
        <f t="shared" si="8"/>
        <v>1092</v>
      </c>
      <c r="E518">
        <f>IFERROR(VLOOKUP(A518,Hoja1!$A$2:$F$4807,6,FALSE),1)</f>
        <v>1</v>
      </c>
      <c r="F518">
        <v>1092</v>
      </c>
    </row>
    <row r="519" spans="1:6" x14ac:dyDescent="0.3">
      <c r="A519">
        <v>87673</v>
      </c>
      <c r="B519">
        <v>91796</v>
      </c>
      <c r="C519">
        <v>23875.111433198301</v>
      </c>
      <c r="D519">
        <f t="shared" si="8"/>
        <v>23875.111433198301</v>
      </c>
      <c r="E519">
        <f>IFERROR(VLOOKUP(A519,Hoja1!$A$2:$F$4807,6,FALSE),1)</f>
        <v>1</v>
      </c>
      <c r="F519">
        <v>23875.111433198301</v>
      </c>
    </row>
    <row r="520" spans="1:6" x14ac:dyDescent="0.3">
      <c r="A520">
        <v>87687</v>
      </c>
      <c r="B520">
        <v>78178</v>
      </c>
      <c r="C520">
        <v>25357.7872874493</v>
      </c>
      <c r="D520">
        <f t="shared" si="8"/>
        <v>25357.7872874493</v>
      </c>
      <c r="E520">
        <f>IFERROR(VLOOKUP(A520,Hoja1!$A$2:$F$4807,6,FALSE),1)</f>
        <v>1</v>
      </c>
      <c r="F520">
        <v>25357.7872874493</v>
      </c>
    </row>
    <row r="521" spans="1:6" x14ac:dyDescent="0.3">
      <c r="A521">
        <v>87769</v>
      </c>
      <c r="B521">
        <v>87082</v>
      </c>
      <c r="C521">
        <v>22255.1455960413</v>
      </c>
      <c r="D521">
        <f t="shared" si="8"/>
        <v>22255.1455960413</v>
      </c>
      <c r="E521">
        <f>IFERROR(VLOOKUP(A521,Hoja1!$A$2:$F$4807,6,FALSE),1)</f>
        <v>1</v>
      </c>
      <c r="F521">
        <v>22255.1455960413</v>
      </c>
    </row>
    <row r="522" spans="1:6" x14ac:dyDescent="0.3">
      <c r="A522">
        <v>87854</v>
      </c>
      <c r="B522">
        <v>4100</v>
      </c>
      <c r="C522">
        <v>4100</v>
      </c>
      <c r="D522">
        <f t="shared" si="8"/>
        <v>4100</v>
      </c>
      <c r="E522">
        <f>IFERROR(VLOOKUP(A522,Hoja1!$A$2:$F$4807,6,FALSE),1)</f>
        <v>1</v>
      </c>
      <c r="F522">
        <v>4100</v>
      </c>
    </row>
    <row r="523" spans="1:6" x14ac:dyDescent="0.3">
      <c r="A523">
        <v>88137</v>
      </c>
      <c r="B523">
        <v>2490</v>
      </c>
      <c r="C523">
        <v>2490</v>
      </c>
      <c r="D523">
        <f t="shared" si="8"/>
        <v>2490</v>
      </c>
      <c r="E523">
        <f>IFERROR(VLOOKUP(A523,Hoja1!$A$2:$F$4807,6,FALSE),1)</f>
        <v>1</v>
      </c>
      <c r="F523">
        <v>2490</v>
      </c>
    </row>
    <row r="524" spans="1:6" x14ac:dyDescent="0.3">
      <c r="A524">
        <v>88171</v>
      </c>
      <c r="B524">
        <v>400</v>
      </c>
      <c r="C524">
        <v>400</v>
      </c>
      <c r="D524">
        <f t="shared" si="8"/>
        <v>400</v>
      </c>
      <c r="E524">
        <f>IFERROR(VLOOKUP(A524,Hoja1!$A$2:$F$4807,6,FALSE),1)</f>
        <v>1</v>
      </c>
      <c r="F524">
        <v>400</v>
      </c>
    </row>
    <row r="525" spans="1:6" x14ac:dyDescent="0.3">
      <c r="A525">
        <v>88201</v>
      </c>
      <c r="B525">
        <v>3000</v>
      </c>
      <c r="C525">
        <v>3000</v>
      </c>
      <c r="D525">
        <f t="shared" si="8"/>
        <v>3000</v>
      </c>
      <c r="E525">
        <f>IFERROR(VLOOKUP(A525,Hoja1!$A$2:$F$4807,6,FALSE),1)</f>
        <v>1</v>
      </c>
      <c r="F525">
        <v>3000</v>
      </c>
    </row>
    <row r="526" spans="1:6" x14ac:dyDescent="0.3">
      <c r="A526">
        <v>88266</v>
      </c>
      <c r="B526">
        <v>12886</v>
      </c>
      <c r="C526">
        <v>216.329230769231</v>
      </c>
      <c r="D526">
        <f t="shared" si="8"/>
        <v>216.329230769231</v>
      </c>
      <c r="E526">
        <f>IFERROR(VLOOKUP(A526,Hoja1!$A$2:$F$4807,6,FALSE),1)</f>
        <v>1</v>
      </c>
      <c r="F526">
        <v>216.329230769231</v>
      </c>
    </row>
    <row r="527" spans="1:6" x14ac:dyDescent="0.3">
      <c r="A527">
        <v>88501</v>
      </c>
      <c r="B527">
        <v>2962</v>
      </c>
      <c r="C527">
        <v>2962</v>
      </c>
      <c r="D527">
        <f t="shared" si="8"/>
        <v>2962</v>
      </c>
      <c r="E527">
        <f>IFERROR(VLOOKUP(A527,Hoja1!$A$2:$F$4807,6,FALSE),1)</f>
        <v>1</v>
      </c>
      <c r="F527">
        <v>2962</v>
      </c>
    </row>
    <row r="528" spans="1:6" x14ac:dyDescent="0.3">
      <c r="A528">
        <v>88614</v>
      </c>
      <c r="B528">
        <v>1082</v>
      </c>
      <c r="C528">
        <v>1082</v>
      </c>
      <c r="D528">
        <f t="shared" si="8"/>
        <v>1082</v>
      </c>
      <c r="E528">
        <f>IFERROR(VLOOKUP(A528,Hoja1!$A$2:$F$4807,6,FALSE),1)</f>
        <v>1</v>
      </c>
      <c r="F528">
        <v>1082</v>
      </c>
    </row>
    <row r="529" spans="1:6" x14ac:dyDescent="0.3">
      <c r="A529">
        <v>88836</v>
      </c>
      <c r="B529">
        <v>17022</v>
      </c>
      <c r="C529">
        <v>12941.010769230699</v>
      </c>
      <c r="D529">
        <f t="shared" si="8"/>
        <v>12941.010769230699</v>
      </c>
      <c r="E529">
        <f>IFERROR(VLOOKUP(A529,Hoja1!$A$2:$F$4807,6,FALSE),1)</f>
        <v>1</v>
      </c>
      <c r="F529">
        <v>12941.010769230699</v>
      </c>
    </row>
    <row r="530" spans="1:6" x14ac:dyDescent="0.3">
      <c r="A530">
        <v>89030</v>
      </c>
      <c r="B530">
        <v>22734.5</v>
      </c>
      <c r="C530">
        <v>22734.5</v>
      </c>
      <c r="D530">
        <f t="shared" si="8"/>
        <v>22734.5</v>
      </c>
      <c r="E530">
        <f>IFERROR(VLOOKUP(A530,Hoja1!$A$2:$F$4807,6,FALSE),1)</f>
        <v>1</v>
      </c>
      <c r="F530">
        <v>22734.5</v>
      </c>
    </row>
    <row r="531" spans="1:6" x14ac:dyDescent="0.3">
      <c r="A531">
        <v>89377</v>
      </c>
      <c r="B531">
        <v>676</v>
      </c>
      <c r="C531">
        <v>676</v>
      </c>
      <c r="D531">
        <f t="shared" si="8"/>
        <v>676</v>
      </c>
      <c r="E531">
        <f>IFERROR(VLOOKUP(A531,Hoja1!$A$2:$F$4807,6,FALSE),1)</f>
        <v>1</v>
      </c>
      <c r="F531">
        <v>676</v>
      </c>
    </row>
    <row r="532" spans="1:6" x14ac:dyDescent="0.3">
      <c r="A532">
        <v>89396</v>
      </c>
      <c r="B532">
        <v>19201</v>
      </c>
      <c r="C532">
        <v>4811.6630769230696</v>
      </c>
      <c r="D532">
        <f t="shared" si="8"/>
        <v>4811.6630769230696</v>
      </c>
      <c r="E532">
        <f>IFERROR(VLOOKUP(A532,Hoja1!$A$2:$F$4807,6,FALSE),1)</f>
        <v>1</v>
      </c>
      <c r="F532">
        <v>4811.6630769230696</v>
      </c>
    </row>
    <row r="533" spans="1:6" x14ac:dyDescent="0.3">
      <c r="A533">
        <v>89410</v>
      </c>
      <c r="B533">
        <v>25864</v>
      </c>
      <c r="C533">
        <v>6195.26307692307</v>
      </c>
      <c r="D533">
        <f t="shared" si="8"/>
        <v>6195.26307692307</v>
      </c>
      <c r="E533">
        <f>IFERROR(VLOOKUP(A533,Hoja1!$A$2:$F$4807,6,FALSE),1)</f>
        <v>1</v>
      </c>
      <c r="F533">
        <v>6195.26307692307</v>
      </c>
    </row>
    <row r="534" spans="1:6" x14ac:dyDescent="0.3">
      <c r="A534">
        <v>89586</v>
      </c>
      <c r="B534">
        <v>28443</v>
      </c>
      <c r="C534">
        <v>-504.684423076923</v>
      </c>
      <c r="D534">
        <f t="shared" si="8"/>
        <v>-504.684423076923</v>
      </c>
      <c r="E534">
        <f>IFERROR(VLOOKUP(A534,Hoja1!$A$2:$F$4807,6,FALSE),1)</f>
        <v>1</v>
      </c>
      <c r="F534">
        <v>-504.684423076923</v>
      </c>
    </row>
    <row r="535" spans="1:6" x14ac:dyDescent="0.3">
      <c r="A535">
        <v>89876</v>
      </c>
      <c r="B535">
        <v>2818</v>
      </c>
      <c r="C535">
        <v>2818</v>
      </c>
      <c r="D535">
        <f t="shared" si="8"/>
        <v>2818</v>
      </c>
      <c r="E535">
        <f>IFERROR(VLOOKUP(A535,Hoja1!$A$2:$F$4807,6,FALSE),1)</f>
        <v>1</v>
      </c>
      <c r="F535">
        <v>2818</v>
      </c>
    </row>
    <row r="536" spans="1:6" x14ac:dyDescent="0.3">
      <c r="A536">
        <v>89911</v>
      </c>
      <c r="B536">
        <v>3176</v>
      </c>
      <c r="C536">
        <v>3176</v>
      </c>
      <c r="D536">
        <f t="shared" si="8"/>
        <v>3176</v>
      </c>
      <c r="E536">
        <f>IFERROR(VLOOKUP(A536,Hoja1!$A$2:$F$4807,6,FALSE),1)</f>
        <v>1</v>
      </c>
      <c r="F536">
        <v>3176</v>
      </c>
    </row>
    <row r="537" spans="1:6" x14ac:dyDescent="0.3">
      <c r="A537">
        <v>89917</v>
      </c>
      <c r="B537">
        <v>6760</v>
      </c>
      <c r="C537">
        <v>6760</v>
      </c>
      <c r="D537">
        <f t="shared" si="8"/>
        <v>6760</v>
      </c>
      <c r="E537">
        <f>IFERROR(VLOOKUP(A537,Hoja1!$A$2:$F$4807,6,FALSE),1)</f>
        <v>1</v>
      </c>
      <c r="F537">
        <v>6760</v>
      </c>
    </row>
    <row r="538" spans="1:6" x14ac:dyDescent="0.3">
      <c r="A538">
        <v>89922</v>
      </c>
      <c r="B538">
        <v>61343</v>
      </c>
      <c r="C538">
        <v>26934.573587033301</v>
      </c>
      <c r="D538">
        <f t="shared" si="8"/>
        <v>26934.573587033301</v>
      </c>
      <c r="E538">
        <f>IFERROR(VLOOKUP(A538,Hoja1!$A$2:$F$4807,6,FALSE),1)</f>
        <v>1</v>
      </c>
      <c r="F538">
        <v>26934.573587033301</v>
      </c>
    </row>
    <row r="539" spans="1:6" x14ac:dyDescent="0.3">
      <c r="A539">
        <v>89983</v>
      </c>
      <c r="B539">
        <v>1600</v>
      </c>
      <c r="C539">
        <v>1600</v>
      </c>
      <c r="D539">
        <f t="shared" si="8"/>
        <v>1600</v>
      </c>
      <c r="E539">
        <f>IFERROR(VLOOKUP(A539,Hoja1!$A$2:$F$4807,6,FALSE),1)</f>
        <v>1</v>
      </c>
      <c r="F539">
        <v>1600</v>
      </c>
    </row>
    <row r="540" spans="1:6" x14ac:dyDescent="0.3">
      <c r="A540">
        <v>89990</v>
      </c>
      <c r="B540">
        <v>3597</v>
      </c>
      <c r="C540">
        <v>3597</v>
      </c>
      <c r="D540">
        <f t="shared" si="8"/>
        <v>3597</v>
      </c>
      <c r="E540">
        <f>IFERROR(VLOOKUP(A540,Hoja1!$A$2:$F$4807,6,FALSE),1)</f>
        <v>1</v>
      </c>
      <c r="F540">
        <v>3597</v>
      </c>
    </row>
    <row r="541" spans="1:6" x14ac:dyDescent="0.3">
      <c r="A541">
        <v>90041</v>
      </c>
      <c r="B541">
        <v>151533</v>
      </c>
      <c r="C541">
        <v>43063.3398341137</v>
      </c>
      <c r="D541">
        <f t="shared" si="8"/>
        <v>43063.3398341137</v>
      </c>
      <c r="E541">
        <f>IFERROR(VLOOKUP(A541,Hoja1!$A$2:$F$4807,6,FALSE),1)</f>
        <v>1</v>
      </c>
      <c r="F541">
        <v>43063.3398341137</v>
      </c>
    </row>
    <row r="542" spans="1:6" x14ac:dyDescent="0.3">
      <c r="A542">
        <v>90047</v>
      </c>
      <c r="B542">
        <v>3147</v>
      </c>
      <c r="C542">
        <v>3147</v>
      </c>
      <c r="D542">
        <f t="shared" si="8"/>
        <v>3147</v>
      </c>
      <c r="E542">
        <f>IFERROR(VLOOKUP(A542,Hoja1!$A$2:$F$4807,6,FALSE),1)</f>
        <v>1</v>
      </c>
      <c r="F542">
        <v>3147</v>
      </c>
    </row>
    <row r="543" spans="1:6" x14ac:dyDescent="0.3">
      <c r="A543">
        <v>90051</v>
      </c>
      <c r="B543">
        <v>33558</v>
      </c>
      <c r="C543">
        <v>13710.843076923</v>
      </c>
      <c r="D543">
        <f t="shared" si="8"/>
        <v>13710.843076923</v>
      </c>
      <c r="E543">
        <f>IFERROR(VLOOKUP(A543,Hoja1!$A$2:$F$4807,6,FALSE),1)</f>
        <v>1</v>
      </c>
      <c r="F543">
        <v>13710.843076923</v>
      </c>
    </row>
    <row r="544" spans="1:6" x14ac:dyDescent="0.3">
      <c r="A544">
        <v>90065</v>
      </c>
      <c r="B544">
        <v>9355</v>
      </c>
      <c r="C544">
        <v>9355</v>
      </c>
      <c r="D544">
        <f t="shared" si="8"/>
        <v>9355</v>
      </c>
      <c r="E544">
        <f>IFERROR(VLOOKUP(A544,Hoja1!$A$2:$F$4807,6,FALSE),1)</f>
        <v>1</v>
      </c>
      <c r="F544">
        <v>9355</v>
      </c>
    </row>
    <row r="545" spans="1:6" x14ac:dyDescent="0.3">
      <c r="A545">
        <v>90077</v>
      </c>
      <c r="B545">
        <v>3559</v>
      </c>
      <c r="C545">
        <v>528.88401114827195</v>
      </c>
      <c r="D545">
        <f t="shared" si="8"/>
        <v>528.88401114827195</v>
      </c>
      <c r="E545">
        <f>IFERROR(VLOOKUP(A545,Hoja1!$A$2:$F$4807,6,FALSE),1)</f>
        <v>1</v>
      </c>
      <c r="F545">
        <v>528.88401114827195</v>
      </c>
    </row>
    <row r="546" spans="1:6" x14ac:dyDescent="0.3">
      <c r="A546">
        <v>90204</v>
      </c>
      <c r="B546">
        <v>500</v>
      </c>
      <c r="C546">
        <v>500</v>
      </c>
      <c r="D546">
        <f t="shared" si="8"/>
        <v>500</v>
      </c>
      <c r="E546">
        <f>IFERROR(VLOOKUP(A546,Hoja1!$A$2:$F$4807,6,FALSE),1)</f>
        <v>1</v>
      </c>
      <c r="F546">
        <v>500</v>
      </c>
    </row>
    <row r="547" spans="1:6" x14ac:dyDescent="0.3">
      <c r="A547">
        <v>90248</v>
      </c>
      <c r="B547">
        <v>10794</v>
      </c>
      <c r="C547">
        <v>-579.96370879120695</v>
      </c>
      <c r="D547">
        <f t="shared" si="8"/>
        <v>-579.96370879120695</v>
      </c>
      <c r="E547">
        <f>IFERROR(VLOOKUP(A547,Hoja1!$A$2:$F$4807,6,FALSE),1)</f>
        <v>1</v>
      </c>
      <c r="F547">
        <v>-579.96370879120695</v>
      </c>
    </row>
    <row r="548" spans="1:6" x14ac:dyDescent="0.3">
      <c r="A548">
        <v>90281</v>
      </c>
      <c r="B548">
        <v>1300</v>
      </c>
      <c r="C548">
        <v>1300</v>
      </c>
      <c r="D548">
        <f t="shared" si="8"/>
        <v>1300</v>
      </c>
      <c r="E548">
        <f>IFERROR(VLOOKUP(A548,Hoja1!$A$2:$F$4807,6,FALSE),1)</f>
        <v>1</v>
      </c>
      <c r="F548">
        <v>1300</v>
      </c>
    </row>
    <row r="549" spans="1:6" x14ac:dyDescent="0.3">
      <c r="A549">
        <v>90471</v>
      </c>
      <c r="B549">
        <v>79970</v>
      </c>
      <c r="C549">
        <v>15965.7384615384</v>
      </c>
      <c r="D549">
        <f t="shared" si="8"/>
        <v>15965.7384615384</v>
      </c>
      <c r="E549">
        <f>IFERROR(VLOOKUP(A549,Hoja1!$A$2:$F$4807,6,FALSE),1)</f>
        <v>1</v>
      </c>
      <c r="F549">
        <v>15965.7384615384</v>
      </c>
    </row>
    <row r="550" spans="1:6" x14ac:dyDescent="0.3">
      <c r="A550">
        <v>90527</v>
      </c>
      <c r="B550">
        <v>898</v>
      </c>
      <c r="C550">
        <v>898</v>
      </c>
      <c r="D550">
        <f t="shared" si="8"/>
        <v>898</v>
      </c>
      <c r="E550">
        <f>IFERROR(VLOOKUP(A550,Hoja1!$A$2:$F$4807,6,FALSE),1)</f>
        <v>1</v>
      </c>
      <c r="F550">
        <v>898</v>
      </c>
    </row>
    <row r="551" spans="1:6" x14ac:dyDescent="0.3">
      <c r="A551">
        <v>90558</v>
      </c>
      <c r="B551">
        <v>49907.5</v>
      </c>
      <c r="C551">
        <v>13438.541538461501</v>
      </c>
      <c r="D551">
        <f t="shared" si="8"/>
        <v>13438.541538461501</v>
      </c>
      <c r="E551">
        <f>IFERROR(VLOOKUP(A551,Hoja1!$A$2:$F$4807,6,FALSE),1)</f>
        <v>1</v>
      </c>
      <c r="F551">
        <v>13438.541538461501</v>
      </c>
    </row>
    <row r="552" spans="1:6" x14ac:dyDescent="0.3">
      <c r="A552">
        <v>90796</v>
      </c>
      <c r="B552">
        <v>450</v>
      </c>
      <c r="C552">
        <v>450</v>
      </c>
      <c r="D552">
        <f t="shared" si="8"/>
        <v>450</v>
      </c>
      <c r="E552">
        <f>IFERROR(VLOOKUP(A552,Hoja1!$A$2:$F$4807,6,FALSE),1)</f>
        <v>1</v>
      </c>
      <c r="F552">
        <v>450</v>
      </c>
    </row>
    <row r="553" spans="1:6" x14ac:dyDescent="0.3">
      <c r="A553">
        <v>91038</v>
      </c>
      <c r="B553">
        <v>7705</v>
      </c>
      <c r="C553">
        <v>7705</v>
      </c>
      <c r="D553">
        <f t="shared" si="8"/>
        <v>7705</v>
      </c>
      <c r="E553">
        <f>IFERROR(VLOOKUP(A553,Hoja1!$A$2:$F$4807,6,FALSE),1)</f>
        <v>1</v>
      </c>
      <c r="F553">
        <v>7705</v>
      </c>
    </row>
    <row r="554" spans="1:6" x14ac:dyDescent="0.3">
      <c r="A554">
        <v>91124</v>
      </c>
      <c r="B554">
        <v>19755</v>
      </c>
      <c r="C554">
        <v>19755</v>
      </c>
      <c r="D554">
        <f t="shared" si="8"/>
        <v>19755</v>
      </c>
      <c r="E554">
        <f>IFERROR(VLOOKUP(A554,Hoja1!$A$2:$F$4807,6,FALSE),1)</f>
        <v>1</v>
      </c>
      <c r="F554">
        <v>19755</v>
      </c>
    </row>
    <row r="555" spans="1:6" x14ac:dyDescent="0.3">
      <c r="A555">
        <v>91454</v>
      </c>
      <c r="B555">
        <v>466</v>
      </c>
      <c r="C555">
        <v>466</v>
      </c>
      <c r="D555">
        <f t="shared" si="8"/>
        <v>466</v>
      </c>
      <c r="E555">
        <f>IFERROR(VLOOKUP(A555,Hoja1!$A$2:$F$4807,6,FALSE),1)</f>
        <v>1</v>
      </c>
      <c r="F555">
        <v>466</v>
      </c>
    </row>
    <row r="556" spans="1:6" x14ac:dyDescent="0.3">
      <c r="A556">
        <v>91604</v>
      </c>
      <c r="B556">
        <v>5000</v>
      </c>
      <c r="C556">
        <v>5000</v>
      </c>
      <c r="D556">
        <f t="shared" si="8"/>
        <v>5000</v>
      </c>
      <c r="E556">
        <f>IFERROR(VLOOKUP(A556,Hoja1!$A$2:$F$4807,6,FALSE),1)</f>
        <v>1</v>
      </c>
      <c r="F556">
        <v>5000</v>
      </c>
    </row>
    <row r="557" spans="1:6" x14ac:dyDescent="0.3">
      <c r="A557">
        <v>91829</v>
      </c>
      <c r="B557">
        <v>200</v>
      </c>
      <c r="C557">
        <v>200</v>
      </c>
      <c r="D557">
        <f t="shared" si="8"/>
        <v>200</v>
      </c>
      <c r="E557">
        <f>IFERROR(VLOOKUP(A557,Hoja1!$A$2:$F$4807,6,FALSE),1)</f>
        <v>1</v>
      </c>
      <c r="F557">
        <v>200</v>
      </c>
    </row>
    <row r="558" spans="1:6" x14ac:dyDescent="0.3">
      <c r="A558">
        <v>92082</v>
      </c>
      <c r="B558">
        <v>140026</v>
      </c>
      <c r="C558">
        <v>24888.763769612</v>
      </c>
      <c r="D558">
        <f t="shared" si="8"/>
        <v>24888.763769612</v>
      </c>
      <c r="E558">
        <f>IFERROR(VLOOKUP(A558,Hoja1!$A$2:$F$4807,6,FALSE),1)</f>
        <v>1</v>
      </c>
      <c r="F558">
        <v>24888.763769612</v>
      </c>
    </row>
    <row r="559" spans="1:6" x14ac:dyDescent="0.3">
      <c r="A559">
        <v>92143</v>
      </c>
      <c r="B559">
        <v>500</v>
      </c>
      <c r="C559">
        <v>500</v>
      </c>
      <c r="D559">
        <f t="shared" si="8"/>
        <v>500</v>
      </c>
      <c r="E559">
        <f>IFERROR(VLOOKUP(A559,Hoja1!$A$2:$F$4807,6,FALSE),1)</f>
        <v>1</v>
      </c>
      <c r="F559">
        <v>500</v>
      </c>
    </row>
    <row r="560" spans="1:6" x14ac:dyDescent="0.3">
      <c r="A560">
        <v>92177</v>
      </c>
      <c r="B560">
        <v>14034</v>
      </c>
      <c r="C560">
        <v>6450.5138461538399</v>
      </c>
      <c r="D560">
        <f t="shared" si="8"/>
        <v>6450.5138461538399</v>
      </c>
      <c r="E560">
        <f>IFERROR(VLOOKUP(A560,Hoja1!$A$2:$F$4807,6,FALSE),1)</f>
        <v>1</v>
      </c>
      <c r="F560">
        <v>6450.5138461538399</v>
      </c>
    </row>
    <row r="561" spans="1:6" x14ac:dyDescent="0.3">
      <c r="A561">
        <v>92179</v>
      </c>
      <c r="B561">
        <v>2750</v>
      </c>
      <c r="C561">
        <v>2750</v>
      </c>
      <c r="D561">
        <f t="shared" si="8"/>
        <v>2750</v>
      </c>
      <c r="E561">
        <f>IFERROR(VLOOKUP(A561,Hoja1!$A$2:$F$4807,6,FALSE),1)</f>
        <v>1</v>
      </c>
      <c r="F561">
        <v>2750</v>
      </c>
    </row>
    <row r="562" spans="1:6" x14ac:dyDescent="0.3">
      <c r="A562">
        <v>92181</v>
      </c>
      <c r="B562">
        <v>190281</v>
      </c>
      <c r="C562">
        <v>71039.459999999905</v>
      </c>
      <c r="D562">
        <f t="shared" si="8"/>
        <v>71039.459999999905</v>
      </c>
      <c r="E562">
        <f>IFERROR(VLOOKUP(A562,Hoja1!$A$2:$F$4807,6,FALSE),1)</f>
        <v>1</v>
      </c>
      <c r="F562">
        <v>71039.459999999905</v>
      </c>
    </row>
    <row r="563" spans="1:6" x14ac:dyDescent="0.3">
      <c r="A563">
        <v>92200</v>
      </c>
      <c r="B563">
        <v>1000</v>
      </c>
      <c r="C563">
        <v>1000</v>
      </c>
      <c r="D563">
        <f t="shared" si="8"/>
        <v>1000</v>
      </c>
      <c r="E563">
        <f>IFERROR(VLOOKUP(A563,Hoja1!$A$2:$F$4807,6,FALSE),1)</f>
        <v>1</v>
      </c>
      <c r="F563">
        <v>1000</v>
      </c>
    </row>
    <row r="564" spans="1:6" x14ac:dyDescent="0.3">
      <c r="A564">
        <v>92713</v>
      </c>
      <c r="B564">
        <v>17194</v>
      </c>
      <c r="C564">
        <v>13402.2569230769</v>
      </c>
      <c r="D564">
        <f t="shared" si="8"/>
        <v>13402.2569230769</v>
      </c>
      <c r="E564">
        <f>IFERROR(VLOOKUP(A564,Hoja1!$A$2:$F$4807,6,FALSE),1)</f>
        <v>1</v>
      </c>
      <c r="F564">
        <v>13402.2569230769</v>
      </c>
    </row>
    <row r="565" spans="1:6" x14ac:dyDescent="0.3">
      <c r="A565">
        <v>92814</v>
      </c>
      <c r="B565">
        <v>2516</v>
      </c>
      <c r="C565">
        <v>2516</v>
      </c>
      <c r="D565">
        <f t="shared" si="8"/>
        <v>2516</v>
      </c>
      <c r="E565">
        <f>IFERROR(VLOOKUP(A565,Hoja1!$A$2:$F$4807,6,FALSE),1)</f>
        <v>1</v>
      </c>
      <c r="F565">
        <v>2516</v>
      </c>
    </row>
    <row r="566" spans="1:6" x14ac:dyDescent="0.3">
      <c r="A566">
        <v>92819</v>
      </c>
      <c r="B566">
        <v>3612</v>
      </c>
      <c r="C566">
        <v>3612</v>
      </c>
      <c r="D566">
        <f t="shared" si="8"/>
        <v>3612</v>
      </c>
      <c r="E566">
        <f>IFERROR(VLOOKUP(A566,Hoja1!$A$2:$F$4807,6,FALSE),1)</f>
        <v>1</v>
      </c>
      <c r="F566">
        <v>3612</v>
      </c>
    </row>
    <row r="567" spans="1:6" x14ac:dyDescent="0.3">
      <c r="A567">
        <v>92824</v>
      </c>
      <c r="B567">
        <v>8320</v>
      </c>
      <c r="C567">
        <v>2184.3184615384598</v>
      </c>
      <c r="D567">
        <f t="shared" si="8"/>
        <v>2184.3184615384598</v>
      </c>
      <c r="E567">
        <f>IFERROR(VLOOKUP(A567,Hoja1!$A$2:$F$4807,6,FALSE),1)</f>
        <v>1</v>
      </c>
      <c r="F567">
        <v>2184.3184615384598</v>
      </c>
    </row>
    <row r="568" spans="1:6" x14ac:dyDescent="0.3">
      <c r="A568">
        <v>92879</v>
      </c>
      <c r="B568">
        <v>15891</v>
      </c>
      <c r="C568">
        <v>12099.2569230769</v>
      </c>
      <c r="D568">
        <f t="shared" si="8"/>
        <v>12099.2569230769</v>
      </c>
      <c r="E568">
        <f>IFERROR(VLOOKUP(A568,Hoja1!$A$2:$F$4807,6,FALSE),1)</f>
        <v>1</v>
      </c>
      <c r="F568">
        <v>12099.2569230769</v>
      </c>
    </row>
    <row r="569" spans="1:6" x14ac:dyDescent="0.3">
      <c r="A569">
        <v>92885</v>
      </c>
      <c r="B569">
        <v>10181</v>
      </c>
      <c r="C569">
        <v>3885.9953846153799</v>
      </c>
      <c r="D569">
        <f t="shared" si="8"/>
        <v>3885.9953846153799</v>
      </c>
      <c r="E569">
        <f>IFERROR(VLOOKUP(A569,Hoja1!$A$2:$F$4807,6,FALSE),1)</f>
        <v>1</v>
      </c>
      <c r="F569">
        <v>3885.9953846153799</v>
      </c>
    </row>
    <row r="570" spans="1:6" x14ac:dyDescent="0.3">
      <c r="A570">
        <v>92991</v>
      </c>
      <c r="B570">
        <v>2900</v>
      </c>
      <c r="C570">
        <v>2900</v>
      </c>
      <c r="D570">
        <f t="shared" si="8"/>
        <v>2900</v>
      </c>
      <c r="E570">
        <f>IFERROR(VLOOKUP(A570,Hoja1!$A$2:$F$4807,6,FALSE),1)</f>
        <v>1</v>
      </c>
      <c r="F570">
        <v>2900</v>
      </c>
    </row>
    <row r="571" spans="1:6" x14ac:dyDescent="0.3">
      <c r="A571">
        <v>93038</v>
      </c>
      <c r="B571">
        <v>68794</v>
      </c>
      <c r="C571">
        <v>24813.912307692299</v>
      </c>
      <c r="D571">
        <f t="shared" si="8"/>
        <v>24813.912307692299</v>
      </c>
      <c r="E571">
        <f>IFERROR(VLOOKUP(A571,Hoja1!$A$2:$F$4807,6,FALSE),1)</f>
        <v>1</v>
      </c>
      <c r="F571">
        <v>24813.912307692299</v>
      </c>
    </row>
    <row r="572" spans="1:6" x14ac:dyDescent="0.3">
      <c r="A572">
        <v>93042</v>
      </c>
      <c r="B572">
        <v>31266</v>
      </c>
      <c r="C572">
        <v>19673.180323886601</v>
      </c>
      <c r="D572">
        <f t="shared" si="8"/>
        <v>19673.180323886601</v>
      </c>
      <c r="E572">
        <f>IFERROR(VLOOKUP(A572,Hoja1!$A$2:$F$4807,6,FALSE),1)</f>
        <v>1</v>
      </c>
      <c r="F572">
        <v>19673.180323886601</v>
      </c>
    </row>
    <row r="573" spans="1:6" x14ac:dyDescent="0.3">
      <c r="A573">
        <v>93048</v>
      </c>
      <c r="B573">
        <v>2764</v>
      </c>
      <c r="C573">
        <v>2764</v>
      </c>
      <c r="D573">
        <f t="shared" si="8"/>
        <v>2764</v>
      </c>
      <c r="E573">
        <f>IFERROR(VLOOKUP(A573,Hoja1!$A$2:$F$4807,6,FALSE),1)</f>
        <v>1</v>
      </c>
      <c r="F573">
        <v>2764</v>
      </c>
    </row>
    <row r="574" spans="1:6" x14ac:dyDescent="0.3">
      <c r="A574">
        <v>93156</v>
      </c>
      <c r="B574">
        <v>19064</v>
      </c>
      <c r="C574">
        <v>1145.28946153846</v>
      </c>
      <c r="D574">
        <f t="shared" si="8"/>
        <v>1145.28946153846</v>
      </c>
      <c r="E574">
        <f>IFERROR(VLOOKUP(A574,Hoja1!$A$2:$F$4807,6,FALSE),1)</f>
        <v>1</v>
      </c>
      <c r="F574">
        <v>1145.28946153846</v>
      </c>
    </row>
    <row r="575" spans="1:6" x14ac:dyDescent="0.3">
      <c r="A575">
        <v>93200</v>
      </c>
      <c r="B575">
        <v>117067</v>
      </c>
      <c r="C575">
        <v>46846.804615384601</v>
      </c>
      <c r="D575">
        <f t="shared" si="8"/>
        <v>46846.804615384601</v>
      </c>
      <c r="E575">
        <f>IFERROR(VLOOKUP(A575,Hoja1!$A$2:$F$4807,6,FALSE),1)</f>
        <v>1</v>
      </c>
      <c r="F575">
        <v>46846.804615384601</v>
      </c>
    </row>
    <row r="576" spans="1:6" x14ac:dyDescent="0.3">
      <c r="A576">
        <v>93241</v>
      </c>
      <c r="B576">
        <v>829</v>
      </c>
      <c r="C576">
        <v>829</v>
      </c>
      <c r="D576">
        <f t="shared" si="8"/>
        <v>829</v>
      </c>
      <c r="E576">
        <f>IFERROR(VLOOKUP(A576,Hoja1!$A$2:$F$4807,6,FALSE),1)</f>
        <v>1</v>
      </c>
      <c r="F576">
        <v>829</v>
      </c>
    </row>
    <row r="577" spans="1:6" x14ac:dyDescent="0.3">
      <c r="A577">
        <v>93335</v>
      </c>
      <c r="B577">
        <v>600</v>
      </c>
      <c r="C577">
        <v>600</v>
      </c>
      <c r="D577">
        <f t="shared" si="8"/>
        <v>600</v>
      </c>
      <c r="E577">
        <f>IFERROR(VLOOKUP(A577,Hoja1!$A$2:$F$4807,6,FALSE),1)</f>
        <v>1</v>
      </c>
      <c r="F577">
        <v>600</v>
      </c>
    </row>
    <row r="578" spans="1:6" x14ac:dyDescent="0.3">
      <c r="A578">
        <v>93442</v>
      </c>
      <c r="B578">
        <v>3812</v>
      </c>
      <c r="C578">
        <v>1112.5646153846101</v>
      </c>
      <c r="D578">
        <f t="shared" si="8"/>
        <v>1112.5646153846101</v>
      </c>
      <c r="E578">
        <f>IFERROR(VLOOKUP(A578,Hoja1!$A$2:$F$4807,6,FALSE),1)</f>
        <v>1</v>
      </c>
      <c r="F578">
        <v>1112.5646153846101</v>
      </c>
    </row>
    <row r="579" spans="1:6" x14ac:dyDescent="0.3">
      <c r="A579">
        <v>93463</v>
      </c>
      <c r="B579">
        <v>9940</v>
      </c>
      <c r="C579">
        <v>9940</v>
      </c>
      <c r="D579">
        <f t="shared" ref="D579:D642" si="9">C579/E579</f>
        <v>9940</v>
      </c>
      <c r="E579">
        <f>IFERROR(VLOOKUP(A579,Hoja1!$A$2:$F$4807,6,FALSE),1)</f>
        <v>1</v>
      </c>
      <c r="F579">
        <v>9940</v>
      </c>
    </row>
    <row r="580" spans="1:6" x14ac:dyDescent="0.3">
      <c r="A580">
        <v>93623</v>
      </c>
      <c r="B580">
        <v>4030</v>
      </c>
      <c r="C580">
        <v>4030</v>
      </c>
      <c r="D580">
        <f t="shared" si="9"/>
        <v>4030</v>
      </c>
      <c r="E580">
        <f>IFERROR(VLOOKUP(A580,Hoja1!$A$2:$F$4807,6,FALSE),1)</f>
        <v>1</v>
      </c>
      <c r="F580">
        <v>4030</v>
      </c>
    </row>
    <row r="581" spans="1:6" x14ac:dyDescent="0.3">
      <c r="A581">
        <v>93626</v>
      </c>
      <c r="B581">
        <v>1792</v>
      </c>
      <c r="C581">
        <v>1792</v>
      </c>
      <c r="D581">
        <f t="shared" si="9"/>
        <v>1792</v>
      </c>
      <c r="E581">
        <f>IFERROR(VLOOKUP(A581,Hoja1!$A$2:$F$4807,6,FALSE),1)</f>
        <v>1</v>
      </c>
      <c r="F581">
        <v>1792</v>
      </c>
    </row>
    <row r="582" spans="1:6" x14ac:dyDescent="0.3">
      <c r="A582">
        <v>93680</v>
      </c>
      <c r="B582">
        <v>246035</v>
      </c>
      <c r="C582">
        <v>71308.743076922998</v>
      </c>
      <c r="D582">
        <f t="shared" si="9"/>
        <v>71308.743076922998</v>
      </c>
      <c r="E582">
        <f>IFERROR(VLOOKUP(A582,Hoja1!$A$2:$F$4807,6,FALSE),1)</f>
        <v>1</v>
      </c>
      <c r="F582">
        <v>71308.743076922998</v>
      </c>
    </row>
    <row r="583" spans="1:6" x14ac:dyDescent="0.3">
      <c r="A583">
        <v>93684</v>
      </c>
      <c r="B583">
        <v>4543</v>
      </c>
      <c r="C583">
        <v>2098.1953846153801</v>
      </c>
      <c r="D583">
        <f t="shared" si="9"/>
        <v>2098.1953846153801</v>
      </c>
      <c r="E583">
        <f>IFERROR(VLOOKUP(A583,Hoja1!$A$2:$F$4807,6,FALSE),1)</f>
        <v>1</v>
      </c>
      <c r="F583">
        <v>2098.1953846153801</v>
      </c>
    </row>
    <row r="584" spans="1:6" x14ac:dyDescent="0.3">
      <c r="A584">
        <v>93761</v>
      </c>
      <c r="B584">
        <v>600</v>
      </c>
      <c r="C584">
        <v>600</v>
      </c>
      <c r="D584">
        <f t="shared" si="9"/>
        <v>600</v>
      </c>
      <c r="E584">
        <f>IFERROR(VLOOKUP(A584,Hoja1!$A$2:$F$4807,6,FALSE),1)</f>
        <v>1</v>
      </c>
      <c r="F584">
        <v>600</v>
      </c>
    </row>
    <row r="585" spans="1:6" x14ac:dyDescent="0.3">
      <c r="A585">
        <v>93913</v>
      </c>
      <c r="B585">
        <v>530</v>
      </c>
      <c r="C585">
        <v>530</v>
      </c>
      <c r="D585">
        <f t="shared" si="9"/>
        <v>530</v>
      </c>
      <c r="E585">
        <f>IFERROR(VLOOKUP(A585,Hoja1!$A$2:$F$4807,6,FALSE),1)</f>
        <v>1</v>
      </c>
      <c r="F585">
        <v>530</v>
      </c>
    </row>
    <row r="586" spans="1:6" x14ac:dyDescent="0.3">
      <c r="A586">
        <v>93993</v>
      </c>
      <c r="B586">
        <v>38998.129999999997</v>
      </c>
      <c r="C586">
        <v>25210.213076922999</v>
      </c>
      <c r="D586">
        <f t="shared" si="9"/>
        <v>25210.213076922999</v>
      </c>
      <c r="E586">
        <f>IFERROR(VLOOKUP(A586,Hoja1!$A$2:$F$4807,6,FALSE),1)</f>
        <v>1</v>
      </c>
      <c r="F586">
        <v>25210.213076922999</v>
      </c>
    </row>
    <row r="587" spans="1:6" x14ac:dyDescent="0.3">
      <c r="A587">
        <v>94088</v>
      </c>
      <c r="B587">
        <v>12277</v>
      </c>
      <c r="C587">
        <v>1577.5507692307599</v>
      </c>
      <c r="D587">
        <f t="shared" si="9"/>
        <v>1577.5507692307599</v>
      </c>
      <c r="E587">
        <f>IFERROR(VLOOKUP(A587,Hoja1!$A$2:$F$4807,6,FALSE),1)</f>
        <v>1</v>
      </c>
      <c r="F587">
        <v>1577.5507692307599</v>
      </c>
    </row>
    <row r="588" spans="1:6" x14ac:dyDescent="0.3">
      <c r="A588">
        <v>94266</v>
      </c>
      <c r="B588">
        <v>120136</v>
      </c>
      <c r="C588">
        <v>20114.539999999899</v>
      </c>
      <c r="D588">
        <f t="shared" si="9"/>
        <v>20114.539999999899</v>
      </c>
      <c r="E588">
        <f>IFERROR(VLOOKUP(A588,Hoja1!$A$2:$F$4807,6,FALSE),1)</f>
        <v>1</v>
      </c>
      <c r="F588">
        <v>20114.539999999899</v>
      </c>
    </row>
    <row r="589" spans="1:6" x14ac:dyDescent="0.3">
      <c r="A589">
        <v>94595</v>
      </c>
      <c r="B589">
        <v>1800</v>
      </c>
      <c r="C589">
        <v>1800</v>
      </c>
      <c r="D589">
        <f t="shared" si="9"/>
        <v>1800</v>
      </c>
      <c r="E589">
        <f>IFERROR(VLOOKUP(A589,Hoja1!$A$2:$F$4807,6,FALSE),1)</f>
        <v>1</v>
      </c>
      <c r="F589">
        <v>1800</v>
      </c>
    </row>
    <row r="590" spans="1:6" x14ac:dyDescent="0.3">
      <c r="A590">
        <v>94646</v>
      </c>
      <c r="B590">
        <v>4930</v>
      </c>
      <c r="C590">
        <v>1266.8107692307599</v>
      </c>
      <c r="D590">
        <f t="shared" si="9"/>
        <v>1266.8107692307599</v>
      </c>
      <c r="E590">
        <f>IFERROR(VLOOKUP(A590,Hoja1!$A$2:$F$4807,6,FALSE),1)</f>
        <v>1</v>
      </c>
      <c r="F590">
        <v>1266.8107692307599</v>
      </c>
    </row>
    <row r="591" spans="1:6" x14ac:dyDescent="0.3">
      <c r="A591">
        <v>94750</v>
      </c>
      <c r="B591">
        <v>8714</v>
      </c>
      <c r="C591">
        <v>859.14923076923003</v>
      </c>
      <c r="D591">
        <f t="shared" si="9"/>
        <v>859.14923076923003</v>
      </c>
      <c r="E591">
        <f>IFERROR(VLOOKUP(A591,Hoja1!$A$2:$F$4807,6,FALSE),1)</f>
        <v>1</v>
      </c>
      <c r="F591">
        <v>859.14923076923003</v>
      </c>
    </row>
    <row r="592" spans="1:6" x14ac:dyDescent="0.3">
      <c r="A592">
        <v>94780</v>
      </c>
      <c r="B592">
        <v>54308</v>
      </c>
      <c r="C592">
        <v>14177.340728744901</v>
      </c>
      <c r="D592">
        <f t="shared" si="9"/>
        <v>14177.340728744901</v>
      </c>
      <c r="E592">
        <f>IFERROR(VLOOKUP(A592,Hoja1!$A$2:$F$4807,6,FALSE),1)</f>
        <v>1</v>
      </c>
      <c r="F592">
        <v>14177.340728744901</v>
      </c>
    </row>
    <row r="593" spans="1:6" x14ac:dyDescent="0.3">
      <c r="A593">
        <v>94790</v>
      </c>
      <c r="B593">
        <v>750</v>
      </c>
      <c r="C593">
        <v>750</v>
      </c>
      <c r="D593">
        <f t="shared" si="9"/>
        <v>750</v>
      </c>
      <c r="E593">
        <f>IFERROR(VLOOKUP(A593,Hoja1!$A$2:$F$4807,6,FALSE),1)</f>
        <v>1</v>
      </c>
      <c r="F593">
        <v>750</v>
      </c>
    </row>
    <row r="594" spans="1:6" x14ac:dyDescent="0.3">
      <c r="A594">
        <v>95108</v>
      </c>
      <c r="B594">
        <v>4574</v>
      </c>
      <c r="C594">
        <v>4574</v>
      </c>
      <c r="D594">
        <f t="shared" si="9"/>
        <v>4574</v>
      </c>
      <c r="E594">
        <f>IFERROR(VLOOKUP(A594,Hoja1!$A$2:$F$4807,6,FALSE),1)</f>
        <v>1</v>
      </c>
      <c r="F594">
        <v>4574</v>
      </c>
    </row>
    <row r="595" spans="1:6" x14ac:dyDescent="0.3">
      <c r="A595">
        <v>95138</v>
      </c>
      <c r="B595">
        <v>6694</v>
      </c>
      <c r="C595">
        <v>6694</v>
      </c>
      <c r="D595">
        <f t="shared" si="9"/>
        <v>6694</v>
      </c>
      <c r="E595">
        <f>IFERROR(VLOOKUP(A595,Hoja1!$A$2:$F$4807,6,FALSE),1)</f>
        <v>1</v>
      </c>
      <c r="F595">
        <v>6694</v>
      </c>
    </row>
    <row r="596" spans="1:6" x14ac:dyDescent="0.3">
      <c r="A596">
        <v>95170</v>
      </c>
      <c r="B596">
        <v>5298</v>
      </c>
      <c r="C596">
        <v>5298</v>
      </c>
      <c r="D596">
        <f t="shared" si="9"/>
        <v>5298</v>
      </c>
      <c r="E596">
        <f>IFERROR(VLOOKUP(A596,Hoja1!$A$2:$F$4807,6,FALSE),1)</f>
        <v>1</v>
      </c>
      <c r="F596">
        <v>5298</v>
      </c>
    </row>
    <row r="597" spans="1:6" x14ac:dyDescent="0.3">
      <c r="A597">
        <v>95188</v>
      </c>
      <c r="B597">
        <v>3940</v>
      </c>
      <c r="C597">
        <v>3940</v>
      </c>
      <c r="D597">
        <f t="shared" si="9"/>
        <v>3940</v>
      </c>
      <c r="E597">
        <f>IFERROR(VLOOKUP(A597,Hoja1!$A$2:$F$4807,6,FALSE),1)</f>
        <v>1</v>
      </c>
      <c r="F597">
        <v>3940</v>
      </c>
    </row>
    <row r="598" spans="1:6" x14ac:dyDescent="0.3">
      <c r="A598">
        <v>95221</v>
      </c>
      <c r="B598">
        <v>328</v>
      </c>
      <c r="C598">
        <v>328</v>
      </c>
      <c r="D598">
        <f t="shared" si="9"/>
        <v>328</v>
      </c>
      <c r="E598">
        <f>IFERROR(VLOOKUP(A598,Hoja1!$A$2:$F$4807,6,FALSE),1)</f>
        <v>1</v>
      </c>
      <c r="F598">
        <v>328</v>
      </c>
    </row>
    <row r="599" spans="1:6" x14ac:dyDescent="0.3">
      <c r="A599">
        <v>95230</v>
      </c>
      <c r="B599">
        <v>874</v>
      </c>
      <c r="C599">
        <v>874</v>
      </c>
      <c r="D599">
        <f t="shared" si="9"/>
        <v>874</v>
      </c>
      <c r="E599">
        <f>IFERROR(VLOOKUP(A599,Hoja1!$A$2:$F$4807,6,FALSE),1)</f>
        <v>1</v>
      </c>
      <c r="F599">
        <v>874</v>
      </c>
    </row>
    <row r="600" spans="1:6" x14ac:dyDescent="0.3">
      <c r="A600">
        <v>95305</v>
      </c>
      <c r="B600">
        <v>45213</v>
      </c>
      <c r="C600">
        <v>13586.2459871794</v>
      </c>
      <c r="D600">
        <f t="shared" si="9"/>
        <v>13586.2459871794</v>
      </c>
      <c r="E600">
        <f>IFERROR(VLOOKUP(A600,Hoja1!$A$2:$F$4807,6,FALSE),1)</f>
        <v>1</v>
      </c>
      <c r="F600">
        <v>13586.2459871794</v>
      </c>
    </row>
    <row r="601" spans="1:6" x14ac:dyDescent="0.3">
      <c r="A601">
        <v>95335</v>
      </c>
      <c r="B601">
        <v>61771</v>
      </c>
      <c r="C601">
        <v>13219.437759197301</v>
      </c>
      <c r="D601">
        <f t="shared" si="9"/>
        <v>13219.437759197301</v>
      </c>
      <c r="E601">
        <f>IFERROR(VLOOKUP(A601,Hoja1!$A$2:$F$4807,6,FALSE),1)</f>
        <v>1</v>
      </c>
      <c r="F601">
        <v>13219.437759197301</v>
      </c>
    </row>
    <row r="602" spans="1:6" x14ac:dyDescent="0.3">
      <c r="A602">
        <v>95466</v>
      </c>
      <c r="B602">
        <v>68992</v>
      </c>
      <c r="C602">
        <v>30251.8907692307</v>
      </c>
      <c r="D602">
        <f t="shared" si="9"/>
        <v>30251.8907692307</v>
      </c>
      <c r="E602">
        <f>IFERROR(VLOOKUP(A602,Hoja1!$A$2:$F$4807,6,FALSE),1)</f>
        <v>1</v>
      </c>
      <c r="F602">
        <v>30251.8907692307</v>
      </c>
    </row>
    <row r="603" spans="1:6" x14ac:dyDescent="0.3">
      <c r="A603">
        <v>95477</v>
      </c>
      <c r="B603">
        <v>35233</v>
      </c>
      <c r="C603">
        <v>18490.673846153801</v>
      </c>
      <c r="D603">
        <f t="shared" si="9"/>
        <v>18490.673846153801</v>
      </c>
      <c r="E603">
        <f>IFERROR(VLOOKUP(A603,Hoja1!$A$2:$F$4807,6,FALSE),1)</f>
        <v>1</v>
      </c>
      <c r="F603">
        <v>18490.673846153801</v>
      </c>
    </row>
    <row r="604" spans="1:6" x14ac:dyDescent="0.3">
      <c r="A604">
        <v>95547</v>
      </c>
      <c r="B604">
        <v>2388</v>
      </c>
      <c r="C604">
        <v>414.48777327935198</v>
      </c>
      <c r="D604">
        <f t="shared" si="9"/>
        <v>414.48777327935198</v>
      </c>
      <c r="E604">
        <f>IFERROR(VLOOKUP(A604,Hoja1!$A$2:$F$4807,6,FALSE),1)</f>
        <v>1</v>
      </c>
      <c r="F604">
        <v>414.48777327935198</v>
      </c>
    </row>
    <row r="605" spans="1:6" x14ac:dyDescent="0.3">
      <c r="A605">
        <v>95698</v>
      </c>
      <c r="B605">
        <v>603</v>
      </c>
      <c r="C605">
        <v>603</v>
      </c>
      <c r="D605">
        <f t="shared" si="9"/>
        <v>603</v>
      </c>
      <c r="E605">
        <f>IFERROR(VLOOKUP(A605,Hoja1!$A$2:$F$4807,6,FALSE),1)</f>
        <v>1</v>
      </c>
      <c r="F605">
        <v>603</v>
      </c>
    </row>
    <row r="606" spans="1:6" x14ac:dyDescent="0.3">
      <c r="A606">
        <v>96049</v>
      </c>
      <c r="B606">
        <v>221490.43</v>
      </c>
      <c r="C606">
        <v>15149.2253846153</v>
      </c>
      <c r="D606">
        <f t="shared" si="9"/>
        <v>15149.2253846153</v>
      </c>
      <c r="E606">
        <f>IFERROR(VLOOKUP(A606,Hoja1!$A$2:$F$4807,6,FALSE),1)</f>
        <v>1</v>
      </c>
      <c r="F606">
        <v>15149.2253846153</v>
      </c>
    </row>
    <row r="607" spans="1:6" x14ac:dyDescent="0.3">
      <c r="A607">
        <v>96317</v>
      </c>
      <c r="B607">
        <v>575</v>
      </c>
      <c r="C607">
        <v>575</v>
      </c>
      <c r="D607">
        <f t="shared" si="9"/>
        <v>575</v>
      </c>
      <c r="E607">
        <f>IFERROR(VLOOKUP(A607,Hoja1!$A$2:$F$4807,6,FALSE),1)</f>
        <v>1</v>
      </c>
      <c r="F607">
        <v>575</v>
      </c>
    </row>
    <row r="608" spans="1:6" x14ac:dyDescent="0.3">
      <c r="A608">
        <v>96436</v>
      </c>
      <c r="B608">
        <v>806</v>
      </c>
      <c r="C608">
        <v>806</v>
      </c>
      <c r="D608">
        <f t="shared" si="9"/>
        <v>806</v>
      </c>
      <c r="E608">
        <f>IFERROR(VLOOKUP(A608,Hoja1!$A$2:$F$4807,6,FALSE),1)</f>
        <v>1</v>
      </c>
      <c r="F608">
        <v>806</v>
      </c>
    </row>
    <row r="609" spans="1:6" x14ac:dyDescent="0.3">
      <c r="A609">
        <v>96442</v>
      </c>
      <c r="B609">
        <v>20787</v>
      </c>
      <c r="C609">
        <v>2696.0230769230702</v>
      </c>
      <c r="D609">
        <f t="shared" si="9"/>
        <v>2696.0230769230702</v>
      </c>
      <c r="E609">
        <f>IFERROR(VLOOKUP(A609,Hoja1!$A$2:$F$4807,6,FALSE),1)</f>
        <v>1</v>
      </c>
      <c r="F609">
        <v>2696.0230769230702</v>
      </c>
    </row>
    <row r="610" spans="1:6" x14ac:dyDescent="0.3">
      <c r="A610">
        <v>96488</v>
      </c>
      <c r="B610">
        <v>9773</v>
      </c>
      <c r="C610">
        <v>265.588583670714</v>
      </c>
      <c r="D610">
        <f t="shared" si="9"/>
        <v>265.588583670714</v>
      </c>
      <c r="E610">
        <f>IFERROR(VLOOKUP(A610,Hoja1!$A$2:$F$4807,6,FALSE),1)</f>
        <v>1</v>
      </c>
      <c r="F610">
        <v>265.588583670714</v>
      </c>
    </row>
    <row r="611" spans="1:6" x14ac:dyDescent="0.3">
      <c r="A611">
        <v>96574</v>
      </c>
      <c r="B611">
        <v>5055</v>
      </c>
      <c r="C611">
        <v>577.91341025640997</v>
      </c>
      <c r="D611">
        <f t="shared" si="9"/>
        <v>577.91341025640997</v>
      </c>
      <c r="E611">
        <f>IFERROR(VLOOKUP(A611,Hoja1!$A$2:$F$4807,6,FALSE),1)</f>
        <v>1</v>
      </c>
      <c r="F611">
        <v>577.91341025640997</v>
      </c>
    </row>
    <row r="612" spans="1:6" x14ac:dyDescent="0.3">
      <c r="A612">
        <v>96699</v>
      </c>
      <c r="B612">
        <v>186747</v>
      </c>
      <c r="C612">
        <v>25996.246153846099</v>
      </c>
      <c r="D612">
        <f t="shared" si="9"/>
        <v>25996.246153846099</v>
      </c>
      <c r="E612">
        <f>IFERROR(VLOOKUP(A612,Hoja1!$A$2:$F$4807,6,FALSE),1)</f>
        <v>1</v>
      </c>
      <c r="F612">
        <v>25996.246153846099</v>
      </c>
    </row>
    <row r="613" spans="1:6" x14ac:dyDescent="0.3">
      <c r="A613">
        <v>96701</v>
      </c>
      <c r="B613">
        <v>18669</v>
      </c>
      <c r="C613">
        <v>18669</v>
      </c>
      <c r="D613">
        <f t="shared" si="9"/>
        <v>18669</v>
      </c>
      <c r="E613">
        <f>IFERROR(VLOOKUP(A613,Hoja1!$A$2:$F$4807,6,FALSE),1)</f>
        <v>1</v>
      </c>
      <c r="F613">
        <v>18669</v>
      </c>
    </row>
    <row r="614" spans="1:6" x14ac:dyDescent="0.3">
      <c r="A614">
        <v>96805</v>
      </c>
      <c r="B614">
        <v>3297</v>
      </c>
      <c r="C614">
        <v>-4029.3784615384602</v>
      </c>
      <c r="D614">
        <f t="shared" si="9"/>
        <v>-4029.3784615384602</v>
      </c>
      <c r="E614">
        <f>IFERROR(VLOOKUP(A614,Hoja1!$A$2:$F$4807,6,FALSE),1)</f>
        <v>1</v>
      </c>
      <c r="F614">
        <v>-4029.3784615384602</v>
      </c>
    </row>
    <row r="615" spans="1:6" x14ac:dyDescent="0.3">
      <c r="A615">
        <v>96951</v>
      </c>
      <c r="B615">
        <v>15203</v>
      </c>
      <c r="C615">
        <v>-4364.5369230769202</v>
      </c>
      <c r="D615">
        <f t="shared" si="9"/>
        <v>-4364.5369230769202</v>
      </c>
      <c r="E615">
        <f>IFERROR(VLOOKUP(A615,Hoja1!$A$2:$F$4807,6,FALSE),1)</f>
        <v>1</v>
      </c>
      <c r="F615">
        <v>-4364.5369230769202</v>
      </c>
    </row>
    <row r="616" spans="1:6" x14ac:dyDescent="0.3">
      <c r="A616">
        <v>96955</v>
      </c>
      <c r="B616">
        <v>14095</v>
      </c>
      <c r="C616">
        <v>-12007.018461538401</v>
      </c>
      <c r="D616">
        <f t="shared" si="9"/>
        <v>-12007.018461538401</v>
      </c>
      <c r="E616">
        <f>IFERROR(VLOOKUP(A616,Hoja1!$A$2:$F$4807,6,FALSE),1)</f>
        <v>1</v>
      </c>
      <c r="F616">
        <v>-12007.018461538401</v>
      </c>
    </row>
    <row r="617" spans="1:6" x14ac:dyDescent="0.3">
      <c r="A617">
        <v>96967</v>
      </c>
      <c r="B617">
        <v>11910</v>
      </c>
      <c r="C617">
        <v>3609.4984615384601</v>
      </c>
      <c r="D617">
        <f t="shared" si="9"/>
        <v>3609.4984615384601</v>
      </c>
      <c r="E617">
        <f>IFERROR(VLOOKUP(A617,Hoja1!$A$2:$F$4807,6,FALSE),1)</f>
        <v>1</v>
      </c>
      <c r="F617">
        <v>3609.4984615384601</v>
      </c>
    </row>
    <row r="618" spans="1:6" x14ac:dyDescent="0.3">
      <c r="A618">
        <v>96975</v>
      </c>
      <c r="B618">
        <v>2135</v>
      </c>
      <c r="C618">
        <v>2135</v>
      </c>
      <c r="D618">
        <f t="shared" si="9"/>
        <v>2135</v>
      </c>
      <c r="E618">
        <f>IFERROR(VLOOKUP(A618,Hoja1!$A$2:$F$4807,6,FALSE),1)</f>
        <v>1</v>
      </c>
      <c r="F618">
        <v>2135</v>
      </c>
    </row>
    <row r="619" spans="1:6" x14ac:dyDescent="0.3">
      <c r="A619">
        <v>97062</v>
      </c>
      <c r="B619">
        <v>29014</v>
      </c>
      <c r="C619">
        <v>12786.0538461538</v>
      </c>
      <c r="D619">
        <f t="shared" si="9"/>
        <v>12786.0538461538</v>
      </c>
      <c r="E619">
        <f>IFERROR(VLOOKUP(A619,Hoja1!$A$2:$F$4807,6,FALSE),1)</f>
        <v>1</v>
      </c>
      <c r="F619">
        <v>12786.0538461538</v>
      </c>
    </row>
    <row r="620" spans="1:6" x14ac:dyDescent="0.3">
      <c r="A620">
        <v>97072</v>
      </c>
      <c r="B620">
        <v>215</v>
      </c>
      <c r="C620">
        <v>215</v>
      </c>
      <c r="D620">
        <f t="shared" si="9"/>
        <v>215</v>
      </c>
      <c r="E620">
        <f>IFERROR(VLOOKUP(A620,Hoja1!$A$2:$F$4807,6,FALSE),1)</f>
        <v>1</v>
      </c>
      <c r="F620">
        <v>215</v>
      </c>
    </row>
    <row r="621" spans="1:6" x14ac:dyDescent="0.3">
      <c r="A621">
        <v>97120</v>
      </c>
      <c r="B621">
        <v>7692</v>
      </c>
      <c r="C621">
        <v>7692</v>
      </c>
      <c r="D621">
        <f t="shared" si="9"/>
        <v>7692</v>
      </c>
      <c r="E621">
        <f>IFERROR(VLOOKUP(A621,Hoja1!$A$2:$F$4807,6,FALSE),1)</f>
        <v>1</v>
      </c>
      <c r="F621">
        <v>7692</v>
      </c>
    </row>
    <row r="622" spans="1:6" x14ac:dyDescent="0.3">
      <c r="A622">
        <v>97142</v>
      </c>
      <c r="B622">
        <v>1500</v>
      </c>
      <c r="C622">
        <v>1500</v>
      </c>
      <c r="D622">
        <f t="shared" si="9"/>
        <v>1500</v>
      </c>
      <c r="E622">
        <f>IFERROR(VLOOKUP(A622,Hoja1!$A$2:$F$4807,6,FALSE),1)</f>
        <v>1</v>
      </c>
      <c r="F622">
        <v>1500</v>
      </c>
    </row>
    <row r="623" spans="1:6" x14ac:dyDescent="0.3">
      <c r="A623">
        <v>97264</v>
      </c>
      <c r="B623">
        <v>12120</v>
      </c>
      <c r="C623">
        <v>3725.5329999999899</v>
      </c>
      <c r="D623">
        <f t="shared" si="9"/>
        <v>3725.5329999999899</v>
      </c>
      <c r="E623">
        <f>IFERROR(VLOOKUP(A623,Hoja1!$A$2:$F$4807,6,FALSE),1)</f>
        <v>1</v>
      </c>
      <c r="F623">
        <v>3725.5329999999899</v>
      </c>
    </row>
    <row r="624" spans="1:6" x14ac:dyDescent="0.3">
      <c r="A624">
        <v>97548</v>
      </c>
      <c r="B624">
        <v>6752</v>
      </c>
      <c r="C624">
        <v>6752</v>
      </c>
      <c r="D624">
        <f t="shared" si="9"/>
        <v>6752</v>
      </c>
      <c r="E624">
        <f>IFERROR(VLOOKUP(A624,Hoja1!$A$2:$F$4807,6,FALSE),1)</f>
        <v>1</v>
      </c>
      <c r="F624">
        <v>6752</v>
      </c>
    </row>
    <row r="625" spans="1:6" x14ac:dyDescent="0.3">
      <c r="A625">
        <v>97552</v>
      </c>
      <c r="B625">
        <v>37743</v>
      </c>
      <c r="C625">
        <v>8019.2505288461498</v>
      </c>
      <c r="D625">
        <f t="shared" si="9"/>
        <v>8019.2505288461498</v>
      </c>
      <c r="E625">
        <f>IFERROR(VLOOKUP(A625,Hoja1!$A$2:$F$4807,6,FALSE),1)</f>
        <v>1</v>
      </c>
      <c r="F625">
        <v>8019.2505288461498</v>
      </c>
    </row>
    <row r="626" spans="1:6" x14ac:dyDescent="0.3">
      <c r="A626">
        <v>97557</v>
      </c>
      <c r="B626">
        <v>943</v>
      </c>
      <c r="C626">
        <v>-455.98123076923002</v>
      </c>
      <c r="D626">
        <f t="shared" si="9"/>
        <v>-455.98123076923002</v>
      </c>
      <c r="E626">
        <f>IFERROR(VLOOKUP(A626,Hoja1!$A$2:$F$4807,6,FALSE),1)</f>
        <v>1</v>
      </c>
      <c r="F626">
        <v>-455.98123076923002</v>
      </c>
    </row>
    <row r="627" spans="1:6" x14ac:dyDescent="0.3">
      <c r="A627">
        <v>97777</v>
      </c>
      <c r="B627">
        <v>8433.76</v>
      </c>
      <c r="C627">
        <v>336.315376923077</v>
      </c>
      <c r="D627">
        <f t="shared" si="9"/>
        <v>336.315376923077</v>
      </c>
      <c r="E627">
        <f>IFERROR(VLOOKUP(A627,Hoja1!$A$2:$F$4807,6,FALSE),1)</f>
        <v>1</v>
      </c>
      <c r="F627">
        <v>336.315376923077</v>
      </c>
    </row>
    <row r="628" spans="1:6" x14ac:dyDescent="0.3">
      <c r="A628">
        <v>97780</v>
      </c>
      <c r="B628">
        <v>1338</v>
      </c>
      <c r="C628">
        <v>-8109.0114307692202</v>
      </c>
      <c r="D628">
        <f t="shared" si="9"/>
        <v>-8109.0114307692202</v>
      </c>
      <c r="E628">
        <f>IFERROR(VLOOKUP(A628,Hoja1!$A$2:$F$4807,6,FALSE),1)</f>
        <v>1</v>
      </c>
      <c r="F628">
        <v>-8109.0114307692202</v>
      </c>
    </row>
    <row r="629" spans="1:6" x14ac:dyDescent="0.3">
      <c r="A629">
        <v>98276</v>
      </c>
      <c r="B629">
        <v>70570</v>
      </c>
      <c r="C629">
        <v>7656.1268873626304</v>
      </c>
      <c r="D629">
        <f t="shared" si="9"/>
        <v>7656.1268873626304</v>
      </c>
      <c r="E629">
        <f>IFERROR(VLOOKUP(A629,Hoja1!$A$2:$F$4807,6,FALSE),1)</f>
        <v>1</v>
      </c>
      <c r="F629">
        <v>7656.1268873626304</v>
      </c>
    </row>
    <row r="630" spans="1:6" x14ac:dyDescent="0.3">
      <c r="A630">
        <v>98288</v>
      </c>
      <c r="B630">
        <v>2642.83</v>
      </c>
      <c r="C630">
        <v>-4105.0478153846097</v>
      </c>
      <c r="D630">
        <f t="shared" si="9"/>
        <v>-4105.0478153846097</v>
      </c>
      <c r="E630">
        <f>IFERROR(VLOOKUP(A630,Hoja1!$A$2:$F$4807,6,FALSE),1)</f>
        <v>1</v>
      </c>
      <c r="F630">
        <v>-4105.0478153846097</v>
      </c>
    </row>
    <row r="631" spans="1:6" x14ac:dyDescent="0.3">
      <c r="A631">
        <v>98553</v>
      </c>
      <c r="B631">
        <v>1305</v>
      </c>
      <c r="C631">
        <v>1305</v>
      </c>
      <c r="D631">
        <f t="shared" si="9"/>
        <v>1305</v>
      </c>
      <c r="E631">
        <f>IFERROR(VLOOKUP(A631,Hoja1!$A$2:$F$4807,6,FALSE),1)</f>
        <v>1</v>
      </c>
      <c r="F631">
        <v>1305</v>
      </c>
    </row>
    <row r="632" spans="1:6" x14ac:dyDescent="0.3">
      <c r="A632">
        <v>98564</v>
      </c>
      <c r="B632">
        <v>3380</v>
      </c>
      <c r="C632">
        <v>3380</v>
      </c>
      <c r="D632">
        <f t="shared" si="9"/>
        <v>3380</v>
      </c>
      <c r="E632">
        <f>IFERROR(VLOOKUP(A632,Hoja1!$A$2:$F$4807,6,FALSE),1)</f>
        <v>1</v>
      </c>
      <c r="F632">
        <v>3380</v>
      </c>
    </row>
    <row r="633" spans="1:6" x14ac:dyDescent="0.3">
      <c r="A633">
        <v>98572</v>
      </c>
      <c r="B633">
        <v>4360</v>
      </c>
      <c r="C633">
        <v>-2708.6661538461499</v>
      </c>
      <c r="D633">
        <f t="shared" si="9"/>
        <v>-2708.6661538461499</v>
      </c>
      <c r="E633">
        <f>IFERROR(VLOOKUP(A633,Hoja1!$A$2:$F$4807,6,FALSE),1)</f>
        <v>1</v>
      </c>
      <c r="F633">
        <v>-2708.6661538461499</v>
      </c>
    </row>
    <row r="634" spans="1:6" x14ac:dyDescent="0.3">
      <c r="A634">
        <v>98597</v>
      </c>
      <c r="B634">
        <v>64431</v>
      </c>
      <c r="C634">
        <v>12716.4276923076</v>
      </c>
      <c r="D634">
        <f t="shared" si="9"/>
        <v>12716.4276923076</v>
      </c>
      <c r="E634">
        <f>IFERROR(VLOOKUP(A634,Hoja1!$A$2:$F$4807,6,FALSE),1)</f>
        <v>1</v>
      </c>
      <c r="F634">
        <v>12716.4276923076</v>
      </c>
    </row>
    <row r="635" spans="1:6" x14ac:dyDescent="0.3">
      <c r="A635">
        <v>98820</v>
      </c>
      <c r="B635">
        <v>1408</v>
      </c>
      <c r="C635">
        <v>58.422769230768999</v>
      </c>
      <c r="D635">
        <f t="shared" si="9"/>
        <v>58.422769230768999</v>
      </c>
      <c r="E635">
        <f>IFERROR(VLOOKUP(A635,Hoja1!$A$2:$F$4807,6,FALSE),1)</f>
        <v>1</v>
      </c>
      <c r="F635">
        <v>58.422769230768999</v>
      </c>
    </row>
    <row r="636" spans="1:6" x14ac:dyDescent="0.3">
      <c r="A636">
        <v>98876</v>
      </c>
      <c r="B636">
        <v>3712</v>
      </c>
      <c r="C636">
        <v>3712</v>
      </c>
      <c r="D636">
        <f t="shared" si="9"/>
        <v>3712</v>
      </c>
      <c r="E636">
        <f>IFERROR(VLOOKUP(A636,Hoja1!$A$2:$F$4807,6,FALSE),1)</f>
        <v>1</v>
      </c>
      <c r="F636">
        <v>3712</v>
      </c>
    </row>
    <row r="637" spans="1:6" x14ac:dyDescent="0.3">
      <c r="A637">
        <v>98990</v>
      </c>
      <c r="B637">
        <v>325</v>
      </c>
      <c r="C637">
        <v>325</v>
      </c>
      <c r="D637">
        <f t="shared" si="9"/>
        <v>325</v>
      </c>
      <c r="E637">
        <f>IFERROR(VLOOKUP(A637,Hoja1!$A$2:$F$4807,6,FALSE),1)</f>
        <v>1</v>
      </c>
      <c r="F637">
        <v>325</v>
      </c>
    </row>
    <row r="638" spans="1:6" x14ac:dyDescent="0.3">
      <c r="A638">
        <v>99082</v>
      </c>
      <c r="B638">
        <v>3829.32</v>
      </c>
      <c r="C638">
        <v>3829.32</v>
      </c>
      <c r="D638">
        <f t="shared" si="9"/>
        <v>3829.32</v>
      </c>
      <c r="E638">
        <f>IFERROR(VLOOKUP(A638,Hoja1!$A$2:$F$4807,6,FALSE),1)</f>
        <v>1</v>
      </c>
      <c r="F638">
        <v>3829.32</v>
      </c>
    </row>
    <row r="639" spans="1:6" x14ac:dyDescent="0.3">
      <c r="A639">
        <v>99132</v>
      </c>
      <c r="B639">
        <v>3956</v>
      </c>
      <c r="C639">
        <v>-46.065670329670397</v>
      </c>
      <c r="D639">
        <f t="shared" si="9"/>
        <v>-46.065670329670397</v>
      </c>
      <c r="E639">
        <f>IFERROR(VLOOKUP(A639,Hoja1!$A$2:$F$4807,6,FALSE),1)</f>
        <v>1</v>
      </c>
      <c r="F639">
        <v>-46.065670329670397</v>
      </c>
    </row>
    <row r="640" spans="1:6" x14ac:dyDescent="0.3">
      <c r="A640">
        <v>99172</v>
      </c>
      <c r="B640">
        <v>11162</v>
      </c>
      <c r="C640">
        <v>6134.0107692307602</v>
      </c>
      <c r="D640">
        <f t="shared" si="9"/>
        <v>6134.0107692307602</v>
      </c>
      <c r="E640">
        <f>IFERROR(VLOOKUP(A640,Hoja1!$A$2:$F$4807,6,FALSE),1)</f>
        <v>1</v>
      </c>
      <c r="F640">
        <v>6134.0107692307602</v>
      </c>
    </row>
    <row r="641" spans="1:6" x14ac:dyDescent="0.3">
      <c r="A641">
        <v>99189</v>
      </c>
      <c r="B641">
        <v>905</v>
      </c>
      <c r="C641">
        <v>905</v>
      </c>
      <c r="D641">
        <f t="shared" si="9"/>
        <v>905</v>
      </c>
      <c r="E641">
        <f>IFERROR(VLOOKUP(A641,Hoja1!$A$2:$F$4807,6,FALSE),1)</f>
        <v>1</v>
      </c>
      <c r="F641">
        <v>905</v>
      </c>
    </row>
    <row r="642" spans="1:6" x14ac:dyDescent="0.3">
      <c r="A642">
        <v>99256</v>
      </c>
      <c r="B642">
        <v>1150</v>
      </c>
      <c r="C642">
        <v>1150</v>
      </c>
      <c r="D642">
        <f t="shared" si="9"/>
        <v>1150</v>
      </c>
      <c r="E642">
        <f>IFERROR(VLOOKUP(A642,Hoja1!$A$2:$F$4807,6,FALSE),1)</f>
        <v>1</v>
      </c>
      <c r="F642">
        <v>1150</v>
      </c>
    </row>
    <row r="643" spans="1:6" x14ac:dyDescent="0.3">
      <c r="A643">
        <v>99268</v>
      </c>
      <c r="B643">
        <v>70357</v>
      </c>
      <c r="C643">
        <v>267.96615384615097</v>
      </c>
      <c r="D643">
        <f t="shared" ref="D643:D706" si="10">C643/E643</f>
        <v>267.96615384615097</v>
      </c>
      <c r="E643">
        <f>IFERROR(VLOOKUP(A643,Hoja1!$A$2:$F$4807,6,FALSE),1)</f>
        <v>1</v>
      </c>
      <c r="F643">
        <v>267.96615384615097</v>
      </c>
    </row>
    <row r="644" spans="1:6" x14ac:dyDescent="0.3">
      <c r="A644">
        <v>99277</v>
      </c>
      <c r="B644">
        <v>3600</v>
      </c>
      <c r="C644">
        <v>3600</v>
      </c>
      <c r="D644">
        <f t="shared" si="10"/>
        <v>3600</v>
      </c>
      <c r="E644">
        <f>IFERROR(VLOOKUP(A644,Hoja1!$A$2:$F$4807,6,FALSE),1)</f>
        <v>1</v>
      </c>
      <c r="F644">
        <v>3600</v>
      </c>
    </row>
    <row r="645" spans="1:6" x14ac:dyDescent="0.3">
      <c r="A645">
        <v>99314</v>
      </c>
      <c r="B645">
        <v>1230</v>
      </c>
      <c r="C645">
        <v>1230</v>
      </c>
      <c r="D645">
        <f t="shared" si="10"/>
        <v>1230</v>
      </c>
      <c r="E645">
        <f>IFERROR(VLOOKUP(A645,Hoja1!$A$2:$F$4807,6,FALSE),1)</f>
        <v>1</v>
      </c>
      <c r="F645">
        <v>1230</v>
      </c>
    </row>
    <row r="646" spans="1:6" x14ac:dyDescent="0.3">
      <c r="A646">
        <v>99344</v>
      </c>
      <c r="B646">
        <v>7783</v>
      </c>
      <c r="C646">
        <v>1275.0419487179399</v>
      </c>
      <c r="D646">
        <f t="shared" si="10"/>
        <v>1275.0419487179399</v>
      </c>
      <c r="E646">
        <f>IFERROR(VLOOKUP(A646,Hoja1!$A$2:$F$4807,6,FALSE),1)</f>
        <v>1</v>
      </c>
      <c r="F646">
        <v>1275.0419487179399</v>
      </c>
    </row>
    <row r="647" spans="1:6" x14ac:dyDescent="0.3">
      <c r="A647">
        <v>99357</v>
      </c>
      <c r="B647">
        <v>5711</v>
      </c>
      <c r="C647">
        <v>906.74317307692195</v>
      </c>
      <c r="D647">
        <f t="shared" si="10"/>
        <v>906.74317307692195</v>
      </c>
      <c r="E647">
        <f>IFERROR(VLOOKUP(A647,Hoja1!$A$2:$F$4807,6,FALSE),1)</f>
        <v>1</v>
      </c>
      <c r="F647">
        <v>906.74317307692195</v>
      </c>
    </row>
    <row r="648" spans="1:6" x14ac:dyDescent="0.3">
      <c r="A648">
        <v>99360</v>
      </c>
      <c r="B648">
        <v>35178</v>
      </c>
      <c r="C648">
        <v>1571.2597948717901</v>
      </c>
      <c r="D648">
        <f t="shared" si="10"/>
        <v>1571.2597948717901</v>
      </c>
      <c r="E648">
        <f>IFERROR(VLOOKUP(A648,Hoja1!$A$2:$F$4807,6,FALSE),1)</f>
        <v>1</v>
      </c>
      <c r="F648">
        <v>1571.2597948717901</v>
      </c>
    </row>
    <row r="649" spans="1:6" x14ac:dyDescent="0.3">
      <c r="A649">
        <v>99404</v>
      </c>
      <c r="B649">
        <v>26442</v>
      </c>
      <c r="C649">
        <v>15477.744615384599</v>
      </c>
      <c r="D649">
        <f t="shared" si="10"/>
        <v>15477.744615384599</v>
      </c>
      <c r="E649">
        <f>IFERROR(VLOOKUP(A649,Hoja1!$A$2:$F$4807,6,FALSE),1)</f>
        <v>1</v>
      </c>
      <c r="F649">
        <v>15477.744615384599</v>
      </c>
    </row>
    <row r="650" spans="1:6" x14ac:dyDescent="0.3">
      <c r="A650">
        <v>99484</v>
      </c>
      <c r="B650">
        <v>21061</v>
      </c>
      <c r="C650">
        <v>6697.4892307692298</v>
      </c>
      <c r="D650">
        <f t="shared" si="10"/>
        <v>6697.4892307692298</v>
      </c>
      <c r="E650">
        <f>IFERROR(VLOOKUP(A650,Hoja1!$A$2:$F$4807,6,FALSE),1)</f>
        <v>1</v>
      </c>
      <c r="F650">
        <v>6697.4892307692298</v>
      </c>
    </row>
    <row r="651" spans="1:6" x14ac:dyDescent="0.3">
      <c r="A651">
        <v>99737</v>
      </c>
      <c r="B651">
        <v>23892</v>
      </c>
      <c r="C651">
        <v>9186.8676923076891</v>
      </c>
      <c r="D651">
        <f t="shared" si="10"/>
        <v>9186.8676923076891</v>
      </c>
      <c r="E651">
        <f>IFERROR(VLOOKUP(A651,Hoja1!$A$2:$F$4807,6,FALSE),1)</f>
        <v>1</v>
      </c>
      <c r="F651">
        <v>9186.8676923076891</v>
      </c>
    </row>
    <row r="652" spans="1:6" x14ac:dyDescent="0.3">
      <c r="A652">
        <v>99744</v>
      </c>
      <c r="B652">
        <v>25956</v>
      </c>
      <c r="C652">
        <v>5457.47384615384</v>
      </c>
      <c r="D652">
        <f t="shared" si="10"/>
        <v>5457.47384615384</v>
      </c>
      <c r="E652">
        <f>IFERROR(VLOOKUP(A652,Hoja1!$A$2:$F$4807,6,FALSE),1)</f>
        <v>1</v>
      </c>
      <c r="F652">
        <v>5457.47384615384</v>
      </c>
    </row>
    <row r="653" spans="1:6" x14ac:dyDescent="0.3">
      <c r="A653">
        <v>99842</v>
      </c>
      <c r="B653">
        <v>5146</v>
      </c>
      <c r="C653">
        <v>5146</v>
      </c>
      <c r="D653">
        <f t="shared" si="10"/>
        <v>5146</v>
      </c>
      <c r="E653">
        <f>IFERROR(VLOOKUP(A653,Hoja1!$A$2:$F$4807,6,FALSE),1)</f>
        <v>1</v>
      </c>
      <c r="F653">
        <v>5146</v>
      </c>
    </row>
    <row r="654" spans="1:6" x14ac:dyDescent="0.3">
      <c r="A654">
        <v>99889</v>
      </c>
      <c r="B654">
        <v>8653</v>
      </c>
      <c r="C654">
        <v>8653</v>
      </c>
      <c r="D654">
        <f t="shared" si="10"/>
        <v>8653</v>
      </c>
      <c r="E654">
        <f>IFERROR(VLOOKUP(A654,Hoja1!$A$2:$F$4807,6,FALSE),1)</f>
        <v>1</v>
      </c>
      <c r="F654">
        <v>8653</v>
      </c>
    </row>
    <row r="655" spans="1:6" x14ac:dyDescent="0.3">
      <c r="A655">
        <v>99917</v>
      </c>
      <c r="B655">
        <v>21795</v>
      </c>
      <c r="C655">
        <v>-55.341197978224898</v>
      </c>
      <c r="D655">
        <f t="shared" si="10"/>
        <v>-55.341197978224898</v>
      </c>
      <c r="E655">
        <f>IFERROR(VLOOKUP(A655,Hoja1!$A$2:$F$4807,6,FALSE),1)</f>
        <v>1</v>
      </c>
      <c r="F655">
        <v>-55.341197978224898</v>
      </c>
    </row>
    <row r="656" spans="1:6" x14ac:dyDescent="0.3">
      <c r="A656">
        <v>99939</v>
      </c>
      <c r="B656">
        <v>1060</v>
      </c>
      <c r="C656">
        <v>1060</v>
      </c>
      <c r="D656">
        <f t="shared" si="10"/>
        <v>1060</v>
      </c>
      <c r="E656">
        <f>IFERROR(VLOOKUP(A656,Hoja1!$A$2:$F$4807,6,FALSE),1)</f>
        <v>1</v>
      </c>
      <c r="F656">
        <v>1060</v>
      </c>
    </row>
    <row r="657" spans="1:6" x14ac:dyDescent="0.3">
      <c r="A657">
        <v>99963</v>
      </c>
      <c r="B657">
        <v>5295</v>
      </c>
      <c r="C657">
        <v>5295</v>
      </c>
      <c r="D657">
        <f t="shared" si="10"/>
        <v>5295</v>
      </c>
      <c r="E657">
        <f>IFERROR(VLOOKUP(A657,Hoja1!$A$2:$F$4807,6,FALSE),1)</f>
        <v>1</v>
      </c>
      <c r="F657">
        <v>5295</v>
      </c>
    </row>
    <row r="658" spans="1:6" x14ac:dyDescent="0.3">
      <c r="A658">
        <v>100002</v>
      </c>
      <c r="B658">
        <v>11903</v>
      </c>
      <c r="C658">
        <v>6813.9646153846097</v>
      </c>
      <c r="D658">
        <f t="shared" si="10"/>
        <v>6813.9646153846097</v>
      </c>
      <c r="E658">
        <f>IFERROR(VLOOKUP(A658,Hoja1!$A$2:$F$4807,6,FALSE),1)</f>
        <v>1</v>
      </c>
      <c r="F658">
        <v>6813.9646153846097</v>
      </c>
    </row>
    <row r="659" spans="1:6" x14ac:dyDescent="0.3">
      <c r="A659">
        <v>100151</v>
      </c>
      <c r="B659">
        <v>58363</v>
      </c>
      <c r="C659">
        <v>20424.9337556561</v>
      </c>
      <c r="D659">
        <f t="shared" si="10"/>
        <v>20424.9337556561</v>
      </c>
      <c r="E659">
        <f>IFERROR(VLOOKUP(A659,Hoja1!$A$2:$F$4807,6,FALSE),1)</f>
        <v>1</v>
      </c>
      <c r="F659">
        <v>20424.9337556561</v>
      </c>
    </row>
    <row r="660" spans="1:6" x14ac:dyDescent="0.3">
      <c r="A660">
        <v>100153</v>
      </c>
      <c r="B660">
        <v>35120</v>
      </c>
      <c r="C660">
        <v>12310.2646153846</v>
      </c>
      <c r="D660">
        <f t="shared" si="10"/>
        <v>12310.2646153846</v>
      </c>
      <c r="E660">
        <f>IFERROR(VLOOKUP(A660,Hoja1!$A$2:$F$4807,6,FALSE),1)</f>
        <v>1</v>
      </c>
      <c r="F660">
        <v>12310.2646153846</v>
      </c>
    </row>
    <row r="661" spans="1:6" x14ac:dyDescent="0.3">
      <c r="A661">
        <v>100297</v>
      </c>
      <c r="B661">
        <v>1387</v>
      </c>
      <c r="C661">
        <v>1387</v>
      </c>
      <c r="D661">
        <f t="shared" si="10"/>
        <v>1387</v>
      </c>
      <c r="E661">
        <f>IFERROR(VLOOKUP(A661,Hoja1!$A$2:$F$4807,6,FALSE),1)</f>
        <v>1</v>
      </c>
      <c r="F661">
        <v>1387</v>
      </c>
    </row>
    <row r="662" spans="1:6" x14ac:dyDescent="0.3">
      <c r="A662">
        <v>100301</v>
      </c>
      <c r="B662">
        <v>6422</v>
      </c>
      <c r="C662">
        <v>6422</v>
      </c>
      <c r="D662">
        <f t="shared" si="10"/>
        <v>6422</v>
      </c>
      <c r="E662">
        <f>IFERROR(VLOOKUP(A662,Hoja1!$A$2:$F$4807,6,FALSE),1)</f>
        <v>1</v>
      </c>
      <c r="F662">
        <v>6422</v>
      </c>
    </row>
    <row r="663" spans="1:6" x14ac:dyDescent="0.3">
      <c r="A663">
        <v>100308</v>
      </c>
      <c r="B663">
        <v>2560</v>
      </c>
      <c r="C663">
        <v>-653.25076923076904</v>
      </c>
      <c r="D663">
        <f t="shared" si="10"/>
        <v>-653.25076923076904</v>
      </c>
      <c r="E663">
        <f>IFERROR(VLOOKUP(A663,Hoja1!$A$2:$F$4807,6,FALSE),1)</f>
        <v>1</v>
      </c>
      <c r="F663">
        <v>-653.25076923076904</v>
      </c>
    </row>
    <row r="664" spans="1:6" x14ac:dyDescent="0.3">
      <c r="A664">
        <v>100545</v>
      </c>
      <c r="B664">
        <v>101583</v>
      </c>
      <c r="C664">
        <v>26434.622031852799</v>
      </c>
      <c r="D664">
        <f t="shared" si="10"/>
        <v>26434.622031852799</v>
      </c>
      <c r="E664">
        <f>IFERROR(VLOOKUP(A664,Hoja1!$A$2:$F$4807,6,FALSE),1)</f>
        <v>1</v>
      </c>
      <c r="F664">
        <v>26434.622031852799</v>
      </c>
    </row>
    <row r="665" spans="1:6" x14ac:dyDescent="0.3">
      <c r="A665">
        <v>100858</v>
      </c>
      <c r="B665">
        <v>17613</v>
      </c>
      <c r="C665">
        <v>5432.98615384615</v>
      </c>
      <c r="D665">
        <f t="shared" si="10"/>
        <v>5432.98615384615</v>
      </c>
      <c r="E665">
        <f>IFERROR(VLOOKUP(A665,Hoja1!$A$2:$F$4807,6,FALSE),1)</f>
        <v>1</v>
      </c>
      <c r="F665">
        <v>5432.98615384615</v>
      </c>
    </row>
    <row r="666" spans="1:6" x14ac:dyDescent="0.3">
      <c r="A666">
        <v>100884</v>
      </c>
      <c r="B666">
        <v>19976</v>
      </c>
      <c r="C666">
        <v>14242.533846153799</v>
      </c>
      <c r="D666">
        <f t="shared" si="10"/>
        <v>14242.533846153799</v>
      </c>
      <c r="E666">
        <f>IFERROR(VLOOKUP(A666,Hoja1!$A$2:$F$4807,6,FALSE),1)</f>
        <v>1</v>
      </c>
      <c r="F666">
        <v>14242.533846153799</v>
      </c>
    </row>
    <row r="667" spans="1:6" x14ac:dyDescent="0.3">
      <c r="A667">
        <v>100985</v>
      </c>
      <c r="B667">
        <v>4927</v>
      </c>
      <c r="C667">
        <v>-654.83538461538399</v>
      </c>
      <c r="D667">
        <f t="shared" si="10"/>
        <v>-654.83538461538399</v>
      </c>
      <c r="E667">
        <f>IFERROR(VLOOKUP(A667,Hoja1!$A$2:$F$4807,6,FALSE),1)</f>
        <v>1</v>
      </c>
      <c r="F667">
        <v>-654.83538461538399</v>
      </c>
    </row>
    <row r="668" spans="1:6" x14ac:dyDescent="0.3">
      <c r="A668">
        <v>100992</v>
      </c>
      <c r="B668">
        <v>16250</v>
      </c>
      <c r="C668">
        <v>2898.8523076923002</v>
      </c>
      <c r="D668">
        <f t="shared" si="10"/>
        <v>2898.8523076923002</v>
      </c>
      <c r="E668">
        <f>IFERROR(VLOOKUP(A668,Hoja1!$A$2:$F$4807,6,FALSE),1)</f>
        <v>1</v>
      </c>
      <c r="F668">
        <v>2898.8523076923002</v>
      </c>
    </row>
    <row r="669" spans="1:6" x14ac:dyDescent="0.3">
      <c r="A669">
        <v>101066</v>
      </c>
      <c r="B669">
        <v>1231</v>
      </c>
      <c r="C669">
        <v>-793.36584615384595</v>
      </c>
      <c r="D669">
        <f t="shared" si="10"/>
        <v>-793.36584615384595</v>
      </c>
      <c r="E669">
        <f>IFERROR(VLOOKUP(A669,Hoja1!$A$2:$F$4807,6,FALSE),1)</f>
        <v>1</v>
      </c>
      <c r="F669">
        <v>-793.36584615384595</v>
      </c>
    </row>
    <row r="670" spans="1:6" x14ac:dyDescent="0.3">
      <c r="A670">
        <v>101083</v>
      </c>
      <c r="B670">
        <v>46582</v>
      </c>
      <c r="C670">
        <v>8765.2366515837002</v>
      </c>
      <c r="D670">
        <f t="shared" si="10"/>
        <v>8765.2366515837002</v>
      </c>
      <c r="E670">
        <f>IFERROR(VLOOKUP(A670,Hoja1!$A$2:$F$4807,6,FALSE),1)</f>
        <v>1</v>
      </c>
      <c r="F670">
        <v>8765.2366515837002</v>
      </c>
    </row>
    <row r="671" spans="1:6" x14ac:dyDescent="0.3">
      <c r="A671">
        <v>101091</v>
      </c>
      <c r="B671">
        <v>53397</v>
      </c>
      <c r="C671">
        <v>11148.824663461501</v>
      </c>
      <c r="D671">
        <f t="shared" si="10"/>
        <v>11148.824663461501</v>
      </c>
      <c r="E671">
        <f>IFERROR(VLOOKUP(A671,Hoja1!$A$2:$F$4807,6,FALSE),1)</f>
        <v>1</v>
      </c>
      <c r="F671">
        <v>11148.824663461501</v>
      </c>
    </row>
    <row r="672" spans="1:6" x14ac:dyDescent="0.3">
      <c r="A672">
        <v>101208</v>
      </c>
      <c r="B672">
        <v>1328</v>
      </c>
      <c r="C672">
        <v>1328</v>
      </c>
      <c r="D672">
        <f t="shared" si="10"/>
        <v>1328</v>
      </c>
      <c r="E672">
        <f>IFERROR(VLOOKUP(A672,Hoja1!$A$2:$F$4807,6,FALSE),1)</f>
        <v>1</v>
      </c>
      <c r="F672">
        <v>1328</v>
      </c>
    </row>
    <row r="673" spans="1:6" x14ac:dyDescent="0.3">
      <c r="A673">
        <v>101291</v>
      </c>
      <c r="B673">
        <v>3883</v>
      </c>
      <c r="C673">
        <v>-1129.7557894736799</v>
      </c>
      <c r="D673">
        <f t="shared" si="10"/>
        <v>-1129.7557894736799</v>
      </c>
      <c r="E673">
        <f>IFERROR(VLOOKUP(A673,Hoja1!$A$2:$F$4807,6,FALSE),1)</f>
        <v>1</v>
      </c>
      <c r="F673">
        <v>-1129.7557894736799</v>
      </c>
    </row>
    <row r="674" spans="1:6" x14ac:dyDescent="0.3">
      <c r="A674">
        <v>101308</v>
      </c>
      <c r="B674">
        <v>5073</v>
      </c>
      <c r="C674">
        <v>227.78336446886399</v>
      </c>
      <c r="D674">
        <f t="shared" si="10"/>
        <v>227.78336446886399</v>
      </c>
      <c r="E674">
        <f>IFERROR(VLOOKUP(A674,Hoja1!$A$2:$F$4807,6,FALSE),1)</f>
        <v>1</v>
      </c>
      <c r="F674">
        <v>227.78336446886399</v>
      </c>
    </row>
    <row r="675" spans="1:6" x14ac:dyDescent="0.3">
      <c r="A675">
        <v>101314</v>
      </c>
      <c r="B675">
        <v>8465</v>
      </c>
      <c r="C675">
        <v>1047.6354441687299</v>
      </c>
      <c r="D675">
        <f t="shared" si="10"/>
        <v>1047.6354441687299</v>
      </c>
      <c r="E675">
        <f>IFERROR(VLOOKUP(A675,Hoja1!$A$2:$F$4807,6,FALSE),1)</f>
        <v>1</v>
      </c>
      <c r="F675">
        <v>1047.6354441687299</v>
      </c>
    </row>
    <row r="676" spans="1:6" x14ac:dyDescent="0.3">
      <c r="A676">
        <v>101357</v>
      </c>
      <c r="B676">
        <v>6610</v>
      </c>
      <c r="C676">
        <v>1083.13723076923</v>
      </c>
      <c r="D676">
        <f t="shared" si="10"/>
        <v>1083.13723076923</v>
      </c>
      <c r="E676">
        <f>IFERROR(VLOOKUP(A676,Hoja1!$A$2:$F$4807,6,FALSE),1)</f>
        <v>1</v>
      </c>
      <c r="F676">
        <v>1083.13723076923</v>
      </c>
    </row>
    <row r="677" spans="1:6" x14ac:dyDescent="0.3">
      <c r="A677">
        <v>101358</v>
      </c>
      <c r="B677">
        <v>20739</v>
      </c>
      <c r="C677">
        <v>747.169524886874</v>
      </c>
      <c r="D677">
        <f t="shared" si="10"/>
        <v>747.169524886874</v>
      </c>
      <c r="E677">
        <f>IFERROR(VLOOKUP(A677,Hoja1!$A$2:$F$4807,6,FALSE),1)</f>
        <v>1</v>
      </c>
      <c r="F677">
        <v>747.169524886874</v>
      </c>
    </row>
    <row r="678" spans="1:6" x14ac:dyDescent="0.3">
      <c r="A678">
        <v>101360</v>
      </c>
      <c r="B678">
        <v>14211</v>
      </c>
      <c r="C678">
        <v>2244.2583589743499</v>
      </c>
      <c r="D678">
        <f t="shared" si="10"/>
        <v>2244.2583589743499</v>
      </c>
      <c r="E678">
        <f>IFERROR(VLOOKUP(A678,Hoja1!$A$2:$F$4807,6,FALSE),1)</f>
        <v>1</v>
      </c>
      <c r="F678">
        <v>2244.2583589743499</v>
      </c>
    </row>
    <row r="679" spans="1:6" x14ac:dyDescent="0.3">
      <c r="A679">
        <v>101528</v>
      </c>
      <c r="B679">
        <v>800</v>
      </c>
      <c r="C679">
        <v>800</v>
      </c>
      <c r="D679">
        <f t="shared" si="10"/>
        <v>800</v>
      </c>
      <c r="E679">
        <f>IFERROR(VLOOKUP(A679,Hoja1!$A$2:$F$4807,6,FALSE),1)</f>
        <v>1</v>
      </c>
      <c r="F679">
        <v>800</v>
      </c>
    </row>
    <row r="680" spans="1:6" x14ac:dyDescent="0.3">
      <c r="A680">
        <v>101696</v>
      </c>
      <c r="B680">
        <v>6727</v>
      </c>
      <c r="C680">
        <v>6727</v>
      </c>
      <c r="D680">
        <f t="shared" si="10"/>
        <v>6727</v>
      </c>
      <c r="E680">
        <f>IFERROR(VLOOKUP(A680,Hoja1!$A$2:$F$4807,6,FALSE),1)</f>
        <v>1</v>
      </c>
      <c r="F680">
        <v>6727</v>
      </c>
    </row>
    <row r="681" spans="1:6" x14ac:dyDescent="0.3">
      <c r="A681">
        <v>101697</v>
      </c>
      <c r="B681">
        <v>16300</v>
      </c>
      <c r="C681">
        <v>2868.5046153846101</v>
      </c>
      <c r="D681">
        <f t="shared" si="10"/>
        <v>2868.5046153846101</v>
      </c>
      <c r="E681">
        <f>IFERROR(VLOOKUP(A681,Hoja1!$A$2:$F$4807,6,FALSE),1)</f>
        <v>1</v>
      </c>
      <c r="F681">
        <v>2868.5046153846101</v>
      </c>
    </row>
    <row r="682" spans="1:6" x14ac:dyDescent="0.3">
      <c r="A682">
        <v>101708</v>
      </c>
      <c r="B682">
        <v>16612</v>
      </c>
      <c r="C682">
        <v>3157.7707692307699</v>
      </c>
      <c r="D682">
        <f t="shared" si="10"/>
        <v>3157.7707692307699</v>
      </c>
      <c r="E682">
        <f>IFERROR(VLOOKUP(A682,Hoja1!$A$2:$F$4807,6,FALSE),1)</f>
        <v>1</v>
      </c>
      <c r="F682">
        <v>3157.7707692307699</v>
      </c>
    </row>
    <row r="683" spans="1:6" x14ac:dyDescent="0.3">
      <c r="A683">
        <v>101725</v>
      </c>
      <c r="B683">
        <v>12906</v>
      </c>
      <c r="C683">
        <v>2568.6061538461499</v>
      </c>
      <c r="D683">
        <f t="shared" si="10"/>
        <v>2568.6061538461499</v>
      </c>
      <c r="E683">
        <f>IFERROR(VLOOKUP(A683,Hoja1!$A$2:$F$4807,6,FALSE),1)</f>
        <v>1</v>
      </c>
      <c r="F683">
        <v>2568.6061538461499</v>
      </c>
    </row>
    <row r="684" spans="1:6" x14ac:dyDescent="0.3">
      <c r="A684">
        <v>102145</v>
      </c>
      <c r="B684">
        <v>1585</v>
      </c>
      <c r="C684">
        <v>1585</v>
      </c>
      <c r="D684">
        <f t="shared" si="10"/>
        <v>1585</v>
      </c>
      <c r="E684">
        <f>IFERROR(VLOOKUP(A684,Hoja1!$A$2:$F$4807,6,FALSE),1)</f>
        <v>1</v>
      </c>
      <c r="F684">
        <v>1585</v>
      </c>
    </row>
    <row r="685" spans="1:6" x14ac:dyDescent="0.3">
      <c r="A685">
        <v>102211</v>
      </c>
      <c r="B685">
        <v>79894</v>
      </c>
      <c r="C685">
        <v>19214.139998798</v>
      </c>
      <c r="D685">
        <f t="shared" si="10"/>
        <v>19214.139998798</v>
      </c>
      <c r="E685">
        <f>IFERROR(VLOOKUP(A685,Hoja1!$A$2:$F$4807,6,FALSE),1)</f>
        <v>1</v>
      </c>
      <c r="F685">
        <v>19214.139998798</v>
      </c>
    </row>
    <row r="686" spans="1:6" x14ac:dyDescent="0.3">
      <c r="A686">
        <v>102254</v>
      </c>
      <c r="B686">
        <v>5424</v>
      </c>
      <c r="C686">
        <v>5424</v>
      </c>
      <c r="D686">
        <f t="shared" si="10"/>
        <v>5424</v>
      </c>
      <c r="E686">
        <f>IFERROR(VLOOKUP(A686,Hoja1!$A$2:$F$4807,6,FALSE),1)</f>
        <v>1</v>
      </c>
      <c r="F686">
        <v>5424</v>
      </c>
    </row>
    <row r="687" spans="1:6" x14ac:dyDescent="0.3">
      <c r="A687">
        <v>102293</v>
      </c>
      <c r="B687">
        <v>169409</v>
      </c>
      <c r="C687">
        <v>43188.743395217098</v>
      </c>
      <c r="D687">
        <f t="shared" si="10"/>
        <v>43188.743395217098</v>
      </c>
      <c r="E687">
        <f>IFERROR(VLOOKUP(A687,Hoja1!$A$2:$F$4807,6,FALSE),1)</f>
        <v>1</v>
      </c>
      <c r="F687">
        <v>43188.743395217098</v>
      </c>
    </row>
    <row r="688" spans="1:6" x14ac:dyDescent="0.3">
      <c r="A688">
        <v>102794</v>
      </c>
      <c r="B688">
        <v>37489</v>
      </c>
      <c r="C688">
        <v>11309.3888294314</v>
      </c>
      <c r="D688">
        <f t="shared" si="10"/>
        <v>11309.3888294314</v>
      </c>
      <c r="E688">
        <f>IFERROR(VLOOKUP(A688,Hoja1!$A$2:$F$4807,6,FALSE),1)</f>
        <v>1</v>
      </c>
      <c r="F688">
        <v>11309.3888294314</v>
      </c>
    </row>
    <row r="689" spans="1:6" x14ac:dyDescent="0.3">
      <c r="A689">
        <v>102822</v>
      </c>
      <c r="B689">
        <v>21141</v>
      </c>
      <c r="C689">
        <v>5108.6392788461499</v>
      </c>
      <c r="D689">
        <f t="shared" si="10"/>
        <v>5108.6392788461499</v>
      </c>
      <c r="E689">
        <f>IFERROR(VLOOKUP(A689,Hoja1!$A$2:$F$4807,6,FALSE),1)</f>
        <v>1</v>
      </c>
      <c r="F689">
        <v>5108.6392788461499</v>
      </c>
    </row>
    <row r="690" spans="1:6" x14ac:dyDescent="0.3">
      <c r="A690">
        <v>104038</v>
      </c>
      <c r="B690">
        <v>12300</v>
      </c>
      <c r="C690">
        <v>12300</v>
      </c>
      <c r="D690">
        <f t="shared" si="10"/>
        <v>12300</v>
      </c>
      <c r="E690">
        <f>IFERROR(VLOOKUP(A690,Hoja1!$A$2:$F$4807,6,FALSE),1)</f>
        <v>1</v>
      </c>
      <c r="F690">
        <v>12300</v>
      </c>
    </row>
    <row r="691" spans="1:6" x14ac:dyDescent="0.3">
      <c r="A691">
        <v>104220</v>
      </c>
      <c r="B691">
        <v>7298</v>
      </c>
      <c r="C691">
        <v>775.08307692307699</v>
      </c>
      <c r="D691">
        <f t="shared" si="10"/>
        <v>775.08307692307699</v>
      </c>
      <c r="E691">
        <f>IFERROR(VLOOKUP(A691,Hoja1!$A$2:$F$4807,6,FALSE),1)</f>
        <v>1</v>
      </c>
      <c r="F691">
        <v>775.08307692307699</v>
      </c>
    </row>
    <row r="692" spans="1:6" x14ac:dyDescent="0.3">
      <c r="A692">
        <v>104226</v>
      </c>
      <c r="B692">
        <v>299423</v>
      </c>
      <c r="C692">
        <v>81825.997479124402</v>
      </c>
      <c r="D692">
        <f t="shared" si="10"/>
        <v>81825.997479124402</v>
      </c>
      <c r="E692">
        <f>IFERROR(VLOOKUP(A692,Hoja1!$A$2:$F$4807,6,FALSE),1)</f>
        <v>1</v>
      </c>
      <c r="F692">
        <v>81825.997479124402</v>
      </c>
    </row>
    <row r="693" spans="1:6" x14ac:dyDescent="0.3">
      <c r="A693">
        <v>104518</v>
      </c>
      <c r="B693">
        <v>2629</v>
      </c>
      <c r="C693">
        <v>-70.154461538461803</v>
      </c>
      <c r="D693">
        <f t="shared" si="10"/>
        <v>-70.154461538461803</v>
      </c>
      <c r="E693">
        <f>IFERROR(VLOOKUP(A693,Hoja1!$A$2:$F$4807,6,FALSE),1)</f>
        <v>1</v>
      </c>
      <c r="F693">
        <v>-70.154461538461803</v>
      </c>
    </row>
    <row r="694" spans="1:6" x14ac:dyDescent="0.3">
      <c r="A694">
        <v>104576</v>
      </c>
      <c r="B694">
        <v>13351</v>
      </c>
      <c r="C694">
        <v>4675.2061538461503</v>
      </c>
      <c r="D694">
        <f t="shared" si="10"/>
        <v>4675.2061538461503</v>
      </c>
      <c r="E694">
        <f>IFERROR(VLOOKUP(A694,Hoja1!$A$2:$F$4807,6,FALSE),1)</f>
        <v>1</v>
      </c>
      <c r="F694">
        <v>4675.2061538461503</v>
      </c>
    </row>
    <row r="695" spans="1:6" x14ac:dyDescent="0.3">
      <c r="A695">
        <v>104842</v>
      </c>
      <c r="B695">
        <v>7383</v>
      </c>
      <c r="C695">
        <v>1433.02501282051</v>
      </c>
      <c r="D695">
        <f t="shared" si="10"/>
        <v>1433.02501282051</v>
      </c>
      <c r="E695">
        <f>IFERROR(VLOOKUP(A695,Hoja1!$A$2:$F$4807,6,FALSE),1)</f>
        <v>1</v>
      </c>
      <c r="F695">
        <v>1433.02501282051</v>
      </c>
    </row>
    <row r="696" spans="1:6" x14ac:dyDescent="0.3">
      <c r="A696">
        <v>104882</v>
      </c>
      <c r="B696">
        <v>18911</v>
      </c>
      <c r="C696">
        <v>8580.3967179487099</v>
      </c>
      <c r="D696">
        <f t="shared" si="10"/>
        <v>8580.3967179487099</v>
      </c>
      <c r="E696">
        <f>IFERROR(VLOOKUP(A696,Hoja1!$A$2:$F$4807,6,FALSE),1)</f>
        <v>1</v>
      </c>
      <c r="F696">
        <v>8580.3967179487099</v>
      </c>
    </row>
    <row r="697" spans="1:6" x14ac:dyDescent="0.3">
      <c r="A697">
        <v>104888</v>
      </c>
      <c r="B697">
        <v>13690</v>
      </c>
      <c r="C697">
        <v>6228.2415384615297</v>
      </c>
      <c r="D697">
        <f t="shared" si="10"/>
        <v>6228.2415384615297</v>
      </c>
      <c r="E697">
        <f>IFERROR(VLOOKUP(A697,Hoja1!$A$2:$F$4807,6,FALSE),1)</f>
        <v>1</v>
      </c>
      <c r="F697">
        <v>6228.2415384615297</v>
      </c>
    </row>
    <row r="698" spans="1:6" x14ac:dyDescent="0.3">
      <c r="A698">
        <v>105214</v>
      </c>
      <c r="B698">
        <v>10257</v>
      </c>
      <c r="C698">
        <v>1053.1138461538401</v>
      </c>
      <c r="D698">
        <f t="shared" si="10"/>
        <v>1053.1138461538401</v>
      </c>
      <c r="E698">
        <f>IFERROR(VLOOKUP(A698,Hoja1!$A$2:$F$4807,6,FALSE),1)</f>
        <v>1</v>
      </c>
      <c r="F698">
        <v>1053.1138461538401</v>
      </c>
    </row>
    <row r="699" spans="1:6" x14ac:dyDescent="0.3">
      <c r="A699">
        <v>105252</v>
      </c>
      <c r="B699">
        <v>4193</v>
      </c>
      <c r="C699">
        <v>4193</v>
      </c>
      <c r="D699">
        <f t="shared" si="10"/>
        <v>4193</v>
      </c>
      <c r="E699">
        <f>IFERROR(VLOOKUP(A699,Hoja1!$A$2:$F$4807,6,FALSE),1)</f>
        <v>1</v>
      </c>
      <c r="F699">
        <v>4193</v>
      </c>
    </row>
    <row r="700" spans="1:6" x14ac:dyDescent="0.3">
      <c r="A700">
        <v>105325</v>
      </c>
      <c r="B700">
        <v>3203</v>
      </c>
      <c r="C700">
        <v>3203</v>
      </c>
      <c r="D700">
        <f t="shared" si="10"/>
        <v>3203</v>
      </c>
      <c r="E700">
        <f>IFERROR(VLOOKUP(A700,Hoja1!$A$2:$F$4807,6,FALSE),1)</f>
        <v>1</v>
      </c>
      <c r="F700">
        <v>3203</v>
      </c>
    </row>
    <row r="701" spans="1:6" x14ac:dyDescent="0.3">
      <c r="A701">
        <v>105326</v>
      </c>
      <c r="B701">
        <v>16219</v>
      </c>
      <c r="C701">
        <v>4403.3086287625401</v>
      </c>
      <c r="D701">
        <f t="shared" si="10"/>
        <v>4403.3086287625401</v>
      </c>
      <c r="E701">
        <f>IFERROR(VLOOKUP(A701,Hoja1!$A$2:$F$4807,6,FALSE),1)</f>
        <v>1</v>
      </c>
      <c r="F701">
        <v>4403.3086287625401</v>
      </c>
    </row>
    <row r="702" spans="1:6" x14ac:dyDescent="0.3">
      <c r="A702">
        <v>105401</v>
      </c>
      <c r="B702">
        <v>40683</v>
      </c>
      <c r="C702">
        <v>4588.8574251012096</v>
      </c>
      <c r="D702">
        <f t="shared" si="10"/>
        <v>4588.8574251012096</v>
      </c>
      <c r="E702">
        <f>IFERROR(VLOOKUP(A702,Hoja1!$A$2:$F$4807,6,FALSE),1)</f>
        <v>1</v>
      </c>
      <c r="F702">
        <v>4588.8574251012096</v>
      </c>
    </row>
    <row r="703" spans="1:6" x14ac:dyDescent="0.3">
      <c r="A703">
        <v>105594</v>
      </c>
      <c r="B703">
        <v>132915</v>
      </c>
      <c r="C703">
        <v>28083.8257517776</v>
      </c>
      <c r="D703">
        <f t="shared" si="10"/>
        <v>28083.8257517776</v>
      </c>
      <c r="E703">
        <f>IFERROR(VLOOKUP(A703,Hoja1!$A$2:$F$4807,6,FALSE),1)</f>
        <v>1</v>
      </c>
      <c r="F703">
        <v>28083.8257517776</v>
      </c>
    </row>
    <row r="704" spans="1:6" x14ac:dyDescent="0.3">
      <c r="A704">
        <v>105606</v>
      </c>
      <c r="B704">
        <v>8286</v>
      </c>
      <c r="C704">
        <v>1538.1138461538401</v>
      </c>
      <c r="D704">
        <f t="shared" si="10"/>
        <v>1538.1138461538401</v>
      </c>
      <c r="E704">
        <f>IFERROR(VLOOKUP(A704,Hoja1!$A$2:$F$4807,6,FALSE),1)</f>
        <v>1</v>
      </c>
      <c r="F704">
        <v>1538.1138461538401</v>
      </c>
    </row>
    <row r="705" spans="1:6" x14ac:dyDescent="0.3">
      <c r="A705">
        <v>105607</v>
      </c>
      <c r="B705">
        <v>8920</v>
      </c>
      <c r="C705">
        <v>7.1244000836122696</v>
      </c>
      <c r="D705">
        <f t="shared" si="10"/>
        <v>7.1244000836122696</v>
      </c>
      <c r="E705">
        <f>IFERROR(VLOOKUP(A705,Hoja1!$A$2:$F$4807,6,FALSE),1)</f>
        <v>1</v>
      </c>
      <c r="F705">
        <v>7.1244000836122696</v>
      </c>
    </row>
    <row r="706" spans="1:6" x14ac:dyDescent="0.3">
      <c r="A706">
        <v>105955</v>
      </c>
      <c r="B706">
        <v>13000</v>
      </c>
      <c r="C706">
        <v>13000</v>
      </c>
      <c r="D706">
        <f t="shared" si="10"/>
        <v>13000</v>
      </c>
      <c r="E706">
        <f>IFERROR(VLOOKUP(A706,Hoja1!$A$2:$F$4807,6,FALSE),1)</f>
        <v>1</v>
      </c>
      <c r="F706">
        <v>13000</v>
      </c>
    </row>
    <row r="707" spans="1:6" x14ac:dyDescent="0.3">
      <c r="A707">
        <v>106146</v>
      </c>
      <c r="B707">
        <v>35873</v>
      </c>
      <c r="C707">
        <v>3880.44284615384</v>
      </c>
      <c r="D707">
        <f t="shared" ref="D707:D770" si="11">C707/E707</f>
        <v>3880.44284615384</v>
      </c>
      <c r="E707">
        <f>IFERROR(VLOOKUP(A707,Hoja1!$A$2:$F$4807,6,FALSE),1)</f>
        <v>1</v>
      </c>
      <c r="F707">
        <v>3880.44284615384</v>
      </c>
    </row>
    <row r="708" spans="1:6" x14ac:dyDescent="0.3">
      <c r="A708">
        <v>106337</v>
      </c>
      <c r="B708">
        <v>472</v>
      </c>
      <c r="C708">
        <v>472</v>
      </c>
      <c r="D708">
        <f t="shared" si="11"/>
        <v>472</v>
      </c>
      <c r="E708">
        <f>IFERROR(VLOOKUP(A708,Hoja1!$A$2:$F$4807,6,FALSE),1)</f>
        <v>1</v>
      </c>
      <c r="F708">
        <v>472</v>
      </c>
    </row>
    <row r="709" spans="1:6" x14ac:dyDescent="0.3">
      <c r="A709">
        <v>106363</v>
      </c>
      <c r="B709">
        <v>132507</v>
      </c>
      <c r="C709">
        <v>27032.0953474466</v>
      </c>
      <c r="D709">
        <f t="shared" si="11"/>
        <v>27032.0953474466</v>
      </c>
      <c r="E709">
        <f>IFERROR(VLOOKUP(A709,Hoja1!$A$2:$F$4807,6,FALSE),1)</f>
        <v>1</v>
      </c>
      <c r="F709">
        <v>27032.0953474466</v>
      </c>
    </row>
    <row r="710" spans="1:6" x14ac:dyDescent="0.3">
      <c r="A710">
        <v>106508</v>
      </c>
      <c r="B710">
        <v>5464</v>
      </c>
      <c r="C710">
        <v>5464</v>
      </c>
      <c r="D710">
        <f t="shared" si="11"/>
        <v>5464</v>
      </c>
      <c r="E710">
        <f>IFERROR(VLOOKUP(A710,Hoja1!$A$2:$F$4807,6,FALSE),1)</f>
        <v>1</v>
      </c>
      <c r="F710">
        <v>5464</v>
      </c>
    </row>
    <row r="711" spans="1:6" x14ac:dyDescent="0.3">
      <c r="A711">
        <v>106528</v>
      </c>
      <c r="B711">
        <v>2692</v>
      </c>
      <c r="C711">
        <v>-4312.9938461538404</v>
      </c>
      <c r="D711">
        <f t="shared" si="11"/>
        <v>-4312.9938461538404</v>
      </c>
      <c r="E711">
        <f>IFERROR(VLOOKUP(A711,Hoja1!$A$2:$F$4807,6,FALSE),1)</f>
        <v>1</v>
      </c>
      <c r="F711">
        <v>-4312.9938461538404</v>
      </c>
    </row>
    <row r="712" spans="1:6" x14ac:dyDescent="0.3">
      <c r="A712">
        <v>106728</v>
      </c>
      <c r="B712">
        <v>2370</v>
      </c>
      <c r="C712">
        <v>2370</v>
      </c>
      <c r="D712">
        <f t="shared" si="11"/>
        <v>2370</v>
      </c>
      <c r="E712">
        <f>IFERROR(VLOOKUP(A712,Hoja1!$A$2:$F$4807,6,FALSE),1)</f>
        <v>1</v>
      </c>
      <c r="F712">
        <v>2370</v>
      </c>
    </row>
    <row r="713" spans="1:6" x14ac:dyDescent="0.3">
      <c r="A713">
        <v>106856</v>
      </c>
      <c r="B713">
        <v>5087</v>
      </c>
      <c r="C713">
        <v>5087</v>
      </c>
      <c r="D713">
        <f t="shared" si="11"/>
        <v>5087</v>
      </c>
      <c r="E713">
        <f>IFERROR(VLOOKUP(A713,Hoja1!$A$2:$F$4807,6,FALSE),1)</f>
        <v>1</v>
      </c>
      <c r="F713">
        <v>5087</v>
      </c>
    </row>
    <row r="714" spans="1:6" x14ac:dyDescent="0.3">
      <c r="A714">
        <v>106857</v>
      </c>
      <c r="B714">
        <v>37141</v>
      </c>
      <c r="C714">
        <v>10859.992307692301</v>
      </c>
      <c r="D714">
        <f t="shared" si="11"/>
        <v>10859.992307692301</v>
      </c>
      <c r="E714">
        <f>IFERROR(VLOOKUP(A714,Hoja1!$A$2:$F$4807,6,FALSE),1)</f>
        <v>1</v>
      </c>
      <c r="F714">
        <v>10859.992307692301</v>
      </c>
    </row>
    <row r="715" spans="1:6" x14ac:dyDescent="0.3">
      <c r="A715">
        <v>106868</v>
      </c>
      <c r="B715">
        <v>1359</v>
      </c>
      <c r="C715">
        <v>142.949538461538</v>
      </c>
      <c r="D715">
        <f t="shared" si="11"/>
        <v>142.949538461538</v>
      </c>
      <c r="E715">
        <f>IFERROR(VLOOKUP(A715,Hoja1!$A$2:$F$4807,6,FALSE),1)</f>
        <v>1</v>
      </c>
      <c r="F715">
        <v>142.949538461538</v>
      </c>
    </row>
    <row r="716" spans="1:6" x14ac:dyDescent="0.3">
      <c r="A716">
        <v>106886</v>
      </c>
      <c r="B716">
        <v>11266</v>
      </c>
      <c r="C716">
        <v>2324.23692307692</v>
      </c>
      <c r="D716">
        <f t="shared" si="11"/>
        <v>2324.23692307692</v>
      </c>
      <c r="E716">
        <f>IFERROR(VLOOKUP(A716,Hoja1!$A$2:$F$4807,6,FALSE),1)</f>
        <v>1</v>
      </c>
      <c r="F716">
        <v>2324.23692307692</v>
      </c>
    </row>
    <row r="717" spans="1:6" x14ac:dyDescent="0.3">
      <c r="A717">
        <v>106946</v>
      </c>
      <c r="B717">
        <v>59087</v>
      </c>
      <c r="C717">
        <v>12118.406920465801</v>
      </c>
      <c r="D717">
        <f t="shared" si="11"/>
        <v>12118.406920465801</v>
      </c>
      <c r="E717">
        <f>IFERROR(VLOOKUP(A717,Hoja1!$A$2:$F$4807,6,FALSE),1)</f>
        <v>1</v>
      </c>
      <c r="F717">
        <v>12118.406920465801</v>
      </c>
    </row>
    <row r="718" spans="1:6" x14ac:dyDescent="0.3">
      <c r="A718">
        <v>106948</v>
      </c>
      <c r="B718">
        <v>943</v>
      </c>
      <c r="C718">
        <v>-3041.5738461538399</v>
      </c>
      <c r="D718">
        <f t="shared" si="11"/>
        <v>-3041.5738461538399</v>
      </c>
      <c r="E718">
        <f>IFERROR(VLOOKUP(A718,Hoja1!$A$2:$F$4807,6,FALSE),1)</f>
        <v>1</v>
      </c>
      <c r="F718">
        <v>-3041.5738461538399</v>
      </c>
    </row>
    <row r="719" spans="1:6" x14ac:dyDescent="0.3">
      <c r="A719">
        <v>107088</v>
      </c>
      <c r="B719">
        <v>1689</v>
      </c>
      <c r="C719">
        <v>1689</v>
      </c>
      <c r="D719">
        <f t="shared" si="11"/>
        <v>1689</v>
      </c>
      <c r="E719">
        <f>IFERROR(VLOOKUP(A719,Hoja1!$A$2:$F$4807,6,FALSE),1)</f>
        <v>1</v>
      </c>
      <c r="F719">
        <v>1689</v>
      </c>
    </row>
    <row r="720" spans="1:6" x14ac:dyDescent="0.3">
      <c r="A720">
        <v>107117</v>
      </c>
      <c r="B720">
        <v>31789</v>
      </c>
      <c r="C720">
        <v>10477.5511153846</v>
      </c>
      <c r="D720">
        <f t="shared" si="11"/>
        <v>10477.5511153846</v>
      </c>
      <c r="E720">
        <f>IFERROR(VLOOKUP(A720,Hoja1!$A$2:$F$4807,6,FALSE),1)</f>
        <v>1</v>
      </c>
      <c r="F720">
        <v>10477.5511153846</v>
      </c>
    </row>
    <row r="721" spans="1:6" x14ac:dyDescent="0.3">
      <c r="A721">
        <v>107897</v>
      </c>
      <c r="B721">
        <v>4355</v>
      </c>
      <c r="C721">
        <v>-2136.1784615384599</v>
      </c>
      <c r="D721">
        <f t="shared" si="11"/>
        <v>-2136.1784615384599</v>
      </c>
      <c r="E721">
        <f>IFERROR(VLOOKUP(A721,Hoja1!$A$2:$F$4807,6,FALSE),1)</f>
        <v>1</v>
      </c>
      <c r="F721">
        <v>-2136.1784615384599</v>
      </c>
    </row>
    <row r="722" spans="1:6" x14ac:dyDescent="0.3">
      <c r="A722">
        <v>107917</v>
      </c>
      <c r="B722">
        <v>17662</v>
      </c>
      <c r="C722">
        <v>2241.37401709401</v>
      </c>
      <c r="D722">
        <f t="shared" si="11"/>
        <v>2241.37401709401</v>
      </c>
      <c r="E722">
        <f>IFERROR(VLOOKUP(A722,Hoja1!$A$2:$F$4807,6,FALSE),1)</f>
        <v>1</v>
      </c>
      <c r="F722">
        <v>2241.37401709401</v>
      </c>
    </row>
    <row r="723" spans="1:6" x14ac:dyDescent="0.3">
      <c r="A723">
        <v>107920</v>
      </c>
      <c r="B723">
        <v>6492</v>
      </c>
      <c r="C723">
        <v>1322.5850202429101</v>
      </c>
      <c r="D723">
        <f t="shared" si="11"/>
        <v>1322.5850202429101</v>
      </c>
      <c r="E723">
        <f>IFERROR(VLOOKUP(A723,Hoja1!$A$2:$F$4807,6,FALSE),1)</f>
        <v>1</v>
      </c>
      <c r="F723">
        <v>1322.5850202429101</v>
      </c>
    </row>
    <row r="724" spans="1:6" x14ac:dyDescent="0.3">
      <c r="A724">
        <v>107921</v>
      </c>
      <c r="B724">
        <v>4028</v>
      </c>
      <c r="C724">
        <v>565.97371237458105</v>
      </c>
      <c r="D724">
        <f t="shared" si="11"/>
        <v>565.97371237458105</v>
      </c>
      <c r="E724">
        <f>IFERROR(VLOOKUP(A724,Hoja1!$A$2:$F$4807,6,FALSE),1)</f>
        <v>1</v>
      </c>
      <c r="F724">
        <v>565.97371237458105</v>
      </c>
    </row>
    <row r="725" spans="1:6" x14ac:dyDescent="0.3">
      <c r="A725">
        <v>107960</v>
      </c>
      <c r="B725">
        <v>7067</v>
      </c>
      <c r="C725">
        <v>7067</v>
      </c>
      <c r="D725">
        <f t="shared" si="11"/>
        <v>7067</v>
      </c>
      <c r="E725">
        <f>IFERROR(VLOOKUP(A725,Hoja1!$A$2:$F$4807,6,FALSE),1)</f>
        <v>1</v>
      </c>
      <c r="F725">
        <v>7067</v>
      </c>
    </row>
    <row r="726" spans="1:6" x14ac:dyDescent="0.3">
      <c r="A726">
        <v>107986</v>
      </c>
      <c r="B726">
        <v>24951</v>
      </c>
      <c r="C726">
        <v>-1176.8814574898699</v>
      </c>
      <c r="D726">
        <f t="shared" si="11"/>
        <v>-1176.8814574898699</v>
      </c>
      <c r="E726">
        <f>IFERROR(VLOOKUP(A726,Hoja1!$A$2:$F$4807,6,FALSE),1)</f>
        <v>1</v>
      </c>
      <c r="F726">
        <v>-1176.8814574898699</v>
      </c>
    </row>
    <row r="727" spans="1:6" x14ac:dyDescent="0.3">
      <c r="A727">
        <v>107998</v>
      </c>
      <c r="B727">
        <v>15161</v>
      </c>
      <c r="C727">
        <v>3070.0523076923</v>
      </c>
      <c r="D727">
        <f t="shared" si="11"/>
        <v>3070.0523076923</v>
      </c>
      <c r="E727">
        <f>IFERROR(VLOOKUP(A727,Hoja1!$A$2:$F$4807,6,FALSE),1)</f>
        <v>1</v>
      </c>
      <c r="F727">
        <v>3070.0523076923</v>
      </c>
    </row>
    <row r="728" spans="1:6" x14ac:dyDescent="0.3">
      <c r="A728">
        <v>108008</v>
      </c>
      <c r="B728">
        <v>6655</v>
      </c>
      <c r="C728">
        <v>405.54461538461499</v>
      </c>
      <c r="D728">
        <f t="shared" si="11"/>
        <v>405.54461538461499</v>
      </c>
      <c r="E728">
        <f>IFERROR(VLOOKUP(A728,Hoja1!$A$2:$F$4807,6,FALSE),1)</f>
        <v>1</v>
      </c>
      <c r="F728">
        <v>405.54461538461499</v>
      </c>
    </row>
    <row r="729" spans="1:6" x14ac:dyDescent="0.3">
      <c r="A729">
        <v>108501</v>
      </c>
      <c r="B729">
        <v>6340</v>
      </c>
      <c r="C729">
        <v>682.34923076923099</v>
      </c>
      <c r="D729">
        <f t="shared" si="11"/>
        <v>682.34923076923099</v>
      </c>
      <c r="E729">
        <f>IFERROR(VLOOKUP(A729,Hoja1!$A$2:$F$4807,6,FALSE),1)</f>
        <v>1</v>
      </c>
      <c r="F729">
        <v>682.34923076923099</v>
      </c>
    </row>
    <row r="730" spans="1:6" x14ac:dyDescent="0.3">
      <c r="A730">
        <v>108640</v>
      </c>
      <c r="B730">
        <v>1500</v>
      </c>
      <c r="C730">
        <v>1500</v>
      </c>
      <c r="D730">
        <f t="shared" si="11"/>
        <v>1500</v>
      </c>
      <c r="E730">
        <f>IFERROR(VLOOKUP(A730,Hoja1!$A$2:$F$4807,6,FALSE),1)</f>
        <v>1</v>
      </c>
      <c r="F730">
        <v>1500</v>
      </c>
    </row>
    <row r="731" spans="1:6" x14ac:dyDescent="0.3">
      <c r="A731">
        <v>108641</v>
      </c>
      <c r="B731">
        <v>623</v>
      </c>
      <c r="C731">
        <v>623</v>
      </c>
      <c r="D731">
        <f t="shared" si="11"/>
        <v>623</v>
      </c>
      <c r="E731">
        <f>IFERROR(VLOOKUP(A731,Hoja1!$A$2:$F$4807,6,FALSE),1)</f>
        <v>1</v>
      </c>
      <c r="F731">
        <v>623</v>
      </c>
    </row>
    <row r="732" spans="1:6" x14ac:dyDescent="0.3">
      <c r="A732">
        <v>108653</v>
      </c>
      <c r="B732">
        <v>2870</v>
      </c>
      <c r="C732">
        <v>2870</v>
      </c>
      <c r="D732">
        <f t="shared" si="11"/>
        <v>2870</v>
      </c>
      <c r="E732">
        <f>IFERROR(VLOOKUP(A732,Hoja1!$A$2:$F$4807,6,FALSE),1)</f>
        <v>1</v>
      </c>
      <c r="F732">
        <v>2870</v>
      </c>
    </row>
    <row r="733" spans="1:6" x14ac:dyDescent="0.3">
      <c r="A733">
        <v>108674</v>
      </c>
      <c r="B733">
        <v>790</v>
      </c>
      <c r="C733">
        <v>790</v>
      </c>
      <c r="D733">
        <f t="shared" si="11"/>
        <v>790</v>
      </c>
      <c r="E733">
        <f>IFERROR(VLOOKUP(A733,Hoja1!$A$2:$F$4807,6,FALSE),1)</f>
        <v>1</v>
      </c>
      <c r="F733">
        <v>790</v>
      </c>
    </row>
    <row r="734" spans="1:6" x14ac:dyDescent="0.3">
      <c r="A734">
        <v>109012</v>
      </c>
      <c r="B734">
        <v>62246</v>
      </c>
      <c r="C734">
        <v>16689.774686740799</v>
      </c>
      <c r="D734">
        <f t="shared" si="11"/>
        <v>16689.774686740799</v>
      </c>
      <c r="E734">
        <f>IFERROR(VLOOKUP(A734,Hoja1!$A$2:$F$4807,6,FALSE),1)</f>
        <v>1</v>
      </c>
      <c r="F734">
        <v>16689.774686740799</v>
      </c>
    </row>
    <row r="735" spans="1:6" x14ac:dyDescent="0.3">
      <c r="A735">
        <v>109019</v>
      </c>
      <c r="B735">
        <v>24943</v>
      </c>
      <c r="C735">
        <v>-162.67384615384799</v>
      </c>
      <c r="D735">
        <f t="shared" si="11"/>
        <v>-162.67384615384799</v>
      </c>
      <c r="E735">
        <f>IFERROR(VLOOKUP(A735,Hoja1!$A$2:$F$4807,6,FALSE),1)</f>
        <v>1</v>
      </c>
      <c r="F735">
        <v>-162.67384615384799</v>
      </c>
    </row>
    <row r="736" spans="1:6" x14ac:dyDescent="0.3">
      <c r="A736">
        <v>109210</v>
      </c>
      <c r="B736">
        <v>2740</v>
      </c>
      <c r="C736">
        <v>-239.50978917378899</v>
      </c>
      <c r="D736">
        <f t="shared" si="11"/>
        <v>-239.50978917378899</v>
      </c>
      <c r="E736">
        <f>IFERROR(VLOOKUP(A736,Hoja1!$A$2:$F$4807,6,FALSE),1)</f>
        <v>1</v>
      </c>
      <c r="F736">
        <v>-239.50978917378899</v>
      </c>
    </row>
    <row r="737" spans="1:6" x14ac:dyDescent="0.3">
      <c r="A737">
        <v>109445</v>
      </c>
      <c r="B737">
        <v>9562</v>
      </c>
      <c r="C737">
        <v>9562</v>
      </c>
      <c r="D737">
        <f t="shared" si="11"/>
        <v>9562</v>
      </c>
      <c r="E737">
        <f>IFERROR(VLOOKUP(A737,Hoja1!$A$2:$F$4807,6,FALSE),1)</f>
        <v>1</v>
      </c>
      <c r="F737">
        <v>9562</v>
      </c>
    </row>
    <row r="738" spans="1:6" x14ac:dyDescent="0.3">
      <c r="A738">
        <v>109477</v>
      </c>
      <c r="B738">
        <v>2841</v>
      </c>
      <c r="C738">
        <v>-532.943076923077</v>
      </c>
      <c r="D738">
        <f t="shared" si="11"/>
        <v>-532.943076923077</v>
      </c>
      <c r="E738">
        <f>IFERROR(VLOOKUP(A738,Hoja1!$A$2:$F$4807,6,FALSE),1)</f>
        <v>1</v>
      </c>
      <c r="F738">
        <v>-532.943076923077</v>
      </c>
    </row>
    <row r="739" spans="1:6" x14ac:dyDescent="0.3">
      <c r="A739">
        <v>109632</v>
      </c>
      <c r="B739">
        <v>91284</v>
      </c>
      <c r="C739">
        <v>6855.3861579911299</v>
      </c>
      <c r="D739">
        <f t="shared" si="11"/>
        <v>6855.3861579911299</v>
      </c>
      <c r="E739">
        <f>IFERROR(VLOOKUP(A739,Hoja1!$A$2:$F$4807,6,FALSE),1)</f>
        <v>1</v>
      </c>
      <c r="F739">
        <v>6855.3861579911299</v>
      </c>
    </row>
    <row r="740" spans="1:6" x14ac:dyDescent="0.3">
      <c r="A740">
        <v>109801</v>
      </c>
      <c r="B740">
        <v>2986</v>
      </c>
      <c r="C740">
        <v>2986</v>
      </c>
      <c r="D740">
        <f t="shared" si="11"/>
        <v>2986</v>
      </c>
      <c r="E740">
        <f>IFERROR(VLOOKUP(A740,Hoja1!$A$2:$F$4807,6,FALSE),1)</f>
        <v>1</v>
      </c>
      <c r="F740">
        <v>2986</v>
      </c>
    </row>
    <row r="741" spans="1:6" x14ac:dyDescent="0.3">
      <c r="A741">
        <v>109956</v>
      </c>
      <c r="B741">
        <v>31680</v>
      </c>
      <c r="C741">
        <v>4375.1061538461499</v>
      </c>
      <c r="D741">
        <f t="shared" si="11"/>
        <v>4375.1061538461499</v>
      </c>
      <c r="E741">
        <f>IFERROR(VLOOKUP(A741,Hoja1!$A$2:$F$4807,6,FALSE),1)</f>
        <v>1</v>
      </c>
      <c r="F741">
        <v>4375.1061538461499</v>
      </c>
    </row>
    <row r="742" spans="1:6" x14ac:dyDescent="0.3">
      <c r="A742">
        <v>110153</v>
      </c>
      <c r="B742">
        <v>3000</v>
      </c>
      <c r="C742">
        <v>3000</v>
      </c>
      <c r="D742">
        <f t="shared" si="11"/>
        <v>3000</v>
      </c>
      <c r="E742">
        <f>IFERROR(VLOOKUP(A742,Hoja1!$A$2:$F$4807,6,FALSE),1)</f>
        <v>1</v>
      </c>
      <c r="F742">
        <v>3000</v>
      </c>
    </row>
    <row r="743" spans="1:6" x14ac:dyDescent="0.3">
      <c r="A743">
        <v>110249</v>
      </c>
      <c r="B743">
        <v>19742</v>
      </c>
      <c r="C743">
        <v>14857.9492307692</v>
      </c>
      <c r="D743">
        <f t="shared" si="11"/>
        <v>14857.9492307692</v>
      </c>
      <c r="E743">
        <f>IFERROR(VLOOKUP(A743,Hoja1!$A$2:$F$4807,6,FALSE),1)</f>
        <v>1</v>
      </c>
      <c r="F743">
        <v>14857.9492307692</v>
      </c>
    </row>
    <row r="744" spans="1:6" x14ac:dyDescent="0.3">
      <c r="A744">
        <v>110278</v>
      </c>
      <c r="B744">
        <v>27035</v>
      </c>
      <c r="C744">
        <v>1478.6415091575</v>
      </c>
      <c r="D744">
        <f t="shared" si="11"/>
        <v>1478.6415091575</v>
      </c>
      <c r="E744">
        <f>IFERROR(VLOOKUP(A744,Hoja1!$A$2:$F$4807,6,FALSE),1)</f>
        <v>1</v>
      </c>
      <c r="F744">
        <v>1478.6415091575</v>
      </c>
    </row>
    <row r="745" spans="1:6" x14ac:dyDescent="0.3">
      <c r="A745">
        <v>110298</v>
      </c>
      <c r="B745">
        <v>59472</v>
      </c>
      <c r="C745">
        <v>1881.1981185996599</v>
      </c>
      <c r="D745">
        <f t="shared" si="11"/>
        <v>1881.1981185996599</v>
      </c>
      <c r="E745">
        <f>IFERROR(VLOOKUP(A745,Hoja1!$A$2:$F$4807,6,FALSE),1)</f>
        <v>1</v>
      </c>
      <c r="F745">
        <v>1881.1981185996599</v>
      </c>
    </row>
    <row r="746" spans="1:6" x14ac:dyDescent="0.3">
      <c r="A746">
        <v>110301</v>
      </c>
      <c r="B746">
        <v>5912</v>
      </c>
      <c r="C746">
        <v>629.43692307692197</v>
      </c>
      <c r="D746">
        <f t="shared" si="11"/>
        <v>629.43692307692197</v>
      </c>
      <c r="E746">
        <f>IFERROR(VLOOKUP(A746,Hoja1!$A$2:$F$4807,6,FALSE),1)</f>
        <v>1</v>
      </c>
      <c r="F746">
        <v>629.43692307692197</v>
      </c>
    </row>
    <row r="747" spans="1:6" x14ac:dyDescent="0.3">
      <c r="A747">
        <v>110387</v>
      </c>
      <c r="B747">
        <v>9408</v>
      </c>
      <c r="C747">
        <v>-585.27538461538404</v>
      </c>
      <c r="D747">
        <f t="shared" si="11"/>
        <v>-585.27538461538404</v>
      </c>
      <c r="E747">
        <f>IFERROR(VLOOKUP(A747,Hoja1!$A$2:$F$4807,6,FALSE),1)</f>
        <v>1</v>
      </c>
      <c r="F747">
        <v>-585.27538461538404</v>
      </c>
    </row>
    <row r="748" spans="1:6" x14ac:dyDescent="0.3">
      <c r="A748">
        <v>110450</v>
      </c>
      <c r="B748">
        <v>1350</v>
      </c>
      <c r="C748">
        <v>1350</v>
      </c>
      <c r="D748">
        <f t="shared" si="11"/>
        <v>1350</v>
      </c>
      <c r="E748">
        <f>IFERROR(VLOOKUP(A748,Hoja1!$A$2:$F$4807,6,FALSE),1)</f>
        <v>1</v>
      </c>
      <c r="F748">
        <v>1350</v>
      </c>
    </row>
    <row r="749" spans="1:6" x14ac:dyDescent="0.3">
      <c r="A749">
        <v>110524</v>
      </c>
      <c r="B749">
        <v>11209</v>
      </c>
      <c r="C749">
        <v>1437.8169230769199</v>
      </c>
      <c r="D749">
        <f t="shared" si="11"/>
        <v>1437.8169230769199</v>
      </c>
      <c r="E749">
        <f>IFERROR(VLOOKUP(A749,Hoja1!$A$2:$F$4807,6,FALSE),1)</f>
        <v>1</v>
      </c>
      <c r="F749">
        <v>1437.8169230769199</v>
      </c>
    </row>
    <row r="750" spans="1:6" x14ac:dyDescent="0.3">
      <c r="A750">
        <v>110639</v>
      </c>
      <c r="B750">
        <v>6729</v>
      </c>
      <c r="C750">
        <v>394.16461538461402</v>
      </c>
      <c r="D750">
        <f t="shared" si="11"/>
        <v>394.16461538461402</v>
      </c>
      <c r="E750">
        <f>IFERROR(VLOOKUP(A750,Hoja1!$A$2:$F$4807,6,FALSE),1)</f>
        <v>1</v>
      </c>
      <c r="F750">
        <v>394.16461538461402</v>
      </c>
    </row>
    <row r="751" spans="1:6" x14ac:dyDescent="0.3">
      <c r="A751">
        <v>110674</v>
      </c>
      <c r="B751">
        <v>13933</v>
      </c>
      <c r="C751">
        <v>7797.3184615384598</v>
      </c>
      <c r="D751">
        <f t="shared" si="11"/>
        <v>7797.3184615384598</v>
      </c>
      <c r="E751">
        <f>IFERROR(VLOOKUP(A751,Hoja1!$A$2:$F$4807,6,FALSE),1)</f>
        <v>1</v>
      </c>
      <c r="F751">
        <v>7797.3184615384598</v>
      </c>
    </row>
    <row r="752" spans="1:6" x14ac:dyDescent="0.3">
      <c r="A752">
        <v>110678</v>
      </c>
      <c r="B752">
        <v>31580</v>
      </c>
      <c r="C752">
        <v>10042.3543173076</v>
      </c>
      <c r="D752">
        <f t="shared" si="11"/>
        <v>10042.3543173076</v>
      </c>
      <c r="E752">
        <f>IFERROR(VLOOKUP(A752,Hoja1!$A$2:$F$4807,6,FALSE),1)</f>
        <v>1</v>
      </c>
      <c r="F752">
        <v>10042.3543173076</v>
      </c>
    </row>
    <row r="753" spans="1:6" x14ac:dyDescent="0.3">
      <c r="A753">
        <v>110787</v>
      </c>
      <c r="B753">
        <v>1927</v>
      </c>
      <c r="C753">
        <v>-4309.5476923076903</v>
      </c>
      <c r="D753">
        <f t="shared" si="11"/>
        <v>-4309.5476923076903</v>
      </c>
      <c r="E753">
        <f>IFERROR(VLOOKUP(A753,Hoja1!$A$2:$F$4807,6,FALSE),1)</f>
        <v>1</v>
      </c>
      <c r="F753">
        <v>-4309.5476923076903</v>
      </c>
    </row>
    <row r="754" spans="1:6" x14ac:dyDescent="0.3">
      <c r="A754">
        <v>110833</v>
      </c>
      <c r="B754">
        <v>12883</v>
      </c>
      <c r="C754">
        <v>2600.07846153846</v>
      </c>
      <c r="D754">
        <f t="shared" si="11"/>
        <v>2600.07846153846</v>
      </c>
      <c r="E754">
        <f>IFERROR(VLOOKUP(A754,Hoja1!$A$2:$F$4807,6,FALSE),1)</f>
        <v>1</v>
      </c>
      <c r="F754">
        <v>2600.07846153846</v>
      </c>
    </row>
    <row r="755" spans="1:6" x14ac:dyDescent="0.3">
      <c r="A755">
        <v>110913</v>
      </c>
      <c r="B755">
        <v>2500</v>
      </c>
      <c r="C755">
        <v>2500</v>
      </c>
      <c r="D755">
        <f t="shared" si="11"/>
        <v>2500</v>
      </c>
      <c r="E755">
        <f>IFERROR(VLOOKUP(A755,Hoja1!$A$2:$F$4807,6,FALSE),1)</f>
        <v>1</v>
      </c>
      <c r="F755">
        <v>2500</v>
      </c>
    </row>
    <row r="756" spans="1:6" x14ac:dyDescent="0.3">
      <c r="A756">
        <v>111209</v>
      </c>
      <c r="B756">
        <v>1999</v>
      </c>
      <c r="C756">
        <v>-700.43538461538401</v>
      </c>
      <c r="D756">
        <f t="shared" si="11"/>
        <v>-700.43538461538401</v>
      </c>
      <c r="E756">
        <f>IFERROR(VLOOKUP(A756,Hoja1!$A$2:$F$4807,6,FALSE),1)</f>
        <v>1</v>
      </c>
      <c r="F756">
        <v>-700.43538461538401</v>
      </c>
    </row>
    <row r="757" spans="1:6" x14ac:dyDescent="0.3">
      <c r="A757">
        <v>111211</v>
      </c>
      <c r="B757">
        <v>3372</v>
      </c>
      <c r="C757">
        <v>672.56461538461497</v>
      </c>
      <c r="D757">
        <f t="shared" si="11"/>
        <v>672.56461538461497</v>
      </c>
      <c r="E757">
        <f>IFERROR(VLOOKUP(A757,Hoja1!$A$2:$F$4807,6,FALSE),1)</f>
        <v>1</v>
      </c>
      <c r="F757">
        <v>672.56461538461497</v>
      </c>
    </row>
    <row r="758" spans="1:6" x14ac:dyDescent="0.3">
      <c r="A758">
        <v>111272</v>
      </c>
      <c r="B758">
        <v>1437</v>
      </c>
      <c r="C758">
        <v>-3830.64386666666</v>
      </c>
      <c r="D758">
        <f t="shared" si="11"/>
        <v>-3830.64386666666</v>
      </c>
      <c r="E758">
        <f>IFERROR(VLOOKUP(A758,Hoja1!$A$2:$F$4807,6,FALSE),1)</f>
        <v>1</v>
      </c>
      <c r="F758">
        <v>-3830.64386666666</v>
      </c>
    </row>
    <row r="759" spans="1:6" x14ac:dyDescent="0.3">
      <c r="A759">
        <v>111373</v>
      </c>
      <c r="B759">
        <v>4297</v>
      </c>
      <c r="C759">
        <v>923.05692307692198</v>
      </c>
      <c r="D759">
        <f t="shared" si="11"/>
        <v>923.05692307692198</v>
      </c>
      <c r="E759">
        <f>IFERROR(VLOOKUP(A759,Hoja1!$A$2:$F$4807,6,FALSE),1)</f>
        <v>1</v>
      </c>
      <c r="F759">
        <v>923.05692307692198</v>
      </c>
    </row>
    <row r="760" spans="1:6" x14ac:dyDescent="0.3">
      <c r="A760">
        <v>111533</v>
      </c>
      <c r="B760">
        <v>600</v>
      </c>
      <c r="C760">
        <v>600</v>
      </c>
      <c r="D760">
        <f t="shared" si="11"/>
        <v>600</v>
      </c>
      <c r="E760">
        <f>IFERROR(VLOOKUP(A760,Hoja1!$A$2:$F$4807,6,FALSE),1)</f>
        <v>1</v>
      </c>
      <c r="F760">
        <v>600</v>
      </c>
    </row>
    <row r="761" spans="1:6" x14ac:dyDescent="0.3">
      <c r="A761">
        <v>111544</v>
      </c>
      <c r="B761">
        <v>150</v>
      </c>
      <c r="C761">
        <v>150</v>
      </c>
      <c r="D761">
        <f t="shared" si="11"/>
        <v>150</v>
      </c>
      <c r="E761">
        <f>IFERROR(VLOOKUP(A761,Hoja1!$A$2:$F$4807,6,FALSE),1)</f>
        <v>1</v>
      </c>
      <c r="F761">
        <v>150</v>
      </c>
    </row>
    <row r="762" spans="1:6" x14ac:dyDescent="0.3">
      <c r="A762">
        <v>111546</v>
      </c>
      <c r="B762">
        <v>1120</v>
      </c>
      <c r="C762">
        <v>1120</v>
      </c>
      <c r="D762">
        <f t="shared" si="11"/>
        <v>1120</v>
      </c>
      <c r="E762">
        <f>IFERROR(VLOOKUP(A762,Hoja1!$A$2:$F$4807,6,FALSE),1)</f>
        <v>1</v>
      </c>
      <c r="F762">
        <v>1120</v>
      </c>
    </row>
    <row r="763" spans="1:6" x14ac:dyDescent="0.3">
      <c r="A763">
        <v>111725</v>
      </c>
      <c r="B763">
        <v>18765</v>
      </c>
      <c r="C763">
        <v>8967.9907692307697</v>
      </c>
      <c r="D763">
        <f t="shared" si="11"/>
        <v>8967.9907692307697</v>
      </c>
      <c r="E763">
        <f>IFERROR(VLOOKUP(A763,Hoja1!$A$2:$F$4807,6,FALSE),1)</f>
        <v>1</v>
      </c>
      <c r="F763">
        <v>8967.9907692307697</v>
      </c>
    </row>
    <row r="764" spans="1:6" x14ac:dyDescent="0.3">
      <c r="A764">
        <v>111749</v>
      </c>
      <c r="B764">
        <v>4863</v>
      </c>
      <c r="C764">
        <v>456.590301003344</v>
      </c>
      <c r="D764">
        <f t="shared" si="11"/>
        <v>456.590301003344</v>
      </c>
      <c r="E764">
        <f>IFERROR(VLOOKUP(A764,Hoja1!$A$2:$F$4807,6,FALSE),1)</f>
        <v>1</v>
      </c>
      <c r="F764">
        <v>456.590301003344</v>
      </c>
    </row>
    <row r="765" spans="1:6" x14ac:dyDescent="0.3">
      <c r="A765">
        <v>111835</v>
      </c>
      <c r="B765">
        <v>1170</v>
      </c>
      <c r="C765">
        <v>1170</v>
      </c>
      <c r="D765">
        <f t="shared" si="11"/>
        <v>1170</v>
      </c>
      <c r="E765">
        <f>IFERROR(VLOOKUP(A765,Hoja1!$A$2:$F$4807,6,FALSE),1)</f>
        <v>1</v>
      </c>
      <c r="F765">
        <v>1170</v>
      </c>
    </row>
    <row r="766" spans="1:6" x14ac:dyDescent="0.3">
      <c r="A766">
        <v>111843</v>
      </c>
      <c r="B766">
        <v>1780</v>
      </c>
      <c r="C766">
        <v>1780</v>
      </c>
      <c r="D766">
        <f t="shared" si="11"/>
        <v>1780</v>
      </c>
      <c r="E766">
        <f>IFERROR(VLOOKUP(A766,Hoja1!$A$2:$F$4807,6,FALSE),1)</f>
        <v>1</v>
      </c>
      <c r="F766">
        <v>1780</v>
      </c>
    </row>
    <row r="767" spans="1:6" x14ac:dyDescent="0.3">
      <c r="A767">
        <v>111956</v>
      </c>
      <c r="B767">
        <v>4704</v>
      </c>
      <c r="C767">
        <v>1201.50307692307</v>
      </c>
      <c r="D767">
        <f t="shared" si="11"/>
        <v>1201.50307692307</v>
      </c>
      <c r="E767">
        <f>IFERROR(VLOOKUP(A767,Hoja1!$A$2:$F$4807,6,FALSE),1)</f>
        <v>1</v>
      </c>
      <c r="F767">
        <v>1201.50307692307</v>
      </c>
    </row>
    <row r="768" spans="1:6" x14ac:dyDescent="0.3">
      <c r="A768">
        <v>111957</v>
      </c>
      <c r="B768">
        <v>6789</v>
      </c>
      <c r="C768">
        <v>2048.88769230769</v>
      </c>
      <c r="D768">
        <f t="shared" si="11"/>
        <v>2048.88769230769</v>
      </c>
      <c r="E768">
        <f>IFERROR(VLOOKUP(A768,Hoja1!$A$2:$F$4807,6,FALSE),1)</f>
        <v>1</v>
      </c>
      <c r="F768">
        <v>2048.88769230769</v>
      </c>
    </row>
    <row r="769" spans="1:6" x14ac:dyDescent="0.3">
      <c r="A769">
        <v>112033</v>
      </c>
      <c r="B769">
        <v>36513</v>
      </c>
      <c r="C769">
        <v>4045.5295837103999</v>
      </c>
      <c r="D769">
        <f t="shared" si="11"/>
        <v>4045.5295837103999</v>
      </c>
      <c r="E769">
        <f>IFERROR(VLOOKUP(A769,Hoja1!$A$2:$F$4807,6,FALSE),1)</f>
        <v>1</v>
      </c>
      <c r="F769">
        <v>4045.5295837103999</v>
      </c>
    </row>
    <row r="770" spans="1:6" x14ac:dyDescent="0.3">
      <c r="A770">
        <v>112135</v>
      </c>
      <c r="B770">
        <v>17869</v>
      </c>
      <c r="C770">
        <v>5903.5246153846101</v>
      </c>
      <c r="D770">
        <f t="shared" si="11"/>
        <v>5903.5246153846101</v>
      </c>
      <c r="E770">
        <f>IFERROR(VLOOKUP(A770,Hoja1!$A$2:$F$4807,6,FALSE),1)</f>
        <v>1</v>
      </c>
      <c r="F770">
        <v>5903.5246153846101</v>
      </c>
    </row>
    <row r="771" spans="1:6" x14ac:dyDescent="0.3">
      <c r="A771">
        <v>112154</v>
      </c>
      <c r="B771">
        <v>14686</v>
      </c>
      <c r="C771">
        <v>7792.0415384615399</v>
      </c>
      <c r="D771">
        <f t="shared" ref="D771:D834" si="12">C771/E771</f>
        <v>7792.0415384615399</v>
      </c>
      <c r="E771">
        <f>IFERROR(VLOOKUP(A771,Hoja1!$A$2:$F$4807,6,FALSE),1)</f>
        <v>1</v>
      </c>
      <c r="F771">
        <v>7792.0415384615399</v>
      </c>
    </row>
    <row r="772" spans="1:6" x14ac:dyDescent="0.3">
      <c r="A772">
        <v>112156</v>
      </c>
      <c r="B772">
        <v>6225</v>
      </c>
      <c r="C772">
        <v>1135.9646153846099</v>
      </c>
      <c r="D772">
        <f t="shared" si="12"/>
        <v>1135.9646153846099</v>
      </c>
      <c r="E772">
        <f>IFERROR(VLOOKUP(A772,Hoja1!$A$2:$F$4807,6,FALSE),1)</f>
        <v>1</v>
      </c>
      <c r="F772">
        <v>1135.9646153846099</v>
      </c>
    </row>
    <row r="773" spans="1:6" x14ac:dyDescent="0.3">
      <c r="A773">
        <v>112359</v>
      </c>
      <c r="B773">
        <v>5260</v>
      </c>
      <c r="C773">
        <v>5260</v>
      </c>
      <c r="D773">
        <f t="shared" si="12"/>
        <v>5260</v>
      </c>
      <c r="E773">
        <f>IFERROR(VLOOKUP(A773,Hoja1!$A$2:$F$4807,6,FALSE),1)</f>
        <v>1</v>
      </c>
      <c r="F773">
        <v>5260</v>
      </c>
    </row>
    <row r="774" spans="1:6" x14ac:dyDescent="0.3">
      <c r="A774">
        <v>112833</v>
      </c>
      <c r="B774">
        <v>14842</v>
      </c>
      <c r="C774">
        <v>-1292.36153846153</v>
      </c>
      <c r="D774">
        <f t="shared" si="12"/>
        <v>-1292.36153846153</v>
      </c>
      <c r="E774">
        <f>IFERROR(VLOOKUP(A774,Hoja1!$A$2:$F$4807,6,FALSE),1)</f>
        <v>1</v>
      </c>
      <c r="F774">
        <v>-1292.36153846153</v>
      </c>
    </row>
    <row r="775" spans="1:6" x14ac:dyDescent="0.3">
      <c r="A775">
        <v>112988</v>
      </c>
      <c r="B775">
        <v>24155</v>
      </c>
      <c r="C775">
        <v>2782.8264615384601</v>
      </c>
      <c r="D775">
        <f t="shared" si="12"/>
        <v>2782.8264615384601</v>
      </c>
      <c r="E775">
        <f>IFERROR(VLOOKUP(A775,Hoja1!$A$2:$F$4807,6,FALSE),1)</f>
        <v>1</v>
      </c>
      <c r="F775">
        <v>2782.8264615384601</v>
      </c>
    </row>
    <row r="776" spans="1:6" x14ac:dyDescent="0.3">
      <c r="A776">
        <v>113118</v>
      </c>
      <c r="B776">
        <v>32</v>
      </c>
      <c r="C776">
        <v>32</v>
      </c>
      <c r="D776">
        <f t="shared" si="12"/>
        <v>32</v>
      </c>
      <c r="E776">
        <f>IFERROR(VLOOKUP(A776,Hoja1!$A$2:$F$4807,6,FALSE),1)</f>
        <v>1</v>
      </c>
      <c r="F776">
        <v>32</v>
      </c>
    </row>
    <row r="777" spans="1:6" x14ac:dyDescent="0.3">
      <c r="A777">
        <v>113712</v>
      </c>
      <c r="B777">
        <v>1648</v>
      </c>
      <c r="C777">
        <v>1648</v>
      </c>
      <c r="D777">
        <f t="shared" si="12"/>
        <v>1648</v>
      </c>
      <c r="E777">
        <f>IFERROR(VLOOKUP(A777,Hoja1!$A$2:$F$4807,6,FALSE),1)</f>
        <v>1</v>
      </c>
      <c r="F777">
        <v>1648</v>
      </c>
    </row>
    <row r="778" spans="1:6" x14ac:dyDescent="0.3">
      <c r="A778">
        <v>113717</v>
      </c>
      <c r="B778">
        <v>9243</v>
      </c>
      <c r="C778">
        <v>-2929.5323076923</v>
      </c>
      <c r="D778">
        <f t="shared" si="12"/>
        <v>-2929.5323076923</v>
      </c>
      <c r="E778">
        <f>IFERROR(VLOOKUP(A778,Hoja1!$A$2:$F$4807,6,FALSE),1)</f>
        <v>1</v>
      </c>
      <c r="F778">
        <v>-2929.5323076923</v>
      </c>
    </row>
    <row r="779" spans="1:6" x14ac:dyDescent="0.3">
      <c r="A779">
        <v>113724</v>
      </c>
      <c r="B779">
        <v>8096</v>
      </c>
      <c r="C779">
        <v>2817.4261538461501</v>
      </c>
      <c r="D779">
        <f t="shared" si="12"/>
        <v>2817.4261538461501</v>
      </c>
      <c r="E779">
        <f>IFERROR(VLOOKUP(A779,Hoja1!$A$2:$F$4807,6,FALSE),1)</f>
        <v>1</v>
      </c>
      <c r="F779">
        <v>2817.4261538461501</v>
      </c>
    </row>
    <row r="780" spans="1:6" x14ac:dyDescent="0.3">
      <c r="A780">
        <v>113728</v>
      </c>
      <c r="B780">
        <v>1646</v>
      </c>
      <c r="C780">
        <v>1646</v>
      </c>
      <c r="D780">
        <f t="shared" si="12"/>
        <v>1646</v>
      </c>
      <c r="E780">
        <f>IFERROR(VLOOKUP(A780,Hoja1!$A$2:$F$4807,6,FALSE),1)</f>
        <v>1</v>
      </c>
      <c r="F780">
        <v>1646</v>
      </c>
    </row>
    <row r="781" spans="1:6" x14ac:dyDescent="0.3">
      <c r="A781">
        <v>113853</v>
      </c>
      <c r="B781">
        <v>2800</v>
      </c>
      <c r="C781">
        <v>2800</v>
      </c>
      <c r="D781">
        <f t="shared" si="12"/>
        <v>2800</v>
      </c>
      <c r="E781">
        <f>IFERROR(VLOOKUP(A781,Hoja1!$A$2:$F$4807,6,FALSE),1)</f>
        <v>1</v>
      </c>
      <c r="F781">
        <v>2800</v>
      </c>
    </row>
    <row r="782" spans="1:6" x14ac:dyDescent="0.3">
      <c r="A782">
        <v>114048</v>
      </c>
      <c r="B782">
        <v>58126</v>
      </c>
      <c r="C782">
        <v>7297.4059206880002</v>
      </c>
      <c r="D782">
        <f t="shared" si="12"/>
        <v>7297.4059206880002</v>
      </c>
      <c r="E782">
        <f>IFERROR(VLOOKUP(A782,Hoja1!$A$2:$F$4807,6,FALSE),1)</f>
        <v>1</v>
      </c>
      <c r="F782">
        <v>7297.4059206880002</v>
      </c>
    </row>
    <row r="783" spans="1:6" x14ac:dyDescent="0.3">
      <c r="A783">
        <v>114082</v>
      </c>
      <c r="B783">
        <v>1141</v>
      </c>
      <c r="C783">
        <v>1141</v>
      </c>
      <c r="D783">
        <f t="shared" si="12"/>
        <v>1141</v>
      </c>
      <c r="E783">
        <f>IFERROR(VLOOKUP(A783,Hoja1!$A$2:$F$4807,6,FALSE),1)</f>
        <v>1</v>
      </c>
      <c r="F783">
        <v>1141</v>
      </c>
    </row>
    <row r="784" spans="1:6" x14ac:dyDescent="0.3">
      <c r="A784">
        <v>114342</v>
      </c>
      <c r="B784">
        <v>4379</v>
      </c>
      <c r="C784">
        <v>50.469615384615203</v>
      </c>
      <c r="D784">
        <f t="shared" si="12"/>
        <v>50.469615384615203</v>
      </c>
      <c r="E784">
        <f>IFERROR(VLOOKUP(A784,Hoja1!$A$2:$F$4807,6,FALSE),1)</f>
        <v>1</v>
      </c>
      <c r="F784">
        <v>50.469615384615203</v>
      </c>
    </row>
    <row r="785" spans="1:6" x14ac:dyDescent="0.3">
      <c r="A785">
        <v>114435</v>
      </c>
      <c r="B785">
        <v>2201</v>
      </c>
      <c r="C785">
        <v>2201</v>
      </c>
      <c r="D785">
        <f t="shared" si="12"/>
        <v>2201</v>
      </c>
      <c r="E785">
        <f>IFERROR(VLOOKUP(A785,Hoja1!$A$2:$F$4807,6,FALSE),1)</f>
        <v>1</v>
      </c>
      <c r="F785">
        <v>2201</v>
      </c>
    </row>
    <row r="786" spans="1:6" x14ac:dyDescent="0.3">
      <c r="A786">
        <v>114437</v>
      </c>
      <c r="B786">
        <v>2532</v>
      </c>
      <c r="C786">
        <v>2532</v>
      </c>
      <c r="D786">
        <f t="shared" si="12"/>
        <v>2532</v>
      </c>
      <c r="E786">
        <f>IFERROR(VLOOKUP(A786,Hoja1!$A$2:$F$4807,6,FALSE),1)</f>
        <v>1</v>
      </c>
      <c r="F786">
        <v>2532</v>
      </c>
    </row>
    <row r="787" spans="1:6" x14ac:dyDescent="0.3">
      <c r="A787">
        <v>114438</v>
      </c>
      <c r="B787">
        <v>14315</v>
      </c>
      <c r="C787">
        <v>7199.2323076923003</v>
      </c>
      <c r="D787">
        <f t="shared" si="12"/>
        <v>7199.2323076923003</v>
      </c>
      <c r="E787">
        <f>IFERROR(VLOOKUP(A787,Hoja1!$A$2:$F$4807,6,FALSE),1)</f>
        <v>1</v>
      </c>
      <c r="F787">
        <v>7199.2323076923003</v>
      </c>
    </row>
    <row r="788" spans="1:6" x14ac:dyDescent="0.3">
      <c r="A788">
        <v>114447</v>
      </c>
      <c r="B788">
        <v>7846</v>
      </c>
      <c r="C788">
        <v>1692.96</v>
      </c>
      <c r="D788">
        <f t="shared" si="12"/>
        <v>1692.96</v>
      </c>
      <c r="E788">
        <f>IFERROR(VLOOKUP(A788,Hoja1!$A$2:$F$4807,6,FALSE),1)</f>
        <v>1</v>
      </c>
      <c r="F788">
        <v>1692.96</v>
      </c>
    </row>
    <row r="789" spans="1:6" x14ac:dyDescent="0.3">
      <c r="A789">
        <v>114564</v>
      </c>
      <c r="B789">
        <v>8991</v>
      </c>
      <c r="C789">
        <v>1986.00615384615</v>
      </c>
      <c r="D789">
        <f t="shared" si="12"/>
        <v>1986.00615384615</v>
      </c>
      <c r="E789">
        <f>IFERROR(VLOOKUP(A789,Hoja1!$A$2:$F$4807,6,FALSE),1)</f>
        <v>1</v>
      </c>
      <c r="F789">
        <v>1986.00615384615</v>
      </c>
    </row>
    <row r="790" spans="1:6" x14ac:dyDescent="0.3">
      <c r="A790">
        <v>114616</v>
      </c>
      <c r="B790">
        <v>3398</v>
      </c>
      <c r="C790">
        <v>3398</v>
      </c>
      <c r="D790">
        <f t="shared" si="12"/>
        <v>3398</v>
      </c>
      <c r="E790">
        <f>IFERROR(VLOOKUP(A790,Hoja1!$A$2:$F$4807,6,FALSE),1)</f>
        <v>1</v>
      </c>
      <c r="F790">
        <v>3398</v>
      </c>
    </row>
    <row r="791" spans="1:6" x14ac:dyDescent="0.3">
      <c r="A791">
        <v>114670</v>
      </c>
      <c r="B791">
        <v>13278</v>
      </c>
      <c r="C791">
        <v>2461.7609291185599</v>
      </c>
      <c r="D791">
        <f t="shared" si="12"/>
        <v>2461.7609291185599</v>
      </c>
      <c r="E791">
        <f>IFERROR(VLOOKUP(A791,Hoja1!$A$2:$F$4807,6,FALSE),1)</f>
        <v>1</v>
      </c>
      <c r="F791">
        <v>2461.7609291185599</v>
      </c>
    </row>
    <row r="792" spans="1:6" x14ac:dyDescent="0.3">
      <c r="A792">
        <v>114752</v>
      </c>
      <c r="B792">
        <v>8597.48</v>
      </c>
      <c r="C792">
        <v>1151.00115464743</v>
      </c>
      <c r="D792">
        <f t="shared" si="12"/>
        <v>1151.00115464743</v>
      </c>
      <c r="E792">
        <f>IFERROR(VLOOKUP(A792,Hoja1!$A$2:$F$4807,6,FALSE),1)</f>
        <v>1</v>
      </c>
      <c r="F792">
        <v>1151.00115464743</v>
      </c>
    </row>
    <row r="793" spans="1:6" x14ac:dyDescent="0.3">
      <c r="A793">
        <v>114755</v>
      </c>
      <c r="B793">
        <v>5598</v>
      </c>
      <c r="C793">
        <v>1806.25692307692</v>
      </c>
      <c r="D793">
        <f t="shared" si="12"/>
        <v>1806.25692307692</v>
      </c>
      <c r="E793">
        <f>IFERROR(VLOOKUP(A793,Hoja1!$A$2:$F$4807,6,FALSE),1)</f>
        <v>1</v>
      </c>
      <c r="F793">
        <v>1806.25692307692</v>
      </c>
    </row>
    <row r="794" spans="1:6" x14ac:dyDescent="0.3">
      <c r="A794">
        <v>114820</v>
      </c>
      <c r="B794">
        <v>31063.96</v>
      </c>
      <c r="C794">
        <v>9192.1415384615393</v>
      </c>
      <c r="D794">
        <f t="shared" si="12"/>
        <v>9192.1415384615393</v>
      </c>
      <c r="E794">
        <f>IFERROR(VLOOKUP(A794,Hoja1!$A$2:$F$4807,6,FALSE),1)</f>
        <v>1</v>
      </c>
      <c r="F794">
        <v>9192.1415384615393</v>
      </c>
    </row>
    <row r="795" spans="1:6" x14ac:dyDescent="0.3">
      <c r="A795">
        <v>114829</v>
      </c>
      <c r="B795">
        <v>2553.11</v>
      </c>
      <c r="C795">
        <v>2553.11</v>
      </c>
      <c r="D795">
        <f t="shared" si="12"/>
        <v>2553.11</v>
      </c>
      <c r="E795">
        <f>IFERROR(VLOOKUP(A795,Hoja1!$A$2:$F$4807,6,FALSE),1)</f>
        <v>1</v>
      </c>
      <c r="F795">
        <v>2553.11</v>
      </c>
    </row>
    <row r="796" spans="1:6" x14ac:dyDescent="0.3">
      <c r="A796">
        <v>114980</v>
      </c>
      <c r="B796">
        <v>24312</v>
      </c>
      <c r="C796">
        <v>2811.22307692307</v>
      </c>
      <c r="D796">
        <f t="shared" si="12"/>
        <v>2811.22307692307</v>
      </c>
      <c r="E796">
        <f>IFERROR(VLOOKUP(A796,Hoja1!$A$2:$F$4807,6,FALSE),1)</f>
        <v>1</v>
      </c>
      <c r="F796">
        <v>2811.22307692307</v>
      </c>
    </row>
    <row r="797" spans="1:6" x14ac:dyDescent="0.3">
      <c r="A797">
        <v>114984</v>
      </c>
      <c r="B797">
        <v>6220</v>
      </c>
      <c r="C797">
        <v>793.882408026755</v>
      </c>
      <c r="D797">
        <f t="shared" si="12"/>
        <v>793.882408026755</v>
      </c>
      <c r="E797">
        <f>IFERROR(VLOOKUP(A797,Hoja1!$A$2:$F$4807,6,FALSE),1)</f>
        <v>1</v>
      </c>
      <c r="F797">
        <v>793.882408026755</v>
      </c>
    </row>
    <row r="798" spans="1:6" x14ac:dyDescent="0.3">
      <c r="A798">
        <v>115084</v>
      </c>
      <c r="B798">
        <v>3048</v>
      </c>
      <c r="C798">
        <v>442.17758241758202</v>
      </c>
      <c r="D798">
        <f t="shared" si="12"/>
        <v>442.17758241758202</v>
      </c>
      <c r="E798">
        <f>IFERROR(VLOOKUP(A798,Hoja1!$A$2:$F$4807,6,FALSE),1)</f>
        <v>1</v>
      </c>
      <c r="F798">
        <v>442.17758241758202</v>
      </c>
    </row>
    <row r="799" spans="1:6" x14ac:dyDescent="0.3">
      <c r="A799">
        <v>115171</v>
      </c>
      <c r="B799">
        <v>13934</v>
      </c>
      <c r="C799">
        <v>4045.1753846153802</v>
      </c>
      <c r="D799">
        <f t="shared" si="12"/>
        <v>4045.1753846153802</v>
      </c>
      <c r="E799">
        <f>IFERROR(VLOOKUP(A799,Hoja1!$A$2:$F$4807,6,FALSE),1)</f>
        <v>1</v>
      </c>
      <c r="F799">
        <v>4045.1753846153802</v>
      </c>
    </row>
    <row r="800" spans="1:6" x14ac:dyDescent="0.3">
      <c r="A800">
        <v>115206</v>
      </c>
      <c r="B800">
        <v>186029.44</v>
      </c>
      <c r="C800">
        <v>44663.5470259637</v>
      </c>
      <c r="D800">
        <f t="shared" si="12"/>
        <v>44663.5470259637</v>
      </c>
      <c r="E800">
        <f>IFERROR(VLOOKUP(A800,Hoja1!$A$2:$F$4807,6,FALSE),1)</f>
        <v>1</v>
      </c>
      <c r="F800">
        <v>44663.5470259637</v>
      </c>
    </row>
    <row r="801" spans="1:6" x14ac:dyDescent="0.3">
      <c r="A801">
        <v>115307</v>
      </c>
      <c r="B801">
        <v>17657</v>
      </c>
      <c r="C801">
        <v>9253.6984615384608</v>
      </c>
      <c r="D801">
        <f t="shared" si="12"/>
        <v>9253.6984615384608</v>
      </c>
      <c r="E801">
        <f>IFERROR(VLOOKUP(A801,Hoja1!$A$2:$F$4807,6,FALSE),1)</f>
        <v>1</v>
      </c>
      <c r="F801">
        <v>9253.6984615384608</v>
      </c>
    </row>
    <row r="802" spans="1:6" x14ac:dyDescent="0.3">
      <c r="A802">
        <v>115321</v>
      </c>
      <c r="B802">
        <v>450</v>
      </c>
      <c r="C802">
        <v>450</v>
      </c>
      <c r="D802">
        <f t="shared" si="12"/>
        <v>450</v>
      </c>
      <c r="E802">
        <f>IFERROR(VLOOKUP(A802,Hoja1!$A$2:$F$4807,6,FALSE),1)</f>
        <v>1</v>
      </c>
      <c r="F802">
        <v>450</v>
      </c>
    </row>
    <row r="803" spans="1:6" x14ac:dyDescent="0.3">
      <c r="A803">
        <v>115456</v>
      </c>
      <c r="B803">
        <v>9361</v>
      </c>
      <c r="C803">
        <v>-806.45158653846102</v>
      </c>
      <c r="D803">
        <f t="shared" si="12"/>
        <v>-806.45158653846102</v>
      </c>
      <c r="E803">
        <f>IFERROR(VLOOKUP(A803,Hoja1!$A$2:$F$4807,6,FALSE),1)</f>
        <v>1</v>
      </c>
      <c r="F803">
        <v>-806.45158653846102</v>
      </c>
    </row>
    <row r="804" spans="1:6" x14ac:dyDescent="0.3">
      <c r="A804">
        <v>115539</v>
      </c>
      <c r="B804">
        <v>4830</v>
      </c>
      <c r="C804">
        <v>2623.98</v>
      </c>
      <c r="D804">
        <f t="shared" si="12"/>
        <v>2623.98</v>
      </c>
      <c r="E804">
        <f>IFERROR(VLOOKUP(A804,Hoja1!$A$2:$F$4807,6,FALSE),1)</f>
        <v>1</v>
      </c>
      <c r="F804">
        <v>2623.98</v>
      </c>
    </row>
    <row r="805" spans="1:6" x14ac:dyDescent="0.3">
      <c r="A805">
        <v>115608</v>
      </c>
      <c r="B805">
        <v>1597</v>
      </c>
      <c r="C805">
        <v>1597</v>
      </c>
      <c r="D805">
        <f t="shared" si="12"/>
        <v>1597</v>
      </c>
      <c r="E805">
        <f>IFERROR(VLOOKUP(A805,Hoja1!$A$2:$F$4807,6,FALSE),1)</f>
        <v>1</v>
      </c>
      <c r="F805">
        <v>1597</v>
      </c>
    </row>
    <row r="806" spans="1:6" x14ac:dyDescent="0.3">
      <c r="A806">
        <v>115814</v>
      </c>
      <c r="B806">
        <v>299599</v>
      </c>
      <c r="C806">
        <v>71031.689488841002</v>
      </c>
      <c r="D806">
        <f t="shared" si="12"/>
        <v>71031.689488841002</v>
      </c>
      <c r="E806">
        <f>IFERROR(VLOOKUP(A806,Hoja1!$A$2:$F$4807,6,FALSE),1)</f>
        <v>1</v>
      </c>
      <c r="F806">
        <v>71031.689488841002</v>
      </c>
    </row>
    <row r="807" spans="1:6" x14ac:dyDescent="0.3">
      <c r="A807">
        <v>115817</v>
      </c>
      <c r="B807">
        <v>6000</v>
      </c>
      <c r="C807">
        <v>6000</v>
      </c>
      <c r="D807">
        <f t="shared" si="12"/>
        <v>6000</v>
      </c>
      <c r="E807">
        <f>IFERROR(VLOOKUP(A807,Hoja1!$A$2:$F$4807,6,FALSE),1)</f>
        <v>1</v>
      </c>
      <c r="F807">
        <v>6000</v>
      </c>
    </row>
    <row r="808" spans="1:6" x14ac:dyDescent="0.3">
      <c r="A808">
        <v>116201</v>
      </c>
      <c r="B808">
        <v>1250</v>
      </c>
      <c r="C808">
        <v>1250</v>
      </c>
      <c r="D808">
        <f t="shared" si="12"/>
        <v>1250</v>
      </c>
      <c r="E808">
        <f>IFERROR(VLOOKUP(A808,Hoja1!$A$2:$F$4807,6,FALSE),1)</f>
        <v>1</v>
      </c>
      <c r="F808">
        <v>1250</v>
      </c>
    </row>
    <row r="809" spans="1:6" x14ac:dyDescent="0.3">
      <c r="A809">
        <v>116259</v>
      </c>
      <c r="B809">
        <v>12796</v>
      </c>
      <c r="C809">
        <v>7300.21076923076</v>
      </c>
      <c r="D809">
        <f t="shared" si="12"/>
        <v>7300.21076923076</v>
      </c>
      <c r="E809">
        <f>IFERROR(VLOOKUP(A809,Hoja1!$A$2:$F$4807,6,FALSE),1)</f>
        <v>1</v>
      </c>
      <c r="F809">
        <v>7300.21076923076</v>
      </c>
    </row>
    <row r="810" spans="1:6" x14ac:dyDescent="0.3">
      <c r="A810">
        <v>116261</v>
      </c>
      <c r="B810">
        <v>4085</v>
      </c>
      <c r="C810">
        <v>389.67230769230702</v>
      </c>
      <c r="D810">
        <f t="shared" si="12"/>
        <v>389.67230769230702</v>
      </c>
      <c r="E810">
        <f>IFERROR(VLOOKUP(A810,Hoja1!$A$2:$F$4807,6,FALSE),1)</f>
        <v>1</v>
      </c>
      <c r="F810">
        <v>389.67230769230702</v>
      </c>
    </row>
    <row r="811" spans="1:6" x14ac:dyDescent="0.3">
      <c r="A811">
        <v>116477</v>
      </c>
      <c r="B811">
        <v>10951</v>
      </c>
      <c r="C811">
        <v>7802.02615384615</v>
      </c>
      <c r="D811">
        <f t="shared" si="12"/>
        <v>7802.02615384615</v>
      </c>
      <c r="E811">
        <f>IFERROR(VLOOKUP(A811,Hoja1!$A$2:$F$4807,6,FALSE),1)</f>
        <v>1</v>
      </c>
      <c r="F811">
        <v>7802.02615384615</v>
      </c>
    </row>
    <row r="812" spans="1:6" x14ac:dyDescent="0.3">
      <c r="A812">
        <v>116516</v>
      </c>
      <c r="B812">
        <v>3102</v>
      </c>
      <c r="C812">
        <v>-3630.90153846153</v>
      </c>
      <c r="D812">
        <f t="shared" si="12"/>
        <v>-3630.90153846153</v>
      </c>
      <c r="E812">
        <f>IFERROR(VLOOKUP(A812,Hoja1!$A$2:$F$4807,6,FALSE),1)</f>
        <v>1</v>
      </c>
      <c r="F812">
        <v>-3630.90153846153</v>
      </c>
    </row>
    <row r="813" spans="1:6" x14ac:dyDescent="0.3">
      <c r="A813">
        <v>116518</v>
      </c>
      <c r="B813">
        <v>5460</v>
      </c>
      <c r="C813">
        <v>-1272.90153846153</v>
      </c>
      <c r="D813">
        <f t="shared" si="12"/>
        <v>-1272.90153846153</v>
      </c>
      <c r="E813">
        <f>IFERROR(VLOOKUP(A813,Hoja1!$A$2:$F$4807,6,FALSE),1)</f>
        <v>1</v>
      </c>
      <c r="F813">
        <v>-1272.90153846153</v>
      </c>
    </row>
    <row r="814" spans="1:6" x14ac:dyDescent="0.3">
      <c r="A814">
        <v>116633</v>
      </c>
      <c r="B814">
        <v>3215</v>
      </c>
      <c r="C814">
        <v>3215</v>
      </c>
      <c r="D814">
        <f t="shared" si="12"/>
        <v>3215</v>
      </c>
      <c r="E814">
        <f>IFERROR(VLOOKUP(A814,Hoja1!$A$2:$F$4807,6,FALSE),1)</f>
        <v>1</v>
      </c>
      <c r="F814">
        <v>3215</v>
      </c>
    </row>
    <row r="815" spans="1:6" x14ac:dyDescent="0.3">
      <c r="A815">
        <v>116882</v>
      </c>
      <c r="B815">
        <v>351</v>
      </c>
      <c r="C815">
        <v>351</v>
      </c>
      <c r="D815">
        <f t="shared" si="12"/>
        <v>351</v>
      </c>
      <c r="E815">
        <f>IFERROR(VLOOKUP(A815,Hoja1!$A$2:$F$4807,6,FALSE),1)</f>
        <v>1</v>
      </c>
      <c r="F815">
        <v>351</v>
      </c>
    </row>
    <row r="816" spans="1:6" x14ac:dyDescent="0.3">
      <c r="A816">
        <v>117015</v>
      </c>
      <c r="B816">
        <v>1779</v>
      </c>
      <c r="C816">
        <v>-665.80461538461498</v>
      </c>
      <c r="D816">
        <f t="shared" si="12"/>
        <v>-665.80461538461498</v>
      </c>
      <c r="E816">
        <f>IFERROR(VLOOKUP(A816,Hoja1!$A$2:$F$4807,6,FALSE),1)</f>
        <v>1</v>
      </c>
      <c r="F816">
        <v>-665.80461538461498</v>
      </c>
    </row>
    <row r="817" spans="1:6" x14ac:dyDescent="0.3">
      <c r="A817">
        <v>117107</v>
      </c>
      <c r="B817">
        <v>2910</v>
      </c>
      <c r="C817">
        <v>403.607368421052</v>
      </c>
      <c r="D817">
        <f t="shared" si="12"/>
        <v>403.607368421052</v>
      </c>
      <c r="E817">
        <f>IFERROR(VLOOKUP(A817,Hoja1!$A$2:$F$4807,6,FALSE),1)</f>
        <v>1</v>
      </c>
      <c r="F817">
        <v>403.607368421052</v>
      </c>
    </row>
    <row r="818" spans="1:6" x14ac:dyDescent="0.3">
      <c r="A818">
        <v>117151</v>
      </c>
      <c r="B818">
        <v>856</v>
      </c>
      <c r="C818">
        <v>856</v>
      </c>
      <c r="D818">
        <f t="shared" si="12"/>
        <v>856</v>
      </c>
      <c r="E818">
        <f>IFERROR(VLOOKUP(A818,Hoja1!$A$2:$F$4807,6,FALSE),1)</f>
        <v>1</v>
      </c>
      <c r="F818">
        <v>856</v>
      </c>
    </row>
    <row r="819" spans="1:6" x14ac:dyDescent="0.3">
      <c r="A819">
        <v>117482</v>
      </c>
      <c r="B819">
        <v>450</v>
      </c>
      <c r="C819">
        <v>450</v>
      </c>
      <c r="D819">
        <f t="shared" si="12"/>
        <v>450</v>
      </c>
      <c r="E819">
        <f>IFERROR(VLOOKUP(A819,Hoja1!$A$2:$F$4807,6,FALSE),1)</f>
        <v>1</v>
      </c>
      <c r="F819">
        <v>450</v>
      </c>
    </row>
    <row r="820" spans="1:6" x14ac:dyDescent="0.3">
      <c r="A820">
        <v>117575</v>
      </c>
      <c r="B820">
        <v>11631</v>
      </c>
      <c r="C820">
        <v>1010.54877125506</v>
      </c>
      <c r="D820">
        <f t="shared" si="12"/>
        <v>1010.54877125506</v>
      </c>
      <c r="E820">
        <f>IFERROR(VLOOKUP(A820,Hoja1!$A$2:$F$4807,6,FALSE),1)</f>
        <v>1</v>
      </c>
      <c r="F820">
        <v>1010.54877125506</v>
      </c>
    </row>
    <row r="821" spans="1:6" x14ac:dyDescent="0.3">
      <c r="A821">
        <v>117661</v>
      </c>
      <c r="B821">
        <v>770</v>
      </c>
      <c r="C821">
        <v>770</v>
      </c>
      <c r="D821">
        <f t="shared" si="12"/>
        <v>770</v>
      </c>
      <c r="E821">
        <f>IFERROR(VLOOKUP(A821,Hoja1!$A$2:$F$4807,6,FALSE),1)</f>
        <v>1</v>
      </c>
      <c r="F821">
        <v>770</v>
      </c>
    </row>
    <row r="822" spans="1:6" x14ac:dyDescent="0.3">
      <c r="A822">
        <v>117789</v>
      </c>
      <c r="B822">
        <v>4711</v>
      </c>
      <c r="C822">
        <v>4711</v>
      </c>
      <c r="D822">
        <f t="shared" si="12"/>
        <v>4711</v>
      </c>
      <c r="E822">
        <f>IFERROR(VLOOKUP(A822,Hoja1!$A$2:$F$4807,6,FALSE),1)</f>
        <v>1</v>
      </c>
      <c r="F822">
        <v>4711</v>
      </c>
    </row>
    <row r="823" spans="1:6" x14ac:dyDescent="0.3">
      <c r="A823">
        <v>117791</v>
      </c>
      <c r="B823">
        <v>7123</v>
      </c>
      <c r="C823">
        <v>7123</v>
      </c>
      <c r="D823">
        <f t="shared" si="12"/>
        <v>7123</v>
      </c>
      <c r="E823">
        <f>IFERROR(VLOOKUP(A823,Hoja1!$A$2:$F$4807,6,FALSE),1)</f>
        <v>1</v>
      </c>
      <c r="F823">
        <v>7123</v>
      </c>
    </row>
    <row r="824" spans="1:6" x14ac:dyDescent="0.3">
      <c r="A824">
        <v>117808</v>
      </c>
      <c r="B824">
        <v>6071</v>
      </c>
      <c r="C824">
        <v>1634.0676923076901</v>
      </c>
      <c r="D824">
        <f t="shared" si="12"/>
        <v>1634.0676923076901</v>
      </c>
      <c r="E824">
        <f>IFERROR(VLOOKUP(A824,Hoja1!$A$2:$F$4807,6,FALSE),1)</f>
        <v>1</v>
      </c>
      <c r="F824">
        <v>1634.0676923076901</v>
      </c>
    </row>
    <row r="825" spans="1:6" x14ac:dyDescent="0.3">
      <c r="A825">
        <v>117831</v>
      </c>
      <c r="B825">
        <v>1228</v>
      </c>
      <c r="C825">
        <v>1228</v>
      </c>
      <c r="D825">
        <f t="shared" si="12"/>
        <v>1228</v>
      </c>
      <c r="E825">
        <f>IFERROR(VLOOKUP(A825,Hoja1!$A$2:$F$4807,6,FALSE),1)</f>
        <v>1</v>
      </c>
      <c r="F825">
        <v>1228</v>
      </c>
    </row>
    <row r="826" spans="1:6" x14ac:dyDescent="0.3">
      <c r="A826">
        <v>117839</v>
      </c>
      <c r="B826">
        <v>1800</v>
      </c>
      <c r="C826">
        <v>1800</v>
      </c>
      <c r="D826">
        <f t="shared" si="12"/>
        <v>1800</v>
      </c>
      <c r="E826">
        <f>IFERROR(VLOOKUP(A826,Hoja1!$A$2:$F$4807,6,FALSE),1)</f>
        <v>1</v>
      </c>
      <c r="F826">
        <v>1800</v>
      </c>
    </row>
    <row r="827" spans="1:6" x14ac:dyDescent="0.3">
      <c r="A827">
        <v>117871</v>
      </c>
      <c r="B827">
        <v>4200</v>
      </c>
      <c r="C827">
        <v>4200</v>
      </c>
      <c r="D827">
        <f t="shared" si="12"/>
        <v>4200</v>
      </c>
      <c r="E827">
        <f>IFERROR(VLOOKUP(A827,Hoja1!$A$2:$F$4807,6,FALSE),1)</f>
        <v>1</v>
      </c>
      <c r="F827">
        <v>4200</v>
      </c>
    </row>
    <row r="828" spans="1:6" x14ac:dyDescent="0.3">
      <c r="A828">
        <v>117921</v>
      </c>
      <c r="B828">
        <v>600</v>
      </c>
      <c r="C828">
        <v>600</v>
      </c>
      <c r="D828">
        <f t="shared" si="12"/>
        <v>600</v>
      </c>
      <c r="E828">
        <f>IFERROR(VLOOKUP(A828,Hoja1!$A$2:$F$4807,6,FALSE),1)</f>
        <v>1</v>
      </c>
      <c r="F828">
        <v>600</v>
      </c>
    </row>
    <row r="829" spans="1:6" x14ac:dyDescent="0.3">
      <c r="A829">
        <v>117946</v>
      </c>
      <c r="B829">
        <v>12085</v>
      </c>
      <c r="C829">
        <v>439.62502564102499</v>
      </c>
      <c r="D829">
        <f t="shared" si="12"/>
        <v>439.62502564102499</v>
      </c>
      <c r="E829">
        <f>IFERROR(VLOOKUP(A829,Hoja1!$A$2:$F$4807,6,FALSE),1)</f>
        <v>1</v>
      </c>
      <c r="F829">
        <v>439.62502564102499</v>
      </c>
    </row>
    <row r="830" spans="1:6" x14ac:dyDescent="0.3">
      <c r="A830">
        <v>117971</v>
      </c>
      <c r="B830">
        <v>13474</v>
      </c>
      <c r="C830">
        <v>-12322.832307692301</v>
      </c>
      <c r="D830">
        <f t="shared" si="12"/>
        <v>-12322.832307692301</v>
      </c>
      <c r="E830">
        <f>IFERROR(VLOOKUP(A830,Hoja1!$A$2:$F$4807,6,FALSE),1)</f>
        <v>1</v>
      </c>
      <c r="F830">
        <v>-12322.832307692301</v>
      </c>
    </row>
    <row r="831" spans="1:6" x14ac:dyDescent="0.3">
      <c r="A831">
        <v>117986</v>
      </c>
      <c r="B831">
        <v>5683</v>
      </c>
      <c r="C831">
        <v>1019.72923076923</v>
      </c>
      <c r="D831">
        <f t="shared" si="12"/>
        <v>1019.72923076923</v>
      </c>
      <c r="E831">
        <f>IFERROR(VLOOKUP(A831,Hoja1!$A$2:$F$4807,6,FALSE),1)</f>
        <v>1</v>
      </c>
      <c r="F831">
        <v>1019.72923076923</v>
      </c>
    </row>
    <row r="832" spans="1:6" x14ac:dyDescent="0.3">
      <c r="A832">
        <v>117988</v>
      </c>
      <c r="B832">
        <v>11597</v>
      </c>
      <c r="C832">
        <v>-318.41384615384499</v>
      </c>
      <c r="D832">
        <f t="shared" si="12"/>
        <v>-318.41384615384499</v>
      </c>
      <c r="E832">
        <f>IFERROR(VLOOKUP(A832,Hoja1!$A$2:$F$4807,6,FALSE),1)</f>
        <v>1</v>
      </c>
      <c r="F832">
        <v>-318.41384615384499</v>
      </c>
    </row>
    <row r="833" spans="1:6" x14ac:dyDescent="0.3">
      <c r="A833">
        <v>118026</v>
      </c>
      <c r="B833">
        <v>13654</v>
      </c>
      <c r="C833">
        <v>1567.7246153846099</v>
      </c>
      <c r="D833">
        <f t="shared" si="12"/>
        <v>1567.7246153846099</v>
      </c>
      <c r="E833">
        <f>IFERROR(VLOOKUP(A833,Hoja1!$A$2:$F$4807,6,FALSE),1)</f>
        <v>1</v>
      </c>
      <c r="F833">
        <v>1567.7246153846099</v>
      </c>
    </row>
    <row r="834" spans="1:6" x14ac:dyDescent="0.3">
      <c r="A834">
        <v>118030</v>
      </c>
      <c r="B834">
        <v>15253</v>
      </c>
      <c r="C834">
        <v>4810.3907692307603</v>
      </c>
      <c r="D834">
        <f t="shared" si="12"/>
        <v>4810.3907692307603</v>
      </c>
      <c r="E834">
        <f>IFERROR(VLOOKUP(A834,Hoja1!$A$2:$F$4807,6,FALSE),1)</f>
        <v>1</v>
      </c>
      <c r="F834">
        <v>4810.3907692307603</v>
      </c>
    </row>
    <row r="835" spans="1:6" x14ac:dyDescent="0.3">
      <c r="A835">
        <v>118036</v>
      </c>
      <c r="B835">
        <v>6244</v>
      </c>
      <c r="C835">
        <v>-3089.1938461538398</v>
      </c>
      <c r="D835">
        <f t="shared" ref="D835:D898" si="13">C835/E835</f>
        <v>-3089.1938461538398</v>
      </c>
      <c r="E835">
        <f>IFERROR(VLOOKUP(A835,Hoja1!$A$2:$F$4807,6,FALSE),1)</f>
        <v>1</v>
      </c>
      <c r="F835">
        <v>-3089.1938461538398</v>
      </c>
    </row>
    <row r="836" spans="1:6" x14ac:dyDescent="0.3">
      <c r="A836">
        <v>118281</v>
      </c>
      <c r="B836">
        <v>839</v>
      </c>
      <c r="C836">
        <v>839</v>
      </c>
      <c r="D836">
        <f t="shared" si="13"/>
        <v>839</v>
      </c>
      <c r="E836">
        <f>IFERROR(VLOOKUP(A836,Hoja1!$A$2:$F$4807,6,FALSE),1)</f>
        <v>1</v>
      </c>
      <c r="F836">
        <v>839</v>
      </c>
    </row>
    <row r="837" spans="1:6" x14ac:dyDescent="0.3">
      <c r="A837">
        <v>118373</v>
      </c>
      <c r="B837">
        <v>6949</v>
      </c>
      <c r="C837">
        <v>969.22846153846001</v>
      </c>
      <c r="D837">
        <f t="shared" si="13"/>
        <v>969.22846153846001</v>
      </c>
      <c r="E837">
        <f>IFERROR(VLOOKUP(A837,Hoja1!$A$2:$F$4807,6,FALSE),1)</f>
        <v>1</v>
      </c>
      <c r="F837">
        <v>969.22846153846001</v>
      </c>
    </row>
    <row r="838" spans="1:6" x14ac:dyDescent="0.3">
      <c r="A838">
        <v>118485</v>
      </c>
      <c r="B838">
        <v>10267</v>
      </c>
      <c r="C838">
        <v>1804.0215384615301</v>
      </c>
      <c r="D838">
        <f t="shared" si="13"/>
        <v>1804.0215384615301</v>
      </c>
      <c r="E838">
        <f>IFERROR(VLOOKUP(A838,Hoja1!$A$2:$F$4807,6,FALSE),1)</f>
        <v>1</v>
      </c>
      <c r="F838">
        <v>1804.0215384615301</v>
      </c>
    </row>
    <row r="839" spans="1:6" x14ac:dyDescent="0.3">
      <c r="A839">
        <v>118487</v>
      </c>
      <c r="B839">
        <v>500</v>
      </c>
      <c r="C839">
        <v>500</v>
      </c>
      <c r="D839">
        <f t="shared" si="13"/>
        <v>500</v>
      </c>
      <c r="E839">
        <f>IFERROR(VLOOKUP(A839,Hoja1!$A$2:$F$4807,6,FALSE),1)</f>
        <v>1</v>
      </c>
      <c r="F839">
        <v>500</v>
      </c>
    </row>
    <row r="840" spans="1:6" x14ac:dyDescent="0.3">
      <c r="A840">
        <v>118491</v>
      </c>
      <c r="B840">
        <v>500</v>
      </c>
      <c r="C840">
        <v>500</v>
      </c>
      <c r="D840">
        <f t="shared" si="13"/>
        <v>500</v>
      </c>
      <c r="E840">
        <f>IFERROR(VLOOKUP(A840,Hoja1!$A$2:$F$4807,6,FALSE),1)</f>
        <v>1</v>
      </c>
      <c r="F840">
        <v>500</v>
      </c>
    </row>
    <row r="841" spans="1:6" x14ac:dyDescent="0.3">
      <c r="A841">
        <v>118510</v>
      </c>
      <c r="B841">
        <v>6705</v>
      </c>
      <c r="C841">
        <v>1426.4261538461501</v>
      </c>
      <c r="D841">
        <f t="shared" si="13"/>
        <v>1426.4261538461501</v>
      </c>
      <c r="E841">
        <f>IFERROR(VLOOKUP(A841,Hoja1!$A$2:$F$4807,6,FALSE),1)</f>
        <v>1</v>
      </c>
      <c r="F841">
        <v>1426.4261538461501</v>
      </c>
    </row>
    <row r="842" spans="1:6" x14ac:dyDescent="0.3">
      <c r="A842">
        <v>118577</v>
      </c>
      <c r="B842">
        <v>14180</v>
      </c>
      <c r="C842">
        <v>1288.0369230769199</v>
      </c>
      <c r="D842">
        <f t="shared" si="13"/>
        <v>1288.0369230769199</v>
      </c>
      <c r="E842">
        <f>IFERROR(VLOOKUP(A842,Hoja1!$A$2:$F$4807,6,FALSE),1)</f>
        <v>1</v>
      </c>
      <c r="F842">
        <v>1288.0369230769199</v>
      </c>
    </row>
    <row r="843" spans="1:6" x14ac:dyDescent="0.3">
      <c r="A843">
        <v>118582</v>
      </c>
      <c r="B843">
        <v>3178</v>
      </c>
      <c r="C843">
        <v>-324.49692307692197</v>
      </c>
      <c r="D843">
        <f t="shared" si="13"/>
        <v>-324.49692307692197</v>
      </c>
      <c r="E843">
        <f>IFERROR(VLOOKUP(A843,Hoja1!$A$2:$F$4807,6,FALSE),1)</f>
        <v>1</v>
      </c>
      <c r="F843">
        <v>-324.49692307692197</v>
      </c>
    </row>
    <row r="844" spans="1:6" x14ac:dyDescent="0.3">
      <c r="A844">
        <v>118602</v>
      </c>
      <c r="B844">
        <v>4100</v>
      </c>
      <c r="C844">
        <v>886.74923076923096</v>
      </c>
      <c r="D844">
        <f t="shared" si="13"/>
        <v>886.74923076923096</v>
      </c>
      <c r="E844">
        <f>IFERROR(VLOOKUP(A844,Hoja1!$A$2:$F$4807,6,FALSE),1)</f>
        <v>1</v>
      </c>
      <c r="F844">
        <v>886.74923076923096</v>
      </c>
    </row>
    <row r="845" spans="1:6" x14ac:dyDescent="0.3">
      <c r="A845">
        <v>118775</v>
      </c>
      <c r="B845">
        <v>1988</v>
      </c>
      <c r="C845">
        <v>-3722.99384615384</v>
      </c>
      <c r="D845">
        <f t="shared" si="13"/>
        <v>-3722.99384615384</v>
      </c>
      <c r="E845">
        <f>IFERROR(VLOOKUP(A845,Hoja1!$A$2:$F$4807,6,FALSE),1)</f>
        <v>1</v>
      </c>
      <c r="F845">
        <v>-3722.99384615384</v>
      </c>
    </row>
    <row r="846" spans="1:6" x14ac:dyDescent="0.3">
      <c r="A846">
        <v>118777</v>
      </c>
      <c r="B846">
        <v>4987</v>
      </c>
      <c r="C846">
        <v>1195.25692307692</v>
      </c>
      <c r="D846">
        <f t="shared" si="13"/>
        <v>1195.25692307692</v>
      </c>
      <c r="E846">
        <f>IFERROR(VLOOKUP(A846,Hoja1!$A$2:$F$4807,6,FALSE),1)</f>
        <v>1</v>
      </c>
      <c r="F846">
        <v>1195.25692307692</v>
      </c>
    </row>
    <row r="847" spans="1:6" x14ac:dyDescent="0.3">
      <c r="A847">
        <v>118782</v>
      </c>
      <c r="B847">
        <v>7287</v>
      </c>
      <c r="C847">
        <v>1468.2523076923001</v>
      </c>
      <c r="D847">
        <f t="shared" si="13"/>
        <v>1468.2523076923001</v>
      </c>
      <c r="E847">
        <f>IFERROR(VLOOKUP(A847,Hoja1!$A$2:$F$4807,6,FALSE),1)</f>
        <v>1</v>
      </c>
      <c r="F847">
        <v>1468.2523076923001</v>
      </c>
    </row>
    <row r="848" spans="1:6" x14ac:dyDescent="0.3">
      <c r="A848">
        <v>118784</v>
      </c>
      <c r="B848">
        <v>4145</v>
      </c>
      <c r="C848">
        <v>353.25692307692299</v>
      </c>
      <c r="D848">
        <f t="shared" si="13"/>
        <v>353.25692307692299</v>
      </c>
      <c r="E848">
        <f>IFERROR(VLOOKUP(A848,Hoja1!$A$2:$F$4807,6,FALSE),1)</f>
        <v>1</v>
      </c>
      <c r="F848">
        <v>353.25692307692299</v>
      </c>
    </row>
    <row r="849" spans="1:6" x14ac:dyDescent="0.3">
      <c r="A849">
        <v>118785</v>
      </c>
      <c r="B849">
        <v>8798</v>
      </c>
      <c r="C849">
        <v>1464.7550167223999</v>
      </c>
      <c r="D849">
        <f t="shared" si="13"/>
        <v>1464.7550167223999</v>
      </c>
      <c r="E849">
        <f>IFERROR(VLOOKUP(A849,Hoja1!$A$2:$F$4807,6,FALSE),1)</f>
        <v>1</v>
      </c>
      <c r="F849">
        <v>1464.7550167223999</v>
      </c>
    </row>
    <row r="850" spans="1:6" x14ac:dyDescent="0.3">
      <c r="A850">
        <v>118788</v>
      </c>
      <c r="B850">
        <v>3838</v>
      </c>
      <c r="C850">
        <v>592.61076923076803</v>
      </c>
      <c r="D850">
        <f t="shared" si="13"/>
        <v>592.61076923076803</v>
      </c>
      <c r="E850">
        <f>IFERROR(VLOOKUP(A850,Hoja1!$A$2:$F$4807,6,FALSE),1)</f>
        <v>1</v>
      </c>
      <c r="F850">
        <v>592.61076923076803</v>
      </c>
    </row>
    <row r="851" spans="1:6" x14ac:dyDescent="0.3">
      <c r="A851">
        <v>118904</v>
      </c>
      <c r="B851">
        <v>3474</v>
      </c>
      <c r="C851">
        <v>3474</v>
      </c>
      <c r="D851">
        <f t="shared" si="13"/>
        <v>3474</v>
      </c>
      <c r="E851">
        <f>IFERROR(VLOOKUP(A851,Hoja1!$A$2:$F$4807,6,FALSE),1)</f>
        <v>1</v>
      </c>
      <c r="F851">
        <v>3474</v>
      </c>
    </row>
    <row r="852" spans="1:6" x14ac:dyDescent="0.3">
      <c r="A852">
        <v>119292</v>
      </c>
      <c r="B852">
        <v>969</v>
      </c>
      <c r="C852">
        <v>969</v>
      </c>
      <c r="D852">
        <f t="shared" si="13"/>
        <v>969</v>
      </c>
      <c r="E852">
        <f>IFERROR(VLOOKUP(A852,Hoja1!$A$2:$F$4807,6,FALSE),1)</f>
        <v>1</v>
      </c>
      <c r="F852">
        <v>969</v>
      </c>
    </row>
    <row r="853" spans="1:6" x14ac:dyDescent="0.3">
      <c r="A853">
        <v>119390</v>
      </c>
      <c r="B853">
        <v>2501</v>
      </c>
      <c r="C853">
        <v>282.53384615384499</v>
      </c>
      <c r="D853">
        <f t="shared" si="13"/>
        <v>282.53384615384499</v>
      </c>
      <c r="E853">
        <f>IFERROR(VLOOKUP(A853,Hoja1!$A$2:$F$4807,6,FALSE),1)</f>
        <v>1</v>
      </c>
      <c r="F853">
        <v>282.53384615384499</v>
      </c>
    </row>
    <row r="854" spans="1:6" x14ac:dyDescent="0.3">
      <c r="A854">
        <v>119400</v>
      </c>
      <c r="B854">
        <v>11469</v>
      </c>
      <c r="C854">
        <v>7677.2569230769204</v>
      </c>
      <c r="D854">
        <f t="shared" si="13"/>
        <v>7677.2569230769204</v>
      </c>
      <c r="E854">
        <f>IFERROR(VLOOKUP(A854,Hoja1!$A$2:$F$4807,6,FALSE),1)</f>
        <v>1</v>
      </c>
      <c r="F854">
        <v>7677.2569230769204</v>
      </c>
    </row>
    <row r="855" spans="1:6" x14ac:dyDescent="0.3">
      <c r="A855">
        <v>119724</v>
      </c>
      <c r="B855">
        <v>1000</v>
      </c>
      <c r="C855">
        <v>-6004.9938461538404</v>
      </c>
      <c r="D855">
        <f t="shared" si="13"/>
        <v>-6004.9938461538404</v>
      </c>
      <c r="E855">
        <f>IFERROR(VLOOKUP(A855,Hoja1!$A$2:$F$4807,6,FALSE),1)</f>
        <v>1</v>
      </c>
      <c r="F855">
        <v>-6004.9938461538404</v>
      </c>
    </row>
    <row r="856" spans="1:6" x14ac:dyDescent="0.3">
      <c r="A856">
        <v>119742</v>
      </c>
      <c r="B856">
        <v>8048</v>
      </c>
      <c r="C856">
        <v>8048</v>
      </c>
      <c r="D856">
        <f t="shared" si="13"/>
        <v>8048</v>
      </c>
      <c r="E856">
        <f>IFERROR(VLOOKUP(A856,Hoja1!$A$2:$F$4807,6,FALSE),1)</f>
        <v>1</v>
      </c>
      <c r="F856">
        <v>8048</v>
      </c>
    </row>
    <row r="857" spans="1:6" x14ac:dyDescent="0.3">
      <c r="A857">
        <v>119778</v>
      </c>
      <c r="B857">
        <v>5785</v>
      </c>
      <c r="C857">
        <v>-5373.6849692307596</v>
      </c>
      <c r="D857">
        <f t="shared" si="13"/>
        <v>-5373.6849692307596</v>
      </c>
      <c r="E857">
        <f>IFERROR(VLOOKUP(A857,Hoja1!$A$2:$F$4807,6,FALSE),1)</f>
        <v>1</v>
      </c>
      <c r="F857">
        <v>-5373.6849692307596</v>
      </c>
    </row>
    <row r="858" spans="1:6" x14ac:dyDescent="0.3">
      <c r="A858">
        <v>119966</v>
      </c>
      <c r="B858">
        <v>2596</v>
      </c>
      <c r="C858">
        <v>377.53384615384601</v>
      </c>
      <c r="D858">
        <f t="shared" si="13"/>
        <v>377.53384615384601</v>
      </c>
      <c r="E858">
        <f>IFERROR(VLOOKUP(A858,Hoja1!$A$2:$F$4807,6,FALSE),1)</f>
        <v>1</v>
      </c>
      <c r="F858">
        <v>377.53384615384601</v>
      </c>
    </row>
    <row r="859" spans="1:6" x14ac:dyDescent="0.3">
      <c r="A859">
        <v>120184</v>
      </c>
      <c r="B859">
        <v>5174</v>
      </c>
      <c r="C859">
        <v>5174</v>
      </c>
      <c r="D859">
        <f t="shared" si="13"/>
        <v>5174</v>
      </c>
      <c r="E859">
        <f>IFERROR(VLOOKUP(A859,Hoja1!$A$2:$F$4807,6,FALSE),1)</f>
        <v>1</v>
      </c>
      <c r="F859">
        <v>5174</v>
      </c>
    </row>
    <row r="860" spans="1:6" x14ac:dyDescent="0.3">
      <c r="A860">
        <v>120188</v>
      </c>
      <c r="B860">
        <v>4186</v>
      </c>
      <c r="C860">
        <v>812.05692307692198</v>
      </c>
      <c r="D860">
        <f t="shared" si="13"/>
        <v>812.05692307692198</v>
      </c>
      <c r="E860">
        <f>IFERROR(VLOOKUP(A860,Hoja1!$A$2:$F$4807,6,FALSE),1)</f>
        <v>1</v>
      </c>
      <c r="F860">
        <v>812.05692307692198</v>
      </c>
    </row>
    <row r="861" spans="1:6" x14ac:dyDescent="0.3">
      <c r="A861">
        <v>120283</v>
      </c>
      <c r="B861">
        <v>2500</v>
      </c>
      <c r="C861">
        <v>2500</v>
      </c>
      <c r="D861">
        <f t="shared" si="13"/>
        <v>2500</v>
      </c>
      <c r="E861">
        <f>IFERROR(VLOOKUP(A861,Hoja1!$A$2:$F$4807,6,FALSE),1)</f>
        <v>1</v>
      </c>
      <c r="F861">
        <v>2500</v>
      </c>
    </row>
    <row r="862" spans="1:6" x14ac:dyDescent="0.3">
      <c r="A862">
        <v>120404</v>
      </c>
      <c r="B862">
        <v>15502</v>
      </c>
      <c r="C862">
        <v>-558.28</v>
      </c>
      <c r="D862">
        <f t="shared" si="13"/>
        <v>-558.28</v>
      </c>
      <c r="E862">
        <f>IFERROR(VLOOKUP(A862,Hoja1!$A$2:$F$4807,6,FALSE),1)</f>
        <v>1</v>
      </c>
      <c r="F862">
        <v>-558.28</v>
      </c>
    </row>
    <row r="863" spans="1:6" x14ac:dyDescent="0.3">
      <c r="A863">
        <v>120406</v>
      </c>
      <c r="B863">
        <v>29436</v>
      </c>
      <c r="C863">
        <v>-3169.4622533936599</v>
      </c>
      <c r="D863">
        <f t="shared" si="13"/>
        <v>-3169.4622533936599</v>
      </c>
      <c r="E863">
        <f>IFERROR(VLOOKUP(A863,Hoja1!$A$2:$F$4807,6,FALSE),1)</f>
        <v>1</v>
      </c>
      <c r="F863">
        <v>-3169.4622533936599</v>
      </c>
    </row>
    <row r="864" spans="1:6" x14ac:dyDescent="0.3">
      <c r="A864">
        <v>120416</v>
      </c>
      <c r="B864">
        <v>5280</v>
      </c>
      <c r="C864">
        <v>1488.25692307692</v>
      </c>
      <c r="D864">
        <f t="shared" si="13"/>
        <v>1488.25692307692</v>
      </c>
      <c r="E864">
        <f>IFERROR(VLOOKUP(A864,Hoja1!$A$2:$F$4807,6,FALSE),1)</f>
        <v>1</v>
      </c>
      <c r="F864">
        <v>1488.25692307692</v>
      </c>
    </row>
    <row r="865" spans="1:6" x14ac:dyDescent="0.3">
      <c r="A865">
        <v>120423</v>
      </c>
      <c r="B865">
        <v>6800</v>
      </c>
      <c r="C865">
        <v>6800</v>
      </c>
      <c r="D865">
        <f t="shared" si="13"/>
        <v>6800</v>
      </c>
      <c r="E865">
        <f>IFERROR(VLOOKUP(A865,Hoja1!$A$2:$F$4807,6,FALSE),1)</f>
        <v>1</v>
      </c>
      <c r="F865">
        <v>6800</v>
      </c>
    </row>
    <row r="866" spans="1:6" x14ac:dyDescent="0.3">
      <c r="A866">
        <v>120675</v>
      </c>
      <c r="B866">
        <v>11664</v>
      </c>
      <c r="C866">
        <v>2473.3861538461501</v>
      </c>
      <c r="D866">
        <f t="shared" si="13"/>
        <v>2473.3861538461501</v>
      </c>
      <c r="E866">
        <f>IFERROR(VLOOKUP(A866,Hoja1!$A$2:$F$4807,6,FALSE),1)</f>
        <v>1</v>
      </c>
      <c r="F866">
        <v>2473.3861538461501</v>
      </c>
    </row>
    <row r="867" spans="1:6" x14ac:dyDescent="0.3">
      <c r="A867">
        <v>120721</v>
      </c>
      <c r="B867">
        <v>9725</v>
      </c>
      <c r="C867">
        <v>9725</v>
      </c>
      <c r="D867">
        <f t="shared" si="13"/>
        <v>9725</v>
      </c>
      <c r="E867">
        <f>IFERROR(VLOOKUP(A867,Hoja1!$A$2:$F$4807,6,FALSE),1)</f>
        <v>1</v>
      </c>
      <c r="F867">
        <v>9725</v>
      </c>
    </row>
    <row r="868" spans="1:6" x14ac:dyDescent="0.3">
      <c r="A868">
        <v>120953</v>
      </c>
      <c r="B868">
        <v>1500</v>
      </c>
      <c r="C868">
        <v>1500</v>
      </c>
      <c r="D868">
        <f t="shared" si="13"/>
        <v>1500</v>
      </c>
      <c r="E868">
        <f>IFERROR(VLOOKUP(A868,Hoja1!$A$2:$F$4807,6,FALSE),1)</f>
        <v>1</v>
      </c>
      <c r="F868">
        <v>1500</v>
      </c>
    </row>
    <row r="869" spans="1:6" x14ac:dyDescent="0.3">
      <c r="A869">
        <v>120985</v>
      </c>
      <c r="B869">
        <v>17104</v>
      </c>
      <c r="C869">
        <v>6441.7861538461502</v>
      </c>
      <c r="D869">
        <f t="shared" si="13"/>
        <v>6441.7861538461502</v>
      </c>
      <c r="E869">
        <f>IFERROR(VLOOKUP(A869,Hoja1!$A$2:$F$4807,6,FALSE),1)</f>
        <v>1</v>
      </c>
      <c r="F869">
        <v>6441.7861538461502</v>
      </c>
    </row>
    <row r="870" spans="1:6" x14ac:dyDescent="0.3">
      <c r="A870">
        <v>120986</v>
      </c>
      <c r="B870">
        <v>6243</v>
      </c>
      <c r="C870">
        <v>1153.9646153846099</v>
      </c>
      <c r="D870">
        <f t="shared" si="13"/>
        <v>1153.9646153846099</v>
      </c>
      <c r="E870">
        <f>IFERROR(VLOOKUP(A870,Hoja1!$A$2:$F$4807,6,FALSE),1)</f>
        <v>1</v>
      </c>
      <c r="F870">
        <v>1153.9646153846099</v>
      </c>
    </row>
    <row r="871" spans="1:6" x14ac:dyDescent="0.3">
      <c r="A871">
        <v>121107</v>
      </c>
      <c r="B871">
        <v>3550</v>
      </c>
      <c r="C871">
        <v>3550</v>
      </c>
      <c r="D871">
        <f t="shared" si="13"/>
        <v>3550</v>
      </c>
      <c r="E871">
        <f>IFERROR(VLOOKUP(A871,Hoja1!$A$2:$F$4807,6,FALSE),1)</f>
        <v>1</v>
      </c>
      <c r="F871">
        <v>3550</v>
      </c>
    </row>
    <row r="872" spans="1:6" x14ac:dyDescent="0.3">
      <c r="A872">
        <v>121117</v>
      </c>
      <c r="B872">
        <v>2480</v>
      </c>
      <c r="C872">
        <v>2480</v>
      </c>
      <c r="D872">
        <f t="shared" si="13"/>
        <v>2480</v>
      </c>
      <c r="E872">
        <f>IFERROR(VLOOKUP(A872,Hoja1!$A$2:$F$4807,6,FALSE),1)</f>
        <v>1</v>
      </c>
      <c r="F872">
        <v>2480</v>
      </c>
    </row>
    <row r="873" spans="1:6" x14ac:dyDescent="0.3">
      <c r="A873">
        <v>121137</v>
      </c>
      <c r="B873">
        <v>11196</v>
      </c>
      <c r="C873">
        <v>5917.4261538461496</v>
      </c>
      <c r="D873">
        <f t="shared" si="13"/>
        <v>5917.4261538461496</v>
      </c>
      <c r="E873">
        <f>IFERROR(VLOOKUP(A873,Hoja1!$A$2:$F$4807,6,FALSE),1)</f>
        <v>1</v>
      </c>
      <c r="F873">
        <v>5917.4261538461496</v>
      </c>
    </row>
    <row r="874" spans="1:6" x14ac:dyDescent="0.3">
      <c r="A874">
        <v>121480</v>
      </c>
      <c r="B874">
        <v>390</v>
      </c>
      <c r="C874">
        <v>390</v>
      </c>
      <c r="D874">
        <f t="shared" si="13"/>
        <v>390</v>
      </c>
      <c r="E874">
        <f>IFERROR(VLOOKUP(A874,Hoja1!$A$2:$F$4807,6,FALSE),1)</f>
        <v>1</v>
      </c>
      <c r="F874">
        <v>390</v>
      </c>
    </row>
    <row r="875" spans="1:6" x14ac:dyDescent="0.3">
      <c r="A875">
        <v>121627</v>
      </c>
      <c r="B875">
        <v>590</v>
      </c>
      <c r="C875">
        <v>590</v>
      </c>
      <c r="D875">
        <f t="shared" si="13"/>
        <v>590</v>
      </c>
      <c r="E875">
        <f>IFERROR(VLOOKUP(A875,Hoja1!$A$2:$F$4807,6,FALSE),1)</f>
        <v>1</v>
      </c>
      <c r="F875">
        <v>590</v>
      </c>
    </row>
    <row r="876" spans="1:6" x14ac:dyDescent="0.3">
      <c r="A876">
        <v>121671</v>
      </c>
      <c r="B876">
        <v>1802</v>
      </c>
      <c r="C876">
        <v>-1989.74307692307</v>
      </c>
      <c r="D876">
        <f t="shared" si="13"/>
        <v>-1989.74307692307</v>
      </c>
      <c r="E876">
        <f>IFERROR(VLOOKUP(A876,Hoja1!$A$2:$F$4807,6,FALSE),1)</f>
        <v>1</v>
      </c>
      <c r="F876">
        <v>-1989.74307692307</v>
      </c>
    </row>
    <row r="877" spans="1:6" x14ac:dyDescent="0.3">
      <c r="A877">
        <v>121829</v>
      </c>
      <c r="B877">
        <v>1000</v>
      </c>
      <c r="C877">
        <v>1000</v>
      </c>
      <c r="D877">
        <f t="shared" si="13"/>
        <v>1000</v>
      </c>
      <c r="E877">
        <f>IFERROR(VLOOKUP(A877,Hoja1!$A$2:$F$4807,6,FALSE),1)</f>
        <v>1</v>
      </c>
      <c r="F877">
        <v>1000</v>
      </c>
    </row>
    <row r="878" spans="1:6" x14ac:dyDescent="0.3">
      <c r="A878">
        <v>121914</v>
      </c>
      <c r="B878">
        <v>34536</v>
      </c>
      <c r="C878">
        <v>34536</v>
      </c>
      <c r="D878">
        <f t="shared" si="13"/>
        <v>34536</v>
      </c>
      <c r="E878">
        <f>IFERROR(VLOOKUP(A878,Hoja1!$A$2:$F$4807,6,FALSE),1)</f>
        <v>1</v>
      </c>
      <c r="F878">
        <v>34536</v>
      </c>
    </row>
    <row r="879" spans="1:6" x14ac:dyDescent="0.3">
      <c r="A879">
        <v>121951</v>
      </c>
      <c r="B879">
        <v>1634</v>
      </c>
      <c r="C879">
        <v>1634</v>
      </c>
      <c r="D879">
        <f t="shared" si="13"/>
        <v>1634</v>
      </c>
      <c r="E879">
        <f>IFERROR(VLOOKUP(A879,Hoja1!$A$2:$F$4807,6,FALSE),1)</f>
        <v>1</v>
      </c>
      <c r="F879">
        <v>1634</v>
      </c>
    </row>
    <row r="880" spans="1:6" x14ac:dyDescent="0.3">
      <c r="A880">
        <v>121956</v>
      </c>
      <c r="B880">
        <v>3064</v>
      </c>
      <c r="C880">
        <v>-2727.9338749999902</v>
      </c>
      <c r="D880">
        <f t="shared" si="13"/>
        <v>-2727.9338749999902</v>
      </c>
      <c r="E880">
        <f>IFERROR(VLOOKUP(A880,Hoja1!$A$2:$F$4807,6,FALSE),1)</f>
        <v>1</v>
      </c>
      <c r="F880">
        <v>-2727.9338749999902</v>
      </c>
    </row>
    <row r="881" spans="1:6" x14ac:dyDescent="0.3">
      <c r="A881">
        <v>122012</v>
      </c>
      <c r="B881">
        <v>1670</v>
      </c>
      <c r="C881">
        <v>1670</v>
      </c>
      <c r="D881">
        <f t="shared" si="13"/>
        <v>1670</v>
      </c>
      <c r="E881">
        <f>IFERROR(VLOOKUP(A881,Hoja1!$A$2:$F$4807,6,FALSE),1)</f>
        <v>1</v>
      </c>
      <c r="F881">
        <v>1670</v>
      </c>
    </row>
    <row r="882" spans="1:6" x14ac:dyDescent="0.3">
      <c r="A882">
        <v>122025</v>
      </c>
      <c r="B882">
        <v>679</v>
      </c>
      <c r="C882">
        <v>679</v>
      </c>
      <c r="D882">
        <f t="shared" si="13"/>
        <v>679</v>
      </c>
      <c r="E882">
        <f>IFERROR(VLOOKUP(A882,Hoja1!$A$2:$F$4807,6,FALSE),1)</f>
        <v>1</v>
      </c>
      <c r="F882">
        <v>679</v>
      </c>
    </row>
    <row r="883" spans="1:6" x14ac:dyDescent="0.3">
      <c r="A883">
        <v>122030</v>
      </c>
      <c r="B883">
        <v>4044</v>
      </c>
      <c r="C883">
        <v>4044</v>
      </c>
      <c r="D883">
        <f t="shared" si="13"/>
        <v>4044</v>
      </c>
      <c r="E883">
        <f>IFERROR(VLOOKUP(A883,Hoja1!$A$2:$F$4807,6,FALSE),1)</f>
        <v>1</v>
      </c>
      <c r="F883">
        <v>4044</v>
      </c>
    </row>
    <row r="884" spans="1:6" x14ac:dyDescent="0.3">
      <c r="A884">
        <v>122039</v>
      </c>
      <c r="B884">
        <v>36970</v>
      </c>
      <c r="C884">
        <v>22317.847692307601</v>
      </c>
      <c r="D884">
        <f t="shared" si="13"/>
        <v>22317.847692307601</v>
      </c>
      <c r="E884">
        <f>IFERROR(VLOOKUP(A884,Hoja1!$A$2:$F$4807,6,FALSE),1)</f>
        <v>1</v>
      </c>
      <c r="F884">
        <v>22317.847692307601</v>
      </c>
    </row>
    <row r="885" spans="1:6" x14ac:dyDescent="0.3">
      <c r="A885">
        <v>122047</v>
      </c>
      <c r="B885">
        <v>5584</v>
      </c>
      <c r="C885">
        <v>372.34307692307601</v>
      </c>
      <c r="D885">
        <f t="shared" si="13"/>
        <v>372.34307692307601</v>
      </c>
      <c r="E885">
        <f>IFERROR(VLOOKUP(A885,Hoja1!$A$2:$F$4807,6,FALSE),1)</f>
        <v>1</v>
      </c>
      <c r="F885">
        <v>372.34307692307601</v>
      </c>
    </row>
    <row r="886" spans="1:6" x14ac:dyDescent="0.3">
      <c r="A886">
        <v>122134</v>
      </c>
      <c r="B886">
        <v>4300</v>
      </c>
      <c r="C886">
        <v>4300</v>
      </c>
      <c r="D886">
        <f t="shared" si="13"/>
        <v>4300</v>
      </c>
      <c r="E886">
        <f>IFERROR(VLOOKUP(A886,Hoja1!$A$2:$F$4807,6,FALSE),1)</f>
        <v>1</v>
      </c>
      <c r="F886">
        <v>4300</v>
      </c>
    </row>
    <row r="887" spans="1:6" x14ac:dyDescent="0.3">
      <c r="A887">
        <v>122172</v>
      </c>
      <c r="B887">
        <v>1675</v>
      </c>
      <c r="C887">
        <v>-1394.41151648351</v>
      </c>
      <c r="D887">
        <f t="shared" si="13"/>
        <v>-1394.41151648351</v>
      </c>
      <c r="E887">
        <f>IFERROR(VLOOKUP(A887,Hoja1!$A$2:$F$4807,6,FALSE),1)</f>
        <v>1</v>
      </c>
      <c r="F887">
        <v>-1394.41151648351</v>
      </c>
    </row>
    <row r="888" spans="1:6" x14ac:dyDescent="0.3">
      <c r="A888">
        <v>122174</v>
      </c>
      <c r="B888">
        <v>22580</v>
      </c>
      <c r="C888">
        <v>-407.18153846154001</v>
      </c>
      <c r="D888">
        <f t="shared" si="13"/>
        <v>-407.18153846154001</v>
      </c>
      <c r="E888">
        <f>IFERROR(VLOOKUP(A888,Hoja1!$A$2:$F$4807,6,FALSE),1)</f>
        <v>1</v>
      </c>
      <c r="F888">
        <v>-407.18153846154001</v>
      </c>
    </row>
    <row r="889" spans="1:6" x14ac:dyDescent="0.3">
      <c r="A889">
        <v>122184</v>
      </c>
      <c r="B889">
        <v>18344</v>
      </c>
      <c r="C889">
        <v>410.38922421438099</v>
      </c>
      <c r="D889">
        <f t="shared" si="13"/>
        <v>410.38922421438099</v>
      </c>
      <c r="E889">
        <f>IFERROR(VLOOKUP(A889,Hoja1!$A$2:$F$4807,6,FALSE),1)</f>
        <v>1</v>
      </c>
      <c r="F889">
        <v>410.38922421438099</v>
      </c>
    </row>
    <row r="890" spans="1:6" x14ac:dyDescent="0.3">
      <c r="A890">
        <v>122268</v>
      </c>
      <c r="B890">
        <v>3300</v>
      </c>
      <c r="C890">
        <v>3300</v>
      </c>
      <c r="D890">
        <f t="shared" si="13"/>
        <v>3300</v>
      </c>
      <c r="E890">
        <f>IFERROR(VLOOKUP(A890,Hoja1!$A$2:$F$4807,6,FALSE),1)</f>
        <v>1</v>
      </c>
      <c r="F890">
        <v>3300</v>
      </c>
    </row>
    <row r="891" spans="1:6" x14ac:dyDescent="0.3">
      <c r="A891">
        <v>122415</v>
      </c>
      <c r="B891">
        <v>800</v>
      </c>
      <c r="C891">
        <v>800</v>
      </c>
      <c r="D891">
        <f t="shared" si="13"/>
        <v>800</v>
      </c>
      <c r="E891">
        <f>IFERROR(VLOOKUP(A891,Hoja1!$A$2:$F$4807,6,FALSE),1)</f>
        <v>1</v>
      </c>
      <c r="F891">
        <v>800</v>
      </c>
    </row>
    <row r="892" spans="1:6" x14ac:dyDescent="0.3">
      <c r="A892">
        <v>122555</v>
      </c>
      <c r="B892">
        <v>434</v>
      </c>
      <c r="C892">
        <v>434</v>
      </c>
      <c r="D892">
        <f t="shared" si="13"/>
        <v>434</v>
      </c>
      <c r="E892">
        <f>IFERROR(VLOOKUP(A892,Hoja1!$A$2:$F$4807,6,FALSE),1)</f>
        <v>1</v>
      </c>
      <c r="F892">
        <v>434</v>
      </c>
    </row>
    <row r="893" spans="1:6" x14ac:dyDescent="0.3">
      <c r="A893">
        <v>122626</v>
      </c>
      <c r="B893">
        <v>6000</v>
      </c>
      <c r="C893">
        <v>6000</v>
      </c>
      <c r="D893">
        <f t="shared" si="13"/>
        <v>6000</v>
      </c>
      <c r="E893">
        <f>IFERROR(VLOOKUP(A893,Hoja1!$A$2:$F$4807,6,FALSE),1)</f>
        <v>1</v>
      </c>
      <c r="F893">
        <v>6000</v>
      </c>
    </row>
    <row r="894" spans="1:6" x14ac:dyDescent="0.3">
      <c r="A894">
        <v>122645</v>
      </c>
      <c r="B894">
        <v>42461</v>
      </c>
      <c r="C894">
        <v>2796.0364542124498</v>
      </c>
      <c r="D894">
        <f t="shared" si="13"/>
        <v>2796.0364542124498</v>
      </c>
      <c r="E894">
        <f>IFERROR(VLOOKUP(A894,Hoja1!$A$2:$F$4807,6,FALSE),1)</f>
        <v>1</v>
      </c>
      <c r="F894">
        <v>2796.0364542124498</v>
      </c>
    </row>
    <row r="895" spans="1:6" x14ac:dyDescent="0.3">
      <c r="A895">
        <v>122647</v>
      </c>
      <c r="B895">
        <v>74809</v>
      </c>
      <c r="C895">
        <v>10468.0431219073</v>
      </c>
      <c r="D895">
        <f t="shared" si="13"/>
        <v>10468.0431219073</v>
      </c>
      <c r="E895">
        <f>IFERROR(VLOOKUP(A895,Hoja1!$A$2:$F$4807,6,FALSE),1)</f>
        <v>1</v>
      </c>
      <c r="F895">
        <v>10468.0431219073</v>
      </c>
    </row>
    <row r="896" spans="1:6" x14ac:dyDescent="0.3">
      <c r="A896">
        <v>122701</v>
      </c>
      <c r="B896">
        <v>2403</v>
      </c>
      <c r="C896">
        <v>2403</v>
      </c>
      <c r="D896">
        <f t="shared" si="13"/>
        <v>2403</v>
      </c>
      <c r="E896">
        <f>IFERROR(VLOOKUP(A896,Hoja1!$A$2:$F$4807,6,FALSE),1)</f>
        <v>1</v>
      </c>
      <c r="F896">
        <v>2403</v>
      </c>
    </row>
    <row r="897" spans="1:6" x14ac:dyDescent="0.3">
      <c r="A897">
        <v>122785</v>
      </c>
      <c r="B897">
        <v>7468.97</v>
      </c>
      <c r="C897">
        <v>849.61699999999996</v>
      </c>
      <c r="D897">
        <f t="shared" si="13"/>
        <v>849.61699999999996</v>
      </c>
      <c r="E897">
        <f>IFERROR(VLOOKUP(A897,Hoja1!$A$2:$F$4807,6,FALSE),1)</f>
        <v>1</v>
      </c>
      <c r="F897">
        <v>849.61699999999996</v>
      </c>
    </row>
    <row r="898" spans="1:6" x14ac:dyDescent="0.3">
      <c r="A898">
        <v>122797</v>
      </c>
      <c r="B898">
        <v>3318</v>
      </c>
      <c r="C898">
        <v>3318</v>
      </c>
      <c r="D898">
        <f t="shared" si="13"/>
        <v>3318</v>
      </c>
      <c r="E898">
        <f>IFERROR(VLOOKUP(A898,Hoja1!$A$2:$F$4807,6,FALSE),1)</f>
        <v>1</v>
      </c>
      <c r="F898">
        <v>3318</v>
      </c>
    </row>
    <row r="899" spans="1:6" x14ac:dyDescent="0.3">
      <c r="A899">
        <v>122810</v>
      </c>
      <c r="B899">
        <v>11361</v>
      </c>
      <c r="C899">
        <v>7569.2569230769204</v>
      </c>
      <c r="D899">
        <f t="shared" ref="D899:D962" si="14">C899/E899</f>
        <v>7569.2569230769204</v>
      </c>
      <c r="E899">
        <f>IFERROR(VLOOKUP(A899,Hoja1!$A$2:$F$4807,6,FALSE),1)</f>
        <v>1</v>
      </c>
      <c r="F899">
        <v>7569.2569230769204</v>
      </c>
    </row>
    <row r="900" spans="1:6" x14ac:dyDescent="0.3">
      <c r="A900">
        <v>122861</v>
      </c>
      <c r="B900">
        <v>15969</v>
      </c>
      <c r="C900">
        <v>1353.99692307692</v>
      </c>
      <c r="D900">
        <f t="shared" si="14"/>
        <v>1353.99692307692</v>
      </c>
      <c r="E900">
        <f>IFERROR(VLOOKUP(A900,Hoja1!$A$2:$F$4807,6,FALSE),1)</f>
        <v>1</v>
      </c>
      <c r="F900">
        <v>1353.99692307692</v>
      </c>
    </row>
    <row r="901" spans="1:6" x14ac:dyDescent="0.3">
      <c r="A901">
        <v>123106</v>
      </c>
      <c r="B901">
        <v>15073</v>
      </c>
      <c r="C901">
        <v>-4184.5818846153797</v>
      </c>
      <c r="D901">
        <f t="shared" si="14"/>
        <v>-4184.5818846153797</v>
      </c>
      <c r="E901">
        <f>IFERROR(VLOOKUP(A901,Hoja1!$A$2:$F$4807,6,FALSE),1)</f>
        <v>1</v>
      </c>
      <c r="F901">
        <v>-4184.5818846153797</v>
      </c>
    </row>
    <row r="902" spans="1:6" x14ac:dyDescent="0.3">
      <c r="A902">
        <v>123107</v>
      </c>
      <c r="B902">
        <v>4388</v>
      </c>
      <c r="C902">
        <v>1014.05692307692</v>
      </c>
      <c r="D902">
        <f t="shared" si="14"/>
        <v>1014.05692307692</v>
      </c>
      <c r="E902">
        <f>IFERROR(VLOOKUP(A902,Hoja1!$A$2:$F$4807,6,FALSE),1)</f>
        <v>1</v>
      </c>
      <c r="F902">
        <v>1014.05692307692</v>
      </c>
    </row>
    <row r="903" spans="1:6" x14ac:dyDescent="0.3">
      <c r="A903">
        <v>123136</v>
      </c>
      <c r="B903">
        <v>67267.11</v>
      </c>
      <c r="C903">
        <v>16190.2761538461</v>
      </c>
      <c r="D903">
        <f t="shared" si="14"/>
        <v>16190.2761538461</v>
      </c>
      <c r="E903">
        <f>IFERROR(VLOOKUP(A903,Hoja1!$A$2:$F$4807,6,FALSE),1)</f>
        <v>1</v>
      </c>
      <c r="F903">
        <v>16190.2761538461</v>
      </c>
    </row>
    <row r="904" spans="1:6" x14ac:dyDescent="0.3">
      <c r="A904">
        <v>123145</v>
      </c>
      <c r="B904">
        <v>10865</v>
      </c>
      <c r="C904">
        <v>10865</v>
      </c>
      <c r="D904">
        <f t="shared" si="14"/>
        <v>10865</v>
      </c>
      <c r="E904">
        <f>IFERROR(VLOOKUP(A904,Hoja1!$A$2:$F$4807,6,FALSE),1)</f>
        <v>1</v>
      </c>
      <c r="F904">
        <v>10865</v>
      </c>
    </row>
    <row r="905" spans="1:6" x14ac:dyDescent="0.3">
      <c r="A905">
        <v>123150</v>
      </c>
      <c r="B905">
        <v>250</v>
      </c>
      <c r="C905">
        <v>250</v>
      </c>
      <c r="D905">
        <f t="shared" si="14"/>
        <v>250</v>
      </c>
      <c r="E905">
        <f>IFERROR(VLOOKUP(A905,Hoja1!$A$2:$F$4807,6,FALSE),1)</f>
        <v>1</v>
      </c>
      <c r="F905">
        <v>250</v>
      </c>
    </row>
    <row r="906" spans="1:6" x14ac:dyDescent="0.3">
      <c r="A906">
        <v>123158</v>
      </c>
      <c r="B906">
        <v>7219</v>
      </c>
      <c r="C906">
        <v>1384.86769230769</v>
      </c>
      <c r="D906">
        <f t="shared" si="14"/>
        <v>1384.86769230769</v>
      </c>
      <c r="E906">
        <f>IFERROR(VLOOKUP(A906,Hoja1!$A$2:$F$4807,6,FALSE),1)</f>
        <v>1</v>
      </c>
      <c r="F906">
        <v>1384.86769230769</v>
      </c>
    </row>
    <row r="907" spans="1:6" x14ac:dyDescent="0.3">
      <c r="A907">
        <v>123173</v>
      </c>
      <c r="B907">
        <v>6058</v>
      </c>
      <c r="C907">
        <v>223.86769230769099</v>
      </c>
      <c r="D907">
        <f t="shared" si="14"/>
        <v>223.86769230769099</v>
      </c>
      <c r="E907">
        <f>IFERROR(VLOOKUP(A907,Hoja1!$A$2:$F$4807,6,FALSE),1)</f>
        <v>1</v>
      </c>
      <c r="F907">
        <v>223.86769230769099</v>
      </c>
    </row>
    <row r="908" spans="1:6" x14ac:dyDescent="0.3">
      <c r="A908">
        <v>123198</v>
      </c>
      <c r="B908">
        <v>95414</v>
      </c>
      <c r="C908">
        <v>13379.6292361673</v>
      </c>
      <c r="D908">
        <f t="shared" si="14"/>
        <v>13379.6292361673</v>
      </c>
      <c r="E908">
        <f>IFERROR(VLOOKUP(A908,Hoja1!$A$2:$F$4807,6,FALSE),1)</f>
        <v>1</v>
      </c>
      <c r="F908">
        <v>13379.6292361673</v>
      </c>
    </row>
    <row r="909" spans="1:6" x14ac:dyDescent="0.3">
      <c r="A909">
        <v>123227</v>
      </c>
      <c r="B909">
        <v>4076</v>
      </c>
      <c r="C909">
        <v>91.0335384615382</v>
      </c>
      <c r="D909">
        <f t="shared" si="14"/>
        <v>91.0335384615382</v>
      </c>
      <c r="E909">
        <f>IFERROR(VLOOKUP(A909,Hoja1!$A$2:$F$4807,6,FALSE),1)</f>
        <v>1</v>
      </c>
      <c r="F909">
        <v>91.0335384615382</v>
      </c>
    </row>
    <row r="910" spans="1:6" x14ac:dyDescent="0.3">
      <c r="A910">
        <v>123305</v>
      </c>
      <c r="B910">
        <v>14258</v>
      </c>
      <c r="C910">
        <v>2426.6173141025602</v>
      </c>
      <c r="D910">
        <f t="shared" si="14"/>
        <v>2426.6173141025602</v>
      </c>
      <c r="E910">
        <f>IFERROR(VLOOKUP(A910,Hoja1!$A$2:$F$4807,6,FALSE),1)</f>
        <v>1</v>
      </c>
      <c r="F910">
        <v>2426.6173141025602</v>
      </c>
    </row>
    <row r="911" spans="1:6" x14ac:dyDescent="0.3">
      <c r="A911">
        <v>123307</v>
      </c>
      <c r="B911">
        <v>67974</v>
      </c>
      <c r="C911">
        <v>8111.5880342944201</v>
      </c>
      <c r="D911">
        <f t="shared" si="14"/>
        <v>8111.5880342944201</v>
      </c>
      <c r="E911">
        <f>IFERROR(VLOOKUP(A911,Hoja1!$A$2:$F$4807,6,FALSE),1)</f>
        <v>1</v>
      </c>
      <c r="F911">
        <v>8111.5880342944201</v>
      </c>
    </row>
    <row r="912" spans="1:6" x14ac:dyDescent="0.3">
      <c r="A912">
        <v>123311</v>
      </c>
      <c r="B912">
        <v>22383</v>
      </c>
      <c r="C912">
        <v>5699.2938461538397</v>
      </c>
      <c r="D912">
        <f t="shared" si="14"/>
        <v>5699.2938461538397</v>
      </c>
      <c r="E912">
        <f>IFERROR(VLOOKUP(A912,Hoja1!$A$2:$F$4807,6,FALSE),1)</f>
        <v>1</v>
      </c>
      <c r="F912">
        <v>5699.2938461538397</v>
      </c>
    </row>
    <row r="913" spans="1:6" x14ac:dyDescent="0.3">
      <c r="A913">
        <v>123450</v>
      </c>
      <c r="B913">
        <v>54301</v>
      </c>
      <c r="C913">
        <v>54301</v>
      </c>
      <c r="D913">
        <f t="shared" si="14"/>
        <v>54301</v>
      </c>
      <c r="E913">
        <f>IFERROR(VLOOKUP(A913,Hoja1!$A$2:$F$4807,6,FALSE),1)</f>
        <v>1</v>
      </c>
      <c r="F913">
        <v>54301</v>
      </c>
    </row>
    <row r="914" spans="1:6" x14ac:dyDescent="0.3">
      <c r="A914">
        <v>123540</v>
      </c>
      <c r="B914">
        <v>5033</v>
      </c>
      <c r="C914">
        <v>1241.25692307692</v>
      </c>
      <c r="D914">
        <f t="shared" si="14"/>
        <v>1241.25692307692</v>
      </c>
      <c r="E914">
        <f>IFERROR(VLOOKUP(A914,Hoja1!$A$2:$F$4807,6,FALSE),1)</f>
        <v>1</v>
      </c>
      <c r="F914">
        <v>1241.25692307692</v>
      </c>
    </row>
    <row r="915" spans="1:6" x14ac:dyDescent="0.3">
      <c r="A915">
        <v>123541</v>
      </c>
      <c r="B915">
        <v>14395</v>
      </c>
      <c r="C915">
        <v>3148.3246153846098</v>
      </c>
      <c r="D915">
        <f t="shared" si="14"/>
        <v>3148.3246153846098</v>
      </c>
      <c r="E915">
        <f>IFERROR(VLOOKUP(A915,Hoja1!$A$2:$F$4807,6,FALSE),1)</f>
        <v>1</v>
      </c>
      <c r="F915">
        <v>3148.3246153846098</v>
      </c>
    </row>
    <row r="916" spans="1:6" x14ac:dyDescent="0.3">
      <c r="A916">
        <v>123639</v>
      </c>
      <c r="B916">
        <v>34705</v>
      </c>
      <c r="C916">
        <v>-1140.9112126889099</v>
      </c>
      <c r="D916">
        <f t="shared" si="14"/>
        <v>-1140.9112126889099</v>
      </c>
      <c r="E916">
        <f>IFERROR(VLOOKUP(A916,Hoja1!$A$2:$F$4807,6,FALSE),1)</f>
        <v>1</v>
      </c>
      <c r="F916">
        <v>-1140.9112126889099</v>
      </c>
    </row>
    <row r="917" spans="1:6" x14ac:dyDescent="0.3">
      <c r="A917">
        <v>123842</v>
      </c>
      <c r="B917">
        <v>3807</v>
      </c>
      <c r="C917">
        <v>-9688.7723076922994</v>
      </c>
      <c r="D917">
        <f t="shared" si="14"/>
        <v>-9688.7723076922994</v>
      </c>
      <c r="E917">
        <f>IFERROR(VLOOKUP(A917,Hoja1!$A$2:$F$4807,6,FALSE),1)</f>
        <v>1</v>
      </c>
      <c r="F917">
        <v>-9688.7723076922994</v>
      </c>
    </row>
    <row r="918" spans="1:6" x14ac:dyDescent="0.3">
      <c r="A918">
        <v>123856</v>
      </c>
      <c r="B918">
        <v>5057</v>
      </c>
      <c r="C918">
        <v>2612.1953846153801</v>
      </c>
      <c r="D918">
        <f t="shared" si="14"/>
        <v>2612.1953846153801</v>
      </c>
      <c r="E918">
        <f>IFERROR(VLOOKUP(A918,Hoja1!$A$2:$F$4807,6,FALSE),1)</f>
        <v>1</v>
      </c>
      <c r="F918">
        <v>2612.1953846153801</v>
      </c>
    </row>
    <row r="919" spans="1:6" x14ac:dyDescent="0.3">
      <c r="A919">
        <v>123912</v>
      </c>
      <c r="B919">
        <v>6204</v>
      </c>
      <c r="C919">
        <v>598.59357859531701</v>
      </c>
      <c r="D919">
        <f t="shared" si="14"/>
        <v>598.59357859531701</v>
      </c>
      <c r="E919">
        <f>IFERROR(VLOOKUP(A919,Hoja1!$A$2:$F$4807,6,FALSE),1)</f>
        <v>1</v>
      </c>
      <c r="F919">
        <v>598.59357859531701</v>
      </c>
    </row>
    <row r="920" spans="1:6" x14ac:dyDescent="0.3">
      <c r="A920">
        <v>123916</v>
      </c>
      <c r="B920">
        <v>16979</v>
      </c>
      <c r="C920">
        <v>1017.4123076923</v>
      </c>
      <c r="D920">
        <f t="shared" si="14"/>
        <v>1017.4123076923</v>
      </c>
      <c r="E920">
        <f>IFERROR(VLOOKUP(A920,Hoja1!$A$2:$F$4807,6,FALSE),1)</f>
        <v>1</v>
      </c>
      <c r="F920">
        <v>1017.4123076923</v>
      </c>
    </row>
    <row r="921" spans="1:6" x14ac:dyDescent="0.3">
      <c r="A921">
        <v>123983</v>
      </c>
      <c r="B921">
        <v>8625</v>
      </c>
      <c r="C921">
        <v>143.79593589743601</v>
      </c>
      <c r="D921">
        <f t="shared" si="14"/>
        <v>143.79593589743601</v>
      </c>
      <c r="E921">
        <f>IFERROR(VLOOKUP(A921,Hoja1!$A$2:$F$4807,6,FALSE),1)</f>
        <v>1</v>
      </c>
      <c r="F921">
        <v>143.79593589743601</v>
      </c>
    </row>
    <row r="922" spans="1:6" x14ac:dyDescent="0.3">
      <c r="A922">
        <v>124266</v>
      </c>
      <c r="B922">
        <v>1720</v>
      </c>
      <c r="C922">
        <v>1720</v>
      </c>
      <c r="D922">
        <f t="shared" si="14"/>
        <v>1720</v>
      </c>
      <c r="E922">
        <f>IFERROR(VLOOKUP(A922,Hoja1!$A$2:$F$4807,6,FALSE),1)</f>
        <v>1</v>
      </c>
      <c r="F922">
        <v>1720</v>
      </c>
    </row>
    <row r="923" spans="1:6" x14ac:dyDescent="0.3">
      <c r="A923">
        <v>124388</v>
      </c>
      <c r="B923">
        <v>7053</v>
      </c>
      <c r="C923">
        <v>803.54461538461499</v>
      </c>
      <c r="D923">
        <f t="shared" si="14"/>
        <v>803.54461538461499</v>
      </c>
      <c r="E923">
        <f>IFERROR(VLOOKUP(A923,Hoja1!$A$2:$F$4807,6,FALSE),1)</f>
        <v>1</v>
      </c>
      <c r="F923">
        <v>803.54461538461499</v>
      </c>
    </row>
    <row r="924" spans="1:6" x14ac:dyDescent="0.3">
      <c r="A924">
        <v>124474</v>
      </c>
      <c r="B924">
        <v>2197</v>
      </c>
      <c r="C924">
        <v>498.18453511705599</v>
      </c>
      <c r="D924">
        <f t="shared" si="14"/>
        <v>498.18453511705599</v>
      </c>
      <c r="E924">
        <f>IFERROR(VLOOKUP(A924,Hoja1!$A$2:$F$4807,6,FALSE),1)</f>
        <v>1</v>
      </c>
      <c r="F924">
        <v>498.18453511705599</v>
      </c>
    </row>
    <row r="925" spans="1:6" x14ac:dyDescent="0.3">
      <c r="A925">
        <v>124549</v>
      </c>
      <c r="B925">
        <v>35302</v>
      </c>
      <c r="C925">
        <v>7898.2030769230796</v>
      </c>
      <c r="D925">
        <f t="shared" si="14"/>
        <v>7898.2030769230796</v>
      </c>
      <c r="E925">
        <f>IFERROR(VLOOKUP(A925,Hoja1!$A$2:$F$4807,6,FALSE),1)</f>
        <v>1</v>
      </c>
      <c r="F925">
        <v>7898.2030769230796</v>
      </c>
    </row>
    <row r="926" spans="1:6" x14ac:dyDescent="0.3">
      <c r="A926">
        <v>124554</v>
      </c>
      <c r="B926">
        <v>11717</v>
      </c>
      <c r="C926">
        <v>1892.4523076923001</v>
      </c>
      <c r="D926">
        <f t="shared" si="14"/>
        <v>1892.4523076923001</v>
      </c>
      <c r="E926">
        <f>IFERROR(VLOOKUP(A926,Hoja1!$A$2:$F$4807,6,FALSE),1)</f>
        <v>1</v>
      </c>
      <c r="F926">
        <v>1892.4523076923001</v>
      </c>
    </row>
    <row r="927" spans="1:6" x14ac:dyDescent="0.3">
      <c r="A927">
        <v>124558</v>
      </c>
      <c r="B927">
        <v>13400</v>
      </c>
      <c r="C927">
        <v>13400</v>
      </c>
      <c r="D927">
        <f t="shared" si="14"/>
        <v>13400</v>
      </c>
      <c r="E927">
        <f>IFERROR(VLOOKUP(A927,Hoja1!$A$2:$F$4807,6,FALSE),1)</f>
        <v>1</v>
      </c>
      <c r="F927">
        <v>13400</v>
      </c>
    </row>
    <row r="928" spans="1:6" x14ac:dyDescent="0.3">
      <c r="A928">
        <v>124567</v>
      </c>
      <c r="B928">
        <v>1335</v>
      </c>
      <c r="C928">
        <v>1335</v>
      </c>
      <c r="D928">
        <f t="shared" si="14"/>
        <v>1335</v>
      </c>
      <c r="E928">
        <f>IFERROR(VLOOKUP(A928,Hoja1!$A$2:$F$4807,6,FALSE),1)</f>
        <v>1</v>
      </c>
      <c r="F928">
        <v>1335</v>
      </c>
    </row>
    <row r="929" spans="1:6" x14ac:dyDescent="0.3">
      <c r="A929">
        <v>124586</v>
      </c>
      <c r="B929">
        <v>4979</v>
      </c>
      <c r="C929">
        <v>1187.25692307692</v>
      </c>
      <c r="D929">
        <f t="shared" si="14"/>
        <v>1187.25692307692</v>
      </c>
      <c r="E929">
        <f>IFERROR(VLOOKUP(A929,Hoja1!$A$2:$F$4807,6,FALSE),1)</f>
        <v>1</v>
      </c>
      <c r="F929">
        <v>1187.25692307692</v>
      </c>
    </row>
    <row r="930" spans="1:6" x14ac:dyDescent="0.3">
      <c r="A930">
        <v>124592</v>
      </c>
      <c r="B930">
        <v>51575</v>
      </c>
      <c r="C930">
        <v>7419.0984615384496</v>
      </c>
      <c r="D930">
        <f t="shared" si="14"/>
        <v>7419.0984615384496</v>
      </c>
      <c r="E930">
        <f>IFERROR(VLOOKUP(A930,Hoja1!$A$2:$F$4807,6,FALSE),1)</f>
        <v>1</v>
      </c>
      <c r="F930">
        <v>7419.0984615384496</v>
      </c>
    </row>
    <row r="931" spans="1:6" x14ac:dyDescent="0.3">
      <c r="A931">
        <v>124638</v>
      </c>
      <c r="B931">
        <v>3600</v>
      </c>
      <c r="C931">
        <v>3600</v>
      </c>
      <c r="D931">
        <f t="shared" si="14"/>
        <v>3600</v>
      </c>
      <c r="E931">
        <f>IFERROR(VLOOKUP(A931,Hoja1!$A$2:$F$4807,6,FALSE),1)</f>
        <v>1</v>
      </c>
      <c r="F931">
        <v>3600</v>
      </c>
    </row>
    <row r="932" spans="1:6" x14ac:dyDescent="0.3">
      <c r="A932">
        <v>125003</v>
      </c>
      <c r="B932">
        <v>4085</v>
      </c>
      <c r="C932">
        <v>711.05692307692198</v>
      </c>
      <c r="D932">
        <f t="shared" si="14"/>
        <v>711.05692307692198</v>
      </c>
      <c r="E932">
        <f>IFERROR(VLOOKUP(A932,Hoja1!$A$2:$F$4807,6,FALSE),1)</f>
        <v>1</v>
      </c>
      <c r="F932">
        <v>711.05692307692198</v>
      </c>
    </row>
    <row r="933" spans="1:6" x14ac:dyDescent="0.3">
      <c r="A933">
        <v>125034</v>
      </c>
      <c r="B933">
        <v>600</v>
      </c>
      <c r="C933">
        <v>600</v>
      </c>
      <c r="D933">
        <f t="shared" si="14"/>
        <v>600</v>
      </c>
      <c r="E933">
        <f>IFERROR(VLOOKUP(A933,Hoja1!$A$2:$F$4807,6,FALSE),1)</f>
        <v>1</v>
      </c>
      <c r="F933">
        <v>600</v>
      </c>
    </row>
    <row r="934" spans="1:6" x14ac:dyDescent="0.3">
      <c r="A934">
        <v>125402</v>
      </c>
      <c r="B934">
        <v>3757</v>
      </c>
      <c r="C934">
        <v>3757</v>
      </c>
      <c r="D934">
        <f t="shared" si="14"/>
        <v>3757</v>
      </c>
      <c r="E934">
        <f>IFERROR(VLOOKUP(A934,Hoja1!$A$2:$F$4807,6,FALSE),1)</f>
        <v>1</v>
      </c>
      <c r="F934">
        <v>3757</v>
      </c>
    </row>
    <row r="935" spans="1:6" x14ac:dyDescent="0.3">
      <c r="A935">
        <v>125481</v>
      </c>
      <c r="B935">
        <v>4750</v>
      </c>
      <c r="C935">
        <v>4750</v>
      </c>
      <c r="D935">
        <f t="shared" si="14"/>
        <v>4750</v>
      </c>
      <c r="E935">
        <f>IFERROR(VLOOKUP(A935,Hoja1!$A$2:$F$4807,6,FALSE),1)</f>
        <v>1</v>
      </c>
      <c r="F935">
        <v>4750</v>
      </c>
    </row>
    <row r="936" spans="1:6" x14ac:dyDescent="0.3">
      <c r="A936">
        <v>125565</v>
      </c>
      <c r="B936">
        <v>4744</v>
      </c>
      <c r="C936">
        <v>1112.9492307692301</v>
      </c>
      <c r="D936">
        <f t="shared" si="14"/>
        <v>1112.9492307692301</v>
      </c>
      <c r="E936">
        <f>IFERROR(VLOOKUP(A936,Hoja1!$A$2:$F$4807,6,FALSE),1)</f>
        <v>1</v>
      </c>
      <c r="F936">
        <v>1112.9492307692301</v>
      </c>
    </row>
    <row r="937" spans="1:6" x14ac:dyDescent="0.3">
      <c r="A937">
        <v>125716</v>
      </c>
      <c r="B937">
        <v>3600</v>
      </c>
      <c r="C937">
        <v>3600</v>
      </c>
      <c r="D937">
        <f t="shared" si="14"/>
        <v>3600</v>
      </c>
      <c r="E937">
        <f>IFERROR(VLOOKUP(A937,Hoja1!$A$2:$F$4807,6,FALSE),1)</f>
        <v>1</v>
      </c>
      <c r="F937">
        <v>3600</v>
      </c>
    </row>
    <row r="938" spans="1:6" x14ac:dyDescent="0.3">
      <c r="A938">
        <v>125727</v>
      </c>
      <c r="B938">
        <v>5600</v>
      </c>
      <c r="C938">
        <v>5600</v>
      </c>
      <c r="D938">
        <f t="shared" si="14"/>
        <v>5600</v>
      </c>
      <c r="E938">
        <f>IFERROR(VLOOKUP(A938,Hoja1!$A$2:$F$4807,6,FALSE),1)</f>
        <v>1</v>
      </c>
      <c r="F938">
        <v>5600</v>
      </c>
    </row>
    <row r="939" spans="1:6" x14ac:dyDescent="0.3">
      <c r="A939">
        <v>125763</v>
      </c>
      <c r="B939">
        <v>71265</v>
      </c>
      <c r="C939">
        <v>-136.166760085703</v>
      </c>
      <c r="D939">
        <f t="shared" si="14"/>
        <v>-136.166760085703</v>
      </c>
      <c r="E939">
        <f>IFERROR(VLOOKUP(A939,Hoja1!$A$2:$F$4807,6,FALSE),1)</f>
        <v>1</v>
      </c>
      <c r="F939">
        <v>-136.166760085703</v>
      </c>
    </row>
    <row r="940" spans="1:6" x14ac:dyDescent="0.3">
      <c r="A940">
        <v>125879</v>
      </c>
      <c r="B940">
        <v>10846</v>
      </c>
      <c r="C940">
        <v>7632.7492307692301</v>
      </c>
      <c r="D940">
        <f t="shared" si="14"/>
        <v>7632.7492307692301</v>
      </c>
      <c r="E940">
        <f>IFERROR(VLOOKUP(A940,Hoja1!$A$2:$F$4807,6,FALSE),1)</f>
        <v>1</v>
      </c>
      <c r="F940">
        <v>7632.7492307692301</v>
      </c>
    </row>
    <row r="941" spans="1:6" x14ac:dyDescent="0.3">
      <c r="A941">
        <v>125908</v>
      </c>
      <c r="B941">
        <v>3000</v>
      </c>
      <c r="C941">
        <v>3000</v>
      </c>
      <c r="D941">
        <f t="shared" si="14"/>
        <v>3000</v>
      </c>
      <c r="E941">
        <f>IFERROR(VLOOKUP(A941,Hoja1!$A$2:$F$4807,6,FALSE),1)</f>
        <v>1</v>
      </c>
      <c r="F941">
        <v>3000</v>
      </c>
    </row>
    <row r="942" spans="1:6" x14ac:dyDescent="0.3">
      <c r="A942">
        <v>125995</v>
      </c>
      <c r="B942">
        <v>2164</v>
      </c>
      <c r="C942">
        <v>-4840.9938461538404</v>
      </c>
      <c r="D942">
        <f t="shared" si="14"/>
        <v>-4840.9938461538404</v>
      </c>
      <c r="E942">
        <f>IFERROR(VLOOKUP(A942,Hoja1!$A$2:$F$4807,6,FALSE),1)</f>
        <v>1</v>
      </c>
      <c r="F942">
        <v>-4840.9938461538404</v>
      </c>
    </row>
    <row r="943" spans="1:6" x14ac:dyDescent="0.3">
      <c r="A943">
        <v>125999</v>
      </c>
      <c r="B943">
        <v>10663</v>
      </c>
      <c r="C943">
        <v>6871.2569230769204</v>
      </c>
      <c r="D943">
        <f t="shared" si="14"/>
        <v>6871.2569230769204</v>
      </c>
      <c r="E943">
        <f>IFERROR(VLOOKUP(A943,Hoja1!$A$2:$F$4807,6,FALSE),1)</f>
        <v>1</v>
      </c>
      <c r="F943">
        <v>6871.2569230769204</v>
      </c>
    </row>
    <row r="944" spans="1:6" x14ac:dyDescent="0.3">
      <c r="A944">
        <v>126023</v>
      </c>
      <c r="B944">
        <v>56450</v>
      </c>
      <c r="C944">
        <v>56450</v>
      </c>
      <c r="D944">
        <f t="shared" si="14"/>
        <v>56450</v>
      </c>
      <c r="E944">
        <f>IFERROR(VLOOKUP(A944,Hoja1!$A$2:$F$4807,6,FALSE),1)</f>
        <v>1</v>
      </c>
      <c r="F944">
        <v>56450</v>
      </c>
    </row>
    <row r="945" spans="1:6" x14ac:dyDescent="0.3">
      <c r="A945">
        <v>126057</v>
      </c>
      <c r="B945">
        <v>3100</v>
      </c>
      <c r="C945">
        <v>3100</v>
      </c>
      <c r="D945">
        <f t="shared" si="14"/>
        <v>3100</v>
      </c>
      <c r="E945">
        <f>IFERROR(VLOOKUP(A945,Hoja1!$A$2:$F$4807,6,FALSE),1)</f>
        <v>1</v>
      </c>
      <c r="F945">
        <v>3100</v>
      </c>
    </row>
    <row r="946" spans="1:6" x14ac:dyDescent="0.3">
      <c r="A946">
        <v>126122</v>
      </c>
      <c r="B946">
        <v>1226</v>
      </c>
      <c r="C946">
        <v>1226</v>
      </c>
      <c r="D946">
        <f t="shared" si="14"/>
        <v>1226</v>
      </c>
      <c r="E946">
        <f>IFERROR(VLOOKUP(A946,Hoja1!$A$2:$F$4807,6,FALSE),1)</f>
        <v>1</v>
      </c>
      <c r="F946">
        <v>1226</v>
      </c>
    </row>
    <row r="947" spans="1:6" x14ac:dyDescent="0.3">
      <c r="A947">
        <v>126146</v>
      </c>
      <c r="B947">
        <v>4703</v>
      </c>
      <c r="C947">
        <v>1608.4876923076899</v>
      </c>
      <c r="D947">
        <f t="shared" si="14"/>
        <v>1608.4876923076899</v>
      </c>
      <c r="E947">
        <f>IFERROR(VLOOKUP(A947,Hoja1!$A$2:$F$4807,6,FALSE),1)</f>
        <v>1</v>
      </c>
      <c r="F947">
        <v>1608.4876923076899</v>
      </c>
    </row>
    <row r="948" spans="1:6" x14ac:dyDescent="0.3">
      <c r="A948">
        <v>126181</v>
      </c>
      <c r="B948">
        <v>2480</v>
      </c>
      <c r="C948">
        <v>-1311.74307692307</v>
      </c>
      <c r="D948">
        <f t="shared" si="14"/>
        <v>-1311.74307692307</v>
      </c>
      <c r="E948">
        <f>IFERROR(VLOOKUP(A948,Hoja1!$A$2:$F$4807,6,FALSE),1)</f>
        <v>1</v>
      </c>
      <c r="F948">
        <v>-1311.74307692307</v>
      </c>
    </row>
    <row r="949" spans="1:6" x14ac:dyDescent="0.3">
      <c r="A949">
        <v>126189</v>
      </c>
      <c r="B949">
        <v>3080</v>
      </c>
      <c r="C949">
        <v>-229.6765</v>
      </c>
      <c r="D949">
        <f t="shared" si="14"/>
        <v>-229.6765</v>
      </c>
      <c r="E949">
        <f>IFERROR(VLOOKUP(A949,Hoja1!$A$2:$F$4807,6,FALSE),1)</f>
        <v>1</v>
      </c>
      <c r="F949">
        <v>-229.6765</v>
      </c>
    </row>
    <row r="950" spans="1:6" x14ac:dyDescent="0.3">
      <c r="A950">
        <v>126191</v>
      </c>
      <c r="B950">
        <v>3020</v>
      </c>
      <c r="C950">
        <v>-1944.4992307692301</v>
      </c>
      <c r="D950">
        <f t="shared" si="14"/>
        <v>-1944.4992307692301</v>
      </c>
      <c r="E950">
        <f>IFERROR(VLOOKUP(A950,Hoja1!$A$2:$F$4807,6,FALSE),1)</f>
        <v>1</v>
      </c>
      <c r="F950">
        <v>-1944.4992307692301</v>
      </c>
    </row>
    <row r="951" spans="1:6" x14ac:dyDescent="0.3">
      <c r="A951">
        <v>126251</v>
      </c>
      <c r="B951">
        <v>3581</v>
      </c>
      <c r="C951">
        <v>881.56461538461497</v>
      </c>
      <c r="D951">
        <f t="shared" si="14"/>
        <v>881.56461538461497</v>
      </c>
      <c r="E951">
        <f>IFERROR(VLOOKUP(A951,Hoja1!$A$2:$F$4807,6,FALSE),1)</f>
        <v>1</v>
      </c>
      <c r="F951">
        <v>881.56461538461497</v>
      </c>
    </row>
    <row r="952" spans="1:6" x14ac:dyDescent="0.3">
      <c r="A952">
        <v>126255</v>
      </c>
      <c r="B952">
        <v>2130</v>
      </c>
      <c r="C952">
        <v>-1661.74307692307</v>
      </c>
      <c r="D952">
        <f t="shared" si="14"/>
        <v>-1661.74307692307</v>
      </c>
      <c r="E952">
        <f>IFERROR(VLOOKUP(A952,Hoja1!$A$2:$F$4807,6,FALSE),1)</f>
        <v>1</v>
      </c>
      <c r="F952">
        <v>-1661.74307692307</v>
      </c>
    </row>
    <row r="953" spans="1:6" x14ac:dyDescent="0.3">
      <c r="A953">
        <v>126400</v>
      </c>
      <c r="B953">
        <v>675</v>
      </c>
      <c r="C953">
        <v>-1911.26615384615</v>
      </c>
      <c r="D953">
        <f t="shared" si="14"/>
        <v>-1911.26615384615</v>
      </c>
      <c r="E953">
        <f>IFERROR(VLOOKUP(A953,Hoja1!$A$2:$F$4807,6,FALSE),1)</f>
        <v>1</v>
      </c>
      <c r="F953">
        <v>-1911.26615384615</v>
      </c>
    </row>
    <row r="954" spans="1:6" x14ac:dyDescent="0.3">
      <c r="A954">
        <v>126433</v>
      </c>
      <c r="B954">
        <v>3500</v>
      </c>
      <c r="C954">
        <v>3500</v>
      </c>
      <c r="D954">
        <f t="shared" si="14"/>
        <v>3500</v>
      </c>
      <c r="E954">
        <f>IFERROR(VLOOKUP(A954,Hoja1!$A$2:$F$4807,6,FALSE),1)</f>
        <v>1</v>
      </c>
      <c r="F954">
        <v>3500</v>
      </c>
    </row>
    <row r="955" spans="1:6" x14ac:dyDescent="0.3">
      <c r="A955">
        <v>126473</v>
      </c>
      <c r="B955">
        <v>7750</v>
      </c>
      <c r="C955">
        <v>7750</v>
      </c>
      <c r="D955">
        <f t="shared" si="14"/>
        <v>7750</v>
      </c>
      <c r="E955">
        <f>IFERROR(VLOOKUP(A955,Hoja1!$A$2:$F$4807,6,FALSE),1)</f>
        <v>1</v>
      </c>
      <c r="F955">
        <v>7750</v>
      </c>
    </row>
    <row r="956" spans="1:6" x14ac:dyDescent="0.3">
      <c r="A956">
        <v>126595</v>
      </c>
      <c r="B956">
        <v>1417</v>
      </c>
      <c r="C956">
        <v>1417</v>
      </c>
      <c r="D956">
        <f t="shared" si="14"/>
        <v>1417</v>
      </c>
      <c r="E956">
        <f>IFERROR(VLOOKUP(A956,Hoja1!$A$2:$F$4807,6,FALSE),1)</f>
        <v>1</v>
      </c>
      <c r="F956">
        <v>1417</v>
      </c>
    </row>
    <row r="957" spans="1:6" x14ac:dyDescent="0.3">
      <c r="A957">
        <v>126597</v>
      </c>
      <c r="B957">
        <v>1617</v>
      </c>
      <c r="C957">
        <v>1617</v>
      </c>
      <c r="D957">
        <f t="shared" si="14"/>
        <v>1617</v>
      </c>
      <c r="E957">
        <f>IFERROR(VLOOKUP(A957,Hoja1!$A$2:$F$4807,6,FALSE),1)</f>
        <v>1</v>
      </c>
      <c r="F957">
        <v>1617</v>
      </c>
    </row>
    <row r="958" spans="1:6" x14ac:dyDescent="0.3">
      <c r="A958">
        <v>126656</v>
      </c>
      <c r="B958">
        <v>8501</v>
      </c>
      <c r="C958">
        <v>-8698.5569230769197</v>
      </c>
      <c r="D958">
        <f t="shared" si="14"/>
        <v>-8698.5569230769197</v>
      </c>
      <c r="E958">
        <f>IFERROR(VLOOKUP(A958,Hoja1!$A$2:$F$4807,6,FALSE),1)</f>
        <v>1</v>
      </c>
      <c r="F958">
        <v>-8698.5569230769197</v>
      </c>
    </row>
    <row r="959" spans="1:6" x14ac:dyDescent="0.3">
      <c r="A959">
        <v>126668</v>
      </c>
      <c r="B959">
        <v>10184</v>
      </c>
      <c r="C959">
        <v>828.40241025641001</v>
      </c>
      <c r="D959">
        <f t="shared" si="14"/>
        <v>828.40241025641001</v>
      </c>
      <c r="E959">
        <f>IFERROR(VLOOKUP(A959,Hoja1!$A$2:$F$4807,6,FALSE),1)</f>
        <v>1</v>
      </c>
      <c r="F959">
        <v>828.40241025641001</v>
      </c>
    </row>
    <row r="960" spans="1:6" x14ac:dyDescent="0.3">
      <c r="A960">
        <v>126693</v>
      </c>
      <c r="B960">
        <v>4243</v>
      </c>
      <c r="C960">
        <v>4243</v>
      </c>
      <c r="D960">
        <f t="shared" si="14"/>
        <v>4243</v>
      </c>
      <c r="E960">
        <f>IFERROR(VLOOKUP(A960,Hoja1!$A$2:$F$4807,6,FALSE),1)</f>
        <v>1</v>
      </c>
      <c r="F960">
        <v>4243</v>
      </c>
    </row>
    <row r="961" spans="1:6" x14ac:dyDescent="0.3">
      <c r="A961">
        <v>126793</v>
      </c>
      <c r="B961">
        <v>72330.61</v>
      </c>
      <c r="C961">
        <v>72330.61</v>
      </c>
      <c r="D961">
        <f t="shared" si="14"/>
        <v>72330.61</v>
      </c>
      <c r="E961">
        <f>IFERROR(VLOOKUP(A961,Hoja1!$A$2:$F$4807,6,FALSE),1)</f>
        <v>1</v>
      </c>
      <c r="F961">
        <v>72330.61</v>
      </c>
    </row>
    <row r="962" spans="1:6" x14ac:dyDescent="0.3">
      <c r="A962">
        <v>126844</v>
      </c>
      <c r="B962">
        <v>4500</v>
      </c>
      <c r="C962">
        <v>4500</v>
      </c>
      <c r="D962">
        <f t="shared" si="14"/>
        <v>4500</v>
      </c>
      <c r="E962">
        <f>IFERROR(VLOOKUP(A962,Hoja1!$A$2:$F$4807,6,FALSE),1)</f>
        <v>1</v>
      </c>
      <c r="F962">
        <v>4500</v>
      </c>
    </row>
    <row r="963" spans="1:6" x14ac:dyDescent="0.3">
      <c r="A963">
        <v>126951</v>
      </c>
      <c r="B963">
        <v>2090</v>
      </c>
      <c r="C963">
        <v>-4914.9938461538404</v>
      </c>
      <c r="D963">
        <f t="shared" ref="D963:D1026" si="15">C963/E963</f>
        <v>-4914.9938461538404</v>
      </c>
      <c r="E963">
        <f>IFERROR(VLOOKUP(A963,Hoja1!$A$2:$F$4807,6,FALSE),1)</f>
        <v>1</v>
      </c>
      <c r="F963">
        <v>-4914.9938461538404</v>
      </c>
    </row>
    <row r="964" spans="1:6" x14ac:dyDescent="0.3">
      <c r="A964">
        <v>126953</v>
      </c>
      <c r="B964">
        <v>2436</v>
      </c>
      <c r="C964">
        <v>2436</v>
      </c>
      <c r="D964">
        <f t="shared" si="15"/>
        <v>2436</v>
      </c>
      <c r="E964">
        <f>IFERROR(VLOOKUP(A964,Hoja1!$A$2:$F$4807,6,FALSE),1)</f>
        <v>1</v>
      </c>
      <c r="F964">
        <v>2436</v>
      </c>
    </row>
    <row r="965" spans="1:6" x14ac:dyDescent="0.3">
      <c r="A965">
        <v>127017</v>
      </c>
      <c r="B965">
        <v>3392</v>
      </c>
      <c r="C965">
        <v>3392</v>
      </c>
      <c r="D965">
        <f t="shared" si="15"/>
        <v>3392</v>
      </c>
      <c r="E965">
        <f>IFERROR(VLOOKUP(A965,Hoja1!$A$2:$F$4807,6,FALSE),1)</f>
        <v>1</v>
      </c>
      <c r="F965">
        <v>3392</v>
      </c>
    </row>
    <row r="966" spans="1:6" x14ac:dyDescent="0.3">
      <c r="A966">
        <v>127023</v>
      </c>
      <c r="B966">
        <v>9648</v>
      </c>
      <c r="C966">
        <v>-7536.3615384615396</v>
      </c>
      <c r="D966">
        <f t="shared" si="15"/>
        <v>-7536.3615384615396</v>
      </c>
      <c r="E966">
        <f>IFERROR(VLOOKUP(A966,Hoja1!$A$2:$F$4807,6,FALSE),1)</f>
        <v>1</v>
      </c>
      <c r="F966">
        <v>-7536.3615384615396</v>
      </c>
    </row>
    <row r="967" spans="1:6" x14ac:dyDescent="0.3">
      <c r="A967">
        <v>127027</v>
      </c>
      <c r="B967">
        <v>4542</v>
      </c>
      <c r="C967">
        <v>-6126.1830769230701</v>
      </c>
      <c r="D967">
        <f t="shared" si="15"/>
        <v>-6126.1830769230701</v>
      </c>
      <c r="E967">
        <f>IFERROR(VLOOKUP(A967,Hoja1!$A$2:$F$4807,6,FALSE),1)</f>
        <v>1</v>
      </c>
      <c r="F967">
        <v>-6126.1830769230701</v>
      </c>
    </row>
    <row r="968" spans="1:6" x14ac:dyDescent="0.3">
      <c r="A968">
        <v>127034</v>
      </c>
      <c r="B968">
        <v>549</v>
      </c>
      <c r="C968">
        <v>-2953.4969230769202</v>
      </c>
      <c r="D968">
        <f t="shared" si="15"/>
        <v>-2953.4969230769202</v>
      </c>
      <c r="E968">
        <f>IFERROR(VLOOKUP(A968,Hoja1!$A$2:$F$4807,6,FALSE),1)</f>
        <v>1</v>
      </c>
      <c r="F968">
        <v>-2953.4969230769202</v>
      </c>
    </row>
    <row r="969" spans="1:6" x14ac:dyDescent="0.3">
      <c r="A969">
        <v>127126</v>
      </c>
      <c r="B969">
        <v>3000</v>
      </c>
      <c r="C969">
        <v>3000</v>
      </c>
      <c r="D969">
        <f t="shared" si="15"/>
        <v>3000</v>
      </c>
      <c r="E969">
        <f>IFERROR(VLOOKUP(A969,Hoja1!$A$2:$F$4807,6,FALSE),1)</f>
        <v>1</v>
      </c>
      <c r="F969">
        <v>3000</v>
      </c>
    </row>
    <row r="970" spans="1:6" x14ac:dyDescent="0.3">
      <c r="A970">
        <v>127162</v>
      </c>
      <c r="B970">
        <v>1961</v>
      </c>
      <c r="C970">
        <v>194.49969230769199</v>
      </c>
      <c r="D970">
        <f t="shared" si="15"/>
        <v>194.49969230769199</v>
      </c>
      <c r="E970">
        <f>IFERROR(VLOOKUP(A970,Hoja1!$A$2:$F$4807,6,FALSE),1)</f>
        <v>1</v>
      </c>
      <c r="F970">
        <v>194.49969230769199</v>
      </c>
    </row>
    <row r="971" spans="1:6" x14ac:dyDescent="0.3">
      <c r="A971">
        <v>127183</v>
      </c>
      <c r="B971">
        <v>24500</v>
      </c>
      <c r="C971">
        <v>24500</v>
      </c>
      <c r="D971">
        <f t="shared" si="15"/>
        <v>24500</v>
      </c>
      <c r="E971">
        <f>IFERROR(VLOOKUP(A971,Hoja1!$A$2:$F$4807,6,FALSE),1)</f>
        <v>1</v>
      </c>
      <c r="F971">
        <v>24500</v>
      </c>
    </row>
    <row r="972" spans="1:6" x14ac:dyDescent="0.3">
      <c r="A972">
        <v>127241</v>
      </c>
      <c r="B972">
        <v>17000</v>
      </c>
      <c r="C972">
        <v>17000</v>
      </c>
      <c r="D972">
        <f t="shared" si="15"/>
        <v>17000</v>
      </c>
      <c r="E972">
        <f>IFERROR(VLOOKUP(A972,Hoja1!$A$2:$F$4807,6,FALSE),1)</f>
        <v>1</v>
      </c>
      <c r="F972">
        <v>17000</v>
      </c>
    </row>
    <row r="973" spans="1:6" x14ac:dyDescent="0.3">
      <c r="A973">
        <v>127320</v>
      </c>
      <c r="B973">
        <v>28797</v>
      </c>
      <c r="C973">
        <v>-2254.26307692307</v>
      </c>
      <c r="D973">
        <f t="shared" si="15"/>
        <v>-2254.26307692307</v>
      </c>
      <c r="E973">
        <f>IFERROR(VLOOKUP(A973,Hoja1!$A$2:$F$4807,6,FALSE),1)</f>
        <v>1</v>
      </c>
      <c r="F973">
        <v>-2254.26307692307</v>
      </c>
    </row>
    <row r="974" spans="1:6" x14ac:dyDescent="0.3">
      <c r="A974">
        <v>127333</v>
      </c>
      <c r="B974">
        <v>3403</v>
      </c>
      <c r="C974">
        <v>-10812.772307692299</v>
      </c>
      <c r="D974">
        <f t="shared" si="15"/>
        <v>-10812.772307692299</v>
      </c>
      <c r="E974">
        <f>IFERROR(VLOOKUP(A974,Hoja1!$A$2:$F$4807,6,FALSE),1)</f>
        <v>1</v>
      </c>
      <c r="F974">
        <v>-10812.772307692299</v>
      </c>
    </row>
    <row r="975" spans="1:6" x14ac:dyDescent="0.3">
      <c r="A975">
        <v>127413</v>
      </c>
      <c r="B975">
        <v>3553</v>
      </c>
      <c r="C975">
        <v>404.02615384615302</v>
      </c>
      <c r="D975">
        <f t="shared" si="15"/>
        <v>404.02615384615302</v>
      </c>
      <c r="E975">
        <f>IFERROR(VLOOKUP(A975,Hoja1!$A$2:$F$4807,6,FALSE),1)</f>
        <v>1</v>
      </c>
      <c r="F975">
        <v>404.02615384615302</v>
      </c>
    </row>
    <row r="976" spans="1:6" x14ac:dyDescent="0.3">
      <c r="A976">
        <v>127416</v>
      </c>
      <c r="B976">
        <v>7026</v>
      </c>
      <c r="C976">
        <v>-146.624615384615</v>
      </c>
      <c r="D976">
        <f t="shared" si="15"/>
        <v>-146.624615384615</v>
      </c>
      <c r="E976">
        <f>IFERROR(VLOOKUP(A976,Hoja1!$A$2:$F$4807,6,FALSE),1)</f>
        <v>1</v>
      </c>
      <c r="F976">
        <v>-146.624615384615</v>
      </c>
    </row>
    <row r="977" spans="1:6" x14ac:dyDescent="0.3">
      <c r="A977">
        <v>127594</v>
      </c>
      <c r="B977">
        <v>26361.02</v>
      </c>
      <c r="C977">
        <v>26361.02</v>
      </c>
      <c r="D977">
        <f t="shared" si="15"/>
        <v>26361.02</v>
      </c>
      <c r="E977">
        <f>IFERROR(VLOOKUP(A977,Hoja1!$A$2:$F$4807,6,FALSE),1)</f>
        <v>1</v>
      </c>
      <c r="F977">
        <v>26361.02</v>
      </c>
    </row>
    <row r="978" spans="1:6" x14ac:dyDescent="0.3">
      <c r="A978">
        <v>127835</v>
      </c>
      <c r="B978">
        <v>1130</v>
      </c>
      <c r="C978">
        <v>1130</v>
      </c>
      <c r="D978">
        <f t="shared" si="15"/>
        <v>1130</v>
      </c>
      <c r="E978">
        <f>IFERROR(VLOOKUP(A978,Hoja1!$A$2:$F$4807,6,FALSE),1)</f>
        <v>1</v>
      </c>
      <c r="F978">
        <v>1130</v>
      </c>
    </row>
    <row r="979" spans="1:6" x14ac:dyDescent="0.3">
      <c r="A979">
        <v>127892</v>
      </c>
      <c r="B979">
        <v>88124.52</v>
      </c>
      <c r="C979">
        <v>88124.52</v>
      </c>
      <c r="D979">
        <f t="shared" si="15"/>
        <v>88124.52</v>
      </c>
      <c r="E979">
        <f>IFERROR(VLOOKUP(A979,Hoja1!$A$2:$F$4807,6,FALSE),1)</f>
        <v>1</v>
      </c>
      <c r="F979">
        <v>88124.52</v>
      </c>
    </row>
    <row r="980" spans="1:6" x14ac:dyDescent="0.3">
      <c r="A980">
        <v>128059</v>
      </c>
      <c r="B980">
        <v>750</v>
      </c>
      <c r="C980">
        <v>750</v>
      </c>
      <c r="D980">
        <f t="shared" si="15"/>
        <v>750</v>
      </c>
      <c r="E980">
        <f>IFERROR(VLOOKUP(A980,Hoja1!$A$2:$F$4807,6,FALSE),1)</f>
        <v>1</v>
      </c>
      <c r="F980">
        <v>750</v>
      </c>
    </row>
    <row r="981" spans="1:6" x14ac:dyDescent="0.3">
      <c r="A981">
        <v>128106</v>
      </c>
      <c r="B981">
        <v>5000</v>
      </c>
      <c r="C981">
        <v>5000</v>
      </c>
      <c r="D981">
        <f t="shared" si="15"/>
        <v>5000</v>
      </c>
      <c r="E981">
        <f>IFERROR(VLOOKUP(A981,Hoja1!$A$2:$F$4807,6,FALSE),1)</f>
        <v>1</v>
      </c>
      <c r="F981">
        <v>5000</v>
      </c>
    </row>
    <row r="982" spans="1:6" x14ac:dyDescent="0.3">
      <c r="A982">
        <v>128116</v>
      </c>
      <c r="B982">
        <v>13403</v>
      </c>
      <c r="C982">
        <v>2734.8169230769199</v>
      </c>
      <c r="D982">
        <f t="shared" si="15"/>
        <v>2734.8169230769199</v>
      </c>
      <c r="E982">
        <f>IFERROR(VLOOKUP(A982,Hoja1!$A$2:$F$4807,6,FALSE),1)</f>
        <v>1</v>
      </c>
      <c r="F982">
        <v>2734.8169230769199</v>
      </c>
    </row>
    <row r="983" spans="1:6" x14ac:dyDescent="0.3">
      <c r="A983">
        <v>128129</v>
      </c>
      <c r="B983">
        <v>700</v>
      </c>
      <c r="C983">
        <v>700</v>
      </c>
      <c r="D983">
        <f t="shared" si="15"/>
        <v>700</v>
      </c>
      <c r="E983">
        <f>IFERROR(VLOOKUP(A983,Hoja1!$A$2:$F$4807,6,FALSE),1)</f>
        <v>1</v>
      </c>
      <c r="F983">
        <v>700</v>
      </c>
    </row>
    <row r="984" spans="1:6" x14ac:dyDescent="0.3">
      <c r="A984">
        <v>128283</v>
      </c>
      <c r="B984">
        <v>25835</v>
      </c>
      <c r="C984">
        <v>3426.36769230769</v>
      </c>
      <c r="D984">
        <f t="shared" si="15"/>
        <v>3426.36769230769</v>
      </c>
      <c r="E984">
        <f>IFERROR(VLOOKUP(A984,Hoja1!$A$2:$F$4807,6,FALSE),1)</f>
        <v>1</v>
      </c>
      <c r="F984">
        <v>3426.36769230769</v>
      </c>
    </row>
    <row r="985" spans="1:6" x14ac:dyDescent="0.3">
      <c r="A985">
        <v>128362</v>
      </c>
      <c r="B985">
        <v>7</v>
      </c>
      <c r="C985">
        <v>7</v>
      </c>
      <c r="D985">
        <f t="shared" si="15"/>
        <v>7</v>
      </c>
      <c r="E985">
        <f>IFERROR(VLOOKUP(A985,Hoja1!$A$2:$F$4807,6,FALSE),1)</f>
        <v>1</v>
      </c>
      <c r="F985">
        <v>7</v>
      </c>
    </row>
    <row r="986" spans="1:6" x14ac:dyDescent="0.3">
      <c r="A986">
        <v>128506</v>
      </c>
      <c r="B986">
        <v>22000</v>
      </c>
      <c r="C986">
        <v>22000</v>
      </c>
      <c r="D986">
        <f t="shared" si="15"/>
        <v>22000</v>
      </c>
      <c r="E986">
        <f>IFERROR(VLOOKUP(A986,Hoja1!$A$2:$F$4807,6,FALSE),1)</f>
        <v>1</v>
      </c>
      <c r="F986">
        <v>22000</v>
      </c>
    </row>
    <row r="987" spans="1:6" x14ac:dyDescent="0.3">
      <c r="A987">
        <v>128583</v>
      </c>
      <c r="B987">
        <v>5900</v>
      </c>
      <c r="C987">
        <v>5900</v>
      </c>
      <c r="D987">
        <f t="shared" si="15"/>
        <v>5900</v>
      </c>
      <c r="E987">
        <f>IFERROR(VLOOKUP(A987,Hoja1!$A$2:$F$4807,6,FALSE),1)</f>
        <v>1</v>
      </c>
      <c r="F987">
        <v>5900</v>
      </c>
    </row>
    <row r="988" spans="1:6" x14ac:dyDescent="0.3">
      <c r="A988">
        <v>128621</v>
      </c>
      <c r="B988">
        <v>3575</v>
      </c>
      <c r="C988">
        <v>3575</v>
      </c>
      <c r="D988">
        <f t="shared" si="15"/>
        <v>3575</v>
      </c>
      <c r="E988">
        <f>IFERROR(VLOOKUP(A988,Hoja1!$A$2:$F$4807,6,FALSE),1)</f>
        <v>1</v>
      </c>
      <c r="F988">
        <v>3575</v>
      </c>
    </row>
    <row r="989" spans="1:6" x14ac:dyDescent="0.3">
      <c r="A989">
        <v>128664</v>
      </c>
      <c r="B989">
        <v>25587.05</v>
      </c>
      <c r="C989">
        <v>25587.05</v>
      </c>
      <c r="D989">
        <f t="shared" si="15"/>
        <v>25587.05</v>
      </c>
      <c r="E989">
        <f>IFERROR(VLOOKUP(A989,Hoja1!$A$2:$F$4807,6,FALSE),1)</f>
        <v>1</v>
      </c>
      <c r="F989">
        <v>25587.05</v>
      </c>
    </row>
    <row r="990" spans="1:6" x14ac:dyDescent="0.3">
      <c r="A990">
        <v>128756</v>
      </c>
      <c r="B990">
        <v>80279.11</v>
      </c>
      <c r="C990">
        <v>80279.11</v>
      </c>
      <c r="D990">
        <f t="shared" si="15"/>
        <v>80279.11</v>
      </c>
      <c r="E990">
        <f>IFERROR(VLOOKUP(A990,Hoja1!$A$2:$F$4807,6,FALSE),1)</f>
        <v>1</v>
      </c>
      <c r="F990">
        <v>80279.11</v>
      </c>
    </row>
    <row r="991" spans="1:6" x14ac:dyDescent="0.3">
      <c r="A991">
        <v>128820</v>
      </c>
      <c r="B991">
        <v>4200</v>
      </c>
      <c r="C991">
        <v>4200</v>
      </c>
      <c r="D991">
        <f t="shared" si="15"/>
        <v>4200</v>
      </c>
      <c r="E991">
        <f>IFERROR(VLOOKUP(A991,Hoja1!$A$2:$F$4807,6,FALSE),1)</f>
        <v>1</v>
      </c>
      <c r="F991">
        <v>4200</v>
      </c>
    </row>
    <row r="992" spans="1:6" x14ac:dyDescent="0.3">
      <c r="A992">
        <v>128841</v>
      </c>
      <c r="B992">
        <v>2968</v>
      </c>
      <c r="C992">
        <v>2968</v>
      </c>
      <c r="D992">
        <f t="shared" si="15"/>
        <v>2968</v>
      </c>
      <c r="E992">
        <f>IFERROR(VLOOKUP(A992,Hoja1!$A$2:$F$4807,6,FALSE),1)</f>
        <v>1</v>
      </c>
      <c r="F992">
        <v>2968</v>
      </c>
    </row>
    <row r="993" spans="1:6" x14ac:dyDescent="0.3">
      <c r="A993">
        <v>128907</v>
      </c>
      <c r="B993">
        <v>7000</v>
      </c>
      <c r="C993">
        <v>7000</v>
      </c>
      <c r="D993">
        <f t="shared" si="15"/>
        <v>7000</v>
      </c>
      <c r="E993">
        <f>IFERROR(VLOOKUP(A993,Hoja1!$A$2:$F$4807,6,FALSE),1)</f>
        <v>1</v>
      </c>
      <c r="F993">
        <v>7000</v>
      </c>
    </row>
    <row r="994" spans="1:6" x14ac:dyDescent="0.3">
      <c r="A994">
        <v>129080</v>
      </c>
      <c r="B994">
        <v>112312.03</v>
      </c>
      <c r="C994">
        <v>112312.03</v>
      </c>
      <c r="D994">
        <f t="shared" si="15"/>
        <v>112312.03</v>
      </c>
      <c r="E994">
        <f>IFERROR(VLOOKUP(A994,Hoja1!$A$2:$F$4807,6,FALSE),1)</f>
        <v>1</v>
      </c>
      <c r="F994">
        <v>112312.03</v>
      </c>
    </row>
    <row r="995" spans="1:6" x14ac:dyDescent="0.3">
      <c r="A995">
        <v>129109</v>
      </c>
      <c r="B995">
        <v>8813.01</v>
      </c>
      <c r="C995">
        <v>8813.01</v>
      </c>
      <c r="D995">
        <f t="shared" si="15"/>
        <v>8813.01</v>
      </c>
      <c r="E995">
        <f>IFERROR(VLOOKUP(A995,Hoja1!$A$2:$F$4807,6,FALSE),1)</f>
        <v>1</v>
      </c>
      <c r="F995">
        <v>8813.01</v>
      </c>
    </row>
    <row r="996" spans="1:6" x14ac:dyDescent="0.3">
      <c r="A996">
        <v>129160</v>
      </c>
      <c r="B996">
        <v>2000</v>
      </c>
      <c r="C996">
        <v>2000</v>
      </c>
      <c r="D996">
        <f t="shared" si="15"/>
        <v>2000</v>
      </c>
      <c r="E996">
        <f>IFERROR(VLOOKUP(A996,Hoja1!$A$2:$F$4807,6,FALSE),1)</f>
        <v>1</v>
      </c>
      <c r="F996">
        <v>2000</v>
      </c>
    </row>
    <row r="997" spans="1:6" x14ac:dyDescent="0.3">
      <c r="A997">
        <v>129232</v>
      </c>
      <c r="B997">
        <v>2850</v>
      </c>
      <c r="C997">
        <v>2850</v>
      </c>
      <c r="D997">
        <f t="shared" si="15"/>
        <v>2850</v>
      </c>
      <c r="E997">
        <f>IFERROR(VLOOKUP(A997,Hoja1!$A$2:$F$4807,6,FALSE),1)</f>
        <v>1</v>
      </c>
      <c r="F997">
        <v>2850</v>
      </c>
    </row>
    <row r="998" spans="1:6" x14ac:dyDescent="0.3">
      <c r="A998">
        <v>129276</v>
      </c>
      <c r="B998">
        <v>4042</v>
      </c>
      <c r="C998">
        <v>4042</v>
      </c>
      <c r="D998">
        <f t="shared" si="15"/>
        <v>4042</v>
      </c>
      <c r="E998">
        <f>IFERROR(VLOOKUP(A998,Hoja1!$A$2:$F$4807,6,FALSE),1)</f>
        <v>1</v>
      </c>
      <c r="F998">
        <v>4042</v>
      </c>
    </row>
    <row r="999" spans="1:6" x14ac:dyDescent="0.3">
      <c r="A999">
        <v>129343</v>
      </c>
      <c r="B999">
        <v>7015</v>
      </c>
      <c r="C999">
        <v>7015</v>
      </c>
      <c r="D999">
        <f t="shared" si="15"/>
        <v>7015</v>
      </c>
      <c r="E999">
        <f>IFERROR(VLOOKUP(A999,Hoja1!$A$2:$F$4807,6,FALSE),1)</f>
        <v>1</v>
      </c>
      <c r="F999">
        <v>7015</v>
      </c>
    </row>
    <row r="1000" spans="1:6" x14ac:dyDescent="0.3">
      <c r="A1000">
        <v>129443</v>
      </c>
      <c r="B1000">
        <v>14650</v>
      </c>
      <c r="C1000">
        <v>14650</v>
      </c>
      <c r="D1000">
        <f t="shared" si="15"/>
        <v>14650</v>
      </c>
      <c r="E1000">
        <f>IFERROR(VLOOKUP(A1000,Hoja1!$A$2:$F$4807,6,FALSE),1)</f>
        <v>1</v>
      </c>
      <c r="F1000">
        <v>14650</v>
      </c>
    </row>
    <row r="1001" spans="1:6" x14ac:dyDescent="0.3">
      <c r="A1001">
        <v>129492</v>
      </c>
      <c r="B1001">
        <v>14452</v>
      </c>
      <c r="C1001">
        <v>2268.4692307692299</v>
      </c>
      <c r="D1001">
        <f t="shared" si="15"/>
        <v>2268.4692307692299</v>
      </c>
      <c r="E1001">
        <f>IFERROR(VLOOKUP(A1001,Hoja1!$A$2:$F$4807,6,FALSE),1)</f>
        <v>1</v>
      </c>
      <c r="F1001">
        <v>2268.4692307692299</v>
      </c>
    </row>
    <row r="1002" spans="1:6" x14ac:dyDescent="0.3">
      <c r="A1002">
        <v>129503</v>
      </c>
      <c r="B1002">
        <v>26</v>
      </c>
      <c r="C1002">
        <v>26</v>
      </c>
      <c r="D1002">
        <f t="shared" si="15"/>
        <v>26</v>
      </c>
      <c r="E1002">
        <f>IFERROR(VLOOKUP(A1002,Hoja1!$A$2:$F$4807,6,FALSE),1)</f>
        <v>1</v>
      </c>
      <c r="F1002">
        <v>26</v>
      </c>
    </row>
    <row r="1003" spans="1:6" x14ac:dyDescent="0.3">
      <c r="A1003">
        <v>129593</v>
      </c>
      <c r="B1003">
        <v>18597</v>
      </c>
      <c r="C1003">
        <v>18597</v>
      </c>
      <c r="D1003">
        <f t="shared" si="15"/>
        <v>18597</v>
      </c>
      <c r="E1003">
        <f>IFERROR(VLOOKUP(A1003,Hoja1!$A$2:$F$4807,6,FALSE),1)</f>
        <v>1</v>
      </c>
      <c r="F1003">
        <v>18597</v>
      </c>
    </row>
    <row r="1004" spans="1:6" x14ac:dyDescent="0.3">
      <c r="A1004">
        <v>129608</v>
      </c>
      <c r="B1004">
        <v>3031</v>
      </c>
      <c r="C1004">
        <v>3031</v>
      </c>
      <c r="D1004">
        <f t="shared" si="15"/>
        <v>3031</v>
      </c>
      <c r="E1004">
        <f>IFERROR(VLOOKUP(A1004,Hoja1!$A$2:$F$4807,6,FALSE),1)</f>
        <v>1</v>
      </c>
      <c r="F1004">
        <v>3031</v>
      </c>
    </row>
    <row r="1005" spans="1:6" x14ac:dyDescent="0.3">
      <c r="A1005">
        <v>129626</v>
      </c>
      <c r="B1005">
        <v>4818</v>
      </c>
      <c r="C1005">
        <v>4818</v>
      </c>
      <c r="D1005">
        <f t="shared" si="15"/>
        <v>4818</v>
      </c>
      <c r="E1005">
        <f>IFERROR(VLOOKUP(A1005,Hoja1!$A$2:$F$4807,6,FALSE),1)</f>
        <v>1</v>
      </c>
      <c r="F1005">
        <v>4818</v>
      </c>
    </row>
    <row r="1006" spans="1:6" x14ac:dyDescent="0.3">
      <c r="A1006">
        <v>129638</v>
      </c>
      <c r="B1006">
        <v>1720</v>
      </c>
      <c r="C1006">
        <v>1720</v>
      </c>
      <c r="D1006">
        <f t="shared" si="15"/>
        <v>1720</v>
      </c>
      <c r="E1006">
        <f>IFERROR(VLOOKUP(A1006,Hoja1!$A$2:$F$4807,6,FALSE),1)</f>
        <v>1</v>
      </c>
      <c r="F1006">
        <v>1720</v>
      </c>
    </row>
    <row r="1007" spans="1:6" x14ac:dyDescent="0.3">
      <c r="A1007">
        <v>129644</v>
      </c>
      <c r="B1007">
        <v>23890</v>
      </c>
      <c r="C1007">
        <v>23890</v>
      </c>
      <c r="D1007">
        <f t="shared" si="15"/>
        <v>23890</v>
      </c>
      <c r="E1007">
        <f>IFERROR(VLOOKUP(A1007,Hoja1!$A$2:$F$4807,6,FALSE),1)</f>
        <v>1</v>
      </c>
      <c r="F1007">
        <v>23890</v>
      </c>
    </row>
    <row r="1008" spans="1:6" x14ac:dyDescent="0.3">
      <c r="A1008">
        <v>129653</v>
      </c>
      <c r="B1008">
        <v>2218</v>
      </c>
      <c r="C1008">
        <v>2218</v>
      </c>
      <c r="D1008">
        <f t="shared" si="15"/>
        <v>2218</v>
      </c>
      <c r="E1008">
        <f>IFERROR(VLOOKUP(A1008,Hoja1!$A$2:$F$4807,6,FALSE),1)</f>
        <v>1</v>
      </c>
      <c r="F1008">
        <v>2218</v>
      </c>
    </row>
    <row r="1009" spans="1:6" x14ac:dyDescent="0.3">
      <c r="A1009">
        <v>129676</v>
      </c>
      <c r="B1009">
        <v>6654</v>
      </c>
      <c r="C1009">
        <v>6654</v>
      </c>
      <c r="D1009">
        <f t="shared" si="15"/>
        <v>6654</v>
      </c>
      <c r="E1009">
        <f>IFERROR(VLOOKUP(A1009,Hoja1!$A$2:$F$4807,6,FALSE),1)</f>
        <v>1</v>
      </c>
      <c r="F1009">
        <v>6654</v>
      </c>
    </row>
    <row r="1010" spans="1:6" x14ac:dyDescent="0.3">
      <c r="A1010">
        <v>129777</v>
      </c>
      <c r="B1010">
        <v>27854</v>
      </c>
      <c r="C1010">
        <v>27854</v>
      </c>
      <c r="D1010">
        <f t="shared" si="15"/>
        <v>27854</v>
      </c>
      <c r="E1010">
        <f>IFERROR(VLOOKUP(A1010,Hoja1!$A$2:$F$4807,6,FALSE),1)</f>
        <v>1</v>
      </c>
      <c r="F1010">
        <v>27854</v>
      </c>
    </row>
    <row r="1011" spans="1:6" x14ac:dyDescent="0.3">
      <c r="A1011">
        <v>129794</v>
      </c>
      <c r="B1011">
        <v>6387</v>
      </c>
      <c r="C1011">
        <v>6387</v>
      </c>
      <c r="D1011">
        <f t="shared" si="15"/>
        <v>6387</v>
      </c>
      <c r="E1011">
        <f>IFERROR(VLOOKUP(A1011,Hoja1!$A$2:$F$4807,6,FALSE),1)</f>
        <v>1</v>
      </c>
      <c r="F1011">
        <v>6387</v>
      </c>
    </row>
    <row r="1012" spans="1:6" x14ac:dyDescent="0.3">
      <c r="A1012">
        <v>129845</v>
      </c>
      <c r="B1012">
        <v>10376</v>
      </c>
      <c r="C1012">
        <v>1913.0215384615301</v>
      </c>
      <c r="D1012">
        <f t="shared" si="15"/>
        <v>1913.0215384615301</v>
      </c>
      <c r="E1012">
        <f>IFERROR(VLOOKUP(A1012,Hoja1!$A$2:$F$4807,6,FALSE),1)</f>
        <v>1</v>
      </c>
      <c r="F1012">
        <v>1913.0215384615301</v>
      </c>
    </row>
    <row r="1013" spans="1:6" x14ac:dyDescent="0.3">
      <c r="A1013">
        <v>129850</v>
      </c>
      <c r="B1013">
        <v>44751</v>
      </c>
      <c r="C1013">
        <v>4871.6399999999903</v>
      </c>
      <c r="D1013">
        <f t="shared" si="15"/>
        <v>4871.6399999999903</v>
      </c>
      <c r="E1013">
        <f>IFERROR(VLOOKUP(A1013,Hoja1!$A$2:$F$4807,6,FALSE),1)</f>
        <v>1</v>
      </c>
      <c r="F1013">
        <v>4871.6399999999903</v>
      </c>
    </row>
    <row r="1014" spans="1:6" x14ac:dyDescent="0.3">
      <c r="A1014">
        <v>129881</v>
      </c>
      <c r="B1014">
        <v>43824</v>
      </c>
      <c r="C1014">
        <v>43824</v>
      </c>
      <c r="D1014">
        <f t="shared" si="15"/>
        <v>43824</v>
      </c>
      <c r="E1014">
        <f>IFERROR(VLOOKUP(A1014,Hoja1!$A$2:$F$4807,6,FALSE),1)</f>
        <v>1</v>
      </c>
      <c r="F1014">
        <v>43824</v>
      </c>
    </row>
    <row r="1015" spans="1:6" x14ac:dyDescent="0.3">
      <c r="A1015">
        <v>129904</v>
      </c>
      <c r="B1015">
        <v>244489.21</v>
      </c>
      <c r="C1015">
        <v>244489.21</v>
      </c>
      <c r="D1015">
        <f t="shared" si="15"/>
        <v>244489.21</v>
      </c>
      <c r="E1015">
        <f>IFERROR(VLOOKUP(A1015,Hoja1!$A$2:$F$4807,6,FALSE),1)</f>
        <v>1</v>
      </c>
      <c r="F1015">
        <v>244489.21</v>
      </c>
    </row>
    <row r="1016" spans="1:6" x14ac:dyDescent="0.3">
      <c r="A1016">
        <v>129912</v>
      </c>
      <c r="B1016">
        <v>19301</v>
      </c>
      <c r="C1016">
        <v>19301</v>
      </c>
      <c r="D1016">
        <f t="shared" si="15"/>
        <v>19301</v>
      </c>
      <c r="E1016">
        <f>IFERROR(VLOOKUP(A1016,Hoja1!$A$2:$F$4807,6,FALSE),1)</f>
        <v>1</v>
      </c>
      <c r="F1016">
        <v>19301</v>
      </c>
    </row>
    <row r="1017" spans="1:6" x14ac:dyDescent="0.3">
      <c r="A1017">
        <v>129922</v>
      </c>
      <c r="B1017">
        <v>16616</v>
      </c>
      <c r="C1017">
        <v>16616</v>
      </c>
      <c r="D1017">
        <f t="shared" si="15"/>
        <v>16616</v>
      </c>
      <c r="E1017">
        <f>IFERROR(VLOOKUP(A1017,Hoja1!$A$2:$F$4807,6,FALSE),1)</f>
        <v>1</v>
      </c>
      <c r="F1017">
        <v>16616</v>
      </c>
    </row>
    <row r="1018" spans="1:6" x14ac:dyDescent="0.3">
      <c r="A1018">
        <v>129929</v>
      </c>
      <c r="B1018">
        <v>48392</v>
      </c>
      <c r="C1018">
        <v>2497.5481410256398</v>
      </c>
      <c r="D1018">
        <f t="shared" si="15"/>
        <v>2497.5481410256398</v>
      </c>
      <c r="E1018">
        <f>IFERROR(VLOOKUP(A1018,Hoja1!$A$2:$F$4807,6,FALSE),1)</f>
        <v>1</v>
      </c>
      <c r="F1018">
        <v>2497.5481410256398</v>
      </c>
    </row>
    <row r="1019" spans="1:6" x14ac:dyDescent="0.3">
      <c r="A1019">
        <v>129991</v>
      </c>
      <c r="B1019">
        <v>19957</v>
      </c>
      <c r="C1019">
        <v>19957</v>
      </c>
      <c r="D1019">
        <f t="shared" si="15"/>
        <v>19957</v>
      </c>
      <c r="E1019">
        <f>IFERROR(VLOOKUP(A1019,Hoja1!$A$2:$F$4807,6,FALSE),1)</f>
        <v>1</v>
      </c>
      <c r="F1019">
        <v>19957</v>
      </c>
    </row>
    <row r="1020" spans="1:6" x14ac:dyDescent="0.3">
      <c r="A1020">
        <v>130011</v>
      </c>
      <c r="B1020">
        <v>30384</v>
      </c>
      <c r="C1020">
        <v>30384</v>
      </c>
      <c r="D1020">
        <f t="shared" si="15"/>
        <v>30384</v>
      </c>
      <c r="E1020">
        <f>IFERROR(VLOOKUP(A1020,Hoja1!$A$2:$F$4807,6,FALSE),1)</f>
        <v>1</v>
      </c>
      <c r="F1020">
        <v>30384</v>
      </c>
    </row>
    <row r="1021" spans="1:6" x14ac:dyDescent="0.3">
      <c r="A1021">
        <v>130049</v>
      </c>
      <c r="B1021">
        <v>18373</v>
      </c>
      <c r="C1021">
        <v>18373</v>
      </c>
      <c r="D1021">
        <f t="shared" si="15"/>
        <v>18373</v>
      </c>
      <c r="E1021">
        <f>IFERROR(VLOOKUP(A1021,Hoja1!$A$2:$F$4807,6,FALSE),1)</f>
        <v>1</v>
      </c>
      <c r="F1021">
        <v>18373</v>
      </c>
    </row>
    <row r="1022" spans="1:6" x14ac:dyDescent="0.3">
      <c r="A1022">
        <v>130057</v>
      </c>
      <c r="B1022">
        <v>31030</v>
      </c>
      <c r="C1022">
        <v>31030</v>
      </c>
      <c r="D1022">
        <f t="shared" si="15"/>
        <v>31030</v>
      </c>
      <c r="E1022">
        <f>IFERROR(VLOOKUP(A1022,Hoja1!$A$2:$F$4807,6,FALSE),1)</f>
        <v>1</v>
      </c>
      <c r="F1022">
        <v>31030</v>
      </c>
    </row>
    <row r="1023" spans="1:6" x14ac:dyDescent="0.3">
      <c r="A1023">
        <v>130077</v>
      </c>
      <c r="B1023">
        <v>6186</v>
      </c>
      <c r="C1023">
        <v>-2723.62461538461</v>
      </c>
      <c r="D1023">
        <f t="shared" si="15"/>
        <v>-2723.62461538461</v>
      </c>
      <c r="E1023">
        <f>IFERROR(VLOOKUP(A1023,Hoja1!$A$2:$F$4807,6,FALSE),1)</f>
        <v>1</v>
      </c>
      <c r="F1023">
        <v>-2723.62461538461</v>
      </c>
    </row>
    <row r="1024" spans="1:6" x14ac:dyDescent="0.3">
      <c r="A1024">
        <v>130078</v>
      </c>
      <c r="B1024">
        <v>7868</v>
      </c>
      <c r="C1024">
        <v>7868</v>
      </c>
      <c r="D1024">
        <f t="shared" si="15"/>
        <v>7868</v>
      </c>
      <c r="E1024">
        <f>IFERROR(VLOOKUP(A1024,Hoja1!$A$2:$F$4807,6,FALSE),1)</f>
        <v>1</v>
      </c>
      <c r="F1024">
        <v>7868</v>
      </c>
    </row>
    <row r="1025" spans="1:6" x14ac:dyDescent="0.3">
      <c r="A1025">
        <v>130082</v>
      </c>
      <c r="B1025">
        <v>13543</v>
      </c>
      <c r="C1025">
        <v>2059.6015384615298</v>
      </c>
      <c r="D1025">
        <f t="shared" si="15"/>
        <v>2059.6015384615298</v>
      </c>
      <c r="E1025">
        <f>IFERROR(VLOOKUP(A1025,Hoja1!$A$2:$F$4807,6,FALSE),1)</f>
        <v>1</v>
      </c>
      <c r="F1025">
        <v>2059.6015384615298</v>
      </c>
    </row>
    <row r="1026" spans="1:6" x14ac:dyDescent="0.3">
      <c r="A1026">
        <v>130088</v>
      </c>
      <c r="B1026">
        <v>32745</v>
      </c>
      <c r="C1026">
        <v>-6813.4461538461501</v>
      </c>
      <c r="D1026">
        <f t="shared" si="15"/>
        <v>-6813.4461538461501</v>
      </c>
      <c r="E1026">
        <f>IFERROR(VLOOKUP(A1026,Hoja1!$A$2:$F$4807,6,FALSE),1)</f>
        <v>1</v>
      </c>
      <c r="F1026">
        <v>-6813.4461538461501</v>
      </c>
    </row>
    <row r="1027" spans="1:6" x14ac:dyDescent="0.3">
      <c r="A1027">
        <v>130101</v>
      </c>
      <c r="B1027">
        <v>19652</v>
      </c>
      <c r="C1027">
        <v>2266.1949183535698</v>
      </c>
      <c r="D1027">
        <f t="shared" ref="D1027:D1090" si="16">C1027/E1027</f>
        <v>2266.1949183535698</v>
      </c>
      <c r="E1027">
        <f>IFERROR(VLOOKUP(A1027,Hoja1!$A$2:$F$4807,6,FALSE),1)</f>
        <v>1</v>
      </c>
      <c r="F1027">
        <v>2266.1949183535698</v>
      </c>
    </row>
    <row r="1028" spans="1:6" x14ac:dyDescent="0.3">
      <c r="A1028">
        <v>130150</v>
      </c>
      <c r="B1028">
        <v>14397</v>
      </c>
      <c r="C1028">
        <v>14397</v>
      </c>
      <c r="D1028">
        <f t="shared" si="16"/>
        <v>14397</v>
      </c>
      <c r="E1028">
        <f>IFERROR(VLOOKUP(A1028,Hoja1!$A$2:$F$4807,6,FALSE),1)</f>
        <v>1</v>
      </c>
      <c r="F1028">
        <v>14397</v>
      </c>
    </row>
    <row r="1029" spans="1:6" x14ac:dyDescent="0.3">
      <c r="A1029">
        <v>130165</v>
      </c>
      <c r="B1029">
        <v>16951</v>
      </c>
      <c r="C1029">
        <v>2339.6434065934</v>
      </c>
      <c r="D1029">
        <f t="shared" si="16"/>
        <v>2339.6434065934</v>
      </c>
      <c r="E1029">
        <f>IFERROR(VLOOKUP(A1029,Hoja1!$A$2:$F$4807,6,FALSE),1)</f>
        <v>1</v>
      </c>
      <c r="F1029">
        <v>2339.6434065934</v>
      </c>
    </row>
    <row r="1030" spans="1:6" x14ac:dyDescent="0.3">
      <c r="A1030">
        <v>130170</v>
      </c>
      <c r="B1030">
        <v>14982</v>
      </c>
      <c r="C1030">
        <v>-6989.8353177257504</v>
      </c>
      <c r="D1030">
        <f t="shared" si="16"/>
        <v>-6989.8353177257504</v>
      </c>
      <c r="E1030">
        <f>IFERROR(VLOOKUP(A1030,Hoja1!$A$2:$F$4807,6,FALSE),1)</f>
        <v>1</v>
      </c>
      <c r="F1030">
        <v>-6989.8353177257504</v>
      </c>
    </row>
    <row r="1031" spans="1:6" x14ac:dyDescent="0.3">
      <c r="A1031">
        <v>130193</v>
      </c>
      <c r="B1031">
        <v>53376</v>
      </c>
      <c r="C1031">
        <v>17259.6046153846</v>
      </c>
      <c r="D1031">
        <f t="shared" si="16"/>
        <v>17259.6046153846</v>
      </c>
      <c r="E1031">
        <f>IFERROR(VLOOKUP(A1031,Hoja1!$A$2:$F$4807,6,FALSE),1)</f>
        <v>1</v>
      </c>
      <c r="F1031">
        <v>17259.6046153846</v>
      </c>
    </row>
    <row r="1032" spans="1:6" x14ac:dyDescent="0.3">
      <c r="A1032">
        <v>130194</v>
      </c>
      <c r="B1032">
        <v>12567</v>
      </c>
      <c r="C1032">
        <v>12567</v>
      </c>
      <c r="D1032">
        <f t="shared" si="16"/>
        <v>12567</v>
      </c>
      <c r="E1032">
        <f>IFERROR(VLOOKUP(A1032,Hoja1!$A$2:$F$4807,6,FALSE),1)</f>
        <v>1</v>
      </c>
      <c r="F1032">
        <v>12567</v>
      </c>
    </row>
    <row r="1033" spans="1:6" x14ac:dyDescent="0.3">
      <c r="A1033">
        <v>130218</v>
      </c>
      <c r="B1033">
        <v>14895</v>
      </c>
      <c r="C1033">
        <v>14895</v>
      </c>
      <c r="D1033">
        <f t="shared" si="16"/>
        <v>14895</v>
      </c>
      <c r="E1033">
        <f>IFERROR(VLOOKUP(A1033,Hoja1!$A$2:$F$4807,6,FALSE),1)</f>
        <v>1</v>
      </c>
      <c r="F1033">
        <v>14895</v>
      </c>
    </row>
    <row r="1034" spans="1:6" x14ac:dyDescent="0.3">
      <c r="A1034">
        <v>130236</v>
      </c>
      <c r="B1034">
        <v>3546</v>
      </c>
      <c r="C1034">
        <v>685.10183574879102</v>
      </c>
      <c r="D1034">
        <f t="shared" si="16"/>
        <v>685.10183574879102</v>
      </c>
      <c r="E1034">
        <f>IFERROR(VLOOKUP(A1034,Hoja1!$A$2:$F$4807,6,FALSE),1)</f>
        <v>1</v>
      </c>
      <c r="F1034">
        <v>685.10183574879102</v>
      </c>
    </row>
    <row r="1035" spans="1:6" x14ac:dyDescent="0.3">
      <c r="A1035">
        <v>130251</v>
      </c>
      <c r="B1035">
        <v>6561</v>
      </c>
      <c r="C1035">
        <v>6561</v>
      </c>
      <c r="D1035">
        <f t="shared" si="16"/>
        <v>6561</v>
      </c>
      <c r="E1035">
        <f>IFERROR(VLOOKUP(A1035,Hoja1!$A$2:$F$4807,6,FALSE),1)</f>
        <v>1</v>
      </c>
      <c r="F1035">
        <v>6561</v>
      </c>
    </row>
    <row r="1036" spans="1:6" x14ac:dyDescent="0.3">
      <c r="A1036">
        <v>130260</v>
      </c>
      <c r="B1036">
        <v>7153</v>
      </c>
      <c r="C1036">
        <v>7153</v>
      </c>
      <c r="D1036">
        <f t="shared" si="16"/>
        <v>7153</v>
      </c>
      <c r="E1036">
        <f>IFERROR(VLOOKUP(A1036,Hoja1!$A$2:$F$4807,6,FALSE),1)</f>
        <v>1</v>
      </c>
      <c r="F1036">
        <v>7153</v>
      </c>
    </row>
    <row r="1037" spans="1:6" x14ac:dyDescent="0.3">
      <c r="A1037">
        <v>130273</v>
      </c>
      <c r="B1037">
        <v>11454</v>
      </c>
      <c r="C1037">
        <v>11454</v>
      </c>
      <c r="D1037">
        <f t="shared" si="16"/>
        <v>11454</v>
      </c>
      <c r="E1037">
        <f>IFERROR(VLOOKUP(A1037,Hoja1!$A$2:$F$4807,6,FALSE),1)</f>
        <v>1</v>
      </c>
      <c r="F1037">
        <v>11454</v>
      </c>
    </row>
    <row r="1038" spans="1:6" x14ac:dyDescent="0.3">
      <c r="A1038">
        <v>130298</v>
      </c>
      <c r="B1038">
        <v>9237</v>
      </c>
      <c r="C1038">
        <v>9237</v>
      </c>
      <c r="D1038">
        <f t="shared" si="16"/>
        <v>9237</v>
      </c>
      <c r="E1038">
        <f>IFERROR(VLOOKUP(A1038,Hoja1!$A$2:$F$4807,6,FALSE),1)</f>
        <v>1</v>
      </c>
      <c r="F1038">
        <v>9237</v>
      </c>
    </row>
    <row r="1039" spans="1:6" x14ac:dyDescent="0.3">
      <c r="A1039">
        <v>130309</v>
      </c>
      <c r="B1039">
        <v>21876</v>
      </c>
      <c r="C1039">
        <v>21876</v>
      </c>
      <c r="D1039">
        <f t="shared" si="16"/>
        <v>21876</v>
      </c>
      <c r="E1039">
        <f>IFERROR(VLOOKUP(A1039,Hoja1!$A$2:$F$4807,6,FALSE),1)</f>
        <v>1</v>
      </c>
      <c r="F1039">
        <v>21876</v>
      </c>
    </row>
    <row r="1040" spans="1:6" x14ac:dyDescent="0.3">
      <c r="A1040">
        <v>130316</v>
      </c>
      <c r="B1040">
        <v>35007</v>
      </c>
      <c r="C1040">
        <v>35007</v>
      </c>
      <c r="D1040">
        <f t="shared" si="16"/>
        <v>35007</v>
      </c>
      <c r="E1040">
        <f>IFERROR(VLOOKUP(A1040,Hoja1!$A$2:$F$4807,6,FALSE),1)</f>
        <v>1</v>
      </c>
      <c r="F1040">
        <v>35007</v>
      </c>
    </row>
    <row r="1041" spans="1:6" x14ac:dyDescent="0.3">
      <c r="A1041">
        <v>130335</v>
      </c>
      <c r="B1041">
        <v>338761.5</v>
      </c>
      <c r="C1041">
        <v>338761.5</v>
      </c>
      <c r="D1041">
        <f t="shared" si="16"/>
        <v>338761.5</v>
      </c>
      <c r="E1041">
        <f>IFERROR(VLOOKUP(A1041,Hoja1!$A$2:$F$4807,6,FALSE),1)</f>
        <v>1</v>
      </c>
      <c r="F1041">
        <v>338761.5</v>
      </c>
    </row>
    <row r="1042" spans="1:6" x14ac:dyDescent="0.3">
      <c r="A1042">
        <v>130355</v>
      </c>
      <c r="B1042">
        <v>25998</v>
      </c>
      <c r="C1042">
        <v>25998</v>
      </c>
      <c r="D1042">
        <f t="shared" si="16"/>
        <v>25998</v>
      </c>
      <c r="E1042">
        <f>IFERROR(VLOOKUP(A1042,Hoja1!$A$2:$F$4807,6,FALSE),1)</f>
        <v>1</v>
      </c>
      <c r="F1042">
        <v>25998</v>
      </c>
    </row>
    <row r="1043" spans="1:6" x14ac:dyDescent="0.3">
      <c r="A1043">
        <v>130374</v>
      </c>
      <c r="B1043">
        <v>17925</v>
      </c>
      <c r="C1043">
        <v>17925</v>
      </c>
      <c r="D1043">
        <f t="shared" si="16"/>
        <v>17925</v>
      </c>
      <c r="E1043">
        <f>IFERROR(VLOOKUP(A1043,Hoja1!$A$2:$F$4807,6,FALSE),1)</f>
        <v>1</v>
      </c>
      <c r="F1043">
        <v>17925</v>
      </c>
    </row>
    <row r="1044" spans="1:6" x14ac:dyDescent="0.3">
      <c r="A1044">
        <v>130384</v>
      </c>
      <c r="B1044">
        <v>8976</v>
      </c>
      <c r="C1044">
        <v>8976</v>
      </c>
      <c r="D1044">
        <f t="shared" si="16"/>
        <v>8976</v>
      </c>
      <c r="E1044">
        <f>IFERROR(VLOOKUP(A1044,Hoja1!$A$2:$F$4807,6,FALSE),1)</f>
        <v>1</v>
      </c>
      <c r="F1044">
        <v>8976</v>
      </c>
    </row>
    <row r="1045" spans="1:6" x14ac:dyDescent="0.3">
      <c r="A1045">
        <v>130392</v>
      </c>
      <c r="B1045">
        <v>81103</v>
      </c>
      <c r="C1045">
        <v>6228.21756431211</v>
      </c>
      <c r="D1045">
        <f t="shared" si="16"/>
        <v>6228.21756431211</v>
      </c>
      <c r="E1045">
        <f>IFERROR(VLOOKUP(A1045,Hoja1!$A$2:$F$4807,6,FALSE),1)</f>
        <v>1</v>
      </c>
      <c r="F1045">
        <v>6228.21756431211</v>
      </c>
    </row>
    <row r="1046" spans="1:6" x14ac:dyDescent="0.3">
      <c r="A1046">
        <v>130411</v>
      </c>
      <c r="B1046">
        <v>10649</v>
      </c>
      <c r="C1046">
        <v>10649</v>
      </c>
      <c r="D1046">
        <f t="shared" si="16"/>
        <v>10649</v>
      </c>
      <c r="E1046">
        <f>IFERROR(VLOOKUP(A1046,Hoja1!$A$2:$F$4807,6,FALSE),1)</f>
        <v>1</v>
      </c>
      <c r="F1046">
        <v>10649</v>
      </c>
    </row>
    <row r="1047" spans="1:6" x14ac:dyDescent="0.3">
      <c r="A1047">
        <v>130431</v>
      </c>
      <c r="B1047">
        <v>19086</v>
      </c>
      <c r="C1047">
        <v>19086</v>
      </c>
      <c r="D1047">
        <f t="shared" si="16"/>
        <v>19086</v>
      </c>
      <c r="E1047">
        <f>IFERROR(VLOOKUP(A1047,Hoja1!$A$2:$F$4807,6,FALSE),1)</f>
        <v>1</v>
      </c>
      <c r="F1047">
        <v>19086</v>
      </c>
    </row>
    <row r="1048" spans="1:6" x14ac:dyDescent="0.3">
      <c r="A1048">
        <v>130446</v>
      </c>
      <c r="B1048">
        <v>8940</v>
      </c>
      <c r="C1048">
        <v>1935.00615384615</v>
      </c>
      <c r="D1048">
        <f t="shared" si="16"/>
        <v>1935.00615384615</v>
      </c>
      <c r="E1048">
        <f>IFERROR(VLOOKUP(A1048,Hoja1!$A$2:$F$4807,6,FALSE),1)</f>
        <v>1</v>
      </c>
      <c r="F1048">
        <v>1935.00615384615</v>
      </c>
    </row>
    <row r="1049" spans="1:6" x14ac:dyDescent="0.3">
      <c r="A1049">
        <v>130452</v>
      </c>
      <c r="B1049">
        <v>7485</v>
      </c>
      <c r="C1049">
        <v>7485</v>
      </c>
      <c r="D1049">
        <f t="shared" si="16"/>
        <v>7485</v>
      </c>
      <c r="E1049">
        <f>IFERROR(VLOOKUP(A1049,Hoja1!$A$2:$F$4807,6,FALSE),1)</f>
        <v>1</v>
      </c>
      <c r="F1049">
        <v>7485</v>
      </c>
    </row>
    <row r="1050" spans="1:6" x14ac:dyDescent="0.3">
      <c r="A1050">
        <v>130465</v>
      </c>
      <c r="B1050">
        <v>40989</v>
      </c>
      <c r="C1050">
        <v>40989</v>
      </c>
      <c r="D1050">
        <f t="shared" si="16"/>
        <v>40989</v>
      </c>
      <c r="E1050">
        <f>IFERROR(VLOOKUP(A1050,Hoja1!$A$2:$F$4807,6,FALSE),1)</f>
        <v>1</v>
      </c>
      <c r="F1050">
        <v>40989</v>
      </c>
    </row>
    <row r="1051" spans="1:6" x14ac:dyDescent="0.3">
      <c r="A1051">
        <v>130482</v>
      </c>
      <c r="B1051">
        <v>29762</v>
      </c>
      <c r="C1051">
        <v>29762</v>
      </c>
      <c r="D1051">
        <f t="shared" si="16"/>
        <v>29762</v>
      </c>
      <c r="E1051">
        <f>IFERROR(VLOOKUP(A1051,Hoja1!$A$2:$F$4807,6,FALSE),1)</f>
        <v>1</v>
      </c>
      <c r="F1051">
        <v>29762</v>
      </c>
    </row>
    <row r="1052" spans="1:6" x14ac:dyDescent="0.3">
      <c r="A1052">
        <v>130489</v>
      </c>
      <c r="B1052">
        <v>23232</v>
      </c>
      <c r="C1052">
        <v>23232</v>
      </c>
      <c r="D1052">
        <f t="shared" si="16"/>
        <v>23232</v>
      </c>
      <c r="E1052">
        <f>IFERROR(VLOOKUP(A1052,Hoja1!$A$2:$F$4807,6,FALSE),1)</f>
        <v>1</v>
      </c>
      <c r="F1052">
        <v>23232</v>
      </c>
    </row>
    <row r="1053" spans="1:6" x14ac:dyDescent="0.3">
      <c r="A1053">
        <v>130500</v>
      </c>
      <c r="B1053">
        <v>24999</v>
      </c>
      <c r="C1053">
        <v>24999</v>
      </c>
      <c r="D1053">
        <f t="shared" si="16"/>
        <v>24999</v>
      </c>
      <c r="E1053">
        <f>IFERROR(VLOOKUP(A1053,Hoja1!$A$2:$F$4807,6,FALSE),1)</f>
        <v>1</v>
      </c>
      <c r="F1053">
        <v>24999</v>
      </c>
    </row>
    <row r="1054" spans="1:6" x14ac:dyDescent="0.3">
      <c r="A1054">
        <v>130507</v>
      </c>
      <c r="B1054">
        <v>38680</v>
      </c>
      <c r="C1054">
        <v>38680</v>
      </c>
      <c r="D1054">
        <f t="shared" si="16"/>
        <v>38680</v>
      </c>
      <c r="E1054">
        <f>IFERROR(VLOOKUP(A1054,Hoja1!$A$2:$F$4807,6,FALSE),1)</f>
        <v>1</v>
      </c>
      <c r="F1054">
        <v>38680</v>
      </c>
    </row>
    <row r="1055" spans="1:6" x14ac:dyDescent="0.3">
      <c r="A1055">
        <v>130522</v>
      </c>
      <c r="B1055">
        <v>10052</v>
      </c>
      <c r="C1055">
        <v>10052</v>
      </c>
      <c r="D1055">
        <f t="shared" si="16"/>
        <v>10052</v>
      </c>
      <c r="E1055">
        <f>IFERROR(VLOOKUP(A1055,Hoja1!$A$2:$F$4807,6,FALSE),1)</f>
        <v>1</v>
      </c>
      <c r="F1055">
        <v>10052</v>
      </c>
    </row>
    <row r="1056" spans="1:6" x14ac:dyDescent="0.3">
      <c r="A1056">
        <v>130530</v>
      </c>
      <c r="B1056">
        <v>24729</v>
      </c>
      <c r="C1056">
        <v>24729</v>
      </c>
      <c r="D1056">
        <f t="shared" si="16"/>
        <v>24729</v>
      </c>
      <c r="E1056">
        <f>IFERROR(VLOOKUP(A1056,Hoja1!$A$2:$F$4807,6,FALSE),1)</f>
        <v>1</v>
      </c>
      <c r="F1056">
        <v>24729</v>
      </c>
    </row>
    <row r="1057" spans="1:6" x14ac:dyDescent="0.3">
      <c r="A1057">
        <v>130536</v>
      </c>
      <c r="B1057">
        <v>23530</v>
      </c>
      <c r="C1057">
        <v>23530</v>
      </c>
      <c r="D1057">
        <f t="shared" si="16"/>
        <v>23530</v>
      </c>
      <c r="E1057">
        <f>IFERROR(VLOOKUP(A1057,Hoja1!$A$2:$F$4807,6,FALSE),1)</f>
        <v>1</v>
      </c>
      <c r="F1057">
        <v>23530</v>
      </c>
    </row>
    <row r="1058" spans="1:6" x14ac:dyDescent="0.3">
      <c r="A1058">
        <v>130543</v>
      </c>
      <c r="B1058">
        <v>11492</v>
      </c>
      <c r="C1058">
        <v>11492</v>
      </c>
      <c r="D1058">
        <f t="shared" si="16"/>
        <v>11492</v>
      </c>
      <c r="E1058">
        <f>IFERROR(VLOOKUP(A1058,Hoja1!$A$2:$F$4807,6,FALSE),1)</f>
        <v>1</v>
      </c>
      <c r="F1058">
        <v>11492</v>
      </c>
    </row>
    <row r="1059" spans="1:6" x14ac:dyDescent="0.3">
      <c r="A1059">
        <v>130590</v>
      </c>
      <c r="B1059">
        <v>24519</v>
      </c>
      <c r="C1059">
        <v>24519</v>
      </c>
      <c r="D1059">
        <f t="shared" si="16"/>
        <v>24519</v>
      </c>
      <c r="E1059">
        <f>IFERROR(VLOOKUP(A1059,Hoja1!$A$2:$F$4807,6,FALSE),1)</f>
        <v>1</v>
      </c>
      <c r="F1059">
        <v>24519</v>
      </c>
    </row>
    <row r="1060" spans="1:6" x14ac:dyDescent="0.3">
      <c r="A1060">
        <v>130609</v>
      </c>
      <c r="B1060">
        <v>69272</v>
      </c>
      <c r="C1060">
        <v>69272</v>
      </c>
      <c r="D1060">
        <f t="shared" si="16"/>
        <v>69272</v>
      </c>
      <c r="E1060">
        <f>IFERROR(VLOOKUP(A1060,Hoja1!$A$2:$F$4807,6,FALSE),1)</f>
        <v>1</v>
      </c>
      <c r="F1060">
        <v>69272</v>
      </c>
    </row>
    <row r="1061" spans="1:6" x14ac:dyDescent="0.3">
      <c r="A1061">
        <v>130616</v>
      </c>
      <c r="B1061">
        <v>40409</v>
      </c>
      <c r="C1061">
        <v>40409</v>
      </c>
      <c r="D1061">
        <f t="shared" si="16"/>
        <v>40409</v>
      </c>
      <c r="E1061">
        <f>IFERROR(VLOOKUP(A1061,Hoja1!$A$2:$F$4807,6,FALSE),1)</f>
        <v>1</v>
      </c>
      <c r="F1061">
        <v>40409</v>
      </c>
    </row>
    <row r="1062" spans="1:6" x14ac:dyDescent="0.3">
      <c r="A1062">
        <v>130632</v>
      </c>
      <c r="B1062">
        <v>38448</v>
      </c>
      <c r="C1062">
        <v>38448</v>
      </c>
      <c r="D1062">
        <f t="shared" si="16"/>
        <v>38448</v>
      </c>
      <c r="E1062">
        <f>IFERROR(VLOOKUP(A1062,Hoja1!$A$2:$F$4807,6,FALSE),1)</f>
        <v>1</v>
      </c>
      <c r="F1062">
        <v>38448</v>
      </c>
    </row>
    <row r="1063" spans="1:6" x14ac:dyDescent="0.3">
      <c r="A1063">
        <v>130664</v>
      </c>
      <c r="B1063">
        <v>4500</v>
      </c>
      <c r="C1063">
        <v>4500</v>
      </c>
      <c r="D1063">
        <f t="shared" si="16"/>
        <v>4500</v>
      </c>
      <c r="E1063">
        <f>IFERROR(VLOOKUP(A1063,Hoja1!$A$2:$F$4807,6,FALSE),1)</f>
        <v>1</v>
      </c>
      <c r="F1063">
        <v>4500</v>
      </c>
    </row>
    <row r="1064" spans="1:6" x14ac:dyDescent="0.3">
      <c r="A1064">
        <v>130672</v>
      </c>
      <c r="B1064">
        <v>40550</v>
      </c>
      <c r="C1064">
        <v>40550</v>
      </c>
      <c r="D1064">
        <f t="shared" si="16"/>
        <v>40550</v>
      </c>
      <c r="E1064">
        <f>IFERROR(VLOOKUP(A1064,Hoja1!$A$2:$F$4807,6,FALSE),1)</f>
        <v>1</v>
      </c>
      <c r="F1064">
        <v>40550</v>
      </c>
    </row>
    <row r="1065" spans="1:6" x14ac:dyDescent="0.3">
      <c r="A1065">
        <v>130684</v>
      </c>
      <c r="B1065">
        <v>10595</v>
      </c>
      <c r="C1065">
        <v>10595</v>
      </c>
      <c r="D1065">
        <f t="shared" si="16"/>
        <v>10595</v>
      </c>
      <c r="E1065">
        <f>IFERROR(VLOOKUP(A1065,Hoja1!$A$2:$F$4807,6,FALSE),1)</f>
        <v>1</v>
      </c>
      <c r="F1065">
        <v>10595</v>
      </c>
    </row>
    <row r="1066" spans="1:6" x14ac:dyDescent="0.3">
      <c r="A1066">
        <v>130713</v>
      </c>
      <c r="B1066">
        <v>13796</v>
      </c>
      <c r="C1066">
        <v>13796</v>
      </c>
      <c r="D1066">
        <f t="shared" si="16"/>
        <v>13796</v>
      </c>
      <c r="E1066">
        <f>IFERROR(VLOOKUP(A1066,Hoja1!$A$2:$F$4807,6,FALSE),1)</f>
        <v>1</v>
      </c>
      <c r="F1066">
        <v>13796</v>
      </c>
    </row>
    <row r="1067" spans="1:6" x14ac:dyDescent="0.3">
      <c r="A1067">
        <v>130769</v>
      </c>
      <c r="B1067">
        <v>27843</v>
      </c>
      <c r="C1067">
        <v>1393.4646153846099</v>
      </c>
      <c r="D1067">
        <f t="shared" si="16"/>
        <v>1393.4646153846099</v>
      </c>
      <c r="E1067">
        <f>IFERROR(VLOOKUP(A1067,Hoja1!$A$2:$F$4807,6,FALSE),1)</f>
        <v>1</v>
      </c>
      <c r="F1067">
        <v>1393.4646153846099</v>
      </c>
    </row>
    <row r="1068" spans="1:6" x14ac:dyDescent="0.3">
      <c r="A1068">
        <v>130771</v>
      </c>
      <c r="B1068">
        <v>4363</v>
      </c>
      <c r="C1068">
        <v>4363</v>
      </c>
      <c r="D1068">
        <f t="shared" si="16"/>
        <v>4363</v>
      </c>
      <c r="E1068">
        <f>IFERROR(VLOOKUP(A1068,Hoja1!$A$2:$F$4807,6,FALSE),1)</f>
        <v>1</v>
      </c>
      <c r="F1068">
        <v>4363</v>
      </c>
    </row>
    <row r="1069" spans="1:6" x14ac:dyDescent="0.3">
      <c r="A1069">
        <v>130807</v>
      </c>
      <c r="B1069">
        <v>12480</v>
      </c>
      <c r="C1069">
        <v>12480</v>
      </c>
      <c r="D1069">
        <f t="shared" si="16"/>
        <v>12480</v>
      </c>
      <c r="E1069">
        <f>IFERROR(VLOOKUP(A1069,Hoja1!$A$2:$F$4807,6,FALSE),1)</f>
        <v>1</v>
      </c>
      <c r="F1069">
        <v>12480</v>
      </c>
    </row>
    <row r="1070" spans="1:6" x14ac:dyDescent="0.3">
      <c r="A1070">
        <v>130869</v>
      </c>
      <c r="B1070">
        <v>10119</v>
      </c>
      <c r="C1070">
        <v>767.26131868131699</v>
      </c>
      <c r="D1070">
        <f t="shared" si="16"/>
        <v>767.26131868131699</v>
      </c>
      <c r="E1070">
        <f>IFERROR(VLOOKUP(A1070,Hoja1!$A$2:$F$4807,6,FALSE),1)</f>
        <v>1</v>
      </c>
      <c r="F1070">
        <v>767.26131868131699</v>
      </c>
    </row>
    <row r="1071" spans="1:6" x14ac:dyDescent="0.3">
      <c r="A1071">
        <v>130884</v>
      </c>
      <c r="B1071">
        <v>27968</v>
      </c>
      <c r="C1071">
        <v>27968</v>
      </c>
      <c r="D1071">
        <f t="shared" si="16"/>
        <v>27968</v>
      </c>
      <c r="E1071">
        <f>IFERROR(VLOOKUP(A1071,Hoja1!$A$2:$F$4807,6,FALSE),1)</f>
        <v>1</v>
      </c>
      <c r="F1071">
        <v>27968</v>
      </c>
    </row>
    <row r="1072" spans="1:6" x14ac:dyDescent="0.3">
      <c r="A1072">
        <v>130927</v>
      </c>
      <c r="B1072">
        <v>55972</v>
      </c>
      <c r="C1072">
        <v>55972</v>
      </c>
      <c r="D1072">
        <f t="shared" si="16"/>
        <v>55972</v>
      </c>
      <c r="E1072">
        <f>IFERROR(VLOOKUP(A1072,Hoja1!$A$2:$F$4807,6,FALSE),1)</f>
        <v>1</v>
      </c>
      <c r="F1072">
        <v>55972</v>
      </c>
    </row>
    <row r="1073" spans="1:6" x14ac:dyDescent="0.3">
      <c r="A1073">
        <v>130941</v>
      </c>
      <c r="B1073">
        <v>46400</v>
      </c>
      <c r="C1073">
        <v>46400</v>
      </c>
      <c r="D1073">
        <f t="shared" si="16"/>
        <v>46400</v>
      </c>
      <c r="E1073">
        <f>IFERROR(VLOOKUP(A1073,Hoja1!$A$2:$F$4807,6,FALSE),1)</f>
        <v>1</v>
      </c>
      <c r="F1073">
        <v>46400</v>
      </c>
    </row>
    <row r="1074" spans="1:6" x14ac:dyDescent="0.3">
      <c r="A1074">
        <v>130962</v>
      </c>
      <c r="B1074">
        <v>1905</v>
      </c>
      <c r="C1074">
        <v>1905</v>
      </c>
      <c r="D1074">
        <f t="shared" si="16"/>
        <v>1905</v>
      </c>
      <c r="E1074">
        <f>IFERROR(VLOOKUP(A1074,Hoja1!$A$2:$F$4807,6,FALSE),1)</f>
        <v>1</v>
      </c>
      <c r="F1074">
        <v>1905</v>
      </c>
    </row>
    <row r="1075" spans="1:6" x14ac:dyDescent="0.3">
      <c r="A1075">
        <v>130966</v>
      </c>
      <c r="B1075">
        <v>36648</v>
      </c>
      <c r="C1075">
        <v>36648</v>
      </c>
      <c r="D1075">
        <f t="shared" si="16"/>
        <v>36648</v>
      </c>
      <c r="E1075">
        <f>IFERROR(VLOOKUP(A1075,Hoja1!$A$2:$F$4807,6,FALSE),1)</f>
        <v>1</v>
      </c>
      <c r="F1075">
        <v>36648</v>
      </c>
    </row>
    <row r="1076" spans="1:6" x14ac:dyDescent="0.3">
      <c r="A1076">
        <v>131031</v>
      </c>
      <c r="B1076">
        <v>22550</v>
      </c>
      <c r="C1076">
        <v>22550</v>
      </c>
      <c r="D1076">
        <f t="shared" si="16"/>
        <v>22550</v>
      </c>
      <c r="E1076">
        <f>IFERROR(VLOOKUP(A1076,Hoja1!$A$2:$F$4807,6,FALSE),1)</f>
        <v>1</v>
      </c>
      <c r="F1076">
        <v>22550</v>
      </c>
    </row>
    <row r="1077" spans="1:6" x14ac:dyDescent="0.3">
      <c r="A1077">
        <v>131095</v>
      </c>
      <c r="B1077">
        <v>21912</v>
      </c>
      <c r="C1077">
        <v>21912</v>
      </c>
      <c r="D1077">
        <f t="shared" si="16"/>
        <v>21912</v>
      </c>
      <c r="E1077">
        <f>IFERROR(VLOOKUP(A1077,Hoja1!$A$2:$F$4807,6,FALSE),1)</f>
        <v>1</v>
      </c>
      <c r="F1077">
        <v>21912</v>
      </c>
    </row>
    <row r="1078" spans="1:6" x14ac:dyDescent="0.3">
      <c r="A1078">
        <v>131113</v>
      </c>
      <c r="B1078">
        <v>2453</v>
      </c>
      <c r="C1078">
        <v>-3877.48615384615</v>
      </c>
      <c r="D1078">
        <f t="shared" si="16"/>
        <v>-3877.48615384615</v>
      </c>
      <c r="E1078">
        <f>IFERROR(VLOOKUP(A1078,Hoja1!$A$2:$F$4807,6,FALSE),1)</f>
        <v>1</v>
      </c>
      <c r="F1078">
        <v>-3877.48615384615</v>
      </c>
    </row>
    <row r="1079" spans="1:6" x14ac:dyDescent="0.3">
      <c r="A1079">
        <v>131114</v>
      </c>
      <c r="B1079">
        <v>11492</v>
      </c>
      <c r="C1079">
        <v>11492</v>
      </c>
      <c r="D1079">
        <f t="shared" si="16"/>
        <v>11492</v>
      </c>
      <c r="E1079">
        <f>IFERROR(VLOOKUP(A1079,Hoja1!$A$2:$F$4807,6,FALSE),1)</f>
        <v>1</v>
      </c>
      <c r="F1079">
        <v>11492</v>
      </c>
    </row>
    <row r="1080" spans="1:6" x14ac:dyDescent="0.3">
      <c r="A1080">
        <v>131124</v>
      </c>
      <c r="B1080">
        <v>13753</v>
      </c>
      <c r="C1080">
        <v>13753</v>
      </c>
      <c r="D1080">
        <f t="shared" si="16"/>
        <v>13753</v>
      </c>
      <c r="E1080">
        <f>IFERROR(VLOOKUP(A1080,Hoja1!$A$2:$F$4807,6,FALSE),1)</f>
        <v>1</v>
      </c>
      <c r="F1080">
        <v>13753</v>
      </c>
    </row>
    <row r="1081" spans="1:6" x14ac:dyDescent="0.3">
      <c r="A1081">
        <v>131143</v>
      </c>
      <c r="B1081">
        <v>27530</v>
      </c>
      <c r="C1081">
        <v>27530</v>
      </c>
      <c r="D1081">
        <f t="shared" si="16"/>
        <v>27530</v>
      </c>
      <c r="E1081">
        <f>IFERROR(VLOOKUP(A1081,Hoja1!$A$2:$F$4807,6,FALSE),1)</f>
        <v>1</v>
      </c>
      <c r="F1081">
        <v>27530</v>
      </c>
    </row>
    <row r="1082" spans="1:6" x14ac:dyDescent="0.3">
      <c r="A1082">
        <v>131172</v>
      </c>
      <c r="B1082">
        <v>8344</v>
      </c>
      <c r="C1082">
        <v>1550.16254180601</v>
      </c>
      <c r="D1082">
        <f t="shared" si="16"/>
        <v>1550.16254180601</v>
      </c>
      <c r="E1082">
        <f>IFERROR(VLOOKUP(A1082,Hoja1!$A$2:$F$4807,6,FALSE),1)</f>
        <v>1</v>
      </c>
      <c r="F1082">
        <v>1550.16254180601</v>
      </c>
    </row>
    <row r="1083" spans="1:6" x14ac:dyDescent="0.3">
      <c r="A1083">
        <v>131230</v>
      </c>
      <c r="B1083">
        <v>10138</v>
      </c>
      <c r="C1083">
        <v>10138</v>
      </c>
      <c r="D1083">
        <f t="shared" si="16"/>
        <v>10138</v>
      </c>
      <c r="E1083">
        <f>IFERROR(VLOOKUP(A1083,Hoja1!$A$2:$F$4807,6,FALSE),1)</f>
        <v>1</v>
      </c>
      <c r="F1083">
        <v>10138</v>
      </c>
    </row>
    <row r="1084" spans="1:6" x14ac:dyDescent="0.3">
      <c r="A1084">
        <v>131242</v>
      </c>
      <c r="B1084">
        <v>14890</v>
      </c>
      <c r="C1084">
        <v>14890</v>
      </c>
      <c r="D1084">
        <f t="shared" si="16"/>
        <v>14890</v>
      </c>
      <c r="E1084">
        <f>IFERROR(VLOOKUP(A1084,Hoja1!$A$2:$F$4807,6,FALSE),1)</f>
        <v>1</v>
      </c>
      <c r="F1084">
        <v>14890</v>
      </c>
    </row>
    <row r="1085" spans="1:6" x14ac:dyDescent="0.3">
      <c r="A1085">
        <v>131270</v>
      </c>
      <c r="B1085">
        <v>17062</v>
      </c>
      <c r="C1085">
        <v>17062</v>
      </c>
      <c r="D1085">
        <f t="shared" si="16"/>
        <v>17062</v>
      </c>
      <c r="E1085">
        <f>IFERROR(VLOOKUP(A1085,Hoja1!$A$2:$F$4807,6,FALSE),1)</f>
        <v>1</v>
      </c>
      <c r="F1085">
        <v>17062</v>
      </c>
    </row>
    <row r="1086" spans="1:6" x14ac:dyDescent="0.3">
      <c r="A1086">
        <v>131277</v>
      </c>
      <c r="B1086">
        <v>28405</v>
      </c>
      <c r="C1086">
        <v>28405</v>
      </c>
      <c r="D1086">
        <f t="shared" si="16"/>
        <v>28405</v>
      </c>
      <c r="E1086">
        <f>IFERROR(VLOOKUP(A1086,Hoja1!$A$2:$F$4807,6,FALSE),1)</f>
        <v>1</v>
      </c>
      <c r="F1086">
        <v>28405</v>
      </c>
    </row>
    <row r="1087" spans="1:6" x14ac:dyDescent="0.3">
      <c r="A1087">
        <v>131294</v>
      </c>
      <c r="B1087">
        <v>15228</v>
      </c>
      <c r="C1087">
        <v>15228</v>
      </c>
      <c r="D1087">
        <f t="shared" si="16"/>
        <v>15228</v>
      </c>
      <c r="E1087">
        <f>IFERROR(VLOOKUP(A1087,Hoja1!$A$2:$F$4807,6,FALSE),1)</f>
        <v>1</v>
      </c>
      <c r="F1087">
        <v>15228</v>
      </c>
    </row>
    <row r="1088" spans="1:6" x14ac:dyDescent="0.3">
      <c r="A1088">
        <v>131316</v>
      </c>
      <c r="B1088">
        <v>58665</v>
      </c>
      <c r="C1088">
        <v>58665</v>
      </c>
      <c r="D1088">
        <f t="shared" si="16"/>
        <v>58665</v>
      </c>
      <c r="E1088">
        <f>IFERROR(VLOOKUP(A1088,Hoja1!$A$2:$F$4807,6,FALSE),1)</f>
        <v>1</v>
      </c>
      <c r="F1088">
        <v>58665</v>
      </c>
    </row>
    <row r="1089" spans="1:6" x14ac:dyDescent="0.3">
      <c r="A1089">
        <v>131330</v>
      </c>
      <c r="B1089">
        <v>51601</v>
      </c>
      <c r="C1089">
        <v>51601</v>
      </c>
      <c r="D1089">
        <f t="shared" si="16"/>
        <v>51601</v>
      </c>
      <c r="E1089">
        <f>IFERROR(VLOOKUP(A1089,Hoja1!$A$2:$F$4807,6,FALSE),1)</f>
        <v>1</v>
      </c>
      <c r="F1089">
        <v>51601</v>
      </c>
    </row>
    <row r="1090" spans="1:6" x14ac:dyDescent="0.3">
      <c r="A1090">
        <v>131348</v>
      </c>
      <c r="B1090">
        <v>41130</v>
      </c>
      <c r="C1090">
        <v>41130</v>
      </c>
      <c r="D1090">
        <f t="shared" si="16"/>
        <v>41130</v>
      </c>
      <c r="E1090">
        <f>IFERROR(VLOOKUP(A1090,Hoja1!$A$2:$F$4807,6,FALSE),1)</f>
        <v>1</v>
      </c>
      <c r="F1090">
        <v>41130</v>
      </c>
    </row>
    <row r="1091" spans="1:6" x14ac:dyDescent="0.3">
      <c r="A1091">
        <v>131383</v>
      </c>
      <c r="B1091">
        <v>16902</v>
      </c>
      <c r="C1091">
        <v>16902</v>
      </c>
      <c r="D1091">
        <f t="shared" ref="D1091:D1154" si="17">C1091/E1091</f>
        <v>16902</v>
      </c>
      <c r="E1091">
        <f>IFERROR(VLOOKUP(A1091,Hoja1!$A$2:$F$4807,6,FALSE),1)</f>
        <v>1</v>
      </c>
      <c r="F1091">
        <v>16902</v>
      </c>
    </row>
    <row r="1092" spans="1:6" x14ac:dyDescent="0.3">
      <c r="A1092">
        <v>131397</v>
      </c>
      <c r="B1092">
        <v>12560</v>
      </c>
      <c r="C1092">
        <v>12560</v>
      </c>
      <c r="D1092">
        <f t="shared" si="17"/>
        <v>12560</v>
      </c>
      <c r="E1092">
        <f>IFERROR(VLOOKUP(A1092,Hoja1!$A$2:$F$4807,6,FALSE),1)</f>
        <v>1</v>
      </c>
      <c r="F1092">
        <v>12560</v>
      </c>
    </row>
    <row r="1093" spans="1:6" x14ac:dyDescent="0.3">
      <c r="A1093">
        <v>131407</v>
      </c>
      <c r="B1093">
        <v>11715</v>
      </c>
      <c r="C1093">
        <v>11715</v>
      </c>
      <c r="D1093">
        <f t="shared" si="17"/>
        <v>11715</v>
      </c>
      <c r="E1093">
        <f>IFERROR(VLOOKUP(A1093,Hoja1!$A$2:$F$4807,6,FALSE),1)</f>
        <v>1</v>
      </c>
      <c r="F1093">
        <v>11715</v>
      </c>
    </row>
    <row r="1094" spans="1:6" x14ac:dyDescent="0.3">
      <c r="A1094">
        <v>131422</v>
      </c>
      <c r="B1094">
        <v>8220</v>
      </c>
      <c r="C1094">
        <v>8220</v>
      </c>
      <c r="D1094">
        <f t="shared" si="17"/>
        <v>8220</v>
      </c>
      <c r="E1094">
        <f>IFERROR(VLOOKUP(A1094,Hoja1!$A$2:$F$4807,6,FALSE),1)</f>
        <v>1</v>
      </c>
      <c r="F1094">
        <v>8220</v>
      </c>
    </row>
    <row r="1095" spans="1:6" x14ac:dyDescent="0.3">
      <c r="A1095">
        <v>131439</v>
      </c>
      <c r="B1095">
        <v>12985</v>
      </c>
      <c r="C1095">
        <v>12985</v>
      </c>
      <c r="D1095">
        <f t="shared" si="17"/>
        <v>12985</v>
      </c>
      <c r="E1095">
        <f>IFERROR(VLOOKUP(A1095,Hoja1!$A$2:$F$4807,6,FALSE),1)</f>
        <v>1</v>
      </c>
      <c r="F1095">
        <v>12985</v>
      </c>
    </row>
    <row r="1096" spans="1:6" x14ac:dyDescent="0.3">
      <c r="A1096">
        <v>131462</v>
      </c>
      <c r="B1096">
        <v>46470</v>
      </c>
      <c r="C1096">
        <v>46470</v>
      </c>
      <c r="D1096">
        <f t="shared" si="17"/>
        <v>46470</v>
      </c>
      <c r="E1096">
        <f>IFERROR(VLOOKUP(A1096,Hoja1!$A$2:$F$4807,6,FALSE),1)</f>
        <v>1</v>
      </c>
      <c r="F1096">
        <v>46470</v>
      </c>
    </row>
    <row r="1097" spans="1:6" x14ac:dyDescent="0.3">
      <c r="A1097">
        <v>131479</v>
      </c>
      <c r="B1097">
        <v>8004</v>
      </c>
      <c r="C1097">
        <v>-1732.16769230769</v>
      </c>
      <c r="D1097">
        <f t="shared" si="17"/>
        <v>-1732.16769230769</v>
      </c>
      <c r="E1097">
        <f>IFERROR(VLOOKUP(A1097,Hoja1!$A$2:$F$4807,6,FALSE),1)</f>
        <v>1</v>
      </c>
      <c r="F1097">
        <v>-1732.16769230769</v>
      </c>
    </row>
    <row r="1098" spans="1:6" x14ac:dyDescent="0.3">
      <c r="A1098">
        <v>131486</v>
      </c>
      <c r="B1098">
        <v>12090</v>
      </c>
      <c r="C1098">
        <v>12090</v>
      </c>
      <c r="D1098">
        <f t="shared" si="17"/>
        <v>12090</v>
      </c>
      <c r="E1098">
        <f>IFERROR(VLOOKUP(A1098,Hoja1!$A$2:$F$4807,6,FALSE),1)</f>
        <v>1</v>
      </c>
      <c r="F1098">
        <v>12090</v>
      </c>
    </row>
    <row r="1099" spans="1:6" x14ac:dyDescent="0.3">
      <c r="A1099">
        <v>131496</v>
      </c>
      <c r="B1099">
        <v>331503.39</v>
      </c>
      <c r="C1099">
        <v>331503.39</v>
      </c>
      <c r="D1099">
        <f t="shared" si="17"/>
        <v>331503.39</v>
      </c>
      <c r="E1099">
        <f>IFERROR(VLOOKUP(A1099,Hoja1!$A$2:$F$4807,6,FALSE),1)</f>
        <v>1</v>
      </c>
      <c r="F1099">
        <v>331503.39</v>
      </c>
    </row>
    <row r="1100" spans="1:6" x14ac:dyDescent="0.3">
      <c r="A1100">
        <v>131523</v>
      </c>
      <c r="B1100">
        <v>48047</v>
      </c>
      <c r="C1100">
        <v>48047</v>
      </c>
      <c r="D1100">
        <f t="shared" si="17"/>
        <v>48047</v>
      </c>
      <c r="E1100">
        <f>IFERROR(VLOOKUP(A1100,Hoja1!$A$2:$F$4807,6,FALSE),1)</f>
        <v>1</v>
      </c>
      <c r="F1100">
        <v>48047</v>
      </c>
    </row>
    <row r="1101" spans="1:6" x14ac:dyDescent="0.3">
      <c r="A1101">
        <v>131539</v>
      </c>
      <c r="B1101">
        <v>106485</v>
      </c>
      <c r="C1101">
        <v>106485</v>
      </c>
      <c r="D1101">
        <f t="shared" si="17"/>
        <v>106485</v>
      </c>
      <c r="E1101">
        <f>IFERROR(VLOOKUP(A1101,Hoja1!$A$2:$F$4807,6,FALSE),1)</f>
        <v>1</v>
      </c>
      <c r="F1101">
        <v>106485</v>
      </c>
    </row>
    <row r="1102" spans="1:6" x14ac:dyDescent="0.3">
      <c r="A1102">
        <v>131558</v>
      </c>
      <c r="B1102">
        <v>31719</v>
      </c>
      <c r="C1102">
        <v>31719</v>
      </c>
      <c r="D1102">
        <f t="shared" si="17"/>
        <v>31719</v>
      </c>
      <c r="E1102">
        <f>IFERROR(VLOOKUP(A1102,Hoja1!$A$2:$F$4807,6,FALSE),1)</f>
        <v>1</v>
      </c>
      <c r="F1102">
        <v>31719</v>
      </c>
    </row>
    <row r="1103" spans="1:6" x14ac:dyDescent="0.3">
      <c r="A1103">
        <v>131579</v>
      </c>
      <c r="B1103">
        <v>73296.95</v>
      </c>
      <c r="C1103">
        <v>73296.95</v>
      </c>
      <c r="D1103">
        <f t="shared" si="17"/>
        <v>73296.95</v>
      </c>
      <c r="E1103">
        <f>IFERROR(VLOOKUP(A1103,Hoja1!$A$2:$F$4807,6,FALSE),1)</f>
        <v>1</v>
      </c>
      <c r="F1103">
        <v>73296.95</v>
      </c>
    </row>
    <row r="1104" spans="1:6" x14ac:dyDescent="0.3">
      <c r="A1104">
        <v>131621</v>
      </c>
      <c r="B1104">
        <v>42970</v>
      </c>
      <c r="C1104">
        <v>42970</v>
      </c>
      <c r="D1104">
        <f t="shared" si="17"/>
        <v>42970</v>
      </c>
      <c r="E1104">
        <f>IFERROR(VLOOKUP(A1104,Hoja1!$A$2:$F$4807,6,FALSE),1)</f>
        <v>1</v>
      </c>
      <c r="F1104">
        <v>42970</v>
      </c>
    </row>
    <row r="1105" spans="1:6" x14ac:dyDescent="0.3">
      <c r="A1105">
        <v>131647</v>
      </c>
      <c r="B1105">
        <v>6809</v>
      </c>
      <c r="C1105">
        <v>-517.37846153846203</v>
      </c>
      <c r="D1105">
        <f t="shared" si="17"/>
        <v>-517.37846153846203</v>
      </c>
      <c r="E1105">
        <f>IFERROR(VLOOKUP(A1105,Hoja1!$A$2:$F$4807,6,FALSE),1)</f>
        <v>1</v>
      </c>
      <c r="F1105">
        <v>-517.37846153846203</v>
      </c>
    </row>
    <row r="1106" spans="1:6" x14ac:dyDescent="0.3">
      <c r="A1106">
        <v>131650</v>
      </c>
      <c r="B1106">
        <v>24354</v>
      </c>
      <c r="C1106">
        <v>24354</v>
      </c>
      <c r="D1106">
        <f t="shared" si="17"/>
        <v>24354</v>
      </c>
      <c r="E1106">
        <f>IFERROR(VLOOKUP(A1106,Hoja1!$A$2:$F$4807,6,FALSE),1)</f>
        <v>1</v>
      </c>
      <c r="F1106">
        <v>24354</v>
      </c>
    </row>
    <row r="1107" spans="1:6" x14ac:dyDescent="0.3">
      <c r="A1107">
        <v>131671</v>
      </c>
      <c r="B1107">
        <v>45960</v>
      </c>
      <c r="C1107">
        <v>45960</v>
      </c>
      <c r="D1107">
        <f t="shared" si="17"/>
        <v>45960</v>
      </c>
      <c r="E1107">
        <f>IFERROR(VLOOKUP(A1107,Hoja1!$A$2:$F$4807,6,FALSE),1)</f>
        <v>1</v>
      </c>
      <c r="F1107">
        <v>45960</v>
      </c>
    </row>
    <row r="1108" spans="1:6" x14ac:dyDescent="0.3">
      <c r="A1108">
        <v>131681</v>
      </c>
      <c r="B1108">
        <v>26651</v>
      </c>
      <c r="C1108">
        <v>26651</v>
      </c>
      <c r="D1108">
        <f t="shared" si="17"/>
        <v>26651</v>
      </c>
      <c r="E1108">
        <f>IFERROR(VLOOKUP(A1108,Hoja1!$A$2:$F$4807,6,FALSE),1)</f>
        <v>1</v>
      </c>
      <c r="F1108">
        <v>26651</v>
      </c>
    </row>
    <row r="1109" spans="1:6" x14ac:dyDescent="0.3">
      <c r="A1109">
        <v>131704</v>
      </c>
      <c r="B1109">
        <v>95160</v>
      </c>
      <c r="C1109">
        <v>95160</v>
      </c>
      <c r="D1109">
        <f t="shared" si="17"/>
        <v>95160</v>
      </c>
      <c r="E1109">
        <f>IFERROR(VLOOKUP(A1109,Hoja1!$A$2:$F$4807,6,FALSE),1)</f>
        <v>1</v>
      </c>
      <c r="F1109">
        <v>95160</v>
      </c>
    </row>
    <row r="1110" spans="1:6" x14ac:dyDescent="0.3">
      <c r="A1110">
        <v>131716</v>
      </c>
      <c r="B1110">
        <v>63540</v>
      </c>
      <c r="C1110">
        <v>63540</v>
      </c>
      <c r="D1110">
        <f t="shared" si="17"/>
        <v>63540</v>
      </c>
      <c r="E1110">
        <f>IFERROR(VLOOKUP(A1110,Hoja1!$A$2:$F$4807,6,FALSE),1)</f>
        <v>1</v>
      </c>
      <c r="F1110">
        <v>63540</v>
      </c>
    </row>
    <row r="1111" spans="1:6" x14ac:dyDescent="0.3">
      <c r="A1111">
        <v>131742</v>
      </c>
      <c r="B1111">
        <v>31566</v>
      </c>
      <c r="C1111">
        <v>31566</v>
      </c>
      <c r="D1111">
        <f t="shared" si="17"/>
        <v>31566</v>
      </c>
      <c r="E1111">
        <f>IFERROR(VLOOKUP(A1111,Hoja1!$A$2:$F$4807,6,FALSE),1)</f>
        <v>1</v>
      </c>
      <c r="F1111">
        <v>31566</v>
      </c>
    </row>
    <row r="1112" spans="1:6" x14ac:dyDescent="0.3">
      <c r="A1112">
        <v>131756</v>
      </c>
      <c r="B1112">
        <v>22160</v>
      </c>
      <c r="C1112">
        <v>22160</v>
      </c>
      <c r="D1112">
        <f t="shared" si="17"/>
        <v>22160</v>
      </c>
      <c r="E1112">
        <f>IFERROR(VLOOKUP(A1112,Hoja1!$A$2:$F$4807,6,FALSE),1)</f>
        <v>1</v>
      </c>
      <c r="F1112">
        <v>22160</v>
      </c>
    </row>
    <row r="1113" spans="1:6" x14ac:dyDescent="0.3">
      <c r="A1113">
        <v>131773</v>
      </c>
      <c r="B1113">
        <v>36909</v>
      </c>
      <c r="C1113">
        <v>36909</v>
      </c>
      <c r="D1113">
        <f t="shared" si="17"/>
        <v>36909</v>
      </c>
      <c r="E1113">
        <f>IFERROR(VLOOKUP(A1113,Hoja1!$A$2:$F$4807,6,FALSE),1)</f>
        <v>1</v>
      </c>
      <c r="F1113">
        <v>36909</v>
      </c>
    </row>
    <row r="1114" spans="1:6" x14ac:dyDescent="0.3">
      <c r="A1114">
        <v>131789</v>
      </c>
      <c r="B1114">
        <v>10530</v>
      </c>
      <c r="C1114">
        <v>10530</v>
      </c>
      <c r="D1114">
        <f t="shared" si="17"/>
        <v>10530</v>
      </c>
      <c r="E1114">
        <f>IFERROR(VLOOKUP(A1114,Hoja1!$A$2:$F$4807,6,FALSE),1)</f>
        <v>1</v>
      </c>
      <c r="F1114">
        <v>10530</v>
      </c>
    </row>
    <row r="1115" spans="1:6" x14ac:dyDescent="0.3">
      <c r="A1115">
        <v>131797</v>
      </c>
      <c r="B1115">
        <v>13317</v>
      </c>
      <c r="C1115">
        <v>13317</v>
      </c>
      <c r="D1115">
        <f t="shared" si="17"/>
        <v>13317</v>
      </c>
      <c r="E1115">
        <f>IFERROR(VLOOKUP(A1115,Hoja1!$A$2:$F$4807,6,FALSE),1)</f>
        <v>1</v>
      </c>
      <c r="F1115">
        <v>13317</v>
      </c>
    </row>
    <row r="1116" spans="1:6" x14ac:dyDescent="0.3">
      <c r="A1116">
        <v>131818</v>
      </c>
      <c r="B1116">
        <v>7273</v>
      </c>
      <c r="C1116">
        <v>7273</v>
      </c>
      <c r="D1116">
        <f t="shared" si="17"/>
        <v>7273</v>
      </c>
      <c r="E1116">
        <f>IFERROR(VLOOKUP(A1116,Hoja1!$A$2:$F$4807,6,FALSE),1)</f>
        <v>1</v>
      </c>
      <c r="F1116">
        <v>7273</v>
      </c>
    </row>
    <row r="1117" spans="1:6" x14ac:dyDescent="0.3">
      <c r="A1117">
        <v>131826</v>
      </c>
      <c r="B1117">
        <v>17465</v>
      </c>
      <c r="C1117">
        <v>17465</v>
      </c>
      <c r="D1117">
        <f t="shared" si="17"/>
        <v>17465</v>
      </c>
      <c r="E1117">
        <f>IFERROR(VLOOKUP(A1117,Hoja1!$A$2:$F$4807,6,FALSE),1)</f>
        <v>1</v>
      </c>
      <c r="F1117">
        <v>17465</v>
      </c>
    </row>
    <row r="1118" spans="1:6" x14ac:dyDescent="0.3">
      <c r="A1118">
        <v>131837</v>
      </c>
      <c r="B1118">
        <v>57352</v>
      </c>
      <c r="C1118">
        <v>57352</v>
      </c>
      <c r="D1118">
        <f t="shared" si="17"/>
        <v>57352</v>
      </c>
      <c r="E1118">
        <f>IFERROR(VLOOKUP(A1118,Hoja1!$A$2:$F$4807,6,FALSE),1)</f>
        <v>1</v>
      </c>
      <c r="F1118">
        <v>57352</v>
      </c>
    </row>
    <row r="1119" spans="1:6" x14ac:dyDescent="0.3">
      <c r="A1119">
        <v>131860</v>
      </c>
      <c r="B1119">
        <v>11597</v>
      </c>
      <c r="C1119">
        <v>11597</v>
      </c>
      <c r="D1119">
        <f t="shared" si="17"/>
        <v>11597</v>
      </c>
      <c r="E1119">
        <f>IFERROR(VLOOKUP(A1119,Hoja1!$A$2:$F$4807,6,FALSE),1)</f>
        <v>1</v>
      </c>
      <c r="F1119">
        <v>11597</v>
      </c>
    </row>
    <row r="1120" spans="1:6" x14ac:dyDescent="0.3">
      <c r="A1120">
        <v>131872</v>
      </c>
      <c r="B1120">
        <v>8154</v>
      </c>
      <c r="C1120">
        <v>1406.1138461538401</v>
      </c>
      <c r="D1120">
        <f t="shared" si="17"/>
        <v>1406.1138461538401</v>
      </c>
      <c r="E1120">
        <f>IFERROR(VLOOKUP(A1120,Hoja1!$A$2:$F$4807,6,FALSE),1)</f>
        <v>1</v>
      </c>
      <c r="F1120">
        <v>1406.1138461538401</v>
      </c>
    </row>
    <row r="1121" spans="1:6" x14ac:dyDescent="0.3">
      <c r="A1121">
        <v>131882</v>
      </c>
      <c r="B1121">
        <v>20398</v>
      </c>
      <c r="C1121">
        <v>20398</v>
      </c>
      <c r="D1121">
        <f t="shared" si="17"/>
        <v>20398</v>
      </c>
      <c r="E1121">
        <f>IFERROR(VLOOKUP(A1121,Hoja1!$A$2:$F$4807,6,FALSE),1)</f>
        <v>1</v>
      </c>
      <c r="F1121">
        <v>20398</v>
      </c>
    </row>
    <row r="1122" spans="1:6" x14ac:dyDescent="0.3">
      <c r="A1122">
        <v>131893</v>
      </c>
      <c r="B1122">
        <v>55245</v>
      </c>
      <c r="C1122">
        <v>55245</v>
      </c>
      <c r="D1122">
        <f t="shared" si="17"/>
        <v>55245</v>
      </c>
      <c r="E1122">
        <f>IFERROR(VLOOKUP(A1122,Hoja1!$A$2:$F$4807,6,FALSE),1)</f>
        <v>1</v>
      </c>
      <c r="F1122">
        <v>55245</v>
      </c>
    </row>
    <row r="1123" spans="1:6" x14ac:dyDescent="0.3">
      <c r="A1123">
        <v>131920</v>
      </c>
      <c r="B1123">
        <v>38529</v>
      </c>
      <c r="C1123">
        <v>38529</v>
      </c>
      <c r="D1123">
        <f t="shared" si="17"/>
        <v>38529</v>
      </c>
      <c r="E1123">
        <f>IFERROR(VLOOKUP(A1123,Hoja1!$A$2:$F$4807,6,FALSE),1)</f>
        <v>1</v>
      </c>
      <c r="F1123">
        <v>38529</v>
      </c>
    </row>
    <row r="1124" spans="1:6" x14ac:dyDescent="0.3">
      <c r="A1124">
        <v>131933</v>
      </c>
      <c r="B1124">
        <v>16320</v>
      </c>
      <c r="C1124">
        <v>16320</v>
      </c>
      <c r="D1124">
        <f t="shared" si="17"/>
        <v>16320</v>
      </c>
      <c r="E1124">
        <f>IFERROR(VLOOKUP(A1124,Hoja1!$A$2:$F$4807,6,FALSE),1)</f>
        <v>1</v>
      </c>
      <c r="F1124">
        <v>16320</v>
      </c>
    </row>
    <row r="1125" spans="1:6" x14ac:dyDescent="0.3">
      <c r="A1125">
        <v>131959</v>
      </c>
      <c r="B1125">
        <v>40761</v>
      </c>
      <c r="C1125">
        <v>40761</v>
      </c>
      <c r="D1125">
        <f t="shared" si="17"/>
        <v>40761</v>
      </c>
      <c r="E1125">
        <f>IFERROR(VLOOKUP(A1125,Hoja1!$A$2:$F$4807,6,FALSE),1)</f>
        <v>1</v>
      </c>
      <c r="F1125">
        <v>40761</v>
      </c>
    </row>
    <row r="1126" spans="1:6" x14ac:dyDescent="0.3">
      <c r="A1126">
        <v>131967</v>
      </c>
      <c r="B1126">
        <v>9461</v>
      </c>
      <c r="C1126">
        <v>4043.36</v>
      </c>
      <c r="D1126">
        <f t="shared" si="17"/>
        <v>4043.36</v>
      </c>
      <c r="E1126">
        <f>IFERROR(VLOOKUP(A1126,Hoja1!$A$2:$F$4807,6,FALSE),1)</f>
        <v>1</v>
      </c>
      <c r="F1126">
        <v>4043.36</v>
      </c>
    </row>
    <row r="1127" spans="1:6" x14ac:dyDescent="0.3">
      <c r="A1127">
        <v>131969</v>
      </c>
      <c r="B1127">
        <v>16765</v>
      </c>
      <c r="C1127">
        <v>9103.36</v>
      </c>
      <c r="D1127">
        <f t="shared" si="17"/>
        <v>9103.36</v>
      </c>
      <c r="E1127">
        <f>IFERROR(VLOOKUP(A1127,Hoja1!$A$2:$F$4807,6,FALSE),1)</f>
        <v>1</v>
      </c>
      <c r="F1127">
        <v>9103.36</v>
      </c>
    </row>
    <row r="1128" spans="1:6" x14ac:dyDescent="0.3">
      <c r="A1128">
        <v>131970</v>
      </c>
      <c r="B1128">
        <v>16625</v>
      </c>
      <c r="C1128">
        <v>1091.08923076923</v>
      </c>
      <c r="D1128">
        <f t="shared" si="17"/>
        <v>1091.08923076923</v>
      </c>
      <c r="E1128">
        <f>IFERROR(VLOOKUP(A1128,Hoja1!$A$2:$F$4807,6,FALSE),1)</f>
        <v>1</v>
      </c>
      <c r="F1128">
        <v>1091.08923076923</v>
      </c>
    </row>
    <row r="1129" spans="1:6" x14ac:dyDescent="0.3">
      <c r="A1129">
        <v>131986</v>
      </c>
      <c r="B1129">
        <v>45040</v>
      </c>
      <c r="C1129">
        <v>45040</v>
      </c>
      <c r="D1129">
        <f t="shared" si="17"/>
        <v>45040</v>
      </c>
      <c r="E1129">
        <f>IFERROR(VLOOKUP(A1129,Hoja1!$A$2:$F$4807,6,FALSE),1)</f>
        <v>1</v>
      </c>
      <c r="F1129">
        <v>45040</v>
      </c>
    </row>
    <row r="1130" spans="1:6" x14ac:dyDescent="0.3">
      <c r="A1130">
        <v>132020</v>
      </c>
      <c r="B1130">
        <v>2382</v>
      </c>
      <c r="C1130">
        <v>386.163238866396</v>
      </c>
      <c r="D1130">
        <f t="shared" si="17"/>
        <v>386.163238866396</v>
      </c>
      <c r="E1130">
        <f>IFERROR(VLOOKUP(A1130,Hoja1!$A$2:$F$4807,6,FALSE),1)</f>
        <v>1</v>
      </c>
      <c r="F1130">
        <v>386.163238866396</v>
      </c>
    </row>
    <row r="1131" spans="1:6" x14ac:dyDescent="0.3">
      <c r="A1131">
        <v>132029</v>
      </c>
      <c r="B1131">
        <v>21071</v>
      </c>
      <c r="C1131">
        <v>9491.1861538461508</v>
      </c>
      <c r="D1131">
        <f t="shared" si="17"/>
        <v>9491.1861538461508</v>
      </c>
      <c r="E1131">
        <f>IFERROR(VLOOKUP(A1131,Hoja1!$A$2:$F$4807,6,FALSE),1)</f>
        <v>1</v>
      </c>
      <c r="F1131">
        <v>9491.1861538461508</v>
      </c>
    </row>
    <row r="1132" spans="1:6" x14ac:dyDescent="0.3">
      <c r="A1132">
        <v>132045</v>
      </c>
      <c r="B1132">
        <v>186010</v>
      </c>
      <c r="C1132">
        <v>186010</v>
      </c>
      <c r="D1132">
        <f t="shared" si="17"/>
        <v>186010</v>
      </c>
      <c r="E1132">
        <f>IFERROR(VLOOKUP(A1132,Hoja1!$A$2:$F$4807,6,FALSE),1)</f>
        <v>1</v>
      </c>
      <c r="F1132">
        <v>186010</v>
      </c>
    </row>
    <row r="1133" spans="1:6" x14ac:dyDescent="0.3">
      <c r="A1133">
        <v>132086</v>
      </c>
      <c r="B1133">
        <v>575</v>
      </c>
      <c r="C1133">
        <v>575</v>
      </c>
      <c r="D1133">
        <f t="shared" si="17"/>
        <v>575</v>
      </c>
      <c r="E1133">
        <f>IFERROR(VLOOKUP(A1133,Hoja1!$A$2:$F$4807,6,FALSE),1)</f>
        <v>1</v>
      </c>
      <c r="F1133">
        <v>575</v>
      </c>
    </row>
    <row r="1134" spans="1:6" x14ac:dyDescent="0.3">
      <c r="A1134">
        <v>132087</v>
      </c>
      <c r="B1134">
        <v>11832</v>
      </c>
      <c r="C1134">
        <v>11832</v>
      </c>
      <c r="D1134">
        <f t="shared" si="17"/>
        <v>11832</v>
      </c>
      <c r="E1134">
        <f>IFERROR(VLOOKUP(A1134,Hoja1!$A$2:$F$4807,6,FALSE),1)</f>
        <v>1</v>
      </c>
      <c r="F1134">
        <v>11832</v>
      </c>
    </row>
    <row r="1135" spans="1:6" x14ac:dyDescent="0.3">
      <c r="A1135">
        <v>132108</v>
      </c>
      <c r="B1135">
        <v>17634</v>
      </c>
      <c r="C1135">
        <v>17634</v>
      </c>
      <c r="D1135">
        <f t="shared" si="17"/>
        <v>17634</v>
      </c>
      <c r="E1135">
        <f>IFERROR(VLOOKUP(A1135,Hoja1!$A$2:$F$4807,6,FALSE),1)</f>
        <v>1</v>
      </c>
      <c r="F1135">
        <v>17634</v>
      </c>
    </row>
    <row r="1136" spans="1:6" x14ac:dyDescent="0.3">
      <c r="A1136">
        <v>132120</v>
      </c>
      <c r="B1136">
        <v>3590</v>
      </c>
      <c r="C1136">
        <v>344.61076923076899</v>
      </c>
      <c r="D1136">
        <f t="shared" si="17"/>
        <v>344.61076923076899</v>
      </c>
      <c r="E1136">
        <f>IFERROR(VLOOKUP(A1136,Hoja1!$A$2:$F$4807,6,FALSE),1)</f>
        <v>1</v>
      </c>
      <c r="F1136">
        <v>344.61076923076899</v>
      </c>
    </row>
    <row r="1137" spans="1:6" x14ac:dyDescent="0.3">
      <c r="A1137">
        <v>132142</v>
      </c>
      <c r="B1137">
        <v>11320</v>
      </c>
      <c r="C1137">
        <v>11320</v>
      </c>
      <c r="D1137">
        <f t="shared" si="17"/>
        <v>11320</v>
      </c>
      <c r="E1137">
        <f>IFERROR(VLOOKUP(A1137,Hoja1!$A$2:$F$4807,6,FALSE),1)</f>
        <v>1</v>
      </c>
      <c r="F1137">
        <v>11320</v>
      </c>
    </row>
    <row r="1138" spans="1:6" x14ac:dyDescent="0.3">
      <c r="A1138">
        <v>132150</v>
      </c>
      <c r="B1138">
        <v>56645</v>
      </c>
      <c r="C1138">
        <v>8142.4415384615304</v>
      </c>
      <c r="D1138">
        <f t="shared" si="17"/>
        <v>8142.4415384615304</v>
      </c>
      <c r="E1138">
        <f>IFERROR(VLOOKUP(A1138,Hoja1!$A$2:$F$4807,6,FALSE),1)</f>
        <v>1</v>
      </c>
      <c r="F1138">
        <v>8142.4415384615304</v>
      </c>
    </row>
    <row r="1139" spans="1:6" x14ac:dyDescent="0.3">
      <c r="A1139">
        <v>132164</v>
      </c>
      <c r="B1139">
        <v>35336</v>
      </c>
      <c r="C1139">
        <v>6012.8907692307603</v>
      </c>
      <c r="D1139">
        <f t="shared" si="17"/>
        <v>6012.8907692307603</v>
      </c>
      <c r="E1139">
        <f>IFERROR(VLOOKUP(A1139,Hoja1!$A$2:$F$4807,6,FALSE),1)</f>
        <v>1</v>
      </c>
      <c r="F1139">
        <v>6012.8907692307603</v>
      </c>
    </row>
    <row r="1140" spans="1:6" x14ac:dyDescent="0.3">
      <c r="A1140">
        <v>132168</v>
      </c>
      <c r="B1140">
        <v>91622</v>
      </c>
      <c r="C1140">
        <v>91622</v>
      </c>
      <c r="D1140">
        <f t="shared" si="17"/>
        <v>91622</v>
      </c>
      <c r="E1140">
        <f>IFERROR(VLOOKUP(A1140,Hoja1!$A$2:$F$4807,6,FALSE),1)</f>
        <v>1</v>
      </c>
      <c r="F1140">
        <v>91622</v>
      </c>
    </row>
    <row r="1141" spans="1:6" x14ac:dyDescent="0.3">
      <c r="A1141">
        <v>132196</v>
      </c>
      <c r="B1141">
        <v>128227</v>
      </c>
      <c r="C1141">
        <v>128227</v>
      </c>
      <c r="D1141">
        <f t="shared" si="17"/>
        <v>128227</v>
      </c>
      <c r="E1141">
        <f>IFERROR(VLOOKUP(A1141,Hoja1!$A$2:$F$4807,6,FALSE),1)</f>
        <v>1</v>
      </c>
      <c r="F1141">
        <v>128227</v>
      </c>
    </row>
    <row r="1142" spans="1:6" x14ac:dyDescent="0.3">
      <c r="A1142">
        <v>132219</v>
      </c>
      <c r="B1142">
        <v>84714</v>
      </c>
      <c r="C1142">
        <v>84714</v>
      </c>
      <c r="D1142">
        <f t="shared" si="17"/>
        <v>84714</v>
      </c>
      <c r="E1142">
        <f>IFERROR(VLOOKUP(A1142,Hoja1!$A$2:$F$4807,6,FALSE),1)</f>
        <v>1</v>
      </c>
      <c r="F1142">
        <v>84714</v>
      </c>
    </row>
    <row r="1143" spans="1:6" x14ac:dyDescent="0.3">
      <c r="A1143">
        <v>132228</v>
      </c>
      <c r="B1143">
        <v>124117</v>
      </c>
      <c r="C1143">
        <v>124117</v>
      </c>
      <c r="D1143">
        <f t="shared" si="17"/>
        <v>124117</v>
      </c>
      <c r="E1143">
        <f>IFERROR(VLOOKUP(A1143,Hoja1!$A$2:$F$4807,6,FALSE),1)</f>
        <v>1</v>
      </c>
      <c r="F1143">
        <v>124117</v>
      </c>
    </row>
    <row r="1144" spans="1:6" x14ac:dyDescent="0.3">
      <c r="A1144">
        <v>132251</v>
      </c>
      <c r="B1144">
        <v>28390</v>
      </c>
      <c r="C1144">
        <v>28390</v>
      </c>
      <c r="D1144">
        <f t="shared" si="17"/>
        <v>28390</v>
      </c>
      <c r="E1144">
        <f>IFERROR(VLOOKUP(A1144,Hoja1!$A$2:$F$4807,6,FALSE),1)</f>
        <v>1</v>
      </c>
      <c r="F1144">
        <v>28390</v>
      </c>
    </row>
    <row r="1145" spans="1:6" x14ac:dyDescent="0.3">
      <c r="A1145">
        <v>132266</v>
      </c>
      <c r="B1145">
        <v>136573.39000000001</v>
      </c>
      <c r="C1145">
        <v>136573.39000000001</v>
      </c>
      <c r="D1145">
        <f t="shared" si="17"/>
        <v>136573.39000000001</v>
      </c>
      <c r="E1145">
        <f>IFERROR(VLOOKUP(A1145,Hoja1!$A$2:$F$4807,6,FALSE),1)</f>
        <v>1</v>
      </c>
      <c r="F1145">
        <v>136573.39000000001</v>
      </c>
    </row>
    <row r="1146" spans="1:6" x14ac:dyDescent="0.3">
      <c r="A1146">
        <v>132354</v>
      </c>
      <c r="B1146">
        <v>43596</v>
      </c>
      <c r="C1146">
        <v>43596</v>
      </c>
      <c r="D1146">
        <f t="shared" si="17"/>
        <v>43596</v>
      </c>
      <c r="E1146">
        <f>IFERROR(VLOOKUP(A1146,Hoja1!$A$2:$F$4807,6,FALSE),1)</f>
        <v>1</v>
      </c>
      <c r="F1146">
        <v>43596</v>
      </c>
    </row>
    <row r="1147" spans="1:6" x14ac:dyDescent="0.3">
      <c r="A1147">
        <v>132361</v>
      </c>
      <c r="B1147">
        <v>518383.64</v>
      </c>
      <c r="C1147">
        <v>518383.64</v>
      </c>
      <c r="D1147">
        <f t="shared" si="17"/>
        <v>518383.64</v>
      </c>
      <c r="E1147">
        <f>IFERROR(VLOOKUP(A1147,Hoja1!$A$2:$F$4807,6,FALSE),1)</f>
        <v>1</v>
      </c>
      <c r="F1147">
        <v>518383.64</v>
      </c>
    </row>
    <row r="1148" spans="1:6" x14ac:dyDescent="0.3">
      <c r="A1148">
        <v>132382</v>
      </c>
      <c r="B1148">
        <v>12151</v>
      </c>
      <c r="C1148">
        <v>12151</v>
      </c>
      <c r="D1148">
        <f t="shared" si="17"/>
        <v>12151</v>
      </c>
      <c r="E1148">
        <f>IFERROR(VLOOKUP(A1148,Hoja1!$A$2:$F$4807,6,FALSE),1)</f>
        <v>1</v>
      </c>
      <c r="F1148">
        <v>12151</v>
      </c>
    </row>
    <row r="1149" spans="1:6" x14ac:dyDescent="0.3">
      <c r="A1149">
        <v>132394</v>
      </c>
      <c r="B1149">
        <v>14538</v>
      </c>
      <c r="C1149">
        <v>14538</v>
      </c>
      <c r="D1149">
        <f t="shared" si="17"/>
        <v>14538</v>
      </c>
      <c r="E1149">
        <f>IFERROR(VLOOKUP(A1149,Hoja1!$A$2:$F$4807,6,FALSE),1)</f>
        <v>1</v>
      </c>
      <c r="F1149">
        <v>14538</v>
      </c>
    </row>
    <row r="1150" spans="1:6" x14ac:dyDescent="0.3">
      <c r="A1150">
        <v>132397</v>
      </c>
      <c r="B1150">
        <v>27484</v>
      </c>
      <c r="C1150">
        <v>27484</v>
      </c>
      <c r="D1150">
        <f t="shared" si="17"/>
        <v>27484</v>
      </c>
      <c r="E1150">
        <f>IFERROR(VLOOKUP(A1150,Hoja1!$A$2:$F$4807,6,FALSE),1)</f>
        <v>1</v>
      </c>
      <c r="F1150">
        <v>27484</v>
      </c>
    </row>
    <row r="1151" spans="1:6" x14ac:dyDescent="0.3">
      <c r="A1151">
        <v>132425</v>
      </c>
      <c r="B1151">
        <v>117270</v>
      </c>
      <c r="C1151">
        <v>117270</v>
      </c>
      <c r="D1151">
        <f t="shared" si="17"/>
        <v>117270</v>
      </c>
      <c r="E1151">
        <f>IFERROR(VLOOKUP(A1151,Hoja1!$A$2:$F$4807,6,FALSE),1)</f>
        <v>1</v>
      </c>
      <c r="F1151">
        <v>117270</v>
      </c>
    </row>
    <row r="1152" spans="1:6" x14ac:dyDescent="0.3">
      <c r="A1152">
        <v>132466</v>
      </c>
      <c r="B1152">
        <v>59348</v>
      </c>
      <c r="C1152">
        <v>59348</v>
      </c>
      <c r="D1152">
        <f t="shared" si="17"/>
        <v>59348</v>
      </c>
      <c r="E1152">
        <f>IFERROR(VLOOKUP(A1152,Hoja1!$A$2:$F$4807,6,FALSE),1)</f>
        <v>1</v>
      </c>
      <c r="F1152">
        <v>59348</v>
      </c>
    </row>
    <row r="1153" spans="1:6" x14ac:dyDescent="0.3">
      <c r="A1153">
        <v>132476</v>
      </c>
      <c r="B1153">
        <v>12206</v>
      </c>
      <c r="C1153">
        <v>12206</v>
      </c>
      <c r="D1153">
        <f t="shared" si="17"/>
        <v>12206</v>
      </c>
      <c r="E1153">
        <f>IFERROR(VLOOKUP(A1153,Hoja1!$A$2:$F$4807,6,FALSE),1)</f>
        <v>1</v>
      </c>
      <c r="F1153">
        <v>12206</v>
      </c>
    </row>
    <row r="1154" spans="1:6" x14ac:dyDescent="0.3">
      <c r="A1154">
        <v>132482</v>
      </c>
      <c r="B1154">
        <v>7413</v>
      </c>
      <c r="C1154">
        <v>7413</v>
      </c>
      <c r="D1154">
        <f t="shared" si="17"/>
        <v>7413</v>
      </c>
      <c r="E1154">
        <f>IFERROR(VLOOKUP(A1154,Hoja1!$A$2:$F$4807,6,FALSE),1)</f>
        <v>1</v>
      </c>
      <c r="F1154">
        <v>7413</v>
      </c>
    </row>
    <row r="1155" spans="1:6" x14ac:dyDescent="0.3">
      <c r="A1155">
        <v>132494</v>
      </c>
      <c r="B1155">
        <v>24864</v>
      </c>
      <c r="C1155">
        <v>24864</v>
      </c>
      <c r="D1155">
        <f t="shared" ref="D1155:D1218" si="18">C1155/E1155</f>
        <v>24864</v>
      </c>
      <c r="E1155">
        <f>IFERROR(VLOOKUP(A1155,Hoja1!$A$2:$F$4807,6,FALSE),1)</f>
        <v>1</v>
      </c>
      <c r="F1155">
        <v>24864</v>
      </c>
    </row>
    <row r="1156" spans="1:6" x14ac:dyDescent="0.3">
      <c r="A1156">
        <v>132513</v>
      </c>
      <c r="B1156">
        <v>12200</v>
      </c>
      <c r="C1156">
        <v>12200</v>
      </c>
      <c r="D1156">
        <f t="shared" si="18"/>
        <v>12200</v>
      </c>
      <c r="E1156">
        <f>IFERROR(VLOOKUP(A1156,Hoja1!$A$2:$F$4807,6,FALSE),1)</f>
        <v>1</v>
      </c>
      <c r="F1156">
        <v>12200</v>
      </c>
    </row>
    <row r="1157" spans="1:6" x14ac:dyDescent="0.3">
      <c r="A1157">
        <v>132519</v>
      </c>
      <c r="B1157">
        <v>48882</v>
      </c>
      <c r="C1157">
        <v>48882</v>
      </c>
      <c r="D1157">
        <f t="shared" si="18"/>
        <v>48882</v>
      </c>
      <c r="E1157">
        <f>IFERROR(VLOOKUP(A1157,Hoja1!$A$2:$F$4807,6,FALSE),1)</f>
        <v>1</v>
      </c>
      <c r="F1157">
        <v>48882</v>
      </c>
    </row>
    <row r="1158" spans="1:6" x14ac:dyDescent="0.3">
      <c r="A1158">
        <v>132530</v>
      </c>
      <c r="B1158">
        <v>42303</v>
      </c>
      <c r="C1158">
        <v>42303</v>
      </c>
      <c r="D1158">
        <f t="shared" si="18"/>
        <v>42303</v>
      </c>
      <c r="E1158">
        <f>IFERROR(VLOOKUP(A1158,Hoja1!$A$2:$F$4807,6,FALSE),1)</f>
        <v>1</v>
      </c>
      <c r="F1158">
        <v>42303</v>
      </c>
    </row>
    <row r="1159" spans="1:6" x14ac:dyDescent="0.3">
      <c r="A1159">
        <v>132538</v>
      </c>
      <c r="B1159">
        <v>59682</v>
      </c>
      <c r="C1159">
        <v>59682</v>
      </c>
      <c r="D1159">
        <f t="shared" si="18"/>
        <v>59682</v>
      </c>
      <c r="E1159">
        <f>IFERROR(VLOOKUP(A1159,Hoja1!$A$2:$F$4807,6,FALSE),1)</f>
        <v>1</v>
      </c>
      <c r="F1159">
        <v>59682</v>
      </c>
    </row>
    <row r="1160" spans="1:6" x14ac:dyDescent="0.3">
      <c r="A1160">
        <v>132547</v>
      </c>
      <c r="B1160">
        <v>20979</v>
      </c>
      <c r="C1160">
        <v>20979</v>
      </c>
      <c r="D1160">
        <f t="shared" si="18"/>
        <v>20979</v>
      </c>
      <c r="E1160">
        <f>IFERROR(VLOOKUP(A1160,Hoja1!$A$2:$F$4807,6,FALSE),1)</f>
        <v>1</v>
      </c>
      <c r="F1160">
        <v>20979</v>
      </c>
    </row>
    <row r="1161" spans="1:6" x14ac:dyDescent="0.3">
      <c r="A1161">
        <v>132569</v>
      </c>
      <c r="B1161">
        <v>19263</v>
      </c>
      <c r="C1161">
        <v>19263</v>
      </c>
      <c r="D1161">
        <f t="shared" si="18"/>
        <v>19263</v>
      </c>
      <c r="E1161">
        <f>IFERROR(VLOOKUP(A1161,Hoja1!$A$2:$F$4807,6,FALSE),1)</f>
        <v>1</v>
      </c>
      <c r="F1161">
        <v>19263</v>
      </c>
    </row>
    <row r="1162" spans="1:6" x14ac:dyDescent="0.3">
      <c r="A1162">
        <v>132577</v>
      </c>
      <c r="B1162">
        <v>33800</v>
      </c>
      <c r="C1162">
        <v>33800</v>
      </c>
      <c r="D1162">
        <f t="shared" si="18"/>
        <v>33800</v>
      </c>
      <c r="E1162">
        <f>IFERROR(VLOOKUP(A1162,Hoja1!$A$2:$F$4807,6,FALSE),1)</f>
        <v>1</v>
      </c>
      <c r="F1162">
        <v>33800</v>
      </c>
    </row>
    <row r="1163" spans="1:6" x14ac:dyDescent="0.3">
      <c r="A1163">
        <v>132601</v>
      </c>
      <c r="B1163">
        <v>124394</v>
      </c>
      <c r="C1163">
        <v>124394</v>
      </c>
      <c r="D1163">
        <f t="shared" si="18"/>
        <v>124394</v>
      </c>
      <c r="E1163">
        <f>IFERROR(VLOOKUP(A1163,Hoja1!$A$2:$F$4807,6,FALSE),1)</f>
        <v>1</v>
      </c>
      <c r="F1163">
        <v>124394</v>
      </c>
    </row>
    <row r="1164" spans="1:6" x14ac:dyDescent="0.3">
      <c r="A1164">
        <v>132612</v>
      </c>
      <c r="B1164">
        <v>101275</v>
      </c>
      <c r="C1164">
        <v>101275</v>
      </c>
      <c r="D1164">
        <f t="shared" si="18"/>
        <v>101275</v>
      </c>
      <c r="E1164">
        <f>IFERROR(VLOOKUP(A1164,Hoja1!$A$2:$F$4807,6,FALSE),1)</f>
        <v>1</v>
      </c>
      <c r="F1164">
        <v>101275</v>
      </c>
    </row>
    <row r="1165" spans="1:6" x14ac:dyDescent="0.3">
      <c r="A1165">
        <v>132632</v>
      </c>
      <c r="B1165">
        <v>81508</v>
      </c>
      <c r="C1165">
        <v>81508</v>
      </c>
      <c r="D1165">
        <f t="shared" si="18"/>
        <v>81508</v>
      </c>
      <c r="E1165">
        <f>IFERROR(VLOOKUP(A1165,Hoja1!$A$2:$F$4807,6,FALSE),1)</f>
        <v>1</v>
      </c>
      <c r="F1165">
        <v>81508</v>
      </c>
    </row>
    <row r="1166" spans="1:6" x14ac:dyDescent="0.3">
      <c r="A1166">
        <v>132651</v>
      </c>
      <c r="B1166">
        <v>10800</v>
      </c>
      <c r="C1166">
        <v>10800</v>
      </c>
      <c r="D1166">
        <f t="shared" si="18"/>
        <v>10800</v>
      </c>
      <c r="E1166">
        <f>IFERROR(VLOOKUP(A1166,Hoja1!$A$2:$F$4807,6,FALSE),1)</f>
        <v>1</v>
      </c>
      <c r="F1166">
        <v>10800</v>
      </c>
    </row>
    <row r="1167" spans="1:6" x14ac:dyDescent="0.3">
      <c r="A1167">
        <v>132666</v>
      </c>
      <c r="B1167">
        <v>12551</v>
      </c>
      <c r="C1167">
        <v>12551</v>
      </c>
      <c r="D1167">
        <f t="shared" si="18"/>
        <v>12551</v>
      </c>
      <c r="E1167">
        <f>IFERROR(VLOOKUP(A1167,Hoja1!$A$2:$F$4807,6,FALSE),1)</f>
        <v>1</v>
      </c>
      <c r="F1167">
        <v>12551</v>
      </c>
    </row>
    <row r="1168" spans="1:6" x14ac:dyDescent="0.3">
      <c r="A1168">
        <v>132679</v>
      </c>
      <c r="B1168">
        <v>15497</v>
      </c>
      <c r="C1168">
        <v>15497</v>
      </c>
      <c r="D1168">
        <f t="shared" si="18"/>
        <v>15497</v>
      </c>
      <c r="E1168">
        <f>IFERROR(VLOOKUP(A1168,Hoja1!$A$2:$F$4807,6,FALSE),1)</f>
        <v>1</v>
      </c>
      <c r="F1168">
        <v>15497</v>
      </c>
    </row>
    <row r="1169" spans="1:6" x14ac:dyDescent="0.3">
      <c r="A1169">
        <v>132694</v>
      </c>
      <c r="B1169">
        <v>17435</v>
      </c>
      <c r="C1169">
        <v>17435</v>
      </c>
      <c r="D1169">
        <f t="shared" si="18"/>
        <v>17435</v>
      </c>
      <c r="E1169">
        <f>IFERROR(VLOOKUP(A1169,Hoja1!$A$2:$F$4807,6,FALSE),1)</f>
        <v>1</v>
      </c>
      <c r="F1169">
        <v>17435</v>
      </c>
    </row>
    <row r="1170" spans="1:6" x14ac:dyDescent="0.3">
      <c r="A1170">
        <v>132716</v>
      </c>
      <c r="B1170">
        <v>14115</v>
      </c>
      <c r="C1170">
        <v>3125.4323076923001</v>
      </c>
      <c r="D1170">
        <f t="shared" si="18"/>
        <v>3125.4323076923001</v>
      </c>
      <c r="E1170">
        <f>IFERROR(VLOOKUP(A1170,Hoja1!$A$2:$F$4807,6,FALSE),1)</f>
        <v>1</v>
      </c>
      <c r="F1170">
        <v>3125.4323076923001</v>
      </c>
    </row>
    <row r="1171" spans="1:6" x14ac:dyDescent="0.3">
      <c r="A1171">
        <v>132724</v>
      </c>
      <c r="B1171">
        <v>35252</v>
      </c>
      <c r="C1171">
        <v>35252</v>
      </c>
      <c r="D1171">
        <f t="shared" si="18"/>
        <v>35252</v>
      </c>
      <c r="E1171">
        <f>IFERROR(VLOOKUP(A1171,Hoja1!$A$2:$F$4807,6,FALSE),1)</f>
        <v>1</v>
      </c>
      <c r="F1171">
        <v>35252</v>
      </c>
    </row>
    <row r="1172" spans="1:6" x14ac:dyDescent="0.3">
      <c r="A1172">
        <v>132735</v>
      </c>
      <c r="B1172">
        <v>43444</v>
      </c>
      <c r="C1172">
        <v>43444</v>
      </c>
      <c r="D1172">
        <f t="shared" si="18"/>
        <v>43444</v>
      </c>
      <c r="E1172">
        <f>IFERROR(VLOOKUP(A1172,Hoja1!$A$2:$F$4807,6,FALSE),1)</f>
        <v>1</v>
      </c>
      <c r="F1172">
        <v>43444</v>
      </c>
    </row>
    <row r="1173" spans="1:6" x14ac:dyDescent="0.3">
      <c r="A1173">
        <v>132743</v>
      </c>
      <c r="B1173">
        <v>19838</v>
      </c>
      <c r="C1173">
        <v>19838</v>
      </c>
      <c r="D1173">
        <f t="shared" si="18"/>
        <v>19838</v>
      </c>
      <c r="E1173">
        <f>IFERROR(VLOOKUP(A1173,Hoja1!$A$2:$F$4807,6,FALSE),1)</f>
        <v>1</v>
      </c>
      <c r="F1173">
        <v>19838</v>
      </c>
    </row>
    <row r="1174" spans="1:6" x14ac:dyDescent="0.3">
      <c r="A1174">
        <v>132784</v>
      </c>
      <c r="B1174">
        <v>27582</v>
      </c>
      <c r="C1174">
        <v>27582</v>
      </c>
      <c r="D1174">
        <f t="shared" si="18"/>
        <v>27582</v>
      </c>
      <c r="E1174">
        <f>IFERROR(VLOOKUP(A1174,Hoja1!$A$2:$F$4807,6,FALSE),1)</f>
        <v>1</v>
      </c>
      <c r="F1174">
        <v>27582</v>
      </c>
    </row>
    <row r="1175" spans="1:6" x14ac:dyDescent="0.3">
      <c r="A1175">
        <v>132792</v>
      </c>
      <c r="B1175">
        <v>16059.1</v>
      </c>
      <c r="C1175">
        <v>5501.9523076922997</v>
      </c>
      <c r="D1175">
        <f t="shared" si="18"/>
        <v>5501.9523076922997</v>
      </c>
      <c r="E1175">
        <f>IFERROR(VLOOKUP(A1175,Hoja1!$A$2:$F$4807,6,FALSE),1)</f>
        <v>1</v>
      </c>
      <c r="F1175">
        <v>5501.9523076922997</v>
      </c>
    </row>
    <row r="1176" spans="1:6" x14ac:dyDescent="0.3">
      <c r="A1176">
        <v>132794</v>
      </c>
      <c r="B1176">
        <v>4697</v>
      </c>
      <c r="C1176">
        <v>1033.8107692307599</v>
      </c>
      <c r="D1176">
        <f t="shared" si="18"/>
        <v>1033.8107692307599</v>
      </c>
      <c r="E1176">
        <f>IFERROR(VLOOKUP(A1176,Hoja1!$A$2:$F$4807,6,FALSE),1)</f>
        <v>1</v>
      </c>
      <c r="F1176">
        <v>1033.8107692307599</v>
      </c>
    </row>
    <row r="1177" spans="1:6" x14ac:dyDescent="0.3">
      <c r="A1177">
        <v>132814</v>
      </c>
      <c r="B1177">
        <v>77630</v>
      </c>
      <c r="C1177">
        <v>77630</v>
      </c>
      <c r="D1177">
        <f t="shared" si="18"/>
        <v>77630</v>
      </c>
      <c r="E1177">
        <f>IFERROR(VLOOKUP(A1177,Hoja1!$A$2:$F$4807,6,FALSE),1)</f>
        <v>1</v>
      </c>
      <c r="F1177">
        <v>77630</v>
      </c>
    </row>
    <row r="1178" spans="1:6" x14ac:dyDescent="0.3">
      <c r="A1178">
        <v>132827</v>
      </c>
      <c r="B1178">
        <v>49978</v>
      </c>
      <c r="C1178">
        <v>49978</v>
      </c>
      <c r="D1178">
        <f t="shared" si="18"/>
        <v>49978</v>
      </c>
      <c r="E1178">
        <f>IFERROR(VLOOKUP(A1178,Hoja1!$A$2:$F$4807,6,FALSE),1)</f>
        <v>1</v>
      </c>
      <c r="F1178">
        <v>49978</v>
      </c>
    </row>
    <row r="1179" spans="1:6" x14ac:dyDescent="0.3">
      <c r="A1179">
        <v>132835</v>
      </c>
      <c r="B1179">
        <v>77512</v>
      </c>
      <c r="C1179">
        <v>77512</v>
      </c>
      <c r="D1179">
        <f t="shared" si="18"/>
        <v>77512</v>
      </c>
      <c r="E1179">
        <f>IFERROR(VLOOKUP(A1179,Hoja1!$A$2:$F$4807,6,FALSE),1)</f>
        <v>1</v>
      </c>
      <c r="F1179">
        <v>77512</v>
      </c>
    </row>
    <row r="1180" spans="1:6" x14ac:dyDescent="0.3">
      <c r="A1180">
        <v>132888</v>
      </c>
      <c r="B1180">
        <v>52266</v>
      </c>
      <c r="C1180">
        <v>52266</v>
      </c>
      <c r="D1180">
        <f t="shared" si="18"/>
        <v>52266</v>
      </c>
      <c r="E1180">
        <f>IFERROR(VLOOKUP(A1180,Hoja1!$A$2:$F$4807,6,FALSE),1)</f>
        <v>1</v>
      </c>
      <c r="F1180">
        <v>52266</v>
      </c>
    </row>
    <row r="1181" spans="1:6" x14ac:dyDescent="0.3">
      <c r="A1181">
        <v>132900</v>
      </c>
      <c r="B1181">
        <v>47166</v>
      </c>
      <c r="C1181">
        <v>47166</v>
      </c>
      <c r="D1181">
        <f t="shared" si="18"/>
        <v>47166</v>
      </c>
      <c r="E1181">
        <f>IFERROR(VLOOKUP(A1181,Hoja1!$A$2:$F$4807,6,FALSE),1)</f>
        <v>1</v>
      </c>
      <c r="F1181">
        <v>47166</v>
      </c>
    </row>
    <row r="1182" spans="1:6" x14ac:dyDescent="0.3">
      <c r="A1182">
        <v>132906</v>
      </c>
      <c r="B1182">
        <v>45652</v>
      </c>
      <c r="C1182">
        <v>45652</v>
      </c>
      <c r="D1182">
        <f t="shared" si="18"/>
        <v>45652</v>
      </c>
      <c r="E1182">
        <f>IFERROR(VLOOKUP(A1182,Hoja1!$A$2:$F$4807,6,FALSE),1)</f>
        <v>1</v>
      </c>
      <c r="F1182">
        <v>45652</v>
      </c>
    </row>
    <row r="1183" spans="1:6" x14ac:dyDescent="0.3">
      <c r="A1183">
        <v>132927</v>
      </c>
      <c r="B1183">
        <v>21389</v>
      </c>
      <c r="C1183">
        <v>8890.1292307692293</v>
      </c>
      <c r="D1183">
        <f t="shared" si="18"/>
        <v>8890.1292307692293</v>
      </c>
      <c r="E1183">
        <f>IFERROR(VLOOKUP(A1183,Hoja1!$A$2:$F$4807,6,FALSE),1)</f>
        <v>1</v>
      </c>
      <c r="F1183">
        <v>8890.1292307692293</v>
      </c>
    </row>
    <row r="1184" spans="1:6" x14ac:dyDescent="0.3">
      <c r="A1184">
        <v>132943</v>
      </c>
      <c r="B1184">
        <v>86618</v>
      </c>
      <c r="C1184">
        <v>86618</v>
      </c>
      <c r="D1184">
        <f t="shared" si="18"/>
        <v>86618</v>
      </c>
      <c r="E1184">
        <f>IFERROR(VLOOKUP(A1184,Hoja1!$A$2:$F$4807,6,FALSE),1)</f>
        <v>1</v>
      </c>
      <c r="F1184">
        <v>86618</v>
      </c>
    </row>
    <row r="1185" spans="1:6" x14ac:dyDescent="0.3">
      <c r="A1185">
        <v>132979</v>
      </c>
      <c r="B1185">
        <v>14665</v>
      </c>
      <c r="C1185">
        <v>14665</v>
      </c>
      <c r="D1185">
        <f t="shared" si="18"/>
        <v>14665</v>
      </c>
      <c r="E1185">
        <f>IFERROR(VLOOKUP(A1185,Hoja1!$A$2:$F$4807,6,FALSE),1)</f>
        <v>1</v>
      </c>
      <c r="F1185">
        <v>14665</v>
      </c>
    </row>
    <row r="1186" spans="1:6" x14ac:dyDescent="0.3">
      <c r="A1186">
        <v>132997</v>
      </c>
      <c r="B1186">
        <v>56394</v>
      </c>
      <c r="C1186">
        <v>56394</v>
      </c>
      <c r="D1186">
        <f t="shared" si="18"/>
        <v>56394</v>
      </c>
      <c r="E1186">
        <f>IFERROR(VLOOKUP(A1186,Hoja1!$A$2:$F$4807,6,FALSE),1)</f>
        <v>1</v>
      </c>
      <c r="F1186">
        <v>56394</v>
      </c>
    </row>
    <row r="1187" spans="1:6" x14ac:dyDescent="0.3">
      <c r="A1187">
        <v>133007</v>
      </c>
      <c r="B1187">
        <v>19767</v>
      </c>
      <c r="C1187">
        <v>19767</v>
      </c>
      <c r="D1187">
        <f t="shared" si="18"/>
        <v>19767</v>
      </c>
      <c r="E1187">
        <f>IFERROR(VLOOKUP(A1187,Hoja1!$A$2:$F$4807,6,FALSE),1)</f>
        <v>1</v>
      </c>
      <c r="F1187">
        <v>19767</v>
      </c>
    </row>
    <row r="1188" spans="1:6" x14ac:dyDescent="0.3">
      <c r="A1188">
        <v>133024</v>
      </c>
      <c r="B1188">
        <v>15577</v>
      </c>
      <c r="C1188">
        <v>15577</v>
      </c>
      <c r="D1188">
        <f t="shared" si="18"/>
        <v>15577</v>
      </c>
      <c r="E1188">
        <f>IFERROR(VLOOKUP(A1188,Hoja1!$A$2:$F$4807,6,FALSE),1)</f>
        <v>1</v>
      </c>
      <c r="F1188">
        <v>15577</v>
      </c>
    </row>
    <row r="1189" spans="1:6" x14ac:dyDescent="0.3">
      <c r="A1189">
        <v>133041</v>
      </c>
      <c r="B1189">
        <v>25352</v>
      </c>
      <c r="C1189">
        <v>25352</v>
      </c>
      <c r="D1189">
        <f t="shared" si="18"/>
        <v>25352</v>
      </c>
      <c r="E1189">
        <f>IFERROR(VLOOKUP(A1189,Hoja1!$A$2:$F$4807,6,FALSE),1)</f>
        <v>1</v>
      </c>
      <c r="F1189">
        <v>25352</v>
      </c>
    </row>
    <row r="1190" spans="1:6" x14ac:dyDescent="0.3">
      <c r="A1190">
        <v>133067</v>
      </c>
      <c r="B1190">
        <v>56224</v>
      </c>
      <c r="C1190">
        <v>56224</v>
      </c>
      <c r="D1190">
        <f t="shared" si="18"/>
        <v>56224</v>
      </c>
      <c r="E1190">
        <f>IFERROR(VLOOKUP(A1190,Hoja1!$A$2:$F$4807,6,FALSE),1)</f>
        <v>1</v>
      </c>
      <c r="F1190">
        <v>56224</v>
      </c>
    </row>
    <row r="1191" spans="1:6" x14ac:dyDescent="0.3">
      <c r="A1191">
        <v>133101</v>
      </c>
      <c r="B1191">
        <v>56498</v>
      </c>
      <c r="C1191">
        <v>56498</v>
      </c>
      <c r="D1191">
        <f t="shared" si="18"/>
        <v>56498</v>
      </c>
      <c r="E1191">
        <f>IFERROR(VLOOKUP(A1191,Hoja1!$A$2:$F$4807,6,FALSE),1)</f>
        <v>1</v>
      </c>
      <c r="F1191">
        <v>56498</v>
      </c>
    </row>
    <row r="1192" spans="1:6" x14ac:dyDescent="0.3">
      <c r="A1192">
        <v>133107</v>
      </c>
      <c r="B1192">
        <v>4613</v>
      </c>
      <c r="C1192">
        <v>1110.50307692307</v>
      </c>
      <c r="D1192">
        <f t="shared" si="18"/>
        <v>1110.50307692307</v>
      </c>
      <c r="E1192">
        <f>IFERROR(VLOOKUP(A1192,Hoja1!$A$2:$F$4807,6,FALSE),1)</f>
        <v>1</v>
      </c>
      <c r="F1192">
        <v>1110.50307692307</v>
      </c>
    </row>
    <row r="1193" spans="1:6" x14ac:dyDescent="0.3">
      <c r="A1193">
        <v>133112</v>
      </c>
      <c r="B1193">
        <v>24904</v>
      </c>
      <c r="C1193">
        <v>24904</v>
      </c>
      <c r="D1193">
        <f t="shared" si="18"/>
        <v>24904</v>
      </c>
      <c r="E1193">
        <f>IFERROR(VLOOKUP(A1193,Hoja1!$A$2:$F$4807,6,FALSE),1)</f>
        <v>1</v>
      </c>
      <c r="F1193">
        <v>24904</v>
      </c>
    </row>
    <row r="1194" spans="1:6" x14ac:dyDescent="0.3">
      <c r="A1194">
        <v>133150</v>
      </c>
      <c r="B1194">
        <v>69950</v>
      </c>
      <c r="C1194">
        <v>69950</v>
      </c>
      <c r="D1194">
        <f t="shared" si="18"/>
        <v>69950</v>
      </c>
      <c r="E1194">
        <f>IFERROR(VLOOKUP(A1194,Hoja1!$A$2:$F$4807,6,FALSE),1)</f>
        <v>1</v>
      </c>
      <c r="F1194">
        <v>69950</v>
      </c>
    </row>
    <row r="1195" spans="1:6" x14ac:dyDescent="0.3">
      <c r="A1195">
        <v>133171</v>
      </c>
      <c r="B1195">
        <v>30506</v>
      </c>
      <c r="C1195">
        <v>30506</v>
      </c>
      <c r="D1195">
        <f t="shared" si="18"/>
        <v>30506</v>
      </c>
      <c r="E1195">
        <f>IFERROR(VLOOKUP(A1195,Hoja1!$A$2:$F$4807,6,FALSE),1)</f>
        <v>1</v>
      </c>
      <c r="F1195">
        <v>30506</v>
      </c>
    </row>
    <row r="1196" spans="1:6" x14ac:dyDescent="0.3">
      <c r="A1196">
        <v>133181</v>
      </c>
      <c r="B1196">
        <v>48615</v>
      </c>
      <c r="C1196">
        <v>48615</v>
      </c>
      <c r="D1196">
        <f t="shared" si="18"/>
        <v>48615</v>
      </c>
      <c r="E1196">
        <f>IFERROR(VLOOKUP(A1196,Hoja1!$A$2:$F$4807,6,FALSE),1)</f>
        <v>1</v>
      </c>
      <c r="F1196">
        <v>48615</v>
      </c>
    </row>
    <row r="1197" spans="1:6" x14ac:dyDescent="0.3">
      <c r="A1197">
        <v>133191</v>
      </c>
      <c r="B1197">
        <v>81234</v>
      </c>
      <c r="C1197">
        <v>81234</v>
      </c>
      <c r="D1197">
        <f t="shared" si="18"/>
        <v>81234</v>
      </c>
      <c r="E1197">
        <f>IFERROR(VLOOKUP(A1197,Hoja1!$A$2:$F$4807,6,FALSE),1)</f>
        <v>1</v>
      </c>
      <c r="F1197">
        <v>81234</v>
      </c>
    </row>
    <row r="1198" spans="1:6" x14ac:dyDescent="0.3">
      <c r="A1198">
        <v>133216</v>
      </c>
      <c r="B1198">
        <v>4456</v>
      </c>
      <c r="C1198">
        <v>4456</v>
      </c>
      <c r="D1198">
        <f t="shared" si="18"/>
        <v>4456</v>
      </c>
      <c r="E1198">
        <f>IFERROR(VLOOKUP(A1198,Hoja1!$A$2:$F$4807,6,FALSE),1)</f>
        <v>1</v>
      </c>
      <c r="F1198">
        <v>4456</v>
      </c>
    </row>
    <row r="1199" spans="1:6" x14ac:dyDescent="0.3">
      <c r="A1199">
        <v>133237</v>
      </c>
      <c r="B1199">
        <v>76823</v>
      </c>
      <c r="C1199">
        <v>76823</v>
      </c>
      <c r="D1199">
        <f t="shared" si="18"/>
        <v>76823</v>
      </c>
      <c r="E1199">
        <f>IFERROR(VLOOKUP(A1199,Hoja1!$A$2:$F$4807,6,FALSE),1)</f>
        <v>1</v>
      </c>
      <c r="F1199">
        <v>76823</v>
      </c>
    </row>
    <row r="1200" spans="1:6" x14ac:dyDescent="0.3">
      <c r="A1200">
        <v>133265</v>
      </c>
      <c r="B1200">
        <v>10462</v>
      </c>
      <c r="C1200">
        <v>853.78615384615296</v>
      </c>
      <c r="D1200">
        <f t="shared" si="18"/>
        <v>853.78615384615296</v>
      </c>
      <c r="E1200">
        <f>IFERROR(VLOOKUP(A1200,Hoja1!$A$2:$F$4807,6,FALSE),1)</f>
        <v>1</v>
      </c>
      <c r="F1200">
        <v>853.78615384615296</v>
      </c>
    </row>
    <row r="1201" spans="1:6" x14ac:dyDescent="0.3">
      <c r="A1201">
        <v>133276</v>
      </c>
      <c r="B1201">
        <v>58516</v>
      </c>
      <c r="C1201">
        <v>58516</v>
      </c>
      <c r="D1201">
        <f t="shared" si="18"/>
        <v>58516</v>
      </c>
      <c r="E1201">
        <f>IFERROR(VLOOKUP(A1201,Hoja1!$A$2:$F$4807,6,FALSE),1)</f>
        <v>1</v>
      </c>
      <c r="F1201">
        <v>58516</v>
      </c>
    </row>
    <row r="1202" spans="1:6" x14ac:dyDescent="0.3">
      <c r="A1202">
        <v>133285</v>
      </c>
      <c r="B1202">
        <v>10606</v>
      </c>
      <c r="C1202">
        <v>10606</v>
      </c>
      <c r="D1202">
        <f t="shared" si="18"/>
        <v>10606</v>
      </c>
      <c r="E1202">
        <f>IFERROR(VLOOKUP(A1202,Hoja1!$A$2:$F$4807,6,FALSE),1)</f>
        <v>1</v>
      </c>
      <c r="F1202">
        <v>10606</v>
      </c>
    </row>
    <row r="1203" spans="1:6" x14ac:dyDescent="0.3">
      <c r="A1203">
        <v>133297</v>
      </c>
      <c r="B1203">
        <v>124942</v>
      </c>
      <c r="C1203">
        <v>124942</v>
      </c>
      <c r="D1203">
        <f t="shared" si="18"/>
        <v>124942</v>
      </c>
      <c r="E1203">
        <f>IFERROR(VLOOKUP(A1203,Hoja1!$A$2:$F$4807,6,FALSE),1)</f>
        <v>1</v>
      </c>
      <c r="F1203">
        <v>124942</v>
      </c>
    </row>
    <row r="1204" spans="1:6" x14ac:dyDescent="0.3">
      <c r="A1204">
        <v>133321</v>
      </c>
      <c r="B1204">
        <v>48790</v>
      </c>
      <c r="C1204">
        <v>48790</v>
      </c>
      <c r="D1204">
        <f t="shared" si="18"/>
        <v>48790</v>
      </c>
      <c r="E1204">
        <f>IFERROR(VLOOKUP(A1204,Hoja1!$A$2:$F$4807,6,FALSE),1)</f>
        <v>1</v>
      </c>
      <c r="F1204">
        <v>48790</v>
      </c>
    </row>
    <row r="1205" spans="1:6" x14ac:dyDescent="0.3">
      <c r="A1205">
        <v>133335</v>
      </c>
      <c r="B1205">
        <v>28784</v>
      </c>
      <c r="C1205">
        <v>28784</v>
      </c>
      <c r="D1205">
        <f t="shared" si="18"/>
        <v>28784</v>
      </c>
      <c r="E1205">
        <f>IFERROR(VLOOKUP(A1205,Hoja1!$A$2:$F$4807,6,FALSE),1)</f>
        <v>1</v>
      </c>
      <c r="F1205">
        <v>28784</v>
      </c>
    </row>
    <row r="1206" spans="1:6" x14ac:dyDescent="0.3">
      <c r="A1206">
        <v>133337</v>
      </c>
      <c r="B1206">
        <v>311851.46000000002</v>
      </c>
      <c r="C1206">
        <v>311851.46000000002</v>
      </c>
      <c r="D1206">
        <f t="shared" si="18"/>
        <v>311851.46000000002</v>
      </c>
      <c r="E1206">
        <f>IFERROR(VLOOKUP(A1206,Hoja1!$A$2:$F$4807,6,FALSE),1)</f>
        <v>1</v>
      </c>
      <c r="F1206">
        <v>311851.46000000002</v>
      </c>
    </row>
    <row r="1207" spans="1:6" x14ac:dyDescent="0.3">
      <c r="A1207">
        <v>133357</v>
      </c>
      <c r="B1207">
        <v>78953</v>
      </c>
      <c r="C1207">
        <v>78953</v>
      </c>
      <c r="D1207">
        <f t="shared" si="18"/>
        <v>78953</v>
      </c>
      <c r="E1207">
        <f>IFERROR(VLOOKUP(A1207,Hoja1!$A$2:$F$4807,6,FALSE),1)</f>
        <v>1</v>
      </c>
      <c r="F1207">
        <v>78953</v>
      </c>
    </row>
    <row r="1208" spans="1:6" x14ac:dyDescent="0.3">
      <c r="A1208">
        <v>133370</v>
      </c>
      <c r="B1208">
        <v>22787</v>
      </c>
      <c r="C1208">
        <v>22787</v>
      </c>
      <c r="D1208">
        <f t="shared" si="18"/>
        <v>22787</v>
      </c>
      <c r="E1208">
        <f>IFERROR(VLOOKUP(A1208,Hoja1!$A$2:$F$4807,6,FALSE),1)</f>
        <v>1</v>
      </c>
      <c r="F1208">
        <v>22787</v>
      </c>
    </row>
    <row r="1209" spans="1:6" x14ac:dyDescent="0.3">
      <c r="A1209">
        <v>133377</v>
      </c>
      <c r="B1209">
        <v>44180</v>
      </c>
      <c r="C1209">
        <v>44180</v>
      </c>
      <c r="D1209">
        <f t="shared" si="18"/>
        <v>44180</v>
      </c>
      <c r="E1209">
        <f>IFERROR(VLOOKUP(A1209,Hoja1!$A$2:$F$4807,6,FALSE),1)</f>
        <v>1</v>
      </c>
      <c r="F1209">
        <v>44180</v>
      </c>
    </row>
    <row r="1210" spans="1:6" x14ac:dyDescent="0.3">
      <c r="A1210">
        <v>133425</v>
      </c>
      <c r="B1210">
        <v>35309</v>
      </c>
      <c r="C1210">
        <v>35309</v>
      </c>
      <c r="D1210">
        <f t="shared" si="18"/>
        <v>35309</v>
      </c>
      <c r="E1210">
        <f>IFERROR(VLOOKUP(A1210,Hoja1!$A$2:$F$4807,6,FALSE),1)</f>
        <v>1</v>
      </c>
      <c r="F1210">
        <v>35309</v>
      </c>
    </row>
    <row r="1211" spans="1:6" x14ac:dyDescent="0.3">
      <c r="A1211">
        <v>133437</v>
      </c>
      <c r="B1211">
        <v>45302</v>
      </c>
      <c r="C1211">
        <v>45302</v>
      </c>
      <c r="D1211">
        <f t="shared" si="18"/>
        <v>45302</v>
      </c>
      <c r="E1211">
        <f>IFERROR(VLOOKUP(A1211,Hoja1!$A$2:$F$4807,6,FALSE),1)</f>
        <v>1</v>
      </c>
      <c r="F1211">
        <v>45302</v>
      </c>
    </row>
    <row r="1212" spans="1:6" x14ac:dyDescent="0.3">
      <c r="A1212">
        <v>133456</v>
      </c>
      <c r="B1212">
        <v>45752</v>
      </c>
      <c r="C1212">
        <v>45752</v>
      </c>
      <c r="D1212">
        <f t="shared" si="18"/>
        <v>45752</v>
      </c>
      <c r="E1212">
        <f>IFERROR(VLOOKUP(A1212,Hoja1!$A$2:$F$4807,6,FALSE),1)</f>
        <v>1</v>
      </c>
      <c r="F1212">
        <v>45752</v>
      </c>
    </row>
    <row r="1213" spans="1:6" x14ac:dyDescent="0.3">
      <c r="A1213">
        <v>133464</v>
      </c>
      <c r="B1213">
        <v>32764</v>
      </c>
      <c r="C1213">
        <v>32764</v>
      </c>
      <c r="D1213">
        <f t="shared" si="18"/>
        <v>32764</v>
      </c>
      <c r="E1213">
        <f>IFERROR(VLOOKUP(A1213,Hoja1!$A$2:$F$4807,6,FALSE),1)</f>
        <v>1</v>
      </c>
      <c r="F1213">
        <v>32764</v>
      </c>
    </row>
    <row r="1214" spans="1:6" x14ac:dyDescent="0.3">
      <c r="A1214">
        <v>133470</v>
      </c>
      <c r="B1214">
        <v>16860</v>
      </c>
      <c r="C1214">
        <v>16860</v>
      </c>
      <c r="D1214">
        <f t="shared" si="18"/>
        <v>16860</v>
      </c>
      <c r="E1214">
        <f>IFERROR(VLOOKUP(A1214,Hoja1!$A$2:$F$4807,6,FALSE),1)</f>
        <v>1</v>
      </c>
      <c r="F1214">
        <v>16860</v>
      </c>
    </row>
    <row r="1215" spans="1:6" x14ac:dyDescent="0.3">
      <c r="A1215">
        <v>133489</v>
      </c>
      <c r="B1215">
        <v>32040</v>
      </c>
      <c r="C1215">
        <v>32040</v>
      </c>
      <c r="D1215">
        <f t="shared" si="18"/>
        <v>32040</v>
      </c>
      <c r="E1215">
        <f>IFERROR(VLOOKUP(A1215,Hoja1!$A$2:$F$4807,6,FALSE),1)</f>
        <v>1</v>
      </c>
      <c r="F1215">
        <v>32040</v>
      </c>
    </row>
    <row r="1216" spans="1:6" x14ac:dyDescent="0.3">
      <c r="A1216">
        <v>133495</v>
      </c>
      <c r="B1216">
        <v>5140</v>
      </c>
      <c r="C1216">
        <v>-836.35846153846103</v>
      </c>
      <c r="D1216">
        <f t="shared" si="18"/>
        <v>-836.35846153846103</v>
      </c>
      <c r="E1216">
        <f>IFERROR(VLOOKUP(A1216,Hoja1!$A$2:$F$4807,6,FALSE),1)</f>
        <v>1</v>
      </c>
      <c r="F1216">
        <v>-836.35846153846103</v>
      </c>
    </row>
    <row r="1217" spans="1:6" x14ac:dyDescent="0.3">
      <c r="A1217">
        <v>133502</v>
      </c>
      <c r="B1217">
        <v>24774</v>
      </c>
      <c r="C1217">
        <v>24774</v>
      </c>
      <c r="D1217">
        <f t="shared" si="18"/>
        <v>24774</v>
      </c>
      <c r="E1217">
        <f>IFERROR(VLOOKUP(A1217,Hoja1!$A$2:$F$4807,6,FALSE),1)</f>
        <v>1</v>
      </c>
      <c r="F1217">
        <v>24774</v>
      </c>
    </row>
    <row r="1218" spans="1:6" x14ac:dyDescent="0.3">
      <c r="A1218">
        <v>133512</v>
      </c>
      <c r="B1218">
        <v>7069</v>
      </c>
      <c r="C1218">
        <v>7069</v>
      </c>
      <c r="D1218">
        <f t="shared" si="18"/>
        <v>7069</v>
      </c>
      <c r="E1218">
        <f>IFERROR(VLOOKUP(A1218,Hoja1!$A$2:$F$4807,6,FALSE),1)</f>
        <v>1</v>
      </c>
      <c r="F1218">
        <v>7069</v>
      </c>
    </row>
    <row r="1219" spans="1:6" x14ac:dyDescent="0.3">
      <c r="A1219">
        <v>133521</v>
      </c>
      <c r="B1219">
        <v>27521</v>
      </c>
      <c r="C1219">
        <v>27521</v>
      </c>
      <c r="D1219">
        <f t="shared" ref="D1219:D1282" si="19">C1219/E1219</f>
        <v>27521</v>
      </c>
      <c r="E1219">
        <f>IFERROR(VLOOKUP(A1219,Hoja1!$A$2:$F$4807,6,FALSE),1)</f>
        <v>1</v>
      </c>
      <c r="F1219">
        <v>27521</v>
      </c>
    </row>
    <row r="1220" spans="1:6" x14ac:dyDescent="0.3">
      <c r="A1220">
        <v>133546</v>
      </c>
      <c r="B1220">
        <v>18768</v>
      </c>
      <c r="C1220">
        <v>18768</v>
      </c>
      <c r="D1220">
        <f t="shared" si="19"/>
        <v>18768</v>
      </c>
      <c r="E1220">
        <f>IFERROR(VLOOKUP(A1220,Hoja1!$A$2:$F$4807,6,FALSE),1)</f>
        <v>1</v>
      </c>
      <c r="F1220">
        <v>18768</v>
      </c>
    </row>
    <row r="1221" spans="1:6" x14ac:dyDescent="0.3">
      <c r="A1221">
        <v>133552</v>
      </c>
      <c r="B1221">
        <v>119152</v>
      </c>
      <c r="C1221">
        <v>119152</v>
      </c>
      <c r="D1221">
        <f t="shared" si="19"/>
        <v>119152</v>
      </c>
      <c r="E1221">
        <f>IFERROR(VLOOKUP(A1221,Hoja1!$A$2:$F$4807,6,FALSE),1)</f>
        <v>1</v>
      </c>
      <c r="F1221">
        <v>119152</v>
      </c>
    </row>
    <row r="1222" spans="1:6" x14ac:dyDescent="0.3">
      <c r="A1222">
        <v>133564</v>
      </c>
      <c r="B1222">
        <v>39042</v>
      </c>
      <c r="C1222">
        <v>39042</v>
      </c>
      <c r="D1222">
        <f t="shared" si="19"/>
        <v>39042</v>
      </c>
      <c r="E1222">
        <f>IFERROR(VLOOKUP(A1222,Hoja1!$A$2:$F$4807,6,FALSE),1)</f>
        <v>1</v>
      </c>
      <c r="F1222">
        <v>39042</v>
      </c>
    </row>
    <row r="1223" spans="1:6" x14ac:dyDescent="0.3">
      <c r="A1223">
        <v>133590</v>
      </c>
      <c r="B1223">
        <v>66938</v>
      </c>
      <c r="C1223">
        <v>66938</v>
      </c>
      <c r="D1223">
        <f t="shared" si="19"/>
        <v>66938</v>
      </c>
      <c r="E1223">
        <f>IFERROR(VLOOKUP(A1223,Hoja1!$A$2:$F$4807,6,FALSE),1)</f>
        <v>1</v>
      </c>
      <c r="F1223">
        <v>66938</v>
      </c>
    </row>
    <row r="1224" spans="1:6" x14ac:dyDescent="0.3">
      <c r="A1224">
        <v>133600</v>
      </c>
      <c r="B1224">
        <v>6128.99</v>
      </c>
      <c r="C1224">
        <v>-8281.2900000000009</v>
      </c>
      <c r="D1224">
        <f t="shared" si="19"/>
        <v>-8281.2900000000009</v>
      </c>
      <c r="E1224">
        <f>IFERROR(VLOOKUP(A1224,Hoja1!$A$2:$F$4807,6,FALSE),1)</f>
        <v>1</v>
      </c>
      <c r="F1224">
        <v>-8281.2900000000009</v>
      </c>
    </row>
    <row r="1225" spans="1:6" x14ac:dyDescent="0.3">
      <c r="A1225">
        <v>133616</v>
      </c>
      <c r="B1225">
        <v>57396</v>
      </c>
      <c r="C1225">
        <v>57396</v>
      </c>
      <c r="D1225">
        <f t="shared" si="19"/>
        <v>57396</v>
      </c>
      <c r="E1225">
        <f>IFERROR(VLOOKUP(A1225,Hoja1!$A$2:$F$4807,6,FALSE),1)</f>
        <v>1</v>
      </c>
      <c r="F1225">
        <v>57396</v>
      </c>
    </row>
    <row r="1226" spans="1:6" x14ac:dyDescent="0.3">
      <c r="A1226">
        <v>133634</v>
      </c>
      <c r="B1226">
        <v>20839.52</v>
      </c>
      <c r="C1226">
        <v>20839.52</v>
      </c>
      <c r="D1226">
        <f t="shared" si="19"/>
        <v>20839.52</v>
      </c>
      <c r="E1226">
        <f>IFERROR(VLOOKUP(A1226,Hoja1!$A$2:$F$4807,6,FALSE),1)</f>
        <v>1</v>
      </c>
      <c r="F1226">
        <v>20839.52</v>
      </c>
    </row>
    <row r="1227" spans="1:6" x14ac:dyDescent="0.3">
      <c r="A1227">
        <v>133644</v>
      </c>
      <c r="B1227">
        <v>30480.01</v>
      </c>
      <c r="C1227">
        <v>30480.01</v>
      </c>
      <c r="D1227">
        <f t="shared" si="19"/>
        <v>30480.01</v>
      </c>
      <c r="E1227">
        <f>IFERROR(VLOOKUP(A1227,Hoja1!$A$2:$F$4807,6,FALSE),1)</f>
        <v>1</v>
      </c>
      <c r="F1227">
        <v>30480.01</v>
      </c>
    </row>
    <row r="1228" spans="1:6" x14ac:dyDescent="0.3">
      <c r="A1228">
        <v>133671</v>
      </c>
      <c r="B1228">
        <v>2814</v>
      </c>
      <c r="C1228">
        <v>2814</v>
      </c>
      <c r="D1228">
        <f t="shared" si="19"/>
        <v>2814</v>
      </c>
      <c r="E1228">
        <f>IFERROR(VLOOKUP(A1228,Hoja1!$A$2:$F$4807,6,FALSE),1)</f>
        <v>1</v>
      </c>
      <c r="F1228">
        <v>2814</v>
      </c>
    </row>
    <row r="1229" spans="1:6" x14ac:dyDescent="0.3">
      <c r="A1229">
        <v>133754</v>
      </c>
      <c r="B1229">
        <v>6953</v>
      </c>
      <c r="C1229">
        <v>1247.42153846153</v>
      </c>
      <c r="D1229">
        <f t="shared" si="19"/>
        <v>1247.42153846153</v>
      </c>
      <c r="E1229">
        <f>IFERROR(VLOOKUP(A1229,Hoja1!$A$2:$F$4807,6,FALSE),1)</f>
        <v>1</v>
      </c>
      <c r="F1229">
        <v>1247.42153846153</v>
      </c>
    </row>
    <row r="1230" spans="1:6" x14ac:dyDescent="0.3">
      <c r="A1230">
        <v>133770</v>
      </c>
      <c r="B1230">
        <v>124296</v>
      </c>
      <c r="C1230">
        <v>124296</v>
      </c>
      <c r="D1230">
        <f t="shared" si="19"/>
        <v>124296</v>
      </c>
      <c r="E1230">
        <f>IFERROR(VLOOKUP(A1230,Hoja1!$A$2:$F$4807,6,FALSE),1)</f>
        <v>1</v>
      </c>
      <c r="F1230">
        <v>124296</v>
      </c>
    </row>
    <row r="1231" spans="1:6" x14ac:dyDescent="0.3">
      <c r="A1231">
        <v>133785</v>
      </c>
      <c r="B1231">
        <v>149429</v>
      </c>
      <c r="C1231">
        <v>149429</v>
      </c>
      <c r="D1231">
        <f t="shared" si="19"/>
        <v>149429</v>
      </c>
      <c r="E1231">
        <f>IFERROR(VLOOKUP(A1231,Hoja1!$A$2:$F$4807,6,FALSE),1)</f>
        <v>1</v>
      </c>
      <c r="F1231">
        <v>149429</v>
      </c>
    </row>
    <row r="1232" spans="1:6" x14ac:dyDescent="0.3">
      <c r="A1232">
        <v>133805</v>
      </c>
      <c r="B1232">
        <v>17070</v>
      </c>
      <c r="C1232">
        <v>17070</v>
      </c>
      <c r="D1232">
        <f t="shared" si="19"/>
        <v>17070</v>
      </c>
      <c r="E1232">
        <f>IFERROR(VLOOKUP(A1232,Hoja1!$A$2:$F$4807,6,FALSE),1)</f>
        <v>1</v>
      </c>
      <c r="F1232">
        <v>17070</v>
      </c>
    </row>
    <row r="1233" spans="1:6" x14ac:dyDescent="0.3">
      <c r="A1233">
        <v>133840</v>
      </c>
      <c r="B1233">
        <v>156888</v>
      </c>
      <c r="C1233">
        <v>156888</v>
      </c>
      <c r="D1233">
        <f t="shared" si="19"/>
        <v>156888</v>
      </c>
      <c r="E1233">
        <f>IFERROR(VLOOKUP(A1233,Hoja1!$A$2:$F$4807,6,FALSE),1)</f>
        <v>1</v>
      </c>
      <c r="F1233">
        <v>156888</v>
      </c>
    </row>
    <row r="1234" spans="1:6" x14ac:dyDescent="0.3">
      <c r="A1234">
        <v>133862</v>
      </c>
      <c r="B1234">
        <v>44763</v>
      </c>
      <c r="C1234">
        <v>44763</v>
      </c>
      <c r="D1234">
        <f t="shared" si="19"/>
        <v>44763</v>
      </c>
      <c r="E1234">
        <f>IFERROR(VLOOKUP(A1234,Hoja1!$A$2:$F$4807,6,FALSE),1)</f>
        <v>1</v>
      </c>
      <c r="F1234">
        <v>44763</v>
      </c>
    </row>
    <row r="1235" spans="1:6" x14ac:dyDescent="0.3">
      <c r="A1235">
        <v>133872</v>
      </c>
      <c r="B1235">
        <v>90632</v>
      </c>
      <c r="C1235">
        <v>90632</v>
      </c>
      <c r="D1235">
        <f t="shared" si="19"/>
        <v>90632</v>
      </c>
      <c r="E1235">
        <f>IFERROR(VLOOKUP(A1235,Hoja1!$A$2:$F$4807,6,FALSE),1)</f>
        <v>1</v>
      </c>
      <c r="F1235">
        <v>90632</v>
      </c>
    </row>
    <row r="1236" spans="1:6" x14ac:dyDescent="0.3">
      <c r="A1236">
        <v>133888</v>
      </c>
      <c r="B1236">
        <v>19934</v>
      </c>
      <c r="C1236">
        <v>3168.7353846153801</v>
      </c>
      <c r="D1236">
        <f t="shared" si="19"/>
        <v>3168.7353846153801</v>
      </c>
      <c r="E1236">
        <f>IFERROR(VLOOKUP(A1236,Hoja1!$A$2:$F$4807,6,FALSE),1)</f>
        <v>1</v>
      </c>
      <c r="F1236">
        <v>3168.7353846153801</v>
      </c>
    </row>
    <row r="1237" spans="1:6" x14ac:dyDescent="0.3">
      <c r="A1237">
        <v>133901</v>
      </c>
      <c r="B1237">
        <v>93232</v>
      </c>
      <c r="C1237">
        <v>93232</v>
      </c>
      <c r="D1237">
        <f t="shared" si="19"/>
        <v>93232</v>
      </c>
      <c r="E1237">
        <f>IFERROR(VLOOKUP(A1237,Hoja1!$A$2:$F$4807,6,FALSE),1)</f>
        <v>1</v>
      </c>
      <c r="F1237">
        <v>93232</v>
      </c>
    </row>
    <row r="1238" spans="1:6" x14ac:dyDescent="0.3">
      <c r="A1238">
        <v>133923</v>
      </c>
      <c r="B1238">
        <v>16571</v>
      </c>
      <c r="C1238">
        <v>16571</v>
      </c>
      <c r="D1238">
        <f t="shared" si="19"/>
        <v>16571</v>
      </c>
      <c r="E1238">
        <f>IFERROR(VLOOKUP(A1238,Hoja1!$A$2:$F$4807,6,FALSE),1)</f>
        <v>1</v>
      </c>
      <c r="F1238">
        <v>16571</v>
      </c>
    </row>
    <row r="1239" spans="1:6" x14ac:dyDescent="0.3">
      <c r="A1239">
        <v>133940</v>
      </c>
      <c r="B1239">
        <v>85826</v>
      </c>
      <c r="C1239">
        <v>85826</v>
      </c>
      <c r="D1239">
        <f t="shared" si="19"/>
        <v>85826</v>
      </c>
      <c r="E1239">
        <f>IFERROR(VLOOKUP(A1239,Hoja1!$A$2:$F$4807,6,FALSE),1)</f>
        <v>1</v>
      </c>
      <c r="F1239">
        <v>85826</v>
      </c>
    </row>
    <row r="1240" spans="1:6" x14ac:dyDescent="0.3">
      <c r="A1240">
        <v>133950</v>
      </c>
      <c r="B1240">
        <v>43396</v>
      </c>
      <c r="C1240">
        <v>43396</v>
      </c>
      <c r="D1240">
        <f t="shared" si="19"/>
        <v>43396</v>
      </c>
      <c r="E1240">
        <f>IFERROR(VLOOKUP(A1240,Hoja1!$A$2:$F$4807,6,FALSE),1)</f>
        <v>1</v>
      </c>
      <c r="F1240">
        <v>43396</v>
      </c>
    </row>
    <row r="1241" spans="1:6" x14ac:dyDescent="0.3">
      <c r="A1241">
        <v>133959</v>
      </c>
      <c r="B1241">
        <v>98782</v>
      </c>
      <c r="C1241">
        <v>98782</v>
      </c>
      <c r="D1241">
        <f t="shared" si="19"/>
        <v>98782</v>
      </c>
      <c r="E1241">
        <f>IFERROR(VLOOKUP(A1241,Hoja1!$A$2:$F$4807,6,FALSE),1)</f>
        <v>1</v>
      </c>
      <c r="F1241">
        <v>98782</v>
      </c>
    </row>
    <row r="1242" spans="1:6" x14ac:dyDescent="0.3">
      <c r="A1242">
        <v>133969</v>
      </c>
      <c r="B1242">
        <v>48442</v>
      </c>
      <c r="C1242">
        <v>48442</v>
      </c>
      <c r="D1242">
        <f t="shared" si="19"/>
        <v>48442</v>
      </c>
      <c r="E1242">
        <f>IFERROR(VLOOKUP(A1242,Hoja1!$A$2:$F$4807,6,FALSE),1)</f>
        <v>1</v>
      </c>
      <c r="F1242">
        <v>48442</v>
      </c>
    </row>
    <row r="1243" spans="1:6" x14ac:dyDescent="0.3">
      <c r="A1243">
        <v>133987</v>
      </c>
      <c r="B1243">
        <v>3043</v>
      </c>
      <c r="C1243">
        <v>-7753.73692307692</v>
      </c>
      <c r="D1243">
        <f t="shared" si="19"/>
        <v>-7753.73692307692</v>
      </c>
      <c r="E1243">
        <f>IFERROR(VLOOKUP(A1243,Hoja1!$A$2:$F$4807,6,FALSE),1)</f>
        <v>1</v>
      </c>
      <c r="F1243">
        <v>-7753.73692307692</v>
      </c>
    </row>
    <row r="1244" spans="1:6" x14ac:dyDescent="0.3">
      <c r="A1244">
        <v>134022</v>
      </c>
      <c r="B1244">
        <v>40773</v>
      </c>
      <c r="C1244">
        <v>40773</v>
      </c>
      <c r="D1244">
        <f t="shared" si="19"/>
        <v>40773</v>
      </c>
      <c r="E1244">
        <f>IFERROR(VLOOKUP(A1244,Hoja1!$A$2:$F$4807,6,FALSE),1)</f>
        <v>1</v>
      </c>
      <c r="F1244">
        <v>40773</v>
      </c>
    </row>
    <row r="1245" spans="1:6" x14ac:dyDescent="0.3">
      <c r="A1245">
        <v>134033</v>
      </c>
      <c r="B1245">
        <v>32440</v>
      </c>
      <c r="C1245">
        <v>32440</v>
      </c>
      <c r="D1245">
        <f t="shared" si="19"/>
        <v>32440</v>
      </c>
      <c r="E1245">
        <f>IFERROR(VLOOKUP(A1245,Hoja1!$A$2:$F$4807,6,FALSE),1)</f>
        <v>1</v>
      </c>
      <c r="F1245">
        <v>32440</v>
      </c>
    </row>
    <row r="1246" spans="1:6" x14ac:dyDescent="0.3">
      <c r="A1246">
        <v>134046</v>
      </c>
      <c r="B1246">
        <v>309739</v>
      </c>
      <c r="C1246">
        <v>309739</v>
      </c>
      <c r="D1246">
        <f t="shared" si="19"/>
        <v>309739</v>
      </c>
      <c r="E1246">
        <f>IFERROR(VLOOKUP(A1246,Hoja1!$A$2:$F$4807,6,FALSE),1)</f>
        <v>1</v>
      </c>
      <c r="F1246">
        <v>309739</v>
      </c>
    </row>
    <row r="1247" spans="1:6" x14ac:dyDescent="0.3">
      <c r="A1247">
        <v>134064</v>
      </c>
      <c r="B1247">
        <v>37839</v>
      </c>
      <c r="C1247">
        <v>37839</v>
      </c>
      <c r="D1247">
        <f t="shared" si="19"/>
        <v>37839</v>
      </c>
      <c r="E1247">
        <f>IFERROR(VLOOKUP(A1247,Hoja1!$A$2:$F$4807,6,FALSE),1)</f>
        <v>1</v>
      </c>
      <c r="F1247">
        <v>37839</v>
      </c>
    </row>
    <row r="1248" spans="1:6" x14ac:dyDescent="0.3">
      <c r="A1248">
        <v>134115</v>
      </c>
      <c r="B1248">
        <v>47435</v>
      </c>
      <c r="C1248">
        <v>47435</v>
      </c>
      <c r="D1248">
        <f t="shared" si="19"/>
        <v>47435</v>
      </c>
      <c r="E1248">
        <f>IFERROR(VLOOKUP(A1248,Hoja1!$A$2:$F$4807,6,FALSE),1)</f>
        <v>1</v>
      </c>
      <c r="F1248">
        <v>47435</v>
      </c>
    </row>
    <row r="1249" spans="1:6" x14ac:dyDescent="0.3">
      <c r="A1249">
        <v>134135</v>
      </c>
      <c r="B1249">
        <v>49663</v>
      </c>
      <c r="C1249">
        <v>49663</v>
      </c>
      <c r="D1249">
        <f t="shared" si="19"/>
        <v>49663</v>
      </c>
      <c r="E1249">
        <f>IFERROR(VLOOKUP(A1249,Hoja1!$A$2:$F$4807,6,FALSE),1)</f>
        <v>1</v>
      </c>
      <c r="F1249">
        <v>49663</v>
      </c>
    </row>
    <row r="1250" spans="1:6" x14ac:dyDescent="0.3">
      <c r="A1250">
        <v>134163</v>
      </c>
      <c r="B1250">
        <v>30029</v>
      </c>
      <c r="C1250">
        <v>30029</v>
      </c>
      <c r="D1250">
        <f t="shared" si="19"/>
        <v>30029</v>
      </c>
      <c r="E1250">
        <f>IFERROR(VLOOKUP(A1250,Hoja1!$A$2:$F$4807,6,FALSE),1)</f>
        <v>1</v>
      </c>
      <c r="F1250">
        <v>30029</v>
      </c>
    </row>
    <row r="1251" spans="1:6" x14ac:dyDescent="0.3">
      <c r="A1251">
        <v>134169</v>
      </c>
      <c r="B1251">
        <v>103985</v>
      </c>
      <c r="C1251">
        <v>-4929.9769230769098</v>
      </c>
      <c r="D1251">
        <f t="shared" si="19"/>
        <v>-4929.9769230769098</v>
      </c>
      <c r="E1251">
        <f>IFERROR(VLOOKUP(A1251,Hoja1!$A$2:$F$4807,6,FALSE),1)</f>
        <v>1</v>
      </c>
      <c r="F1251">
        <v>-4929.9769230769098</v>
      </c>
    </row>
    <row r="1252" spans="1:6" x14ac:dyDescent="0.3">
      <c r="A1252">
        <v>134178</v>
      </c>
      <c r="B1252">
        <v>88384</v>
      </c>
      <c r="C1252">
        <v>88384</v>
      </c>
      <c r="D1252">
        <f t="shared" si="19"/>
        <v>88384</v>
      </c>
      <c r="E1252">
        <f>IFERROR(VLOOKUP(A1252,Hoja1!$A$2:$F$4807,6,FALSE),1)</f>
        <v>1</v>
      </c>
      <c r="F1252">
        <v>88384</v>
      </c>
    </row>
    <row r="1253" spans="1:6" x14ac:dyDescent="0.3">
      <c r="A1253">
        <v>134191</v>
      </c>
      <c r="B1253">
        <v>27632</v>
      </c>
      <c r="C1253">
        <v>27632</v>
      </c>
      <c r="D1253">
        <f t="shared" si="19"/>
        <v>27632</v>
      </c>
      <c r="E1253">
        <f>IFERROR(VLOOKUP(A1253,Hoja1!$A$2:$F$4807,6,FALSE),1)</f>
        <v>1</v>
      </c>
      <c r="F1253">
        <v>27632</v>
      </c>
    </row>
    <row r="1254" spans="1:6" x14ac:dyDescent="0.3">
      <c r="A1254">
        <v>134203</v>
      </c>
      <c r="B1254">
        <v>53082</v>
      </c>
      <c r="C1254">
        <v>53082</v>
      </c>
      <c r="D1254">
        <f t="shared" si="19"/>
        <v>53082</v>
      </c>
      <c r="E1254">
        <f>IFERROR(VLOOKUP(A1254,Hoja1!$A$2:$F$4807,6,FALSE),1)</f>
        <v>1</v>
      </c>
      <c r="F1254">
        <v>53082</v>
      </c>
    </row>
    <row r="1255" spans="1:6" x14ac:dyDescent="0.3">
      <c r="A1255">
        <v>134214</v>
      </c>
      <c r="B1255">
        <v>33976</v>
      </c>
      <c r="C1255">
        <v>33976</v>
      </c>
      <c r="D1255">
        <f t="shared" si="19"/>
        <v>33976</v>
      </c>
      <c r="E1255">
        <f>IFERROR(VLOOKUP(A1255,Hoja1!$A$2:$F$4807,6,FALSE),1)</f>
        <v>1</v>
      </c>
      <c r="F1255">
        <v>33976</v>
      </c>
    </row>
    <row r="1256" spans="1:6" x14ac:dyDescent="0.3">
      <c r="A1256">
        <v>134238</v>
      </c>
      <c r="B1256">
        <v>25835</v>
      </c>
      <c r="C1256">
        <v>25835</v>
      </c>
      <c r="D1256">
        <f t="shared" si="19"/>
        <v>25835</v>
      </c>
      <c r="E1256">
        <f>IFERROR(VLOOKUP(A1256,Hoja1!$A$2:$F$4807,6,FALSE),1)</f>
        <v>1</v>
      </c>
      <c r="F1256">
        <v>25835</v>
      </c>
    </row>
    <row r="1257" spans="1:6" x14ac:dyDescent="0.3">
      <c r="A1257">
        <v>134244</v>
      </c>
      <c r="B1257">
        <v>34048</v>
      </c>
      <c r="C1257">
        <v>34048</v>
      </c>
      <c r="D1257">
        <f t="shared" si="19"/>
        <v>34048</v>
      </c>
      <c r="E1257">
        <f>IFERROR(VLOOKUP(A1257,Hoja1!$A$2:$F$4807,6,FALSE),1)</f>
        <v>1</v>
      </c>
      <c r="F1257">
        <v>34048</v>
      </c>
    </row>
    <row r="1258" spans="1:6" x14ac:dyDescent="0.3">
      <c r="A1258">
        <v>134253</v>
      </c>
      <c r="B1258">
        <v>135679</v>
      </c>
      <c r="C1258">
        <v>135679</v>
      </c>
      <c r="D1258">
        <f t="shared" si="19"/>
        <v>135679</v>
      </c>
      <c r="E1258">
        <f>IFERROR(VLOOKUP(A1258,Hoja1!$A$2:$F$4807,6,FALSE),1)</f>
        <v>1</v>
      </c>
      <c r="F1258">
        <v>135679</v>
      </c>
    </row>
    <row r="1259" spans="1:6" x14ac:dyDescent="0.3">
      <c r="A1259">
        <v>134269</v>
      </c>
      <c r="B1259">
        <v>27179</v>
      </c>
      <c r="C1259">
        <v>27179</v>
      </c>
      <c r="D1259">
        <f t="shared" si="19"/>
        <v>27179</v>
      </c>
      <c r="E1259">
        <f>IFERROR(VLOOKUP(A1259,Hoja1!$A$2:$F$4807,6,FALSE),1)</f>
        <v>1</v>
      </c>
      <c r="F1259">
        <v>27179</v>
      </c>
    </row>
    <row r="1260" spans="1:6" x14ac:dyDescent="0.3">
      <c r="A1260">
        <v>134276</v>
      </c>
      <c r="B1260">
        <v>51961</v>
      </c>
      <c r="C1260">
        <v>51961</v>
      </c>
      <c r="D1260">
        <f t="shared" si="19"/>
        <v>51961</v>
      </c>
      <c r="E1260">
        <f>IFERROR(VLOOKUP(A1260,Hoja1!$A$2:$F$4807,6,FALSE),1)</f>
        <v>1</v>
      </c>
      <c r="F1260">
        <v>51961</v>
      </c>
    </row>
    <row r="1261" spans="1:6" x14ac:dyDescent="0.3">
      <c r="A1261">
        <v>134293</v>
      </c>
      <c r="B1261">
        <v>47708</v>
      </c>
      <c r="C1261">
        <v>47708</v>
      </c>
      <c r="D1261">
        <f t="shared" si="19"/>
        <v>47708</v>
      </c>
      <c r="E1261">
        <f>IFERROR(VLOOKUP(A1261,Hoja1!$A$2:$F$4807,6,FALSE),1)</f>
        <v>1</v>
      </c>
      <c r="F1261">
        <v>47708</v>
      </c>
    </row>
    <row r="1262" spans="1:6" x14ac:dyDescent="0.3">
      <c r="A1262">
        <v>134300</v>
      </c>
      <c r="B1262">
        <v>45085.5</v>
      </c>
      <c r="C1262">
        <v>45085.5</v>
      </c>
      <c r="D1262">
        <f t="shared" si="19"/>
        <v>45085.5</v>
      </c>
      <c r="E1262">
        <f>IFERROR(VLOOKUP(A1262,Hoja1!$A$2:$F$4807,6,FALSE),1)</f>
        <v>1</v>
      </c>
      <c r="F1262">
        <v>45085.5</v>
      </c>
    </row>
    <row r="1263" spans="1:6" x14ac:dyDescent="0.3">
      <c r="A1263">
        <v>134330</v>
      </c>
      <c r="B1263">
        <v>1000</v>
      </c>
      <c r="C1263">
        <v>1000</v>
      </c>
      <c r="D1263">
        <f t="shared" si="19"/>
        <v>1000</v>
      </c>
      <c r="E1263">
        <f>IFERROR(VLOOKUP(A1263,Hoja1!$A$2:$F$4807,6,FALSE),1)</f>
        <v>1</v>
      </c>
      <c r="F1263">
        <v>1000</v>
      </c>
    </row>
    <row r="1264" spans="1:6" x14ac:dyDescent="0.3">
      <c r="A1264">
        <v>134342</v>
      </c>
      <c r="B1264">
        <v>21754</v>
      </c>
      <c r="C1264">
        <v>21754</v>
      </c>
      <c r="D1264">
        <f t="shared" si="19"/>
        <v>21754</v>
      </c>
      <c r="E1264">
        <f>IFERROR(VLOOKUP(A1264,Hoja1!$A$2:$F$4807,6,FALSE),1)</f>
        <v>1</v>
      </c>
      <c r="F1264">
        <v>21754</v>
      </c>
    </row>
    <row r="1265" spans="1:6" x14ac:dyDescent="0.3">
      <c r="A1265">
        <v>134366</v>
      </c>
      <c r="B1265">
        <v>245722</v>
      </c>
      <c r="C1265">
        <v>245722</v>
      </c>
      <c r="D1265">
        <f t="shared" si="19"/>
        <v>245722</v>
      </c>
      <c r="E1265">
        <f>IFERROR(VLOOKUP(A1265,Hoja1!$A$2:$F$4807,6,FALSE),1)</f>
        <v>1</v>
      </c>
      <c r="F1265">
        <v>245722</v>
      </c>
    </row>
    <row r="1266" spans="1:6" x14ac:dyDescent="0.3">
      <c r="A1266">
        <v>134385</v>
      </c>
      <c r="B1266">
        <v>40496</v>
      </c>
      <c r="C1266">
        <v>40496</v>
      </c>
      <c r="D1266">
        <f t="shared" si="19"/>
        <v>40496</v>
      </c>
      <c r="E1266">
        <f>IFERROR(VLOOKUP(A1266,Hoja1!$A$2:$F$4807,6,FALSE),1)</f>
        <v>1</v>
      </c>
      <c r="F1266">
        <v>40496</v>
      </c>
    </row>
    <row r="1267" spans="1:6" x14ac:dyDescent="0.3">
      <c r="A1267">
        <v>134400</v>
      </c>
      <c r="B1267">
        <v>34536</v>
      </c>
      <c r="C1267">
        <v>34536</v>
      </c>
      <c r="D1267">
        <f t="shared" si="19"/>
        <v>34536</v>
      </c>
      <c r="E1267">
        <f>IFERROR(VLOOKUP(A1267,Hoja1!$A$2:$F$4807,6,FALSE),1)</f>
        <v>1</v>
      </c>
      <c r="F1267">
        <v>34536</v>
      </c>
    </row>
    <row r="1268" spans="1:6" x14ac:dyDescent="0.3">
      <c r="A1268">
        <v>134407</v>
      </c>
      <c r="B1268">
        <v>150780.26</v>
      </c>
      <c r="C1268">
        <v>150780.26</v>
      </c>
      <c r="D1268">
        <f t="shared" si="19"/>
        <v>150780.26</v>
      </c>
      <c r="E1268">
        <f>IFERROR(VLOOKUP(A1268,Hoja1!$A$2:$F$4807,6,FALSE),1)</f>
        <v>1</v>
      </c>
      <c r="F1268">
        <v>150780.26</v>
      </c>
    </row>
    <row r="1269" spans="1:6" x14ac:dyDescent="0.3">
      <c r="A1269">
        <v>134422</v>
      </c>
      <c r="B1269">
        <v>18548</v>
      </c>
      <c r="C1269">
        <v>18548</v>
      </c>
      <c r="D1269">
        <f t="shared" si="19"/>
        <v>18548</v>
      </c>
      <c r="E1269">
        <f>IFERROR(VLOOKUP(A1269,Hoja1!$A$2:$F$4807,6,FALSE),1)</f>
        <v>1</v>
      </c>
      <c r="F1269">
        <v>18548</v>
      </c>
    </row>
    <row r="1270" spans="1:6" x14ac:dyDescent="0.3">
      <c r="A1270">
        <v>134433</v>
      </c>
      <c r="B1270">
        <v>4620</v>
      </c>
      <c r="C1270">
        <v>1117.50307692307</v>
      </c>
      <c r="D1270">
        <f t="shared" si="19"/>
        <v>1117.50307692307</v>
      </c>
      <c r="E1270">
        <f>IFERROR(VLOOKUP(A1270,Hoja1!$A$2:$F$4807,6,FALSE),1)</f>
        <v>1</v>
      </c>
      <c r="F1270">
        <v>1117.50307692307</v>
      </c>
    </row>
    <row r="1271" spans="1:6" x14ac:dyDescent="0.3">
      <c r="A1271">
        <v>134435</v>
      </c>
      <c r="B1271">
        <v>37836</v>
      </c>
      <c r="C1271">
        <v>37836</v>
      </c>
      <c r="D1271">
        <f t="shared" si="19"/>
        <v>37836</v>
      </c>
      <c r="E1271">
        <f>IFERROR(VLOOKUP(A1271,Hoja1!$A$2:$F$4807,6,FALSE),1)</f>
        <v>1</v>
      </c>
      <c r="F1271">
        <v>37836</v>
      </c>
    </row>
    <row r="1272" spans="1:6" x14ac:dyDescent="0.3">
      <c r="A1272">
        <v>134455</v>
      </c>
      <c r="B1272">
        <v>53084</v>
      </c>
      <c r="C1272">
        <v>53084</v>
      </c>
      <c r="D1272">
        <f t="shared" si="19"/>
        <v>53084</v>
      </c>
      <c r="E1272">
        <f>IFERROR(VLOOKUP(A1272,Hoja1!$A$2:$F$4807,6,FALSE),1)</f>
        <v>1</v>
      </c>
      <c r="F1272">
        <v>53084</v>
      </c>
    </row>
    <row r="1273" spans="1:6" x14ac:dyDescent="0.3">
      <c r="A1273">
        <v>134464</v>
      </c>
      <c r="B1273">
        <v>108567</v>
      </c>
      <c r="C1273">
        <v>108567</v>
      </c>
      <c r="D1273">
        <f t="shared" si="19"/>
        <v>108567</v>
      </c>
      <c r="E1273">
        <f>IFERROR(VLOOKUP(A1273,Hoja1!$A$2:$F$4807,6,FALSE),1)</f>
        <v>1</v>
      </c>
      <c r="F1273">
        <v>108567</v>
      </c>
    </row>
    <row r="1274" spans="1:6" x14ac:dyDescent="0.3">
      <c r="A1274">
        <v>134475</v>
      </c>
      <c r="B1274">
        <v>51498</v>
      </c>
      <c r="C1274">
        <v>51498</v>
      </c>
      <c r="D1274">
        <f t="shared" si="19"/>
        <v>51498</v>
      </c>
      <c r="E1274">
        <f>IFERROR(VLOOKUP(A1274,Hoja1!$A$2:$F$4807,6,FALSE),1)</f>
        <v>1</v>
      </c>
      <c r="F1274">
        <v>51498</v>
      </c>
    </row>
    <row r="1275" spans="1:6" x14ac:dyDescent="0.3">
      <c r="A1275">
        <v>134483</v>
      </c>
      <c r="B1275">
        <v>37911</v>
      </c>
      <c r="C1275">
        <v>37911</v>
      </c>
      <c r="D1275">
        <f t="shared" si="19"/>
        <v>37911</v>
      </c>
      <c r="E1275">
        <f>IFERROR(VLOOKUP(A1275,Hoja1!$A$2:$F$4807,6,FALSE),1)</f>
        <v>1</v>
      </c>
      <c r="F1275">
        <v>37911</v>
      </c>
    </row>
    <row r="1276" spans="1:6" x14ac:dyDescent="0.3">
      <c r="A1276">
        <v>134509</v>
      </c>
      <c r="B1276">
        <v>31046</v>
      </c>
      <c r="C1276">
        <v>31046</v>
      </c>
      <c r="D1276">
        <f t="shared" si="19"/>
        <v>31046</v>
      </c>
      <c r="E1276">
        <f>IFERROR(VLOOKUP(A1276,Hoja1!$A$2:$F$4807,6,FALSE),1)</f>
        <v>1</v>
      </c>
      <c r="F1276">
        <v>31046</v>
      </c>
    </row>
    <row r="1277" spans="1:6" x14ac:dyDescent="0.3">
      <c r="A1277">
        <v>134531</v>
      </c>
      <c r="B1277">
        <v>118395</v>
      </c>
      <c r="C1277">
        <v>118395</v>
      </c>
      <c r="D1277">
        <f t="shared" si="19"/>
        <v>118395</v>
      </c>
      <c r="E1277">
        <f>IFERROR(VLOOKUP(A1277,Hoja1!$A$2:$F$4807,6,FALSE),1)</f>
        <v>1</v>
      </c>
      <c r="F1277">
        <v>118395</v>
      </c>
    </row>
    <row r="1278" spans="1:6" x14ac:dyDescent="0.3">
      <c r="A1278">
        <v>134567</v>
      </c>
      <c r="B1278">
        <v>110859</v>
      </c>
      <c r="C1278">
        <v>110859</v>
      </c>
      <c r="D1278">
        <f t="shared" si="19"/>
        <v>110859</v>
      </c>
      <c r="E1278">
        <f>IFERROR(VLOOKUP(A1278,Hoja1!$A$2:$F$4807,6,FALSE),1)</f>
        <v>1</v>
      </c>
      <c r="F1278">
        <v>110859</v>
      </c>
    </row>
    <row r="1279" spans="1:6" x14ac:dyDescent="0.3">
      <c r="A1279">
        <v>134576</v>
      </c>
      <c r="B1279">
        <v>111798</v>
      </c>
      <c r="C1279">
        <v>111798</v>
      </c>
      <c r="D1279">
        <f t="shared" si="19"/>
        <v>111798</v>
      </c>
      <c r="E1279">
        <f>IFERROR(VLOOKUP(A1279,Hoja1!$A$2:$F$4807,6,FALSE),1)</f>
        <v>1</v>
      </c>
      <c r="F1279">
        <v>111798</v>
      </c>
    </row>
    <row r="1280" spans="1:6" x14ac:dyDescent="0.3">
      <c r="A1280">
        <v>134583</v>
      </c>
      <c r="B1280">
        <v>9222</v>
      </c>
      <c r="C1280">
        <v>1767.0676923076901</v>
      </c>
      <c r="D1280">
        <f t="shared" si="19"/>
        <v>1767.0676923076901</v>
      </c>
      <c r="E1280">
        <f>IFERROR(VLOOKUP(A1280,Hoja1!$A$2:$F$4807,6,FALSE),1)</f>
        <v>1</v>
      </c>
      <c r="F1280">
        <v>1767.0676923076901</v>
      </c>
    </row>
    <row r="1281" spans="1:6" x14ac:dyDescent="0.3">
      <c r="A1281">
        <v>134586</v>
      </c>
      <c r="B1281">
        <v>60860</v>
      </c>
      <c r="C1281">
        <v>60860</v>
      </c>
      <c r="D1281">
        <f t="shared" si="19"/>
        <v>60860</v>
      </c>
      <c r="E1281">
        <f>IFERROR(VLOOKUP(A1281,Hoja1!$A$2:$F$4807,6,FALSE),1)</f>
        <v>1</v>
      </c>
      <c r="F1281">
        <v>60860</v>
      </c>
    </row>
    <row r="1282" spans="1:6" x14ac:dyDescent="0.3">
      <c r="A1282">
        <v>134595</v>
      </c>
      <c r="B1282">
        <v>67830</v>
      </c>
      <c r="C1282">
        <v>67830</v>
      </c>
      <c r="D1282">
        <f t="shared" si="19"/>
        <v>67830</v>
      </c>
      <c r="E1282">
        <f>IFERROR(VLOOKUP(A1282,Hoja1!$A$2:$F$4807,6,FALSE),1)</f>
        <v>1</v>
      </c>
      <c r="F1282">
        <v>67830</v>
      </c>
    </row>
    <row r="1283" spans="1:6" x14ac:dyDescent="0.3">
      <c r="A1283">
        <v>134611</v>
      </c>
      <c r="B1283">
        <v>762</v>
      </c>
      <c r="C1283">
        <v>-540.91120879120797</v>
      </c>
      <c r="D1283">
        <f t="shared" ref="D1283:D1346" si="20">C1283/E1283</f>
        <v>-540.91120879120797</v>
      </c>
      <c r="E1283">
        <f>IFERROR(VLOOKUP(A1283,Hoja1!$A$2:$F$4807,6,FALSE),1)</f>
        <v>1</v>
      </c>
      <c r="F1283">
        <v>-540.91120879120797</v>
      </c>
    </row>
    <row r="1284" spans="1:6" x14ac:dyDescent="0.3">
      <c r="A1284">
        <v>134628</v>
      </c>
      <c r="B1284">
        <v>37063</v>
      </c>
      <c r="C1284">
        <v>37063</v>
      </c>
      <c r="D1284">
        <f t="shared" si="20"/>
        <v>37063</v>
      </c>
      <c r="E1284">
        <f>IFERROR(VLOOKUP(A1284,Hoja1!$A$2:$F$4807,6,FALSE),1)</f>
        <v>1</v>
      </c>
      <c r="F1284">
        <v>37063</v>
      </c>
    </row>
    <row r="1285" spans="1:6" x14ac:dyDescent="0.3">
      <c r="A1285">
        <v>134696</v>
      </c>
      <c r="B1285">
        <v>36765</v>
      </c>
      <c r="C1285">
        <v>36765</v>
      </c>
      <c r="D1285">
        <f t="shared" si="20"/>
        <v>36765</v>
      </c>
      <c r="E1285">
        <f>IFERROR(VLOOKUP(A1285,Hoja1!$A$2:$F$4807,6,FALSE),1)</f>
        <v>1</v>
      </c>
      <c r="F1285">
        <v>36765</v>
      </c>
    </row>
    <row r="1286" spans="1:6" x14ac:dyDescent="0.3">
      <c r="A1286">
        <v>134711</v>
      </c>
      <c r="B1286">
        <v>147813</v>
      </c>
      <c r="C1286">
        <v>147813</v>
      </c>
      <c r="D1286">
        <f t="shared" si="20"/>
        <v>147813</v>
      </c>
      <c r="E1286">
        <f>IFERROR(VLOOKUP(A1286,Hoja1!$A$2:$F$4807,6,FALSE),1)</f>
        <v>1</v>
      </c>
      <c r="F1286">
        <v>147813</v>
      </c>
    </row>
    <row r="1287" spans="1:6" x14ac:dyDescent="0.3">
      <c r="A1287">
        <v>134725</v>
      </c>
      <c r="B1287">
        <v>39836</v>
      </c>
      <c r="C1287">
        <v>39836</v>
      </c>
      <c r="D1287">
        <f t="shared" si="20"/>
        <v>39836</v>
      </c>
      <c r="E1287">
        <f>IFERROR(VLOOKUP(A1287,Hoja1!$A$2:$F$4807,6,FALSE),1)</f>
        <v>1</v>
      </c>
      <c r="F1287">
        <v>39836</v>
      </c>
    </row>
    <row r="1288" spans="1:6" x14ac:dyDescent="0.3">
      <c r="A1288">
        <v>134732</v>
      </c>
      <c r="B1288">
        <v>63480</v>
      </c>
      <c r="C1288">
        <v>63480</v>
      </c>
      <c r="D1288">
        <f t="shared" si="20"/>
        <v>63480</v>
      </c>
      <c r="E1288">
        <f>IFERROR(VLOOKUP(A1288,Hoja1!$A$2:$F$4807,6,FALSE),1)</f>
        <v>1</v>
      </c>
      <c r="F1288">
        <v>63480</v>
      </c>
    </row>
    <row r="1289" spans="1:6" x14ac:dyDescent="0.3">
      <c r="A1289">
        <v>134739</v>
      </c>
      <c r="B1289">
        <v>89783</v>
      </c>
      <c r="C1289">
        <v>89783</v>
      </c>
      <c r="D1289">
        <f t="shared" si="20"/>
        <v>89783</v>
      </c>
      <c r="E1289">
        <f>IFERROR(VLOOKUP(A1289,Hoja1!$A$2:$F$4807,6,FALSE),1)</f>
        <v>1</v>
      </c>
      <c r="F1289">
        <v>89783</v>
      </c>
    </row>
    <row r="1290" spans="1:6" x14ac:dyDescent="0.3">
      <c r="A1290">
        <v>134774</v>
      </c>
      <c r="B1290">
        <v>49168</v>
      </c>
      <c r="C1290">
        <v>49168</v>
      </c>
      <c r="D1290">
        <f t="shared" si="20"/>
        <v>49168</v>
      </c>
      <c r="E1290">
        <f>IFERROR(VLOOKUP(A1290,Hoja1!$A$2:$F$4807,6,FALSE),1)</f>
        <v>1</v>
      </c>
      <c r="F1290">
        <v>49168</v>
      </c>
    </row>
    <row r="1291" spans="1:6" x14ac:dyDescent="0.3">
      <c r="A1291">
        <v>134792</v>
      </c>
      <c r="B1291">
        <v>26689</v>
      </c>
      <c r="C1291">
        <v>26689</v>
      </c>
      <c r="D1291">
        <f t="shared" si="20"/>
        <v>26689</v>
      </c>
      <c r="E1291">
        <f>IFERROR(VLOOKUP(A1291,Hoja1!$A$2:$F$4807,6,FALSE),1)</f>
        <v>1</v>
      </c>
      <c r="F1291">
        <v>26689</v>
      </c>
    </row>
    <row r="1292" spans="1:6" x14ac:dyDescent="0.3">
      <c r="A1292">
        <v>134800</v>
      </c>
      <c r="B1292">
        <v>76697</v>
      </c>
      <c r="C1292">
        <v>29744.1061538461</v>
      </c>
      <c r="D1292">
        <f t="shared" si="20"/>
        <v>29744.1061538461</v>
      </c>
      <c r="E1292">
        <f>IFERROR(VLOOKUP(A1292,Hoja1!$A$2:$F$4807,6,FALSE),1)</f>
        <v>1</v>
      </c>
      <c r="F1292">
        <v>29744.1061538461</v>
      </c>
    </row>
    <row r="1293" spans="1:6" x14ac:dyDescent="0.3">
      <c r="A1293">
        <v>134832</v>
      </c>
      <c r="B1293">
        <v>134471</v>
      </c>
      <c r="C1293">
        <v>134471</v>
      </c>
      <c r="D1293">
        <f t="shared" si="20"/>
        <v>134471</v>
      </c>
      <c r="E1293">
        <f>IFERROR(VLOOKUP(A1293,Hoja1!$A$2:$F$4807,6,FALSE),1)</f>
        <v>1</v>
      </c>
      <c r="F1293">
        <v>134471</v>
      </c>
    </row>
    <row r="1294" spans="1:6" x14ac:dyDescent="0.3">
      <c r="A1294">
        <v>134846</v>
      </c>
      <c r="B1294">
        <v>6228</v>
      </c>
      <c r="C1294">
        <v>-2713.76307692307</v>
      </c>
      <c r="D1294">
        <f t="shared" si="20"/>
        <v>-2713.76307692307</v>
      </c>
      <c r="E1294">
        <f>IFERROR(VLOOKUP(A1294,Hoja1!$A$2:$F$4807,6,FALSE),1)</f>
        <v>1</v>
      </c>
      <c r="F1294">
        <v>-2713.76307692307</v>
      </c>
    </row>
    <row r="1295" spans="1:6" x14ac:dyDescent="0.3">
      <c r="A1295">
        <v>134859</v>
      </c>
      <c r="B1295">
        <v>115175</v>
      </c>
      <c r="C1295">
        <v>115175</v>
      </c>
      <c r="D1295">
        <f t="shared" si="20"/>
        <v>115175</v>
      </c>
      <c r="E1295">
        <f>IFERROR(VLOOKUP(A1295,Hoja1!$A$2:$F$4807,6,FALSE),1)</f>
        <v>1</v>
      </c>
      <c r="F1295">
        <v>115175</v>
      </c>
    </row>
    <row r="1296" spans="1:6" x14ac:dyDescent="0.3">
      <c r="A1296">
        <v>134877</v>
      </c>
      <c r="B1296">
        <v>38149</v>
      </c>
      <c r="C1296">
        <v>747.00983205924399</v>
      </c>
      <c r="D1296">
        <f t="shared" si="20"/>
        <v>747.00983205924399</v>
      </c>
      <c r="E1296">
        <f>IFERROR(VLOOKUP(A1296,Hoja1!$A$2:$F$4807,6,FALSE),1)</f>
        <v>1</v>
      </c>
      <c r="F1296">
        <v>747.00983205924399</v>
      </c>
    </row>
    <row r="1297" spans="1:6" x14ac:dyDescent="0.3">
      <c r="A1297">
        <v>134884</v>
      </c>
      <c r="B1297">
        <v>131732</v>
      </c>
      <c r="C1297">
        <v>131732</v>
      </c>
      <c r="D1297">
        <f t="shared" si="20"/>
        <v>131732</v>
      </c>
      <c r="E1297">
        <f>IFERROR(VLOOKUP(A1297,Hoja1!$A$2:$F$4807,6,FALSE),1)</f>
        <v>1</v>
      </c>
      <c r="F1297">
        <v>131732</v>
      </c>
    </row>
    <row r="1298" spans="1:6" x14ac:dyDescent="0.3">
      <c r="A1298">
        <v>134894</v>
      </c>
      <c r="B1298">
        <v>30839</v>
      </c>
      <c r="C1298">
        <v>30839</v>
      </c>
      <c r="D1298">
        <f t="shared" si="20"/>
        <v>30839</v>
      </c>
      <c r="E1298">
        <f>IFERROR(VLOOKUP(A1298,Hoja1!$A$2:$F$4807,6,FALSE),1)</f>
        <v>1</v>
      </c>
      <c r="F1298">
        <v>30839</v>
      </c>
    </row>
    <row r="1299" spans="1:6" x14ac:dyDescent="0.3">
      <c r="A1299">
        <v>134901</v>
      </c>
      <c r="B1299">
        <v>78040</v>
      </c>
      <c r="C1299">
        <v>78040</v>
      </c>
      <c r="D1299">
        <f t="shared" si="20"/>
        <v>78040</v>
      </c>
      <c r="E1299">
        <f>IFERROR(VLOOKUP(A1299,Hoja1!$A$2:$F$4807,6,FALSE),1)</f>
        <v>1</v>
      </c>
      <c r="F1299">
        <v>78040</v>
      </c>
    </row>
    <row r="1300" spans="1:6" x14ac:dyDescent="0.3">
      <c r="A1300">
        <v>134936</v>
      </c>
      <c r="B1300">
        <v>62388</v>
      </c>
      <c r="C1300">
        <v>62388</v>
      </c>
      <c r="D1300">
        <f t="shared" si="20"/>
        <v>62388</v>
      </c>
      <c r="E1300">
        <f>IFERROR(VLOOKUP(A1300,Hoja1!$A$2:$F$4807,6,FALSE),1)</f>
        <v>1</v>
      </c>
      <c r="F1300">
        <v>62388</v>
      </c>
    </row>
    <row r="1301" spans="1:6" x14ac:dyDescent="0.3">
      <c r="A1301">
        <v>134965</v>
      </c>
      <c r="B1301">
        <v>36150</v>
      </c>
      <c r="C1301">
        <v>36150</v>
      </c>
      <c r="D1301">
        <f t="shared" si="20"/>
        <v>36150</v>
      </c>
      <c r="E1301">
        <f>IFERROR(VLOOKUP(A1301,Hoja1!$A$2:$F$4807,6,FALSE),1)</f>
        <v>1</v>
      </c>
      <c r="F1301">
        <v>36150</v>
      </c>
    </row>
    <row r="1302" spans="1:6" x14ac:dyDescent="0.3">
      <c r="A1302">
        <v>134974</v>
      </c>
      <c r="B1302">
        <v>165944</v>
      </c>
      <c r="C1302">
        <v>165944</v>
      </c>
      <c r="D1302">
        <f t="shared" si="20"/>
        <v>165944</v>
      </c>
      <c r="E1302">
        <f>IFERROR(VLOOKUP(A1302,Hoja1!$A$2:$F$4807,6,FALSE),1)</f>
        <v>1</v>
      </c>
      <c r="F1302">
        <v>165944</v>
      </c>
    </row>
    <row r="1303" spans="1:6" x14ac:dyDescent="0.3">
      <c r="A1303">
        <v>134989</v>
      </c>
      <c r="B1303">
        <v>3809</v>
      </c>
      <c r="C1303">
        <v>563.61076923076803</v>
      </c>
      <c r="D1303">
        <f t="shared" si="20"/>
        <v>563.61076923076803</v>
      </c>
      <c r="E1303">
        <f>IFERROR(VLOOKUP(A1303,Hoja1!$A$2:$F$4807,6,FALSE),1)</f>
        <v>1</v>
      </c>
      <c r="F1303">
        <v>563.61076923076803</v>
      </c>
    </row>
    <row r="1304" spans="1:6" x14ac:dyDescent="0.3">
      <c r="A1304">
        <v>134990</v>
      </c>
      <c r="B1304">
        <v>50462</v>
      </c>
      <c r="C1304">
        <v>50462</v>
      </c>
      <c r="D1304">
        <f t="shared" si="20"/>
        <v>50462</v>
      </c>
      <c r="E1304">
        <f>IFERROR(VLOOKUP(A1304,Hoja1!$A$2:$F$4807,6,FALSE),1)</f>
        <v>1</v>
      </c>
      <c r="F1304">
        <v>50462</v>
      </c>
    </row>
    <row r="1305" spans="1:6" x14ac:dyDescent="0.3">
      <c r="A1305">
        <v>135005</v>
      </c>
      <c r="B1305">
        <v>53047</v>
      </c>
      <c r="C1305">
        <v>53047</v>
      </c>
      <c r="D1305">
        <f t="shared" si="20"/>
        <v>53047</v>
      </c>
      <c r="E1305">
        <f>IFERROR(VLOOKUP(A1305,Hoja1!$A$2:$F$4807,6,FALSE),1)</f>
        <v>1</v>
      </c>
      <c r="F1305">
        <v>53047</v>
      </c>
    </row>
    <row r="1306" spans="1:6" x14ac:dyDescent="0.3">
      <c r="A1306">
        <v>135016</v>
      </c>
      <c r="B1306">
        <v>70537</v>
      </c>
      <c r="C1306">
        <v>70537</v>
      </c>
      <c r="D1306">
        <f t="shared" si="20"/>
        <v>70537</v>
      </c>
      <c r="E1306">
        <f>IFERROR(VLOOKUP(A1306,Hoja1!$A$2:$F$4807,6,FALSE),1)</f>
        <v>1</v>
      </c>
      <c r="F1306">
        <v>70537</v>
      </c>
    </row>
    <row r="1307" spans="1:6" x14ac:dyDescent="0.3">
      <c r="A1307">
        <v>135039</v>
      </c>
      <c r="B1307">
        <v>102470</v>
      </c>
      <c r="C1307">
        <v>-1623.4984615384601</v>
      </c>
      <c r="D1307">
        <f t="shared" si="20"/>
        <v>-1623.4984615384601</v>
      </c>
      <c r="E1307">
        <f>IFERROR(VLOOKUP(A1307,Hoja1!$A$2:$F$4807,6,FALSE),1)</f>
        <v>1</v>
      </c>
      <c r="F1307">
        <v>-1623.4984615384601</v>
      </c>
    </row>
    <row r="1308" spans="1:6" x14ac:dyDescent="0.3">
      <c r="A1308">
        <v>135046</v>
      </c>
      <c r="B1308">
        <v>64412</v>
      </c>
      <c r="C1308">
        <v>64412</v>
      </c>
      <c r="D1308">
        <f t="shared" si="20"/>
        <v>64412</v>
      </c>
      <c r="E1308">
        <f>IFERROR(VLOOKUP(A1308,Hoja1!$A$2:$F$4807,6,FALSE),1)</f>
        <v>1</v>
      </c>
      <c r="F1308">
        <v>64412</v>
      </c>
    </row>
    <row r="1309" spans="1:6" x14ac:dyDescent="0.3">
      <c r="A1309">
        <v>135069</v>
      </c>
      <c r="B1309">
        <v>20966</v>
      </c>
      <c r="C1309">
        <v>20966</v>
      </c>
      <c r="D1309">
        <f t="shared" si="20"/>
        <v>20966</v>
      </c>
      <c r="E1309">
        <f>IFERROR(VLOOKUP(A1309,Hoja1!$A$2:$F$4807,6,FALSE),1)</f>
        <v>1</v>
      </c>
      <c r="F1309">
        <v>20966</v>
      </c>
    </row>
    <row r="1310" spans="1:6" x14ac:dyDescent="0.3">
      <c r="A1310">
        <v>135086</v>
      </c>
      <c r="B1310">
        <v>586395.06000000006</v>
      </c>
      <c r="C1310">
        <v>586395.06000000006</v>
      </c>
      <c r="D1310">
        <f t="shared" si="20"/>
        <v>586395.06000000006</v>
      </c>
      <c r="E1310">
        <f>IFERROR(VLOOKUP(A1310,Hoja1!$A$2:$F$4807,6,FALSE),1)</f>
        <v>1</v>
      </c>
      <c r="F1310">
        <v>586395.06000000006</v>
      </c>
    </row>
    <row r="1311" spans="1:6" x14ac:dyDescent="0.3">
      <c r="A1311">
        <v>135104</v>
      </c>
      <c r="B1311">
        <v>318069.71000000002</v>
      </c>
      <c r="C1311">
        <v>318069.71000000002</v>
      </c>
      <c r="D1311">
        <f t="shared" si="20"/>
        <v>318069.71000000002</v>
      </c>
      <c r="E1311">
        <f>IFERROR(VLOOKUP(A1311,Hoja1!$A$2:$F$4807,6,FALSE),1)</f>
        <v>1</v>
      </c>
      <c r="F1311">
        <v>318069.71000000002</v>
      </c>
    </row>
    <row r="1312" spans="1:6" x14ac:dyDescent="0.3">
      <c r="A1312">
        <v>135134</v>
      </c>
      <c r="B1312">
        <v>21618</v>
      </c>
      <c r="C1312">
        <v>21618</v>
      </c>
      <c r="D1312">
        <f t="shared" si="20"/>
        <v>21618</v>
      </c>
      <c r="E1312">
        <f>IFERROR(VLOOKUP(A1312,Hoja1!$A$2:$F$4807,6,FALSE),1)</f>
        <v>1</v>
      </c>
      <c r="F1312">
        <v>21618</v>
      </c>
    </row>
    <row r="1313" spans="1:6" x14ac:dyDescent="0.3">
      <c r="A1313">
        <v>135154</v>
      </c>
      <c r="B1313">
        <v>32850.01</v>
      </c>
      <c r="C1313">
        <v>32850.01</v>
      </c>
      <c r="D1313">
        <f t="shared" si="20"/>
        <v>32850.01</v>
      </c>
      <c r="E1313">
        <f>IFERROR(VLOOKUP(A1313,Hoja1!$A$2:$F$4807,6,FALSE),1)</f>
        <v>1</v>
      </c>
      <c r="F1313">
        <v>32850.01</v>
      </c>
    </row>
    <row r="1314" spans="1:6" x14ac:dyDescent="0.3">
      <c r="A1314">
        <v>135239</v>
      </c>
      <c r="B1314">
        <v>174432.7</v>
      </c>
      <c r="C1314">
        <v>35659.864660072701</v>
      </c>
      <c r="D1314">
        <f t="shared" si="20"/>
        <v>35659.864660072701</v>
      </c>
      <c r="E1314">
        <f>IFERROR(VLOOKUP(A1314,Hoja1!$A$2:$F$4807,6,FALSE),1)</f>
        <v>1</v>
      </c>
      <c r="F1314">
        <v>35659.864660072701</v>
      </c>
    </row>
    <row r="1315" spans="1:6" x14ac:dyDescent="0.3">
      <c r="A1315">
        <v>135251</v>
      </c>
      <c r="B1315">
        <v>47130</v>
      </c>
      <c r="C1315">
        <v>47130</v>
      </c>
      <c r="D1315">
        <f t="shared" si="20"/>
        <v>47130</v>
      </c>
      <c r="E1315">
        <f>IFERROR(VLOOKUP(A1315,Hoja1!$A$2:$F$4807,6,FALSE),1)</f>
        <v>1</v>
      </c>
      <c r="F1315">
        <v>47130</v>
      </c>
    </row>
    <row r="1316" spans="1:6" x14ac:dyDescent="0.3">
      <c r="A1316">
        <v>135286</v>
      </c>
      <c r="B1316">
        <v>52768</v>
      </c>
      <c r="C1316">
        <v>52768</v>
      </c>
      <c r="D1316">
        <f t="shared" si="20"/>
        <v>52768</v>
      </c>
      <c r="E1316">
        <f>IFERROR(VLOOKUP(A1316,Hoja1!$A$2:$F$4807,6,FALSE),1)</f>
        <v>1</v>
      </c>
      <c r="F1316">
        <v>52768</v>
      </c>
    </row>
    <row r="1317" spans="1:6" x14ac:dyDescent="0.3">
      <c r="A1317">
        <v>135318</v>
      </c>
      <c r="B1317">
        <v>53341</v>
      </c>
      <c r="C1317">
        <v>53341</v>
      </c>
      <c r="D1317">
        <f t="shared" si="20"/>
        <v>53341</v>
      </c>
      <c r="E1317">
        <f>IFERROR(VLOOKUP(A1317,Hoja1!$A$2:$F$4807,6,FALSE),1)</f>
        <v>1</v>
      </c>
      <c r="F1317">
        <v>53341</v>
      </c>
    </row>
    <row r="1318" spans="1:6" x14ac:dyDescent="0.3">
      <c r="A1318">
        <v>135334</v>
      </c>
      <c r="B1318">
        <v>97899</v>
      </c>
      <c r="C1318">
        <v>97899</v>
      </c>
      <c r="D1318">
        <f t="shared" si="20"/>
        <v>97899</v>
      </c>
      <c r="E1318">
        <f>IFERROR(VLOOKUP(A1318,Hoja1!$A$2:$F$4807,6,FALSE),1)</f>
        <v>1</v>
      </c>
      <c r="F1318">
        <v>97899</v>
      </c>
    </row>
    <row r="1319" spans="1:6" x14ac:dyDescent="0.3">
      <c r="A1319">
        <v>135351</v>
      </c>
      <c r="B1319">
        <v>284916</v>
      </c>
      <c r="C1319">
        <v>284916</v>
      </c>
      <c r="D1319">
        <f t="shared" si="20"/>
        <v>284916</v>
      </c>
      <c r="E1319">
        <f>IFERROR(VLOOKUP(A1319,Hoja1!$A$2:$F$4807,6,FALSE),1)</f>
        <v>1</v>
      </c>
      <c r="F1319">
        <v>284916</v>
      </c>
    </row>
    <row r="1320" spans="1:6" x14ac:dyDescent="0.3">
      <c r="A1320">
        <v>135364</v>
      </c>
      <c r="B1320">
        <v>57289</v>
      </c>
      <c r="C1320">
        <v>57289</v>
      </c>
      <c r="D1320">
        <f t="shared" si="20"/>
        <v>57289</v>
      </c>
      <c r="E1320">
        <f>IFERROR(VLOOKUP(A1320,Hoja1!$A$2:$F$4807,6,FALSE),1)</f>
        <v>1</v>
      </c>
      <c r="F1320">
        <v>57289</v>
      </c>
    </row>
    <row r="1321" spans="1:6" x14ac:dyDescent="0.3">
      <c r="A1321">
        <v>135373</v>
      </c>
      <c r="B1321">
        <v>50039</v>
      </c>
      <c r="C1321">
        <v>50039</v>
      </c>
      <c r="D1321">
        <f t="shared" si="20"/>
        <v>50039</v>
      </c>
      <c r="E1321">
        <f>IFERROR(VLOOKUP(A1321,Hoja1!$A$2:$F$4807,6,FALSE),1)</f>
        <v>1</v>
      </c>
      <c r="F1321">
        <v>50039</v>
      </c>
    </row>
    <row r="1322" spans="1:6" x14ac:dyDescent="0.3">
      <c r="A1322">
        <v>135388</v>
      </c>
      <c r="B1322">
        <v>55040</v>
      </c>
      <c r="C1322">
        <v>55040</v>
      </c>
      <c r="D1322">
        <f t="shared" si="20"/>
        <v>55040</v>
      </c>
      <c r="E1322">
        <f>IFERROR(VLOOKUP(A1322,Hoja1!$A$2:$F$4807,6,FALSE),1)</f>
        <v>1</v>
      </c>
      <c r="F1322">
        <v>55040</v>
      </c>
    </row>
    <row r="1323" spans="1:6" x14ac:dyDescent="0.3">
      <c r="A1323">
        <v>135396</v>
      </c>
      <c r="B1323">
        <v>176420</v>
      </c>
      <c r="C1323">
        <v>176420</v>
      </c>
      <c r="D1323">
        <f t="shared" si="20"/>
        <v>176420</v>
      </c>
      <c r="E1323">
        <f>IFERROR(VLOOKUP(A1323,Hoja1!$A$2:$F$4807,6,FALSE),1)</f>
        <v>1</v>
      </c>
      <c r="F1323">
        <v>176420</v>
      </c>
    </row>
    <row r="1324" spans="1:6" x14ac:dyDescent="0.3">
      <c r="A1324">
        <v>135406</v>
      </c>
      <c r="B1324">
        <v>94375</v>
      </c>
      <c r="C1324">
        <v>94375</v>
      </c>
      <c r="D1324">
        <f t="shared" si="20"/>
        <v>94375</v>
      </c>
      <c r="E1324">
        <f>IFERROR(VLOOKUP(A1324,Hoja1!$A$2:$F$4807,6,FALSE),1)</f>
        <v>1</v>
      </c>
      <c r="F1324">
        <v>94375</v>
      </c>
    </row>
    <row r="1325" spans="1:6" x14ac:dyDescent="0.3">
      <c r="A1325">
        <v>135426</v>
      </c>
      <c r="B1325">
        <v>43131</v>
      </c>
      <c r="C1325">
        <v>43131</v>
      </c>
      <c r="D1325">
        <f t="shared" si="20"/>
        <v>43131</v>
      </c>
      <c r="E1325">
        <f>IFERROR(VLOOKUP(A1325,Hoja1!$A$2:$F$4807,6,FALSE),1)</f>
        <v>1</v>
      </c>
      <c r="F1325">
        <v>43131</v>
      </c>
    </row>
    <row r="1326" spans="1:6" x14ac:dyDescent="0.3">
      <c r="A1326">
        <v>135440</v>
      </c>
      <c r="B1326">
        <v>45582</v>
      </c>
      <c r="C1326">
        <v>45582</v>
      </c>
      <c r="D1326">
        <f t="shared" si="20"/>
        <v>45582</v>
      </c>
      <c r="E1326">
        <f>IFERROR(VLOOKUP(A1326,Hoja1!$A$2:$F$4807,6,FALSE),1)</f>
        <v>1</v>
      </c>
      <c r="F1326">
        <v>45582</v>
      </c>
    </row>
    <row r="1327" spans="1:6" x14ac:dyDescent="0.3">
      <c r="A1327">
        <v>135450</v>
      </c>
      <c r="B1327">
        <v>92483</v>
      </c>
      <c r="C1327">
        <v>92483</v>
      </c>
      <c r="D1327">
        <f t="shared" si="20"/>
        <v>92483</v>
      </c>
      <c r="E1327">
        <f>IFERROR(VLOOKUP(A1327,Hoja1!$A$2:$F$4807,6,FALSE),1)</f>
        <v>1</v>
      </c>
      <c r="F1327">
        <v>92483</v>
      </c>
    </row>
    <row r="1328" spans="1:6" x14ac:dyDescent="0.3">
      <c r="A1328">
        <v>135470</v>
      </c>
      <c r="B1328">
        <v>70677</v>
      </c>
      <c r="C1328">
        <v>70677</v>
      </c>
      <c r="D1328">
        <f t="shared" si="20"/>
        <v>70677</v>
      </c>
      <c r="E1328">
        <f>IFERROR(VLOOKUP(A1328,Hoja1!$A$2:$F$4807,6,FALSE),1)</f>
        <v>1</v>
      </c>
      <c r="F1328">
        <v>70677</v>
      </c>
    </row>
    <row r="1329" spans="1:6" x14ac:dyDescent="0.3">
      <c r="A1329">
        <v>135517</v>
      </c>
      <c r="B1329">
        <v>28215</v>
      </c>
      <c r="C1329">
        <v>28215</v>
      </c>
      <c r="D1329">
        <f t="shared" si="20"/>
        <v>28215</v>
      </c>
      <c r="E1329">
        <f>IFERROR(VLOOKUP(A1329,Hoja1!$A$2:$F$4807,6,FALSE),1)</f>
        <v>1</v>
      </c>
      <c r="F1329">
        <v>28215</v>
      </c>
    </row>
    <row r="1330" spans="1:6" x14ac:dyDescent="0.3">
      <c r="A1330">
        <v>135531</v>
      </c>
      <c r="B1330">
        <v>69365</v>
      </c>
      <c r="C1330">
        <v>69365</v>
      </c>
      <c r="D1330">
        <f t="shared" si="20"/>
        <v>69365</v>
      </c>
      <c r="E1330">
        <f>IFERROR(VLOOKUP(A1330,Hoja1!$A$2:$F$4807,6,FALSE),1)</f>
        <v>1</v>
      </c>
      <c r="F1330">
        <v>69365</v>
      </c>
    </row>
    <row r="1331" spans="1:6" x14ac:dyDescent="0.3">
      <c r="A1331">
        <v>135545</v>
      </c>
      <c r="B1331">
        <v>26192</v>
      </c>
      <c r="C1331">
        <v>3344.7879692307602</v>
      </c>
      <c r="D1331">
        <f t="shared" si="20"/>
        <v>3344.7879692307602</v>
      </c>
      <c r="E1331">
        <f>IFERROR(VLOOKUP(A1331,Hoja1!$A$2:$F$4807,6,FALSE),1)</f>
        <v>1</v>
      </c>
      <c r="F1331">
        <v>3344.7879692307602</v>
      </c>
    </row>
    <row r="1332" spans="1:6" x14ac:dyDescent="0.3">
      <c r="A1332">
        <v>135550</v>
      </c>
      <c r="B1332">
        <v>1368</v>
      </c>
      <c r="C1332">
        <v>-2295.1892307692301</v>
      </c>
      <c r="D1332">
        <f t="shared" si="20"/>
        <v>-2295.1892307692301</v>
      </c>
      <c r="E1332">
        <f>IFERROR(VLOOKUP(A1332,Hoja1!$A$2:$F$4807,6,FALSE),1)</f>
        <v>1</v>
      </c>
      <c r="F1332">
        <v>-2295.1892307692301</v>
      </c>
    </row>
    <row r="1333" spans="1:6" x14ac:dyDescent="0.3">
      <c r="A1333">
        <v>135555</v>
      </c>
      <c r="B1333">
        <v>4465</v>
      </c>
      <c r="C1333">
        <v>-6042.4907692307697</v>
      </c>
      <c r="D1333">
        <f t="shared" si="20"/>
        <v>-6042.4907692307697</v>
      </c>
      <c r="E1333">
        <f>IFERROR(VLOOKUP(A1333,Hoja1!$A$2:$F$4807,6,FALSE),1)</f>
        <v>1</v>
      </c>
      <c r="F1333">
        <v>-6042.4907692307697</v>
      </c>
    </row>
    <row r="1334" spans="1:6" x14ac:dyDescent="0.3">
      <c r="A1334">
        <v>135560</v>
      </c>
      <c r="B1334">
        <v>1590</v>
      </c>
      <c r="C1334">
        <v>-8917.4907692307697</v>
      </c>
      <c r="D1334">
        <f t="shared" si="20"/>
        <v>-8917.4907692307697</v>
      </c>
      <c r="E1334">
        <f>IFERROR(VLOOKUP(A1334,Hoja1!$A$2:$F$4807,6,FALSE),1)</f>
        <v>1</v>
      </c>
      <c r="F1334">
        <v>-8917.4907692307697</v>
      </c>
    </row>
    <row r="1335" spans="1:6" x14ac:dyDescent="0.3">
      <c r="A1335">
        <v>135602</v>
      </c>
      <c r="B1335">
        <v>121847</v>
      </c>
      <c r="C1335">
        <v>121847</v>
      </c>
      <c r="D1335">
        <f t="shared" si="20"/>
        <v>121847</v>
      </c>
      <c r="E1335">
        <f>IFERROR(VLOOKUP(A1335,Hoja1!$A$2:$F$4807,6,FALSE),1)</f>
        <v>1</v>
      </c>
      <c r="F1335">
        <v>121847</v>
      </c>
    </row>
    <row r="1336" spans="1:6" x14ac:dyDescent="0.3">
      <c r="A1336">
        <v>135642</v>
      </c>
      <c r="B1336">
        <v>47656</v>
      </c>
      <c r="C1336">
        <v>47656</v>
      </c>
      <c r="D1336">
        <f t="shared" si="20"/>
        <v>47656</v>
      </c>
      <c r="E1336">
        <f>IFERROR(VLOOKUP(A1336,Hoja1!$A$2:$F$4807,6,FALSE),1)</f>
        <v>1</v>
      </c>
      <c r="F1336">
        <v>47656</v>
      </c>
    </row>
    <row r="1337" spans="1:6" x14ac:dyDescent="0.3">
      <c r="A1337">
        <v>135656</v>
      </c>
      <c r="B1337">
        <v>78816.179999999993</v>
      </c>
      <c r="C1337">
        <v>78816.179999999993</v>
      </c>
      <c r="D1337">
        <f t="shared" si="20"/>
        <v>78816.179999999993</v>
      </c>
      <c r="E1337">
        <f>IFERROR(VLOOKUP(A1337,Hoja1!$A$2:$F$4807,6,FALSE),1)</f>
        <v>1</v>
      </c>
      <c r="F1337">
        <v>78816.179999999993</v>
      </c>
    </row>
    <row r="1338" spans="1:6" x14ac:dyDescent="0.3">
      <c r="A1338">
        <v>135699</v>
      </c>
      <c r="B1338">
        <v>99179</v>
      </c>
      <c r="C1338">
        <v>99179</v>
      </c>
      <c r="D1338">
        <f t="shared" si="20"/>
        <v>99179</v>
      </c>
      <c r="E1338">
        <f>IFERROR(VLOOKUP(A1338,Hoja1!$A$2:$F$4807,6,FALSE),1)</f>
        <v>1</v>
      </c>
      <c r="F1338">
        <v>99179</v>
      </c>
    </row>
    <row r="1339" spans="1:6" x14ac:dyDescent="0.3">
      <c r="A1339">
        <v>135713</v>
      </c>
      <c r="B1339">
        <v>64258</v>
      </c>
      <c r="C1339">
        <v>64258</v>
      </c>
      <c r="D1339">
        <f t="shared" si="20"/>
        <v>64258</v>
      </c>
      <c r="E1339">
        <f>IFERROR(VLOOKUP(A1339,Hoja1!$A$2:$F$4807,6,FALSE),1)</f>
        <v>1</v>
      </c>
      <c r="F1339">
        <v>64258</v>
      </c>
    </row>
    <row r="1340" spans="1:6" x14ac:dyDescent="0.3">
      <c r="A1340">
        <v>135732</v>
      </c>
      <c r="B1340">
        <v>44485</v>
      </c>
      <c r="C1340">
        <v>-25351.062140468199</v>
      </c>
      <c r="D1340">
        <f t="shared" si="20"/>
        <v>-25351.062140468199</v>
      </c>
      <c r="E1340">
        <f>IFERROR(VLOOKUP(A1340,Hoja1!$A$2:$F$4807,6,FALSE),1)</f>
        <v>1</v>
      </c>
      <c r="F1340">
        <v>-25351.062140468199</v>
      </c>
    </row>
    <row r="1341" spans="1:6" x14ac:dyDescent="0.3">
      <c r="A1341">
        <v>135737</v>
      </c>
      <c r="B1341">
        <v>66231</v>
      </c>
      <c r="C1341">
        <v>66231</v>
      </c>
      <c r="D1341">
        <f t="shared" si="20"/>
        <v>66231</v>
      </c>
      <c r="E1341">
        <f>IFERROR(VLOOKUP(A1341,Hoja1!$A$2:$F$4807,6,FALSE),1)</f>
        <v>1</v>
      </c>
      <c r="F1341">
        <v>66231</v>
      </c>
    </row>
    <row r="1342" spans="1:6" x14ac:dyDescent="0.3">
      <c r="A1342">
        <v>135755</v>
      </c>
      <c r="B1342">
        <v>3060</v>
      </c>
      <c r="C1342">
        <v>3060</v>
      </c>
      <c r="D1342">
        <f t="shared" si="20"/>
        <v>3060</v>
      </c>
      <c r="E1342">
        <f>IFERROR(VLOOKUP(A1342,Hoja1!$A$2:$F$4807,6,FALSE),1)</f>
        <v>1</v>
      </c>
      <c r="F1342">
        <v>3060</v>
      </c>
    </row>
    <row r="1343" spans="1:6" x14ac:dyDescent="0.3">
      <c r="A1343">
        <v>135757</v>
      </c>
      <c r="B1343">
        <v>1223</v>
      </c>
      <c r="C1343">
        <v>-6360.48615384615</v>
      </c>
      <c r="D1343">
        <f t="shared" si="20"/>
        <v>-6360.48615384615</v>
      </c>
      <c r="E1343">
        <f>IFERROR(VLOOKUP(A1343,Hoja1!$A$2:$F$4807,6,FALSE),1)</f>
        <v>1</v>
      </c>
      <c r="F1343">
        <v>-6360.48615384615</v>
      </c>
    </row>
    <row r="1344" spans="1:6" x14ac:dyDescent="0.3">
      <c r="A1344">
        <v>135772</v>
      </c>
      <c r="B1344">
        <v>2024</v>
      </c>
      <c r="C1344">
        <v>-4083.99384615384</v>
      </c>
      <c r="D1344">
        <f t="shared" si="20"/>
        <v>-4083.99384615384</v>
      </c>
      <c r="E1344">
        <f>IFERROR(VLOOKUP(A1344,Hoja1!$A$2:$F$4807,6,FALSE),1)</f>
        <v>1</v>
      </c>
      <c r="F1344">
        <v>-4083.99384615384</v>
      </c>
    </row>
    <row r="1345" spans="1:6" x14ac:dyDescent="0.3">
      <c r="A1345">
        <v>135786</v>
      </c>
      <c r="B1345">
        <v>4320</v>
      </c>
      <c r="C1345">
        <v>4320</v>
      </c>
      <c r="D1345">
        <f t="shared" si="20"/>
        <v>4320</v>
      </c>
      <c r="E1345">
        <f>IFERROR(VLOOKUP(A1345,Hoja1!$A$2:$F$4807,6,FALSE),1)</f>
        <v>1</v>
      </c>
      <c r="F1345">
        <v>4320</v>
      </c>
    </row>
    <row r="1346" spans="1:6" x14ac:dyDescent="0.3">
      <c r="A1346">
        <v>135792</v>
      </c>
      <c r="B1346">
        <v>442830.5</v>
      </c>
      <c r="C1346">
        <v>442830.5</v>
      </c>
      <c r="D1346">
        <f t="shared" si="20"/>
        <v>442830.5</v>
      </c>
      <c r="E1346">
        <f>IFERROR(VLOOKUP(A1346,Hoja1!$A$2:$F$4807,6,FALSE),1)</f>
        <v>1</v>
      </c>
      <c r="F1346">
        <v>442830.5</v>
      </c>
    </row>
    <row r="1347" spans="1:6" x14ac:dyDescent="0.3">
      <c r="A1347">
        <v>135810</v>
      </c>
      <c r="B1347">
        <v>8615</v>
      </c>
      <c r="C1347">
        <v>1867.1138461538401</v>
      </c>
      <c r="D1347">
        <f t="shared" ref="D1347:D1410" si="21">C1347/E1347</f>
        <v>1867.1138461538401</v>
      </c>
      <c r="E1347">
        <f>IFERROR(VLOOKUP(A1347,Hoja1!$A$2:$F$4807,6,FALSE),1)</f>
        <v>1</v>
      </c>
      <c r="F1347">
        <v>1867.1138461538401</v>
      </c>
    </row>
    <row r="1348" spans="1:6" x14ac:dyDescent="0.3">
      <c r="A1348">
        <v>135815</v>
      </c>
      <c r="B1348">
        <v>28277</v>
      </c>
      <c r="C1348">
        <v>28277</v>
      </c>
      <c r="D1348">
        <f t="shared" si="21"/>
        <v>28277</v>
      </c>
      <c r="E1348">
        <f>IFERROR(VLOOKUP(A1348,Hoja1!$A$2:$F$4807,6,FALSE),1)</f>
        <v>1</v>
      </c>
      <c r="F1348">
        <v>28277</v>
      </c>
    </row>
    <row r="1349" spans="1:6" x14ac:dyDescent="0.3">
      <c r="A1349">
        <v>135823</v>
      </c>
      <c r="B1349">
        <v>14394</v>
      </c>
      <c r="C1349">
        <v>1259.78615384615</v>
      </c>
      <c r="D1349">
        <f t="shared" si="21"/>
        <v>1259.78615384615</v>
      </c>
      <c r="E1349">
        <f>IFERROR(VLOOKUP(A1349,Hoja1!$A$2:$F$4807,6,FALSE),1)</f>
        <v>1</v>
      </c>
      <c r="F1349">
        <v>1259.78615384615</v>
      </c>
    </row>
    <row r="1350" spans="1:6" x14ac:dyDescent="0.3">
      <c r="A1350">
        <v>135838</v>
      </c>
      <c r="B1350">
        <v>126594</v>
      </c>
      <c r="C1350">
        <v>126594</v>
      </c>
      <c r="D1350">
        <f t="shared" si="21"/>
        <v>126594</v>
      </c>
      <c r="E1350">
        <f>IFERROR(VLOOKUP(A1350,Hoja1!$A$2:$F$4807,6,FALSE),1)</f>
        <v>1</v>
      </c>
      <c r="F1350">
        <v>126594</v>
      </c>
    </row>
    <row r="1351" spans="1:6" x14ac:dyDescent="0.3">
      <c r="A1351">
        <v>135846</v>
      </c>
      <c r="B1351">
        <v>81904</v>
      </c>
      <c r="C1351">
        <v>81904</v>
      </c>
      <c r="D1351">
        <f t="shared" si="21"/>
        <v>81904</v>
      </c>
      <c r="E1351">
        <f>IFERROR(VLOOKUP(A1351,Hoja1!$A$2:$F$4807,6,FALSE),1)</f>
        <v>1</v>
      </c>
      <c r="F1351">
        <v>81904</v>
      </c>
    </row>
    <row r="1352" spans="1:6" x14ac:dyDescent="0.3">
      <c r="A1352">
        <v>135870</v>
      </c>
      <c r="B1352">
        <v>100260</v>
      </c>
      <c r="C1352">
        <v>100260</v>
      </c>
      <c r="D1352">
        <f t="shared" si="21"/>
        <v>100260</v>
      </c>
      <c r="E1352">
        <f>IFERROR(VLOOKUP(A1352,Hoja1!$A$2:$F$4807,6,FALSE),1)</f>
        <v>1</v>
      </c>
      <c r="F1352">
        <v>100260</v>
      </c>
    </row>
    <row r="1353" spans="1:6" x14ac:dyDescent="0.3">
      <c r="A1353">
        <v>135898</v>
      </c>
      <c r="B1353">
        <v>85118</v>
      </c>
      <c r="C1353">
        <v>85118</v>
      </c>
      <c r="D1353">
        <f t="shared" si="21"/>
        <v>85118</v>
      </c>
      <c r="E1353">
        <f>IFERROR(VLOOKUP(A1353,Hoja1!$A$2:$F$4807,6,FALSE),1)</f>
        <v>1</v>
      </c>
      <c r="F1353">
        <v>85118</v>
      </c>
    </row>
    <row r="1354" spans="1:6" x14ac:dyDescent="0.3">
      <c r="A1354">
        <v>135911</v>
      </c>
      <c r="B1354">
        <v>80851</v>
      </c>
      <c r="C1354">
        <v>80851</v>
      </c>
      <c r="D1354">
        <f t="shared" si="21"/>
        <v>80851</v>
      </c>
      <c r="E1354">
        <f>IFERROR(VLOOKUP(A1354,Hoja1!$A$2:$F$4807,6,FALSE),1)</f>
        <v>1</v>
      </c>
      <c r="F1354">
        <v>80851</v>
      </c>
    </row>
    <row r="1355" spans="1:6" x14ac:dyDescent="0.3">
      <c r="A1355">
        <v>135927</v>
      </c>
      <c r="B1355">
        <v>4188</v>
      </c>
      <c r="C1355">
        <v>910.47230769230805</v>
      </c>
      <c r="D1355">
        <f t="shared" si="21"/>
        <v>910.47230769230805</v>
      </c>
      <c r="E1355">
        <f>IFERROR(VLOOKUP(A1355,Hoja1!$A$2:$F$4807,6,FALSE),1)</f>
        <v>1</v>
      </c>
      <c r="F1355">
        <v>910.47230769230805</v>
      </c>
    </row>
    <row r="1356" spans="1:6" x14ac:dyDescent="0.3">
      <c r="A1356">
        <v>135945</v>
      </c>
      <c r="B1356">
        <v>56541</v>
      </c>
      <c r="C1356">
        <v>16022.1584615384</v>
      </c>
      <c r="D1356">
        <f t="shared" si="21"/>
        <v>16022.1584615384</v>
      </c>
      <c r="E1356">
        <f>IFERROR(VLOOKUP(A1356,Hoja1!$A$2:$F$4807,6,FALSE),1)</f>
        <v>1</v>
      </c>
      <c r="F1356">
        <v>16022.1584615384</v>
      </c>
    </row>
    <row r="1357" spans="1:6" x14ac:dyDescent="0.3">
      <c r="A1357">
        <v>135948</v>
      </c>
      <c r="B1357">
        <v>42183</v>
      </c>
      <c r="C1357">
        <v>42183</v>
      </c>
      <c r="D1357">
        <f t="shared" si="21"/>
        <v>42183</v>
      </c>
      <c r="E1357">
        <f>IFERROR(VLOOKUP(A1357,Hoja1!$A$2:$F$4807,6,FALSE),1)</f>
        <v>1</v>
      </c>
      <c r="F1357">
        <v>42183</v>
      </c>
    </row>
    <row r="1358" spans="1:6" x14ac:dyDescent="0.3">
      <c r="A1358">
        <v>135955</v>
      </c>
      <c r="B1358">
        <v>72306</v>
      </c>
      <c r="C1358">
        <v>72306</v>
      </c>
      <c r="D1358">
        <f t="shared" si="21"/>
        <v>72306</v>
      </c>
      <c r="E1358">
        <f>IFERROR(VLOOKUP(A1358,Hoja1!$A$2:$F$4807,6,FALSE),1)</f>
        <v>1</v>
      </c>
      <c r="F1358">
        <v>72306</v>
      </c>
    </row>
    <row r="1359" spans="1:6" x14ac:dyDescent="0.3">
      <c r="A1359">
        <v>135962</v>
      </c>
      <c r="B1359">
        <v>62429</v>
      </c>
      <c r="C1359">
        <v>62429</v>
      </c>
      <c r="D1359">
        <f t="shared" si="21"/>
        <v>62429</v>
      </c>
      <c r="E1359">
        <f>IFERROR(VLOOKUP(A1359,Hoja1!$A$2:$F$4807,6,FALSE),1)</f>
        <v>1</v>
      </c>
      <c r="F1359">
        <v>62429</v>
      </c>
    </row>
    <row r="1360" spans="1:6" x14ac:dyDescent="0.3">
      <c r="A1360">
        <v>135982</v>
      </c>
      <c r="B1360">
        <v>79539</v>
      </c>
      <c r="C1360">
        <v>79539</v>
      </c>
      <c r="D1360">
        <f t="shared" si="21"/>
        <v>79539</v>
      </c>
      <c r="E1360">
        <f>IFERROR(VLOOKUP(A1360,Hoja1!$A$2:$F$4807,6,FALSE),1)</f>
        <v>1</v>
      </c>
      <c r="F1360">
        <v>79539</v>
      </c>
    </row>
    <row r="1361" spans="1:6" x14ac:dyDescent="0.3">
      <c r="A1361">
        <v>135993</v>
      </c>
      <c r="B1361">
        <v>250485</v>
      </c>
      <c r="C1361">
        <v>250485</v>
      </c>
      <c r="D1361">
        <f t="shared" si="21"/>
        <v>250485</v>
      </c>
      <c r="E1361">
        <f>IFERROR(VLOOKUP(A1361,Hoja1!$A$2:$F$4807,6,FALSE),1)</f>
        <v>1</v>
      </c>
      <c r="F1361">
        <v>250485</v>
      </c>
    </row>
    <row r="1362" spans="1:6" x14ac:dyDescent="0.3">
      <c r="A1362">
        <v>136007</v>
      </c>
      <c r="B1362">
        <v>71876</v>
      </c>
      <c r="C1362">
        <v>71876</v>
      </c>
      <c r="D1362">
        <f t="shared" si="21"/>
        <v>71876</v>
      </c>
      <c r="E1362">
        <f>IFERROR(VLOOKUP(A1362,Hoja1!$A$2:$F$4807,6,FALSE),1)</f>
        <v>1</v>
      </c>
      <c r="F1362">
        <v>71876</v>
      </c>
    </row>
    <row r="1363" spans="1:6" x14ac:dyDescent="0.3">
      <c r="A1363">
        <v>136014</v>
      </c>
      <c r="B1363">
        <v>53327</v>
      </c>
      <c r="C1363">
        <v>53327</v>
      </c>
      <c r="D1363">
        <f t="shared" si="21"/>
        <v>53327</v>
      </c>
      <c r="E1363">
        <f>IFERROR(VLOOKUP(A1363,Hoja1!$A$2:$F$4807,6,FALSE),1)</f>
        <v>1</v>
      </c>
      <c r="F1363">
        <v>53327</v>
      </c>
    </row>
    <row r="1364" spans="1:6" x14ac:dyDescent="0.3">
      <c r="A1364">
        <v>136036</v>
      </c>
      <c r="B1364">
        <v>31900</v>
      </c>
      <c r="C1364">
        <v>31900</v>
      </c>
      <c r="D1364">
        <f t="shared" si="21"/>
        <v>31900</v>
      </c>
      <c r="E1364">
        <f>IFERROR(VLOOKUP(A1364,Hoja1!$A$2:$F$4807,6,FALSE),1)</f>
        <v>1</v>
      </c>
      <c r="F1364">
        <v>31900</v>
      </c>
    </row>
    <row r="1365" spans="1:6" x14ac:dyDescent="0.3">
      <c r="A1365">
        <v>136042</v>
      </c>
      <c r="B1365">
        <v>55253</v>
      </c>
      <c r="C1365">
        <v>55253</v>
      </c>
      <c r="D1365">
        <f t="shared" si="21"/>
        <v>55253</v>
      </c>
      <c r="E1365">
        <f>IFERROR(VLOOKUP(A1365,Hoja1!$A$2:$F$4807,6,FALSE),1)</f>
        <v>1</v>
      </c>
      <c r="F1365">
        <v>55253</v>
      </c>
    </row>
    <row r="1366" spans="1:6" x14ac:dyDescent="0.3">
      <c r="A1366">
        <v>136056</v>
      </c>
      <c r="B1366">
        <v>31256</v>
      </c>
      <c r="C1366">
        <v>31256</v>
      </c>
      <c r="D1366">
        <f t="shared" si="21"/>
        <v>31256</v>
      </c>
      <c r="E1366">
        <f>IFERROR(VLOOKUP(A1366,Hoja1!$A$2:$F$4807,6,FALSE),1)</f>
        <v>1</v>
      </c>
      <c r="F1366">
        <v>31256</v>
      </c>
    </row>
    <row r="1367" spans="1:6" x14ac:dyDescent="0.3">
      <c r="A1367">
        <v>136100</v>
      </c>
      <c r="B1367">
        <v>28776</v>
      </c>
      <c r="C1367">
        <v>28776</v>
      </c>
      <c r="D1367">
        <f t="shared" si="21"/>
        <v>28776</v>
      </c>
      <c r="E1367">
        <f>IFERROR(VLOOKUP(A1367,Hoja1!$A$2:$F$4807,6,FALSE),1)</f>
        <v>1</v>
      </c>
      <c r="F1367">
        <v>28776</v>
      </c>
    </row>
    <row r="1368" spans="1:6" x14ac:dyDescent="0.3">
      <c r="A1368">
        <v>136113</v>
      </c>
      <c r="B1368">
        <v>125554</v>
      </c>
      <c r="C1368">
        <v>125554</v>
      </c>
      <c r="D1368">
        <f t="shared" si="21"/>
        <v>125554</v>
      </c>
      <c r="E1368">
        <f>IFERROR(VLOOKUP(A1368,Hoja1!$A$2:$F$4807,6,FALSE),1)</f>
        <v>1</v>
      </c>
      <c r="F1368">
        <v>125554</v>
      </c>
    </row>
    <row r="1369" spans="1:6" x14ac:dyDescent="0.3">
      <c r="A1369">
        <v>136123</v>
      </c>
      <c r="B1369">
        <v>76512</v>
      </c>
      <c r="C1369">
        <v>76512</v>
      </c>
      <c r="D1369">
        <f t="shared" si="21"/>
        <v>76512</v>
      </c>
      <c r="E1369">
        <f>IFERROR(VLOOKUP(A1369,Hoja1!$A$2:$F$4807,6,FALSE),1)</f>
        <v>1</v>
      </c>
      <c r="F1369">
        <v>76512</v>
      </c>
    </row>
    <row r="1370" spans="1:6" x14ac:dyDescent="0.3">
      <c r="A1370">
        <v>136135</v>
      </c>
      <c r="B1370">
        <v>35320</v>
      </c>
      <c r="C1370">
        <v>35320</v>
      </c>
      <c r="D1370">
        <f t="shared" si="21"/>
        <v>35320</v>
      </c>
      <c r="E1370">
        <f>IFERROR(VLOOKUP(A1370,Hoja1!$A$2:$F$4807,6,FALSE),1)</f>
        <v>1</v>
      </c>
      <c r="F1370">
        <v>35320</v>
      </c>
    </row>
    <row r="1371" spans="1:6" x14ac:dyDescent="0.3">
      <c r="A1371">
        <v>136151</v>
      </c>
      <c r="B1371">
        <v>253980</v>
      </c>
      <c r="C1371">
        <v>253980</v>
      </c>
      <c r="D1371">
        <f t="shared" si="21"/>
        <v>253980</v>
      </c>
      <c r="E1371">
        <f>IFERROR(VLOOKUP(A1371,Hoja1!$A$2:$F$4807,6,FALSE),1)</f>
        <v>1</v>
      </c>
      <c r="F1371">
        <v>253980</v>
      </c>
    </row>
    <row r="1372" spans="1:6" x14ac:dyDescent="0.3">
      <c r="A1372">
        <v>136177</v>
      </c>
      <c r="B1372">
        <v>56991</v>
      </c>
      <c r="C1372">
        <v>56991</v>
      </c>
      <c r="D1372">
        <f t="shared" si="21"/>
        <v>56991</v>
      </c>
      <c r="E1372">
        <f>IFERROR(VLOOKUP(A1372,Hoja1!$A$2:$F$4807,6,FALSE),1)</f>
        <v>1</v>
      </c>
      <c r="F1372">
        <v>56991</v>
      </c>
    </row>
    <row r="1373" spans="1:6" x14ac:dyDescent="0.3">
      <c r="A1373">
        <v>136201</v>
      </c>
      <c r="B1373">
        <v>148103</v>
      </c>
      <c r="C1373">
        <v>148103</v>
      </c>
      <c r="D1373">
        <f t="shared" si="21"/>
        <v>148103</v>
      </c>
      <c r="E1373">
        <f>IFERROR(VLOOKUP(A1373,Hoja1!$A$2:$F$4807,6,FALSE),1)</f>
        <v>1</v>
      </c>
      <c r="F1373">
        <v>148103</v>
      </c>
    </row>
    <row r="1374" spans="1:6" x14ac:dyDescent="0.3">
      <c r="A1374">
        <v>136238</v>
      </c>
      <c r="B1374">
        <v>39732</v>
      </c>
      <c r="C1374">
        <v>39732</v>
      </c>
      <c r="D1374">
        <f t="shared" si="21"/>
        <v>39732</v>
      </c>
      <c r="E1374">
        <f>IFERROR(VLOOKUP(A1374,Hoja1!$A$2:$F$4807,6,FALSE),1)</f>
        <v>1</v>
      </c>
      <c r="F1374">
        <v>39732</v>
      </c>
    </row>
    <row r="1375" spans="1:6" x14ac:dyDescent="0.3">
      <c r="A1375">
        <v>136279</v>
      </c>
      <c r="B1375">
        <v>17360</v>
      </c>
      <c r="C1375">
        <v>17360</v>
      </c>
      <c r="D1375">
        <f t="shared" si="21"/>
        <v>17360</v>
      </c>
      <c r="E1375">
        <f>IFERROR(VLOOKUP(A1375,Hoja1!$A$2:$F$4807,6,FALSE),1)</f>
        <v>1</v>
      </c>
      <c r="F1375">
        <v>17360</v>
      </c>
    </row>
    <row r="1376" spans="1:6" x14ac:dyDescent="0.3">
      <c r="A1376">
        <v>136285</v>
      </c>
      <c r="B1376">
        <v>45094</v>
      </c>
      <c r="C1376">
        <v>45094</v>
      </c>
      <c r="D1376">
        <f t="shared" si="21"/>
        <v>45094</v>
      </c>
      <c r="E1376">
        <f>IFERROR(VLOOKUP(A1376,Hoja1!$A$2:$F$4807,6,FALSE),1)</f>
        <v>1</v>
      </c>
      <c r="F1376">
        <v>45094</v>
      </c>
    </row>
    <row r="1377" spans="1:6" x14ac:dyDescent="0.3">
      <c r="A1377">
        <v>136311</v>
      </c>
      <c r="B1377">
        <v>218127.5</v>
      </c>
      <c r="C1377">
        <v>218127.5</v>
      </c>
      <c r="D1377">
        <f t="shared" si="21"/>
        <v>218127.5</v>
      </c>
      <c r="E1377">
        <f>IFERROR(VLOOKUP(A1377,Hoja1!$A$2:$F$4807,6,FALSE),1)</f>
        <v>1</v>
      </c>
      <c r="F1377">
        <v>218127.5</v>
      </c>
    </row>
    <row r="1378" spans="1:6" x14ac:dyDescent="0.3">
      <c r="A1378">
        <v>136332</v>
      </c>
      <c r="B1378">
        <v>126418</v>
      </c>
      <c r="C1378">
        <v>126418</v>
      </c>
      <c r="D1378">
        <f t="shared" si="21"/>
        <v>126418</v>
      </c>
      <c r="E1378">
        <f>IFERROR(VLOOKUP(A1378,Hoja1!$A$2:$F$4807,6,FALSE),1)</f>
        <v>1</v>
      </c>
      <c r="F1378">
        <v>126418</v>
      </c>
    </row>
    <row r="1379" spans="1:6" x14ac:dyDescent="0.3">
      <c r="A1379">
        <v>136345</v>
      </c>
      <c r="B1379">
        <v>30840</v>
      </c>
      <c r="C1379">
        <v>30840</v>
      </c>
      <c r="D1379">
        <f t="shared" si="21"/>
        <v>30840</v>
      </c>
      <c r="E1379">
        <f>IFERROR(VLOOKUP(A1379,Hoja1!$A$2:$F$4807,6,FALSE),1)</f>
        <v>1</v>
      </c>
      <c r="F1379">
        <v>30840</v>
      </c>
    </row>
    <row r="1380" spans="1:6" x14ac:dyDescent="0.3">
      <c r="A1380">
        <v>136354</v>
      </c>
      <c r="B1380">
        <v>73002</v>
      </c>
      <c r="C1380">
        <v>73002</v>
      </c>
      <c r="D1380">
        <f t="shared" si="21"/>
        <v>73002</v>
      </c>
      <c r="E1380">
        <f>IFERROR(VLOOKUP(A1380,Hoja1!$A$2:$F$4807,6,FALSE),1)</f>
        <v>1</v>
      </c>
      <c r="F1380">
        <v>73002</v>
      </c>
    </row>
    <row r="1381" spans="1:6" x14ac:dyDescent="0.3">
      <c r="A1381">
        <v>136370</v>
      </c>
      <c r="B1381">
        <v>56015</v>
      </c>
      <c r="C1381">
        <v>56015</v>
      </c>
      <c r="D1381">
        <f t="shared" si="21"/>
        <v>56015</v>
      </c>
      <c r="E1381">
        <f>IFERROR(VLOOKUP(A1381,Hoja1!$A$2:$F$4807,6,FALSE),1)</f>
        <v>1</v>
      </c>
      <c r="F1381">
        <v>56015</v>
      </c>
    </row>
    <row r="1382" spans="1:6" x14ac:dyDescent="0.3">
      <c r="A1382">
        <v>136390</v>
      </c>
      <c r="B1382">
        <v>131796</v>
      </c>
      <c r="C1382">
        <v>131796</v>
      </c>
      <c r="D1382">
        <f t="shared" si="21"/>
        <v>131796</v>
      </c>
      <c r="E1382">
        <f>IFERROR(VLOOKUP(A1382,Hoja1!$A$2:$F$4807,6,FALSE),1)</f>
        <v>1</v>
      </c>
      <c r="F1382">
        <v>131796</v>
      </c>
    </row>
    <row r="1383" spans="1:6" x14ac:dyDescent="0.3">
      <c r="A1383">
        <v>136403</v>
      </c>
      <c r="B1383">
        <v>30805</v>
      </c>
      <c r="C1383">
        <v>3757.3314615384602</v>
      </c>
      <c r="D1383">
        <f t="shared" si="21"/>
        <v>3757.3314615384602</v>
      </c>
      <c r="E1383">
        <f>IFERROR(VLOOKUP(A1383,Hoja1!$A$2:$F$4807,6,FALSE),1)</f>
        <v>1</v>
      </c>
      <c r="F1383">
        <v>3757.3314615384602</v>
      </c>
    </row>
    <row r="1384" spans="1:6" x14ac:dyDescent="0.3">
      <c r="A1384">
        <v>136414</v>
      </c>
      <c r="B1384">
        <v>375173.57</v>
      </c>
      <c r="C1384">
        <v>375173.57</v>
      </c>
      <c r="D1384">
        <f t="shared" si="21"/>
        <v>375173.57</v>
      </c>
      <c r="E1384">
        <f>IFERROR(VLOOKUP(A1384,Hoja1!$A$2:$F$4807,6,FALSE),1)</f>
        <v>1</v>
      </c>
      <c r="F1384">
        <v>375173.57</v>
      </c>
    </row>
    <row r="1385" spans="1:6" x14ac:dyDescent="0.3">
      <c r="A1385">
        <v>136427</v>
      </c>
      <c r="B1385">
        <v>22837</v>
      </c>
      <c r="C1385">
        <v>-4331.72</v>
      </c>
      <c r="D1385">
        <f t="shared" si="21"/>
        <v>-4331.72</v>
      </c>
      <c r="E1385">
        <f>IFERROR(VLOOKUP(A1385,Hoja1!$A$2:$F$4807,6,FALSE),1)</f>
        <v>1</v>
      </c>
      <c r="F1385">
        <v>-4331.72</v>
      </c>
    </row>
    <row r="1386" spans="1:6" x14ac:dyDescent="0.3">
      <c r="A1386">
        <v>136429</v>
      </c>
      <c r="B1386">
        <v>52056</v>
      </c>
      <c r="C1386">
        <v>52056</v>
      </c>
      <c r="D1386">
        <f t="shared" si="21"/>
        <v>52056</v>
      </c>
      <c r="E1386">
        <f>IFERROR(VLOOKUP(A1386,Hoja1!$A$2:$F$4807,6,FALSE),1)</f>
        <v>1</v>
      </c>
      <c r="F1386">
        <v>52056</v>
      </c>
    </row>
    <row r="1387" spans="1:6" x14ac:dyDescent="0.3">
      <c r="A1387">
        <v>136451</v>
      </c>
      <c r="B1387">
        <v>257550</v>
      </c>
      <c r="C1387">
        <v>257550</v>
      </c>
      <c r="D1387">
        <f t="shared" si="21"/>
        <v>257550</v>
      </c>
      <c r="E1387">
        <f>IFERROR(VLOOKUP(A1387,Hoja1!$A$2:$F$4807,6,FALSE),1)</f>
        <v>1</v>
      </c>
      <c r="F1387">
        <v>257550</v>
      </c>
    </row>
    <row r="1388" spans="1:6" x14ac:dyDescent="0.3">
      <c r="A1388">
        <v>136489</v>
      </c>
      <c r="B1388">
        <v>72709</v>
      </c>
      <c r="C1388">
        <v>72709</v>
      </c>
      <c r="D1388">
        <f t="shared" si="21"/>
        <v>72709</v>
      </c>
      <c r="E1388">
        <f>IFERROR(VLOOKUP(A1388,Hoja1!$A$2:$F$4807,6,FALSE),1)</f>
        <v>1</v>
      </c>
      <c r="F1388">
        <v>72709</v>
      </c>
    </row>
    <row r="1389" spans="1:6" x14ac:dyDescent="0.3">
      <c r="A1389">
        <v>136498</v>
      </c>
      <c r="B1389">
        <v>167520</v>
      </c>
      <c r="C1389">
        <v>167520</v>
      </c>
      <c r="D1389">
        <f t="shared" si="21"/>
        <v>167520</v>
      </c>
      <c r="E1389">
        <f>IFERROR(VLOOKUP(A1389,Hoja1!$A$2:$F$4807,6,FALSE),1)</f>
        <v>1</v>
      </c>
      <c r="F1389">
        <v>167520</v>
      </c>
    </row>
    <row r="1390" spans="1:6" x14ac:dyDescent="0.3">
      <c r="A1390">
        <v>136505</v>
      </c>
      <c r="B1390">
        <v>66408</v>
      </c>
      <c r="C1390">
        <v>66408</v>
      </c>
      <c r="D1390">
        <f t="shared" si="21"/>
        <v>66408</v>
      </c>
      <c r="E1390">
        <f>IFERROR(VLOOKUP(A1390,Hoja1!$A$2:$F$4807,6,FALSE),1)</f>
        <v>1</v>
      </c>
      <c r="F1390">
        <v>66408</v>
      </c>
    </row>
    <row r="1391" spans="1:6" x14ac:dyDescent="0.3">
      <c r="A1391">
        <v>136533</v>
      </c>
      <c r="B1391">
        <v>343474.13</v>
      </c>
      <c r="C1391">
        <v>343474.13</v>
      </c>
      <c r="D1391">
        <f t="shared" si="21"/>
        <v>343474.13</v>
      </c>
      <c r="E1391">
        <f>IFERROR(VLOOKUP(A1391,Hoja1!$A$2:$F$4807,6,FALSE),1)</f>
        <v>1</v>
      </c>
      <c r="F1391">
        <v>343474.13</v>
      </c>
    </row>
    <row r="1392" spans="1:6" x14ac:dyDescent="0.3">
      <c r="A1392">
        <v>136549</v>
      </c>
      <c r="B1392">
        <v>64596</v>
      </c>
      <c r="C1392">
        <v>64596</v>
      </c>
      <c r="D1392">
        <f t="shared" si="21"/>
        <v>64596</v>
      </c>
      <c r="E1392">
        <f>IFERROR(VLOOKUP(A1392,Hoja1!$A$2:$F$4807,6,FALSE),1)</f>
        <v>1</v>
      </c>
      <c r="F1392">
        <v>64596</v>
      </c>
    </row>
    <row r="1393" spans="1:6" x14ac:dyDescent="0.3">
      <c r="A1393">
        <v>136561</v>
      </c>
      <c r="B1393">
        <v>59040</v>
      </c>
      <c r="C1393">
        <v>59040</v>
      </c>
      <c r="D1393">
        <f t="shared" si="21"/>
        <v>59040</v>
      </c>
      <c r="E1393">
        <f>IFERROR(VLOOKUP(A1393,Hoja1!$A$2:$F$4807,6,FALSE),1)</f>
        <v>1</v>
      </c>
      <c r="F1393">
        <v>59040</v>
      </c>
    </row>
    <row r="1394" spans="1:6" x14ac:dyDescent="0.3">
      <c r="A1394">
        <v>136568</v>
      </c>
      <c r="B1394">
        <v>45747</v>
      </c>
      <c r="C1394">
        <v>45747</v>
      </c>
      <c r="D1394">
        <f t="shared" si="21"/>
        <v>45747</v>
      </c>
      <c r="E1394">
        <f>IFERROR(VLOOKUP(A1394,Hoja1!$A$2:$F$4807,6,FALSE),1)</f>
        <v>1</v>
      </c>
      <c r="F1394">
        <v>45747</v>
      </c>
    </row>
    <row r="1395" spans="1:6" x14ac:dyDescent="0.3">
      <c r="A1395">
        <v>136578</v>
      </c>
      <c r="B1395">
        <v>45251</v>
      </c>
      <c r="C1395">
        <v>45251</v>
      </c>
      <c r="D1395">
        <f t="shared" si="21"/>
        <v>45251</v>
      </c>
      <c r="E1395">
        <f>IFERROR(VLOOKUP(A1395,Hoja1!$A$2:$F$4807,6,FALSE),1)</f>
        <v>1</v>
      </c>
      <c r="F1395">
        <v>45251</v>
      </c>
    </row>
    <row r="1396" spans="1:6" x14ac:dyDescent="0.3">
      <c r="A1396">
        <v>136586</v>
      </c>
      <c r="B1396">
        <v>122070.01</v>
      </c>
      <c r="C1396">
        <v>122070.01</v>
      </c>
      <c r="D1396">
        <f t="shared" si="21"/>
        <v>122070.01</v>
      </c>
      <c r="E1396">
        <f>IFERROR(VLOOKUP(A1396,Hoja1!$A$2:$F$4807,6,FALSE),1)</f>
        <v>1</v>
      </c>
      <c r="F1396">
        <v>122070.01</v>
      </c>
    </row>
    <row r="1397" spans="1:6" x14ac:dyDescent="0.3">
      <c r="A1397">
        <v>136596</v>
      </c>
      <c r="B1397">
        <v>115303</v>
      </c>
      <c r="C1397">
        <v>115303</v>
      </c>
      <c r="D1397">
        <f t="shared" si="21"/>
        <v>115303</v>
      </c>
      <c r="E1397">
        <f>IFERROR(VLOOKUP(A1397,Hoja1!$A$2:$F$4807,6,FALSE),1)</f>
        <v>1</v>
      </c>
      <c r="F1397">
        <v>115303</v>
      </c>
    </row>
    <row r="1398" spans="1:6" x14ac:dyDescent="0.3">
      <c r="A1398">
        <v>136607</v>
      </c>
      <c r="B1398">
        <v>61230</v>
      </c>
      <c r="C1398">
        <v>61230</v>
      </c>
      <c r="D1398">
        <f t="shared" si="21"/>
        <v>61230</v>
      </c>
      <c r="E1398">
        <f>IFERROR(VLOOKUP(A1398,Hoja1!$A$2:$F$4807,6,FALSE),1)</f>
        <v>1</v>
      </c>
      <c r="F1398">
        <v>61230</v>
      </c>
    </row>
    <row r="1399" spans="1:6" x14ac:dyDescent="0.3">
      <c r="A1399">
        <v>136613</v>
      </c>
      <c r="B1399">
        <v>483614.43</v>
      </c>
      <c r="C1399">
        <v>483614.43</v>
      </c>
      <c r="D1399">
        <f t="shared" si="21"/>
        <v>483614.43</v>
      </c>
      <c r="E1399">
        <f>IFERROR(VLOOKUP(A1399,Hoja1!$A$2:$F$4807,6,FALSE),1)</f>
        <v>1</v>
      </c>
      <c r="F1399">
        <v>483614.43</v>
      </c>
    </row>
    <row r="1400" spans="1:6" x14ac:dyDescent="0.3">
      <c r="A1400">
        <v>136624</v>
      </c>
      <c r="B1400">
        <v>69044</v>
      </c>
      <c r="C1400">
        <v>69044</v>
      </c>
      <c r="D1400">
        <f t="shared" si="21"/>
        <v>69044</v>
      </c>
      <c r="E1400">
        <f>IFERROR(VLOOKUP(A1400,Hoja1!$A$2:$F$4807,6,FALSE),1)</f>
        <v>1</v>
      </c>
      <c r="F1400">
        <v>69044</v>
      </c>
    </row>
    <row r="1401" spans="1:6" x14ac:dyDescent="0.3">
      <c r="A1401">
        <v>136631</v>
      </c>
      <c r="B1401">
        <v>173777</v>
      </c>
      <c r="C1401">
        <v>173777</v>
      </c>
      <c r="D1401">
        <f t="shared" si="21"/>
        <v>173777</v>
      </c>
      <c r="E1401">
        <f>IFERROR(VLOOKUP(A1401,Hoja1!$A$2:$F$4807,6,FALSE),1)</f>
        <v>1</v>
      </c>
      <c r="F1401">
        <v>173777</v>
      </c>
    </row>
    <row r="1402" spans="1:6" x14ac:dyDescent="0.3">
      <c r="A1402">
        <v>136640</v>
      </c>
      <c r="B1402">
        <v>42366.720000000001</v>
      </c>
      <c r="C1402">
        <v>42366.720000000001</v>
      </c>
      <c r="D1402">
        <f t="shared" si="21"/>
        <v>42366.720000000001</v>
      </c>
      <c r="E1402">
        <f>IFERROR(VLOOKUP(A1402,Hoja1!$A$2:$F$4807,6,FALSE),1)</f>
        <v>1</v>
      </c>
      <c r="F1402">
        <v>42366.720000000001</v>
      </c>
    </row>
    <row r="1403" spans="1:6" x14ac:dyDescent="0.3">
      <c r="A1403">
        <v>136655</v>
      </c>
      <c r="B1403">
        <v>26198</v>
      </c>
      <c r="C1403">
        <v>26198</v>
      </c>
      <c r="D1403">
        <f t="shared" si="21"/>
        <v>26198</v>
      </c>
      <c r="E1403">
        <f>IFERROR(VLOOKUP(A1403,Hoja1!$A$2:$F$4807,6,FALSE),1)</f>
        <v>1</v>
      </c>
      <c r="F1403">
        <v>26198</v>
      </c>
    </row>
    <row r="1404" spans="1:6" x14ac:dyDescent="0.3">
      <c r="A1404">
        <v>136658</v>
      </c>
      <c r="B1404">
        <v>30518</v>
      </c>
      <c r="C1404">
        <v>30518</v>
      </c>
      <c r="D1404">
        <f t="shared" si="21"/>
        <v>30518</v>
      </c>
      <c r="E1404">
        <f>IFERROR(VLOOKUP(A1404,Hoja1!$A$2:$F$4807,6,FALSE),1)</f>
        <v>1</v>
      </c>
      <c r="F1404">
        <v>30518</v>
      </c>
    </row>
    <row r="1405" spans="1:6" x14ac:dyDescent="0.3">
      <c r="A1405">
        <v>136672</v>
      </c>
      <c r="B1405">
        <v>42827</v>
      </c>
      <c r="C1405">
        <v>42827</v>
      </c>
      <c r="D1405">
        <f t="shared" si="21"/>
        <v>42827</v>
      </c>
      <c r="E1405">
        <f>IFERROR(VLOOKUP(A1405,Hoja1!$A$2:$F$4807,6,FALSE),1)</f>
        <v>1</v>
      </c>
      <c r="F1405">
        <v>42827</v>
      </c>
    </row>
    <row r="1406" spans="1:6" x14ac:dyDescent="0.3">
      <c r="A1406">
        <v>136693</v>
      </c>
      <c r="B1406">
        <v>50060</v>
      </c>
      <c r="C1406">
        <v>50060</v>
      </c>
      <c r="D1406">
        <f t="shared" si="21"/>
        <v>50060</v>
      </c>
      <c r="E1406">
        <f>IFERROR(VLOOKUP(A1406,Hoja1!$A$2:$F$4807,6,FALSE),1)</f>
        <v>1</v>
      </c>
      <c r="F1406">
        <v>50060</v>
      </c>
    </row>
    <row r="1407" spans="1:6" x14ac:dyDescent="0.3">
      <c r="A1407">
        <v>136701</v>
      </c>
      <c r="B1407">
        <v>31395</v>
      </c>
      <c r="C1407">
        <v>31395</v>
      </c>
      <c r="D1407">
        <f t="shared" si="21"/>
        <v>31395</v>
      </c>
      <c r="E1407">
        <f>IFERROR(VLOOKUP(A1407,Hoja1!$A$2:$F$4807,6,FALSE),1)</f>
        <v>1</v>
      </c>
      <c r="F1407">
        <v>31395</v>
      </c>
    </row>
    <row r="1408" spans="1:6" x14ac:dyDescent="0.3">
      <c r="A1408">
        <v>136708</v>
      </c>
      <c r="B1408">
        <v>49992</v>
      </c>
      <c r="C1408">
        <v>49992</v>
      </c>
      <c r="D1408">
        <f t="shared" si="21"/>
        <v>49992</v>
      </c>
      <c r="E1408">
        <f>IFERROR(VLOOKUP(A1408,Hoja1!$A$2:$F$4807,6,FALSE),1)</f>
        <v>1</v>
      </c>
      <c r="F1408">
        <v>49992</v>
      </c>
    </row>
    <row r="1409" spans="1:6" x14ac:dyDescent="0.3">
      <c r="A1409">
        <v>136722</v>
      </c>
      <c r="B1409">
        <v>35596</v>
      </c>
      <c r="C1409">
        <v>35596</v>
      </c>
      <c r="D1409">
        <f t="shared" si="21"/>
        <v>35596</v>
      </c>
      <c r="E1409">
        <f>IFERROR(VLOOKUP(A1409,Hoja1!$A$2:$F$4807,6,FALSE),1)</f>
        <v>1</v>
      </c>
      <c r="F1409">
        <v>35596</v>
      </c>
    </row>
    <row r="1410" spans="1:6" x14ac:dyDescent="0.3">
      <c r="A1410">
        <v>136780</v>
      </c>
      <c r="B1410">
        <v>24311</v>
      </c>
      <c r="C1410">
        <v>1465.1272762675901</v>
      </c>
      <c r="D1410">
        <f t="shared" si="21"/>
        <v>1465.1272762675901</v>
      </c>
      <c r="E1410">
        <f>IFERROR(VLOOKUP(A1410,Hoja1!$A$2:$F$4807,6,FALSE),1)</f>
        <v>1</v>
      </c>
      <c r="F1410">
        <v>1465.1272762675901</v>
      </c>
    </row>
    <row r="1411" spans="1:6" x14ac:dyDescent="0.3">
      <c r="A1411">
        <v>136812</v>
      </c>
      <c r="B1411">
        <v>94082</v>
      </c>
      <c r="C1411">
        <v>94082</v>
      </c>
      <c r="D1411">
        <f t="shared" ref="D1411:D1474" si="22">C1411/E1411</f>
        <v>94082</v>
      </c>
      <c r="E1411">
        <f>IFERROR(VLOOKUP(A1411,Hoja1!$A$2:$F$4807,6,FALSE),1)</f>
        <v>1</v>
      </c>
      <c r="F1411">
        <v>94082</v>
      </c>
    </row>
    <row r="1412" spans="1:6" x14ac:dyDescent="0.3">
      <c r="A1412">
        <v>136836</v>
      </c>
      <c r="B1412">
        <v>34455</v>
      </c>
      <c r="C1412">
        <v>34455</v>
      </c>
      <c r="D1412">
        <f t="shared" si="22"/>
        <v>34455</v>
      </c>
      <c r="E1412">
        <f>IFERROR(VLOOKUP(A1412,Hoja1!$A$2:$F$4807,6,FALSE),1)</f>
        <v>1</v>
      </c>
      <c r="F1412">
        <v>34455</v>
      </c>
    </row>
    <row r="1413" spans="1:6" x14ac:dyDescent="0.3">
      <c r="A1413">
        <v>136859</v>
      </c>
      <c r="B1413">
        <v>89256</v>
      </c>
      <c r="C1413">
        <v>89256</v>
      </c>
      <c r="D1413">
        <f t="shared" si="22"/>
        <v>89256</v>
      </c>
      <c r="E1413">
        <f>IFERROR(VLOOKUP(A1413,Hoja1!$A$2:$F$4807,6,FALSE),1)</f>
        <v>1</v>
      </c>
      <c r="F1413">
        <v>89256</v>
      </c>
    </row>
    <row r="1414" spans="1:6" x14ac:dyDescent="0.3">
      <c r="A1414">
        <v>136863</v>
      </c>
      <c r="B1414">
        <v>30432</v>
      </c>
      <c r="C1414">
        <v>30432</v>
      </c>
      <c r="D1414">
        <f t="shared" si="22"/>
        <v>30432</v>
      </c>
      <c r="E1414">
        <f>IFERROR(VLOOKUP(A1414,Hoja1!$A$2:$F$4807,6,FALSE),1)</f>
        <v>1</v>
      </c>
      <c r="F1414">
        <v>30432</v>
      </c>
    </row>
    <row r="1415" spans="1:6" x14ac:dyDescent="0.3">
      <c r="A1415">
        <v>136880</v>
      </c>
      <c r="B1415">
        <v>29110</v>
      </c>
      <c r="C1415">
        <v>29110</v>
      </c>
      <c r="D1415">
        <f t="shared" si="22"/>
        <v>29110</v>
      </c>
      <c r="E1415">
        <f>IFERROR(VLOOKUP(A1415,Hoja1!$A$2:$F$4807,6,FALSE),1)</f>
        <v>1</v>
      </c>
      <c r="F1415">
        <v>29110</v>
      </c>
    </row>
    <row r="1416" spans="1:6" x14ac:dyDescent="0.3">
      <c r="A1416">
        <v>136928</v>
      </c>
      <c r="B1416">
        <v>70494</v>
      </c>
      <c r="C1416">
        <v>70494</v>
      </c>
      <c r="D1416">
        <f t="shared" si="22"/>
        <v>70494</v>
      </c>
      <c r="E1416">
        <f>IFERROR(VLOOKUP(A1416,Hoja1!$A$2:$F$4807,6,FALSE),1)</f>
        <v>1</v>
      </c>
      <c r="F1416">
        <v>70494</v>
      </c>
    </row>
    <row r="1417" spans="1:6" x14ac:dyDescent="0.3">
      <c r="A1417">
        <v>136972</v>
      </c>
      <c r="B1417">
        <v>143131</v>
      </c>
      <c r="C1417">
        <v>143131</v>
      </c>
      <c r="D1417">
        <f t="shared" si="22"/>
        <v>143131</v>
      </c>
      <c r="E1417">
        <f>IFERROR(VLOOKUP(A1417,Hoja1!$A$2:$F$4807,6,FALSE),1)</f>
        <v>1</v>
      </c>
      <c r="F1417">
        <v>143131</v>
      </c>
    </row>
    <row r="1418" spans="1:6" x14ac:dyDescent="0.3">
      <c r="A1418">
        <v>136979</v>
      </c>
      <c r="B1418">
        <v>37968</v>
      </c>
      <c r="C1418">
        <v>37968</v>
      </c>
      <c r="D1418">
        <f t="shared" si="22"/>
        <v>37968</v>
      </c>
      <c r="E1418">
        <f>IFERROR(VLOOKUP(A1418,Hoja1!$A$2:$F$4807,6,FALSE),1)</f>
        <v>1</v>
      </c>
      <c r="F1418">
        <v>37968</v>
      </c>
    </row>
    <row r="1419" spans="1:6" x14ac:dyDescent="0.3">
      <c r="A1419">
        <v>136991</v>
      </c>
      <c r="B1419">
        <v>4842</v>
      </c>
      <c r="C1419">
        <v>1178.8107692307599</v>
      </c>
      <c r="D1419">
        <f t="shared" si="22"/>
        <v>1178.8107692307599</v>
      </c>
      <c r="E1419">
        <f>IFERROR(VLOOKUP(A1419,Hoja1!$A$2:$F$4807,6,FALSE),1)</f>
        <v>1</v>
      </c>
      <c r="F1419">
        <v>1178.8107692307599</v>
      </c>
    </row>
    <row r="1420" spans="1:6" x14ac:dyDescent="0.3">
      <c r="A1420">
        <v>136992</v>
      </c>
      <c r="B1420">
        <v>39429.230000000003</v>
      </c>
      <c r="C1420">
        <v>39429.230000000003</v>
      </c>
      <c r="D1420">
        <f t="shared" si="22"/>
        <v>39429.230000000003</v>
      </c>
      <c r="E1420">
        <f>IFERROR(VLOOKUP(A1420,Hoja1!$A$2:$F$4807,6,FALSE),1)</f>
        <v>1</v>
      </c>
      <c r="F1420">
        <v>39429.230000000003</v>
      </c>
    </row>
    <row r="1421" spans="1:6" x14ac:dyDescent="0.3">
      <c r="A1421">
        <v>137017</v>
      </c>
      <c r="B1421">
        <v>42101</v>
      </c>
      <c r="C1421">
        <v>42101</v>
      </c>
      <c r="D1421">
        <f t="shared" si="22"/>
        <v>42101</v>
      </c>
      <c r="E1421">
        <f>IFERROR(VLOOKUP(A1421,Hoja1!$A$2:$F$4807,6,FALSE),1)</f>
        <v>1</v>
      </c>
      <c r="F1421">
        <v>42101</v>
      </c>
    </row>
    <row r="1422" spans="1:6" x14ac:dyDescent="0.3">
      <c r="A1422">
        <v>137086</v>
      </c>
      <c r="B1422">
        <v>13490</v>
      </c>
      <c r="C1422">
        <v>2288.2966243032301</v>
      </c>
      <c r="D1422">
        <f t="shared" si="22"/>
        <v>2288.2966243032301</v>
      </c>
      <c r="E1422">
        <f>IFERROR(VLOOKUP(A1422,Hoja1!$A$2:$F$4807,6,FALSE),1)</f>
        <v>1</v>
      </c>
      <c r="F1422">
        <v>2288.2966243032301</v>
      </c>
    </row>
    <row r="1423" spans="1:6" x14ac:dyDescent="0.3">
      <c r="A1423">
        <v>137098</v>
      </c>
      <c r="B1423">
        <v>33148</v>
      </c>
      <c r="C1423">
        <v>33148</v>
      </c>
      <c r="D1423">
        <f t="shared" si="22"/>
        <v>33148</v>
      </c>
      <c r="E1423">
        <f>IFERROR(VLOOKUP(A1423,Hoja1!$A$2:$F$4807,6,FALSE),1)</f>
        <v>1</v>
      </c>
      <c r="F1423">
        <v>33148</v>
      </c>
    </row>
    <row r="1424" spans="1:6" x14ac:dyDescent="0.3">
      <c r="A1424">
        <v>137115</v>
      </c>
      <c r="B1424">
        <v>73853</v>
      </c>
      <c r="C1424">
        <v>73853</v>
      </c>
      <c r="D1424">
        <f t="shared" si="22"/>
        <v>73853</v>
      </c>
      <c r="E1424">
        <f>IFERROR(VLOOKUP(A1424,Hoja1!$A$2:$F$4807,6,FALSE),1)</f>
        <v>1</v>
      </c>
      <c r="F1424">
        <v>73853</v>
      </c>
    </row>
    <row r="1425" spans="1:6" x14ac:dyDescent="0.3">
      <c r="A1425">
        <v>137125</v>
      </c>
      <c r="B1425">
        <v>226922</v>
      </c>
      <c r="C1425">
        <v>226922</v>
      </c>
      <c r="D1425">
        <f t="shared" si="22"/>
        <v>226922</v>
      </c>
      <c r="E1425">
        <f>IFERROR(VLOOKUP(A1425,Hoja1!$A$2:$F$4807,6,FALSE),1)</f>
        <v>1</v>
      </c>
      <c r="F1425">
        <v>226922</v>
      </c>
    </row>
    <row r="1426" spans="1:6" x14ac:dyDescent="0.3">
      <c r="A1426">
        <v>137137</v>
      </c>
      <c r="B1426">
        <v>189045</v>
      </c>
      <c r="C1426">
        <v>189045</v>
      </c>
      <c r="D1426">
        <f t="shared" si="22"/>
        <v>189045</v>
      </c>
      <c r="E1426">
        <f>IFERROR(VLOOKUP(A1426,Hoja1!$A$2:$F$4807,6,FALSE),1)</f>
        <v>1</v>
      </c>
      <c r="F1426">
        <v>189045</v>
      </c>
    </row>
    <row r="1427" spans="1:6" x14ac:dyDescent="0.3">
      <c r="A1427">
        <v>137146</v>
      </c>
      <c r="B1427">
        <v>100999</v>
      </c>
      <c r="C1427">
        <v>100999</v>
      </c>
      <c r="D1427">
        <f t="shared" si="22"/>
        <v>100999</v>
      </c>
      <c r="E1427">
        <f>IFERROR(VLOOKUP(A1427,Hoja1!$A$2:$F$4807,6,FALSE),1)</f>
        <v>1</v>
      </c>
      <c r="F1427">
        <v>100999</v>
      </c>
    </row>
    <row r="1428" spans="1:6" x14ac:dyDescent="0.3">
      <c r="A1428">
        <v>137163</v>
      </c>
      <c r="B1428">
        <v>85078</v>
      </c>
      <c r="C1428">
        <v>85078</v>
      </c>
      <c r="D1428">
        <f t="shared" si="22"/>
        <v>85078</v>
      </c>
      <c r="E1428">
        <f>IFERROR(VLOOKUP(A1428,Hoja1!$A$2:$F$4807,6,FALSE),1)</f>
        <v>1</v>
      </c>
      <c r="F1428">
        <v>85078</v>
      </c>
    </row>
    <row r="1429" spans="1:6" x14ac:dyDescent="0.3">
      <c r="A1429">
        <v>137208</v>
      </c>
      <c r="B1429">
        <v>73626</v>
      </c>
      <c r="C1429">
        <v>73626</v>
      </c>
      <c r="D1429">
        <f t="shared" si="22"/>
        <v>73626</v>
      </c>
      <c r="E1429">
        <f>IFERROR(VLOOKUP(A1429,Hoja1!$A$2:$F$4807,6,FALSE),1)</f>
        <v>1</v>
      </c>
      <c r="F1429">
        <v>73626</v>
      </c>
    </row>
    <row r="1430" spans="1:6" x14ac:dyDescent="0.3">
      <c r="A1430">
        <v>137215</v>
      </c>
      <c r="B1430">
        <v>39616</v>
      </c>
      <c r="C1430">
        <v>39616</v>
      </c>
      <c r="D1430">
        <f t="shared" si="22"/>
        <v>39616</v>
      </c>
      <c r="E1430">
        <f>IFERROR(VLOOKUP(A1430,Hoja1!$A$2:$F$4807,6,FALSE),1)</f>
        <v>1</v>
      </c>
      <c r="F1430">
        <v>39616</v>
      </c>
    </row>
    <row r="1431" spans="1:6" x14ac:dyDescent="0.3">
      <c r="A1431">
        <v>137224</v>
      </c>
      <c r="B1431">
        <v>35966</v>
      </c>
      <c r="C1431">
        <v>35966</v>
      </c>
      <c r="D1431">
        <f t="shared" si="22"/>
        <v>35966</v>
      </c>
      <c r="E1431">
        <f>IFERROR(VLOOKUP(A1431,Hoja1!$A$2:$F$4807,6,FALSE),1)</f>
        <v>1</v>
      </c>
      <c r="F1431">
        <v>35966</v>
      </c>
    </row>
    <row r="1432" spans="1:6" x14ac:dyDescent="0.3">
      <c r="A1432">
        <v>137251</v>
      </c>
      <c r="B1432">
        <v>4080</v>
      </c>
      <c r="C1432">
        <v>706.05692307692198</v>
      </c>
      <c r="D1432">
        <f t="shared" si="22"/>
        <v>706.05692307692198</v>
      </c>
      <c r="E1432">
        <f>IFERROR(VLOOKUP(A1432,Hoja1!$A$2:$F$4807,6,FALSE),1)</f>
        <v>1</v>
      </c>
      <c r="F1432">
        <v>706.05692307692198</v>
      </c>
    </row>
    <row r="1433" spans="1:6" x14ac:dyDescent="0.3">
      <c r="A1433">
        <v>137256</v>
      </c>
      <c r="B1433">
        <v>6753</v>
      </c>
      <c r="C1433">
        <v>1432.5332079771999</v>
      </c>
      <c r="D1433">
        <f t="shared" si="22"/>
        <v>1432.5332079771999</v>
      </c>
      <c r="E1433">
        <f>IFERROR(VLOOKUP(A1433,Hoja1!$A$2:$F$4807,6,FALSE),1)</f>
        <v>1</v>
      </c>
      <c r="F1433">
        <v>1432.5332079771999</v>
      </c>
    </row>
    <row r="1434" spans="1:6" x14ac:dyDescent="0.3">
      <c r="A1434">
        <v>137268</v>
      </c>
      <c r="B1434">
        <v>4119</v>
      </c>
      <c r="C1434">
        <v>745.05692307692198</v>
      </c>
      <c r="D1434">
        <f t="shared" si="22"/>
        <v>745.05692307692198</v>
      </c>
      <c r="E1434">
        <f>IFERROR(VLOOKUP(A1434,Hoja1!$A$2:$F$4807,6,FALSE),1)</f>
        <v>1</v>
      </c>
      <c r="F1434">
        <v>745.05692307692198</v>
      </c>
    </row>
    <row r="1435" spans="1:6" x14ac:dyDescent="0.3">
      <c r="A1435">
        <v>137306</v>
      </c>
      <c r="B1435">
        <v>85128</v>
      </c>
      <c r="C1435">
        <v>85128</v>
      </c>
      <c r="D1435">
        <f t="shared" si="22"/>
        <v>85128</v>
      </c>
      <c r="E1435">
        <f>IFERROR(VLOOKUP(A1435,Hoja1!$A$2:$F$4807,6,FALSE),1)</f>
        <v>1</v>
      </c>
      <c r="F1435">
        <v>85128</v>
      </c>
    </row>
    <row r="1436" spans="1:6" x14ac:dyDescent="0.3">
      <c r="A1436">
        <v>137317</v>
      </c>
      <c r="B1436">
        <v>76009</v>
      </c>
      <c r="C1436">
        <v>76009</v>
      </c>
      <c r="D1436">
        <f t="shared" si="22"/>
        <v>76009</v>
      </c>
      <c r="E1436">
        <f>IFERROR(VLOOKUP(A1436,Hoja1!$A$2:$F$4807,6,FALSE),1)</f>
        <v>1</v>
      </c>
      <c r="F1436">
        <v>76009</v>
      </c>
    </row>
    <row r="1437" spans="1:6" x14ac:dyDescent="0.3">
      <c r="A1437">
        <v>137380</v>
      </c>
      <c r="B1437">
        <v>71699</v>
      </c>
      <c r="C1437">
        <v>71699</v>
      </c>
      <c r="D1437">
        <f t="shared" si="22"/>
        <v>71699</v>
      </c>
      <c r="E1437">
        <f>IFERROR(VLOOKUP(A1437,Hoja1!$A$2:$F$4807,6,FALSE),1)</f>
        <v>1</v>
      </c>
      <c r="F1437">
        <v>71699</v>
      </c>
    </row>
    <row r="1438" spans="1:6" x14ac:dyDescent="0.3">
      <c r="A1438">
        <v>137389</v>
      </c>
      <c r="B1438">
        <v>74516</v>
      </c>
      <c r="C1438">
        <v>74516</v>
      </c>
      <c r="D1438">
        <f t="shared" si="22"/>
        <v>74516</v>
      </c>
      <c r="E1438">
        <f>IFERROR(VLOOKUP(A1438,Hoja1!$A$2:$F$4807,6,FALSE),1)</f>
        <v>1</v>
      </c>
      <c r="F1438">
        <v>74516</v>
      </c>
    </row>
    <row r="1439" spans="1:6" x14ac:dyDescent="0.3">
      <c r="A1439">
        <v>137404</v>
      </c>
      <c r="B1439">
        <v>8229</v>
      </c>
      <c r="C1439">
        <v>1737.8215384615301</v>
      </c>
      <c r="D1439">
        <f t="shared" si="22"/>
        <v>1737.8215384615301</v>
      </c>
      <c r="E1439">
        <f>IFERROR(VLOOKUP(A1439,Hoja1!$A$2:$F$4807,6,FALSE),1)</f>
        <v>1</v>
      </c>
      <c r="F1439">
        <v>1737.8215384615301</v>
      </c>
    </row>
    <row r="1440" spans="1:6" x14ac:dyDescent="0.3">
      <c r="A1440">
        <v>137418</v>
      </c>
      <c r="B1440">
        <v>109788</v>
      </c>
      <c r="C1440">
        <v>109788</v>
      </c>
      <c r="D1440">
        <f t="shared" si="22"/>
        <v>109788</v>
      </c>
      <c r="E1440">
        <f>IFERROR(VLOOKUP(A1440,Hoja1!$A$2:$F$4807,6,FALSE),1)</f>
        <v>1</v>
      </c>
      <c r="F1440">
        <v>109788</v>
      </c>
    </row>
    <row r="1441" spans="1:6" x14ac:dyDescent="0.3">
      <c r="A1441">
        <v>137457</v>
      </c>
      <c r="B1441">
        <v>42414</v>
      </c>
      <c r="C1441">
        <v>42414</v>
      </c>
      <c r="D1441">
        <f t="shared" si="22"/>
        <v>42414</v>
      </c>
      <c r="E1441">
        <f>IFERROR(VLOOKUP(A1441,Hoja1!$A$2:$F$4807,6,FALSE),1)</f>
        <v>1</v>
      </c>
      <c r="F1441">
        <v>42414</v>
      </c>
    </row>
    <row r="1442" spans="1:6" x14ac:dyDescent="0.3">
      <c r="A1442">
        <v>137467</v>
      </c>
      <c r="B1442">
        <v>327988</v>
      </c>
      <c r="C1442">
        <v>327988</v>
      </c>
      <c r="D1442">
        <f t="shared" si="22"/>
        <v>327988</v>
      </c>
      <c r="E1442">
        <f>IFERROR(VLOOKUP(A1442,Hoja1!$A$2:$F$4807,6,FALSE),1)</f>
        <v>1</v>
      </c>
      <c r="F1442">
        <v>327988</v>
      </c>
    </row>
    <row r="1443" spans="1:6" x14ac:dyDescent="0.3">
      <c r="A1443">
        <v>137481</v>
      </c>
      <c r="B1443">
        <v>90272</v>
      </c>
      <c r="C1443">
        <v>90272</v>
      </c>
      <c r="D1443">
        <f t="shared" si="22"/>
        <v>90272</v>
      </c>
      <c r="E1443">
        <f>IFERROR(VLOOKUP(A1443,Hoja1!$A$2:$F$4807,6,FALSE),1)</f>
        <v>1</v>
      </c>
      <c r="F1443">
        <v>90272</v>
      </c>
    </row>
    <row r="1444" spans="1:6" x14ac:dyDescent="0.3">
      <c r="A1444">
        <v>137489</v>
      </c>
      <c r="B1444">
        <v>40408</v>
      </c>
      <c r="C1444">
        <v>40408</v>
      </c>
      <c r="D1444">
        <f t="shared" si="22"/>
        <v>40408</v>
      </c>
      <c r="E1444">
        <f>IFERROR(VLOOKUP(A1444,Hoja1!$A$2:$F$4807,6,FALSE),1)</f>
        <v>1</v>
      </c>
      <c r="F1444">
        <v>40408</v>
      </c>
    </row>
    <row r="1445" spans="1:6" x14ac:dyDescent="0.3">
      <c r="A1445">
        <v>137501</v>
      </c>
      <c r="B1445">
        <v>46949</v>
      </c>
      <c r="C1445">
        <v>46949</v>
      </c>
      <c r="D1445">
        <f t="shared" si="22"/>
        <v>46949</v>
      </c>
      <c r="E1445">
        <f>IFERROR(VLOOKUP(A1445,Hoja1!$A$2:$F$4807,6,FALSE),1)</f>
        <v>1</v>
      </c>
      <c r="F1445">
        <v>46949</v>
      </c>
    </row>
    <row r="1446" spans="1:6" x14ac:dyDescent="0.3">
      <c r="A1446">
        <v>137533</v>
      </c>
      <c r="B1446">
        <v>37557</v>
      </c>
      <c r="C1446">
        <v>37557</v>
      </c>
      <c r="D1446">
        <f t="shared" si="22"/>
        <v>37557</v>
      </c>
      <c r="E1446">
        <f>IFERROR(VLOOKUP(A1446,Hoja1!$A$2:$F$4807,6,FALSE),1)</f>
        <v>1</v>
      </c>
      <c r="F1446">
        <v>37557</v>
      </c>
    </row>
    <row r="1447" spans="1:6" x14ac:dyDescent="0.3">
      <c r="A1447">
        <v>137539</v>
      </c>
      <c r="B1447">
        <v>208599.02</v>
      </c>
      <c r="C1447">
        <v>208599.02</v>
      </c>
      <c r="D1447">
        <f t="shared" si="22"/>
        <v>208599.02</v>
      </c>
      <c r="E1447">
        <f>IFERROR(VLOOKUP(A1447,Hoja1!$A$2:$F$4807,6,FALSE),1)</f>
        <v>1</v>
      </c>
      <c r="F1447">
        <v>208599.02</v>
      </c>
    </row>
    <row r="1448" spans="1:6" x14ac:dyDescent="0.3">
      <c r="A1448">
        <v>137551</v>
      </c>
      <c r="B1448">
        <v>43761</v>
      </c>
      <c r="C1448">
        <v>43761</v>
      </c>
      <c r="D1448">
        <f t="shared" si="22"/>
        <v>43761</v>
      </c>
      <c r="E1448">
        <f>IFERROR(VLOOKUP(A1448,Hoja1!$A$2:$F$4807,6,FALSE),1)</f>
        <v>1</v>
      </c>
      <c r="F1448">
        <v>43761</v>
      </c>
    </row>
    <row r="1449" spans="1:6" x14ac:dyDescent="0.3">
      <c r="A1449">
        <v>137558</v>
      </c>
      <c r="B1449">
        <v>170299.9</v>
      </c>
      <c r="C1449">
        <v>170299.9</v>
      </c>
      <c r="D1449">
        <f t="shared" si="22"/>
        <v>170299.9</v>
      </c>
      <c r="E1449">
        <f>IFERROR(VLOOKUP(A1449,Hoja1!$A$2:$F$4807,6,FALSE),1)</f>
        <v>1</v>
      </c>
      <c r="F1449">
        <v>170299.9</v>
      </c>
    </row>
    <row r="1450" spans="1:6" x14ac:dyDescent="0.3">
      <c r="A1450">
        <v>137592</v>
      </c>
      <c r="B1450">
        <v>41327</v>
      </c>
      <c r="C1450">
        <v>41327</v>
      </c>
      <c r="D1450">
        <f t="shared" si="22"/>
        <v>41327</v>
      </c>
      <c r="E1450">
        <f>IFERROR(VLOOKUP(A1450,Hoja1!$A$2:$F$4807,6,FALSE),1)</f>
        <v>1</v>
      </c>
      <c r="F1450">
        <v>41327</v>
      </c>
    </row>
    <row r="1451" spans="1:6" x14ac:dyDescent="0.3">
      <c r="A1451">
        <v>137619</v>
      </c>
      <c r="B1451">
        <v>20255</v>
      </c>
      <c r="C1451">
        <v>20255</v>
      </c>
      <c r="D1451">
        <f t="shared" si="22"/>
        <v>20255</v>
      </c>
      <c r="E1451">
        <f>IFERROR(VLOOKUP(A1451,Hoja1!$A$2:$F$4807,6,FALSE),1)</f>
        <v>1</v>
      </c>
      <c r="F1451">
        <v>20255</v>
      </c>
    </row>
    <row r="1452" spans="1:6" x14ac:dyDescent="0.3">
      <c r="A1452">
        <v>137637</v>
      </c>
      <c r="B1452">
        <v>65551</v>
      </c>
      <c r="C1452">
        <v>65551</v>
      </c>
      <c r="D1452">
        <f t="shared" si="22"/>
        <v>65551</v>
      </c>
      <c r="E1452">
        <f>IFERROR(VLOOKUP(A1452,Hoja1!$A$2:$F$4807,6,FALSE),1)</f>
        <v>1</v>
      </c>
      <c r="F1452">
        <v>65551</v>
      </c>
    </row>
    <row r="1453" spans="1:6" x14ac:dyDescent="0.3">
      <c r="A1453">
        <v>137651</v>
      </c>
      <c r="B1453">
        <v>493456</v>
      </c>
      <c r="C1453">
        <v>493456</v>
      </c>
      <c r="D1453">
        <f t="shared" si="22"/>
        <v>493456</v>
      </c>
      <c r="E1453">
        <f>IFERROR(VLOOKUP(A1453,Hoja1!$A$2:$F$4807,6,FALSE),1)</f>
        <v>1</v>
      </c>
      <c r="F1453">
        <v>493456</v>
      </c>
    </row>
    <row r="1454" spans="1:6" x14ac:dyDescent="0.3">
      <c r="A1454">
        <v>137665</v>
      </c>
      <c r="B1454">
        <v>5821</v>
      </c>
      <c r="C1454">
        <v>-1119.71692307692</v>
      </c>
      <c r="D1454">
        <f t="shared" si="22"/>
        <v>-1119.71692307692</v>
      </c>
      <c r="E1454">
        <f>IFERROR(VLOOKUP(A1454,Hoja1!$A$2:$F$4807,6,FALSE),1)</f>
        <v>1</v>
      </c>
      <c r="F1454">
        <v>-1119.71692307692</v>
      </c>
    </row>
    <row r="1455" spans="1:6" x14ac:dyDescent="0.3">
      <c r="A1455">
        <v>137673</v>
      </c>
      <c r="B1455">
        <v>57780</v>
      </c>
      <c r="C1455">
        <v>57780</v>
      </c>
      <c r="D1455">
        <f t="shared" si="22"/>
        <v>57780</v>
      </c>
      <c r="E1455">
        <f>IFERROR(VLOOKUP(A1455,Hoja1!$A$2:$F$4807,6,FALSE),1)</f>
        <v>1</v>
      </c>
      <c r="F1455">
        <v>57780</v>
      </c>
    </row>
    <row r="1456" spans="1:6" x14ac:dyDescent="0.3">
      <c r="A1456">
        <v>137692</v>
      </c>
      <c r="B1456">
        <v>14544</v>
      </c>
      <c r="C1456">
        <v>-3976.5307692307601</v>
      </c>
      <c r="D1456">
        <f t="shared" si="22"/>
        <v>-3976.5307692307601</v>
      </c>
      <c r="E1456">
        <f>IFERROR(VLOOKUP(A1456,Hoja1!$A$2:$F$4807,6,FALSE),1)</f>
        <v>1</v>
      </c>
      <c r="F1456">
        <v>-3976.5307692307601</v>
      </c>
    </row>
    <row r="1457" spans="1:6" x14ac:dyDescent="0.3">
      <c r="A1457">
        <v>137710</v>
      </c>
      <c r="B1457">
        <v>35881</v>
      </c>
      <c r="C1457">
        <v>35881</v>
      </c>
      <c r="D1457">
        <f t="shared" si="22"/>
        <v>35881</v>
      </c>
      <c r="E1457">
        <f>IFERROR(VLOOKUP(A1457,Hoja1!$A$2:$F$4807,6,FALSE),1)</f>
        <v>1</v>
      </c>
      <c r="F1457">
        <v>35881</v>
      </c>
    </row>
    <row r="1458" spans="1:6" x14ac:dyDescent="0.3">
      <c r="A1458">
        <v>137738</v>
      </c>
      <c r="B1458">
        <v>71484</v>
      </c>
      <c r="C1458">
        <v>71484</v>
      </c>
      <c r="D1458">
        <f t="shared" si="22"/>
        <v>71484</v>
      </c>
      <c r="E1458">
        <f>IFERROR(VLOOKUP(A1458,Hoja1!$A$2:$F$4807,6,FALSE),1)</f>
        <v>1</v>
      </c>
      <c r="F1458">
        <v>71484</v>
      </c>
    </row>
    <row r="1459" spans="1:6" x14ac:dyDescent="0.3">
      <c r="A1459">
        <v>137755</v>
      </c>
      <c r="B1459">
        <v>87472</v>
      </c>
      <c r="C1459">
        <v>87472</v>
      </c>
      <c r="D1459">
        <f t="shared" si="22"/>
        <v>87472</v>
      </c>
      <c r="E1459">
        <f>IFERROR(VLOOKUP(A1459,Hoja1!$A$2:$F$4807,6,FALSE),1)</f>
        <v>1</v>
      </c>
      <c r="F1459">
        <v>87472</v>
      </c>
    </row>
    <row r="1460" spans="1:6" x14ac:dyDescent="0.3">
      <c r="A1460">
        <v>137764</v>
      </c>
      <c r="B1460">
        <v>5889</v>
      </c>
      <c r="C1460">
        <v>-14017.9707692307</v>
      </c>
      <c r="D1460">
        <f t="shared" si="22"/>
        <v>-14017.9707692307</v>
      </c>
      <c r="E1460">
        <f>IFERROR(VLOOKUP(A1460,Hoja1!$A$2:$F$4807,6,FALSE),1)</f>
        <v>1</v>
      </c>
      <c r="F1460">
        <v>-14017.9707692307</v>
      </c>
    </row>
    <row r="1461" spans="1:6" x14ac:dyDescent="0.3">
      <c r="A1461">
        <v>137767</v>
      </c>
      <c r="B1461">
        <v>133539</v>
      </c>
      <c r="C1461">
        <v>133539</v>
      </c>
      <c r="D1461">
        <f t="shared" si="22"/>
        <v>133539</v>
      </c>
      <c r="E1461">
        <f>IFERROR(VLOOKUP(A1461,Hoja1!$A$2:$F$4807,6,FALSE),1)</f>
        <v>1</v>
      </c>
      <c r="F1461">
        <v>133539</v>
      </c>
    </row>
    <row r="1462" spans="1:6" x14ac:dyDescent="0.3">
      <c r="A1462">
        <v>137778</v>
      </c>
      <c r="B1462">
        <v>171219</v>
      </c>
      <c r="C1462">
        <v>171219</v>
      </c>
      <c r="D1462">
        <f t="shared" si="22"/>
        <v>171219</v>
      </c>
      <c r="E1462">
        <f>IFERROR(VLOOKUP(A1462,Hoja1!$A$2:$F$4807,6,FALSE),1)</f>
        <v>1</v>
      </c>
      <c r="F1462">
        <v>171219</v>
      </c>
    </row>
    <row r="1463" spans="1:6" x14ac:dyDescent="0.3">
      <c r="A1463">
        <v>137792</v>
      </c>
      <c r="B1463">
        <v>51842</v>
      </c>
      <c r="C1463">
        <v>51842</v>
      </c>
      <c r="D1463">
        <f t="shared" si="22"/>
        <v>51842</v>
      </c>
      <c r="E1463">
        <f>IFERROR(VLOOKUP(A1463,Hoja1!$A$2:$F$4807,6,FALSE),1)</f>
        <v>1</v>
      </c>
      <c r="F1463">
        <v>51842</v>
      </c>
    </row>
    <row r="1464" spans="1:6" x14ac:dyDescent="0.3">
      <c r="A1464">
        <v>137809</v>
      </c>
      <c r="B1464">
        <v>72932</v>
      </c>
      <c r="C1464">
        <v>72932</v>
      </c>
      <c r="D1464">
        <f t="shared" si="22"/>
        <v>72932</v>
      </c>
      <c r="E1464">
        <f>IFERROR(VLOOKUP(A1464,Hoja1!$A$2:$F$4807,6,FALSE),1)</f>
        <v>1</v>
      </c>
      <c r="F1464">
        <v>72932</v>
      </c>
    </row>
    <row r="1465" spans="1:6" x14ac:dyDescent="0.3">
      <c r="A1465">
        <v>137817</v>
      </c>
      <c r="B1465">
        <v>115925</v>
      </c>
      <c r="C1465">
        <v>115925</v>
      </c>
      <c r="D1465">
        <f t="shared" si="22"/>
        <v>115925</v>
      </c>
      <c r="E1465">
        <f>IFERROR(VLOOKUP(A1465,Hoja1!$A$2:$F$4807,6,FALSE),1)</f>
        <v>1</v>
      </c>
      <c r="F1465">
        <v>115925</v>
      </c>
    </row>
    <row r="1466" spans="1:6" x14ac:dyDescent="0.3">
      <c r="A1466">
        <v>137840</v>
      </c>
      <c r="B1466">
        <v>172367</v>
      </c>
      <c r="C1466">
        <v>172367</v>
      </c>
      <c r="D1466">
        <f t="shared" si="22"/>
        <v>172367</v>
      </c>
      <c r="E1466">
        <f>IFERROR(VLOOKUP(A1466,Hoja1!$A$2:$F$4807,6,FALSE),1)</f>
        <v>1</v>
      </c>
      <c r="F1466">
        <v>172367</v>
      </c>
    </row>
    <row r="1467" spans="1:6" x14ac:dyDescent="0.3">
      <c r="A1467">
        <v>137852</v>
      </c>
      <c r="B1467">
        <v>5122</v>
      </c>
      <c r="C1467">
        <v>-1915.1323076922999</v>
      </c>
      <c r="D1467">
        <f t="shared" si="22"/>
        <v>-1915.1323076922999</v>
      </c>
      <c r="E1467">
        <f>IFERROR(VLOOKUP(A1467,Hoja1!$A$2:$F$4807,6,FALSE),1)</f>
        <v>1</v>
      </c>
      <c r="F1467">
        <v>-1915.1323076922999</v>
      </c>
    </row>
    <row r="1468" spans="1:6" x14ac:dyDescent="0.3">
      <c r="A1468">
        <v>137853</v>
      </c>
      <c r="B1468">
        <v>88634</v>
      </c>
      <c r="C1468">
        <v>88634</v>
      </c>
      <c r="D1468">
        <f t="shared" si="22"/>
        <v>88634</v>
      </c>
      <c r="E1468">
        <f>IFERROR(VLOOKUP(A1468,Hoja1!$A$2:$F$4807,6,FALSE),1)</f>
        <v>1</v>
      </c>
      <c r="F1468">
        <v>88634</v>
      </c>
    </row>
    <row r="1469" spans="1:6" x14ac:dyDescent="0.3">
      <c r="A1469">
        <v>137862</v>
      </c>
      <c r="B1469">
        <v>32950</v>
      </c>
      <c r="C1469">
        <v>32950</v>
      </c>
      <c r="D1469">
        <f t="shared" si="22"/>
        <v>32950</v>
      </c>
      <c r="E1469">
        <f>IFERROR(VLOOKUP(A1469,Hoja1!$A$2:$F$4807,6,FALSE),1)</f>
        <v>1</v>
      </c>
      <c r="F1469">
        <v>32950</v>
      </c>
    </row>
    <row r="1470" spans="1:6" x14ac:dyDescent="0.3">
      <c r="A1470">
        <v>137883</v>
      </c>
      <c r="B1470">
        <v>59948</v>
      </c>
      <c r="C1470">
        <v>59948</v>
      </c>
      <c r="D1470">
        <f t="shared" si="22"/>
        <v>59948</v>
      </c>
      <c r="E1470">
        <f>IFERROR(VLOOKUP(A1470,Hoja1!$A$2:$F$4807,6,FALSE),1)</f>
        <v>1</v>
      </c>
      <c r="F1470">
        <v>59948</v>
      </c>
    </row>
    <row r="1471" spans="1:6" x14ac:dyDescent="0.3">
      <c r="A1471">
        <v>137908</v>
      </c>
      <c r="B1471">
        <v>50973</v>
      </c>
      <c r="C1471">
        <v>-15094.643076922999</v>
      </c>
      <c r="D1471">
        <f t="shared" si="22"/>
        <v>-15094.643076922999</v>
      </c>
      <c r="E1471">
        <f>IFERROR(VLOOKUP(A1471,Hoja1!$A$2:$F$4807,6,FALSE),1)</f>
        <v>1</v>
      </c>
      <c r="F1471">
        <v>-15094.643076922999</v>
      </c>
    </row>
    <row r="1472" spans="1:6" x14ac:dyDescent="0.3">
      <c r="A1472">
        <v>137914</v>
      </c>
      <c r="B1472">
        <v>68728</v>
      </c>
      <c r="C1472">
        <v>68728</v>
      </c>
      <c r="D1472">
        <f t="shared" si="22"/>
        <v>68728</v>
      </c>
      <c r="E1472">
        <f>IFERROR(VLOOKUP(A1472,Hoja1!$A$2:$F$4807,6,FALSE),1)</f>
        <v>1</v>
      </c>
      <c r="F1472">
        <v>68728</v>
      </c>
    </row>
    <row r="1473" spans="1:6" x14ac:dyDescent="0.3">
      <c r="A1473">
        <v>137920</v>
      </c>
      <c r="B1473">
        <v>137865</v>
      </c>
      <c r="C1473">
        <v>137865</v>
      </c>
      <c r="D1473">
        <f t="shared" si="22"/>
        <v>137865</v>
      </c>
      <c r="E1473">
        <f>IFERROR(VLOOKUP(A1473,Hoja1!$A$2:$F$4807,6,FALSE),1)</f>
        <v>1</v>
      </c>
      <c r="F1473">
        <v>137865</v>
      </c>
    </row>
    <row r="1474" spans="1:6" x14ac:dyDescent="0.3">
      <c r="A1474">
        <v>137946</v>
      </c>
      <c r="B1474">
        <v>117297</v>
      </c>
      <c r="C1474">
        <v>117297</v>
      </c>
      <c r="D1474">
        <f t="shared" si="22"/>
        <v>117297</v>
      </c>
      <c r="E1474">
        <f>IFERROR(VLOOKUP(A1474,Hoja1!$A$2:$F$4807,6,FALSE),1)</f>
        <v>1</v>
      </c>
      <c r="F1474">
        <v>117297</v>
      </c>
    </row>
    <row r="1475" spans="1:6" x14ac:dyDescent="0.3">
      <c r="A1475">
        <v>137955</v>
      </c>
      <c r="B1475">
        <v>170394</v>
      </c>
      <c r="C1475">
        <v>170394</v>
      </c>
      <c r="D1475">
        <f t="shared" ref="D1475:D1532" si="23">C1475/E1475</f>
        <v>170394</v>
      </c>
      <c r="E1475">
        <f>IFERROR(VLOOKUP(A1475,Hoja1!$A$2:$F$4807,6,FALSE),1)</f>
        <v>1</v>
      </c>
      <c r="F1475">
        <v>170394</v>
      </c>
    </row>
    <row r="1476" spans="1:6" x14ac:dyDescent="0.3">
      <c r="A1476">
        <v>137972</v>
      </c>
      <c r="B1476">
        <v>36225</v>
      </c>
      <c r="C1476">
        <v>36225</v>
      </c>
      <c r="D1476">
        <f t="shared" si="23"/>
        <v>36225</v>
      </c>
      <c r="E1476">
        <f>IFERROR(VLOOKUP(A1476,Hoja1!$A$2:$F$4807,6,FALSE),1)</f>
        <v>1</v>
      </c>
      <c r="F1476">
        <v>36225</v>
      </c>
    </row>
    <row r="1477" spans="1:6" x14ac:dyDescent="0.3">
      <c r="A1477">
        <v>137978</v>
      </c>
      <c r="B1477">
        <v>53914</v>
      </c>
      <c r="C1477">
        <v>53914</v>
      </c>
      <c r="D1477">
        <f t="shared" si="23"/>
        <v>53914</v>
      </c>
      <c r="E1477">
        <f>IFERROR(VLOOKUP(A1477,Hoja1!$A$2:$F$4807,6,FALSE),1)</f>
        <v>1</v>
      </c>
      <c r="F1477">
        <v>53914</v>
      </c>
    </row>
    <row r="1478" spans="1:6" x14ac:dyDescent="0.3">
      <c r="A1478">
        <v>137993</v>
      </c>
      <c r="B1478">
        <v>45796</v>
      </c>
      <c r="C1478">
        <v>45796</v>
      </c>
      <c r="D1478">
        <f t="shared" si="23"/>
        <v>45796</v>
      </c>
      <c r="E1478">
        <f>IFERROR(VLOOKUP(A1478,Hoja1!$A$2:$F$4807,6,FALSE),1)</f>
        <v>1</v>
      </c>
      <c r="F1478">
        <v>45796</v>
      </c>
    </row>
    <row r="1479" spans="1:6" x14ac:dyDescent="0.3">
      <c r="A1479">
        <v>138004</v>
      </c>
      <c r="B1479">
        <v>58439</v>
      </c>
      <c r="C1479">
        <v>58439</v>
      </c>
      <c r="D1479">
        <f t="shared" si="23"/>
        <v>58439</v>
      </c>
      <c r="E1479">
        <f>IFERROR(VLOOKUP(A1479,Hoja1!$A$2:$F$4807,6,FALSE),1)</f>
        <v>1</v>
      </c>
      <c r="F1479">
        <v>58439</v>
      </c>
    </row>
    <row r="1480" spans="1:6" x14ac:dyDescent="0.3">
      <c r="A1480">
        <v>138014</v>
      </c>
      <c r="B1480">
        <v>68726</v>
      </c>
      <c r="C1480">
        <v>68726</v>
      </c>
      <c r="D1480">
        <f t="shared" si="23"/>
        <v>68726</v>
      </c>
      <c r="E1480">
        <f>IFERROR(VLOOKUP(A1480,Hoja1!$A$2:$F$4807,6,FALSE),1)</f>
        <v>1</v>
      </c>
      <c r="F1480">
        <v>68726</v>
      </c>
    </row>
    <row r="1481" spans="1:6" x14ac:dyDescent="0.3">
      <c r="A1481">
        <v>138021</v>
      </c>
      <c r="B1481">
        <v>12900</v>
      </c>
      <c r="C1481">
        <v>12900</v>
      </c>
      <c r="D1481">
        <f t="shared" si="23"/>
        <v>12900</v>
      </c>
      <c r="E1481">
        <f>IFERROR(VLOOKUP(A1481,Hoja1!$A$2:$F$4807,6,FALSE),1)</f>
        <v>1</v>
      </c>
      <c r="F1481">
        <v>12900</v>
      </c>
    </row>
    <row r="1482" spans="1:6" x14ac:dyDescent="0.3">
      <c r="A1482">
        <v>138030</v>
      </c>
      <c r="B1482">
        <v>45181</v>
      </c>
      <c r="C1482">
        <v>45181</v>
      </c>
      <c r="D1482">
        <f t="shared" si="23"/>
        <v>45181</v>
      </c>
      <c r="E1482">
        <f>IFERROR(VLOOKUP(A1482,Hoja1!$A$2:$F$4807,6,FALSE),1)</f>
        <v>1</v>
      </c>
      <c r="F1482">
        <v>45181</v>
      </c>
    </row>
    <row r="1483" spans="1:6" x14ac:dyDescent="0.3">
      <c r="A1483">
        <v>138068</v>
      </c>
      <c r="B1483">
        <v>24756</v>
      </c>
      <c r="C1483">
        <v>24756</v>
      </c>
      <c r="D1483">
        <f t="shared" si="23"/>
        <v>24756</v>
      </c>
      <c r="E1483">
        <f>IFERROR(VLOOKUP(A1483,Hoja1!$A$2:$F$4807,6,FALSE),1)</f>
        <v>1</v>
      </c>
      <c r="F1483">
        <v>24756</v>
      </c>
    </row>
    <row r="1484" spans="1:6" x14ac:dyDescent="0.3">
      <c r="A1484">
        <v>138089</v>
      </c>
      <c r="B1484">
        <v>44472</v>
      </c>
      <c r="C1484">
        <v>44472</v>
      </c>
      <c r="D1484">
        <f t="shared" si="23"/>
        <v>44472</v>
      </c>
      <c r="E1484">
        <f>IFERROR(VLOOKUP(A1484,Hoja1!$A$2:$F$4807,6,FALSE),1)</f>
        <v>1</v>
      </c>
      <c r="F1484">
        <v>44472</v>
      </c>
    </row>
    <row r="1485" spans="1:6" x14ac:dyDescent="0.3">
      <c r="A1485">
        <v>138112</v>
      </c>
      <c r="B1485">
        <v>46064</v>
      </c>
      <c r="C1485">
        <v>46064</v>
      </c>
      <c r="D1485">
        <f t="shared" si="23"/>
        <v>46064</v>
      </c>
      <c r="E1485">
        <f>IFERROR(VLOOKUP(A1485,Hoja1!$A$2:$F$4807,6,FALSE),1)</f>
        <v>1</v>
      </c>
      <c r="F1485">
        <v>46064</v>
      </c>
    </row>
    <row r="1486" spans="1:6" x14ac:dyDescent="0.3">
      <c r="A1486">
        <v>138140</v>
      </c>
      <c r="B1486">
        <v>82275</v>
      </c>
      <c r="C1486">
        <v>82275</v>
      </c>
      <c r="D1486">
        <f t="shared" si="23"/>
        <v>82275</v>
      </c>
      <c r="E1486">
        <f>IFERROR(VLOOKUP(A1486,Hoja1!$A$2:$F$4807,6,FALSE),1)</f>
        <v>1</v>
      </c>
      <c r="F1486">
        <v>82275</v>
      </c>
    </row>
    <row r="1487" spans="1:6" x14ac:dyDescent="0.3">
      <c r="A1487">
        <v>138188</v>
      </c>
      <c r="B1487">
        <v>185627</v>
      </c>
      <c r="C1487">
        <v>185627</v>
      </c>
      <c r="D1487">
        <f t="shared" si="23"/>
        <v>185627</v>
      </c>
      <c r="E1487">
        <f>IFERROR(VLOOKUP(A1487,Hoja1!$A$2:$F$4807,6,FALSE),1)</f>
        <v>1</v>
      </c>
      <c r="F1487">
        <v>185627</v>
      </c>
    </row>
    <row r="1488" spans="1:6" x14ac:dyDescent="0.3">
      <c r="A1488">
        <v>138218</v>
      </c>
      <c r="B1488">
        <v>82324</v>
      </c>
      <c r="C1488">
        <v>82324</v>
      </c>
      <c r="D1488">
        <f t="shared" si="23"/>
        <v>82324</v>
      </c>
      <c r="E1488">
        <f>IFERROR(VLOOKUP(A1488,Hoja1!$A$2:$F$4807,6,FALSE),1)</f>
        <v>1</v>
      </c>
      <c r="F1488">
        <v>82324</v>
      </c>
    </row>
    <row r="1489" spans="1:6" x14ac:dyDescent="0.3">
      <c r="A1489">
        <v>138243</v>
      </c>
      <c r="B1489">
        <v>53442</v>
      </c>
      <c r="C1489">
        <v>53442</v>
      </c>
      <c r="D1489">
        <f t="shared" si="23"/>
        <v>53442</v>
      </c>
      <c r="E1489">
        <f>IFERROR(VLOOKUP(A1489,Hoja1!$A$2:$F$4807,6,FALSE),1)</f>
        <v>1</v>
      </c>
      <c r="F1489">
        <v>53442</v>
      </c>
    </row>
    <row r="1490" spans="1:6" x14ac:dyDescent="0.3">
      <c r="A1490">
        <v>138271</v>
      </c>
      <c r="B1490">
        <v>26220</v>
      </c>
      <c r="C1490">
        <v>-2896.42153846153</v>
      </c>
      <c r="D1490">
        <f t="shared" si="23"/>
        <v>-2896.42153846153</v>
      </c>
      <c r="E1490">
        <f>IFERROR(VLOOKUP(A1490,Hoja1!$A$2:$F$4807,6,FALSE),1)</f>
        <v>1</v>
      </c>
      <c r="F1490">
        <v>-2896.42153846153</v>
      </c>
    </row>
    <row r="1491" spans="1:6" x14ac:dyDescent="0.3">
      <c r="A1491">
        <v>138296</v>
      </c>
      <c r="B1491">
        <v>130431.9</v>
      </c>
      <c r="C1491">
        <v>130431.9</v>
      </c>
      <c r="D1491">
        <f t="shared" si="23"/>
        <v>130431.9</v>
      </c>
      <c r="E1491">
        <f>IFERROR(VLOOKUP(A1491,Hoja1!$A$2:$F$4807,6,FALSE),1)</f>
        <v>1</v>
      </c>
      <c r="F1491">
        <v>130431.9</v>
      </c>
    </row>
    <row r="1492" spans="1:6" x14ac:dyDescent="0.3">
      <c r="A1492">
        <v>138310</v>
      </c>
      <c r="B1492">
        <v>52321</v>
      </c>
      <c r="C1492">
        <v>52321</v>
      </c>
      <c r="D1492">
        <f t="shared" si="23"/>
        <v>52321</v>
      </c>
      <c r="E1492">
        <f>IFERROR(VLOOKUP(A1492,Hoja1!$A$2:$F$4807,6,FALSE),1)</f>
        <v>1</v>
      </c>
      <c r="F1492">
        <v>52321</v>
      </c>
    </row>
    <row r="1493" spans="1:6" x14ac:dyDescent="0.3">
      <c r="A1493">
        <v>138350</v>
      </c>
      <c r="B1493">
        <v>56607</v>
      </c>
      <c r="C1493">
        <v>56607</v>
      </c>
      <c r="D1493">
        <f t="shared" si="23"/>
        <v>56607</v>
      </c>
      <c r="E1493">
        <f>IFERROR(VLOOKUP(A1493,Hoja1!$A$2:$F$4807,6,FALSE),1)</f>
        <v>1</v>
      </c>
      <c r="F1493">
        <v>56607</v>
      </c>
    </row>
    <row r="1494" spans="1:6" x14ac:dyDescent="0.3">
      <c r="A1494">
        <v>138382</v>
      </c>
      <c r="B1494">
        <v>32565.22</v>
      </c>
      <c r="C1494">
        <v>32565.22</v>
      </c>
      <c r="D1494">
        <f t="shared" si="23"/>
        <v>32565.22</v>
      </c>
      <c r="E1494">
        <f>IFERROR(VLOOKUP(A1494,Hoja1!$A$2:$F$4807,6,FALSE),1)</f>
        <v>1</v>
      </c>
      <c r="F1494">
        <v>32565.22</v>
      </c>
    </row>
    <row r="1495" spans="1:6" x14ac:dyDescent="0.3">
      <c r="A1495">
        <v>138388</v>
      </c>
      <c r="B1495">
        <v>32640</v>
      </c>
      <c r="C1495">
        <v>32640</v>
      </c>
      <c r="D1495">
        <f t="shared" si="23"/>
        <v>32640</v>
      </c>
      <c r="E1495">
        <f>IFERROR(VLOOKUP(A1495,Hoja1!$A$2:$F$4807,6,FALSE),1)</f>
        <v>1</v>
      </c>
      <c r="F1495">
        <v>32640</v>
      </c>
    </row>
    <row r="1496" spans="1:6" x14ac:dyDescent="0.3">
      <c r="A1496">
        <v>138396</v>
      </c>
      <c r="B1496">
        <v>357975</v>
      </c>
      <c r="C1496">
        <v>357975</v>
      </c>
      <c r="D1496">
        <f t="shared" si="23"/>
        <v>357975</v>
      </c>
      <c r="E1496">
        <f>IFERROR(VLOOKUP(A1496,Hoja1!$A$2:$F$4807,6,FALSE),1)</f>
        <v>1</v>
      </c>
      <c r="F1496">
        <v>357975</v>
      </c>
    </row>
    <row r="1497" spans="1:6" x14ac:dyDescent="0.3">
      <c r="A1497">
        <v>138455</v>
      </c>
      <c r="B1497">
        <v>18017</v>
      </c>
      <c r="C1497">
        <v>-7351.5687500000004</v>
      </c>
      <c r="D1497">
        <f t="shared" si="23"/>
        <v>-7351.5687500000004</v>
      </c>
      <c r="E1497">
        <f>IFERROR(VLOOKUP(A1497,Hoja1!$A$2:$F$4807,6,FALSE),1)</f>
        <v>1</v>
      </c>
      <c r="F1497">
        <v>-7351.5687500000004</v>
      </c>
    </row>
    <row r="1498" spans="1:6" x14ac:dyDescent="0.3">
      <c r="A1498">
        <v>138471</v>
      </c>
      <c r="B1498">
        <v>7757</v>
      </c>
      <c r="C1498">
        <v>1507.5446153846101</v>
      </c>
      <c r="D1498">
        <f t="shared" si="23"/>
        <v>1507.5446153846101</v>
      </c>
      <c r="E1498">
        <f>IFERROR(VLOOKUP(A1498,Hoja1!$A$2:$F$4807,6,FALSE),1)</f>
        <v>1</v>
      </c>
      <c r="F1498">
        <v>1507.5446153846101</v>
      </c>
    </row>
    <row r="1499" spans="1:6" x14ac:dyDescent="0.3">
      <c r="A1499">
        <v>138478</v>
      </c>
      <c r="B1499">
        <v>63194</v>
      </c>
      <c r="C1499">
        <v>63194</v>
      </c>
      <c r="D1499">
        <f t="shared" si="23"/>
        <v>63194</v>
      </c>
      <c r="E1499">
        <f>IFERROR(VLOOKUP(A1499,Hoja1!$A$2:$F$4807,6,FALSE),1)</f>
        <v>1</v>
      </c>
      <c r="F1499">
        <v>63194</v>
      </c>
    </row>
    <row r="1500" spans="1:6" x14ac:dyDescent="0.3">
      <c r="A1500">
        <v>138500</v>
      </c>
      <c r="B1500">
        <v>71919</v>
      </c>
      <c r="C1500">
        <v>71919</v>
      </c>
      <c r="D1500">
        <f t="shared" si="23"/>
        <v>71919</v>
      </c>
      <c r="E1500">
        <f>IFERROR(VLOOKUP(A1500,Hoja1!$A$2:$F$4807,6,FALSE),1)</f>
        <v>1</v>
      </c>
      <c r="F1500">
        <v>71919</v>
      </c>
    </row>
    <row r="1501" spans="1:6" x14ac:dyDescent="0.3">
      <c r="A1501">
        <v>138506</v>
      </c>
      <c r="B1501">
        <v>79779</v>
      </c>
      <c r="C1501">
        <v>79779</v>
      </c>
      <c r="D1501">
        <f t="shared" si="23"/>
        <v>79779</v>
      </c>
      <c r="E1501">
        <f>IFERROR(VLOOKUP(A1501,Hoja1!$A$2:$F$4807,6,FALSE),1)</f>
        <v>1</v>
      </c>
      <c r="F1501">
        <v>79779</v>
      </c>
    </row>
    <row r="1502" spans="1:6" x14ac:dyDescent="0.3">
      <c r="A1502">
        <v>138512</v>
      </c>
      <c r="B1502">
        <v>163708</v>
      </c>
      <c r="C1502">
        <v>163708</v>
      </c>
      <c r="D1502">
        <f t="shared" si="23"/>
        <v>163708</v>
      </c>
      <c r="E1502">
        <f>IFERROR(VLOOKUP(A1502,Hoja1!$A$2:$F$4807,6,FALSE),1)</f>
        <v>1</v>
      </c>
      <c r="F1502">
        <v>163708</v>
      </c>
    </row>
    <row r="1503" spans="1:6" x14ac:dyDescent="0.3">
      <c r="A1503">
        <v>138520</v>
      </c>
      <c r="B1503">
        <v>71801</v>
      </c>
      <c r="C1503">
        <v>71801</v>
      </c>
      <c r="D1503">
        <f t="shared" si="23"/>
        <v>71801</v>
      </c>
      <c r="E1503">
        <f>IFERROR(VLOOKUP(A1503,Hoja1!$A$2:$F$4807,6,FALSE),1)</f>
        <v>1</v>
      </c>
      <c r="F1503">
        <v>71801</v>
      </c>
    </row>
    <row r="1504" spans="1:6" x14ac:dyDescent="0.3">
      <c r="A1504">
        <v>138535</v>
      </c>
      <c r="B1504">
        <v>59250</v>
      </c>
      <c r="C1504">
        <v>59250</v>
      </c>
      <c r="D1504">
        <f t="shared" si="23"/>
        <v>59250</v>
      </c>
      <c r="E1504">
        <f>IFERROR(VLOOKUP(A1504,Hoja1!$A$2:$F$4807,6,FALSE),1)</f>
        <v>1</v>
      </c>
      <c r="F1504">
        <v>59250</v>
      </c>
    </row>
    <row r="1505" spans="1:6" x14ac:dyDescent="0.3">
      <c r="A1505">
        <v>138543</v>
      </c>
      <c r="B1505">
        <v>76094</v>
      </c>
      <c r="C1505">
        <v>76094</v>
      </c>
      <c r="D1505">
        <f t="shared" si="23"/>
        <v>76094</v>
      </c>
      <c r="E1505">
        <f>IFERROR(VLOOKUP(A1505,Hoja1!$A$2:$F$4807,6,FALSE),1)</f>
        <v>1</v>
      </c>
      <c r="F1505">
        <v>76094</v>
      </c>
    </row>
    <row r="1506" spans="1:6" x14ac:dyDescent="0.3">
      <c r="A1506">
        <v>138558</v>
      </c>
      <c r="B1506">
        <v>79844</v>
      </c>
      <c r="C1506">
        <v>79844</v>
      </c>
      <c r="D1506">
        <f t="shared" si="23"/>
        <v>79844</v>
      </c>
      <c r="E1506">
        <f>IFERROR(VLOOKUP(A1506,Hoja1!$A$2:$F$4807,6,FALSE),1)</f>
        <v>1</v>
      </c>
      <c r="F1506">
        <v>79844</v>
      </c>
    </row>
    <row r="1507" spans="1:6" x14ac:dyDescent="0.3">
      <c r="A1507">
        <v>138567</v>
      </c>
      <c r="B1507">
        <v>98319</v>
      </c>
      <c r="C1507">
        <v>98319</v>
      </c>
      <c r="D1507">
        <f t="shared" si="23"/>
        <v>98319</v>
      </c>
      <c r="E1507">
        <f>IFERROR(VLOOKUP(A1507,Hoja1!$A$2:$F$4807,6,FALSE),1)</f>
        <v>1</v>
      </c>
      <c r="F1507">
        <v>98319</v>
      </c>
    </row>
    <row r="1508" spans="1:6" x14ac:dyDescent="0.3">
      <c r="A1508">
        <v>138586</v>
      </c>
      <c r="B1508">
        <v>46980</v>
      </c>
      <c r="C1508">
        <v>46980</v>
      </c>
      <c r="D1508">
        <f t="shared" si="23"/>
        <v>46980</v>
      </c>
      <c r="E1508">
        <f>IFERROR(VLOOKUP(A1508,Hoja1!$A$2:$F$4807,6,FALSE),1)</f>
        <v>1</v>
      </c>
      <c r="F1508">
        <v>46980</v>
      </c>
    </row>
    <row r="1509" spans="1:6" x14ac:dyDescent="0.3">
      <c r="A1509">
        <v>138592</v>
      </c>
      <c r="B1509">
        <v>352133</v>
      </c>
      <c r="C1509">
        <v>352133</v>
      </c>
      <c r="D1509">
        <f t="shared" si="23"/>
        <v>352133</v>
      </c>
      <c r="E1509">
        <f>IFERROR(VLOOKUP(A1509,Hoja1!$A$2:$F$4807,6,FALSE),1)</f>
        <v>1</v>
      </c>
      <c r="F1509">
        <v>352133</v>
      </c>
    </row>
    <row r="1510" spans="1:6" x14ac:dyDescent="0.3">
      <c r="A1510">
        <v>138600</v>
      </c>
      <c r="B1510">
        <v>187425</v>
      </c>
      <c r="C1510">
        <v>187425</v>
      </c>
      <c r="D1510">
        <f t="shared" si="23"/>
        <v>187425</v>
      </c>
      <c r="E1510">
        <f>IFERROR(VLOOKUP(A1510,Hoja1!$A$2:$F$4807,6,FALSE),1)</f>
        <v>1</v>
      </c>
      <c r="F1510">
        <v>187425</v>
      </c>
    </row>
    <row r="1511" spans="1:6" x14ac:dyDescent="0.3">
      <c r="A1511">
        <v>138618</v>
      </c>
      <c r="B1511">
        <v>101105</v>
      </c>
      <c r="C1511">
        <v>101105</v>
      </c>
      <c r="D1511">
        <f t="shared" si="23"/>
        <v>101105</v>
      </c>
      <c r="E1511">
        <f>IFERROR(VLOOKUP(A1511,Hoja1!$A$2:$F$4807,6,FALSE),1)</f>
        <v>1</v>
      </c>
      <c r="F1511">
        <v>101105</v>
      </c>
    </row>
    <row r="1512" spans="1:6" x14ac:dyDescent="0.3">
      <c r="A1512">
        <v>138625</v>
      </c>
      <c r="B1512">
        <v>53844</v>
      </c>
      <c r="C1512">
        <v>53844</v>
      </c>
      <c r="D1512">
        <f t="shared" si="23"/>
        <v>53844</v>
      </c>
      <c r="E1512">
        <f>IFERROR(VLOOKUP(A1512,Hoja1!$A$2:$F$4807,6,FALSE),1)</f>
        <v>1</v>
      </c>
      <c r="F1512">
        <v>53844</v>
      </c>
    </row>
    <row r="1513" spans="1:6" x14ac:dyDescent="0.3">
      <c r="A1513">
        <v>138631</v>
      </c>
      <c r="B1513">
        <v>60968</v>
      </c>
      <c r="C1513">
        <v>60968</v>
      </c>
      <c r="D1513">
        <f t="shared" si="23"/>
        <v>60968</v>
      </c>
      <c r="E1513">
        <f>IFERROR(VLOOKUP(A1513,Hoja1!$A$2:$F$4807,6,FALSE),1)</f>
        <v>1</v>
      </c>
      <c r="F1513">
        <v>60968</v>
      </c>
    </row>
    <row r="1514" spans="1:6" x14ac:dyDescent="0.3">
      <c r="A1514">
        <v>138643</v>
      </c>
      <c r="B1514">
        <v>47685</v>
      </c>
      <c r="C1514">
        <v>47685</v>
      </c>
      <c r="D1514">
        <f t="shared" si="23"/>
        <v>47685</v>
      </c>
      <c r="E1514">
        <f>IFERROR(VLOOKUP(A1514,Hoja1!$A$2:$F$4807,6,FALSE),1)</f>
        <v>1</v>
      </c>
      <c r="F1514">
        <v>47685</v>
      </c>
    </row>
    <row r="1515" spans="1:6" x14ac:dyDescent="0.3">
      <c r="A1515">
        <v>138683</v>
      </c>
      <c r="B1515">
        <v>62780</v>
      </c>
      <c r="C1515">
        <v>62780</v>
      </c>
      <c r="D1515">
        <f t="shared" si="23"/>
        <v>62780</v>
      </c>
      <c r="E1515">
        <f>IFERROR(VLOOKUP(A1515,Hoja1!$A$2:$F$4807,6,FALSE),1)</f>
        <v>1</v>
      </c>
      <c r="F1515">
        <v>62780</v>
      </c>
    </row>
    <row r="1516" spans="1:6" x14ac:dyDescent="0.3">
      <c r="A1516">
        <v>138700</v>
      </c>
      <c r="B1516">
        <v>47192</v>
      </c>
      <c r="C1516">
        <v>47192</v>
      </c>
      <c r="D1516">
        <f t="shared" si="23"/>
        <v>47192</v>
      </c>
      <c r="E1516">
        <f>IFERROR(VLOOKUP(A1516,Hoja1!$A$2:$F$4807,6,FALSE),1)</f>
        <v>1</v>
      </c>
      <c r="F1516">
        <v>47192</v>
      </c>
    </row>
    <row r="1517" spans="1:6" x14ac:dyDescent="0.3">
      <c r="A1517">
        <v>138730</v>
      </c>
      <c r="B1517">
        <v>38131</v>
      </c>
      <c r="C1517">
        <v>38131</v>
      </c>
      <c r="D1517">
        <f t="shared" si="23"/>
        <v>38131</v>
      </c>
      <c r="E1517">
        <f>IFERROR(VLOOKUP(A1517,Hoja1!$A$2:$F$4807,6,FALSE),1)</f>
        <v>1</v>
      </c>
      <c r="F1517">
        <v>38131</v>
      </c>
    </row>
    <row r="1518" spans="1:6" x14ac:dyDescent="0.3">
      <c r="A1518">
        <v>138745</v>
      </c>
      <c r="B1518">
        <v>171141.01</v>
      </c>
      <c r="C1518">
        <v>171141.01</v>
      </c>
      <c r="D1518">
        <f t="shared" si="23"/>
        <v>171141.01</v>
      </c>
      <c r="E1518">
        <f>IFERROR(VLOOKUP(A1518,Hoja1!$A$2:$F$4807,6,FALSE),1)</f>
        <v>1</v>
      </c>
      <c r="F1518">
        <v>171141.01</v>
      </c>
    </row>
    <row r="1519" spans="1:6" x14ac:dyDescent="0.3">
      <c r="A1519">
        <v>138765</v>
      </c>
      <c r="B1519">
        <v>77445</v>
      </c>
      <c r="C1519">
        <v>77445</v>
      </c>
      <c r="D1519">
        <f t="shared" si="23"/>
        <v>77445</v>
      </c>
      <c r="E1519">
        <f>IFERROR(VLOOKUP(A1519,Hoja1!$A$2:$F$4807,6,FALSE),1)</f>
        <v>1</v>
      </c>
      <c r="F1519">
        <v>77445</v>
      </c>
    </row>
    <row r="1520" spans="1:6" x14ac:dyDescent="0.3">
      <c r="A1520">
        <v>138775</v>
      </c>
      <c r="B1520">
        <v>92258</v>
      </c>
      <c r="C1520">
        <v>92258</v>
      </c>
      <c r="D1520">
        <f t="shared" si="23"/>
        <v>92258</v>
      </c>
      <c r="E1520">
        <f>IFERROR(VLOOKUP(A1520,Hoja1!$A$2:$F$4807,6,FALSE),1)</f>
        <v>1</v>
      </c>
      <c r="F1520">
        <v>92258</v>
      </c>
    </row>
    <row r="1521" spans="1:6" x14ac:dyDescent="0.3">
      <c r="A1521">
        <v>138786</v>
      </c>
      <c r="B1521">
        <v>33855</v>
      </c>
      <c r="C1521">
        <v>33855</v>
      </c>
      <c r="D1521">
        <f t="shared" si="23"/>
        <v>33855</v>
      </c>
      <c r="E1521">
        <f>IFERROR(VLOOKUP(A1521,Hoja1!$A$2:$F$4807,6,FALSE),1)</f>
        <v>1</v>
      </c>
      <c r="F1521">
        <v>33855</v>
      </c>
    </row>
    <row r="1522" spans="1:6" x14ac:dyDescent="0.3">
      <c r="A1522">
        <v>138795</v>
      </c>
      <c r="B1522">
        <v>141721.01</v>
      </c>
      <c r="C1522">
        <v>141721.01</v>
      </c>
      <c r="D1522">
        <f t="shared" si="23"/>
        <v>141721.01</v>
      </c>
      <c r="E1522">
        <f>IFERROR(VLOOKUP(A1522,Hoja1!$A$2:$F$4807,6,FALSE),1)</f>
        <v>1</v>
      </c>
      <c r="F1522">
        <v>141721.01</v>
      </c>
    </row>
    <row r="1523" spans="1:6" x14ac:dyDescent="0.3">
      <c r="A1523">
        <v>138814</v>
      </c>
      <c r="B1523">
        <v>214580</v>
      </c>
      <c r="C1523">
        <v>214580</v>
      </c>
      <c r="D1523">
        <f t="shared" si="23"/>
        <v>214580</v>
      </c>
      <c r="E1523">
        <f>IFERROR(VLOOKUP(A1523,Hoja1!$A$2:$F$4807,6,FALSE),1)</f>
        <v>1</v>
      </c>
      <c r="F1523">
        <v>214580</v>
      </c>
    </row>
    <row r="1524" spans="1:6" x14ac:dyDescent="0.3">
      <c r="A1524">
        <v>138831</v>
      </c>
      <c r="B1524">
        <v>72162</v>
      </c>
      <c r="C1524">
        <v>72162</v>
      </c>
      <c r="D1524">
        <f t="shared" si="23"/>
        <v>72162</v>
      </c>
      <c r="E1524">
        <f>IFERROR(VLOOKUP(A1524,Hoja1!$A$2:$F$4807,6,FALSE),1)</f>
        <v>1</v>
      </c>
      <c r="F1524">
        <v>72162</v>
      </c>
    </row>
    <row r="1525" spans="1:6" x14ac:dyDescent="0.3">
      <c r="A1525">
        <v>138847</v>
      </c>
      <c r="B1525">
        <v>79305</v>
      </c>
      <c r="C1525">
        <v>79305</v>
      </c>
      <c r="D1525">
        <f t="shared" si="23"/>
        <v>79305</v>
      </c>
      <c r="E1525">
        <f>IFERROR(VLOOKUP(A1525,Hoja1!$A$2:$F$4807,6,FALSE),1)</f>
        <v>1</v>
      </c>
      <c r="F1525">
        <v>79305</v>
      </c>
    </row>
    <row r="1526" spans="1:6" x14ac:dyDescent="0.3">
      <c r="A1526">
        <v>138862</v>
      </c>
      <c r="B1526">
        <v>113408</v>
      </c>
      <c r="C1526">
        <v>113408</v>
      </c>
      <c r="D1526">
        <f t="shared" si="23"/>
        <v>113408</v>
      </c>
      <c r="E1526">
        <f>IFERROR(VLOOKUP(A1526,Hoja1!$A$2:$F$4807,6,FALSE),1)</f>
        <v>1</v>
      </c>
      <c r="F1526">
        <v>113408</v>
      </c>
    </row>
    <row r="1527" spans="1:6" x14ac:dyDescent="0.3">
      <c r="A1527">
        <v>138904</v>
      </c>
      <c r="B1527">
        <v>246421</v>
      </c>
      <c r="C1527">
        <v>28322.106570164899</v>
      </c>
      <c r="D1527">
        <f t="shared" si="23"/>
        <v>28322.106570164899</v>
      </c>
      <c r="E1527">
        <f>IFERROR(VLOOKUP(A1527,Hoja1!$A$2:$F$4807,6,FALSE),1)</f>
        <v>1</v>
      </c>
      <c r="F1527">
        <v>28322.106570164899</v>
      </c>
    </row>
    <row r="1528" spans="1:6" x14ac:dyDescent="0.3">
      <c r="A1528">
        <v>138907</v>
      </c>
      <c r="B1528">
        <v>16847</v>
      </c>
      <c r="C1528">
        <v>3331.5969230769201</v>
      </c>
      <c r="D1528">
        <f t="shared" si="23"/>
        <v>3331.5969230769201</v>
      </c>
      <c r="E1528">
        <f>IFERROR(VLOOKUP(A1528,Hoja1!$A$2:$F$4807,6,FALSE),1)</f>
        <v>1</v>
      </c>
      <c r="F1528">
        <v>3331.5969230769201</v>
      </c>
    </row>
    <row r="1529" spans="1:6" x14ac:dyDescent="0.3">
      <c r="A1529">
        <v>138908</v>
      </c>
      <c r="B1529">
        <v>23796</v>
      </c>
      <c r="C1529">
        <v>2376.2279598662199</v>
      </c>
      <c r="D1529">
        <f t="shared" si="23"/>
        <v>2376.2279598662199</v>
      </c>
      <c r="E1529">
        <f>IFERROR(VLOOKUP(A1529,Hoja1!$A$2:$F$4807,6,FALSE),1)</f>
        <v>1</v>
      </c>
      <c r="F1529">
        <v>2376.2279598662199</v>
      </c>
    </row>
    <row r="1530" spans="1:6" x14ac:dyDescent="0.3">
      <c r="A1530">
        <v>138910</v>
      </c>
      <c r="B1530">
        <v>4755</v>
      </c>
      <c r="C1530">
        <v>1123.9492307692301</v>
      </c>
      <c r="D1530">
        <f t="shared" si="23"/>
        <v>1123.9492307692301</v>
      </c>
      <c r="E1530">
        <f>IFERROR(VLOOKUP(A1530,Hoja1!$A$2:$F$4807,6,FALSE),1)</f>
        <v>1</v>
      </c>
      <c r="F1530">
        <v>1123.9492307692301</v>
      </c>
    </row>
    <row r="1531" spans="1:6" x14ac:dyDescent="0.3">
      <c r="A1531">
        <v>138945</v>
      </c>
      <c r="B1531">
        <v>46448</v>
      </c>
      <c r="C1531">
        <v>46448</v>
      </c>
      <c r="D1531">
        <f t="shared" si="23"/>
        <v>46448</v>
      </c>
      <c r="E1531">
        <f>IFERROR(VLOOKUP(A1531,Hoja1!$A$2:$F$4807,6,FALSE),1)</f>
        <v>1</v>
      </c>
      <c r="F1531">
        <v>46448</v>
      </c>
    </row>
    <row r="1532" spans="1:6" x14ac:dyDescent="0.3">
      <c r="A1532">
        <v>138984</v>
      </c>
      <c r="B1532">
        <v>126017</v>
      </c>
      <c r="C1532">
        <v>126017</v>
      </c>
      <c r="D1532">
        <f t="shared" si="23"/>
        <v>126017</v>
      </c>
      <c r="E1532">
        <f>IFERROR(VLOOKUP(A1532,Hoja1!$A$2:$F$4807,6,FALSE),1)</f>
        <v>1</v>
      </c>
      <c r="F1532">
        <v>126017</v>
      </c>
    </row>
    <row r="1533" spans="1:6" x14ac:dyDescent="0.3">
      <c r="A1533">
        <v>189202</v>
      </c>
      <c r="B1533">
        <v>3085</v>
      </c>
      <c r="C1533">
        <v>-2589.8604395604302</v>
      </c>
      <c r="D1533">
        <f t="shared" ref="D1533:D1596" si="24">C1533/E1533</f>
        <v>-517.97208791208607</v>
      </c>
      <c r="E1533">
        <f>IFERROR(VLOOKUP(A1533,Hoja1!$A$2:$F$4807,6,FALSE),1)</f>
        <v>5</v>
      </c>
      <c r="F1533">
        <v>-517.97208791208607</v>
      </c>
    </row>
    <row r="1534" spans="1:6" x14ac:dyDescent="0.3">
      <c r="A1534">
        <v>139021</v>
      </c>
      <c r="B1534">
        <v>105888</v>
      </c>
      <c r="C1534">
        <v>105888</v>
      </c>
      <c r="D1534">
        <f t="shared" si="24"/>
        <v>105888</v>
      </c>
      <c r="E1534">
        <f>IFERROR(VLOOKUP(A1534,Hoja1!$A$2:$F$4807,6,FALSE),1)</f>
        <v>1</v>
      </c>
      <c r="F1534">
        <v>105888</v>
      </c>
    </row>
    <row r="1535" spans="1:6" x14ac:dyDescent="0.3">
      <c r="A1535">
        <v>139042</v>
      </c>
      <c r="B1535">
        <v>46149</v>
      </c>
      <c r="C1535">
        <v>46149</v>
      </c>
      <c r="D1535">
        <f t="shared" si="24"/>
        <v>46149</v>
      </c>
      <c r="E1535">
        <f>IFERROR(VLOOKUP(A1535,Hoja1!$A$2:$F$4807,6,FALSE),1)</f>
        <v>1</v>
      </c>
      <c r="F1535">
        <v>46149</v>
      </c>
    </row>
    <row r="1536" spans="1:6" x14ac:dyDescent="0.3">
      <c r="A1536">
        <v>139066</v>
      </c>
      <c r="B1536">
        <v>117348</v>
      </c>
      <c r="C1536">
        <v>117348</v>
      </c>
      <c r="D1536">
        <f t="shared" si="24"/>
        <v>117348</v>
      </c>
      <c r="E1536">
        <f>IFERROR(VLOOKUP(A1536,Hoja1!$A$2:$F$4807,6,FALSE),1)</f>
        <v>1</v>
      </c>
      <c r="F1536">
        <v>117348</v>
      </c>
    </row>
    <row r="1537" spans="1:6" x14ac:dyDescent="0.3">
      <c r="A1537">
        <v>139094</v>
      </c>
      <c r="B1537">
        <v>87633</v>
      </c>
      <c r="C1537">
        <v>87633</v>
      </c>
      <c r="D1537">
        <f t="shared" si="24"/>
        <v>87633</v>
      </c>
      <c r="E1537">
        <f>IFERROR(VLOOKUP(A1537,Hoja1!$A$2:$F$4807,6,FALSE),1)</f>
        <v>1</v>
      </c>
      <c r="F1537">
        <v>87633</v>
      </c>
    </row>
    <row r="1538" spans="1:6" x14ac:dyDescent="0.3">
      <c r="A1538">
        <v>139109</v>
      </c>
      <c r="B1538">
        <v>34820</v>
      </c>
      <c r="C1538">
        <v>34820</v>
      </c>
      <c r="D1538">
        <f t="shared" si="24"/>
        <v>34820</v>
      </c>
      <c r="E1538">
        <f>IFERROR(VLOOKUP(A1538,Hoja1!$A$2:$F$4807,6,FALSE),1)</f>
        <v>1</v>
      </c>
      <c r="F1538">
        <v>34820</v>
      </c>
    </row>
    <row r="1539" spans="1:6" x14ac:dyDescent="0.3">
      <c r="A1539">
        <v>139115</v>
      </c>
      <c r="B1539">
        <v>91280</v>
      </c>
      <c r="C1539">
        <v>91280</v>
      </c>
      <c r="D1539">
        <f t="shared" si="24"/>
        <v>91280</v>
      </c>
      <c r="E1539">
        <f>IFERROR(VLOOKUP(A1539,Hoja1!$A$2:$F$4807,6,FALSE),1)</f>
        <v>1</v>
      </c>
      <c r="F1539">
        <v>91280</v>
      </c>
    </row>
    <row r="1540" spans="1:6" x14ac:dyDescent="0.3">
      <c r="A1540">
        <v>139121</v>
      </c>
      <c r="B1540">
        <v>186397</v>
      </c>
      <c r="C1540">
        <v>186397</v>
      </c>
      <c r="D1540">
        <f t="shared" si="24"/>
        <v>186397</v>
      </c>
      <c r="E1540">
        <f>IFERROR(VLOOKUP(A1540,Hoja1!$A$2:$F$4807,6,FALSE),1)</f>
        <v>1</v>
      </c>
      <c r="F1540">
        <v>186397</v>
      </c>
    </row>
    <row r="1541" spans="1:6" x14ac:dyDescent="0.3">
      <c r="A1541">
        <v>139169</v>
      </c>
      <c r="B1541">
        <v>64704</v>
      </c>
      <c r="C1541">
        <v>64704</v>
      </c>
      <c r="D1541">
        <f t="shared" si="24"/>
        <v>64704</v>
      </c>
      <c r="E1541">
        <f>IFERROR(VLOOKUP(A1541,Hoja1!$A$2:$F$4807,6,FALSE),1)</f>
        <v>1</v>
      </c>
      <c r="F1541">
        <v>64704</v>
      </c>
    </row>
    <row r="1542" spans="1:6" x14ac:dyDescent="0.3">
      <c r="A1542">
        <v>139192</v>
      </c>
      <c r="B1542">
        <v>115200</v>
      </c>
      <c r="C1542">
        <v>115200</v>
      </c>
      <c r="D1542">
        <f t="shared" si="24"/>
        <v>115200</v>
      </c>
      <c r="E1542">
        <f>IFERROR(VLOOKUP(A1542,Hoja1!$A$2:$F$4807,6,FALSE),1)</f>
        <v>1</v>
      </c>
      <c r="F1542">
        <v>115200</v>
      </c>
    </row>
    <row r="1543" spans="1:6" x14ac:dyDescent="0.3">
      <c r="A1543">
        <v>189109</v>
      </c>
      <c r="B1543">
        <v>3086</v>
      </c>
      <c r="C1543">
        <v>-2588.8604395604302</v>
      </c>
      <c r="D1543">
        <f t="shared" si="24"/>
        <v>-517.77208791208602</v>
      </c>
      <c r="E1543">
        <f>IFERROR(VLOOKUP(A1543,Hoja1!$A$2:$F$4807,6,FALSE),1)</f>
        <v>5</v>
      </c>
      <c r="F1543">
        <v>-517.77208791208602</v>
      </c>
    </row>
    <row r="1544" spans="1:6" x14ac:dyDescent="0.3">
      <c r="A1544">
        <v>139276</v>
      </c>
      <c r="B1544">
        <v>53984</v>
      </c>
      <c r="C1544">
        <v>53984</v>
      </c>
      <c r="D1544">
        <f t="shared" si="24"/>
        <v>53984</v>
      </c>
      <c r="E1544">
        <f>IFERROR(VLOOKUP(A1544,Hoja1!$A$2:$F$4807,6,FALSE),1)</f>
        <v>1</v>
      </c>
      <c r="F1544">
        <v>53984</v>
      </c>
    </row>
    <row r="1545" spans="1:6" x14ac:dyDescent="0.3">
      <c r="A1545">
        <v>139295</v>
      </c>
      <c r="B1545">
        <v>76796</v>
      </c>
      <c r="C1545">
        <v>76796</v>
      </c>
      <c r="D1545">
        <f t="shared" si="24"/>
        <v>76796</v>
      </c>
      <c r="E1545">
        <f>IFERROR(VLOOKUP(A1545,Hoja1!$A$2:$F$4807,6,FALSE),1)</f>
        <v>1</v>
      </c>
      <c r="F1545">
        <v>76796</v>
      </c>
    </row>
    <row r="1546" spans="1:6" x14ac:dyDescent="0.3">
      <c r="A1546">
        <v>139333</v>
      </c>
      <c r="B1546">
        <v>112052</v>
      </c>
      <c r="C1546">
        <v>112052</v>
      </c>
      <c r="D1546">
        <f t="shared" si="24"/>
        <v>112052</v>
      </c>
      <c r="E1546">
        <f>IFERROR(VLOOKUP(A1546,Hoja1!$A$2:$F$4807,6,FALSE),1)</f>
        <v>1</v>
      </c>
      <c r="F1546">
        <v>112052</v>
      </c>
    </row>
    <row r="1547" spans="1:6" x14ac:dyDescent="0.3">
      <c r="A1547">
        <v>139344</v>
      </c>
      <c r="B1547">
        <v>55976</v>
      </c>
      <c r="C1547">
        <v>55976</v>
      </c>
      <c r="D1547">
        <f t="shared" si="24"/>
        <v>55976</v>
      </c>
      <c r="E1547">
        <f>IFERROR(VLOOKUP(A1547,Hoja1!$A$2:$F$4807,6,FALSE),1)</f>
        <v>1</v>
      </c>
      <c r="F1547">
        <v>55976</v>
      </c>
    </row>
    <row r="1548" spans="1:6" x14ac:dyDescent="0.3">
      <c r="A1548">
        <v>139352</v>
      </c>
      <c r="B1548">
        <v>79102</v>
      </c>
      <c r="C1548">
        <v>79102</v>
      </c>
      <c r="D1548">
        <f t="shared" si="24"/>
        <v>79102</v>
      </c>
      <c r="E1548">
        <f>IFERROR(VLOOKUP(A1548,Hoja1!$A$2:$F$4807,6,FALSE),1)</f>
        <v>1</v>
      </c>
      <c r="F1548">
        <v>79102</v>
      </c>
    </row>
    <row r="1549" spans="1:6" x14ac:dyDescent="0.3">
      <c r="A1549">
        <v>139367</v>
      </c>
      <c r="B1549">
        <v>46960</v>
      </c>
      <c r="C1549">
        <v>46960</v>
      </c>
      <c r="D1549">
        <f t="shared" si="24"/>
        <v>46960</v>
      </c>
      <c r="E1549">
        <f>IFERROR(VLOOKUP(A1549,Hoja1!$A$2:$F$4807,6,FALSE),1)</f>
        <v>1</v>
      </c>
      <c r="F1549">
        <v>46960</v>
      </c>
    </row>
    <row r="1550" spans="1:6" x14ac:dyDescent="0.3">
      <c r="A1550">
        <v>139409</v>
      </c>
      <c r="B1550">
        <v>46284</v>
      </c>
      <c r="C1550">
        <v>-1637.9461538461501</v>
      </c>
      <c r="D1550">
        <f t="shared" si="24"/>
        <v>-1637.9461538461501</v>
      </c>
      <c r="E1550">
        <f>IFERROR(VLOOKUP(A1550,Hoja1!$A$2:$F$4807,6,FALSE),1)</f>
        <v>1</v>
      </c>
      <c r="F1550">
        <v>-1637.9461538461501</v>
      </c>
    </row>
    <row r="1551" spans="1:6" x14ac:dyDescent="0.3">
      <c r="A1551">
        <v>139418</v>
      </c>
      <c r="B1551">
        <v>49180</v>
      </c>
      <c r="C1551">
        <v>-23507.407692307599</v>
      </c>
      <c r="D1551">
        <f t="shared" si="24"/>
        <v>-23507.407692307599</v>
      </c>
      <c r="E1551">
        <f>IFERROR(VLOOKUP(A1551,Hoja1!$A$2:$F$4807,6,FALSE),1)</f>
        <v>1</v>
      </c>
      <c r="F1551">
        <v>-23507.407692307599</v>
      </c>
    </row>
    <row r="1552" spans="1:6" x14ac:dyDescent="0.3">
      <c r="A1552">
        <v>139431</v>
      </c>
      <c r="B1552">
        <v>29334</v>
      </c>
      <c r="C1552">
        <v>29334</v>
      </c>
      <c r="D1552">
        <f t="shared" si="24"/>
        <v>29334</v>
      </c>
      <c r="E1552">
        <f>IFERROR(VLOOKUP(A1552,Hoja1!$A$2:$F$4807,6,FALSE),1)</f>
        <v>1</v>
      </c>
      <c r="F1552">
        <v>29334</v>
      </c>
    </row>
    <row r="1553" spans="1:6" x14ac:dyDescent="0.3">
      <c r="A1553">
        <v>139467</v>
      </c>
      <c r="B1553">
        <v>151030</v>
      </c>
      <c r="C1553">
        <v>151030</v>
      </c>
      <c r="D1553">
        <f t="shared" si="24"/>
        <v>151030</v>
      </c>
      <c r="E1553">
        <f>IFERROR(VLOOKUP(A1553,Hoja1!$A$2:$F$4807,6,FALSE),1)</f>
        <v>1</v>
      </c>
      <c r="F1553">
        <v>151030</v>
      </c>
    </row>
    <row r="1554" spans="1:6" x14ac:dyDescent="0.3">
      <c r="A1554">
        <v>139480</v>
      </c>
      <c r="B1554">
        <v>53186</v>
      </c>
      <c r="C1554">
        <v>53186</v>
      </c>
      <c r="D1554">
        <f t="shared" si="24"/>
        <v>53186</v>
      </c>
      <c r="E1554">
        <f>IFERROR(VLOOKUP(A1554,Hoja1!$A$2:$F$4807,6,FALSE),1)</f>
        <v>1</v>
      </c>
      <c r="F1554">
        <v>53186</v>
      </c>
    </row>
    <row r="1555" spans="1:6" x14ac:dyDescent="0.3">
      <c r="A1555">
        <v>139502</v>
      </c>
      <c r="B1555">
        <v>11169</v>
      </c>
      <c r="C1555">
        <v>1774.29419780219</v>
      </c>
      <c r="D1555">
        <f t="shared" si="24"/>
        <v>1774.29419780219</v>
      </c>
      <c r="E1555">
        <f>IFERROR(VLOOKUP(A1555,Hoja1!$A$2:$F$4807,6,FALSE),1)</f>
        <v>1</v>
      </c>
      <c r="F1555">
        <v>1774.29419780219</v>
      </c>
    </row>
    <row r="1556" spans="1:6" x14ac:dyDescent="0.3">
      <c r="A1556">
        <v>139518</v>
      </c>
      <c r="B1556">
        <v>238229</v>
      </c>
      <c r="C1556">
        <v>28615.367692307598</v>
      </c>
      <c r="D1556">
        <f t="shared" si="24"/>
        <v>28615.367692307598</v>
      </c>
      <c r="E1556">
        <f>IFERROR(VLOOKUP(A1556,Hoja1!$A$2:$F$4807,6,FALSE),1)</f>
        <v>1</v>
      </c>
      <c r="F1556">
        <v>28615.367692307598</v>
      </c>
    </row>
    <row r="1557" spans="1:6" x14ac:dyDescent="0.3">
      <c r="A1557">
        <v>139530</v>
      </c>
      <c r="B1557">
        <v>16093</v>
      </c>
      <c r="C1557">
        <v>3525.9661538461501</v>
      </c>
      <c r="D1557">
        <f t="shared" si="24"/>
        <v>3525.9661538461501</v>
      </c>
      <c r="E1557">
        <f>IFERROR(VLOOKUP(A1557,Hoja1!$A$2:$F$4807,6,FALSE),1)</f>
        <v>1</v>
      </c>
      <c r="F1557">
        <v>3525.9661538461501</v>
      </c>
    </row>
    <row r="1558" spans="1:6" x14ac:dyDescent="0.3">
      <c r="A1558">
        <v>139540</v>
      </c>
      <c r="B1558">
        <v>17740</v>
      </c>
      <c r="C1558">
        <v>17740</v>
      </c>
      <c r="D1558">
        <f t="shared" si="24"/>
        <v>17740</v>
      </c>
      <c r="E1558">
        <f>IFERROR(VLOOKUP(A1558,Hoja1!$A$2:$F$4807,6,FALSE),1)</f>
        <v>1</v>
      </c>
      <c r="F1558">
        <v>17740</v>
      </c>
    </row>
    <row r="1559" spans="1:6" x14ac:dyDescent="0.3">
      <c r="A1559">
        <v>139595</v>
      </c>
      <c r="B1559">
        <v>11832</v>
      </c>
      <c r="C1559">
        <v>-8309.1691282051197</v>
      </c>
      <c r="D1559">
        <f t="shared" si="24"/>
        <v>-8309.1691282051197</v>
      </c>
      <c r="E1559">
        <f>IFERROR(VLOOKUP(A1559,Hoja1!$A$2:$F$4807,6,FALSE),1)</f>
        <v>1</v>
      </c>
      <c r="F1559">
        <v>-8309.1691282051197</v>
      </c>
    </row>
    <row r="1560" spans="1:6" x14ac:dyDescent="0.3">
      <c r="A1560">
        <v>139596</v>
      </c>
      <c r="B1560">
        <v>14427</v>
      </c>
      <c r="C1560">
        <v>2597.0738461538399</v>
      </c>
      <c r="D1560">
        <f t="shared" si="24"/>
        <v>2597.0738461538399</v>
      </c>
      <c r="E1560">
        <f>IFERROR(VLOOKUP(A1560,Hoja1!$A$2:$F$4807,6,FALSE),1)</f>
        <v>1</v>
      </c>
      <c r="F1560">
        <v>2597.0738461538399</v>
      </c>
    </row>
    <row r="1561" spans="1:6" x14ac:dyDescent="0.3">
      <c r="A1561">
        <v>139628</v>
      </c>
      <c r="B1561">
        <v>61264</v>
      </c>
      <c r="C1561">
        <v>10963.0538461538</v>
      </c>
      <c r="D1561">
        <f t="shared" si="24"/>
        <v>10963.0538461538</v>
      </c>
      <c r="E1561">
        <f>IFERROR(VLOOKUP(A1561,Hoja1!$A$2:$F$4807,6,FALSE),1)</f>
        <v>1</v>
      </c>
      <c r="F1561">
        <v>10963.0538461538</v>
      </c>
    </row>
    <row r="1562" spans="1:6" x14ac:dyDescent="0.3">
      <c r="A1562">
        <v>139768</v>
      </c>
      <c r="B1562">
        <v>17714</v>
      </c>
      <c r="C1562">
        <v>4007.1353846153802</v>
      </c>
      <c r="D1562">
        <f t="shared" si="24"/>
        <v>4007.1353846153802</v>
      </c>
      <c r="E1562">
        <f>IFERROR(VLOOKUP(A1562,Hoja1!$A$2:$F$4807,6,FALSE),1)</f>
        <v>1</v>
      </c>
      <c r="F1562">
        <v>4007.1353846153802</v>
      </c>
    </row>
    <row r="1563" spans="1:6" x14ac:dyDescent="0.3">
      <c r="A1563">
        <v>189476</v>
      </c>
      <c r="B1563">
        <v>3248</v>
      </c>
      <c r="C1563">
        <v>259.47087912087898</v>
      </c>
      <c r="D1563">
        <f t="shared" si="24"/>
        <v>64.867719780219744</v>
      </c>
      <c r="E1563">
        <f>IFERROR(VLOOKUP(A1563,Hoja1!$A$2:$F$4807,6,FALSE),1)</f>
        <v>4</v>
      </c>
      <c r="F1563">
        <v>64.867719780219744</v>
      </c>
    </row>
    <row r="1564" spans="1:6" x14ac:dyDescent="0.3">
      <c r="A1564">
        <v>139820</v>
      </c>
      <c r="B1564">
        <v>117361</v>
      </c>
      <c r="C1564">
        <v>13846.018461538401</v>
      </c>
      <c r="D1564">
        <f t="shared" si="24"/>
        <v>13846.018461538401</v>
      </c>
      <c r="E1564">
        <f>IFERROR(VLOOKUP(A1564,Hoja1!$A$2:$F$4807,6,FALSE),1)</f>
        <v>1</v>
      </c>
      <c r="F1564">
        <v>13846.018461538401</v>
      </c>
    </row>
    <row r="1565" spans="1:6" x14ac:dyDescent="0.3">
      <c r="A1565">
        <v>139827</v>
      </c>
      <c r="B1565">
        <v>6599</v>
      </c>
      <c r="C1565">
        <v>-3429.2907692307599</v>
      </c>
      <c r="D1565">
        <f t="shared" si="24"/>
        <v>-3429.2907692307599</v>
      </c>
      <c r="E1565">
        <f>IFERROR(VLOOKUP(A1565,Hoja1!$A$2:$F$4807,6,FALSE),1)</f>
        <v>1</v>
      </c>
      <c r="F1565">
        <v>-3429.2907692307599</v>
      </c>
    </row>
    <row r="1566" spans="1:6" x14ac:dyDescent="0.3">
      <c r="A1566">
        <v>139836</v>
      </c>
      <c r="B1566">
        <v>11365</v>
      </c>
      <c r="C1566">
        <v>1070.6289551282</v>
      </c>
      <c r="D1566">
        <f t="shared" si="24"/>
        <v>1070.6289551282</v>
      </c>
      <c r="E1566">
        <f>IFERROR(VLOOKUP(A1566,Hoja1!$A$2:$F$4807,6,FALSE),1)</f>
        <v>1</v>
      </c>
      <c r="F1566">
        <v>1070.6289551282</v>
      </c>
    </row>
    <row r="1567" spans="1:6" x14ac:dyDescent="0.3">
      <c r="A1567">
        <v>139856</v>
      </c>
      <c r="B1567">
        <v>214677</v>
      </c>
      <c r="C1567">
        <v>-3456.1</v>
      </c>
      <c r="D1567">
        <f t="shared" si="24"/>
        <v>-3456.1</v>
      </c>
      <c r="E1567">
        <f>IFERROR(VLOOKUP(A1567,Hoja1!$A$2:$F$4807,6,FALSE),1)</f>
        <v>1</v>
      </c>
      <c r="F1567">
        <v>-3456.1</v>
      </c>
    </row>
    <row r="1568" spans="1:6" x14ac:dyDescent="0.3">
      <c r="A1568">
        <v>188645</v>
      </c>
      <c r="B1568">
        <v>3274</v>
      </c>
      <c r="C1568">
        <v>-2750.1182417582399</v>
      </c>
      <c r="D1568">
        <f t="shared" si="24"/>
        <v>-1375.05912087912</v>
      </c>
      <c r="E1568">
        <f>IFERROR(VLOOKUP(A1568,Hoja1!$A$2:$F$4807,6,FALSE),1)</f>
        <v>2</v>
      </c>
      <c r="F1568">
        <v>-1375.05912087912</v>
      </c>
    </row>
    <row r="1569" spans="1:6" x14ac:dyDescent="0.3">
      <c r="A1569">
        <v>139880</v>
      </c>
      <c r="B1569">
        <v>15783</v>
      </c>
      <c r="C1569">
        <v>50.489230769229799</v>
      </c>
      <c r="D1569">
        <f t="shared" si="24"/>
        <v>50.489230769229799</v>
      </c>
      <c r="E1569">
        <f>IFERROR(VLOOKUP(A1569,Hoja1!$A$2:$F$4807,6,FALSE),1)</f>
        <v>1</v>
      </c>
      <c r="F1569">
        <v>50.489230769229799</v>
      </c>
    </row>
    <row r="1570" spans="1:6" x14ac:dyDescent="0.3">
      <c r="A1570">
        <v>139916</v>
      </c>
      <c r="B1570">
        <v>3856</v>
      </c>
      <c r="C1570">
        <v>610.61076923076803</v>
      </c>
      <c r="D1570">
        <f t="shared" si="24"/>
        <v>610.61076923076803</v>
      </c>
      <c r="E1570">
        <f>IFERROR(VLOOKUP(A1570,Hoja1!$A$2:$F$4807,6,FALSE),1)</f>
        <v>1</v>
      </c>
      <c r="F1570">
        <v>610.61076923076803</v>
      </c>
    </row>
    <row r="1571" spans="1:6" x14ac:dyDescent="0.3">
      <c r="A1571">
        <v>139926</v>
      </c>
      <c r="B1571">
        <v>130368</v>
      </c>
      <c r="C1571">
        <v>16276.095384615301</v>
      </c>
      <c r="D1571">
        <f t="shared" si="24"/>
        <v>16276.095384615301</v>
      </c>
      <c r="E1571">
        <f>IFERROR(VLOOKUP(A1571,Hoja1!$A$2:$F$4807,6,FALSE),1)</f>
        <v>1</v>
      </c>
      <c r="F1571">
        <v>16276.095384615301</v>
      </c>
    </row>
    <row r="1572" spans="1:6" x14ac:dyDescent="0.3">
      <c r="A1572">
        <v>190143</v>
      </c>
      <c r="B1572">
        <v>3489</v>
      </c>
      <c r="C1572">
        <v>273.82252747252699</v>
      </c>
      <c r="D1572">
        <f t="shared" si="24"/>
        <v>54.7645054945054</v>
      </c>
      <c r="E1572">
        <f>IFERROR(VLOOKUP(A1572,Hoja1!$A$2:$F$4807,6,FALSE),1)</f>
        <v>5</v>
      </c>
      <c r="F1572">
        <v>54.7645054945054</v>
      </c>
    </row>
    <row r="1573" spans="1:6" x14ac:dyDescent="0.3">
      <c r="A1573">
        <v>139963</v>
      </c>
      <c r="B1573">
        <v>887</v>
      </c>
      <c r="C1573">
        <v>-2358.3892307692299</v>
      </c>
      <c r="D1573">
        <f t="shared" si="24"/>
        <v>-2358.3892307692299</v>
      </c>
      <c r="E1573">
        <f>IFERROR(VLOOKUP(A1573,Hoja1!$A$2:$F$4807,6,FALSE),1)</f>
        <v>1</v>
      </c>
      <c r="F1573">
        <v>-2358.3892307692299</v>
      </c>
    </row>
    <row r="1574" spans="1:6" x14ac:dyDescent="0.3">
      <c r="A1574">
        <v>189625</v>
      </c>
      <c r="B1574">
        <v>3490</v>
      </c>
      <c r="C1574">
        <v>274.82252747252699</v>
      </c>
      <c r="D1574">
        <f t="shared" si="24"/>
        <v>54.964505494505396</v>
      </c>
      <c r="E1574">
        <f>IFERROR(VLOOKUP(A1574,Hoja1!$A$2:$F$4807,6,FALSE),1)</f>
        <v>5</v>
      </c>
      <c r="F1574">
        <v>54.964505494505396</v>
      </c>
    </row>
    <row r="1575" spans="1:6" x14ac:dyDescent="0.3">
      <c r="A1575">
        <v>140017</v>
      </c>
      <c r="B1575">
        <v>46288</v>
      </c>
      <c r="C1575">
        <v>8679.3615384615296</v>
      </c>
      <c r="D1575">
        <f t="shared" si="24"/>
        <v>8679.3615384615296</v>
      </c>
      <c r="E1575">
        <f>IFERROR(VLOOKUP(A1575,Hoja1!$A$2:$F$4807,6,FALSE),1)</f>
        <v>1</v>
      </c>
      <c r="F1575">
        <v>8679.3615384615296</v>
      </c>
    </row>
    <row r="1576" spans="1:6" x14ac:dyDescent="0.3">
      <c r="A1576">
        <v>189467</v>
      </c>
      <c r="B1576">
        <v>3569</v>
      </c>
      <c r="C1576">
        <v>278.27307692307699</v>
      </c>
      <c r="D1576">
        <f t="shared" si="24"/>
        <v>69.568269230769246</v>
      </c>
      <c r="E1576">
        <f>IFERROR(VLOOKUP(A1576,Hoja1!$A$2:$F$4807,6,FALSE),1)</f>
        <v>4</v>
      </c>
      <c r="F1576">
        <v>69.568269230769246</v>
      </c>
    </row>
    <row r="1577" spans="1:6" x14ac:dyDescent="0.3">
      <c r="A1577">
        <v>140036</v>
      </c>
      <c r="B1577">
        <v>76144</v>
      </c>
      <c r="C1577">
        <v>13150.746153846099</v>
      </c>
      <c r="D1577">
        <f t="shared" si="24"/>
        <v>13150.746153846099</v>
      </c>
      <c r="E1577">
        <f>IFERROR(VLOOKUP(A1577,Hoja1!$A$2:$F$4807,6,FALSE),1)</f>
        <v>1</v>
      </c>
      <c r="F1577">
        <v>13150.746153846099</v>
      </c>
    </row>
    <row r="1578" spans="1:6" x14ac:dyDescent="0.3">
      <c r="A1578">
        <v>140047</v>
      </c>
      <c r="B1578">
        <v>12370</v>
      </c>
      <c r="C1578">
        <v>-16576.421538461502</v>
      </c>
      <c r="D1578">
        <f t="shared" si="24"/>
        <v>-16576.421538461502</v>
      </c>
      <c r="E1578">
        <f>IFERROR(VLOOKUP(A1578,Hoja1!$A$2:$F$4807,6,FALSE),1)</f>
        <v>1</v>
      </c>
      <c r="F1578">
        <v>-16576.421538461502</v>
      </c>
    </row>
    <row r="1579" spans="1:6" x14ac:dyDescent="0.3">
      <c r="A1579">
        <v>189151</v>
      </c>
      <c r="B1579">
        <v>3964</v>
      </c>
      <c r="C1579">
        <v>-3372.9483516483501</v>
      </c>
      <c r="D1579">
        <f t="shared" si="24"/>
        <v>-674.58967032967007</v>
      </c>
      <c r="E1579">
        <f>IFERROR(VLOOKUP(A1579,Hoja1!$A$2:$F$4807,6,FALSE),1)</f>
        <v>5</v>
      </c>
      <c r="F1579">
        <v>-674.58967032967007</v>
      </c>
    </row>
    <row r="1580" spans="1:6" x14ac:dyDescent="0.3">
      <c r="A1580">
        <v>140069</v>
      </c>
      <c r="B1580">
        <v>99392</v>
      </c>
      <c r="C1580">
        <v>14187.2076923076</v>
      </c>
      <c r="D1580">
        <f t="shared" si="24"/>
        <v>14187.2076923076</v>
      </c>
      <c r="E1580">
        <f>IFERROR(VLOOKUP(A1580,Hoja1!$A$2:$F$4807,6,FALSE),1)</f>
        <v>1</v>
      </c>
      <c r="F1580">
        <v>14187.2076923076</v>
      </c>
    </row>
    <row r="1581" spans="1:6" x14ac:dyDescent="0.3">
      <c r="A1581">
        <v>140083</v>
      </c>
      <c r="B1581">
        <v>98197</v>
      </c>
      <c r="C1581">
        <v>16893.5569230769</v>
      </c>
      <c r="D1581">
        <f t="shared" si="24"/>
        <v>16893.5569230769</v>
      </c>
      <c r="E1581">
        <f>IFERROR(VLOOKUP(A1581,Hoja1!$A$2:$F$4807,6,FALSE),1)</f>
        <v>1</v>
      </c>
      <c r="F1581">
        <v>16893.5569230769</v>
      </c>
    </row>
    <row r="1582" spans="1:6" x14ac:dyDescent="0.3">
      <c r="A1582">
        <v>188069</v>
      </c>
      <c r="B1582">
        <v>4430</v>
      </c>
      <c r="C1582">
        <v>-1589.15879120879</v>
      </c>
      <c r="D1582">
        <f t="shared" si="24"/>
        <v>-317.831758241758</v>
      </c>
      <c r="E1582">
        <f>IFERROR(VLOOKUP(A1582,Hoja1!$A$2:$F$4807,6,FALSE),1)</f>
        <v>5</v>
      </c>
      <c r="F1582">
        <v>-317.831758241758</v>
      </c>
    </row>
    <row r="1583" spans="1:6" x14ac:dyDescent="0.3">
      <c r="A1583">
        <v>189594</v>
      </c>
      <c r="B1583">
        <v>4736</v>
      </c>
      <c r="C1583">
        <v>364.05076923076899</v>
      </c>
      <c r="D1583">
        <f t="shared" si="24"/>
        <v>91.012692307692248</v>
      </c>
      <c r="E1583">
        <f>IFERROR(VLOOKUP(A1583,Hoja1!$A$2:$F$4807,6,FALSE),1)</f>
        <v>4</v>
      </c>
      <c r="F1583">
        <v>91.012692307692248</v>
      </c>
    </row>
    <row r="1584" spans="1:6" x14ac:dyDescent="0.3">
      <c r="A1584">
        <v>140121</v>
      </c>
      <c r="B1584">
        <v>10839</v>
      </c>
      <c r="C1584">
        <v>-246.98307692307699</v>
      </c>
      <c r="D1584">
        <f t="shared" si="24"/>
        <v>-246.98307692307699</v>
      </c>
      <c r="E1584">
        <f>IFERROR(VLOOKUP(A1584,Hoja1!$A$2:$F$4807,6,FALSE),1)</f>
        <v>1</v>
      </c>
      <c r="F1584">
        <v>-246.98307692307699</v>
      </c>
    </row>
    <row r="1585" spans="1:6" x14ac:dyDescent="0.3">
      <c r="A1585">
        <v>188219</v>
      </c>
      <c r="B1585">
        <v>4784</v>
      </c>
      <c r="C1585">
        <v>-1844.5138461538399</v>
      </c>
      <c r="D1585">
        <f t="shared" si="24"/>
        <v>-922.25692307691997</v>
      </c>
      <c r="E1585">
        <f>IFERROR(VLOOKUP(A1585,Hoja1!$A$2:$F$4807,6,FALSE),1)</f>
        <v>2</v>
      </c>
      <c r="F1585">
        <v>-922.25692307691997</v>
      </c>
    </row>
    <row r="1586" spans="1:6" x14ac:dyDescent="0.3">
      <c r="A1586">
        <v>140161</v>
      </c>
      <c r="B1586">
        <v>28098</v>
      </c>
      <c r="C1586">
        <v>-5633.5646153846101</v>
      </c>
      <c r="D1586">
        <f t="shared" si="24"/>
        <v>-5633.5646153846101</v>
      </c>
      <c r="E1586">
        <f>IFERROR(VLOOKUP(A1586,Hoja1!$A$2:$F$4807,6,FALSE),1)</f>
        <v>1</v>
      </c>
      <c r="F1586">
        <v>-5633.5646153846101</v>
      </c>
    </row>
    <row r="1587" spans="1:6" x14ac:dyDescent="0.3">
      <c r="A1587">
        <v>140168</v>
      </c>
      <c r="B1587">
        <v>59790.03</v>
      </c>
      <c r="C1587">
        <v>-34386.643846153798</v>
      </c>
      <c r="D1587">
        <f t="shared" si="24"/>
        <v>-34386.643846153798</v>
      </c>
      <c r="E1587">
        <f>IFERROR(VLOOKUP(A1587,Hoja1!$A$2:$F$4807,6,FALSE),1)</f>
        <v>1</v>
      </c>
      <c r="F1587">
        <v>-34386.643846153798</v>
      </c>
    </row>
    <row r="1588" spans="1:6" x14ac:dyDescent="0.3">
      <c r="A1588">
        <v>140182</v>
      </c>
      <c r="B1588">
        <v>110979</v>
      </c>
      <c r="C1588">
        <v>17312.669230769199</v>
      </c>
      <c r="D1588">
        <f t="shared" si="24"/>
        <v>17312.669230769199</v>
      </c>
      <c r="E1588">
        <f>IFERROR(VLOOKUP(A1588,Hoja1!$A$2:$F$4807,6,FALSE),1)</f>
        <v>1</v>
      </c>
      <c r="F1588">
        <v>17312.669230769199</v>
      </c>
    </row>
    <row r="1589" spans="1:6" x14ac:dyDescent="0.3">
      <c r="A1589">
        <v>163224</v>
      </c>
      <c r="B1589">
        <v>4800</v>
      </c>
      <c r="C1589">
        <v>-47616.330769230699</v>
      </c>
      <c r="D1589">
        <f t="shared" si="24"/>
        <v>-9523.2661538461398</v>
      </c>
      <c r="E1589">
        <f>IFERROR(VLOOKUP(A1589,Hoja1!$A$2:$F$4807,6,FALSE),1)</f>
        <v>5</v>
      </c>
      <c r="F1589">
        <v>-9523.2661538461398</v>
      </c>
    </row>
    <row r="1590" spans="1:6" x14ac:dyDescent="0.3">
      <c r="A1590">
        <v>140242</v>
      </c>
      <c r="B1590">
        <v>206976</v>
      </c>
      <c r="C1590">
        <v>17059.669230769199</v>
      </c>
      <c r="D1590">
        <f t="shared" si="24"/>
        <v>17059.669230769199</v>
      </c>
      <c r="E1590">
        <f>IFERROR(VLOOKUP(A1590,Hoja1!$A$2:$F$4807,6,FALSE),1)</f>
        <v>1</v>
      </c>
      <c r="F1590">
        <v>17059.669230769199</v>
      </c>
    </row>
    <row r="1591" spans="1:6" x14ac:dyDescent="0.3">
      <c r="A1591">
        <v>140266</v>
      </c>
      <c r="B1591">
        <v>9750</v>
      </c>
      <c r="C1591">
        <v>-2028.00923076923</v>
      </c>
      <c r="D1591">
        <f t="shared" si="24"/>
        <v>-2028.00923076923</v>
      </c>
      <c r="E1591">
        <f>IFERROR(VLOOKUP(A1591,Hoja1!$A$2:$F$4807,6,FALSE),1)</f>
        <v>1</v>
      </c>
      <c r="F1591">
        <v>-2028.00923076923</v>
      </c>
    </row>
    <row r="1592" spans="1:6" x14ac:dyDescent="0.3">
      <c r="A1592">
        <v>140302</v>
      </c>
      <c r="B1592">
        <v>33446</v>
      </c>
      <c r="C1592">
        <v>6228.3323076922998</v>
      </c>
      <c r="D1592">
        <f t="shared" si="24"/>
        <v>6228.3323076922998</v>
      </c>
      <c r="E1592">
        <f>IFERROR(VLOOKUP(A1592,Hoja1!$A$2:$F$4807,6,FALSE),1)</f>
        <v>1</v>
      </c>
      <c r="F1592">
        <v>6228.3323076922998</v>
      </c>
    </row>
    <row r="1593" spans="1:6" x14ac:dyDescent="0.3">
      <c r="A1593">
        <v>188112</v>
      </c>
      <c r="B1593">
        <v>5042</v>
      </c>
      <c r="C1593">
        <v>-1883.75219780219</v>
      </c>
      <c r="D1593">
        <f t="shared" si="24"/>
        <v>-376.750439560438</v>
      </c>
      <c r="E1593">
        <f>IFERROR(VLOOKUP(A1593,Hoja1!$A$2:$F$4807,6,FALSE),1)</f>
        <v>5</v>
      </c>
      <c r="F1593">
        <v>-376.750439560438</v>
      </c>
    </row>
    <row r="1594" spans="1:6" x14ac:dyDescent="0.3">
      <c r="A1594">
        <v>189868</v>
      </c>
      <c r="B1594">
        <v>5597</v>
      </c>
      <c r="C1594">
        <v>39.7895604395598</v>
      </c>
      <c r="D1594">
        <f t="shared" si="24"/>
        <v>9.94739010988995</v>
      </c>
      <c r="E1594">
        <f>IFERROR(VLOOKUP(A1594,Hoja1!$A$2:$F$4807,6,FALSE),1)</f>
        <v>4</v>
      </c>
      <c r="F1594">
        <v>9.94739010988995</v>
      </c>
    </row>
    <row r="1595" spans="1:6" x14ac:dyDescent="0.3">
      <c r="A1595">
        <v>140340</v>
      </c>
      <c r="B1595">
        <v>570</v>
      </c>
      <c r="C1595">
        <v>-2129.4353846153799</v>
      </c>
      <c r="D1595">
        <f t="shared" si="24"/>
        <v>-2129.4353846153799</v>
      </c>
      <c r="E1595">
        <f>IFERROR(VLOOKUP(A1595,Hoja1!$A$2:$F$4807,6,FALSE),1)</f>
        <v>1</v>
      </c>
      <c r="F1595">
        <v>-2129.4353846153799</v>
      </c>
    </row>
    <row r="1596" spans="1:6" x14ac:dyDescent="0.3">
      <c r="A1596">
        <v>140359</v>
      </c>
      <c r="B1596">
        <v>34888</v>
      </c>
      <c r="C1596">
        <v>6798.59230769231</v>
      </c>
      <c r="D1596">
        <f t="shared" si="24"/>
        <v>6798.59230769231</v>
      </c>
      <c r="E1596">
        <f>IFERROR(VLOOKUP(A1596,Hoja1!$A$2:$F$4807,6,FALSE),1)</f>
        <v>1</v>
      </c>
      <c r="F1596">
        <v>6798.59230769231</v>
      </c>
    </row>
    <row r="1597" spans="1:6" x14ac:dyDescent="0.3">
      <c r="A1597">
        <v>140368</v>
      </c>
      <c r="B1597">
        <v>97158</v>
      </c>
      <c r="C1597">
        <v>15854.5569230769</v>
      </c>
      <c r="D1597">
        <f t="shared" ref="D1597:D1660" si="25">C1597/E1597</f>
        <v>15854.5569230769</v>
      </c>
      <c r="E1597">
        <f>IFERROR(VLOOKUP(A1597,Hoja1!$A$2:$F$4807,6,FALSE),1)</f>
        <v>1</v>
      </c>
      <c r="F1597">
        <v>15854.5569230769</v>
      </c>
    </row>
    <row r="1598" spans="1:6" x14ac:dyDescent="0.3">
      <c r="A1598">
        <v>140376</v>
      </c>
      <c r="B1598">
        <v>171792</v>
      </c>
      <c r="C1598">
        <v>21738.5569230769</v>
      </c>
      <c r="D1598">
        <f t="shared" si="25"/>
        <v>21738.5569230769</v>
      </c>
      <c r="E1598">
        <f>IFERROR(VLOOKUP(A1598,Hoja1!$A$2:$F$4807,6,FALSE),1)</f>
        <v>1</v>
      </c>
      <c r="F1598">
        <v>21738.5569230769</v>
      </c>
    </row>
    <row r="1599" spans="1:6" x14ac:dyDescent="0.3">
      <c r="A1599">
        <v>188873</v>
      </c>
      <c r="B1599">
        <v>5820</v>
      </c>
      <c r="C1599">
        <v>-5747.7175824175802</v>
      </c>
      <c r="D1599">
        <f t="shared" si="25"/>
        <v>-1149.543516483516</v>
      </c>
      <c r="E1599">
        <f>IFERROR(VLOOKUP(A1599,Hoja1!$A$2:$F$4807,6,FALSE),1)</f>
        <v>5</v>
      </c>
      <c r="F1599">
        <v>-1149.543516483516</v>
      </c>
    </row>
    <row r="1600" spans="1:6" x14ac:dyDescent="0.3">
      <c r="A1600">
        <v>140439</v>
      </c>
      <c r="B1600">
        <v>16310</v>
      </c>
      <c r="C1600">
        <v>143.89384615384901</v>
      </c>
      <c r="D1600">
        <f t="shared" si="25"/>
        <v>143.89384615384901</v>
      </c>
      <c r="E1600">
        <f>IFERROR(VLOOKUP(A1600,Hoja1!$A$2:$F$4807,6,FALSE),1)</f>
        <v>1</v>
      </c>
      <c r="F1600">
        <v>143.89384615384901</v>
      </c>
    </row>
    <row r="1601" spans="1:6" x14ac:dyDescent="0.3">
      <c r="A1601">
        <v>187973</v>
      </c>
      <c r="B1601">
        <v>5848</v>
      </c>
      <c r="C1601">
        <v>-2210.9939560439502</v>
      </c>
      <c r="D1601">
        <f t="shared" si="25"/>
        <v>-552.74848901098756</v>
      </c>
      <c r="E1601">
        <f>IFERROR(VLOOKUP(A1601,Hoja1!$A$2:$F$4807,6,FALSE),1)</f>
        <v>4</v>
      </c>
      <c r="F1601">
        <v>-552.74848901098756</v>
      </c>
    </row>
    <row r="1602" spans="1:6" x14ac:dyDescent="0.3">
      <c r="A1602">
        <v>187272</v>
      </c>
      <c r="B1602">
        <v>5990</v>
      </c>
      <c r="C1602">
        <v>-2295.6423076923002</v>
      </c>
      <c r="D1602">
        <f t="shared" si="25"/>
        <v>-1147.8211538461501</v>
      </c>
      <c r="E1602">
        <f>IFERROR(VLOOKUP(A1602,Hoja1!$A$2:$F$4807,6,FALSE),1)</f>
        <v>2</v>
      </c>
      <c r="F1602">
        <v>-1147.8211538461501</v>
      </c>
    </row>
    <row r="1603" spans="1:6" x14ac:dyDescent="0.3">
      <c r="A1603">
        <v>140495</v>
      </c>
      <c r="B1603">
        <v>71362</v>
      </c>
      <c r="C1603">
        <v>12599.515384615301</v>
      </c>
      <c r="D1603">
        <f t="shared" si="25"/>
        <v>12599.515384615301</v>
      </c>
      <c r="E1603">
        <f>IFERROR(VLOOKUP(A1603,Hoja1!$A$2:$F$4807,6,FALSE),1)</f>
        <v>1</v>
      </c>
      <c r="F1603">
        <v>12599.515384615301</v>
      </c>
    </row>
    <row r="1604" spans="1:6" x14ac:dyDescent="0.3">
      <c r="A1604">
        <v>140599</v>
      </c>
      <c r="B1604">
        <v>75734</v>
      </c>
      <c r="C1604">
        <v>11683.0538461538</v>
      </c>
      <c r="D1604">
        <f t="shared" si="25"/>
        <v>11683.0538461538</v>
      </c>
      <c r="E1604">
        <f>IFERROR(VLOOKUP(A1604,Hoja1!$A$2:$F$4807,6,FALSE),1)</f>
        <v>1</v>
      </c>
      <c r="F1604">
        <v>11683.0538461538</v>
      </c>
    </row>
    <row r="1605" spans="1:6" x14ac:dyDescent="0.3">
      <c r="A1605">
        <v>140644</v>
      </c>
      <c r="B1605">
        <v>54383</v>
      </c>
      <c r="C1605">
        <v>8312.8230769230704</v>
      </c>
      <c r="D1605">
        <f t="shared" si="25"/>
        <v>8312.8230769230704</v>
      </c>
      <c r="E1605">
        <f>IFERROR(VLOOKUP(A1605,Hoja1!$A$2:$F$4807,6,FALSE),1)</f>
        <v>1</v>
      </c>
      <c r="F1605">
        <v>8312.8230769230704</v>
      </c>
    </row>
    <row r="1606" spans="1:6" x14ac:dyDescent="0.3">
      <c r="A1606">
        <v>140667</v>
      </c>
      <c r="B1606">
        <v>88390.01</v>
      </c>
      <c r="C1606">
        <v>12704.448461538401</v>
      </c>
      <c r="D1606">
        <f t="shared" si="25"/>
        <v>12704.448461538401</v>
      </c>
      <c r="E1606">
        <f>IFERROR(VLOOKUP(A1606,Hoja1!$A$2:$F$4807,6,FALSE),1)</f>
        <v>1</v>
      </c>
      <c r="F1606">
        <v>12704.448461538401</v>
      </c>
    </row>
    <row r="1607" spans="1:6" x14ac:dyDescent="0.3">
      <c r="A1607">
        <v>140675</v>
      </c>
      <c r="B1607">
        <v>80094</v>
      </c>
      <c r="C1607">
        <v>12540.5569230769</v>
      </c>
      <c r="D1607">
        <f t="shared" si="25"/>
        <v>12540.5569230769</v>
      </c>
      <c r="E1607">
        <f>IFERROR(VLOOKUP(A1607,Hoja1!$A$2:$F$4807,6,FALSE),1)</f>
        <v>1</v>
      </c>
      <c r="F1607">
        <v>12540.5569230769</v>
      </c>
    </row>
    <row r="1608" spans="1:6" x14ac:dyDescent="0.3">
      <c r="A1608">
        <v>189500</v>
      </c>
      <c r="B1608">
        <v>6317</v>
      </c>
      <c r="C1608">
        <v>230.943406593406</v>
      </c>
      <c r="D1608">
        <f t="shared" si="25"/>
        <v>57.735851648351499</v>
      </c>
      <c r="E1608">
        <f>IFERROR(VLOOKUP(A1608,Hoja1!$A$2:$F$4807,6,FALSE),1)</f>
        <v>4</v>
      </c>
      <c r="F1608">
        <v>57.735851648351499</v>
      </c>
    </row>
    <row r="1609" spans="1:6" x14ac:dyDescent="0.3">
      <c r="A1609">
        <v>188216</v>
      </c>
      <c r="B1609">
        <v>6342</v>
      </c>
      <c r="C1609">
        <v>-2396.9390109890101</v>
      </c>
      <c r="D1609">
        <f t="shared" si="25"/>
        <v>-479.38780219780199</v>
      </c>
      <c r="E1609">
        <f>IFERROR(VLOOKUP(A1609,Hoja1!$A$2:$F$4807,6,FALSE),1)</f>
        <v>5</v>
      </c>
      <c r="F1609">
        <v>-479.38780219780199</v>
      </c>
    </row>
    <row r="1610" spans="1:6" x14ac:dyDescent="0.3">
      <c r="A1610">
        <v>140728</v>
      </c>
      <c r="B1610">
        <v>46304</v>
      </c>
      <c r="C1610">
        <v>8695.3615384615405</v>
      </c>
      <c r="D1610">
        <f t="shared" si="25"/>
        <v>8695.3615384615405</v>
      </c>
      <c r="E1610">
        <f>IFERROR(VLOOKUP(A1610,Hoja1!$A$2:$F$4807,6,FALSE),1)</f>
        <v>1</v>
      </c>
      <c r="F1610">
        <v>8695.3615384615405</v>
      </c>
    </row>
    <row r="1611" spans="1:6" x14ac:dyDescent="0.3">
      <c r="A1611">
        <v>140754</v>
      </c>
      <c r="B1611">
        <v>139376</v>
      </c>
      <c r="C1611">
        <v>16094.2846153846</v>
      </c>
      <c r="D1611">
        <f t="shared" si="25"/>
        <v>16094.2846153846</v>
      </c>
      <c r="E1611">
        <f>IFERROR(VLOOKUP(A1611,Hoja1!$A$2:$F$4807,6,FALSE),1)</f>
        <v>1</v>
      </c>
      <c r="F1611">
        <v>16094.2846153846</v>
      </c>
    </row>
    <row r="1612" spans="1:6" x14ac:dyDescent="0.3">
      <c r="A1612">
        <v>140798</v>
      </c>
      <c r="B1612">
        <v>214804</v>
      </c>
      <c r="C1612">
        <v>27072.486153846101</v>
      </c>
      <c r="D1612">
        <f t="shared" si="25"/>
        <v>27072.486153846101</v>
      </c>
      <c r="E1612">
        <f>IFERROR(VLOOKUP(A1612,Hoja1!$A$2:$F$4807,6,FALSE),1)</f>
        <v>1</v>
      </c>
      <c r="F1612">
        <v>27072.486153846101</v>
      </c>
    </row>
    <row r="1613" spans="1:6" x14ac:dyDescent="0.3">
      <c r="A1613">
        <v>140817</v>
      </c>
      <c r="B1613">
        <v>19922</v>
      </c>
      <c r="C1613">
        <v>-5057.17076923077</v>
      </c>
      <c r="D1613">
        <f t="shared" si="25"/>
        <v>-5057.17076923077</v>
      </c>
      <c r="E1613">
        <f>IFERROR(VLOOKUP(A1613,Hoja1!$A$2:$F$4807,6,FALSE),1)</f>
        <v>1</v>
      </c>
      <c r="F1613">
        <v>-5057.17076923077</v>
      </c>
    </row>
    <row r="1614" spans="1:6" x14ac:dyDescent="0.3">
      <c r="A1614">
        <v>188837</v>
      </c>
      <c r="B1614">
        <v>6559</v>
      </c>
      <c r="C1614">
        <v>837.07956043956005</v>
      </c>
      <c r="D1614">
        <f t="shared" si="25"/>
        <v>139.51326007326</v>
      </c>
      <c r="E1614">
        <f>IFERROR(VLOOKUP(A1614,Hoja1!$A$2:$F$4807,6,FALSE),1)</f>
        <v>6</v>
      </c>
      <c r="F1614">
        <v>139.51326007326</v>
      </c>
    </row>
    <row r="1615" spans="1:6" x14ac:dyDescent="0.3">
      <c r="A1615">
        <v>140850</v>
      </c>
      <c r="B1615">
        <v>248960</v>
      </c>
      <c r="C1615">
        <v>22024.438461538401</v>
      </c>
      <c r="D1615">
        <f t="shared" si="25"/>
        <v>22024.438461538401</v>
      </c>
      <c r="E1615">
        <f>IFERROR(VLOOKUP(A1615,Hoja1!$A$2:$F$4807,6,FALSE),1)</f>
        <v>1</v>
      </c>
      <c r="F1615">
        <v>22024.438461538401</v>
      </c>
    </row>
    <row r="1616" spans="1:6" x14ac:dyDescent="0.3">
      <c r="A1616">
        <v>140863</v>
      </c>
      <c r="B1616">
        <v>49716</v>
      </c>
      <c r="C1616">
        <v>7876.5923076923</v>
      </c>
      <c r="D1616">
        <f t="shared" si="25"/>
        <v>7876.5923076923</v>
      </c>
      <c r="E1616">
        <f>IFERROR(VLOOKUP(A1616,Hoja1!$A$2:$F$4807,6,FALSE),1)</f>
        <v>1</v>
      </c>
      <c r="F1616">
        <v>7876.5923076923</v>
      </c>
    </row>
    <row r="1617" spans="1:6" x14ac:dyDescent="0.3">
      <c r="A1617">
        <v>140870</v>
      </c>
      <c r="B1617">
        <v>40875</v>
      </c>
      <c r="C1617">
        <v>7497.1307692307601</v>
      </c>
      <c r="D1617">
        <f t="shared" si="25"/>
        <v>7497.1307692307601</v>
      </c>
      <c r="E1617">
        <f>IFERROR(VLOOKUP(A1617,Hoja1!$A$2:$F$4807,6,FALSE),1)</f>
        <v>1</v>
      </c>
      <c r="F1617">
        <v>7497.1307692307601</v>
      </c>
    </row>
    <row r="1618" spans="1:6" x14ac:dyDescent="0.3">
      <c r="A1618">
        <v>189309</v>
      </c>
      <c r="B1618">
        <v>6604.27</v>
      </c>
      <c r="C1618">
        <v>-5661.9631868131801</v>
      </c>
      <c r="D1618">
        <f t="shared" si="25"/>
        <v>-2830.98159340659</v>
      </c>
      <c r="E1618">
        <f>IFERROR(VLOOKUP(A1618,Hoja1!$A$2:$F$4807,6,FALSE),1)</f>
        <v>2</v>
      </c>
      <c r="F1618">
        <v>-2830.98159340659</v>
      </c>
    </row>
    <row r="1619" spans="1:6" x14ac:dyDescent="0.3">
      <c r="A1619">
        <v>188847</v>
      </c>
      <c r="B1619">
        <v>6607.3099999999904</v>
      </c>
      <c r="C1619">
        <v>630.25175824175699</v>
      </c>
      <c r="D1619">
        <f t="shared" si="25"/>
        <v>157.56293956043925</v>
      </c>
      <c r="E1619">
        <f>IFERROR(VLOOKUP(A1619,Hoja1!$A$2:$F$4807,6,FALSE),1)</f>
        <v>4</v>
      </c>
      <c r="F1619">
        <v>157.56293956043925</v>
      </c>
    </row>
    <row r="1620" spans="1:6" x14ac:dyDescent="0.3">
      <c r="A1620">
        <v>188401</v>
      </c>
      <c r="B1620">
        <v>6946</v>
      </c>
      <c r="C1620">
        <v>-2019.58736263736</v>
      </c>
      <c r="D1620">
        <f t="shared" si="25"/>
        <v>-403.917472527472</v>
      </c>
      <c r="E1620">
        <f>IFERROR(VLOOKUP(A1620,Hoja1!$A$2:$F$4807,6,FALSE),1)</f>
        <v>5</v>
      </c>
      <c r="F1620">
        <v>-403.917472527472</v>
      </c>
    </row>
    <row r="1621" spans="1:6" x14ac:dyDescent="0.3">
      <c r="A1621">
        <v>189579</v>
      </c>
      <c r="B1621">
        <v>7127</v>
      </c>
      <c r="C1621">
        <v>-6858.3</v>
      </c>
      <c r="D1621">
        <f t="shared" si="25"/>
        <v>-1371.66</v>
      </c>
      <c r="E1621">
        <f>IFERROR(VLOOKUP(A1621,Hoja1!$A$2:$F$4807,6,FALSE),1)</f>
        <v>5</v>
      </c>
      <c r="F1621">
        <v>-1371.66</v>
      </c>
    </row>
    <row r="1622" spans="1:6" x14ac:dyDescent="0.3">
      <c r="A1622">
        <v>140953</v>
      </c>
      <c r="B1622">
        <v>7680</v>
      </c>
      <c r="C1622">
        <v>1060.66769230769</v>
      </c>
      <c r="D1622">
        <f t="shared" si="25"/>
        <v>1060.66769230769</v>
      </c>
      <c r="E1622">
        <f>IFERROR(VLOOKUP(A1622,Hoja1!$A$2:$F$4807,6,FALSE),1)</f>
        <v>1</v>
      </c>
      <c r="F1622">
        <v>1060.66769230769</v>
      </c>
    </row>
    <row r="1623" spans="1:6" x14ac:dyDescent="0.3">
      <c r="A1623">
        <v>140957</v>
      </c>
      <c r="B1623">
        <v>13076</v>
      </c>
      <c r="C1623">
        <v>1496.1861538461501</v>
      </c>
      <c r="D1623">
        <f t="shared" si="25"/>
        <v>1496.1861538461501</v>
      </c>
      <c r="E1623">
        <f>IFERROR(VLOOKUP(A1623,Hoja1!$A$2:$F$4807,6,FALSE),1)</f>
        <v>1</v>
      </c>
      <c r="F1623">
        <v>1496.1861538461501</v>
      </c>
    </row>
    <row r="1624" spans="1:6" x14ac:dyDescent="0.3">
      <c r="A1624">
        <v>189153</v>
      </c>
      <c r="B1624">
        <v>7310</v>
      </c>
      <c r="C1624">
        <v>-7222.7167032967</v>
      </c>
      <c r="D1624">
        <f t="shared" si="25"/>
        <v>-1031.8166718995285</v>
      </c>
      <c r="E1624">
        <f>IFERROR(VLOOKUP(A1624,Hoja1!$A$2:$F$4807,6,FALSE),1)</f>
        <v>7</v>
      </c>
      <c r="F1624">
        <v>-1031.8166718995285</v>
      </c>
    </row>
    <row r="1625" spans="1:6" x14ac:dyDescent="0.3">
      <c r="A1625">
        <v>140964</v>
      </c>
      <c r="B1625">
        <v>139552</v>
      </c>
      <c r="C1625">
        <v>17327.976923076902</v>
      </c>
      <c r="D1625">
        <f t="shared" si="25"/>
        <v>17327.976923076902</v>
      </c>
      <c r="E1625">
        <f>IFERROR(VLOOKUP(A1625,Hoja1!$A$2:$F$4807,6,FALSE),1)</f>
        <v>1</v>
      </c>
      <c r="F1625">
        <v>17327.976923076902</v>
      </c>
    </row>
    <row r="1626" spans="1:6" x14ac:dyDescent="0.3">
      <c r="A1626">
        <v>188053</v>
      </c>
      <c r="B1626">
        <v>7508</v>
      </c>
      <c r="C1626">
        <v>-3270.77417582417</v>
      </c>
      <c r="D1626">
        <f t="shared" si="25"/>
        <v>-654.15483516483403</v>
      </c>
      <c r="E1626">
        <f>IFERROR(VLOOKUP(A1626,Hoja1!$A$2:$F$4807,6,FALSE),1)</f>
        <v>5</v>
      </c>
      <c r="F1626">
        <v>-654.15483516483403</v>
      </c>
    </row>
    <row r="1627" spans="1:6" x14ac:dyDescent="0.3">
      <c r="A1627">
        <v>140985</v>
      </c>
      <c r="B1627">
        <v>34924</v>
      </c>
      <c r="C1627">
        <v>-12956.0999999999</v>
      </c>
      <c r="D1627">
        <f t="shared" si="25"/>
        <v>-12956.0999999999</v>
      </c>
      <c r="E1627">
        <f>IFERROR(VLOOKUP(A1627,Hoja1!$A$2:$F$4807,6,FALSE),1)</f>
        <v>1</v>
      </c>
      <c r="F1627">
        <v>-12956.0999999999</v>
      </c>
    </row>
    <row r="1628" spans="1:6" x14ac:dyDescent="0.3">
      <c r="A1628">
        <v>189556</v>
      </c>
      <c r="B1628">
        <v>7644</v>
      </c>
      <c r="C1628">
        <v>-7190.9145054945002</v>
      </c>
      <c r="D1628">
        <f t="shared" si="25"/>
        <v>-1027.2735007849285</v>
      </c>
      <c r="E1628">
        <f>IFERROR(VLOOKUP(A1628,Hoja1!$A$2:$F$4807,6,FALSE),1)</f>
        <v>7</v>
      </c>
      <c r="F1628">
        <v>-1027.2735007849285</v>
      </c>
    </row>
    <row r="1629" spans="1:6" x14ac:dyDescent="0.3">
      <c r="A1629">
        <v>189757</v>
      </c>
      <c r="B1629">
        <v>7728</v>
      </c>
      <c r="C1629">
        <v>3.3854945054945298</v>
      </c>
      <c r="D1629">
        <f t="shared" si="25"/>
        <v>1.6927472527472649</v>
      </c>
      <c r="E1629">
        <f>IFERROR(VLOOKUP(A1629,Hoja1!$A$2:$F$4807,6,FALSE),1)</f>
        <v>2</v>
      </c>
      <c r="F1629">
        <v>1.6927472527472649</v>
      </c>
    </row>
    <row r="1630" spans="1:6" x14ac:dyDescent="0.3">
      <c r="A1630">
        <v>141017</v>
      </c>
      <c r="B1630">
        <v>59521</v>
      </c>
      <c r="C1630">
        <v>11006.018461538401</v>
      </c>
      <c r="D1630">
        <f t="shared" si="25"/>
        <v>11006.018461538401</v>
      </c>
      <c r="E1630">
        <f>IFERROR(VLOOKUP(A1630,Hoja1!$A$2:$F$4807,6,FALSE),1)</f>
        <v>1</v>
      </c>
      <c r="F1630">
        <v>11006.018461538401</v>
      </c>
    </row>
    <row r="1631" spans="1:6" x14ac:dyDescent="0.3">
      <c r="A1631">
        <v>141045</v>
      </c>
      <c r="B1631">
        <v>67648</v>
      </c>
      <c r="C1631">
        <v>11000.9</v>
      </c>
      <c r="D1631">
        <f t="shared" si="25"/>
        <v>11000.9</v>
      </c>
      <c r="E1631">
        <f>IFERROR(VLOOKUP(A1631,Hoja1!$A$2:$F$4807,6,FALSE),1)</f>
        <v>1</v>
      </c>
      <c r="F1631">
        <v>11000.9</v>
      </c>
    </row>
    <row r="1632" spans="1:6" x14ac:dyDescent="0.3">
      <c r="A1632">
        <v>141056</v>
      </c>
      <c r="B1632">
        <v>93952</v>
      </c>
      <c r="C1632">
        <v>15093.3615384615</v>
      </c>
      <c r="D1632">
        <f t="shared" si="25"/>
        <v>15093.3615384615</v>
      </c>
      <c r="E1632">
        <f>IFERROR(VLOOKUP(A1632,Hoja1!$A$2:$F$4807,6,FALSE),1)</f>
        <v>1</v>
      </c>
      <c r="F1632">
        <v>15093.3615384615</v>
      </c>
    </row>
    <row r="1633" spans="1:6" x14ac:dyDescent="0.3">
      <c r="A1633">
        <v>141090</v>
      </c>
      <c r="B1633">
        <v>97362</v>
      </c>
      <c r="C1633">
        <v>-2870.5953846153802</v>
      </c>
      <c r="D1633">
        <f t="shared" si="25"/>
        <v>-2870.5953846153802</v>
      </c>
      <c r="E1633">
        <f>IFERROR(VLOOKUP(A1633,Hoja1!$A$2:$F$4807,6,FALSE),1)</f>
        <v>1</v>
      </c>
      <c r="F1633">
        <v>-2870.5953846153802</v>
      </c>
    </row>
    <row r="1634" spans="1:6" x14ac:dyDescent="0.3">
      <c r="A1634">
        <v>141110</v>
      </c>
      <c r="B1634">
        <v>41026</v>
      </c>
      <c r="C1634">
        <v>7648.1307692307701</v>
      </c>
      <c r="D1634">
        <f t="shared" si="25"/>
        <v>7648.1307692307701</v>
      </c>
      <c r="E1634">
        <f>IFERROR(VLOOKUP(A1634,Hoja1!$A$2:$F$4807,6,FALSE),1)</f>
        <v>1</v>
      </c>
      <c r="F1634">
        <v>7648.1307692307701</v>
      </c>
    </row>
    <row r="1635" spans="1:6" x14ac:dyDescent="0.3">
      <c r="A1635">
        <v>186383</v>
      </c>
      <c r="B1635">
        <v>7866</v>
      </c>
      <c r="C1635">
        <v>-1670.53406593406</v>
      </c>
      <c r="D1635">
        <f t="shared" si="25"/>
        <v>-835.26703296702999</v>
      </c>
      <c r="E1635">
        <f>IFERROR(VLOOKUP(A1635,Hoja1!$A$2:$F$4807,6,FALSE),1)</f>
        <v>2</v>
      </c>
      <c r="F1635">
        <v>-835.26703296702999</v>
      </c>
    </row>
    <row r="1636" spans="1:6" x14ac:dyDescent="0.3">
      <c r="A1636">
        <v>141132</v>
      </c>
      <c r="B1636">
        <v>43644</v>
      </c>
      <c r="C1636">
        <v>8150.7461538461503</v>
      </c>
      <c r="D1636">
        <f t="shared" si="25"/>
        <v>8150.7461538461503</v>
      </c>
      <c r="E1636">
        <f>IFERROR(VLOOKUP(A1636,Hoja1!$A$2:$F$4807,6,FALSE),1)</f>
        <v>1</v>
      </c>
      <c r="F1636">
        <v>8150.7461538461503</v>
      </c>
    </row>
    <row r="1637" spans="1:6" x14ac:dyDescent="0.3">
      <c r="A1637">
        <v>141140</v>
      </c>
      <c r="B1637">
        <v>56520</v>
      </c>
      <c r="C1637">
        <v>-57322.078461538396</v>
      </c>
      <c r="D1637">
        <f t="shared" si="25"/>
        <v>-57322.078461538396</v>
      </c>
      <c r="E1637">
        <f>IFERROR(VLOOKUP(A1637,Hoja1!$A$2:$F$4807,6,FALSE),1)</f>
        <v>1</v>
      </c>
      <c r="F1637">
        <v>-57322.078461538396</v>
      </c>
    </row>
    <row r="1638" spans="1:6" x14ac:dyDescent="0.3">
      <c r="A1638">
        <v>188493</v>
      </c>
      <c r="B1638">
        <v>7870</v>
      </c>
      <c r="C1638">
        <v>79.754945054945793</v>
      </c>
      <c r="D1638">
        <f t="shared" si="25"/>
        <v>15.950989010989158</v>
      </c>
      <c r="E1638">
        <f>IFERROR(VLOOKUP(A1638,Hoja1!$A$2:$F$4807,6,FALSE),1)</f>
        <v>5</v>
      </c>
      <c r="F1638">
        <v>15.950989010989158</v>
      </c>
    </row>
    <row r="1639" spans="1:6" x14ac:dyDescent="0.3">
      <c r="A1639">
        <v>188760</v>
      </c>
      <c r="B1639">
        <v>7946</v>
      </c>
      <c r="C1639">
        <v>-3059.42252747252</v>
      </c>
      <c r="D1639">
        <f t="shared" si="25"/>
        <v>-764.85563186812999</v>
      </c>
      <c r="E1639">
        <f>IFERROR(VLOOKUP(A1639,Hoja1!$A$2:$F$4807,6,FALSE),1)</f>
        <v>4</v>
      </c>
      <c r="F1639">
        <v>-764.85563186812999</v>
      </c>
    </row>
    <row r="1640" spans="1:6" x14ac:dyDescent="0.3">
      <c r="A1640">
        <v>180374</v>
      </c>
      <c r="B1640">
        <v>7980</v>
      </c>
      <c r="C1640">
        <v>-32415.5431318681</v>
      </c>
      <c r="D1640">
        <f t="shared" si="25"/>
        <v>-8103.8857829670251</v>
      </c>
      <c r="E1640">
        <f>IFERROR(VLOOKUP(A1640,Hoja1!$A$2:$F$4807,6,FALSE),1)</f>
        <v>4</v>
      </c>
      <c r="F1640">
        <v>-8103.8857829670251</v>
      </c>
    </row>
    <row r="1641" spans="1:6" x14ac:dyDescent="0.3">
      <c r="A1641">
        <v>141180</v>
      </c>
      <c r="B1641">
        <v>229035</v>
      </c>
      <c r="C1641">
        <v>21376.052307692298</v>
      </c>
      <c r="D1641">
        <f t="shared" si="25"/>
        <v>21376.052307692298</v>
      </c>
      <c r="E1641">
        <f>IFERROR(VLOOKUP(A1641,Hoja1!$A$2:$F$4807,6,FALSE),1)</f>
        <v>1</v>
      </c>
      <c r="F1641">
        <v>21376.052307692298</v>
      </c>
    </row>
    <row r="1642" spans="1:6" x14ac:dyDescent="0.3">
      <c r="A1642">
        <v>141196</v>
      </c>
      <c r="B1642">
        <v>16966</v>
      </c>
      <c r="C1642">
        <v>3012.19692307692</v>
      </c>
      <c r="D1642">
        <f t="shared" si="25"/>
        <v>3012.19692307692</v>
      </c>
      <c r="E1642">
        <f>IFERROR(VLOOKUP(A1642,Hoja1!$A$2:$F$4807,6,FALSE),1)</f>
        <v>1</v>
      </c>
      <c r="F1642">
        <v>3012.19692307692</v>
      </c>
    </row>
    <row r="1643" spans="1:6" x14ac:dyDescent="0.3">
      <c r="A1643">
        <v>184706</v>
      </c>
      <c r="B1643">
        <v>8202</v>
      </c>
      <c r="C1643">
        <v>-47786.26</v>
      </c>
      <c r="D1643">
        <f t="shared" si="25"/>
        <v>-7964.376666666667</v>
      </c>
      <c r="E1643">
        <f>IFERROR(VLOOKUP(A1643,Hoja1!$A$2:$F$4807,6,FALSE),1)</f>
        <v>6</v>
      </c>
      <c r="F1643">
        <v>-7964.376666666667</v>
      </c>
    </row>
    <row r="1644" spans="1:6" x14ac:dyDescent="0.3">
      <c r="A1644">
        <v>187491</v>
      </c>
      <c r="B1644">
        <v>9018</v>
      </c>
      <c r="C1644">
        <v>732.35769230769199</v>
      </c>
      <c r="D1644">
        <f t="shared" si="25"/>
        <v>146.47153846153839</v>
      </c>
      <c r="E1644">
        <f>IFERROR(VLOOKUP(A1644,Hoja1!$A$2:$F$4807,6,FALSE),1)</f>
        <v>5</v>
      </c>
      <c r="F1644">
        <v>146.47153846153839</v>
      </c>
    </row>
    <row r="1645" spans="1:6" x14ac:dyDescent="0.3">
      <c r="A1645">
        <v>141234</v>
      </c>
      <c r="B1645">
        <v>35085</v>
      </c>
      <c r="C1645">
        <v>-61764.647692307597</v>
      </c>
      <c r="D1645">
        <f t="shared" si="25"/>
        <v>-61764.647692307597</v>
      </c>
      <c r="E1645">
        <f>IFERROR(VLOOKUP(A1645,Hoja1!$A$2:$F$4807,6,FALSE),1)</f>
        <v>1</v>
      </c>
      <c r="F1645">
        <v>-61764.647692307597</v>
      </c>
    </row>
    <row r="1646" spans="1:6" x14ac:dyDescent="0.3">
      <c r="A1646">
        <v>189688</v>
      </c>
      <c r="B1646">
        <v>9037</v>
      </c>
      <c r="C1646">
        <v>1067.16659340659</v>
      </c>
      <c r="D1646">
        <f t="shared" si="25"/>
        <v>213.43331868131799</v>
      </c>
      <c r="E1646">
        <f>IFERROR(VLOOKUP(A1646,Hoja1!$A$2:$F$4807,6,FALSE),1)</f>
        <v>5</v>
      </c>
      <c r="F1646">
        <v>213.43331868131799</v>
      </c>
    </row>
    <row r="1647" spans="1:6" x14ac:dyDescent="0.3">
      <c r="A1647">
        <v>141257</v>
      </c>
      <c r="B1647">
        <v>109332</v>
      </c>
      <c r="C1647">
        <v>15665.669230769199</v>
      </c>
      <c r="D1647">
        <f t="shared" si="25"/>
        <v>15665.669230769199</v>
      </c>
      <c r="E1647">
        <f>IFERROR(VLOOKUP(A1647,Hoja1!$A$2:$F$4807,6,FALSE),1)</f>
        <v>1</v>
      </c>
      <c r="F1647">
        <v>15665.669230769199</v>
      </c>
    </row>
    <row r="1648" spans="1:6" x14ac:dyDescent="0.3">
      <c r="A1648">
        <v>182849</v>
      </c>
      <c r="B1648">
        <v>9258</v>
      </c>
      <c r="C1648">
        <v>-19116.052884615299</v>
      </c>
      <c r="D1648">
        <f t="shared" si="25"/>
        <v>-4779.0132211538248</v>
      </c>
      <c r="E1648">
        <f>IFERROR(VLOOKUP(A1648,Hoja1!$A$2:$F$4807,6,FALSE),1)</f>
        <v>4</v>
      </c>
      <c r="F1648">
        <v>-4779.0132211538248</v>
      </c>
    </row>
    <row r="1649" spans="1:6" x14ac:dyDescent="0.3">
      <c r="A1649">
        <v>187739</v>
      </c>
      <c r="B1649">
        <v>9347</v>
      </c>
      <c r="C1649">
        <v>-8717.9703296703301</v>
      </c>
      <c r="D1649">
        <f t="shared" si="25"/>
        <v>-1743.5940659340661</v>
      </c>
      <c r="E1649">
        <f>IFERROR(VLOOKUP(A1649,Hoja1!$A$2:$F$4807,6,FALSE),1)</f>
        <v>5</v>
      </c>
      <c r="F1649">
        <v>-1743.5940659340661</v>
      </c>
    </row>
    <row r="1650" spans="1:6" x14ac:dyDescent="0.3">
      <c r="A1650">
        <v>141302</v>
      </c>
      <c r="B1650">
        <v>50661</v>
      </c>
      <c r="C1650">
        <v>8821.5923076923009</v>
      </c>
      <c r="D1650">
        <f t="shared" si="25"/>
        <v>8821.5923076923009</v>
      </c>
      <c r="E1650">
        <f>IFERROR(VLOOKUP(A1650,Hoja1!$A$2:$F$4807,6,FALSE),1)</f>
        <v>1</v>
      </c>
      <c r="F1650">
        <v>8821.5923076923009</v>
      </c>
    </row>
    <row r="1651" spans="1:6" x14ac:dyDescent="0.3">
      <c r="A1651">
        <v>141309</v>
      </c>
      <c r="B1651">
        <v>99176</v>
      </c>
      <c r="C1651">
        <v>-58245.561538461501</v>
      </c>
      <c r="D1651">
        <f t="shared" si="25"/>
        <v>-58245.561538461501</v>
      </c>
      <c r="E1651">
        <f>IFERROR(VLOOKUP(A1651,Hoja1!$A$2:$F$4807,6,FALSE),1)</f>
        <v>1</v>
      </c>
      <c r="F1651">
        <v>-58245.561538461501</v>
      </c>
    </row>
    <row r="1652" spans="1:6" x14ac:dyDescent="0.3">
      <c r="A1652">
        <v>141333</v>
      </c>
      <c r="B1652">
        <v>51320</v>
      </c>
      <c r="C1652">
        <v>9480.59230769231</v>
      </c>
      <c r="D1652">
        <f t="shared" si="25"/>
        <v>9480.59230769231</v>
      </c>
      <c r="E1652">
        <f>IFERROR(VLOOKUP(A1652,Hoja1!$A$2:$F$4807,6,FALSE),1)</f>
        <v>1</v>
      </c>
      <c r="F1652">
        <v>9480.59230769231</v>
      </c>
    </row>
    <row r="1653" spans="1:6" x14ac:dyDescent="0.3">
      <c r="A1653">
        <v>187894</v>
      </c>
      <c r="B1653">
        <v>9502</v>
      </c>
      <c r="C1653">
        <v>-2149.9186813186798</v>
      </c>
      <c r="D1653">
        <f t="shared" si="25"/>
        <v>-429.98373626373598</v>
      </c>
      <c r="E1653">
        <f>IFERROR(VLOOKUP(A1653,Hoja1!$A$2:$F$4807,6,FALSE),1)</f>
        <v>5</v>
      </c>
      <c r="F1653">
        <v>-429.98373626373598</v>
      </c>
    </row>
    <row r="1654" spans="1:6" x14ac:dyDescent="0.3">
      <c r="A1654">
        <v>184880</v>
      </c>
      <c r="B1654">
        <v>9510</v>
      </c>
      <c r="C1654">
        <v>-9823.1653846153804</v>
      </c>
      <c r="D1654">
        <f t="shared" si="25"/>
        <v>-1964.633076923076</v>
      </c>
      <c r="E1654">
        <f>IFERROR(VLOOKUP(A1654,Hoja1!$A$2:$F$4807,6,FALSE),1)</f>
        <v>5</v>
      </c>
      <c r="F1654">
        <v>-1964.633076923076</v>
      </c>
    </row>
    <row r="1655" spans="1:6" x14ac:dyDescent="0.3">
      <c r="A1655">
        <v>141390</v>
      </c>
      <c r="B1655">
        <v>132944</v>
      </c>
      <c r="C1655">
        <v>14950.746153846099</v>
      </c>
      <c r="D1655">
        <f t="shared" si="25"/>
        <v>14950.746153846099</v>
      </c>
      <c r="E1655">
        <f>IFERROR(VLOOKUP(A1655,Hoja1!$A$2:$F$4807,6,FALSE),1)</f>
        <v>1</v>
      </c>
      <c r="F1655">
        <v>14950.746153846099</v>
      </c>
    </row>
    <row r="1656" spans="1:6" x14ac:dyDescent="0.3">
      <c r="A1656">
        <v>141411</v>
      </c>
      <c r="B1656">
        <v>208073</v>
      </c>
      <c r="C1656">
        <v>25986.3655176059</v>
      </c>
      <c r="D1656">
        <f t="shared" si="25"/>
        <v>25986.3655176059</v>
      </c>
      <c r="E1656">
        <f>IFERROR(VLOOKUP(A1656,Hoja1!$A$2:$F$4807,6,FALSE),1)</f>
        <v>1</v>
      </c>
      <c r="F1656">
        <v>25986.3655176059</v>
      </c>
    </row>
    <row r="1657" spans="1:6" x14ac:dyDescent="0.3">
      <c r="A1657">
        <v>141414</v>
      </c>
      <c r="B1657">
        <v>113152</v>
      </c>
      <c r="C1657">
        <v>16312.592307692301</v>
      </c>
      <c r="D1657">
        <f t="shared" si="25"/>
        <v>16312.592307692301</v>
      </c>
      <c r="E1657">
        <f>IFERROR(VLOOKUP(A1657,Hoja1!$A$2:$F$4807,6,FALSE),1)</f>
        <v>1</v>
      </c>
      <c r="F1657">
        <v>16312.592307692301</v>
      </c>
    </row>
    <row r="1658" spans="1:6" x14ac:dyDescent="0.3">
      <c r="A1658">
        <v>141421</v>
      </c>
      <c r="B1658">
        <v>100890</v>
      </c>
      <c r="C1658">
        <v>14627.515384615301</v>
      </c>
      <c r="D1658">
        <f t="shared" si="25"/>
        <v>14627.515384615301</v>
      </c>
      <c r="E1658">
        <f>IFERROR(VLOOKUP(A1658,Hoja1!$A$2:$F$4807,6,FALSE),1)</f>
        <v>1</v>
      </c>
      <c r="F1658">
        <v>14627.515384615301</v>
      </c>
    </row>
    <row r="1659" spans="1:6" x14ac:dyDescent="0.3">
      <c r="A1659">
        <v>181954</v>
      </c>
      <c r="B1659">
        <v>9576</v>
      </c>
      <c r="C1659">
        <v>-22467.009065933998</v>
      </c>
      <c r="D1659">
        <f t="shared" si="25"/>
        <v>-4493.4018131867997</v>
      </c>
      <c r="E1659">
        <f>IFERROR(VLOOKUP(A1659,Hoja1!$A$2:$F$4807,6,FALSE),1)</f>
        <v>5</v>
      </c>
      <c r="F1659">
        <v>-4493.4018131867997</v>
      </c>
    </row>
    <row r="1660" spans="1:6" x14ac:dyDescent="0.3">
      <c r="A1660">
        <v>187960</v>
      </c>
      <c r="B1660">
        <v>9990</v>
      </c>
      <c r="C1660">
        <v>797.76428571428505</v>
      </c>
      <c r="D1660">
        <f t="shared" si="25"/>
        <v>159.55285714285702</v>
      </c>
      <c r="E1660">
        <f>IFERROR(VLOOKUP(A1660,Hoja1!$A$2:$F$4807,6,FALSE),1)</f>
        <v>5</v>
      </c>
      <c r="F1660">
        <v>159.55285714285702</v>
      </c>
    </row>
    <row r="1661" spans="1:6" x14ac:dyDescent="0.3">
      <c r="A1661">
        <v>141478</v>
      </c>
      <c r="B1661">
        <v>43760</v>
      </c>
      <c r="C1661">
        <v>8266.7461538461503</v>
      </c>
      <c r="D1661">
        <f t="shared" ref="D1661:D1724" si="26">C1661/E1661</f>
        <v>8266.7461538461503</v>
      </c>
      <c r="E1661">
        <f>IFERROR(VLOOKUP(A1661,Hoja1!$A$2:$F$4807,6,FALSE),1)</f>
        <v>1</v>
      </c>
      <c r="F1661">
        <v>8266.7461538461503</v>
      </c>
    </row>
    <row r="1662" spans="1:6" x14ac:dyDescent="0.3">
      <c r="A1662">
        <v>187380</v>
      </c>
      <c r="B1662">
        <v>10146</v>
      </c>
      <c r="C1662">
        <v>-2412.51208791208</v>
      </c>
      <c r="D1662">
        <f t="shared" si="26"/>
        <v>-482.502417582416</v>
      </c>
      <c r="E1662">
        <f>IFERROR(VLOOKUP(A1662,Hoja1!$A$2:$F$4807,6,FALSE),1)</f>
        <v>5</v>
      </c>
      <c r="F1662">
        <v>-482.502417582416</v>
      </c>
    </row>
    <row r="1663" spans="1:6" x14ac:dyDescent="0.3">
      <c r="A1663">
        <v>141513</v>
      </c>
      <c r="B1663">
        <v>42400</v>
      </c>
      <c r="C1663">
        <v>7964.4384615384597</v>
      </c>
      <c r="D1663">
        <f t="shared" si="26"/>
        <v>7964.4384615384597</v>
      </c>
      <c r="E1663">
        <f>IFERROR(VLOOKUP(A1663,Hoja1!$A$2:$F$4807,6,FALSE),1)</f>
        <v>1</v>
      </c>
      <c r="F1663">
        <v>7964.4384615384597</v>
      </c>
    </row>
    <row r="1664" spans="1:6" x14ac:dyDescent="0.3">
      <c r="A1664">
        <v>141522</v>
      </c>
      <c r="B1664">
        <v>127896</v>
      </c>
      <c r="C1664">
        <v>4693.6692307692201</v>
      </c>
      <c r="D1664">
        <f t="shared" si="26"/>
        <v>4693.6692307692201</v>
      </c>
      <c r="E1664">
        <f>IFERROR(VLOOKUP(A1664,Hoja1!$A$2:$F$4807,6,FALSE),1)</f>
        <v>1</v>
      </c>
      <c r="F1664">
        <v>4693.6692307692201</v>
      </c>
    </row>
    <row r="1665" spans="1:6" x14ac:dyDescent="0.3">
      <c r="A1665">
        <v>188344</v>
      </c>
      <c r="B1665">
        <v>10200</v>
      </c>
      <c r="C1665">
        <v>851.705934065934</v>
      </c>
      <c r="D1665">
        <f t="shared" si="26"/>
        <v>212.9264835164835</v>
      </c>
      <c r="E1665">
        <f>IFERROR(VLOOKUP(A1665,Hoja1!$A$2:$F$4807,6,FALSE),1)</f>
        <v>4</v>
      </c>
      <c r="F1665">
        <v>212.9264835164835</v>
      </c>
    </row>
    <row r="1666" spans="1:6" x14ac:dyDescent="0.3">
      <c r="A1666">
        <v>141553</v>
      </c>
      <c r="B1666">
        <v>72787</v>
      </c>
      <c r="C1666">
        <v>8736.0538461538399</v>
      </c>
      <c r="D1666">
        <f t="shared" si="26"/>
        <v>8736.0538461538399</v>
      </c>
      <c r="E1666">
        <f>IFERROR(VLOOKUP(A1666,Hoja1!$A$2:$F$4807,6,FALSE),1)</f>
        <v>1</v>
      </c>
      <c r="F1666">
        <v>8736.0538461538399</v>
      </c>
    </row>
    <row r="1667" spans="1:6" x14ac:dyDescent="0.3">
      <c r="A1667">
        <v>141571</v>
      </c>
      <c r="B1667">
        <v>2035</v>
      </c>
      <c r="C1667">
        <v>-4456.1784615384604</v>
      </c>
      <c r="D1667">
        <f t="shared" si="26"/>
        <v>-4456.1784615384604</v>
      </c>
      <c r="E1667">
        <f>IFERROR(VLOOKUP(A1667,Hoja1!$A$2:$F$4807,6,FALSE),1)</f>
        <v>1</v>
      </c>
      <c r="F1667">
        <v>-4456.1784615384604</v>
      </c>
    </row>
    <row r="1668" spans="1:6" x14ac:dyDescent="0.3">
      <c r="A1668">
        <v>187218</v>
      </c>
      <c r="B1668">
        <v>10230</v>
      </c>
      <c r="C1668">
        <v>-2328.51208791208</v>
      </c>
      <c r="D1668">
        <f t="shared" si="26"/>
        <v>-582.12802197802</v>
      </c>
      <c r="E1668">
        <f>IFERROR(VLOOKUP(A1668,Hoja1!$A$2:$F$4807,6,FALSE),1)</f>
        <v>4</v>
      </c>
      <c r="F1668">
        <v>-582.12802197802</v>
      </c>
    </row>
    <row r="1669" spans="1:6" x14ac:dyDescent="0.3">
      <c r="A1669">
        <v>141639</v>
      </c>
      <c r="B1669">
        <v>52100</v>
      </c>
      <c r="C1669">
        <v>-14154.023076923</v>
      </c>
      <c r="D1669">
        <f t="shared" si="26"/>
        <v>-14154.023076923</v>
      </c>
      <c r="E1669">
        <f>IFERROR(VLOOKUP(A1669,Hoja1!$A$2:$F$4807,6,FALSE),1)</f>
        <v>1</v>
      </c>
      <c r="F1669">
        <v>-14154.023076923</v>
      </c>
    </row>
    <row r="1670" spans="1:6" x14ac:dyDescent="0.3">
      <c r="A1670">
        <v>141658</v>
      </c>
      <c r="B1670">
        <v>72068</v>
      </c>
      <c r="C1670">
        <v>12247.823076922999</v>
      </c>
      <c r="D1670">
        <f t="shared" si="26"/>
        <v>12247.823076922999</v>
      </c>
      <c r="E1670">
        <f>IFERROR(VLOOKUP(A1670,Hoja1!$A$2:$F$4807,6,FALSE),1)</f>
        <v>1</v>
      </c>
      <c r="F1670">
        <v>12247.823076922999</v>
      </c>
    </row>
    <row r="1671" spans="1:6" x14ac:dyDescent="0.3">
      <c r="A1671">
        <v>187186</v>
      </c>
      <c r="B1671">
        <v>11193</v>
      </c>
      <c r="C1671">
        <v>-2574.30329670329</v>
      </c>
      <c r="D1671">
        <f t="shared" si="26"/>
        <v>-514.860659340658</v>
      </c>
      <c r="E1671">
        <f>IFERROR(VLOOKUP(A1671,Hoja1!$A$2:$F$4807,6,FALSE),1)</f>
        <v>5</v>
      </c>
      <c r="F1671">
        <v>-514.860659340658</v>
      </c>
    </row>
    <row r="1672" spans="1:6" x14ac:dyDescent="0.3">
      <c r="A1672">
        <v>141679</v>
      </c>
      <c r="B1672">
        <v>48803</v>
      </c>
      <c r="C1672">
        <v>9078.9769230769198</v>
      </c>
      <c r="D1672">
        <f t="shared" si="26"/>
        <v>9078.9769230769198</v>
      </c>
      <c r="E1672">
        <f>IFERROR(VLOOKUP(A1672,Hoja1!$A$2:$F$4807,6,FALSE),1)</f>
        <v>1</v>
      </c>
      <c r="F1672">
        <v>9078.9769230769198</v>
      </c>
    </row>
    <row r="1673" spans="1:6" x14ac:dyDescent="0.3">
      <c r="A1673">
        <v>187511</v>
      </c>
      <c r="B1673">
        <v>11193</v>
      </c>
      <c r="C1673">
        <v>867.52252747252703</v>
      </c>
      <c r="D1673">
        <f t="shared" si="26"/>
        <v>173.50450549450539</v>
      </c>
      <c r="E1673">
        <f>IFERROR(VLOOKUP(A1673,Hoja1!$A$2:$F$4807,6,FALSE),1)</f>
        <v>5</v>
      </c>
      <c r="F1673">
        <v>173.50450549450539</v>
      </c>
    </row>
    <row r="1674" spans="1:6" x14ac:dyDescent="0.3">
      <c r="A1674">
        <v>141708</v>
      </c>
      <c r="B1674">
        <v>4440</v>
      </c>
      <c r="C1674">
        <v>-2891.2147236467199</v>
      </c>
      <c r="D1674">
        <f t="shared" si="26"/>
        <v>-2891.2147236467199</v>
      </c>
      <c r="E1674">
        <f>IFERROR(VLOOKUP(A1674,Hoja1!$A$2:$F$4807,6,FALSE),1)</f>
        <v>1</v>
      </c>
      <c r="F1674">
        <v>-2891.2147236467199</v>
      </c>
    </row>
    <row r="1675" spans="1:6" x14ac:dyDescent="0.3">
      <c r="A1675">
        <v>141709</v>
      </c>
      <c r="B1675">
        <v>3030</v>
      </c>
      <c r="C1675">
        <v>-183.25076923076901</v>
      </c>
      <c r="D1675">
        <f t="shared" si="26"/>
        <v>-183.25076923076901</v>
      </c>
      <c r="E1675">
        <f>IFERROR(VLOOKUP(A1675,Hoja1!$A$2:$F$4807,6,FALSE),1)</f>
        <v>1</v>
      </c>
      <c r="F1675">
        <v>-183.25076923076901</v>
      </c>
    </row>
    <row r="1676" spans="1:6" x14ac:dyDescent="0.3">
      <c r="A1676">
        <v>141714</v>
      </c>
      <c r="B1676">
        <v>55712</v>
      </c>
      <c r="C1676">
        <v>10370.095384615301</v>
      </c>
      <c r="D1676">
        <f t="shared" si="26"/>
        <v>10370.095384615301</v>
      </c>
      <c r="E1676">
        <f>IFERROR(VLOOKUP(A1676,Hoja1!$A$2:$F$4807,6,FALSE),1)</f>
        <v>1</v>
      </c>
      <c r="F1676">
        <v>10370.095384615301</v>
      </c>
    </row>
    <row r="1677" spans="1:6" x14ac:dyDescent="0.3">
      <c r="A1677">
        <v>187838</v>
      </c>
      <c r="B1677">
        <v>11223</v>
      </c>
      <c r="C1677">
        <v>897.52252747252703</v>
      </c>
      <c r="D1677">
        <f t="shared" si="26"/>
        <v>179.50450549450539</v>
      </c>
      <c r="E1677">
        <f>IFERROR(VLOOKUP(A1677,Hoja1!$A$2:$F$4807,6,FALSE),1)</f>
        <v>5</v>
      </c>
      <c r="F1677">
        <v>179.50450549450539</v>
      </c>
    </row>
    <row r="1678" spans="1:6" x14ac:dyDescent="0.3">
      <c r="A1678">
        <v>187668</v>
      </c>
      <c r="B1678">
        <v>11311.01</v>
      </c>
      <c r="C1678">
        <v>-4269.4801098900998</v>
      </c>
      <c r="D1678">
        <f t="shared" si="26"/>
        <v>-853.89602197801992</v>
      </c>
      <c r="E1678">
        <f>IFERROR(VLOOKUP(A1678,Hoja1!$A$2:$F$4807,6,FALSE),1)</f>
        <v>5</v>
      </c>
      <c r="F1678">
        <v>-853.89602197801992</v>
      </c>
    </row>
    <row r="1679" spans="1:6" x14ac:dyDescent="0.3">
      <c r="A1679">
        <v>185953</v>
      </c>
      <c r="B1679">
        <v>11696</v>
      </c>
      <c r="C1679">
        <v>-4421.9879120879104</v>
      </c>
      <c r="D1679">
        <f t="shared" si="26"/>
        <v>-1473.9959706959701</v>
      </c>
      <c r="E1679">
        <f>IFERROR(VLOOKUP(A1679,Hoja1!$A$2:$F$4807,6,FALSE),1)</f>
        <v>3</v>
      </c>
      <c r="F1679">
        <v>-1473.9959706959701</v>
      </c>
    </row>
    <row r="1680" spans="1:6" x14ac:dyDescent="0.3">
      <c r="A1680">
        <v>141790</v>
      </c>
      <c r="B1680">
        <v>56550</v>
      </c>
      <c r="C1680">
        <v>-8148.4846153846202</v>
      </c>
      <c r="D1680">
        <f t="shared" si="26"/>
        <v>-8148.4846153846202</v>
      </c>
      <c r="E1680">
        <f>IFERROR(VLOOKUP(A1680,Hoja1!$A$2:$F$4807,6,FALSE),1)</f>
        <v>1</v>
      </c>
      <c r="F1680">
        <v>-8148.4846153846202</v>
      </c>
    </row>
    <row r="1681" spans="1:6" x14ac:dyDescent="0.3">
      <c r="A1681">
        <v>141825</v>
      </c>
      <c r="B1681">
        <v>29324</v>
      </c>
      <c r="C1681">
        <v>-880.79230769230298</v>
      </c>
      <c r="D1681">
        <f t="shared" si="26"/>
        <v>-880.79230769230298</v>
      </c>
      <c r="E1681">
        <f>IFERROR(VLOOKUP(A1681,Hoja1!$A$2:$F$4807,6,FALSE),1)</f>
        <v>1</v>
      </c>
      <c r="F1681">
        <v>-880.79230769230298</v>
      </c>
    </row>
    <row r="1682" spans="1:6" x14ac:dyDescent="0.3">
      <c r="A1682">
        <v>186686</v>
      </c>
      <c r="B1682">
        <v>12069</v>
      </c>
      <c r="C1682">
        <v>836.929120879121</v>
      </c>
      <c r="D1682">
        <f t="shared" si="26"/>
        <v>278.97637362637369</v>
      </c>
      <c r="E1682">
        <f>IFERROR(VLOOKUP(A1682,Hoja1!$A$2:$F$4807,6,FALSE),1)</f>
        <v>3</v>
      </c>
      <c r="F1682">
        <v>278.97637362637369</v>
      </c>
    </row>
    <row r="1683" spans="1:6" x14ac:dyDescent="0.3">
      <c r="A1683">
        <v>189364</v>
      </c>
      <c r="B1683">
        <v>12071</v>
      </c>
      <c r="C1683">
        <v>-12028.007472527401</v>
      </c>
      <c r="D1683">
        <f t="shared" si="26"/>
        <v>-1503.5009340659251</v>
      </c>
      <c r="E1683">
        <f>IFERROR(VLOOKUP(A1683,Hoja1!$A$2:$F$4807,6,FALSE),1)</f>
        <v>8</v>
      </c>
      <c r="F1683">
        <v>-1503.5009340659251</v>
      </c>
    </row>
    <row r="1684" spans="1:6" x14ac:dyDescent="0.3">
      <c r="A1684">
        <v>187914</v>
      </c>
      <c r="B1684">
        <v>12162</v>
      </c>
      <c r="C1684">
        <v>929.929120879121</v>
      </c>
      <c r="D1684">
        <f t="shared" si="26"/>
        <v>185.98582417582421</v>
      </c>
      <c r="E1684">
        <f>IFERROR(VLOOKUP(A1684,Hoja1!$A$2:$F$4807,6,FALSE),1)</f>
        <v>5</v>
      </c>
      <c r="F1684">
        <v>185.98582417582421</v>
      </c>
    </row>
    <row r="1685" spans="1:6" x14ac:dyDescent="0.3">
      <c r="A1685">
        <v>141918</v>
      </c>
      <c r="B1685">
        <v>165952</v>
      </c>
      <c r="C1685">
        <v>-25738.186153846102</v>
      </c>
      <c r="D1685">
        <f t="shared" si="26"/>
        <v>-25738.186153846102</v>
      </c>
      <c r="E1685">
        <f>IFERROR(VLOOKUP(A1685,Hoja1!$A$2:$F$4807,6,FALSE),1)</f>
        <v>1</v>
      </c>
      <c r="F1685">
        <v>-25738.186153846102</v>
      </c>
    </row>
    <row r="1686" spans="1:6" x14ac:dyDescent="0.3">
      <c r="A1686">
        <v>141927</v>
      </c>
      <c r="B1686">
        <v>60034</v>
      </c>
      <c r="C1686">
        <v>10790.746153846099</v>
      </c>
      <c r="D1686">
        <f t="shared" si="26"/>
        <v>10790.746153846099</v>
      </c>
      <c r="E1686">
        <f>IFERROR(VLOOKUP(A1686,Hoja1!$A$2:$F$4807,6,FALSE),1)</f>
        <v>1</v>
      </c>
      <c r="F1686">
        <v>10790.746153846099</v>
      </c>
    </row>
    <row r="1687" spans="1:6" x14ac:dyDescent="0.3">
      <c r="A1687">
        <v>141936</v>
      </c>
      <c r="B1687">
        <v>34040</v>
      </c>
      <c r="C1687">
        <v>-46091.869230769204</v>
      </c>
      <c r="D1687">
        <f t="shared" si="26"/>
        <v>-46091.869230769204</v>
      </c>
      <c r="E1687">
        <f>IFERROR(VLOOKUP(A1687,Hoja1!$A$2:$F$4807,6,FALSE),1)</f>
        <v>1</v>
      </c>
      <c r="F1687">
        <v>-46091.869230769204</v>
      </c>
    </row>
    <row r="1688" spans="1:6" x14ac:dyDescent="0.3">
      <c r="A1688">
        <v>187006</v>
      </c>
      <c r="B1688">
        <v>12163.7</v>
      </c>
      <c r="C1688">
        <v>-4649.11131868132</v>
      </c>
      <c r="D1688">
        <f t="shared" si="26"/>
        <v>-2324.55565934066</v>
      </c>
      <c r="E1688">
        <f>IFERROR(VLOOKUP(A1688,Hoja1!$A$2:$F$4807,6,FALSE),1)</f>
        <v>2</v>
      </c>
      <c r="F1688">
        <v>-2324.55565934066</v>
      </c>
    </row>
    <row r="1689" spans="1:6" x14ac:dyDescent="0.3">
      <c r="A1689">
        <v>141958</v>
      </c>
      <c r="B1689">
        <v>46314</v>
      </c>
      <c r="C1689">
        <v>6589.9769230769198</v>
      </c>
      <c r="D1689">
        <f t="shared" si="26"/>
        <v>6589.9769230769198</v>
      </c>
      <c r="E1689">
        <f>IFERROR(VLOOKUP(A1689,Hoja1!$A$2:$F$4807,6,FALSE),1)</f>
        <v>1</v>
      </c>
      <c r="F1689">
        <v>6589.9769230769198</v>
      </c>
    </row>
    <row r="1690" spans="1:6" x14ac:dyDescent="0.3">
      <c r="A1690">
        <v>186093</v>
      </c>
      <c r="B1690">
        <v>12185</v>
      </c>
      <c r="C1690">
        <v>-1213.20769230769</v>
      </c>
      <c r="D1690">
        <f t="shared" si="26"/>
        <v>-303.30192307692249</v>
      </c>
      <c r="E1690">
        <f>IFERROR(VLOOKUP(A1690,Hoja1!$A$2:$F$4807,6,FALSE),1)</f>
        <v>4</v>
      </c>
      <c r="F1690">
        <v>-303.30192307692249</v>
      </c>
    </row>
    <row r="1691" spans="1:6" x14ac:dyDescent="0.3">
      <c r="A1691">
        <v>141975</v>
      </c>
      <c r="B1691">
        <v>96447</v>
      </c>
      <c r="C1691">
        <v>16201.249230769199</v>
      </c>
      <c r="D1691">
        <f t="shared" si="26"/>
        <v>16201.249230769199</v>
      </c>
      <c r="E1691">
        <f>IFERROR(VLOOKUP(A1691,Hoja1!$A$2:$F$4807,6,FALSE),1)</f>
        <v>1</v>
      </c>
      <c r="F1691">
        <v>16201.249230769199</v>
      </c>
    </row>
    <row r="1692" spans="1:6" x14ac:dyDescent="0.3">
      <c r="A1692">
        <v>141989</v>
      </c>
      <c r="B1692">
        <v>51392</v>
      </c>
      <c r="C1692">
        <v>9552.5923076923009</v>
      </c>
      <c r="D1692">
        <f t="shared" si="26"/>
        <v>9552.5923076923009</v>
      </c>
      <c r="E1692">
        <f>IFERROR(VLOOKUP(A1692,Hoja1!$A$2:$F$4807,6,FALSE),1)</f>
        <v>1</v>
      </c>
      <c r="F1692">
        <v>9552.5923076923009</v>
      </c>
    </row>
    <row r="1693" spans="1:6" x14ac:dyDescent="0.3">
      <c r="A1693">
        <v>142003</v>
      </c>
      <c r="B1693">
        <v>23505.03</v>
      </c>
      <c r="C1693">
        <v>4964.1146153846103</v>
      </c>
      <c r="D1693">
        <f t="shared" si="26"/>
        <v>4964.1146153846103</v>
      </c>
      <c r="E1693">
        <f>IFERROR(VLOOKUP(A1693,Hoja1!$A$2:$F$4807,6,FALSE),1)</f>
        <v>1</v>
      </c>
      <c r="F1693">
        <v>4964.1146153846103</v>
      </c>
    </row>
    <row r="1694" spans="1:6" x14ac:dyDescent="0.3">
      <c r="A1694">
        <v>142009</v>
      </c>
      <c r="B1694">
        <v>29526</v>
      </c>
      <c r="C1694">
        <v>-72017.407692307694</v>
      </c>
      <c r="D1694">
        <f t="shared" si="26"/>
        <v>-72017.407692307694</v>
      </c>
      <c r="E1694">
        <f>IFERROR(VLOOKUP(A1694,Hoja1!$A$2:$F$4807,6,FALSE),1)</f>
        <v>1</v>
      </c>
      <c r="F1694">
        <v>-72017.407692307694</v>
      </c>
    </row>
    <row r="1695" spans="1:6" x14ac:dyDescent="0.3">
      <c r="A1695">
        <v>142016</v>
      </c>
      <c r="B1695">
        <v>40475</v>
      </c>
      <c r="C1695">
        <v>-5487.5199999999904</v>
      </c>
      <c r="D1695">
        <f t="shared" si="26"/>
        <v>-5487.5199999999904</v>
      </c>
      <c r="E1695">
        <f>IFERROR(VLOOKUP(A1695,Hoja1!$A$2:$F$4807,6,FALSE),1)</f>
        <v>1</v>
      </c>
      <c r="F1695">
        <v>-5487.5199999999904</v>
      </c>
    </row>
    <row r="1696" spans="1:6" x14ac:dyDescent="0.3">
      <c r="A1696">
        <v>142023</v>
      </c>
      <c r="B1696">
        <v>98387</v>
      </c>
      <c r="C1696">
        <v>-7019.5615384615303</v>
      </c>
      <c r="D1696">
        <f t="shared" si="26"/>
        <v>-7019.5615384615303</v>
      </c>
      <c r="E1696">
        <f>IFERROR(VLOOKUP(A1696,Hoja1!$A$2:$F$4807,6,FALSE),1)</f>
        <v>1</v>
      </c>
      <c r="F1696">
        <v>-7019.5615384615303</v>
      </c>
    </row>
    <row r="1697" spans="1:6" x14ac:dyDescent="0.3">
      <c r="A1697">
        <v>142063</v>
      </c>
      <c r="B1697">
        <v>30474</v>
      </c>
      <c r="C1697">
        <v>-2870.5264214046801</v>
      </c>
      <c r="D1697">
        <f t="shared" si="26"/>
        <v>-2870.5264214046801</v>
      </c>
      <c r="E1697">
        <f>IFERROR(VLOOKUP(A1697,Hoja1!$A$2:$F$4807,6,FALSE),1)</f>
        <v>1</v>
      </c>
      <c r="F1697">
        <v>-2870.5264214046801</v>
      </c>
    </row>
    <row r="1698" spans="1:6" x14ac:dyDescent="0.3">
      <c r="A1698">
        <v>188489</v>
      </c>
      <c r="B1698">
        <v>12220</v>
      </c>
      <c r="C1698">
        <v>-5952.7014285714204</v>
      </c>
      <c r="D1698">
        <f t="shared" si="26"/>
        <v>-850.38591836734577</v>
      </c>
      <c r="E1698">
        <f>IFERROR(VLOOKUP(A1698,Hoja1!$A$2:$F$4807,6,FALSE),1)</f>
        <v>7</v>
      </c>
      <c r="F1698">
        <v>-850.38591836734577</v>
      </c>
    </row>
    <row r="1699" spans="1:6" x14ac:dyDescent="0.3">
      <c r="A1699">
        <v>142152</v>
      </c>
      <c r="B1699">
        <v>5502</v>
      </c>
      <c r="C1699">
        <v>-131.565736263736</v>
      </c>
      <c r="D1699">
        <f t="shared" si="26"/>
        <v>-131.565736263736</v>
      </c>
      <c r="E1699">
        <f>IFERROR(VLOOKUP(A1699,Hoja1!$A$2:$F$4807,6,FALSE),1)</f>
        <v>1</v>
      </c>
      <c r="F1699">
        <v>-131.565736263736</v>
      </c>
    </row>
    <row r="1700" spans="1:6" x14ac:dyDescent="0.3">
      <c r="A1700">
        <v>142251</v>
      </c>
      <c r="B1700">
        <v>19641</v>
      </c>
      <c r="C1700">
        <v>2243.1923076922999</v>
      </c>
      <c r="D1700">
        <f t="shared" si="26"/>
        <v>2243.1923076922999</v>
      </c>
      <c r="E1700">
        <f>IFERROR(VLOOKUP(A1700,Hoja1!$A$2:$F$4807,6,FALSE),1)</f>
        <v>1</v>
      </c>
      <c r="F1700">
        <v>2243.1923076922999</v>
      </c>
    </row>
    <row r="1701" spans="1:6" x14ac:dyDescent="0.3">
      <c r="A1701">
        <v>142265</v>
      </c>
      <c r="B1701">
        <v>62665</v>
      </c>
      <c r="C1701">
        <v>11705.2138461538</v>
      </c>
      <c r="D1701">
        <f t="shared" si="26"/>
        <v>11705.2138461538</v>
      </c>
      <c r="E1701">
        <f>IFERROR(VLOOKUP(A1701,Hoja1!$A$2:$F$4807,6,FALSE),1)</f>
        <v>1</v>
      </c>
      <c r="F1701">
        <v>11705.2138461538</v>
      </c>
    </row>
    <row r="1702" spans="1:6" x14ac:dyDescent="0.3">
      <c r="A1702">
        <v>186418</v>
      </c>
      <c r="B1702">
        <v>12352</v>
      </c>
      <c r="C1702">
        <v>-1835.0906593406501</v>
      </c>
      <c r="D1702">
        <f t="shared" si="26"/>
        <v>-367.01813186813001</v>
      </c>
      <c r="E1702">
        <f>IFERROR(VLOOKUP(A1702,Hoja1!$A$2:$F$4807,6,FALSE),1)</f>
        <v>5</v>
      </c>
      <c r="F1702">
        <v>-367.01813186813001</v>
      </c>
    </row>
    <row r="1703" spans="1:6" x14ac:dyDescent="0.3">
      <c r="A1703">
        <v>142329</v>
      </c>
      <c r="B1703">
        <v>109033.77</v>
      </c>
      <c r="C1703">
        <v>12342.8247545787</v>
      </c>
      <c r="D1703">
        <f t="shared" si="26"/>
        <v>12342.8247545787</v>
      </c>
      <c r="E1703">
        <f>IFERROR(VLOOKUP(A1703,Hoja1!$A$2:$F$4807,6,FALSE),1)</f>
        <v>1</v>
      </c>
      <c r="F1703">
        <v>12342.8247545787</v>
      </c>
    </row>
    <row r="1704" spans="1:6" x14ac:dyDescent="0.3">
      <c r="A1704">
        <v>185662</v>
      </c>
      <c r="B1704">
        <v>12368</v>
      </c>
      <c r="C1704">
        <v>-4656.5813186813102</v>
      </c>
      <c r="D1704">
        <f t="shared" si="26"/>
        <v>-931.31626373626204</v>
      </c>
      <c r="E1704">
        <f>IFERROR(VLOOKUP(A1704,Hoja1!$A$2:$F$4807,6,FALSE),1)</f>
        <v>5</v>
      </c>
      <c r="F1704">
        <v>-931.31626373626204</v>
      </c>
    </row>
    <row r="1705" spans="1:6" x14ac:dyDescent="0.3">
      <c r="A1705">
        <v>142388</v>
      </c>
      <c r="B1705">
        <v>337024</v>
      </c>
      <c r="C1705">
        <v>32218.059999999899</v>
      </c>
      <c r="D1705">
        <f t="shared" si="26"/>
        <v>32218.059999999899</v>
      </c>
      <c r="E1705">
        <f>IFERROR(VLOOKUP(A1705,Hoja1!$A$2:$F$4807,6,FALSE),1)</f>
        <v>1</v>
      </c>
      <c r="F1705">
        <v>32218.059999999899</v>
      </c>
    </row>
    <row r="1706" spans="1:6" x14ac:dyDescent="0.3">
      <c r="A1706">
        <v>142399</v>
      </c>
      <c r="B1706">
        <v>82000</v>
      </c>
      <c r="C1706">
        <v>15174.829230769201</v>
      </c>
      <c r="D1706">
        <f t="shared" si="26"/>
        <v>15174.829230769201</v>
      </c>
      <c r="E1706">
        <f>IFERROR(VLOOKUP(A1706,Hoja1!$A$2:$F$4807,6,FALSE),1)</f>
        <v>1</v>
      </c>
      <c r="F1706">
        <v>15174.829230769201</v>
      </c>
    </row>
    <row r="1707" spans="1:6" x14ac:dyDescent="0.3">
      <c r="A1707">
        <v>142414</v>
      </c>
      <c r="B1707">
        <v>2957</v>
      </c>
      <c r="C1707">
        <v>-834.74307692307605</v>
      </c>
      <c r="D1707">
        <f t="shared" si="26"/>
        <v>-834.74307692307605</v>
      </c>
      <c r="E1707">
        <f>IFERROR(VLOOKUP(A1707,Hoja1!$A$2:$F$4807,6,FALSE),1)</f>
        <v>1</v>
      </c>
      <c r="F1707">
        <v>-834.74307692307605</v>
      </c>
    </row>
    <row r="1708" spans="1:6" x14ac:dyDescent="0.3">
      <c r="A1708">
        <v>142436</v>
      </c>
      <c r="B1708">
        <v>67360</v>
      </c>
      <c r="C1708">
        <v>12169.4446153846</v>
      </c>
      <c r="D1708">
        <f t="shared" si="26"/>
        <v>12169.4446153846</v>
      </c>
      <c r="E1708">
        <f>IFERROR(VLOOKUP(A1708,Hoja1!$A$2:$F$4807,6,FALSE),1)</f>
        <v>1</v>
      </c>
      <c r="F1708">
        <v>12169.4446153846</v>
      </c>
    </row>
    <row r="1709" spans="1:6" x14ac:dyDescent="0.3">
      <c r="A1709">
        <v>142494</v>
      </c>
      <c r="B1709">
        <v>1210</v>
      </c>
      <c r="C1709">
        <v>-1234.8046153846101</v>
      </c>
      <c r="D1709">
        <f t="shared" si="26"/>
        <v>-1234.8046153846101</v>
      </c>
      <c r="E1709">
        <f>IFERROR(VLOOKUP(A1709,Hoja1!$A$2:$F$4807,6,FALSE),1)</f>
        <v>1</v>
      </c>
      <c r="F1709">
        <v>-1234.8046153846101</v>
      </c>
    </row>
    <row r="1710" spans="1:6" x14ac:dyDescent="0.3">
      <c r="A1710">
        <v>142496</v>
      </c>
      <c r="B1710">
        <v>107950</v>
      </c>
      <c r="C1710">
        <v>-15807.586153846099</v>
      </c>
      <c r="D1710">
        <f t="shared" si="26"/>
        <v>-15807.586153846099</v>
      </c>
      <c r="E1710">
        <f>IFERROR(VLOOKUP(A1710,Hoja1!$A$2:$F$4807,6,FALSE),1)</f>
        <v>1</v>
      </c>
      <c r="F1710">
        <v>-15807.586153846099</v>
      </c>
    </row>
    <row r="1711" spans="1:6" x14ac:dyDescent="0.3">
      <c r="A1711">
        <v>142507</v>
      </c>
      <c r="B1711">
        <v>2249</v>
      </c>
      <c r="C1711">
        <v>-1253.49692307692</v>
      </c>
      <c r="D1711">
        <f t="shared" si="26"/>
        <v>-1253.49692307692</v>
      </c>
      <c r="E1711">
        <f>IFERROR(VLOOKUP(A1711,Hoja1!$A$2:$F$4807,6,FALSE),1)</f>
        <v>1</v>
      </c>
      <c r="F1711">
        <v>-1253.49692307692</v>
      </c>
    </row>
    <row r="1712" spans="1:6" x14ac:dyDescent="0.3">
      <c r="A1712">
        <v>142508</v>
      </c>
      <c r="B1712">
        <v>26205</v>
      </c>
      <c r="C1712">
        <v>-11684.589230769199</v>
      </c>
      <c r="D1712">
        <f t="shared" si="26"/>
        <v>-11684.589230769199</v>
      </c>
      <c r="E1712">
        <f>IFERROR(VLOOKUP(A1712,Hoja1!$A$2:$F$4807,6,FALSE),1)</f>
        <v>1</v>
      </c>
      <c r="F1712">
        <v>-11684.589230769199</v>
      </c>
    </row>
    <row r="1713" spans="1:6" x14ac:dyDescent="0.3">
      <c r="A1713">
        <v>142520</v>
      </c>
      <c r="B1713">
        <v>209440</v>
      </c>
      <c r="C1713">
        <v>24153.290769230702</v>
      </c>
      <c r="D1713">
        <f t="shared" si="26"/>
        <v>24153.290769230702</v>
      </c>
      <c r="E1713">
        <f>IFERROR(VLOOKUP(A1713,Hoja1!$A$2:$F$4807,6,FALSE),1)</f>
        <v>1</v>
      </c>
      <c r="F1713">
        <v>24153.290769230702</v>
      </c>
    </row>
    <row r="1714" spans="1:6" x14ac:dyDescent="0.3">
      <c r="A1714">
        <v>142529</v>
      </c>
      <c r="B1714">
        <v>20314</v>
      </c>
      <c r="C1714">
        <v>-21404.430769230701</v>
      </c>
      <c r="D1714">
        <f t="shared" si="26"/>
        <v>-21404.430769230701</v>
      </c>
      <c r="E1714">
        <f>IFERROR(VLOOKUP(A1714,Hoja1!$A$2:$F$4807,6,FALSE),1)</f>
        <v>1</v>
      </c>
      <c r="F1714">
        <v>-21404.430769230701</v>
      </c>
    </row>
    <row r="1715" spans="1:6" x14ac:dyDescent="0.3">
      <c r="A1715">
        <v>142539</v>
      </c>
      <c r="B1715">
        <v>16274</v>
      </c>
      <c r="C1715">
        <v>2052.2076923076902</v>
      </c>
      <c r="D1715">
        <f t="shared" si="26"/>
        <v>2052.2076923076902</v>
      </c>
      <c r="E1715">
        <f>IFERROR(VLOOKUP(A1715,Hoja1!$A$2:$F$4807,6,FALSE),1)</f>
        <v>1</v>
      </c>
      <c r="F1715">
        <v>2052.2076923076902</v>
      </c>
    </row>
    <row r="1716" spans="1:6" x14ac:dyDescent="0.3">
      <c r="A1716">
        <v>182927</v>
      </c>
      <c r="B1716">
        <v>12444</v>
      </c>
      <c r="C1716">
        <v>-15930.521291208701</v>
      </c>
      <c r="D1716">
        <f t="shared" si="26"/>
        <v>-3982.6303228021752</v>
      </c>
      <c r="E1716">
        <f>IFERROR(VLOOKUP(A1716,Hoja1!$A$2:$F$4807,6,FALSE),1)</f>
        <v>4</v>
      </c>
      <c r="F1716">
        <v>-3982.6303228021752</v>
      </c>
    </row>
    <row r="1717" spans="1:6" x14ac:dyDescent="0.3">
      <c r="A1717">
        <v>142574</v>
      </c>
      <c r="B1717">
        <v>881</v>
      </c>
      <c r="C1717">
        <v>-5721.41213186813</v>
      </c>
      <c r="D1717">
        <f t="shared" si="26"/>
        <v>-5721.41213186813</v>
      </c>
      <c r="E1717">
        <f>IFERROR(VLOOKUP(A1717,Hoja1!$A$2:$F$4807,6,FALSE),1)</f>
        <v>1</v>
      </c>
      <c r="F1717">
        <v>-5721.41213186813</v>
      </c>
    </row>
    <row r="1718" spans="1:6" x14ac:dyDescent="0.3">
      <c r="A1718">
        <v>142579</v>
      </c>
      <c r="B1718">
        <v>115771</v>
      </c>
      <c r="C1718">
        <v>-53061.432307692303</v>
      </c>
      <c r="D1718">
        <f t="shared" si="26"/>
        <v>-53061.432307692303</v>
      </c>
      <c r="E1718">
        <f>IFERROR(VLOOKUP(A1718,Hoja1!$A$2:$F$4807,6,FALSE),1)</f>
        <v>1</v>
      </c>
      <c r="F1718">
        <v>-53061.432307692303</v>
      </c>
    </row>
    <row r="1719" spans="1:6" x14ac:dyDescent="0.3">
      <c r="A1719">
        <v>142602</v>
      </c>
      <c r="B1719">
        <v>6088</v>
      </c>
      <c r="C1719">
        <v>-788.44</v>
      </c>
      <c r="D1719">
        <f t="shared" si="26"/>
        <v>-788.44</v>
      </c>
      <c r="E1719">
        <f>IFERROR(VLOOKUP(A1719,Hoja1!$A$2:$F$4807,6,FALSE),1)</f>
        <v>1</v>
      </c>
      <c r="F1719">
        <v>-788.44</v>
      </c>
    </row>
    <row r="1720" spans="1:6" x14ac:dyDescent="0.3">
      <c r="A1720">
        <v>142610</v>
      </c>
      <c r="B1720">
        <v>14275</v>
      </c>
      <c r="C1720">
        <v>-15620.2369230769</v>
      </c>
      <c r="D1720">
        <f t="shared" si="26"/>
        <v>-15620.2369230769</v>
      </c>
      <c r="E1720">
        <f>IFERROR(VLOOKUP(A1720,Hoja1!$A$2:$F$4807,6,FALSE),1)</f>
        <v>1</v>
      </c>
      <c r="F1720">
        <v>-15620.2369230769</v>
      </c>
    </row>
    <row r="1721" spans="1:6" x14ac:dyDescent="0.3">
      <c r="A1721">
        <v>182576</v>
      </c>
      <c r="B1721">
        <v>12445</v>
      </c>
      <c r="C1721">
        <v>-15929.521291208701</v>
      </c>
      <c r="D1721">
        <f t="shared" si="26"/>
        <v>-3185.9042582417401</v>
      </c>
      <c r="E1721">
        <f>IFERROR(VLOOKUP(A1721,Hoja1!$A$2:$F$4807,6,FALSE),1)</f>
        <v>5</v>
      </c>
      <c r="F1721">
        <v>-3185.9042582417401</v>
      </c>
    </row>
    <row r="1722" spans="1:6" x14ac:dyDescent="0.3">
      <c r="A1722">
        <v>187585</v>
      </c>
      <c r="B1722">
        <v>12813.52</v>
      </c>
      <c r="C1722">
        <v>-2766.9701098901</v>
      </c>
      <c r="D1722">
        <f t="shared" si="26"/>
        <v>-1383.48505494505</v>
      </c>
      <c r="E1722">
        <f>IFERROR(VLOOKUP(A1722,Hoja1!$A$2:$F$4807,6,FALSE),1)</f>
        <v>2</v>
      </c>
      <c r="F1722">
        <v>-1383.48505494505</v>
      </c>
    </row>
    <row r="1723" spans="1:6" x14ac:dyDescent="0.3">
      <c r="A1723">
        <v>142643</v>
      </c>
      <c r="B1723">
        <v>4909</v>
      </c>
      <c r="C1723">
        <v>1117.25692307692</v>
      </c>
      <c r="D1723">
        <f t="shared" si="26"/>
        <v>1117.25692307692</v>
      </c>
      <c r="E1723">
        <f>IFERROR(VLOOKUP(A1723,Hoja1!$A$2:$F$4807,6,FALSE),1)</f>
        <v>1</v>
      </c>
      <c r="F1723">
        <v>1117.25692307692</v>
      </c>
    </row>
    <row r="1724" spans="1:6" x14ac:dyDescent="0.3">
      <c r="A1724">
        <v>186575</v>
      </c>
      <c r="B1724">
        <v>12992</v>
      </c>
      <c r="C1724">
        <v>-1950.6380494505499</v>
      </c>
      <c r="D1724">
        <f t="shared" si="26"/>
        <v>-487.65951236263749</v>
      </c>
      <c r="E1724">
        <f>IFERROR(VLOOKUP(A1724,Hoja1!$A$2:$F$4807,6,FALSE),1)</f>
        <v>4</v>
      </c>
      <c r="F1724">
        <v>-487.65951236263749</v>
      </c>
    </row>
    <row r="1725" spans="1:6" x14ac:dyDescent="0.3">
      <c r="A1725">
        <v>142665</v>
      </c>
      <c r="B1725">
        <v>110768</v>
      </c>
      <c r="C1725">
        <v>16442.829230769199</v>
      </c>
      <c r="D1725">
        <f t="shared" ref="D1725:D1788" si="27">C1725/E1725</f>
        <v>16442.829230769199</v>
      </c>
      <c r="E1725">
        <f>IFERROR(VLOOKUP(A1725,Hoja1!$A$2:$F$4807,6,FALSE),1)</f>
        <v>1</v>
      </c>
      <c r="F1725">
        <v>16442.829230769199</v>
      </c>
    </row>
    <row r="1726" spans="1:6" x14ac:dyDescent="0.3">
      <c r="A1726">
        <v>142676</v>
      </c>
      <c r="B1726">
        <v>35016</v>
      </c>
      <c r="C1726">
        <v>2465.1742307692198</v>
      </c>
      <c r="D1726">
        <f t="shared" si="27"/>
        <v>2465.1742307692198</v>
      </c>
      <c r="E1726">
        <f>IFERROR(VLOOKUP(A1726,Hoja1!$A$2:$F$4807,6,FALSE),1)</f>
        <v>1</v>
      </c>
      <c r="F1726">
        <v>2465.1742307692198</v>
      </c>
    </row>
    <row r="1727" spans="1:6" x14ac:dyDescent="0.3">
      <c r="A1727">
        <v>142677</v>
      </c>
      <c r="B1727">
        <v>51748</v>
      </c>
      <c r="C1727">
        <v>-4842.0223076923003</v>
      </c>
      <c r="D1727">
        <f t="shared" si="27"/>
        <v>-4842.0223076923003</v>
      </c>
      <c r="E1727">
        <f>IFERROR(VLOOKUP(A1727,Hoja1!$A$2:$F$4807,6,FALSE),1)</f>
        <v>1</v>
      </c>
      <c r="F1727">
        <v>-4842.0223076923003</v>
      </c>
    </row>
    <row r="1728" spans="1:6" x14ac:dyDescent="0.3">
      <c r="A1728">
        <v>185134</v>
      </c>
      <c r="B1728">
        <v>13000</v>
      </c>
      <c r="C1728">
        <v>-1304.80109890109</v>
      </c>
      <c r="D1728">
        <f t="shared" si="27"/>
        <v>-260.96021978021798</v>
      </c>
      <c r="E1728">
        <f>IFERROR(VLOOKUP(A1728,Hoja1!$A$2:$F$4807,6,FALSE),1)</f>
        <v>5</v>
      </c>
      <c r="F1728">
        <v>-260.96021978021798</v>
      </c>
    </row>
    <row r="1729" spans="1:6" x14ac:dyDescent="0.3">
      <c r="A1729">
        <v>142703</v>
      </c>
      <c r="B1729">
        <v>140528</v>
      </c>
      <c r="C1729">
        <v>20818.213846153802</v>
      </c>
      <c r="D1729">
        <f t="shared" si="27"/>
        <v>20818.213846153802</v>
      </c>
      <c r="E1729">
        <f>IFERROR(VLOOKUP(A1729,Hoja1!$A$2:$F$4807,6,FALSE),1)</f>
        <v>1</v>
      </c>
      <c r="F1729">
        <v>20818.213846153802</v>
      </c>
    </row>
    <row r="1730" spans="1:6" x14ac:dyDescent="0.3">
      <c r="A1730">
        <v>186716</v>
      </c>
      <c r="B1730">
        <v>13000</v>
      </c>
      <c r="C1730">
        <v>1079.2946428571399</v>
      </c>
      <c r="D1730">
        <f t="shared" si="27"/>
        <v>269.82366071428498</v>
      </c>
      <c r="E1730">
        <f>IFERROR(VLOOKUP(A1730,Hoja1!$A$2:$F$4807,6,FALSE),1)</f>
        <v>4</v>
      </c>
      <c r="F1730">
        <v>269.82366071428498</v>
      </c>
    </row>
    <row r="1731" spans="1:6" x14ac:dyDescent="0.3">
      <c r="A1731">
        <v>142743</v>
      </c>
      <c r="B1731">
        <v>162544</v>
      </c>
      <c r="C1731">
        <v>23795.752307692299</v>
      </c>
      <c r="D1731">
        <f t="shared" si="27"/>
        <v>23795.752307692299</v>
      </c>
      <c r="E1731">
        <f>IFERROR(VLOOKUP(A1731,Hoja1!$A$2:$F$4807,6,FALSE),1)</f>
        <v>1</v>
      </c>
      <c r="F1731">
        <v>23795.752307692299</v>
      </c>
    </row>
    <row r="1732" spans="1:6" x14ac:dyDescent="0.3">
      <c r="A1732">
        <v>142756</v>
      </c>
      <c r="B1732">
        <v>19101</v>
      </c>
      <c r="C1732">
        <v>-7344.4230769230699</v>
      </c>
      <c r="D1732">
        <f t="shared" si="27"/>
        <v>-7344.4230769230699</v>
      </c>
      <c r="E1732">
        <f>IFERROR(VLOOKUP(A1732,Hoja1!$A$2:$F$4807,6,FALSE),1)</f>
        <v>1</v>
      </c>
      <c r="F1732">
        <v>-7344.4230769230699</v>
      </c>
    </row>
    <row r="1733" spans="1:6" x14ac:dyDescent="0.3">
      <c r="A1733">
        <v>142767</v>
      </c>
      <c r="B1733">
        <v>87232</v>
      </c>
      <c r="C1733">
        <v>16176.06</v>
      </c>
      <c r="D1733">
        <f t="shared" si="27"/>
        <v>16176.06</v>
      </c>
      <c r="E1733">
        <f>IFERROR(VLOOKUP(A1733,Hoja1!$A$2:$F$4807,6,FALSE),1)</f>
        <v>1</v>
      </c>
      <c r="F1733">
        <v>16176.06</v>
      </c>
    </row>
    <row r="1734" spans="1:6" x14ac:dyDescent="0.3">
      <c r="A1734">
        <v>186618</v>
      </c>
      <c r="B1734">
        <v>13016</v>
      </c>
      <c r="C1734">
        <v>-1926.66449175824</v>
      </c>
      <c r="D1734">
        <f t="shared" si="27"/>
        <v>-481.66612293956001</v>
      </c>
      <c r="E1734">
        <f>IFERROR(VLOOKUP(A1734,Hoja1!$A$2:$F$4807,6,FALSE),1)</f>
        <v>4</v>
      </c>
      <c r="F1734">
        <v>-481.66612293956001</v>
      </c>
    </row>
    <row r="1735" spans="1:6" x14ac:dyDescent="0.3">
      <c r="A1735">
        <v>185464</v>
      </c>
      <c r="B1735">
        <v>13020</v>
      </c>
      <c r="C1735">
        <v>-1284.80109890109</v>
      </c>
      <c r="D1735">
        <f t="shared" si="27"/>
        <v>-321.20027472527249</v>
      </c>
      <c r="E1735">
        <f>IFERROR(VLOOKUP(A1735,Hoja1!$A$2:$F$4807,6,FALSE),1)</f>
        <v>4</v>
      </c>
      <c r="F1735">
        <v>-321.20027472527249</v>
      </c>
    </row>
    <row r="1736" spans="1:6" x14ac:dyDescent="0.3">
      <c r="A1736">
        <v>188291</v>
      </c>
      <c r="B1736">
        <v>13134.81</v>
      </c>
      <c r="C1736">
        <v>-5264.5397802197804</v>
      </c>
      <c r="D1736">
        <f t="shared" si="27"/>
        <v>-1754.8465934065935</v>
      </c>
      <c r="E1736">
        <f>IFERROR(VLOOKUP(A1736,Hoja1!$A$2:$F$4807,6,FALSE),1)</f>
        <v>3</v>
      </c>
      <c r="F1736">
        <v>-1754.8465934065935</v>
      </c>
    </row>
    <row r="1737" spans="1:6" x14ac:dyDescent="0.3">
      <c r="A1737">
        <v>142834</v>
      </c>
      <c r="B1737">
        <v>114480</v>
      </c>
      <c r="C1737">
        <v>14866.3676923076</v>
      </c>
      <c r="D1737">
        <f t="shared" si="27"/>
        <v>14866.3676923076</v>
      </c>
      <c r="E1737">
        <f>IFERROR(VLOOKUP(A1737,Hoja1!$A$2:$F$4807,6,FALSE),1)</f>
        <v>1</v>
      </c>
      <c r="F1737">
        <v>14866.3676923076</v>
      </c>
    </row>
    <row r="1738" spans="1:6" x14ac:dyDescent="0.3">
      <c r="A1738">
        <v>181304</v>
      </c>
      <c r="B1738">
        <v>13400</v>
      </c>
      <c r="C1738">
        <v>-12825.5517857142</v>
      </c>
      <c r="D1738">
        <f t="shared" si="27"/>
        <v>-2565.1103571428403</v>
      </c>
      <c r="E1738">
        <f>IFERROR(VLOOKUP(A1738,Hoja1!$A$2:$F$4807,6,FALSE),1)</f>
        <v>5</v>
      </c>
      <c r="F1738">
        <v>-2565.1103571428403</v>
      </c>
    </row>
    <row r="1739" spans="1:6" x14ac:dyDescent="0.3">
      <c r="A1739">
        <v>142899</v>
      </c>
      <c r="B1739">
        <v>91234</v>
      </c>
      <c r="C1739">
        <v>2874.46</v>
      </c>
      <c r="D1739">
        <f t="shared" si="27"/>
        <v>2874.46</v>
      </c>
      <c r="E1739">
        <f>IFERROR(VLOOKUP(A1739,Hoja1!$A$2:$F$4807,6,FALSE),1)</f>
        <v>1</v>
      </c>
      <c r="F1739">
        <v>2874.46</v>
      </c>
    </row>
    <row r="1740" spans="1:6" x14ac:dyDescent="0.3">
      <c r="A1740">
        <v>142918</v>
      </c>
      <c r="B1740">
        <v>72976</v>
      </c>
      <c r="C1740">
        <v>13554.675384615301</v>
      </c>
      <c r="D1740">
        <f t="shared" si="27"/>
        <v>13554.675384615301</v>
      </c>
      <c r="E1740">
        <f>IFERROR(VLOOKUP(A1740,Hoja1!$A$2:$F$4807,6,FALSE),1)</f>
        <v>1</v>
      </c>
      <c r="F1740">
        <v>13554.675384615301</v>
      </c>
    </row>
    <row r="1741" spans="1:6" x14ac:dyDescent="0.3">
      <c r="A1741">
        <v>142930</v>
      </c>
      <c r="B1741">
        <v>103264</v>
      </c>
      <c r="C1741">
        <v>17400.367692307598</v>
      </c>
      <c r="D1741">
        <f t="shared" si="27"/>
        <v>17400.367692307598</v>
      </c>
      <c r="E1741">
        <f>IFERROR(VLOOKUP(A1741,Hoja1!$A$2:$F$4807,6,FALSE),1)</f>
        <v>1</v>
      </c>
      <c r="F1741">
        <v>17400.367692307598</v>
      </c>
    </row>
    <row r="1742" spans="1:6" x14ac:dyDescent="0.3">
      <c r="A1742">
        <v>142936</v>
      </c>
      <c r="B1742">
        <v>29015</v>
      </c>
      <c r="C1742">
        <v>2648.83538461538</v>
      </c>
      <c r="D1742">
        <f t="shared" si="27"/>
        <v>2648.83538461538</v>
      </c>
      <c r="E1742">
        <f>IFERROR(VLOOKUP(A1742,Hoja1!$A$2:$F$4807,6,FALSE),1)</f>
        <v>1</v>
      </c>
      <c r="F1742">
        <v>2648.83538461538</v>
      </c>
    </row>
    <row r="1743" spans="1:6" x14ac:dyDescent="0.3">
      <c r="A1743">
        <v>142944</v>
      </c>
      <c r="B1743">
        <v>11961</v>
      </c>
      <c r="C1743">
        <v>-13160.728093645401</v>
      </c>
      <c r="D1743">
        <f t="shared" si="27"/>
        <v>-13160.728093645401</v>
      </c>
      <c r="E1743">
        <f>IFERROR(VLOOKUP(A1743,Hoja1!$A$2:$F$4807,6,FALSE),1)</f>
        <v>1</v>
      </c>
      <c r="F1743">
        <v>-13160.728093645401</v>
      </c>
    </row>
    <row r="1744" spans="1:6" x14ac:dyDescent="0.3">
      <c r="A1744">
        <v>142949</v>
      </c>
      <c r="B1744">
        <v>84108</v>
      </c>
      <c r="C1744">
        <v>14109.752307692301</v>
      </c>
      <c r="D1744">
        <f t="shared" si="27"/>
        <v>14109.752307692301</v>
      </c>
      <c r="E1744">
        <f>IFERROR(VLOOKUP(A1744,Hoja1!$A$2:$F$4807,6,FALSE),1)</f>
        <v>1</v>
      </c>
      <c r="F1744">
        <v>14109.752307692301</v>
      </c>
    </row>
    <row r="1745" spans="1:6" x14ac:dyDescent="0.3">
      <c r="A1745">
        <v>186813</v>
      </c>
      <c r="B1745">
        <v>13452</v>
      </c>
      <c r="C1745">
        <v>-1985.97486263736</v>
      </c>
      <c r="D1745">
        <f t="shared" si="27"/>
        <v>-397.19497252747203</v>
      </c>
      <c r="E1745">
        <f>IFERROR(VLOOKUP(A1745,Hoja1!$A$2:$F$4807,6,FALSE),1)</f>
        <v>5</v>
      </c>
      <c r="F1745">
        <v>-397.19497252747203</v>
      </c>
    </row>
    <row r="1746" spans="1:6" x14ac:dyDescent="0.3">
      <c r="A1746">
        <v>142992</v>
      </c>
      <c r="B1746">
        <v>234576</v>
      </c>
      <c r="C1746">
        <v>28135.444615384498</v>
      </c>
      <c r="D1746">
        <f t="shared" si="27"/>
        <v>28135.444615384498</v>
      </c>
      <c r="E1746">
        <f>IFERROR(VLOOKUP(A1746,Hoja1!$A$2:$F$4807,6,FALSE),1)</f>
        <v>1</v>
      </c>
      <c r="F1746">
        <v>28135.444615384498</v>
      </c>
    </row>
    <row r="1747" spans="1:6" x14ac:dyDescent="0.3">
      <c r="A1747">
        <v>143003</v>
      </c>
      <c r="B1747">
        <v>31407</v>
      </c>
      <c r="C1747">
        <v>2744.8599999999901</v>
      </c>
      <c r="D1747">
        <f t="shared" si="27"/>
        <v>2744.8599999999901</v>
      </c>
      <c r="E1747">
        <f>IFERROR(VLOOKUP(A1747,Hoja1!$A$2:$F$4807,6,FALSE),1)</f>
        <v>1</v>
      </c>
      <c r="F1747">
        <v>2744.8599999999901</v>
      </c>
    </row>
    <row r="1748" spans="1:6" x14ac:dyDescent="0.3">
      <c r="A1748">
        <v>143004</v>
      </c>
      <c r="B1748">
        <v>4669</v>
      </c>
      <c r="C1748">
        <v>1005.81076923076</v>
      </c>
      <c r="D1748">
        <f t="shared" si="27"/>
        <v>1005.81076923076</v>
      </c>
      <c r="E1748">
        <f>IFERROR(VLOOKUP(A1748,Hoja1!$A$2:$F$4807,6,FALSE),1)</f>
        <v>1</v>
      </c>
      <c r="F1748">
        <v>1005.81076923076</v>
      </c>
    </row>
    <row r="1749" spans="1:6" x14ac:dyDescent="0.3">
      <c r="A1749">
        <v>186463</v>
      </c>
      <c r="B1749">
        <v>13476</v>
      </c>
      <c r="C1749">
        <v>-9777.08516483516</v>
      </c>
      <c r="D1749">
        <f t="shared" si="27"/>
        <v>-2444.27129120879</v>
      </c>
      <c r="E1749">
        <f>IFERROR(VLOOKUP(A1749,Hoja1!$A$2:$F$4807,6,FALSE),1)</f>
        <v>4</v>
      </c>
      <c r="F1749">
        <v>-2444.27129120879</v>
      </c>
    </row>
    <row r="1750" spans="1:6" x14ac:dyDescent="0.3">
      <c r="A1750">
        <v>186000</v>
      </c>
      <c r="B1750">
        <v>13719</v>
      </c>
      <c r="C1750">
        <v>-11606.101978021899</v>
      </c>
      <c r="D1750">
        <f t="shared" si="27"/>
        <v>-1934.3503296703166</v>
      </c>
      <c r="E1750">
        <f>IFERROR(VLOOKUP(A1750,Hoja1!$A$2:$F$4807,6,FALSE),1)</f>
        <v>6</v>
      </c>
      <c r="F1750">
        <v>-1934.3503296703166</v>
      </c>
    </row>
    <row r="1751" spans="1:6" x14ac:dyDescent="0.3">
      <c r="A1751">
        <v>143044</v>
      </c>
      <c r="B1751">
        <v>45969</v>
      </c>
      <c r="C1751">
        <v>4922.3359743589699</v>
      </c>
      <c r="D1751">
        <f t="shared" si="27"/>
        <v>4922.3359743589699</v>
      </c>
      <c r="E1751">
        <f>IFERROR(VLOOKUP(A1751,Hoja1!$A$2:$F$4807,6,FALSE),1)</f>
        <v>1</v>
      </c>
      <c r="F1751">
        <v>4922.3359743589699</v>
      </c>
    </row>
    <row r="1752" spans="1:6" x14ac:dyDescent="0.3">
      <c r="A1752">
        <v>143048</v>
      </c>
      <c r="B1752">
        <v>10204</v>
      </c>
      <c r="C1752">
        <v>345.28534249083998</v>
      </c>
      <c r="D1752">
        <f t="shared" si="27"/>
        <v>345.28534249083998</v>
      </c>
      <c r="E1752">
        <f>IFERROR(VLOOKUP(A1752,Hoja1!$A$2:$F$4807,6,FALSE),1)</f>
        <v>1</v>
      </c>
      <c r="F1752">
        <v>345.28534249083998</v>
      </c>
    </row>
    <row r="1753" spans="1:6" x14ac:dyDescent="0.3">
      <c r="A1753">
        <v>143056</v>
      </c>
      <c r="B1753">
        <v>387872</v>
      </c>
      <c r="C1753">
        <v>36198.178461538402</v>
      </c>
      <c r="D1753">
        <f t="shared" si="27"/>
        <v>36198.178461538402</v>
      </c>
      <c r="E1753">
        <f>IFERROR(VLOOKUP(A1753,Hoja1!$A$2:$F$4807,6,FALSE),1)</f>
        <v>1</v>
      </c>
      <c r="F1753">
        <v>36198.178461538402</v>
      </c>
    </row>
    <row r="1754" spans="1:6" x14ac:dyDescent="0.3">
      <c r="A1754">
        <v>185685</v>
      </c>
      <c r="B1754">
        <v>13850</v>
      </c>
      <c r="C1754">
        <v>-1361.3945054945</v>
      </c>
      <c r="D1754">
        <f t="shared" si="27"/>
        <v>-272.27890109890001</v>
      </c>
      <c r="E1754">
        <f>IFERROR(VLOOKUP(A1754,Hoja1!$A$2:$F$4807,6,FALSE),1)</f>
        <v>5</v>
      </c>
      <c r="F1754">
        <v>-272.27890109890001</v>
      </c>
    </row>
    <row r="1755" spans="1:6" x14ac:dyDescent="0.3">
      <c r="A1755">
        <v>186579</v>
      </c>
      <c r="B1755">
        <v>13972</v>
      </c>
      <c r="C1755">
        <v>-2103.8495879120801</v>
      </c>
      <c r="D1755">
        <f t="shared" si="27"/>
        <v>-525.96239697802002</v>
      </c>
      <c r="E1755">
        <f>IFERROR(VLOOKUP(A1755,Hoja1!$A$2:$F$4807,6,FALSE),1)</f>
        <v>4</v>
      </c>
      <c r="F1755">
        <v>-525.96239697802002</v>
      </c>
    </row>
    <row r="1756" spans="1:6" x14ac:dyDescent="0.3">
      <c r="A1756">
        <v>185998</v>
      </c>
      <c r="B1756">
        <v>14284</v>
      </c>
      <c r="C1756">
        <v>-5460.3615384615296</v>
      </c>
      <c r="D1756">
        <f t="shared" si="27"/>
        <v>-1092.0723076923059</v>
      </c>
      <c r="E1756">
        <f>IFERROR(VLOOKUP(A1756,Hoja1!$A$2:$F$4807,6,FALSE),1)</f>
        <v>5</v>
      </c>
      <c r="F1756">
        <v>-1092.0723076923059</v>
      </c>
    </row>
    <row r="1757" spans="1:6" x14ac:dyDescent="0.3">
      <c r="A1757">
        <v>143164</v>
      </c>
      <c r="B1757">
        <v>14102</v>
      </c>
      <c r="C1757">
        <v>1386.1797543632799</v>
      </c>
      <c r="D1757">
        <f t="shared" si="27"/>
        <v>1386.1797543632799</v>
      </c>
      <c r="E1757">
        <f>IFERROR(VLOOKUP(A1757,Hoja1!$A$2:$F$4807,6,FALSE),1)</f>
        <v>1</v>
      </c>
      <c r="F1757">
        <v>1386.1797543632799</v>
      </c>
    </row>
    <row r="1758" spans="1:6" x14ac:dyDescent="0.3">
      <c r="A1758">
        <v>143190</v>
      </c>
      <c r="B1758">
        <v>86848</v>
      </c>
      <c r="C1758">
        <v>14734.3676923077</v>
      </c>
      <c r="D1758">
        <f t="shared" si="27"/>
        <v>14734.3676923077</v>
      </c>
      <c r="E1758">
        <f>IFERROR(VLOOKUP(A1758,Hoja1!$A$2:$F$4807,6,FALSE),1)</f>
        <v>1</v>
      </c>
      <c r="F1758">
        <v>14734.3676923077</v>
      </c>
    </row>
    <row r="1759" spans="1:6" x14ac:dyDescent="0.3">
      <c r="A1759">
        <v>188233</v>
      </c>
      <c r="B1759">
        <v>14362</v>
      </c>
      <c r="C1759">
        <v>-15233.5468131868</v>
      </c>
      <c r="D1759">
        <f t="shared" si="27"/>
        <v>-3046.7093626373598</v>
      </c>
      <c r="E1759">
        <f>IFERROR(VLOOKUP(A1759,Hoja1!$A$2:$F$4807,6,FALSE),1)</f>
        <v>5</v>
      </c>
      <c r="F1759">
        <v>-3046.7093626373598</v>
      </c>
    </row>
    <row r="1760" spans="1:6" x14ac:dyDescent="0.3">
      <c r="A1760">
        <v>143228</v>
      </c>
      <c r="B1760">
        <v>228336</v>
      </c>
      <c r="C1760">
        <v>25068.5215384615</v>
      </c>
      <c r="D1760">
        <f t="shared" si="27"/>
        <v>25068.5215384615</v>
      </c>
      <c r="E1760">
        <f>IFERROR(VLOOKUP(A1760,Hoja1!$A$2:$F$4807,6,FALSE),1)</f>
        <v>1</v>
      </c>
      <c r="F1760">
        <v>25068.5215384615</v>
      </c>
    </row>
    <row r="1761" spans="1:6" x14ac:dyDescent="0.3">
      <c r="A1761">
        <v>143247</v>
      </c>
      <c r="B1761">
        <v>57648</v>
      </c>
      <c r="C1761">
        <v>10918.983076922999</v>
      </c>
      <c r="D1761">
        <f t="shared" si="27"/>
        <v>10918.983076922999</v>
      </c>
      <c r="E1761">
        <f>IFERROR(VLOOKUP(A1761,Hoja1!$A$2:$F$4807,6,FALSE),1)</f>
        <v>1</v>
      </c>
      <c r="F1761">
        <v>10918.983076922999</v>
      </c>
    </row>
    <row r="1762" spans="1:6" x14ac:dyDescent="0.3">
      <c r="A1762">
        <v>143255</v>
      </c>
      <c r="B1762">
        <v>1846</v>
      </c>
      <c r="C1762">
        <v>-1817.1892307692301</v>
      </c>
      <c r="D1762">
        <f t="shared" si="27"/>
        <v>-1817.1892307692301</v>
      </c>
      <c r="E1762">
        <f>IFERROR(VLOOKUP(A1762,Hoja1!$A$2:$F$4807,6,FALSE),1)</f>
        <v>1</v>
      </c>
      <c r="F1762">
        <v>-1817.1892307692301</v>
      </c>
    </row>
    <row r="1763" spans="1:6" x14ac:dyDescent="0.3">
      <c r="A1763">
        <v>186394</v>
      </c>
      <c r="B1763">
        <v>14382</v>
      </c>
      <c r="C1763">
        <v>-1433.84299450549</v>
      </c>
      <c r="D1763">
        <f t="shared" si="27"/>
        <v>-238.97383241758166</v>
      </c>
      <c r="E1763">
        <f>IFERROR(VLOOKUP(A1763,Hoja1!$A$2:$F$4807,6,FALSE),1)</f>
        <v>6</v>
      </c>
      <c r="F1763">
        <v>-238.97383241758166</v>
      </c>
    </row>
    <row r="1764" spans="1:6" x14ac:dyDescent="0.3">
      <c r="A1764">
        <v>143274</v>
      </c>
      <c r="B1764">
        <v>32497</v>
      </c>
      <c r="C1764">
        <v>-12609.906153846099</v>
      </c>
      <c r="D1764">
        <f t="shared" si="27"/>
        <v>-12609.906153846099</v>
      </c>
      <c r="E1764">
        <f>IFERROR(VLOOKUP(A1764,Hoja1!$A$2:$F$4807,6,FALSE),1)</f>
        <v>1</v>
      </c>
      <c r="F1764">
        <v>-12609.906153846099</v>
      </c>
    </row>
    <row r="1765" spans="1:6" x14ac:dyDescent="0.3">
      <c r="A1765">
        <v>143303</v>
      </c>
      <c r="B1765">
        <v>189232</v>
      </c>
      <c r="C1765">
        <v>21926.059999999899</v>
      </c>
      <c r="D1765">
        <f t="shared" si="27"/>
        <v>21926.059999999899</v>
      </c>
      <c r="E1765">
        <f>IFERROR(VLOOKUP(A1765,Hoja1!$A$2:$F$4807,6,FALSE),1)</f>
        <v>1</v>
      </c>
      <c r="F1765">
        <v>21926.059999999899</v>
      </c>
    </row>
    <row r="1766" spans="1:6" x14ac:dyDescent="0.3">
      <c r="A1766">
        <v>187048</v>
      </c>
      <c r="B1766">
        <v>14637</v>
      </c>
      <c r="C1766">
        <v>-2194.3818681318598</v>
      </c>
      <c r="D1766">
        <f t="shared" si="27"/>
        <v>-438.87637362637196</v>
      </c>
      <c r="E1766">
        <f>IFERROR(VLOOKUP(A1766,Hoja1!$A$2:$F$4807,6,FALSE),1)</f>
        <v>5</v>
      </c>
      <c r="F1766">
        <v>-438.87637362637196</v>
      </c>
    </row>
    <row r="1767" spans="1:6" x14ac:dyDescent="0.3">
      <c r="A1767">
        <v>182162</v>
      </c>
      <c r="B1767">
        <v>14841</v>
      </c>
      <c r="C1767">
        <v>-16370.5994505494</v>
      </c>
      <c r="D1767">
        <f t="shared" si="27"/>
        <v>-3274.1198901098801</v>
      </c>
      <c r="E1767">
        <f>IFERROR(VLOOKUP(A1767,Hoja1!$A$2:$F$4807,6,FALSE),1)</f>
        <v>5</v>
      </c>
      <c r="F1767">
        <v>-3274.1198901098801</v>
      </c>
    </row>
    <row r="1768" spans="1:6" x14ac:dyDescent="0.3">
      <c r="A1768">
        <v>143390</v>
      </c>
      <c r="B1768">
        <v>118162</v>
      </c>
      <c r="C1768">
        <v>17490.675384615301</v>
      </c>
      <c r="D1768">
        <f t="shared" si="27"/>
        <v>17490.675384615301</v>
      </c>
      <c r="E1768">
        <f>IFERROR(VLOOKUP(A1768,Hoja1!$A$2:$F$4807,6,FALSE),1)</f>
        <v>1</v>
      </c>
      <c r="F1768">
        <v>17490.675384615301</v>
      </c>
    </row>
    <row r="1769" spans="1:6" x14ac:dyDescent="0.3">
      <c r="A1769">
        <v>143400</v>
      </c>
      <c r="B1769">
        <v>60704</v>
      </c>
      <c r="C1769">
        <v>11530.1784615384</v>
      </c>
      <c r="D1769">
        <f t="shared" si="27"/>
        <v>11530.1784615384</v>
      </c>
      <c r="E1769">
        <f>IFERROR(VLOOKUP(A1769,Hoja1!$A$2:$F$4807,6,FALSE),1)</f>
        <v>1</v>
      </c>
      <c r="F1769">
        <v>11530.1784615384</v>
      </c>
    </row>
    <row r="1770" spans="1:6" x14ac:dyDescent="0.3">
      <c r="A1770">
        <v>143410</v>
      </c>
      <c r="B1770">
        <v>129232</v>
      </c>
      <c r="C1770">
        <v>18313.172307692199</v>
      </c>
      <c r="D1770">
        <f t="shared" si="27"/>
        <v>18313.172307692199</v>
      </c>
      <c r="E1770">
        <f>IFERROR(VLOOKUP(A1770,Hoja1!$A$2:$F$4807,6,FALSE),1)</f>
        <v>1</v>
      </c>
      <c r="F1770">
        <v>18313.172307692199</v>
      </c>
    </row>
    <row r="1771" spans="1:6" x14ac:dyDescent="0.3">
      <c r="A1771">
        <v>187161</v>
      </c>
      <c r="B1771">
        <v>15174</v>
      </c>
      <c r="C1771">
        <v>-3522.5881318681299</v>
      </c>
      <c r="D1771">
        <f t="shared" si="27"/>
        <v>-587.09802197802162</v>
      </c>
      <c r="E1771">
        <f>IFERROR(VLOOKUP(A1771,Hoja1!$A$2:$F$4807,6,FALSE),1)</f>
        <v>6</v>
      </c>
      <c r="F1771">
        <v>-587.09802197802162</v>
      </c>
    </row>
    <row r="1772" spans="1:6" x14ac:dyDescent="0.3">
      <c r="A1772">
        <v>186098</v>
      </c>
      <c r="B1772">
        <v>15452</v>
      </c>
      <c r="C1772">
        <v>1264.8489010988999</v>
      </c>
      <c r="D1772">
        <f t="shared" si="27"/>
        <v>252.96978021977998</v>
      </c>
      <c r="E1772">
        <f>IFERROR(VLOOKUP(A1772,Hoja1!$A$2:$F$4807,6,FALSE),1)</f>
        <v>5</v>
      </c>
      <c r="F1772">
        <v>252.96978021977998</v>
      </c>
    </row>
    <row r="1773" spans="1:6" x14ac:dyDescent="0.3">
      <c r="A1773">
        <v>187040</v>
      </c>
      <c r="B1773">
        <v>15464</v>
      </c>
      <c r="C1773">
        <v>-116.49010989011001</v>
      </c>
      <c r="D1773">
        <f t="shared" si="27"/>
        <v>-23.298021978022</v>
      </c>
      <c r="E1773">
        <f>IFERROR(VLOOKUP(A1773,Hoja1!$A$2:$F$4807,6,FALSE),1)</f>
        <v>5</v>
      </c>
      <c r="F1773">
        <v>-23.298021978022</v>
      </c>
    </row>
    <row r="1774" spans="1:6" x14ac:dyDescent="0.3">
      <c r="A1774">
        <v>185174</v>
      </c>
      <c r="B1774">
        <v>15660</v>
      </c>
      <c r="C1774">
        <v>-1505.7613186813101</v>
      </c>
      <c r="D1774">
        <f t="shared" si="27"/>
        <v>-250.96021978021835</v>
      </c>
      <c r="E1774">
        <f>IFERROR(VLOOKUP(A1774,Hoja1!$A$2:$F$4807,6,FALSE),1)</f>
        <v>6</v>
      </c>
      <c r="F1774">
        <v>-250.96021978021835</v>
      </c>
    </row>
    <row r="1775" spans="1:6" x14ac:dyDescent="0.3">
      <c r="A1775">
        <v>143478</v>
      </c>
      <c r="B1775">
        <v>147392</v>
      </c>
      <c r="C1775">
        <v>24179.7169230769</v>
      </c>
      <c r="D1775">
        <f t="shared" si="27"/>
        <v>24179.7169230769</v>
      </c>
      <c r="E1775">
        <f>IFERROR(VLOOKUP(A1775,Hoja1!$A$2:$F$4807,6,FALSE),1)</f>
        <v>1</v>
      </c>
      <c r="F1775">
        <v>24179.7169230769</v>
      </c>
    </row>
    <row r="1776" spans="1:6" x14ac:dyDescent="0.3">
      <c r="A1776">
        <v>186420</v>
      </c>
      <c r="B1776">
        <v>16516</v>
      </c>
      <c r="C1776">
        <v>-2204.0992445054899</v>
      </c>
      <c r="D1776">
        <f t="shared" si="27"/>
        <v>-440.819848901098</v>
      </c>
      <c r="E1776">
        <f>IFERROR(VLOOKUP(A1776,Hoja1!$A$2:$F$4807,6,FALSE),1)</f>
        <v>5</v>
      </c>
      <c r="F1776">
        <v>-440.819848901098</v>
      </c>
    </row>
    <row r="1777" spans="1:6" x14ac:dyDescent="0.3">
      <c r="A1777">
        <v>143536</v>
      </c>
      <c r="B1777">
        <v>39200</v>
      </c>
      <c r="C1777">
        <v>7608.0953846153798</v>
      </c>
      <c r="D1777">
        <f t="shared" si="27"/>
        <v>7608.0953846153798</v>
      </c>
      <c r="E1777">
        <f>IFERROR(VLOOKUP(A1777,Hoja1!$A$2:$F$4807,6,FALSE),1)</f>
        <v>1</v>
      </c>
      <c r="F1777">
        <v>7608.0953846153798</v>
      </c>
    </row>
    <row r="1778" spans="1:6" x14ac:dyDescent="0.3">
      <c r="A1778">
        <v>143550</v>
      </c>
      <c r="B1778">
        <v>14901</v>
      </c>
      <c r="C1778">
        <v>23.273846153846499</v>
      </c>
      <c r="D1778">
        <f t="shared" si="27"/>
        <v>23.273846153846499</v>
      </c>
      <c r="E1778">
        <f>IFERROR(VLOOKUP(A1778,Hoja1!$A$2:$F$4807,6,FALSE),1)</f>
        <v>1</v>
      </c>
      <c r="F1778">
        <v>23.273846153846499</v>
      </c>
    </row>
    <row r="1779" spans="1:6" x14ac:dyDescent="0.3">
      <c r="A1779">
        <v>143551</v>
      </c>
      <c r="B1779">
        <v>45540</v>
      </c>
      <c r="C1779">
        <v>6214.82923076923</v>
      </c>
      <c r="D1779">
        <f t="shared" si="27"/>
        <v>6214.82923076923</v>
      </c>
      <c r="E1779">
        <f>IFERROR(VLOOKUP(A1779,Hoja1!$A$2:$F$4807,6,FALSE),1)</f>
        <v>1</v>
      </c>
      <c r="F1779">
        <v>6214.82923076923</v>
      </c>
    </row>
    <row r="1780" spans="1:6" x14ac:dyDescent="0.3">
      <c r="A1780">
        <v>143567</v>
      </c>
      <c r="B1780">
        <v>93687</v>
      </c>
      <c r="C1780">
        <v>12451.6815367746</v>
      </c>
      <c r="D1780">
        <f t="shared" si="27"/>
        <v>12451.6815367746</v>
      </c>
      <c r="E1780">
        <f>IFERROR(VLOOKUP(A1780,Hoja1!$A$2:$F$4807,6,FALSE),1)</f>
        <v>1</v>
      </c>
      <c r="F1780">
        <v>12451.6815367746</v>
      </c>
    </row>
    <row r="1781" spans="1:6" x14ac:dyDescent="0.3">
      <c r="A1781">
        <v>143583</v>
      </c>
      <c r="B1781">
        <v>59286</v>
      </c>
      <c r="C1781">
        <v>10441.5984615384</v>
      </c>
      <c r="D1781">
        <f t="shared" si="27"/>
        <v>10441.5984615384</v>
      </c>
      <c r="E1781">
        <f>IFERROR(VLOOKUP(A1781,Hoja1!$A$2:$F$4807,6,FALSE),1)</f>
        <v>1</v>
      </c>
      <c r="F1781">
        <v>10441.5984615384</v>
      </c>
    </row>
    <row r="1782" spans="1:6" x14ac:dyDescent="0.3">
      <c r="A1782">
        <v>187153</v>
      </c>
      <c r="B1782">
        <v>16532</v>
      </c>
      <c r="C1782">
        <v>1367.66549450549</v>
      </c>
      <c r="D1782">
        <f t="shared" si="27"/>
        <v>195.38078492935571</v>
      </c>
      <c r="E1782">
        <f>IFERROR(VLOOKUP(A1782,Hoja1!$A$2:$F$4807,6,FALSE),1)</f>
        <v>7</v>
      </c>
      <c r="F1782">
        <v>195.38078492935571</v>
      </c>
    </row>
    <row r="1783" spans="1:6" x14ac:dyDescent="0.3">
      <c r="A1783">
        <v>143614</v>
      </c>
      <c r="B1783">
        <v>7073.5</v>
      </c>
      <c r="C1783">
        <v>-11845.5846153846</v>
      </c>
      <c r="D1783">
        <f t="shared" si="27"/>
        <v>-11845.5846153846</v>
      </c>
      <c r="E1783">
        <f>IFERROR(VLOOKUP(A1783,Hoja1!$A$2:$F$4807,6,FALSE),1)</f>
        <v>1</v>
      </c>
      <c r="F1783">
        <v>-11845.5846153846</v>
      </c>
    </row>
    <row r="1784" spans="1:6" x14ac:dyDescent="0.3">
      <c r="A1784">
        <v>143617</v>
      </c>
      <c r="B1784">
        <v>4182</v>
      </c>
      <c r="C1784">
        <v>-17974.981538461499</v>
      </c>
      <c r="D1784">
        <f t="shared" si="27"/>
        <v>-17974.981538461499</v>
      </c>
      <c r="E1784">
        <f>IFERROR(VLOOKUP(A1784,Hoja1!$A$2:$F$4807,6,FALSE),1)</f>
        <v>1</v>
      </c>
      <c r="F1784">
        <v>-17974.981538461499</v>
      </c>
    </row>
    <row r="1785" spans="1:6" x14ac:dyDescent="0.3">
      <c r="A1785">
        <v>143619</v>
      </c>
      <c r="B1785">
        <v>20512</v>
      </c>
      <c r="C1785">
        <v>3417.31538461538</v>
      </c>
      <c r="D1785">
        <f t="shared" si="27"/>
        <v>3417.31538461538</v>
      </c>
      <c r="E1785">
        <f>IFERROR(VLOOKUP(A1785,Hoja1!$A$2:$F$4807,6,FALSE),1)</f>
        <v>1</v>
      </c>
      <c r="F1785">
        <v>3417.31538461538</v>
      </c>
    </row>
    <row r="1786" spans="1:6" x14ac:dyDescent="0.3">
      <c r="A1786">
        <v>143627</v>
      </c>
      <c r="B1786">
        <v>141834</v>
      </c>
      <c r="C1786">
        <v>-62802.119999999901</v>
      </c>
      <c r="D1786">
        <f t="shared" si="27"/>
        <v>-62802.119999999901</v>
      </c>
      <c r="E1786">
        <f>IFERROR(VLOOKUP(A1786,Hoja1!$A$2:$F$4807,6,FALSE),1)</f>
        <v>1</v>
      </c>
      <c r="F1786">
        <v>-62802.119999999901</v>
      </c>
    </row>
    <row r="1787" spans="1:6" x14ac:dyDescent="0.3">
      <c r="A1787">
        <v>143637</v>
      </c>
      <c r="B1787">
        <v>55045</v>
      </c>
      <c r="C1787">
        <v>-621.26461538462104</v>
      </c>
      <c r="D1787">
        <f t="shared" si="27"/>
        <v>-621.26461538462104</v>
      </c>
      <c r="E1787">
        <f>IFERROR(VLOOKUP(A1787,Hoja1!$A$2:$F$4807,6,FALSE),1)</f>
        <v>1</v>
      </c>
      <c r="F1787">
        <v>-621.26461538462104</v>
      </c>
    </row>
    <row r="1788" spans="1:6" x14ac:dyDescent="0.3">
      <c r="A1788">
        <v>143638</v>
      </c>
      <c r="B1788">
        <v>16003</v>
      </c>
      <c r="C1788">
        <v>2796.47384615384</v>
      </c>
      <c r="D1788">
        <f t="shared" si="27"/>
        <v>2796.47384615384</v>
      </c>
      <c r="E1788">
        <f>IFERROR(VLOOKUP(A1788,Hoja1!$A$2:$F$4807,6,FALSE),1)</f>
        <v>1</v>
      </c>
      <c r="F1788">
        <v>2796.47384615384</v>
      </c>
    </row>
    <row r="1789" spans="1:6" x14ac:dyDescent="0.3">
      <c r="A1789">
        <v>143648</v>
      </c>
      <c r="B1789">
        <v>94485</v>
      </c>
      <c r="C1789">
        <v>9679.0599999999904</v>
      </c>
      <c r="D1789">
        <f t="shared" ref="D1789:D1852" si="28">C1789/E1789</f>
        <v>9679.0599999999904</v>
      </c>
      <c r="E1789">
        <f>IFERROR(VLOOKUP(A1789,Hoja1!$A$2:$F$4807,6,FALSE),1)</f>
        <v>1</v>
      </c>
      <c r="F1789">
        <v>9679.0599999999904</v>
      </c>
    </row>
    <row r="1790" spans="1:6" x14ac:dyDescent="0.3">
      <c r="A1790">
        <v>143669</v>
      </c>
      <c r="B1790">
        <v>23182</v>
      </c>
      <c r="C1790">
        <v>-2235.35538461538</v>
      </c>
      <c r="D1790">
        <f t="shared" si="28"/>
        <v>-2235.35538461538</v>
      </c>
      <c r="E1790">
        <f>IFERROR(VLOOKUP(A1790,Hoja1!$A$2:$F$4807,6,FALSE),1)</f>
        <v>1</v>
      </c>
      <c r="F1790">
        <v>-2235.35538461538</v>
      </c>
    </row>
    <row r="1791" spans="1:6" x14ac:dyDescent="0.3">
      <c r="A1791">
        <v>143674</v>
      </c>
      <c r="B1791">
        <v>13211</v>
      </c>
      <c r="C1791">
        <v>1806.2378461538401</v>
      </c>
      <c r="D1791">
        <f t="shared" si="28"/>
        <v>1806.2378461538401</v>
      </c>
      <c r="E1791">
        <f>IFERROR(VLOOKUP(A1791,Hoja1!$A$2:$F$4807,6,FALSE),1)</f>
        <v>1</v>
      </c>
      <c r="F1791">
        <v>1806.2378461538401</v>
      </c>
    </row>
    <row r="1792" spans="1:6" x14ac:dyDescent="0.3">
      <c r="A1792">
        <v>143697</v>
      </c>
      <c r="B1792">
        <v>65656</v>
      </c>
      <c r="C1792">
        <v>5584.9815384615304</v>
      </c>
      <c r="D1792">
        <f t="shared" si="28"/>
        <v>5584.9815384615304</v>
      </c>
      <c r="E1792">
        <f>IFERROR(VLOOKUP(A1792,Hoja1!$A$2:$F$4807,6,FALSE),1)</f>
        <v>1</v>
      </c>
      <c r="F1792">
        <v>5584.9815384615304</v>
      </c>
    </row>
    <row r="1793" spans="1:6" x14ac:dyDescent="0.3">
      <c r="A1793">
        <v>143714</v>
      </c>
      <c r="B1793">
        <v>54992</v>
      </c>
      <c r="C1793">
        <v>-29728.503076923</v>
      </c>
      <c r="D1793">
        <f t="shared" si="28"/>
        <v>-29728.503076923</v>
      </c>
      <c r="E1793">
        <f>IFERROR(VLOOKUP(A1793,Hoja1!$A$2:$F$4807,6,FALSE),1)</f>
        <v>1</v>
      </c>
      <c r="F1793">
        <v>-29728.503076923</v>
      </c>
    </row>
    <row r="1794" spans="1:6" x14ac:dyDescent="0.3">
      <c r="A1794">
        <v>185585</v>
      </c>
      <c r="B1794">
        <v>16640</v>
      </c>
      <c r="C1794">
        <v>-1744.4714285714199</v>
      </c>
      <c r="D1794">
        <f t="shared" si="28"/>
        <v>-348.89428571428397</v>
      </c>
      <c r="E1794">
        <f>IFERROR(VLOOKUP(A1794,Hoja1!$A$2:$F$4807,6,FALSE),1)</f>
        <v>5</v>
      </c>
      <c r="F1794">
        <v>-348.89428571428397</v>
      </c>
    </row>
    <row r="1795" spans="1:6" x14ac:dyDescent="0.3">
      <c r="A1795">
        <v>186240</v>
      </c>
      <c r="B1795">
        <v>16810</v>
      </c>
      <c r="C1795">
        <v>-1715.65142857142</v>
      </c>
      <c r="D1795">
        <f t="shared" si="28"/>
        <v>-428.91285714285499</v>
      </c>
      <c r="E1795">
        <f>IFERROR(VLOOKUP(A1795,Hoja1!$A$2:$F$4807,6,FALSE),1)</f>
        <v>4</v>
      </c>
      <c r="F1795">
        <v>-428.91285714285499</v>
      </c>
    </row>
    <row r="1796" spans="1:6" x14ac:dyDescent="0.3">
      <c r="A1796">
        <v>143771</v>
      </c>
      <c r="B1796">
        <v>105904</v>
      </c>
      <c r="C1796">
        <v>16139.018461538401</v>
      </c>
      <c r="D1796">
        <f t="shared" si="28"/>
        <v>16139.018461538401</v>
      </c>
      <c r="E1796">
        <f>IFERROR(VLOOKUP(A1796,Hoja1!$A$2:$F$4807,6,FALSE),1)</f>
        <v>1</v>
      </c>
      <c r="F1796">
        <v>16139.018461538401</v>
      </c>
    </row>
    <row r="1797" spans="1:6" x14ac:dyDescent="0.3">
      <c r="A1797">
        <v>143786</v>
      </c>
      <c r="B1797">
        <v>2231</v>
      </c>
      <c r="C1797">
        <v>2231</v>
      </c>
      <c r="D1797">
        <f t="shared" si="28"/>
        <v>2231</v>
      </c>
      <c r="E1797">
        <f>IFERROR(VLOOKUP(A1797,Hoja1!$A$2:$F$4807,6,FALSE),1)</f>
        <v>1</v>
      </c>
      <c r="F1797">
        <v>2231</v>
      </c>
    </row>
    <row r="1798" spans="1:6" x14ac:dyDescent="0.3">
      <c r="A1798">
        <v>143819</v>
      </c>
      <c r="B1798">
        <v>110503</v>
      </c>
      <c r="C1798">
        <v>-126051.64307692301</v>
      </c>
      <c r="D1798">
        <f t="shared" si="28"/>
        <v>-126051.64307692301</v>
      </c>
      <c r="E1798">
        <f>IFERROR(VLOOKUP(A1798,Hoja1!$A$2:$F$4807,6,FALSE),1)</f>
        <v>1</v>
      </c>
      <c r="F1798">
        <v>-126051.64307692301</v>
      </c>
    </row>
    <row r="1799" spans="1:6" x14ac:dyDescent="0.3">
      <c r="A1799">
        <v>143826</v>
      </c>
      <c r="B1799">
        <v>70848</v>
      </c>
      <c r="C1799">
        <v>12813.7876923076</v>
      </c>
      <c r="D1799">
        <f t="shared" si="28"/>
        <v>12813.7876923076</v>
      </c>
      <c r="E1799">
        <f>IFERROR(VLOOKUP(A1799,Hoja1!$A$2:$F$4807,6,FALSE),1)</f>
        <v>1</v>
      </c>
      <c r="F1799">
        <v>12813.7876923076</v>
      </c>
    </row>
    <row r="1800" spans="1:6" x14ac:dyDescent="0.3">
      <c r="A1800">
        <v>143852</v>
      </c>
      <c r="B1800">
        <v>62832</v>
      </c>
      <c r="C1800">
        <v>11143.9415384615</v>
      </c>
      <c r="D1800">
        <f t="shared" si="28"/>
        <v>11143.9415384615</v>
      </c>
      <c r="E1800">
        <f>IFERROR(VLOOKUP(A1800,Hoja1!$A$2:$F$4807,6,FALSE),1)</f>
        <v>1</v>
      </c>
      <c r="F1800">
        <v>11143.9415384615</v>
      </c>
    </row>
    <row r="1801" spans="1:6" x14ac:dyDescent="0.3">
      <c r="A1801">
        <v>185386</v>
      </c>
      <c r="B1801">
        <v>17040</v>
      </c>
      <c r="C1801">
        <v>-1797.76813186813</v>
      </c>
      <c r="D1801">
        <f t="shared" si="28"/>
        <v>-599.2560439560433</v>
      </c>
      <c r="E1801">
        <f>IFERROR(VLOOKUP(A1801,Hoja1!$A$2:$F$4807,6,FALSE),1)</f>
        <v>3</v>
      </c>
      <c r="F1801">
        <v>-599.2560439560433</v>
      </c>
    </row>
    <row r="1802" spans="1:6" x14ac:dyDescent="0.3">
      <c r="A1802">
        <v>185488</v>
      </c>
      <c r="B1802">
        <v>17045</v>
      </c>
      <c r="C1802">
        <v>-1792.76813186813</v>
      </c>
      <c r="D1802">
        <f t="shared" si="28"/>
        <v>-448.1920329670325</v>
      </c>
      <c r="E1802">
        <f>IFERROR(VLOOKUP(A1802,Hoja1!$A$2:$F$4807,6,FALSE),1)</f>
        <v>4</v>
      </c>
      <c r="F1802">
        <v>-448.1920329670325</v>
      </c>
    </row>
    <row r="1803" spans="1:6" x14ac:dyDescent="0.3">
      <c r="A1803">
        <v>186334</v>
      </c>
      <c r="B1803">
        <v>17047</v>
      </c>
      <c r="C1803">
        <v>-1790.76813186813</v>
      </c>
      <c r="D1803">
        <f t="shared" si="28"/>
        <v>-447.6920329670325</v>
      </c>
      <c r="E1803">
        <f>IFERROR(VLOOKUP(A1803,Hoja1!$A$2:$F$4807,6,FALSE),1)</f>
        <v>4</v>
      </c>
      <c r="F1803">
        <v>-447.6920329670325</v>
      </c>
    </row>
    <row r="1804" spans="1:6" x14ac:dyDescent="0.3">
      <c r="A1804">
        <v>186465</v>
      </c>
      <c r="B1804">
        <v>17340</v>
      </c>
      <c r="C1804">
        <v>-2631.00989010989</v>
      </c>
      <c r="D1804">
        <f t="shared" si="28"/>
        <v>-438.50164835164833</v>
      </c>
      <c r="E1804">
        <f>IFERROR(VLOOKUP(A1804,Hoja1!$A$2:$F$4807,6,FALSE),1)</f>
        <v>6</v>
      </c>
      <c r="F1804">
        <v>-438.50164835164833</v>
      </c>
    </row>
    <row r="1805" spans="1:6" x14ac:dyDescent="0.3">
      <c r="A1805">
        <v>143918</v>
      </c>
      <c r="B1805">
        <v>98136</v>
      </c>
      <c r="C1805">
        <v>-1194.12769230769</v>
      </c>
      <c r="D1805">
        <f t="shared" si="28"/>
        <v>-1194.12769230769</v>
      </c>
      <c r="E1805">
        <f>IFERROR(VLOOKUP(A1805,Hoja1!$A$2:$F$4807,6,FALSE),1)</f>
        <v>1</v>
      </c>
      <c r="F1805">
        <v>-1194.12769230769</v>
      </c>
    </row>
    <row r="1806" spans="1:6" x14ac:dyDescent="0.3">
      <c r="A1806">
        <v>185376</v>
      </c>
      <c r="B1806">
        <v>17629</v>
      </c>
      <c r="C1806">
        <v>-1803.24483516483</v>
      </c>
      <c r="D1806">
        <f t="shared" si="28"/>
        <v>-300.54080586080499</v>
      </c>
      <c r="E1806">
        <f>IFERROR(VLOOKUP(A1806,Hoja1!$A$2:$F$4807,6,FALSE),1)</f>
        <v>6</v>
      </c>
      <c r="F1806">
        <v>-300.54080586080499</v>
      </c>
    </row>
    <row r="1807" spans="1:6" x14ac:dyDescent="0.3">
      <c r="A1807">
        <v>143963</v>
      </c>
      <c r="B1807">
        <v>95472</v>
      </c>
      <c r="C1807">
        <v>13110.8646153846</v>
      </c>
      <c r="D1807">
        <f t="shared" si="28"/>
        <v>13110.8646153846</v>
      </c>
      <c r="E1807">
        <f>IFERROR(VLOOKUP(A1807,Hoja1!$A$2:$F$4807,6,FALSE),1)</f>
        <v>1</v>
      </c>
      <c r="F1807">
        <v>13110.8646153846</v>
      </c>
    </row>
    <row r="1808" spans="1:6" x14ac:dyDescent="0.3">
      <c r="A1808">
        <v>144016</v>
      </c>
      <c r="B1808">
        <v>1200</v>
      </c>
      <c r="C1808">
        <v>1200</v>
      </c>
      <c r="D1808">
        <f t="shared" si="28"/>
        <v>1200</v>
      </c>
      <c r="E1808">
        <f>IFERROR(VLOOKUP(A1808,Hoja1!$A$2:$F$4807,6,FALSE),1)</f>
        <v>1</v>
      </c>
      <c r="F1808">
        <v>1200</v>
      </c>
    </row>
    <row r="1809" spans="1:6" x14ac:dyDescent="0.3">
      <c r="A1809">
        <v>144019</v>
      </c>
      <c r="B1809">
        <v>2250</v>
      </c>
      <c r="C1809">
        <v>2250</v>
      </c>
      <c r="D1809">
        <f t="shared" si="28"/>
        <v>2250</v>
      </c>
      <c r="E1809">
        <f>IFERROR(VLOOKUP(A1809,Hoja1!$A$2:$F$4807,6,FALSE),1)</f>
        <v>1</v>
      </c>
      <c r="F1809">
        <v>2250</v>
      </c>
    </row>
    <row r="1810" spans="1:6" x14ac:dyDescent="0.3">
      <c r="A1810">
        <v>144021</v>
      </c>
      <c r="B1810">
        <v>42078</v>
      </c>
      <c r="C1810">
        <v>-1895.1152941176399</v>
      </c>
      <c r="D1810">
        <f t="shared" si="28"/>
        <v>-1895.1152941176399</v>
      </c>
      <c r="E1810">
        <f>IFERROR(VLOOKUP(A1810,Hoja1!$A$2:$F$4807,6,FALSE),1)</f>
        <v>1</v>
      </c>
      <c r="F1810">
        <v>-1895.1152941176399</v>
      </c>
    </row>
    <row r="1811" spans="1:6" x14ac:dyDescent="0.3">
      <c r="A1811">
        <v>144022</v>
      </c>
      <c r="B1811">
        <v>4212</v>
      </c>
      <c r="C1811">
        <v>4212</v>
      </c>
      <c r="D1811">
        <f t="shared" si="28"/>
        <v>4212</v>
      </c>
      <c r="E1811">
        <f>IFERROR(VLOOKUP(A1811,Hoja1!$A$2:$F$4807,6,FALSE),1)</f>
        <v>1</v>
      </c>
      <c r="F1811">
        <v>4212</v>
      </c>
    </row>
    <row r="1812" spans="1:6" x14ac:dyDescent="0.3">
      <c r="A1812">
        <v>144024</v>
      </c>
      <c r="B1812">
        <v>53070</v>
      </c>
      <c r="C1812">
        <v>-1421.39691919845</v>
      </c>
      <c r="D1812">
        <f t="shared" si="28"/>
        <v>-1421.39691919845</v>
      </c>
      <c r="E1812">
        <f>IFERROR(VLOOKUP(A1812,Hoja1!$A$2:$F$4807,6,FALSE),1)</f>
        <v>1</v>
      </c>
      <c r="F1812">
        <v>-1421.39691919845</v>
      </c>
    </row>
    <row r="1813" spans="1:6" x14ac:dyDescent="0.3">
      <c r="A1813">
        <v>144026</v>
      </c>
      <c r="B1813">
        <v>5420</v>
      </c>
      <c r="C1813">
        <v>5420</v>
      </c>
      <c r="D1813">
        <f t="shared" si="28"/>
        <v>5420</v>
      </c>
      <c r="E1813">
        <f>IFERROR(VLOOKUP(A1813,Hoja1!$A$2:$F$4807,6,FALSE),1)</f>
        <v>1</v>
      </c>
      <c r="F1813">
        <v>5420</v>
      </c>
    </row>
    <row r="1814" spans="1:6" x14ac:dyDescent="0.3">
      <c r="A1814">
        <v>144030</v>
      </c>
      <c r="B1814">
        <v>250</v>
      </c>
      <c r="C1814">
        <v>250</v>
      </c>
      <c r="D1814">
        <f t="shared" si="28"/>
        <v>250</v>
      </c>
      <c r="E1814">
        <f>IFERROR(VLOOKUP(A1814,Hoja1!$A$2:$F$4807,6,FALSE),1)</f>
        <v>1</v>
      </c>
      <c r="F1814">
        <v>250</v>
      </c>
    </row>
    <row r="1815" spans="1:6" x14ac:dyDescent="0.3">
      <c r="A1815">
        <v>144033</v>
      </c>
      <c r="B1815">
        <v>14701</v>
      </c>
      <c r="C1815">
        <v>2864.07846153846</v>
      </c>
      <c r="D1815">
        <f t="shared" si="28"/>
        <v>2864.07846153846</v>
      </c>
      <c r="E1815">
        <f>IFERROR(VLOOKUP(A1815,Hoja1!$A$2:$F$4807,6,FALSE),1)</f>
        <v>1</v>
      </c>
      <c r="F1815">
        <v>2864.07846153846</v>
      </c>
    </row>
    <row r="1816" spans="1:6" x14ac:dyDescent="0.3">
      <c r="A1816">
        <v>144034</v>
      </c>
      <c r="B1816">
        <v>2155</v>
      </c>
      <c r="C1816">
        <v>-1636.74307692307</v>
      </c>
      <c r="D1816">
        <f t="shared" si="28"/>
        <v>-1636.74307692307</v>
      </c>
      <c r="E1816">
        <f>IFERROR(VLOOKUP(A1816,Hoja1!$A$2:$F$4807,6,FALSE),1)</f>
        <v>1</v>
      </c>
      <c r="F1816">
        <v>-1636.74307692307</v>
      </c>
    </row>
    <row r="1817" spans="1:6" x14ac:dyDescent="0.3">
      <c r="A1817">
        <v>144035</v>
      </c>
      <c r="B1817">
        <v>86724</v>
      </c>
      <c r="C1817">
        <v>-33344.796923076901</v>
      </c>
      <c r="D1817">
        <f t="shared" si="28"/>
        <v>-33344.796923076901</v>
      </c>
      <c r="E1817">
        <f>IFERROR(VLOOKUP(A1817,Hoja1!$A$2:$F$4807,6,FALSE),1)</f>
        <v>1</v>
      </c>
      <c r="F1817">
        <v>-33344.796923076901</v>
      </c>
    </row>
    <row r="1818" spans="1:6" x14ac:dyDescent="0.3">
      <c r="A1818">
        <v>144048</v>
      </c>
      <c r="B1818">
        <v>58304</v>
      </c>
      <c r="C1818">
        <v>10846.7107692307</v>
      </c>
      <c r="D1818">
        <f t="shared" si="28"/>
        <v>10846.7107692307</v>
      </c>
      <c r="E1818">
        <f>IFERROR(VLOOKUP(A1818,Hoja1!$A$2:$F$4807,6,FALSE),1)</f>
        <v>1</v>
      </c>
      <c r="F1818">
        <v>10846.7107692307</v>
      </c>
    </row>
    <row r="1819" spans="1:6" x14ac:dyDescent="0.3">
      <c r="A1819">
        <v>144059</v>
      </c>
      <c r="B1819">
        <v>71684</v>
      </c>
      <c r="C1819">
        <v>-29552.119999999901</v>
      </c>
      <c r="D1819">
        <f t="shared" si="28"/>
        <v>-29552.119999999901</v>
      </c>
      <c r="E1819">
        <f>IFERROR(VLOOKUP(A1819,Hoja1!$A$2:$F$4807,6,FALSE),1)</f>
        <v>1</v>
      </c>
      <c r="F1819">
        <v>-29552.119999999901</v>
      </c>
    </row>
    <row r="1820" spans="1:6" x14ac:dyDescent="0.3">
      <c r="A1820">
        <v>144066</v>
      </c>
      <c r="B1820">
        <v>127853</v>
      </c>
      <c r="C1820">
        <v>17991.864615384598</v>
      </c>
      <c r="D1820">
        <f t="shared" si="28"/>
        <v>17991.864615384598</v>
      </c>
      <c r="E1820">
        <f>IFERROR(VLOOKUP(A1820,Hoja1!$A$2:$F$4807,6,FALSE),1)</f>
        <v>1</v>
      </c>
      <c r="F1820">
        <v>17991.864615384598</v>
      </c>
    </row>
    <row r="1821" spans="1:6" x14ac:dyDescent="0.3">
      <c r="A1821">
        <v>188394</v>
      </c>
      <c r="B1821">
        <v>17659</v>
      </c>
      <c r="C1821">
        <v>-34143.125824175797</v>
      </c>
      <c r="D1821">
        <f t="shared" si="28"/>
        <v>-6828.625164835159</v>
      </c>
      <c r="E1821">
        <f>IFERROR(VLOOKUP(A1821,Hoja1!$A$2:$F$4807,6,FALSE),1)</f>
        <v>5</v>
      </c>
      <c r="F1821">
        <v>-6828.625164835159</v>
      </c>
    </row>
    <row r="1822" spans="1:6" x14ac:dyDescent="0.3">
      <c r="A1822">
        <v>144082</v>
      </c>
      <c r="B1822">
        <v>1941</v>
      </c>
      <c r="C1822">
        <v>190.44634615384501</v>
      </c>
      <c r="D1822">
        <f t="shared" si="28"/>
        <v>190.44634615384501</v>
      </c>
      <c r="E1822">
        <f>IFERROR(VLOOKUP(A1822,Hoja1!$A$2:$F$4807,6,FALSE),1)</f>
        <v>1</v>
      </c>
      <c r="F1822">
        <v>190.44634615384501</v>
      </c>
    </row>
    <row r="1823" spans="1:6" x14ac:dyDescent="0.3">
      <c r="A1823">
        <v>144089</v>
      </c>
      <c r="B1823">
        <v>114208</v>
      </c>
      <c r="C1823">
        <v>17039.172307692301</v>
      </c>
      <c r="D1823">
        <f t="shared" si="28"/>
        <v>17039.172307692301</v>
      </c>
      <c r="E1823">
        <f>IFERROR(VLOOKUP(A1823,Hoja1!$A$2:$F$4807,6,FALSE),1)</f>
        <v>1</v>
      </c>
      <c r="F1823">
        <v>17039.172307692301</v>
      </c>
    </row>
    <row r="1824" spans="1:6" x14ac:dyDescent="0.3">
      <c r="A1824">
        <v>184643</v>
      </c>
      <c r="B1824">
        <v>17712</v>
      </c>
      <c r="C1824">
        <v>-2150.0115384615301</v>
      </c>
      <c r="D1824">
        <f t="shared" si="28"/>
        <v>-430.00230769230603</v>
      </c>
      <c r="E1824">
        <f>IFERROR(VLOOKUP(A1824,Hoja1!$A$2:$F$4807,6,FALSE),1)</f>
        <v>5</v>
      </c>
      <c r="F1824">
        <v>-430.00230769230603</v>
      </c>
    </row>
    <row r="1825" spans="1:6" x14ac:dyDescent="0.3">
      <c r="A1825">
        <v>144129</v>
      </c>
      <c r="B1825">
        <v>654669</v>
      </c>
      <c r="C1825">
        <v>55894.030769230601</v>
      </c>
      <c r="D1825">
        <f t="shared" si="28"/>
        <v>55894.030769230601</v>
      </c>
      <c r="E1825">
        <f>IFERROR(VLOOKUP(A1825,Hoja1!$A$2:$F$4807,6,FALSE),1)</f>
        <v>1</v>
      </c>
      <c r="F1825">
        <v>55894.030769230601</v>
      </c>
    </row>
    <row r="1826" spans="1:6" x14ac:dyDescent="0.3">
      <c r="A1826">
        <v>182860</v>
      </c>
      <c r="B1826">
        <v>17720</v>
      </c>
      <c r="C1826">
        <v>-2344.0137362637302</v>
      </c>
      <c r="D1826">
        <f t="shared" si="28"/>
        <v>-468.80274725274603</v>
      </c>
      <c r="E1826">
        <f>IFERROR(VLOOKUP(A1826,Hoja1!$A$2:$F$4807,6,FALSE),1)</f>
        <v>5</v>
      </c>
      <c r="F1826">
        <v>-468.80274725274603</v>
      </c>
    </row>
    <row r="1827" spans="1:6" x14ac:dyDescent="0.3">
      <c r="A1827">
        <v>168091</v>
      </c>
      <c r="B1827">
        <v>17820</v>
      </c>
      <c r="C1827">
        <v>-20846.330769230699</v>
      </c>
      <c r="D1827">
        <f t="shared" si="28"/>
        <v>-5211.5826923076747</v>
      </c>
      <c r="E1827">
        <f>IFERROR(VLOOKUP(A1827,Hoja1!$A$2:$F$4807,6,FALSE),1)</f>
        <v>4</v>
      </c>
      <c r="F1827">
        <v>-5211.5826923076747</v>
      </c>
    </row>
    <row r="1828" spans="1:6" x14ac:dyDescent="0.3">
      <c r="A1828">
        <v>144179</v>
      </c>
      <c r="B1828">
        <v>195472</v>
      </c>
      <c r="C1828">
        <v>11822.064615384499</v>
      </c>
      <c r="D1828">
        <f t="shared" si="28"/>
        <v>11822.064615384499</v>
      </c>
      <c r="E1828">
        <f>IFERROR(VLOOKUP(A1828,Hoja1!$A$2:$F$4807,6,FALSE),1)</f>
        <v>1</v>
      </c>
      <c r="F1828">
        <v>11822.064615384499</v>
      </c>
    </row>
    <row r="1829" spans="1:6" x14ac:dyDescent="0.3">
      <c r="A1829">
        <v>144196</v>
      </c>
      <c r="B1829">
        <v>106916</v>
      </c>
      <c r="C1829">
        <v>17151.018461538399</v>
      </c>
      <c r="D1829">
        <f t="shared" si="28"/>
        <v>17151.018461538399</v>
      </c>
      <c r="E1829">
        <f>IFERROR(VLOOKUP(A1829,Hoja1!$A$2:$F$4807,6,FALSE),1)</f>
        <v>1</v>
      </c>
      <c r="F1829">
        <v>17151.018461538399</v>
      </c>
    </row>
    <row r="1830" spans="1:6" x14ac:dyDescent="0.3">
      <c r="A1830">
        <v>144202</v>
      </c>
      <c r="B1830">
        <v>69217</v>
      </c>
      <c r="C1830">
        <v>-32124.350769230699</v>
      </c>
      <c r="D1830">
        <f t="shared" si="28"/>
        <v>-32124.350769230699</v>
      </c>
      <c r="E1830">
        <f>IFERROR(VLOOKUP(A1830,Hoja1!$A$2:$F$4807,6,FALSE),1)</f>
        <v>1</v>
      </c>
      <c r="F1830">
        <v>-32124.350769230699</v>
      </c>
    </row>
    <row r="1831" spans="1:6" x14ac:dyDescent="0.3">
      <c r="A1831">
        <v>144223</v>
      </c>
      <c r="B1831">
        <v>13216</v>
      </c>
      <c r="C1831">
        <v>13216</v>
      </c>
      <c r="D1831">
        <f t="shared" si="28"/>
        <v>13216</v>
      </c>
      <c r="E1831">
        <f>IFERROR(VLOOKUP(A1831,Hoja1!$A$2:$F$4807,6,FALSE),1)</f>
        <v>1</v>
      </c>
      <c r="F1831">
        <v>13216</v>
      </c>
    </row>
    <row r="1832" spans="1:6" x14ac:dyDescent="0.3">
      <c r="A1832">
        <v>144227</v>
      </c>
      <c r="B1832">
        <v>25234</v>
      </c>
      <c r="C1832">
        <v>25234</v>
      </c>
      <c r="D1832">
        <f t="shared" si="28"/>
        <v>25234</v>
      </c>
      <c r="E1832">
        <f>IFERROR(VLOOKUP(A1832,Hoja1!$A$2:$F$4807,6,FALSE),1)</f>
        <v>1</v>
      </c>
      <c r="F1832">
        <v>25234</v>
      </c>
    </row>
    <row r="1833" spans="1:6" x14ac:dyDescent="0.3">
      <c r="A1833">
        <v>144229</v>
      </c>
      <c r="B1833">
        <v>2500</v>
      </c>
      <c r="C1833">
        <v>2500</v>
      </c>
      <c r="D1833">
        <f t="shared" si="28"/>
        <v>2500</v>
      </c>
      <c r="E1833">
        <f>IFERROR(VLOOKUP(A1833,Hoja1!$A$2:$F$4807,6,FALSE),1)</f>
        <v>1</v>
      </c>
      <c r="F1833">
        <v>2500</v>
      </c>
    </row>
    <row r="1834" spans="1:6" x14ac:dyDescent="0.3">
      <c r="A1834">
        <v>144231</v>
      </c>
      <c r="B1834">
        <v>1400</v>
      </c>
      <c r="C1834">
        <v>1400</v>
      </c>
      <c r="D1834">
        <f t="shared" si="28"/>
        <v>1400</v>
      </c>
      <c r="E1834">
        <f>IFERROR(VLOOKUP(A1834,Hoja1!$A$2:$F$4807,6,FALSE),1)</f>
        <v>1</v>
      </c>
      <c r="F1834">
        <v>1400</v>
      </c>
    </row>
    <row r="1835" spans="1:6" x14ac:dyDescent="0.3">
      <c r="A1835">
        <v>144250</v>
      </c>
      <c r="B1835">
        <v>74553</v>
      </c>
      <c r="C1835">
        <v>11230.326153846099</v>
      </c>
      <c r="D1835">
        <f t="shared" si="28"/>
        <v>11230.326153846099</v>
      </c>
      <c r="E1835">
        <f>IFERROR(VLOOKUP(A1835,Hoja1!$A$2:$F$4807,6,FALSE),1)</f>
        <v>1</v>
      </c>
      <c r="F1835">
        <v>11230.326153846099</v>
      </c>
    </row>
    <row r="1836" spans="1:6" x14ac:dyDescent="0.3">
      <c r="A1836">
        <v>144256</v>
      </c>
      <c r="B1836">
        <v>99484</v>
      </c>
      <c r="C1836">
        <v>-25401.596923076901</v>
      </c>
      <c r="D1836">
        <f t="shared" si="28"/>
        <v>-25401.596923076901</v>
      </c>
      <c r="E1836">
        <f>IFERROR(VLOOKUP(A1836,Hoja1!$A$2:$F$4807,6,FALSE),1)</f>
        <v>1</v>
      </c>
      <c r="F1836">
        <v>-25401.596923076901</v>
      </c>
    </row>
    <row r="1837" spans="1:6" x14ac:dyDescent="0.3">
      <c r="A1837">
        <v>144267</v>
      </c>
      <c r="B1837">
        <v>217680</v>
      </c>
      <c r="C1837">
        <v>22874.059999999899</v>
      </c>
      <c r="D1837">
        <f t="shared" si="28"/>
        <v>22874.059999999899</v>
      </c>
      <c r="E1837">
        <f>IFERROR(VLOOKUP(A1837,Hoja1!$A$2:$F$4807,6,FALSE),1)</f>
        <v>1</v>
      </c>
      <c r="F1837">
        <v>22874.059999999899</v>
      </c>
    </row>
    <row r="1838" spans="1:6" x14ac:dyDescent="0.3">
      <c r="A1838">
        <v>144275</v>
      </c>
      <c r="B1838">
        <v>43358</v>
      </c>
      <c r="C1838">
        <v>-34087.904615384599</v>
      </c>
      <c r="D1838">
        <f t="shared" si="28"/>
        <v>-34087.904615384599</v>
      </c>
      <c r="E1838">
        <f>IFERROR(VLOOKUP(A1838,Hoja1!$A$2:$F$4807,6,FALSE),1)</f>
        <v>1</v>
      </c>
      <c r="F1838">
        <v>-34087.904615384599</v>
      </c>
    </row>
    <row r="1839" spans="1:6" x14ac:dyDescent="0.3">
      <c r="A1839">
        <v>173525</v>
      </c>
      <c r="B1839">
        <v>17820</v>
      </c>
      <c r="C1839">
        <v>-20846.330769230699</v>
      </c>
      <c r="D1839">
        <f t="shared" si="28"/>
        <v>-5211.5826923076747</v>
      </c>
      <c r="E1839">
        <f>IFERROR(VLOOKUP(A1839,Hoja1!$A$2:$F$4807,6,FALSE),1)</f>
        <v>4</v>
      </c>
      <c r="F1839">
        <v>-5211.5826923076747</v>
      </c>
    </row>
    <row r="1840" spans="1:6" x14ac:dyDescent="0.3">
      <c r="A1840">
        <v>144319</v>
      </c>
      <c r="B1840">
        <v>250075</v>
      </c>
      <c r="C1840">
        <v>25983.095384615299</v>
      </c>
      <c r="D1840">
        <f t="shared" si="28"/>
        <v>25983.095384615299</v>
      </c>
      <c r="E1840">
        <f>IFERROR(VLOOKUP(A1840,Hoja1!$A$2:$F$4807,6,FALSE),1)</f>
        <v>1</v>
      </c>
      <c r="F1840">
        <v>25983.095384615299</v>
      </c>
    </row>
    <row r="1841" spans="1:6" x14ac:dyDescent="0.3">
      <c r="A1841">
        <v>185734</v>
      </c>
      <c r="B1841">
        <v>17845</v>
      </c>
      <c r="C1841">
        <v>-1899.36153846153</v>
      </c>
      <c r="D1841">
        <f t="shared" si="28"/>
        <v>-379.87230769230598</v>
      </c>
      <c r="E1841">
        <f>IFERROR(VLOOKUP(A1841,Hoja1!$A$2:$F$4807,6,FALSE),1)</f>
        <v>5</v>
      </c>
      <c r="F1841">
        <v>-379.87230769230598</v>
      </c>
    </row>
    <row r="1842" spans="1:6" x14ac:dyDescent="0.3">
      <c r="A1842">
        <v>144334</v>
      </c>
      <c r="B1842">
        <v>46521</v>
      </c>
      <c r="C1842">
        <v>5409.8646153846103</v>
      </c>
      <c r="D1842">
        <f t="shared" si="28"/>
        <v>5409.8646153846103</v>
      </c>
      <c r="E1842">
        <f>IFERROR(VLOOKUP(A1842,Hoja1!$A$2:$F$4807,6,FALSE),1)</f>
        <v>1</v>
      </c>
      <c r="F1842">
        <v>5409.8646153846103</v>
      </c>
    </row>
    <row r="1843" spans="1:6" x14ac:dyDescent="0.3">
      <c r="A1843">
        <v>144366</v>
      </c>
      <c r="B1843">
        <v>34615</v>
      </c>
      <c r="C1843">
        <v>3983.6557756410202</v>
      </c>
      <c r="D1843">
        <f t="shared" si="28"/>
        <v>3983.6557756410202</v>
      </c>
      <c r="E1843">
        <f>IFERROR(VLOOKUP(A1843,Hoja1!$A$2:$F$4807,6,FALSE),1)</f>
        <v>1</v>
      </c>
      <c r="F1843">
        <v>3983.6557756410202</v>
      </c>
    </row>
    <row r="1844" spans="1:6" x14ac:dyDescent="0.3">
      <c r="A1844">
        <v>144367</v>
      </c>
      <c r="B1844">
        <v>5854</v>
      </c>
      <c r="C1844">
        <v>214.336536752136</v>
      </c>
      <c r="D1844">
        <f t="shared" si="28"/>
        <v>214.336536752136</v>
      </c>
      <c r="E1844">
        <f>IFERROR(VLOOKUP(A1844,Hoja1!$A$2:$F$4807,6,FALSE),1)</f>
        <v>1</v>
      </c>
      <c r="F1844">
        <v>214.336536752136</v>
      </c>
    </row>
    <row r="1845" spans="1:6" x14ac:dyDescent="0.3">
      <c r="A1845">
        <v>180156</v>
      </c>
      <c r="B1845">
        <v>18221</v>
      </c>
      <c r="C1845">
        <v>-17683.744642857098</v>
      </c>
      <c r="D1845">
        <f t="shared" si="28"/>
        <v>-4420.9361607142746</v>
      </c>
      <c r="E1845">
        <f>IFERROR(VLOOKUP(A1845,Hoja1!$A$2:$F$4807,6,FALSE),1)</f>
        <v>4</v>
      </c>
      <c r="F1845">
        <v>-4420.9361607142746</v>
      </c>
    </row>
    <row r="1846" spans="1:6" x14ac:dyDescent="0.3">
      <c r="A1846">
        <v>144420</v>
      </c>
      <c r="B1846">
        <v>88992</v>
      </c>
      <c r="C1846">
        <v>14034.7107692307</v>
      </c>
      <c r="D1846">
        <f t="shared" si="28"/>
        <v>14034.7107692307</v>
      </c>
      <c r="E1846">
        <f>IFERROR(VLOOKUP(A1846,Hoja1!$A$2:$F$4807,6,FALSE),1)</f>
        <v>1</v>
      </c>
      <c r="F1846">
        <v>14034.7107692307</v>
      </c>
    </row>
    <row r="1847" spans="1:6" x14ac:dyDescent="0.3">
      <c r="A1847">
        <v>144427</v>
      </c>
      <c r="B1847">
        <v>23243</v>
      </c>
      <c r="C1847">
        <v>2841.9461538461501</v>
      </c>
      <c r="D1847">
        <f t="shared" si="28"/>
        <v>2841.9461538461501</v>
      </c>
      <c r="E1847">
        <f>IFERROR(VLOOKUP(A1847,Hoja1!$A$2:$F$4807,6,FALSE),1)</f>
        <v>1</v>
      </c>
      <c r="F1847">
        <v>2841.9461538461501</v>
      </c>
    </row>
    <row r="1848" spans="1:6" x14ac:dyDescent="0.3">
      <c r="A1848">
        <v>185945</v>
      </c>
      <c r="B1848">
        <v>18250</v>
      </c>
      <c r="C1848">
        <v>-1947.6582417582299</v>
      </c>
      <c r="D1848">
        <f t="shared" si="28"/>
        <v>-389.53164835164597</v>
      </c>
      <c r="E1848">
        <f>IFERROR(VLOOKUP(A1848,Hoja1!$A$2:$F$4807,6,FALSE),1)</f>
        <v>5</v>
      </c>
      <c r="F1848">
        <v>-389.53164835164597</v>
      </c>
    </row>
    <row r="1849" spans="1:6" x14ac:dyDescent="0.3">
      <c r="A1849">
        <v>183553</v>
      </c>
      <c r="B1849">
        <v>18305</v>
      </c>
      <c r="C1849">
        <v>-768.15879120879197</v>
      </c>
      <c r="D1849">
        <f t="shared" si="28"/>
        <v>-256.05293040293066</v>
      </c>
      <c r="E1849">
        <f>IFERROR(VLOOKUP(A1849,Hoja1!$A$2:$F$4807,6,FALSE),1)</f>
        <v>3</v>
      </c>
      <c r="F1849">
        <v>-256.05293040293066</v>
      </c>
    </row>
    <row r="1850" spans="1:6" x14ac:dyDescent="0.3">
      <c r="A1850">
        <v>144463</v>
      </c>
      <c r="B1850">
        <v>120394</v>
      </c>
      <c r="C1850">
        <v>17936.7107692307</v>
      </c>
      <c r="D1850">
        <f t="shared" si="28"/>
        <v>17936.7107692307</v>
      </c>
      <c r="E1850">
        <f>IFERROR(VLOOKUP(A1850,Hoja1!$A$2:$F$4807,6,FALSE),1)</f>
        <v>1</v>
      </c>
      <c r="F1850">
        <v>17936.7107692307</v>
      </c>
    </row>
    <row r="1851" spans="1:6" x14ac:dyDescent="0.3">
      <c r="A1851">
        <v>185414</v>
      </c>
      <c r="B1851">
        <v>18510</v>
      </c>
      <c r="C1851">
        <v>1485.41868131868</v>
      </c>
      <c r="D1851">
        <f t="shared" si="28"/>
        <v>495.13956043956</v>
      </c>
      <c r="E1851">
        <f>IFERROR(VLOOKUP(A1851,Hoja1!$A$2:$F$4807,6,FALSE),1)</f>
        <v>3</v>
      </c>
      <c r="F1851">
        <v>495.13956043956</v>
      </c>
    </row>
    <row r="1852" spans="1:6" x14ac:dyDescent="0.3">
      <c r="A1852">
        <v>189061</v>
      </c>
      <c r="B1852">
        <v>18572</v>
      </c>
      <c r="C1852">
        <v>-18021.1562637362</v>
      </c>
      <c r="D1852">
        <f t="shared" si="28"/>
        <v>-2574.4508948194571</v>
      </c>
      <c r="E1852">
        <f>IFERROR(VLOOKUP(A1852,Hoja1!$A$2:$F$4807,6,FALSE),1)</f>
        <v>7</v>
      </c>
      <c r="F1852">
        <v>-2574.4508948194571</v>
      </c>
    </row>
    <row r="1853" spans="1:6" x14ac:dyDescent="0.3">
      <c r="A1853">
        <v>144495</v>
      </c>
      <c r="B1853">
        <v>96682</v>
      </c>
      <c r="C1853">
        <v>16436.249230769201</v>
      </c>
      <c r="D1853">
        <f t="shared" ref="D1853:D1916" si="29">C1853/E1853</f>
        <v>16436.249230769201</v>
      </c>
      <c r="E1853">
        <f>IFERROR(VLOOKUP(A1853,Hoja1!$A$2:$F$4807,6,FALSE),1)</f>
        <v>1</v>
      </c>
      <c r="F1853">
        <v>16436.249230769201</v>
      </c>
    </row>
    <row r="1854" spans="1:6" x14ac:dyDescent="0.3">
      <c r="A1854">
        <v>158058</v>
      </c>
      <c r="B1854">
        <v>18610</v>
      </c>
      <c r="C1854">
        <v>-22907.715384615301</v>
      </c>
      <c r="D1854">
        <f t="shared" si="29"/>
        <v>-7635.9051282051005</v>
      </c>
      <c r="E1854">
        <f>IFERROR(VLOOKUP(A1854,Hoja1!$A$2:$F$4807,6,FALSE),1)</f>
        <v>3</v>
      </c>
      <c r="F1854">
        <v>-7635.9051282051005</v>
      </c>
    </row>
    <row r="1855" spans="1:6" x14ac:dyDescent="0.3">
      <c r="A1855">
        <v>144516</v>
      </c>
      <c r="B1855">
        <v>41302</v>
      </c>
      <c r="C1855">
        <v>7594.71076923077</v>
      </c>
      <c r="D1855">
        <f t="shared" si="29"/>
        <v>7594.71076923077</v>
      </c>
      <c r="E1855">
        <f>IFERROR(VLOOKUP(A1855,Hoja1!$A$2:$F$4807,6,FALSE),1)</f>
        <v>1</v>
      </c>
      <c r="F1855">
        <v>7594.71076923077</v>
      </c>
    </row>
    <row r="1856" spans="1:6" x14ac:dyDescent="0.3">
      <c r="A1856">
        <v>144524</v>
      </c>
      <c r="B1856">
        <v>106225</v>
      </c>
      <c r="C1856">
        <v>16460.018461538399</v>
      </c>
      <c r="D1856">
        <f t="shared" si="29"/>
        <v>16460.018461538399</v>
      </c>
      <c r="E1856">
        <f>IFERROR(VLOOKUP(A1856,Hoja1!$A$2:$F$4807,6,FALSE),1)</f>
        <v>1</v>
      </c>
      <c r="F1856">
        <v>16460.018461538399</v>
      </c>
    </row>
    <row r="1857" spans="1:6" x14ac:dyDescent="0.3">
      <c r="A1857">
        <v>184164</v>
      </c>
      <c r="B1857">
        <v>18614.48</v>
      </c>
      <c r="C1857">
        <v>-1247.5315384615301</v>
      </c>
      <c r="D1857">
        <f t="shared" si="29"/>
        <v>-623.76576923076504</v>
      </c>
      <c r="E1857">
        <f>IFERROR(VLOOKUP(A1857,Hoja1!$A$2:$F$4807,6,FALSE),1)</f>
        <v>2</v>
      </c>
      <c r="F1857">
        <v>-623.76576923076504</v>
      </c>
    </row>
    <row r="1858" spans="1:6" x14ac:dyDescent="0.3">
      <c r="A1858">
        <v>144544</v>
      </c>
      <c r="B1858">
        <v>9843</v>
      </c>
      <c r="C1858">
        <v>-13743.0584615384</v>
      </c>
      <c r="D1858">
        <f t="shared" si="29"/>
        <v>-13743.0584615384</v>
      </c>
      <c r="E1858">
        <f>IFERROR(VLOOKUP(A1858,Hoja1!$A$2:$F$4807,6,FALSE),1)</f>
        <v>1</v>
      </c>
      <c r="F1858">
        <v>-13743.0584615384</v>
      </c>
    </row>
    <row r="1859" spans="1:6" x14ac:dyDescent="0.3">
      <c r="A1859">
        <v>181978</v>
      </c>
      <c r="B1859">
        <v>18626.32</v>
      </c>
      <c r="C1859">
        <v>-5450.4964835164901</v>
      </c>
      <c r="D1859">
        <f t="shared" si="29"/>
        <v>-1090.099296703298</v>
      </c>
      <c r="E1859">
        <f>IFERROR(VLOOKUP(A1859,Hoja1!$A$2:$F$4807,6,FALSE),1)</f>
        <v>5</v>
      </c>
      <c r="F1859">
        <v>-1090.099296703298</v>
      </c>
    </row>
    <row r="1860" spans="1:6" x14ac:dyDescent="0.3">
      <c r="A1860">
        <v>144578</v>
      </c>
      <c r="B1860">
        <v>349339</v>
      </c>
      <c r="C1860">
        <v>52926.782717032896</v>
      </c>
      <c r="D1860">
        <f t="shared" si="29"/>
        <v>52926.782717032896</v>
      </c>
      <c r="E1860">
        <f>IFERROR(VLOOKUP(A1860,Hoja1!$A$2:$F$4807,6,FALSE),1)</f>
        <v>1</v>
      </c>
      <c r="F1860">
        <v>52926.782717032896</v>
      </c>
    </row>
    <row r="1861" spans="1:6" x14ac:dyDescent="0.3">
      <c r="A1861">
        <v>144592</v>
      </c>
      <c r="B1861">
        <v>4000</v>
      </c>
      <c r="C1861">
        <v>4000</v>
      </c>
      <c r="D1861">
        <f t="shared" si="29"/>
        <v>4000</v>
      </c>
      <c r="E1861">
        <f>IFERROR(VLOOKUP(A1861,Hoja1!$A$2:$F$4807,6,FALSE),1)</f>
        <v>1</v>
      </c>
      <c r="F1861">
        <v>4000</v>
      </c>
    </row>
    <row r="1862" spans="1:6" x14ac:dyDescent="0.3">
      <c r="A1862">
        <v>185346</v>
      </c>
      <c r="B1862">
        <v>18663</v>
      </c>
      <c r="C1862">
        <v>-1199.0115384615301</v>
      </c>
      <c r="D1862">
        <f t="shared" si="29"/>
        <v>-239.80230769230602</v>
      </c>
      <c r="E1862">
        <f>IFERROR(VLOOKUP(A1862,Hoja1!$A$2:$F$4807,6,FALSE),1)</f>
        <v>5</v>
      </c>
      <c r="F1862">
        <v>-239.80230769230602</v>
      </c>
    </row>
    <row r="1863" spans="1:6" x14ac:dyDescent="0.3">
      <c r="A1863">
        <v>144621</v>
      </c>
      <c r="B1863">
        <v>55840</v>
      </c>
      <c r="C1863">
        <v>10498.095384615301</v>
      </c>
      <c r="D1863">
        <f t="shared" si="29"/>
        <v>10498.095384615301</v>
      </c>
      <c r="E1863">
        <f>IFERROR(VLOOKUP(A1863,Hoja1!$A$2:$F$4807,6,FALSE),1)</f>
        <v>1</v>
      </c>
      <c r="F1863">
        <v>10498.095384615301</v>
      </c>
    </row>
    <row r="1864" spans="1:6" x14ac:dyDescent="0.3">
      <c r="A1864">
        <v>185143</v>
      </c>
      <c r="B1864">
        <v>18666</v>
      </c>
      <c r="C1864">
        <v>-1196.0115384615301</v>
      </c>
      <c r="D1864">
        <f t="shared" si="29"/>
        <v>-239.20230769230602</v>
      </c>
      <c r="E1864">
        <f>IFERROR(VLOOKUP(A1864,Hoja1!$A$2:$F$4807,6,FALSE),1)</f>
        <v>5</v>
      </c>
      <c r="F1864">
        <v>-239.20230769230602</v>
      </c>
    </row>
    <row r="1865" spans="1:6" x14ac:dyDescent="0.3">
      <c r="A1865">
        <v>189508</v>
      </c>
      <c r="B1865">
        <v>18752</v>
      </c>
      <c r="C1865">
        <v>-21.404835164834299</v>
      </c>
      <c r="D1865">
        <f t="shared" si="29"/>
        <v>-2.6756043956042874</v>
      </c>
      <c r="E1865">
        <f>IFERROR(VLOOKUP(A1865,Hoja1!$A$2:$F$4807,6,FALSE),1)</f>
        <v>8</v>
      </c>
      <c r="F1865">
        <v>-2.6756043956042874</v>
      </c>
    </row>
    <row r="1866" spans="1:6" x14ac:dyDescent="0.3">
      <c r="A1866">
        <v>144647</v>
      </c>
      <c r="B1866">
        <v>130465</v>
      </c>
      <c r="C1866">
        <v>20603.864615384598</v>
      </c>
      <c r="D1866">
        <f t="shared" si="29"/>
        <v>20603.864615384598</v>
      </c>
      <c r="E1866">
        <f>IFERROR(VLOOKUP(A1866,Hoja1!$A$2:$F$4807,6,FALSE),1)</f>
        <v>1</v>
      </c>
      <c r="F1866">
        <v>20603.864615384598</v>
      </c>
    </row>
    <row r="1867" spans="1:6" x14ac:dyDescent="0.3">
      <c r="A1867">
        <v>144687</v>
      </c>
      <c r="B1867">
        <v>200</v>
      </c>
      <c r="C1867">
        <v>200</v>
      </c>
      <c r="D1867">
        <f t="shared" si="29"/>
        <v>200</v>
      </c>
      <c r="E1867">
        <f>IFERROR(VLOOKUP(A1867,Hoja1!$A$2:$F$4807,6,FALSE),1)</f>
        <v>1</v>
      </c>
      <c r="F1867">
        <v>200</v>
      </c>
    </row>
    <row r="1868" spans="1:6" x14ac:dyDescent="0.3">
      <c r="A1868">
        <v>144693</v>
      </c>
      <c r="B1868">
        <v>900</v>
      </c>
      <c r="C1868">
        <v>900</v>
      </c>
      <c r="D1868">
        <f t="shared" si="29"/>
        <v>900</v>
      </c>
      <c r="E1868">
        <f>IFERROR(VLOOKUP(A1868,Hoja1!$A$2:$F$4807,6,FALSE),1)</f>
        <v>1</v>
      </c>
      <c r="F1868">
        <v>900</v>
      </c>
    </row>
    <row r="1869" spans="1:6" x14ac:dyDescent="0.3">
      <c r="A1869">
        <v>144704</v>
      </c>
      <c r="B1869">
        <v>2080</v>
      </c>
      <c r="C1869">
        <v>2080</v>
      </c>
      <c r="D1869">
        <f t="shared" si="29"/>
        <v>2080</v>
      </c>
      <c r="E1869">
        <f>IFERROR(VLOOKUP(A1869,Hoja1!$A$2:$F$4807,6,FALSE),1)</f>
        <v>1</v>
      </c>
      <c r="F1869">
        <v>2080</v>
      </c>
    </row>
    <row r="1870" spans="1:6" x14ac:dyDescent="0.3">
      <c r="A1870">
        <v>144721</v>
      </c>
      <c r="B1870">
        <v>34800</v>
      </c>
      <c r="C1870">
        <v>34800</v>
      </c>
      <c r="D1870">
        <f t="shared" si="29"/>
        <v>34800</v>
      </c>
      <c r="E1870">
        <f>IFERROR(VLOOKUP(A1870,Hoja1!$A$2:$F$4807,6,FALSE),1)</f>
        <v>1</v>
      </c>
      <c r="F1870">
        <v>34800</v>
      </c>
    </row>
    <row r="1871" spans="1:6" x14ac:dyDescent="0.3">
      <c r="A1871">
        <v>144723</v>
      </c>
      <c r="B1871">
        <v>29500</v>
      </c>
      <c r="C1871">
        <v>29500</v>
      </c>
      <c r="D1871">
        <f t="shared" si="29"/>
        <v>29500</v>
      </c>
      <c r="E1871">
        <f>IFERROR(VLOOKUP(A1871,Hoja1!$A$2:$F$4807,6,FALSE),1)</f>
        <v>1</v>
      </c>
      <c r="F1871">
        <v>29500</v>
      </c>
    </row>
    <row r="1872" spans="1:6" x14ac:dyDescent="0.3">
      <c r="A1872">
        <v>144725</v>
      </c>
      <c r="B1872">
        <v>3950</v>
      </c>
      <c r="C1872">
        <v>3950</v>
      </c>
      <c r="D1872">
        <f t="shared" si="29"/>
        <v>3950</v>
      </c>
      <c r="E1872">
        <f>IFERROR(VLOOKUP(A1872,Hoja1!$A$2:$F$4807,6,FALSE),1)</f>
        <v>1</v>
      </c>
      <c r="F1872">
        <v>3950</v>
      </c>
    </row>
    <row r="1873" spans="1:6" x14ac:dyDescent="0.3">
      <c r="A1873">
        <v>144733</v>
      </c>
      <c r="B1873">
        <v>132688</v>
      </c>
      <c r="C1873">
        <v>14035.906153846099</v>
      </c>
      <c r="D1873">
        <f t="shared" si="29"/>
        <v>14035.906153846099</v>
      </c>
      <c r="E1873">
        <f>IFERROR(VLOOKUP(A1873,Hoja1!$A$2:$F$4807,6,FALSE),1)</f>
        <v>1</v>
      </c>
      <c r="F1873">
        <v>14035.906153846099</v>
      </c>
    </row>
    <row r="1874" spans="1:6" x14ac:dyDescent="0.3">
      <c r="A1874">
        <v>144744</v>
      </c>
      <c r="B1874">
        <v>11149</v>
      </c>
      <c r="C1874">
        <v>11149</v>
      </c>
      <c r="D1874">
        <f t="shared" si="29"/>
        <v>11149</v>
      </c>
      <c r="E1874">
        <f>IFERROR(VLOOKUP(A1874,Hoja1!$A$2:$F$4807,6,FALSE),1)</f>
        <v>1</v>
      </c>
      <c r="F1874">
        <v>11149</v>
      </c>
    </row>
    <row r="1875" spans="1:6" x14ac:dyDescent="0.3">
      <c r="A1875">
        <v>144760</v>
      </c>
      <c r="B1875">
        <v>17518</v>
      </c>
      <c r="C1875">
        <v>17518</v>
      </c>
      <c r="D1875">
        <f t="shared" si="29"/>
        <v>17518</v>
      </c>
      <c r="E1875">
        <f>IFERROR(VLOOKUP(A1875,Hoja1!$A$2:$F$4807,6,FALSE),1)</f>
        <v>1</v>
      </c>
      <c r="F1875">
        <v>17518</v>
      </c>
    </row>
    <row r="1876" spans="1:6" x14ac:dyDescent="0.3">
      <c r="A1876">
        <v>144765</v>
      </c>
      <c r="B1876">
        <v>1465</v>
      </c>
      <c r="C1876">
        <v>1465</v>
      </c>
      <c r="D1876">
        <f t="shared" si="29"/>
        <v>1465</v>
      </c>
      <c r="E1876">
        <f>IFERROR(VLOOKUP(A1876,Hoja1!$A$2:$F$4807,6,FALSE),1)</f>
        <v>1</v>
      </c>
      <c r="F1876">
        <v>1465</v>
      </c>
    </row>
    <row r="1877" spans="1:6" x14ac:dyDescent="0.3">
      <c r="A1877">
        <v>144767</v>
      </c>
      <c r="B1877">
        <v>2231</v>
      </c>
      <c r="C1877">
        <v>2231</v>
      </c>
      <c r="D1877">
        <f t="shared" si="29"/>
        <v>2231</v>
      </c>
      <c r="E1877">
        <f>IFERROR(VLOOKUP(A1877,Hoja1!$A$2:$F$4807,6,FALSE),1)</f>
        <v>1</v>
      </c>
      <c r="F1877">
        <v>2231</v>
      </c>
    </row>
    <row r="1878" spans="1:6" x14ac:dyDescent="0.3">
      <c r="A1878">
        <v>144769</v>
      </c>
      <c r="B1878">
        <v>1050</v>
      </c>
      <c r="C1878">
        <v>1050</v>
      </c>
      <c r="D1878">
        <f t="shared" si="29"/>
        <v>1050</v>
      </c>
      <c r="E1878">
        <f>IFERROR(VLOOKUP(A1878,Hoja1!$A$2:$F$4807,6,FALSE),1)</f>
        <v>1</v>
      </c>
      <c r="F1878">
        <v>1050</v>
      </c>
    </row>
    <row r="1879" spans="1:6" x14ac:dyDescent="0.3">
      <c r="A1879">
        <v>144771</v>
      </c>
      <c r="B1879">
        <v>3042</v>
      </c>
      <c r="C1879">
        <v>3042</v>
      </c>
      <c r="D1879">
        <f t="shared" si="29"/>
        <v>3042</v>
      </c>
      <c r="E1879">
        <f>IFERROR(VLOOKUP(A1879,Hoja1!$A$2:$F$4807,6,FALSE),1)</f>
        <v>1</v>
      </c>
      <c r="F1879">
        <v>3042</v>
      </c>
    </row>
    <row r="1880" spans="1:6" x14ac:dyDescent="0.3">
      <c r="A1880">
        <v>144773</v>
      </c>
      <c r="B1880">
        <v>12729</v>
      </c>
      <c r="C1880">
        <v>12729</v>
      </c>
      <c r="D1880">
        <f t="shared" si="29"/>
        <v>12729</v>
      </c>
      <c r="E1880">
        <f>IFERROR(VLOOKUP(A1880,Hoja1!$A$2:$F$4807,6,FALSE),1)</f>
        <v>1</v>
      </c>
      <c r="F1880">
        <v>12729</v>
      </c>
    </row>
    <row r="1881" spans="1:6" x14ac:dyDescent="0.3">
      <c r="A1881">
        <v>186596</v>
      </c>
      <c r="B1881">
        <v>18792</v>
      </c>
      <c r="C1881">
        <v>-2950.0961538461502</v>
      </c>
      <c r="D1881">
        <f t="shared" si="29"/>
        <v>-590.01923076923003</v>
      </c>
      <c r="E1881">
        <f>IFERROR(VLOOKUP(A1881,Hoja1!$A$2:$F$4807,6,FALSE),1)</f>
        <v>5</v>
      </c>
      <c r="F1881">
        <v>-590.01923076923003</v>
      </c>
    </row>
    <row r="1882" spans="1:6" x14ac:dyDescent="0.3">
      <c r="A1882">
        <v>144828</v>
      </c>
      <c r="B1882">
        <v>74320.990000000005</v>
      </c>
      <c r="C1882">
        <v>13113.7007692307</v>
      </c>
      <c r="D1882">
        <f t="shared" si="29"/>
        <v>13113.7007692307</v>
      </c>
      <c r="E1882">
        <f>IFERROR(VLOOKUP(A1882,Hoja1!$A$2:$F$4807,6,FALSE),1)</f>
        <v>1</v>
      </c>
      <c r="F1882">
        <v>13113.7007692307</v>
      </c>
    </row>
    <row r="1883" spans="1:6" x14ac:dyDescent="0.3">
      <c r="A1883">
        <v>144855</v>
      </c>
      <c r="B1883">
        <v>6674</v>
      </c>
      <c r="C1883">
        <v>6674</v>
      </c>
      <c r="D1883">
        <f t="shared" si="29"/>
        <v>6674</v>
      </c>
      <c r="E1883">
        <f>IFERROR(VLOOKUP(A1883,Hoja1!$A$2:$F$4807,6,FALSE),1)</f>
        <v>1</v>
      </c>
      <c r="F1883">
        <v>6674</v>
      </c>
    </row>
    <row r="1884" spans="1:6" x14ac:dyDescent="0.3">
      <c r="A1884">
        <v>144857</v>
      </c>
      <c r="B1884">
        <v>4014</v>
      </c>
      <c r="C1884">
        <v>4014</v>
      </c>
      <c r="D1884">
        <f t="shared" si="29"/>
        <v>4014</v>
      </c>
      <c r="E1884">
        <f>IFERROR(VLOOKUP(A1884,Hoja1!$A$2:$F$4807,6,FALSE),1)</f>
        <v>1</v>
      </c>
      <c r="F1884">
        <v>4014</v>
      </c>
    </row>
    <row r="1885" spans="1:6" x14ac:dyDescent="0.3">
      <c r="A1885">
        <v>144859</v>
      </c>
      <c r="B1885">
        <v>4797</v>
      </c>
      <c r="C1885">
        <v>4797</v>
      </c>
      <c r="D1885">
        <f t="shared" si="29"/>
        <v>4797</v>
      </c>
      <c r="E1885">
        <f>IFERROR(VLOOKUP(A1885,Hoja1!$A$2:$F$4807,6,FALSE),1)</f>
        <v>1</v>
      </c>
      <c r="F1885">
        <v>4797</v>
      </c>
    </row>
    <row r="1886" spans="1:6" x14ac:dyDescent="0.3">
      <c r="A1886">
        <v>144861</v>
      </c>
      <c r="B1886">
        <v>4797</v>
      </c>
      <c r="C1886">
        <v>4797</v>
      </c>
      <c r="D1886">
        <f t="shared" si="29"/>
        <v>4797</v>
      </c>
      <c r="E1886">
        <f>IFERROR(VLOOKUP(A1886,Hoja1!$A$2:$F$4807,6,FALSE),1)</f>
        <v>1</v>
      </c>
      <c r="F1886">
        <v>4797</v>
      </c>
    </row>
    <row r="1887" spans="1:6" x14ac:dyDescent="0.3">
      <c r="A1887">
        <v>144863</v>
      </c>
      <c r="B1887">
        <v>6396</v>
      </c>
      <c r="C1887">
        <v>6396</v>
      </c>
      <c r="D1887">
        <f t="shared" si="29"/>
        <v>6396</v>
      </c>
      <c r="E1887">
        <f>IFERROR(VLOOKUP(A1887,Hoja1!$A$2:$F$4807,6,FALSE),1)</f>
        <v>1</v>
      </c>
      <c r="F1887">
        <v>6396</v>
      </c>
    </row>
    <row r="1888" spans="1:6" x14ac:dyDescent="0.3">
      <c r="A1888">
        <v>144867</v>
      </c>
      <c r="B1888">
        <v>4014</v>
      </c>
      <c r="C1888">
        <v>4014</v>
      </c>
      <c r="D1888">
        <f t="shared" si="29"/>
        <v>4014</v>
      </c>
      <c r="E1888">
        <f>IFERROR(VLOOKUP(A1888,Hoja1!$A$2:$F$4807,6,FALSE),1)</f>
        <v>1</v>
      </c>
      <c r="F1888">
        <v>4014</v>
      </c>
    </row>
    <row r="1889" spans="1:6" x14ac:dyDescent="0.3">
      <c r="A1889">
        <v>144869</v>
      </c>
      <c r="B1889">
        <v>545</v>
      </c>
      <c r="C1889">
        <v>545</v>
      </c>
      <c r="D1889">
        <f t="shared" si="29"/>
        <v>545</v>
      </c>
      <c r="E1889">
        <f>IFERROR(VLOOKUP(A1889,Hoja1!$A$2:$F$4807,6,FALSE),1)</f>
        <v>1</v>
      </c>
      <c r="F1889">
        <v>545</v>
      </c>
    </row>
    <row r="1890" spans="1:6" x14ac:dyDescent="0.3">
      <c r="A1890">
        <v>144896</v>
      </c>
      <c r="B1890">
        <v>625</v>
      </c>
      <c r="C1890">
        <v>625</v>
      </c>
      <c r="D1890">
        <f t="shared" si="29"/>
        <v>625</v>
      </c>
      <c r="E1890">
        <f>IFERROR(VLOOKUP(A1890,Hoja1!$A$2:$F$4807,6,FALSE),1)</f>
        <v>1</v>
      </c>
      <c r="F1890">
        <v>625</v>
      </c>
    </row>
    <row r="1891" spans="1:6" x14ac:dyDescent="0.3">
      <c r="A1891">
        <v>144908</v>
      </c>
      <c r="B1891">
        <v>13576</v>
      </c>
      <c r="C1891">
        <v>13576</v>
      </c>
      <c r="D1891">
        <f t="shared" si="29"/>
        <v>13576</v>
      </c>
      <c r="E1891">
        <f>IFERROR(VLOOKUP(A1891,Hoja1!$A$2:$F$4807,6,FALSE),1)</f>
        <v>1</v>
      </c>
      <c r="F1891">
        <v>13576</v>
      </c>
    </row>
    <row r="1892" spans="1:6" x14ac:dyDescent="0.3">
      <c r="A1892">
        <v>144926</v>
      </c>
      <c r="B1892">
        <v>6650</v>
      </c>
      <c r="C1892">
        <v>6650</v>
      </c>
      <c r="D1892">
        <f t="shared" si="29"/>
        <v>6650</v>
      </c>
      <c r="E1892">
        <f>IFERROR(VLOOKUP(A1892,Hoja1!$A$2:$F$4807,6,FALSE),1)</f>
        <v>1</v>
      </c>
      <c r="F1892">
        <v>6650</v>
      </c>
    </row>
    <row r="1893" spans="1:6" x14ac:dyDescent="0.3">
      <c r="A1893">
        <v>144952</v>
      </c>
      <c r="B1893">
        <v>14500</v>
      </c>
      <c r="C1893">
        <v>14500</v>
      </c>
      <c r="D1893">
        <f t="shared" si="29"/>
        <v>14500</v>
      </c>
      <c r="E1893">
        <f>IFERROR(VLOOKUP(A1893,Hoja1!$A$2:$F$4807,6,FALSE),1)</f>
        <v>1</v>
      </c>
      <c r="F1893">
        <v>14500</v>
      </c>
    </row>
    <row r="1894" spans="1:6" x14ac:dyDescent="0.3">
      <c r="A1894">
        <v>145020</v>
      </c>
      <c r="B1894">
        <v>3050</v>
      </c>
      <c r="C1894">
        <v>3050</v>
      </c>
      <c r="D1894">
        <f t="shared" si="29"/>
        <v>3050</v>
      </c>
      <c r="E1894">
        <f>IFERROR(VLOOKUP(A1894,Hoja1!$A$2:$F$4807,6,FALSE),1)</f>
        <v>1</v>
      </c>
      <c r="F1894">
        <v>3050</v>
      </c>
    </row>
    <row r="1895" spans="1:6" x14ac:dyDescent="0.3">
      <c r="A1895">
        <v>187529</v>
      </c>
      <c r="B1895">
        <v>18982</v>
      </c>
      <c r="C1895">
        <v>-6571.0175824175803</v>
      </c>
      <c r="D1895">
        <f t="shared" si="29"/>
        <v>-1314.2035164835161</v>
      </c>
      <c r="E1895">
        <f>IFERROR(VLOOKUP(A1895,Hoja1!$A$2:$F$4807,6,FALSE),1)</f>
        <v>5</v>
      </c>
      <c r="F1895">
        <v>-1314.2035164835161</v>
      </c>
    </row>
    <row r="1896" spans="1:6" x14ac:dyDescent="0.3">
      <c r="A1896">
        <v>145114</v>
      </c>
      <c r="B1896">
        <v>850</v>
      </c>
      <c r="C1896">
        <v>850</v>
      </c>
      <c r="D1896">
        <f t="shared" si="29"/>
        <v>850</v>
      </c>
      <c r="E1896">
        <f>IFERROR(VLOOKUP(A1896,Hoja1!$A$2:$F$4807,6,FALSE),1)</f>
        <v>1</v>
      </c>
      <c r="F1896">
        <v>850</v>
      </c>
    </row>
    <row r="1897" spans="1:6" x14ac:dyDescent="0.3">
      <c r="A1897">
        <v>186825</v>
      </c>
      <c r="B1897">
        <v>19085</v>
      </c>
      <c r="C1897">
        <v>-2396.9989010989002</v>
      </c>
      <c r="D1897">
        <f t="shared" si="29"/>
        <v>-399.49981684981668</v>
      </c>
      <c r="E1897">
        <f>IFERROR(VLOOKUP(A1897,Hoja1!$A$2:$F$4807,6,FALSE),1)</f>
        <v>6</v>
      </c>
      <c r="F1897">
        <v>-399.49981684981668</v>
      </c>
    </row>
    <row r="1898" spans="1:6" x14ac:dyDescent="0.3">
      <c r="A1898">
        <v>185330</v>
      </c>
      <c r="B1898">
        <v>19106.87</v>
      </c>
      <c r="C1898">
        <v>-1283.9876923076899</v>
      </c>
      <c r="D1898">
        <f t="shared" si="29"/>
        <v>-256.79753846153801</v>
      </c>
      <c r="E1898">
        <f>IFERROR(VLOOKUP(A1898,Hoja1!$A$2:$F$4807,6,FALSE),1)</f>
        <v>5</v>
      </c>
      <c r="F1898">
        <v>-256.79753846153801</v>
      </c>
    </row>
    <row r="1899" spans="1:6" x14ac:dyDescent="0.3">
      <c r="A1899">
        <v>145176</v>
      </c>
      <c r="B1899">
        <v>6795</v>
      </c>
      <c r="C1899">
        <v>-5030.1676923076902</v>
      </c>
      <c r="D1899">
        <f t="shared" si="29"/>
        <v>-5030.1676923076902</v>
      </c>
      <c r="E1899">
        <f>IFERROR(VLOOKUP(A1899,Hoja1!$A$2:$F$4807,6,FALSE),1)</f>
        <v>1</v>
      </c>
      <c r="F1899">
        <v>-5030.1676923076902</v>
      </c>
    </row>
    <row r="1900" spans="1:6" x14ac:dyDescent="0.3">
      <c r="A1900">
        <v>145180</v>
      </c>
      <c r="B1900">
        <v>123246</v>
      </c>
      <c r="C1900">
        <v>-4517.3769230769203</v>
      </c>
      <c r="D1900">
        <f t="shared" si="29"/>
        <v>-4517.3769230769203</v>
      </c>
      <c r="E1900">
        <f>IFERROR(VLOOKUP(A1900,Hoja1!$A$2:$F$4807,6,FALSE),1)</f>
        <v>1</v>
      </c>
      <c r="F1900">
        <v>-4517.3769230769203</v>
      </c>
    </row>
    <row r="1901" spans="1:6" x14ac:dyDescent="0.3">
      <c r="A1901">
        <v>145195</v>
      </c>
      <c r="B1901">
        <v>14201</v>
      </c>
      <c r="C1901">
        <v>2139.1092307692202</v>
      </c>
      <c r="D1901">
        <f t="shared" si="29"/>
        <v>2139.1092307692202</v>
      </c>
      <c r="E1901">
        <f>IFERROR(VLOOKUP(A1901,Hoja1!$A$2:$F$4807,6,FALSE),1)</f>
        <v>1</v>
      </c>
      <c r="F1901">
        <v>2139.1092307692202</v>
      </c>
    </row>
    <row r="1902" spans="1:6" x14ac:dyDescent="0.3">
      <c r="A1902">
        <v>183645</v>
      </c>
      <c r="B1902">
        <v>19482</v>
      </c>
      <c r="C1902">
        <v>-4426.23296703296</v>
      </c>
      <c r="D1902">
        <f t="shared" si="29"/>
        <v>-2213.11648351648</v>
      </c>
      <c r="E1902">
        <f>IFERROR(VLOOKUP(A1902,Hoja1!$A$2:$F$4807,6,FALSE),1)</f>
        <v>2</v>
      </c>
      <c r="F1902">
        <v>-2213.11648351648</v>
      </c>
    </row>
    <row r="1903" spans="1:6" x14ac:dyDescent="0.3">
      <c r="A1903">
        <v>183779</v>
      </c>
      <c r="B1903">
        <v>19608</v>
      </c>
      <c r="C1903">
        <v>-3091.6170329670299</v>
      </c>
      <c r="D1903">
        <f t="shared" si="29"/>
        <v>-1545.8085164835149</v>
      </c>
      <c r="E1903">
        <f>IFERROR(VLOOKUP(A1903,Hoja1!$A$2:$F$4807,6,FALSE),1)</f>
        <v>2</v>
      </c>
      <c r="F1903">
        <v>-1545.8085164835149</v>
      </c>
    </row>
    <row r="1904" spans="1:6" x14ac:dyDescent="0.3">
      <c r="A1904">
        <v>145317</v>
      </c>
      <c r="B1904">
        <v>147831</v>
      </c>
      <c r="C1904">
        <v>8938.7369230769109</v>
      </c>
      <c r="D1904">
        <f t="shared" si="29"/>
        <v>8938.7369230769109</v>
      </c>
      <c r="E1904">
        <f>IFERROR(VLOOKUP(A1904,Hoja1!$A$2:$F$4807,6,FALSE),1)</f>
        <v>1</v>
      </c>
      <c r="F1904">
        <v>8938.7369230769109</v>
      </c>
    </row>
    <row r="1905" spans="1:6" x14ac:dyDescent="0.3">
      <c r="A1905">
        <v>145337</v>
      </c>
      <c r="B1905">
        <v>25390</v>
      </c>
      <c r="C1905">
        <v>-31196.8153846153</v>
      </c>
      <c r="D1905">
        <f t="shared" si="29"/>
        <v>-31196.8153846153</v>
      </c>
      <c r="E1905">
        <f>IFERROR(VLOOKUP(A1905,Hoja1!$A$2:$F$4807,6,FALSE),1)</f>
        <v>1</v>
      </c>
      <c r="F1905">
        <v>-31196.8153846153</v>
      </c>
    </row>
    <row r="1906" spans="1:6" x14ac:dyDescent="0.3">
      <c r="A1906">
        <v>145379</v>
      </c>
      <c r="B1906">
        <v>22421</v>
      </c>
      <c r="C1906">
        <v>-52349.770769230701</v>
      </c>
      <c r="D1906">
        <f t="shared" si="29"/>
        <v>-52349.770769230701</v>
      </c>
      <c r="E1906">
        <f>IFERROR(VLOOKUP(A1906,Hoja1!$A$2:$F$4807,6,FALSE),1)</f>
        <v>1</v>
      </c>
      <c r="F1906">
        <v>-52349.770769230701</v>
      </c>
    </row>
    <row r="1907" spans="1:6" x14ac:dyDescent="0.3">
      <c r="A1907">
        <v>145425</v>
      </c>
      <c r="B1907">
        <v>17400</v>
      </c>
      <c r="C1907">
        <v>-131886.093846153</v>
      </c>
      <c r="D1907">
        <f t="shared" si="29"/>
        <v>-131886.093846153</v>
      </c>
      <c r="E1907">
        <f>IFERROR(VLOOKUP(A1907,Hoja1!$A$2:$F$4807,6,FALSE),1)</f>
        <v>1</v>
      </c>
      <c r="F1907">
        <v>-131886.093846153</v>
      </c>
    </row>
    <row r="1908" spans="1:6" x14ac:dyDescent="0.3">
      <c r="A1908">
        <v>182364</v>
      </c>
      <c r="B1908">
        <v>19731</v>
      </c>
      <c r="C1908">
        <v>-9398.7967032967008</v>
      </c>
      <c r="D1908">
        <f t="shared" si="29"/>
        <v>-1879.7593406593401</v>
      </c>
      <c r="E1908">
        <f>IFERROR(VLOOKUP(A1908,Hoja1!$A$2:$F$4807,6,FALSE),1)</f>
        <v>5</v>
      </c>
      <c r="F1908">
        <v>-1879.7593406593401</v>
      </c>
    </row>
    <row r="1909" spans="1:6" x14ac:dyDescent="0.3">
      <c r="A1909">
        <v>186205</v>
      </c>
      <c r="B1909">
        <v>19950</v>
      </c>
      <c r="C1909">
        <v>-3915.9473214285699</v>
      </c>
      <c r="D1909">
        <f t="shared" si="29"/>
        <v>-1305.3157738095233</v>
      </c>
      <c r="E1909">
        <f>IFERROR(VLOOKUP(A1909,Hoja1!$A$2:$F$4807,6,FALSE),1)</f>
        <v>3</v>
      </c>
      <c r="F1909">
        <v>-1305.3157738095233</v>
      </c>
    </row>
    <row r="1910" spans="1:6" x14ac:dyDescent="0.3">
      <c r="A1910">
        <v>187609</v>
      </c>
      <c r="B1910">
        <v>20095</v>
      </c>
      <c r="C1910">
        <v>-7157.2465934065904</v>
      </c>
      <c r="D1910">
        <f t="shared" si="29"/>
        <v>-1022.4637990580843</v>
      </c>
      <c r="E1910">
        <f>IFERROR(VLOOKUP(A1910,Hoja1!$A$2:$F$4807,6,FALSE),1)</f>
        <v>7</v>
      </c>
      <c r="F1910">
        <v>-1022.4637990580843</v>
      </c>
    </row>
    <row r="1911" spans="1:6" x14ac:dyDescent="0.3">
      <c r="A1911">
        <v>185230</v>
      </c>
      <c r="B1911">
        <v>20194</v>
      </c>
      <c r="C1911">
        <v>-2099.2050549450501</v>
      </c>
      <c r="D1911">
        <f t="shared" si="29"/>
        <v>-1049.602527472525</v>
      </c>
      <c r="E1911">
        <f>IFERROR(VLOOKUP(A1911,Hoja1!$A$2:$F$4807,6,FALSE),1)</f>
        <v>2</v>
      </c>
      <c r="F1911">
        <v>-1049.602527472525</v>
      </c>
    </row>
    <row r="1912" spans="1:6" x14ac:dyDescent="0.3">
      <c r="A1912">
        <v>145549</v>
      </c>
      <c r="B1912">
        <v>141420</v>
      </c>
      <c r="C1912">
        <v>22767.906153846099</v>
      </c>
      <c r="D1912">
        <f t="shared" si="29"/>
        <v>22767.906153846099</v>
      </c>
      <c r="E1912">
        <f>IFERROR(VLOOKUP(A1912,Hoja1!$A$2:$F$4807,6,FALSE),1)</f>
        <v>1</v>
      </c>
      <c r="F1912">
        <v>22767.906153846099</v>
      </c>
    </row>
    <row r="1913" spans="1:6" x14ac:dyDescent="0.3">
      <c r="A1913">
        <v>145570</v>
      </c>
      <c r="B1913">
        <v>7679</v>
      </c>
      <c r="C1913">
        <v>832.35655128204996</v>
      </c>
      <c r="D1913">
        <f t="shared" si="29"/>
        <v>832.35655128204996</v>
      </c>
      <c r="E1913">
        <f>IFERROR(VLOOKUP(A1913,Hoja1!$A$2:$F$4807,6,FALSE),1)</f>
        <v>1</v>
      </c>
      <c r="F1913">
        <v>832.35655128204996</v>
      </c>
    </row>
    <row r="1914" spans="1:6" x14ac:dyDescent="0.3">
      <c r="A1914">
        <v>185035</v>
      </c>
      <c r="B1914">
        <v>20561.599999999999</v>
      </c>
      <c r="C1914">
        <v>-1415.79615384615</v>
      </c>
      <c r="D1914">
        <f t="shared" si="29"/>
        <v>-353.9490384615375</v>
      </c>
      <c r="E1914">
        <f>IFERROR(VLOOKUP(A1914,Hoja1!$A$2:$F$4807,6,FALSE),1)</f>
        <v>4</v>
      </c>
      <c r="F1914">
        <v>-353.9490384615375</v>
      </c>
    </row>
    <row r="1915" spans="1:6" x14ac:dyDescent="0.3">
      <c r="A1915">
        <v>145600</v>
      </c>
      <c r="B1915">
        <v>39359</v>
      </c>
      <c r="C1915">
        <v>-9633.14</v>
      </c>
      <c r="D1915">
        <f t="shared" si="29"/>
        <v>-9633.14</v>
      </c>
      <c r="E1915">
        <f>IFERROR(VLOOKUP(A1915,Hoja1!$A$2:$F$4807,6,FALSE),1)</f>
        <v>1</v>
      </c>
      <c r="F1915">
        <v>-9633.14</v>
      </c>
    </row>
    <row r="1916" spans="1:6" x14ac:dyDescent="0.3">
      <c r="A1916">
        <v>145610</v>
      </c>
      <c r="B1916">
        <v>41864</v>
      </c>
      <c r="C1916">
        <v>-52468.427692307698</v>
      </c>
      <c r="D1916">
        <f t="shared" si="29"/>
        <v>-52468.427692307698</v>
      </c>
      <c r="E1916">
        <f>IFERROR(VLOOKUP(A1916,Hoja1!$A$2:$F$4807,6,FALSE),1)</f>
        <v>1</v>
      </c>
      <c r="F1916">
        <v>-52468.427692307698</v>
      </c>
    </row>
    <row r="1917" spans="1:6" x14ac:dyDescent="0.3">
      <c r="A1917">
        <v>145672</v>
      </c>
      <c r="B1917">
        <v>7799</v>
      </c>
      <c r="C1917">
        <v>874.94742474916302</v>
      </c>
      <c r="D1917">
        <f t="shared" ref="D1917:D1980" si="30">C1917/E1917</f>
        <v>874.94742474916302</v>
      </c>
      <c r="E1917">
        <f>IFERROR(VLOOKUP(A1917,Hoja1!$A$2:$F$4807,6,FALSE),1)</f>
        <v>1</v>
      </c>
      <c r="F1917">
        <v>874.94742474916302</v>
      </c>
    </row>
    <row r="1918" spans="1:6" x14ac:dyDescent="0.3">
      <c r="A1918">
        <v>145680</v>
      </c>
      <c r="B1918">
        <v>93195</v>
      </c>
      <c r="C1918">
        <v>16850.5984615384</v>
      </c>
      <c r="D1918">
        <f t="shared" si="30"/>
        <v>16850.5984615384</v>
      </c>
      <c r="E1918">
        <f>IFERROR(VLOOKUP(A1918,Hoja1!$A$2:$F$4807,6,FALSE),1)</f>
        <v>1</v>
      </c>
      <c r="F1918">
        <v>16850.5984615384</v>
      </c>
    </row>
    <row r="1919" spans="1:6" x14ac:dyDescent="0.3">
      <c r="A1919">
        <v>145701</v>
      </c>
      <c r="B1919">
        <v>2332</v>
      </c>
      <c r="C1919">
        <v>-3917.4553846153799</v>
      </c>
      <c r="D1919">
        <f t="shared" si="30"/>
        <v>-3917.4553846153799</v>
      </c>
      <c r="E1919">
        <f>IFERROR(VLOOKUP(A1919,Hoja1!$A$2:$F$4807,6,FALSE),1)</f>
        <v>1</v>
      </c>
      <c r="F1919">
        <v>-3917.4553846153799</v>
      </c>
    </row>
    <row r="1920" spans="1:6" x14ac:dyDescent="0.3">
      <c r="A1920">
        <v>145703</v>
      </c>
      <c r="B1920">
        <v>3470</v>
      </c>
      <c r="C1920">
        <v>-2908.0092307692298</v>
      </c>
      <c r="D1920">
        <f t="shared" si="30"/>
        <v>-2908.0092307692298</v>
      </c>
      <c r="E1920">
        <f>IFERROR(VLOOKUP(A1920,Hoja1!$A$2:$F$4807,6,FALSE),1)</f>
        <v>1</v>
      </c>
      <c r="F1920">
        <v>-2908.0092307692298</v>
      </c>
    </row>
    <row r="1921" spans="1:6" x14ac:dyDescent="0.3">
      <c r="A1921">
        <v>145708</v>
      </c>
      <c r="B1921">
        <v>10529</v>
      </c>
      <c r="C1921">
        <v>-11000.596923076901</v>
      </c>
      <c r="D1921">
        <f t="shared" si="30"/>
        <v>-11000.596923076901</v>
      </c>
      <c r="E1921">
        <f>IFERROR(VLOOKUP(A1921,Hoja1!$A$2:$F$4807,6,FALSE),1)</f>
        <v>1</v>
      </c>
      <c r="F1921">
        <v>-11000.596923076901</v>
      </c>
    </row>
    <row r="1922" spans="1:6" x14ac:dyDescent="0.3">
      <c r="A1922">
        <v>184306</v>
      </c>
      <c r="B1922">
        <v>20940</v>
      </c>
      <c r="C1922">
        <v>-1566.2423076923001</v>
      </c>
      <c r="D1922">
        <f t="shared" si="30"/>
        <v>-783.12115384615004</v>
      </c>
      <c r="E1922">
        <f>IFERROR(VLOOKUP(A1922,Hoja1!$A$2:$F$4807,6,FALSE),1)</f>
        <v>2</v>
      </c>
      <c r="F1922">
        <v>-783.12115384615004</v>
      </c>
    </row>
    <row r="1923" spans="1:6" x14ac:dyDescent="0.3">
      <c r="A1923">
        <v>145744</v>
      </c>
      <c r="B1923">
        <v>49628</v>
      </c>
      <c r="C1923">
        <v>8278.2782564102508</v>
      </c>
      <c r="D1923">
        <f t="shared" si="30"/>
        <v>8278.2782564102508</v>
      </c>
      <c r="E1923">
        <f>IFERROR(VLOOKUP(A1923,Hoja1!$A$2:$F$4807,6,FALSE),1)</f>
        <v>1</v>
      </c>
      <c r="F1923">
        <v>8278.2782564102508</v>
      </c>
    </row>
    <row r="1924" spans="1:6" x14ac:dyDescent="0.3">
      <c r="A1924">
        <v>179471</v>
      </c>
      <c r="B1924">
        <v>21035</v>
      </c>
      <c r="C1924">
        <v>-14869.0571428571</v>
      </c>
      <c r="D1924">
        <f t="shared" si="30"/>
        <v>-7434.5285714285501</v>
      </c>
      <c r="E1924">
        <f>IFERROR(VLOOKUP(A1924,Hoja1!$A$2:$F$4807,6,FALSE),1)</f>
        <v>2</v>
      </c>
      <c r="F1924">
        <v>-7434.5285714285501</v>
      </c>
    </row>
    <row r="1925" spans="1:6" x14ac:dyDescent="0.3">
      <c r="A1925">
        <v>145774</v>
      </c>
      <c r="B1925">
        <v>194349</v>
      </c>
      <c r="C1925">
        <v>-190917.739999999</v>
      </c>
      <c r="D1925">
        <f t="shared" si="30"/>
        <v>-190917.739999999</v>
      </c>
      <c r="E1925">
        <f>IFERROR(VLOOKUP(A1925,Hoja1!$A$2:$F$4807,6,FALSE),1)</f>
        <v>1</v>
      </c>
      <c r="F1925">
        <v>-190917.739999999</v>
      </c>
    </row>
    <row r="1926" spans="1:6" x14ac:dyDescent="0.3">
      <c r="A1926">
        <v>145829</v>
      </c>
      <c r="B1926">
        <v>39808</v>
      </c>
      <c r="C1926">
        <v>7002.0319056937196</v>
      </c>
      <c r="D1926">
        <f t="shared" si="30"/>
        <v>7002.0319056937196</v>
      </c>
      <c r="E1926">
        <f>IFERROR(VLOOKUP(A1926,Hoja1!$A$2:$F$4807,6,FALSE),1)</f>
        <v>1</v>
      </c>
      <c r="F1926">
        <v>7002.0319056937196</v>
      </c>
    </row>
    <row r="1927" spans="1:6" x14ac:dyDescent="0.3">
      <c r="A1927">
        <v>188026</v>
      </c>
      <c r="B1927">
        <v>21068</v>
      </c>
      <c r="C1927">
        <v>-11015.7192307692</v>
      </c>
      <c r="D1927">
        <f t="shared" si="30"/>
        <v>-2203.1438461538401</v>
      </c>
      <c r="E1927">
        <f>IFERROR(VLOOKUP(A1927,Hoja1!$A$2:$F$4807,6,FALSE),1)</f>
        <v>5</v>
      </c>
      <c r="F1927">
        <v>-2203.1438461538401</v>
      </c>
    </row>
    <row r="1928" spans="1:6" x14ac:dyDescent="0.3">
      <c r="A1928">
        <v>184193</v>
      </c>
      <c r="B1928">
        <v>21084</v>
      </c>
      <c r="C1928">
        <v>-1615.44175824175</v>
      </c>
      <c r="D1928">
        <f t="shared" si="30"/>
        <v>-403.8604395604375</v>
      </c>
      <c r="E1928">
        <f>IFERROR(VLOOKUP(A1928,Hoja1!$A$2:$F$4807,6,FALSE),1)</f>
        <v>4</v>
      </c>
      <c r="F1928">
        <v>-403.8604395604375</v>
      </c>
    </row>
    <row r="1929" spans="1:6" x14ac:dyDescent="0.3">
      <c r="A1929">
        <v>187683</v>
      </c>
      <c r="B1929">
        <v>21084</v>
      </c>
      <c r="C1929">
        <v>-6168.2465934065904</v>
      </c>
      <c r="D1929">
        <f t="shared" si="30"/>
        <v>-881.17808477237008</v>
      </c>
      <c r="E1929">
        <f>IFERROR(VLOOKUP(A1929,Hoja1!$A$2:$F$4807,6,FALSE),1)</f>
        <v>7</v>
      </c>
      <c r="F1929">
        <v>-881.17808477237008</v>
      </c>
    </row>
    <row r="1930" spans="1:6" x14ac:dyDescent="0.3">
      <c r="A1930">
        <v>145922</v>
      </c>
      <c r="B1930">
        <v>6022</v>
      </c>
      <c r="C1930">
        <v>-17414.093846153799</v>
      </c>
      <c r="D1930">
        <f t="shared" si="30"/>
        <v>-17414.093846153799</v>
      </c>
      <c r="E1930">
        <f>IFERROR(VLOOKUP(A1930,Hoja1!$A$2:$F$4807,6,FALSE),1)</f>
        <v>1</v>
      </c>
      <c r="F1930">
        <v>-17414.093846153799</v>
      </c>
    </row>
    <row r="1931" spans="1:6" x14ac:dyDescent="0.3">
      <c r="A1931">
        <v>145934</v>
      </c>
      <c r="B1931">
        <v>197024</v>
      </c>
      <c r="C1931">
        <v>24429.5984615384</v>
      </c>
      <c r="D1931">
        <f t="shared" si="30"/>
        <v>24429.5984615384</v>
      </c>
      <c r="E1931">
        <f>IFERROR(VLOOKUP(A1931,Hoja1!$A$2:$F$4807,6,FALSE),1)</f>
        <v>1</v>
      </c>
      <c r="F1931">
        <v>24429.5984615384</v>
      </c>
    </row>
    <row r="1932" spans="1:6" x14ac:dyDescent="0.3">
      <c r="A1932">
        <v>145944</v>
      </c>
      <c r="B1932">
        <v>4079</v>
      </c>
      <c r="C1932">
        <v>589.56138003872502</v>
      </c>
      <c r="D1932">
        <f t="shared" si="30"/>
        <v>589.56138003872502</v>
      </c>
      <c r="E1932">
        <f>IFERROR(VLOOKUP(A1932,Hoja1!$A$2:$F$4807,6,FALSE),1)</f>
        <v>1</v>
      </c>
      <c r="F1932">
        <v>589.56138003872502</v>
      </c>
    </row>
    <row r="1933" spans="1:6" x14ac:dyDescent="0.3">
      <c r="A1933">
        <v>186355</v>
      </c>
      <c r="B1933">
        <v>21152</v>
      </c>
      <c r="C1933">
        <v>-4602.8837912087902</v>
      </c>
      <c r="D1933">
        <f t="shared" si="30"/>
        <v>-1534.2945970695966</v>
      </c>
      <c r="E1933">
        <f>IFERROR(VLOOKUP(A1933,Hoja1!$A$2:$F$4807,6,FALSE),1)</f>
        <v>3</v>
      </c>
      <c r="F1933">
        <v>-1534.2945970695966</v>
      </c>
    </row>
    <row r="1934" spans="1:6" x14ac:dyDescent="0.3">
      <c r="A1934">
        <v>145971</v>
      </c>
      <c r="B1934">
        <v>1096</v>
      </c>
      <c r="C1934">
        <v>-1764.9602197802101</v>
      </c>
      <c r="D1934">
        <f t="shared" si="30"/>
        <v>-1764.9602197802101</v>
      </c>
      <c r="E1934">
        <f>IFERROR(VLOOKUP(A1934,Hoja1!$A$2:$F$4807,6,FALSE),1)</f>
        <v>1</v>
      </c>
      <c r="F1934">
        <v>-1764.9602197802101</v>
      </c>
    </row>
    <row r="1935" spans="1:6" x14ac:dyDescent="0.3">
      <c r="A1935">
        <v>145972</v>
      </c>
      <c r="B1935">
        <v>21634</v>
      </c>
      <c r="C1935">
        <v>1846.31538461538</v>
      </c>
      <c r="D1935">
        <f t="shared" si="30"/>
        <v>1846.31538461538</v>
      </c>
      <c r="E1935">
        <f>IFERROR(VLOOKUP(A1935,Hoja1!$A$2:$F$4807,6,FALSE),1)</f>
        <v>1</v>
      </c>
      <c r="F1935">
        <v>1846.31538461538</v>
      </c>
    </row>
    <row r="1936" spans="1:6" x14ac:dyDescent="0.3">
      <c r="A1936">
        <v>145976</v>
      </c>
      <c r="B1936">
        <v>28994</v>
      </c>
      <c r="C1936">
        <v>4919.4399999999896</v>
      </c>
      <c r="D1936">
        <f t="shared" si="30"/>
        <v>4919.4399999999896</v>
      </c>
      <c r="E1936">
        <f>IFERROR(VLOOKUP(A1936,Hoja1!$A$2:$F$4807,6,FALSE),1)</f>
        <v>1</v>
      </c>
      <c r="F1936">
        <v>4919.4399999999896</v>
      </c>
    </row>
    <row r="1937" spans="1:6" x14ac:dyDescent="0.3">
      <c r="A1937">
        <v>185237</v>
      </c>
      <c r="B1937">
        <v>21204</v>
      </c>
      <c r="C1937">
        <v>-3417.6269230769199</v>
      </c>
      <c r="D1937">
        <f t="shared" si="30"/>
        <v>-683.52538461538393</v>
      </c>
      <c r="E1937">
        <f>IFERROR(VLOOKUP(A1937,Hoja1!$A$2:$F$4807,6,FALSE),1)</f>
        <v>5</v>
      </c>
      <c r="F1937">
        <v>-683.52538461538393</v>
      </c>
    </row>
    <row r="1938" spans="1:6" x14ac:dyDescent="0.3">
      <c r="A1938">
        <v>145993</v>
      </c>
      <c r="B1938">
        <v>32293.98</v>
      </c>
      <c r="C1938">
        <v>4582.9970192307601</v>
      </c>
      <c r="D1938">
        <f t="shared" si="30"/>
        <v>4582.9970192307601</v>
      </c>
      <c r="E1938">
        <f>IFERROR(VLOOKUP(A1938,Hoja1!$A$2:$F$4807,6,FALSE),1)</f>
        <v>1</v>
      </c>
      <c r="F1938">
        <v>4582.9970192307601</v>
      </c>
    </row>
    <row r="1939" spans="1:6" x14ac:dyDescent="0.3">
      <c r="A1939">
        <v>145994</v>
      </c>
      <c r="B1939">
        <v>4700</v>
      </c>
      <c r="C1939">
        <v>1197.50307692307</v>
      </c>
      <c r="D1939">
        <f t="shared" si="30"/>
        <v>1197.50307692307</v>
      </c>
      <c r="E1939">
        <f>IFERROR(VLOOKUP(A1939,Hoja1!$A$2:$F$4807,6,FALSE),1)</f>
        <v>1</v>
      </c>
      <c r="F1939">
        <v>1197.50307692307</v>
      </c>
    </row>
    <row r="1940" spans="1:6" x14ac:dyDescent="0.3">
      <c r="A1940">
        <v>146001</v>
      </c>
      <c r="B1940">
        <v>42754</v>
      </c>
      <c r="C1940">
        <v>-563.76145054944902</v>
      </c>
      <c r="D1940">
        <f t="shared" si="30"/>
        <v>-563.76145054944902</v>
      </c>
      <c r="E1940">
        <f>IFERROR(VLOOKUP(A1940,Hoja1!$A$2:$F$4807,6,FALSE),1)</f>
        <v>1</v>
      </c>
      <c r="F1940">
        <v>-563.76145054944902</v>
      </c>
    </row>
    <row r="1941" spans="1:6" x14ac:dyDescent="0.3">
      <c r="A1941">
        <v>146035</v>
      </c>
      <c r="B1941">
        <v>95469</v>
      </c>
      <c r="C1941">
        <v>15951.5215384615</v>
      </c>
      <c r="D1941">
        <f t="shared" si="30"/>
        <v>15951.5215384615</v>
      </c>
      <c r="E1941">
        <f>IFERROR(VLOOKUP(A1941,Hoja1!$A$2:$F$4807,6,FALSE),1)</f>
        <v>1</v>
      </c>
      <c r="F1941">
        <v>15951.5215384615</v>
      </c>
    </row>
    <row r="1942" spans="1:6" x14ac:dyDescent="0.3">
      <c r="A1942">
        <v>182954</v>
      </c>
      <c r="B1942">
        <v>21455</v>
      </c>
      <c r="C1942">
        <v>-3141.8296703296701</v>
      </c>
      <c r="D1942">
        <f t="shared" si="30"/>
        <v>-1047.2765567765566</v>
      </c>
      <c r="E1942">
        <f>IFERROR(VLOOKUP(A1942,Hoja1!$A$2:$F$4807,6,FALSE),1)</f>
        <v>3</v>
      </c>
      <c r="F1942">
        <v>-1047.2765567765566</v>
      </c>
    </row>
    <row r="1943" spans="1:6" x14ac:dyDescent="0.3">
      <c r="A1943">
        <v>186636</v>
      </c>
      <c r="B1943">
        <v>21552</v>
      </c>
      <c r="C1943">
        <v>-5478.5123626373597</v>
      </c>
      <c r="D1943">
        <f t="shared" si="30"/>
        <v>-1095.7024725274719</v>
      </c>
      <c r="E1943">
        <f>IFERROR(VLOOKUP(A1943,Hoja1!$A$2:$F$4807,6,FALSE),1)</f>
        <v>5</v>
      </c>
      <c r="F1943">
        <v>-1095.7024725274719</v>
      </c>
    </row>
    <row r="1944" spans="1:6" x14ac:dyDescent="0.3">
      <c r="A1944">
        <v>146082</v>
      </c>
      <c r="B1944">
        <v>8511</v>
      </c>
      <c r="C1944">
        <v>1506.00615384615</v>
      </c>
      <c r="D1944">
        <f t="shared" si="30"/>
        <v>1506.00615384615</v>
      </c>
      <c r="E1944">
        <f>IFERROR(VLOOKUP(A1944,Hoja1!$A$2:$F$4807,6,FALSE),1)</f>
        <v>1</v>
      </c>
      <c r="F1944">
        <v>1506.00615384615</v>
      </c>
    </row>
    <row r="1945" spans="1:6" x14ac:dyDescent="0.3">
      <c r="A1945">
        <v>146084</v>
      </c>
      <c r="B1945">
        <v>111650</v>
      </c>
      <c r="C1945">
        <v>19440.213846153802</v>
      </c>
      <c r="D1945">
        <f t="shared" si="30"/>
        <v>19440.213846153802</v>
      </c>
      <c r="E1945">
        <f>IFERROR(VLOOKUP(A1945,Hoja1!$A$2:$F$4807,6,FALSE),1)</f>
        <v>1</v>
      </c>
      <c r="F1945">
        <v>19440.213846153802</v>
      </c>
    </row>
    <row r="1946" spans="1:6" x14ac:dyDescent="0.3">
      <c r="A1946">
        <v>146091</v>
      </c>
      <c r="B1946">
        <v>52288</v>
      </c>
      <c r="C1946">
        <v>10119.172307692301</v>
      </c>
      <c r="D1946">
        <f t="shared" si="30"/>
        <v>10119.172307692301</v>
      </c>
      <c r="E1946">
        <f>IFERROR(VLOOKUP(A1946,Hoja1!$A$2:$F$4807,6,FALSE),1)</f>
        <v>1</v>
      </c>
      <c r="F1946">
        <v>10119.172307692301</v>
      </c>
    </row>
    <row r="1947" spans="1:6" x14ac:dyDescent="0.3">
      <c r="A1947">
        <v>184600</v>
      </c>
      <c r="B1947">
        <v>21602</v>
      </c>
      <c r="C1947">
        <v>1739.9884615384599</v>
      </c>
      <c r="D1947">
        <f t="shared" si="30"/>
        <v>347.99769230769198</v>
      </c>
      <c r="E1947">
        <f>IFERROR(VLOOKUP(A1947,Hoja1!$A$2:$F$4807,6,FALSE),1)</f>
        <v>5</v>
      </c>
      <c r="F1947">
        <v>347.99769230769198</v>
      </c>
    </row>
    <row r="1948" spans="1:6" x14ac:dyDescent="0.3">
      <c r="A1948">
        <v>184954</v>
      </c>
      <c r="B1948">
        <v>21606</v>
      </c>
      <c r="C1948">
        <v>1743.9884615384599</v>
      </c>
      <c r="D1948">
        <f t="shared" si="30"/>
        <v>348.79769230769199</v>
      </c>
      <c r="E1948">
        <f>IFERROR(VLOOKUP(A1948,Hoja1!$A$2:$F$4807,6,FALSE),1)</f>
        <v>5</v>
      </c>
      <c r="F1948">
        <v>348.79769230769199</v>
      </c>
    </row>
    <row r="1949" spans="1:6" x14ac:dyDescent="0.3">
      <c r="A1949">
        <v>146145</v>
      </c>
      <c r="B1949">
        <v>58714</v>
      </c>
      <c r="C1949">
        <v>10927.2907692307</v>
      </c>
      <c r="D1949">
        <f t="shared" si="30"/>
        <v>10927.2907692307</v>
      </c>
      <c r="E1949">
        <f>IFERROR(VLOOKUP(A1949,Hoja1!$A$2:$F$4807,6,FALSE),1)</f>
        <v>1</v>
      </c>
      <c r="F1949">
        <v>10927.2907692307</v>
      </c>
    </row>
    <row r="1950" spans="1:6" x14ac:dyDescent="0.3">
      <c r="A1950">
        <v>146158</v>
      </c>
      <c r="B1950">
        <v>280</v>
      </c>
      <c r="C1950">
        <v>280</v>
      </c>
      <c r="D1950">
        <f t="shared" si="30"/>
        <v>280</v>
      </c>
      <c r="E1950">
        <f>IFERROR(VLOOKUP(A1950,Hoja1!$A$2:$F$4807,6,FALSE),1)</f>
        <v>1</v>
      </c>
      <c r="F1950">
        <v>280</v>
      </c>
    </row>
    <row r="1951" spans="1:6" x14ac:dyDescent="0.3">
      <c r="A1951">
        <v>146160</v>
      </c>
      <c r="B1951">
        <v>1400</v>
      </c>
      <c r="C1951">
        <v>1400</v>
      </c>
      <c r="D1951">
        <f t="shared" si="30"/>
        <v>1400</v>
      </c>
      <c r="E1951">
        <f>IFERROR(VLOOKUP(A1951,Hoja1!$A$2:$F$4807,6,FALSE),1)</f>
        <v>1</v>
      </c>
      <c r="F1951">
        <v>1400</v>
      </c>
    </row>
    <row r="1952" spans="1:6" x14ac:dyDescent="0.3">
      <c r="A1952">
        <v>183927</v>
      </c>
      <c r="B1952">
        <v>21778</v>
      </c>
      <c r="C1952">
        <v>-921.61703296703104</v>
      </c>
      <c r="D1952">
        <f t="shared" si="30"/>
        <v>-460.80851648351552</v>
      </c>
      <c r="E1952">
        <f>IFERROR(VLOOKUP(A1952,Hoja1!$A$2:$F$4807,6,FALSE),1)</f>
        <v>2</v>
      </c>
      <c r="F1952">
        <v>-460.80851648351552</v>
      </c>
    </row>
    <row r="1953" spans="1:6" x14ac:dyDescent="0.3">
      <c r="A1953">
        <v>184797</v>
      </c>
      <c r="B1953">
        <v>21900</v>
      </c>
      <c r="C1953">
        <v>-1663.93461538461</v>
      </c>
      <c r="D1953">
        <f t="shared" si="30"/>
        <v>-332.78692307692199</v>
      </c>
      <c r="E1953">
        <f>IFERROR(VLOOKUP(A1953,Hoja1!$A$2:$F$4807,6,FALSE),1)</f>
        <v>5</v>
      </c>
      <c r="F1953">
        <v>-332.78692307692199</v>
      </c>
    </row>
    <row r="1954" spans="1:6" x14ac:dyDescent="0.3">
      <c r="A1954">
        <v>159753</v>
      </c>
      <c r="B1954">
        <v>21906</v>
      </c>
      <c r="C1954">
        <v>-21809.961538461499</v>
      </c>
      <c r="D1954">
        <f t="shared" si="30"/>
        <v>-5452.4903846153748</v>
      </c>
      <c r="E1954">
        <f>IFERROR(VLOOKUP(A1954,Hoja1!$A$2:$F$4807,6,FALSE),1)</f>
        <v>4</v>
      </c>
      <c r="F1954">
        <v>-5452.4903846153748</v>
      </c>
    </row>
    <row r="1955" spans="1:6" x14ac:dyDescent="0.3">
      <c r="A1955">
        <v>146210</v>
      </c>
      <c r="B1955">
        <v>3294</v>
      </c>
      <c r="C1955">
        <v>-6747.1984615384599</v>
      </c>
      <c r="D1955">
        <f t="shared" si="30"/>
        <v>-6747.1984615384599</v>
      </c>
      <c r="E1955">
        <f>IFERROR(VLOOKUP(A1955,Hoja1!$A$2:$F$4807,6,FALSE),1)</f>
        <v>1</v>
      </c>
      <c r="F1955">
        <v>-6747.1984615384599</v>
      </c>
    </row>
    <row r="1956" spans="1:6" x14ac:dyDescent="0.3">
      <c r="A1956">
        <v>146213</v>
      </c>
      <c r="B1956">
        <v>165722</v>
      </c>
      <c r="C1956">
        <v>20627.5984615384</v>
      </c>
      <c r="D1956">
        <f t="shared" si="30"/>
        <v>20627.5984615384</v>
      </c>
      <c r="E1956">
        <f>IFERROR(VLOOKUP(A1956,Hoja1!$A$2:$F$4807,6,FALSE),1)</f>
        <v>1</v>
      </c>
      <c r="F1956">
        <v>20627.5984615384</v>
      </c>
    </row>
    <row r="1957" spans="1:6" x14ac:dyDescent="0.3">
      <c r="A1957">
        <v>146220</v>
      </c>
      <c r="B1957">
        <v>71976.53</v>
      </c>
      <c r="C1957">
        <v>-36339.106923076899</v>
      </c>
      <c r="D1957">
        <f t="shared" si="30"/>
        <v>-36339.106923076899</v>
      </c>
      <c r="E1957">
        <f>IFERROR(VLOOKUP(A1957,Hoja1!$A$2:$F$4807,6,FALSE),1)</f>
        <v>1</v>
      </c>
      <c r="F1957">
        <v>-36339.106923076899</v>
      </c>
    </row>
    <row r="1958" spans="1:6" x14ac:dyDescent="0.3">
      <c r="A1958">
        <v>185365</v>
      </c>
      <c r="B1958">
        <v>21906</v>
      </c>
      <c r="C1958">
        <v>-1657.93461538461</v>
      </c>
      <c r="D1958">
        <f t="shared" si="30"/>
        <v>-331.58692307692201</v>
      </c>
      <c r="E1958">
        <f>IFERROR(VLOOKUP(A1958,Hoja1!$A$2:$F$4807,6,FALSE),1)</f>
        <v>5</v>
      </c>
      <c r="F1958">
        <v>-331.58692307692201</v>
      </c>
    </row>
    <row r="1959" spans="1:6" x14ac:dyDescent="0.3">
      <c r="A1959">
        <v>146251</v>
      </c>
      <c r="B1959">
        <v>263568</v>
      </c>
      <c r="C1959">
        <v>28569.752307692299</v>
      </c>
      <c r="D1959">
        <f t="shared" si="30"/>
        <v>28569.752307692299</v>
      </c>
      <c r="E1959">
        <f>IFERROR(VLOOKUP(A1959,Hoja1!$A$2:$F$4807,6,FALSE),1)</f>
        <v>1</v>
      </c>
      <c r="F1959">
        <v>28569.752307692299</v>
      </c>
    </row>
    <row r="1960" spans="1:6" x14ac:dyDescent="0.3">
      <c r="A1960">
        <v>146260</v>
      </c>
      <c r="B1960">
        <v>5233</v>
      </c>
      <c r="C1960">
        <v>-1016.45538461538</v>
      </c>
      <c r="D1960">
        <f t="shared" si="30"/>
        <v>-1016.45538461538</v>
      </c>
      <c r="E1960">
        <f>IFERROR(VLOOKUP(A1960,Hoja1!$A$2:$F$4807,6,FALSE),1)</f>
        <v>1</v>
      </c>
      <c r="F1960">
        <v>-1016.45538461538</v>
      </c>
    </row>
    <row r="1961" spans="1:6" x14ac:dyDescent="0.3">
      <c r="A1961">
        <v>184476</v>
      </c>
      <c r="B1961">
        <v>22190</v>
      </c>
      <c r="C1961">
        <v>-1538.64461538461</v>
      </c>
      <c r="D1961">
        <f t="shared" si="30"/>
        <v>-384.6611538461525</v>
      </c>
      <c r="E1961">
        <f>IFERROR(VLOOKUP(A1961,Hoja1!$A$2:$F$4807,6,FALSE),1)</f>
        <v>4</v>
      </c>
      <c r="F1961">
        <v>-384.6611538461525</v>
      </c>
    </row>
    <row r="1962" spans="1:6" x14ac:dyDescent="0.3">
      <c r="A1962">
        <v>146281</v>
      </c>
      <c r="B1962">
        <v>4392</v>
      </c>
      <c r="C1962">
        <v>1018.05692307692</v>
      </c>
      <c r="D1962">
        <f t="shared" si="30"/>
        <v>1018.05692307692</v>
      </c>
      <c r="E1962">
        <f>IFERROR(VLOOKUP(A1962,Hoja1!$A$2:$F$4807,6,FALSE),1)</f>
        <v>1</v>
      </c>
      <c r="F1962">
        <v>1018.05692307692</v>
      </c>
    </row>
    <row r="1963" spans="1:6" x14ac:dyDescent="0.3">
      <c r="A1963">
        <v>184733</v>
      </c>
      <c r="B1963">
        <v>22386</v>
      </c>
      <c r="C1963">
        <v>-1706.7807692307599</v>
      </c>
      <c r="D1963">
        <f t="shared" si="30"/>
        <v>-341.35615384615198</v>
      </c>
      <c r="E1963">
        <f>IFERROR(VLOOKUP(A1963,Hoja1!$A$2:$F$4807,6,FALSE),1)</f>
        <v>5</v>
      </c>
      <c r="F1963">
        <v>-341.35615384615198</v>
      </c>
    </row>
    <row r="1964" spans="1:6" x14ac:dyDescent="0.3">
      <c r="A1964">
        <v>179363</v>
      </c>
      <c r="B1964">
        <v>22431</v>
      </c>
      <c r="C1964">
        <v>-14119.999038461499</v>
      </c>
      <c r="D1964">
        <f t="shared" si="30"/>
        <v>-3529.9997596153748</v>
      </c>
      <c r="E1964">
        <f>IFERROR(VLOOKUP(A1964,Hoja1!$A$2:$F$4807,6,FALSE),1)</f>
        <v>4</v>
      </c>
      <c r="F1964">
        <v>-3529.9997596153748</v>
      </c>
    </row>
    <row r="1965" spans="1:6" x14ac:dyDescent="0.3">
      <c r="A1965">
        <v>146317</v>
      </c>
      <c r="B1965">
        <v>31725</v>
      </c>
      <c r="C1965">
        <v>-12049.801538461499</v>
      </c>
      <c r="D1965">
        <f t="shared" si="30"/>
        <v>-12049.801538461499</v>
      </c>
      <c r="E1965">
        <f>IFERROR(VLOOKUP(A1965,Hoja1!$A$2:$F$4807,6,FALSE),1)</f>
        <v>1</v>
      </c>
      <c r="F1965">
        <v>-12049.801538461499</v>
      </c>
    </row>
    <row r="1966" spans="1:6" x14ac:dyDescent="0.3">
      <c r="A1966">
        <v>146325</v>
      </c>
      <c r="B1966">
        <v>254923</v>
      </c>
      <c r="C1966">
        <v>13578.5984615384</v>
      </c>
      <c r="D1966">
        <f t="shared" si="30"/>
        <v>13578.5984615384</v>
      </c>
      <c r="E1966">
        <f>IFERROR(VLOOKUP(A1966,Hoja1!$A$2:$F$4807,6,FALSE),1)</f>
        <v>1</v>
      </c>
      <c r="F1966">
        <v>13578.5984615384</v>
      </c>
    </row>
    <row r="1967" spans="1:6" x14ac:dyDescent="0.3">
      <c r="A1967">
        <v>167693</v>
      </c>
      <c r="B1967">
        <v>22571</v>
      </c>
      <c r="C1967">
        <v>-16424.750769230701</v>
      </c>
      <c r="D1967">
        <f t="shared" si="30"/>
        <v>-2737.4584615384501</v>
      </c>
      <c r="E1967">
        <f>IFERROR(VLOOKUP(A1967,Hoja1!$A$2:$F$4807,6,FALSE),1)</f>
        <v>6</v>
      </c>
      <c r="F1967">
        <v>-2737.4584615384501</v>
      </c>
    </row>
    <row r="1968" spans="1:6" x14ac:dyDescent="0.3">
      <c r="A1968">
        <v>146348</v>
      </c>
      <c r="B1968">
        <v>4331</v>
      </c>
      <c r="C1968">
        <v>957.05692307692198</v>
      </c>
      <c r="D1968">
        <f t="shared" si="30"/>
        <v>957.05692307692198</v>
      </c>
      <c r="E1968">
        <f>IFERROR(VLOOKUP(A1968,Hoja1!$A$2:$F$4807,6,FALSE),1)</f>
        <v>1</v>
      </c>
      <c r="F1968">
        <v>957.05692307692198</v>
      </c>
    </row>
    <row r="1969" spans="1:6" x14ac:dyDescent="0.3">
      <c r="A1969">
        <v>182410</v>
      </c>
      <c r="B1969">
        <v>22600</v>
      </c>
      <c r="C1969">
        <v>-1996.8296703296701</v>
      </c>
      <c r="D1969">
        <f t="shared" si="30"/>
        <v>-399.36593406593403</v>
      </c>
      <c r="E1969">
        <f>IFERROR(VLOOKUP(A1969,Hoja1!$A$2:$F$4807,6,FALSE),1)</f>
        <v>5</v>
      </c>
      <c r="F1969">
        <v>-399.36593406593403</v>
      </c>
    </row>
    <row r="1970" spans="1:6" x14ac:dyDescent="0.3">
      <c r="A1970">
        <v>146403</v>
      </c>
      <c r="B1970">
        <v>41021</v>
      </c>
      <c r="C1970">
        <v>-14169.5553846153</v>
      </c>
      <c r="D1970">
        <f t="shared" si="30"/>
        <v>-14169.5553846153</v>
      </c>
      <c r="E1970">
        <f>IFERROR(VLOOKUP(A1970,Hoja1!$A$2:$F$4807,6,FALSE),1)</f>
        <v>1</v>
      </c>
      <c r="F1970">
        <v>-14169.5553846153</v>
      </c>
    </row>
    <row r="1971" spans="1:6" x14ac:dyDescent="0.3">
      <c r="A1971">
        <v>146413</v>
      </c>
      <c r="B1971">
        <v>59587</v>
      </c>
      <c r="C1971">
        <v>3338.7523076923098</v>
      </c>
      <c r="D1971">
        <f t="shared" si="30"/>
        <v>3338.7523076923098</v>
      </c>
      <c r="E1971">
        <f>IFERROR(VLOOKUP(A1971,Hoja1!$A$2:$F$4807,6,FALSE),1)</f>
        <v>1</v>
      </c>
      <c r="F1971">
        <v>3338.7523076923098</v>
      </c>
    </row>
    <row r="1972" spans="1:6" x14ac:dyDescent="0.3">
      <c r="A1972">
        <v>146439</v>
      </c>
      <c r="B1972">
        <v>91820</v>
      </c>
      <c r="C1972">
        <v>-94894.847692307696</v>
      </c>
      <c r="D1972">
        <f t="shared" si="30"/>
        <v>-94894.847692307696</v>
      </c>
      <c r="E1972">
        <f>IFERROR(VLOOKUP(A1972,Hoja1!$A$2:$F$4807,6,FALSE),1)</f>
        <v>1</v>
      </c>
      <c r="F1972">
        <v>-94894.847692307696</v>
      </c>
    </row>
    <row r="1973" spans="1:6" x14ac:dyDescent="0.3">
      <c r="A1973">
        <v>184313</v>
      </c>
      <c r="B1973">
        <v>22750</v>
      </c>
      <c r="C1973">
        <v>1830.29615384615</v>
      </c>
      <c r="D1973">
        <f t="shared" si="30"/>
        <v>366.05923076923</v>
      </c>
      <c r="E1973">
        <f>IFERROR(VLOOKUP(A1973,Hoja1!$A$2:$F$4807,6,FALSE),1)</f>
        <v>5</v>
      </c>
      <c r="F1973">
        <v>366.05923076923</v>
      </c>
    </row>
    <row r="1974" spans="1:6" x14ac:dyDescent="0.3">
      <c r="A1974">
        <v>146471</v>
      </c>
      <c r="B1974">
        <v>114336</v>
      </c>
      <c r="C1974">
        <v>20010.829230769199</v>
      </c>
      <c r="D1974">
        <f t="shared" si="30"/>
        <v>20010.829230769199</v>
      </c>
      <c r="E1974">
        <f>IFERROR(VLOOKUP(A1974,Hoja1!$A$2:$F$4807,6,FALSE),1)</f>
        <v>1</v>
      </c>
      <c r="F1974">
        <v>20010.829230769199</v>
      </c>
    </row>
    <row r="1975" spans="1:6" x14ac:dyDescent="0.3">
      <c r="A1975">
        <v>146492</v>
      </c>
      <c r="B1975">
        <v>28866</v>
      </c>
      <c r="C1975">
        <v>-11847.7323076923</v>
      </c>
      <c r="D1975">
        <f t="shared" si="30"/>
        <v>-11847.7323076923</v>
      </c>
      <c r="E1975">
        <f>IFERROR(VLOOKUP(A1975,Hoja1!$A$2:$F$4807,6,FALSE),1)</f>
        <v>1</v>
      </c>
      <c r="F1975">
        <v>-11847.7323076923</v>
      </c>
    </row>
    <row r="1976" spans="1:6" x14ac:dyDescent="0.3">
      <c r="A1976">
        <v>146505</v>
      </c>
      <c r="B1976">
        <v>24158</v>
      </c>
      <c r="C1976">
        <v>-4741.4676923076904</v>
      </c>
      <c r="D1976">
        <f t="shared" si="30"/>
        <v>-4741.4676923076904</v>
      </c>
      <c r="E1976">
        <f>IFERROR(VLOOKUP(A1976,Hoja1!$A$2:$F$4807,6,FALSE),1)</f>
        <v>1</v>
      </c>
      <c r="F1976">
        <v>-4741.4676923076904</v>
      </c>
    </row>
    <row r="1977" spans="1:6" x14ac:dyDescent="0.3">
      <c r="A1977">
        <v>146514</v>
      </c>
      <c r="B1977">
        <v>110008</v>
      </c>
      <c r="C1977">
        <v>7949.5630769230702</v>
      </c>
      <c r="D1977">
        <f t="shared" si="30"/>
        <v>7949.5630769230702</v>
      </c>
      <c r="E1977">
        <f>IFERROR(VLOOKUP(A1977,Hoja1!$A$2:$F$4807,6,FALSE),1)</f>
        <v>1</v>
      </c>
      <c r="F1977">
        <v>7949.5630769230702</v>
      </c>
    </row>
    <row r="1978" spans="1:6" x14ac:dyDescent="0.3">
      <c r="A1978">
        <v>183377</v>
      </c>
      <c r="B1978">
        <v>22806</v>
      </c>
      <c r="C1978">
        <v>1701.7483516483501</v>
      </c>
      <c r="D1978">
        <f t="shared" si="30"/>
        <v>850.87417582417504</v>
      </c>
      <c r="E1978">
        <f>IFERROR(VLOOKUP(A1978,Hoja1!$A$2:$F$4807,6,FALSE),1)</f>
        <v>2</v>
      </c>
      <c r="F1978">
        <v>850.87417582417504</v>
      </c>
    </row>
    <row r="1979" spans="1:6" x14ac:dyDescent="0.3">
      <c r="A1979">
        <v>186254</v>
      </c>
      <c r="B1979">
        <v>23025</v>
      </c>
      <c r="C1979">
        <v>-4878.7021978021903</v>
      </c>
      <c r="D1979">
        <f t="shared" si="30"/>
        <v>-975.74043956043806</v>
      </c>
      <c r="E1979">
        <f>IFERROR(VLOOKUP(A1979,Hoja1!$A$2:$F$4807,6,FALSE),1)</f>
        <v>5</v>
      </c>
      <c r="F1979">
        <v>-975.74043956043806</v>
      </c>
    </row>
    <row r="1980" spans="1:6" x14ac:dyDescent="0.3">
      <c r="A1980">
        <v>180985</v>
      </c>
      <c r="B1980">
        <v>23206</v>
      </c>
      <c r="C1980">
        <v>-11125.4138461538</v>
      </c>
      <c r="D1980">
        <f t="shared" si="30"/>
        <v>-1854.2356410256334</v>
      </c>
      <c r="E1980">
        <f>IFERROR(VLOOKUP(A1980,Hoja1!$A$2:$F$4807,6,FALSE),1)</f>
        <v>6</v>
      </c>
      <c r="F1980">
        <v>-1854.2356410256334</v>
      </c>
    </row>
    <row r="1981" spans="1:6" x14ac:dyDescent="0.3">
      <c r="A1981">
        <v>146567</v>
      </c>
      <c r="B1981">
        <v>51790</v>
      </c>
      <c r="C1981">
        <v>-27544.14</v>
      </c>
      <c r="D1981">
        <f t="shared" ref="D1981:D2044" si="31">C1981/E1981</f>
        <v>-27544.14</v>
      </c>
      <c r="E1981">
        <f>IFERROR(VLOOKUP(A1981,Hoja1!$A$2:$F$4807,6,FALSE),1)</f>
        <v>1</v>
      </c>
      <c r="F1981">
        <v>-27544.14</v>
      </c>
    </row>
    <row r="1982" spans="1:6" x14ac:dyDescent="0.3">
      <c r="A1982">
        <v>185084</v>
      </c>
      <c r="B1982">
        <v>23305</v>
      </c>
      <c r="C1982">
        <v>-6769.7984615384503</v>
      </c>
      <c r="D1982">
        <f t="shared" si="31"/>
        <v>-1128.2997435897416</v>
      </c>
      <c r="E1982">
        <f>IFERROR(VLOOKUP(A1982,Hoja1!$A$2:$F$4807,6,FALSE),1)</f>
        <v>6</v>
      </c>
      <c r="F1982">
        <v>-1128.2997435897416</v>
      </c>
    </row>
    <row r="1983" spans="1:6" x14ac:dyDescent="0.3">
      <c r="A1983">
        <v>146617</v>
      </c>
      <c r="B1983">
        <v>57648</v>
      </c>
      <c r="C1983">
        <v>10918.983076922999</v>
      </c>
      <c r="D1983">
        <f t="shared" si="31"/>
        <v>10918.983076922999</v>
      </c>
      <c r="E1983">
        <f>IFERROR(VLOOKUP(A1983,Hoja1!$A$2:$F$4807,6,FALSE),1)</f>
        <v>1</v>
      </c>
      <c r="F1983">
        <v>10918.983076922999</v>
      </c>
    </row>
    <row r="1984" spans="1:6" x14ac:dyDescent="0.3">
      <c r="A1984">
        <v>146628</v>
      </c>
      <c r="B1984">
        <v>45528</v>
      </c>
      <c r="C1984">
        <v>-40325.309230769199</v>
      </c>
      <c r="D1984">
        <f t="shared" si="31"/>
        <v>-40325.309230769199</v>
      </c>
      <c r="E1984">
        <f>IFERROR(VLOOKUP(A1984,Hoja1!$A$2:$F$4807,6,FALSE),1)</f>
        <v>1</v>
      </c>
      <c r="F1984">
        <v>-40325.309230769199</v>
      </c>
    </row>
    <row r="1985" spans="1:6" x14ac:dyDescent="0.3">
      <c r="A1985">
        <v>184291</v>
      </c>
      <c r="B1985">
        <v>23670</v>
      </c>
      <c r="C1985">
        <v>-2009.31923076922</v>
      </c>
      <c r="D1985">
        <f t="shared" si="31"/>
        <v>-669.77307692307329</v>
      </c>
      <c r="E1985">
        <f>IFERROR(VLOOKUP(A1985,Hoja1!$A$2:$F$4807,6,FALSE),1)</f>
        <v>3</v>
      </c>
      <c r="F1985">
        <v>-669.77307692307329</v>
      </c>
    </row>
    <row r="1986" spans="1:6" x14ac:dyDescent="0.3">
      <c r="A1986">
        <v>146664</v>
      </c>
      <c r="B1986">
        <v>75869</v>
      </c>
      <c r="C1986">
        <v>-3843.0369230769102</v>
      </c>
      <c r="D1986">
        <f t="shared" si="31"/>
        <v>-3843.0369230769102</v>
      </c>
      <c r="E1986">
        <f>IFERROR(VLOOKUP(A1986,Hoja1!$A$2:$F$4807,6,FALSE),1)</f>
        <v>1</v>
      </c>
      <c r="F1986">
        <v>-3843.0369230769102</v>
      </c>
    </row>
    <row r="1987" spans="1:6" x14ac:dyDescent="0.3">
      <c r="A1987">
        <v>146675</v>
      </c>
      <c r="B1987">
        <v>51295</v>
      </c>
      <c r="C1987">
        <v>4949.1380035205002</v>
      </c>
      <c r="D1987">
        <f t="shared" si="31"/>
        <v>4949.1380035205002</v>
      </c>
      <c r="E1987">
        <f>IFERROR(VLOOKUP(A1987,Hoja1!$A$2:$F$4807,6,FALSE),1)</f>
        <v>1</v>
      </c>
      <c r="F1987">
        <v>4949.1380035205002</v>
      </c>
    </row>
    <row r="1988" spans="1:6" x14ac:dyDescent="0.3">
      <c r="A1988">
        <v>146677</v>
      </c>
      <c r="B1988">
        <v>11997</v>
      </c>
      <c r="C1988">
        <v>-1737.30978137651</v>
      </c>
      <c r="D1988">
        <f t="shared" si="31"/>
        <v>-1737.30978137651</v>
      </c>
      <c r="E1988">
        <f>IFERROR(VLOOKUP(A1988,Hoja1!$A$2:$F$4807,6,FALSE),1)</f>
        <v>1</v>
      </c>
      <c r="F1988">
        <v>-1737.30978137651</v>
      </c>
    </row>
    <row r="1989" spans="1:6" x14ac:dyDescent="0.3">
      <c r="A1989">
        <v>178795</v>
      </c>
      <c r="B1989">
        <v>23837.96</v>
      </c>
      <c r="C1989">
        <v>-4250.9717307692299</v>
      </c>
      <c r="D1989">
        <f t="shared" si="31"/>
        <v>-850.19434615384603</v>
      </c>
      <c r="E1989">
        <f>IFERROR(VLOOKUP(A1989,Hoja1!$A$2:$F$4807,6,FALSE),1)</f>
        <v>5</v>
      </c>
      <c r="F1989">
        <v>-850.19434615384603</v>
      </c>
    </row>
    <row r="1990" spans="1:6" x14ac:dyDescent="0.3">
      <c r="A1990">
        <v>183446</v>
      </c>
      <c r="B1990">
        <v>23884</v>
      </c>
      <c r="C1990">
        <v>-1232.96373626373</v>
      </c>
      <c r="D1990">
        <f t="shared" si="31"/>
        <v>-410.98791208790999</v>
      </c>
      <c r="E1990">
        <f>IFERROR(VLOOKUP(A1990,Hoja1!$A$2:$F$4807,6,FALSE),1)</f>
        <v>3</v>
      </c>
      <c r="F1990">
        <v>-410.98791208790999</v>
      </c>
    </row>
    <row r="1991" spans="1:6" x14ac:dyDescent="0.3">
      <c r="A1991">
        <v>146745</v>
      </c>
      <c r="B1991">
        <v>25950</v>
      </c>
      <c r="C1991">
        <v>1823.59337728937</v>
      </c>
      <c r="D1991">
        <f t="shared" si="31"/>
        <v>1823.59337728937</v>
      </c>
      <c r="E1991">
        <f>IFERROR(VLOOKUP(A1991,Hoja1!$A$2:$F$4807,6,FALSE),1)</f>
        <v>1</v>
      </c>
      <c r="F1991">
        <v>1823.59337728937</v>
      </c>
    </row>
    <row r="1992" spans="1:6" x14ac:dyDescent="0.3">
      <c r="A1992">
        <v>146747</v>
      </c>
      <c r="B1992">
        <v>3005</v>
      </c>
      <c r="C1992">
        <v>560.195384615384</v>
      </c>
      <c r="D1992">
        <f t="shared" si="31"/>
        <v>560.195384615384</v>
      </c>
      <c r="E1992">
        <f>IFERROR(VLOOKUP(A1992,Hoja1!$A$2:$F$4807,6,FALSE),1)</f>
        <v>1</v>
      </c>
      <c r="F1992">
        <v>560.195384615384</v>
      </c>
    </row>
    <row r="1993" spans="1:6" x14ac:dyDescent="0.3">
      <c r="A1993">
        <v>184159</v>
      </c>
      <c r="B1993">
        <v>23928</v>
      </c>
      <c r="C1993">
        <v>-4395.55</v>
      </c>
      <c r="D1993">
        <f t="shared" si="31"/>
        <v>-879.11</v>
      </c>
      <c r="E1993">
        <f>IFERROR(VLOOKUP(A1993,Hoja1!$A$2:$F$4807,6,FALSE),1)</f>
        <v>5</v>
      </c>
      <c r="F1993">
        <v>-879.11</v>
      </c>
    </row>
    <row r="1994" spans="1:6" x14ac:dyDescent="0.3">
      <c r="A1994">
        <v>168311</v>
      </c>
      <c r="B1994">
        <v>24051</v>
      </c>
      <c r="C1994">
        <v>-23076.8692307692</v>
      </c>
      <c r="D1994">
        <f t="shared" si="31"/>
        <v>-4615.3738461538396</v>
      </c>
      <c r="E1994">
        <f>IFERROR(VLOOKUP(A1994,Hoja1!$A$2:$F$4807,6,FALSE),1)</f>
        <v>5</v>
      </c>
      <c r="F1994">
        <v>-4615.3738461538396</v>
      </c>
    </row>
    <row r="1995" spans="1:6" x14ac:dyDescent="0.3">
      <c r="A1995">
        <v>146845</v>
      </c>
      <c r="B1995">
        <v>1002</v>
      </c>
      <c r="C1995">
        <v>-1584.26615384615</v>
      </c>
      <c r="D1995">
        <f t="shared" si="31"/>
        <v>-1584.26615384615</v>
      </c>
      <c r="E1995">
        <f>IFERROR(VLOOKUP(A1995,Hoja1!$A$2:$F$4807,6,FALSE),1)</f>
        <v>1</v>
      </c>
      <c r="F1995">
        <v>-1584.26615384615</v>
      </c>
    </row>
    <row r="1996" spans="1:6" x14ac:dyDescent="0.3">
      <c r="A1996">
        <v>179023</v>
      </c>
      <c r="B1996">
        <v>24184</v>
      </c>
      <c r="C1996">
        <v>-14812.015192307699</v>
      </c>
      <c r="D1996">
        <f t="shared" si="31"/>
        <v>-2468.6691987179497</v>
      </c>
      <c r="E1996">
        <f>IFERROR(VLOOKUP(A1996,Hoja1!$A$2:$F$4807,6,FALSE),1)</f>
        <v>6</v>
      </c>
      <c r="F1996">
        <v>-2468.6691987179497</v>
      </c>
    </row>
    <row r="1997" spans="1:6" x14ac:dyDescent="0.3">
      <c r="A1997">
        <v>146900</v>
      </c>
      <c r="B1997">
        <v>153313.65</v>
      </c>
      <c r="C1997">
        <v>24812.9053846153</v>
      </c>
      <c r="D1997">
        <f t="shared" si="31"/>
        <v>24812.9053846153</v>
      </c>
      <c r="E1997">
        <f>IFERROR(VLOOKUP(A1997,Hoja1!$A$2:$F$4807,6,FALSE),1)</f>
        <v>1</v>
      </c>
      <c r="F1997">
        <v>24812.9053846153</v>
      </c>
    </row>
    <row r="1998" spans="1:6" x14ac:dyDescent="0.3">
      <c r="A1998">
        <v>146915</v>
      </c>
      <c r="B1998">
        <v>89811</v>
      </c>
      <c r="C1998">
        <v>13147.0674986798</v>
      </c>
      <c r="D1998">
        <f t="shared" si="31"/>
        <v>13147.0674986798</v>
      </c>
      <c r="E1998">
        <f>IFERROR(VLOOKUP(A1998,Hoja1!$A$2:$F$4807,6,FALSE),1)</f>
        <v>1</v>
      </c>
      <c r="F1998">
        <v>13147.0674986798</v>
      </c>
    </row>
    <row r="1999" spans="1:6" x14ac:dyDescent="0.3">
      <c r="A1999">
        <v>182297</v>
      </c>
      <c r="B1999">
        <v>24199</v>
      </c>
      <c r="C1999">
        <v>-4737.6516483516498</v>
      </c>
      <c r="D1999">
        <f t="shared" si="31"/>
        <v>-1184.4129120879124</v>
      </c>
      <c r="E1999">
        <f>IFERROR(VLOOKUP(A1999,Hoja1!$A$2:$F$4807,6,FALSE),1)</f>
        <v>4</v>
      </c>
      <c r="F1999">
        <v>-1184.4129120879124</v>
      </c>
    </row>
    <row r="2000" spans="1:6" x14ac:dyDescent="0.3">
      <c r="A2000">
        <v>180052</v>
      </c>
      <c r="B2000">
        <v>24240</v>
      </c>
      <c r="C2000">
        <v>-11664.7446428571</v>
      </c>
      <c r="D2000">
        <f t="shared" si="31"/>
        <v>-2916.186160714275</v>
      </c>
      <c r="E2000">
        <f>IFERROR(VLOOKUP(A2000,Hoja1!$A$2:$F$4807,6,FALSE),1)</f>
        <v>4</v>
      </c>
      <c r="F2000">
        <v>-2916.186160714275</v>
      </c>
    </row>
    <row r="2001" spans="1:6" x14ac:dyDescent="0.3">
      <c r="A2001">
        <v>183973</v>
      </c>
      <c r="B2001">
        <v>24326</v>
      </c>
      <c r="C2001">
        <v>-5626.1890109890001</v>
      </c>
      <c r="D2001">
        <f t="shared" si="31"/>
        <v>-2813.0945054945</v>
      </c>
      <c r="E2001">
        <f>IFERROR(VLOOKUP(A2001,Hoja1!$A$2:$F$4807,6,FALSE),1)</f>
        <v>2</v>
      </c>
      <c r="F2001">
        <v>-2813.0945054945</v>
      </c>
    </row>
    <row r="2002" spans="1:6" x14ac:dyDescent="0.3">
      <c r="A2002">
        <v>146959</v>
      </c>
      <c r="B2002">
        <v>20843</v>
      </c>
      <c r="C2002">
        <v>4037.5615384615298</v>
      </c>
      <c r="D2002">
        <f t="shared" si="31"/>
        <v>4037.5615384615298</v>
      </c>
      <c r="E2002">
        <f>IFERROR(VLOOKUP(A2002,Hoja1!$A$2:$F$4807,6,FALSE),1)</f>
        <v>1</v>
      </c>
      <c r="F2002">
        <v>4037.5615384615298</v>
      </c>
    </row>
    <row r="2003" spans="1:6" x14ac:dyDescent="0.3">
      <c r="A2003">
        <v>146965</v>
      </c>
      <c r="B2003">
        <v>96617</v>
      </c>
      <c r="C2003">
        <v>-119719.37538461501</v>
      </c>
      <c r="D2003">
        <f t="shared" si="31"/>
        <v>-119719.37538461501</v>
      </c>
      <c r="E2003">
        <f>IFERROR(VLOOKUP(A2003,Hoja1!$A$2:$F$4807,6,FALSE),1)</f>
        <v>1</v>
      </c>
      <c r="F2003">
        <v>-119719.37538461501</v>
      </c>
    </row>
    <row r="2004" spans="1:6" x14ac:dyDescent="0.3">
      <c r="A2004">
        <v>146982</v>
      </c>
      <c r="B2004">
        <v>125767</v>
      </c>
      <c r="C2004">
        <v>-29420.643076922999</v>
      </c>
      <c r="D2004">
        <f t="shared" si="31"/>
        <v>-29420.643076922999</v>
      </c>
      <c r="E2004">
        <f>IFERROR(VLOOKUP(A2004,Hoja1!$A$2:$F$4807,6,FALSE),1)</f>
        <v>1</v>
      </c>
      <c r="F2004">
        <v>-29420.643076922999</v>
      </c>
    </row>
    <row r="2005" spans="1:6" x14ac:dyDescent="0.3">
      <c r="A2005">
        <v>147001</v>
      </c>
      <c r="B2005">
        <v>1227</v>
      </c>
      <c r="C2005">
        <v>237.84963210702301</v>
      </c>
      <c r="D2005">
        <f t="shared" si="31"/>
        <v>237.84963210702301</v>
      </c>
      <c r="E2005">
        <f>IFERROR(VLOOKUP(A2005,Hoja1!$A$2:$F$4807,6,FALSE),1)</f>
        <v>1</v>
      </c>
      <c r="F2005">
        <v>237.84963210702301</v>
      </c>
    </row>
    <row r="2006" spans="1:6" x14ac:dyDescent="0.3">
      <c r="A2006">
        <v>147027</v>
      </c>
      <c r="B2006">
        <v>9715</v>
      </c>
      <c r="C2006">
        <v>-8954.4692307692294</v>
      </c>
      <c r="D2006">
        <f t="shared" si="31"/>
        <v>-8954.4692307692294</v>
      </c>
      <c r="E2006">
        <f>IFERROR(VLOOKUP(A2006,Hoja1!$A$2:$F$4807,6,FALSE),1)</f>
        <v>1</v>
      </c>
      <c r="F2006">
        <v>-8954.4692307692294</v>
      </c>
    </row>
    <row r="2007" spans="1:6" x14ac:dyDescent="0.3">
      <c r="A2007">
        <v>147028</v>
      </c>
      <c r="B2007">
        <v>65301</v>
      </c>
      <c r="C2007">
        <v>8633.56615384615</v>
      </c>
      <c r="D2007">
        <f t="shared" si="31"/>
        <v>8633.56615384615</v>
      </c>
      <c r="E2007">
        <f>IFERROR(VLOOKUP(A2007,Hoja1!$A$2:$F$4807,6,FALSE),1)</f>
        <v>1</v>
      </c>
      <c r="F2007">
        <v>8633.56615384615</v>
      </c>
    </row>
    <row r="2008" spans="1:6" x14ac:dyDescent="0.3">
      <c r="A2008">
        <v>147046</v>
      </c>
      <c r="B2008">
        <v>3738</v>
      </c>
      <c r="C2008">
        <v>589.02615384615297</v>
      </c>
      <c r="D2008">
        <f t="shared" si="31"/>
        <v>589.02615384615297</v>
      </c>
      <c r="E2008">
        <f>IFERROR(VLOOKUP(A2008,Hoja1!$A$2:$F$4807,6,FALSE),1)</f>
        <v>1</v>
      </c>
      <c r="F2008">
        <v>589.02615384615297</v>
      </c>
    </row>
    <row r="2009" spans="1:6" x14ac:dyDescent="0.3">
      <c r="A2009">
        <v>147052</v>
      </c>
      <c r="B2009">
        <v>11462</v>
      </c>
      <c r="C2009">
        <v>-6950.5615384615303</v>
      </c>
      <c r="D2009">
        <f t="shared" si="31"/>
        <v>-6950.5615384615303</v>
      </c>
      <c r="E2009">
        <f>IFERROR(VLOOKUP(A2009,Hoja1!$A$2:$F$4807,6,FALSE),1)</f>
        <v>1</v>
      </c>
      <c r="F2009">
        <v>-6950.5615384615303</v>
      </c>
    </row>
    <row r="2010" spans="1:6" x14ac:dyDescent="0.3">
      <c r="A2010">
        <v>147059</v>
      </c>
      <c r="B2010">
        <v>50471</v>
      </c>
      <c r="C2010">
        <v>5857.36769230769</v>
      </c>
      <c r="D2010">
        <f t="shared" si="31"/>
        <v>5857.36769230769</v>
      </c>
      <c r="E2010">
        <f>IFERROR(VLOOKUP(A2010,Hoja1!$A$2:$F$4807,6,FALSE),1)</f>
        <v>1</v>
      </c>
      <c r="F2010">
        <v>5857.36769230769</v>
      </c>
    </row>
    <row r="2011" spans="1:6" x14ac:dyDescent="0.3">
      <c r="A2011">
        <v>147070</v>
      </c>
      <c r="B2011">
        <v>100590</v>
      </c>
      <c r="C2011">
        <v>-71674.981538461507</v>
      </c>
      <c r="D2011">
        <f t="shared" si="31"/>
        <v>-71674.981538461507</v>
      </c>
      <c r="E2011">
        <f>IFERROR(VLOOKUP(A2011,Hoja1!$A$2:$F$4807,6,FALSE),1)</f>
        <v>1</v>
      </c>
      <c r="F2011">
        <v>-71674.981538461507</v>
      </c>
    </row>
    <row r="2012" spans="1:6" x14ac:dyDescent="0.3">
      <c r="A2012">
        <v>147106</v>
      </c>
      <c r="B2012">
        <v>64073</v>
      </c>
      <c r="C2012">
        <v>11327.249230769199</v>
      </c>
      <c r="D2012">
        <f t="shared" si="31"/>
        <v>11327.249230769199</v>
      </c>
      <c r="E2012">
        <f>IFERROR(VLOOKUP(A2012,Hoja1!$A$2:$F$4807,6,FALSE),1)</f>
        <v>1</v>
      </c>
      <c r="F2012">
        <v>11327.249230769199</v>
      </c>
    </row>
    <row r="2013" spans="1:6" x14ac:dyDescent="0.3">
      <c r="A2013">
        <v>147135</v>
      </c>
      <c r="B2013">
        <v>3690</v>
      </c>
      <c r="C2013">
        <v>3690</v>
      </c>
      <c r="D2013">
        <f t="shared" si="31"/>
        <v>3690</v>
      </c>
      <c r="E2013">
        <f>IFERROR(VLOOKUP(A2013,Hoja1!$A$2:$F$4807,6,FALSE),1)</f>
        <v>1</v>
      </c>
      <c r="F2013">
        <v>3690</v>
      </c>
    </row>
    <row r="2014" spans="1:6" x14ac:dyDescent="0.3">
      <c r="A2014">
        <v>147137</v>
      </c>
      <c r="B2014">
        <v>3873</v>
      </c>
      <c r="C2014">
        <v>3873</v>
      </c>
      <c r="D2014">
        <f t="shared" si="31"/>
        <v>3873</v>
      </c>
      <c r="E2014">
        <f>IFERROR(VLOOKUP(A2014,Hoja1!$A$2:$F$4807,6,FALSE),1)</f>
        <v>1</v>
      </c>
      <c r="F2014">
        <v>3873</v>
      </c>
    </row>
    <row r="2015" spans="1:6" x14ac:dyDescent="0.3">
      <c r="A2015">
        <v>147141</v>
      </c>
      <c r="B2015">
        <v>4457</v>
      </c>
      <c r="C2015">
        <v>4457</v>
      </c>
      <c r="D2015">
        <f t="shared" si="31"/>
        <v>4457</v>
      </c>
      <c r="E2015">
        <f>IFERROR(VLOOKUP(A2015,Hoja1!$A$2:$F$4807,6,FALSE),1)</f>
        <v>1</v>
      </c>
      <c r="F2015">
        <v>4457</v>
      </c>
    </row>
    <row r="2016" spans="1:6" x14ac:dyDescent="0.3">
      <c r="A2016">
        <v>147143</v>
      </c>
      <c r="B2016">
        <v>5522</v>
      </c>
      <c r="C2016">
        <v>5522</v>
      </c>
      <c r="D2016">
        <f t="shared" si="31"/>
        <v>5522</v>
      </c>
      <c r="E2016">
        <f>IFERROR(VLOOKUP(A2016,Hoja1!$A$2:$F$4807,6,FALSE),1)</f>
        <v>1</v>
      </c>
      <c r="F2016">
        <v>5522</v>
      </c>
    </row>
    <row r="2017" spans="1:6" x14ac:dyDescent="0.3">
      <c r="A2017">
        <v>147151</v>
      </c>
      <c r="B2017">
        <v>20190</v>
      </c>
      <c r="C2017">
        <v>-75530.647692307699</v>
      </c>
      <c r="D2017">
        <f t="shared" si="31"/>
        <v>-75530.647692307699</v>
      </c>
      <c r="E2017">
        <f>IFERROR(VLOOKUP(A2017,Hoja1!$A$2:$F$4807,6,FALSE),1)</f>
        <v>1</v>
      </c>
      <c r="F2017">
        <v>-75530.647692307699</v>
      </c>
    </row>
    <row r="2018" spans="1:6" x14ac:dyDescent="0.3">
      <c r="A2018">
        <v>165251</v>
      </c>
      <c r="B2018">
        <v>24391</v>
      </c>
      <c r="C2018">
        <v>-30787.669230769199</v>
      </c>
      <c r="D2018">
        <f t="shared" si="31"/>
        <v>-7696.9173076922998</v>
      </c>
      <c r="E2018">
        <f>IFERROR(VLOOKUP(A2018,Hoja1!$A$2:$F$4807,6,FALSE),1)</f>
        <v>4</v>
      </c>
      <c r="F2018">
        <v>-7696.9173076922998</v>
      </c>
    </row>
    <row r="2019" spans="1:6" x14ac:dyDescent="0.3">
      <c r="A2019">
        <v>147176</v>
      </c>
      <c r="B2019">
        <v>161280</v>
      </c>
      <c r="C2019">
        <v>21803.48</v>
      </c>
      <c r="D2019">
        <f t="shared" si="31"/>
        <v>21803.48</v>
      </c>
      <c r="E2019">
        <f>IFERROR(VLOOKUP(A2019,Hoja1!$A$2:$F$4807,6,FALSE),1)</f>
        <v>1</v>
      </c>
      <c r="F2019">
        <v>21803.48</v>
      </c>
    </row>
    <row r="2020" spans="1:6" x14ac:dyDescent="0.3">
      <c r="A2020">
        <v>147185</v>
      </c>
      <c r="B2020">
        <v>49243.01</v>
      </c>
      <c r="C2020">
        <v>398.60846153846001</v>
      </c>
      <c r="D2020">
        <f t="shared" si="31"/>
        <v>398.60846153846001</v>
      </c>
      <c r="E2020">
        <f>IFERROR(VLOOKUP(A2020,Hoja1!$A$2:$F$4807,6,FALSE),1)</f>
        <v>1</v>
      </c>
      <c r="F2020">
        <v>398.60846153846001</v>
      </c>
    </row>
    <row r="2021" spans="1:6" x14ac:dyDescent="0.3">
      <c r="A2021">
        <v>147232</v>
      </c>
      <c r="B2021">
        <v>121993</v>
      </c>
      <c r="C2021">
        <v>2612.45999999999</v>
      </c>
      <c r="D2021">
        <f t="shared" si="31"/>
        <v>2612.45999999999</v>
      </c>
      <c r="E2021">
        <f>IFERROR(VLOOKUP(A2021,Hoja1!$A$2:$F$4807,6,FALSE),1)</f>
        <v>1</v>
      </c>
      <c r="F2021">
        <v>2612.45999999999</v>
      </c>
    </row>
    <row r="2022" spans="1:6" x14ac:dyDescent="0.3">
      <c r="A2022">
        <v>147244</v>
      </c>
      <c r="B2022">
        <v>358890</v>
      </c>
      <c r="C2022">
        <v>32930.213846153798</v>
      </c>
      <c r="D2022">
        <f t="shared" si="31"/>
        <v>32930.213846153798</v>
      </c>
      <c r="E2022">
        <f>IFERROR(VLOOKUP(A2022,Hoja1!$A$2:$F$4807,6,FALSE),1)</f>
        <v>1</v>
      </c>
      <c r="F2022">
        <v>32930.213846153798</v>
      </c>
    </row>
    <row r="2023" spans="1:6" x14ac:dyDescent="0.3">
      <c r="A2023">
        <v>147261</v>
      </c>
      <c r="B2023">
        <v>39163</v>
      </c>
      <c r="C2023">
        <v>-64881.489230769199</v>
      </c>
      <c r="D2023">
        <f t="shared" si="31"/>
        <v>-64881.489230769199</v>
      </c>
      <c r="E2023">
        <f>IFERROR(VLOOKUP(A2023,Hoja1!$A$2:$F$4807,6,FALSE),1)</f>
        <v>1</v>
      </c>
      <c r="F2023">
        <v>-64881.489230769199</v>
      </c>
    </row>
    <row r="2024" spans="1:6" x14ac:dyDescent="0.3">
      <c r="A2024">
        <v>147273</v>
      </c>
      <c r="B2024">
        <v>79028</v>
      </c>
      <c r="C2024">
        <v>12532.249230769199</v>
      </c>
      <c r="D2024">
        <f t="shared" si="31"/>
        <v>12532.249230769199</v>
      </c>
      <c r="E2024">
        <f>IFERROR(VLOOKUP(A2024,Hoja1!$A$2:$F$4807,6,FALSE),1)</f>
        <v>1</v>
      </c>
      <c r="F2024">
        <v>12532.249230769199</v>
      </c>
    </row>
    <row r="2025" spans="1:6" x14ac:dyDescent="0.3">
      <c r="A2025">
        <v>173586</v>
      </c>
      <c r="B2025">
        <v>24834</v>
      </c>
      <c r="C2025">
        <v>-20178.484615384601</v>
      </c>
      <c r="D2025">
        <f t="shared" si="31"/>
        <v>-4035.69692307692</v>
      </c>
      <c r="E2025">
        <f>IFERROR(VLOOKUP(A2025,Hoja1!$A$2:$F$4807,6,FALSE),1)</f>
        <v>5</v>
      </c>
      <c r="F2025">
        <v>-4035.69692307692</v>
      </c>
    </row>
    <row r="2026" spans="1:6" x14ac:dyDescent="0.3">
      <c r="A2026">
        <v>147293</v>
      </c>
      <c r="B2026">
        <v>51064</v>
      </c>
      <c r="C2026">
        <v>-14550.089230769199</v>
      </c>
      <c r="D2026">
        <f t="shared" si="31"/>
        <v>-14550.089230769199</v>
      </c>
      <c r="E2026">
        <f>IFERROR(VLOOKUP(A2026,Hoja1!$A$2:$F$4807,6,FALSE),1)</f>
        <v>1</v>
      </c>
      <c r="F2026">
        <v>-14550.089230769199</v>
      </c>
    </row>
    <row r="2027" spans="1:6" x14ac:dyDescent="0.3">
      <c r="A2027">
        <v>180526</v>
      </c>
      <c r="B2027">
        <v>24888</v>
      </c>
      <c r="C2027">
        <v>-9161.4255494505396</v>
      </c>
      <c r="D2027">
        <f t="shared" si="31"/>
        <v>-2290.3563873626349</v>
      </c>
      <c r="E2027">
        <f>IFERROR(VLOOKUP(A2027,Hoja1!$A$2:$F$4807,6,FALSE),1)</f>
        <v>4</v>
      </c>
      <c r="F2027">
        <v>-2290.3563873626349</v>
      </c>
    </row>
    <row r="2028" spans="1:6" x14ac:dyDescent="0.3">
      <c r="A2028">
        <v>147331</v>
      </c>
      <c r="B2028">
        <v>111138</v>
      </c>
      <c r="C2028">
        <v>13639.752307692301</v>
      </c>
      <c r="D2028">
        <f t="shared" si="31"/>
        <v>13639.752307692301</v>
      </c>
      <c r="E2028">
        <f>IFERROR(VLOOKUP(A2028,Hoja1!$A$2:$F$4807,6,FALSE),1)</f>
        <v>1</v>
      </c>
      <c r="F2028">
        <v>13639.752307692301</v>
      </c>
    </row>
    <row r="2029" spans="1:6" x14ac:dyDescent="0.3">
      <c r="A2029">
        <v>182723</v>
      </c>
      <c r="B2029">
        <v>24960</v>
      </c>
      <c r="C2029">
        <v>-788.72357142857004</v>
      </c>
      <c r="D2029">
        <f t="shared" si="31"/>
        <v>-262.9078571428567</v>
      </c>
      <c r="E2029">
        <f>IFERROR(VLOOKUP(A2029,Hoja1!$A$2:$F$4807,6,FALSE),1)</f>
        <v>3</v>
      </c>
      <c r="F2029">
        <v>-262.9078571428567</v>
      </c>
    </row>
    <row r="2030" spans="1:6" x14ac:dyDescent="0.3">
      <c r="A2030">
        <v>180756</v>
      </c>
      <c r="B2030">
        <v>25041</v>
      </c>
      <c r="C2030">
        <v>-9007.9178571428492</v>
      </c>
      <c r="D2030">
        <f t="shared" si="31"/>
        <v>-1801.5835714285699</v>
      </c>
      <c r="E2030">
        <f>IFERROR(VLOOKUP(A2030,Hoja1!$A$2:$F$4807,6,FALSE),1)</f>
        <v>5</v>
      </c>
      <c r="F2030">
        <v>-1801.5835714285699</v>
      </c>
    </row>
    <row r="2031" spans="1:6" x14ac:dyDescent="0.3">
      <c r="A2031">
        <v>147374</v>
      </c>
      <c r="B2031">
        <v>2272</v>
      </c>
      <c r="C2031">
        <v>-172.804615384615</v>
      </c>
      <c r="D2031">
        <f t="shared" si="31"/>
        <v>-172.804615384615</v>
      </c>
      <c r="E2031">
        <f>IFERROR(VLOOKUP(A2031,Hoja1!$A$2:$F$4807,6,FALSE),1)</f>
        <v>1</v>
      </c>
      <c r="F2031">
        <v>-172.804615384615</v>
      </c>
    </row>
    <row r="2032" spans="1:6" x14ac:dyDescent="0.3">
      <c r="A2032">
        <v>147409</v>
      </c>
      <c r="B2032">
        <v>120336</v>
      </c>
      <c r="C2032">
        <v>17549.290769230702</v>
      </c>
      <c r="D2032">
        <f t="shared" si="31"/>
        <v>17549.290769230702</v>
      </c>
      <c r="E2032">
        <f>IFERROR(VLOOKUP(A2032,Hoja1!$A$2:$F$4807,6,FALSE),1)</f>
        <v>1</v>
      </c>
      <c r="F2032">
        <v>17549.290769230702</v>
      </c>
    </row>
    <row r="2033" spans="1:6" x14ac:dyDescent="0.3">
      <c r="A2033">
        <v>184266</v>
      </c>
      <c r="B2033">
        <v>25290</v>
      </c>
      <c r="C2033">
        <v>-5870.9802197802101</v>
      </c>
      <c r="D2033">
        <f t="shared" si="31"/>
        <v>-2935.490109890105</v>
      </c>
      <c r="E2033">
        <f>IFERROR(VLOOKUP(A2033,Hoja1!$A$2:$F$4807,6,FALSE),1)</f>
        <v>2</v>
      </c>
      <c r="F2033">
        <v>-2935.490109890105</v>
      </c>
    </row>
    <row r="2034" spans="1:6" x14ac:dyDescent="0.3">
      <c r="A2034">
        <v>147476</v>
      </c>
      <c r="B2034">
        <v>25689.01</v>
      </c>
      <c r="C2034">
        <v>2944.9452603121499</v>
      </c>
      <c r="D2034">
        <f t="shared" si="31"/>
        <v>2944.9452603121499</v>
      </c>
      <c r="E2034">
        <f>IFERROR(VLOOKUP(A2034,Hoja1!$A$2:$F$4807,6,FALSE),1)</f>
        <v>1</v>
      </c>
      <c r="F2034">
        <v>2944.9452603121499</v>
      </c>
    </row>
    <row r="2035" spans="1:6" x14ac:dyDescent="0.3">
      <c r="A2035">
        <v>147489</v>
      </c>
      <c r="B2035">
        <v>8067</v>
      </c>
      <c r="C2035">
        <v>-6672.49891821862</v>
      </c>
      <c r="D2035">
        <f t="shared" si="31"/>
        <v>-6672.49891821862</v>
      </c>
      <c r="E2035">
        <f>IFERROR(VLOOKUP(A2035,Hoja1!$A$2:$F$4807,6,FALSE),1)</f>
        <v>1</v>
      </c>
      <c r="F2035">
        <v>-6672.49891821862</v>
      </c>
    </row>
    <row r="2036" spans="1:6" x14ac:dyDescent="0.3">
      <c r="A2036">
        <v>185129</v>
      </c>
      <c r="B2036">
        <v>25295</v>
      </c>
      <c r="C2036">
        <v>-1970.8576923076901</v>
      </c>
      <c r="D2036">
        <f t="shared" si="31"/>
        <v>-394.17153846153803</v>
      </c>
      <c r="E2036">
        <f>IFERROR(VLOOKUP(A2036,Hoja1!$A$2:$F$4807,6,FALSE),1)</f>
        <v>5</v>
      </c>
      <c r="F2036">
        <v>-394.17153846153803</v>
      </c>
    </row>
    <row r="2037" spans="1:6" x14ac:dyDescent="0.3">
      <c r="A2037">
        <v>147515</v>
      </c>
      <c r="B2037">
        <v>1304</v>
      </c>
      <c r="C2037">
        <v>-5187.1784615384604</v>
      </c>
      <c r="D2037">
        <f t="shared" si="31"/>
        <v>-5187.1784615384604</v>
      </c>
      <c r="E2037">
        <f>IFERROR(VLOOKUP(A2037,Hoja1!$A$2:$F$4807,6,FALSE),1)</f>
        <v>1</v>
      </c>
      <c r="F2037">
        <v>-5187.1784615384604</v>
      </c>
    </row>
    <row r="2038" spans="1:6" x14ac:dyDescent="0.3">
      <c r="A2038">
        <v>147542</v>
      </c>
      <c r="B2038">
        <v>87232</v>
      </c>
      <c r="C2038">
        <v>16176.06</v>
      </c>
      <c r="D2038">
        <f t="shared" si="31"/>
        <v>16176.06</v>
      </c>
      <c r="E2038">
        <f>IFERROR(VLOOKUP(A2038,Hoja1!$A$2:$F$4807,6,FALSE),1)</f>
        <v>1</v>
      </c>
      <c r="F2038">
        <v>16176.06</v>
      </c>
    </row>
    <row r="2039" spans="1:6" x14ac:dyDescent="0.3">
      <c r="A2039">
        <v>184359</v>
      </c>
      <c r="B2039">
        <v>25297</v>
      </c>
      <c r="C2039">
        <v>-5863.9802197802101</v>
      </c>
      <c r="D2039">
        <f t="shared" si="31"/>
        <v>-2931.990109890105</v>
      </c>
      <c r="E2039">
        <f>IFERROR(VLOOKUP(A2039,Hoja1!$A$2:$F$4807,6,FALSE),1)</f>
        <v>2</v>
      </c>
      <c r="F2039">
        <v>-2931.990109890105</v>
      </c>
    </row>
    <row r="2040" spans="1:6" x14ac:dyDescent="0.3">
      <c r="A2040">
        <v>185438</v>
      </c>
      <c r="B2040">
        <v>25300</v>
      </c>
      <c r="C2040">
        <v>1929.2648351648299</v>
      </c>
      <c r="D2040">
        <f t="shared" si="31"/>
        <v>385.85296703296598</v>
      </c>
      <c r="E2040">
        <f>IFERROR(VLOOKUP(A2040,Hoja1!$A$2:$F$4807,6,FALSE),1)</f>
        <v>5</v>
      </c>
      <c r="F2040">
        <v>385.85296703296598</v>
      </c>
    </row>
    <row r="2041" spans="1:6" x14ac:dyDescent="0.3">
      <c r="A2041">
        <v>147597</v>
      </c>
      <c r="B2041">
        <v>121648</v>
      </c>
      <c r="C2041">
        <v>18861.290769230702</v>
      </c>
      <c r="D2041">
        <f t="shared" si="31"/>
        <v>18861.290769230702</v>
      </c>
      <c r="E2041">
        <f>IFERROR(VLOOKUP(A2041,Hoja1!$A$2:$F$4807,6,FALSE),1)</f>
        <v>1</v>
      </c>
      <c r="F2041">
        <v>18861.290769230702</v>
      </c>
    </row>
    <row r="2042" spans="1:6" x14ac:dyDescent="0.3">
      <c r="A2042">
        <v>180443</v>
      </c>
      <c r="B2042">
        <v>25398</v>
      </c>
      <c r="C2042">
        <v>-6837.7673076923002</v>
      </c>
      <c r="D2042">
        <f t="shared" si="31"/>
        <v>-1367.5534615384599</v>
      </c>
      <c r="E2042">
        <f>IFERROR(VLOOKUP(A2042,Hoja1!$A$2:$F$4807,6,FALSE),1)</f>
        <v>5</v>
      </c>
      <c r="F2042">
        <v>-1367.5534615384599</v>
      </c>
    </row>
    <row r="2043" spans="1:6" x14ac:dyDescent="0.3">
      <c r="A2043">
        <v>167254</v>
      </c>
      <c r="B2043">
        <v>25665</v>
      </c>
      <c r="C2043">
        <v>-23578.253846153799</v>
      </c>
      <c r="D2043">
        <f t="shared" si="31"/>
        <v>-4715.6507692307596</v>
      </c>
      <c r="E2043">
        <f>IFERROR(VLOOKUP(A2043,Hoja1!$A$2:$F$4807,6,FALSE),1)</f>
        <v>5</v>
      </c>
      <c r="F2043">
        <v>-4715.6507692307596</v>
      </c>
    </row>
    <row r="2044" spans="1:6" x14ac:dyDescent="0.3">
      <c r="A2044">
        <v>147661</v>
      </c>
      <c r="B2044">
        <v>54684</v>
      </c>
      <c r="C2044">
        <v>8284.4030769230703</v>
      </c>
      <c r="D2044">
        <f t="shared" si="31"/>
        <v>8284.4030769230703</v>
      </c>
      <c r="E2044">
        <f>IFERROR(VLOOKUP(A2044,Hoja1!$A$2:$F$4807,6,FALSE),1)</f>
        <v>1</v>
      </c>
      <c r="F2044">
        <v>8284.4030769230703</v>
      </c>
    </row>
    <row r="2045" spans="1:6" x14ac:dyDescent="0.3">
      <c r="A2045">
        <v>181400</v>
      </c>
      <c r="B2045">
        <v>26000</v>
      </c>
      <c r="C2045">
        <v>-225.55178571428701</v>
      </c>
      <c r="D2045">
        <f t="shared" ref="D2045:D2108" si="32">C2045/E2045</f>
        <v>-56.387946428571752</v>
      </c>
      <c r="E2045">
        <f>IFERROR(VLOOKUP(A2045,Hoja1!$A$2:$F$4807,6,FALSE),1)</f>
        <v>4</v>
      </c>
      <c r="F2045">
        <v>-56.387946428571752</v>
      </c>
    </row>
    <row r="2046" spans="1:6" x14ac:dyDescent="0.3">
      <c r="A2046">
        <v>185261</v>
      </c>
      <c r="B2046">
        <v>26090</v>
      </c>
      <c r="C2046">
        <v>-4050.4290109890098</v>
      </c>
      <c r="D2046">
        <f t="shared" si="32"/>
        <v>-506.30362637362623</v>
      </c>
      <c r="E2046">
        <f>IFERROR(VLOOKUP(A2046,Hoja1!$A$2:$F$4807,6,FALSE),1)</f>
        <v>8</v>
      </c>
      <c r="F2046">
        <v>-506.30362637362623</v>
      </c>
    </row>
    <row r="2047" spans="1:6" x14ac:dyDescent="0.3">
      <c r="A2047">
        <v>147733</v>
      </c>
      <c r="B2047">
        <v>10828</v>
      </c>
      <c r="C2047">
        <v>1284.6630769230701</v>
      </c>
      <c r="D2047">
        <f t="shared" si="32"/>
        <v>1284.6630769230701</v>
      </c>
      <c r="E2047">
        <f>IFERROR(VLOOKUP(A2047,Hoja1!$A$2:$F$4807,6,FALSE),1)</f>
        <v>1</v>
      </c>
      <c r="F2047">
        <v>1284.6630769230701</v>
      </c>
    </row>
    <row r="2048" spans="1:6" x14ac:dyDescent="0.3">
      <c r="A2048">
        <v>184762</v>
      </c>
      <c r="B2048">
        <v>26196</v>
      </c>
      <c r="C2048">
        <v>-3349.9523076923001</v>
      </c>
      <c r="D2048">
        <f t="shared" si="32"/>
        <v>-1116.6507692307666</v>
      </c>
      <c r="E2048">
        <f>IFERROR(VLOOKUP(A2048,Hoja1!$A$2:$F$4807,6,FALSE),1)</f>
        <v>3</v>
      </c>
      <c r="F2048">
        <v>-1116.6507692307666</v>
      </c>
    </row>
    <row r="2049" spans="1:6" x14ac:dyDescent="0.3">
      <c r="A2049">
        <v>147757</v>
      </c>
      <c r="B2049">
        <v>33208</v>
      </c>
      <c r="C2049">
        <v>-7056.1215384615398</v>
      </c>
      <c r="D2049">
        <f t="shared" si="32"/>
        <v>-7056.1215384615398</v>
      </c>
      <c r="E2049">
        <f>IFERROR(VLOOKUP(A2049,Hoja1!$A$2:$F$4807,6,FALSE),1)</f>
        <v>1</v>
      </c>
      <c r="F2049">
        <v>-7056.1215384615398</v>
      </c>
    </row>
    <row r="2050" spans="1:6" x14ac:dyDescent="0.3">
      <c r="A2050">
        <v>158749</v>
      </c>
      <c r="B2050">
        <v>26252.48</v>
      </c>
      <c r="C2050">
        <v>-15835.512307692299</v>
      </c>
      <c r="D2050">
        <f t="shared" si="32"/>
        <v>-3167.1024615384599</v>
      </c>
      <c r="E2050">
        <f>IFERROR(VLOOKUP(A2050,Hoja1!$A$2:$F$4807,6,FALSE),1)</f>
        <v>5</v>
      </c>
      <c r="F2050">
        <v>-3167.1024615384599</v>
      </c>
    </row>
    <row r="2051" spans="1:6" x14ac:dyDescent="0.3">
      <c r="A2051">
        <v>147802</v>
      </c>
      <c r="B2051">
        <v>16745</v>
      </c>
      <c r="C2051">
        <v>-7772.4784615384597</v>
      </c>
      <c r="D2051">
        <f t="shared" si="32"/>
        <v>-7772.4784615384597</v>
      </c>
      <c r="E2051">
        <f>IFERROR(VLOOKUP(A2051,Hoja1!$A$2:$F$4807,6,FALSE),1)</f>
        <v>1</v>
      </c>
      <c r="F2051">
        <v>-7772.4784615384597</v>
      </c>
    </row>
    <row r="2052" spans="1:6" x14ac:dyDescent="0.3">
      <c r="A2052">
        <v>147817</v>
      </c>
      <c r="B2052">
        <v>118835</v>
      </c>
      <c r="C2052">
        <v>18163.675384615301</v>
      </c>
      <c r="D2052">
        <f t="shared" si="32"/>
        <v>18163.675384615301</v>
      </c>
      <c r="E2052">
        <f>IFERROR(VLOOKUP(A2052,Hoja1!$A$2:$F$4807,6,FALSE),1)</f>
        <v>1</v>
      </c>
      <c r="F2052">
        <v>18163.675384615301</v>
      </c>
    </row>
    <row r="2053" spans="1:6" x14ac:dyDescent="0.3">
      <c r="A2053">
        <v>188528</v>
      </c>
      <c r="B2053">
        <v>26374</v>
      </c>
      <c r="C2053">
        <v>-51518.641208791203</v>
      </c>
      <c r="D2053">
        <f t="shared" si="32"/>
        <v>-3962.9724006762463</v>
      </c>
      <c r="E2053">
        <f>IFERROR(VLOOKUP(A2053,Hoja1!$A$2:$F$4807,6,FALSE),1)</f>
        <v>13</v>
      </c>
      <c r="F2053">
        <v>-3962.9724006762463</v>
      </c>
    </row>
    <row r="2054" spans="1:6" x14ac:dyDescent="0.3">
      <c r="A2054">
        <v>174052</v>
      </c>
      <c r="B2054">
        <v>26442</v>
      </c>
      <c r="C2054">
        <v>4629.3138461538401</v>
      </c>
      <c r="D2054">
        <f t="shared" si="32"/>
        <v>2314.6569230769201</v>
      </c>
      <c r="E2054">
        <f>IFERROR(VLOOKUP(A2054,Hoja1!$A$2:$F$4807,6,FALSE),1)</f>
        <v>2</v>
      </c>
      <c r="F2054">
        <v>2314.6569230769201</v>
      </c>
    </row>
    <row r="2055" spans="1:6" x14ac:dyDescent="0.3">
      <c r="A2055">
        <v>175030</v>
      </c>
      <c r="B2055">
        <v>26528</v>
      </c>
      <c r="C2055">
        <v>4715.3138461538401</v>
      </c>
      <c r="D2055">
        <f t="shared" si="32"/>
        <v>2357.6569230769201</v>
      </c>
      <c r="E2055">
        <f>IFERROR(VLOOKUP(A2055,Hoja1!$A$2:$F$4807,6,FALSE),1)</f>
        <v>2</v>
      </c>
      <c r="F2055">
        <v>2357.6569230769201</v>
      </c>
    </row>
    <row r="2056" spans="1:6" x14ac:dyDescent="0.3">
      <c r="A2056">
        <v>165762</v>
      </c>
      <c r="B2056">
        <v>26699</v>
      </c>
      <c r="C2056">
        <v>-15140.407692307601</v>
      </c>
      <c r="D2056">
        <f t="shared" si="32"/>
        <v>-7570.2038461538004</v>
      </c>
      <c r="E2056">
        <f>IFERROR(VLOOKUP(A2056,Hoja1!$A$2:$F$4807,6,FALSE),1)</f>
        <v>2</v>
      </c>
      <c r="F2056">
        <v>-7570.2038461538004</v>
      </c>
    </row>
    <row r="2057" spans="1:6" x14ac:dyDescent="0.3">
      <c r="A2057">
        <v>147889</v>
      </c>
      <c r="B2057">
        <v>56902</v>
      </c>
      <c r="C2057">
        <v>10502.403076922999</v>
      </c>
      <c r="D2057">
        <f t="shared" si="32"/>
        <v>10502.403076922999</v>
      </c>
      <c r="E2057">
        <f>IFERROR(VLOOKUP(A2057,Hoja1!$A$2:$F$4807,6,FALSE),1)</f>
        <v>1</v>
      </c>
      <c r="F2057">
        <v>10502.403076922999</v>
      </c>
    </row>
    <row r="2058" spans="1:6" x14ac:dyDescent="0.3">
      <c r="A2058">
        <v>178862</v>
      </c>
      <c r="B2058">
        <v>26730</v>
      </c>
      <c r="C2058">
        <v>-11935.907692307601</v>
      </c>
      <c r="D2058">
        <f t="shared" si="32"/>
        <v>-3978.6358974358668</v>
      </c>
      <c r="E2058">
        <f>IFERROR(VLOOKUP(A2058,Hoja1!$A$2:$F$4807,6,FALSE),1)</f>
        <v>3</v>
      </c>
      <c r="F2058">
        <v>-3978.6358974358668</v>
      </c>
    </row>
    <row r="2059" spans="1:6" x14ac:dyDescent="0.3">
      <c r="A2059">
        <v>147910</v>
      </c>
      <c r="B2059">
        <v>16694</v>
      </c>
      <c r="C2059">
        <v>1576.0476923076901</v>
      </c>
      <c r="D2059">
        <f t="shared" si="32"/>
        <v>1576.0476923076901</v>
      </c>
      <c r="E2059">
        <f>IFERROR(VLOOKUP(A2059,Hoja1!$A$2:$F$4807,6,FALSE),1)</f>
        <v>1</v>
      </c>
      <c r="F2059">
        <v>1576.0476923076901</v>
      </c>
    </row>
    <row r="2060" spans="1:6" x14ac:dyDescent="0.3">
      <c r="A2060">
        <v>147911</v>
      </c>
      <c r="B2060">
        <v>5110</v>
      </c>
      <c r="C2060">
        <v>1318.25692307692</v>
      </c>
      <c r="D2060">
        <f t="shared" si="32"/>
        <v>1318.25692307692</v>
      </c>
      <c r="E2060">
        <f>IFERROR(VLOOKUP(A2060,Hoja1!$A$2:$F$4807,6,FALSE),1)</f>
        <v>1</v>
      </c>
      <c r="F2060">
        <v>1318.25692307692</v>
      </c>
    </row>
    <row r="2061" spans="1:6" x14ac:dyDescent="0.3">
      <c r="A2061">
        <v>169932</v>
      </c>
      <c r="B2061">
        <v>27200.26</v>
      </c>
      <c r="C2061">
        <v>-41410.875384615298</v>
      </c>
      <c r="D2061">
        <f t="shared" si="32"/>
        <v>-20705.437692307649</v>
      </c>
      <c r="E2061">
        <f>IFERROR(VLOOKUP(A2061,Hoja1!$A$2:$F$4807,6,FALSE),1)</f>
        <v>2</v>
      </c>
      <c r="F2061">
        <v>-20705.437692307649</v>
      </c>
    </row>
    <row r="2062" spans="1:6" x14ac:dyDescent="0.3">
      <c r="A2062">
        <v>182868</v>
      </c>
      <c r="B2062">
        <v>27280</v>
      </c>
      <c r="C2062">
        <v>-4116.2424450549397</v>
      </c>
      <c r="D2062">
        <f t="shared" si="32"/>
        <v>-1372.0808150183132</v>
      </c>
      <c r="E2062">
        <f>IFERROR(VLOOKUP(A2062,Hoja1!$A$2:$F$4807,6,FALSE),1)</f>
        <v>3</v>
      </c>
      <c r="F2062">
        <v>-1372.0808150183132</v>
      </c>
    </row>
    <row r="2063" spans="1:6" x14ac:dyDescent="0.3">
      <c r="A2063">
        <v>182972</v>
      </c>
      <c r="B2063">
        <v>27280</v>
      </c>
      <c r="C2063">
        <v>-976.61820054945201</v>
      </c>
      <c r="D2063">
        <f t="shared" si="32"/>
        <v>-195.32364010989039</v>
      </c>
      <c r="E2063">
        <f>IFERROR(VLOOKUP(A2063,Hoja1!$A$2:$F$4807,6,FALSE),1)</f>
        <v>5</v>
      </c>
      <c r="F2063">
        <v>-195.32364010989039</v>
      </c>
    </row>
    <row r="2064" spans="1:6" x14ac:dyDescent="0.3">
      <c r="A2064">
        <v>182507</v>
      </c>
      <c r="B2064">
        <v>27774</v>
      </c>
      <c r="C2064">
        <v>-600.1510989011</v>
      </c>
      <c r="D2064">
        <f t="shared" si="32"/>
        <v>-300.07554945055</v>
      </c>
      <c r="E2064">
        <f>IFERROR(VLOOKUP(A2064,Hoja1!$A$2:$F$4807,6,FALSE),1)</f>
        <v>2</v>
      </c>
      <c r="F2064">
        <v>-300.07554945055</v>
      </c>
    </row>
    <row r="2065" spans="1:6" x14ac:dyDescent="0.3">
      <c r="A2065">
        <v>147989</v>
      </c>
      <c r="B2065">
        <v>8289</v>
      </c>
      <c r="C2065">
        <v>-3708.68461538461</v>
      </c>
      <c r="D2065">
        <f t="shared" si="32"/>
        <v>-3708.68461538461</v>
      </c>
      <c r="E2065">
        <f>IFERROR(VLOOKUP(A2065,Hoja1!$A$2:$F$4807,6,FALSE),1)</f>
        <v>1</v>
      </c>
      <c r="F2065">
        <v>-3708.68461538461</v>
      </c>
    </row>
    <row r="2066" spans="1:6" x14ac:dyDescent="0.3">
      <c r="A2066">
        <v>148007</v>
      </c>
      <c r="B2066">
        <v>13395</v>
      </c>
      <c r="C2066">
        <v>1617.9395090497701</v>
      </c>
      <c r="D2066">
        <f t="shared" si="32"/>
        <v>1617.9395090497701</v>
      </c>
      <c r="E2066">
        <f>IFERROR(VLOOKUP(A2066,Hoja1!$A$2:$F$4807,6,FALSE),1)</f>
        <v>1</v>
      </c>
      <c r="F2066">
        <v>1617.9395090497701</v>
      </c>
    </row>
    <row r="2067" spans="1:6" x14ac:dyDescent="0.3">
      <c r="A2067">
        <v>148017</v>
      </c>
      <c r="B2067">
        <v>52513</v>
      </c>
      <c r="C2067">
        <v>-3079.1399999999899</v>
      </c>
      <c r="D2067">
        <f t="shared" si="32"/>
        <v>-3079.1399999999899</v>
      </c>
      <c r="E2067">
        <f>IFERROR(VLOOKUP(A2067,Hoja1!$A$2:$F$4807,6,FALSE),1)</f>
        <v>1</v>
      </c>
      <c r="F2067">
        <v>-3079.1399999999899</v>
      </c>
    </row>
    <row r="2068" spans="1:6" x14ac:dyDescent="0.3">
      <c r="A2068">
        <v>148030</v>
      </c>
      <c r="B2068">
        <v>92336</v>
      </c>
      <c r="C2068">
        <v>17049.290769230702</v>
      </c>
      <c r="D2068">
        <f t="shared" si="32"/>
        <v>17049.290769230702</v>
      </c>
      <c r="E2068">
        <f>IFERROR(VLOOKUP(A2068,Hoja1!$A$2:$F$4807,6,FALSE),1)</f>
        <v>1</v>
      </c>
      <c r="F2068">
        <v>17049.290769230702</v>
      </c>
    </row>
    <row r="2069" spans="1:6" x14ac:dyDescent="0.3">
      <c r="A2069">
        <v>183836</v>
      </c>
      <c r="B2069">
        <v>27811</v>
      </c>
      <c r="C2069">
        <v>2131.6807692307698</v>
      </c>
      <c r="D2069">
        <f t="shared" si="32"/>
        <v>426.33615384615393</v>
      </c>
      <c r="E2069">
        <f>IFERROR(VLOOKUP(A2069,Hoja1!$A$2:$F$4807,6,FALSE),1)</f>
        <v>5</v>
      </c>
      <c r="F2069">
        <v>426.33615384615393</v>
      </c>
    </row>
    <row r="2070" spans="1:6" x14ac:dyDescent="0.3">
      <c r="A2070">
        <v>148050</v>
      </c>
      <c r="B2070">
        <v>62640</v>
      </c>
      <c r="C2070">
        <v>11680.2138461538</v>
      </c>
      <c r="D2070">
        <f t="shared" si="32"/>
        <v>11680.2138461538</v>
      </c>
      <c r="E2070">
        <f>IFERROR(VLOOKUP(A2070,Hoja1!$A$2:$F$4807,6,FALSE),1)</f>
        <v>1</v>
      </c>
      <c r="F2070">
        <v>11680.2138461538</v>
      </c>
    </row>
    <row r="2071" spans="1:6" x14ac:dyDescent="0.3">
      <c r="A2071">
        <v>182795</v>
      </c>
      <c r="B2071">
        <v>27899</v>
      </c>
      <c r="C2071">
        <v>-357.584203296704</v>
      </c>
      <c r="D2071">
        <f t="shared" si="32"/>
        <v>-119.19473443223467</v>
      </c>
      <c r="E2071">
        <f>IFERROR(VLOOKUP(A2071,Hoja1!$A$2:$F$4807,6,FALSE),1)</f>
        <v>3</v>
      </c>
      <c r="F2071">
        <v>-119.19473443223467</v>
      </c>
    </row>
    <row r="2072" spans="1:6" x14ac:dyDescent="0.3">
      <c r="A2072">
        <v>148082</v>
      </c>
      <c r="B2072">
        <v>4585</v>
      </c>
      <c r="C2072">
        <v>-6693.2092307692301</v>
      </c>
      <c r="D2072">
        <f t="shared" si="32"/>
        <v>-6693.2092307692301</v>
      </c>
      <c r="E2072">
        <f>IFERROR(VLOOKUP(A2072,Hoja1!$A$2:$F$4807,6,FALSE),1)</f>
        <v>1</v>
      </c>
      <c r="F2072">
        <v>-6693.2092307692301</v>
      </c>
    </row>
    <row r="2073" spans="1:6" x14ac:dyDescent="0.3">
      <c r="A2073">
        <v>148090</v>
      </c>
      <c r="B2073">
        <v>66968</v>
      </c>
      <c r="C2073">
        <v>-4876.3399999999901</v>
      </c>
      <c r="D2073">
        <f t="shared" si="32"/>
        <v>-4876.3399999999901</v>
      </c>
      <c r="E2073">
        <f>IFERROR(VLOOKUP(A2073,Hoja1!$A$2:$F$4807,6,FALSE),1)</f>
        <v>1</v>
      </c>
      <c r="F2073">
        <v>-4876.3399999999901</v>
      </c>
    </row>
    <row r="2074" spans="1:6" x14ac:dyDescent="0.3">
      <c r="A2074">
        <v>183708</v>
      </c>
      <c r="B2074">
        <v>27958</v>
      </c>
      <c r="C2074">
        <v>-6413.1921978022001</v>
      </c>
      <c r="D2074">
        <f t="shared" si="32"/>
        <v>-1603.29804945055</v>
      </c>
      <c r="E2074">
        <f>IFERROR(VLOOKUP(A2074,Hoja1!$A$2:$F$4807,6,FALSE),1)</f>
        <v>4</v>
      </c>
      <c r="F2074">
        <v>-1603.29804945055</v>
      </c>
    </row>
    <row r="2075" spans="1:6" x14ac:dyDescent="0.3">
      <c r="A2075">
        <v>148138</v>
      </c>
      <c r="B2075">
        <v>79486</v>
      </c>
      <c r="C2075">
        <v>14776.2138461538</v>
      </c>
      <c r="D2075">
        <f t="shared" si="32"/>
        <v>14776.2138461538</v>
      </c>
      <c r="E2075">
        <f>IFERROR(VLOOKUP(A2075,Hoja1!$A$2:$F$4807,6,FALSE),1)</f>
        <v>1</v>
      </c>
      <c r="F2075">
        <v>14776.2138461538</v>
      </c>
    </row>
    <row r="2076" spans="1:6" x14ac:dyDescent="0.3">
      <c r="A2076">
        <v>182892</v>
      </c>
      <c r="B2076">
        <v>27999</v>
      </c>
      <c r="C2076">
        <v>-375.52129120879101</v>
      </c>
      <c r="D2076">
        <f t="shared" si="32"/>
        <v>-125.17376373626367</v>
      </c>
      <c r="E2076">
        <f>IFERROR(VLOOKUP(A2076,Hoja1!$A$2:$F$4807,6,FALSE),1)</f>
        <v>3</v>
      </c>
      <c r="F2076">
        <v>-125.17376373626367</v>
      </c>
    </row>
    <row r="2077" spans="1:6" x14ac:dyDescent="0.3">
      <c r="A2077">
        <v>181209</v>
      </c>
      <c r="B2077">
        <v>28013</v>
      </c>
      <c r="C2077">
        <v>-11475.5508241758</v>
      </c>
      <c r="D2077">
        <f t="shared" si="32"/>
        <v>-2295.11016483516</v>
      </c>
      <c r="E2077">
        <f>IFERROR(VLOOKUP(A2077,Hoja1!$A$2:$F$4807,6,FALSE),1)</f>
        <v>5</v>
      </c>
      <c r="F2077">
        <v>-2295.11016483516</v>
      </c>
    </row>
    <row r="2078" spans="1:6" x14ac:dyDescent="0.3">
      <c r="A2078">
        <v>179386</v>
      </c>
      <c r="B2078">
        <v>28340</v>
      </c>
      <c r="C2078">
        <v>250.38076923076301</v>
      </c>
      <c r="D2078">
        <f t="shared" si="32"/>
        <v>62.595192307690752</v>
      </c>
      <c r="E2078">
        <f>IFERROR(VLOOKUP(A2078,Hoja1!$A$2:$F$4807,6,FALSE),1)</f>
        <v>4</v>
      </c>
      <c r="F2078">
        <v>62.595192307690752</v>
      </c>
    </row>
    <row r="2079" spans="1:6" x14ac:dyDescent="0.3">
      <c r="A2079">
        <v>181220</v>
      </c>
      <c r="B2079">
        <v>28507</v>
      </c>
      <c r="C2079">
        <v>-2822.3914835164801</v>
      </c>
      <c r="D2079">
        <f t="shared" si="32"/>
        <v>-705.59787087912002</v>
      </c>
      <c r="E2079">
        <f>IFERROR(VLOOKUP(A2079,Hoja1!$A$2:$F$4807,6,FALSE),1)</f>
        <v>4</v>
      </c>
      <c r="F2079">
        <v>-705.59787087912002</v>
      </c>
    </row>
    <row r="2080" spans="1:6" x14ac:dyDescent="0.3">
      <c r="A2080">
        <v>148219</v>
      </c>
      <c r="B2080">
        <v>115587</v>
      </c>
      <c r="C2080">
        <v>18088.752307692201</v>
      </c>
      <c r="D2080">
        <f t="shared" si="32"/>
        <v>18088.752307692201</v>
      </c>
      <c r="E2080">
        <f>IFERROR(VLOOKUP(A2080,Hoja1!$A$2:$F$4807,6,FALSE),1)</f>
        <v>1</v>
      </c>
      <c r="F2080">
        <v>18088.752307692201</v>
      </c>
    </row>
    <row r="2081" spans="1:6" x14ac:dyDescent="0.3">
      <c r="A2081">
        <v>148231</v>
      </c>
      <c r="B2081">
        <v>98704</v>
      </c>
      <c r="C2081">
        <v>1984.7523076923001</v>
      </c>
      <c r="D2081">
        <f t="shared" si="32"/>
        <v>1984.7523076923001</v>
      </c>
      <c r="E2081">
        <f>IFERROR(VLOOKUP(A2081,Hoja1!$A$2:$F$4807,6,FALSE),1)</f>
        <v>1</v>
      </c>
      <c r="F2081">
        <v>1984.7523076923001</v>
      </c>
    </row>
    <row r="2082" spans="1:6" x14ac:dyDescent="0.3">
      <c r="A2082">
        <v>183425</v>
      </c>
      <c r="B2082">
        <v>28560</v>
      </c>
      <c r="C2082">
        <v>-1056.39271978022</v>
      </c>
      <c r="D2082">
        <f t="shared" si="32"/>
        <v>-352.13090659340668</v>
      </c>
      <c r="E2082">
        <f>IFERROR(VLOOKUP(A2082,Hoja1!$A$2:$F$4807,6,FALSE),1)</f>
        <v>3</v>
      </c>
      <c r="F2082">
        <v>-352.13090659340668</v>
      </c>
    </row>
    <row r="2083" spans="1:6" x14ac:dyDescent="0.3">
      <c r="A2083">
        <v>148263</v>
      </c>
      <c r="B2083">
        <v>27049</v>
      </c>
      <c r="C2083">
        <v>-24266.093846153799</v>
      </c>
      <c r="D2083">
        <f t="shared" si="32"/>
        <v>-24266.093846153799</v>
      </c>
      <c r="E2083">
        <f>IFERROR(VLOOKUP(A2083,Hoja1!$A$2:$F$4807,6,FALSE),1)</f>
        <v>1</v>
      </c>
      <c r="F2083">
        <v>-24266.093846153799</v>
      </c>
    </row>
    <row r="2084" spans="1:6" x14ac:dyDescent="0.3">
      <c r="A2084">
        <v>148265</v>
      </c>
      <c r="B2084">
        <v>152624</v>
      </c>
      <c r="C2084">
        <v>23394.983076922999</v>
      </c>
      <c r="D2084">
        <f t="shared" si="32"/>
        <v>23394.983076922999</v>
      </c>
      <c r="E2084">
        <f>IFERROR(VLOOKUP(A2084,Hoja1!$A$2:$F$4807,6,FALSE),1)</f>
        <v>1</v>
      </c>
      <c r="F2084">
        <v>23394.983076922999</v>
      </c>
    </row>
    <row r="2085" spans="1:6" x14ac:dyDescent="0.3">
      <c r="A2085">
        <v>148275</v>
      </c>
      <c r="B2085">
        <v>745</v>
      </c>
      <c r="C2085">
        <v>-3046.74307692307</v>
      </c>
      <c r="D2085">
        <f t="shared" si="32"/>
        <v>-3046.74307692307</v>
      </c>
      <c r="E2085">
        <f>IFERROR(VLOOKUP(A2085,Hoja1!$A$2:$F$4807,6,FALSE),1)</f>
        <v>1</v>
      </c>
      <c r="F2085">
        <v>-3046.74307692307</v>
      </c>
    </row>
    <row r="2086" spans="1:6" x14ac:dyDescent="0.3">
      <c r="A2086">
        <v>183454</v>
      </c>
      <c r="B2086">
        <v>28646</v>
      </c>
      <c r="C2086">
        <v>-970.54910714285802</v>
      </c>
      <c r="D2086">
        <f t="shared" si="32"/>
        <v>-323.51636904761932</v>
      </c>
      <c r="E2086">
        <f>IFERROR(VLOOKUP(A2086,Hoja1!$A$2:$F$4807,6,FALSE),1)</f>
        <v>3</v>
      </c>
      <c r="F2086">
        <v>-323.51636904761932</v>
      </c>
    </row>
    <row r="2087" spans="1:6" x14ac:dyDescent="0.3">
      <c r="A2087">
        <v>175938</v>
      </c>
      <c r="B2087">
        <v>29263</v>
      </c>
      <c r="C2087">
        <v>4676.0892307692302</v>
      </c>
      <c r="D2087">
        <f t="shared" si="32"/>
        <v>2338.0446153846151</v>
      </c>
      <c r="E2087">
        <f>IFERROR(VLOOKUP(A2087,Hoja1!$A$2:$F$4807,6,FALSE),1)</f>
        <v>2</v>
      </c>
      <c r="F2087">
        <v>2338.0446153846151</v>
      </c>
    </row>
    <row r="2088" spans="1:6" x14ac:dyDescent="0.3">
      <c r="A2088">
        <v>160083</v>
      </c>
      <c r="B2088">
        <v>29345</v>
      </c>
      <c r="C2088">
        <v>-11928.776923076901</v>
      </c>
      <c r="D2088">
        <f t="shared" si="32"/>
        <v>-2982.1942307692252</v>
      </c>
      <c r="E2088">
        <f>IFERROR(VLOOKUP(A2088,Hoja1!$A$2:$F$4807,6,FALSE),1)</f>
        <v>4</v>
      </c>
      <c r="F2088">
        <v>-2982.1942307692252</v>
      </c>
    </row>
    <row r="2089" spans="1:6" x14ac:dyDescent="0.3">
      <c r="A2089">
        <v>148356</v>
      </c>
      <c r="B2089">
        <v>4056</v>
      </c>
      <c r="C2089">
        <v>682.06734615384596</v>
      </c>
      <c r="D2089">
        <f t="shared" si="32"/>
        <v>682.06734615384596</v>
      </c>
      <c r="E2089">
        <f>IFERROR(VLOOKUP(A2089,Hoja1!$A$2:$F$4807,6,FALSE),1)</f>
        <v>1</v>
      </c>
      <c r="F2089">
        <v>682.06734615384596</v>
      </c>
    </row>
    <row r="2090" spans="1:6" x14ac:dyDescent="0.3">
      <c r="A2090">
        <v>148411</v>
      </c>
      <c r="B2090">
        <v>159804</v>
      </c>
      <c r="C2090">
        <v>22442.864615384598</v>
      </c>
      <c r="D2090">
        <f t="shared" si="32"/>
        <v>22442.864615384598</v>
      </c>
      <c r="E2090">
        <f>IFERROR(VLOOKUP(A2090,Hoja1!$A$2:$F$4807,6,FALSE),1)</f>
        <v>1</v>
      </c>
      <c r="F2090">
        <v>22442.864615384598</v>
      </c>
    </row>
    <row r="2091" spans="1:6" x14ac:dyDescent="0.3">
      <c r="A2091">
        <v>186152</v>
      </c>
      <c r="B2091">
        <v>29408</v>
      </c>
      <c r="C2091">
        <v>-4841.8560439560397</v>
      </c>
      <c r="D2091">
        <f t="shared" si="32"/>
        <v>-968.37120879120789</v>
      </c>
      <c r="E2091">
        <f>IFERROR(VLOOKUP(A2091,Hoja1!$A$2:$F$4807,6,FALSE),1)</f>
        <v>5</v>
      </c>
      <c r="F2091">
        <v>-968.37120879120789</v>
      </c>
    </row>
    <row r="2092" spans="1:6" x14ac:dyDescent="0.3">
      <c r="A2092">
        <v>148507</v>
      </c>
      <c r="B2092">
        <v>15273</v>
      </c>
      <c r="C2092">
        <v>-4199.3353846153796</v>
      </c>
      <c r="D2092">
        <f t="shared" si="32"/>
        <v>-4199.3353846153796</v>
      </c>
      <c r="E2092">
        <f>IFERROR(VLOOKUP(A2092,Hoja1!$A$2:$F$4807,6,FALSE),1)</f>
        <v>1</v>
      </c>
      <c r="F2092">
        <v>-4199.3353846153796</v>
      </c>
    </row>
    <row r="2093" spans="1:6" x14ac:dyDescent="0.3">
      <c r="A2093">
        <v>148520</v>
      </c>
      <c r="B2093">
        <v>23489</v>
      </c>
      <c r="C2093">
        <v>1181.25909157509</v>
      </c>
      <c r="D2093">
        <f t="shared" si="32"/>
        <v>1181.25909157509</v>
      </c>
      <c r="E2093">
        <f>IFERROR(VLOOKUP(A2093,Hoja1!$A$2:$F$4807,6,FALSE),1)</f>
        <v>1</v>
      </c>
      <c r="F2093">
        <v>1181.25909157509</v>
      </c>
    </row>
    <row r="2094" spans="1:6" x14ac:dyDescent="0.3">
      <c r="A2094">
        <v>148536</v>
      </c>
      <c r="B2094">
        <v>8629</v>
      </c>
      <c r="C2094">
        <v>868.633974358974</v>
      </c>
      <c r="D2094">
        <f t="shared" si="32"/>
        <v>868.633974358974</v>
      </c>
      <c r="E2094">
        <f>IFERROR(VLOOKUP(A2094,Hoja1!$A$2:$F$4807,6,FALSE),1)</f>
        <v>1</v>
      </c>
      <c r="F2094">
        <v>868.633974358974</v>
      </c>
    </row>
    <row r="2095" spans="1:6" x14ac:dyDescent="0.3">
      <c r="A2095">
        <v>148540</v>
      </c>
      <c r="B2095">
        <v>11099</v>
      </c>
      <c r="C2095">
        <v>-8373.3353846153805</v>
      </c>
      <c r="D2095">
        <f t="shared" si="32"/>
        <v>-8373.3353846153805</v>
      </c>
      <c r="E2095">
        <f>IFERROR(VLOOKUP(A2095,Hoja1!$A$2:$F$4807,6,FALSE),1)</f>
        <v>1</v>
      </c>
      <c r="F2095">
        <v>-8373.3353846153805</v>
      </c>
    </row>
    <row r="2096" spans="1:6" x14ac:dyDescent="0.3">
      <c r="A2096">
        <v>148542</v>
      </c>
      <c r="B2096">
        <v>11404</v>
      </c>
      <c r="C2096">
        <v>-4822.9461538461501</v>
      </c>
      <c r="D2096">
        <f t="shared" si="32"/>
        <v>-4822.9461538461501</v>
      </c>
      <c r="E2096">
        <f>IFERROR(VLOOKUP(A2096,Hoja1!$A$2:$F$4807,6,FALSE),1)</f>
        <v>1</v>
      </c>
      <c r="F2096">
        <v>-4822.9461538461501</v>
      </c>
    </row>
    <row r="2097" spans="1:6" x14ac:dyDescent="0.3">
      <c r="A2097">
        <v>148572</v>
      </c>
      <c r="B2097">
        <v>93152</v>
      </c>
      <c r="C2097">
        <v>15749.906153846099</v>
      </c>
      <c r="D2097">
        <f t="shared" si="32"/>
        <v>15749.906153846099</v>
      </c>
      <c r="E2097">
        <f>IFERROR(VLOOKUP(A2097,Hoja1!$A$2:$F$4807,6,FALSE),1)</f>
        <v>1</v>
      </c>
      <c r="F2097">
        <v>15749.906153846099</v>
      </c>
    </row>
    <row r="2098" spans="1:6" x14ac:dyDescent="0.3">
      <c r="A2098">
        <v>148605</v>
      </c>
      <c r="B2098">
        <v>57456</v>
      </c>
      <c r="C2098">
        <v>10726.983076922999</v>
      </c>
      <c r="D2098">
        <f t="shared" si="32"/>
        <v>10726.983076922999</v>
      </c>
      <c r="E2098">
        <f>IFERROR(VLOOKUP(A2098,Hoja1!$A$2:$F$4807,6,FALSE),1)</f>
        <v>1</v>
      </c>
      <c r="F2098">
        <v>10726.983076922999</v>
      </c>
    </row>
    <row r="2099" spans="1:6" x14ac:dyDescent="0.3">
      <c r="A2099">
        <v>186795</v>
      </c>
      <c r="B2099">
        <v>29480</v>
      </c>
      <c r="C2099">
        <v>602.80659340659201</v>
      </c>
      <c r="D2099">
        <f t="shared" si="32"/>
        <v>301.40329670329601</v>
      </c>
      <c r="E2099">
        <f>IFERROR(VLOOKUP(A2099,Hoja1!$A$2:$F$4807,6,FALSE),1)</f>
        <v>2</v>
      </c>
      <c r="F2099">
        <v>301.40329670329601</v>
      </c>
    </row>
    <row r="2100" spans="1:6" x14ac:dyDescent="0.3">
      <c r="A2100">
        <v>148682</v>
      </c>
      <c r="B2100">
        <v>119738</v>
      </c>
      <c r="C2100">
        <v>4365.5792948717799</v>
      </c>
      <c r="D2100">
        <f t="shared" si="32"/>
        <v>4365.5792948717799</v>
      </c>
      <c r="E2100">
        <f>IFERROR(VLOOKUP(A2100,Hoja1!$A$2:$F$4807,6,FALSE),1)</f>
        <v>1</v>
      </c>
      <c r="F2100">
        <v>4365.5792948717799</v>
      </c>
    </row>
    <row r="2101" spans="1:6" x14ac:dyDescent="0.3">
      <c r="A2101">
        <v>148715</v>
      </c>
      <c r="B2101">
        <v>82762</v>
      </c>
      <c r="C2101">
        <v>-5464.2523076923098</v>
      </c>
      <c r="D2101">
        <f t="shared" si="32"/>
        <v>-5464.2523076923098</v>
      </c>
      <c r="E2101">
        <f>IFERROR(VLOOKUP(A2101,Hoja1!$A$2:$F$4807,6,FALSE),1)</f>
        <v>1</v>
      </c>
      <c r="F2101">
        <v>-5464.2523076923098</v>
      </c>
    </row>
    <row r="2102" spans="1:6" x14ac:dyDescent="0.3">
      <c r="A2102">
        <v>182888</v>
      </c>
      <c r="B2102">
        <v>29505</v>
      </c>
      <c r="C2102">
        <v>-1655.95</v>
      </c>
      <c r="D2102">
        <f t="shared" si="32"/>
        <v>-413.98750000000001</v>
      </c>
      <c r="E2102">
        <f>IFERROR(VLOOKUP(A2102,Hoja1!$A$2:$F$4807,6,FALSE),1)</f>
        <v>4</v>
      </c>
      <c r="F2102">
        <v>-413.98750000000001</v>
      </c>
    </row>
    <row r="2103" spans="1:6" x14ac:dyDescent="0.3">
      <c r="A2103">
        <v>177084</v>
      </c>
      <c r="B2103">
        <v>29857</v>
      </c>
      <c r="C2103">
        <v>-10458.5046153846</v>
      </c>
      <c r="D2103">
        <f t="shared" si="32"/>
        <v>-1743.0841025641</v>
      </c>
      <c r="E2103">
        <f>IFERROR(VLOOKUP(A2103,Hoja1!$A$2:$F$4807,6,FALSE),1)</f>
        <v>6</v>
      </c>
      <c r="F2103">
        <v>-1743.0841025641</v>
      </c>
    </row>
    <row r="2104" spans="1:6" x14ac:dyDescent="0.3">
      <c r="A2104">
        <v>182478</v>
      </c>
      <c r="B2104">
        <v>29897</v>
      </c>
      <c r="C2104">
        <v>-2472.7653846153798</v>
      </c>
      <c r="D2104">
        <f t="shared" si="32"/>
        <v>-824.25512820512665</v>
      </c>
      <c r="E2104">
        <f>IFERROR(VLOOKUP(A2104,Hoja1!$A$2:$F$4807,6,FALSE),1)</f>
        <v>3</v>
      </c>
      <c r="F2104">
        <v>-824.25512820512665</v>
      </c>
    </row>
    <row r="2105" spans="1:6" x14ac:dyDescent="0.3">
      <c r="A2105">
        <v>148759</v>
      </c>
      <c r="B2105">
        <v>73762</v>
      </c>
      <c r="C2105">
        <v>13282.983076922999</v>
      </c>
      <c r="D2105">
        <f t="shared" si="32"/>
        <v>13282.983076922999</v>
      </c>
      <c r="E2105">
        <f>IFERROR(VLOOKUP(A2105,Hoja1!$A$2:$F$4807,6,FALSE),1)</f>
        <v>1</v>
      </c>
      <c r="F2105">
        <v>13282.983076922999</v>
      </c>
    </row>
    <row r="2106" spans="1:6" x14ac:dyDescent="0.3">
      <c r="A2106">
        <v>148786</v>
      </c>
      <c r="B2106">
        <v>128528</v>
      </c>
      <c r="C2106">
        <v>18337.4446153846</v>
      </c>
      <c r="D2106">
        <f t="shared" si="32"/>
        <v>18337.4446153846</v>
      </c>
      <c r="E2106">
        <f>IFERROR(VLOOKUP(A2106,Hoja1!$A$2:$F$4807,6,FALSE),1)</f>
        <v>1</v>
      </c>
      <c r="F2106">
        <v>18337.4446153846</v>
      </c>
    </row>
    <row r="2107" spans="1:6" x14ac:dyDescent="0.3">
      <c r="A2107">
        <v>181989</v>
      </c>
      <c r="B2107">
        <v>29943</v>
      </c>
      <c r="C2107">
        <v>-3761.4820054944998</v>
      </c>
      <c r="D2107">
        <f t="shared" si="32"/>
        <v>-752.29640109889999</v>
      </c>
      <c r="E2107">
        <f>IFERROR(VLOOKUP(A2107,Hoja1!$A$2:$F$4807,6,FALSE),1)</f>
        <v>5</v>
      </c>
      <c r="F2107">
        <v>-752.29640109889999</v>
      </c>
    </row>
    <row r="2108" spans="1:6" x14ac:dyDescent="0.3">
      <c r="A2108">
        <v>165276</v>
      </c>
      <c r="B2108">
        <v>30122</v>
      </c>
      <c r="C2108">
        <v>-15948.1769230769</v>
      </c>
      <c r="D2108">
        <f t="shared" si="32"/>
        <v>-3987.0442307692251</v>
      </c>
      <c r="E2108">
        <f>IFERROR(VLOOKUP(A2108,Hoja1!$A$2:$F$4807,6,FALSE),1)</f>
        <v>4</v>
      </c>
      <c r="F2108">
        <v>-3987.0442307692251</v>
      </c>
    </row>
    <row r="2109" spans="1:6" x14ac:dyDescent="0.3">
      <c r="A2109">
        <v>148877</v>
      </c>
      <c r="B2109">
        <v>222296</v>
      </c>
      <c r="C2109">
        <v>31391.409230769201</v>
      </c>
      <c r="D2109">
        <f t="shared" ref="D2109:D2172" si="33">C2109/E2109</f>
        <v>31391.409230769201</v>
      </c>
      <c r="E2109">
        <f>IFERROR(VLOOKUP(A2109,Hoja1!$A$2:$F$4807,6,FALSE),1)</f>
        <v>1</v>
      </c>
      <c r="F2109">
        <v>31391.409230769201</v>
      </c>
    </row>
    <row r="2110" spans="1:6" x14ac:dyDescent="0.3">
      <c r="A2110">
        <v>148896</v>
      </c>
      <c r="B2110">
        <v>57456</v>
      </c>
      <c r="C2110">
        <v>10726.983076922999</v>
      </c>
      <c r="D2110">
        <f t="shared" si="33"/>
        <v>10726.983076922999</v>
      </c>
      <c r="E2110">
        <f>IFERROR(VLOOKUP(A2110,Hoja1!$A$2:$F$4807,6,FALSE),1)</f>
        <v>1</v>
      </c>
      <c r="F2110">
        <v>10726.983076922999</v>
      </c>
    </row>
    <row r="2111" spans="1:6" x14ac:dyDescent="0.3">
      <c r="A2111">
        <v>148907</v>
      </c>
      <c r="B2111">
        <v>37629</v>
      </c>
      <c r="C2111">
        <v>3860.5076923076899</v>
      </c>
      <c r="D2111">
        <f t="shared" si="33"/>
        <v>3860.5076923076899</v>
      </c>
      <c r="E2111">
        <f>IFERROR(VLOOKUP(A2111,Hoja1!$A$2:$F$4807,6,FALSE),1)</f>
        <v>1</v>
      </c>
      <c r="F2111">
        <v>3860.5076923076899</v>
      </c>
    </row>
    <row r="2112" spans="1:6" x14ac:dyDescent="0.3">
      <c r="A2112">
        <v>148932</v>
      </c>
      <c r="B2112">
        <v>97504</v>
      </c>
      <c r="C2112">
        <v>14085.172307692301</v>
      </c>
      <c r="D2112">
        <f t="shared" si="33"/>
        <v>14085.172307692301</v>
      </c>
      <c r="E2112">
        <f>IFERROR(VLOOKUP(A2112,Hoja1!$A$2:$F$4807,6,FALSE),1)</f>
        <v>1</v>
      </c>
      <c r="F2112">
        <v>14085.172307692301</v>
      </c>
    </row>
    <row r="2113" spans="1:6" x14ac:dyDescent="0.3">
      <c r="A2113">
        <v>148939</v>
      </c>
      <c r="B2113">
        <v>99507</v>
      </c>
      <c r="C2113">
        <v>1897.5321758241701</v>
      </c>
      <c r="D2113">
        <f t="shared" si="33"/>
        <v>1897.5321758241701</v>
      </c>
      <c r="E2113">
        <f>IFERROR(VLOOKUP(A2113,Hoja1!$A$2:$F$4807,6,FALSE),1)</f>
        <v>1</v>
      </c>
      <c r="F2113">
        <v>1897.5321758241701</v>
      </c>
    </row>
    <row r="2114" spans="1:6" x14ac:dyDescent="0.3">
      <c r="A2114">
        <v>173724</v>
      </c>
      <c r="B2114">
        <v>30170.2399999999</v>
      </c>
      <c r="C2114">
        <v>-13784.5523076923</v>
      </c>
      <c r="D2114">
        <f t="shared" si="33"/>
        <v>-2756.9104615384599</v>
      </c>
      <c r="E2114">
        <f>IFERROR(VLOOKUP(A2114,Hoja1!$A$2:$F$4807,6,FALSE),1)</f>
        <v>5</v>
      </c>
      <c r="F2114">
        <v>-2756.9104615384599</v>
      </c>
    </row>
    <row r="2115" spans="1:6" x14ac:dyDescent="0.3">
      <c r="A2115">
        <v>148974</v>
      </c>
      <c r="B2115">
        <v>59142</v>
      </c>
      <c r="C2115">
        <v>-10902.858461538401</v>
      </c>
      <c r="D2115">
        <f t="shared" si="33"/>
        <v>-10902.858461538401</v>
      </c>
      <c r="E2115">
        <f>IFERROR(VLOOKUP(A2115,Hoja1!$A$2:$F$4807,6,FALSE),1)</f>
        <v>1</v>
      </c>
      <c r="F2115">
        <v>-10902.858461538401</v>
      </c>
    </row>
    <row r="2116" spans="1:6" x14ac:dyDescent="0.3">
      <c r="A2116">
        <v>148994</v>
      </c>
      <c r="B2116">
        <v>79106.009999999995</v>
      </c>
      <c r="C2116">
        <v>-93394.237692307695</v>
      </c>
      <c r="D2116">
        <f t="shared" si="33"/>
        <v>-93394.237692307695</v>
      </c>
      <c r="E2116">
        <f>IFERROR(VLOOKUP(A2116,Hoja1!$A$2:$F$4807,6,FALSE),1)</f>
        <v>1</v>
      </c>
      <c r="F2116">
        <v>-93394.237692307695</v>
      </c>
    </row>
    <row r="2117" spans="1:6" x14ac:dyDescent="0.3">
      <c r="A2117">
        <v>149002</v>
      </c>
      <c r="B2117">
        <v>49470</v>
      </c>
      <c r="C2117">
        <v>8688.2846153846094</v>
      </c>
      <c r="D2117">
        <f t="shared" si="33"/>
        <v>8688.2846153846094</v>
      </c>
      <c r="E2117">
        <f>IFERROR(VLOOKUP(A2117,Hoja1!$A$2:$F$4807,6,FALSE),1)</f>
        <v>1</v>
      </c>
      <c r="F2117">
        <v>8688.2846153846094</v>
      </c>
    </row>
    <row r="2118" spans="1:6" x14ac:dyDescent="0.3">
      <c r="A2118">
        <v>149010</v>
      </c>
      <c r="B2118">
        <v>54594</v>
      </c>
      <c r="C2118">
        <v>5021.3261538461502</v>
      </c>
      <c r="D2118">
        <f t="shared" si="33"/>
        <v>5021.3261538461502</v>
      </c>
      <c r="E2118">
        <f>IFERROR(VLOOKUP(A2118,Hoja1!$A$2:$F$4807,6,FALSE),1)</f>
        <v>1</v>
      </c>
      <c r="F2118">
        <v>5021.3261538461502</v>
      </c>
    </row>
    <row r="2119" spans="1:6" x14ac:dyDescent="0.3">
      <c r="A2119">
        <v>158332</v>
      </c>
      <c r="B2119">
        <v>30185</v>
      </c>
      <c r="C2119">
        <v>-14695.884615384601</v>
      </c>
      <c r="D2119">
        <f t="shared" si="33"/>
        <v>-2939.17692307692</v>
      </c>
      <c r="E2119">
        <f>IFERROR(VLOOKUP(A2119,Hoja1!$A$2:$F$4807,6,FALSE),1)</f>
        <v>5</v>
      </c>
      <c r="F2119">
        <v>-2939.17692307692</v>
      </c>
    </row>
    <row r="2120" spans="1:6" x14ac:dyDescent="0.3">
      <c r="A2120">
        <v>185300</v>
      </c>
      <c r="B2120">
        <v>30348</v>
      </c>
      <c r="C2120">
        <v>-2371.0292307692198</v>
      </c>
      <c r="D2120">
        <f t="shared" si="33"/>
        <v>-395.17153846153661</v>
      </c>
      <c r="E2120">
        <f>IFERROR(VLOOKUP(A2120,Hoja1!$A$2:$F$4807,6,FALSE),1)</f>
        <v>6</v>
      </c>
      <c r="F2120">
        <v>-395.17153846153661</v>
      </c>
    </row>
    <row r="2121" spans="1:6" x14ac:dyDescent="0.3">
      <c r="A2121">
        <v>149104</v>
      </c>
      <c r="B2121">
        <v>18513</v>
      </c>
      <c r="C2121">
        <v>-167.19692307692401</v>
      </c>
      <c r="D2121">
        <f t="shared" si="33"/>
        <v>-167.19692307692401</v>
      </c>
      <c r="E2121">
        <f>IFERROR(VLOOKUP(A2121,Hoja1!$A$2:$F$4807,6,FALSE),1)</f>
        <v>1</v>
      </c>
      <c r="F2121">
        <v>-167.19692307692401</v>
      </c>
    </row>
    <row r="2122" spans="1:6" x14ac:dyDescent="0.3">
      <c r="A2122">
        <v>149127</v>
      </c>
      <c r="B2122">
        <v>31435</v>
      </c>
      <c r="C2122">
        <v>-22801.643076922999</v>
      </c>
      <c r="D2122">
        <f t="shared" si="33"/>
        <v>-22801.643076922999</v>
      </c>
      <c r="E2122">
        <f>IFERROR(VLOOKUP(A2122,Hoja1!$A$2:$F$4807,6,FALSE),1)</f>
        <v>1</v>
      </c>
      <c r="F2122">
        <v>-22801.643076922999</v>
      </c>
    </row>
    <row r="2123" spans="1:6" x14ac:dyDescent="0.3">
      <c r="A2123">
        <v>184789</v>
      </c>
      <c r="B2123">
        <v>30358</v>
      </c>
      <c r="C2123">
        <v>-2361.0292307692198</v>
      </c>
      <c r="D2123">
        <f t="shared" si="33"/>
        <v>-393.50487179486998</v>
      </c>
      <c r="E2123">
        <f>IFERROR(VLOOKUP(A2123,Hoja1!$A$2:$F$4807,6,FALSE),1)</f>
        <v>6</v>
      </c>
      <c r="F2123">
        <v>-393.50487179486998</v>
      </c>
    </row>
    <row r="2124" spans="1:6" x14ac:dyDescent="0.3">
      <c r="A2124">
        <v>179163</v>
      </c>
      <c r="B2124">
        <v>30576</v>
      </c>
      <c r="C2124">
        <v>-27128.464423076901</v>
      </c>
      <c r="D2124">
        <f t="shared" si="33"/>
        <v>-13564.23221153845</v>
      </c>
      <c r="E2124">
        <f>IFERROR(VLOOKUP(A2124,Hoja1!$A$2:$F$4807,6,FALSE),1)</f>
        <v>2</v>
      </c>
      <c r="F2124">
        <v>-13564.23221153845</v>
      </c>
    </row>
    <row r="2125" spans="1:6" x14ac:dyDescent="0.3">
      <c r="A2125">
        <v>181782</v>
      </c>
      <c r="B2125">
        <v>30850</v>
      </c>
      <c r="C2125">
        <v>-361.599450549452</v>
      </c>
      <c r="D2125">
        <f t="shared" si="33"/>
        <v>-90.399862637363</v>
      </c>
      <c r="E2125">
        <f>IFERROR(VLOOKUP(A2125,Hoja1!$A$2:$F$4807,6,FALSE),1)</f>
        <v>4</v>
      </c>
      <c r="F2125">
        <v>-90.399862637363</v>
      </c>
    </row>
    <row r="2126" spans="1:6" x14ac:dyDescent="0.3">
      <c r="A2126">
        <v>149182</v>
      </c>
      <c r="B2126">
        <v>4040</v>
      </c>
      <c r="C2126">
        <v>666.05692307692198</v>
      </c>
      <c r="D2126">
        <f t="shared" si="33"/>
        <v>666.05692307692198</v>
      </c>
      <c r="E2126">
        <f>IFERROR(VLOOKUP(A2126,Hoja1!$A$2:$F$4807,6,FALSE),1)</f>
        <v>1</v>
      </c>
      <c r="F2126">
        <v>666.05692307692198</v>
      </c>
    </row>
    <row r="2127" spans="1:6" x14ac:dyDescent="0.3">
      <c r="A2127">
        <v>149190</v>
      </c>
      <c r="B2127">
        <v>5300</v>
      </c>
      <c r="C2127">
        <v>-53063.6323076923</v>
      </c>
      <c r="D2127">
        <f t="shared" si="33"/>
        <v>-53063.6323076923</v>
      </c>
      <c r="E2127">
        <f>IFERROR(VLOOKUP(A2127,Hoja1!$A$2:$F$4807,6,FALSE),1)</f>
        <v>1</v>
      </c>
      <c r="F2127">
        <v>-53063.6323076923</v>
      </c>
    </row>
    <row r="2128" spans="1:6" x14ac:dyDescent="0.3">
      <c r="A2128">
        <v>182193</v>
      </c>
      <c r="B2128">
        <v>30860</v>
      </c>
      <c r="C2128">
        <v>2485.9471153846098</v>
      </c>
      <c r="D2128">
        <f t="shared" si="33"/>
        <v>828.64903846153663</v>
      </c>
      <c r="E2128">
        <f>IFERROR(VLOOKUP(A2128,Hoja1!$A$2:$F$4807,6,FALSE),1)</f>
        <v>3</v>
      </c>
      <c r="F2128">
        <v>828.64903846153663</v>
      </c>
    </row>
    <row r="2129" spans="1:6" x14ac:dyDescent="0.3">
      <c r="A2129">
        <v>149212</v>
      </c>
      <c r="B2129">
        <v>70390</v>
      </c>
      <c r="C2129">
        <v>9988.2132015050101</v>
      </c>
      <c r="D2129">
        <f t="shared" si="33"/>
        <v>9988.2132015050101</v>
      </c>
      <c r="E2129">
        <f>IFERROR(VLOOKUP(A2129,Hoja1!$A$2:$F$4807,6,FALSE),1)</f>
        <v>1</v>
      </c>
      <c r="F2129">
        <v>9988.2132015050101</v>
      </c>
    </row>
    <row r="2130" spans="1:6" x14ac:dyDescent="0.3">
      <c r="A2130">
        <v>149218</v>
      </c>
      <c r="B2130">
        <v>74790.75</v>
      </c>
      <c r="C2130">
        <v>8435.2472387196995</v>
      </c>
      <c r="D2130">
        <f t="shared" si="33"/>
        <v>8435.2472387196995</v>
      </c>
      <c r="E2130">
        <f>IFERROR(VLOOKUP(A2130,Hoja1!$A$2:$F$4807,6,FALSE),1)</f>
        <v>1</v>
      </c>
      <c r="F2130">
        <v>8435.2472387196995</v>
      </c>
    </row>
    <row r="2131" spans="1:6" x14ac:dyDescent="0.3">
      <c r="A2131">
        <v>149236</v>
      </c>
      <c r="B2131">
        <v>1464</v>
      </c>
      <c r="C2131">
        <v>-61.817217391304197</v>
      </c>
      <c r="D2131">
        <f t="shared" si="33"/>
        <v>-61.817217391304197</v>
      </c>
      <c r="E2131">
        <f>IFERROR(VLOOKUP(A2131,Hoja1!$A$2:$F$4807,6,FALSE),1)</f>
        <v>1</v>
      </c>
      <c r="F2131">
        <v>-61.817217391304197</v>
      </c>
    </row>
    <row r="2132" spans="1:6" x14ac:dyDescent="0.3">
      <c r="A2132">
        <v>149237</v>
      </c>
      <c r="B2132">
        <v>8931.48</v>
      </c>
      <c r="C2132">
        <v>41.726434355117803</v>
      </c>
      <c r="D2132">
        <f t="shared" si="33"/>
        <v>41.726434355117803</v>
      </c>
      <c r="E2132">
        <f>IFERROR(VLOOKUP(A2132,Hoja1!$A$2:$F$4807,6,FALSE),1)</f>
        <v>1</v>
      </c>
      <c r="F2132">
        <v>41.726434355117803</v>
      </c>
    </row>
    <row r="2133" spans="1:6" x14ac:dyDescent="0.3">
      <c r="A2133">
        <v>161672</v>
      </c>
      <c r="B2133">
        <v>30911</v>
      </c>
      <c r="C2133">
        <v>-49334.750769230697</v>
      </c>
      <c r="D2133">
        <f t="shared" si="33"/>
        <v>-8222.4584615384501</v>
      </c>
      <c r="E2133">
        <f>IFERROR(VLOOKUP(A2133,Hoja1!$A$2:$F$4807,6,FALSE),1)</f>
        <v>6</v>
      </c>
      <c r="F2133">
        <v>-8222.4584615384501</v>
      </c>
    </row>
    <row r="2134" spans="1:6" x14ac:dyDescent="0.3">
      <c r="A2134">
        <v>149254</v>
      </c>
      <c r="B2134">
        <v>73824</v>
      </c>
      <c r="C2134">
        <v>13344.983076922999</v>
      </c>
      <c r="D2134">
        <f t="shared" si="33"/>
        <v>13344.983076922999</v>
      </c>
      <c r="E2134">
        <f>IFERROR(VLOOKUP(A2134,Hoja1!$A$2:$F$4807,6,FALSE),1)</f>
        <v>1</v>
      </c>
      <c r="F2134">
        <v>13344.983076922999</v>
      </c>
    </row>
    <row r="2135" spans="1:6" x14ac:dyDescent="0.3">
      <c r="A2135">
        <v>183099</v>
      </c>
      <c r="B2135">
        <v>31092</v>
      </c>
      <c r="C2135">
        <v>-2604.0154532966999</v>
      </c>
      <c r="D2135">
        <f t="shared" si="33"/>
        <v>-520.80309065934</v>
      </c>
      <c r="E2135">
        <f>IFERROR(VLOOKUP(A2135,Hoja1!$A$2:$F$4807,6,FALSE),1)</f>
        <v>5</v>
      </c>
      <c r="F2135">
        <v>-520.80309065934</v>
      </c>
    </row>
    <row r="2136" spans="1:6" x14ac:dyDescent="0.3">
      <c r="A2136">
        <v>149271</v>
      </c>
      <c r="B2136">
        <v>60670</v>
      </c>
      <c r="C2136">
        <v>4751.1723076923099</v>
      </c>
      <c r="D2136">
        <f t="shared" si="33"/>
        <v>4751.1723076923099</v>
      </c>
      <c r="E2136">
        <f>IFERROR(VLOOKUP(A2136,Hoja1!$A$2:$F$4807,6,FALSE),1)</f>
        <v>1</v>
      </c>
      <c r="F2136">
        <v>4751.1723076923099</v>
      </c>
    </row>
    <row r="2137" spans="1:6" x14ac:dyDescent="0.3">
      <c r="A2137">
        <v>149280</v>
      </c>
      <c r="B2137">
        <v>65747</v>
      </c>
      <c r="C2137">
        <v>-1189.5246153846001</v>
      </c>
      <c r="D2137">
        <f t="shared" si="33"/>
        <v>-1189.5246153846001</v>
      </c>
      <c r="E2137">
        <f>IFERROR(VLOOKUP(A2137,Hoja1!$A$2:$F$4807,6,FALSE),1)</f>
        <v>1</v>
      </c>
      <c r="F2137">
        <v>-1189.5246153846001</v>
      </c>
    </row>
    <row r="2138" spans="1:6" x14ac:dyDescent="0.3">
      <c r="A2138">
        <v>149288</v>
      </c>
      <c r="B2138">
        <v>20635</v>
      </c>
      <c r="C2138">
        <v>2558.0944247491602</v>
      </c>
      <c r="D2138">
        <f t="shared" si="33"/>
        <v>2558.0944247491602</v>
      </c>
      <c r="E2138">
        <f>IFERROR(VLOOKUP(A2138,Hoja1!$A$2:$F$4807,6,FALSE),1)</f>
        <v>1</v>
      </c>
      <c r="F2138">
        <v>2558.0944247491602</v>
      </c>
    </row>
    <row r="2139" spans="1:6" x14ac:dyDescent="0.3">
      <c r="A2139">
        <v>181578</v>
      </c>
      <c r="B2139">
        <v>31110</v>
      </c>
      <c r="C2139">
        <v>-101.973420329668</v>
      </c>
      <c r="D2139">
        <f t="shared" si="33"/>
        <v>-25.493355082417001</v>
      </c>
      <c r="E2139">
        <f>IFERROR(VLOOKUP(A2139,Hoja1!$A$2:$F$4807,6,FALSE),1)</f>
        <v>4</v>
      </c>
      <c r="F2139">
        <v>-25.493355082417001</v>
      </c>
    </row>
    <row r="2140" spans="1:6" x14ac:dyDescent="0.3">
      <c r="A2140">
        <v>149334</v>
      </c>
      <c r="B2140">
        <v>7727</v>
      </c>
      <c r="C2140">
        <v>1882.09963840251</v>
      </c>
      <c r="D2140">
        <f t="shared" si="33"/>
        <v>1882.09963840251</v>
      </c>
      <c r="E2140">
        <f>IFERROR(VLOOKUP(A2140,Hoja1!$A$2:$F$4807,6,FALSE),1)</f>
        <v>1</v>
      </c>
      <c r="F2140">
        <v>1882.09963840251</v>
      </c>
    </row>
    <row r="2141" spans="1:6" x14ac:dyDescent="0.3">
      <c r="A2141">
        <v>149339</v>
      </c>
      <c r="B2141">
        <v>127174</v>
      </c>
      <c r="C2141">
        <v>21214.213846153802</v>
      </c>
      <c r="D2141">
        <f t="shared" si="33"/>
        <v>21214.213846153802</v>
      </c>
      <c r="E2141">
        <f>IFERROR(VLOOKUP(A2141,Hoja1!$A$2:$F$4807,6,FALSE),1)</f>
        <v>1</v>
      </c>
      <c r="F2141">
        <v>21214.213846153802</v>
      </c>
    </row>
    <row r="2142" spans="1:6" x14ac:dyDescent="0.3">
      <c r="A2142">
        <v>149345</v>
      </c>
      <c r="B2142">
        <v>583504</v>
      </c>
      <c r="C2142">
        <v>50375.386153846099</v>
      </c>
      <c r="D2142">
        <f t="shared" si="33"/>
        <v>50375.386153846099</v>
      </c>
      <c r="E2142">
        <f>IFERROR(VLOOKUP(A2142,Hoja1!$A$2:$F$4807,6,FALSE),1)</f>
        <v>1</v>
      </c>
      <c r="F2142">
        <v>50375.386153846099</v>
      </c>
    </row>
    <row r="2143" spans="1:6" x14ac:dyDescent="0.3">
      <c r="A2143">
        <v>149358</v>
      </c>
      <c r="B2143">
        <v>3624</v>
      </c>
      <c r="C2143">
        <v>472.03170568561802</v>
      </c>
      <c r="D2143">
        <f t="shared" si="33"/>
        <v>472.03170568561802</v>
      </c>
      <c r="E2143">
        <f>IFERROR(VLOOKUP(A2143,Hoja1!$A$2:$F$4807,6,FALSE),1)</f>
        <v>1</v>
      </c>
      <c r="F2143">
        <v>472.03170568561802</v>
      </c>
    </row>
    <row r="2144" spans="1:6" x14ac:dyDescent="0.3">
      <c r="A2144">
        <v>149364</v>
      </c>
      <c r="B2144">
        <v>63316</v>
      </c>
      <c r="C2144">
        <v>392.17846153846</v>
      </c>
      <c r="D2144">
        <f t="shared" si="33"/>
        <v>392.17846153846</v>
      </c>
      <c r="E2144">
        <f>IFERROR(VLOOKUP(A2144,Hoja1!$A$2:$F$4807,6,FALSE),1)</f>
        <v>1</v>
      </c>
      <c r="F2144">
        <v>392.17846153846</v>
      </c>
    </row>
    <row r="2145" spans="1:6" x14ac:dyDescent="0.3">
      <c r="A2145">
        <v>149429</v>
      </c>
      <c r="B2145">
        <v>94176</v>
      </c>
      <c r="C2145">
        <v>16045.6338461538</v>
      </c>
      <c r="D2145">
        <f t="shared" si="33"/>
        <v>16045.6338461538</v>
      </c>
      <c r="E2145">
        <f>IFERROR(VLOOKUP(A2145,Hoja1!$A$2:$F$4807,6,FALSE),1)</f>
        <v>1</v>
      </c>
      <c r="F2145">
        <v>16045.6338461538</v>
      </c>
    </row>
    <row r="2146" spans="1:6" x14ac:dyDescent="0.3">
      <c r="A2146">
        <v>160797</v>
      </c>
      <c r="B2146">
        <v>31302</v>
      </c>
      <c r="C2146">
        <v>-45202.0584615384</v>
      </c>
      <c r="D2146">
        <f t="shared" si="33"/>
        <v>-7533.6764102564002</v>
      </c>
      <c r="E2146">
        <f>IFERROR(VLOOKUP(A2146,Hoja1!$A$2:$F$4807,6,FALSE),1)</f>
        <v>6</v>
      </c>
      <c r="F2146">
        <v>-7533.6764102564002</v>
      </c>
    </row>
    <row r="2147" spans="1:6" x14ac:dyDescent="0.3">
      <c r="A2147">
        <v>188097</v>
      </c>
      <c r="B2147">
        <v>31312</v>
      </c>
      <c r="C2147">
        <v>-16551.635494505499</v>
      </c>
      <c r="D2147">
        <f t="shared" si="33"/>
        <v>-2758.6059157509167</v>
      </c>
      <c r="E2147">
        <f>IFERROR(VLOOKUP(A2147,Hoja1!$A$2:$F$4807,6,FALSE),1)</f>
        <v>6</v>
      </c>
      <c r="F2147">
        <v>-2758.6059157509167</v>
      </c>
    </row>
    <row r="2148" spans="1:6" x14ac:dyDescent="0.3">
      <c r="A2148">
        <v>185021</v>
      </c>
      <c r="B2148">
        <v>31390</v>
      </c>
      <c r="C2148">
        <v>-6452.7807692307597</v>
      </c>
      <c r="D2148">
        <f t="shared" si="33"/>
        <v>-1290.556153846152</v>
      </c>
      <c r="E2148">
        <f>IFERROR(VLOOKUP(A2148,Hoja1!$A$2:$F$4807,6,FALSE),1)</f>
        <v>5</v>
      </c>
      <c r="F2148">
        <v>-1290.556153846152</v>
      </c>
    </row>
    <row r="2149" spans="1:6" x14ac:dyDescent="0.3">
      <c r="A2149">
        <v>149505</v>
      </c>
      <c r="B2149">
        <v>251708</v>
      </c>
      <c r="C2149">
        <v>29402.059999999899</v>
      </c>
      <c r="D2149">
        <f t="shared" si="33"/>
        <v>29402.059999999899</v>
      </c>
      <c r="E2149">
        <f>IFERROR(VLOOKUP(A2149,Hoja1!$A$2:$F$4807,6,FALSE),1)</f>
        <v>1</v>
      </c>
      <c r="F2149">
        <v>29402.059999999899</v>
      </c>
    </row>
    <row r="2150" spans="1:6" x14ac:dyDescent="0.3">
      <c r="A2150">
        <v>161808</v>
      </c>
      <c r="B2150">
        <v>32355.07</v>
      </c>
      <c r="C2150">
        <v>-11034.0915384615</v>
      </c>
      <c r="D2150">
        <f t="shared" si="33"/>
        <v>-2758.522884615375</v>
      </c>
      <c r="E2150">
        <f>IFERROR(VLOOKUP(A2150,Hoja1!$A$2:$F$4807,6,FALSE),1)</f>
        <v>4</v>
      </c>
      <c r="F2150">
        <v>-2758.522884615375</v>
      </c>
    </row>
    <row r="2151" spans="1:6" x14ac:dyDescent="0.3">
      <c r="A2151">
        <v>187978</v>
      </c>
      <c r="B2151">
        <v>32544</v>
      </c>
      <c r="C2151">
        <v>-16296.818901098901</v>
      </c>
      <c r="D2151">
        <f t="shared" si="33"/>
        <v>-2037.1023626373626</v>
      </c>
      <c r="E2151">
        <f>IFERROR(VLOOKUP(A2151,Hoja1!$A$2:$F$4807,6,FALSE),1)</f>
        <v>8</v>
      </c>
      <c r="F2151">
        <v>-2037.1023626373626</v>
      </c>
    </row>
    <row r="2152" spans="1:6" x14ac:dyDescent="0.3">
      <c r="A2152">
        <v>149560</v>
      </c>
      <c r="B2152">
        <v>79248</v>
      </c>
      <c r="C2152">
        <v>13081.669230769199</v>
      </c>
      <c r="D2152">
        <f t="shared" si="33"/>
        <v>13081.669230769199</v>
      </c>
      <c r="E2152">
        <f>IFERROR(VLOOKUP(A2152,Hoja1!$A$2:$F$4807,6,FALSE),1)</f>
        <v>1</v>
      </c>
      <c r="F2152">
        <v>13081.669230769199</v>
      </c>
    </row>
    <row r="2153" spans="1:6" x14ac:dyDescent="0.3">
      <c r="A2153">
        <v>149587</v>
      </c>
      <c r="B2153">
        <v>159152</v>
      </c>
      <c r="C2153">
        <v>19675.48</v>
      </c>
      <c r="D2153">
        <f t="shared" si="33"/>
        <v>19675.48</v>
      </c>
      <c r="E2153">
        <f>IFERROR(VLOOKUP(A2153,Hoja1!$A$2:$F$4807,6,FALSE),1)</f>
        <v>1</v>
      </c>
      <c r="F2153">
        <v>19675.48</v>
      </c>
    </row>
    <row r="2154" spans="1:6" x14ac:dyDescent="0.3">
      <c r="A2154">
        <v>149593</v>
      </c>
      <c r="B2154">
        <v>108288</v>
      </c>
      <c r="C2154">
        <v>18193.5984615384</v>
      </c>
      <c r="D2154">
        <f t="shared" si="33"/>
        <v>18193.5984615384</v>
      </c>
      <c r="E2154">
        <f>IFERROR(VLOOKUP(A2154,Hoja1!$A$2:$F$4807,6,FALSE),1)</f>
        <v>1</v>
      </c>
      <c r="F2154">
        <v>18193.5984615384</v>
      </c>
    </row>
    <row r="2155" spans="1:6" x14ac:dyDescent="0.3">
      <c r="A2155">
        <v>149692</v>
      </c>
      <c r="B2155">
        <v>141306</v>
      </c>
      <c r="C2155">
        <v>15250.059999999899</v>
      </c>
      <c r="D2155">
        <f t="shared" si="33"/>
        <v>15250.059999999899</v>
      </c>
      <c r="E2155">
        <f>IFERROR(VLOOKUP(A2155,Hoja1!$A$2:$F$4807,6,FALSE),1)</f>
        <v>1</v>
      </c>
      <c r="F2155">
        <v>15250.059999999899</v>
      </c>
    </row>
    <row r="2156" spans="1:6" x14ac:dyDescent="0.3">
      <c r="A2156">
        <v>149714</v>
      </c>
      <c r="B2156">
        <v>22712</v>
      </c>
      <c r="C2156">
        <v>-38108.990769230702</v>
      </c>
      <c r="D2156">
        <f t="shared" si="33"/>
        <v>-38108.990769230702</v>
      </c>
      <c r="E2156">
        <f>IFERROR(VLOOKUP(A2156,Hoja1!$A$2:$F$4807,6,FALSE),1)</f>
        <v>1</v>
      </c>
      <c r="F2156">
        <v>-38108.990769230702</v>
      </c>
    </row>
    <row r="2157" spans="1:6" x14ac:dyDescent="0.3">
      <c r="A2157">
        <v>149729</v>
      </c>
      <c r="B2157">
        <v>92574</v>
      </c>
      <c r="C2157">
        <v>16559.018461538399</v>
      </c>
      <c r="D2157">
        <f t="shared" si="33"/>
        <v>16559.018461538399</v>
      </c>
      <c r="E2157">
        <f>IFERROR(VLOOKUP(A2157,Hoja1!$A$2:$F$4807,6,FALSE),1)</f>
        <v>1</v>
      </c>
      <c r="F2157">
        <v>16559.018461538399</v>
      </c>
    </row>
    <row r="2158" spans="1:6" x14ac:dyDescent="0.3">
      <c r="A2158">
        <v>149750</v>
      </c>
      <c r="B2158">
        <v>40400</v>
      </c>
      <c r="C2158">
        <v>7022.1307692307701</v>
      </c>
      <c r="D2158">
        <f t="shared" si="33"/>
        <v>7022.1307692307701</v>
      </c>
      <c r="E2158">
        <f>IFERROR(VLOOKUP(A2158,Hoja1!$A$2:$F$4807,6,FALSE),1)</f>
        <v>1</v>
      </c>
      <c r="F2158">
        <v>7022.1307692307701</v>
      </c>
    </row>
    <row r="2159" spans="1:6" x14ac:dyDescent="0.3">
      <c r="A2159">
        <v>149759</v>
      </c>
      <c r="B2159">
        <v>7597.01</v>
      </c>
      <c r="C2159">
        <v>1299.0623076923</v>
      </c>
      <c r="D2159">
        <f t="shared" si="33"/>
        <v>1299.0623076923</v>
      </c>
      <c r="E2159">
        <f>IFERROR(VLOOKUP(A2159,Hoja1!$A$2:$F$4807,6,FALSE),1)</f>
        <v>1</v>
      </c>
      <c r="F2159">
        <v>1299.0623076923</v>
      </c>
    </row>
    <row r="2160" spans="1:6" x14ac:dyDescent="0.3">
      <c r="A2160">
        <v>149761</v>
      </c>
      <c r="B2160">
        <v>49168</v>
      </c>
      <c r="C2160">
        <v>9114.5569230769197</v>
      </c>
      <c r="D2160">
        <f t="shared" si="33"/>
        <v>9114.5569230769197</v>
      </c>
      <c r="E2160">
        <f>IFERROR(VLOOKUP(A2160,Hoja1!$A$2:$F$4807,6,FALSE),1)</f>
        <v>1</v>
      </c>
      <c r="F2160">
        <v>9114.5569230769197</v>
      </c>
    </row>
    <row r="2161" spans="1:6" x14ac:dyDescent="0.3">
      <c r="A2161">
        <v>158913</v>
      </c>
      <c r="B2161">
        <v>32631</v>
      </c>
      <c r="C2161">
        <v>-18443.981538461499</v>
      </c>
      <c r="D2161">
        <f t="shared" si="33"/>
        <v>-3073.9969230769166</v>
      </c>
      <c r="E2161">
        <f>IFERROR(VLOOKUP(A2161,Hoja1!$A$2:$F$4807,6,FALSE),1)</f>
        <v>6</v>
      </c>
      <c r="F2161">
        <v>-3073.9969230769166</v>
      </c>
    </row>
    <row r="2162" spans="1:6" x14ac:dyDescent="0.3">
      <c r="A2162">
        <v>179069</v>
      </c>
      <c r="B2162">
        <v>32670</v>
      </c>
      <c r="C2162">
        <v>-5995.90769230769</v>
      </c>
      <c r="D2162">
        <f t="shared" si="33"/>
        <v>-1199.1815384615379</v>
      </c>
      <c r="E2162">
        <f>IFERROR(VLOOKUP(A2162,Hoja1!$A$2:$F$4807,6,FALSE),1)</f>
        <v>5</v>
      </c>
      <c r="F2162">
        <v>-1199.1815384615379</v>
      </c>
    </row>
    <row r="2163" spans="1:6" x14ac:dyDescent="0.3">
      <c r="A2163">
        <v>167810</v>
      </c>
      <c r="B2163">
        <v>32726</v>
      </c>
      <c r="C2163">
        <v>-13673.596923076901</v>
      </c>
      <c r="D2163">
        <f t="shared" si="33"/>
        <v>-2278.9328205128168</v>
      </c>
      <c r="E2163">
        <f>IFERROR(VLOOKUP(A2163,Hoja1!$A$2:$F$4807,6,FALSE),1)</f>
        <v>6</v>
      </c>
      <c r="F2163">
        <v>-2278.9328205128168</v>
      </c>
    </row>
    <row r="2164" spans="1:6" x14ac:dyDescent="0.3">
      <c r="A2164">
        <v>149859</v>
      </c>
      <c r="B2164">
        <v>17922</v>
      </c>
      <c r="C2164">
        <v>-13817.5492307692</v>
      </c>
      <c r="D2164">
        <f t="shared" si="33"/>
        <v>-13817.5492307692</v>
      </c>
      <c r="E2164">
        <f>IFERROR(VLOOKUP(A2164,Hoja1!$A$2:$F$4807,6,FALSE),1)</f>
        <v>1</v>
      </c>
      <c r="F2164">
        <v>-13817.5492307692</v>
      </c>
    </row>
    <row r="2165" spans="1:6" x14ac:dyDescent="0.3">
      <c r="A2165">
        <v>149864</v>
      </c>
      <c r="B2165">
        <v>2726</v>
      </c>
      <c r="C2165">
        <v>139.733846153846</v>
      </c>
      <c r="D2165">
        <f t="shared" si="33"/>
        <v>139.733846153846</v>
      </c>
      <c r="E2165">
        <f>IFERROR(VLOOKUP(A2165,Hoja1!$A$2:$F$4807,6,FALSE),1)</f>
        <v>1</v>
      </c>
      <c r="F2165">
        <v>139.733846153846</v>
      </c>
    </row>
    <row r="2166" spans="1:6" x14ac:dyDescent="0.3">
      <c r="A2166">
        <v>149876</v>
      </c>
      <c r="B2166">
        <v>336144</v>
      </c>
      <c r="C2166">
        <v>33124.0246153845</v>
      </c>
      <c r="D2166">
        <f t="shared" si="33"/>
        <v>33124.0246153845</v>
      </c>
      <c r="E2166">
        <f>IFERROR(VLOOKUP(A2166,Hoja1!$A$2:$F$4807,6,FALSE),1)</f>
        <v>1</v>
      </c>
      <c r="F2166">
        <v>33124.0246153845</v>
      </c>
    </row>
    <row r="2167" spans="1:6" x14ac:dyDescent="0.3">
      <c r="A2167">
        <v>180396</v>
      </c>
      <c r="B2167">
        <v>32736</v>
      </c>
      <c r="C2167">
        <v>-406.814010989015</v>
      </c>
      <c r="D2167">
        <f t="shared" si="33"/>
        <v>-101.70350274725375</v>
      </c>
      <c r="E2167">
        <f>IFERROR(VLOOKUP(A2167,Hoja1!$A$2:$F$4807,6,FALSE),1)</f>
        <v>4</v>
      </c>
      <c r="F2167">
        <v>-101.70350274725375</v>
      </c>
    </row>
    <row r="2168" spans="1:6" x14ac:dyDescent="0.3">
      <c r="A2168">
        <v>149898</v>
      </c>
      <c r="B2168">
        <v>1441</v>
      </c>
      <c r="C2168">
        <v>-1258.4353846153799</v>
      </c>
      <c r="D2168">
        <f t="shared" si="33"/>
        <v>-1258.4353846153799</v>
      </c>
      <c r="E2168">
        <f>IFERROR(VLOOKUP(A2168,Hoja1!$A$2:$F$4807,6,FALSE),1)</f>
        <v>1</v>
      </c>
      <c r="F2168">
        <v>-1258.4353846153799</v>
      </c>
    </row>
    <row r="2169" spans="1:6" x14ac:dyDescent="0.3">
      <c r="A2169">
        <v>149907</v>
      </c>
      <c r="B2169">
        <v>2233</v>
      </c>
      <c r="C2169">
        <v>-353.26615384615297</v>
      </c>
      <c r="D2169">
        <f t="shared" si="33"/>
        <v>-353.26615384615297</v>
      </c>
      <c r="E2169">
        <f>IFERROR(VLOOKUP(A2169,Hoja1!$A$2:$F$4807,6,FALSE),1)</f>
        <v>1</v>
      </c>
      <c r="F2169">
        <v>-353.26615384615297</v>
      </c>
    </row>
    <row r="2170" spans="1:6" x14ac:dyDescent="0.3">
      <c r="A2170">
        <v>149908</v>
      </c>
      <c r="B2170">
        <v>48346</v>
      </c>
      <c r="C2170">
        <v>1616.98307692307</v>
      </c>
      <c r="D2170">
        <f t="shared" si="33"/>
        <v>1616.98307692307</v>
      </c>
      <c r="E2170">
        <f>IFERROR(VLOOKUP(A2170,Hoja1!$A$2:$F$4807,6,FALSE),1)</f>
        <v>1</v>
      </c>
      <c r="F2170">
        <v>1616.98307692307</v>
      </c>
    </row>
    <row r="2171" spans="1:6" x14ac:dyDescent="0.3">
      <c r="A2171">
        <v>178149</v>
      </c>
      <c r="B2171">
        <v>32769</v>
      </c>
      <c r="C2171">
        <v>-5073.36523076923</v>
      </c>
      <c r="D2171">
        <f t="shared" si="33"/>
        <v>-1014.673046153846</v>
      </c>
      <c r="E2171">
        <f>IFERROR(VLOOKUP(A2171,Hoja1!$A$2:$F$4807,6,FALSE),1)</f>
        <v>5</v>
      </c>
      <c r="F2171">
        <v>-1014.673046153846</v>
      </c>
    </row>
    <row r="2172" spans="1:6" x14ac:dyDescent="0.3">
      <c r="A2172">
        <v>182901</v>
      </c>
      <c r="B2172">
        <v>32886</v>
      </c>
      <c r="C2172">
        <v>-776.76373626373902</v>
      </c>
      <c r="D2172">
        <f t="shared" si="33"/>
        <v>-194.19093406593475</v>
      </c>
      <c r="E2172">
        <f>IFERROR(VLOOKUP(A2172,Hoja1!$A$2:$F$4807,6,FALSE),1)</f>
        <v>4</v>
      </c>
      <c r="F2172">
        <v>-194.19093406593475</v>
      </c>
    </row>
    <row r="2173" spans="1:6" x14ac:dyDescent="0.3">
      <c r="A2173">
        <v>149958</v>
      </c>
      <c r="B2173">
        <v>8073</v>
      </c>
      <c r="C2173">
        <v>1325.1138461538401</v>
      </c>
      <c r="D2173">
        <f t="shared" ref="D2173:D2236" si="34">C2173/E2173</f>
        <v>1325.1138461538401</v>
      </c>
      <c r="E2173">
        <f>IFERROR(VLOOKUP(A2173,Hoja1!$A$2:$F$4807,6,FALSE),1)</f>
        <v>1</v>
      </c>
      <c r="F2173">
        <v>1325.1138461538401</v>
      </c>
    </row>
    <row r="2174" spans="1:6" x14ac:dyDescent="0.3">
      <c r="A2174">
        <v>149959</v>
      </c>
      <c r="B2174">
        <v>2498</v>
      </c>
      <c r="C2174">
        <v>-3894.3559716599102</v>
      </c>
      <c r="D2174">
        <f t="shared" si="34"/>
        <v>-3894.3559716599102</v>
      </c>
      <c r="E2174">
        <f>IFERROR(VLOOKUP(A2174,Hoja1!$A$2:$F$4807,6,FALSE),1)</f>
        <v>1</v>
      </c>
      <c r="F2174">
        <v>-3894.3559716599102</v>
      </c>
    </row>
    <row r="2175" spans="1:6" x14ac:dyDescent="0.3">
      <c r="A2175">
        <v>149962</v>
      </c>
      <c r="B2175">
        <v>3700</v>
      </c>
      <c r="C2175">
        <v>551.02615384615297</v>
      </c>
      <c r="D2175">
        <f t="shared" si="34"/>
        <v>551.02615384615297</v>
      </c>
      <c r="E2175">
        <f>IFERROR(VLOOKUP(A2175,Hoja1!$A$2:$F$4807,6,FALSE),1)</f>
        <v>1</v>
      </c>
      <c r="F2175">
        <v>551.02615384615297</v>
      </c>
    </row>
    <row r="2176" spans="1:6" x14ac:dyDescent="0.3">
      <c r="A2176">
        <v>177423</v>
      </c>
      <c r="B2176">
        <v>32999.03</v>
      </c>
      <c r="C2176">
        <v>-378.68057692307701</v>
      </c>
      <c r="D2176">
        <f t="shared" si="34"/>
        <v>-189.34028846153851</v>
      </c>
      <c r="E2176">
        <f>IFERROR(VLOOKUP(A2176,Hoja1!$A$2:$F$4807,6,FALSE),1)</f>
        <v>2</v>
      </c>
      <c r="F2176">
        <v>-189.34028846153851</v>
      </c>
    </row>
    <row r="2177" spans="1:6" x14ac:dyDescent="0.3">
      <c r="A2177">
        <v>185403</v>
      </c>
      <c r="B2177">
        <v>33113</v>
      </c>
      <c r="C2177">
        <v>-15642.350549450501</v>
      </c>
      <c r="D2177">
        <f t="shared" si="34"/>
        <v>-3128.4701098901</v>
      </c>
      <c r="E2177">
        <f>IFERROR(VLOOKUP(A2177,Hoja1!$A$2:$F$4807,6,FALSE),1)</f>
        <v>5</v>
      </c>
      <c r="F2177">
        <v>-3128.4701098901</v>
      </c>
    </row>
    <row r="2178" spans="1:6" x14ac:dyDescent="0.3">
      <c r="A2178">
        <v>168163</v>
      </c>
      <c r="B2178">
        <v>33204</v>
      </c>
      <c r="C2178">
        <v>-5462.3307692307699</v>
      </c>
      <c r="D2178">
        <f t="shared" si="34"/>
        <v>-1820.7769230769234</v>
      </c>
      <c r="E2178">
        <f>IFERROR(VLOOKUP(A2178,Hoja1!$A$2:$F$4807,6,FALSE),1)</f>
        <v>3</v>
      </c>
      <c r="F2178">
        <v>-1820.7769230769234</v>
      </c>
    </row>
    <row r="2179" spans="1:6" x14ac:dyDescent="0.3">
      <c r="A2179">
        <v>183962</v>
      </c>
      <c r="B2179">
        <v>33404</v>
      </c>
      <c r="C2179">
        <v>-1759.8338461538401</v>
      </c>
      <c r="D2179">
        <f t="shared" si="34"/>
        <v>-586.61128205128</v>
      </c>
      <c r="E2179">
        <f>IFERROR(VLOOKUP(A2179,Hoja1!$A$2:$F$4807,6,FALSE),1)</f>
        <v>3</v>
      </c>
      <c r="F2179">
        <v>-586.61128205128</v>
      </c>
    </row>
    <row r="2180" spans="1:6" x14ac:dyDescent="0.3">
      <c r="A2180">
        <v>150028</v>
      </c>
      <c r="B2180">
        <v>261336</v>
      </c>
      <c r="C2180">
        <v>29181.409230769201</v>
      </c>
      <c r="D2180">
        <f t="shared" si="34"/>
        <v>29181.409230769201</v>
      </c>
      <c r="E2180">
        <f>IFERROR(VLOOKUP(A2180,Hoja1!$A$2:$F$4807,6,FALSE),1)</f>
        <v>1</v>
      </c>
      <c r="F2180">
        <v>29181.409230769201</v>
      </c>
    </row>
    <row r="2181" spans="1:6" x14ac:dyDescent="0.3">
      <c r="A2181">
        <v>150052</v>
      </c>
      <c r="B2181">
        <v>248582</v>
      </c>
      <c r="C2181">
        <v>26276.059999999899</v>
      </c>
      <c r="D2181">
        <f t="shared" si="34"/>
        <v>26276.059999999899</v>
      </c>
      <c r="E2181">
        <f>IFERROR(VLOOKUP(A2181,Hoja1!$A$2:$F$4807,6,FALSE),1)</f>
        <v>1</v>
      </c>
      <c r="F2181">
        <v>26276.059999999899</v>
      </c>
    </row>
    <row r="2182" spans="1:6" x14ac:dyDescent="0.3">
      <c r="A2182">
        <v>168103</v>
      </c>
      <c r="B2182">
        <v>33832</v>
      </c>
      <c r="C2182">
        <v>-4834.3307692307699</v>
      </c>
      <c r="D2182">
        <f t="shared" si="34"/>
        <v>-966.86615384615402</v>
      </c>
      <c r="E2182">
        <f>IFERROR(VLOOKUP(A2182,Hoja1!$A$2:$F$4807,6,FALSE),1)</f>
        <v>5</v>
      </c>
      <c r="F2182">
        <v>-966.86615384615402</v>
      </c>
    </row>
    <row r="2183" spans="1:6" x14ac:dyDescent="0.3">
      <c r="A2183">
        <v>172882</v>
      </c>
      <c r="B2183">
        <v>34023.879999999997</v>
      </c>
      <c r="C2183">
        <v>-15219.3738461538</v>
      </c>
      <c r="D2183">
        <f t="shared" si="34"/>
        <v>-5073.1246153845996</v>
      </c>
      <c r="E2183">
        <f>IFERROR(VLOOKUP(A2183,Hoja1!$A$2:$F$4807,6,FALSE),1)</f>
        <v>3</v>
      </c>
      <c r="F2183">
        <v>-5073.1246153845996</v>
      </c>
    </row>
    <row r="2184" spans="1:6" x14ac:dyDescent="0.3">
      <c r="A2184">
        <v>182235</v>
      </c>
      <c r="B2184">
        <v>34024</v>
      </c>
      <c r="C2184">
        <v>-5162.1399725274696</v>
      </c>
      <c r="D2184">
        <f t="shared" si="34"/>
        <v>-860.35666208791156</v>
      </c>
      <c r="E2184">
        <f>IFERROR(VLOOKUP(A2184,Hoja1!$A$2:$F$4807,6,FALSE),1)</f>
        <v>6</v>
      </c>
      <c r="F2184">
        <v>-860.35666208791156</v>
      </c>
    </row>
    <row r="2185" spans="1:6" x14ac:dyDescent="0.3">
      <c r="A2185">
        <v>150138</v>
      </c>
      <c r="B2185">
        <v>114658</v>
      </c>
      <c r="C2185">
        <v>17489.172307692199</v>
      </c>
      <c r="D2185">
        <f t="shared" si="34"/>
        <v>17489.172307692199</v>
      </c>
      <c r="E2185">
        <f>IFERROR(VLOOKUP(A2185,Hoja1!$A$2:$F$4807,6,FALSE),1)</f>
        <v>1</v>
      </c>
      <c r="F2185">
        <v>17489.172307692199</v>
      </c>
    </row>
    <row r="2186" spans="1:6" x14ac:dyDescent="0.3">
      <c r="A2186">
        <v>186017</v>
      </c>
      <c r="B2186">
        <v>34102</v>
      </c>
      <c r="C2186">
        <v>-3573.53626373626</v>
      </c>
      <c r="D2186">
        <f t="shared" si="34"/>
        <v>-357.35362637362601</v>
      </c>
      <c r="E2186">
        <f>IFERROR(VLOOKUP(A2186,Hoja1!$A$2:$F$4807,6,FALSE),1)</f>
        <v>10</v>
      </c>
      <c r="F2186">
        <v>-357.35362637362601</v>
      </c>
    </row>
    <row r="2187" spans="1:6" x14ac:dyDescent="0.3">
      <c r="A2187">
        <v>187899</v>
      </c>
      <c r="B2187">
        <v>34152</v>
      </c>
      <c r="C2187">
        <v>637.80065934065999</v>
      </c>
      <c r="D2187">
        <f t="shared" si="34"/>
        <v>106.30010989010999</v>
      </c>
      <c r="E2187">
        <f>IFERROR(VLOOKUP(A2187,Hoja1!$A$2:$F$4807,6,FALSE),1)</f>
        <v>6</v>
      </c>
      <c r="F2187">
        <v>106.30010989010999</v>
      </c>
    </row>
    <row r="2188" spans="1:6" x14ac:dyDescent="0.3">
      <c r="A2188">
        <v>150184</v>
      </c>
      <c r="B2188">
        <v>125609</v>
      </c>
      <c r="C2188">
        <v>9087.8610788120805</v>
      </c>
      <c r="D2188">
        <f t="shared" si="34"/>
        <v>9087.8610788120805</v>
      </c>
      <c r="E2188">
        <f>IFERROR(VLOOKUP(A2188,Hoja1!$A$2:$F$4807,6,FALSE),1)</f>
        <v>1</v>
      </c>
      <c r="F2188">
        <v>9087.8610788120805</v>
      </c>
    </row>
    <row r="2189" spans="1:6" x14ac:dyDescent="0.3">
      <c r="A2189">
        <v>150188</v>
      </c>
      <c r="B2189">
        <v>240994</v>
      </c>
      <c r="C2189">
        <v>-60004.94</v>
      </c>
      <c r="D2189">
        <f t="shared" si="34"/>
        <v>-60004.94</v>
      </c>
      <c r="E2189">
        <f>IFERROR(VLOOKUP(A2189,Hoja1!$A$2:$F$4807,6,FALSE),1)</f>
        <v>1</v>
      </c>
      <c r="F2189">
        <v>-60004.94</v>
      </c>
    </row>
    <row r="2190" spans="1:6" x14ac:dyDescent="0.3">
      <c r="A2190">
        <v>181740</v>
      </c>
      <c r="B2190">
        <v>34193.86</v>
      </c>
      <c r="C2190">
        <v>-5512.5273626373601</v>
      </c>
      <c r="D2190">
        <f t="shared" si="34"/>
        <v>-2756.26368131868</v>
      </c>
      <c r="E2190">
        <f>IFERROR(VLOOKUP(A2190,Hoja1!$A$2:$F$4807,6,FALSE),1)</f>
        <v>2</v>
      </c>
      <c r="F2190">
        <v>-2756.26368131868</v>
      </c>
    </row>
    <row r="2191" spans="1:6" x14ac:dyDescent="0.3">
      <c r="A2191">
        <v>150236</v>
      </c>
      <c r="B2191">
        <v>43057.53</v>
      </c>
      <c r="C2191">
        <v>7564.27615384614</v>
      </c>
      <c r="D2191">
        <f t="shared" si="34"/>
        <v>7564.27615384614</v>
      </c>
      <c r="E2191">
        <f>IFERROR(VLOOKUP(A2191,Hoja1!$A$2:$F$4807,6,FALSE),1)</f>
        <v>1</v>
      </c>
      <c r="F2191">
        <v>7564.27615384614</v>
      </c>
    </row>
    <row r="2192" spans="1:6" x14ac:dyDescent="0.3">
      <c r="A2192">
        <v>150243</v>
      </c>
      <c r="B2192">
        <v>73072</v>
      </c>
      <c r="C2192">
        <v>12194.1307692307</v>
      </c>
      <c r="D2192">
        <f t="shared" si="34"/>
        <v>12194.1307692307</v>
      </c>
      <c r="E2192">
        <f>IFERROR(VLOOKUP(A2192,Hoja1!$A$2:$F$4807,6,FALSE),1)</f>
        <v>1</v>
      </c>
      <c r="F2192">
        <v>12194.1307692307</v>
      </c>
    </row>
    <row r="2193" spans="1:6" x14ac:dyDescent="0.3">
      <c r="A2193">
        <v>179785</v>
      </c>
      <c r="B2193">
        <v>34212</v>
      </c>
      <c r="C2193">
        <v>271.85535714285601</v>
      </c>
      <c r="D2193">
        <f t="shared" si="34"/>
        <v>54.371071428571199</v>
      </c>
      <c r="E2193">
        <f>IFERROR(VLOOKUP(A2193,Hoja1!$A$2:$F$4807,6,FALSE),1)</f>
        <v>5</v>
      </c>
      <c r="F2193">
        <v>54.371071428571199</v>
      </c>
    </row>
    <row r="2194" spans="1:6" x14ac:dyDescent="0.3">
      <c r="A2194">
        <v>150281</v>
      </c>
      <c r="B2194">
        <v>20917</v>
      </c>
      <c r="C2194">
        <v>-44926.755384615302</v>
      </c>
      <c r="D2194">
        <f t="shared" si="34"/>
        <v>-44926.755384615302</v>
      </c>
      <c r="E2194">
        <f>IFERROR(VLOOKUP(A2194,Hoja1!$A$2:$F$4807,6,FALSE),1)</f>
        <v>1</v>
      </c>
      <c r="F2194">
        <v>-44926.755384615302</v>
      </c>
    </row>
    <row r="2195" spans="1:6" x14ac:dyDescent="0.3">
      <c r="A2195">
        <v>150301</v>
      </c>
      <c r="B2195">
        <v>124849</v>
      </c>
      <c r="C2195">
        <v>-13058.436923076901</v>
      </c>
      <c r="D2195">
        <f t="shared" si="34"/>
        <v>-13058.436923076901</v>
      </c>
      <c r="E2195">
        <f>IFERROR(VLOOKUP(A2195,Hoja1!$A$2:$F$4807,6,FALSE),1)</f>
        <v>1</v>
      </c>
      <c r="F2195">
        <v>-13058.436923076901</v>
      </c>
    </row>
    <row r="2196" spans="1:6" x14ac:dyDescent="0.3">
      <c r="A2196">
        <v>150311</v>
      </c>
      <c r="B2196">
        <v>83881</v>
      </c>
      <c r="C2196">
        <v>14755.643076922999</v>
      </c>
      <c r="D2196">
        <f t="shared" si="34"/>
        <v>14755.643076922999</v>
      </c>
      <c r="E2196">
        <f>IFERROR(VLOOKUP(A2196,Hoja1!$A$2:$F$4807,6,FALSE),1)</f>
        <v>1</v>
      </c>
      <c r="F2196">
        <v>14755.643076922999</v>
      </c>
    </row>
    <row r="2197" spans="1:6" x14ac:dyDescent="0.3">
      <c r="A2197">
        <v>150322</v>
      </c>
      <c r="B2197">
        <v>54218</v>
      </c>
      <c r="C2197">
        <v>-4914.7923571641204</v>
      </c>
      <c r="D2197">
        <f t="shared" si="34"/>
        <v>-4914.7923571641204</v>
      </c>
      <c r="E2197">
        <f>IFERROR(VLOOKUP(A2197,Hoja1!$A$2:$F$4807,6,FALSE),1)</f>
        <v>1</v>
      </c>
      <c r="F2197">
        <v>-4914.7923571641204</v>
      </c>
    </row>
    <row r="2198" spans="1:6" x14ac:dyDescent="0.3">
      <c r="A2198">
        <v>150323</v>
      </c>
      <c r="B2198">
        <v>94163</v>
      </c>
      <c r="C2198">
        <v>-4699.3880329670301</v>
      </c>
      <c r="D2198">
        <f t="shared" si="34"/>
        <v>-4699.3880329670301</v>
      </c>
      <c r="E2198">
        <f>IFERROR(VLOOKUP(A2198,Hoja1!$A$2:$F$4807,6,FALSE),1)</f>
        <v>1</v>
      </c>
      <c r="F2198">
        <v>-4699.3880329670301</v>
      </c>
    </row>
    <row r="2199" spans="1:6" x14ac:dyDescent="0.3">
      <c r="A2199">
        <v>150324</v>
      </c>
      <c r="B2199">
        <v>95617</v>
      </c>
      <c r="C2199">
        <v>-5560.36456207827</v>
      </c>
      <c r="D2199">
        <f t="shared" si="34"/>
        <v>-5560.36456207827</v>
      </c>
      <c r="E2199">
        <f>IFERROR(VLOOKUP(A2199,Hoja1!$A$2:$F$4807,6,FALSE),1)</f>
        <v>1</v>
      </c>
      <c r="F2199">
        <v>-5560.36456207827</v>
      </c>
    </row>
    <row r="2200" spans="1:6" x14ac:dyDescent="0.3">
      <c r="A2200">
        <v>150343</v>
      </c>
      <c r="B2200">
        <v>170084</v>
      </c>
      <c r="C2200">
        <v>26775.563076923001</v>
      </c>
      <c r="D2200">
        <f t="shared" si="34"/>
        <v>26775.563076923001</v>
      </c>
      <c r="E2200">
        <f>IFERROR(VLOOKUP(A2200,Hoja1!$A$2:$F$4807,6,FALSE),1)</f>
        <v>1</v>
      </c>
      <c r="F2200">
        <v>26775.563076923001</v>
      </c>
    </row>
    <row r="2201" spans="1:6" x14ac:dyDescent="0.3">
      <c r="A2201">
        <v>162407</v>
      </c>
      <c r="B2201">
        <v>34315.1</v>
      </c>
      <c r="C2201">
        <v>-7853.7276923076897</v>
      </c>
      <c r="D2201">
        <f t="shared" si="34"/>
        <v>-1963.4319230769224</v>
      </c>
      <c r="E2201">
        <f>IFERROR(VLOOKUP(A2201,Hoja1!$A$2:$F$4807,6,FALSE),1)</f>
        <v>4</v>
      </c>
      <c r="F2201">
        <v>-1963.4319230769224</v>
      </c>
    </row>
    <row r="2202" spans="1:6" x14ac:dyDescent="0.3">
      <c r="A2202">
        <v>150397</v>
      </c>
      <c r="B2202">
        <v>202432</v>
      </c>
      <c r="C2202">
        <v>25606.829230769199</v>
      </c>
      <c r="D2202">
        <f t="shared" si="34"/>
        <v>25606.829230769199</v>
      </c>
      <c r="E2202">
        <f>IFERROR(VLOOKUP(A2202,Hoja1!$A$2:$F$4807,6,FALSE),1)</f>
        <v>1</v>
      </c>
      <c r="F2202">
        <v>25606.829230769199</v>
      </c>
    </row>
    <row r="2203" spans="1:6" x14ac:dyDescent="0.3">
      <c r="A2203">
        <v>150427</v>
      </c>
      <c r="B2203">
        <v>72718</v>
      </c>
      <c r="C2203">
        <v>7430.3879875552802</v>
      </c>
      <c r="D2203">
        <f t="shared" si="34"/>
        <v>7430.3879875552802</v>
      </c>
      <c r="E2203">
        <f>IFERROR(VLOOKUP(A2203,Hoja1!$A$2:$F$4807,6,FALSE),1)</f>
        <v>1</v>
      </c>
      <c r="F2203">
        <v>7430.3879875552802</v>
      </c>
    </row>
    <row r="2204" spans="1:6" x14ac:dyDescent="0.3">
      <c r="A2204">
        <v>150430</v>
      </c>
      <c r="B2204">
        <v>3705</v>
      </c>
      <c r="C2204">
        <v>-1742.0811451706099</v>
      </c>
      <c r="D2204">
        <f t="shared" si="34"/>
        <v>-1742.0811451706099</v>
      </c>
      <c r="E2204">
        <f>IFERROR(VLOOKUP(A2204,Hoja1!$A$2:$F$4807,6,FALSE),1)</f>
        <v>1</v>
      </c>
      <c r="F2204">
        <v>-1742.0811451706099</v>
      </c>
    </row>
    <row r="2205" spans="1:6" x14ac:dyDescent="0.3">
      <c r="A2205">
        <v>150432</v>
      </c>
      <c r="B2205">
        <v>38020</v>
      </c>
      <c r="C2205">
        <v>-5934.7923076923098</v>
      </c>
      <c r="D2205">
        <f t="shared" si="34"/>
        <v>-5934.7923076923098</v>
      </c>
      <c r="E2205">
        <f>IFERROR(VLOOKUP(A2205,Hoja1!$A$2:$F$4807,6,FALSE),1)</f>
        <v>1</v>
      </c>
      <c r="F2205">
        <v>-5934.7923076923098</v>
      </c>
    </row>
    <row r="2206" spans="1:6" x14ac:dyDescent="0.3">
      <c r="A2206">
        <v>150450</v>
      </c>
      <c r="B2206">
        <v>73508</v>
      </c>
      <c r="C2206">
        <v>11243.018461538401</v>
      </c>
      <c r="D2206">
        <f t="shared" si="34"/>
        <v>11243.018461538401</v>
      </c>
      <c r="E2206">
        <f>IFERROR(VLOOKUP(A2206,Hoja1!$A$2:$F$4807,6,FALSE),1)</f>
        <v>1</v>
      </c>
      <c r="F2206">
        <v>11243.018461538401</v>
      </c>
    </row>
    <row r="2207" spans="1:6" x14ac:dyDescent="0.3">
      <c r="A2207">
        <v>150456</v>
      </c>
      <c r="B2207">
        <v>70608</v>
      </c>
      <c r="C2207">
        <v>12573.7876923076</v>
      </c>
      <c r="D2207">
        <f t="shared" si="34"/>
        <v>12573.7876923076</v>
      </c>
      <c r="E2207">
        <f>IFERROR(VLOOKUP(A2207,Hoja1!$A$2:$F$4807,6,FALSE),1)</f>
        <v>1</v>
      </c>
      <c r="F2207">
        <v>12573.7876923076</v>
      </c>
    </row>
    <row r="2208" spans="1:6" x14ac:dyDescent="0.3">
      <c r="A2208">
        <v>150486</v>
      </c>
      <c r="B2208">
        <v>9738</v>
      </c>
      <c r="C2208">
        <v>252.29244871794899</v>
      </c>
      <c r="D2208">
        <f t="shared" si="34"/>
        <v>252.29244871794899</v>
      </c>
      <c r="E2208">
        <f>IFERROR(VLOOKUP(A2208,Hoja1!$A$2:$F$4807,6,FALSE),1)</f>
        <v>1</v>
      </c>
      <c r="F2208">
        <v>252.29244871794899</v>
      </c>
    </row>
    <row r="2209" spans="1:6" x14ac:dyDescent="0.3">
      <c r="A2209">
        <v>150501</v>
      </c>
      <c r="B2209">
        <v>232902</v>
      </c>
      <c r="C2209">
        <v>29305.101538461498</v>
      </c>
      <c r="D2209">
        <f t="shared" si="34"/>
        <v>29305.101538461498</v>
      </c>
      <c r="E2209">
        <f>IFERROR(VLOOKUP(A2209,Hoja1!$A$2:$F$4807,6,FALSE),1)</f>
        <v>1</v>
      </c>
      <c r="F2209">
        <v>29305.101538461498</v>
      </c>
    </row>
    <row r="2210" spans="1:6" x14ac:dyDescent="0.3">
      <c r="A2210">
        <v>182514</v>
      </c>
      <c r="B2210">
        <v>34318</v>
      </c>
      <c r="C2210">
        <v>-855.66208791208896</v>
      </c>
      <c r="D2210">
        <f t="shared" si="34"/>
        <v>-213.91552197802224</v>
      </c>
      <c r="E2210">
        <f>IFERROR(VLOOKUP(A2210,Hoja1!$A$2:$F$4807,6,FALSE),1)</f>
        <v>4</v>
      </c>
      <c r="F2210">
        <v>-213.91552197802224</v>
      </c>
    </row>
    <row r="2211" spans="1:6" x14ac:dyDescent="0.3">
      <c r="A2211">
        <v>150523</v>
      </c>
      <c r="B2211">
        <v>57970</v>
      </c>
      <c r="C2211">
        <v>11240.983076922999</v>
      </c>
      <c r="D2211">
        <f t="shared" si="34"/>
        <v>11240.983076922999</v>
      </c>
      <c r="E2211">
        <f>IFERROR(VLOOKUP(A2211,Hoja1!$A$2:$F$4807,6,FALSE),1)</f>
        <v>1</v>
      </c>
      <c r="F2211">
        <v>11240.983076922999</v>
      </c>
    </row>
    <row r="2212" spans="1:6" x14ac:dyDescent="0.3">
      <c r="A2212">
        <v>150535</v>
      </c>
      <c r="B2212">
        <v>215296.76</v>
      </c>
      <c r="C2212">
        <v>19433.1276923076</v>
      </c>
      <c r="D2212">
        <f t="shared" si="34"/>
        <v>19433.1276923076</v>
      </c>
      <c r="E2212">
        <f>IFERROR(VLOOKUP(A2212,Hoja1!$A$2:$F$4807,6,FALSE),1)</f>
        <v>1</v>
      </c>
      <c r="F2212">
        <v>19433.1276923076</v>
      </c>
    </row>
    <row r="2213" spans="1:6" x14ac:dyDescent="0.3">
      <c r="A2213">
        <v>163455</v>
      </c>
      <c r="B2213">
        <v>34371</v>
      </c>
      <c r="C2213">
        <v>-4295.3307692307699</v>
      </c>
      <c r="D2213">
        <f t="shared" si="34"/>
        <v>-2147.6653846153849</v>
      </c>
      <c r="E2213">
        <f>IFERROR(VLOOKUP(A2213,Hoja1!$A$2:$F$4807,6,FALSE),1)</f>
        <v>2</v>
      </c>
      <c r="F2213">
        <v>-2147.6653846153849</v>
      </c>
    </row>
    <row r="2214" spans="1:6" x14ac:dyDescent="0.3">
      <c r="A2214">
        <v>185875</v>
      </c>
      <c r="B2214">
        <v>34600</v>
      </c>
      <c r="C2214">
        <v>-4153.0663736263696</v>
      </c>
      <c r="D2214">
        <f t="shared" si="34"/>
        <v>-2076.5331868131848</v>
      </c>
      <c r="E2214">
        <f>IFERROR(VLOOKUP(A2214,Hoja1!$A$2:$F$4807,6,FALSE),1)</f>
        <v>2</v>
      </c>
      <c r="F2214">
        <v>-2076.5331868131848</v>
      </c>
    </row>
    <row r="2215" spans="1:6" x14ac:dyDescent="0.3">
      <c r="A2215">
        <v>150579</v>
      </c>
      <c r="B2215">
        <v>128959.709999999</v>
      </c>
      <c r="C2215">
        <v>19098.574615384499</v>
      </c>
      <c r="D2215">
        <f t="shared" si="34"/>
        <v>19098.574615384499</v>
      </c>
      <c r="E2215">
        <f>IFERROR(VLOOKUP(A2215,Hoja1!$A$2:$F$4807,6,FALSE),1)</f>
        <v>1</v>
      </c>
      <c r="F2215">
        <v>19098.574615384499</v>
      </c>
    </row>
    <row r="2216" spans="1:6" x14ac:dyDescent="0.3">
      <c r="A2216">
        <v>181622</v>
      </c>
      <c r="B2216">
        <v>34620.449999999997</v>
      </c>
      <c r="C2216">
        <v>-2819.6578296703301</v>
      </c>
      <c r="D2216">
        <f t="shared" si="34"/>
        <v>-1409.8289148351651</v>
      </c>
      <c r="E2216">
        <f>IFERROR(VLOOKUP(A2216,Hoja1!$A$2:$F$4807,6,FALSE),1)</f>
        <v>2</v>
      </c>
      <c r="F2216">
        <v>-1409.8289148351651</v>
      </c>
    </row>
    <row r="2217" spans="1:6" x14ac:dyDescent="0.3">
      <c r="A2217">
        <v>150601</v>
      </c>
      <c r="B2217">
        <v>120652</v>
      </c>
      <c r="C2217">
        <v>18922.983076922999</v>
      </c>
      <c r="D2217">
        <f t="shared" si="34"/>
        <v>18922.983076922999</v>
      </c>
      <c r="E2217">
        <f>IFERROR(VLOOKUP(A2217,Hoja1!$A$2:$F$4807,6,FALSE),1)</f>
        <v>1</v>
      </c>
      <c r="F2217">
        <v>18922.983076922999</v>
      </c>
    </row>
    <row r="2218" spans="1:6" x14ac:dyDescent="0.3">
      <c r="A2218">
        <v>178295</v>
      </c>
      <c r="B2218">
        <v>34631</v>
      </c>
      <c r="C2218">
        <v>-2149.7843076923</v>
      </c>
      <c r="D2218">
        <f t="shared" si="34"/>
        <v>-716.5947692307667</v>
      </c>
      <c r="E2218">
        <f>IFERROR(VLOOKUP(A2218,Hoja1!$A$2:$F$4807,6,FALSE),1)</f>
        <v>3</v>
      </c>
      <c r="F2218">
        <v>-716.5947692307667</v>
      </c>
    </row>
    <row r="2219" spans="1:6" x14ac:dyDescent="0.3">
      <c r="A2219">
        <v>175754</v>
      </c>
      <c r="B2219">
        <v>34736</v>
      </c>
      <c r="C2219">
        <v>6646.59230769231</v>
      </c>
      <c r="D2219">
        <f t="shared" si="34"/>
        <v>3323.296153846155</v>
      </c>
      <c r="E2219">
        <f>IFERROR(VLOOKUP(A2219,Hoja1!$A$2:$F$4807,6,FALSE),1)</f>
        <v>2</v>
      </c>
      <c r="F2219">
        <v>3323.296153846155</v>
      </c>
    </row>
    <row r="2220" spans="1:6" x14ac:dyDescent="0.3">
      <c r="A2220">
        <v>179395</v>
      </c>
      <c r="B2220">
        <v>34816</v>
      </c>
      <c r="C2220">
        <v>-2792.8076923076901</v>
      </c>
      <c r="D2220">
        <f t="shared" si="34"/>
        <v>-558.56153846153802</v>
      </c>
      <c r="E2220">
        <f>IFERROR(VLOOKUP(A2220,Hoja1!$A$2:$F$4807,6,FALSE),1)</f>
        <v>5</v>
      </c>
      <c r="F2220">
        <v>-558.56153846153802</v>
      </c>
    </row>
    <row r="2221" spans="1:6" x14ac:dyDescent="0.3">
      <c r="A2221">
        <v>180801</v>
      </c>
      <c r="B2221">
        <v>34837</v>
      </c>
      <c r="C2221">
        <v>-118.520329670333</v>
      </c>
      <c r="D2221">
        <f t="shared" si="34"/>
        <v>-23.704065934066598</v>
      </c>
      <c r="E2221">
        <f>IFERROR(VLOOKUP(A2221,Hoja1!$A$2:$F$4807,6,FALSE),1)</f>
        <v>5</v>
      </c>
      <c r="F2221">
        <v>-23.704065934066598</v>
      </c>
    </row>
    <row r="2222" spans="1:6" x14ac:dyDescent="0.3">
      <c r="A2222">
        <v>150658</v>
      </c>
      <c r="B2222">
        <v>106016</v>
      </c>
      <c r="C2222">
        <v>13077.9415384615</v>
      </c>
      <c r="D2222">
        <f t="shared" si="34"/>
        <v>13077.9415384615</v>
      </c>
      <c r="E2222">
        <f>IFERROR(VLOOKUP(A2222,Hoja1!$A$2:$F$4807,6,FALSE),1)</f>
        <v>1</v>
      </c>
      <c r="F2222">
        <v>13077.9415384615</v>
      </c>
    </row>
    <row r="2223" spans="1:6" x14ac:dyDescent="0.3">
      <c r="A2223">
        <v>150667</v>
      </c>
      <c r="B2223">
        <v>163572</v>
      </c>
      <c r="C2223">
        <v>25881.4446153846</v>
      </c>
      <c r="D2223">
        <f t="shared" si="34"/>
        <v>25881.4446153846</v>
      </c>
      <c r="E2223">
        <f>IFERROR(VLOOKUP(A2223,Hoja1!$A$2:$F$4807,6,FALSE),1)</f>
        <v>1</v>
      </c>
      <c r="F2223">
        <v>25881.4446153846</v>
      </c>
    </row>
    <row r="2224" spans="1:6" x14ac:dyDescent="0.3">
      <c r="A2224">
        <v>150675</v>
      </c>
      <c r="B2224">
        <v>85376</v>
      </c>
      <c r="C2224">
        <v>12534.095384615301</v>
      </c>
      <c r="D2224">
        <f t="shared" si="34"/>
        <v>12534.095384615301</v>
      </c>
      <c r="E2224">
        <f>IFERROR(VLOOKUP(A2224,Hoja1!$A$2:$F$4807,6,FALSE),1)</f>
        <v>1</v>
      </c>
      <c r="F2224">
        <v>12534.095384615301</v>
      </c>
    </row>
    <row r="2225" spans="1:6" x14ac:dyDescent="0.3">
      <c r="A2225">
        <v>150684</v>
      </c>
      <c r="B2225">
        <v>38315</v>
      </c>
      <c r="C2225">
        <v>-14730.3969230769</v>
      </c>
      <c r="D2225">
        <f t="shared" si="34"/>
        <v>-14730.3969230769</v>
      </c>
      <c r="E2225">
        <f>IFERROR(VLOOKUP(A2225,Hoja1!$A$2:$F$4807,6,FALSE),1)</f>
        <v>1</v>
      </c>
      <c r="F2225">
        <v>-14730.3969230769</v>
      </c>
    </row>
    <row r="2226" spans="1:6" x14ac:dyDescent="0.3">
      <c r="A2226">
        <v>140049</v>
      </c>
      <c r="B2226">
        <v>34880</v>
      </c>
      <c r="C2226">
        <v>6790.59230769231</v>
      </c>
      <c r="D2226">
        <f t="shared" si="34"/>
        <v>2263.5307692307701</v>
      </c>
      <c r="E2226">
        <f>IFERROR(VLOOKUP(A2226,Hoja1!$A$2:$F$4807,6,FALSE),1)</f>
        <v>3</v>
      </c>
      <c r="F2226">
        <v>2263.5307692307701</v>
      </c>
    </row>
    <row r="2227" spans="1:6" x14ac:dyDescent="0.3">
      <c r="A2227">
        <v>176457</v>
      </c>
      <c r="B2227">
        <v>34880</v>
      </c>
      <c r="C2227">
        <v>6790.59230769231</v>
      </c>
      <c r="D2227">
        <f t="shared" si="34"/>
        <v>2263.5307692307701</v>
      </c>
      <c r="E2227">
        <f>IFERROR(VLOOKUP(A2227,Hoja1!$A$2:$F$4807,6,FALSE),1)</f>
        <v>3</v>
      </c>
      <c r="F2227">
        <v>2263.5307692307701</v>
      </c>
    </row>
    <row r="2228" spans="1:6" x14ac:dyDescent="0.3">
      <c r="A2228">
        <v>161240</v>
      </c>
      <c r="B2228">
        <v>34921.67</v>
      </c>
      <c r="C2228">
        <v>-13263.891538461499</v>
      </c>
      <c r="D2228">
        <f t="shared" si="34"/>
        <v>-2652.7783076922997</v>
      </c>
      <c r="E2228">
        <f>IFERROR(VLOOKUP(A2228,Hoja1!$A$2:$F$4807,6,FALSE),1)</f>
        <v>5</v>
      </c>
      <c r="F2228">
        <v>-2652.7783076922997</v>
      </c>
    </row>
    <row r="2229" spans="1:6" x14ac:dyDescent="0.3">
      <c r="A2229">
        <v>150742</v>
      </c>
      <c r="B2229">
        <v>80439</v>
      </c>
      <c r="C2229">
        <v>15000.9415384615</v>
      </c>
      <c r="D2229">
        <f t="shared" si="34"/>
        <v>15000.9415384615</v>
      </c>
      <c r="E2229">
        <f>IFERROR(VLOOKUP(A2229,Hoja1!$A$2:$F$4807,6,FALSE),1)</f>
        <v>1</v>
      </c>
      <c r="F2229">
        <v>15000.9415384615</v>
      </c>
    </row>
    <row r="2230" spans="1:6" x14ac:dyDescent="0.3">
      <c r="A2230">
        <v>150750</v>
      </c>
      <c r="B2230">
        <v>56276</v>
      </c>
      <c r="C2230">
        <v>-5308.7707692307704</v>
      </c>
      <c r="D2230">
        <f t="shared" si="34"/>
        <v>-5308.7707692307704</v>
      </c>
      <c r="E2230">
        <f>IFERROR(VLOOKUP(A2230,Hoja1!$A$2:$F$4807,6,FALSE),1)</f>
        <v>1</v>
      </c>
      <c r="F2230">
        <v>-5308.7707692307704</v>
      </c>
    </row>
    <row r="2231" spans="1:6" x14ac:dyDescent="0.3">
      <c r="A2231">
        <v>150764</v>
      </c>
      <c r="B2231">
        <v>11212</v>
      </c>
      <c r="C2231">
        <v>-2477.0030769230698</v>
      </c>
      <c r="D2231">
        <f t="shared" si="34"/>
        <v>-2477.0030769230698</v>
      </c>
      <c r="E2231">
        <f>IFERROR(VLOOKUP(A2231,Hoja1!$A$2:$F$4807,6,FALSE),1)</f>
        <v>1</v>
      </c>
      <c r="F2231">
        <v>-2477.0030769230698</v>
      </c>
    </row>
    <row r="2232" spans="1:6" x14ac:dyDescent="0.3">
      <c r="A2232">
        <v>171251</v>
      </c>
      <c r="B2232">
        <v>34944.92</v>
      </c>
      <c r="C2232">
        <v>-59310.733846153802</v>
      </c>
      <c r="D2232">
        <f t="shared" si="34"/>
        <v>-11862.14676923076</v>
      </c>
      <c r="E2232">
        <f>IFERROR(VLOOKUP(A2232,Hoja1!$A$2:$F$4807,6,FALSE),1)</f>
        <v>5</v>
      </c>
      <c r="F2232">
        <v>-11862.14676923076</v>
      </c>
    </row>
    <row r="2233" spans="1:6" x14ac:dyDescent="0.3">
      <c r="A2233">
        <v>183723</v>
      </c>
      <c r="B2233">
        <v>35406</v>
      </c>
      <c r="C2233">
        <v>-1987.1399999999901</v>
      </c>
      <c r="D2233">
        <f t="shared" si="34"/>
        <v>-496.78499999999752</v>
      </c>
      <c r="E2233">
        <f>IFERROR(VLOOKUP(A2233,Hoja1!$A$2:$F$4807,6,FALSE),1)</f>
        <v>4</v>
      </c>
      <c r="F2233">
        <v>-496.78499999999752</v>
      </c>
    </row>
    <row r="2234" spans="1:6" x14ac:dyDescent="0.3">
      <c r="A2234">
        <v>150804</v>
      </c>
      <c r="B2234">
        <v>40778</v>
      </c>
      <c r="C2234">
        <v>-25175.073846153799</v>
      </c>
      <c r="D2234">
        <f t="shared" si="34"/>
        <v>-25175.073846153799</v>
      </c>
      <c r="E2234">
        <f>IFERROR(VLOOKUP(A2234,Hoja1!$A$2:$F$4807,6,FALSE),1)</f>
        <v>1</v>
      </c>
      <c r="F2234">
        <v>-25175.073846153799</v>
      </c>
    </row>
    <row r="2235" spans="1:6" x14ac:dyDescent="0.3">
      <c r="A2235">
        <v>150817</v>
      </c>
      <c r="B2235">
        <v>127064</v>
      </c>
      <c r="C2235">
        <v>8741.3261538461502</v>
      </c>
      <c r="D2235">
        <f t="shared" si="34"/>
        <v>8741.3261538461502</v>
      </c>
      <c r="E2235">
        <f>IFERROR(VLOOKUP(A2235,Hoja1!$A$2:$F$4807,6,FALSE),1)</f>
        <v>1</v>
      </c>
      <c r="F2235">
        <v>8741.3261538461502</v>
      </c>
    </row>
    <row r="2236" spans="1:6" x14ac:dyDescent="0.3">
      <c r="A2236">
        <v>157077</v>
      </c>
      <c r="B2236">
        <v>35738</v>
      </c>
      <c r="C2236">
        <v>-4829.2538461538497</v>
      </c>
      <c r="D2236">
        <f t="shared" si="34"/>
        <v>-1207.3134615384624</v>
      </c>
      <c r="E2236">
        <f>IFERROR(VLOOKUP(A2236,Hoja1!$A$2:$F$4807,6,FALSE),1)</f>
        <v>4</v>
      </c>
      <c r="F2236">
        <v>-1207.3134615384624</v>
      </c>
    </row>
    <row r="2237" spans="1:6" x14ac:dyDescent="0.3">
      <c r="A2237">
        <v>150831</v>
      </c>
      <c r="B2237">
        <v>81511</v>
      </c>
      <c r="C2237">
        <v>7056.4338968253796</v>
      </c>
      <c r="D2237">
        <f t="shared" ref="D2237:D2300" si="35">C2237/E2237</f>
        <v>7056.4338968253796</v>
      </c>
      <c r="E2237">
        <f>IFERROR(VLOOKUP(A2237,Hoja1!$A$2:$F$4807,6,FALSE),1)</f>
        <v>1</v>
      </c>
      <c r="F2237">
        <v>7056.4338968253796</v>
      </c>
    </row>
    <row r="2238" spans="1:6" x14ac:dyDescent="0.3">
      <c r="A2238">
        <v>150848</v>
      </c>
      <c r="B2238">
        <v>44512</v>
      </c>
      <c r="C2238">
        <v>-140245.093846153</v>
      </c>
      <c r="D2238">
        <f t="shared" si="35"/>
        <v>-140245.093846153</v>
      </c>
      <c r="E2238">
        <f>IFERROR(VLOOKUP(A2238,Hoja1!$A$2:$F$4807,6,FALSE),1)</f>
        <v>1</v>
      </c>
      <c r="F2238">
        <v>-140245.093846153</v>
      </c>
    </row>
    <row r="2239" spans="1:6" x14ac:dyDescent="0.3">
      <c r="A2239">
        <v>150857</v>
      </c>
      <c r="B2239">
        <v>60304</v>
      </c>
      <c r="C2239">
        <v>10003.0538461538</v>
      </c>
      <c r="D2239">
        <f t="shared" si="35"/>
        <v>10003.0538461538</v>
      </c>
      <c r="E2239">
        <f>IFERROR(VLOOKUP(A2239,Hoja1!$A$2:$F$4807,6,FALSE),1)</f>
        <v>1</v>
      </c>
      <c r="F2239">
        <v>10003.0538461538</v>
      </c>
    </row>
    <row r="2240" spans="1:6" x14ac:dyDescent="0.3">
      <c r="A2240">
        <v>150867</v>
      </c>
      <c r="B2240">
        <v>45680</v>
      </c>
      <c r="C2240">
        <v>8799.6338461538398</v>
      </c>
      <c r="D2240">
        <f t="shared" si="35"/>
        <v>8799.6338461538398</v>
      </c>
      <c r="E2240">
        <f>IFERROR(VLOOKUP(A2240,Hoja1!$A$2:$F$4807,6,FALSE),1)</f>
        <v>1</v>
      </c>
      <c r="F2240">
        <v>8799.6338461538398</v>
      </c>
    </row>
    <row r="2241" spans="1:6" x14ac:dyDescent="0.3">
      <c r="A2241">
        <v>150956</v>
      </c>
      <c r="B2241">
        <v>25198</v>
      </c>
      <c r="C2241">
        <v>2532.81934065934</v>
      </c>
      <c r="D2241">
        <f t="shared" si="35"/>
        <v>2532.81934065934</v>
      </c>
      <c r="E2241">
        <f>IFERROR(VLOOKUP(A2241,Hoja1!$A$2:$F$4807,6,FALSE),1)</f>
        <v>1</v>
      </c>
      <c r="F2241">
        <v>2532.81934065934</v>
      </c>
    </row>
    <row r="2242" spans="1:6" x14ac:dyDescent="0.3">
      <c r="A2242">
        <v>151007</v>
      </c>
      <c r="B2242">
        <v>13471</v>
      </c>
      <c r="C2242">
        <v>-44071.3969230769</v>
      </c>
      <c r="D2242">
        <f t="shared" si="35"/>
        <v>-44071.3969230769</v>
      </c>
      <c r="E2242">
        <f>IFERROR(VLOOKUP(A2242,Hoja1!$A$2:$F$4807,6,FALSE),1)</f>
        <v>1</v>
      </c>
      <c r="F2242">
        <v>-44071.3969230769</v>
      </c>
    </row>
    <row r="2243" spans="1:6" x14ac:dyDescent="0.3">
      <c r="A2243">
        <v>151046</v>
      </c>
      <c r="B2243">
        <v>273680</v>
      </c>
      <c r="C2243">
        <v>31277.906153846099</v>
      </c>
      <c r="D2243">
        <f t="shared" si="35"/>
        <v>31277.906153846099</v>
      </c>
      <c r="E2243">
        <f>IFERROR(VLOOKUP(A2243,Hoja1!$A$2:$F$4807,6,FALSE),1)</f>
        <v>1</v>
      </c>
      <c r="F2243">
        <v>31277.906153846099</v>
      </c>
    </row>
    <row r="2244" spans="1:6" x14ac:dyDescent="0.3">
      <c r="A2244">
        <v>170831</v>
      </c>
      <c r="B2244">
        <v>35806</v>
      </c>
      <c r="C2244">
        <v>-3918.0230769230702</v>
      </c>
      <c r="D2244">
        <f t="shared" si="35"/>
        <v>-783.60461538461402</v>
      </c>
      <c r="E2244">
        <f>IFERROR(VLOOKUP(A2244,Hoja1!$A$2:$F$4807,6,FALSE),1)</f>
        <v>5</v>
      </c>
      <c r="F2244">
        <v>-783.60461538461402</v>
      </c>
    </row>
    <row r="2245" spans="1:6" x14ac:dyDescent="0.3">
      <c r="A2245">
        <v>151108</v>
      </c>
      <c r="B2245">
        <v>184500.07</v>
      </c>
      <c r="C2245">
        <v>23540.283846153801</v>
      </c>
      <c r="D2245">
        <f t="shared" si="35"/>
        <v>23540.283846153801</v>
      </c>
      <c r="E2245">
        <f>IFERROR(VLOOKUP(A2245,Hoja1!$A$2:$F$4807,6,FALSE),1)</f>
        <v>1</v>
      </c>
      <c r="F2245">
        <v>23540.283846153801</v>
      </c>
    </row>
    <row r="2246" spans="1:6" x14ac:dyDescent="0.3">
      <c r="A2246">
        <v>151158</v>
      </c>
      <c r="B2246">
        <v>93248.46</v>
      </c>
      <c r="C2246">
        <v>11615.596923076901</v>
      </c>
      <c r="D2246">
        <f t="shared" si="35"/>
        <v>11615.596923076901</v>
      </c>
      <c r="E2246">
        <f>IFERROR(VLOOKUP(A2246,Hoja1!$A$2:$F$4807,6,FALSE),1)</f>
        <v>1</v>
      </c>
      <c r="F2246">
        <v>11615.596923076901</v>
      </c>
    </row>
    <row r="2247" spans="1:6" x14ac:dyDescent="0.3">
      <c r="A2247">
        <v>151193</v>
      </c>
      <c r="B2247">
        <v>221456.96</v>
      </c>
      <c r="C2247">
        <v>24535.6353846153</v>
      </c>
      <c r="D2247">
        <f t="shared" si="35"/>
        <v>24535.6353846153</v>
      </c>
      <c r="E2247">
        <f>IFERROR(VLOOKUP(A2247,Hoja1!$A$2:$F$4807,6,FALSE),1)</f>
        <v>1</v>
      </c>
      <c r="F2247">
        <v>24535.6353846153</v>
      </c>
    </row>
    <row r="2248" spans="1:6" x14ac:dyDescent="0.3">
      <c r="A2248">
        <v>151218</v>
      </c>
      <c r="B2248">
        <v>186063.52</v>
      </c>
      <c r="C2248">
        <v>26161.4261538461</v>
      </c>
      <c r="D2248">
        <f t="shared" si="35"/>
        <v>26161.4261538461</v>
      </c>
      <c r="E2248">
        <f>IFERROR(VLOOKUP(A2248,Hoja1!$A$2:$F$4807,6,FALSE),1)</f>
        <v>1</v>
      </c>
      <c r="F2248">
        <v>26161.4261538461</v>
      </c>
    </row>
    <row r="2249" spans="1:6" x14ac:dyDescent="0.3">
      <c r="A2249">
        <v>151268</v>
      </c>
      <c r="B2249">
        <v>134478.64000000001</v>
      </c>
      <c r="C2249">
        <v>20386.7353846154</v>
      </c>
      <c r="D2249">
        <f t="shared" si="35"/>
        <v>20386.7353846154</v>
      </c>
      <c r="E2249">
        <f>IFERROR(VLOOKUP(A2249,Hoja1!$A$2:$F$4807,6,FALSE),1)</f>
        <v>1</v>
      </c>
      <c r="F2249">
        <v>20386.7353846154</v>
      </c>
    </row>
    <row r="2250" spans="1:6" x14ac:dyDescent="0.3">
      <c r="A2250">
        <v>151276</v>
      </c>
      <c r="B2250">
        <v>75040.47</v>
      </c>
      <c r="C2250">
        <v>12775.4884615384</v>
      </c>
      <c r="D2250">
        <f t="shared" si="35"/>
        <v>12775.4884615384</v>
      </c>
      <c r="E2250">
        <f>IFERROR(VLOOKUP(A2250,Hoja1!$A$2:$F$4807,6,FALSE),1)</f>
        <v>1</v>
      </c>
      <c r="F2250">
        <v>12775.4884615384</v>
      </c>
    </row>
    <row r="2251" spans="1:6" x14ac:dyDescent="0.3">
      <c r="A2251">
        <v>151294</v>
      </c>
      <c r="B2251">
        <v>144096</v>
      </c>
      <c r="C2251">
        <v>14866.983076922999</v>
      </c>
      <c r="D2251">
        <f t="shared" si="35"/>
        <v>14866.983076922999</v>
      </c>
      <c r="E2251">
        <f>IFERROR(VLOOKUP(A2251,Hoja1!$A$2:$F$4807,6,FALSE),1)</f>
        <v>1</v>
      </c>
      <c r="F2251">
        <v>14866.983076922999</v>
      </c>
    </row>
    <row r="2252" spans="1:6" x14ac:dyDescent="0.3">
      <c r="A2252">
        <v>151308</v>
      </c>
      <c r="B2252">
        <v>3900</v>
      </c>
      <c r="C2252">
        <v>-15058.7153846153</v>
      </c>
      <c r="D2252">
        <f t="shared" si="35"/>
        <v>-15058.7153846153</v>
      </c>
      <c r="E2252">
        <f>IFERROR(VLOOKUP(A2252,Hoja1!$A$2:$F$4807,6,FALSE),1)</f>
        <v>1</v>
      </c>
      <c r="F2252">
        <v>-15058.7153846153</v>
      </c>
    </row>
    <row r="2253" spans="1:6" x14ac:dyDescent="0.3">
      <c r="A2253">
        <v>151316</v>
      </c>
      <c r="B2253">
        <v>92368.69</v>
      </c>
      <c r="C2253">
        <v>8620.4423076923104</v>
      </c>
      <c r="D2253">
        <f t="shared" si="35"/>
        <v>8620.4423076923104</v>
      </c>
      <c r="E2253">
        <f>IFERROR(VLOOKUP(A2253,Hoja1!$A$2:$F$4807,6,FALSE),1)</f>
        <v>1</v>
      </c>
      <c r="F2253">
        <v>8620.4423076923104</v>
      </c>
    </row>
    <row r="2254" spans="1:6" x14ac:dyDescent="0.3">
      <c r="A2254">
        <v>151335</v>
      </c>
      <c r="B2254">
        <v>84258</v>
      </c>
      <c r="C2254">
        <v>12473.7876923076</v>
      </c>
      <c r="D2254">
        <f t="shared" si="35"/>
        <v>12473.7876923076</v>
      </c>
      <c r="E2254">
        <f>IFERROR(VLOOKUP(A2254,Hoja1!$A$2:$F$4807,6,FALSE),1)</f>
        <v>1</v>
      </c>
      <c r="F2254">
        <v>12473.7876923076</v>
      </c>
    </row>
    <row r="2255" spans="1:6" x14ac:dyDescent="0.3">
      <c r="A2255">
        <v>151347</v>
      </c>
      <c r="B2255">
        <v>125998.28</v>
      </c>
      <c r="C2255">
        <v>18581.949230769202</v>
      </c>
      <c r="D2255">
        <f t="shared" si="35"/>
        <v>18581.949230769202</v>
      </c>
      <c r="E2255">
        <f>IFERROR(VLOOKUP(A2255,Hoja1!$A$2:$F$4807,6,FALSE),1)</f>
        <v>1</v>
      </c>
      <c r="F2255">
        <v>18581.949230769202</v>
      </c>
    </row>
    <row r="2256" spans="1:6" x14ac:dyDescent="0.3">
      <c r="A2256">
        <v>151374</v>
      </c>
      <c r="B2256">
        <v>31129</v>
      </c>
      <c r="C2256">
        <v>-14941.1769230769</v>
      </c>
      <c r="D2256">
        <f t="shared" si="35"/>
        <v>-14941.1769230769</v>
      </c>
      <c r="E2256">
        <f>IFERROR(VLOOKUP(A2256,Hoja1!$A$2:$F$4807,6,FALSE),1)</f>
        <v>1</v>
      </c>
      <c r="F2256">
        <v>-14941.1769230769</v>
      </c>
    </row>
    <row r="2257" spans="1:6" x14ac:dyDescent="0.3">
      <c r="A2257">
        <v>151394</v>
      </c>
      <c r="B2257">
        <v>67321</v>
      </c>
      <c r="C2257">
        <v>7139.7639102563999</v>
      </c>
      <c r="D2257">
        <f t="shared" si="35"/>
        <v>7139.7639102563999</v>
      </c>
      <c r="E2257">
        <f>IFERROR(VLOOKUP(A2257,Hoja1!$A$2:$F$4807,6,FALSE),1)</f>
        <v>1</v>
      </c>
      <c r="F2257">
        <v>7139.7639102563999</v>
      </c>
    </row>
    <row r="2258" spans="1:6" x14ac:dyDescent="0.3">
      <c r="A2258">
        <v>151398</v>
      </c>
      <c r="B2258">
        <v>3562</v>
      </c>
      <c r="C2258">
        <v>316.61076923076803</v>
      </c>
      <c r="D2258">
        <f t="shared" si="35"/>
        <v>316.61076923076803</v>
      </c>
      <c r="E2258">
        <f>IFERROR(VLOOKUP(A2258,Hoja1!$A$2:$F$4807,6,FALSE),1)</f>
        <v>1</v>
      </c>
      <c r="F2258">
        <v>316.61076923076803</v>
      </c>
    </row>
    <row r="2259" spans="1:6" x14ac:dyDescent="0.3">
      <c r="A2259">
        <v>151400</v>
      </c>
      <c r="B2259">
        <v>8720</v>
      </c>
      <c r="C2259">
        <v>-1016.16769230769</v>
      </c>
      <c r="D2259">
        <f t="shared" si="35"/>
        <v>-1016.16769230769</v>
      </c>
      <c r="E2259">
        <f>IFERROR(VLOOKUP(A2259,Hoja1!$A$2:$F$4807,6,FALSE),1)</f>
        <v>1</v>
      </c>
      <c r="F2259">
        <v>-1016.16769230769</v>
      </c>
    </row>
    <row r="2260" spans="1:6" x14ac:dyDescent="0.3">
      <c r="A2260">
        <v>151401</v>
      </c>
      <c r="B2260">
        <v>177360</v>
      </c>
      <c r="C2260">
        <v>21688.675384615301</v>
      </c>
      <c r="D2260">
        <f t="shared" si="35"/>
        <v>21688.675384615301</v>
      </c>
      <c r="E2260">
        <f>IFERROR(VLOOKUP(A2260,Hoja1!$A$2:$F$4807,6,FALSE),1)</f>
        <v>1</v>
      </c>
      <c r="F2260">
        <v>21688.675384615301</v>
      </c>
    </row>
    <row r="2261" spans="1:6" x14ac:dyDescent="0.3">
      <c r="A2261">
        <v>151409</v>
      </c>
      <c r="B2261">
        <v>80480.86</v>
      </c>
      <c r="C2261">
        <v>13256.8369230769</v>
      </c>
      <c r="D2261">
        <f t="shared" si="35"/>
        <v>13256.8369230769</v>
      </c>
      <c r="E2261">
        <f>IFERROR(VLOOKUP(A2261,Hoja1!$A$2:$F$4807,6,FALSE),1)</f>
        <v>1</v>
      </c>
      <c r="F2261">
        <v>13256.8369230769</v>
      </c>
    </row>
    <row r="2262" spans="1:6" x14ac:dyDescent="0.3">
      <c r="A2262">
        <v>151419</v>
      </c>
      <c r="B2262">
        <v>70596</v>
      </c>
      <c r="C2262">
        <v>10775.823076922999</v>
      </c>
      <c r="D2262">
        <f t="shared" si="35"/>
        <v>10775.823076922999</v>
      </c>
      <c r="E2262">
        <f>IFERROR(VLOOKUP(A2262,Hoja1!$A$2:$F$4807,6,FALSE),1)</f>
        <v>1</v>
      </c>
      <c r="F2262">
        <v>10775.823076922999</v>
      </c>
    </row>
    <row r="2263" spans="1:6" x14ac:dyDescent="0.3">
      <c r="A2263">
        <v>151435</v>
      </c>
      <c r="B2263">
        <v>7839</v>
      </c>
      <c r="C2263">
        <v>-2282.82923076923</v>
      </c>
      <c r="D2263">
        <f t="shared" si="35"/>
        <v>-2282.82923076923</v>
      </c>
      <c r="E2263">
        <f>IFERROR(VLOOKUP(A2263,Hoja1!$A$2:$F$4807,6,FALSE),1)</f>
        <v>1</v>
      </c>
      <c r="F2263">
        <v>-2282.82923076923</v>
      </c>
    </row>
    <row r="2264" spans="1:6" x14ac:dyDescent="0.3">
      <c r="A2264">
        <v>151437</v>
      </c>
      <c r="B2264">
        <v>27388</v>
      </c>
      <c r="C2264">
        <v>-675.45230769230602</v>
      </c>
      <c r="D2264">
        <f t="shared" si="35"/>
        <v>-675.45230769230602</v>
      </c>
      <c r="E2264">
        <f>IFERROR(VLOOKUP(A2264,Hoja1!$A$2:$F$4807,6,FALSE),1)</f>
        <v>1</v>
      </c>
      <c r="F2264">
        <v>-675.45230769230602</v>
      </c>
    </row>
    <row r="2265" spans="1:6" x14ac:dyDescent="0.3">
      <c r="A2265">
        <v>158346</v>
      </c>
      <c r="B2265">
        <v>35914</v>
      </c>
      <c r="C2265">
        <v>-22698.2169230769</v>
      </c>
      <c r="D2265">
        <f t="shared" si="35"/>
        <v>-3783.0361538461498</v>
      </c>
      <c r="E2265">
        <f>IFERROR(VLOOKUP(A2265,Hoja1!$A$2:$F$4807,6,FALSE),1)</f>
        <v>6</v>
      </c>
      <c r="F2265">
        <v>-3783.0361538461498</v>
      </c>
    </row>
    <row r="2266" spans="1:6" x14ac:dyDescent="0.3">
      <c r="A2266">
        <v>169568</v>
      </c>
      <c r="B2266">
        <v>35955</v>
      </c>
      <c r="C2266">
        <v>3634.8230769230699</v>
      </c>
      <c r="D2266">
        <f t="shared" si="35"/>
        <v>726.96461538461404</v>
      </c>
      <c r="E2266">
        <f>IFERROR(VLOOKUP(A2266,Hoja1!$A$2:$F$4807,6,FALSE),1)</f>
        <v>5</v>
      </c>
      <c r="F2266">
        <v>726.96461538461404</v>
      </c>
    </row>
    <row r="2267" spans="1:6" x14ac:dyDescent="0.3">
      <c r="A2267">
        <v>164190</v>
      </c>
      <c r="B2267">
        <v>36464.75</v>
      </c>
      <c r="C2267">
        <v>-22478.539230769198</v>
      </c>
      <c r="D2267">
        <f t="shared" si="35"/>
        <v>-11239.269615384599</v>
      </c>
      <c r="E2267">
        <f>IFERROR(VLOOKUP(A2267,Hoja1!$A$2:$F$4807,6,FALSE),1)</f>
        <v>2</v>
      </c>
      <c r="F2267">
        <v>-11239.269615384599</v>
      </c>
    </row>
    <row r="2268" spans="1:6" x14ac:dyDescent="0.3">
      <c r="A2268">
        <v>151513</v>
      </c>
      <c r="B2268">
        <v>134740</v>
      </c>
      <c r="C2268">
        <v>-55446.099999999897</v>
      </c>
      <c r="D2268">
        <f t="shared" si="35"/>
        <v>-55446.099999999897</v>
      </c>
      <c r="E2268">
        <f>IFERROR(VLOOKUP(A2268,Hoja1!$A$2:$F$4807,6,FALSE),1)</f>
        <v>1</v>
      </c>
      <c r="F2268">
        <v>-55446.099999999897</v>
      </c>
    </row>
    <row r="2269" spans="1:6" x14ac:dyDescent="0.3">
      <c r="A2269">
        <v>151530</v>
      </c>
      <c r="B2269">
        <v>19632</v>
      </c>
      <c r="C2269">
        <v>3532.1</v>
      </c>
      <c r="D2269">
        <f t="shared" si="35"/>
        <v>3532.1</v>
      </c>
      <c r="E2269">
        <f>IFERROR(VLOOKUP(A2269,Hoja1!$A$2:$F$4807,6,FALSE),1)</f>
        <v>1</v>
      </c>
      <c r="F2269">
        <v>3532.1</v>
      </c>
    </row>
    <row r="2270" spans="1:6" x14ac:dyDescent="0.3">
      <c r="A2270">
        <v>151532</v>
      </c>
      <c r="B2270">
        <v>18486</v>
      </c>
      <c r="C2270">
        <v>2259.0538461538399</v>
      </c>
      <c r="D2270">
        <f t="shared" si="35"/>
        <v>2259.0538461538399</v>
      </c>
      <c r="E2270">
        <f>IFERROR(VLOOKUP(A2270,Hoja1!$A$2:$F$4807,6,FALSE),1)</f>
        <v>1</v>
      </c>
      <c r="F2270">
        <v>2259.0538461538399</v>
      </c>
    </row>
    <row r="2271" spans="1:6" x14ac:dyDescent="0.3">
      <c r="A2271">
        <v>159044</v>
      </c>
      <c r="B2271">
        <v>36489</v>
      </c>
      <c r="C2271">
        <v>-6900.1615384615297</v>
      </c>
      <c r="D2271">
        <f t="shared" si="35"/>
        <v>-1725.0403846153824</v>
      </c>
      <c r="E2271">
        <f>IFERROR(VLOOKUP(A2271,Hoja1!$A$2:$F$4807,6,FALSE),1)</f>
        <v>4</v>
      </c>
      <c r="F2271">
        <v>-1725.0403846153824</v>
      </c>
    </row>
    <row r="2272" spans="1:6" x14ac:dyDescent="0.3">
      <c r="A2272">
        <v>151561</v>
      </c>
      <c r="B2272">
        <v>11426</v>
      </c>
      <c r="C2272">
        <v>1278.96098168498</v>
      </c>
      <c r="D2272">
        <f t="shared" si="35"/>
        <v>1278.96098168498</v>
      </c>
      <c r="E2272">
        <f>IFERROR(VLOOKUP(A2272,Hoja1!$A$2:$F$4807,6,FALSE),1)</f>
        <v>1</v>
      </c>
      <c r="F2272">
        <v>1278.96098168498</v>
      </c>
    </row>
    <row r="2273" spans="1:6" x14ac:dyDescent="0.3">
      <c r="A2273">
        <v>151567</v>
      </c>
      <c r="B2273">
        <v>45243</v>
      </c>
      <c r="C2273">
        <v>1328.78005860806</v>
      </c>
      <c r="D2273">
        <f t="shared" si="35"/>
        <v>1328.78005860806</v>
      </c>
      <c r="E2273">
        <f>IFERROR(VLOOKUP(A2273,Hoja1!$A$2:$F$4807,6,FALSE),1)</f>
        <v>1</v>
      </c>
      <c r="F2273">
        <v>1328.78005860806</v>
      </c>
    </row>
    <row r="2274" spans="1:6" x14ac:dyDescent="0.3">
      <c r="A2274">
        <v>151575</v>
      </c>
      <c r="B2274">
        <v>20774</v>
      </c>
      <c r="C2274">
        <v>-6581.2301153846201</v>
      </c>
      <c r="D2274">
        <f t="shared" si="35"/>
        <v>-6581.2301153846201</v>
      </c>
      <c r="E2274">
        <f>IFERROR(VLOOKUP(A2274,Hoja1!$A$2:$F$4807,6,FALSE),1)</f>
        <v>1</v>
      </c>
      <c r="F2274">
        <v>-6581.2301153846201</v>
      </c>
    </row>
    <row r="2275" spans="1:6" x14ac:dyDescent="0.3">
      <c r="A2275">
        <v>183350</v>
      </c>
      <c r="B2275">
        <v>36701</v>
      </c>
      <c r="C2275">
        <v>-2317.01428571428</v>
      </c>
      <c r="D2275">
        <f t="shared" si="35"/>
        <v>-579.25357142857001</v>
      </c>
      <c r="E2275">
        <f>IFERROR(VLOOKUP(A2275,Hoja1!$A$2:$F$4807,6,FALSE),1)</f>
        <v>4</v>
      </c>
      <c r="F2275">
        <v>-579.25357142857001</v>
      </c>
    </row>
    <row r="2276" spans="1:6" x14ac:dyDescent="0.3">
      <c r="A2276">
        <v>151586</v>
      </c>
      <c r="B2276">
        <v>62336</v>
      </c>
      <c r="C2276">
        <v>9919.6692307692192</v>
      </c>
      <c r="D2276">
        <f t="shared" si="35"/>
        <v>9919.6692307692192</v>
      </c>
      <c r="E2276">
        <f>IFERROR(VLOOKUP(A2276,Hoja1!$A$2:$F$4807,6,FALSE),1)</f>
        <v>1</v>
      </c>
      <c r="F2276">
        <v>9919.6692307692192</v>
      </c>
    </row>
    <row r="2277" spans="1:6" x14ac:dyDescent="0.3">
      <c r="A2277">
        <v>163124</v>
      </c>
      <c r="B2277">
        <v>36733.31</v>
      </c>
      <c r="C2277">
        <v>-12509.943846153799</v>
      </c>
      <c r="D2277">
        <f t="shared" si="35"/>
        <v>-3127.4859615384498</v>
      </c>
      <c r="E2277">
        <f>IFERROR(VLOOKUP(A2277,Hoja1!$A$2:$F$4807,6,FALSE),1)</f>
        <v>4</v>
      </c>
      <c r="F2277">
        <v>-3127.4859615384498</v>
      </c>
    </row>
    <row r="2278" spans="1:6" x14ac:dyDescent="0.3">
      <c r="A2278">
        <v>151642</v>
      </c>
      <c r="B2278">
        <v>1927</v>
      </c>
      <c r="C2278">
        <v>-5335.1015384615303</v>
      </c>
      <c r="D2278">
        <f t="shared" si="35"/>
        <v>-5335.1015384615303</v>
      </c>
      <c r="E2278">
        <f>IFERROR(VLOOKUP(A2278,Hoja1!$A$2:$F$4807,6,FALSE),1)</f>
        <v>1</v>
      </c>
      <c r="F2278">
        <v>-5335.1015384615303</v>
      </c>
    </row>
    <row r="2279" spans="1:6" x14ac:dyDescent="0.3">
      <c r="A2279">
        <v>151643</v>
      </c>
      <c r="B2279">
        <v>66132</v>
      </c>
      <c r="C2279">
        <v>-17736.884615384599</v>
      </c>
      <c r="D2279">
        <f t="shared" si="35"/>
        <v>-17736.884615384599</v>
      </c>
      <c r="E2279">
        <f>IFERROR(VLOOKUP(A2279,Hoja1!$A$2:$F$4807,6,FALSE),1)</f>
        <v>1</v>
      </c>
      <c r="F2279">
        <v>-17736.884615384599</v>
      </c>
    </row>
    <row r="2280" spans="1:6" x14ac:dyDescent="0.3">
      <c r="A2280">
        <v>151658</v>
      </c>
      <c r="B2280">
        <v>59961</v>
      </c>
      <c r="C2280">
        <v>9873.0076923076904</v>
      </c>
      <c r="D2280">
        <f t="shared" si="35"/>
        <v>9873.0076923076904</v>
      </c>
      <c r="E2280">
        <f>IFERROR(VLOOKUP(A2280,Hoja1!$A$2:$F$4807,6,FALSE),1)</f>
        <v>1</v>
      </c>
      <c r="F2280">
        <v>9873.0076923076904</v>
      </c>
    </row>
    <row r="2281" spans="1:6" x14ac:dyDescent="0.3">
      <c r="A2281">
        <v>151659</v>
      </c>
      <c r="B2281">
        <v>75164.86</v>
      </c>
      <c r="C2281">
        <v>4473.4430769230603</v>
      </c>
      <c r="D2281">
        <f t="shared" si="35"/>
        <v>4473.4430769230603</v>
      </c>
      <c r="E2281">
        <f>IFERROR(VLOOKUP(A2281,Hoja1!$A$2:$F$4807,6,FALSE),1)</f>
        <v>1</v>
      </c>
      <c r="F2281">
        <v>4473.4430769230603</v>
      </c>
    </row>
    <row r="2282" spans="1:6" x14ac:dyDescent="0.3">
      <c r="A2282">
        <v>151669</v>
      </c>
      <c r="B2282">
        <v>48533.64</v>
      </c>
      <c r="C2282">
        <v>7751.9246153846098</v>
      </c>
      <c r="D2282">
        <f t="shared" si="35"/>
        <v>7751.9246153846098</v>
      </c>
      <c r="E2282">
        <f>IFERROR(VLOOKUP(A2282,Hoja1!$A$2:$F$4807,6,FALSE),1)</f>
        <v>1</v>
      </c>
      <c r="F2282">
        <v>7751.9246153846098</v>
      </c>
    </row>
    <row r="2283" spans="1:6" x14ac:dyDescent="0.3">
      <c r="A2283">
        <v>151701</v>
      </c>
      <c r="B2283">
        <v>49840</v>
      </c>
      <c r="C2283">
        <v>-124757.604615384</v>
      </c>
      <c r="D2283">
        <f t="shared" si="35"/>
        <v>-124757.604615384</v>
      </c>
      <c r="E2283">
        <f>IFERROR(VLOOKUP(A2283,Hoja1!$A$2:$F$4807,6,FALSE),1)</f>
        <v>1</v>
      </c>
      <c r="F2283">
        <v>-124757.604615384</v>
      </c>
    </row>
    <row r="2284" spans="1:6" x14ac:dyDescent="0.3">
      <c r="A2284">
        <v>151719</v>
      </c>
      <c r="B2284">
        <v>1442</v>
      </c>
      <c r="C2284">
        <v>-5305.8861538461497</v>
      </c>
      <c r="D2284">
        <f t="shared" si="35"/>
        <v>-5305.8861538461497</v>
      </c>
      <c r="E2284">
        <f>IFERROR(VLOOKUP(A2284,Hoja1!$A$2:$F$4807,6,FALSE),1)</f>
        <v>1</v>
      </c>
      <c r="F2284">
        <v>-5305.8861538461497</v>
      </c>
    </row>
    <row r="2285" spans="1:6" x14ac:dyDescent="0.3">
      <c r="A2285">
        <v>151755</v>
      </c>
      <c r="B2285">
        <v>11658</v>
      </c>
      <c r="C2285">
        <v>1921.8323076923</v>
      </c>
      <c r="D2285">
        <f t="shared" si="35"/>
        <v>1921.8323076923</v>
      </c>
      <c r="E2285">
        <f>IFERROR(VLOOKUP(A2285,Hoja1!$A$2:$F$4807,6,FALSE),1)</f>
        <v>1</v>
      </c>
      <c r="F2285">
        <v>1921.8323076923</v>
      </c>
    </row>
    <row r="2286" spans="1:6" x14ac:dyDescent="0.3">
      <c r="A2286">
        <v>151757</v>
      </c>
      <c r="B2286">
        <v>16643</v>
      </c>
      <c r="C2286">
        <v>-3352.8230769230699</v>
      </c>
      <c r="D2286">
        <f t="shared" si="35"/>
        <v>-3352.8230769230699</v>
      </c>
      <c r="E2286">
        <f>IFERROR(VLOOKUP(A2286,Hoja1!$A$2:$F$4807,6,FALSE),1)</f>
        <v>1</v>
      </c>
      <c r="F2286">
        <v>-3352.8230769230699</v>
      </c>
    </row>
    <row r="2287" spans="1:6" x14ac:dyDescent="0.3">
      <c r="A2287">
        <v>151761</v>
      </c>
      <c r="B2287">
        <v>81415.56</v>
      </c>
      <c r="C2287">
        <v>-44634.087692307701</v>
      </c>
      <c r="D2287">
        <f t="shared" si="35"/>
        <v>-44634.087692307701</v>
      </c>
      <c r="E2287">
        <f>IFERROR(VLOOKUP(A2287,Hoja1!$A$2:$F$4807,6,FALSE),1)</f>
        <v>1</v>
      </c>
      <c r="F2287">
        <v>-44634.087692307701</v>
      </c>
    </row>
    <row r="2288" spans="1:6" x14ac:dyDescent="0.3">
      <c r="A2288">
        <v>180992</v>
      </c>
      <c r="B2288">
        <v>36751</v>
      </c>
      <c r="C2288">
        <v>-300.30285714285799</v>
      </c>
      <c r="D2288">
        <f t="shared" si="35"/>
        <v>-75.075714285714497</v>
      </c>
      <c r="E2288">
        <f>IFERROR(VLOOKUP(A2288,Hoja1!$A$2:$F$4807,6,FALSE),1)</f>
        <v>4</v>
      </c>
      <c r="F2288">
        <v>-75.075714285714497</v>
      </c>
    </row>
    <row r="2289" spans="1:6" x14ac:dyDescent="0.3">
      <c r="A2289">
        <v>182784</v>
      </c>
      <c r="B2289">
        <v>36828</v>
      </c>
      <c r="C2289">
        <v>-847.49093406593602</v>
      </c>
      <c r="D2289">
        <f t="shared" si="35"/>
        <v>-282.49697802197869</v>
      </c>
      <c r="E2289">
        <f>IFERROR(VLOOKUP(A2289,Hoja1!$A$2:$F$4807,6,FALSE),1)</f>
        <v>3</v>
      </c>
      <c r="F2289">
        <v>-282.49697802197869</v>
      </c>
    </row>
    <row r="2290" spans="1:6" x14ac:dyDescent="0.3">
      <c r="A2290">
        <v>141912</v>
      </c>
      <c r="B2290">
        <v>37120</v>
      </c>
      <c r="C2290">
        <v>6915.2076923076902</v>
      </c>
      <c r="D2290">
        <f t="shared" si="35"/>
        <v>1383.041538461538</v>
      </c>
      <c r="E2290">
        <f>IFERROR(VLOOKUP(A2290,Hoja1!$A$2:$F$4807,6,FALSE),1)</f>
        <v>5</v>
      </c>
      <c r="F2290">
        <v>1383.041538461538</v>
      </c>
    </row>
    <row r="2291" spans="1:6" x14ac:dyDescent="0.3">
      <c r="A2291">
        <v>151802</v>
      </c>
      <c r="B2291">
        <v>4493</v>
      </c>
      <c r="C2291">
        <v>701.25692307692304</v>
      </c>
      <c r="D2291">
        <f t="shared" si="35"/>
        <v>701.25692307692304</v>
      </c>
      <c r="E2291">
        <f>IFERROR(VLOOKUP(A2291,Hoja1!$A$2:$F$4807,6,FALSE),1)</f>
        <v>1</v>
      </c>
      <c r="F2291">
        <v>701.25692307692304</v>
      </c>
    </row>
    <row r="2292" spans="1:6" x14ac:dyDescent="0.3">
      <c r="A2292">
        <v>151806</v>
      </c>
      <c r="B2292">
        <v>66880</v>
      </c>
      <c r="C2292">
        <v>12348.2846153846</v>
      </c>
      <c r="D2292">
        <f t="shared" si="35"/>
        <v>12348.2846153846</v>
      </c>
      <c r="E2292">
        <f>IFERROR(VLOOKUP(A2292,Hoja1!$A$2:$F$4807,6,FALSE),1)</f>
        <v>1</v>
      </c>
      <c r="F2292">
        <v>12348.2846153846</v>
      </c>
    </row>
    <row r="2293" spans="1:6" x14ac:dyDescent="0.3">
      <c r="A2293">
        <v>151821</v>
      </c>
      <c r="B2293">
        <v>97877.24</v>
      </c>
      <c r="C2293">
        <v>13730.14</v>
      </c>
      <c r="D2293">
        <f t="shared" si="35"/>
        <v>13730.14</v>
      </c>
      <c r="E2293">
        <f>IFERROR(VLOOKUP(A2293,Hoja1!$A$2:$F$4807,6,FALSE),1)</f>
        <v>1</v>
      </c>
      <c r="F2293">
        <v>13730.14</v>
      </c>
    </row>
    <row r="2294" spans="1:6" x14ac:dyDescent="0.3">
      <c r="A2294">
        <v>166339</v>
      </c>
      <c r="B2294">
        <v>37120</v>
      </c>
      <c r="C2294">
        <v>4799.8230769230704</v>
      </c>
      <c r="D2294">
        <f t="shared" si="35"/>
        <v>959.96461538461404</v>
      </c>
      <c r="E2294">
        <f>IFERROR(VLOOKUP(A2294,Hoja1!$A$2:$F$4807,6,FALSE),1)</f>
        <v>5</v>
      </c>
      <c r="F2294">
        <v>959.96461538461404</v>
      </c>
    </row>
    <row r="2295" spans="1:6" x14ac:dyDescent="0.3">
      <c r="A2295">
        <v>151869</v>
      </c>
      <c r="B2295">
        <v>413104</v>
      </c>
      <c r="C2295">
        <v>34658.450769230702</v>
      </c>
      <c r="D2295">
        <f t="shared" si="35"/>
        <v>34658.450769230702</v>
      </c>
      <c r="E2295">
        <f>IFERROR(VLOOKUP(A2295,Hoja1!$A$2:$F$4807,6,FALSE),1)</f>
        <v>1</v>
      </c>
      <c r="F2295">
        <v>34658.450769230702</v>
      </c>
    </row>
    <row r="2296" spans="1:6" x14ac:dyDescent="0.3">
      <c r="A2296">
        <v>151883</v>
      </c>
      <c r="B2296">
        <v>4292</v>
      </c>
      <c r="C2296">
        <v>789.50307692307695</v>
      </c>
      <c r="D2296">
        <f t="shared" si="35"/>
        <v>789.50307692307695</v>
      </c>
      <c r="E2296">
        <f>IFERROR(VLOOKUP(A2296,Hoja1!$A$2:$F$4807,6,FALSE),1)</f>
        <v>1</v>
      </c>
      <c r="F2296">
        <v>789.50307692307695</v>
      </c>
    </row>
    <row r="2297" spans="1:6" x14ac:dyDescent="0.3">
      <c r="A2297">
        <v>151888</v>
      </c>
      <c r="B2297">
        <v>98736.34</v>
      </c>
      <c r="C2297">
        <v>13531.5476923076</v>
      </c>
      <c r="D2297">
        <f t="shared" si="35"/>
        <v>13531.5476923076</v>
      </c>
      <c r="E2297">
        <f>IFERROR(VLOOKUP(A2297,Hoja1!$A$2:$F$4807,6,FALSE),1)</f>
        <v>1</v>
      </c>
      <c r="F2297">
        <v>13531.5476923076</v>
      </c>
    </row>
    <row r="2298" spans="1:6" x14ac:dyDescent="0.3">
      <c r="A2298">
        <v>180863</v>
      </c>
      <c r="B2298">
        <v>37421</v>
      </c>
      <c r="C2298">
        <v>-438.92616758242298</v>
      </c>
      <c r="D2298">
        <f t="shared" si="35"/>
        <v>-109.73154189560574</v>
      </c>
      <c r="E2298">
        <f>IFERROR(VLOOKUP(A2298,Hoja1!$A$2:$F$4807,6,FALSE),1)</f>
        <v>4</v>
      </c>
      <c r="F2298">
        <v>-109.73154189560574</v>
      </c>
    </row>
    <row r="2299" spans="1:6" x14ac:dyDescent="0.3">
      <c r="A2299">
        <v>180841</v>
      </c>
      <c r="B2299">
        <v>37510</v>
      </c>
      <c r="C2299">
        <v>-165.49093406593599</v>
      </c>
      <c r="D2299">
        <f t="shared" si="35"/>
        <v>-33.098186813187198</v>
      </c>
      <c r="E2299">
        <f>IFERROR(VLOOKUP(A2299,Hoja1!$A$2:$F$4807,6,FALSE),1)</f>
        <v>5</v>
      </c>
      <c r="F2299">
        <v>-33.098186813187198</v>
      </c>
    </row>
    <row r="2300" spans="1:6" x14ac:dyDescent="0.3">
      <c r="A2300">
        <v>151917</v>
      </c>
      <c r="B2300">
        <v>140431.5</v>
      </c>
      <c r="C2300">
        <v>21120.566153846099</v>
      </c>
      <c r="D2300">
        <f t="shared" si="35"/>
        <v>21120.566153846099</v>
      </c>
      <c r="E2300">
        <f>IFERROR(VLOOKUP(A2300,Hoja1!$A$2:$F$4807,6,FALSE),1)</f>
        <v>1</v>
      </c>
      <c r="F2300">
        <v>21120.566153846099</v>
      </c>
    </row>
    <row r="2301" spans="1:6" x14ac:dyDescent="0.3">
      <c r="A2301">
        <v>156896</v>
      </c>
      <c r="B2301">
        <v>37519</v>
      </c>
      <c r="C2301">
        <v>968.05384615384503</v>
      </c>
      <c r="D2301">
        <f t="shared" ref="D2301:D2364" si="36">C2301/E2301</f>
        <v>484.02692307692251</v>
      </c>
      <c r="E2301">
        <f>IFERROR(VLOOKUP(A2301,Hoja1!$A$2:$F$4807,6,FALSE),1)</f>
        <v>2</v>
      </c>
      <c r="F2301">
        <v>484.02692307692251</v>
      </c>
    </row>
    <row r="2302" spans="1:6" x14ac:dyDescent="0.3">
      <c r="A2302">
        <v>151976</v>
      </c>
      <c r="B2302">
        <v>47651.05</v>
      </c>
      <c r="C2302">
        <v>8984.7192307692294</v>
      </c>
      <c r="D2302">
        <f t="shared" si="36"/>
        <v>8984.7192307692294</v>
      </c>
      <c r="E2302">
        <f>IFERROR(VLOOKUP(A2302,Hoja1!$A$2:$F$4807,6,FALSE),1)</f>
        <v>1</v>
      </c>
      <c r="F2302">
        <v>8984.7192307692294</v>
      </c>
    </row>
    <row r="2303" spans="1:6" x14ac:dyDescent="0.3">
      <c r="A2303">
        <v>151985</v>
      </c>
      <c r="B2303">
        <v>142011.85</v>
      </c>
      <c r="C2303">
        <v>17343.022307692299</v>
      </c>
      <c r="D2303">
        <f t="shared" si="36"/>
        <v>17343.022307692299</v>
      </c>
      <c r="E2303">
        <f>IFERROR(VLOOKUP(A2303,Hoja1!$A$2:$F$4807,6,FALSE),1)</f>
        <v>1</v>
      </c>
      <c r="F2303">
        <v>17343.022307692299</v>
      </c>
    </row>
    <row r="2304" spans="1:6" x14ac:dyDescent="0.3">
      <c r="A2304">
        <v>151995</v>
      </c>
      <c r="B2304">
        <v>213053.87</v>
      </c>
      <c r="C2304">
        <v>25651.776153846102</v>
      </c>
      <c r="D2304">
        <f t="shared" si="36"/>
        <v>25651.776153846102</v>
      </c>
      <c r="E2304">
        <f>IFERROR(VLOOKUP(A2304,Hoja1!$A$2:$F$4807,6,FALSE),1)</f>
        <v>1</v>
      </c>
      <c r="F2304">
        <v>25651.776153846102</v>
      </c>
    </row>
    <row r="2305" spans="1:6" x14ac:dyDescent="0.3">
      <c r="A2305">
        <v>152005</v>
      </c>
      <c r="B2305">
        <v>67440.06</v>
      </c>
      <c r="C2305">
        <v>9405.8476923076796</v>
      </c>
      <c r="D2305">
        <f t="shared" si="36"/>
        <v>9405.8476923076796</v>
      </c>
      <c r="E2305">
        <f>IFERROR(VLOOKUP(A2305,Hoja1!$A$2:$F$4807,6,FALSE),1)</f>
        <v>1</v>
      </c>
      <c r="F2305">
        <v>9405.8476923076796</v>
      </c>
    </row>
    <row r="2306" spans="1:6" x14ac:dyDescent="0.3">
      <c r="A2306">
        <v>152023</v>
      </c>
      <c r="B2306">
        <v>68098</v>
      </c>
      <c r="C2306">
        <v>12179.172307692301</v>
      </c>
      <c r="D2306">
        <f t="shared" si="36"/>
        <v>12179.172307692301</v>
      </c>
      <c r="E2306">
        <f>IFERROR(VLOOKUP(A2306,Hoja1!$A$2:$F$4807,6,FALSE),1)</f>
        <v>1</v>
      </c>
      <c r="F2306">
        <v>12179.172307692301</v>
      </c>
    </row>
    <row r="2307" spans="1:6" x14ac:dyDescent="0.3">
      <c r="A2307">
        <v>170355</v>
      </c>
      <c r="B2307">
        <v>37735.03</v>
      </c>
      <c r="C2307">
        <v>-1260.72076923077</v>
      </c>
      <c r="D2307">
        <f t="shared" si="36"/>
        <v>-420.24025641025668</v>
      </c>
      <c r="E2307">
        <f>IFERROR(VLOOKUP(A2307,Hoja1!$A$2:$F$4807,6,FALSE),1)</f>
        <v>3</v>
      </c>
      <c r="F2307">
        <v>-420.24025641025668</v>
      </c>
    </row>
    <row r="2308" spans="1:6" x14ac:dyDescent="0.3">
      <c r="A2308">
        <v>152047</v>
      </c>
      <c r="B2308">
        <v>2618</v>
      </c>
      <c r="C2308">
        <v>-4129.8861538461497</v>
      </c>
      <c r="D2308">
        <f t="shared" si="36"/>
        <v>-4129.8861538461497</v>
      </c>
      <c r="E2308">
        <f>IFERROR(VLOOKUP(A2308,Hoja1!$A$2:$F$4807,6,FALSE),1)</f>
        <v>1</v>
      </c>
      <c r="F2308">
        <v>-4129.8861538461497</v>
      </c>
    </row>
    <row r="2309" spans="1:6" x14ac:dyDescent="0.3">
      <c r="A2309">
        <v>150709</v>
      </c>
      <c r="B2309">
        <v>37776</v>
      </c>
      <c r="C2309">
        <v>6513.5153846153798</v>
      </c>
      <c r="D2309">
        <f t="shared" si="36"/>
        <v>1628.378846153845</v>
      </c>
      <c r="E2309">
        <f>IFERROR(VLOOKUP(A2309,Hoja1!$A$2:$F$4807,6,FALSE),1)</f>
        <v>4</v>
      </c>
      <c r="F2309">
        <v>1628.378846153845</v>
      </c>
    </row>
    <row r="2310" spans="1:6" x14ac:dyDescent="0.3">
      <c r="A2310">
        <v>152089</v>
      </c>
      <c r="B2310">
        <v>75360.53</v>
      </c>
      <c r="C2310">
        <v>12367.2761538461</v>
      </c>
      <c r="D2310">
        <f t="shared" si="36"/>
        <v>12367.2761538461</v>
      </c>
      <c r="E2310">
        <f>IFERROR(VLOOKUP(A2310,Hoja1!$A$2:$F$4807,6,FALSE),1)</f>
        <v>1</v>
      </c>
      <c r="F2310">
        <v>12367.2761538461</v>
      </c>
    </row>
    <row r="2311" spans="1:6" x14ac:dyDescent="0.3">
      <c r="A2311">
        <v>152112</v>
      </c>
      <c r="B2311">
        <v>30567</v>
      </c>
      <c r="C2311">
        <v>-5257.0461538461504</v>
      </c>
      <c r="D2311">
        <f t="shared" si="36"/>
        <v>-5257.0461538461504</v>
      </c>
      <c r="E2311">
        <f>IFERROR(VLOOKUP(A2311,Hoja1!$A$2:$F$4807,6,FALSE),1)</f>
        <v>1</v>
      </c>
      <c r="F2311">
        <v>-5257.0461538461504</v>
      </c>
    </row>
    <row r="2312" spans="1:6" x14ac:dyDescent="0.3">
      <c r="A2312">
        <v>152127</v>
      </c>
      <c r="B2312">
        <v>47172.62</v>
      </c>
      <c r="C2312">
        <v>-11919.2846153846</v>
      </c>
      <c r="D2312">
        <f t="shared" si="36"/>
        <v>-11919.2846153846</v>
      </c>
      <c r="E2312">
        <f>IFERROR(VLOOKUP(A2312,Hoja1!$A$2:$F$4807,6,FALSE),1)</f>
        <v>1</v>
      </c>
      <c r="F2312">
        <v>-11919.2846153846</v>
      </c>
    </row>
    <row r="2313" spans="1:6" x14ac:dyDescent="0.3">
      <c r="A2313">
        <v>152162</v>
      </c>
      <c r="B2313">
        <v>5165</v>
      </c>
      <c r="C2313">
        <v>-1132.94769230769</v>
      </c>
      <c r="D2313">
        <f t="shared" si="36"/>
        <v>-1132.94769230769</v>
      </c>
      <c r="E2313">
        <f>IFERROR(VLOOKUP(A2313,Hoja1!$A$2:$F$4807,6,FALSE),1)</f>
        <v>1</v>
      </c>
      <c r="F2313">
        <v>-1132.94769230769</v>
      </c>
    </row>
    <row r="2314" spans="1:6" x14ac:dyDescent="0.3">
      <c r="A2314">
        <v>152164</v>
      </c>
      <c r="B2314">
        <v>9647</v>
      </c>
      <c r="C2314">
        <v>-1227.89076923076</v>
      </c>
      <c r="D2314">
        <f t="shared" si="36"/>
        <v>-1227.89076923076</v>
      </c>
      <c r="E2314">
        <f>IFERROR(VLOOKUP(A2314,Hoja1!$A$2:$F$4807,6,FALSE),1)</f>
        <v>1</v>
      </c>
      <c r="F2314">
        <v>-1227.89076923076</v>
      </c>
    </row>
    <row r="2315" spans="1:6" x14ac:dyDescent="0.3">
      <c r="A2315">
        <v>152185</v>
      </c>
      <c r="B2315">
        <v>60346</v>
      </c>
      <c r="C2315">
        <v>10773.326153846099</v>
      </c>
      <c r="D2315">
        <f t="shared" si="36"/>
        <v>10773.326153846099</v>
      </c>
      <c r="E2315">
        <f>IFERROR(VLOOKUP(A2315,Hoja1!$A$2:$F$4807,6,FALSE),1)</f>
        <v>1</v>
      </c>
      <c r="F2315">
        <v>10773.326153846099</v>
      </c>
    </row>
    <row r="2316" spans="1:6" x14ac:dyDescent="0.3">
      <c r="A2316">
        <v>158992</v>
      </c>
      <c r="B2316">
        <v>37780</v>
      </c>
      <c r="C2316">
        <v>-6340.5153846153898</v>
      </c>
      <c r="D2316">
        <f t="shared" si="36"/>
        <v>-1585.1288461538475</v>
      </c>
      <c r="E2316">
        <f>IFERROR(VLOOKUP(A2316,Hoja1!$A$2:$F$4807,6,FALSE),1)</f>
        <v>4</v>
      </c>
      <c r="F2316">
        <v>-1585.1288461538475</v>
      </c>
    </row>
    <row r="2317" spans="1:6" x14ac:dyDescent="0.3">
      <c r="A2317">
        <v>152210</v>
      </c>
      <c r="B2317">
        <v>3980</v>
      </c>
      <c r="C2317">
        <v>766.74923076923096</v>
      </c>
      <c r="D2317">
        <f t="shared" si="36"/>
        <v>766.74923076923096</v>
      </c>
      <c r="E2317">
        <f>IFERROR(VLOOKUP(A2317,Hoja1!$A$2:$F$4807,6,FALSE),1)</f>
        <v>1</v>
      </c>
      <c r="F2317">
        <v>766.74923076923096</v>
      </c>
    </row>
    <row r="2318" spans="1:6" x14ac:dyDescent="0.3">
      <c r="A2318">
        <v>152248</v>
      </c>
      <c r="B2318">
        <v>76672</v>
      </c>
      <c r="C2318">
        <v>11563.3615384615</v>
      </c>
      <c r="D2318">
        <f t="shared" si="36"/>
        <v>11563.3615384615</v>
      </c>
      <c r="E2318">
        <f>IFERROR(VLOOKUP(A2318,Hoja1!$A$2:$F$4807,6,FALSE),1)</f>
        <v>1</v>
      </c>
      <c r="F2318">
        <v>11563.3615384615</v>
      </c>
    </row>
    <row r="2319" spans="1:6" x14ac:dyDescent="0.3">
      <c r="A2319">
        <v>152263</v>
      </c>
      <c r="B2319">
        <v>29650</v>
      </c>
      <c r="C2319">
        <v>4049.6292307692302</v>
      </c>
      <c r="D2319">
        <f t="shared" si="36"/>
        <v>4049.6292307692302</v>
      </c>
      <c r="E2319">
        <f>IFERROR(VLOOKUP(A2319,Hoja1!$A$2:$F$4807,6,FALSE),1)</f>
        <v>1</v>
      </c>
      <c r="F2319">
        <v>4049.6292307692302</v>
      </c>
    </row>
    <row r="2320" spans="1:6" x14ac:dyDescent="0.3">
      <c r="A2320">
        <v>186264</v>
      </c>
      <c r="B2320">
        <v>37892</v>
      </c>
      <c r="C2320">
        <v>-6867.8813186813204</v>
      </c>
      <c r="D2320">
        <f t="shared" si="36"/>
        <v>-858.48516483516505</v>
      </c>
      <c r="E2320">
        <f>IFERROR(VLOOKUP(A2320,Hoja1!$A$2:$F$4807,6,FALSE),1)</f>
        <v>8</v>
      </c>
      <c r="F2320">
        <v>-858.48516483516505</v>
      </c>
    </row>
    <row r="2321" spans="1:6" x14ac:dyDescent="0.3">
      <c r="A2321">
        <v>152291</v>
      </c>
      <c r="B2321">
        <v>73049.77</v>
      </c>
      <c r="C2321">
        <v>-32046.108461538399</v>
      </c>
      <c r="D2321">
        <f t="shared" si="36"/>
        <v>-32046.108461538399</v>
      </c>
      <c r="E2321">
        <f>IFERROR(VLOOKUP(A2321,Hoja1!$A$2:$F$4807,6,FALSE),1)</f>
        <v>1</v>
      </c>
      <c r="F2321">
        <v>-32046.108461538399</v>
      </c>
    </row>
    <row r="2322" spans="1:6" x14ac:dyDescent="0.3">
      <c r="A2322">
        <v>152308</v>
      </c>
      <c r="B2322">
        <v>60944</v>
      </c>
      <c r="C2322">
        <v>11371.326153846099</v>
      </c>
      <c r="D2322">
        <f t="shared" si="36"/>
        <v>11371.326153846099</v>
      </c>
      <c r="E2322">
        <f>IFERROR(VLOOKUP(A2322,Hoja1!$A$2:$F$4807,6,FALSE),1)</f>
        <v>1</v>
      </c>
      <c r="F2322">
        <v>11371.326153846099</v>
      </c>
    </row>
    <row r="2323" spans="1:6" x14ac:dyDescent="0.3">
      <c r="A2323">
        <v>152320</v>
      </c>
      <c r="B2323">
        <v>79472</v>
      </c>
      <c r="C2323">
        <v>13375.1015384615</v>
      </c>
      <c r="D2323">
        <f t="shared" si="36"/>
        <v>13375.1015384615</v>
      </c>
      <c r="E2323">
        <f>IFERROR(VLOOKUP(A2323,Hoja1!$A$2:$F$4807,6,FALSE),1)</f>
        <v>1</v>
      </c>
      <c r="F2323">
        <v>13375.1015384615</v>
      </c>
    </row>
    <row r="2324" spans="1:6" x14ac:dyDescent="0.3">
      <c r="A2324">
        <v>152353</v>
      </c>
      <c r="B2324">
        <v>152752.57</v>
      </c>
      <c r="C2324">
        <v>23523.553076922999</v>
      </c>
      <c r="D2324">
        <f t="shared" si="36"/>
        <v>23523.553076922999</v>
      </c>
      <c r="E2324">
        <f>IFERROR(VLOOKUP(A2324,Hoja1!$A$2:$F$4807,6,FALSE),1)</f>
        <v>1</v>
      </c>
      <c r="F2324">
        <v>23523.553076922999</v>
      </c>
    </row>
    <row r="2325" spans="1:6" x14ac:dyDescent="0.3">
      <c r="A2325">
        <v>152478</v>
      </c>
      <c r="B2325">
        <v>216916.85</v>
      </c>
      <c r="C2325">
        <v>-132403.15153846101</v>
      </c>
      <c r="D2325">
        <f t="shared" si="36"/>
        <v>-132403.15153846101</v>
      </c>
      <c r="E2325">
        <f>IFERROR(VLOOKUP(A2325,Hoja1!$A$2:$F$4807,6,FALSE),1)</f>
        <v>1</v>
      </c>
      <c r="F2325">
        <v>-132403.15153846101</v>
      </c>
    </row>
    <row r="2326" spans="1:6" x14ac:dyDescent="0.3">
      <c r="A2326">
        <v>152486</v>
      </c>
      <c r="B2326">
        <v>44068</v>
      </c>
      <c r="C2326">
        <v>2228.5923076923</v>
      </c>
      <c r="D2326">
        <f t="shared" si="36"/>
        <v>2228.5923076923</v>
      </c>
      <c r="E2326">
        <f>IFERROR(VLOOKUP(A2326,Hoja1!$A$2:$F$4807,6,FALSE),1)</f>
        <v>1</v>
      </c>
      <c r="F2326">
        <v>2228.5923076923</v>
      </c>
    </row>
    <row r="2327" spans="1:6" x14ac:dyDescent="0.3">
      <c r="A2327">
        <v>155648</v>
      </c>
      <c r="B2327">
        <v>37902</v>
      </c>
      <c r="C2327">
        <v>-3680.1353846153802</v>
      </c>
      <c r="D2327">
        <f t="shared" si="36"/>
        <v>-613.35589743589674</v>
      </c>
      <c r="E2327">
        <f>IFERROR(VLOOKUP(A2327,Hoja1!$A$2:$F$4807,6,FALSE),1)</f>
        <v>6</v>
      </c>
      <c r="F2327">
        <v>-613.35589743589674</v>
      </c>
    </row>
    <row r="2328" spans="1:6" x14ac:dyDescent="0.3">
      <c r="A2328">
        <v>152574</v>
      </c>
      <c r="B2328">
        <v>54688</v>
      </c>
      <c r="C2328">
        <v>9346.0953846153807</v>
      </c>
      <c r="D2328">
        <f t="shared" si="36"/>
        <v>9346.0953846153807</v>
      </c>
      <c r="E2328">
        <f>IFERROR(VLOOKUP(A2328,Hoja1!$A$2:$F$4807,6,FALSE),1)</f>
        <v>1</v>
      </c>
      <c r="F2328">
        <v>9346.0953846153807</v>
      </c>
    </row>
    <row r="2329" spans="1:6" x14ac:dyDescent="0.3">
      <c r="A2329">
        <v>152590</v>
      </c>
      <c r="B2329">
        <v>50116</v>
      </c>
      <c r="C2329">
        <v>9334.2846153846094</v>
      </c>
      <c r="D2329">
        <f t="shared" si="36"/>
        <v>9334.2846153846094</v>
      </c>
      <c r="E2329">
        <f>IFERROR(VLOOKUP(A2329,Hoja1!$A$2:$F$4807,6,FALSE),1)</f>
        <v>1</v>
      </c>
      <c r="F2329">
        <v>9334.2846153846094</v>
      </c>
    </row>
    <row r="2330" spans="1:6" x14ac:dyDescent="0.3">
      <c r="A2330">
        <v>152599</v>
      </c>
      <c r="B2330">
        <v>2754</v>
      </c>
      <c r="C2330">
        <v>-3736.7784615384599</v>
      </c>
      <c r="D2330">
        <f t="shared" si="36"/>
        <v>-3736.7784615384599</v>
      </c>
      <c r="E2330">
        <f>IFERROR(VLOOKUP(A2330,Hoja1!$A$2:$F$4807,6,FALSE),1)</f>
        <v>1</v>
      </c>
      <c r="F2330">
        <v>-3736.7784615384599</v>
      </c>
    </row>
    <row r="2331" spans="1:6" x14ac:dyDescent="0.3">
      <c r="A2331">
        <v>179489</v>
      </c>
      <c r="B2331">
        <v>38416</v>
      </c>
      <c r="C2331">
        <v>3493.4866071428601</v>
      </c>
      <c r="D2331">
        <f t="shared" si="36"/>
        <v>1746.74330357143</v>
      </c>
      <c r="E2331">
        <f>IFERROR(VLOOKUP(A2331,Hoja1!$A$2:$F$4807,6,FALSE),1)</f>
        <v>2</v>
      </c>
      <c r="F2331">
        <v>1746.74330357143</v>
      </c>
    </row>
    <row r="2332" spans="1:6" x14ac:dyDescent="0.3">
      <c r="A2332">
        <v>152624</v>
      </c>
      <c r="B2332">
        <v>16148</v>
      </c>
      <c r="C2332">
        <v>-3774.2738461538402</v>
      </c>
      <c r="D2332">
        <f t="shared" si="36"/>
        <v>-3774.2738461538402</v>
      </c>
      <c r="E2332">
        <f>IFERROR(VLOOKUP(A2332,Hoja1!$A$2:$F$4807,6,FALSE),1)</f>
        <v>1</v>
      </c>
      <c r="F2332">
        <v>-3774.2738461538402</v>
      </c>
    </row>
    <row r="2333" spans="1:6" x14ac:dyDescent="0.3">
      <c r="A2333">
        <v>152625</v>
      </c>
      <c r="B2333">
        <v>66688</v>
      </c>
      <c r="C2333">
        <v>12555.1369230769</v>
      </c>
      <c r="D2333">
        <f t="shared" si="36"/>
        <v>12555.1369230769</v>
      </c>
      <c r="E2333">
        <f>IFERROR(VLOOKUP(A2333,Hoja1!$A$2:$F$4807,6,FALSE),1)</f>
        <v>1</v>
      </c>
      <c r="F2333">
        <v>12555.1369230769</v>
      </c>
    </row>
    <row r="2334" spans="1:6" x14ac:dyDescent="0.3">
      <c r="A2334">
        <v>180675</v>
      </c>
      <c r="B2334">
        <v>38452</v>
      </c>
      <c r="C2334">
        <v>-3756.72087912087</v>
      </c>
      <c r="D2334">
        <f t="shared" si="36"/>
        <v>-751.34417582417404</v>
      </c>
      <c r="E2334">
        <f>IFERROR(VLOOKUP(A2334,Hoja1!$A$2:$F$4807,6,FALSE),1)</f>
        <v>5</v>
      </c>
      <c r="F2334">
        <v>-751.34417582417404</v>
      </c>
    </row>
    <row r="2335" spans="1:6" x14ac:dyDescent="0.3">
      <c r="A2335">
        <v>152663</v>
      </c>
      <c r="B2335">
        <v>130468</v>
      </c>
      <c r="C2335">
        <v>21335.136923076901</v>
      </c>
      <c r="D2335">
        <f t="shared" si="36"/>
        <v>21335.136923076901</v>
      </c>
      <c r="E2335">
        <f>IFERROR(VLOOKUP(A2335,Hoja1!$A$2:$F$4807,6,FALSE),1)</f>
        <v>1</v>
      </c>
      <c r="F2335">
        <v>21335.136923076901</v>
      </c>
    </row>
    <row r="2336" spans="1:6" x14ac:dyDescent="0.3">
      <c r="A2336">
        <v>152696</v>
      </c>
      <c r="B2336">
        <v>60793</v>
      </c>
      <c r="C2336">
        <v>-6032.17076923076</v>
      </c>
      <c r="D2336">
        <f t="shared" si="36"/>
        <v>-6032.17076923076</v>
      </c>
      <c r="E2336">
        <f>IFERROR(VLOOKUP(A2336,Hoja1!$A$2:$F$4807,6,FALSE),1)</f>
        <v>1</v>
      </c>
      <c r="F2336">
        <v>-6032.17076923076</v>
      </c>
    </row>
    <row r="2337" spans="1:6" x14ac:dyDescent="0.3">
      <c r="A2337">
        <v>182925</v>
      </c>
      <c r="B2337">
        <v>38587.5</v>
      </c>
      <c r="C2337">
        <v>-5887.3885989010996</v>
      </c>
      <c r="D2337">
        <f t="shared" si="36"/>
        <v>-1177.47771978022</v>
      </c>
      <c r="E2337">
        <f>IFERROR(VLOOKUP(A2337,Hoja1!$A$2:$F$4807,6,FALSE),1)</f>
        <v>5</v>
      </c>
      <c r="F2337">
        <v>-1177.47771978022</v>
      </c>
    </row>
    <row r="2338" spans="1:6" x14ac:dyDescent="0.3">
      <c r="A2338">
        <v>179128</v>
      </c>
      <c r="B2338">
        <v>38610</v>
      </c>
      <c r="C2338">
        <v>-55.907692307693601</v>
      </c>
      <c r="D2338">
        <f t="shared" si="36"/>
        <v>-11.18153846153872</v>
      </c>
      <c r="E2338">
        <f>IFERROR(VLOOKUP(A2338,Hoja1!$A$2:$F$4807,6,FALSE),1)</f>
        <v>5</v>
      </c>
      <c r="F2338">
        <v>-11.18153846153872</v>
      </c>
    </row>
    <row r="2339" spans="1:6" x14ac:dyDescent="0.3">
      <c r="A2339">
        <v>152729</v>
      </c>
      <c r="B2339">
        <v>112640</v>
      </c>
      <c r="C2339">
        <v>18314.829230769199</v>
      </c>
      <c r="D2339">
        <f t="shared" si="36"/>
        <v>18314.829230769199</v>
      </c>
      <c r="E2339">
        <f>IFERROR(VLOOKUP(A2339,Hoja1!$A$2:$F$4807,6,FALSE),1)</f>
        <v>1</v>
      </c>
      <c r="F2339">
        <v>18314.829230769199</v>
      </c>
    </row>
    <row r="2340" spans="1:6" x14ac:dyDescent="0.3">
      <c r="A2340">
        <v>152735</v>
      </c>
      <c r="B2340">
        <v>111824</v>
      </c>
      <c r="C2340">
        <v>14984.592307692301</v>
      </c>
      <c r="D2340">
        <f t="shared" si="36"/>
        <v>14984.592307692301</v>
      </c>
      <c r="E2340">
        <f>IFERROR(VLOOKUP(A2340,Hoja1!$A$2:$F$4807,6,FALSE),1)</f>
        <v>1</v>
      </c>
      <c r="F2340">
        <v>14984.592307692301</v>
      </c>
    </row>
    <row r="2341" spans="1:6" x14ac:dyDescent="0.3">
      <c r="A2341">
        <v>179267</v>
      </c>
      <c r="B2341">
        <v>38610</v>
      </c>
      <c r="C2341">
        <v>-55.907692307693601</v>
      </c>
      <c r="D2341">
        <f t="shared" si="36"/>
        <v>-13.9769230769234</v>
      </c>
      <c r="E2341">
        <f>IFERROR(VLOOKUP(A2341,Hoja1!$A$2:$F$4807,6,FALSE),1)</f>
        <v>4</v>
      </c>
      <c r="F2341">
        <v>-13.9769230769234</v>
      </c>
    </row>
    <row r="2342" spans="1:6" x14ac:dyDescent="0.3">
      <c r="A2342">
        <v>152770</v>
      </c>
      <c r="B2342">
        <v>7123</v>
      </c>
      <c r="C2342">
        <v>-13506.9153846153</v>
      </c>
      <c r="D2342">
        <f t="shared" si="36"/>
        <v>-13506.9153846153</v>
      </c>
      <c r="E2342">
        <f>IFERROR(VLOOKUP(A2342,Hoja1!$A$2:$F$4807,6,FALSE),1)</f>
        <v>1</v>
      </c>
      <c r="F2342">
        <v>-13506.9153846153</v>
      </c>
    </row>
    <row r="2343" spans="1:6" x14ac:dyDescent="0.3">
      <c r="A2343">
        <v>187696</v>
      </c>
      <c r="B2343">
        <v>38632</v>
      </c>
      <c r="C2343">
        <v>-21556.114835164801</v>
      </c>
      <c r="D2343">
        <f t="shared" si="36"/>
        <v>-4311.2229670329598</v>
      </c>
      <c r="E2343">
        <f>IFERROR(VLOOKUP(A2343,Hoja1!$A$2:$F$4807,6,FALSE),1)</f>
        <v>5</v>
      </c>
      <c r="F2343">
        <v>-4311.2229670329598</v>
      </c>
    </row>
    <row r="2344" spans="1:6" x14ac:dyDescent="0.3">
      <c r="A2344">
        <v>152798</v>
      </c>
      <c r="B2344">
        <v>45847</v>
      </c>
      <c r="C2344">
        <v>2214.4830769230698</v>
      </c>
      <c r="D2344">
        <f t="shared" si="36"/>
        <v>2214.4830769230698</v>
      </c>
      <c r="E2344">
        <f>IFERROR(VLOOKUP(A2344,Hoja1!$A$2:$F$4807,6,FALSE),1)</f>
        <v>1</v>
      </c>
      <c r="F2344">
        <v>2214.4830769230698</v>
      </c>
    </row>
    <row r="2345" spans="1:6" x14ac:dyDescent="0.3">
      <c r="A2345">
        <v>152801</v>
      </c>
      <c r="B2345">
        <v>62695</v>
      </c>
      <c r="C2345">
        <v>3117.0399384615298</v>
      </c>
      <c r="D2345">
        <f t="shared" si="36"/>
        <v>3117.0399384615298</v>
      </c>
      <c r="E2345">
        <f>IFERROR(VLOOKUP(A2345,Hoja1!$A$2:$F$4807,6,FALSE),1)</f>
        <v>1</v>
      </c>
      <c r="F2345">
        <v>3117.0399384615298</v>
      </c>
    </row>
    <row r="2346" spans="1:6" x14ac:dyDescent="0.3">
      <c r="A2346">
        <v>152803</v>
      </c>
      <c r="B2346">
        <v>43447</v>
      </c>
      <c r="C2346">
        <v>-11622.386153846101</v>
      </c>
      <c r="D2346">
        <f t="shared" si="36"/>
        <v>-11622.386153846101</v>
      </c>
      <c r="E2346">
        <f>IFERROR(VLOOKUP(A2346,Hoja1!$A$2:$F$4807,6,FALSE),1)</f>
        <v>1</v>
      </c>
      <c r="F2346">
        <v>-11622.386153846101</v>
      </c>
    </row>
    <row r="2347" spans="1:6" x14ac:dyDescent="0.3">
      <c r="A2347">
        <v>152834</v>
      </c>
      <c r="B2347">
        <v>51968</v>
      </c>
      <c r="C2347">
        <v>9799.1723076923008</v>
      </c>
      <c r="D2347">
        <f t="shared" si="36"/>
        <v>9799.1723076923008</v>
      </c>
      <c r="E2347">
        <f>IFERROR(VLOOKUP(A2347,Hoja1!$A$2:$F$4807,6,FALSE),1)</f>
        <v>1</v>
      </c>
      <c r="F2347">
        <v>9799.1723076923008</v>
      </c>
    </row>
    <row r="2348" spans="1:6" x14ac:dyDescent="0.3">
      <c r="A2348">
        <v>152850</v>
      </c>
      <c r="B2348">
        <v>24039</v>
      </c>
      <c r="C2348">
        <v>-5771.7261934844501</v>
      </c>
      <c r="D2348">
        <f t="shared" si="36"/>
        <v>-5771.7261934844501</v>
      </c>
      <c r="E2348">
        <f>IFERROR(VLOOKUP(A2348,Hoja1!$A$2:$F$4807,6,FALSE),1)</f>
        <v>1</v>
      </c>
      <c r="F2348">
        <v>-5771.7261934844501</v>
      </c>
    </row>
    <row r="2349" spans="1:6" x14ac:dyDescent="0.3">
      <c r="A2349">
        <v>152858</v>
      </c>
      <c r="B2349">
        <v>82816</v>
      </c>
      <c r="C2349">
        <v>-68585.539999999994</v>
      </c>
      <c r="D2349">
        <f t="shared" si="36"/>
        <v>-68585.539999999994</v>
      </c>
      <c r="E2349">
        <f>IFERROR(VLOOKUP(A2349,Hoja1!$A$2:$F$4807,6,FALSE),1)</f>
        <v>1</v>
      </c>
      <c r="F2349">
        <v>-68585.539999999994</v>
      </c>
    </row>
    <row r="2350" spans="1:6" x14ac:dyDescent="0.3">
      <c r="A2350">
        <v>152867</v>
      </c>
      <c r="B2350">
        <v>95024.8</v>
      </c>
      <c r="C2350">
        <v>16565.013846153801</v>
      </c>
      <c r="D2350">
        <f t="shared" si="36"/>
        <v>16565.013846153801</v>
      </c>
      <c r="E2350">
        <f>IFERROR(VLOOKUP(A2350,Hoja1!$A$2:$F$4807,6,FALSE),1)</f>
        <v>1</v>
      </c>
      <c r="F2350">
        <v>16565.013846153801</v>
      </c>
    </row>
    <row r="2351" spans="1:6" x14ac:dyDescent="0.3">
      <c r="A2351">
        <v>152880</v>
      </c>
      <c r="B2351">
        <v>63536.24</v>
      </c>
      <c r="C2351">
        <v>11119.909230769201</v>
      </c>
      <c r="D2351">
        <f t="shared" si="36"/>
        <v>11119.909230769201</v>
      </c>
      <c r="E2351">
        <f>IFERROR(VLOOKUP(A2351,Hoja1!$A$2:$F$4807,6,FALSE),1)</f>
        <v>1</v>
      </c>
      <c r="F2351">
        <v>11119.909230769201</v>
      </c>
    </row>
    <row r="2352" spans="1:6" x14ac:dyDescent="0.3">
      <c r="A2352">
        <v>152889</v>
      </c>
      <c r="B2352">
        <v>189728</v>
      </c>
      <c r="C2352">
        <v>22422.059999999899</v>
      </c>
      <c r="D2352">
        <f t="shared" si="36"/>
        <v>22422.059999999899</v>
      </c>
      <c r="E2352">
        <f>IFERROR(VLOOKUP(A2352,Hoja1!$A$2:$F$4807,6,FALSE),1)</f>
        <v>1</v>
      </c>
      <c r="F2352">
        <v>22422.059999999899</v>
      </c>
    </row>
    <row r="2353" spans="1:6" x14ac:dyDescent="0.3">
      <c r="A2353">
        <v>152905</v>
      </c>
      <c r="B2353">
        <v>817</v>
      </c>
      <c r="C2353">
        <v>-2974.74307692307</v>
      </c>
      <c r="D2353">
        <f t="shared" si="36"/>
        <v>-2974.74307692307</v>
      </c>
      <c r="E2353">
        <f>IFERROR(VLOOKUP(A2353,Hoja1!$A$2:$F$4807,6,FALSE),1)</f>
        <v>1</v>
      </c>
      <c r="F2353">
        <v>-2974.74307692307</v>
      </c>
    </row>
    <row r="2354" spans="1:6" x14ac:dyDescent="0.3">
      <c r="A2354">
        <v>152910</v>
      </c>
      <c r="B2354">
        <v>171425.74</v>
      </c>
      <c r="C2354">
        <v>21771.149230769199</v>
      </c>
      <c r="D2354">
        <f t="shared" si="36"/>
        <v>21771.149230769199</v>
      </c>
      <c r="E2354">
        <f>IFERROR(VLOOKUP(A2354,Hoja1!$A$2:$F$4807,6,FALSE),1)</f>
        <v>1</v>
      </c>
      <c r="F2354">
        <v>21771.149230769199</v>
      </c>
    </row>
    <row r="2355" spans="1:6" x14ac:dyDescent="0.3">
      <c r="A2355">
        <v>152943</v>
      </c>
      <c r="B2355">
        <v>33488</v>
      </c>
      <c r="C2355">
        <v>-7417.5384615384601</v>
      </c>
      <c r="D2355">
        <f t="shared" si="36"/>
        <v>-7417.5384615384601</v>
      </c>
      <c r="E2355">
        <f>IFERROR(VLOOKUP(A2355,Hoja1!$A$2:$F$4807,6,FALSE),1)</f>
        <v>1</v>
      </c>
      <c r="F2355">
        <v>-7417.5384615384601</v>
      </c>
    </row>
    <row r="2356" spans="1:6" x14ac:dyDescent="0.3">
      <c r="A2356">
        <v>152961</v>
      </c>
      <c r="B2356">
        <v>121257</v>
      </c>
      <c r="C2356">
        <v>11794.7169230769</v>
      </c>
      <c r="D2356">
        <f t="shared" si="36"/>
        <v>11794.7169230769</v>
      </c>
      <c r="E2356">
        <f>IFERROR(VLOOKUP(A2356,Hoja1!$A$2:$F$4807,6,FALSE),1)</f>
        <v>1</v>
      </c>
      <c r="F2356">
        <v>11794.7169230769</v>
      </c>
    </row>
    <row r="2357" spans="1:6" x14ac:dyDescent="0.3">
      <c r="A2357">
        <v>152973</v>
      </c>
      <c r="B2357">
        <v>101488.41</v>
      </c>
      <c r="C2357">
        <v>15452.4084615384</v>
      </c>
      <c r="D2357">
        <f t="shared" si="36"/>
        <v>15452.4084615384</v>
      </c>
      <c r="E2357">
        <f>IFERROR(VLOOKUP(A2357,Hoja1!$A$2:$F$4807,6,FALSE),1)</f>
        <v>1</v>
      </c>
      <c r="F2357">
        <v>15452.4084615384</v>
      </c>
    </row>
    <row r="2358" spans="1:6" x14ac:dyDescent="0.3">
      <c r="A2358">
        <v>152988</v>
      </c>
      <c r="B2358">
        <v>117769.66</v>
      </c>
      <c r="C2358">
        <v>18156.027692307602</v>
      </c>
      <c r="D2358">
        <f t="shared" si="36"/>
        <v>18156.027692307602</v>
      </c>
      <c r="E2358">
        <f>IFERROR(VLOOKUP(A2358,Hoja1!$A$2:$F$4807,6,FALSE),1)</f>
        <v>1</v>
      </c>
      <c r="F2358">
        <v>18156.027692307602</v>
      </c>
    </row>
    <row r="2359" spans="1:6" x14ac:dyDescent="0.3">
      <c r="A2359">
        <v>153006</v>
      </c>
      <c r="B2359">
        <v>184468</v>
      </c>
      <c r="C2359">
        <v>24565.906153846099</v>
      </c>
      <c r="D2359">
        <f t="shared" si="36"/>
        <v>24565.906153846099</v>
      </c>
      <c r="E2359">
        <f>IFERROR(VLOOKUP(A2359,Hoja1!$A$2:$F$4807,6,FALSE),1)</f>
        <v>1</v>
      </c>
      <c r="F2359">
        <v>24565.906153846099</v>
      </c>
    </row>
    <row r="2360" spans="1:6" x14ac:dyDescent="0.3">
      <c r="A2360">
        <v>153026</v>
      </c>
      <c r="B2360">
        <v>170902</v>
      </c>
      <c r="C2360">
        <v>14511.2907692307</v>
      </c>
      <c r="D2360">
        <f t="shared" si="36"/>
        <v>14511.2907692307</v>
      </c>
      <c r="E2360">
        <f>IFERROR(VLOOKUP(A2360,Hoja1!$A$2:$F$4807,6,FALSE),1)</f>
        <v>1</v>
      </c>
      <c r="F2360">
        <v>14511.2907692307</v>
      </c>
    </row>
    <row r="2361" spans="1:6" x14ac:dyDescent="0.3">
      <c r="A2361">
        <v>153042</v>
      </c>
      <c r="B2361">
        <v>168856</v>
      </c>
      <c r="C2361">
        <v>24819.290769230702</v>
      </c>
      <c r="D2361">
        <f t="shared" si="36"/>
        <v>24819.290769230702</v>
      </c>
      <c r="E2361">
        <f>IFERROR(VLOOKUP(A2361,Hoja1!$A$2:$F$4807,6,FALSE),1)</f>
        <v>1</v>
      </c>
      <c r="F2361">
        <v>24819.290769230702</v>
      </c>
    </row>
    <row r="2362" spans="1:6" x14ac:dyDescent="0.3">
      <c r="A2362">
        <v>153056</v>
      </c>
      <c r="B2362">
        <v>145136</v>
      </c>
      <c r="C2362">
        <v>21923.7169230769</v>
      </c>
      <c r="D2362">
        <f t="shared" si="36"/>
        <v>21923.7169230769</v>
      </c>
      <c r="E2362">
        <f>IFERROR(VLOOKUP(A2362,Hoja1!$A$2:$F$4807,6,FALSE),1)</f>
        <v>1</v>
      </c>
      <c r="F2362">
        <v>21923.7169230769</v>
      </c>
    </row>
    <row r="2363" spans="1:6" x14ac:dyDescent="0.3">
      <c r="A2363">
        <v>153066</v>
      </c>
      <c r="B2363">
        <v>9271</v>
      </c>
      <c r="C2363">
        <v>-2513.1830769230701</v>
      </c>
      <c r="D2363">
        <f t="shared" si="36"/>
        <v>-2513.1830769230701</v>
      </c>
      <c r="E2363">
        <f>IFERROR(VLOOKUP(A2363,Hoja1!$A$2:$F$4807,6,FALSE),1)</f>
        <v>1</v>
      </c>
      <c r="F2363">
        <v>-2513.1830769230701</v>
      </c>
    </row>
    <row r="2364" spans="1:6" x14ac:dyDescent="0.3">
      <c r="A2364">
        <v>153071</v>
      </c>
      <c r="B2364">
        <v>71067</v>
      </c>
      <c r="C2364">
        <v>14090.48</v>
      </c>
      <c r="D2364">
        <f t="shared" si="36"/>
        <v>14090.48</v>
      </c>
      <c r="E2364">
        <f>IFERROR(VLOOKUP(A2364,Hoja1!$A$2:$F$4807,6,FALSE),1)</f>
        <v>1</v>
      </c>
      <c r="F2364">
        <v>14090.48</v>
      </c>
    </row>
    <row r="2365" spans="1:6" x14ac:dyDescent="0.3">
      <c r="A2365">
        <v>153086</v>
      </c>
      <c r="B2365">
        <v>4600</v>
      </c>
      <c r="C2365">
        <v>1097.50307692307</v>
      </c>
      <c r="D2365">
        <f t="shared" ref="D2365:D2428" si="37">C2365/E2365</f>
        <v>1097.50307692307</v>
      </c>
      <c r="E2365">
        <f>IFERROR(VLOOKUP(A2365,Hoja1!$A$2:$F$4807,6,FALSE),1)</f>
        <v>1</v>
      </c>
      <c r="F2365">
        <v>1097.50307692307</v>
      </c>
    </row>
    <row r="2366" spans="1:6" x14ac:dyDescent="0.3">
      <c r="A2366">
        <v>153090</v>
      </c>
      <c r="B2366">
        <v>14043</v>
      </c>
      <c r="C2366">
        <v>1059.9353846153799</v>
      </c>
      <c r="D2366">
        <f t="shared" si="37"/>
        <v>1059.9353846153799</v>
      </c>
      <c r="E2366">
        <f>IFERROR(VLOOKUP(A2366,Hoja1!$A$2:$F$4807,6,FALSE),1)</f>
        <v>1</v>
      </c>
      <c r="F2366">
        <v>1059.9353846153799</v>
      </c>
    </row>
    <row r="2367" spans="1:6" x14ac:dyDescent="0.3">
      <c r="A2367">
        <v>153099</v>
      </c>
      <c r="B2367">
        <v>3158</v>
      </c>
      <c r="C2367">
        <v>-11336.9415384615</v>
      </c>
      <c r="D2367">
        <f t="shared" si="37"/>
        <v>-11336.9415384615</v>
      </c>
      <c r="E2367">
        <f>IFERROR(VLOOKUP(A2367,Hoja1!$A$2:$F$4807,6,FALSE),1)</f>
        <v>1</v>
      </c>
      <c r="F2367">
        <v>-11336.9415384615</v>
      </c>
    </row>
    <row r="2368" spans="1:6" x14ac:dyDescent="0.3">
      <c r="A2368">
        <v>153109</v>
      </c>
      <c r="B2368">
        <v>88210</v>
      </c>
      <c r="C2368">
        <v>15038.675384615301</v>
      </c>
      <c r="D2368">
        <f t="shared" si="37"/>
        <v>15038.675384615301</v>
      </c>
      <c r="E2368">
        <f>IFERROR(VLOOKUP(A2368,Hoja1!$A$2:$F$4807,6,FALSE),1)</f>
        <v>1</v>
      </c>
      <c r="F2368">
        <v>15038.675384615301</v>
      </c>
    </row>
    <row r="2369" spans="1:6" x14ac:dyDescent="0.3">
      <c r="A2369">
        <v>153119</v>
      </c>
      <c r="B2369">
        <v>50909</v>
      </c>
      <c r="C2369">
        <v>-28470.647692307601</v>
      </c>
      <c r="D2369">
        <f t="shared" si="37"/>
        <v>-28470.647692307601</v>
      </c>
      <c r="E2369">
        <f>IFERROR(VLOOKUP(A2369,Hoja1!$A$2:$F$4807,6,FALSE),1)</f>
        <v>1</v>
      </c>
      <c r="F2369">
        <v>-28470.647692307601</v>
      </c>
    </row>
    <row r="2370" spans="1:6" x14ac:dyDescent="0.3">
      <c r="A2370">
        <v>153145</v>
      </c>
      <c r="B2370">
        <v>41514</v>
      </c>
      <c r="C2370">
        <v>2324.1080219780101</v>
      </c>
      <c r="D2370">
        <f t="shared" si="37"/>
        <v>2324.1080219780101</v>
      </c>
      <c r="E2370">
        <f>IFERROR(VLOOKUP(A2370,Hoja1!$A$2:$F$4807,6,FALSE),1)</f>
        <v>1</v>
      </c>
      <c r="F2370">
        <v>2324.1080219780101</v>
      </c>
    </row>
    <row r="2371" spans="1:6" x14ac:dyDescent="0.3">
      <c r="A2371">
        <v>153150</v>
      </c>
      <c r="B2371">
        <v>62249</v>
      </c>
      <c r="C2371">
        <v>10890.3615384615</v>
      </c>
      <c r="D2371">
        <f t="shared" si="37"/>
        <v>10890.3615384615</v>
      </c>
      <c r="E2371">
        <f>IFERROR(VLOOKUP(A2371,Hoja1!$A$2:$F$4807,6,FALSE),1)</f>
        <v>1</v>
      </c>
      <c r="F2371">
        <v>10890.3615384615</v>
      </c>
    </row>
    <row r="2372" spans="1:6" x14ac:dyDescent="0.3">
      <c r="A2372">
        <v>178347</v>
      </c>
      <c r="B2372">
        <v>38910</v>
      </c>
      <c r="C2372">
        <v>5313.6399999999903</v>
      </c>
      <c r="D2372">
        <f t="shared" si="37"/>
        <v>1771.2133333333302</v>
      </c>
      <c r="E2372">
        <f>IFERROR(VLOOKUP(A2372,Hoja1!$A$2:$F$4807,6,FALSE),1)</f>
        <v>3</v>
      </c>
      <c r="F2372">
        <v>1771.2133333333302</v>
      </c>
    </row>
    <row r="2373" spans="1:6" x14ac:dyDescent="0.3">
      <c r="A2373">
        <v>153192</v>
      </c>
      <c r="B2373">
        <v>5693</v>
      </c>
      <c r="C2373">
        <v>-5264.4292307692303</v>
      </c>
      <c r="D2373">
        <f t="shared" si="37"/>
        <v>-5264.4292307692303</v>
      </c>
      <c r="E2373">
        <f>IFERROR(VLOOKUP(A2373,Hoja1!$A$2:$F$4807,6,FALSE),1)</f>
        <v>1</v>
      </c>
      <c r="F2373">
        <v>-5264.4292307692303</v>
      </c>
    </row>
    <row r="2374" spans="1:6" x14ac:dyDescent="0.3">
      <c r="A2374">
        <v>153199</v>
      </c>
      <c r="B2374">
        <v>4392</v>
      </c>
      <c r="C2374">
        <v>1018.05692307692</v>
      </c>
      <c r="D2374">
        <f t="shared" si="37"/>
        <v>1018.05692307692</v>
      </c>
      <c r="E2374">
        <f>IFERROR(VLOOKUP(A2374,Hoja1!$A$2:$F$4807,6,FALSE),1)</f>
        <v>1</v>
      </c>
      <c r="F2374">
        <v>1018.05692307692</v>
      </c>
    </row>
    <row r="2375" spans="1:6" x14ac:dyDescent="0.3">
      <c r="A2375">
        <v>153202</v>
      </c>
      <c r="B2375">
        <v>20823</v>
      </c>
      <c r="C2375">
        <v>965.00307692307604</v>
      </c>
      <c r="D2375">
        <f t="shared" si="37"/>
        <v>965.00307692307604</v>
      </c>
      <c r="E2375">
        <f>IFERROR(VLOOKUP(A2375,Hoja1!$A$2:$F$4807,6,FALSE),1)</f>
        <v>1</v>
      </c>
      <c r="F2375">
        <v>965.00307692307604</v>
      </c>
    </row>
    <row r="2376" spans="1:6" x14ac:dyDescent="0.3">
      <c r="A2376">
        <v>178066</v>
      </c>
      <c r="B2376">
        <v>38912</v>
      </c>
      <c r="C2376">
        <v>5315.6399999999903</v>
      </c>
      <c r="D2376">
        <f t="shared" si="37"/>
        <v>1328.9099999999976</v>
      </c>
      <c r="E2376">
        <f>IFERROR(VLOOKUP(A2376,Hoja1!$A$2:$F$4807,6,FALSE),1)</f>
        <v>4</v>
      </c>
      <c r="F2376">
        <v>1328.9099999999976</v>
      </c>
    </row>
    <row r="2377" spans="1:6" x14ac:dyDescent="0.3">
      <c r="A2377">
        <v>153214</v>
      </c>
      <c r="B2377">
        <v>8938</v>
      </c>
      <c r="C2377">
        <v>-2019.4292307692299</v>
      </c>
      <c r="D2377">
        <f t="shared" si="37"/>
        <v>-2019.4292307692299</v>
      </c>
      <c r="E2377">
        <f>IFERROR(VLOOKUP(A2377,Hoja1!$A$2:$F$4807,6,FALSE),1)</f>
        <v>1</v>
      </c>
      <c r="F2377">
        <v>-2019.4292307692299</v>
      </c>
    </row>
    <row r="2378" spans="1:6" x14ac:dyDescent="0.3">
      <c r="A2378">
        <v>153221</v>
      </c>
      <c r="B2378">
        <v>33470</v>
      </c>
      <c r="C2378">
        <v>-5855.17076923076</v>
      </c>
      <c r="D2378">
        <f t="shared" si="37"/>
        <v>-5855.17076923076</v>
      </c>
      <c r="E2378">
        <f>IFERROR(VLOOKUP(A2378,Hoja1!$A$2:$F$4807,6,FALSE),1)</f>
        <v>1</v>
      </c>
      <c r="F2378">
        <v>-5855.17076923076</v>
      </c>
    </row>
    <row r="2379" spans="1:6" x14ac:dyDescent="0.3">
      <c r="A2379">
        <v>153239</v>
      </c>
      <c r="B2379">
        <v>25314</v>
      </c>
      <c r="C2379">
        <v>42.079999999998101</v>
      </c>
      <c r="D2379">
        <f t="shared" si="37"/>
        <v>42.079999999998101</v>
      </c>
      <c r="E2379">
        <f>IFERROR(VLOOKUP(A2379,Hoja1!$A$2:$F$4807,6,FALSE),1)</f>
        <v>1</v>
      </c>
      <c r="F2379">
        <v>42.079999999998101</v>
      </c>
    </row>
    <row r="2380" spans="1:6" x14ac:dyDescent="0.3">
      <c r="A2380">
        <v>153269</v>
      </c>
      <c r="B2380">
        <v>69644.94</v>
      </c>
      <c r="C2380">
        <v>-17630.503076923</v>
      </c>
      <c r="D2380">
        <f t="shared" si="37"/>
        <v>-17630.503076923</v>
      </c>
      <c r="E2380">
        <f>IFERROR(VLOOKUP(A2380,Hoja1!$A$2:$F$4807,6,FALSE),1)</f>
        <v>1</v>
      </c>
      <c r="F2380">
        <v>-17630.503076923</v>
      </c>
    </row>
    <row r="2381" spans="1:6" x14ac:dyDescent="0.3">
      <c r="A2381">
        <v>153292</v>
      </c>
      <c r="B2381">
        <v>42790.23</v>
      </c>
      <c r="C2381">
        <v>624.02230769231301</v>
      </c>
      <c r="D2381">
        <f t="shared" si="37"/>
        <v>624.02230769231301</v>
      </c>
      <c r="E2381">
        <f>IFERROR(VLOOKUP(A2381,Hoja1!$A$2:$F$4807,6,FALSE),1)</f>
        <v>1</v>
      </c>
      <c r="F2381">
        <v>624.02230769231301</v>
      </c>
    </row>
    <row r="2382" spans="1:6" x14ac:dyDescent="0.3">
      <c r="A2382">
        <v>180795</v>
      </c>
      <c r="B2382">
        <v>39248</v>
      </c>
      <c r="C2382">
        <v>-240.34230769230601</v>
      </c>
      <c r="D2382">
        <f t="shared" si="37"/>
        <v>-60.085576923076502</v>
      </c>
      <c r="E2382">
        <f>IFERROR(VLOOKUP(A2382,Hoja1!$A$2:$F$4807,6,FALSE),1)</f>
        <v>4</v>
      </c>
      <c r="F2382">
        <v>-60.085576923076502</v>
      </c>
    </row>
    <row r="2383" spans="1:6" x14ac:dyDescent="0.3">
      <c r="A2383">
        <v>153309</v>
      </c>
      <c r="B2383">
        <v>79546</v>
      </c>
      <c r="C2383">
        <v>-4454.6784615384604</v>
      </c>
      <c r="D2383">
        <f t="shared" si="37"/>
        <v>-4454.6784615384604</v>
      </c>
      <c r="E2383">
        <f>IFERROR(VLOOKUP(A2383,Hoja1!$A$2:$F$4807,6,FALSE),1)</f>
        <v>1</v>
      </c>
      <c r="F2383">
        <v>-4454.6784615384604</v>
      </c>
    </row>
    <row r="2384" spans="1:6" x14ac:dyDescent="0.3">
      <c r="A2384">
        <v>153328</v>
      </c>
      <c r="B2384">
        <v>8365</v>
      </c>
      <c r="C2384">
        <v>1360.00615384615</v>
      </c>
      <c r="D2384">
        <f t="shared" si="37"/>
        <v>1360.00615384615</v>
      </c>
      <c r="E2384">
        <f>IFERROR(VLOOKUP(A2384,Hoja1!$A$2:$F$4807,6,FALSE),1)</f>
        <v>1</v>
      </c>
      <c r="F2384">
        <v>1360.00615384615</v>
      </c>
    </row>
    <row r="2385" spans="1:6" x14ac:dyDescent="0.3">
      <c r="A2385">
        <v>153343</v>
      </c>
      <c r="B2385">
        <v>21209</v>
      </c>
      <c r="C2385">
        <v>533.52615384615206</v>
      </c>
      <c r="D2385">
        <f t="shared" si="37"/>
        <v>533.52615384615206</v>
      </c>
      <c r="E2385">
        <f>IFERROR(VLOOKUP(A2385,Hoja1!$A$2:$F$4807,6,FALSE),1)</f>
        <v>1</v>
      </c>
      <c r="F2385">
        <v>533.52615384615206</v>
      </c>
    </row>
    <row r="2386" spans="1:6" x14ac:dyDescent="0.3">
      <c r="A2386">
        <v>182673</v>
      </c>
      <c r="B2386">
        <v>39256</v>
      </c>
      <c r="C2386">
        <v>-5974.5417582417504</v>
      </c>
      <c r="D2386">
        <f t="shared" si="37"/>
        <v>-2987.2708791208752</v>
      </c>
      <c r="E2386">
        <f>IFERROR(VLOOKUP(A2386,Hoja1!$A$2:$F$4807,6,FALSE),1)</f>
        <v>2</v>
      </c>
      <c r="F2386">
        <v>-2987.2708791208752</v>
      </c>
    </row>
    <row r="2387" spans="1:6" x14ac:dyDescent="0.3">
      <c r="A2387">
        <v>153359</v>
      </c>
      <c r="B2387">
        <v>196576</v>
      </c>
      <c r="C2387">
        <v>25039.290769230702</v>
      </c>
      <c r="D2387">
        <f t="shared" si="37"/>
        <v>25039.290769230702</v>
      </c>
      <c r="E2387">
        <f>IFERROR(VLOOKUP(A2387,Hoja1!$A$2:$F$4807,6,FALSE),1)</f>
        <v>1</v>
      </c>
      <c r="F2387">
        <v>25039.290769230702</v>
      </c>
    </row>
    <row r="2388" spans="1:6" x14ac:dyDescent="0.3">
      <c r="A2388">
        <v>153367</v>
      </c>
      <c r="B2388">
        <v>264832</v>
      </c>
      <c r="C2388">
        <v>29504.332307692199</v>
      </c>
      <c r="D2388">
        <f t="shared" si="37"/>
        <v>29504.332307692199</v>
      </c>
      <c r="E2388">
        <f>IFERROR(VLOOKUP(A2388,Hoja1!$A$2:$F$4807,6,FALSE),1)</f>
        <v>1</v>
      </c>
      <c r="F2388">
        <v>29504.332307692199</v>
      </c>
    </row>
    <row r="2389" spans="1:6" x14ac:dyDescent="0.3">
      <c r="A2389">
        <v>153412</v>
      </c>
      <c r="B2389">
        <v>57120</v>
      </c>
      <c r="C2389">
        <v>10720.403076922999</v>
      </c>
      <c r="D2389">
        <f t="shared" si="37"/>
        <v>10720.403076922999</v>
      </c>
      <c r="E2389">
        <f>IFERROR(VLOOKUP(A2389,Hoja1!$A$2:$F$4807,6,FALSE),1)</f>
        <v>1</v>
      </c>
      <c r="F2389">
        <v>10720.403076922999</v>
      </c>
    </row>
    <row r="2390" spans="1:6" x14ac:dyDescent="0.3">
      <c r="A2390">
        <v>153419</v>
      </c>
      <c r="B2390">
        <v>155728</v>
      </c>
      <c r="C2390">
        <v>16580.8999999999</v>
      </c>
      <c r="D2390">
        <f t="shared" si="37"/>
        <v>16580.8999999999</v>
      </c>
      <c r="E2390">
        <f>IFERROR(VLOOKUP(A2390,Hoja1!$A$2:$F$4807,6,FALSE),1)</f>
        <v>1</v>
      </c>
      <c r="F2390">
        <v>16580.8999999999</v>
      </c>
    </row>
    <row r="2391" spans="1:6" x14ac:dyDescent="0.3">
      <c r="A2391">
        <v>150648</v>
      </c>
      <c r="B2391">
        <v>39311</v>
      </c>
      <c r="C2391">
        <v>4147.1661538461503</v>
      </c>
      <c r="D2391">
        <f t="shared" si="37"/>
        <v>1036.7915384615376</v>
      </c>
      <c r="E2391">
        <f>IFERROR(VLOOKUP(A2391,Hoja1!$A$2:$F$4807,6,FALSE),1)</f>
        <v>4</v>
      </c>
      <c r="F2391">
        <v>1036.7915384615376</v>
      </c>
    </row>
    <row r="2392" spans="1:6" x14ac:dyDescent="0.3">
      <c r="A2392">
        <v>153451</v>
      </c>
      <c r="B2392">
        <v>56610</v>
      </c>
      <c r="C2392">
        <v>10539.823076922999</v>
      </c>
      <c r="D2392">
        <f t="shared" si="37"/>
        <v>10539.823076922999</v>
      </c>
      <c r="E2392">
        <f>IFERROR(VLOOKUP(A2392,Hoja1!$A$2:$F$4807,6,FALSE),1)</f>
        <v>1</v>
      </c>
      <c r="F2392">
        <v>10539.823076922999</v>
      </c>
    </row>
    <row r="2393" spans="1:6" x14ac:dyDescent="0.3">
      <c r="A2393">
        <v>153469</v>
      </c>
      <c r="B2393">
        <v>130407</v>
      </c>
      <c r="C2393">
        <v>-16942.6323076923</v>
      </c>
      <c r="D2393">
        <f t="shared" si="37"/>
        <v>-16942.6323076923</v>
      </c>
      <c r="E2393">
        <f>IFERROR(VLOOKUP(A2393,Hoja1!$A$2:$F$4807,6,FALSE),1)</f>
        <v>1</v>
      </c>
      <c r="F2393">
        <v>-16942.6323076923</v>
      </c>
    </row>
    <row r="2394" spans="1:6" x14ac:dyDescent="0.3">
      <c r="A2394">
        <v>153502</v>
      </c>
      <c r="B2394">
        <v>11750</v>
      </c>
      <c r="C2394">
        <v>-2672.24307692307</v>
      </c>
      <c r="D2394">
        <f t="shared" si="37"/>
        <v>-2672.24307692307</v>
      </c>
      <c r="E2394">
        <f>IFERROR(VLOOKUP(A2394,Hoja1!$A$2:$F$4807,6,FALSE),1)</f>
        <v>1</v>
      </c>
      <c r="F2394">
        <v>-2672.24307692307</v>
      </c>
    </row>
    <row r="2395" spans="1:6" x14ac:dyDescent="0.3">
      <c r="A2395">
        <v>153516</v>
      </c>
      <c r="B2395">
        <v>2370</v>
      </c>
      <c r="C2395">
        <v>374.163238866396</v>
      </c>
      <c r="D2395">
        <f t="shared" si="37"/>
        <v>374.163238866396</v>
      </c>
      <c r="E2395">
        <f>IFERROR(VLOOKUP(A2395,Hoja1!$A$2:$F$4807,6,FALSE),1)</f>
        <v>1</v>
      </c>
      <c r="F2395">
        <v>374.163238866396</v>
      </c>
    </row>
    <row r="2396" spans="1:6" x14ac:dyDescent="0.3">
      <c r="A2396">
        <v>178415</v>
      </c>
      <c r="B2396">
        <v>39327</v>
      </c>
      <c r="C2396">
        <v>660.79615384615295</v>
      </c>
      <c r="D2396">
        <f t="shared" si="37"/>
        <v>132.15923076923059</v>
      </c>
      <c r="E2396">
        <f>IFERROR(VLOOKUP(A2396,Hoja1!$A$2:$F$4807,6,FALSE),1)</f>
        <v>5</v>
      </c>
      <c r="F2396">
        <v>132.15923076923059</v>
      </c>
    </row>
    <row r="2397" spans="1:6" x14ac:dyDescent="0.3">
      <c r="A2397">
        <v>177309</v>
      </c>
      <c r="B2397">
        <v>39575</v>
      </c>
      <c r="C2397">
        <v>-6759.7153846153797</v>
      </c>
      <c r="D2397">
        <f t="shared" si="37"/>
        <v>-1689.9288461538449</v>
      </c>
      <c r="E2397">
        <f>IFERROR(VLOOKUP(A2397,Hoja1!$A$2:$F$4807,6,FALSE),1)</f>
        <v>4</v>
      </c>
      <c r="F2397">
        <v>-1689.9288461538449</v>
      </c>
    </row>
    <row r="2398" spans="1:6" x14ac:dyDescent="0.3">
      <c r="A2398">
        <v>153544</v>
      </c>
      <c r="B2398">
        <v>16524</v>
      </c>
      <c r="C2398">
        <v>3092.5046153846101</v>
      </c>
      <c r="D2398">
        <f t="shared" si="37"/>
        <v>3092.5046153846101</v>
      </c>
      <c r="E2398">
        <f>IFERROR(VLOOKUP(A2398,Hoja1!$A$2:$F$4807,6,FALSE),1)</f>
        <v>1</v>
      </c>
      <c r="F2398">
        <v>3092.5046153846101</v>
      </c>
    </row>
    <row r="2399" spans="1:6" x14ac:dyDescent="0.3">
      <c r="A2399">
        <v>153545</v>
      </c>
      <c r="B2399">
        <v>32315</v>
      </c>
      <c r="C2399">
        <v>3140.0092307692198</v>
      </c>
      <c r="D2399">
        <f t="shared" si="37"/>
        <v>3140.0092307692198</v>
      </c>
      <c r="E2399">
        <f>IFERROR(VLOOKUP(A2399,Hoja1!$A$2:$F$4807,6,FALSE),1)</f>
        <v>1</v>
      </c>
      <c r="F2399">
        <v>3140.0092307692198</v>
      </c>
    </row>
    <row r="2400" spans="1:6" x14ac:dyDescent="0.3">
      <c r="A2400">
        <v>153565</v>
      </c>
      <c r="B2400">
        <v>21400</v>
      </c>
      <c r="C2400">
        <v>-2871.3050300220998</v>
      </c>
      <c r="D2400">
        <f t="shared" si="37"/>
        <v>-2871.3050300220998</v>
      </c>
      <c r="E2400">
        <f>IFERROR(VLOOKUP(A2400,Hoja1!$A$2:$F$4807,6,FALSE),1)</f>
        <v>1</v>
      </c>
      <c r="F2400">
        <v>-2871.3050300220998</v>
      </c>
    </row>
    <row r="2401" spans="1:6" x14ac:dyDescent="0.3">
      <c r="A2401">
        <v>153591</v>
      </c>
      <c r="B2401">
        <v>76032</v>
      </c>
      <c r="C2401">
        <v>14165.8707692307</v>
      </c>
      <c r="D2401">
        <f t="shared" si="37"/>
        <v>14165.8707692307</v>
      </c>
      <c r="E2401">
        <f>IFERROR(VLOOKUP(A2401,Hoja1!$A$2:$F$4807,6,FALSE),1)</f>
        <v>1</v>
      </c>
      <c r="F2401">
        <v>14165.8707692307</v>
      </c>
    </row>
    <row r="2402" spans="1:6" x14ac:dyDescent="0.3">
      <c r="A2402">
        <v>153605</v>
      </c>
      <c r="B2402">
        <v>34322</v>
      </c>
      <c r="C2402">
        <v>5504.32</v>
      </c>
      <c r="D2402">
        <f t="shared" si="37"/>
        <v>5504.32</v>
      </c>
      <c r="E2402">
        <f>IFERROR(VLOOKUP(A2402,Hoja1!$A$2:$F$4807,6,FALSE),1)</f>
        <v>1</v>
      </c>
      <c r="F2402">
        <v>5504.32</v>
      </c>
    </row>
    <row r="2403" spans="1:6" x14ac:dyDescent="0.3">
      <c r="A2403">
        <v>153612</v>
      </c>
      <c r="B2403">
        <v>34904</v>
      </c>
      <c r="C2403">
        <v>-7816.2123076922999</v>
      </c>
      <c r="D2403">
        <f t="shared" si="37"/>
        <v>-7816.2123076922999</v>
      </c>
      <c r="E2403">
        <f>IFERROR(VLOOKUP(A2403,Hoja1!$A$2:$F$4807,6,FALSE),1)</f>
        <v>1</v>
      </c>
      <c r="F2403">
        <v>-7816.2123076922999</v>
      </c>
    </row>
    <row r="2404" spans="1:6" x14ac:dyDescent="0.3">
      <c r="A2404">
        <v>153620</v>
      </c>
      <c r="B2404">
        <v>85636</v>
      </c>
      <c r="C2404">
        <v>716.090769230766</v>
      </c>
      <c r="D2404">
        <f t="shared" si="37"/>
        <v>716.090769230766</v>
      </c>
      <c r="E2404">
        <f>IFERROR(VLOOKUP(A2404,Hoja1!$A$2:$F$4807,6,FALSE),1)</f>
        <v>1</v>
      </c>
      <c r="F2404">
        <v>716.090769230766</v>
      </c>
    </row>
    <row r="2405" spans="1:6" x14ac:dyDescent="0.3">
      <c r="A2405">
        <v>184048</v>
      </c>
      <c r="B2405">
        <v>39627.599999999999</v>
      </c>
      <c r="C2405">
        <v>727.12692307691702</v>
      </c>
      <c r="D2405">
        <f t="shared" si="37"/>
        <v>363.56346153845851</v>
      </c>
      <c r="E2405">
        <f>IFERROR(VLOOKUP(A2405,Hoja1!$A$2:$F$4807,6,FALSE),1)</f>
        <v>2</v>
      </c>
      <c r="F2405">
        <v>363.56346153845851</v>
      </c>
    </row>
    <row r="2406" spans="1:6" x14ac:dyDescent="0.3">
      <c r="A2406">
        <v>153653</v>
      </c>
      <c r="B2406">
        <v>144576</v>
      </c>
      <c r="C2406">
        <v>16734.095384615299</v>
      </c>
      <c r="D2406">
        <f t="shared" si="37"/>
        <v>16734.095384615299</v>
      </c>
      <c r="E2406">
        <f>IFERROR(VLOOKUP(A2406,Hoja1!$A$2:$F$4807,6,FALSE),1)</f>
        <v>1</v>
      </c>
      <c r="F2406">
        <v>16734.095384615299</v>
      </c>
    </row>
    <row r="2407" spans="1:6" x14ac:dyDescent="0.3">
      <c r="A2407">
        <v>153660</v>
      </c>
      <c r="B2407">
        <v>68577</v>
      </c>
      <c r="C2407">
        <v>12658.172307692301</v>
      </c>
      <c r="D2407">
        <f t="shared" si="37"/>
        <v>12658.172307692301</v>
      </c>
      <c r="E2407">
        <f>IFERROR(VLOOKUP(A2407,Hoja1!$A$2:$F$4807,6,FALSE),1)</f>
        <v>1</v>
      </c>
      <c r="F2407">
        <v>12658.172307692301</v>
      </c>
    </row>
    <row r="2408" spans="1:6" x14ac:dyDescent="0.3">
      <c r="A2408">
        <v>153667</v>
      </c>
      <c r="B2408">
        <v>69840</v>
      </c>
      <c r="C2408">
        <v>11476.3676923076</v>
      </c>
      <c r="D2408">
        <f t="shared" si="37"/>
        <v>11476.3676923076</v>
      </c>
      <c r="E2408">
        <f>IFERROR(VLOOKUP(A2408,Hoja1!$A$2:$F$4807,6,FALSE),1)</f>
        <v>1</v>
      </c>
      <c r="F2408">
        <v>11476.3676923076</v>
      </c>
    </row>
    <row r="2409" spans="1:6" x14ac:dyDescent="0.3">
      <c r="A2409">
        <v>153680</v>
      </c>
      <c r="B2409">
        <v>60065</v>
      </c>
      <c r="C2409">
        <v>8706.3615384615405</v>
      </c>
      <c r="D2409">
        <f t="shared" si="37"/>
        <v>8706.3615384615405</v>
      </c>
      <c r="E2409">
        <f>IFERROR(VLOOKUP(A2409,Hoja1!$A$2:$F$4807,6,FALSE),1)</f>
        <v>1</v>
      </c>
      <c r="F2409">
        <v>8706.3615384615405</v>
      </c>
    </row>
    <row r="2410" spans="1:6" x14ac:dyDescent="0.3">
      <c r="A2410">
        <v>182839</v>
      </c>
      <c r="B2410">
        <v>39752</v>
      </c>
      <c r="C2410">
        <v>-9776.2692307692196</v>
      </c>
      <c r="D2410">
        <f t="shared" si="37"/>
        <v>-1955.2538461538438</v>
      </c>
      <c r="E2410">
        <f>IFERROR(VLOOKUP(A2410,Hoja1!$A$2:$F$4807,6,FALSE),1)</f>
        <v>5</v>
      </c>
      <c r="F2410">
        <v>-1955.2538461538438</v>
      </c>
    </row>
    <row r="2411" spans="1:6" x14ac:dyDescent="0.3">
      <c r="A2411">
        <v>153705</v>
      </c>
      <c r="B2411">
        <v>5701</v>
      </c>
      <c r="C2411">
        <v>-114.190307692308</v>
      </c>
      <c r="D2411">
        <f t="shared" si="37"/>
        <v>-114.190307692308</v>
      </c>
      <c r="E2411">
        <f>IFERROR(VLOOKUP(A2411,Hoja1!$A$2:$F$4807,6,FALSE),1)</f>
        <v>1</v>
      </c>
      <c r="F2411">
        <v>-114.190307692308</v>
      </c>
    </row>
    <row r="2412" spans="1:6" x14ac:dyDescent="0.3">
      <c r="A2412">
        <v>153724</v>
      </c>
      <c r="B2412">
        <v>55269</v>
      </c>
      <c r="C2412">
        <v>10256.515384615301</v>
      </c>
      <c r="D2412">
        <f t="shared" si="37"/>
        <v>10256.515384615301</v>
      </c>
      <c r="E2412">
        <f>IFERROR(VLOOKUP(A2412,Hoja1!$A$2:$F$4807,6,FALSE),1)</f>
        <v>1</v>
      </c>
      <c r="F2412">
        <v>10256.515384615301</v>
      </c>
    </row>
    <row r="2413" spans="1:6" x14ac:dyDescent="0.3">
      <c r="A2413">
        <v>153727</v>
      </c>
      <c r="B2413">
        <v>11376</v>
      </c>
      <c r="C2413">
        <v>52.061318681316997</v>
      </c>
      <c r="D2413">
        <f t="shared" si="37"/>
        <v>52.061318681316997</v>
      </c>
      <c r="E2413">
        <f>IFERROR(VLOOKUP(A2413,Hoja1!$A$2:$F$4807,6,FALSE),1)</f>
        <v>1</v>
      </c>
      <c r="F2413">
        <v>52.061318681316997</v>
      </c>
    </row>
    <row r="2414" spans="1:6" x14ac:dyDescent="0.3">
      <c r="A2414">
        <v>153739</v>
      </c>
      <c r="B2414">
        <v>157280</v>
      </c>
      <c r="C2414">
        <v>14959.823076922999</v>
      </c>
      <c r="D2414">
        <f t="shared" si="37"/>
        <v>14959.823076922999</v>
      </c>
      <c r="E2414">
        <f>IFERROR(VLOOKUP(A2414,Hoja1!$A$2:$F$4807,6,FALSE),1)</f>
        <v>1</v>
      </c>
      <c r="F2414">
        <v>14959.823076922999</v>
      </c>
    </row>
    <row r="2415" spans="1:6" x14ac:dyDescent="0.3">
      <c r="A2415">
        <v>153750</v>
      </c>
      <c r="B2415">
        <v>73760</v>
      </c>
      <c r="C2415">
        <v>-13889.596923076901</v>
      </c>
      <c r="D2415">
        <f t="shared" si="37"/>
        <v>-13889.596923076901</v>
      </c>
      <c r="E2415">
        <f>IFERROR(VLOOKUP(A2415,Hoja1!$A$2:$F$4807,6,FALSE),1)</f>
        <v>1</v>
      </c>
      <c r="F2415">
        <v>-13889.596923076901</v>
      </c>
    </row>
    <row r="2416" spans="1:6" x14ac:dyDescent="0.3">
      <c r="A2416">
        <v>153761</v>
      </c>
      <c r="B2416">
        <v>30777</v>
      </c>
      <c r="C2416">
        <v>2655.7113772893699</v>
      </c>
      <c r="D2416">
        <f t="shared" si="37"/>
        <v>2655.7113772893699</v>
      </c>
      <c r="E2416">
        <f>IFERROR(VLOOKUP(A2416,Hoja1!$A$2:$F$4807,6,FALSE),1)</f>
        <v>1</v>
      </c>
      <c r="F2416">
        <v>2655.7113772893699</v>
      </c>
    </row>
    <row r="2417" spans="1:6" x14ac:dyDescent="0.3">
      <c r="A2417">
        <v>153763</v>
      </c>
      <c r="B2417">
        <v>10997</v>
      </c>
      <c r="C2417">
        <v>408.379252747252</v>
      </c>
      <c r="D2417">
        <f t="shared" si="37"/>
        <v>408.379252747252</v>
      </c>
      <c r="E2417">
        <f>IFERROR(VLOOKUP(A2417,Hoja1!$A$2:$F$4807,6,FALSE),1)</f>
        <v>1</v>
      </c>
      <c r="F2417">
        <v>408.379252747252</v>
      </c>
    </row>
    <row r="2418" spans="1:6" x14ac:dyDescent="0.3">
      <c r="A2418">
        <v>153765</v>
      </c>
      <c r="B2418">
        <v>1415</v>
      </c>
      <c r="C2418">
        <v>-2074.07257142857</v>
      </c>
      <c r="D2418">
        <f t="shared" si="37"/>
        <v>-2074.07257142857</v>
      </c>
      <c r="E2418">
        <f>IFERROR(VLOOKUP(A2418,Hoja1!$A$2:$F$4807,6,FALSE),1)</f>
        <v>1</v>
      </c>
      <c r="F2418">
        <v>-2074.07257142857</v>
      </c>
    </row>
    <row r="2419" spans="1:6" x14ac:dyDescent="0.3">
      <c r="A2419">
        <v>166042</v>
      </c>
      <c r="B2419">
        <v>39818</v>
      </c>
      <c r="C2419">
        <v>-2021.40769230769</v>
      </c>
      <c r="D2419">
        <f t="shared" si="37"/>
        <v>-404.28153846153799</v>
      </c>
      <c r="E2419">
        <f>IFERROR(VLOOKUP(A2419,Hoja1!$A$2:$F$4807,6,FALSE),1)</f>
        <v>5</v>
      </c>
      <c r="F2419">
        <v>-404.28153846153799</v>
      </c>
    </row>
    <row r="2420" spans="1:6" x14ac:dyDescent="0.3">
      <c r="A2420">
        <v>166236</v>
      </c>
      <c r="B2420">
        <v>39936</v>
      </c>
      <c r="C2420">
        <v>7615.8230769230704</v>
      </c>
      <c r="D2420">
        <f t="shared" si="37"/>
        <v>3807.9115384615352</v>
      </c>
      <c r="E2420">
        <f>IFERROR(VLOOKUP(A2420,Hoja1!$A$2:$F$4807,6,FALSE),1)</f>
        <v>2</v>
      </c>
      <c r="F2420">
        <v>3807.9115384615352</v>
      </c>
    </row>
    <row r="2421" spans="1:6" x14ac:dyDescent="0.3">
      <c r="A2421">
        <v>153805</v>
      </c>
      <c r="B2421">
        <v>122718</v>
      </c>
      <c r="C2421">
        <v>14972.249230769199</v>
      </c>
      <c r="D2421">
        <f t="shared" si="37"/>
        <v>14972.249230769199</v>
      </c>
      <c r="E2421">
        <f>IFERROR(VLOOKUP(A2421,Hoja1!$A$2:$F$4807,6,FALSE),1)</f>
        <v>1</v>
      </c>
      <c r="F2421">
        <v>14972.249230769199</v>
      </c>
    </row>
    <row r="2422" spans="1:6" x14ac:dyDescent="0.3">
      <c r="A2422">
        <v>153843</v>
      </c>
      <c r="B2422">
        <v>327440.65999999997</v>
      </c>
      <c r="C2422">
        <v>26934.9215384614</v>
      </c>
      <c r="D2422">
        <f t="shared" si="37"/>
        <v>26934.9215384614</v>
      </c>
      <c r="E2422">
        <f>IFERROR(VLOOKUP(A2422,Hoja1!$A$2:$F$4807,6,FALSE),1)</f>
        <v>1</v>
      </c>
      <c r="F2422">
        <v>26934.9215384614</v>
      </c>
    </row>
    <row r="2423" spans="1:6" x14ac:dyDescent="0.3">
      <c r="A2423">
        <v>178603</v>
      </c>
      <c r="B2423">
        <v>40352</v>
      </c>
      <c r="C2423">
        <v>298.28192307692302</v>
      </c>
      <c r="D2423">
        <f t="shared" si="37"/>
        <v>49.713653846153839</v>
      </c>
      <c r="E2423">
        <f>IFERROR(VLOOKUP(A2423,Hoja1!$A$2:$F$4807,6,FALSE),1)</f>
        <v>6</v>
      </c>
      <c r="F2423">
        <v>49.713653846153839</v>
      </c>
    </row>
    <row r="2424" spans="1:6" x14ac:dyDescent="0.3">
      <c r="A2424">
        <v>153870</v>
      </c>
      <c r="B2424">
        <v>99194</v>
      </c>
      <c r="C2424">
        <v>17890.5569230769</v>
      </c>
      <c r="D2424">
        <f t="shared" si="37"/>
        <v>17890.5569230769</v>
      </c>
      <c r="E2424">
        <f>IFERROR(VLOOKUP(A2424,Hoja1!$A$2:$F$4807,6,FALSE),1)</f>
        <v>1</v>
      </c>
      <c r="F2424">
        <v>17890.5569230769</v>
      </c>
    </row>
    <row r="2425" spans="1:6" x14ac:dyDescent="0.3">
      <c r="A2425">
        <v>153880</v>
      </c>
      <c r="B2425">
        <v>43113</v>
      </c>
      <c r="C2425">
        <v>-5321.1461538461499</v>
      </c>
      <c r="D2425">
        <f t="shared" si="37"/>
        <v>-5321.1461538461499</v>
      </c>
      <c r="E2425">
        <f>IFERROR(VLOOKUP(A2425,Hoja1!$A$2:$F$4807,6,FALSE),1)</f>
        <v>1</v>
      </c>
      <c r="F2425">
        <v>-5321.1461538461499</v>
      </c>
    </row>
    <row r="2426" spans="1:6" x14ac:dyDescent="0.3">
      <c r="A2426">
        <v>153896</v>
      </c>
      <c r="B2426">
        <v>61808</v>
      </c>
      <c r="C2426">
        <v>11177.6338461538</v>
      </c>
      <c r="D2426">
        <f t="shared" si="37"/>
        <v>11177.6338461538</v>
      </c>
      <c r="E2426">
        <f>IFERROR(VLOOKUP(A2426,Hoja1!$A$2:$F$4807,6,FALSE),1)</f>
        <v>1</v>
      </c>
      <c r="F2426">
        <v>11177.6338461538</v>
      </c>
    </row>
    <row r="2427" spans="1:6" x14ac:dyDescent="0.3">
      <c r="A2427">
        <v>164430</v>
      </c>
      <c r="B2427">
        <v>40418</v>
      </c>
      <c r="C2427">
        <v>-16948.669230769199</v>
      </c>
      <c r="D2427">
        <f t="shared" si="37"/>
        <v>-3389.7338461538397</v>
      </c>
      <c r="E2427">
        <f>IFERROR(VLOOKUP(A2427,Hoja1!$A$2:$F$4807,6,FALSE),1)</f>
        <v>5</v>
      </c>
      <c r="F2427">
        <v>-3389.7338461538397</v>
      </c>
    </row>
    <row r="2428" spans="1:6" x14ac:dyDescent="0.3">
      <c r="A2428">
        <v>153931</v>
      </c>
      <c r="B2428">
        <v>30266</v>
      </c>
      <c r="C2428">
        <v>-12683.992307692301</v>
      </c>
      <c r="D2428">
        <f t="shared" si="37"/>
        <v>-12683.992307692301</v>
      </c>
      <c r="E2428">
        <f>IFERROR(VLOOKUP(A2428,Hoja1!$A$2:$F$4807,6,FALSE),1)</f>
        <v>1</v>
      </c>
      <c r="F2428">
        <v>-12683.992307692301</v>
      </c>
    </row>
    <row r="2429" spans="1:6" x14ac:dyDescent="0.3">
      <c r="A2429">
        <v>149319</v>
      </c>
      <c r="B2429">
        <v>40785.5</v>
      </c>
      <c r="C2429">
        <v>7407.6307692307701</v>
      </c>
      <c r="D2429">
        <f t="shared" ref="D2429:D2492" si="38">C2429/E2429</f>
        <v>1481.5261538461541</v>
      </c>
      <c r="E2429">
        <f>IFERROR(VLOOKUP(A2429,Hoja1!$A$2:$F$4807,6,FALSE),1)</f>
        <v>5</v>
      </c>
      <c r="F2429">
        <v>1481.5261538461541</v>
      </c>
    </row>
    <row r="2430" spans="1:6" x14ac:dyDescent="0.3">
      <c r="A2430">
        <v>153953</v>
      </c>
      <c r="B2430">
        <v>93213.5</v>
      </c>
      <c r="C2430">
        <v>15811.406153846099</v>
      </c>
      <c r="D2430">
        <f t="shared" si="38"/>
        <v>15811.406153846099</v>
      </c>
      <c r="E2430">
        <f>IFERROR(VLOOKUP(A2430,Hoja1!$A$2:$F$4807,6,FALSE),1)</f>
        <v>1</v>
      </c>
      <c r="F2430">
        <v>15811.406153846099</v>
      </c>
    </row>
    <row r="2431" spans="1:6" x14ac:dyDescent="0.3">
      <c r="A2431">
        <v>170724</v>
      </c>
      <c r="B2431">
        <v>41100</v>
      </c>
      <c r="C2431">
        <v>7722.1307692307701</v>
      </c>
      <c r="D2431">
        <f t="shared" si="38"/>
        <v>1544.426153846154</v>
      </c>
      <c r="E2431">
        <f>IFERROR(VLOOKUP(A2431,Hoja1!$A$2:$F$4807,6,FALSE),1)</f>
        <v>5</v>
      </c>
      <c r="F2431">
        <v>1544.426153846154</v>
      </c>
    </row>
    <row r="2432" spans="1:6" x14ac:dyDescent="0.3">
      <c r="A2432">
        <v>153978</v>
      </c>
      <c r="B2432">
        <v>9778</v>
      </c>
      <c r="C2432">
        <v>1114.26797535644</v>
      </c>
      <c r="D2432">
        <f t="shared" si="38"/>
        <v>1114.26797535644</v>
      </c>
      <c r="E2432">
        <f>IFERROR(VLOOKUP(A2432,Hoja1!$A$2:$F$4807,6,FALSE),1)</f>
        <v>1</v>
      </c>
      <c r="F2432">
        <v>1114.26797535644</v>
      </c>
    </row>
    <row r="2433" spans="1:6" x14ac:dyDescent="0.3">
      <c r="A2433">
        <v>153984</v>
      </c>
      <c r="B2433">
        <v>101584</v>
      </c>
      <c r="C2433">
        <v>16778.059999999899</v>
      </c>
      <c r="D2433">
        <f t="shared" si="38"/>
        <v>16778.059999999899</v>
      </c>
      <c r="E2433">
        <f>IFERROR(VLOOKUP(A2433,Hoja1!$A$2:$F$4807,6,FALSE),1)</f>
        <v>1</v>
      </c>
      <c r="F2433">
        <v>16778.059999999899</v>
      </c>
    </row>
    <row r="2434" spans="1:6" x14ac:dyDescent="0.3">
      <c r="A2434">
        <v>153994</v>
      </c>
      <c r="B2434">
        <v>101294</v>
      </c>
      <c r="C2434">
        <v>15430.3676923076</v>
      </c>
      <c r="D2434">
        <f t="shared" si="38"/>
        <v>15430.3676923076</v>
      </c>
      <c r="E2434">
        <f>IFERROR(VLOOKUP(A2434,Hoja1!$A$2:$F$4807,6,FALSE),1)</f>
        <v>1</v>
      </c>
      <c r="F2434">
        <v>15430.3676923076</v>
      </c>
    </row>
    <row r="2435" spans="1:6" x14ac:dyDescent="0.3">
      <c r="A2435">
        <v>160320</v>
      </c>
      <c r="B2435">
        <v>41530</v>
      </c>
      <c r="C2435">
        <v>-1625.1307692307701</v>
      </c>
      <c r="D2435">
        <f t="shared" si="38"/>
        <v>-325.02615384615399</v>
      </c>
      <c r="E2435">
        <f>IFERROR(VLOOKUP(A2435,Hoja1!$A$2:$F$4807,6,FALSE),1)</f>
        <v>5</v>
      </c>
      <c r="F2435">
        <v>-325.02615384615399</v>
      </c>
    </row>
    <row r="2436" spans="1:6" x14ac:dyDescent="0.3">
      <c r="A2436">
        <v>154016</v>
      </c>
      <c r="B2436">
        <v>92544.45</v>
      </c>
      <c r="C2436">
        <v>12298.6992307692</v>
      </c>
      <c r="D2436">
        <f t="shared" si="38"/>
        <v>12298.6992307692</v>
      </c>
      <c r="E2436">
        <f>IFERROR(VLOOKUP(A2436,Hoja1!$A$2:$F$4807,6,FALSE),1)</f>
        <v>1</v>
      </c>
      <c r="F2436">
        <v>12298.6992307692</v>
      </c>
    </row>
    <row r="2437" spans="1:6" x14ac:dyDescent="0.3">
      <c r="A2437">
        <v>154036</v>
      </c>
      <c r="B2437">
        <v>10395</v>
      </c>
      <c r="C2437">
        <v>723.10923076922995</v>
      </c>
      <c r="D2437">
        <f t="shared" si="38"/>
        <v>723.10923076922995</v>
      </c>
      <c r="E2437">
        <f>IFERROR(VLOOKUP(A2437,Hoja1!$A$2:$F$4807,6,FALSE),1)</f>
        <v>1</v>
      </c>
      <c r="F2437">
        <v>723.10923076922995</v>
      </c>
    </row>
    <row r="2438" spans="1:6" x14ac:dyDescent="0.3">
      <c r="A2438">
        <v>154040</v>
      </c>
      <c r="B2438">
        <v>103843</v>
      </c>
      <c r="C2438">
        <v>10134.9280603201</v>
      </c>
      <c r="D2438">
        <f t="shared" si="38"/>
        <v>10134.9280603201</v>
      </c>
      <c r="E2438">
        <f>IFERROR(VLOOKUP(A2438,Hoja1!$A$2:$F$4807,6,FALSE),1)</f>
        <v>1</v>
      </c>
      <c r="F2438">
        <v>10134.9280603201</v>
      </c>
    </row>
    <row r="2439" spans="1:6" x14ac:dyDescent="0.3">
      <c r="A2439">
        <v>154042</v>
      </c>
      <c r="B2439">
        <v>12132</v>
      </c>
      <c r="C2439">
        <v>552.18615384615202</v>
      </c>
      <c r="D2439">
        <f t="shared" si="38"/>
        <v>552.18615384615202</v>
      </c>
      <c r="E2439">
        <f>IFERROR(VLOOKUP(A2439,Hoja1!$A$2:$F$4807,6,FALSE),1)</f>
        <v>1</v>
      </c>
      <c r="F2439">
        <v>552.18615384615202</v>
      </c>
    </row>
    <row r="2440" spans="1:6" x14ac:dyDescent="0.3">
      <c r="A2440">
        <v>154062</v>
      </c>
      <c r="B2440">
        <v>164430</v>
      </c>
      <c r="C2440">
        <v>18936.746153846099</v>
      </c>
      <c r="D2440">
        <f t="shared" si="38"/>
        <v>18936.746153846099</v>
      </c>
      <c r="E2440">
        <f>IFERROR(VLOOKUP(A2440,Hoja1!$A$2:$F$4807,6,FALSE),1)</f>
        <v>1</v>
      </c>
      <c r="F2440">
        <v>18936.746153846099</v>
      </c>
    </row>
    <row r="2441" spans="1:6" x14ac:dyDescent="0.3">
      <c r="A2441">
        <v>154078</v>
      </c>
      <c r="B2441">
        <v>83084</v>
      </c>
      <c r="C2441">
        <v>12686.8999999999</v>
      </c>
      <c r="D2441">
        <f t="shared" si="38"/>
        <v>12686.8999999999</v>
      </c>
      <c r="E2441">
        <f>IFERROR(VLOOKUP(A2441,Hoja1!$A$2:$F$4807,6,FALSE),1)</f>
        <v>1</v>
      </c>
      <c r="F2441">
        <v>12686.8999999999</v>
      </c>
    </row>
    <row r="2442" spans="1:6" x14ac:dyDescent="0.3">
      <c r="A2442">
        <v>154087</v>
      </c>
      <c r="B2442">
        <v>57280</v>
      </c>
      <c r="C2442">
        <v>-3973.4784615384501</v>
      </c>
      <c r="D2442">
        <f t="shared" si="38"/>
        <v>-3973.4784615384501</v>
      </c>
      <c r="E2442">
        <f>IFERROR(VLOOKUP(A2442,Hoja1!$A$2:$F$4807,6,FALSE),1)</f>
        <v>1</v>
      </c>
      <c r="F2442">
        <v>-3973.4784615384501</v>
      </c>
    </row>
    <row r="2443" spans="1:6" x14ac:dyDescent="0.3">
      <c r="A2443">
        <v>154116</v>
      </c>
      <c r="B2443">
        <v>50738</v>
      </c>
      <c r="C2443">
        <v>9956.2846153846094</v>
      </c>
      <c r="D2443">
        <f t="shared" si="38"/>
        <v>9956.2846153846094</v>
      </c>
      <c r="E2443">
        <f>IFERROR(VLOOKUP(A2443,Hoja1!$A$2:$F$4807,6,FALSE),1)</f>
        <v>1</v>
      </c>
      <c r="F2443">
        <v>9956.2846153846094</v>
      </c>
    </row>
    <row r="2444" spans="1:6" x14ac:dyDescent="0.3">
      <c r="A2444">
        <v>154122</v>
      </c>
      <c r="B2444">
        <v>46792</v>
      </c>
      <c r="C2444">
        <v>-16335.623076923001</v>
      </c>
      <c r="D2444">
        <f t="shared" si="38"/>
        <v>-16335.623076923001</v>
      </c>
      <c r="E2444">
        <f>IFERROR(VLOOKUP(A2444,Hoja1!$A$2:$F$4807,6,FALSE),1)</f>
        <v>1</v>
      </c>
      <c r="F2444">
        <v>-16335.623076923001</v>
      </c>
    </row>
    <row r="2445" spans="1:6" x14ac:dyDescent="0.3">
      <c r="A2445">
        <v>149135</v>
      </c>
      <c r="B2445">
        <v>41632</v>
      </c>
      <c r="C2445">
        <v>7924.71076923077</v>
      </c>
      <c r="D2445">
        <f t="shared" si="38"/>
        <v>1584.942153846154</v>
      </c>
      <c r="E2445">
        <f>IFERROR(VLOOKUP(A2445,Hoja1!$A$2:$F$4807,6,FALSE),1)</f>
        <v>5</v>
      </c>
      <c r="F2445">
        <v>1584.942153846154</v>
      </c>
    </row>
    <row r="2446" spans="1:6" x14ac:dyDescent="0.3">
      <c r="A2446">
        <v>154146</v>
      </c>
      <c r="B2446">
        <v>5137</v>
      </c>
      <c r="C2446">
        <v>-28240.8692307692</v>
      </c>
      <c r="D2446">
        <f t="shared" si="38"/>
        <v>-28240.8692307692</v>
      </c>
      <c r="E2446">
        <f>IFERROR(VLOOKUP(A2446,Hoja1!$A$2:$F$4807,6,FALSE),1)</f>
        <v>1</v>
      </c>
      <c r="F2446">
        <v>-28240.8692307692</v>
      </c>
    </row>
    <row r="2447" spans="1:6" x14ac:dyDescent="0.3">
      <c r="A2447">
        <v>179640</v>
      </c>
      <c r="B2447">
        <v>41880</v>
      </c>
      <c r="C2447">
        <v>452.957499999996</v>
      </c>
      <c r="D2447">
        <f t="shared" si="38"/>
        <v>64.708214285713709</v>
      </c>
      <c r="E2447">
        <f>IFERROR(VLOOKUP(A2447,Hoja1!$A$2:$F$4807,6,FALSE),1)</f>
        <v>7</v>
      </c>
      <c r="F2447">
        <v>64.708214285713709</v>
      </c>
    </row>
    <row r="2448" spans="1:6" x14ac:dyDescent="0.3">
      <c r="A2448">
        <v>154166</v>
      </c>
      <c r="B2448">
        <v>191510</v>
      </c>
      <c r="C2448">
        <v>17547.5984615384</v>
      </c>
      <c r="D2448">
        <f t="shared" si="38"/>
        <v>17547.5984615384</v>
      </c>
      <c r="E2448">
        <f>IFERROR(VLOOKUP(A2448,Hoja1!$A$2:$F$4807,6,FALSE),1)</f>
        <v>1</v>
      </c>
      <c r="F2448">
        <v>17547.5984615384</v>
      </c>
    </row>
    <row r="2449" spans="1:6" x14ac:dyDescent="0.3">
      <c r="A2449">
        <v>154177</v>
      </c>
      <c r="B2449">
        <v>52714</v>
      </c>
      <c r="C2449">
        <v>9816.9</v>
      </c>
      <c r="D2449">
        <f t="shared" si="38"/>
        <v>9816.9</v>
      </c>
      <c r="E2449">
        <f>IFERROR(VLOOKUP(A2449,Hoja1!$A$2:$F$4807,6,FALSE),1)</f>
        <v>1</v>
      </c>
      <c r="F2449">
        <v>9816.9</v>
      </c>
    </row>
    <row r="2450" spans="1:6" x14ac:dyDescent="0.3">
      <c r="A2450">
        <v>157113</v>
      </c>
      <c r="B2450">
        <v>42098</v>
      </c>
      <c r="C2450">
        <v>3431.6692307692201</v>
      </c>
      <c r="D2450">
        <f t="shared" si="38"/>
        <v>686.33384615384398</v>
      </c>
      <c r="E2450">
        <f>IFERROR(VLOOKUP(A2450,Hoja1!$A$2:$F$4807,6,FALSE),1)</f>
        <v>5</v>
      </c>
      <c r="F2450">
        <v>686.33384615384398</v>
      </c>
    </row>
    <row r="2451" spans="1:6" x14ac:dyDescent="0.3">
      <c r="A2451">
        <v>178559</v>
      </c>
      <c r="B2451">
        <v>42110</v>
      </c>
      <c r="C2451">
        <v>5559.0855769230702</v>
      </c>
      <c r="D2451">
        <f t="shared" si="38"/>
        <v>1389.7713942307676</v>
      </c>
      <c r="E2451">
        <f>IFERROR(VLOOKUP(A2451,Hoja1!$A$2:$F$4807,6,FALSE),1)</f>
        <v>4</v>
      </c>
      <c r="F2451">
        <v>1389.7713942307676</v>
      </c>
    </row>
    <row r="2452" spans="1:6" x14ac:dyDescent="0.3">
      <c r="A2452">
        <v>154301</v>
      </c>
      <c r="B2452">
        <v>113248</v>
      </c>
      <c r="C2452">
        <v>11476.105098901</v>
      </c>
      <c r="D2452">
        <f t="shared" si="38"/>
        <v>11476.105098901</v>
      </c>
      <c r="E2452">
        <f>IFERROR(VLOOKUP(A2452,Hoja1!$A$2:$F$4807,6,FALSE),1)</f>
        <v>1</v>
      </c>
      <c r="F2452">
        <v>11476.105098901</v>
      </c>
    </row>
    <row r="2453" spans="1:6" x14ac:dyDescent="0.3">
      <c r="A2453">
        <v>154353</v>
      </c>
      <c r="B2453">
        <v>3502</v>
      </c>
      <c r="C2453">
        <v>128.056923076922</v>
      </c>
      <c r="D2453">
        <f t="shared" si="38"/>
        <v>128.056923076922</v>
      </c>
      <c r="E2453">
        <f>IFERROR(VLOOKUP(A2453,Hoja1!$A$2:$F$4807,6,FALSE),1)</f>
        <v>1</v>
      </c>
      <c r="F2453">
        <v>128.056923076922</v>
      </c>
    </row>
    <row r="2454" spans="1:6" x14ac:dyDescent="0.3">
      <c r="A2454">
        <v>154388</v>
      </c>
      <c r="B2454">
        <v>431939.55</v>
      </c>
      <c r="C2454">
        <v>45032.4623076922</v>
      </c>
      <c r="D2454">
        <f t="shared" si="38"/>
        <v>45032.4623076922</v>
      </c>
      <c r="E2454">
        <f>IFERROR(VLOOKUP(A2454,Hoja1!$A$2:$F$4807,6,FALSE),1)</f>
        <v>1</v>
      </c>
      <c r="F2454">
        <v>45032.4623076922</v>
      </c>
    </row>
    <row r="2455" spans="1:6" x14ac:dyDescent="0.3">
      <c r="A2455">
        <v>182087</v>
      </c>
      <c r="B2455">
        <v>42150</v>
      </c>
      <c r="C2455">
        <v>3198.8125</v>
      </c>
      <c r="D2455">
        <f t="shared" si="38"/>
        <v>799.703125</v>
      </c>
      <c r="E2455">
        <f>IFERROR(VLOOKUP(A2455,Hoja1!$A$2:$F$4807,6,FALSE),1)</f>
        <v>4</v>
      </c>
      <c r="F2455">
        <v>799.703125</v>
      </c>
    </row>
    <row r="2456" spans="1:6" x14ac:dyDescent="0.3">
      <c r="A2456">
        <v>154410</v>
      </c>
      <c r="B2456">
        <v>109088.38</v>
      </c>
      <c r="C2456">
        <v>-8399.1907692307705</v>
      </c>
      <c r="D2456">
        <f t="shared" si="38"/>
        <v>-8399.1907692307705</v>
      </c>
      <c r="E2456">
        <f>IFERROR(VLOOKUP(A2456,Hoja1!$A$2:$F$4807,6,FALSE),1)</f>
        <v>1</v>
      </c>
      <c r="F2456">
        <v>-8399.1907692307705</v>
      </c>
    </row>
    <row r="2457" spans="1:6" x14ac:dyDescent="0.3">
      <c r="A2457">
        <v>154438</v>
      </c>
      <c r="B2457">
        <v>18156</v>
      </c>
      <c r="C2457">
        <v>-2833.8630769230699</v>
      </c>
      <c r="D2457">
        <f t="shared" si="38"/>
        <v>-2833.8630769230699</v>
      </c>
      <c r="E2457">
        <f>IFERROR(VLOOKUP(A2457,Hoja1!$A$2:$F$4807,6,FALSE),1)</f>
        <v>1</v>
      </c>
      <c r="F2457">
        <v>-2833.8630769230699</v>
      </c>
    </row>
    <row r="2458" spans="1:6" x14ac:dyDescent="0.3">
      <c r="A2458">
        <v>154439</v>
      </c>
      <c r="B2458">
        <v>57763</v>
      </c>
      <c r="C2458">
        <v>11269.509230769199</v>
      </c>
      <c r="D2458">
        <f t="shared" si="38"/>
        <v>11269.509230769199</v>
      </c>
      <c r="E2458">
        <f>IFERROR(VLOOKUP(A2458,Hoja1!$A$2:$F$4807,6,FALSE),1)</f>
        <v>1</v>
      </c>
      <c r="F2458">
        <v>11269.509230769199</v>
      </c>
    </row>
    <row r="2459" spans="1:6" x14ac:dyDescent="0.3">
      <c r="A2459">
        <v>154451</v>
      </c>
      <c r="B2459">
        <v>177335.44</v>
      </c>
      <c r="C2459">
        <v>21265.263076923002</v>
      </c>
      <c r="D2459">
        <f t="shared" si="38"/>
        <v>21265.263076923002</v>
      </c>
      <c r="E2459">
        <f>IFERROR(VLOOKUP(A2459,Hoja1!$A$2:$F$4807,6,FALSE),1)</f>
        <v>1</v>
      </c>
      <c r="F2459">
        <v>21265.263076923002</v>
      </c>
    </row>
    <row r="2460" spans="1:6" x14ac:dyDescent="0.3">
      <c r="A2460">
        <v>154485</v>
      </c>
      <c r="B2460">
        <v>6871</v>
      </c>
      <c r="C2460">
        <v>350.47569230769199</v>
      </c>
      <c r="D2460">
        <f t="shared" si="38"/>
        <v>350.47569230769199</v>
      </c>
      <c r="E2460">
        <f>IFERROR(VLOOKUP(A2460,Hoja1!$A$2:$F$4807,6,FALSE),1)</f>
        <v>1</v>
      </c>
      <c r="F2460">
        <v>350.47569230769199</v>
      </c>
    </row>
    <row r="2461" spans="1:6" x14ac:dyDescent="0.3">
      <c r="A2461">
        <v>154488</v>
      </c>
      <c r="B2461">
        <v>4365</v>
      </c>
      <c r="C2461">
        <v>991.05692307692198</v>
      </c>
      <c r="D2461">
        <f t="shared" si="38"/>
        <v>991.05692307692198</v>
      </c>
      <c r="E2461">
        <f>IFERROR(VLOOKUP(A2461,Hoja1!$A$2:$F$4807,6,FALSE),1)</f>
        <v>1</v>
      </c>
      <c r="F2461">
        <v>991.05692307692198</v>
      </c>
    </row>
    <row r="2462" spans="1:6" x14ac:dyDescent="0.3">
      <c r="A2462">
        <v>154505</v>
      </c>
      <c r="B2462">
        <v>273334.78000000003</v>
      </c>
      <c r="C2462">
        <v>28089.0292307692</v>
      </c>
      <c r="D2462">
        <f t="shared" si="38"/>
        <v>28089.0292307692</v>
      </c>
      <c r="E2462">
        <f>IFERROR(VLOOKUP(A2462,Hoja1!$A$2:$F$4807,6,FALSE),1)</f>
        <v>1</v>
      </c>
      <c r="F2462">
        <v>28089.0292307692</v>
      </c>
    </row>
    <row r="2463" spans="1:6" x14ac:dyDescent="0.3">
      <c r="A2463">
        <v>154512</v>
      </c>
      <c r="B2463">
        <v>247542.95</v>
      </c>
      <c r="C2463">
        <v>28739.5069230769</v>
      </c>
      <c r="D2463">
        <f t="shared" si="38"/>
        <v>28739.5069230769</v>
      </c>
      <c r="E2463">
        <f>IFERROR(VLOOKUP(A2463,Hoja1!$A$2:$F$4807,6,FALSE),1)</f>
        <v>1</v>
      </c>
      <c r="F2463">
        <v>28739.5069230769</v>
      </c>
    </row>
    <row r="2464" spans="1:6" x14ac:dyDescent="0.3">
      <c r="A2464">
        <v>154520</v>
      </c>
      <c r="B2464">
        <v>676189</v>
      </c>
      <c r="C2464">
        <v>56260.184615384504</v>
      </c>
      <c r="D2464">
        <f t="shared" si="38"/>
        <v>56260.184615384504</v>
      </c>
      <c r="E2464">
        <f>IFERROR(VLOOKUP(A2464,Hoja1!$A$2:$F$4807,6,FALSE),1)</f>
        <v>1</v>
      </c>
      <c r="F2464">
        <v>56260.184615384504</v>
      </c>
    </row>
    <row r="2465" spans="1:6" x14ac:dyDescent="0.3">
      <c r="A2465">
        <v>180859</v>
      </c>
      <c r="B2465">
        <v>42164</v>
      </c>
      <c r="C2465">
        <v>-682.306250000001</v>
      </c>
      <c r="D2465">
        <f t="shared" si="38"/>
        <v>-136.46125000000021</v>
      </c>
      <c r="E2465">
        <f>IFERROR(VLOOKUP(A2465,Hoja1!$A$2:$F$4807,6,FALSE),1)</f>
        <v>5</v>
      </c>
      <c r="F2465">
        <v>-136.46125000000021</v>
      </c>
    </row>
    <row r="2466" spans="1:6" x14ac:dyDescent="0.3">
      <c r="A2466">
        <v>154545</v>
      </c>
      <c r="B2466">
        <v>136019</v>
      </c>
      <c r="C2466">
        <v>7575.82923076923</v>
      </c>
      <c r="D2466">
        <f t="shared" si="38"/>
        <v>7575.82923076923</v>
      </c>
      <c r="E2466">
        <f>IFERROR(VLOOKUP(A2466,Hoja1!$A$2:$F$4807,6,FALSE),1)</f>
        <v>1</v>
      </c>
      <c r="F2466">
        <v>7575.82923076923</v>
      </c>
    </row>
    <row r="2467" spans="1:6" x14ac:dyDescent="0.3">
      <c r="A2467">
        <v>154568</v>
      </c>
      <c r="B2467">
        <v>165200</v>
      </c>
      <c r="C2467">
        <v>24336.367692307598</v>
      </c>
      <c r="D2467">
        <f t="shared" si="38"/>
        <v>24336.367692307598</v>
      </c>
      <c r="E2467">
        <f>IFERROR(VLOOKUP(A2467,Hoja1!$A$2:$F$4807,6,FALSE),1)</f>
        <v>1</v>
      </c>
      <c r="F2467">
        <v>24336.367692307598</v>
      </c>
    </row>
    <row r="2468" spans="1:6" x14ac:dyDescent="0.3">
      <c r="A2468">
        <v>154579</v>
      </c>
      <c r="B2468">
        <v>135410</v>
      </c>
      <c r="C2468">
        <v>15700.2138461538</v>
      </c>
      <c r="D2468">
        <f t="shared" si="38"/>
        <v>15700.2138461538</v>
      </c>
      <c r="E2468">
        <f>IFERROR(VLOOKUP(A2468,Hoja1!$A$2:$F$4807,6,FALSE),1)</f>
        <v>1</v>
      </c>
      <c r="F2468">
        <v>15700.2138461538</v>
      </c>
    </row>
    <row r="2469" spans="1:6" x14ac:dyDescent="0.3">
      <c r="A2469">
        <v>164368</v>
      </c>
      <c r="B2469">
        <v>42182</v>
      </c>
      <c r="C2469">
        <v>6688.7461538461503</v>
      </c>
      <c r="D2469">
        <f t="shared" si="38"/>
        <v>1337.7492307692301</v>
      </c>
      <c r="E2469">
        <f>IFERROR(VLOOKUP(A2469,Hoja1!$A$2:$F$4807,6,FALSE),1)</f>
        <v>5</v>
      </c>
      <c r="F2469">
        <v>1337.7492307692301</v>
      </c>
    </row>
    <row r="2470" spans="1:6" x14ac:dyDescent="0.3">
      <c r="A2470">
        <v>154596</v>
      </c>
      <c r="B2470">
        <v>248412.38</v>
      </c>
      <c r="C2470">
        <v>29608.936923076901</v>
      </c>
      <c r="D2470">
        <f t="shared" si="38"/>
        <v>29608.936923076901</v>
      </c>
      <c r="E2470">
        <f>IFERROR(VLOOKUP(A2470,Hoja1!$A$2:$F$4807,6,FALSE),1)</f>
        <v>1</v>
      </c>
      <c r="F2470">
        <v>29608.936923076901</v>
      </c>
    </row>
    <row r="2471" spans="1:6" x14ac:dyDescent="0.3">
      <c r="A2471">
        <v>154614</v>
      </c>
      <c r="B2471">
        <v>196245.12</v>
      </c>
      <c r="C2471">
        <v>23650.718461538399</v>
      </c>
      <c r="D2471">
        <f t="shared" si="38"/>
        <v>23650.718461538399</v>
      </c>
      <c r="E2471">
        <f>IFERROR(VLOOKUP(A2471,Hoja1!$A$2:$F$4807,6,FALSE),1)</f>
        <v>1</v>
      </c>
      <c r="F2471">
        <v>23650.718461538399</v>
      </c>
    </row>
    <row r="2472" spans="1:6" x14ac:dyDescent="0.3">
      <c r="A2472">
        <v>154624</v>
      </c>
      <c r="B2472">
        <v>34630</v>
      </c>
      <c r="C2472">
        <v>-24428.392307692298</v>
      </c>
      <c r="D2472">
        <f t="shared" si="38"/>
        <v>-24428.392307692298</v>
      </c>
      <c r="E2472">
        <f>IFERROR(VLOOKUP(A2472,Hoja1!$A$2:$F$4807,6,FALSE),1)</f>
        <v>1</v>
      </c>
      <c r="F2472">
        <v>-24428.392307692298</v>
      </c>
    </row>
    <row r="2473" spans="1:6" x14ac:dyDescent="0.3">
      <c r="A2473">
        <v>154634</v>
      </c>
      <c r="B2473">
        <v>95411.36</v>
      </c>
      <c r="C2473">
        <v>4415.9169230769103</v>
      </c>
      <c r="D2473">
        <f t="shared" si="38"/>
        <v>4415.9169230769103</v>
      </c>
      <c r="E2473">
        <f>IFERROR(VLOOKUP(A2473,Hoja1!$A$2:$F$4807,6,FALSE),1)</f>
        <v>1</v>
      </c>
      <c r="F2473">
        <v>4415.9169230769103</v>
      </c>
    </row>
    <row r="2474" spans="1:6" x14ac:dyDescent="0.3">
      <c r="A2474">
        <v>154644</v>
      </c>
      <c r="B2474">
        <v>39764</v>
      </c>
      <c r="C2474">
        <v>-518.98153846153502</v>
      </c>
      <c r="D2474">
        <f t="shared" si="38"/>
        <v>-518.98153846153502</v>
      </c>
      <c r="E2474">
        <f>IFERROR(VLOOKUP(A2474,Hoja1!$A$2:$F$4807,6,FALSE),1)</f>
        <v>1</v>
      </c>
      <c r="F2474">
        <v>-518.98153846153502</v>
      </c>
    </row>
    <row r="2475" spans="1:6" x14ac:dyDescent="0.3">
      <c r="A2475">
        <v>154653</v>
      </c>
      <c r="B2475">
        <v>80160</v>
      </c>
      <c r="C2475">
        <v>12277.1369230769</v>
      </c>
      <c r="D2475">
        <f t="shared" si="38"/>
        <v>12277.1369230769</v>
      </c>
      <c r="E2475">
        <f>IFERROR(VLOOKUP(A2475,Hoja1!$A$2:$F$4807,6,FALSE),1)</f>
        <v>1</v>
      </c>
      <c r="F2475">
        <v>12277.1369230769</v>
      </c>
    </row>
    <row r="2476" spans="1:6" x14ac:dyDescent="0.3">
      <c r="A2476">
        <v>154673</v>
      </c>
      <c r="B2476">
        <v>71109.42</v>
      </c>
      <c r="C2476">
        <v>-8602.6384615384595</v>
      </c>
      <c r="D2476">
        <f t="shared" si="38"/>
        <v>-8602.6384615384595</v>
      </c>
      <c r="E2476">
        <f>IFERROR(VLOOKUP(A2476,Hoja1!$A$2:$F$4807,6,FALSE),1)</f>
        <v>1</v>
      </c>
      <c r="F2476">
        <v>-8602.6384615384595</v>
      </c>
    </row>
    <row r="2477" spans="1:6" x14ac:dyDescent="0.3">
      <c r="A2477">
        <v>154692</v>
      </c>
      <c r="B2477">
        <v>59445.88</v>
      </c>
      <c r="C2477">
        <v>-22398.255384615299</v>
      </c>
      <c r="D2477">
        <f t="shared" si="38"/>
        <v>-22398.255384615299</v>
      </c>
      <c r="E2477">
        <f>IFERROR(VLOOKUP(A2477,Hoja1!$A$2:$F$4807,6,FALSE),1)</f>
        <v>1</v>
      </c>
      <c r="F2477">
        <v>-22398.255384615299</v>
      </c>
    </row>
    <row r="2478" spans="1:6" x14ac:dyDescent="0.3">
      <c r="A2478">
        <v>154700</v>
      </c>
      <c r="B2478">
        <v>64136</v>
      </c>
      <c r="C2478">
        <v>-4630.5861538461404</v>
      </c>
      <c r="D2478">
        <f t="shared" si="38"/>
        <v>-4630.5861538461404</v>
      </c>
      <c r="E2478">
        <f>IFERROR(VLOOKUP(A2478,Hoja1!$A$2:$F$4807,6,FALSE),1)</f>
        <v>1</v>
      </c>
      <c r="F2478">
        <v>-4630.5861538461404</v>
      </c>
    </row>
    <row r="2479" spans="1:6" x14ac:dyDescent="0.3">
      <c r="A2479">
        <v>185161</v>
      </c>
      <c r="B2479">
        <v>42219</v>
      </c>
      <c r="C2479">
        <v>-17107.046923076901</v>
      </c>
      <c r="D2479">
        <f t="shared" si="38"/>
        <v>-2443.863846153843</v>
      </c>
      <c r="E2479">
        <f>IFERROR(VLOOKUP(A2479,Hoja1!$A$2:$F$4807,6,FALSE),1)</f>
        <v>7</v>
      </c>
      <c r="F2479">
        <v>-2443.863846153843</v>
      </c>
    </row>
    <row r="2480" spans="1:6" x14ac:dyDescent="0.3">
      <c r="A2480">
        <v>154733</v>
      </c>
      <c r="B2480">
        <v>57169.54</v>
      </c>
      <c r="C2480">
        <v>11099.363076923</v>
      </c>
      <c r="D2480">
        <f t="shared" si="38"/>
        <v>11099.363076923</v>
      </c>
      <c r="E2480">
        <f>IFERROR(VLOOKUP(A2480,Hoja1!$A$2:$F$4807,6,FALSE),1)</f>
        <v>1</v>
      </c>
      <c r="F2480">
        <v>11099.363076923</v>
      </c>
    </row>
    <row r="2481" spans="1:6" x14ac:dyDescent="0.3">
      <c r="A2481">
        <v>154753</v>
      </c>
      <c r="B2481">
        <v>278081</v>
      </c>
      <c r="C2481">
        <v>30719.864615384598</v>
      </c>
      <c r="D2481">
        <f t="shared" si="38"/>
        <v>30719.864615384598</v>
      </c>
      <c r="E2481">
        <f>IFERROR(VLOOKUP(A2481,Hoja1!$A$2:$F$4807,6,FALSE),1)</f>
        <v>1</v>
      </c>
      <c r="F2481">
        <v>30719.864615384598</v>
      </c>
    </row>
    <row r="2482" spans="1:6" x14ac:dyDescent="0.3">
      <c r="A2482">
        <v>154774</v>
      </c>
      <c r="B2482">
        <v>144496.76999999999</v>
      </c>
      <c r="C2482">
        <v>22342.179230769201</v>
      </c>
      <c r="D2482">
        <f t="shared" si="38"/>
        <v>22342.179230769201</v>
      </c>
      <c r="E2482">
        <f>IFERROR(VLOOKUP(A2482,Hoja1!$A$2:$F$4807,6,FALSE),1)</f>
        <v>1</v>
      </c>
      <c r="F2482">
        <v>22342.179230769201</v>
      </c>
    </row>
    <row r="2483" spans="1:6" x14ac:dyDescent="0.3">
      <c r="A2483">
        <v>154796</v>
      </c>
      <c r="B2483">
        <v>45294</v>
      </c>
      <c r="C2483">
        <v>-10840.750769230701</v>
      </c>
      <c r="D2483">
        <f t="shared" si="38"/>
        <v>-10840.750769230701</v>
      </c>
      <c r="E2483">
        <f>IFERROR(VLOOKUP(A2483,Hoja1!$A$2:$F$4807,6,FALSE),1)</f>
        <v>1</v>
      </c>
      <c r="F2483">
        <v>-10840.750769230701</v>
      </c>
    </row>
    <row r="2484" spans="1:6" x14ac:dyDescent="0.3">
      <c r="A2484">
        <v>154813</v>
      </c>
      <c r="B2484">
        <v>66581.3</v>
      </c>
      <c r="C2484">
        <v>6320.1076923076898</v>
      </c>
      <c r="D2484">
        <f t="shared" si="38"/>
        <v>6320.1076923076898</v>
      </c>
      <c r="E2484">
        <f>IFERROR(VLOOKUP(A2484,Hoja1!$A$2:$F$4807,6,FALSE),1)</f>
        <v>1</v>
      </c>
      <c r="F2484">
        <v>6320.1076923076898</v>
      </c>
    </row>
    <row r="2485" spans="1:6" x14ac:dyDescent="0.3">
      <c r="A2485">
        <v>154821</v>
      </c>
      <c r="B2485">
        <v>4354</v>
      </c>
      <c r="C2485">
        <v>980.05692307692198</v>
      </c>
      <c r="D2485">
        <f t="shared" si="38"/>
        <v>980.05692307692198</v>
      </c>
      <c r="E2485">
        <f>IFERROR(VLOOKUP(A2485,Hoja1!$A$2:$F$4807,6,FALSE),1)</f>
        <v>1</v>
      </c>
      <c r="F2485">
        <v>980.05692307692198</v>
      </c>
    </row>
    <row r="2486" spans="1:6" x14ac:dyDescent="0.3">
      <c r="A2486">
        <v>154850</v>
      </c>
      <c r="B2486">
        <v>56255</v>
      </c>
      <c r="C2486">
        <v>9127.1307692307601</v>
      </c>
      <c r="D2486">
        <f t="shared" si="38"/>
        <v>9127.1307692307601</v>
      </c>
      <c r="E2486">
        <f>IFERROR(VLOOKUP(A2486,Hoja1!$A$2:$F$4807,6,FALSE),1)</f>
        <v>1</v>
      </c>
      <c r="F2486">
        <v>9127.1307692307601</v>
      </c>
    </row>
    <row r="2487" spans="1:6" x14ac:dyDescent="0.3">
      <c r="A2487">
        <v>154866</v>
      </c>
      <c r="B2487">
        <v>92714.32</v>
      </c>
      <c r="C2487">
        <v>14982.806153846101</v>
      </c>
      <c r="D2487">
        <f t="shared" si="38"/>
        <v>14982.806153846101</v>
      </c>
      <c r="E2487">
        <f>IFERROR(VLOOKUP(A2487,Hoja1!$A$2:$F$4807,6,FALSE),1)</f>
        <v>1</v>
      </c>
      <c r="F2487">
        <v>14982.806153846101</v>
      </c>
    </row>
    <row r="2488" spans="1:6" x14ac:dyDescent="0.3">
      <c r="A2488">
        <v>154876</v>
      </c>
      <c r="B2488">
        <v>4137</v>
      </c>
      <c r="C2488">
        <v>763.05692307692198</v>
      </c>
      <c r="D2488">
        <f t="shared" si="38"/>
        <v>763.05692307692198</v>
      </c>
      <c r="E2488">
        <f>IFERROR(VLOOKUP(A2488,Hoja1!$A$2:$F$4807,6,FALSE),1)</f>
        <v>1</v>
      </c>
      <c r="F2488">
        <v>763.05692307692198</v>
      </c>
    </row>
    <row r="2489" spans="1:6" x14ac:dyDescent="0.3">
      <c r="A2489">
        <v>154878</v>
      </c>
      <c r="B2489">
        <v>4085</v>
      </c>
      <c r="C2489">
        <v>711.05692307692198</v>
      </c>
      <c r="D2489">
        <f t="shared" si="38"/>
        <v>711.05692307692198</v>
      </c>
      <c r="E2489">
        <f>IFERROR(VLOOKUP(A2489,Hoja1!$A$2:$F$4807,6,FALSE),1)</f>
        <v>1</v>
      </c>
      <c r="F2489">
        <v>711.05692307692198</v>
      </c>
    </row>
    <row r="2490" spans="1:6" x14ac:dyDescent="0.3">
      <c r="A2490">
        <v>154881</v>
      </c>
      <c r="B2490">
        <v>124011.13</v>
      </c>
      <c r="C2490">
        <v>15935.9592307692</v>
      </c>
      <c r="D2490">
        <f t="shared" si="38"/>
        <v>15935.9592307692</v>
      </c>
      <c r="E2490">
        <f>IFERROR(VLOOKUP(A2490,Hoja1!$A$2:$F$4807,6,FALSE),1)</f>
        <v>1</v>
      </c>
      <c r="F2490">
        <v>15935.9592307692</v>
      </c>
    </row>
    <row r="2491" spans="1:6" x14ac:dyDescent="0.3">
      <c r="A2491">
        <v>154908</v>
      </c>
      <c r="B2491">
        <v>27008</v>
      </c>
      <c r="C2491">
        <v>-43622.355384615301</v>
      </c>
      <c r="D2491">
        <f t="shared" si="38"/>
        <v>-43622.355384615301</v>
      </c>
      <c r="E2491">
        <f>IFERROR(VLOOKUP(A2491,Hoja1!$A$2:$F$4807,6,FALSE),1)</f>
        <v>1</v>
      </c>
      <c r="F2491">
        <v>-43622.355384615301</v>
      </c>
    </row>
    <row r="2492" spans="1:6" x14ac:dyDescent="0.3">
      <c r="A2492">
        <v>178441</v>
      </c>
      <c r="B2492">
        <v>42245.45</v>
      </c>
      <c r="C2492">
        <v>405.86249999999501</v>
      </c>
      <c r="D2492">
        <f t="shared" si="38"/>
        <v>202.9312499999975</v>
      </c>
      <c r="E2492">
        <f>IFERROR(VLOOKUP(A2492,Hoja1!$A$2:$F$4807,6,FALSE),1)</f>
        <v>2</v>
      </c>
      <c r="F2492">
        <v>202.9312499999975</v>
      </c>
    </row>
    <row r="2493" spans="1:6" x14ac:dyDescent="0.3">
      <c r="A2493">
        <v>154927</v>
      </c>
      <c r="B2493">
        <v>23339</v>
      </c>
      <c r="C2493">
        <v>3180.9019736842001</v>
      </c>
      <c r="D2493">
        <f t="shared" ref="D2493:D2556" si="39">C2493/E2493</f>
        <v>3180.9019736842001</v>
      </c>
      <c r="E2493">
        <f>IFERROR(VLOOKUP(A2493,Hoja1!$A$2:$F$4807,6,FALSE),1)</f>
        <v>1</v>
      </c>
      <c r="F2493">
        <v>3180.9019736842001</v>
      </c>
    </row>
    <row r="2494" spans="1:6" x14ac:dyDescent="0.3">
      <c r="A2494">
        <v>154932</v>
      </c>
      <c r="B2494">
        <v>876</v>
      </c>
      <c r="C2494">
        <v>-7.2501538461538004</v>
      </c>
      <c r="D2494">
        <f t="shared" si="39"/>
        <v>-7.2501538461538004</v>
      </c>
      <c r="E2494">
        <f>IFERROR(VLOOKUP(A2494,Hoja1!$A$2:$F$4807,6,FALSE),1)</f>
        <v>1</v>
      </c>
      <c r="F2494">
        <v>-7.2501538461538004</v>
      </c>
    </row>
    <row r="2495" spans="1:6" x14ac:dyDescent="0.3">
      <c r="A2495">
        <v>154940</v>
      </c>
      <c r="B2495">
        <v>43710</v>
      </c>
      <c r="C2495">
        <v>3142.7461538461498</v>
      </c>
      <c r="D2495">
        <f t="shared" si="39"/>
        <v>3142.7461538461498</v>
      </c>
      <c r="E2495">
        <f>IFERROR(VLOOKUP(A2495,Hoja1!$A$2:$F$4807,6,FALSE),1)</f>
        <v>1</v>
      </c>
      <c r="F2495">
        <v>3142.7461538461498</v>
      </c>
    </row>
    <row r="2496" spans="1:6" x14ac:dyDescent="0.3">
      <c r="A2496">
        <v>154950</v>
      </c>
      <c r="B2496">
        <v>37502.080000000002</v>
      </c>
      <c r="C2496">
        <v>-4921.2353846153801</v>
      </c>
      <c r="D2496">
        <f t="shared" si="39"/>
        <v>-4921.2353846153801</v>
      </c>
      <c r="E2496">
        <f>IFERROR(VLOOKUP(A2496,Hoja1!$A$2:$F$4807,6,FALSE),1)</f>
        <v>1</v>
      </c>
      <c r="F2496">
        <v>-4921.2353846153801</v>
      </c>
    </row>
    <row r="2497" spans="1:6" x14ac:dyDescent="0.3">
      <c r="A2497">
        <v>141856</v>
      </c>
      <c r="B2497">
        <v>42524</v>
      </c>
      <c r="C2497">
        <v>8088.4384615384597</v>
      </c>
      <c r="D2497">
        <f t="shared" si="39"/>
        <v>4044.2192307692299</v>
      </c>
      <c r="E2497">
        <f>IFERROR(VLOOKUP(A2497,Hoja1!$A$2:$F$4807,6,FALSE),1)</f>
        <v>2</v>
      </c>
      <c r="F2497">
        <v>4044.2192307692299</v>
      </c>
    </row>
    <row r="2498" spans="1:6" x14ac:dyDescent="0.3">
      <c r="A2498">
        <v>154998</v>
      </c>
      <c r="B2498">
        <v>108115</v>
      </c>
      <c r="C2498">
        <v>15176.9415384615</v>
      </c>
      <c r="D2498">
        <f t="shared" si="39"/>
        <v>15176.9415384615</v>
      </c>
      <c r="E2498">
        <f>IFERROR(VLOOKUP(A2498,Hoja1!$A$2:$F$4807,6,FALSE),1)</f>
        <v>1</v>
      </c>
      <c r="F2498">
        <v>15176.9415384615</v>
      </c>
    </row>
    <row r="2499" spans="1:6" x14ac:dyDescent="0.3">
      <c r="A2499">
        <v>141669</v>
      </c>
      <c r="B2499">
        <v>42574</v>
      </c>
      <c r="C2499">
        <v>8138.4384615384597</v>
      </c>
      <c r="D2499">
        <f t="shared" si="39"/>
        <v>4069.2192307692299</v>
      </c>
      <c r="E2499">
        <f>IFERROR(VLOOKUP(A2499,Hoja1!$A$2:$F$4807,6,FALSE),1)</f>
        <v>2</v>
      </c>
      <c r="F2499">
        <v>4069.2192307692299</v>
      </c>
    </row>
    <row r="2500" spans="1:6" x14ac:dyDescent="0.3">
      <c r="A2500">
        <v>155022</v>
      </c>
      <c r="B2500">
        <v>97409</v>
      </c>
      <c r="C2500">
        <v>12932.4799999999</v>
      </c>
      <c r="D2500">
        <f t="shared" si="39"/>
        <v>12932.4799999999</v>
      </c>
      <c r="E2500">
        <f>IFERROR(VLOOKUP(A2500,Hoja1!$A$2:$F$4807,6,FALSE),1)</f>
        <v>1</v>
      </c>
      <c r="F2500">
        <v>12932.4799999999</v>
      </c>
    </row>
    <row r="2501" spans="1:6" x14ac:dyDescent="0.3">
      <c r="A2501">
        <v>155034</v>
      </c>
      <c r="B2501">
        <v>54025</v>
      </c>
      <c r="C2501">
        <v>10070.2076923076</v>
      </c>
      <c r="D2501">
        <f t="shared" si="39"/>
        <v>10070.2076923076</v>
      </c>
      <c r="E2501">
        <f>IFERROR(VLOOKUP(A2501,Hoja1!$A$2:$F$4807,6,FALSE),1)</f>
        <v>1</v>
      </c>
      <c r="F2501">
        <v>10070.2076923076</v>
      </c>
    </row>
    <row r="2502" spans="1:6" x14ac:dyDescent="0.3">
      <c r="A2502">
        <v>155049</v>
      </c>
      <c r="B2502">
        <v>29944</v>
      </c>
      <c r="C2502">
        <v>-20019.827692307601</v>
      </c>
      <c r="D2502">
        <f t="shared" si="39"/>
        <v>-20019.827692307601</v>
      </c>
      <c r="E2502">
        <f>IFERROR(VLOOKUP(A2502,Hoja1!$A$2:$F$4807,6,FALSE),1)</f>
        <v>1</v>
      </c>
      <c r="F2502">
        <v>-20019.827692307601</v>
      </c>
    </row>
    <row r="2503" spans="1:6" x14ac:dyDescent="0.3">
      <c r="A2503">
        <v>155059</v>
      </c>
      <c r="B2503">
        <v>47632</v>
      </c>
      <c r="C2503">
        <v>8965.6692307692192</v>
      </c>
      <c r="D2503">
        <f t="shared" si="39"/>
        <v>8965.6692307692192</v>
      </c>
      <c r="E2503">
        <f>IFERROR(VLOOKUP(A2503,Hoja1!$A$2:$F$4807,6,FALSE),1)</f>
        <v>1</v>
      </c>
      <c r="F2503">
        <v>8965.6692307692192</v>
      </c>
    </row>
    <row r="2504" spans="1:6" x14ac:dyDescent="0.3">
      <c r="A2504">
        <v>155064</v>
      </c>
      <c r="B2504">
        <v>103330</v>
      </c>
      <c r="C2504">
        <v>15680.403076922999</v>
      </c>
      <c r="D2504">
        <f t="shared" si="39"/>
        <v>15680.403076922999</v>
      </c>
      <c r="E2504">
        <f>IFERROR(VLOOKUP(A2504,Hoja1!$A$2:$F$4807,6,FALSE),1)</f>
        <v>1</v>
      </c>
      <c r="F2504">
        <v>15680.403076922999</v>
      </c>
    </row>
    <row r="2505" spans="1:6" x14ac:dyDescent="0.3">
      <c r="A2505">
        <v>155076</v>
      </c>
      <c r="B2505">
        <v>145890</v>
      </c>
      <c r="C2505">
        <v>21949.4446153846</v>
      </c>
      <c r="D2505">
        <f t="shared" si="39"/>
        <v>21949.4446153846</v>
      </c>
      <c r="E2505">
        <f>IFERROR(VLOOKUP(A2505,Hoja1!$A$2:$F$4807,6,FALSE),1)</f>
        <v>1</v>
      </c>
      <c r="F2505">
        <v>21949.4446153846</v>
      </c>
    </row>
    <row r="2506" spans="1:6" x14ac:dyDescent="0.3">
      <c r="A2506">
        <v>156523</v>
      </c>
      <c r="B2506">
        <v>42598</v>
      </c>
      <c r="C2506">
        <v>-4077.3661538461402</v>
      </c>
      <c r="D2506">
        <f t="shared" si="39"/>
        <v>-815.47323076922805</v>
      </c>
      <c r="E2506">
        <f>IFERROR(VLOOKUP(A2506,Hoja1!$A$2:$F$4807,6,FALSE),1)</f>
        <v>5</v>
      </c>
      <c r="F2506">
        <v>-815.47323076922805</v>
      </c>
    </row>
    <row r="2507" spans="1:6" x14ac:dyDescent="0.3">
      <c r="A2507">
        <v>155096</v>
      </c>
      <c r="B2507">
        <v>89664.22</v>
      </c>
      <c r="C2507">
        <v>13978.6584615384</v>
      </c>
      <c r="D2507">
        <f t="shared" si="39"/>
        <v>13978.6584615384</v>
      </c>
      <c r="E2507">
        <f>IFERROR(VLOOKUP(A2507,Hoja1!$A$2:$F$4807,6,FALSE),1)</f>
        <v>1</v>
      </c>
      <c r="F2507">
        <v>13978.6584615384</v>
      </c>
    </row>
    <row r="2508" spans="1:6" x14ac:dyDescent="0.3">
      <c r="A2508">
        <v>156885</v>
      </c>
      <c r="B2508">
        <v>42844.86</v>
      </c>
      <c r="C2508">
        <v>4178.5292307692198</v>
      </c>
      <c r="D2508">
        <f t="shared" si="39"/>
        <v>596.93274725274568</v>
      </c>
      <c r="E2508">
        <f>IFERROR(VLOOKUP(A2508,Hoja1!$A$2:$F$4807,6,FALSE),1)</f>
        <v>7</v>
      </c>
      <c r="F2508">
        <v>596.93274725274568</v>
      </c>
    </row>
    <row r="2509" spans="1:6" x14ac:dyDescent="0.3">
      <c r="A2509">
        <v>155114</v>
      </c>
      <c r="B2509">
        <v>3911</v>
      </c>
      <c r="C2509">
        <v>665.61076923076905</v>
      </c>
      <c r="D2509">
        <f t="shared" si="39"/>
        <v>665.61076923076905</v>
      </c>
      <c r="E2509">
        <f>IFERROR(VLOOKUP(A2509,Hoja1!$A$2:$F$4807,6,FALSE),1)</f>
        <v>1</v>
      </c>
      <c r="F2509">
        <v>665.61076923076905</v>
      </c>
    </row>
    <row r="2510" spans="1:6" x14ac:dyDescent="0.3">
      <c r="A2510">
        <v>155135</v>
      </c>
      <c r="B2510">
        <v>81408</v>
      </c>
      <c r="C2510">
        <v>14582.829230769201</v>
      </c>
      <c r="D2510">
        <f t="shared" si="39"/>
        <v>14582.829230769201</v>
      </c>
      <c r="E2510">
        <f>IFERROR(VLOOKUP(A2510,Hoja1!$A$2:$F$4807,6,FALSE),1)</f>
        <v>1</v>
      </c>
      <c r="F2510">
        <v>14582.829230769201</v>
      </c>
    </row>
    <row r="2511" spans="1:6" x14ac:dyDescent="0.3">
      <c r="A2511">
        <v>155145</v>
      </c>
      <c r="B2511">
        <v>11319</v>
      </c>
      <c r="C2511">
        <v>-8595.2384615384599</v>
      </c>
      <c r="D2511">
        <f t="shared" si="39"/>
        <v>-8595.2384615384599</v>
      </c>
      <c r="E2511">
        <f>IFERROR(VLOOKUP(A2511,Hoja1!$A$2:$F$4807,6,FALSE),1)</f>
        <v>1</v>
      </c>
      <c r="F2511">
        <v>-8595.2384615384599</v>
      </c>
    </row>
    <row r="2512" spans="1:6" x14ac:dyDescent="0.3">
      <c r="A2512">
        <v>155148</v>
      </c>
      <c r="B2512">
        <v>76756.009999999995</v>
      </c>
      <c r="C2512">
        <v>-564.606923076935</v>
      </c>
      <c r="D2512">
        <f t="shared" si="39"/>
        <v>-564.606923076935</v>
      </c>
      <c r="E2512">
        <f>IFERROR(VLOOKUP(A2512,Hoja1!$A$2:$F$4807,6,FALSE),1)</f>
        <v>1</v>
      </c>
      <c r="F2512">
        <v>-564.606923076935</v>
      </c>
    </row>
    <row r="2513" spans="1:6" x14ac:dyDescent="0.3">
      <c r="A2513">
        <v>155155</v>
      </c>
      <c r="B2513">
        <v>90211</v>
      </c>
      <c r="C2513">
        <v>14924.2907692307</v>
      </c>
      <c r="D2513">
        <f t="shared" si="39"/>
        <v>14924.2907692307</v>
      </c>
      <c r="E2513">
        <f>IFERROR(VLOOKUP(A2513,Hoja1!$A$2:$F$4807,6,FALSE),1)</f>
        <v>1</v>
      </c>
      <c r="F2513">
        <v>14924.2907692307</v>
      </c>
    </row>
    <row r="2514" spans="1:6" x14ac:dyDescent="0.3">
      <c r="A2514">
        <v>155172</v>
      </c>
      <c r="B2514">
        <v>99304</v>
      </c>
      <c r="C2514">
        <v>6146.6753846153797</v>
      </c>
      <c r="D2514">
        <f t="shared" si="39"/>
        <v>6146.6753846153797</v>
      </c>
      <c r="E2514">
        <f>IFERROR(VLOOKUP(A2514,Hoja1!$A$2:$F$4807,6,FALSE),1)</f>
        <v>1</v>
      </c>
      <c r="F2514">
        <v>6146.6753846153797</v>
      </c>
    </row>
    <row r="2515" spans="1:6" x14ac:dyDescent="0.3">
      <c r="A2515">
        <v>155184</v>
      </c>
      <c r="B2515">
        <v>272092.77</v>
      </c>
      <c r="C2515">
        <v>22286.83</v>
      </c>
      <c r="D2515">
        <f t="shared" si="39"/>
        <v>22286.83</v>
      </c>
      <c r="E2515">
        <f>IFERROR(VLOOKUP(A2515,Hoja1!$A$2:$F$4807,6,FALSE),1)</f>
        <v>1</v>
      </c>
      <c r="F2515">
        <v>22286.83</v>
      </c>
    </row>
    <row r="2516" spans="1:6" x14ac:dyDescent="0.3">
      <c r="A2516">
        <v>180126</v>
      </c>
      <c r="B2516">
        <v>42955</v>
      </c>
      <c r="C2516">
        <v>-2880.0129120879101</v>
      </c>
      <c r="D2516">
        <f t="shared" si="39"/>
        <v>-1440.006456043955</v>
      </c>
      <c r="E2516">
        <f>IFERROR(VLOOKUP(A2516,Hoja1!$A$2:$F$4807,6,FALSE),1)</f>
        <v>2</v>
      </c>
      <c r="F2516">
        <v>-1440.006456043955</v>
      </c>
    </row>
    <row r="2517" spans="1:6" x14ac:dyDescent="0.3">
      <c r="A2517">
        <v>155211</v>
      </c>
      <c r="B2517">
        <v>102274.12</v>
      </c>
      <c r="C2517">
        <v>18525.872307692302</v>
      </c>
      <c r="D2517">
        <f t="shared" si="39"/>
        <v>18525.872307692302</v>
      </c>
      <c r="E2517">
        <f>IFERROR(VLOOKUP(A2517,Hoja1!$A$2:$F$4807,6,FALSE),1)</f>
        <v>1</v>
      </c>
      <c r="F2517">
        <v>18525.872307692302</v>
      </c>
    </row>
    <row r="2518" spans="1:6" x14ac:dyDescent="0.3">
      <c r="A2518">
        <v>155220</v>
      </c>
      <c r="B2518">
        <v>55264.34</v>
      </c>
      <c r="C2518">
        <v>9922.4353846153808</v>
      </c>
      <c r="D2518">
        <f t="shared" si="39"/>
        <v>9922.4353846153808</v>
      </c>
      <c r="E2518">
        <f>IFERROR(VLOOKUP(A2518,Hoja1!$A$2:$F$4807,6,FALSE),1)</f>
        <v>1</v>
      </c>
      <c r="F2518">
        <v>9922.4353846153808</v>
      </c>
    </row>
    <row r="2519" spans="1:6" x14ac:dyDescent="0.3">
      <c r="A2519">
        <v>155261</v>
      </c>
      <c r="B2519">
        <v>9040</v>
      </c>
      <c r="C2519">
        <v>2035.00615384615</v>
      </c>
      <c r="D2519">
        <f t="shared" si="39"/>
        <v>2035.00615384615</v>
      </c>
      <c r="E2519">
        <f>IFERROR(VLOOKUP(A2519,Hoja1!$A$2:$F$4807,6,FALSE),1)</f>
        <v>1</v>
      </c>
      <c r="F2519">
        <v>2035.00615384615</v>
      </c>
    </row>
    <row r="2520" spans="1:6" x14ac:dyDescent="0.3">
      <c r="A2520">
        <v>155292</v>
      </c>
      <c r="B2520">
        <v>17500</v>
      </c>
      <c r="C2520">
        <v>-51587.986153846097</v>
      </c>
      <c r="D2520">
        <f t="shared" si="39"/>
        <v>-51587.986153846097</v>
      </c>
      <c r="E2520">
        <f>IFERROR(VLOOKUP(A2520,Hoja1!$A$2:$F$4807,6,FALSE),1)</f>
        <v>1</v>
      </c>
      <c r="F2520">
        <v>-51587.986153846097</v>
      </c>
    </row>
    <row r="2521" spans="1:6" x14ac:dyDescent="0.3">
      <c r="A2521">
        <v>140304</v>
      </c>
      <c r="B2521">
        <v>43579</v>
      </c>
      <c r="C2521">
        <v>8085.7461538461503</v>
      </c>
      <c r="D2521">
        <f t="shared" si="39"/>
        <v>2695.2487179487166</v>
      </c>
      <c r="E2521">
        <f>IFERROR(VLOOKUP(A2521,Hoja1!$A$2:$F$4807,6,FALSE),1)</f>
        <v>3</v>
      </c>
      <c r="F2521">
        <v>2695.2487179487166</v>
      </c>
    </row>
    <row r="2522" spans="1:6" x14ac:dyDescent="0.3">
      <c r="A2522">
        <v>155310</v>
      </c>
      <c r="B2522">
        <v>46368</v>
      </c>
      <c r="C2522">
        <v>7701.6692307692201</v>
      </c>
      <c r="D2522">
        <f t="shared" si="39"/>
        <v>7701.6692307692201</v>
      </c>
      <c r="E2522">
        <f>IFERROR(VLOOKUP(A2522,Hoja1!$A$2:$F$4807,6,FALSE),1)</f>
        <v>1</v>
      </c>
      <c r="F2522">
        <v>7701.6692307692201</v>
      </c>
    </row>
    <row r="2523" spans="1:6" x14ac:dyDescent="0.3">
      <c r="A2523">
        <v>165933</v>
      </c>
      <c r="B2523">
        <v>43641</v>
      </c>
      <c r="C2523">
        <v>8147.7461538461503</v>
      </c>
      <c r="D2523">
        <f t="shared" si="39"/>
        <v>1629.54923076923</v>
      </c>
      <c r="E2523">
        <f>IFERROR(VLOOKUP(A2523,Hoja1!$A$2:$F$4807,6,FALSE),1)</f>
        <v>5</v>
      </c>
      <c r="F2523">
        <v>1629.54923076923</v>
      </c>
    </row>
    <row r="2524" spans="1:6" x14ac:dyDescent="0.3">
      <c r="A2524">
        <v>155337</v>
      </c>
      <c r="B2524">
        <v>7215</v>
      </c>
      <c r="C2524">
        <v>-374.04461538461601</v>
      </c>
      <c r="D2524">
        <f t="shared" si="39"/>
        <v>-374.04461538461601</v>
      </c>
      <c r="E2524">
        <f>IFERROR(VLOOKUP(A2524,Hoja1!$A$2:$F$4807,6,FALSE),1)</f>
        <v>1</v>
      </c>
      <c r="F2524">
        <v>-374.04461538461601</v>
      </c>
    </row>
    <row r="2525" spans="1:6" x14ac:dyDescent="0.3">
      <c r="A2525">
        <v>155342</v>
      </c>
      <c r="B2525">
        <v>128944</v>
      </c>
      <c r="C2525">
        <v>15580.3676923076</v>
      </c>
      <c r="D2525">
        <f t="shared" si="39"/>
        <v>15580.3676923076</v>
      </c>
      <c r="E2525">
        <f>IFERROR(VLOOKUP(A2525,Hoja1!$A$2:$F$4807,6,FALSE),1)</f>
        <v>1</v>
      </c>
      <c r="F2525">
        <v>15580.3676923076</v>
      </c>
    </row>
    <row r="2526" spans="1:6" x14ac:dyDescent="0.3">
      <c r="A2526">
        <v>155359</v>
      </c>
      <c r="B2526">
        <v>162118.89000000001</v>
      </c>
      <c r="C2526">
        <v>22642.37</v>
      </c>
      <c r="D2526">
        <f t="shared" si="39"/>
        <v>22642.37</v>
      </c>
      <c r="E2526">
        <f>IFERROR(VLOOKUP(A2526,Hoja1!$A$2:$F$4807,6,FALSE),1)</f>
        <v>1</v>
      </c>
      <c r="F2526">
        <v>22642.37</v>
      </c>
    </row>
    <row r="2527" spans="1:6" x14ac:dyDescent="0.3">
      <c r="A2527">
        <v>155366</v>
      </c>
      <c r="B2527">
        <v>90030</v>
      </c>
      <c r="C2527">
        <v>8270.4384615384606</v>
      </c>
      <c r="D2527">
        <f t="shared" si="39"/>
        <v>8270.4384615384606</v>
      </c>
      <c r="E2527">
        <f>IFERROR(VLOOKUP(A2527,Hoja1!$A$2:$F$4807,6,FALSE),1)</f>
        <v>1</v>
      </c>
      <c r="F2527">
        <v>8270.4384615384606</v>
      </c>
    </row>
    <row r="2528" spans="1:6" x14ac:dyDescent="0.3">
      <c r="A2528">
        <v>155404</v>
      </c>
      <c r="B2528">
        <v>3804</v>
      </c>
      <c r="C2528">
        <v>590.74923076923096</v>
      </c>
      <c r="D2528">
        <f t="shared" si="39"/>
        <v>590.74923076923096</v>
      </c>
      <c r="E2528">
        <f>IFERROR(VLOOKUP(A2528,Hoja1!$A$2:$F$4807,6,FALSE),1)</f>
        <v>1</v>
      </c>
      <c r="F2528">
        <v>590.74923076923096</v>
      </c>
    </row>
    <row r="2529" spans="1:6" x14ac:dyDescent="0.3">
      <c r="A2529">
        <v>155435</v>
      </c>
      <c r="B2529">
        <v>149451.01</v>
      </c>
      <c r="C2529">
        <v>19493.720769230698</v>
      </c>
      <c r="D2529">
        <f t="shared" si="39"/>
        <v>19493.720769230698</v>
      </c>
      <c r="E2529">
        <f>IFERROR(VLOOKUP(A2529,Hoja1!$A$2:$F$4807,6,FALSE),1)</f>
        <v>1</v>
      </c>
      <c r="F2529">
        <v>19493.720769230698</v>
      </c>
    </row>
    <row r="2530" spans="1:6" x14ac:dyDescent="0.3">
      <c r="A2530">
        <v>181272</v>
      </c>
      <c r="B2530">
        <v>43833.74</v>
      </c>
      <c r="C2530">
        <v>-1505.70642857142</v>
      </c>
      <c r="D2530">
        <f t="shared" si="39"/>
        <v>-752.85321428571001</v>
      </c>
      <c r="E2530">
        <f>IFERROR(VLOOKUP(A2530,Hoja1!$A$2:$F$4807,6,FALSE),1)</f>
        <v>2</v>
      </c>
      <c r="F2530">
        <v>-752.85321428571001</v>
      </c>
    </row>
    <row r="2531" spans="1:6" x14ac:dyDescent="0.3">
      <c r="A2531">
        <v>155488</v>
      </c>
      <c r="B2531">
        <v>81418</v>
      </c>
      <c r="C2531">
        <v>7799.7451830705504</v>
      </c>
      <c r="D2531">
        <f t="shared" si="39"/>
        <v>7799.7451830705504</v>
      </c>
      <c r="E2531">
        <f>IFERROR(VLOOKUP(A2531,Hoja1!$A$2:$F$4807,6,FALSE),1)</f>
        <v>1</v>
      </c>
      <c r="F2531">
        <v>7799.7451830705504</v>
      </c>
    </row>
    <row r="2532" spans="1:6" x14ac:dyDescent="0.3">
      <c r="A2532">
        <v>168746</v>
      </c>
      <c r="B2532">
        <v>43987</v>
      </c>
      <c r="C2532">
        <v>5320.6692307692201</v>
      </c>
      <c r="D2532">
        <f t="shared" si="39"/>
        <v>1330.167307692305</v>
      </c>
      <c r="E2532">
        <f>IFERROR(VLOOKUP(A2532,Hoja1!$A$2:$F$4807,6,FALSE),1)</f>
        <v>4</v>
      </c>
      <c r="F2532">
        <v>1330.167307692305</v>
      </c>
    </row>
    <row r="2533" spans="1:6" x14ac:dyDescent="0.3">
      <c r="A2533">
        <v>155513</v>
      </c>
      <c r="B2533">
        <v>8404</v>
      </c>
      <c r="C2533">
        <v>-7366.8230769230704</v>
      </c>
      <c r="D2533">
        <f t="shared" si="39"/>
        <v>-7366.8230769230704</v>
      </c>
      <c r="E2533">
        <f>IFERROR(VLOOKUP(A2533,Hoja1!$A$2:$F$4807,6,FALSE),1)</f>
        <v>1</v>
      </c>
      <c r="F2533">
        <v>-7366.8230769230704</v>
      </c>
    </row>
    <row r="2534" spans="1:6" x14ac:dyDescent="0.3">
      <c r="A2534">
        <v>182251</v>
      </c>
      <c r="B2534">
        <v>44042</v>
      </c>
      <c r="C2534">
        <v>-6997.1978021978002</v>
      </c>
      <c r="D2534">
        <f t="shared" si="39"/>
        <v>-1749.2994505494501</v>
      </c>
      <c r="E2534">
        <f>IFERROR(VLOOKUP(A2534,Hoja1!$A$2:$F$4807,6,FALSE),1)</f>
        <v>4</v>
      </c>
      <c r="F2534">
        <v>-1749.2994505494501</v>
      </c>
    </row>
    <row r="2535" spans="1:6" x14ac:dyDescent="0.3">
      <c r="A2535">
        <v>155558</v>
      </c>
      <c r="B2535">
        <v>5586</v>
      </c>
      <c r="C2535">
        <v>1169.7804999999901</v>
      </c>
      <c r="D2535">
        <f t="shared" si="39"/>
        <v>1169.7804999999901</v>
      </c>
      <c r="E2535">
        <f>IFERROR(VLOOKUP(A2535,Hoja1!$A$2:$F$4807,6,FALSE),1)</f>
        <v>1</v>
      </c>
      <c r="F2535">
        <v>1169.7804999999901</v>
      </c>
    </row>
    <row r="2536" spans="1:6" x14ac:dyDescent="0.3">
      <c r="A2536">
        <v>180292</v>
      </c>
      <c r="B2536">
        <v>44055</v>
      </c>
      <c r="C2536">
        <v>33.092307692306299</v>
      </c>
      <c r="D2536">
        <f t="shared" si="39"/>
        <v>8.2730769230765748</v>
      </c>
      <c r="E2536">
        <f>IFERROR(VLOOKUP(A2536,Hoja1!$A$2:$F$4807,6,FALSE),1)</f>
        <v>4</v>
      </c>
      <c r="F2536">
        <v>8.2730769230765748</v>
      </c>
    </row>
    <row r="2537" spans="1:6" x14ac:dyDescent="0.3">
      <c r="A2537">
        <v>155622</v>
      </c>
      <c r="B2537">
        <v>395982</v>
      </c>
      <c r="C2537">
        <v>40476.261538461396</v>
      </c>
      <c r="D2537">
        <f t="shared" si="39"/>
        <v>40476.261538461396</v>
      </c>
      <c r="E2537">
        <f>IFERROR(VLOOKUP(A2537,Hoja1!$A$2:$F$4807,6,FALSE),1)</f>
        <v>1</v>
      </c>
      <c r="F2537">
        <v>40476.261538461396</v>
      </c>
    </row>
    <row r="2538" spans="1:6" x14ac:dyDescent="0.3">
      <c r="A2538">
        <v>177856</v>
      </c>
      <c r="B2538">
        <v>44104.7</v>
      </c>
      <c r="C2538">
        <v>-10722.323076922999</v>
      </c>
      <c r="D2538">
        <f t="shared" si="39"/>
        <v>-3574.1076923076666</v>
      </c>
      <c r="E2538">
        <f>IFERROR(VLOOKUP(A2538,Hoja1!$A$2:$F$4807,6,FALSE),1)</f>
        <v>3</v>
      </c>
      <c r="F2538">
        <v>-3574.1076923076666</v>
      </c>
    </row>
    <row r="2539" spans="1:6" x14ac:dyDescent="0.3">
      <c r="A2539">
        <v>155658</v>
      </c>
      <c r="B2539">
        <v>116624</v>
      </c>
      <c r="C2539">
        <v>18397.479999999901</v>
      </c>
      <c r="D2539">
        <f t="shared" si="39"/>
        <v>18397.479999999901</v>
      </c>
      <c r="E2539">
        <f>IFERROR(VLOOKUP(A2539,Hoja1!$A$2:$F$4807,6,FALSE),1)</f>
        <v>1</v>
      </c>
      <c r="F2539">
        <v>18397.479999999901</v>
      </c>
    </row>
    <row r="2540" spans="1:6" x14ac:dyDescent="0.3">
      <c r="A2540">
        <v>155674</v>
      </c>
      <c r="B2540">
        <v>98832</v>
      </c>
      <c r="C2540">
        <v>13627.2076923076</v>
      </c>
      <c r="D2540">
        <f t="shared" si="39"/>
        <v>13627.2076923076</v>
      </c>
      <c r="E2540">
        <f>IFERROR(VLOOKUP(A2540,Hoja1!$A$2:$F$4807,6,FALSE),1)</f>
        <v>1</v>
      </c>
      <c r="F2540">
        <v>13627.2076923076</v>
      </c>
    </row>
    <row r="2541" spans="1:6" x14ac:dyDescent="0.3">
      <c r="A2541">
        <v>170537</v>
      </c>
      <c r="B2541">
        <v>44145</v>
      </c>
      <c r="C2541">
        <v>5478.6692307692301</v>
      </c>
      <c r="D2541">
        <f t="shared" si="39"/>
        <v>1095.7338461538461</v>
      </c>
      <c r="E2541">
        <f>IFERROR(VLOOKUP(A2541,Hoja1!$A$2:$F$4807,6,FALSE),1)</f>
        <v>5</v>
      </c>
      <c r="F2541">
        <v>1095.7338461538461</v>
      </c>
    </row>
    <row r="2542" spans="1:6" x14ac:dyDescent="0.3">
      <c r="A2542">
        <v>173387</v>
      </c>
      <c r="B2542">
        <v>44400</v>
      </c>
      <c r="C2542">
        <v>5733.6692307692201</v>
      </c>
      <c r="D2542">
        <f t="shared" si="39"/>
        <v>1146.7338461538441</v>
      </c>
      <c r="E2542">
        <f>IFERROR(VLOOKUP(A2542,Hoja1!$A$2:$F$4807,6,FALSE),1)</f>
        <v>5</v>
      </c>
      <c r="F2542">
        <v>1146.7338461538441</v>
      </c>
    </row>
    <row r="2543" spans="1:6" x14ac:dyDescent="0.3">
      <c r="A2543">
        <v>155697</v>
      </c>
      <c r="B2543">
        <v>220931.76</v>
      </c>
      <c r="C2543">
        <v>28241.204615384599</v>
      </c>
      <c r="D2543">
        <f t="shared" si="39"/>
        <v>28241.204615384599</v>
      </c>
      <c r="E2543">
        <f>IFERROR(VLOOKUP(A2543,Hoja1!$A$2:$F$4807,6,FALSE),1)</f>
        <v>1</v>
      </c>
      <c r="F2543">
        <v>28241.204615384599</v>
      </c>
    </row>
    <row r="2544" spans="1:6" x14ac:dyDescent="0.3">
      <c r="A2544">
        <v>155717</v>
      </c>
      <c r="B2544">
        <v>129520</v>
      </c>
      <c r="C2544">
        <v>22173.101538461498</v>
      </c>
      <c r="D2544">
        <f t="shared" si="39"/>
        <v>22173.101538461498</v>
      </c>
      <c r="E2544">
        <f>IFERROR(VLOOKUP(A2544,Hoja1!$A$2:$F$4807,6,FALSE),1)</f>
        <v>1</v>
      </c>
      <c r="F2544">
        <v>22173.101538461498</v>
      </c>
    </row>
    <row r="2545" spans="1:6" x14ac:dyDescent="0.3">
      <c r="A2545">
        <v>155741</v>
      </c>
      <c r="B2545">
        <v>78540</v>
      </c>
      <c r="C2545">
        <v>13101.9415384615</v>
      </c>
      <c r="D2545">
        <f t="shared" si="39"/>
        <v>13101.9415384615</v>
      </c>
      <c r="E2545">
        <f>IFERROR(VLOOKUP(A2545,Hoja1!$A$2:$F$4807,6,FALSE),1)</f>
        <v>1</v>
      </c>
      <c r="F2545">
        <v>13101.9415384615</v>
      </c>
    </row>
    <row r="2546" spans="1:6" x14ac:dyDescent="0.3">
      <c r="A2546">
        <v>155762</v>
      </c>
      <c r="B2546">
        <v>2489</v>
      </c>
      <c r="C2546">
        <v>298.82615384615298</v>
      </c>
      <c r="D2546">
        <f t="shared" si="39"/>
        <v>298.82615384615298</v>
      </c>
      <c r="E2546">
        <f>IFERROR(VLOOKUP(A2546,Hoja1!$A$2:$F$4807,6,FALSE),1)</f>
        <v>1</v>
      </c>
      <c r="F2546">
        <v>298.82615384615298</v>
      </c>
    </row>
    <row r="2547" spans="1:6" x14ac:dyDescent="0.3">
      <c r="A2547">
        <v>155770</v>
      </c>
      <c r="B2547">
        <v>92534.59</v>
      </c>
      <c r="C2547">
        <v>12618.259230769199</v>
      </c>
      <c r="D2547">
        <f t="shared" si="39"/>
        <v>12618.259230769199</v>
      </c>
      <c r="E2547">
        <f>IFERROR(VLOOKUP(A2547,Hoja1!$A$2:$F$4807,6,FALSE),1)</f>
        <v>1</v>
      </c>
      <c r="F2547">
        <v>12618.259230769199</v>
      </c>
    </row>
    <row r="2548" spans="1:6" x14ac:dyDescent="0.3">
      <c r="A2548">
        <v>155807</v>
      </c>
      <c r="B2548">
        <v>66983</v>
      </c>
      <c r="C2548">
        <v>-6889.0015384615399</v>
      </c>
      <c r="D2548">
        <f t="shared" si="39"/>
        <v>-6889.0015384615399</v>
      </c>
      <c r="E2548">
        <f>IFERROR(VLOOKUP(A2548,Hoja1!$A$2:$F$4807,6,FALSE),1)</f>
        <v>1</v>
      </c>
      <c r="F2548">
        <v>-6889.0015384615399</v>
      </c>
    </row>
    <row r="2549" spans="1:6" x14ac:dyDescent="0.3">
      <c r="A2549">
        <v>155816</v>
      </c>
      <c r="B2549">
        <v>57070</v>
      </c>
      <c r="C2549">
        <v>9612.71076923076</v>
      </c>
      <c r="D2549">
        <f t="shared" si="39"/>
        <v>9612.71076923076</v>
      </c>
      <c r="E2549">
        <f>IFERROR(VLOOKUP(A2549,Hoja1!$A$2:$F$4807,6,FALSE),1)</f>
        <v>1</v>
      </c>
      <c r="F2549">
        <v>9612.71076923076</v>
      </c>
    </row>
    <row r="2550" spans="1:6" x14ac:dyDescent="0.3">
      <c r="A2550">
        <v>155836</v>
      </c>
      <c r="B2550">
        <v>180609</v>
      </c>
      <c r="C2550">
        <v>24937.675384615301</v>
      </c>
      <c r="D2550">
        <f t="shared" si="39"/>
        <v>24937.675384615301</v>
      </c>
      <c r="E2550">
        <f>IFERROR(VLOOKUP(A2550,Hoja1!$A$2:$F$4807,6,FALSE),1)</f>
        <v>1</v>
      </c>
      <c r="F2550">
        <v>24937.675384615301</v>
      </c>
    </row>
    <row r="2551" spans="1:6" x14ac:dyDescent="0.3">
      <c r="A2551">
        <v>155869</v>
      </c>
      <c r="B2551">
        <v>52965.99</v>
      </c>
      <c r="C2551">
        <v>-16037.4884615384</v>
      </c>
      <c r="D2551">
        <f t="shared" si="39"/>
        <v>-16037.4884615384</v>
      </c>
      <c r="E2551">
        <f>IFERROR(VLOOKUP(A2551,Hoja1!$A$2:$F$4807,6,FALSE),1)</f>
        <v>1</v>
      </c>
      <c r="F2551">
        <v>-16037.4884615384</v>
      </c>
    </row>
    <row r="2552" spans="1:6" x14ac:dyDescent="0.3">
      <c r="A2552">
        <v>155877</v>
      </c>
      <c r="B2552">
        <v>109102</v>
      </c>
      <c r="C2552">
        <v>16892.213846153802</v>
      </c>
      <c r="D2552">
        <f t="shared" si="39"/>
        <v>16892.213846153802</v>
      </c>
      <c r="E2552">
        <f>IFERROR(VLOOKUP(A2552,Hoja1!$A$2:$F$4807,6,FALSE),1)</f>
        <v>1</v>
      </c>
      <c r="F2552">
        <v>16892.213846153802</v>
      </c>
    </row>
    <row r="2553" spans="1:6" x14ac:dyDescent="0.3">
      <c r="A2553">
        <v>155889</v>
      </c>
      <c r="B2553">
        <v>3579</v>
      </c>
      <c r="C2553">
        <v>-4004.48615384615</v>
      </c>
      <c r="D2553">
        <f t="shared" si="39"/>
        <v>-4004.48615384615</v>
      </c>
      <c r="E2553">
        <f>IFERROR(VLOOKUP(A2553,Hoja1!$A$2:$F$4807,6,FALSE),1)</f>
        <v>1</v>
      </c>
      <c r="F2553">
        <v>-4004.48615384615</v>
      </c>
    </row>
    <row r="2554" spans="1:6" x14ac:dyDescent="0.3">
      <c r="A2554">
        <v>180924</v>
      </c>
      <c r="B2554">
        <v>44479.13</v>
      </c>
      <c r="C2554">
        <v>13267.530549450499</v>
      </c>
      <c r="D2554">
        <f t="shared" si="39"/>
        <v>3316.8826373626248</v>
      </c>
      <c r="E2554">
        <f>IFERROR(VLOOKUP(A2554,Hoja1!$A$2:$F$4807,6,FALSE),1)</f>
        <v>4</v>
      </c>
      <c r="F2554">
        <v>3316.8826373626248</v>
      </c>
    </row>
    <row r="2555" spans="1:6" x14ac:dyDescent="0.3">
      <c r="A2555">
        <v>155926</v>
      </c>
      <c r="B2555">
        <v>24536</v>
      </c>
      <c r="C2555">
        <v>-60104.869230769204</v>
      </c>
      <c r="D2555">
        <f t="shared" si="39"/>
        <v>-60104.869230769204</v>
      </c>
      <c r="E2555">
        <f>IFERROR(VLOOKUP(A2555,Hoja1!$A$2:$F$4807,6,FALSE),1)</f>
        <v>1</v>
      </c>
      <c r="F2555">
        <v>-60104.869230769204</v>
      </c>
    </row>
    <row r="2556" spans="1:6" x14ac:dyDescent="0.3">
      <c r="A2556">
        <v>157739</v>
      </c>
      <c r="B2556">
        <v>44623</v>
      </c>
      <c r="C2556">
        <v>-4432.6738461538398</v>
      </c>
      <c r="D2556">
        <f t="shared" si="39"/>
        <v>-738.7789743589733</v>
      </c>
      <c r="E2556">
        <f>IFERROR(VLOOKUP(A2556,Hoja1!$A$2:$F$4807,6,FALSE),1)</f>
        <v>6</v>
      </c>
      <c r="F2556">
        <v>-738.7789743589733</v>
      </c>
    </row>
    <row r="2557" spans="1:6" x14ac:dyDescent="0.3">
      <c r="A2557">
        <v>155974</v>
      </c>
      <c r="B2557">
        <v>275376.76</v>
      </c>
      <c r="C2557">
        <v>26628.512307692301</v>
      </c>
      <c r="D2557">
        <f t="shared" ref="D2557:D2620" si="40">C2557/E2557</f>
        <v>26628.512307692301</v>
      </c>
      <c r="E2557">
        <f>IFERROR(VLOOKUP(A2557,Hoja1!$A$2:$F$4807,6,FALSE),1)</f>
        <v>1</v>
      </c>
      <c r="F2557">
        <v>26628.512307692301</v>
      </c>
    </row>
    <row r="2558" spans="1:6" x14ac:dyDescent="0.3">
      <c r="A2558">
        <v>175101</v>
      </c>
      <c r="B2558">
        <v>44817</v>
      </c>
      <c r="C2558">
        <v>5092.9769230769198</v>
      </c>
      <c r="D2558">
        <f t="shared" si="40"/>
        <v>2546.4884615384599</v>
      </c>
      <c r="E2558">
        <f>IFERROR(VLOOKUP(A2558,Hoja1!$A$2:$F$4807,6,FALSE),1)</f>
        <v>2</v>
      </c>
      <c r="F2558">
        <v>2546.4884615384599</v>
      </c>
    </row>
    <row r="2559" spans="1:6" x14ac:dyDescent="0.3">
      <c r="A2559">
        <v>154140</v>
      </c>
      <c r="B2559">
        <v>44976</v>
      </c>
      <c r="C2559">
        <v>8425.0538461538399</v>
      </c>
      <c r="D2559">
        <f t="shared" si="40"/>
        <v>1685.0107692307679</v>
      </c>
      <c r="E2559">
        <f>IFERROR(VLOOKUP(A2559,Hoja1!$A$2:$F$4807,6,FALSE),1)</f>
        <v>5</v>
      </c>
      <c r="F2559">
        <v>1685.0107692307679</v>
      </c>
    </row>
    <row r="2560" spans="1:6" x14ac:dyDescent="0.3">
      <c r="A2560">
        <v>177409</v>
      </c>
      <c r="B2560">
        <v>45011</v>
      </c>
      <c r="C2560">
        <v>8000.2076923076802</v>
      </c>
      <c r="D2560">
        <f t="shared" si="40"/>
        <v>2000.05192307692</v>
      </c>
      <c r="E2560">
        <f>IFERROR(VLOOKUP(A2560,Hoja1!$A$2:$F$4807,6,FALSE),1)</f>
        <v>4</v>
      </c>
      <c r="F2560">
        <v>2000.05192307692</v>
      </c>
    </row>
    <row r="2561" spans="1:6" x14ac:dyDescent="0.3">
      <c r="A2561">
        <v>156080</v>
      </c>
      <c r="B2561">
        <v>45021</v>
      </c>
      <c r="C2561">
        <v>-55856.416923076897</v>
      </c>
      <c r="D2561">
        <f t="shared" si="40"/>
        <v>-55856.416923076897</v>
      </c>
      <c r="E2561">
        <f>IFERROR(VLOOKUP(A2561,Hoja1!$A$2:$F$4807,6,FALSE),1)</f>
        <v>1</v>
      </c>
      <c r="F2561">
        <v>-55856.416923076897</v>
      </c>
    </row>
    <row r="2562" spans="1:6" x14ac:dyDescent="0.3">
      <c r="A2562">
        <v>156093</v>
      </c>
      <c r="B2562">
        <v>48864</v>
      </c>
      <c r="C2562">
        <v>9139.9769230769198</v>
      </c>
      <c r="D2562">
        <f t="shared" si="40"/>
        <v>9139.9769230769198</v>
      </c>
      <c r="E2562">
        <f>IFERROR(VLOOKUP(A2562,Hoja1!$A$2:$F$4807,6,FALSE),1)</f>
        <v>1</v>
      </c>
      <c r="F2562">
        <v>9139.9769230769198</v>
      </c>
    </row>
    <row r="2563" spans="1:6" x14ac:dyDescent="0.3">
      <c r="A2563">
        <v>171344</v>
      </c>
      <c r="B2563">
        <v>45088</v>
      </c>
      <c r="C2563">
        <v>6421.6692307692201</v>
      </c>
      <c r="D2563">
        <f t="shared" si="40"/>
        <v>1284.333846153844</v>
      </c>
      <c r="E2563">
        <f>IFERROR(VLOOKUP(A2563,Hoja1!$A$2:$F$4807,6,FALSE),1)</f>
        <v>5</v>
      </c>
      <c r="F2563">
        <v>1284.333846153844</v>
      </c>
    </row>
    <row r="2564" spans="1:6" x14ac:dyDescent="0.3">
      <c r="A2564">
        <v>156129</v>
      </c>
      <c r="B2564">
        <v>14335</v>
      </c>
      <c r="C2564">
        <v>-13906.463076923001</v>
      </c>
      <c r="D2564">
        <f t="shared" si="40"/>
        <v>-13906.463076923001</v>
      </c>
      <c r="E2564">
        <f>IFERROR(VLOOKUP(A2564,Hoja1!$A$2:$F$4807,6,FALSE),1)</f>
        <v>1</v>
      </c>
      <c r="F2564">
        <v>-13906.463076923001</v>
      </c>
    </row>
    <row r="2565" spans="1:6" x14ac:dyDescent="0.3">
      <c r="A2565">
        <v>156131</v>
      </c>
      <c r="B2565">
        <v>78560.320000000007</v>
      </c>
      <c r="C2565">
        <v>13451.6815384615</v>
      </c>
      <c r="D2565">
        <f t="shared" si="40"/>
        <v>13451.6815384615</v>
      </c>
      <c r="E2565">
        <f>IFERROR(VLOOKUP(A2565,Hoja1!$A$2:$F$4807,6,FALSE),1)</f>
        <v>1</v>
      </c>
      <c r="F2565">
        <v>13451.6815384615</v>
      </c>
    </row>
    <row r="2566" spans="1:6" x14ac:dyDescent="0.3">
      <c r="A2566">
        <v>156151</v>
      </c>
      <c r="B2566">
        <v>10428</v>
      </c>
      <c r="C2566">
        <v>306.17076923076797</v>
      </c>
      <c r="D2566">
        <f t="shared" si="40"/>
        <v>306.17076923076797</v>
      </c>
      <c r="E2566">
        <f>IFERROR(VLOOKUP(A2566,Hoja1!$A$2:$F$4807,6,FALSE),1)</f>
        <v>1</v>
      </c>
      <c r="F2566">
        <v>306.17076923076797</v>
      </c>
    </row>
    <row r="2567" spans="1:6" x14ac:dyDescent="0.3">
      <c r="A2567">
        <v>156157</v>
      </c>
      <c r="B2567">
        <v>1590</v>
      </c>
      <c r="C2567">
        <v>-10375.4753846153</v>
      </c>
      <c r="D2567">
        <f t="shared" si="40"/>
        <v>-10375.4753846153</v>
      </c>
      <c r="E2567">
        <f>IFERROR(VLOOKUP(A2567,Hoja1!$A$2:$F$4807,6,FALSE),1)</f>
        <v>1</v>
      </c>
      <c r="F2567">
        <v>-10375.4753846153</v>
      </c>
    </row>
    <row r="2568" spans="1:6" x14ac:dyDescent="0.3">
      <c r="A2568">
        <v>156169</v>
      </c>
      <c r="B2568">
        <v>197520</v>
      </c>
      <c r="C2568">
        <v>25324.450769230702</v>
      </c>
      <c r="D2568">
        <f t="shared" si="40"/>
        <v>25324.450769230702</v>
      </c>
      <c r="E2568">
        <f>IFERROR(VLOOKUP(A2568,Hoja1!$A$2:$F$4807,6,FALSE),1)</f>
        <v>1</v>
      </c>
      <c r="F2568">
        <v>25324.450769230702</v>
      </c>
    </row>
    <row r="2569" spans="1:6" x14ac:dyDescent="0.3">
      <c r="A2569">
        <v>156180</v>
      </c>
      <c r="B2569">
        <v>296556.40999999997</v>
      </c>
      <c r="C2569">
        <v>32671.049999999901</v>
      </c>
      <c r="D2569">
        <f t="shared" si="40"/>
        <v>32671.049999999901</v>
      </c>
      <c r="E2569">
        <f>IFERROR(VLOOKUP(A2569,Hoja1!$A$2:$F$4807,6,FALSE),1)</f>
        <v>1</v>
      </c>
      <c r="F2569">
        <v>32671.049999999901</v>
      </c>
    </row>
    <row r="2570" spans="1:6" x14ac:dyDescent="0.3">
      <c r="A2570">
        <v>156223</v>
      </c>
      <c r="B2570">
        <v>86336.21</v>
      </c>
      <c r="C2570">
        <v>15280.27</v>
      </c>
      <c r="D2570">
        <f t="shared" si="40"/>
        <v>15280.27</v>
      </c>
      <c r="E2570">
        <f>IFERROR(VLOOKUP(A2570,Hoja1!$A$2:$F$4807,6,FALSE),1)</f>
        <v>1</v>
      </c>
      <c r="F2570">
        <v>15280.27</v>
      </c>
    </row>
    <row r="2571" spans="1:6" x14ac:dyDescent="0.3">
      <c r="A2571">
        <v>156247</v>
      </c>
      <c r="B2571">
        <v>13016</v>
      </c>
      <c r="C2571">
        <v>2894.17076923076</v>
      </c>
      <c r="D2571">
        <f t="shared" si="40"/>
        <v>2894.17076923076</v>
      </c>
      <c r="E2571">
        <f>IFERROR(VLOOKUP(A2571,Hoja1!$A$2:$F$4807,6,FALSE),1)</f>
        <v>1</v>
      </c>
      <c r="F2571">
        <v>2894.17076923076</v>
      </c>
    </row>
    <row r="2572" spans="1:6" x14ac:dyDescent="0.3">
      <c r="A2572">
        <v>156253</v>
      </c>
      <c r="B2572">
        <v>75014</v>
      </c>
      <c r="C2572">
        <v>9575.9415384615404</v>
      </c>
      <c r="D2572">
        <f t="shared" si="40"/>
        <v>9575.9415384615404</v>
      </c>
      <c r="E2572">
        <f>IFERROR(VLOOKUP(A2572,Hoja1!$A$2:$F$4807,6,FALSE),1)</f>
        <v>1</v>
      </c>
      <c r="F2572">
        <v>9575.9415384615404</v>
      </c>
    </row>
    <row r="2573" spans="1:6" x14ac:dyDescent="0.3">
      <c r="A2573">
        <v>156288</v>
      </c>
      <c r="B2573">
        <v>48304.6</v>
      </c>
      <c r="C2573">
        <v>8580.5769230769201</v>
      </c>
      <c r="D2573">
        <f t="shared" si="40"/>
        <v>8580.5769230769201</v>
      </c>
      <c r="E2573">
        <f>IFERROR(VLOOKUP(A2573,Hoja1!$A$2:$F$4807,6,FALSE),1)</f>
        <v>1</v>
      </c>
      <c r="F2573">
        <v>8580.5769230769201</v>
      </c>
    </row>
    <row r="2574" spans="1:6" x14ac:dyDescent="0.3">
      <c r="A2574">
        <v>156375</v>
      </c>
      <c r="B2574">
        <v>31560</v>
      </c>
      <c r="C2574">
        <v>-8222.5153846153808</v>
      </c>
      <c r="D2574">
        <f t="shared" si="40"/>
        <v>-8222.5153846153808</v>
      </c>
      <c r="E2574">
        <f>IFERROR(VLOOKUP(A2574,Hoja1!$A$2:$F$4807,6,FALSE),1)</f>
        <v>1</v>
      </c>
      <c r="F2574">
        <v>-8222.5153846153808</v>
      </c>
    </row>
    <row r="2575" spans="1:6" x14ac:dyDescent="0.3">
      <c r="A2575">
        <v>156419</v>
      </c>
      <c r="B2575">
        <v>5519</v>
      </c>
      <c r="C2575">
        <v>-11196.869589743499</v>
      </c>
      <c r="D2575">
        <f t="shared" si="40"/>
        <v>-11196.869589743499</v>
      </c>
      <c r="E2575">
        <f>IFERROR(VLOOKUP(A2575,Hoja1!$A$2:$F$4807,6,FALSE),1)</f>
        <v>1</v>
      </c>
      <c r="F2575">
        <v>-11196.869589743499</v>
      </c>
    </row>
    <row r="2576" spans="1:6" x14ac:dyDescent="0.3">
      <c r="A2576">
        <v>179172</v>
      </c>
      <c r="B2576">
        <v>45224.22</v>
      </c>
      <c r="C2576">
        <v>4442.2084615384601</v>
      </c>
      <c r="D2576">
        <f t="shared" si="40"/>
        <v>888.44169230769205</v>
      </c>
      <c r="E2576">
        <f>IFERROR(VLOOKUP(A2576,Hoja1!$A$2:$F$4807,6,FALSE),1)</f>
        <v>5</v>
      </c>
      <c r="F2576">
        <v>888.44169230769205</v>
      </c>
    </row>
    <row r="2577" spans="1:6" x14ac:dyDescent="0.3">
      <c r="A2577">
        <v>156422</v>
      </c>
      <c r="B2577">
        <v>16828</v>
      </c>
      <c r="C2577">
        <v>-18766.139130434702</v>
      </c>
      <c r="D2577">
        <f t="shared" si="40"/>
        <v>-18766.139130434702</v>
      </c>
      <c r="E2577">
        <f>IFERROR(VLOOKUP(A2577,Hoja1!$A$2:$F$4807,6,FALSE),1)</f>
        <v>1</v>
      </c>
      <c r="F2577">
        <v>-18766.139130434702</v>
      </c>
    </row>
    <row r="2578" spans="1:6" x14ac:dyDescent="0.3">
      <c r="A2578">
        <v>156460</v>
      </c>
      <c r="B2578">
        <v>17625</v>
      </c>
      <c r="C2578">
        <v>-2002.07369230769</v>
      </c>
      <c r="D2578">
        <f t="shared" si="40"/>
        <v>-2002.07369230769</v>
      </c>
      <c r="E2578">
        <f>IFERROR(VLOOKUP(A2578,Hoja1!$A$2:$F$4807,6,FALSE),1)</f>
        <v>1</v>
      </c>
      <c r="F2578">
        <v>-2002.07369230769</v>
      </c>
    </row>
    <row r="2579" spans="1:6" x14ac:dyDescent="0.3">
      <c r="A2579">
        <v>159987</v>
      </c>
      <c r="B2579">
        <v>45315</v>
      </c>
      <c r="C2579">
        <v>1563.6338461538401</v>
      </c>
      <c r="D2579">
        <f t="shared" si="40"/>
        <v>260.60564102564001</v>
      </c>
      <c r="E2579">
        <f>IFERROR(VLOOKUP(A2579,Hoja1!$A$2:$F$4807,6,FALSE),1)</f>
        <v>6</v>
      </c>
      <c r="F2579">
        <v>260.60564102564001</v>
      </c>
    </row>
    <row r="2580" spans="1:6" x14ac:dyDescent="0.3">
      <c r="A2580">
        <v>156483</v>
      </c>
      <c r="B2580">
        <v>111784.31</v>
      </c>
      <c r="C2580">
        <v>18187.4115384615</v>
      </c>
      <c r="D2580">
        <f t="shared" si="40"/>
        <v>18187.4115384615</v>
      </c>
      <c r="E2580">
        <f>IFERROR(VLOOKUP(A2580,Hoja1!$A$2:$F$4807,6,FALSE),1)</f>
        <v>1</v>
      </c>
      <c r="F2580">
        <v>18187.4115384615</v>
      </c>
    </row>
    <row r="2581" spans="1:6" x14ac:dyDescent="0.3">
      <c r="A2581">
        <v>156508</v>
      </c>
      <c r="B2581">
        <v>175008</v>
      </c>
      <c r="C2581">
        <v>20723.7876923076</v>
      </c>
      <c r="D2581">
        <f t="shared" si="40"/>
        <v>20723.7876923076</v>
      </c>
      <c r="E2581">
        <f>IFERROR(VLOOKUP(A2581,Hoja1!$A$2:$F$4807,6,FALSE),1)</f>
        <v>1</v>
      </c>
      <c r="F2581">
        <v>20723.7876923076</v>
      </c>
    </row>
    <row r="2582" spans="1:6" x14ac:dyDescent="0.3">
      <c r="A2582">
        <v>156465</v>
      </c>
      <c r="B2582">
        <v>45352</v>
      </c>
      <c r="C2582">
        <v>-771.59692307692603</v>
      </c>
      <c r="D2582">
        <f t="shared" si="40"/>
        <v>-128.59948717948768</v>
      </c>
      <c r="E2582">
        <f>IFERROR(VLOOKUP(A2582,Hoja1!$A$2:$F$4807,6,FALSE),1)</f>
        <v>6</v>
      </c>
      <c r="F2582">
        <v>-128.59948717948768</v>
      </c>
    </row>
    <row r="2583" spans="1:6" x14ac:dyDescent="0.3">
      <c r="A2583">
        <v>156530</v>
      </c>
      <c r="B2583">
        <v>80160.91</v>
      </c>
      <c r="C2583">
        <v>-38005.174615384603</v>
      </c>
      <c r="D2583">
        <f t="shared" si="40"/>
        <v>-38005.174615384603</v>
      </c>
      <c r="E2583">
        <f>IFERROR(VLOOKUP(A2583,Hoja1!$A$2:$F$4807,6,FALSE),1)</f>
        <v>1</v>
      </c>
      <c r="F2583">
        <v>-38005.174615384603</v>
      </c>
    </row>
    <row r="2584" spans="1:6" x14ac:dyDescent="0.3">
      <c r="A2584">
        <v>156540</v>
      </c>
      <c r="B2584">
        <v>49049.35</v>
      </c>
      <c r="C2584">
        <v>-22237.596153846102</v>
      </c>
      <c r="D2584">
        <f t="shared" si="40"/>
        <v>-22237.596153846102</v>
      </c>
      <c r="E2584">
        <f>IFERROR(VLOOKUP(A2584,Hoja1!$A$2:$F$4807,6,FALSE),1)</f>
        <v>1</v>
      </c>
      <c r="F2584">
        <v>-22237.596153846102</v>
      </c>
    </row>
    <row r="2585" spans="1:6" x14ac:dyDescent="0.3">
      <c r="A2585">
        <v>163286</v>
      </c>
      <c r="B2585">
        <v>45510</v>
      </c>
      <c r="C2585">
        <v>6843.6692307692301</v>
      </c>
      <c r="D2585">
        <f t="shared" si="40"/>
        <v>2281.2230769230769</v>
      </c>
      <c r="E2585">
        <f>IFERROR(VLOOKUP(A2585,Hoja1!$A$2:$F$4807,6,FALSE),1)</f>
        <v>3</v>
      </c>
      <c r="F2585">
        <v>2281.2230769230769</v>
      </c>
    </row>
    <row r="2586" spans="1:6" x14ac:dyDescent="0.3">
      <c r="A2586">
        <v>156563</v>
      </c>
      <c r="B2586">
        <v>155332</v>
      </c>
      <c r="C2586">
        <v>21143.941538461499</v>
      </c>
      <c r="D2586">
        <f t="shared" si="40"/>
        <v>21143.941538461499</v>
      </c>
      <c r="E2586">
        <f>IFERROR(VLOOKUP(A2586,Hoja1!$A$2:$F$4807,6,FALSE),1)</f>
        <v>1</v>
      </c>
      <c r="F2586">
        <v>21143.941538461499</v>
      </c>
    </row>
    <row r="2587" spans="1:6" x14ac:dyDescent="0.3">
      <c r="A2587">
        <v>165410</v>
      </c>
      <c r="B2587">
        <v>45548</v>
      </c>
      <c r="C2587">
        <v>1263.7876923076899</v>
      </c>
      <c r="D2587">
        <f t="shared" si="40"/>
        <v>210.63128205128166</v>
      </c>
      <c r="E2587">
        <f>IFERROR(VLOOKUP(A2587,Hoja1!$A$2:$F$4807,6,FALSE),1)</f>
        <v>6</v>
      </c>
      <c r="F2587">
        <v>210.63128205128166</v>
      </c>
    </row>
    <row r="2588" spans="1:6" x14ac:dyDescent="0.3">
      <c r="A2588">
        <v>163347</v>
      </c>
      <c r="B2588">
        <v>45649.3</v>
      </c>
      <c r="C2588">
        <v>6982.9692307692303</v>
      </c>
      <c r="D2588">
        <f t="shared" si="40"/>
        <v>1396.593846153846</v>
      </c>
      <c r="E2588">
        <f>IFERROR(VLOOKUP(A2588,Hoja1!$A$2:$F$4807,6,FALSE),1)</f>
        <v>5</v>
      </c>
      <c r="F2588">
        <v>1396.593846153846</v>
      </c>
    </row>
    <row r="2589" spans="1:6" x14ac:dyDescent="0.3">
      <c r="A2589">
        <v>156589</v>
      </c>
      <c r="B2589">
        <v>163219.17000000001</v>
      </c>
      <c r="C2589">
        <v>18454.188461538401</v>
      </c>
      <c r="D2589">
        <f t="shared" si="40"/>
        <v>18454.188461538401</v>
      </c>
      <c r="E2589">
        <f>IFERROR(VLOOKUP(A2589,Hoja1!$A$2:$F$4807,6,FALSE),1)</f>
        <v>1</v>
      </c>
      <c r="F2589">
        <v>18454.188461538401</v>
      </c>
    </row>
    <row r="2590" spans="1:6" x14ac:dyDescent="0.3">
      <c r="A2590">
        <v>156608</v>
      </c>
      <c r="B2590">
        <v>43822.91</v>
      </c>
      <c r="C2590">
        <v>-15270.3792307692</v>
      </c>
      <c r="D2590">
        <f t="shared" si="40"/>
        <v>-15270.3792307692</v>
      </c>
      <c r="E2590">
        <f>IFERROR(VLOOKUP(A2590,Hoja1!$A$2:$F$4807,6,FALSE),1)</f>
        <v>1</v>
      </c>
      <c r="F2590">
        <v>-15270.3792307692</v>
      </c>
    </row>
    <row r="2591" spans="1:6" x14ac:dyDescent="0.3">
      <c r="A2591">
        <v>156640</v>
      </c>
      <c r="B2591">
        <v>185041.72</v>
      </c>
      <c r="C2591">
        <v>24081.933846153799</v>
      </c>
      <c r="D2591">
        <f t="shared" si="40"/>
        <v>24081.933846153799</v>
      </c>
      <c r="E2591">
        <f>IFERROR(VLOOKUP(A2591,Hoja1!$A$2:$F$4807,6,FALSE),1)</f>
        <v>1</v>
      </c>
      <c r="F2591">
        <v>24081.933846153799</v>
      </c>
    </row>
    <row r="2592" spans="1:6" x14ac:dyDescent="0.3">
      <c r="A2592">
        <v>158501</v>
      </c>
      <c r="B2592">
        <v>45680</v>
      </c>
      <c r="C2592">
        <v>8799.6338461538398</v>
      </c>
      <c r="D2592">
        <f t="shared" si="40"/>
        <v>1466.6056410256399</v>
      </c>
      <c r="E2592">
        <f>IFERROR(VLOOKUP(A2592,Hoja1!$A$2:$F$4807,6,FALSE),1)</f>
        <v>6</v>
      </c>
      <c r="F2592">
        <v>1466.6056410256399</v>
      </c>
    </row>
    <row r="2593" spans="1:6" x14ac:dyDescent="0.3">
      <c r="A2593">
        <v>163382</v>
      </c>
      <c r="B2593">
        <v>45760</v>
      </c>
      <c r="C2593">
        <v>7093.6692307692301</v>
      </c>
      <c r="D2593">
        <f t="shared" si="40"/>
        <v>1418.7338461538461</v>
      </c>
      <c r="E2593">
        <f>IFERROR(VLOOKUP(A2593,Hoja1!$A$2:$F$4807,6,FALSE),1)</f>
        <v>5</v>
      </c>
      <c r="F2593">
        <v>1418.7338461538461</v>
      </c>
    </row>
    <row r="2594" spans="1:6" x14ac:dyDescent="0.3">
      <c r="A2594">
        <v>141545</v>
      </c>
      <c r="B2594">
        <v>45936</v>
      </c>
      <c r="C2594">
        <v>6211.9769230769198</v>
      </c>
      <c r="D2594">
        <f t="shared" si="40"/>
        <v>1242.395384615384</v>
      </c>
      <c r="E2594">
        <f>IFERROR(VLOOKUP(A2594,Hoja1!$A$2:$F$4807,6,FALSE),1)</f>
        <v>5</v>
      </c>
      <c r="F2594">
        <v>1242.395384615384</v>
      </c>
    </row>
    <row r="2595" spans="1:6" x14ac:dyDescent="0.3">
      <c r="A2595">
        <v>156674</v>
      </c>
      <c r="B2595">
        <v>164733.44</v>
      </c>
      <c r="C2595">
        <v>-90346.961538461503</v>
      </c>
      <c r="D2595">
        <f t="shared" si="40"/>
        <v>-90346.961538461503</v>
      </c>
      <c r="E2595">
        <f>IFERROR(VLOOKUP(A2595,Hoja1!$A$2:$F$4807,6,FALSE),1)</f>
        <v>1</v>
      </c>
      <c r="F2595">
        <v>-90346.961538461503</v>
      </c>
    </row>
    <row r="2596" spans="1:6" x14ac:dyDescent="0.3">
      <c r="A2596">
        <v>156682</v>
      </c>
      <c r="B2596">
        <v>23879</v>
      </c>
      <c r="C2596">
        <v>-22878.14</v>
      </c>
      <c r="D2596">
        <f t="shared" si="40"/>
        <v>-22878.14</v>
      </c>
      <c r="E2596">
        <f>IFERROR(VLOOKUP(A2596,Hoja1!$A$2:$F$4807,6,FALSE),1)</f>
        <v>1</v>
      </c>
      <c r="F2596">
        <v>-22878.14</v>
      </c>
    </row>
    <row r="2597" spans="1:6" x14ac:dyDescent="0.3">
      <c r="A2597">
        <v>170635</v>
      </c>
      <c r="B2597">
        <v>46248</v>
      </c>
      <c r="C2597">
        <v>8639.3615384615296</v>
      </c>
      <c r="D2597">
        <f t="shared" si="40"/>
        <v>1727.8723076923059</v>
      </c>
      <c r="E2597">
        <f>IFERROR(VLOOKUP(A2597,Hoja1!$A$2:$F$4807,6,FALSE),1)</f>
        <v>5</v>
      </c>
      <c r="F2597">
        <v>1727.8723076923059</v>
      </c>
    </row>
    <row r="2598" spans="1:6" x14ac:dyDescent="0.3">
      <c r="A2598">
        <v>178394</v>
      </c>
      <c r="B2598">
        <v>46314</v>
      </c>
      <c r="C2598">
        <v>6348.5047692307699</v>
      </c>
      <c r="D2598">
        <f t="shared" si="40"/>
        <v>1587.1261923076925</v>
      </c>
      <c r="E2598">
        <f>IFERROR(VLOOKUP(A2598,Hoja1!$A$2:$F$4807,6,FALSE),1)</f>
        <v>4</v>
      </c>
      <c r="F2598">
        <v>1587.1261923076925</v>
      </c>
    </row>
    <row r="2599" spans="1:6" x14ac:dyDescent="0.3">
      <c r="A2599">
        <v>156723</v>
      </c>
      <c r="B2599">
        <v>82671.240000000005</v>
      </c>
      <c r="C2599">
        <v>14389.5246153846</v>
      </c>
      <c r="D2599">
        <f t="shared" si="40"/>
        <v>14389.5246153846</v>
      </c>
      <c r="E2599">
        <f>IFERROR(VLOOKUP(A2599,Hoja1!$A$2:$F$4807,6,FALSE),1)</f>
        <v>1</v>
      </c>
      <c r="F2599">
        <v>14389.5246153846</v>
      </c>
    </row>
    <row r="2600" spans="1:6" x14ac:dyDescent="0.3">
      <c r="A2600">
        <v>156731</v>
      </c>
      <c r="B2600">
        <v>8838</v>
      </c>
      <c r="C2600">
        <v>1200.83765384615</v>
      </c>
      <c r="D2600">
        <f t="shared" si="40"/>
        <v>1200.83765384615</v>
      </c>
      <c r="E2600">
        <f>IFERROR(VLOOKUP(A2600,Hoja1!$A$2:$F$4807,6,FALSE),1)</f>
        <v>1</v>
      </c>
      <c r="F2600">
        <v>1200.83765384615</v>
      </c>
    </row>
    <row r="2601" spans="1:6" x14ac:dyDescent="0.3">
      <c r="A2601">
        <v>156738</v>
      </c>
      <c r="B2601">
        <v>25071</v>
      </c>
      <c r="C2601">
        <v>356.97230769230703</v>
      </c>
      <c r="D2601">
        <f t="shared" si="40"/>
        <v>356.97230769230703</v>
      </c>
      <c r="E2601">
        <f>IFERROR(VLOOKUP(A2601,Hoja1!$A$2:$F$4807,6,FALSE),1)</f>
        <v>1</v>
      </c>
      <c r="F2601">
        <v>356.97230769230703</v>
      </c>
    </row>
    <row r="2602" spans="1:6" x14ac:dyDescent="0.3">
      <c r="A2602">
        <v>156746</v>
      </c>
      <c r="B2602">
        <v>39121.75</v>
      </c>
      <c r="C2602">
        <v>-53824.154615384599</v>
      </c>
      <c r="D2602">
        <f t="shared" si="40"/>
        <v>-53824.154615384599</v>
      </c>
      <c r="E2602">
        <f>IFERROR(VLOOKUP(A2602,Hoja1!$A$2:$F$4807,6,FALSE),1)</f>
        <v>1</v>
      </c>
      <c r="F2602">
        <v>-53824.154615384599</v>
      </c>
    </row>
    <row r="2603" spans="1:6" x14ac:dyDescent="0.3">
      <c r="A2603">
        <v>156755</v>
      </c>
      <c r="B2603">
        <v>65123</v>
      </c>
      <c r="C2603">
        <v>-12475.9246153846</v>
      </c>
      <c r="D2603">
        <f t="shared" si="40"/>
        <v>-12475.9246153846</v>
      </c>
      <c r="E2603">
        <f>IFERROR(VLOOKUP(A2603,Hoja1!$A$2:$F$4807,6,FALSE),1)</f>
        <v>1</v>
      </c>
      <c r="F2603">
        <v>-12475.9246153846</v>
      </c>
    </row>
    <row r="2604" spans="1:6" x14ac:dyDescent="0.3">
      <c r="A2604">
        <v>156766</v>
      </c>
      <c r="B2604">
        <v>75040.3</v>
      </c>
      <c r="C2604">
        <v>13503.590769230699</v>
      </c>
      <c r="D2604">
        <f t="shared" si="40"/>
        <v>13503.590769230699</v>
      </c>
      <c r="E2604">
        <f>IFERROR(VLOOKUP(A2604,Hoja1!$A$2:$F$4807,6,FALSE),1)</f>
        <v>1</v>
      </c>
      <c r="F2604">
        <v>13503.590769230699</v>
      </c>
    </row>
    <row r="2605" spans="1:6" x14ac:dyDescent="0.3">
      <c r="A2605">
        <v>156778</v>
      </c>
      <c r="B2605">
        <v>60480</v>
      </c>
      <c r="C2605">
        <v>11236.746153846099</v>
      </c>
      <c r="D2605">
        <f t="shared" si="40"/>
        <v>11236.746153846099</v>
      </c>
      <c r="E2605">
        <f>IFERROR(VLOOKUP(A2605,Hoja1!$A$2:$F$4807,6,FALSE),1)</f>
        <v>1</v>
      </c>
      <c r="F2605">
        <v>11236.746153846099</v>
      </c>
    </row>
    <row r="2606" spans="1:6" x14ac:dyDescent="0.3">
      <c r="A2606">
        <v>178754</v>
      </c>
      <c r="B2606">
        <v>46332</v>
      </c>
      <c r="C2606">
        <v>261.53750000000502</v>
      </c>
      <c r="D2606">
        <f t="shared" si="40"/>
        <v>130.76875000000251</v>
      </c>
      <c r="E2606">
        <f>IFERROR(VLOOKUP(A2606,Hoja1!$A$2:$F$4807,6,FALSE),1)</f>
        <v>2</v>
      </c>
      <c r="F2606">
        <v>130.76875000000251</v>
      </c>
    </row>
    <row r="2607" spans="1:6" x14ac:dyDescent="0.3">
      <c r="A2607">
        <v>156820</v>
      </c>
      <c r="B2607">
        <v>59957</v>
      </c>
      <c r="C2607">
        <v>-56731.432307692303</v>
      </c>
      <c r="D2607">
        <f t="shared" si="40"/>
        <v>-56731.432307692303</v>
      </c>
      <c r="E2607">
        <f>IFERROR(VLOOKUP(A2607,Hoja1!$A$2:$F$4807,6,FALSE),1)</f>
        <v>1</v>
      </c>
      <c r="F2607">
        <v>-56731.432307692303</v>
      </c>
    </row>
    <row r="2608" spans="1:6" x14ac:dyDescent="0.3">
      <c r="A2608">
        <v>156834</v>
      </c>
      <c r="B2608">
        <v>4466</v>
      </c>
      <c r="C2608">
        <v>1092.0569230769199</v>
      </c>
      <c r="D2608">
        <f t="shared" si="40"/>
        <v>1092.0569230769199</v>
      </c>
      <c r="E2608">
        <f>IFERROR(VLOOKUP(A2608,Hoja1!$A$2:$F$4807,6,FALSE),1)</f>
        <v>1</v>
      </c>
      <c r="F2608">
        <v>1092.0569230769199</v>
      </c>
    </row>
    <row r="2609" spans="1:6" x14ac:dyDescent="0.3">
      <c r="A2609">
        <v>156841</v>
      </c>
      <c r="B2609">
        <v>85699</v>
      </c>
      <c r="C2609">
        <v>13186.515384615301</v>
      </c>
      <c r="D2609">
        <f t="shared" si="40"/>
        <v>13186.515384615301</v>
      </c>
      <c r="E2609">
        <f>IFERROR(VLOOKUP(A2609,Hoja1!$A$2:$F$4807,6,FALSE),1)</f>
        <v>1</v>
      </c>
      <c r="F2609">
        <v>13186.515384615301</v>
      </c>
    </row>
    <row r="2610" spans="1:6" x14ac:dyDescent="0.3">
      <c r="A2610">
        <v>156850</v>
      </c>
      <c r="B2610">
        <v>9945</v>
      </c>
      <c r="C2610">
        <v>679.06793522267196</v>
      </c>
      <c r="D2610">
        <f t="shared" si="40"/>
        <v>679.06793522267196</v>
      </c>
      <c r="E2610">
        <f>IFERROR(VLOOKUP(A2610,Hoja1!$A$2:$F$4807,6,FALSE),1)</f>
        <v>1</v>
      </c>
      <c r="F2610">
        <v>679.06793522267196</v>
      </c>
    </row>
    <row r="2611" spans="1:6" x14ac:dyDescent="0.3">
      <c r="A2611">
        <v>156853</v>
      </c>
      <c r="B2611">
        <v>59366.01</v>
      </c>
      <c r="C2611">
        <v>-55285.714615384597</v>
      </c>
      <c r="D2611">
        <f t="shared" si="40"/>
        <v>-55285.714615384597</v>
      </c>
      <c r="E2611">
        <f>IFERROR(VLOOKUP(A2611,Hoja1!$A$2:$F$4807,6,FALSE),1)</f>
        <v>1</v>
      </c>
      <c r="F2611">
        <v>-55285.714615384597</v>
      </c>
    </row>
    <row r="2612" spans="1:6" x14ac:dyDescent="0.3">
      <c r="A2612">
        <v>156864</v>
      </c>
      <c r="B2612">
        <v>80840</v>
      </c>
      <c r="C2612">
        <v>11585.330769230701</v>
      </c>
      <c r="D2612">
        <f t="shared" si="40"/>
        <v>11585.330769230701</v>
      </c>
      <c r="E2612">
        <f>IFERROR(VLOOKUP(A2612,Hoja1!$A$2:$F$4807,6,FALSE),1)</f>
        <v>1</v>
      </c>
      <c r="F2612">
        <v>11585.330769230701</v>
      </c>
    </row>
    <row r="2613" spans="1:6" x14ac:dyDescent="0.3">
      <c r="A2613">
        <v>176421</v>
      </c>
      <c r="B2613">
        <v>46352</v>
      </c>
      <c r="C2613">
        <v>8743.3615384615405</v>
      </c>
      <c r="D2613">
        <f t="shared" si="40"/>
        <v>4371.6807692307702</v>
      </c>
      <c r="E2613">
        <f>IFERROR(VLOOKUP(A2613,Hoja1!$A$2:$F$4807,6,FALSE),1)</f>
        <v>2</v>
      </c>
      <c r="F2613">
        <v>4371.6807692307702</v>
      </c>
    </row>
    <row r="2614" spans="1:6" x14ac:dyDescent="0.3">
      <c r="A2614">
        <v>176500</v>
      </c>
      <c r="B2614">
        <v>46612</v>
      </c>
      <c r="C2614">
        <v>9003.3615384615296</v>
      </c>
      <c r="D2614">
        <f t="shared" si="40"/>
        <v>2250.8403846153824</v>
      </c>
      <c r="E2614">
        <f>IFERROR(VLOOKUP(A2614,Hoja1!$A$2:$F$4807,6,FALSE),1)</f>
        <v>4</v>
      </c>
      <c r="F2614">
        <v>2250.8403846153824</v>
      </c>
    </row>
    <row r="2615" spans="1:6" x14ac:dyDescent="0.3">
      <c r="A2615">
        <v>156920</v>
      </c>
      <c r="B2615">
        <v>73314</v>
      </c>
      <c r="C2615">
        <v>6818.2492307692301</v>
      </c>
      <c r="D2615">
        <f t="shared" si="40"/>
        <v>6818.2492307692301</v>
      </c>
      <c r="E2615">
        <f>IFERROR(VLOOKUP(A2615,Hoja1!$A$2:$F$4807,6,FALSE),1)</f>
        <v>1</v>
      </c>
      <c r="F2615">
        <v>6818.2492307692301</v>
      </c>
    </row>
    <row r="2616" spans="1:6" x14ac:dyDescent="0.3">
      <c r="A2616">
        <v>180615</v>
      </c>
      <c r="B2616">
        <v>46656</v>
      </c>
      <c r="C2616">
        <v>-3862.9428571428498</v>
      </c>
      <c r="D2616">
        <f t="shared" si="40"/>
        <v>-1931.4714285714249</v>
      </c>
      <c r="E2616">
        <f>IFERROR(VLOOKUP(A2616,Hoja1!$A$2:$F$4807,6,FALSE),1)</f>
        <v>2</v>
      </c>
      <c r="F2616">
        <v>-1931.4714285714249</v>
      </c>
    </row>
    <row r="2617" spans="1:6" x14ac:dyDescent="0.3">
      <c r="A2617">
        <v>150130</v>
      </c>
      <c r="B2617">
        <v>46664</v>
      </c>
      <c r="C2617">
        <v>8725.9415384615404</v>
      </c>
      <c r="D2617">
        <f t="shared" si="40"/>
        <v>1745.1883076923082</v>
      </c>
      <c r="E2617">
        <f>IFERROR(VLOOKUP(A2617,Hoja1!$A$2:$F$4807,6,FALSE),1)</f>
        <v>5</v>
      </c>
      <c r="F2617">
        <v>1745.1883076923082</v>
      </c>
    </row>
    <row r="2618" spans="1:6" x14ac:dyDescent="0.3">
      <c r="A2618">
        <v>156979</v>
      </c>
      <c r="B2618">
        <v>118960</v>
      </c>
      <c r="C2618">
        <v>18618.095384615299</v>
      </c>
      <c r="D2618">
        <f t="shared" si="40"/>
        <v>18618.095384615299</v>
      </c>
      <c r="E2618">
        <f>IFERROR(VLOOKUP(A2618,Hoja1!$A$2:$F$4807,6,FALSE),1)</f>
        <v>1</v>
      </c>
      <c r="F2618">
        <v>18618.095384615299</v>
      </c>
    </row>
    <row r="2619" spans="1:6" x14ac:dyDescent="0.3">
      <c r="A2619">
        <v>176074</v>
      </c>
      <c r="B2619">
        <v>46672</v>
      </c>
      <c r="C2619">
        <v>6947.9769230769198</v>
      </c>
      <c r="D2619">
        <f t="shared" si="40"/>
        <v>1389.5953846153839</v>
      </c>
      <c r="E2619">
        <f>IFERROR(VLOOKUP(A2619,Hoja1!$A$2:$F$4807,6,FALSE),1)</f>
        <v>5</v>
      </c>
      <c r="F2619">
        <v>1389.5953846153839</v>
      </c>
    </row>
    <row r="2620" spans="1:6" x14ac:dyDescent="0.3">
      <c r="A2620">
        <v>180496</v>
      </c>
      <c r="B2620">
        <v>46750</v>
      </c>
      <c r="C2620">
        <v>8.3030219780266599</v>
      </c>
      <c r="D2620">
        <f t="shared" si="40"/>
        <v>2.075755494506665</v>
      </c>
      <c r="E2620">
        <f>IFERROR(VLOOKUP(A2620,Hoja1!$A$2:$F$4807,6,FALSE),1)</f>
        <v>4</v>
      </c>
      <c r="F2620">
        <v>2.075755494506665</v>
      </c>
    </row>
    <row r="2621" spans="1:6" x14ac:dyDescent="0.3">
      <c r="A2621">
        <v>157022</v>
      </c>
      <c r="B2621">
        <v>48400.05</v>
      </c>
      <c r="C2621">
        <v>8676.0269230769209</v>
      </c>
      <c r="D2621">
        <f t="shared" ref="D2621:D2684" si="41">C2621/E2621</f>
        <v>8676.0269230769209</v>
      </c>
      <c r="E2621">
        <f>IFERROR(VLOOKUP(A2621,Hoja1!$A$2:$F$4807,6,FALSE),1)</f>
        <v>1</v>
      </c>
      <c r="F2621">
        <v>8676.0269230769209</v>
      </c>
    </row>
    <row r="2622" spans="1:6" x14ac:dyDescent="0.3">
      <c r="A2622">
        <v>162106</v>
      </c>
      <c r="B2622">
        <v>46817.61</v>
      </c>
      <c r="C2622">
        <v>1475.7053846153799</v>
      </c>
      <c r="D2622">
        <f t="shared" si="41"/>
        <v>737.85269230768995</v>
      </c>
      <c r="E2622">
        <f>IFERROR(VLOOKUP(A2622,Hoja1!$A$2:$F$4807,6,FALSE),1)</f>
        <v>2</v>
      </c>
      <c r="F2622">
        <v>737.85269230768995</v>
      </c>
    </row>
    <row r="2623" spans="1:6" x14ac:dyDescent="0.3">
      <c r="A2623">
        <v>157040</v>
      </c>
      <c r="B2623">
        <v>97996</v>
      </c>
      <c r="C2623">
        <v>16692.5569230769</v>
      </c>
      <c r="D2623">
        <f t="shared" si="41"/>
        <v>16692.5569230769</v>
      </c>
      <c r="E2623">
        <f>IFERROR(VLOOKUP(A2623,Hoja1!$A$2:$F$4807,6,FALSE),1)</f>
        <v>1</v>
      </c>
      <c r="F2623">
        <v>16692.5569230769</v>
      </c>
    </row>
    <row r="2624" spans="1:6" x14ac:dyDescent="0.3">
      <c r="A2624">
        <v>165060</v>
      </c>
      <c r="B2624">
        <v>46848</v>
      </c>
      <c r="C2624">
        <v>6066.2846153846103</v>
      </c>
      <c r="D2624">
        <f t="shared" si="41"/>
        <v>1213.256923076922</v>
      </c>
      <c r="E2624">
        <f>IFERROR(VLOOKUP(A2624,Hoja1!$A$2:$F$4807,6,FALSE),1)</f>
        <v>5</v>
      </c>
      <c r="F2624">
        <v>1213.256923076922</v>
      </c>
    </row>
    <row r="2625" spans="1:6" x14ac:dyDescent="0.3">
      <c r="A2625">
        <v>157462</v>
      </c>
      <c r="B2625">
        <v>46980</v>
      </c>
      <c r="C2625">
        <v>8313.6692307692192</v>
      </c>
      <c r="D2625">
        <f t="shared" si="41"/>
        <v>4156.8346153846096</v>
      </c>
      <c r="E2625">
        <f>IFERROR(VLOOKUP(A2625,Hoja1!$A$2:$F$4807,6,FALSE),1)</f>
        <v>2</v>
      </c>
      <c r="F2625">
        <v>4156.8346153846096</v>
      </c>
    </row>
    <row r="2626" spans="1:6" x14ac:dyDescent="0.3">
      <c r="A2626">
        <v>169154</v>
      </c>
      <c r="B2626">
        <v>47072</v>
      </c>
      <c r="C2626">
        <v>8405.6692307692301</v>
      </c>
      <c r="D2626">
        <f t="shared" si="41"/>
        <v>4202.8346153846151</v>
      </c>
      <c r="E2626">
        <f>IFERROR(VLOOKUP(A2626,Hoja1!$A$2:$F$4807,6,FALSE),1)</f>
        <v>2</v>
      </c>
      <c r="F2626">
        <v>4202.8346153846151</v>
      </c>
    </row>
    <row r="2627" spans="1:6" x14ac:dyDescent="0.3">
      <c r="A2627">
        <v>157086</v>
      </c>
      <c r="B2627">
        <v>77455</v>
      </c>
      <c r="C2627">
        <v>-89352.443076922995</v>
      </c>
      <c r="D2627">
        <f t="shared" si="41"/>
        <v>-89352.443076922995</v>
      </c>
      <c r="E2627">
        <f>IFERROR(VLOOKUP(A2627,Hoja1!$A$2:$F$4807,6,FALSE),1)</f>
        <v>1</v>
      </c>
      <c r="F2627">
        <v>-89352.443076922995</v>
      </c>
    </row>
    <row r="2628" spans="1:6" x14ac:dyDescent="0.3">
      <c r="A2628">
        <v>157099</v>
      </c>
      <c r="B2628">
        <v>85345.7</v>
      </c>
      <c r="C2628">
        <v>12833.2153846153</v>
      </c>
      <c r="D2628">
        <f t="shared" si="41"/>
        <v>12833.2153846153</v>
      </c>
      <c r="E2628">
        <f>IFERROR(VLOOKUP(A2628,Hoja1!$A$2:$F$4807,6,FALSE),1)</f>
        <v>1</v>
      </c>
      <c r="F2628">
        <v>12833.2153846153</v>
      </c>
    </row>
    <row r="2629" spans="1:6" x14ac:dyDescent="0.3">
      <c r="A2629">
        <v>170864</v>
      </c>
      <c r="B2629">
        <v>47125</v>
      </c>
      <c r="C2629">
        <v>8458.6692307692301</v>
      </c>
      <c r="D2629">
        <f t="shared" si="41"/>
        <v>2819.5564102564099</v>
      </c>
      <c r="E2629">
        <f>IFERROR(VLOOKUP(A2629,Hoja1!$A$2:$F$4807,6,FALSE),1)</f>
        <v>3</v>
      </c>
      <c r="F2629">
        <v>2819.5564102564099</v>
      </c>
    </row>
    <row r="2630" spans="1:6" x14ac:dyDescent="0.3">
      <c r="A2630">
        <v>157115</v>
      </c>
      <c r="B2630">
        <v>3833</v>
      </c>
      <c r="C2630">
        <v>-14033.007692307599</v>
      </c>
      <c r="D2630">
        <f t="shared" si="41"/>
        <v>-14033.007692307599</v>
      </c>
      <c r="E2630">
        <f>IFERROR(VLOOKUP(A2630,Hoja1!$A$2:$F$4807,6,FALSE),1)</f>
        <v>1</v>
      </c>
      <c r="F2630">
        <v>-14033.007692307599</v>
      </c>
    </row>
    <row r="2631" spans="1:6" x14ac:dyDescent="0.3">
      <c r="A2631">
        <v>157201</v>
      </c>
      <c r="B2631">
        <v>3056</v>
      </c>
      <c r="C2631">
        <v>-7580.0446153846096</v>
      </c>
      <c r="D2631">
        <f t="shared" si="41"/>
        <v>-7580.0446153846096</v>
      </c>
      <c r="E2631">
        <f>IFERROR(VLOOKUP(A2631,Hoja1!$A$2:$F$4807,6,FALSE),1)</f>
        <v>1</v>
      </c>
      <c r="F2631">
        <v>-7580.0446153846096</v>
      </c>
    </row>
    <row r="2632" spans="1:6" x14ac:dyDescent="0.3">
      <c r="A2632">
        <v>157250</v>
      </c>
      <c r="B2632">
        <v>83160.92</v>
      </c>
      <c r="C2632">
        <v>13821.512307692299</v>
      </c>
      <c r="D2632">
        <f t="shared" si="41"/>
        <v>13821.512307692299</v>
      </c>
      <c r="E2632">
        <f>IFERROR(VLOOKUP(A2632,Hoja1!$A$2:$F$4807,6,FALSE),1)</f>
        <v>1</v>
      </c>
      <c r="F2632">
        <v>13821.512307692299</v>
      </c>
    </row>
    <row r="2633" spans="1:6" x14ac:dyDescent="0.3">
      <c r="A2633">
        <v>157287</v>
      </c>
      <c r="B2633">
        <v>4127</v>
      </c>
      <c r="C2633">
        <v>-6862.5676923076899</v>
      </c>
      <c r="D2633">
        <f t="shared" si="41"/>
        <v>-6862.5676923076899</v>
      </c>
      <c r="E2633">
        <f>IFERROR(VLOOKUP(A2633,Hoja1!$A$2:$F$4807,6,FALSE),1)</f>
        <v>1</v>
      </c>
      <c r="F2633">
        <v>-6862.5676923076899</v>
      </c>
    </row>
    <row r="2634" spans="1:6" x14ac:dyDescent="0.3">
      <c r="A2634">
        <v>157291</v>
      </c>
      <c r="B2634">
        <v>2495</v>
      </c>
      <c r="C2634">
        <v>-4831.3784615384602</v>
      </c>
      <c r="D2634">
        <f t="shared" si="41"/>
        <v>-4831.3784615384602</v>
      </c>
      <c r="E2634">
        <f>IFERROR(VLOOKUP(A2634,Hoja1!$A$2:$F$4807,6,FALSE),1)</f>
        <v>1</v>
      </c>
      <c r="F2634">
        <v>-4831.3784615384602</v>
      </c>
    </row>
    <row r="2635" spans="1:6" x14ac:dyDescent="0.3">
      <c r="A2635">
        <v>157298</v>
      </c>
      <c r="B2635">
        <v>321393.88</v>
      </c>
      <c r="C2635">
        <v>32453.324615384499</v>
      </c>
      <c r="D2635">
        <f t="shared" si="41"/>
        <v>32453.324615384499</v>
      </c>
      <c r="E2635">
        <f>IFERROR(VLOOKUP(A2635,Hoja1!$A$2:$F$4807,6,FALSE),1)</f>
        <v>1</v>
      </c>
      <c r="F2635">
        <v>32453.324615384499</v>
      </c>
    </row>
    <row r="2636" spans="1:6" x14ac:dyDescent="0.3">
      <c r="A2636">
        <v>157311</v>
      </c>
      <c r="B2636">
        <v>1818</v>
      </c>
      <c r="C2636">
        <v>-6054.7323076923003</v>
      </c>
      <c r="D2636">
        <f t="shared" si="41"/>
        <v>-6054.7323076923003</v>
      </c>
      <c r="E2636">
        <f>IFERROR(VLOOKUP(A2636,Hoja1!$A$2:$F$4807,6,FALSE),1)</f>
        <v>1</v>
      </c>
      <c r="F2636">
        <v>-6054.7323076923003</v>
      </c>
    </row>
    <row r="2637" spans="1:6" x14ac:dyDescent="0.3">
      <c r="A2637">
        <v>157331</v>
      </c>
      <c r="B2637">
        <v>114911.84</v>
      </c>
      <c r="C2637">
        <v>7654.8584615384598</v>
      </c>
      <c r="D2637">
        <f t="shared" si="41"/>
        <v>7654.8584615384598</v>
      </c>
      <c r="E2637">
        <f>IFERROR(VLOOKUP(A2637,Hoja1!$A$2:$F$4807,6,FALSE),1)</f>
        <v>1</v>
      </c>
      <c r="F2637">
        <v>7654.8584615384598</v>
      </c>
    </row>
    <row r="2638" spans="1:6" x14ac:dyDescent="0.3">
      <c r="A2638">
        <v>157388</v>
      </c>
      <c r="B2638">
        <v>215939.75</v>
      </c>
      <c r="C2638">
        <v>-6174.5592307692204</v>
      </c>
      <c r="D2638">
        <f t="shared" si="41"/>
        <v>-6174.5592307692204</v>
      </c>
      <c r="E2638">
        <f>IFERROR(VLOOKUP(A2638,Hoja1!$A$2:$F$4807,6,FALSE),1)</f>
        <v>1</v>
      </c>
      <c r="F2638">
        <v>-6174.5592307692204</v>
      </c>
    </row>
    <row r="2639" spans="1:6" x14ac:dyDescent="0.3">
      <c r="A2639">
        <v>157407</v>
      </c>
      <c r="B2639">
        <v>11268</v>
      </c>
      <c r="C2639">
        <v>1617.39449392712</v>
      </c>
      <c r="D2639">
        <f t="shared" si="41"/>
        <v>1617.39449392712</v>
      </c>
      <c r="E2639">
        <f>IFERROR(VLOOKUP(A2639,Hoja1!$A$2:$F$4807,6,FALSE),1)</f>
        <v>1</v>
      </c>
      <c r="F2639">
        <v>1617.39449392712</v>
      </c>
    </row>
    <row r="2640" spans="1:6" x14ac:dyDescent="0.3">
      <c r="A2640">
        <v>157414</v>
      </c>
      <c r="B2640">
        <v>906</v>
      </c>
      <c r="C2640">
        <v>-5552.64</v>
      </c>
      <c r="D2640">
        <f t="shared" si="41"/>
        <v>-5552.64</v>
      </c>
      <c r="E2640">
        <f>IFERROR(VLOOKUP(A2640,Hoja1!$A$2:$F$4807,6,FALSE),1)</f>
        <v>1</v>
      </c>
      <c r="F2640">
        <v>-5552.64</v>
      </c>
    </row>
    <row r="2641" spans="1:6" x14ac:dyDescent="0.3">
      <c r="A2641">
        <v>157423</v>
      </c>
      <c r="B2641">
        <v>122542.34</v>
      </c>
      <c r="C2641">
        <v>20085.0507692307</v>
      </c>
      <c r="D2641">
        <f t="shared" si="41"/>
        <v>20085.0507692307</v>
      </c>
      <c r="E2641">
        <f>IFERROR(VLOOKUP(A2641,Hoja1!$A$2:$F$4807,6,FALSE),1)</f>
        <v>1</v>
      </c>
      <c r="F2641">
        <v>20085.0507692307</v>
      </c>
    </row>
    <row r="2642" spans="1:6" x14ac:dyDescent="0.3">
      <c r="A2642">
        <v>180572</v>
      </c>
      <c r="B2642">
        <v>47175</v>
      </c>
      <c r="C2642">
        <v>433.30302197802598</v>
      </c>
      <c r="D2642">
        <f t="shared" si="41"/>
        <v>86.660604395605191</v>
      </c>
      <c r="E2642">
        <f>IFERROR(VLOOKUP(A2642,Hoja1!$A$2:$F$4807,6,FALSE),1)</f>
        <v>5</v>
      </c>
      <c r="F2642">
        <v>86.660604395605191</v>
      </c>
    </row>
    <row r="2643" spans="1:6" x14ac:dyDescent="0.3">
      <c r="A2643">
        <v>153797</v>
      </c>
      <c r="B2643">
        <v>47202</v>
      </c>
      <c r="C2643">
        <v>8535.6692307692192</v>
      </c>
      <c r="D2643">
        <f t="shared" si="41"/>
        <v>4267.8346153846096</v>
      </c>
      <c r="E2643">
        <f>IFERROR(VLOOKUP(A2643,Hoja1!$A$2:$F$4807,6,FALSE),1)</f>
        <v>2</v>
      </c>
      <c r="F2643">
        <v>4267.8346153846096</v>
      </c>
    </row>
    <row r="2644" spans="1:6" x14ac:dyDescent="0.3">
      <c r="A2644">
        <v>157469</v>
      </c>
      <c r="B2644">
        <v>172569</v>
      </c>
      <c r="C2644">
        <v>20070.752307692201</v>
      </c>
      <c r="D2644">
        <f t="shared" si="41"/>
        <v>20070.752307692201</v>
      </c>
      <c r="E2644">
        <f>IFERROR(VLOOKUP(A2644,Hoja1!$A$2:$F$4807,6,FALSE),1)</f>
        <v>1</v>
      </c>
      <c r="F2644">
        <v>20070.752307692201</v>
      </c>
    </row>
    <row r="2645" spans="1:6" x14ac:dyDescent="0.3">
      <c r="A2645">
        <v>157483</v>
      </c>
      <c r="B2645">
        <v>2983</v>
      </c>
      <c r="C2645">
        <v>538.195384615384</v>
      </c>
      <c r="D2645">
        <f t="shared" si="41"/>
        <v>538.195384615384</v>
      </c>
      <c r="E2645">
        <f>IFERROR(VLOOKUP(A2645,Hoja1!$A$2:$F$4807,6,FALSE),1)</f>
        <v>1</v>
      </c>
      <c r="F2645">
        <v>538.195384615384</v>
      </c>
    </row>
    <row r="2646" spans="1:6" x14ac:dyDescent="0.3">
      <c r="A2646">
        <v>157493</v>
      </c>
      <c r="B2646">
        <v>8100</v>
      </c>
      <c r="C2646">
        <v>-79220.176923076899</v>
      </c>
      <c r="D2646">
        <f t="shared" si="41"/>
        <v>-79220.176923076899</v>
      </c>
      <c r="E2646">
        <f>IFERROR(VLOOKUP(A2646,Hoja1!$A$2:$F$4807,6,FALSE),1)</f>
        <v>1</v>
      </c>
      <c r="F2646">
        <v>-79220.176923076899</v>
      </c>
    </row>
    <row r="2647" spans="1:6" x14ac:dyDescent="0.3">
      <c r="A2647">
        <v>157512</v>
      </c>
      <c r="B2647">
        <v>29717</v>
      </c>
      <c r="C2647">
        <v>-19922.746153846099</v>
      </c>
      <c r="D2647">
        <f t="shared" si="41"/>
        <v>-19922.746153846099</v>
      </c>
      <c r="E2647">
        <f>IFERROR(VLOOKUP(A2647,Hoja1!$A$2:$F$4807,6,FALSE),1)</f>
        <v>1</v>
      </c>
      <c r="F2647">
        <v>-19922.746153846099</v>
      </c>
    </row>
    <row r="2648" spans="1:6" x14ac:dyDescent="0.3">
      <c r="A2648">
        <v>157522</v>
      </c>
      <c r="B2648">
        <v>1590</v>
      </c>
      <c r="C2648">
        <v>-14937.1046153846</v>
      </c>
      <c r="D2648">
        <f t="shared" si="41"/>
        <v>-14937.1046153846</v>
      </c>
      <c r="E2648">
        <f>IFERROR(VLOOKUP(A2648,Hoja1!$A$2:$F$4807,6,FALSE),1)</f>
        <v>1</v>
      </c>
      <c r="F2648">
        <v>-14937.1046153846</v>
      </c>
    </row>
    <row r="2649" spans="1:6" x14ac:dyDescent="0.3">
      <c r="A2649">
        <v>157544</v>
      </c>
      <c r="B2649">
        <v>62476</v>
      </c>
      <c r="C2649">
        <v>-16989.5</v>
      </c>
      <c r="D2649">
        <f t="shared" si="41"/>
        <v>-16989.5</v>
      </c>
      <c r="E2649">
        <f>IFERROR(VLOOKUP(A2649,Hoja1!$A$2:$F$4807,6,FALSE),1)</f>
        <v>1</v>
      </c>
      <c r="F2649">
        <v>-16989.5</v>
      </c>
    </row>
    <row r="2650" spans="1:6" x14ac:dyDescent="0.3">
      <c r="A2650">
        <v>157568</v>
      </c>
      <c r="B2650">
        <v>414009.23</v>
      </c>
      <c r="C2650">
        <v>38337.905384615296</v>
      </c>
      <c r="D2650">
        <f t="shared" si="41"/>
        <v>38337.905384615296</v>
      </c>
      <c r="E2650">
        <f>IFERROR(VLOOKUP(A2650,Hoja1!$A$2:$F$4807,6,FALSE),1)</f>
        <v>1</v>
      </c>
      <c r="F2650">
        <v>38337.905384615296</v>
      </c>
    </row>
    <row r="2651" spans="1:6" x14ac:dyDescent="0.3">
      <c r="A2651">
        <v>157602</v>
      </c>
      <c r="B2651">
        <v>35060</v>
      </c>
      <c r="C2651">
        <v>1351.47076923077</v>
      </c>
      <c r="D2651">
        <f t="shared" si="41"/>
        <v>1351.47076923077</v>
      </c>
      <c r="E2651">
        <f>IFERROR(VLOOKUP(A2651,Hoja1!$A$2:$F$4807,6,FALSE),1)</f>
        <v>1</v>
      </c>
      <c r="F2651">
        <v>1351.47076923077</v>
      </c>
    </row>
    <row r="2652" spans="1:6" x14ac:dyDescent="0.3">
      <c r="A2652">
        <v>165843</v>
      </c>
      <c r="B2652">
        <v>47296</v>
      </c>
      <c r="C2652">
        <v>8629.6692307692192</v>
      </c>
      <c r="D2652">
        <f t="shared" si="41"/>
        <v>4314.8346153846096</v>
      </c>
      <c r="E2652">
        <f>IFERROR(VLOOKUP(A2652,Hoja1!$A$2:$F$4807,6,FALSE),1)</f>
        <v>2</v>
      </c>
      <c r="F2652">
        <v>4314.8346153846096</v>
      </c>
    </row>
    <row r="2653" spans="1:6" x14ac:dyDescent="0.3">
      <c r="A2653">
        <v>163993</v>
      </c>
      <c r="B2653">
        <v>47360</v>
      </c>
      <c r="C2653">
        <v>5520.5923076923</v>
      </c>
      <c r="D2653">
        <f t="shared" si="41"/>
        <v>1104.11846153846</v>
      </c>
      <c r="E2653">
        <f>IFERROR(VLOOKUP(A2653,Hoja1!$A$2:$F$4807,6,FALSE),1)</f>
        <v>5</v>
      </c>
      <c r="F2653">
        <v>1104.11846153846</v>
      </c>
    </row>
    <row r="2654" spans="1:6" x14ac:dyDescent="0.3">
      <c r="A2654">
        <v>157647</v>
      </c>
      <c r="B2654">
        <v>71216</v>
      </c>
      <c r="C2654">
        <v>11395.823076922999</v>
      </c>
      <c r="D2654">
        <f t="shared" si="41"/>
        <v>11395.823076922999</v>
      </c>
      <c r="E2654">
        <f>IFERROR(VLOOKUP(A2654,Hoja1!$A$2:$F$4807,6,FALSE),1)</f>
        <v>1</v>
      </c>
      <c r="F2654">
        <v>11395.823076922999</v>
      </c>
    </row>
    <row r="2655" spans="1:6" x14ac:dyDescent="0.3">
      <c r="A2655">
        <v>157656</v>
      </c>
      <c r="B2655">
        <v>30655</v>
      </c>
      <c r="C2655">
        <v>739.45076923076704</v>
      </c>
      <c r="D2655">
        <f t="shared" si="41"/>
        <v>739.45076923076704</v>
      </c>
      <c r="E2655">
        <f>IFERROR(VLOOKUP(A2655,Hoja1!$A$2:$F$4807,6,FALSE),1)</f>
        <v>1</v>
      </c>
      <c r="F2655">
        <v>739.45076923076704</v>
      </c>
    </row>
    <row r="2656" spans="1:6" x14ac:dyDescent="0.3">
      <c r="A2656">
        <v>175526</v>
      </c>
      <c r="B2656">
        <v>47413</v>
      </c>
      <c r="C2656">
        <v>-6061.0230769230702</v>
      </c>
      <c r="D2656">
        <f t="shared" si="41"/>
        <v>-1212.204615384614</v>
      </c>
      <c r="E2656">
        <f>IFERROR(VLOOKUP(A2656,Hoja1!$A$2:$F$4807,6,FALSE),1)</f>
        <v>5</v>
      </c>
      <c r="F2656">
        <v>-1212.204615384614</v>
      </c>
    </row>
    <row r="2657" spans="1:6" x14ac:dyDescent="0.3">
      <c r="A2657">
        <v>157681</v>
      </c>
      <c r="B2657">
        <v>20844</v>
      </c>
      <c r="C2657">
        <v>4038.5615384615298</v>
      </c>
      <c r="D2657">
        <f t="shared" si="41"/>
        <v>4038.5615384615298</v>
      </c>
      <c r="E2657">
        <f>IFERROR(VLOOKUP(A2657,Hoja1!$A$2:$F$4807,6,FALSE),1)</f>
        <v>1</v>
      </c>
      <c r="F2657">
        <v>4038.5615384615298</v>
      </c>
    </row>
    <row r="2658" spans="1:6" x14ac:dyDescent="0.3">
      <c r="A2658">
        <v>157711</v>
      </c>
      <c r="B2658">
        <v>2210</v>
      </c>
      <c r="C2658">
        <v>907.08879120879101</v>
      </c>
      <c r="D2658">
        <f t="shared" si="41"/>
        <v>907.08879120879101</v>
      </c>
      <c r="E2658">
        <f>IFERROR(VLOOKUP(A2658,Hoja1!$A$2:$F$4807,6,FALSE),1)</f>
        <v>1</v>
      </c>
      <c r="F2658">
        <v>907.08879120879101</v>
      </c>
    </row>
    <row r="2659" spans="1:6" x14ac:dyDescent="0.3">
      <c r="A2659">
        <v>157720</v>
      </c>
      <c r="B2659">
        <v>163446.38</v>
      </c>
      <c r="C2659">
        <v>23640.44</v>
      </c>
      <c r="D2659">
        <f t="shared" si="41"/>
        <v>23640.44</v>
      </c>
      <c r="E2659">
        <f>IFERROR(VLOOKUP(A2659,Hoja1!$A$2:$F$4807,6,FALSE),1)</f>
        <v>1</v>
      </c>
      <c r="F2659">
        <v>23640.44</v>
      </c>
    </row>
    <row r="2660" spans="1:6" x14ac:dyDescent="0.3">
      <c r="A2660">
        <v>171098</v>
      </c>
      <c r="B2660">
        <v>47424</v>
      </c>
      <c r="C2660">
        <v>8757.6692307692192</v>
      </c>
      <c r="D2660">
        <f t="shared" si="41"/>
        <v>4378.8346153846096</v>
      </c>
      <c r="E2660">
        <f>IFERROR(VLOOKUP(A2660,Hoja1!$A$2:$F$4807,6,FALSE),1)</f>
        <v>2</v>
      </c>
      <c r="F2660">
        <v>4378.8346153846096</v>
      </c>
    </row>
    <row r="2661" spans="1:6" x14ac:dyDescent="0.3">
      <c r="A2661">
        <v>139862</v>
      </c>
      <c r="B2661">
        <v>47435</v>
      </c>
      <c r="C2661">
        <v>8768.6692307692192</v>
      </c>
      <c r="D2661">
        <f t="shared" si="41"/>
        <v>2922.8897435897397</v>
      </c>
      <c r="E2661">
        <f>IFERROR(VLOOKUP(A2661,Hoja1!$A$2:$F$4807,6,FALSE),1)</f>
        <v>3</v>
      </c>
      <c r="F2661">
        <v>2922.8897435897397</v>
      </c>
    </row>
    <row r="2662" spans="1:6" x14ac:dyDescent="0.3">
      <c r="A2662">
        <v>157752</v>
      </c>
      <c r="B2662">
        <v>40801.25</v>
      </c>
      <c r="C2662">
        <v>-4735.8192307692298</v>
      </c>
      <c r="D2662">
        <f t="shared" si="41"/>
        <v>-4735.8192307692298</v>
      </c>
      <c r="E2662">
        <f>IFERROR(VLOOKUP(A2662,Hoja1!$A$2:$F$4807,6,FALSE),1)</f>
        <v>1</v>
      </c>
      <c r="F2662">
        <v>-4735.8192307692298</v>
      </c>
    </row>
    <row r="2663" spans="1:6" x14ac:dyDescent="0.3">
      <c r="A2663">
        <v>157787</v>
      </c>
      <c r="B2663">
        <v>17377</v>
      </c>
      <c r="C2663">
        <v>2120.7070345596399</v>
      </c>
      <c r="D2663">
        <f t="shared" si="41"/>
        <v>2120.7070345596399</v>
      </c>
      <c r="E2663">
        <f>IFERROR(VLOOKUP(A2663,Hoja1!$A$2:$F$4807,6,FALSE),1)</f>
        <v>1</v>
      </c>
      <c r="F2663">
        <v>2120.7070345596399</v>
      </c>
    </row>
    <row r="2664" spans="1:6" x14ac:dyDescent="0.3">
      <c r="A2664">
        <v>157806</v>
      </c>
      <c r="B2664">
        <v>70384.009999999995</v>
      </c>
      <c r="C2664">
        <v>7390.7561538461496</v>
      </c>
      <c r="D2664">
        <f t="shared" si="41"/>
        <v>7390.7561538461496</v>
      </c>
      <c r="E2664">
        <f>IFERROR(VLOOKUP(A2664,Hoja1!$A$2:$F$4807,6,FALSE),1)</f>
        <v>1</v>
      </c>
      <c r="F2664">
        <v>7390.7561538461496</v>
      </c>
    </row>
    <row r="2665" spans="1:6" x14ac:dyDescent="0.3">
      <c r="A2665">
        <v>157823</v>
      </c>
      <c r="B2665">
        <v>153889.1</v>
      </c>
      <c r="C2665">
        <v>17585.656923076898</v>
      </c>
      <c r="D2665">
        <f t="shared" si="41"/>
        <v>17585.656923076898</v>
      </c>
      <c r="E2665">
        <f>IFERROR(VLOOKUP(A2665,Hoja1!$A$2:$F$4807,6,FALSE),1)</f>
        <v>1</v>
      </c>
      <c r="F2665">
        <v>17585.656923076898</v>
      </c>
    </row>
    <row r="2666" spans="1:6" x14ac:dyDescent="0.3">
      <c r="A2666">
        <v>157844</v>
      </c>
      <c r="B2666">
        <v>247648</v>
      </c>
      <c r="C2666">
        <v>28185.7169230769</v>
      </c>
      <c r="D2666">
        <f t="shared" si="41"/>
        <v>28185.7169230769</v>
      </c>
      <c r="E2666">
        <f>IFERROR(VLOOKUP(A2666,Hoja1!$A$2:$F$4807,6,FALSE),1)</f>
        <v>1</v>
      </c>
      <c r="F2666">
        <v>28185.7169230769</v>
      </c>
    </row>
    <row r="2667" spans="1:6" x14ac:dyDescent="0.3">
      <c r="A2667">
        <v>157857</v>
      </c>
      <c r="B2667">
        <v>175292.2</v>
      </c>
      <c r="C2667">
        <v>24909.336923076899</v>
      </c>
      <c r="D2667">
        <f t="shared" si="41"/>
        <v>24909.336923076899</v>
      </c>
      <c r="E2667">
        <f>IFERROR(VLOOKUP(A2667,Hoja1!$A$2:$F$4807,6,FALSE),1)</f>
        <v>1</v>
      </c>
      <c r="F2667">
        <v>24909.336923076899</v>
      </c>
    </row>
    <row r="2668" spans="1:6" x14ac:dyDescent="0.3">
      <c r="A2668">
        <v>157865</v>
      </c>
      <c r="B2668">
        <v>21220</v>
      </c>
      <c r="C2668">
        <v>-54999.724615384599</v>
      </c>
      <c r="D2668">
        <f t="shared" si="41"/>
        <v>-54999.724615384599</v>
      </c>
      <c r="E2668">
        <f>IFERROR(VLOOKUP(A2668,Hoja1!$A$2:$F$4807,6,FALSE),1)</f>
        <v>1</v>
      </c>
      <c r="F2668">
        <v>-54999.724615384599</v>
      </c>
    </row>
    <row r="2669" spans="1:6" x14ac:dyDescent="0.3">
      <c r="A2669">
        <v>157873</v>
      </c>
      <c r="B2669">
        <v>65000</v>
      </c>
      <c r="C2669">
        <v>11924.829230769201</v>
      </c>
      <c r="D2669">
        <f t="shared" si="41"/>
        <v>11924.829230769201</v>
      </c>
      <c r="E2669">
        <f>IFERROR(VLOOKUP(A2669,Hoja1!$A$2:$F$4807,6,FALSE),1)</f>
        <v>1</v>
      </c>
      <c r="F2669">
        <v>11924.829230769201</v>
      </c>
    </row>
    <row r="2670" spans="1:6" x14ac:dyDescent="0.3">
      <c r="A2670">
        <v>157881</v>
      </c>
      <c r="B2670">
        <v>118096</v>
      </c>
      <c r="C2670">
        <v>20268.332307692301</v>
      </c>
      <c r="D2670">
        <f t="shared" si="41"/>
        <v>20268.332307692301</v>
      </c>
      <c r="E2670">
        <f>IFERROR(VLOOKUP(A2670,Hoja1!$A$2:$F$4807,6,FALSE),1)</f>
        <v>1</v>
      </c>
      <c r="F2670">
        <v>20268.332307692301</v>
      </c>
    </row>
    <row r="2671" spans="1:6" x14ac:dyDescent="0.3">
      <c r="A2671">
        <v>171040</v>
      </c>
      <c r="B2671">
        <v>47504</v>
      </c>
      <c r="C2671">
        <v>8837.6692307692192</v>
      </c>
      <c r="D2671">
        <f t="shared" si="41"/>
        <v>2945.8897435897397</v>
      </c>
      <c r="E2671">
        <f>IFERROR(VLOOKUP(A2671,Hoja1!$A$2:$F$4807,6,FALSE),1)</f>
        <v>3</v>
      </c>
      <c r="F2671">
        <v>2945.8897435897397</v>
      </c>
    </row>
    <row r="2672" spans="1:6" x14ac:dyDescent="0.3">
      <c r="A2672">
        <v>157900</v>
      </c>
      <c r="B2672">
        <v>174129.08</v>
      </c>
      <c r="C2672">
        <v>2516.9446153845902</v>
      </c>
      <c r="D2672">
        <f t="shared" si="41"/>
        <v>2516.9446153845902</v>
      </c>
      <c r="E2672">
        <f>IFERROR(VLOOKUP(A2672,Hoja1!$A$2:$F$4807,6,FALSE),1)</f>
        <v>1</v>
      </c>
      <c r="F2672">
        <v>2516.9446153845902</v>
      </c>
    </row>
    <row r="2673" spans="1:6" x14ac:dyDescent="0.3">
      <c r="A2673">
        <v>157916</v>
      </c>
      <c r="B2673">
        <v>77008</v>
      </c>
      <c r="C2673">
        <v>12957.0538461538</v>
      </c>
      <c r="D2673">
        <f t="shared" si="41"/>
        <v>12957.0538461538</v>
      </c>
      <c r="E2673">
        <f>IFERROR(VLOOKUP(A2673,Hoja1!$A$2:$F$4807,6,FALSE),1)</f>
        <v>1</v>
      </c>
      <c r="F2673">
        <v>12957.0538461538</v>
      </c>
    </row>
    <row r="2674" spans="1:6" x14ac:dyDescent="0.3">
      <c r="A2674">
        <v>157959</v>
      </c>
      <c r="B2674">
        <v>125009.81</v>
      </c>
      <c r="C2674">
        <v>20107.7161538461</v>
      </c>
      <c r="D2674">
        <f t="shared" si="41"/>
        <v>20107.7161538461</v>
      </c>
      <c r="E2674">
        <f>IFERROR(VLOOKUP(A2674,Hoja1!$A$2:$F$4807,6,FALSE),1)</f>
        <v>1</v>
      </c>
      <c r="F2674">
        <v>20107.7161538461</v>
      </c>
    </row>
    <row r="2675" spans="1:6" x14ac:dyDescent="0.3">
      <c r="A2675">
        <v>157986</v>
      </c>
      <c r="B2675">
        <v>7564</v>
      </c>
      <c r="C2675">
        <v>526.66769230769205</v>
      </c>
      <c r="D2675">
        <f t="shared" si="41"/>
        <v>526.66769230769205</v>
      </c>
      <c r="E2675">
        <f>IFERROR(VLOOKUP(A2675,Hoja1!$A$2:$F$4807,6,FALSE),1)</f>
        <v>1</v>
      </c>
      <c r="F2675">
        <v>526.66769230769205</v>
      </c>
    </row>
    <row r="2676" spans="1:6" x14ac:dyDescent="0.3">
      <c r="A2676">
        <v>158015</v>
      </c>
      <c r="B2676">
        <v>166227.94</v>
      </c>
      <c r="C2676">
        <v>21462.958461538401</v>
      </c>
      <c r="D2676">
        <f t="shared" si="41"/>
        <v>21462.958461538401</v>
      </c>
      <c r="E2676">
        <f>IFERROR(VLOOKUP(A2676,Hoja1!$A$2:$F$4807,6,FALSE),1)</f>
        <v>1</v>
      </c>
      <c r="F2676">
        <v>21462.958461538401</v>
      </c>
    </row>
    <row r="2677" spans="1:6" x14ac:dyDescent="0.3">
      <c r="A2677">
        <v>158023</v>
      </c>
      <c r="B2677">
        <v>93114</v>
      </c>
      <c r="C2677">
        <v>-13232.3092307692</v>
      </c>
      <c r="D2677">
        <f t="shared" si="41"/>
        <v>-13232.3092307692</v>
      </c>
      <c r="E2677">
        <f>IFERROR(VLOOKUP(A2677,Hoja1!$A$2:$F$4807,6,FALSE),1)</f>
        <v>1</v>
      </c>
      <c r="F2677">
        <v>-13232.3092307692</v>
      </c>
    </row>
    <row r="2678" spans="1:6" x14ac:dyDescent="0.3">
      <c r="A2678">
        <v>153696</v>
      </c>
      <c r="B2678">
        <v>47520</v>
      </c>
      <c r="C2678">
        <v>8853.6692307692192</v>
      </c>
      <c r="D2678">
        <f t="shared" si="41"/>
        <v>2213.4173076923048</v>
      </c>
      <c r="E2678">
        <f>IFERROR(VLOOKUP(A2678,Hoja1!$A$2:$F$4807,6,FALSE),1)</f>
        <v>4</v>
      </c>
      <c r="F2678">
        <v>2213.4173076923048</v>
      </c>
    </row>
    <row r="2679" spans="1:6" x14ac:dyDescent="0.3">
      <c r="A2679">
        <v>157033</v>
      </c>
      <c r="B2679">
        <v>47520</v>
      </c>
      <c r="C2679">
        <v>8853.6692307692192</v>
      </c>
      <c r="D2679">
        <f t="shared" si="41"/>
        <v>1770.7338461538438</v>
      </c>
      <c r="E2679">
        <f>IFERROR(VLOOKUP(A2679,Hoja1!$A$2:$F$4807,6,FALSE),1)</f>
        <v>5</v>
      </c>
      <c r="F2679">
        <v>1770.7338461538438</v>
      </c>
    </row>
    <row r="2680" spans="1:6" x14ac:dyDescent="0.3">
      <c r="A2680">
        <v>159924</v>
      </c>
      <c r="B2680">
        <v>47520</v>
      </c>
      <c r="C2680">
        <v>8853.6692307692192</v>
      </c>
      <c r="D2680">
        <f t="shared" si="41"/>
        <v>2951.2230769230732</v>
      </c>
      <c r="E2680">
        <f>IFERROR(VLOOKUP(A2680,Hoja1!$A$2:$F$4807,6,FALSE),1)</f>
        <v>3</v>
      </c>
      <c r="F2680">
        <v>2951.2230769230732</v>
      </c>
    </row>
    <row r="2681" spans="1:6" x14ac:dyDescent="0.3">
      <c r="A2681">
        <v>158134</v>
      </c>
      <c r="B2681">
        <v>12652</v>
      </c>
      <c r="C2681">
        <v>502.95571428571202</v>
      </c>
      <c r="D2681">
        <f t="shared" si="41"/>
        <v>502.95571428571202</v>
      </c>
      <c r="E2681">
        <f>IFERROR(VLOOKUP(A2681,Hoja1!$A$2:$F$4807,6,FALSE),1)</f>
        <v>1</v>
      </c>
      <c r="F2681">
        <v>502.95571428571202</v>
      </c>
    </row>
    <row r="2682" spans="1:6" x14ac:dyDescent="0.3">
      <c r="A2682">
        <v>158135</v>
      </c>
      <c r="B2682">
        <v>76914.31</v>
      </c>
      <c r="C2682">
        <v>13921.056153846101</v>
      </c>
      <c r="D2682">
        <f t="shared" si="41"/>
        <v>13921.056153846101</v>
      </c>
      <c r="E2682">
        <f>IFERROR(VLOOKUP(A2682,Hoja1!$A$2:$F$4807,6,FALSE),1)</f>
        <v>1</v>
      </c>
      <c r="F2682">
        <v>13921.056153846101</v>
      </c>
    </row>
    <row r="2683" spans="1:6" x14ac:dyDescent="0.3">
      <c r="A2683">
        <v>158145</v>
      </c>
      <c r="B2683">
        <v>111376</v>
      </c>
      <c r="C2683">
        <v>14536.592307692301</v>
      </c>
      <c r="D2683">
        <f t="shared" si="41"/>
        <v>14536.592307692301</v>
      </c>
      <c r="E2683">
        <f>IFERROR(VLOOKUP(A2683,Hoja1!$A$2:$F$4807,6,FALSE),1)</f>
        <v>1</v>
      </c>
      <c r="F2683">
        <v>14536.592307692301</v>
      </c>
    </row>
    <row r="2684" spans="1:6" x14ac:dyDescent="0.3">
      <c r="A2684">
        <v>158153</v>
      </c>
      <c r="B2684">
        <v>56559</v>
      </c>
      <c r="C2684">
        <v>10159.403076922999</v>
      </c>
      <c r="D2684">
        <f t="shared" si="41"/>
        <v>10159.403076922999</v>
      </c>
      <c r="E2684">
        <f>IFERROR(VLOOKUP(A2684,Hoja1!$A$2:$F$4807,6,FALSE),1)</f>
        <v>1</v>
      </c>
      <c r="F2684">
        <v>10159.403076922999</v>
      </c>
    </row>
    <row r="2685" spans="1:6" x14ac:dyDescent="0.3">
      <c r="A2685">
        <v>158197</v>
      </c>
      <c r="B2685">
        <v>230140.95</v>
      </c>
      <c r="C2685">
        <v>24758.086923076899</v>
      </c>
      <c r="D2685">
        <f t="shared" ref="D2685:D2748" si="42">C2685/E2685</f>
        <v>24758.086923076899</v>
      </c>
      <c r="E2685">
        <f>IFERROR(VLOOKUP(A2685,Hoja1!$A$2:$F$4807,6,FALSE),1)</f>
        <v>1</v>
      </c>
      <c r="F2685">
        <v>24758.086923076899</v>
      </c>
    </row>
    <row r="2686" spans="1:6" x14ac:dyDescent="0.3">
      <c r="A2686">
        <v>158247</v>
      </c>
      <c r="B2686">
        <v>58353</v>
      </c>
      <c r="C2686">
        <v>2928.5662307692201</v>
      </c>
      <c r="D2686">
        <f t="shared" si="42"/>
        <v>2928.5662307692201</v>
      </c>
      <c r="E2686">
        <f>IFERROR(VLOOKUP(A2686,Hoja1!$A$2:$F$4807,6,FALSE),1)</f>
        <v>1</v>
      </c>
      <c r="F2686">
        <v>2928.5662307692201</v>
      </c>
    </row>
    <row r="2687" spans="1:6" x14ac:dyDescent="0.3">
      <c r="A2687">
        <v>161353</v>
      </c>
      <c r="B2687">
        <v>47520</v>
      </c>
      <c r="C2687">
        <v>8853.6692307692192</v>
      </c>
      <c r="D2687">
        <f t="shared" si="42"/>
        <v>2951.2230769230732</v>
      </c>
      <c r="E2687">
        <f>IFERROR(VLOOKUP(A2687,Hoja1!$A$2:$F$4807,6,FALSE),1)</f>
        <v>3</v>
      </c>
      <c r="F2687">
        <v>2951.2230769230732</v>
      </c>
    </row>
    <row r="2688" spans="1:6" x14ac:dyDescent="0.3">
      <c r="A2688">
        <v>158269</v>
      </c>
      <c r="B2688">
        <v>118923.9</v>
      </c>
      <c r="C2688">
        <v>-928.77384615385301</v>
      </c>
      <c r="D2688">
        <f t="shared" si="42"/>
        <v>-928.77384615385301</v>
      </c>
      <c r="E2688">
        <f>IFERROR(VLOOKUP(A2688,Hoja1!$A$2:$F$4807,6,FALSE),1)</f>
        <v>1</v>
      </c>
      <c r="F2688">
        <v>-928.77384615385301</v>
      </c>
    </row>
    <row r="2689" spans="1:6" x14ac:dyDescent="0.3">
      <c r="A2689">
        <v>158277</v>
      </c>
      <c r="B2689">
        <v>52016</v>
      </c>
      <c r="C2689">
        <v>9118.9</v>
      </c>
      <c r="D2689">
        <f t="shared" si="42"/>
        <v>9118.9</v>
      </c>
      <c r="E2689">
        <f>IFERROR(VLOOKUP(A2689,Hoja1!$A$2:$F$4807,6,FALSE),1)</f>
        <v>1</v>
      </c>
      <c r="F2689">
        <v>9118.9</v>
      </c>
    </row>
    <row r="2690" spans="1:6" x14ac:dyDescent="0.3">
      <c r="A2690">
        <v>158298</v>
      </c>
      <c r="B2690">
        <v>98325.19</v>
      </c>
      <c r="C2690">
        <v>14576.942307692299</v>
      </c>
      <c r="D2690">
        <f t="shared" si="42"/>
        <v>14576.942307692299</v>
      </c>
      <c r="E2690">
        <f>IFERROR(VLOOKUP(A2690,Hoja1!$A$2:$F$4807,6,FALSE),1)</f>
        <v>1</v>
      </c>
      <c r="F2690">
        <v>14576.942307692299</v>
      </c>
    </row>
    <row r="2691" spans="1:6" x14ac:dyDescent="0.3">
      <c r="A2691">
        <v>158312</v>
      </c>
      <c r="B2691">
        <v>144928.81</v>
      </c>
      <c r="C2691">
        <v>17416.325384615298</v>
      </c>
      <c r="D2691">
        <f t="shared" si="42"/>
        <v>17416.325384615298</v>
      </c>
      <c r="E2691">
        <f>IFERROR(VLOOKUP(A2691,Hoja1!$A$2:$F$4807,6,FALSE),1)</f>
        <v>1</v>
      </c>
      <c r="F2691">
        <v>17416.325384615298</v>
      </c>
    </row>
    <row r="2692" spans="1:6" x14ac:dyDescent="0.3">
      <c r="A2692">
        <v>158323</v>
      </c>
      <c r="B2692">
        <v>536359.14</v>
      </c>
      <c r="C2692">
        <v>16945.3953846154</v>
      </c>
      <c r="D2692">
        <f t="shared" si="42"/>
        <v>16945.3953846154</v>
      </c>
      <c r="E2692">
        <f>IFERROR(VLOOKUP(A2692,Hoja1!$A$2:$F$4807,6,FALSE),1)</f>
        <v>1</v>
      </c>
      <c r="F2692">
        <v>16945.3953846154</v>
      </c>
    </row>
    <row r="2693" spans="1:6" x14ac:dyDescent="0.3">
      <c r="A2693">
        <v>162143</v>
      </c>
      <c r="B2693">
        <v>47520</v>
      </c>
      <c r="C2693">
        <v>8853.6692307692192</v>
      </c>
      <c r="D2693">
        <f t="shared" si="42"/>
        <v>1770.7338461538438</v>
      </c>
      <c r="E2693">
        <f>IFERROR(VLOOKUP(A2693,Hoja1!$A$2:$F$4807,6,FALSE),1)</f>
        <v>5</v>
      </c>
      <c r="F2693">
        <v>1770.7338461538438</v>
      </c>
    </row>
    <row r="2694" spans="1:6" x14ac:dyDescent="0.3">
      <c r="A2694">
        <v>158338</v>
      </c>
      <c r="B2694">
        <v>76593.100000000006</v>
      </c>
      <c r="C2694">
        <v>11484.461538461501</v>
      </c>
      <c r="D2694">
        <f t="shared" si="42"/>
        <v>11484.461538461501</v>
      </c>
      <c r="E2694">
        <f>IFERROR(VLOOKUP(A2694,Hoja1!$A$2:$F$4807,6,FALSE),1)</f>
        <v>1</v>
      </c>
      <c r="F2694">
        <v>11484.461538461501</v>
      </c>
    </row>
    <row r="2695" spans="1:6" x14ac:dyDescent="0.3">
      <c r="A2695">
        <v>162397</v>
      </c>
      <c r="B2695">
        <v>47520</v>
      </c>
      <c r="C2695">
        <v>8853.6692307692192</v>
      </c>
      <c r="D2695">
        <f t="shared" si="42"/>
        <v>2213.4173076923048</v>
      </c>
      <c r="E2695">
        <f>IFERROR(VLOOKUP(A2695,Hoja1!$A$2:$F$4807,6,FALSE),1)</f>
        <v>4</v>
      </c>
      <c r="F2695">
        <v>2213.4173076923048</v>
      </c>
    </row>
    <row r="2696" spans="1:6" x14ac:dyDescent="0.3">
      <c r="A2696">
        <v>163058</v>
      </c>
      <c r="B2696">
        <v>47520</v>
      </c>
      <c r="C2696">
        <v>8853.6692307692192</v>
      </c>
      <c r="D2696">
        <f t="shared" si="42"/>
        <v>2213.4173076923048</v>
      </c>
      <c r="E2696">
        <f>IFERROR(VLOOKUP(A2696,Hoja1!$A$2:$F$4807,6,FALSE),1)</f>
        <v>4</v>
      </c>
      <c r="F2696">
        <v>2213.4173076923048</v>
      </c>
    </row>
    <row r="2697" spans="1:6" x14ac:dyDescent="0.3">
      <c r="A2697">
        <v>158385</v>
      </c>
      <c r="B2697">
        <v>13026</v>
      </c>
      <c r="C2697">
        <v>951.32368286099802</v>
      </c>
      <c r="D2697">
        <f t="shared" si="42"/>
        <v>951.32368286099802</v>
      </c>
      <c r="E2697">
        <f>IFERROR(VLOOKUP(A2697,Hoja1!$A$2:$F$4807,6,FALSE),1)</f>
        <v>1</v>
      </c>
      <c r="F2697">
        <v>951.32368286099802</v>
      </c>
    </row>
    <row r="2698" spans="1:6" x14ac:dyDescent="0.3">
      <c r="A2698">
        <v>163150</v>
      </c>
      <c r="B2698">
        <v>47520</v>
      </c>
      <c r="C2698">
        <v>8853.6692307692192</v>
      </c>
      <c r="D2698">
        <f t="shared" si="42"/>
        <v>2213.4173076923048</v>
      </c>
      <c r="E2698">
        <f>IFERROR(VLOOKUP(A2698,Hoja1!$A$2:$F$4807,6,FALSE),1)</f>
        <v>4</v>
      </c>
      <c r="F2698">
        <v>2213.4173076923048</v>
      </c>
    </row>
    <row r="2699" spans="1:6" x14ac:dyDescent="0.3">
      <c r="A2699">
        <v>158405</v>
      </c>
      <c r="B2699">
        <v>3082</v>
      </c>
      <c r="C2699">
        <v>-12525.438461538401</v>
      </c>
      <c r="D2699">
        <f t="shared" si="42"/>
        <v>-12525.438461538401</v>
      </c>
      <c r="E2699">
        <f>IFERROR(VLOOKUP(A2699,Hoja1!$A$2:$F$4807,6,FALSE),1)</f>
        <v>1</v>
      </c>
      <c r="F2699">
        <v>-12525.438461538401</v>
      </c>
    </row>
    <row r="2700" spans="1:6" x14ac:dyDescent="0.3">
      <c r="A2700">
        <v>164334</v>
      </c>
      <c r="B2700">
        <v>47520</v>
      </c>
      <c r="C2700">
        <v>8853.6692307692192</v>
      </c>
      <c r="D2700">
        <f t="shared" si="42"/>
        <v>2213.4173076923048</v>
      </c>
      <c r="E2700">
        <f>IFERROR(VLOOKUP(A2700,Hoja1!$A$2:$F$4807,6,FALSE),1)</f>
        <v>4</v>
      </c>
      <c r="F2700">
        <v>2213.4173076923048</v>
      </c>
    </row>
    <row r="2701" spans="1:6" x14ac:dyDescent="0.3">
      <c r="A2701">
        <v>166617</v>
      </c>
      <c r="B2701">
        <v>47520</v>
      </c>
      <c r="C2701">
        <v>8853.6692307692192</v>
      </c>
      <c r="D2701">
        <f t="shared" si="42"/>
        <v>2951.2230769230732</v>
      </c>
      <c r="E2701">
        <f>IFERROR(VLOOKUP(A2701,Hoja1!$A$2:$F$4807,6,FALSE),1)</f>
        <v>3</v>
      </c>
      <c r="F2701">
        <v>2951.2230769230732</v>
      </c>
    </row>
    <row r="2702" spans="1:6" x14ac:dyDescent="0.3">
      <c r="A2702">
        <v>158456</v>
      </c>
      <c r="B2702">
        <v>36748</v>
      </c>
      <c r="C2702">
        <v>-64351.970769230698</v>
      </c>
      <c r="D2702">
        <f t="shared" si="42"/>
        <v>-64351.970769230698</v>
      </c>
      <c r="E2702">
        <f>IFERROR(VLOOKUP(A2702,Hoja1!$A$2:$F$4807,6,FALSE),1)</f>
        <v>1</v>
      </c>
      <c r="F2702">
        <v>-64351.970769230698</v>
      </c>
    </row>
    <row r="2703" spans="1:6" x14ac:dyDescent="0.3">
      <c r="A2703">
        <v>158482</v>
      </c>
      <c r="B2703">
        <v>152210.13</v>
      </c>
      <c r="C2703">
        <v>-21644.236153846101</v>
      </c>
      <c r="D2703">
        <f t="shared" si="42"/>
        <v>-21644.236153846101</v>
      </c>
      <c r="E2703">
        <f>IFERROR(VLOOKUP(A2703,Hoja1!$A$2:$F$4807,6,FALSE),1)</f>
        <v>1</v>
      </c>
      <c r="F2703">
        <v>-21644.236153846101</v>
      </c>
    </row>
    <row r="2704" spans="1:6" x14ac:dyDescent="0.3">
      <c r="A2704">
        <v>171499</v>
      </c>
      <c r="B2704">
        <v>47520</v>
      </c>
      <c r="C2704">
        <v>8853.6692307692192</v>
      </c>
      <c r="D2704">
        <f t="shared" si="42"/>
        <v>2951.2230769230732</v>
      </c>
      <c r="E2704">
        <f>IFERROR(VLOOKUP(A2704,Hoja1!$A$2:$F$4807,6,FALSE),1)</f>
        <v>3</v>
      </c>
      <c r="F2704">
        <v>2951.2230769230732</v>
      </c>
    </row>
    <row r="2705" spans="1:6" x14ac:dyDescent="0.3">
      <c r="A2705">
        <v>158515</v>
      </c>
      <c r="B2705">
        <v>100549.94</v>
      </c>
      <c r="C2705">
        <v>-15066.4261538461</v>
      </c>
      <c r="D2705">
        <f t="shared" si="42"/>
        <v>-15066.4261538461</v>
      </c>
      <c r="E2705">
        <f>IFERROR(VLOOKUP(A2705,Hoja1!$A$2:$F$4807,6,FALSE),1)</f>
        <v>1</v>
      </c>
      <c r="F2705">
        <v>-15066.4261538461</v>
      </c>
    </row>
    <row r="2706" spans="1:6" x14ac:dyDescent="0.3">
      <c r="A2706">
        <v>171808</v>
      </c>
      <c r="B2706">
        <v>47520</v>
      </c>
      <c r="C2706">
        <v>8853.6692307692192</v>
      </c>
      <c r="D2706">
        <f t="shared" si="42"/>
        <v>2951.2230769230732</v>
      </c>
      <c r="E2706">
        <f>IFERROR(VLOOKUP(A2706,Hoja1!$A$2:$F$4807,6,FALSE),1)</f>
        <v>3</v>
      </c>
      <c r="F2706">
        <v>2951.2230769230732</v>
      </c>
    </row>
    <row r="2707" spans="1:6" x14ac:dyDescent="0.3">
      <c r="A2707">
        <v>172785</v>
      </c>
      <c r="B2707">
        <v>47520</v>
      </c>
      <c r="C2707">
        <v>8853.6692307692192</v>
      </c>
      <c r="D2707">
        <f t="shared" si="42"/>
        <v>1770.7338461538438</v>
      </c>
      <c r="E2707">
        <f>IFERROR(VLOOKUP(A2707,Hoja1!$A$2:$F$4807,6,FALSE),1)</f>
        <v>5</v>
      </c>
      <c r="F2707">
        <v>1770.7338461538438</v>
      </c>
    </row>
    <row r="2708" spans="1:6" x14ac:dyDescent="0.3">
      <c r="A2708">
        <v>158582</v>
      </c>
      <c r="B2708">
        <v>4854</v>
      </c>
      <c r="C2708">
        <v>-10927.3923076923</v>
      </c>
      <c r="D2708">
        <f t="shared" si="42"/>
        <v>-10927.3923076923</v>
      </c>
      <c r="E2708">
        <f>IFERROR(VLOOKUP(A2708,Hoja1!$A$2:$F$4807,6,FALSE),1)</f>
        <v>1</v>
      </c>
      <c r="F2708">
        <v>-10927.3923076923</v>
      </c>
    </row>
    <row r="2709" spans="1:6" x14ac:dyDescent="0.3">
      <c r="A2709">
        <v>158586</v>
      </c>
      <c r="B2709">
        <v>22627</v>
      </c>
      <c r="C2709">
        <v>-65217.893846153798</v>
      </c>
      <c r="D2709">
        <f t="shared" si="42"/>
        <v>-65217.893846153798</v>
      </c>
      <c r="E2709">
        <f>IFERROR(VLOOKUP(A2709,Hoja1!$A$2:$F$4807,6,FALSE),1)</f>
        <v>1</v>
      </c>
      <c r="F2709">
        <v>-65217.893846153798</v>
      </c>
    </row>
    <row r="2710" spans="1:6" x14ac:dyDescent="0.3">
      <c r="A2710">
        <v>173798</v>
      </c>
      <c r="B2710">
        <v>47520</v>
      </c>
      <c r="C2710">
        <v>8853.6692307692192</v>
      </c>
      <c r="D2710">
        <f t="shared" si="42"/>
        <v>1770.7338461538438</v>
      </c>
      <c r="E2710">
        <f>IFERROR(VLOOKUP(A2710,Hoja1!$A$2:$F$4807,6,FALSE),1)</f>
        <v>5</v>
      </c>
      <c r="F2710">
        <v>1770.7338461538438</v>
      </c>
    </row>
    <row r="2711" spans="1:6" x14ac:dyDescent="0.3">
      <c r="A2711">
        <v>174441</v>
      </c>
      <c r="B2711">
        <v>47520</v>
      </c>
      <c r="C2711">
        <v>8853.6692307692192</v>
      </c>
      <c r="D2711">
        <f t="shared" si="42"/>
        <v>2951.2230769230732</v>
      </c>
      <c r="E2711">
        <f>IFERROR(VLOOKUP(A2711,Hoja1!$A$2:$F$4807,6,FALSE),1)</f>
        <v>3</v>
      </c>
      <c r="F2711">
        <v>2951.2230769230732</v>
      </c>
    </row>
    <row r="2712" spans="1:6" x14ac:dyDescent="0.3">
      <c r="A2712">
        <v>175426</v>
      </c>
      <c r="B2712">
        <v>47520</v>
      </c>
      <c r="C2712">
        <v>8853.6692307692192</v>
      </c>
      <c r="D2712">
        <f t="shared" si="42"/>
        <v>2213.4173076923048</v>
      </c>
      <c r="E2712">
        <f>IFERROR(VLOOKUP(A2712,Hoja1!$A$2:$F$4807,6,FALSE),1)</f>
        <v>4</v>
      </c>
      <c r="F2712">
        <v>2213.4173076923048</v>
      </c>
    </row>
    <row r="2713" spans="1:6" x14ac:dyDescent="0.3">
      <c r="A2713">
        <v>158650</v>
      </c>
      <c r="B2713">
        <v>66942.899999999994</v>
      </c>
      <c r="C2713">
        <v>11353.492307692301</v>
      </c>
      <c r="D2713">
        <f t="shared" si="42"/>
        <v>11353.492307692301</v>
      </c>
      <c r="E2713">
        <f>IFERROR(VLOOKUP(A2713,Hoja1!$A$2:$F$4807,6,FALSE),1)</f>
        <v>1</v>
      </c>
      <c r="F2713">
        <v>11353.492307692301</v>
      </c>
    </row>
    <row r="2714" spans="1:6" x14ac:dyDescent="0.3">
      <c r="A2714">
        <v>158657</v>
      </c>
      <c r="B2714">
        <v>56080</v>
      </c>
      <c r="C2714">
        <v>8952.1307692307601</v>
      </c>
      <c r="D2714">
        <f t="shared" si="42"/>
        <v>8952.1307692307601</v>
      </c>
      <c r="E2714">
        <f>IFERROR(VLOOKUP(A2714,Hoja1!$A$2:$F$4807,6,FALSE),1)</f>
        <v>1</v>
      </c>
      <c r="F2714">
        <v>8952.1307692307601</v>
      </c>
    </row>
    <row r="2715" spans="1:6" x14ac:dyDescent="0.3">
      <c r="A2715">
        <v>158673</v>
      </c>
      <c r="B2715">
        <v>3846</v>
      </c>
      <c r="C2715">
        <v>-6275.82923076923</v>
      </c>
      <c r="D2715">
        <f t="shared" si="42"/>
        <v>-6275.82923076923</v>
      </c>
      <c r="E2715">
        <f>IFERROR(VLOOKUP(A2715,Hoja1!$A$2:$F$4807,6,FALSE),1)</f>
        <v>1</v>
      </c>
      <c r="F2715">
        <v>-6275.82923076923</v>
      </c>
    </row>
    <row r="2716" spans="1:6" x14ac:dyDescent="0.3">
      <c r="A2716">
        <v>158678</v>
      </c>
      <c r="B2716">
        <v>34584</v>
      </c>
      <c r="C2716">
        <v>2828.0408022318202</v>
      </c>
      <c r="D2716">
        <f t="shared" si="42"/>
        <v>2828.0408022318202</v>
      </c>
      <c r="E2716">
        <f>IFERROR(VLOOKUP(A2716,Hoja1!$A$2:$F$4807,6,FALSE),1)</f>
        <v>1</v>
      </c>
      <c r="F2716">
        <v>2828.0408022318202</v>
      </c>
    </row>
    <row r="2717" spans="1:6" x14ac:dyDescent="0.3">
      <c r="A2717">
        <v>158679</v>
      </c>
      <c r="B2717">
        <v>16436.810000000001</v>
      </c>
      <c r="C2717">
        <v>-27974.259230769199</v>
      </c>
      <c r="D2717">
        <f t="shared" si="42"/>
        <v>-27974.259230769199</v>
      </c>
      <c r="E2717">
        <f>IFERROR(VLOOKUP(A2717,Hoja1!$A$2:$F$4807,6,FALSE),1)</f>
        <v>1</v>
      </c>
      <c r="F2717">
        <v>-27974.259230769199</v>
      </c>
    </row>
    <row r="2718" spans="1:6" x14ac:dyDescent="0.3">
      <c r="A2718">
        <v>158696</v>
      </c>
      <c r="B2718">
        <v>1465</v>
      </c>
      <c r="C2718">
        <v>-489.36681318681298</v>
      </c>
      <c r="D2718">
        <f t="shared" si="42"/>
        <v>-489.36681318681298</v>
      </c>
      <c r="E2718">
        <f>IFERROR(VLOOKUP(A2718,Hoja1!$A$2:$F$4807,6,FALSE),1)</f>
        <v>1</v>
      </c>
      <c r="F2718">
        <v>-489.36681318681298</v>
      </c>
    </row>
    <row r="2719" spans="1:6" x14ac:dyDescent="0.3">
      <c r="A2719">
        <v>176311</v>
      </c>
      <c r="B2719">
        <v>47520</v>
      </c>
      <c r="C2719">
        <v>8853.6692307692192</v>
      </c>
      <c r="D2719">
        <f t="shared" si="42"/>
        <v>1770.7338461538438</v>
      </c>
      <c r="E2719">
        <f>IFERROR(VLOOKUP(A2719,Hoja1!$A$2:$F$4807,6,FALSE),1)</f>
        <v>5</v>
      </c>
      <c r="F2719">
        <v>1770.7338461538438</v>
      </c>
    </row>
    <row r="2720" spans="1:6" x14ac:dyDescent="0.3">
      <c r="A2720">
        <v>164809</v>
      </c>
      <c r="B2720">
        <v>47521</v>
      </c>
      <c r="C2720">
        <v>8854.6692307692192</v>
      </c>
      <c r="D2720">
        <f t="shared" si="42"/>
        <v>1770.9338461538439</v>
      </c>
      <c r="E2720">
        <f>IFERROR(VLOOKUP(A2720,Hoja1!$A$2:$F$4807,6,FALSE),1)</f>
        <v>5</v>
      </c>
      <c r="F2720">
        <v>1770.9338461538439</v>
      </c>
    </row>
    <row r="2721" spans="1:6" x14ac:dyDescent="0.3">
      <c r="A2721">
        <v>170187</v>
      </c>
      <c r="B2721">
        <v>47525</v>
      </c>
      <c r="C2721">
        <v>8858.6692307692192</v>
      </c>
      <c r="D2721">
        <f t="shared" si="42"/>
        <v>4429.3346153846096</v>
      </c>
      <c r="E2721">
        <f>IFERROR(VLOOKUP(A2721,Hoja1!$A$2:$F$4807,6,FALSE),1)</f>
        <v>2</v>
      </c>
      <c r="F2721">
        <v>4429.3346153846096</v>
      </c>
    </row>
    <row r="2722" spans="1:6" x14ac:dyDescent="0.3">
      <c r="A2722">
        <v>158761</v>
      </c>
      <c r="B2722">
        <v>173121.83</v>
      </c>
      <c r="C2722">
        <v>21681.2746153845</v>
      </c>
      <c r="D2722">
        <f t="shared" si="42"/>
        <v>21681.2746153845</v>
      </c>
      <c r="E2722">
        <f>IFERROR(VLOOKUP(A2722,Hoja1!$A$2:$F$4807,6,FALSE),1)</f>
        <v>1</v>
      </c>
      <c r="F2722">
        <v>21681.2746153845</v>
      </c>
    </row>
    <row r="2723" spans="1:6" x14ac:dyDescent="0.3">
      <c r="A2723">
        <v>158789</v>
      </c>
      <c r="B2723">
        <v>4132</v>
      </c>
      <c r="C2723">
        <v>822.32349999999997</v>
      </c>
      <c r="D2723">
        <f t="shared" si="42"/>
        <v>822.32349999999997</v>
      </c>
      <c r="E2723">
        <f>IFERROR(VLOOKUP(A2723,Hoja1!$A$2:$F$4807,6,FALSE),1)</f>
        <v>1</v>
      </c>
      <c r="F2723">
        <v>822.32349999999997</v>
      </c>
    </row>
    <row r="2724" spans="1:6" x14ac:dyDescent="0.3">
      <c r="A2724">
        <v>158819</v>
      </c>
      <c r="B2724">
        <v>9760.69</v>
      </c>
      <c r="C2724">
        <v>-7118.3930256410204</v>
      </c>
      <c r="D2724">
        <f t="shared" si="42"/>
        <v>-7118.3930256410204</v>
      </c>
      <c r="E2724">
        <f>IFERROR(VLOOKUP(A2724,Hoja1!$A$2:$F$4807,6,FALSE),1)</f>
        <v>1</v>
      </c>
      <c r="F2724">
        <v>-7118.3930256410204</v>
      </c>
    </row>
    <row r="2725" spans="1:6" x14ac:dyDescent="0.3">
      <c r="A2725">
        <v>158844</v>
      </c>
      <c r="B2725">
        <v>2702</v>
      </c>
      <c r="C2725">
        <v>-800.49692307692203</v>
      </c>
      <c r="D2725">
        <f t="shared" si="42"/>
        <v>-800.49692307692203</v>
      </c>
      <c r="E2725">
        <f>IFERROR(VLOOKUP(A2725,Hoja1!$A$2:$F$4807,6,FALSE),1)</f>
        <v>1</v>
      </c>
      <c r="F2725">
        <v>-800.49692307692203</v>
      </c>
    </row>
    <row r="2726" spans="1:6" x14ac:dyDescent="0.3">
      <c r="A2726">
        <v>158850</v>
      </c>
      <c r="B2726">
        <v>59040.6</v>
      </c>
      <c r="C2726">
        <v>7023.1215384615298</v>
      </c>
      <c r="D2726">
        <f t="shared" si="42"/>
        <v>7023.1215384615298</v>
      </c>
      <c r="E2726">
        <f>IFERROR(VLOOKUP(A2726,Hoja1!$A$2:$F$4807,6,FALSE),1)</f>
        <v>1</v>
      </c>
      <c r="F2726">
        <v>7023.1215384615298</v>
      </c>
    </row>
    <row r="2727" spans="1:6" x14ac:dyDescent="0.3">
      <c r="A2727">
        <v>158862</v>
      </c>
      <c r="B2727">
        <v>8024</v>
      </c>
      <c r="C2727">
        <v>-4414.4799999999996</v>
      </c>
      <c r="D2727">
        <f t="shared" si="42"/>
        <v>-4414.4799999999996</v>
      </c>
      <c r="E2727">
        <f>IFERROR(VLOOKUP(A2727,Hoja1!$A$2:$F$4807,6,FALSE),1)</f>
        <v>1</v>
      </c>
      <c r="F2727">
        <v>-4414.4799999999996</v>
      </c>
    </row>
    <row r="2728" spans="1:6" x14ac:dyDescent="0.3">
      <c r="A2728">
        <v>158865</v>
      </c>
      <c r="B2728">
        <v>8657</v>
      </c>
      <c r="C2728">
        <v>-1850.49076923076</v>
      </c>
      <c r="D2728">
        <f t="shared" si="42"/>
        <v>-1850.49076923076</v>
      </c>
      <c r="E2728">
        <f>IFERROR(VLOOKUP(A2728,Hoja1!$A$2:$F$4807,6,FALSE),1)</f>
        <v>1</v>
      </c>
      <c r="F2728">
        <v>-1850.49076923076</v>
      </c>
    </row>
    <row r="2729" spans="1:6" x14ac:dyDescent="0.3">
      <c r="A2729">
        <v>158867</v>
      </c>
      <c r="B2729">
        <v>18740</v>
      </c>
      <c r="C2729">
        <v>-14880.883812709</v>
      </c>
      <c r="D2729">
        <f t="shared" si="42"/>
        <v>-14880.883812709</v>
      </c>
      <c r="E2729">
        <f>IFERROR(VLOOKUP(A2729,Hoja1!$A$2:$F$4807,6,FALSE),1)</f>
        <v>1</v>
      </c>
      <c r="F2729">
        <v>-14880.883812709</v>
      </c>
    </row>
    <row r="2730" spans="1:6" x14ac:dyDescent="0.3">
      <c r="A2730">
        <v>170570</v>
      </c>
      <c r="B2730">
        <v>47525</v>
      </c>
      <c r="C2730">
        <v>8858.6692307692192</v>
      </c>
      <c r="D2730">
        <f t="shared" si="42"/>
        <v>2952.8897435897397</v>
      </c>
      <c r="E2730">
        <f>IFERROR(VLOOKUP(A2730,Hoja1!$A$2:$F$4807,6,FALSE),1)</f>
        <v>3</v>
      </c>
      <c r="F2730">
        <v>2952.8897435897397</v>
      </c>
    </row>
    <row r="2731" spans="1:6" x14ac:dyDescent="0.3">
      <c r="A2731">
        <v>158889</v>
      </c>
      <c r="B2731">
        <v>28526</v>
      </c>
      <c r="C2731">
        <v>-1556.70208901099</v>
      </c>
      <c r="D2731">
        <f t="shared" si="42"/>
        <v>-1556.70208901099</v>
      </c>
      <c r="E2731">
        <f>IFERROR(VLOOKUP(A2731,Hoja1!$A$2:$F$4807,6,FALSE),1)</f>
        <v>1</v>
      </c>
      <c r="F2731">
        <v>-1556.70208901099</v>
      </c>
    </row>
    <row r="2732" spans="1:6" x14ac:dyDescent="0.3">
      <c r="A2732">
        <v>158891</v>
      </c>
      <c r="B2732">
        <v>74138</v>
      </c>
      <c r="C2732">
        <v>11873.018461538401</v>
      </c>
      <c r="D2732">
        <f t="shared" si="42"/>
        <v>11873.018461538401</v>
      </c>
      <c r="E2732">
        <f>IFERROR(VLOOKUP(A2732,Hoja1!$A$2:$F$4807,6,FALSE),1)</f>
        <v>1</v>
      </c>
      <c r="F2732">
        <v>11873.018461538401</v>
      </c>
    </row>
    <row r="2733" spans="1:6" x14ac:dyDescent="0.3">
      <c r="A2733">
        <v>162681</v>
      </c>
      <c r="B2733">
        <v>47545</v>
      </c>
      <c r="C2733">
        <v>8878.6692307692192</v>
      </c>
      <c r="D2733">
        <f t="shared" si="42"/>
        <v>2959.5564102564063</v>
      </c>
      <c r="E2733">
        <f>IFERROR(VLOOKUP(A2733,Hoja1!$A$2:$F$4807,6,FALSE),1)</f>
        <v>3</v>
      </c>
      <c r="F2733">
        <v>2959.5564102564063</v>
      </c>
    </row>
    <row r="2734" spans="1:6" x14ac:dyDescent="0.3">
      <c r="A2734">
        <v>158371</v>
      </c>
      <c r="B2734">
        <v>47552</v>
      </c>
      <c r="C2734">
        <v>8885.6692307692301</v>
      </c>
      <c r="D2734">
        <f t="shared" si="42"/>
        <v>1777.133846153846</v>
      </c>
      <c r="E2734">
        <f>IFERROR(VLOOKUP(A2734,Hoja1!$A$2:$F$4807,6,FALSE),1)</f>
        <v>5</v>
      </c>
      <c r="F2734">
        <v>1777.133846153846</v>
      </c>
    </row>
    <row r="2735" spans="1:6" x14ac:dyDescent="0.3">
      <c r="A2735">
        <v>166449</v>
      </c>
      <c r="B2735">
        <v>47556</v>
      </c>
      <c r="C2735">
        <v>8889.6692307692192</v>
      </c>
      <c r="D2735">
        <f t="shared" si="42"/>
        <v>4444.8346153846096</v>
      </c>
      <c r="E2735">
        <f>IFERROR(VLOOKUP(A2735,Hoja1!$A$2:$F$4807,6,FALSE),1)</f>
        <v>2</v>
      </c>
      <c r="F2735">
        <v>4444.8346153846096</v>
      </c>
    </row>
    <row r="2736" spans="1:6" x14ac:dyDescent="0.3">
      <c r="A2736">
        <v>158950</v>
      </c>
      <c r="B2736">
        <v>59018</v>
      </c>
      <c r="C2736">
        <v>-28176.596923076901</v>
      </c>
      <c r="D2736">
        <f t="shared" si="42"/>
        <v>-28176.596923076901</v>
      </c>
      <c r="E2736">
        <f>IFERROR(VLOOKUP(A2736,Hoja1!$A$2:$F$4807,6,FALSE),1)</f>
        <v>1</v>
      </c>
      <c r="F2736">
        <v>-28176.596923076901</v>
      </c>
    </row>
    <row r="2737" spans="1:6" x14ac:dyDescent="0.3">
      <c r="A2737">
        <v>170837</v>
      </c>
      <c r="B2737">
        <v>47580</v>
      </c>
      <c r="C2737">
        <v>8913.6692307692192</v>
      </c>
      <c r="D2737">
        <f t="shared" si="42"/>
        <v>1782.7338461538438</v>
      </c>
      <c r="E2737">
        <f>IFERROR(VLOOKUP(A2737,Hoja1!$A$2:$F$4807,6,FALSE),1)</f>
        <v>5</v>
      </c>
      <c r="F2737">
        <v>1782.7338461538438</v>
      </c>
    </row>
    <row r="2738" spans="1:6" x14ac:dyDescent="0.3">
      <c r="A2738">
        <v>172968</v>
      </c>
      <c r="B2738">
        <v>47583</v>
      </c>
      <c r="C2738">
        <v>8916.6692307692192</v>
      </c>
      <c r="D2738">
        <f t="shared" si="42"/>
        <v>1783.3338461538438</v>
      </c>
      <c r="E2738">
        <f>IFERROR(VLOOKUP(A2738,Hoja1!$A$2:$F$4807,6,FALSE),1)</f>
        <v>5</v>
      </c>
      <c r="F2738">
        <v>1783.3338461538438</v>
      </c>
    </row>
    <row r="2739" spans="1:6" x14ac:dyDescent="0.3">
      <c r="A2739">
        <v>158969</v>
      </c>
      <c r="B2739">
        <v>47585</v>
      </c>
      <c r="C2739">
        <v>8918.6692307692192</v>
      </c>
      <c r="D2739">
        <f t="shared" si="42"/>
        <v>1783.7338461538438</v>
      </c>
      <c r="E2739">
        <f>IFERROR(VLOOKUP(A2739,Hoja1!$A$2:$F$4807,6,FALSE),1)</f>
        <v>5</v>
      </c>
      <c r="F2739">
        <v>1783.7338461538438</v>
      </c>
    </row>
    <row r="2740" spans="1:6" x14ac:dyDescent="0.3">
      <c r="A2740">
        <v>172990</v>
      </c>
      <c r="B2740">
        <v>47589</v>
      </c>
      <c r="C2740">
        <v>8922.6692307692192</v>
      </c>
      <c r="D2740">
        <f t="shared" si="42"/>
        <v>1784.5338461538438</v>
      </c>
      <c r="E2740">
        <f>IFERROR(VLOOKUP(A2740,Hoja1!$A$2:$F$4807,6,FALSE),1)</f>
        <v>5</v>
      </c>
      <c r="F2740">
        <v>1784.5338461538438</v>
      </c>
    </row>
    <row r="2741" spans="1:6" x14ac:dyDescent="0.3">
      <c r="A2741">
        <v>159008</v>
      </c>
      <c r="B2741">
        <v>103331.959999999</v>
      </c>
      <c r="C2741">
        <v>2392.1323076922999</v>
      </c>
      <c r="D2741">
        <f t="shared" si="42"/>
        <v>2392.1323076922999</v>
      </c>
      <c r="E2741">
        <f>IFERROR(VLOOKUP(A2741,Hoja1!$A$2:$F$4807,6,FALSE),1)</f>
        <v>1</v>
      </c>
      <c r="F2741">
        <v>2392.1323076922999</v>
      </c>
    </row>
    <row r="2742" spans="1:6" x14ac:dyDescent="0.3">
      <c r="A2742">
        <v>159033</v>
      </c>
      <c r="B2742">
        <v>72323</v>
      </c>
      <c r="C2742">
        <v>12173.403076922999</v>
      </c>
      <c r="D2742">
        <f t="shared" si="42"/>
        <v>12173.403076922999</v>
      </c>
      <c r="E2742">
        <f>IFERROR(VLOOKUP(A2742,Hoja1!$A$2:$F$4807,6,FALSE),1)</f>
        <v>1</v>
      </c>
      <c r="F2742">
        <v>12173.403076922999</v>
      </c>
    </row>
    <row r="2743" spans="1:6" x14ac:dyDescent="0.3">
      <c r="A2743">
        <v>176870</v>
      </c>
      <c r="B2743">
        <v>47592</v>
      </c>
      <c r="C2743">
        <v>8925.6692307692192</v>
      </c>
      <c r="D2743">
        <f t="shared" si="42"/>
        <v>1785.1338461538439</v>
      </c>
      <c r="E2743">
        <f>IFERROR(VLOOKUP(A2743,Hoja1!$A$2:$F$4807,6,FALSE),1)</f>
        <v>5</v>
      </c>
      <c r="F2743">
        <v>1785.1338461538439</v>
      </c>
    </row>
    <row r="2744" spans="1:6" x14ac:dyDescent="0.3">
      <c r="A2744">
        <v>159058</v>
      </c>
      <c r="B2744">
        <v>8609</v>
      </c>
      <c r="C2744">
        <v>-1898.49076923076</v>
      </c>
      <c r="D2744">
        <f t="shared" si="42"/>
        <v>-1898.49076923076</v>
      </c>
      <c r="E2744">
        <f>IFERROR(VLOOKUP(A2744,Hoja1!$A$2:$F$4807,6,FALSE),1)</f>
        <v>1</v>
      </c>
      <c r="F2744">
        <v>-1898.49076923076</v>
      </c>
    </row>
    <row r="2745" spans="1:6" x14ac:dyDescent="0.3">
      <c r="A2745">
        <v>159071</v>
      </c>
      <c r="B2745">
        <v>1784</v>
      </c>
      <c r="C2745">
        <v>-4674.6400000000003</v>
      </c>
      <c r="D2745">
        <f t="shared" si="42"/>
        <v>-4674.6400000000003</v>
      </c>
      <c r="E2745">
        <f>IFERROR(VLOOKUP(A2745,Hoja1!$A$2:$F$4807,6,FALSE),1)</f>
        <v>1</v>
      </c>
      <c r="F2745">
        <v>-4674.6400000000003</v>
      </c>
    </row>
    <row r="2746" spans="1:6" x14ac:dyDescent="0.3">
      <c r="A2746">
        <v>159079</v>
      </c>
      <c r="B2746">
        <v>12974.11</v>
      </c>
      <c r="C2746">
        <v>-4891.8976923076898</v>
      </c>
      <c r="D2746">
        <f t="shared" si="42"/>
        <v>-4891.8976923076898</v>
      </c>
      <c r="E2746">
        <f>IFERROR(VLOOKUP(A2746,Hoja1!$A$2:$F$4807,6,FALSE),1)</f>
        <v>1</v>
      </c>
      <c r="F2746">
        <v>-4891.8976923076898</v>
      </c>
    </row>
    <row r="2747" spans="1:6" x14ac:dyDescent="0.3">
      <c r="A2747">
        <v>159080</v>
      </c>
      <c r="B2747">
        <v>1784</v>
      </c>
      <c r="C2747">
        <v>-4674.6400000000003</v>
      </c>
      <c r="D2747">
        <f t="shared" si="42"/>
        <v>-4674.6400000000003</v>
      </c>
      <c r="E2747">
        <f>IFERROR(VLOOKUP(A2747,Hoja1!$A$2:$F$4807,6,FALSE),1)</f>
        <v>1</v>
      </c>
      <c r="F2747">
        <v>-4674.6400000000003</v>
      </c>
    </row>
    <row r="2748" spans="1:6" x14ac:dyDescent="0.3">
      <c r="A2748">
        <v>159083</v>
      </c>
      <c r="B2748">
        <v>1762</v>
      </c>
      <c r="C2748">
        <v>-679.28892307692297</v>
      </c>
      <c r="D2748">
        <f t="shared" si="42"/>
        <v>-679.28892307692297</v>
      </c>
      <c r="E2748">
        <f>IFERROR(VLOOKUP(A2748,Hoja1!$A$2:$F$4807,6,FALSE),1)</f>
        <v>1</v>
      </c>
      <c r="F2748">
        <v>-679.28892307692297</v>
      </c>
    </row>
    <row r="2749" spans="1:6" x14ac:dyDescent="0.3">
      <c r="A2749">
        <v>159085</v>
      </c>
      <c r="B2749">
        <v>173840.37</v>
      </c>
      <c r="C2749">
        <v>20613.8499999999</v>
      </c>
      <c r="D2749">
        <f t="shared" ref="D2749:D2812" si="43">C2749/E2749</f>
        <v>20613.8499999999</v>
      </c>
      <c r="E2749">
        <f>IFERROR(VLOOKUP(A2749,Hoja1!$A$2:$F$4807,6,FALSE),1)</f>
        <v>1</v>
      </c>
      <c r="F2749">
        <v>20613.8499999999</v>
      </c>
    </row>
    <row r="2750" spans="1:6" x14ac:dyDescent="0.3">
      <c r="A2750">
        <v>159099</v>
      </c>
      <c r="B2750">
        <v>83168.759999999995</v>
      </c>
      <c r="C2750">
        <v>8861.4138461538296</v>
      </c>
      <c r="D2750">
        <f t="shared" si="43"/>
        <v>8861.4138461538296</v>
      </c>
      <c r="E2750">
        <f>IFERROR(VLOOKUP(A2750,Hoja1!$A$2:$F$4807,6,FALSE),1)</f>
        <v>1</v>
      </c>
      <c r="F2750">
        <v>8861.4138461538296</v>
      </c>
    </row>
    <row r="2751" spans="1:6" x14ac:dyDescent="0.3">
      <c r="A2751">
        <v>159114</v>
      </c>
      <c r="B2751">
        <v>28883</v>
      </c>
      <c r="C2751">
        <v>-10605.778461538401</v>
      </c>
      <c r="D2751">
        <f t="shared" si="43"/>
        <v>-10605.778461538401</v>
      </c>
      <c r="E2751">
        <f>IFERROR(VLOOKUP(A2751,Hoja1!$A$2:$F$4807,6,FALSE),1)</f>
        <v>1</v>
      </c>
      <c r="F2751">
        <v>-10605.778461538401</v>
      </c>
    </row>
    <row r="2752" spans="1:6" x14ac:dyDescent="0.3">
      <c r="A2752">
        <v>159117</v>
      </c>
      <c r="B2752">
        <v>51744</v>
      </c>
      <c r="C2752">
        <v>8846.9</v>
      </c>
      <c r="D2752">
        <f t="shared" si="43"/>
        <v>8846.9</v>
      </c>
      <c r="E2752">
        <f>IFERROR(VLOOKUP(A2752,Hoja1!$A$2:$F$4807,6,FALSE),1)</f>
        <v>1</v>
      </c>
      <c r="F2752">
        <v>8846.9</v>
      </c>
    </row>
    <row r="2753" spans="1:6" x14ac:dyDescent="0.3">
      <c r="A2753">
        <v>159124</v>
      </c>
      <c r="B2753">
        <v>13891</v>
      </c>
      <c r="C2753">
        <v>1176.29999999999</v>
      </c>
      <c r="D2753">
        <f t="shared" si="43"/>
        <v>1176.29999999999</v>
      </c>
      <c r="E2753">
        <f>IFERROR(VLOOKUP(A2753,Hoja1!$A$2:$F$4807,6,FALSE),1)</f>
        <v>1</v>
      </c>
      <c r="F2753">
        <v>1176.29999999999</v>
      </c>
    </row>
    <row r="2754" spans="1:6" x14ac:dyDescent="0.3">
      <c r="A2754">
        <v>164680</v>
      </c>
      <c r="B2754">
        <v>47632</v>
      </c>
      <c r="C2754">
        <v>8965.6692307692192</v>
      </c>
      <c r="D2754">
        <f t="shared" si="43"/>
        <v>4482.8346153846096</v>
      </c>
      <c r="E2754">
        <f>IFERROR(VLOOKUP(A2754,Hoja1!$A$2:$F$4807,6,FALSE),1)</f>
        <v>2</v>
      </c>
      <c r="F2754">
        <v>4482.8346153846096</v>
      </c>
    </row>
    <row r="2755" spans="1:6" x14ac:dyDescent="0.3">
      <c r="A2755">
        <v>169833</v>
      </c>
      <c r="B2755">
        <v>47632</v>
      </c>
      <c r="C2755">
        <v>8965.6692307692192</v>
      </c>
      <c r="D2755">
        <f t="shared" si="43"/>
        <v>1793.1338461538439</v>
      </c>
      <c r="E2755">
        <f>IFERROR(VLOOKUP(A2755,Hoja1!$A$2:$F$4807,6,FALSE),1)</f>
        <v>5</v>
      </c>
      <c r="F2755">
        <v>1793.1338461538439</v>
      </c>
    </row>
    <row r="2756" spans="1:6" x14ac:dyDescent="0.3">
      <c r="A2756">
        <v>159184</v>
      </c>
      <c r="B2756">
        <v>81840</v>
      </c>
      <c r="C2756">
        <v>11442.8999999999</v>
      </c>
      <c r="D2756">
        <f t="shared" si="43"/>
        <v>11442.8999999999</v>
      </c>
      <c r="E2756">
        <f>IFERROR(VLOOKUP(A2756,Hoja1!$A$2:$F$4807,6,FALSE),1)</f>
        <v>1</v>
      </c>
      <c r="F2756">
        <v>11442.8999999999</v>
      </c>
    </row>
    <row r="2757" spans="1:6" x14ac:dyDescent="0.3">
      <c r="A2757">
        <v>160776</v>
      </c>
      <c r="B2757">
        <v>47682.55</v>
      </c>
      <c r="C2757">
        <v>8686.7992307692293</v>
      </c>
      <c r="D2757">
        <f t="shared" si="43"/>
        <v>1447.7998717948715</v>
      </c>
      <c r="E2757">
        <f>IFERROR(VLOOKUP(A2757,Hoja1!$A$2:$F$4807,6,FALSE),1)</f>
        <v>6</v>
      </c>
      <c r="F2757">
        <v>1447.7998717948715</v>
      </c>
    </row>
    <row r="2758" spans="1:6" x14ac:dyDescent="0.3">
      <c r="A2758">
        <v>168260</v>
      </c>
      <c r="B2758">
        <v>47744</v>
      </c>
      <c r="C2758">
        <v>9077.6692307692192</v>
      </c>
      <c r="D2758">
        <f t="shared" si="43"/>
        <v>2269.4173076923048</v>
      </c>
      <c r="E2758">
        <f>IFERROR(VLOOKUP(A2758,Hoja1!$A$2:$F$4807,6,FALSE),1)</f>
        <v>4</v>
      </c>
      <c r="F2758">
        <v>2269.4173076923048</v>
      </c>
    </row>
    <row r="2759" spans="1:6" x14ac:dyDescent="0.3">
      <c r="A2759">
        <v>159229</v>
      </c>
      <c r="B2759">
        <v>47586</v>
      </c>
      <c r="C2759">
        <v>8919.6692307692192</v>
      </c>
      <c r="D2759">
        <f t="shared" si="43"/>
        <v>8919.6692307692192</v>
      </c>
      <c r="E2759">
        <f>IFERROR(VLOOKUP(A2759,Hoja1!$A$2:$F$4807,6,FALSE),1)</f>
        <v>1</v>
      </c>
      <c r="F2759">
        <v>8919.6692307692192</v>
      </c>
    </row>
    <row r="2760" spans="1:6" x14ac:dyDescent="0.3">
      <c r="A2760">
        <v>159256</v>
      </c>
      <c r="B2760">
        <v>186601</v>
      </c>
      <c r="C2760">
        <v>-28346.278461538401</v>
      </c>
      <c r="D2760">
        <f t="shared" si="43"/>
        <v>-28346.278461538401</v>
      </c>
      <c r="E2760">
        <f>IFERROR(VLOOKUP(A2760,Hoja1!$A$2:$F$4807,6,FALSE),1)</f>
        <v>1</v>
      </c>
      <c r="F2760">
        <v>-28346.278461538401</v>
      </c>
    </row>
    <row r="2761" spans="1:6" x14ac:dyDescent="0.3">
      <c r="A2761">
        <v>159271</v>
      </c>
      <c r="B2761">
        <v>373972.47999999998</v>
      </c>
      <c r="C2761">
        <v>36048.658461538398</v>
      </c>
      <c r="D2761">
        <f t="shared" si="43"/>
        <v>36048.658461538398</v>
      </c>
      <c r="E2761">
        <f>IFERROR(VLOOKUP(A2761,Hoja1!$A$2:$F$4807,6,FALSE),1)</f>
        <v>1</v>
      </c>
      <c r="F2761">
        <v>36048.658461538398</v>
      </c>
    </row>
    <row r="2762" spans="1:6" x14ac:dyDescent="0.3">
      <c r="A2762">
        <v>159280</v>
      </c>
      <c r="B2762">
        <v>73180.679999999993</v>
      </c>
      <c r="C2762">
        <v>11706.779999999901</v>
      </c>
      <c r="D2762">
        <f t="shared" si="43"/>
        <v>11706.779999999901</v>
      </c>
      <c r="E2762">
        <f>IFERROR(VLOOKUP(A2762,Hoja1!$A$2:$F$4807,6,FALSE),1)</f>
        <v>1</v>
      </c>
      <c r="F2762">
        <v>11706.779999999901</v>
      </c>
    </row>
    <row r="2763" spans="1:6" x14ac:dyDescent="0.3">
      <c r="A2763">
        <v>159288</v>
      </c>
      <c r="B2763">
        <v>52659.3</v>
      </c>
      <c r="C2763">
        <v>8704.5076923076995</v>
      </c>
      <c r="D2763">
        <f t="shared" si="43"/>
        <v>8704.5076923076995</v>
      </c>
      <c r="E2763">
        <f>IFERROR(VLOOKUP(A2763,Hoja1!$A$2:$F$4807,6,FALSE),1)</f>
        <v>1</v>
      </c>
      <c r="F2763">
        <v>8704.5076923076995</v>
      </c>
    </row>
    <row r="2764" spans="1:6" x14ac:dyDescent="0.3">
      <c r="A2764">
        <v>159313</v>
      </c>
      <c r="B2764">
        <v>57856</v>
      </c>
      <c r="C2764">
        <v>9670.4384615384606</v>
      </c>
      <c r="D2764">
        <f t="shared" si="43"/>
        <v>9670.4384615384606</v>
      </c>
      <c r="E2764">
        <f>IFERROR(VLOOKUP(A2764,Hoja1!$A$2:$F$4807,6,FALSE),1)</f>
        <v>1</v>
      </c>
      <c r="F2764">
        <v>9670.4384615384606</v>
      </c>
    </row>
    <row r="2765" spans="1:6" x14ac:dyDescent="0.3">
      <c r="A2765">
        <v>164778</v>
      </c>
      <c r="B2765">
        <v>47803.06</v>
      </c>
      <c r="C2765">
        <v>8807.3092307692204</v>
      </c>
      <c r="D2765">
        <f t="shared" si="43"/>
        <v>1761.4618461538441</v>
      </c>
      <c r="E2765">
        <f>IFERROR(VLOOKUP(A2765,Hoja1!$A$2:$F$4807,6,FALSE),1)</f>
        <v>5</v>
      </c>
      <c r="F2765">
        <v>1761.4618461538441</v>
      </c>
    </row>
    <row r="2766" spans="1:6" x14ac:dyDescent="0.3">
      <c r="A2766">
        <v>161852</v>
      </c>
      <c r="B2766">
        <v>47817</v>
      </c>
      <c r="C2766">
        <v>9150.6692307692192</v>
      </c>
      <c r="D2766">
        <f t="shared" si="43"/>
        <v>1830.1338461538439</v>
      </c>
      <c r="E2766">
        <f>IFERROR(VLOOKUP(A2766,Hoja1!$A$2:$F$4807,6,FALSE),1)</f>
        <v>5</v>
      </c>
      <c r="F2766">
        <v>1830.1338461538439</v>
      </c>
    </row>
    <row r="2767" spans="1:6" x14ac:dyDescent="0.3">
      <c r="A2767">
        <v>159362</v>
      </c>
      <c r="B2767">
        <v>82240</v>
      </c>
      <c r="C2767">
        <v>11842.8999999999</v>
      </c>
      <c r="D2767">
        <f t="shared" si="43"/>
        <v>11842.8999999999</v>
      </c>
      <c r="E2767">
        <f>IFERROR(VLOOKUP(A2767,Hoja1!$A$2:$F$4807,6,FALSE),1)</f>
        <v>1</v>
      </c>
      <c r="F2767">
        <v>11842.8999999999</v>
      </c>
    </row>
    <row r="2768" spans="1:6" x14ac:dyDescent="0.3">
      <c r="A2768">
        <v>159368</v>
      </c>
      <c r="B2768">
        <v>24015</v>
      </c>
      <c r="C2768">
        <v>-13473.1437538461</v>
      </c>
      <c r="D2768">
        <f t="shared" si="43"/>
        <v>-13473.1437538461</v>
      </c>
      <c r="E2768">
        <f>IFERROR(VLOOKUP(A2768,Hoja1!$A$2:$F$4807,6,FALSE),1)</f>
        <v>1</v>
      </c>
      <c r="F2768">
        <v>-13473.1437538461</v>
      </c>
    </row>
    <row r="2769" spans="1:6" x14ac:dyDescent="0.3">
      <c r="A2769">
        <v>168772</v>
      </c>
      <c r="B2769">
        <v>47952</v>
      </c>
      <c r="C2769">
        <v>5054.8999999999996</v>
      </c>
      <c r="D2769">
        <f t="shared" si="43"/>
        <v>1010.9799999999999</v>
      </c>
      <c r="E2769">
        <f>IFERROR(VLOOKUP(A2769,Hoja1!$A$2:$F$4807,6,FALSE),1)</f>
        <v>5</v>
      </c>
      <c r="F2769">
        <v>1010.9799999999999</v>
      </c>
    </row>
    <row r="2770" spans="1:6" x14ac:dyDescent="0.3">
      <c r="A2770">
        <v>159385</v>
      </c>
      <c r="B2770">
        <v>3504</v>
      </c>
      <c r="C2770">
        <v>-2201.57846153846</v>
      </c>
      <c r="D2770">
        <f t="shared" si="43"/>
        <v>-2201.57846153846</v>
      </c>
      <c r="E2770">
        <f>IFERROR(VLOOKUP(A2770,Hoja1!$A$2:$F$4807,6,FALSE),1)</f>
        <v>1</v>
      </c>
      <c r="F2770">
        <v>-2201.57846153846</v>
      </c>
    </row>
    <row r="2771" spans="1:6" x14ac:dyDescent="0.3">
      <c r="A2771">
        <v>144310</v>
      </c>
      <c r="B2771">
        <v>48016</v>
      </c>
      <c r="C2771">
        <v>9020.2492307692301</v>
      </c>
      <c r="D2771">
        <f t="shared" si="43"/>
        <v>1804.0498461538459</v>
      </c>
      <c r="E2771">
        <f>IFERROR(VLOOKUP(A2771,Hoja1!$A$2:$F$4807,6,FALSE),1)</f>
        <v>5</v>
      </c>
      <c r="F2771">
        <v>1804.0498461538459</v>
      </c>
    </row>
    <row r="2772" spans="1:6" x14ac:dyDescent="0.3">
      <c r="A2772">
        <v>147933</v>
      </c>
      <c r="B2772">
        <v>48016</v>
      </c>
      <c r="C2772">
        <v>9020.2492307692301</v>
      </c>
      <c r="D2772">
        <f t="shared" si="43"/>
        <v>2255.0623076923075</v>
      </c>
      <c r="E2772">
        <f>IFERROR(VLOOKUP(A2772,Hoja1!$A$2:$F$4807,6,FALSE),1)</f>
        <v>4</v>
      </c>
      <c r="F2772">
        <v>2255.0623076923075</v>
      </c>
    </row>
    <row r="2773" spans="1:6" x14ac:dyDescent="0.3">
      <c r="A2773">
        <v>159410</v>
      </c>
      <c r="B2773">
        <v>96064.69</v>
      </c>
      <c r="C2773">
        <v>13703.554615384601</v>
      </c>
      <c r="D2773">
        <f t="shared" si="43"/>
        <v>13703.554615384601</v>
      </c>
      <c r="E2773">
        <f>IFERROR(VLOOKUP(A2773,Hoja1!$A$2:$F$4807,6,FALSE),1)</f>
        <v>1</v>
      </c>
      <c r="F2773">
        <v>13703.554615384601</v>
      </c>
    </row>
    <row r="2774" spans="1:6" x14ac:dyDescent="0.3">
      <c r="A2774">
        <v>159418</v>
      </c>
      <c r="B2774">
        <v>145664</v>
      </c>
      <c r="C2774">
        <v>23509.409230769201</v>
      </c>
      <c r="D2774">
        <f t="shared" si="43"/>
        <v>23509.409230769201</v>
      </c>
      <c r="E2774">
        <f>IFERROR(VLOOKUP(A2774,Hoja1!$A$2:$F$4807,6,FALSE),1)</f>
        <v>1</v>
      </c>
      <c r="F2774">
        <v>23509.409230769201</v>
      </c>
    </row>
    <row r="2775" spans="1:6" x14ac:dyDescent="0.3">
      <c r="A2775">
        <v>163984</v>
      </c>
      <c r="B2775">
        <v>48016</v>
      </c>
      <c r="C2775">
        <v>9020.2492307692301</v>
      </c>
      <c r="D2775">
        <f t="shared" si="43"/>
        <v>1804.0498461538459</v>
      </c>
      <c r="E2775">
        <f>IFERROR(VLOOKUP(A2775,Hoja1!$A$2:$F$4807,6,FALSE),1)</f>
        <v>5</v>
      </c>
      <c r="F2775">
        <v>1804.0498461538459</v>
      </c>
    </row>
    <row r="2776" spans="1:6" x14ac:dyDescent="0.3">
      <c r="A2776">
        <v>159445</v>
      </c>
      <c r="B2776">
        <v>102717.5</v>
      </c>
      <c r="C2776">
        <v>6606.3646153846003</v>
      </c>
      <c r="D2776">
        <f t="shared" si="43"/>
        <v>6606.3646153846003</v>
      </c>
      <c r="E2776">
        <f>IFERROR(VLOOKUP(A2776,Hoja1!$A$2:$F$4807,6,FALSE),1)</f>
        <v>1</v>
      </c>
      <c r="F2776">
        <v>6606.3646153846003</v>
      </c>
    </row>
    <row r="2777" spans="1:6" x14ac:dyDescent="0.3">
      <c r="A2777">
        <v>172959</v>
      </c>
      <c r="B2777">
        <v>48016</v>
      </c>
      <c r="C2777">
        <v>9020.2492307692301</v>
      </c>
      <c r="D2777">
        <f t="shared" si="43"/>
        <v>3006.7497435897435</v>
      </c>
      <c r="E2777">
        <f>IFERROR(VLOOKUP(A2777,Hoja1!$A$2:$F$4807,6,FALSE),1)</f>
        <v>3</v>
      </c>
      <c r="F2777">
        <v>3006.7497435897435</v>
      </c>
    </row>
    <row r="2778" spans="1:6" x14ac:dyDescent="0.3">
      <c r="A2778">
        <v>159461</v>
      </c>
      <c r="B2778">
        <v>274688.28000000003</v>
      </c>
      <c r="C2778">
        <v>31228.4938461538</v>
      </c>
      <c r="D2778">
        <f t="shared" si="43"/>
        <v>31228.4938461538</v>
      </c>
      <c r="E2778">
        <f>IFERROR(VLOOKUP(A2778,Hoja1!$A$2:$F$4807,6,FALSE),1)</f>
        <v>1</v>
      </c>
      <c r="F2778">
        <v>31228.4938461538</v>
      </c>
    </row>
    <row r="2779" spans="1:6" x14ac:dyDescent="0.3">
      <c r="A2779">
        <v>159470</v>
      </c>
      <c r="B2779">
        <v>187437.54</v>
      </c>
      <c r="C2779">
        <v>14444.2861538461</v>
      </c>
      <c r="D2779">
        <f t="shared" si="43"/>
        <v>14444.2861538461</v>
      </c>
      <c r="E2779">
        <f>IFERROR(VLOOKUP(A2779,Hoja1!$A$2:$F$4807,6,FALSE),1)</f>
        <v>1</v>
      </c>
      <c r="F2779">
        <v>14444.2861538461</v>
      </c>
    </row>
    <row r="2780" spans="1:6" x14ac:dyDescent="0.3">
      <c r="A2780">
        <v>159849</v>
      </c>
      <c r="B2780">
        <v>48076</v>
      </c>
      <c r="C2780">
        <v>-84389.878461538407</v>
      </c>
      <c r="D2780">
        <f t="shared" si="43"/>
        <v>-12055.696923076915</v>
      </c>
      <c r="E2780">
        <f>IFERROR(VLOOKUP(A2780,Hoja1!$A$2:$F$4807,6,FALSE),1)</f>
        <v>7</v>
      </c>
      <c r="F2780">
        <v>-12055.696923076915</v>
      </c>
    </row>
    <row r="2781" spans="1:6" x14ac:dyDescent="0.3">
      <c r="A2781">
        <v>159489</v>
      </c>
      <c r="B2781">
        <v>43786</v>
      </c>
      <c r="C2781">
        <v>-6514.9461538461501</v>
      </c>
      <c r="D2781">
        <f t="shared" si="43"/>
        <v>-6514.9461538461501</v>
      </c>
      <c r="E2781">
        <f>IFERROR(VLOOKUP(A2781,Hoja1!$A$2:$F$4807,6,FALSE),1)</f>
        <v>1</v>
      </c>
      <c r="F2781">
        <v>-6514.9461538461501</v>
      </c>
    </row>
    <row r="2782" spans="1:6" x14ac:dyDescent="0.3">
      <c r="A2782">
        <v>159498</v>
      </c>
      <c r="B2782">
        <v>2134</v>
      </c>
      <c r="C2782">
        <v>-1239.9430769230701</v>
      </c>
      <c r="D2782">
        <f t="shared" si="43"/>
        <v>-1239.9430769230701</v>
      </c>
      <c r="E2782">
        <f>IFERROR(VLOOKUP(A2782,Hoja1!$A$2:$F$4807,6,FALSE),1)</f>
        <v>1</v>
      </c>
      <c r="F2782">
        <v>-1239.9430769230701</v>
      </c>
    </row>
    <row r="2783" spans="1:6" x14ac:dyDescent="0.3">
      <c r="A2783">
        <v>159507</v>
      </c>
      <c r="B2783">
        <v>10583</v>
      </c>
      <c r="C2783">
        <v>1240.69571514423</v>
      </c>
      <c r="D2783">
        <f t="shared" si="43"/>
        <v>1240.69571514423</v>
      </c>
      <c r="E2783">
        <f>IFERROR(VLOOKUP(A2783,Hoja1!$A$2:$F$4807,6,FALSE),1)</f>
        <v>1</v>
      </c>
      <c r="F2783">
        <v>1240.69571514423</v>
      </c>
    </row>
    <row r="2784" spans="1:6" x14ac:dyDescent="0.3">
      <c r="A2784">
        <v>159518</v>
      </c>
      <c r="B2784">
        <v>1729</v>
      </c>
      <c r="C2784">
        <v>-37.500307692307601</v>
      </c>
      <c r="D2784">
        <f t="shared" si="43"/>
        <v>-37.500307692307601</v>
      </c>
      <c r="E2784">
        <f>IFERROR(VLOOKUP(A2784,Hoja1!$A$2:$F$4807,6,FALSE),1)</f>
        <v>1</v>
      </c>
      <c r="F2784">
        <v>-37.500307692307601</v>
      </c>
    </row>
    <row r="2785" spans="1:6" x14ac:dyDescent="0.3">
      <c r="A2785">
        <v>158872</v>
      </c>
      <c r="B2785">
        <v>48080</v>
      </c>
      <c r="C2785">
        <v>9084.2492307692301</v>
      </c>
      <c r="D2785">
        <f t="shared" si="43"/>
        <v>1514.0415384615383</v>
      </c>
      <c r="E2785">
        <f>IFERROR(VLOOKUP(A2785,Hoja1!$A$2:$F$4807,6,FALSE),1)</f>
        <v>6</v>
      </c>
      <c r="F2785">
        <v>1514.0415384615383</v>
      </c>
    </row>
    <row r="2786" spans="1:6" x14ac:dyDescent="0.3">
      <c r="A2786">
        <v>159547</v>
      </c>
      <c r="B2786">
        <v>8514</v>
      </c>
      <c r="C2786">
        <v>1637.5599999999899</v>
      </c>
      <c r="D2786">
        <f t="shared" si="43"/>
        <v>1637.5599999999899</v>
      </c>
      <c r="E2786">
        <f>IFERROR(VLOOKUP(A2786,Hoja1!$A$2:$F$4807,6,FALSE),1)</f>
        <v>1</v>
      </c>
      <c r="F2786">
        <v>1637.5599999999899</v>
      </c>
    </row>
    <row r="2787" spans="1:6" x14ac:dyDescent="0.3">
      <c r="A2787">
        <v>180705</v>
      </c>
      <c r="B2787">
        <v>48358.19</v>
      </c>
      <c r="C2787">
        <v>-1925.4453021977899</v>
      </c>
      <c r="D2787">
        <f t="shared" si="43"/>
        <v>-962.72265109889497</v>
      </c>
      <c r="E2787">
        <f>IFERROR(VLOOKUP(A2787,Hoja1!$A$2:$F$4807,6,FALSE),1)</f>
        <v>2</v>
      </c>
      <c r="F2787">
        <v>-962.72265109889497</v>
      </c>
    </row>
    <row r="2788" spans="1:6" x14ac:dyDescent="0.3">
      <c r="A2788">
        <v>167743</v>
      </c>
      <c r="B2788">
        <v>48559.67</v>
      </c>
      <c r="C2788">
        <v>-10202.814615384599</v>
      </c>
      <c r="D2788">
        <f t="shared" si="43"/>
        <v>-2040.5629230769198</v>
      </c>
      <c r="E2788">
        <f>IFERROR(VLOOKUP(A2788,Hoja1!$A$2:$F$4807,6,FALSE),1)</f>
        <v>5</v>
      </c>
      <c r="F2788">
        <v>-2040.5629230769198</v>
      </c>
    </row>
    <row r="2789" spans="1:6" x14ac:dyDescent="0.3">
      <c r="A2789">
        <v>159587</v>
      </c>
      <c r="B2789">
        <v>134379.96</v>
      </c>
      <c r="C2789">
        <v>23859.984615384601</v>
      </c>
      <c r="D2789">
        <f t="shared" si="43"/>
        <v>23859.984615384601</v>
      </c>
      <c r="E2789">
        <f>IFERROR(VLOOKUP(A2789,Hoja1!$A$2:$F$4807,6,FALSE),1)</f>
        <v>1</v>
      </c>
      <c r="F2789">
        <v>23859.984615384601</v>
      </c>
    </row>
    <row r="2790" spans="1:6" x14ac:dyDescent="0.3">
      <c r="A2790">
        <v>151456</v>
      </c>
      <c r="B2790">
        <v>48713</v>
      </c>
      <c r="C2790">
        <v>8988.9769230769198</v>
      </c>
      <c r="D2790">
        <f t="shared" si="43"/>
        <v>2247.2442307692299</v>
      </c>
      <c r="E2790">
        <f>IFERROR(VLOOKUP(A2790,Hoja1!$A$2:$F$4807,6,FALSE),1)</f>
        <v>4</v>
      </c>
      <c r="F2790">
        <v>2247.2442307692299</v>
      </c>
    </row>
    <row r="2791" spans="1:6" x14ac:dyDescent="0.3">
      <c r="A2791">
        <v>159630</v>
      </c>
      <c r="B2791">
        <v>48349</v>
      </c>
      <c r="C2791">
        <v>7849.22307692307</v>
      </c>
      <c r="D2791">
        <f t="shared" si="43"/>
        <v>7849.22307692307</v>
      </c>
      <c r="E2791">
        <f>IFERROR(VLOOKUP(A2791,Hoja1!$A$2:$F$4807,6,FALSE),1)</f>
        <v>1</v>
      </c>
      <c r="F2791">
        <v>7849.22307692307</v>
      </c>
    </row>
    <row r="2792" spans="1:6" x14ac:dyDescent="0.3">
      <c r="A2792">
        <v>181718</v>
      </c>
      <c r="B2792">
        <v>48775.34</v>
      </c>
      <c r="C2792">
        <v>9825.72270604394</v>
      </c>
      <c r="D2792">
        <f t="shared" si="43"/>
        <v>2456.430676510985</v>
      </c>
      <c r="E2792">
        <f>IFERROR(VLOOKUP(A2792,Hoja1!$A$2:$F$4807,6,FALSE),1)</f>
        <v>4</v>
      </c>
      <c r="F2792">
        <v>2456.430676510985</v>
      </c>
    </row>
    <row r="2793" spans="1:6" x14ac:dyDescent="0.3">
      <c r="A2793">
        <v>156805</v>
      </c>
      <c r="B2793">
        <v>48807</v>
      </c>
      <c r="C2793">
        <v>6967.5923076923</v>
      </c>
      <c r="D2793">
        <f t="shared" si="43"/>
        <v>1393.5184615384601</v>
      </c>
      <c r="E2793">
        <f>IFERROR(VLOOKUP(A2793,Hoja1!$A$2:$F$4807,6,FALSE),1)</f>
        <v>5</v>
      </c>
      <c r="F2793">
        <v>1393.5184615384601</v>
      </c>
    </row>
    <row r="2794" spans="1:6" x14ac:dyDescent="0.3">
      <c r="A2794">
        <v>159668</v>
      </c>
      <c r="B2794">
        <v>881</v>
      </c>
      <c r="C2794">
        <v>-2.2501538461538</v>
      </c>
      <c r="D2794">
        <f t="shared" si="43"/>
        <v>-2.2501538461538</v>
      </c>
      <c r="E2794">
        <f>IFERROR(VLOOKUP(A2794,Hoja1!$A$2:$F$4807,6,FALSE),1)</f>
        <v>1</v>
      </c>
      <c r="F2794">
        <v>-2.2501538461538</v>
      </c>
    </row>
    <row r="2795" spans="1:6" x14ac:dyDescent="0.3">
      <c r="A2795">
        <v>159670</v>
      </c>
      <c r="B2795">
        <v>1524</v>
      </c>
      <c r="C2795">
        <v>221.08879120879101</v>
      </c>
      <c r="D2795">
        <f t="shared" si="43"/>
        <v>221.08879120879101</v>
      </c>
      <c r="E2795">
        <f>IFERROR(VLOOKUP(A2795,Hoja1!$A$2:$F$4807,6,FALSE),1)</f>
        <v>1</v>
      </c>
      <c r="F2795">
        <v>221.08879120879101</v>
      </c>
    </row>
    <row r="2796" spans="1:6" x14ac:dyDescent="0.3">
      <c r="A2796">
        <v>159674</v>
      </c>
      <c r="B2796">
        <v>9384</v>
      </c>
      <c r="C2796">
        <v>-1454.54287449392</v>
      </c>
      <c r="D2796">
        <f t="shared" si="43"/>
        <v>-1454.54287449392</v>
      </c>
      <c r="E2796">
        <f>IFERROR(VLOOKUP(A2796,Hoja1!$A$2:$F$4807,6,FALSE),1)</f>
        <v>1</v>
      </c>
      <c r="F2796">
        <v>-1454.54287449392</v>
      </c>
    </row>
    <row r="2797" spans="1:6" x14ac:dyDescent="0.3">
      <c r="A2797">
        <v>159675</v>
      </c>
      <c r="B2797">
        <v>1480</v>
      </c>
      <c r="C2797">
        <v>307.872205128205</v>
      </c>
      <c r="D2797">
        <f t="shared" si="43"/>
        <v>307.872205128205</v>
      </c>
      <c r="E2797">
        <f>IFERROR(VLOOKUP(A2797,Hoja1!$A$2:$F$4807,6,FALSE),1)</f>
        <v>1</v>
      </c>
      <c r="F2797">
        <v>307.872205128205</v>
      </c>
    </row>
    <row r="2798" spans="1:6" x14ac:dyDescent="0.3">
      <c r="A2798">
        <v>159676</v>
      </c>
      <c r="B2798">
        <v>9401</v>
      </c>
      <c r="C2798">
        <v>-321.50957859531798</v>
      </c>
      <c r="D2798">
        <f t="shared" si="43"/>
        <v>-321.50957859531798</v>
      </c>
      <c r="E2798">
        <f>IFERROR(VLOOKUP(A2798,Hoja1!$A$2:$F$4807,6,FALSE),1)</f>
        <v>1</v>
      </c>
      <c r="F2798">
        <v>-321.50957859531798</v>
      </c>
    </row>
    <row r="2799" spans="1:6" x14ac:dyDescent="0.3">
      <c r="A2799">
        <v>159682</v>
      </c>
      <c r="B2799">
        <v>14249</v>
      </c>
      <c r="C2799">
        <v>-433.01846153846202</v>
      </c>
      <c r="D2799">
        <f t="shared" si="43"/>
        <v>-433.01846153846202</v>
      </c>
      <c r="E2799">
        <f>IFERROR(VLOOKUP(A2799,Hoja1!$A$2:$F$4807,6,FALSE),1)</f>
        <v>1</v>
      </c>
      <c r="F2799">
        <v>-433.01846153846202</v>
      </c>
    </row>
    <row r="2800" spans="1:6" x14ac:dyDescent="0.3">
      <c r="A2800">
        <v>159684</v>
      </c>
      <c r="B2800">
        <v>8316</v>
      </c>
      <c r="C2800">
        <v>-4276.80307692307</v>
      </c>
      <c r="D2800">
        <f t="shared" si="43"/>
        <v>-4276.80307692307</v>
      </c>
      <c r="E2800">
        <f>IFERROR(VLOOKUP(A2800,Hoja1!$A$2:$F$4807,6,FALSE),1)</f>
        <v>1</v>
      </c>
      <c r="F2800">
        <v>-4276.80307692307</v>
      </c>
    </row>
    <row r="2801" spans="1:6" x14ac:dyDescent="0.3">
      <c r="A2801">
        <v>159686</v>
      </c>
      <c r="B2801">
        <v>83764.19</v>
      </c>
      <c r="C2801">
        <v>14823.634615384601</v>
      </c>
      <c r="D2801">
        <f t="shared" si="43"/>
        <v>14823.634615384601</v>
      </c>
      <c r="E2801">
        <f>IFERROR(VLOOKUP(A2801,Hoja1!$A$2:$F$4807,6,FALSE),1)</f>
        <v>1</v>
      </c>
      <c r="F2801">
        <v>14823.634615384601</v>
      </c>
    </row>
    <row r="2802" spans="1:6" x14ac:dyDescent="0.3">
      <c r="A2802">
        <v>159705</v>
      </c>
      <c r="B2802">
        <v>118744</v>
      </c>
      <c r="C2802">
        <v>-25563.827692307699</v>
      </c>
      <c r="D2802">
        <f t="shared" si="43"/>
        <v>-25563.827692307699</v>
      </c>
      <c r="E2802">
        <f>IFERROR(VLOOKUP(A2802,Hoja1!$A$2:$F$4807,6,FALSE),1)</f>
        <v>1</v>
      </c>
      <c r="F2802">
        <v>-25563.827692307699</v>
      </c>
    </row>
    <row r="2803" spans="1:6" x14ac:dyDescent="0.3">
      <c r="A2803">
        <v>159720</v>
      </c>
      <c r="B2803">
        <v>47388</v>
      </c>
      <c r="C2803">
        <v>2997.9112107316701</v>
      </c>
      <c r="D2803">
        <f t="shared" si="43"/>
        <v>2997.9112107316701</v>
      </c>
      <c r="E2803">
        <f>IFERROR(VLOOKUP(A2803,Hoja1!$A$2:$F$4807,6,FALSE),1)</f>
        <v>1</v>
      </c>
      <c r="F2803">
        <v>2997.9112107316701</v>
      </c>
    </row>
    <row r="2804" spans="1:6" x14ac:dyDescent="0.3">
      <c r="A2804">
        <v>159724</v>
      </c>
      <c r="B2804">
        <v>3190</v>
      </c>
      <c r="C2804">
        <v>-74.272861538461697</v>
      </c>
      <c r="D2804">
        <f t="shared" si="43"/>
        <v>-74.272861538461697</v>
      </c>
      <c r="E2804">
        <f>IFERROR(VLOOKUP(A2804,Hoja1!$A$2:$F$4807,6,FALSE),1)</f>
        <v>1</v>
      </c>
      <c r="F2804">
        <v>-74.272861538461697</v>
      </c>
    </row>
    <row r="2805" spans="1:6" x14ac:dyDescent="0.3">
      <c r="A2805">
        <v>162514</v>
      </c>
      <c r="B2805">
        <v>48816</v>
      </c>
      <c r="C2805">
        <v>9091.9769230769198</v>
      </c>
      <c r="D2805">
        <f t="shared" si="43"/>
        <v>2272.9942307692299</v>
      </c>
      <c r="E2805">
        <f>IFERROR(VLOOKUP(A2805,Hoja1!$A$2:$F$4807,6,FALSE),1)</f>
        <v>4</v>
      </c>
      <c r="F2805">
        <v>2272.9942307692299</v>
      </c>
    </row>
    <row r="2806" spans="1:6" x14ac:dyDescent="0.3">
      <c r="A2806">
        <v>159761</v>
      </c>
      <c r="B2806">
        <v>51186</v>
      </c>
      <c r="C2806">
        <v>9017.1723076923008</v>
      </c>
      <c r="D2806">
        <f t="shared" si="43"/>
        <v>9017.1723076923008</v>
      </c>
      <c r="E2806">
        <f>IFERROR(VLOOKUP(A2806,Hoja1!$A$2:$F$4807,6,FALSE),1)</f>
        <v>1</v>
      </c>
      <c r="F2806">
        <v>9017.1723076923008</v>
      </c>
    </row>
    <row r="2807" spans="1:6" x14ac:dyDescent="0.3">
      <c r="A2807">
        <v>159774</v>
      </c>
      <c r="B2807">
        <v>76112</v>
      </c>
      <c r="C2807">
        <v>11731.6338461538</v>
      </c>
      <c r="D2807">
        <f t="shared" si="43"/>
        <v>11731.6338461538</v>
      </c>
      <c r="E2807">
        <f>IFERROR(VLOOKUP(A2807,Hoja1!$A$2:$F$4807,6,FALSE),1)</f>
        <v>1</v>
      </c>
      <c r="F2807">
        <v>11731.6338461538</v>
      </c>
    </row>
    <row r="2808" spans="1:6" x14ac:dyDescent="0.3">
      <c r="A2808">
        <v>159798</v>
      </c>
      <c r="B2808">
        <v>70184.039999999994</v>
      </c>
      <c r="C2808">
        <v>3496.3861538461401</v>
      </c>
      <c r="D2808">
        <f t="shared" si="43"/>
        <v>3496.3861538461401</v>
      </c>
      <c r="E2808">
        <f>IFERROR(VLOOKUP(A2808,Hoja1!$A$2:$F$4807,6,FALSE),1)</f>
        <v>1</v>
      </c>
      <c r="F2808">
        <v>3496.3861538461401</v>
      </c>
    </row>
    <row r="2809" spans="1:6" x14ac:dyDescent="0.3">
      <c r="A2809">
        <v>172313</v>
      </c>
      <c r="B2809">
        <v>48816</v>
      </c>
      <c r="C2809">
        <v>9091.9769230769198</v>
      </c>
      <c r="D2809">
        <f t="shared" si="43"/>
        <v>3030.6589743589734</v>
      </c>
      <c r="E2809">
        <f>IFERROR(VLOOKUP(A2809,Hoja1!$A$2:$F$4807,6,FALSE),1)</f>
        <v>3</v>
      </c>
      <c r="F2809">
        <v>3030.6589743589734</v>
      </c>
    </row>
    <row r="2810" spans="1:6" x14ac:dyDescent="0.3">
      <c r="A2810">
        <v>159812</v>
      </c>
      <c r="B2810">
        <v>45600</v>
      </c>
      <c r="C2810">
        <v>5875.9769230769198</v>
      </c>
      <c r="D2810">
        <f t="shared" si="43"/>
        <v>5875.9769230769198</v>
      </c>
      <c r="E2810">
        <f>IFERROR(VLOOKUP(A2810,Hoja1!$A$2:$F$4807,6,FALSE),1)</f>
        <v>1</v>
      </c>
      <c r="F2810">
        <v>5875.9769230769198</v>
      </c>
    </row>
    <row r="2811" spans="1:6" x14ac:dyDescent="0.3">
      <c r="A2811">
        <v>159823</v>
      </c>
      <c r="B2811">
        <v>2374</v>
      </c>
      <c r="C2811">
        <v>-4952.3784615384602</v>
      </c>
      <c r="D2811">
        <f t="shared" si="43"/>
        <v>-4952.3784615384602</v>
      </c>
      <c r="E2811">
        <f>IFERROR(VLOOKUP(A2811,Hoja1!$A$2:$F$4807,6,FALSE),1)</f>
        <v>1</v>
      </c>
      <c r="F2811">
        <v>-4952.3784615384602</v>
      </c>
    </row>
    <row r="2812" spans="1:6" x14ac:dyDescent="0.3">
      <c r="A2812">
        <v>159830</v>
      </c>
      <c r="B2812">
        <v>7255</v>
      </c>
      <c r="C2812">
        <v>-1042.26</v>
      </c>
      <c r="D2812">
        <f t="shared" si="43"/>
        <v>-1042.26</v>
      </c>
      <c r="E2812">
        <f>IFERROR(VLOOKUP(A2812,Hoja1!$A$2:$F$4807,6,FALSE),1)</f>
        <v>1</v>
      </c>
      <c r="F2812">
        <v>-1042.26</v>
      </c>
    </row>
    <row r="2813" spans="1:6" x14ac:dyDescent="0.3">
      <c r="A2813">
        <v>159834</v>
      </c>
      <c r="B2813">
        <v>8015</v>
      </c>
      <c r="C2813">
        <v>-8910.9569230769193</v>
      </c>
      <c r="D2813">
        <f t="shared" ref="D2813:D2876" si="44">C2813/E2813</f>
        <v>-8910.9569230769193</v>
      </c>
      <c r="E2813">
        <f>IFERROR(VLOOKUP(A2813,Hoja1!$A$2:$F$4807,6,FALSE),1)</f>
        <v>1</v>
      </c>
      <c r="F2813">
        <v>-8910.9569230769193</v>
      </c>
    </row>
    <row r="2814" spans="1:6" x14ac:dyDescent="0.3">
      <c r="A2814">
        <v>177650</v>
      </c>
      <c r="B2814">
        <v>48816</v>
      </c>
      <c r="C2814">
        <v>8850.5153846153808</v>
      </c>
      <c r="D2814">
        <f t="shared" si="44"/>
        <v>2212.6288461538452</v>
      </c>
      <c r="E2814">
        <f>IFERROR(VLOOKUP(A2814,Hoja1!$A$2:$F$4807,6,FALSE),1)</f>
        <v>4</v>
      </c>
      <c r="F2814">
        <v>2212.6288461538452</v>
      </c>
    </row>
    <row r="2815" spans="1:6" x14ac:dyDescent="0.3">
      <c r="A2815">
        <v>178819</v>
      </c>
      <c r="B2815">
        <v>48816</v>
      </c>
      <c r="C2815">
        <v>9092.1461538461499</v>
      </c>
      <c r="D2815">
        <f t="shared" si="44"/>
        <v>1818.4292307692299</v>
      </c>
      <c r="E2815">
        <f>IFERROR(VLOOKUP(A2815,Hoja1!$A$2:$F$4807,6,FALSE),1)</f>
        <v>5</v>
      </c>
      <c r="F2815">
        <v>1818.4292307692299</v>
      </c>
    </row>
    <row r="2816" spans="1:6" x14ac:dyDescent="0.3">
      <c r="A2816">
        <v>159338</v>
      </c>
      <c r="B2816">
        <v>48820</v>
      </c>
      <c r="C2816">
        <v>9095.9769230769198</v>
      </c>
      <c r="D2816">
        <f t="shared" si="44"/>
        <v>3031.9923076923064</v>
      </c>
      <c r="E2816">
        <f>IFERROR(VLOOKUP(A2816,Hoja1!$A$2:$F$4807,6,FALSE),1)</f>
        <v>3</v>
      </c>
      <c r="F2816">
        <v>3031.9923076923064</v>
      </c>
    </row>
    <row r="2817" spans="1:6" x14ac:dyDescent="0.3">
      <c r="A2817">
        <v>155995</v>
      </c>
      <c r="B2817">
        <v>48830</v>
      </c>
      <c r="C2817">
        <v>9105.9769230769198</v>
      </c>
      <c r="D2817">
        <f t="shared" si="44"/>
        <v>3035.3256410256399</v>
      </c>
      <c r="E2817">
        <f>IFERROR(VLOOKUP(A2817,Hoja1!$A$2:$F$4807,6,FALSE),1)</f>
        <v>3</v>
      </c>
      <c r="F2817">
        <v>3035.3256410256399</v>
      </c>
    </row>
    <row r="2818" spans="1:6" x14ac:dyDescent="0.3">
      <c r="A2818">
        <v>143372</v>
      </c>
      <c r="B2818">
        <v>48832</v>
      </c>
      <c r="C2818">
        <v>9506.82923076923</v>
      </c>
      <c r="D2818">
        <f t="shared" si="44"/>
        <v>2376.7073076923075</v>
      </c>
      <c r="E2818">
        <f>IFERROR(VLOOKUP(A2818,Hoja1!$A$2:$F$4807,6,FALSE),1)</f>
        <v>4</v>
      </c>
      <c r="F2818">
        <v>2376.7073076923075</v>
      </c>
    </row>
    <row r="2819" spans="1:6" x14ac:dyDescent="0.3">
      <c r="A2819">
        <v>166181</v>
      </c>
      <c r="B2819">
        <v>48832</v>
      </c>
      <c r="C2819">
        <v>9506.82923076923</v>
      </c>
      <c r="D2819">
        <f t="shared" si="44"/>
        <v>1584.4715384615383</v>
      </c>
      <c r="E2819">
        <f>IFERROR(VLOOKUP(A2819,Hoja1!$A$2:$F$4807,6,FALSE),1)</f>
        <v>6</v>
      </c>
      <c r="F2819">
        <v>1584.4715384615383</v>
      </c>
    </row>
    <row r="2820" spans="1:6" x14ac:dyDescent="0.3">
      <c r="A2820">
        <v>175760</v>
      </c>
      <c r="B2820">
        <v>48848</v>
      </c>
      <c r="C2820">
        <v>9123.9769230769198</v>
      </c>
      <c r="D2820">
        <f t="shared" si="44"/>
        <v>4561.9884615384599</v>
      </c>
      <c r="E2820">
        <f>IFERROR(VLOOKUP(A2820,Hoja1!$A$2:$F$4807,6,FALSE),1)</f>
        <v>2</v>
      </c>
      <c r="F2820">
        <v>4561.9884615384599</v>
      </c>
    </row>
    <row r="2821" spans="1:6" x14ac:dyDescent="0.3">
      <c r="A2821">
        <v>159953</v>
      </c>
      <c r="B2821">
        <v>84371</v>
      </c>
      <c r="C2821">
        <v>13973.8999999999</v>
      </c>
      <c r="D2821">
        <f t="shared" si="44"/>
        <v>13973.8999999999</v>
      </c>
      <c r="E2821">
        <f>IFERROR(VLOOKUP(A2821,Hoja1!$A$2:$F$4807,6,FALSE),1)</f>
        <v>1</v>
      </c>
      <c r="F2821">
        <v>13973.8999999999</v>
      </c>
    </row>
    <row r="2822" spans="1:6" x14ac:dyDescent="0.3">
      <c r="A2822">
        <v>159432</v>
      </c>
      <c r="B2822">
        <v>48864</v>
      </c>
      <c r="C2822">
        <v>9139.9769230769198</v>
      </c>
      <c r="D2822">
        <f t="shared" si="44"/>
        <v>2284.9942307692299</v>
      </c>
      <c r="E2822">
        <f>IFERROR(VLOOKUP(A2822,Hoja1!$A$2:$F$4807,6,FALSE),1)</f>
        <v>4</v>
      </c>
      <c r="F2822">
        <v>2284.9942307692299</v>
      </c>
    </row>
    <row r="2823" spans="1:6" x14ac:dyDescent="0.3">
      <c r="A2823">
        <v>159980</v>
      </c>
      <c r="B2823">
        <v>130416.89</v>
      </c>
      <c r="C2823">
        <v>17712.097692307601</v>
      </c>
      <c r="D2823">
        <f t="shared" si="44"/>
        <v>17712.097692307601</v>
      </c>
      <c r="E2823">
        <f>IFERROR(VLOOKUP(A2823,Hoja1!$A$2:$F$4807,6,FALSE),1)</f>
        <v>1</v>
      </c>
      <c r="F2823">
        <v>17712.097692307601</v>
      </c>
    </row>
    <row r="2824" spans="1:6" x14ac:dyDescent="0.3">
      <c r="A2824">
        <v>162709</v>
      </c>
      <c r="B2824">
        <v>48913.919999999998</v>
      </c>
      <c r="C2824">
        <v>1786.0507692307699</v>
      </c>
      <c r="D2824">
        <f t="shared" si="44"/>
        <v>446.51269230769248</v>
      </c>
      <c r="E2824">
        <f>IFERROR(VLOOKUP(A2824,Hoja1!$A$2:$F$4807,6,FALSE),1)</f>
        <v>4</v>
      </c>
      <c r="F2824">
        <v>446.51269230769248</v>
      </c>
    </row>
    <row r="2825" spans="1:6" x14ac:dyDescent="0.3">
      <c r="A2825">
        <v>160010</v>
      </c>
      <c r="B2825">
        <v>11956</v>
      </c>
      <c r="C2825">
        <v>773.76952747252597</v>
      </c>
      <c r="D2825">
        <f t="shared" si="44"/>
        <v>773.76952747252597</v>
      </c>
      <c r="E2825">
        <f>IFERROR(VLOOKUP(A2825,Hoja1!$A$2:$F$4807,6,FALSE),1)</f>
        <v>1</v>
      </c>
      <c r="F2825">
        <v>773.76952747252597</v>
      </c>
    </row>
    <row r="2826" spans="1:6" x14ac:dyDescent="0.3">
      <c r="A2826">
        <v>147353</v>
      </c>
      <c r="B2826">
        <v>48932</v>
      </c>
      <c r="C2826">
        <v>9606.82923076923</v>
      </c>
      <c r="D2826">
        <f t="shared" si="44"/>
        <v>1372.4041758241758</v>
      </c>
      <c r="E2826">
        <f>IFERROR(VLOOKUP(A2826,Hoja1!$A$2:$F$4807,6,FALSE),1)</f>
        <v>7</v>
      </c>
      <c r="F2826">
        <v>1372.4041758241758</v>
      </c>
    </row>
    <row r="2827" spans="1:6" x14ac:dyDescent="0.3">
      <c r="A2827">
        <v>170251</v>
      </c>
      <c r="B2827">
        <v>48946.92</v>
      </c>
      <c r="C2827">
        <v>4992.1276923076903</v>
      </c>
      <c r="D2827">
        <f t="shared" si="44"/>
        <v>1664.0425641025633</v>
      </c>
      <c r="E2827">
        <f>IFERROR(VLOOKUP(A2827,Hoja1!$A$2:$F$4807,6,FALSE),1)</f>
        <v>3</v>
      </c>
      <c r="F2827">
        <v>1664.0425641025633</v>
      </c>
    </row>
    <row r="2828" spans="1:6" x14ac:dyDescent="0.3">
      <c r="A2828">
        <v>169271</v>
      </c>
      <c r="B2828">
        <v>49040</v>
      </c>
      <c r="C2828">
        <v>8986.5569230769197</v>
      </c>
      <c r="D2828">
        <f t="shared" si="44"/>
        <v>4493.2784615384599</v>
      </c>
      <c r="E2828">
        <f>IFERROR(VLOOKUP(A2828,Hoja1!$A$2:$F$4807,6,FALSE),1)</f>
        <v>2</v>
      </c>
      <c r="F2828">
        <v>4493.2784615384599</v>
      </c>
    </row>
    <row r="2829" spans="1:6" x14ac:dyDescent="0.3">
      <c r="A2829">
        <v>177157</v>
      </c>
      <c r="B2829">
        <v>49056.69</v>
      </c>
      <c r="C2829">
        <v>9003.2469230769202</v>
      </c>
      <c r="D2829">
        <f t="shared" si="44"/>
        <v>4501.6234615384601</v>
      </c>
      <c r="E2829">
        <f>IFERROR(VLOOKUP(A2829,Hoja1!$A$2:$F$4807,6,FALSE),1)</f>
        <v>2</v>
      </c>
      <c r="F2829">
        <v>4501.6234615384601</v>
      </c>
    </row>
    <row r="2830" spans="1:6" x14ac:dyDescent="0.3">
      <c r="A2830">
        <v>160071</v>
      </c>
      <c r="B2830">
        <v>79664</v>
      </c>
      <c r="C2830">
        <v>13168.249230769199</v>
      </c>
      <c r="D2830">
        <f t="shared" si="44"/>
        <v>13168.249230769199</v>
      </c>
      <c r="E2830">
        <f>IFERROR(VLOOKUP(A2830,Hoja1!$A$2:$F$4807,6,FALSE),1)</f>
        <v>1</v>
      </c>
      <c r="F2830">
        <v>13168.249230769199</v>
      </c>
    </row>
    <row r="2831" spans="1:6" x14ac:dyDescent="0.3">
      <c r="A2831">
        <v>150825</v>
      </c>
      <c r="B2831">
        <v>49121</v>
      </c>
      <c r="C2831">
        <v>9396.9769230769198</v>
      </c>
      <c r="D2831">
        <f t="shared" si="44"/>
        <v>1879.395384615384</v>
      </c>
      <c r="E2831">
        <f>IFERROR(VLOOKUP(A2831,Hoja1!$A$2:$F$4807,6,FALSE),1)</f>
        <v>5</v>
      </c>
      <c r="F2831">
        <v>1879.395384615384</v>
      </c>
    </row>
    <row r="2832" spans="1:6" x14ac:dyDescent="0.3">
      <c r="A2832">
        <v>160098</v>
      </c>
      <c r="B2832">
        <v>94886.32</v>
      </c>
      <c r="C2832">
        <v>7712.5646153846101</v>
      </c>
      <c r="D2832">
        <f t="shared" si="44"/>
        <v>7712.5646153846101</v>
      </c>
      <c r="E2832">
        <f>IFERROR(VLOOKUP(A2832,Hoja1!$A$2:$F$4807,6,FALSE),1)</f>
        <v>1</v>
      </c>
      <c r="F2832">
        <v>7712.5646153846101</v>
      </c>
    </row>
    <row r="2833" spans="1:6" x14ac:dyDescent="0.3">
      <c r="A2833">
        <v>160152</v>
      </c>
      <c r="B2833">
        <v>51336</v>
      </c>
      <c r="C2833">
        <v>-6607.28923076923</v>
      </c>
      <c r="D2833">
        <f t="shared" si="44"/>
        <v>-6607.28923076923</v>
      </c>
      <c r="E2833">
        <f>IFERROR(VLOOKUP(A2833,Hoja1!$A$2:$F$4807,6,FALSE),1)</f>
        <v>1</v>
      </c>
      <c r="F2833">
        <v>-6607.28923076923</v>
      </c>
    </row>
    <row r="2834" spans="1:6" x14ac:dyDescent="0.3">
      <c r="A2834">
        <v>160173</v>
      </c>
      <c r="B2834">
        <v>152754.19</v>
      </c>
      <c r="C2834">
        <v>21409.788461538399</v>
      </c>
      <c r="D2834">
        <f t="shared" si="44"/>
        <v>21409.788461538399</v>
      </c>
      <c r="E2834">
        <f>IFERROR(VLOOKUP(A2834,Hoja1!$A$2:$F$4807,6,FALSE),1)</f>
        <v>1</v>
      </c>
      <c r="F2834">
        <v>21409.788461538399</v>
      </c>
    </row>
    <row r="2835" spans="1:6" x14ac:dyDescent="0.3">
      <c r="A2835">
        <v>160181</v>
      </c>
      <c r="B2835">
        <v>2033</v>
      </c>
      <c r="C2835">
        <v>208.92430769230799</v>
      </c>
      <c r="D2835">
        <f t="shared" si="44"/>
        <v>208.92430769230799</v>
      </c>
      <c r="E2835">
        <f>IFERROR(VLOOKUP(A2835,Hoja1!$A$2:$F$4807,6,FALSE),1)</f>
        <v>1</v>
      </c>
      <c r="F2835">
        <v>208.92430769230799</v>
      </c>
    </row>
    <row r="2836" spans="1:6" x14ac:dyDescent="0.3">
      <c r="A2836">
        <v>160215</v>
      </c>
      <c r="B2836">
        <v>282256.55</v>
      </c>
      <c r="C2836">
        <v>31392.917692307601</v>
      </c>
      <c r="D2836">
        <f t="shared" si="44"/>
        <v>31392.917692307601</v>
      </c>
      <c r="E2836">
        <f>IFERROR(VLOOKUP(A2836,Hoja1!$A$2:$F$4807,6,FALSE),1)</f>
        <v>1</v>
      </c>
      <c r="F2836">
        <v>31392.917692307601</v>
      </c>
    </row>
    <row r="2837" spans="1:6" x14ac:dyDescent="0.3">
      <c r="A2837">
        <v>160245</v>
      </c>
      <c r="B2837">
        <v>5284</v>
      </c>
      <c r="C2837">
        <v>-3268.7984615384598</v>
      </c>
      <c r="D2837">
        <f t="shared" si="44"/>
        <v>-3268.7984615384598</v>
      </c>
      <c r="E2837">
        <f>IFERROR(VLOOKUP(A2837,Hoja1!$A$2:$F$4807,6,FALSE),1)</f>
        <v>1</v>
      </c>
      <c r="F2837">
        <v>-3268.7984615384598</v>
      </c>
    </row>
    <row r="2838" spans="1:6" x14ac:dyDescent="0.3">
      <c r="A2838">
        <v>160247</v>
      </c>
      <c r="B2838">
        <v>116949.53</v>
      </c>
      <c r="C2838">
        <v>17994.737692307601</v>
      </c>
      <c r="D2838">
        <f t="shared" si="44"/>
        <v>17994.737692307601</v>
      </c>
      <c r="E2838">
        <f>IFERROR(VLOOKUP(A2838,Hoja1!$A$2:$F$4807,6,FALSE),1)</f>
        <v>1</v>
      </c>
      <c r="F2838">
        <v>17994.737692307601</v>
      </c>
    </row>
    <row r="2839" spans="1:6" x14ac:dyDescent="0.3">
      <c r="A2839">
        <v>153435</v>
      </c>
      <c r="B2839">
        <v>49167</v>
      </c>
      <c r="C2839">
        <v>9442.9769230769198</v>
      </c>
      <c r="D2839">
        <f t="shared" si="44"/>
        <v>1888.5953846153839</v>
      </c>
      <c r="E2839">
        <f>IFERROR(VLOOKUP(A2839,Hoja1!$A$2:$F$4807,6,FALSE),1)</f>
        <v>5</v>
      </c>
      <c r="F2839">
        <v>1888.5953846153839</v>
      </c>
    </row>
    <row r="2840" spans="1:6" x14ac:dyDescent="0.3">
      <c r="A2840">
        <v>169956</v>
      </c>
      <c r="B2840">
        <v>49248</v>
      </c>
      <c r="C2840">
        <v>9194.5569230769197</v>
      </c>
      <c r="D2840">
        <f t="shared" si="44"/>
        <v>1838.9113846153839</v>
      </c>
      <c r="E2840">
        <f>IFERROR(VLOOKUP(A2840,Hoja1!$A$2:$F$4807,6,FALSE),1)</f>
        <v>5</v>
      </c>
      <c r="F2840">
        <v>1838.9113846153839</v>
      </c>
    </row>
    <row r="2841" spans="1:6" x14ac:dyDescent="0.3">
      <c r="A2841">
        <v>160287</v>
      </c>
      <c r="B2841">
        <v>129680</v>
      </c>
      <c r="C2841">
        <v>18032.8999999999</v>
      </c>
      <c r="D2841">
        <f t="shared" si="44"/>
        <v>18032.8999999999</v>
      </c>
      <c r="E2841">
        <f>IFERROR(VLOOKUP(A2841,Hoja1!$A$2:$F$4807,6,FALSE),1)</f>
        <v>1</v>
      </c>
      <c r="F2841">
        <v>18032.8999999999</v>
      </c>
    </row>
    <row r="2842" spans="1:6" x14ac:dyDescent="0.3">
      <c r="A2842">
        <v>158096</v>
      </c>
      <c r="B2842">
        <v>49379</v>
      </c>
      <c r="C2842">
        <v>9325.5569230769197</v>
      </c>
      <c r="D2842">
        <f t="shared" si="44"/>
        <v>1554.2594871794865</v>
      </c>
      <c r="E2842">
        <f>IFERROR(VLOOKUP(A2842,Hoja1!$A$2:$F$4807,6,FALSE),1)</f>
        <v>6</v>
      </c>
      <c r="F2842">
        <v>1554.2594871794865</v>
      </c>
    </row>
    <row r="2843" spans="1:6" x14ac:dyDescent="0.3">
      <c r="A2843">
        <v>160337</v>
      </c>
      <c r="B2843">
        <v>7543</v>
      </c>
      <c r="C2843">
        <v>538.00615384615401</v>
      </c>
      <c r="D2843">
        <f t="shared" si="44"/>
        <v>538.00615384615401</v>
      </c>
      <c r="E2843">
        <f>IFERROR(VLOOKUP(A2843,Hoja1!$A$2:$F$4807,6,FALSE),1)</f>
        <v>1</v>
      </c>
      <c r="F2843">
        <v>538.00615384615401</v>
      </c>
    </row>
    <row r="2844" spans="1:6" x14ac:dyDescent="0.3">
      <c r="A2844">
        <v>160338</v>
      </c>
      <c r="B2844">
        <v>8530</v>
      </c>
      <c r="C2844">
        <v>-1591.82923076923</v>
      </c>
      <c r="D2844">
        <f t="shared" si="44"/>
        <v>-1591.82923076923</v>
      </c>
      <c r="E2844">
        <f>IFERROR(VLOOKUP(A2844,Hoja1!$A$2:$F$4807,6,FALSE),1)</f>
        <v>1</v>
      </c>
      <c r="F2844">
        <v>-1591.82923076923</v>
      </c>
    </row>
    <row r="2845" spans="1:6" x14ac:dyDescent="0.3">
      <c r="A2845">
        <v>160353</v>
      </c>
      <c r="B2845">
        <v>94912.83</v>
      </c>
      <c r="C2845">
        <v>4296.0376923076901</v>
      </c>
      <c r="D2845">
        <f t="shared" si="44"/>
        <v>4296.0376923076901</v>
      </c>
      <c r="E2845">
        <f>IFERROR(VLOOKUP(A2845,Hoja1!$A$2:$F$4807,6,FALSE),1)</f>
        <v>1</v>
      </c>
      <c r="F2845">
        <v>4296.0376923076901</v>
      </c>
    </row>
    <row r="2846" spans="1:6" x14ac:dyDescent="0.3">
      <c r="A2846">
        <v>160363</v>
      </c>
      <c r="B2846">
        <v>55276.51</v>
      </c>
      <c r="C2846">
        <v>-19970.343846153799</v>
      </c>
      <c r="D2846">
        <f t="shared" si="44"/>
        <v>-19970.343846153799</v>
      </c>
      <c r="E2846">
        <f>IFERROR(VLOOKUP(A2846,Hoja1!$A$2:$F$4807,6,FALSE),1)</f>
        <v>1</v>
      </c>
      <c r="F2846">
        <v>-19970.343846153799</v>
      </c>
    </row>
    <row r="2847" spans="1:6" x14ac:dyDescent="0.3">
      <c r="A2847">
        <v>160434</v>
      </c>
      <c r="B2847">
        <v>104544.31</v>
      </c>
      <c r="C2847">
        <v>17952.4053846153</v>
      </c>
      <c r="D2847">
        <f t="shared" si="44"/>
        <v>17952.4053846153</v>
      </c>
      <c r="E2847">
        <f>IFERROR(VLOOKUP(A2847,Hoja1!$A$2:$F$4807,6,FALSE),1)</f>
        <v>1</v>
      </c>
      <c r="F2847">
        <v>17952.4053846153</v>
      </c>
    </row>
    <row r="2848" spans="1:6" x14ac:dyDescent="0.3">
      <c r="A2848">
        <v>174955</v>
      </c>
      <c r="B2848">
        <v>49408</v>
      </c>
      <c r="C2848">
        <v>5123.7876923076901</v>
      </c>
      <c r="D2848">
        <f t="shared" si="44"/>
        <v>1707.9292307692301</v>
      </c>
      <c r="E2848">
        <f>IFERROR(VLOOKUP(A2848,Hoja1!$A$2:$F$4807,6,FALSE),1)</f>
        <v>3</v>
      </c>
      <c r="F2848">
        <v>1707.9292307692301</v>
      </c>
    </row>
    <row r="2849" spans="1:6" x14ac:dyDescent="0.3">
      <c r="A2849">
        <v>184030</v>
      </c>
      <c r="B2849">
        <v>49433</v>
      </c>
      <c r="C2849">
        <v>-5259.7331868131796</v>
      </c>
      <c r="D2849">
        <f t="shared" si="44"/>
        <v>-2629.8665934065898</v>
      </c>
      <c r="E2849">
        <f>IFERROR(VLOOKUP(A2849,Hoja1!$A$2:$F$4807,6,FALSE),1)</f>
        <v>2</v>
      </c>
      <c r="F2849">
        <v>-2629.8665934065898</v>
      </c>
    </row>
    <row r="2850" spans="1:6" x14ac:dyDescent="0.3">
      <c r="A2850">
        <v>156548</v>
      </c>
      <c r="B2850">
        <v>49617</v>
      </c>
      <c r="C2850">
        <v>9563.5569230769197</v>
      </c>
      <c r="D2850">
        <f t="shared" si="44"/>
        <v>1593.9261538461533</v>
      </c>
      <c r="E2850">
        <f>IFERROR(VLOOKUP(A2850,Hoja1!$A$2:$F$4807,6,FALSE),1)</f>
        <v>6</v>
      </c>
      <c r="F2850">
        <v>1593.9261538461533</v>
      </c>
    </row>
    <row r="2851" spans="1:6" x14ac:dyDescent="0.3">
      <c r="A2851">
        <v>160518</v>
      </c>
      <c r="B2851">
        <v>130587.38</v>
      </c>
      <c r="C2851">
        <v>19339.1323076923</v>
      </c>
      <c r="D2851">
        <f t="shared" si="44"/>
        <v>19339.1323076923</v>
      </c>
      <c r="E2851">
        <f>IFERROR(VLOOKUP(A2851,Hoja1!$A$2:$F$4807,6,FALSE),1)</f>
        <v>1</v>
      </c>
      <c r="F2851">
        <v>19339.1323076923</v>
      </c>
    </row>
    <row r="2852" spans="1:6" x14ac:dyDescent="0.3">
      <c r="A2852">
        <v>160551</v>
      </c>
      <c r="B2852">
        <v>143328.44</v>
      </c>
      <c r="C2852">
        <v>19717.304615384601</v>
      </c>
      <c r="D2852">
        <f t="shared" si="44"/>
        <v>19717.304615384601</v>
      </c>
      <c r="E2852">
        <f>IFERROR(VLOOKUP(A2852,Hoja1!$A$2:$F$4807,6,FALSE),1)</f>
        <v>1</v>
      </c>
      <c r="F2852">
        <v>19717.304615384601</v>
      </c>
    </row>
    <row r="2853" spans="1:6" x14ac:dyDescent="0.3">
      <c r="A2853">
        <v>160586</v>
      </c>
      <c r="B2853">
        <v>129706.24000000001</v>
      </c>
      <c r="C2853">
        <v>16672.027692307602</v>
      </c>
      <c r="D2853">
        <f t="shared" si="44"/>
        <v>16672.027692307602</v>
      </c>
      <c r="E2853">
        <f>IFERROR(VLOOKUP(A2853,Hoja1!$A$2:$F$4807,6,FALSE),1)</f>
        <v>1</v>
      </c>
      <c r="F2853">
        <v>16672.027692307602</v>
      </c>
    </row>
    <row r="2854" spans="1:6" x14ac:dyDescent="0.3">
      <c r="A2854">
        <v>160593</v>
      </c>
      <c r="B2854">
        <v>267479.96000000002</v>
      </c>
      <c r="C2854">
        <v>29308.6353846153</v>
      </c>
      <c r="D2854">
        <f t="shared" si="44"/>
        <v>29308.6353846153</v>
      </c>
      <c r="E2854">
        <f>IFERROR(VLOOKUP(A2854,Hoja1!$A$2:$F$4807,6,FALSE),1)</f>
        <v>1</v>
      </c>
      <c r="F2854">
        <v>29308.6353846153</v>
      </c>
    </row>
    <row r="2855" spans="1:6" x14ac:dyDescent="0.3">
      <c r="A2855">
        <v>160613</v>
      </c>
      <c r="B2855">
        <v>14435</v>
      </c>
      <c r="C2855">
        <v>-13793.590769230699</v>
      </c>
      <c r="D2855">
        <f t="shared" si="44"/>
        <v>-13793.590769230699</v>
      </c>
      <c r="E2855">
        <f>IFERROR(VLOOKUP(A2855,Hoja1!$A$2:$F$4807,6,FALSE),1)</f>
        <v>1</v>
      </c>
      <c r="F2855">
        <v>-13793.590769230699</v>
      </c>
    </row>
    <row r="2856" spans="1:6" x14ac:dyDescent="0.3">
      <c r="A2856">
        <v>160619</v>
      </c>
      <c r="B2856">
        <v>62011.66</v>
      </c>
      <c r="C2856">
        <v>11381.2938461538</v>
      </c>
      <c r="D2856">
        <f t="shared" si="44"/>
        <v>11381.2938461538</v>
      </c>
      <c r="E2856">
        <f>IFERROR(VLOOKUP(A2856,Hoja1!$A$2:$F$4807,6,FALSE),1)</f>
        <v>1</v>
      </c>
      <c r="F2856">
        <v>11381.2938461538</v>
      </c>
    </row>
    <row r="2857" spans="1:6" x14ac:dyDescent="0.3">
      <c r="A2857">
        <v>160630</v>
      </c>
      <c r="B2857">
        <v>4158</v>
      </c>
      <c r="C2857">
        <v>695.97371237458105</v>
      </c>
      <c r="D2857">
        <f t="shared" si="44"/>
        <v>695.97371237458105</v>
      </c>
      <c r="E2857">
        <f>IFERROR(VLOOKUP(A2857,Hoja1!$A$2:$F$4807,6,FALSE),1)</f>
        <v>1</v>
      </c>
      <c r="F2857">
        <v>695.97371237458105</v>
      </c>
    </row>
    <row r="2858" spans="1:6" x14ac:dyDescent="0.3">
      <c r="A2858">
        <v>160631</v>
      </c>
      <c r="B2858">
        <v>20478</v>
      </c>
      <c r="C2858">
        <v>3809.5769230769201</v>
      </c>
      <c r="D2858">
        <f t="shared" si="44"/>
        <v>3809.5769230769201</v>
      </c>
      <c r="E2858">
        <f>IFERROR(VLOOKUP(A2858,Hoja1!$A$2:$F$4807,6,FALSE),1)</f>
        <v>1</v>
      </c>
      <c r="F2858">
        <v>3809.5769230769201</v>
      </c>
    </row>
    <row r="2859" spans="1:6" x14ac:dyDescent="0.3">
      <c r="A2859">
        <v>160632</v>
      </c>
      <c r="B2859">
        <v>15466</v>
      </c>
      <c r="C2859">
        <v>2504.8485714285698</v>
      </c>
      <c r="D2859">
        <f t="shared" si="44"/>
        <v>2504.8485714285698</v>
      </c>
      <c r="E2859">
        <f>IFERROR(VLOOKUP(A2859,Hoja1!$A$2:$F$4807,6,FALSE),1)</f>
        <v>1</v>
      </c>
      <c r="F2859">
        <v>2504.8485714285698</v>
      </c>
    </row>
    <row r="2860" spans="1:6" x14ac:dyDescent="0.3">
      <c r="A2860">
        <v>160636</v>
      </c>
      <c r="B2860">
        <v>273269.5</v>
      </c>
      <c r="C2860">
        <v>35826.447692307702</v>
      </c>
      <c r="D2860">
        <f t="shared" si="44"/>
        <v>35826.447692307702</v>
      </c>
      <c r="E2860">
        <f>IFERROR(VLOOKUP(A2860,Hoja1!$A$2:$F$4807,6,FALSE),1)</f>
        <v>1</v>
      </c>
      <c r="F2860">
        <v>35826.447692307702</v>
      </c>
    </row>
    <row r="2861" spans="1:6" x14ac:dyDescent="0.3">
      <c r="A2861">
        <v>160645</v>
      </c>
      <c r="B2861">
        <v>301772.55</v>
      </c>
      <c r="C2861">
        <v>29755.071538461401</v>
      </c>
      <c r="D2861">
        <f t="shared" si="44"/>
        <v>29755.071538461401</v>
      </c>
      <c r="E2861">
        <f>IFERROR(VLOOKUP(A2861,Hoja1!$A$2:$F$4807,6,FALSE),1)</f>
        <v>1</v>
      </c>
      <c r="F2861">
        <v>29755.071538461401</v>
      </c>
    </row>
    <row r="2862" spans="1:6" x14ac:dyDescent="0.3">
      <c r="A2862">
        <v>160657</v>
      </c>
      <c r="B2862">
        <v>131760.31</v>
      </c>
      <c r="C2862">
        <v>16281.293076923001</v>
      </c>
      <c r="D2862">
        <f t="shared" si="44"/>
        <v>16281.293076923001</v>
      </c>
      <c r="E2862">
        <f>IFERROR(VLOOKUP(A2862,Hoja1!$A$2:$F$4807,6,FALSE),1)</f>
        <v>1</v>
      </c>
      <c r="F2862">
        <v>16281.293076923001</v>
      </c>
    </row>
    <row r="2863" spans="1:6" x14ac:dyDescent="0.3">
      <c r="A2863">
        <v>163425</v>
      </c>
      <c r="B2863">
        <v>49638</v>
      </c>
      <c r="C2863">
        <v>9584.5569230769197</v>
      </c>
      <c r="D2863">
        <f t="shared" si="44"/>
        <v>1916.9113846153839</v>
      </c>
      <c r="E2863">
        <f>IFERROR(VLOOKUP(A2863,Hoja1!$A$2:$F$4807,6,FALSE),1)</f>
        <v>5</v>
      </c>
      <c r="F2863">
        <v>1916.9113846153839</v>
      </c>
    </row>
    <row r="2864" spans="1:6" x14ac:dyDescent="0.3">
      <c r="A2864">
        <v>160706</v>
      </c>
      <c r="B2864">
        <v>80496</v>
      </c>
      <c r="C2864">
        <v>13670.829230769201</v>
      </c>
      <c r="D2864">
        <f t="shared" si="44"/>
        <v>13670.829230769201</v>
      </c>
      <c r="E2864">
        <f>IFERROR(VLOOKUP(A2864,Hoja1!$A$2:$F$4807,6,FALSE),1)</f>
        <v>1</v>
      </c>
      <c r="F2864">
        <v>13670.829230769201</v>
      </c>
    </row>
    <row r="2865" spans="1:6" x14ac:dyDescent="0.3">
      <c r="A2865">
        <v>160720</v>
      </c>
      <c r="B2865">
        <v>79746.77</v>
      </c>
      <c r="C2865">
        <v>13580.4392307692</v>
      </c>
      <c r="D2865">
        <f t="shared" si="44"/>
        <v>13580.4392307692</v>
      </c>
      <c r="E2865">
        <f>IFERROR(VLOOKUP(A2865,Hoja1!$A$2:$F$4807,6,FALSE),1)</f>
        <v>1</v>
      </c>
      <c r="F2865">
        <v>13580.4392307692</v>
      </c>
    </row>
    <row r="2866" spans="1:6" x14ac:dyDescent="0.3">
      <c r="A2866">
        <v>160747</v>
      </c>
      <c r="B2866">
        <v>9569</v>
      </c>
      <c r="C2866">
        <v>-4135.3876923076896</v>
      </c>
      <c r="D2866">
        <f t="shared" si="44"/>
        <v>-4135.3876923076896</v>
      </c>
      <c r="E2866">
        <f>IFERROR(VLOOKUP(A2866,Hoja1!$A$2:$F$4807,6,FALSE),1)</f>
        <v>1</v>
      </c>
      <c r="F2866">
        <v>-4135.3876923076896</v>
      </c>
    </row>
    <row r="2867" spans="1:6" x14ac:dyDescent="0.3">
      <c r="A2867">
        <v>160765</v>
      </c>
      <c r="B2867">
        <v>75360</v>
      </c>
      <c r="C2867">
        <v>9193.6692307692192</v>
      </c>
      <c r="D2867">
        <f t="shared" si="44"/>
        <v>9193.6692307692192</v>
      </c>
      <c r="E2867">
        <f>IFERROR(VLOOKUP(A2867,Hoja1!$A$2:$F$4807,6,FALSE),1)</f>
        <v>1</v>
      </c>
      <c r="F2867">
        <v>9193.6692307692192</v>
      </c>
    </row>
    <row r="2868" spans="1:6" x14ac:dyDescent="0.3">
      <c r="A2868">
        <v>140972</v>
      </c>
      <c r="B2868">
        <v>49856</v>
      </c>
      <c r="C2868">
        <v>9074.2846153846094</v>
      </c>
      <c r="D2868">
        <f t="shared" si="44"/>
        <v>1814.8569230769219</v>
      </c>
      <c r="E2868">
        <f>IFERROR(VLOOKUP(A2868,Hoja1!$A$2:$F$4807,6,FALSE),1)</f>
        <v>5</v>
      </c>
      <c r="F2868">
        <v>1814.8569230769219</v>
      </c>
    </row>
    <row r="2869" spans="1:6" x14ac:dyDescent="0.3">
      <c r="A2869">
        <v>182169</v>
      </c>
      <c r="B2869">
        <v>49864</v>
      </c>
      <c r="C2869">
        <v>-7974.3159340659304</v>
      </c>
      <c r="D2869">
        <f t="shared" si="44"/>
        <v>-1594.8631868131861</v>
      </c>
      <c r="E2869">
        <f>IFERROR(VLOOKUP(A2869,Hoja1!$A$2:$F$4807,6,FALSE),1)</f>
        <v>5</v>
      </c>
      <c r="F2869">
        <v>-1594.8631868131861</v>
      </c>
    </row>
    <row r="2870" spans="1:6" x14ac:dyDescent="0.3">
      <c r="A2870">
        <v>173279</v>
      </c>
      <c r="B2870">
        <v>50119</v>
      </c>
      <c r="C2870">
        <v>9337.2846153846094</v>
      </c>
      <c r="D2870">
        <f t="shared" si="44"/>
        <v>2334.3211538461524</v>
      </c>
      <c r="E2870">
        <f>IFERROR(VLOOKUP(A2870,Hoja1!$A$2:$F$4807,6,FALSE),1)</f>
        <v>4</v>
      </c>
      <c r="F2870">
        <v>2334.3211538461524</v>
      </c>
    </row>
    <row r="2871" spans="1:6" x14ac:dyDescent="0.3">
      <c r="A2871">
        <v>160842</v>
      </c>
      <c r="B2871">
        <v>44432</v>
      </c>
      <c r="C2871">
        <v>7881.0538461538399</v>
      </c>
      <c r="D2871">
        <f t="shared" si="44"/>
        <v>7881.0538461538399</v>
      </c>
      <c r="E2871">
        <f>IFERROR(VLOOKUP(A2871,Hoja1!$A$2:$F$4807,6,FALSE),1)</f>
        <v>1</v>
      </c>
      <c r="F2871">
        <v>7881.0538461538399</v>
      </c>
    </row>
    <row r="2872" spans="1:6" x14ac:dyDescent="0.3">
      <c r="A2872">
        <v>160853</v>
      </c>
      <c r="B2872">
        <v>59216.71</v>
      </c>
      <c r="C2872">
        <v>9973.4561538461494</v>
      </c>
      <c r="D2872">
        <f t="shared" si="44"/>
        <v>9973.4561538461494</v>
      </c>
      <c r="E2872">
        <f>IFERROR(VLOOKUP(A2872,Hoja1!$A$2:$F$4807,6,FALSE),1)</f>
        <v>1</v>
      </c>
      <c r="F2872">
        <v>9973.4561538461494</v>
      </c>
    </row>
    <row r="2873" spans="1:6" x14ac:dyDescent="0.3">
      <c r="A2873">
        <v>160859</v>
      </c>
      <c r="B2873">
        <v>194624.84</v>
      </c>
      <c r="C2873">
        <v>24145.823076922999</v>
      </c>
      <c r="D2873">
        <f t="shared" si="44"/>
        <v>24145.823076922999</v>
      </c>
      <c r="E2873">
        <f>IFERROR(VLOOKUP(A2873,Hoja1!$A$2:$F$4807,6,FALSE),1)</f>
        <v>1</v>
      </c>
      <c r="F2873">
        <v>24145.823076922999</v>
      </c>
    </row>
    <row r="2874" spans="1:6" x14ac:dyDescent="0.3">
      <c r="A2874">
        <v>160869</v>
      </c>
      <c r="B2874">
        <v>72544.14</v>
      </c>
      <c r="C2874">
        <v>8493.1938461538393</v>
      </c>
      <c r="D2874">
        <f t="shared" si="44"/>
        <v>8493.1938461538393</v>
      </c>
      <c r="E2874">
        <f>IFERROR(VLOOKUP(A2874,Hoja1!$A$2:$F$4807,6,FALSE),1)</f>
        <v>1</v>
      </c>
      <c r="F2874">
        <v>8493.1938461538393</v>
      </c>
    </row>
    <row r="2875" spans="1:6" x14ac:dyDescent="0.3">
      <c r="A2875">
        <v>160876</v>
      </c>
      <c r="B2875">
        <v>4285</v>
      </c>
      <c r="C2875">
        <v>782.50307692307695</v>
      </c>
      <c r="D2875">
        <f t="shared" si="44"/>
        <v>782.50307692307695</v>
      </c>
      <c r="E2875">
        <f>IFERROR(VLOOKUP(A2875,Hoja1!$A$2:$F$4807,6,FALSE),1)</f>
        <v>1</v>
      </c>
      <c r="F2875">
        <v>782.50307692307695</v>
      </c>
    </row>
    <row r="2876" spans="1:6" x14ac:dyDescent="0.3">
      <c r="A2876">
        <v>159899</v>
      </c>
      <c r="B2876">
        <v>50144</v>
      </c>
      <c r="C2876">
        <v>9362.2846153846094</v>
      </c>
      <c r="D2876">
        <f t="shared" si="44"/>
        <v>1872.4569230769218</v>
      </c>
      <c r="E2876">
        <f>IFERROR(VLOOKUP(A2876,Hoja1!$A$2:$F$4807,6,FALSE),1)</f>
        <v>5</v>
      </c>
      <c r="F2876">
        <v>1872.4569230769218</v>
      </c>
    </row>
    <row r="2877" spans="1:6" x14ac:dyDescent="0.3">
      <c r="A2877">
        <v>160905</v>
      </c>
      <c r="B2877">
        <v>18751</v>
      </c>
      <c r="C2877">
        <v>3280.2658461538399</v>
      </c>
      <c r="D2877">
        <f t="shared" ref="D2877:D2940" si="45">C2877/E2877</f>
        <v>3280.2658461538399</v>
      </c>
      <c r="E2877">
        <f>IFERROR(VLOOKUP(A2877,Hoja1!$A$2:$F$4807,6,FALSE),1)</f>
        <v>1</v>
      </c>
      <c r="F2877">
        <v>3280.2658461538399</v>
      </c>
    </row>
    <row r="2878" spans="1:6" x14ac:dyDescent="0.3">
      <c r="A2878">
        <v>160909</v>
      </c>
      <c r="B2878">
        <v>4996</v>
      </c>
      <c r="C2878">
        <v>435.80472527472398</v>
      </c>
      <c r="D2878">
        <f t="shared" si="45"/>
        <v>435.80472527472398</v>
      </c>
      <c r="E2878">
        <f>IFERROR(VLOOKUP(A2878,Hoja1!$A$2:$F$4807,6,FALSE),1)</f>
        <v>1</v>
      </c>
      <c r="F2878">
        <v>435.80472527472398</v>
      </c>
    </row>
    <row r="2879" spans="1:6" x14ac:dyDescent="0.3">
      <c r="A2879">
        <v>160917</v>
      </c>
      <c r="B2879">
        <v>4032</v>
      </c>
      <c r="C2879">
        <v>-2715.8861538461501</v>
      </c>
      <c r="D2879">
        <f t="shared" si="45"/>
        <v>-2715.8861538461501</v>
      </c>
      <c r="E2879">
        <f>IFERROR(VLOOKUP(A2879,Hoja1!$A$2:$F$4807,6,FALSE),1)</f>
        <v>1</v>
      </c>
      <c r="F2879">
        <v>-2715.8861538461501</v>
      </c>
    </row>
    <row r="2880" spans="1:6" x14ac:dyDescent="0.3">
      <c r="A2880">
        <v>160941</v>
      </c>
      <c r="B2880">
        <v>45101</v>
      </c>
      <c r="C2880">
        <v>3889.0927120879101</v>
      </c>
      <c r="D2880">
        <f t="shared" si="45"/>
        <v>3889.0927120879101</v>
      </c>
      <c r="E2880">
        <f>IFERROR(VLOOKUP(A2880,Hoja1!$A$2:$F$4807,6,FALSE),1)</f>
        <v>1</v>
      </c>
      <c r="F2880">
        <v>3889.0927120879101</v>
      </c>
    </row>
    <row r="2881" spans="1:6" x14ac:dyDescent="0.3">
      <c r="A2881">
        <v>160953</v>
      </c>
      <c r="B2881">
        <v>4374</v>
      </c>
      <c r="C2881">
        <v>871.50307692307695</v>
      </c>
      <c r="D2881">
        <f t="shared" si="45"/>
        <v>871.50307692307695</v>
      </c>
      <c r="E2881">
        <f>IFERROR(VLOOKUP(A2881,Hoja1!$A$2:$F$4807,6,FALSE),1)</f>
        <v>1</v>
      </c>
      <c r="F2881">
        <v>871.50307692307695</v>
      </c>
    </row>
    <row r="2882" spans="1:6" x14ac:dyDescent="0.3">
      <c r="A2882">
        <v>155103</v>
      </c>
      <c r="B2882">
        <v>50160</v>
      </c>
      <c r="C2882">
        <v>9378.2846153846094</v>
      </c>
      <c r="D2882">
        <f t="shared" si="45"/>
        <v>4689.1423076923047</v>
      </c>
      <c r="E2882">
        <f>IFERROR(VLOOKUP(A2882,Hoja1!$A$2:$F$4807,6,FALSE),1)</f>
        <v>2</v>
      </c>
      <c r="F2882">
        <v>4689.1423076923047</v>
      </c>
    </row>
    <row r="2883" spans="1:6" x14ac:dyDescent="0.3">
      <c r="A2883">
        <v>160972</v>
      </c>
      <c r="B2883">
        <v>6520</v>
      </c>
      <c r="C2883">
        <v>-4226.4184615384602</v>
      </c>
      <c r="D2883">
        <f t="shared" si="45"/>
        <v>-4226.4184615384602</v>
      </c>
      <c r="E2883">
        <f>IFERROR(VLOOKUP(A2883,Hoja1!$A$2:$F$4807,6,FALSE),1)</f>
        <v>1</v>
      </c>
      <c r="F2883">
        <v>-4226.4184615384602</v>
      </c>
    </row>
    <row r="2884" spans="1:6" x14ac:dyDescent="0.3">
      <c r="A2884">
        <v>160978</v>
      </c>
      <c r="B2884">
        <v>78190.929999999993</v>
      </c>
      <c r="C2884">
        <v>12024.599230769199</v>
      </c>
      <c r="D2884">
        <f t="shared" si="45"/>
        <v>12024.599230769199</v>
      </c>
      <c r="E2884">
        <f>IFERROR(VLOOKUP(A2884,Hoja1!$A$2:$F$4807,6,FALSE),1)</f>
        <v>1</v>
      </c>
      <c r="F2884">
        <v>12024.599230769199</v>
      </c>
    </row>
    <row r="2885" spans="1:6" x14ac:dyDescent="0.3">
      <c r="A2885">
        <v>161002</v>
      </c>
      <c r="B2885">
        <v>51008</v>
      </c>
      <c r="C2885">
        <v>5995.5153846153798</v>
      </c>
      <c r="D2885">
        <f t="shared" si="45"/>
        <v>5995.5153846153798</v>
      </c>
      <c r="E2885">
        <f>IFERROR(VLOOKUP(A2885,Hoja1!$A$2:$F$4807,6,FALSE),1)</f>
        <v>1</v>
      </c>
      <c r="F2885">
        <v>5995.5153846153798</v>
      </c>
    </row>
    <row r="2886" spans="1:6" x14ac:dyDescent="0.3">
      <c r="A2886">
        <v>161017</v>
      </c>
      <c r="B2886">
        <v>119808</v>
      </c>
      <c r="C2886">
        <v>10276.2846153846</v>
      </c>
      <c r="D2886">
        <f t="shared" si="45"/>
        <v>10276.2846153846</v>
      </c>
      <c r="E2886">
        <f>IFERROR(VLOOKUP(A2886,Hoja1!$A$2:$F$4807,6,FALSE),1)</f>
        <v>1</v>
      </c>
      <c r="F2886">
        <v>10276.2846153846</v>
      </c>
    </row>
    <row r="2887" spans="1:6" x14ac:dyDescent="0.3">
      <c r="A2887">
        <v>161024</v>
      </c>
      <c r="B2887">
        <v>7052</v>
      </c>
      <c r="C2887">
        <v>1104.6984615384599</v>
      </c>
      <c r="D2887">
        <f t="shared" si="45"/>
        <v>1104.6984615384599</v>
      </c>
      <c r="E2887">
        <f>IFERROR(VLOOKUP(A2887,Hoja1!$A$2:$F$4807,6,FALSE),1)</f>
        <v>1</v>
      </c>
      <c r="F2887">
        <v>1104.6984615384599</v>
      </c>
    </row>
    <row r="2888" spans="1:6" x14ac:dyDescent="0.3">
      <c r="A2888">
        <v>161028</v>
      </c>
      <c r="B2888">
        <v>7836</v>
      </c>
      <c r="C2888">
        <v>1114.83366809116</v>
      </c>
      <c r="D2888">
        <f t="shared" si="45"/>
        <v>1114.83366809116</v>
      </c>
      <c r="E2888">
        <f>IFERROR(VLOOKUP(A2888,Hoja1!$A$2:$F$4807,6,FALSE),1)</f>
        <v>1</v>
      </c>
      <c r="F2888">
        <v>1114.83366809116</v>
      </c>
    </row>
    <row r="2889" spans="1:6" x14ac:dyDescent="0.3">
      <c r="A2889">
        <v>161030</v>
      </c>
      <c r="B2889">
        <v>167863</v>
      </c>
      <c r="C2889">
        <v>23826.290769230702</v>
      </c>
      <c r="D2889">
        <f t="shared" si="45"/>
        <v>23826.290769230702</v>
      </c>
      <c r="E2889">
        <f>IFERROR(VLOOKUP(A2889,Hoja1!$A$2:$F$4807,6,FALSE),1)</f>
        <v>1</v>
      </c>
      <c r="F2889">
        <v>23826.290769230702</v>
      </c>
    </row>
    <row r="2890" spans="1:6" x14ac:dyDescent="0.3">
      <c r="A2890">
        <v>165754</v>
      </c>
      <c r="B2890">
        <v>50162</v>
      </c>
      <c r="C2890">
        <v>6207.2076923076802</v>
      </c>
      <c r="D2890">
        <f t="shared" si="45"/>
        <v>1241.4415384615361</v>
      </c>
      <c r="E2890">
        <f>IFERROR(VLOOKUP(A2890,Hoja1!$A$2:$F$4807,6,FALSE),1)</f>
        <v>5</v>
      </c>
      <c r="F2890">
        <v>1241.4415384615361</v>
      </c>
    </row>
    <row r="2891" spans="1:6" x14ac:dyDescent="0.3">
      <c r="A2891">
        <v>154966</v>
      </c>
      <c r="B2891">
        <v>50250</v>
      </c>
      <c r="C2891">
        <v>9468.2846153846094</v>
      </c>
      <c r="D2891">
        <f t="shared" si="45"/>
        <v>4734.1423076923047</v>
      </c>
      <c r="E2891">
        <f>IFERROR(VLOOKUP(A2891,Hoja1!$A$2:$F$4807,6,FALSE),1)</f>
        <v>2</v>
      </c>
      <c r="F2891">
        <v>4734.1423076923047</v>
      </c>
    </row>
    <row r="2892" spans="1:6" x14ac:dyDescent="0.3">
      <c r="A2892">
        <v>161081</v>
      </c>
      <c r="B2892">
        <v>17941</v>
      </c>
      <c r="C2892">
        <v>-1196.83846153846</v>
      </c>
      <c r="D2892">
        <f t="shared" si="45"/>
        <v>-1196.83846153846</v>
      </c>
      <c r="E2892">
        <f>IFERROR(VLOOKUP(A2892,Hoja1!$A$2:$F$4807,6,FALSE),1)</f>
        <v>1</v>
      </c>
      <c r="F2892">
        <v>-1196.83846153846</v>
      </c>
    </row>
    <row r="2893" spans="1:6" x14ac:dyDescent="0.3">
      <c r="A2893">
        <v>161089</v>
      </c>
      <c r="B2893">
        <v>16388.009999999998</v>
      </c>
      <c r="C2893">
        <v>-932.04384615384299</v>
      </c>
      <c r="D2893">
        <f t="shared" si="45"/>
        <v>-932.04384615384299</v>
      </c>
      <c r="E2893">
        <f>IFERROR(VLOOKUP(A2893,Hoja1!$A$2:$F$4807,6,FALSE),1)</f>
        <v>1</v>
      </c>
      <c r="F2893">
        <v>-932.04384615384299</v>
      </c>
    </row>
    <row r="2894" spans="1:6" x14ac:dyDescent="0.3">
      <c r="A2894">
        <v>161091</v>
      </c>
      <c r="B2894">
        <v>8242</v>
      </c>
      <c r="C2894">
        <v>1750.8215384615301</v>
      </c>
      <c r="D2894">
        <f t="shared" si="45"/>
        <v>1750.8215384615301</v>
      </c>
      <c r="E2894">
        <f>IFERROR(VLOOKUP(A2894,Hoja1!$A$2:$F$4807,6,FALSE),1)</f>
        <v>1</v>
      </c>
      <c r="F2894">
        <v>1750.8215384615301</v>
      </c>
    </row>
    <row r="2895" spans="1:6" x14ac:dyDescent="0.3">
      <c r="A2895">
        <v>161093</v>
      </c>
      <c r="B2895">
        <v>146253.6</v>
      </c>
      <c r="C2895">
        <v>24428.429230769201</v>
      </c>
      <c r="D2895">
        <f t="shared" si="45"/>
        <v>24428.429230769201</v>
      </c>
      <c r="E2895">
        <f>IFERROR(VLOOKUP(A2895,Hoja1!$A$2:$F$4807,6,FALSE),1)</f>
        <v>1</v>
      </c>
      <c r="F2895">
        <v>24428.429230769201</v>
      </c>
    </row>
    <row r="2896" spans="1:6" x14ac:dyDescent="0.3">
      <c r="A2896">
        <v>161123</v>
      </c>
      <c r="B2896">
        <v>39785</v>
      </c>
      <c r="C2896">
        <v>39785</v>
      </c>
      <c r="D2896">
        <f t="shared" si="45"/>
        <v>39785</v>
      </c>
      <c r="E2896">
        <f>IFERROR(VLOOKUP(A2896,Hoja1!$A$2:$F$4807,6,FALSE),1)</f>
        <v>1</v>
      </c>
      <c r="F2896">
        <v>39785</v>
      </c>
    </row>
    <row r="2897" spans="1:6" x14ac:dyDescent="0.3">
      <c r="A2897">
        <v>161137</v>
      </c>
      <c r="B2897">
        <v>80280.649999999994</v>
      </c>
      <c r="C2897">
        <v>1322.2576923076799</v>
      </c>
      <c r="D2897">
        <f t="shared" si="45"/>
        <v>1322.2576923076799</v>
      </c>
      <c r="E2897">
        <f>IFERROR(VLOOKUP(A2897,Hoja1!$A$2:$F$4807,6,FALSE),1)</f>
        <v>1</v>
      </c>
      <c r="F2897">
        <v>1322.2576923076799</v>
      </c>
    </row>
    <row r="2898" spans="1:6" x14ac:dyDescent="0.3">
      <c r="A2898">
        <v>161147</v>
      </c>
      <c r="B2898">
        <v>125776</v>
      </c>
      <c r="C2898">
        <v>16972.5569230769</v>
      </c>
      <c r="D2898">
        <f t="shared" si="45"/>
        <v>16972.5569230769</v>
      </c>
      <c r="E2898">
        <f>IFERROR(VLOOKUP(A2898,Hoja1!$A$2:$F$4807,6,FALSE),1)</f>
        <v>1</v>
      </c>
      <c r="F2898">
        <v>16972.5569230769</v>
      </c>
    </row>
    <row r="2899" spans="1:6" x14ac:dyDescent="0.3">
      <c r="A2899">
        <v>156579</v>
      </c>
      <c r="B2899">
        <v>50303.53</v>
      </c>
      <c r="C2899">
        <v>-85613.677692307698</v>
      </c>
      <c r="D2899">
        <f t="shared" si="45"/>
        <v>-28537.892564102567</v>
      </c>
      <c r="E2899">
        <f>IFERROR(VLOOKUP(A2899,Hoja1!$A$2:$F$4807,6,FALSE),1)</f>
        <v>3</v>
      </c>
      <c r="F2899">
        <v>-28537.892564102567</v>
      </c>
    </row>
    <row r="2900" spans="1:6" x14ac:dyDescent="0.3">
      <c r="A2900">
        <v>161168</v>
      </c>
      <c r="B2900">
        <v>87824.34</v>
      </c>
      <c r="C2900">
        <v>13196.4707692307</v>
      </c>
      <c r="D2900">
        <f t="shared" si="45"/>
        <v>13196.4707692307</v>
      </c>
      <c r="E2900">
        <f>IFERROR(VLOOKUP(A2900,Hoja1!$A$2:$F$4807,6,FALSE),1)</f>
        <v>1</v>
      </c>
      <c r="F2900">
        <v>13196.4707692307</v>
      </c>
    </row>
    <row r="2901" spans="1:6" x14ac:dyDescent="0.3">
      <c r="A2901">
        <v>161175</v>
      </c>
      <c r="B2901">
        <v>19923</v>
      </c>
      <c r="C2901">
        <v>1174.85723076923</v>
      </c>
      <c r="D2901">
        <f t="shared" si="45"/>
        <v>1174.85723076923</v>
      </c>
      <c r="E2901">
        <f>IFERROR(VLOOKUP(A2901,Hoja1!$A$2:$F$4807,6,FALSE),1)</f>
        <v>1</v>
      </c>
      <c r="F2901">
        <v>1174.85723076923</v>
      </c>
    </row>
    <row r="2902" spans="1:6" x14ac:dyDescent="0.3">
      <c r="A2902">
        <v>161180</v>
      </c>
      <c r="B2902">
        <v>135046.62</v>
      </c>
      <c r="C2902">
        <v>17053.366153846098</v>
      </c>
      <c r="D2902">
        <f t="shared" si="45"/>
        <v>17053.366153846098</v>
      </c>
      <c r="E2902">
        <f>IFERROR(VLOOKUP(A2902,Hoja1!$A$2:$F$4807,6,FALSE),1)</f>
        <v>1</v>
      </c>
      <c r="F2902">
        <v>17053.366153846098</v>
      </c>
    </row>
    <row r="2903" spans="1:6" x14ac:dyDescent="0.3">
      <c r="A2903">
        <v>161202</v>
      </c>
      <c r="B2903">
        <v>5824</v>
      </c>
      <c r="C2903">
        <v>-10788.6076923076</v>
      </c>
      <c r="D2903">
        <f t="shared" si="45"/>
        <v>-10788.6076923076</v>
      </c>
      <c r="E2903">
        <f>IFERROR(VLOOKUP(A2903,Hoja1!$A$2:$F$4807,6,FALSE),1)</f>
        <v>1</v>
      </c>
      <c r="F2903">
        <v>-10788.6076923076</v>
      </c>
    </row>
    <row r="2904" spans="1:6" x14ac:dyDescent="0.3">
      <c r="A2904">
        <v>161214</v>
      </c>
      <c r="B2904">
        <v>26782.959999999999</v>
      </c>
      <c r="C2904">
        <v>-13613.7907692307</v>
      </c>
      <c r="D2904">
        <f t="shared" si="45"/>
        <v>-13613.7907692307</v>
      </c>
      <c r="E2904">
        <f>IFERROR(VLOOKUP(A2904,Hoja1!$A$2:$F$4807,6,FALSE),1)</f>
        <v>1</v>
      </c>
      <c r="F2904">
        <v>-13613.7907692307</v>
      </c>
    </row>
    <row r="2905" spans="1:6" x14ac:dyDescent="0.3">
      <c r="A2905">
        <v>161495</v>
      </c>
      <c r="B2905">
        <v>50525</v>
      </c>
      <c r="C2905">
        <v>-26936.6538461538</v>
      </c>
      <c r="D2905">
        <f t="shared" si="45"/>
        <v>-5387.3307692307599</v>
      </c>
      <c r="E2905">
        <f>IFERROR(VLOOKUP(A2905,Hoja1!$A$2:$F$4807,6,FALSE),1)</f>
        <v>5</v>
      </c>
      <c r="F2905">
        <v>-5387.3307692307599</v>
      </c>
    </row>
    <row r="2906" spans="1:6" x14ac:dyDescent="0.3">
      <c r="A2906">
        <v>161276</v>
      </c>
      <c r="B2906">
        <v>40149.5</v>
      </c>
      <c r="C2906">
        <v>-4862.9846153846102</v>
      </c>
      <c r="D2906">
        <f t="shared" si="45"/>
        <v>-4862.9846153846102</v>
      </c>
      <c r="E2906">
        <f>IFERROR(VLOOKUP(A2906,Hoja1!$A$2:$F$4807,6,FALSE),1)</f>
        <v>1</v>
      </c>
      <c r="F2906">
        <v>-4862.9846153846102</v>
      </c>
    </row>
    <row r="2907" spans="1:6" x14ac:dyDescent="0.3">
      <c r="A2907">
        <v>181940</v>
      </c>
      <c r="B2907">
        <v>50588</v>
      </c>
      <c r="C2907">
        <v>-827.56750000000397</v>
      </c>
      <c r="D2907">
        <f t="shared" si="45"/>
        <v>-165.51350000000079</v>
      </c>
      <c r="E2907">
        <f>IFERROR(VLOOKUP(A2907,Hoja1!$A$2:$F$4807,6,FALSE),1)</f>
        <v>5</v>
      </c>
      <c r="F2907">
        <v>-165.51350000000079</v>
      </c>
    </row>
    <row r="2908" spans="1:6" x14ac:dyDescent="0.3">
      <c r="A2908">
        <v>161325</v>
      </c>
      <c r="B2908">
        <v>147296.10999999999</v>
      </c>
      <c r="C2908">
        <v>14894.0161538461</v>
      </c>
      <c r="D2908">
        <f t="shared" si="45"/>
        <v>14894.0161538461</v>
      </c>
      <c r="E2908">
        <f>IFERROR(VLOOKUP(A2908,Hoja1!$A$2:$F$4807,6,FALSE),1)</f>
        <v>1</v>
      </c>
      <c r="F2908">
        <v>14894.0161538461</v>
      </c>
    </row>
    <row r="2909" spans="1:6" x14ac:dyDescent="0.3">
      <c r="A2909">
        <v>161340</v>
      </c>
      <c r="B2909">
        <v>83395</v>
      </c>
      <c r="C2909">
        <v>9824.8230769230704</v>
      </c>
      <c r="D2909">
        <f t="shared" si="45"/>
        <v>9824.8230769230704</v>
      </c>
      <c r="E2909">
        <f>IFERROR(VLOOKUP(A2909,Hoja1!$A$2:$F$4807,6,FALSE),1)</f>
        <v>1</v>
      </c>
      <c r="F2909">
        <v>9824.8230769230704</v>
      </c>
    </row>
    <row r="2910" spans="1:6" x14ac:dyDescent="0.3">
      <c r="A2910">
        <v>179250</v>
      </c>
      <c r="B2910">
        <v>50700</v>
      </c>
      <c r="C2910">
        <v>-2046.1949999999899</v>
      </c>
      <c r="D2910">
        <f t="shared" si="45"/>
        <v>-341.03249999999832</v>
      </c>
      <c r="E2910">
        <f>IFERROR(VLOOKUP(A2910,Hoja1!$A$2:$F$4807,6,FALSE),1)</f>
        <v>6</v>
      </c>
      <c r="F2910">
        <v>-341.03249999999832</v>
      </c>
    </row>
    <row r="2911" spans="1:6" x14ac:dyDescent="0.3">
      <c r="A2911">
        <v>161376</v>
      </c>
      <c r="B2911">
        <v>199372</v>
      </c>
      <c r="C2911">
        <v>19703.172307692199</v>
      </c>
      <c r="D2911">
        <f t="shared" si="45"/>
        <v>19703.172307692199</v>
      </c>
      <c r="E2911">
        <f>IFERROR(VLOOKUP(A2911,Hoja1!$A$2:$F$4807,6,FALSE),1)</f>
        <v>1</v>
      </c>
      <c r="F2911">
        <v>19703.172307692199</v>
      </c>
    </row>
    <row r="2912" spans="1:6" x14ac:dyDescent="0.3">
      <c r="A2912">
        <v>161410</v>
      </c>
      <c r="B2912">
        <v>68460</v>
      </c>
      <c r="C2912">
        <v>9368.0953846153807</v>
      </c>
      <c r="D2912">
        <f t="shared" si="45"/>
        <v>9368.0953846153807</v>
      </c>
      <c r="E2912">
        <f>IFERROR(VLOOKUP(A2912,Hoja1!$A$2:$F$4807,6,FALSE),1)</f>
        <v>1</v>
      </c>
      <c r="F2912">
        <v>9368.0953846153807</v>
      </c>
    </row>
    <row r="2913" spans="1:6" x14ac:dyDescent="0.3">
      <c r="A2913">
        <v>161418</v>
      </c>
      <c r="B2913">
        <v>150464.28</v>
      </c>
      <c r="C2913">
        <v>19119.878461538399</v>
      </c>
      <c r="D2913">
        <f t="shared" si="45"/>
        <v>19119.878461538399</v>
      </c>
      <c r="E2913">
        <f>IFERROR(VLOOKUP(A2913,Hoja1!$A$2:$F$4807,6,FALSE),1)</f>
        <v>1</v>
      </c>
      <c r="F2913">
        <v>19119.878461538399</v>
      </c>
    </row>
    <row r="2914" spans="1:6" x14ac:dyDescent="0.3">
      <c r="A2914">
        <v>149923</v>
      </c>
      <c r="B2914">
        <v>50800</v>
      </c>
      <c r="C2914">
        <v>8960.5923076923009</v>
      </c>
      <c r="D2914">
        <f t="shared" si="45"/>
        <v>2986.8641025641004</v>
      </c>
      <c r="E2914">
        <f>IFERROR(VLOOKUP(A2914,Hoja1!$A$2:$F$4807,6,FALSE),1)</f>
        <v>3</v>
      </c>
      <c r="F2914">
        <v>2986.8641025641004</v>
      </c>
    </row>
    <row r="2915" spans="1:6" x14ac:dyDescent="0.3">
      <c r="A2915">
        <v>161455</v>
      </c>
      <c r="B2915">
        <v>65584.34</v>
      </c>
      <c r="C2915">
        <v>11780.8969230769</v>
      </c>
      <c r="D2915">
        <f t="shared" si="45"/>
        <v>11780.8969230769</v>
      </c>
      <c r="E2915">
        <f>IFERROR(VLOOKUP(A2915,Hoja1!$A$2:$F$4807,6,FALSE),1)</f>
        <v>1</v>
      </c>
      <c r="F2915">
        <v>11780.8969230769</v>
      </c>
    </row>
    <row r="2916" spans="1:6" x14ac:dyDescent="0.3">
      <c r="A2916">
        <v>159551</v>
      </c>
      <c r="B2916">
        <v>50851.74</v>
      </c>
      <c r="C2916">
        <v>8616.7630769230691</v>
      </c>
      <c r="D2916">
        <f t="shared" si="45"/>
        <v>4308.3815384615345</v>
      </c>
      <c r="E2916">
        <f>IFERROR(VLOOKUP(A2916,Hoja1!$A$2:$F$4807,6,FALSE),1)</f>
        <v>2</v>
      </c>
      <c r="F2916">
        <v>4308.3815384615345</v>
      </c>
    </row>
    <row r="2917" spans="1:6" x14ac:dyDescent="0.3">
      <c r="A2917">
        <v>140382</v>
      </c>
      <c r="B2917">
        <v>50905</v>
      </c>
      <c r="C2917">
        <v>9065.5923076923009</v>
      </c>
      <c r="D2917">
        <f t="shared" si="45"/>
        <v>2266.3980769230752</v>
      </c>
      <c r="E2917">
        <f>IFERROR(VLOOKUP(A2917,Hoja1!$A$2:$F$4807,6,FALSE),1)</f>
        <v>4</v>
      </c>
      <c r="F2917">
        <v>2266.3980769230752</v>
      </c>
    </row>
    <row r="2918" spans="1:6" x14ac:dyDescent="0.3">
      <c r="A2918">
        <v>161527</v>
      </c>
      <c r="B2918">
        <v>68233</v>
      </c>
      <c r="C2918">
        <v>10528.2076923076</v>
      </c>
      <c r="D2918">
        <f t="shared" si="45"/>
        <v>10528.2076923076</v>
      </c>
      <c r="E2918">
        <f>IFERROR(VLOOKUP(A2918,Hoja1!$A$2:$F$4807,6,FALSE),1)</f>
        <v>1</v>
      </c>
      <c r="F2918">
        <v>10528.2076923076</v>
      </c>
    </row>
    <row r="2919" spans="1:6" x14ac:dyDescent="0.3">
      <c r="A2919">
        <v>161543</v>
      </c>
      <c r="B2919">
        <v>55751</v>
      </c>
      <c r="C2919">
        <v>-3090.95039964134</v>
      </c>
      <c r="D2919">
        <f t="shared" si="45"/>
        <v>-3090.95039964134</v>
      </c>
      <c r="E2919">
        <f>IFERROR(VLOOKUP(A2919,Hoja1!$A$2:$F$4807,6,FALSE),1)</f>
        <v>1</v>
      </c>
      <c r="F2919">
        <v>-3090.95039964134</v>
      </c>
    </row>
    <row r="2920" spans="1:6" x14ac:dyDescent="0.3">
      <c r="A2920">
        <v>170988</v>
      </c>
      <c r="B2920">
        <v>51028</v>
      </c>
      <c r="C2920">
        <v>4957.8230769230704</v>
      </c>
      <c r="D2920">
        <f t="shared" si="45"/>
        <v>991.56461538461406</v>
      </c>
      <c r="E2920">
        <f>IFERROR(VLOOKUP(A2920,Hoja1!$A$2:$F$4807,6,FALSE),1)</f>
        <v>5</v>
      </c>
      <c r="F2920">
        <v>991.56461538461406</v>
      </c>
    </row>
    <row r="2921" spans="1:6" x14ac:dyDescent="0.3">
      <c r="A2921">
        <v>168304</v>
      </c>
      <c r="B2921">
        <v>51187.58</v>
      </c>
      <c r="C2921">
        <v>9348.1723076923008</v>
      </c>
      <c r="D2921">
        <f t="shared" si="45"/>
        <v>1869.6344615384601</v>
      </c>
      <c r="E2921">
        <f>IFERROR(VLOOKUP(A2921,Hoja1!$A$2:$F$4807,6,FALSE),1)</f>
        <v>5</v>
      </c>
      <c r="F2921">
        <v>1869.6344615384601</v>
      </c>
    </row>
    <row r="2922" spans="1:6" x14ac:dyDescent="0.3">
      <c r="A2922">
        <v>161567</v>
      </c>
      <c r="B2922">
        <v>4815</v>
      </c>
      <c r="C2922">
        <v>1023.25692307692</v>
      </c>
      <c r="D2922">
        <f t="shared" si="45"/>
        <v>1023.25692307692</v>
      </c>
      <c r="E2922">
        <f>IFERROR(VLOOKUP(A2922,Hoja1!$A$2:$F$4807,6,FALSE),1)</f>
        <v>1</v>
      </c>
      <c r="F2922">
        <v>1023.25692307692</v>
      </c>
    </row>
    <row r="2923" spans="1:6" x14ac:dyDescent="0.3">
      <c r="A2923">
        <v>161569</v>
      </c>
      <c r="B2923">
        <v>26294</v>
      </c>
      <c r="C2923">
        <v>-16195.904615384599</v>
      </c>
      <c r="D2923">
        <f t="shared" si="45"/>
        <v>-16195.904615384599</v>
      </c>
      <c r="E2923">
        <f>IFERROR(VLOOKUP(A2923,Hoja1!$A$2:$F$4807,6,FALSE),1)</f>
        <v>1</v>
      </c>
      <c r="F2923">
        <v>-16195.904615384599</v>
      </c>
    </row>
    <row r="2924" spans="1:6" x14ac:dyDescent="0.3">
      <c r="A2924">
        <v>161592</v>
      </c>
      <c r="B2924">
        <v>82447</v>
      </c>
      <c r="C2924">
        <v>10992.2076923076</v>
      </c>
      <c r="D2924">
        <f t="shared" si="45"/>
        <v>10992.2076923076</v>
      </c>
      <c r="E2924">
        <f>IFERROR(VLOOKUP(A2924,Hoja1!$A$2:$F$4807,6,FALSE),1)</f>
        <v>1</v>
      </c>
      <c r="F2924">
        <v>10992.2076923076</v>
      </c>
    </row>
    <row r="2925" spans="1:6" x14ac:dyDescent="0.3">
      <c r="A2925">
        <v>161606</v>
      </c>
      <c r="B2925">
        <v>63697.1</v>
      </c>
      <c r="C2925">
        <v>10223.0769230769</v>
      </c>
      <c r="D2925">
        <f t="shared" si="45"/>
        <v>10223.0769230769</v>
      </c>
      <c r="E2925">
        <f>IFERROR(VLOOKUP(A2925,Hoja1!$A$2:$F$4807,6,FALSE),1)</f>
        <v>1</v>
      </c>
      <c r="F2925">
        <v>10223.0769230769</v>
      </c>
    </row>
    <row r="2926" spans="1:6" x14ac:dyDescent="0.3">
      <c r="A2926">
        <v>161653</v>
      </c>
      <c r="B2926">
        <v>59856</v>
      </c>
      <c r="C2926">
        <v>11341.018461538401</v>
      </c>
      <c r="D2926">
        <f t="shared" si="45"/>
        <v>11341.018461538401</v>
      </c>
      <c r="E2926">
        <f>IFERROR(VLOOKUP(A2926,Hoja1!$A$2:$F$4807,6,FALSE),1)</f>
        <v>1</v>
      </c>
      <c r="F2926">
        <v>11341.018461538401</v>
      </c>
    </row>
    <row r="2927" spans="1:6" x14ac:dyDescent="0.3">
      <c r="A2927">
        <v>168074</v>
      </c>
      <c r="B2927">
        <v>51212.0099999999</v>
      </c>
      <c r="C2927">
        <v>-2262.01307692308</v>
      </c>
      <c r="D2927">
        <f t="shared" si="45"/>
        <v>-565.50326923077</v>
      </c>
      <c r="E2927">
        <f>IFERROR(VLOOKUP(A2927,Hoja1!$A$2:$F$4807,6,FALSE),1)</f>
        <v>4</v>
      </c>
      <c r="F2927">
        <v>-565.50326923077</v>
      </c>
    </row>
    <row r="2928" spans="1:6" x14ac:dyDescent="0.3">
      <c r="A2928">
        <v>161715</v>
      </c>
      <c r="B2928">
        <v>96054</v>
      </c>
      <c r="C2928">
        <v>2230.4246153846102</v>
      </c>
      <c r="D2928">
        <f t="shared" si="45"/>
        <v>2230.4246153846102</v>
      </c>
      <c r="E2928">
        <f>IFERROR(VLOOKUP(A2928,Hoja1!$A$2:$F$4807,6,FALSE),1)</f>
        <v>1</v>
      </c>
      <c r="F2928">
        <v>2230.4246153846102</v>
      </c>
    </row>
    <row r="2929" spans="1:6" x14ac:dyDescent="0.3">
      <c r="A2929">
        <v>161732</v>
      </c>
      <c r="B2929">
        <v>16775</v>
      </c>
      <c r="C2929">
        <v>-94.715384615385105</v>
      </c>
      <c r="D2929">
        <f t="shared" si="45"/>
        <v>-94.715384615385105</v>
      </c>
      <c r="E2929">
        <f>IFERROR(VLOOKUP(A2929,Hoja1!$A$2:$F$4807,6,FALSE),1)</f>
        <v>1</v>
      </c>
      <c r="F2929">
        <v>-94.715384615385105</v>
      </c>
    </row>
    <row r="2930" spans="1:6" x14ac:dyDescent="0.3">
      <c r="A2930">
        <v>161734</v>
      </c>
      <c r="B2930">
        <v>21464</v>
      </c>
      <c r="C2930">
        <v>4377.0958704453396</v>
      </c>
      <c r="D2930">
        <f t="shared" si="45"/>
        <v>4377.0958704453396</v>
      </c>
      <c r="E2930">
        <f>IFERROR(VLOOKUP(A2930,Hoja1!$A$2:$F$4807,6,FALSE),1)</f>
        <v>1</v>
      </c>
      <c r="F2930">
        <v>4377.0958704453396</v>
      </c>
    </row>
    <row r="2931" spans="1:6" x14ac:dyDescent="0.3">
      <c r="A2931">
        <v>161749</v>
      </c>
      <c r="B2931">
        <v>2301</v>
      </c>
      <c r="C2931">
        <v>-1201.49692307692</v>
      </c>
      <c r="D2931">
        <f t="shared" si="45"/>
        <v>-1201.49692307692</v>
      </c>
      <c r="E2931">
        <f>IFERROR(VLOOKUP(A2931,Hoja1!$A$2:$F$4807,6,FALSE),1)</f>
        <v>1</v>
      </c>
      <c r="F2931">
        <v>-1201.49692307692</v>
      </c>
    </row>
    <row r="2932" spans="1:6" x14ac:dyDescent="0.3">
      <c r="A2932">
        <v>161758</v>
      </c>
      <c r="B2932">
        <v>22729</v>
      </c>
      <c r="C2932">
        <v>-16740.346153846102</v>
      </c>
      <c r="D2932">
        <f t="shared" si="45"/>
        <v>-16740.346153846102</v>
      </c>
      <c r="E2932">
        <f>IFERROR(VLOOKUP(A2932,Hoja1!$A$2:$F$4807,6,FALSE),1)</f>
        <v>1</v>
      </c>
      <c r="F2932">
        <v>-16740.346153846102</v>
      </c>
    </row>
    <row r="2933" spans="1:6" x14ac:dyDescent="0.3">
      <c r="A2933">
        <v>161766</v>
      </c>
      <c r="B2933">
        <v>40035.129999999997</v>
      </c>
      <c r="C2933">
        <v>-43037.313076922997</v>
      </c>
      <c r="D2933">
        <f t="shared" si="45"/>
        <v>-43037.313076922997</v>
      </c>
      <c r="E2933">
        <f>IFERROR(VLOOKUP(A2933,Hoja1!$A$2:$F$4807,6,FALSE),1)</f>
        <v>1</v>
      </c>
      <c r="F2933">
        <v>-43037.313076922997</v>
      </c>
    </row>
    <row r="2934" spans="1:6" x14ac:dyDescent="0.3">
      <c r="A2934">
        <v>146594</v>
      </c>
      <c r="B2934">
        <v>51370</v>
      </c>
      <c r="C2934">
        <v>9929.4446153846202</v>
      </c>
      <c r="D2934">
        <f t="shared" si="45"/>
        <v>1985.8889230769241</v>
      </c>
      <c r="E2934">
        <f>IFERROR(VLOOKUP(A2934,Hoja1!$A$2:$F$4807,6,FALSE),1)</f>
        <v>5</v>
      </c>
      <c r="F2934">
        <v>1985.8889230769241</v>
      </c>
    </row>
    <row r="2935" spans="1:6" x14ac:dyDescent="0.3">
      <c r="A2935">
        <v>161800</v>
      </c>
      <c r="B2935">
        <v>124256</v>
      </c>
      <c r="C2935">
        <v>16180.829230769201</v>
      </c>
      <c r="D2935">
        <f t="shared" si="45"/>
        <v>16180.829230769201</v>
      </c>
      <c r="E2935">
        <f>IFERROR(VLOOKUP(A2935,Hoja1!$A$2:$F$4807,6,FALSE),1)</f>
        <v>1</v>
      </c>
      <c r="F2935">
        <v>16180.829230769201</v>
      </c>
    </row>
    <row r="2936" spans="1:6" x14ac:dyDescent="0.3">
      <c r="A2936">
        <v>153635</v>
      </c>
      <c r="B2936">
        <v>51392</v>
      </c>
      <c r="C2936">
        <v>9552.5923076923009</v>
      </c>
      <c r="D2936">
        <f t="shared" si="45"/>
        <v>2388.1480769230752</v>
      </c>
      <c r="E2936">
        <f>IFERROR(VLOOKUP(A2936,Hoja1!$A$2:$F$4807,6,FALSE),1)</f>
        <v>4</v>
      </c>
      <c r="F2936">
        <v>2388.1480769230752</v>
      </c>
    </row>
    <row r="2937" spans="1:6" x14ac:dyDescent="0.3">
      <c r="A2937">
        <v>153349</v>
      </c>
      <c r="B2937">
        <v>51408</v>
      </c>
      <c r="C2937">
        <v>9568.5923076923009</v>
      </c>
      <c r="D2937">
        <f t="shared" si="45"/>
        <v>1913.7184615384601</v>
      </c>
      <c r="E2937">
        <f>IFERROR(VLOOKUP(A2937,Hoja1!$A$2:$F$4807,6,FALSE),1)</f>
        <v>5</v>
      </c>
      <c r="F2937">
        <v>1913.7184615384601</v>
      </c>
    </row>
    <row r="2938" spans="1:6" x14ac:dyDescent="0.3">
      <c r="A2938">
        <v>176365</v>
      </c>
      <c r="B2938">
        <v>51494</v>
      </c>
      <c r="C2938">
        <v>8596.9</v>
      </c>
      <c r="D2938">
        <f t="shared" si="45"/>
        <v>2149.2249999999999</v>
      </c>
      <c r="E2938">
        <f>IFERROR(VLOOKUP(A2938,Hoja1!$A$2:$F$4807,6,FALSE),1)</f>
        <v>4</v>
      </c>
      <c r="F2938">
        <v>2149.2249999999999</v>
      </c>
    </row>
    <row r="2939" spans="1:6" x14ac:dyDescent="0.3">
      <c r="A2939">
        <v>159659</v>
      </c>
      <c r="B2939">
        <v>51525.869999999901</v>
      </c>
      <c r="C2939">
        <v>-22121.445384615301</v>
      </c>
      <c r="D2939">
        <f t="shared" si="45"/>
        <v>-4424.2890769230598</v>
      </c>
      <c r="E2939">
        <f>IFERROR(VLOOKUP(A2939,Hoja1!$A$2:$F$4807,6,FALSE),1)</f>
        <v>5</v>
      </c>
      <c r="F2939">
        <v>-4424.2890769230598</v>
      </c>
    </row>
    <row r="2940" spans="1:6" x14ac:dyDescent="0.3">
      <c r="A2940">
        <v>161866</v>
      </c>
      <c r="B2940">
        <v>9710</v>
      </c>
      <c r="C2940">
        <v>954.15198380566596</v>
      </c>
      <c r="D2940">
        <f t="shared" si="45"/>
        <v>954.15198380566596</v>
      </c>
      <c r="E2940">
        <f>IFERROR(VLOOKUP(A2940,Hoja1!$A$2:$F$4807,6,FALSE),1)</f>
        <v>1</v>
      </c>
      <c r="F2940">
        <v>954.15198380566596</v>
      </c>
    </row>
    <row r="2941" spans="1:6" x14ac:dyDescent="0.3">
      <c r="A2941">
        <v>161923</v>
      </c>
      <c r="B2941">
        <v>51392</v>
      </c>
      <c r="C2941">
        <v>9552.5923076923009</v>
      </c>
      <c r="D2941">
        <f t="shared" ref="D2941:D3004" si="46">C2941/E2941</f>
        <v>9552.5923076923009</v>
      </c>
      <c r="E2941">
        <f>IFERROR(VLOOKUP(A2941,Hoja1!$A$2:$F$4807,6,FALSE),1)</f>
        <v>1</v>
      </c>
      <c r="F2941">
        <v>9552.5923076923009</v>
      </c>
    </row>
    <row r="2942" spans="1:6" x14ac:dyDescent="0.3">
      <c r="A2942">
        <v>165228</v>
      </c>
      <c r="B2942">
        <v>51574</v>
      </c>
      <c r="C2942">
        <v>9734.5923076923009</v>
      </c>
      <c r="D2942">
        <f t="shared" si="46"/>
        <v>2433.6480769230752</v>
      </c>
      <c r="E2942">
        <f>IFERROR(VLOOKUP(A2942,Hoja1!$A$2:$F$4807,6,FALSE),1)</f>
        <v>4</v>
      </c>
      <c r="F2942">
        <v>2433.6480769230752</v>
      </c>
    </row>
    <row r="2943" spans="1:6" x14ac:dyDescent="0.3">
      <c r="A2943">
        <v>153298</v>
      </c>
      <c r="B2943">
        <v>51808</v>
      </c>
      <c r="C2943">
        <v>8910.9</v>
      </c>
      <c r="D2943">
        <f t="shared" si="46"/>
        <v>4455.45</v>
      </c>
      <c r="E2943">
        <f>IFERROR(VLOOKUP(A2943,Hoja1!$A$2:$F$4807,6,FALSE),1)</f>
        <v>2</v>
      </c>
      <c r="F2943">
        <v>4455.45</v>
      </c>
    </row>
    <row r="2944" spans="1:6" x14ac:dyDescent="0.3">
      <c r="A2944">
        <v>163639</v>
      </c>
      <c r="B2944">
        <v>51823.12</v>
      </c>
      <c r="C2944">
        <v>3307.0353846153798</v>
      </c>
      <c r="D2944">
        <f t="shared" si="46"/>
        <v>1653.5176923076899</v>
      </c>
      <c r="E2944">
        <f>IFERROR(VLOOKUP(A2944,Hoja1!$A$2:$F$4807,6,FALSE),1)</f>
        <v>2</v>
      </c>
      <c r="F2944">
        <v>1653.5176923076899</v>
      </c>
    </row>
    <row r="2945" spans="1:6" x14ac:dyDescent="0.3">
      <c r="A2945">
        <v>168697</v>
      </c>
      <c r="B2945">
        <v>51840</v>
      </c>
      <c r="C2945">
        <v>5440.4030769230703</v>
      </c>
      <c r="D2945">
        <f t="shared" si="46"/>
        <v>906.73384615384509</v>
      </c>
      <c r="E2945">
        <f>IFERROR(VLOOKUP(A2945,Hoja1!$A$2:$F$4807,6,FALSE),1)</f>
        <v>6</v>
      </c>
      <c r="F2945">
        <v>906.73384615384509</v>
      </c>
    </row>
    <row r="2946" spans="1:6" x14ac:dyDescent="0.3">
      <c r="A2946">
        <v>161971</v>
      </c>
      <c r="B2946">
        <v>98524.14</v>
      </c>
      <c r="C2946">
        <v>17550.116923076901</v>
      </c>
      <c r="D2946">
        <f t="shared" si="46"/>
        <v>17550.116923076901</v>
      </c>
      <c r="E2946">
        <f>IFERROR(VLOOKUP(A2946,Hoja1!$A$2:$F$4807,6,FALSE),1)</f>
        <v>1</v>
      </c>
      <c r="F2946">
        <v>17550.116923076901</v>
      </c>
    </row>
    <row r="2947" spans="1:6" x14ac:dyDescent="0.3">
      <c r="A2947">
        <v>161977</v>
      </c>
      <c r="B2947">
        <v>441990.83</v>
      </c>
      <c r="C2947">
        <v>46292.783846153798</v>
      </c>
      <c r="D2947">
        <f t="shared" si="46"/>
        <v>46292.783846153798</v>
      </c>
      <c r="E2947">
        <f>IFERROR(VLOOKUP(A2947,Hoja1!$A$2:$F$4807,6,FALSE),1)</f>
        <v>1</v>
      </c>
      <c r="F2947">
        <v>46292.783846153798</v>
      </c>
    </row>
    <row r="2948" spans="1:6" x14ac:dyDescent="0.3">
      <c r="A2948">
        <v>162012</v>
      </c>
      <c r="B2948">
        <v>11581</v>
      </c>
      <c r="C2948">
        <v>-11066.863076923</v>
      </c>
      <c r="D2948">
        <f t="shared" si="46"/>
        <v>-11066.863076923</v>
      </c>
      <c r="E2948">
        <f>IFERROR(VLOOKUP(A2948,Hoja1!$A$2:$F$4807,6,FALSE),1)</f>
        <v>1</v>
      </c>
      <c r="F2948">
        <v>-11066.863076923</v>
      </c>
    </row>
    <row r="2949" spans="1:6" x14ac:dyDescent="0.3">
      <c r="A2949">
        <v>162031</v>
      </c>
      <c r="B2949">
        <v>54100</v>
      </c>
      <c r="C2949">
        <v>-13453.443076923</v>
      </c>
      <c r="D2949">
        <f t="shared" si="46"/>
        <v>-13453.443076923</v>
      </c>
      <c r="E2949">
        <f>IFERROR(VLOOKUP(A2949,Hoja1!$A$2:$F$4807,6,FALSE),1)</f>
        <v>1</v>
      </c>
      <c r="F2949">
        <v>-13453.443076923</v>
      </c>
    </row>
    <row r="2950" spans="1:6" x14ac:dyDescent="0.3">
      <c r="A2950">
        <v>162055</v>
      </c>
      <c r="B2950">
        <v>40836</v>
      </c>
      <c r="C2950">
        <v>54.2846153846112</v>
      </c>
      <c r="D2950">
        <f t="shared" si="46"/>
        <v>54.2846153846112</v>
      </c>
      <c r="E2950">
        <f>IFERROR(VLOOKUP(A2950,Hoja1!$A$2:$F$4807,6,FALSE),1)</f>
        <v>1</v>
      </c>
      <c r="F2950">
        <v>54.2846153846112</v>
      </c>
    </row>
    <row r="2951" spans="1:6" x14ac:dyDescent="0.3">
      <c r="A2951">
        <v>162061</v>
      </c>
      <c r="B2951">
        <v>167056.03</v>
      </c>
      <c r="C2951">
        <v>20175.663846153799</v>
      </c>
      <c r="D2951">
        <f t="shared" si="46"/>
        <v>20175.663846153799</v>
      </c>
      <c r="E2951">
        <f>IFERROR(VLOOKUP(A2951,Hoja1!$A$2:$F$4807,6,FALSE),1)</f>
        <v>1</v>
      </c>
      <c r="F2951">
        <v>20175.663846153799</v>
      </c>
    </row>
    <row r="2952" spans="1:6" x14ac:dyDescent="0.3">
      <c r="A2952">
        <v>162501</v>
      </c>
      <c r="B2952">
        <v>51990</v>
      </c>
      <c r="C2952">
        <v>10150.592307692301</v>
      </c>
      <c r="D2952">
        <f t="shared" si="46"/>
        <v>2030.1184615384602</v>
      </c>
      <c r="E2952">
        <f>IFERROR(VLOOKUP(A2952,Hoja1!$A$2:$F$4807,6,FALSE),1)</f>
        <v>5</v>
      </c>
      <c r="F2952">
        <v>2030.1184615384602</v>
      </c>
    </row>
    <row r="2953" spans="1:6" x14ac:dyDescent="0.3">
      <c r="A2953">
        <v>162078</v>
      </c>
      <c r="B2953">
        <v>109401.95</v>
      </c>
      <c r="C2953">
        <v>13290.814615384599</v>
      </c>
      <c r="D2953">
        <f t="shared" si="46"/>
        <v>13290.814615384599</v>
      </c>
      <c r="E2953">
        <f>IFERROR(VLOOKUP(A2953,Hoja1!$A$2:$F$4807,6,FALSE),1)</f>
        <v>1</v>
      </c>
      <c r="F2953">
        <v>13290.814615384599</v>
      </c>
    </row>
    <row r="2954" spans="1:6" x14ac:dyDescent="0.3">
      <c r="A2954">
        <v>174000</v>
      </c>
      <c r="B2954">
        <v>52028</v>
      </c>
      <c r="C2954">
        <v>8073.2076923076902</v>
      </c>
      <c r="D2954">
        <f t="shared" si="46"/>
        <v>4036.6038461538451</v>
      </c>
      <c r="E2954">
        <f>IFERROR(VLOOKUP(A2954,Hoja1!$A$2:$F$4807,6,FALSE),1)</f>
        <v>2</v>
      </c>
      <c r="F2954">
        <v>4036.6038461538451</v>
      </c>
    </row>
    <row r="2955" spans="1:6" x14ac:dyDescent="0.3">
      <c r="A2955">
        <v>159564</v>
      </c>
      <c r="B2955">
        <v>52036.1</v>
      </c>
      <c r="C2955">
        <v>-15052.958461538399</v>
      </c>
      <c r="D2955">
        <f t="shared" si="46"/>
        <v>-3010.5916923076798</v>
      </c>
      <c r="E2955">
        <f>IFERROR(VLOOKUP(A2955,Hoja1!$A$2:$F$4807,6,FALSE),1)</f>
        <v>5</v>
      </c>
      <c r="F2955">
        <v>-3010.5916923076798</v>
      </c>
    </row>
    <row r="2956" spans="1:6" x14ac:dyDescent="0.3">
      <c r="A2956">
        <v>162126</v>
      </c>
      <c r="B2956">
        <v>94649.3</v>
      </c>
      <c r="C2956">
        <v>-6550.9384615384597</v>
      </c>
      <c r="D2956">
        <f t="shared" si="46"/>
        <v>-6550.9384615384597</v>
      </c>
      <c r="E2956">
        <f>IFERROR(VLOOKUP(A2956,Hoja1!$A$2:$F$4807,6,FALSE),1)</f>
        <v>1</v>
      </c>
      <c r="F2956">
        <v>-6550.9384615384597</v>
      </c>
    </row>
    <row r="2957" spans="1:6" x14ac:dyDescent="0.3">
      <c r="A2957">
        <v>150556</v>
      </c>
      <c r="B2957">
        <v>52080</v>
      </c>
      <c r="C2957">
        <v>9182.9</v>
      </c>
      <c r="D2957">
        <f t="shared" si="46"/>
        <v>1836.58</v>
      </c>
      <c r="E2957">
        <f>IFERROR(VLOOKUP(A2957,Hoja1!$A$2:$F$4807,6,FALSE),1)</f>
        <v>5</v>
      </c>
      <c r="F2957">
        <v>1836.58</v>
      </c>
    </row>
    <row r="2958" spans="1:6" x14ac:dyDescent="0.3">
      <c r="A2958">
        <v>162138</v>
      </c>
      <c r="B2958">
        <v>40254</v>
      </c>
      <c r="C2958">
        <v>-707.21230769230897</v>
      </c>
      <c r="D2958">
        <f t="shared" si="46"/>
        <v>-707.21230769230897</v>
      </c>
      <c r="E2958">
        <f>IFERROR(VLOOKUP(A2958,Hoja1!$A$2:$F$4807,6,FALSE),1)</f>
        <v>1</v>
      </c>
      <c r="F2958">
        <v>-707.21230769230897</v>
      </c>
    </row>
    <row r="2959" spans="1:6" x14ac:dyDescent="0.3">
      <c r="A2959">
        <v>185961</v>
      </c>
      <c r="B2959">
        <v>52120</v>
      </c>
      <c r="C2959">
        <v>-10158.7021978021</v>
      </c>
      <c r="D2959">
        <f t="shared" si="46"/>
        <v>-1693.1170329670167</v>
      </c>
      <c r="E2959">
        <f>IFERROR(VLOOKUP(A2959,Hoja1!$A$2:$F$4807,6,FALSE),1)</f>
        <v>6</v>
      </c>
      <c r="F2959">
        <v>-1693.1170329670167</v>
      </c>
    </row>
    <row r="2960" spans="1:6" x14ac:dyDescent="0.3">
      <c r="A2960">
        <v>141735</v>
      </c>
      <c r="B2960">
        <v>52122</v>
      </c>
      <c r="C2960">
        <v>7109.5153846153798</v>
      </c>
      <c r="D2960">
        <f t="shared" si="46"/>
        <v>1777.378846153845</v>
      </c>
      <c r="E2960">
        <f>IFERROR(VLOOKUP(A2960,Hoja1!$A$2:$F$4807,6,FALSE),1)</f>
        <v>4</v>
      </c>
      <c r="F2960">
        <v>1777.378846153845</v>
      </c>
    </row>
    <row r="2961" spans="1:6" x14ac:dyDescent="0.3">
      <c r="A2961">
        <v>162174</v>
      </c>
      <c r="B2961">
        <v>90288</v>
      </c>
      <c r="C2961">
        <v>16058.983076922999</v>
      </c>
      <c r="D2961">
        <f t="shared" si="46"/>
        <v>16058.983076922999</v>
      </c>
      <c r="E2961">
        <f>IFERROR(VLOOKUP(A2961,Hoja1!$A$2:$F$4807,6,FALSE),1)</f>
        <v>1</v>
      </c>
      <c r="F2961">
        <v>16058.983076922999</v>
      </c>
    </row>
    <row r="2962" spans="1:6" x14ac:dyDescent="0.3">
      <c r="A2962">
        <v>172547</v>
      </c>
      <c r="B2962">
        <v>52337</v>
      </c>
      <c r="C2962">
        <v>9439.9</v>
      </c>
      <c r="D2962">
        <f t="shared" si="46"/>
        <v>3146.6333333333332</v>
      </c>
      <c r="E2962">
        <f>IFERROR(VLOOKUP(A2962,Hoja1!$A$2:$F$4807,6,FALSE),1)</f>
        <v>3</v>
      </c>
      <c r="F2962">
        <v>3146.6333333333332</v>
      </c>
    </row>
    <row r="2963" spans="1:6" x14ac:dyDescent="0.3">
      <c r="A2963">
        <v>162195</v>
      </c>
      <c r="B2963">
        <v>55699</v>
      </c>
      <c r="C2963">
        <v>8571.1307692307601</v>
      </c>
      <c r="D2963">
        <f t="shared" si="46"/>
        <v>8571.1307692307601</v>
      </c>
      <c r="E2963">
        <f>IFERROR(VLOOKUP(A2963,Hoja1!$A$2:$F$4807,6,FALSE),1)</f>
        <v>1</v>
      </c>
      <c r="F2963">
        <v>8571.1307692307601</v>
      </c>
    </row>
    <row r="2964" spans="1:6" x14ac:dyDescent="0.3">
      <c r="A2964">
        <v>162215</v>
      </c>
      <c r="B2964">
        <v>24187</v>
      </c>
      <c r="C2964">
        <v>-8450.8723076922997</v>
      </c>
      <c r="D2964">
        <f t="shared" si="46"/>
        <v>-8450.8723076922997</v>
      </c>
      <c r="E2964">
        <f>IFERROR(VLOOKUP(A2964,Hoja1!$A$2:$F$4807,6,FALSE),1)</f>
        <v>1</v>
      </c>
      <c r="F2964">
        <v>-8450.8723076922997</v>
      </c>
    </row>
    <row r="2965" spans="1:6" x14ac:dyDescent="0.3">
      <c r="A2965">
        <v>152722</v>
      </c>
      <c r="B2965">
        <v>52395</v>
      </c>
      <c r="C2965">
        <v>8029.2538461538497</v>
      </c>
      <c r="D2965">
        <f t="shared" si="46"/>
        <v>4014.6269230769249</v>
      </c>
      <c r="E2965">
        <f>IFERROR(VLOOKUP(A2965,Hoja1!$A$2:$F$4807,6,FALSE),1)</f>
        <v>2</v>
      </c>
      <c r="F2965">
        <v>4014.6269230769249</v>
      </c>
    </row>
    <row r="2966" spans="1:6" x14ac:dyDescent="0.3">
      <c r="A2966">
        <v>162240</v>
      </c>
      <c r="B2966">
        <v>62784.17</v>
      </c>
      <c r="C2966">
        <v>11425.531538461501</v>
      </c>
      <c r="D2966">
        <f t="shared" si="46"/>
        <v>11425.531538461501</v>
      </c>
      <c r="E2966">
        <f>IFERROR(VLOOKUP(A2966,Hoja1!$A$2:$F$4807,6,FALSE),1)</f>
        <v>1</v>
      </c>
      <c r="F2966">
        <v>11425.531538461501</v>
      </c>
    </row>
    <row r="2967" spans="1:6" x14ac:dyDescent="0.3">
      <c r="A2967">
        <v>162262</v>
      </c>
      <c r="B2967">
        <v>14577</v>
      </c>
      <c r="C2967">
        <v>1981.10461538461</v>
      </c>
      <c r="D2967">
        <f t="shared" si="46"/>
        <v>1981.10461538461</v>
      </c>
      <c r="E2967">
        <f>IFERROR(VLOOKUP(A2967,Hoja1!$A$2:$F$4807,6,FALSE),1)</f>
        <v>1</v>
      </c>
      <c r="F2967">
        <v>1981.10461538461</v>
      </c>
    </row>
    <row r="2968" spans="1:6" x14ac:dyDescent="0.3">
      <c r="A2968">
        <v>180333</v>
      </c>
      <c r="B2968">
        <v>52404</v>
      </c>
      <c r="C2968">
        <v>-3061.4856593406498</v>
      </c>
      <c r="D2968">
        <f t="shared" si="46"/>
        <v>-437.3550941915214</v>
      </c>
      <c r="E2968">
        <f>IFERROR(VLOOKUP(A2968,Hoja1!$A$2:$F$4807,6,FALSE),1)</f>
        <v>7</v>
      </c>
      <c r="F2968">
        <v>-437.3550941915214</v>
      </c>
    </row>
    <row r="2969" spans="1:6" x14ac:dyDescent="0.3">
      <c r="A2969">
        <v>150628</v>
      </c>
      <c r="B2969">
        <v>52528</v>
      </c>
      <c r="C2969">
        <v>9630.9</v>
      </c>
      <c r="D2969">
        <f t="shared" si="46"/>
        <v>2407.7249999999999</v>
      </c>
      <c r="E2969">
        <f>IFERROR(VLOOKUP(A2969,Hoja1!$A$2:$F$4807,6,FALSE),1)</f>
        <v>4</v>
      </c>
      <c r="F2969">
        <v>2407.7249999999999</v>
      </c>
    </row>
    <row r="2970" spans="1:6" x14ac:dyDescent="0.3">
      <c r="A2970">
        <v>162304</v>
      </c>
      <c r="B2970">
        <v>92159.58</v>
      </c>
      <c r="C2970">
        <v>16474.018461538399</v>
      </c>
      <c r="D2970">
        <f t="shared" si="46"/>
        <v>16474.018461538399</v>
      </c>
      <c r="E2970">
        <f>IFERROR(VLOOKUP(A2970,Hoja1!$A$2:$F$4807,6,FALSE),1)</f>
        <v>1</v>
      </c>
      <c r="F2970">
        <v>16474.018461538399</v>
      </c>
    </row>
    <row r="2971" spans="1:6" x14ac:dyDescent="0.3">
      <c r="A2971">
        <v>162324</v>
      </c>
      <c r="B2971">
        <v>50672</v>
      </c>
      <c r="C2971">
        <v>9560.8646153846094</v>
      </c>
      <c r="D2971">
        <f t="shared" si="46"/>
        <v>9560.8646153846094</v>
      </c>
      <c r="E2971">
        <f>IFERROR(VLOOKUP(A2971,Hoja1!$A$2:$F$4807,6,FALSE),1)</f>
        <v>1</v>
      </c>
      <c r="F2971">
        <v>9560.8646153846094</v>
      </c>
    </row>
    <row r="2972" spans="1:6" x14ac:dyDescent="0.3">
      <c r="A2972">
        <v>162332</v>
      </c>
      <c r="B2972">
        <v>239678.15</v>
      </c>
      <c r="C2972">
        <v>21932.399230769199</v>
      </c>
      <c r="D2972">
        <f t="shared" si="46"/>
        <v>21932.399230769199</v>
      </c>
      <c r="E2972">
        <f>IFERROR(VLOOKUP(A2972,Hoja1!$A$2:$F$4807,6,FALSE),1)</f>
        <v>1</v>
      </c>
      <c r="F2972">
        <v>21932.399230769199</v>
      </c>
    </row>
    <row r="2973" spans="1:6" x14ac:dyDescent="0.3">
      <c r="A2973">
        <v>162341</v>
      </c>
      <c r="B2973">
        <v>81392</v>
      </c>
      <c r="C2973">
        <v>13838.5569230769</v>
      </c>
      <c r="D2973">
        <f t="shared" si="46"/>
        <v>13838.5569230769</v>
      </c>
      <c r="E2973">
        <f>IFERROR(VLOOKUP(A2973,Hoja1!$A$2:$F$4807,6,FALSE),1)</f>
        <v>1</v>
      </c>
      <c r="F2973">
        <v>13838.5569230769</v>
      </c>
    </row>
    <row r="2974" spans="1:6" x14ac:dyDescent="0.3">
      <c r="A2974">
        <v>162354</v>
      </c>
      <c r="B2974">
        <v>29243</v>
      </c>
      <c r="C2974">
        <v>-1088.73466464237</v>
      </c>
      <c r="D2974">
        <f t="shared" si="46"/>
        <v>-1088.73466464237</v>
      </c>
      <c r="E2974">
        <f>IFERROR(VLOOKUP(A2974,Hoja1!$A$2:$F$4807,6,FALSE),1)</f>
        <v>1</v>
      </c>
      <c r="F2974">
        <v>-1088.73466464237</v>
      </c>
    </row>
    <row r="2975" spans="1:6" x14ac:dyDescent="0.3">
      <c r="A2975">
        <v>157048</v>
      </c>
      <c r="B2975">
        <v>52649</v>
      </c>
      <c r="C2975">
        <v>10809.592307692301</v>
      </c>
      <c r="D2975">
        <f t="shared" si="46"/>
        <v>2161.9184615384602</v>
      </c>
      <c r="E2975">
        <f>IFERROR(VLOOKUP(A2975,Hoja1!$A$2:$F$4807,6,FALSE),1)</f>
        <v>5</v>
      </c>
      <c r="F2975">
        <v>2161.9184615384602</v>
      </c>
    </row>
    <row r="2976" spans="1:6" x14ac:dyDescent="0.3">
      <c r="A2976">
        <v>154267</v>
      </c>
      <c r="B2976">
        <v>52672</v>
      </c>
      <c r="C2976">
        <v>9774.9</v>
      </c>
      <c r="D2976">
        <f t="shared" si="46"/>
        <v>4887.45</v>
      </c>
      <c r="E2976">
        <f>IFERROR(VLOOKUP(A2976,Hoja1!$A$2:$F$4807,6,FALSE),1)</f>
        <v>2</v>
      </c>
      <c r="F2976">
        <v>4887.45</v>
      </c>
    </row>
    <row r="2977" spans="1:6" x14ac:dyDescent="0.3">
      <c r="A2977">
        <v>173020</v>
      </c>
      <c r="B2977">
        <v>52672</v>
      </c>
      <c r="C2977">
        <v>9774.9</v>
      </c>
      <c r="D2977">
        <f t="shared" si="46"/>
        <v>4887.45</v>
      </c>
      <c r="E2977">
        <f>IFERROR(VLOOKUP(A2977,Hoja1!$A$2:$F$4807,6,FALSE),1)</f>
        <v>2</v>
      </c>
      <c r="F2977">
        <v>4887.45</v>
      </c>
    </row>
    <row r="2978" spans="1:6" x14ac:dyDescent="0.3">
      <c r="A2978">
        <v>172220</v>
      </c>
      <c r="B2978">
        <v>52695</v>
      </c>
      <c r="C2978">
        <v>9797.9</v>
      </c>
      <c r="D2978">
        <f t="shared" si="46"/>
        <v>2449.4749999999999</v>
      </c>
      <c r="E2978">
        <f>IFERROR(VLOOKUP(A2978,Hoja1!$A$2:$F$4807,6,FALSE),1)</f>
        <v>4</v>
      </c>
      <c r="F2978">
        <v>2449.4749999999999</v>
      </c>
    </row>
    <row r="2979" spans="1:6" x14ac:dyDescent="0.3">
      <c r="A2979">
        <v>162416</v>
      </c>
      <c r="B2979">
        <v>163740.1</v>
      </c>
      <c r="C2979">
        <v>20761.083076923001</v>
      </c>
      <c r="D2979">
        <f t="shared" si="46"/>
        <v>20761.083076923001</v>
      </c>
      <c r="E2979">
        <f>IFERROR(VLOOKUP(A2979,Hoja1!$A$2:$F$4807,6,FALSE),1)</f>
        <v>1</v>
      </c>
      <c r="F2979">
        <v>20761.083076923001</v>
      </c>
    </row>
    <row r="2980" spans="1:6" x14ac:dyDescent="0.3">
      <c r="A2980">
        <v>162442</v>
      </c>
      <c r="B2980">
        <v>149168</v>
      </c>
      <c r="C2980">
        <v>20996.675384615301</v>
      </c>
      <c r="D2980">
        <f t="shared" si="46"/>
        <v>20996.675384615301</v>
      </c>
      <c r="E2980">
        <f>IFERROR(VLOOKUP(A2980,Hoja1!$A$2:$F$4807,6,FALSE),1)</f>
        <v>1</v>
      </c>
      <c r="F2980">
        <v>20996.675384615301</v>
      </c>
    </row>
    <row r="2981" spans="1:6" x14ac:dyDescent="0.3">
      <c r="A2981">
        <v>162456</v>
      </c>
      <c r="B2981">
        <v>146803</v>
      </c>
      <c r="C2981">
        <v>16845.7107692307</v>
      </c>
      <c r="D2981">
        <f t="shared" si="46"/>
        <v>16845.7107692307</v>
      </c>
      <c r="E2981">
        <f>IFERROR(VLOOKUP(A2981,Hoja1!$A$2:$F$4807,6,FALSE),1)</f>
        <v>1</v>
      </c>
      <c r="F2981">
        <v>16845.7107692307</v>
      </c>
    </row>
    <row r="2982" spans="1:6" x14ac:dyDescent="0.3">
      <c r="A2982">
        <v>162463</v>
      </c>
      <c r="B2982">
        <v>47468</v>
      </c>
      <c r="C2982">
        <v>-87303.981538461507</v>
      </c>
      <c r="D2982">
        <f t="shared" si="46"/>
        <v>-87303.981538461507</v>
      </c>
      <c r="E2982">
        <f>IFERROR(VLOOKUP(A2982,Hoja1!$A$2:$F$4807,6,FALSE),1)</f>
        <v>1</v>
      </c>
      <c r="F2982">
        <v>-87303.981538461507</v>
      </c>
    </row>
    <row r="2983" spans="1:6" x14ac:dyDescent="0.3">
      <c r="A2983">
        <v>162472</v>
      </c>
      <c r="B2983">
        <v>85425.91</v>
      </c>
      <c r="C2983">
        <v>-28888.322307692299</v>
      </c>
      <c r="D2983">
        <f t="shared" si="46"/>
        <v>-28888.322307692299</v>
      </c>
      <c r="E2983">
        <f>IFERROR(VLOOKUP(A2983,Hoja1!$A$2:$F$4807,6,FALSE),1)</f>
        <v>1</v>
      </c>
      <c r="F2983">
        <v>-28888.322307692299</v>
      </c>
    </row>
    <row r="2984" spans="1:6" x14ac:dyDescent="0.3">
      <c r="A2984">
        <v>162483</v>
      </c>
      <c r="B2984">
        <v>6592</v>
      </c>
      <c r="C2984">
        <v>-886.80327346362901</v>
      </c>
      <c r="D2984">
        <f t="shared" si="46"/>
        <v>-886.80327346362901</v>
      </c>
      <c r="E2984">
        <f>IFERROR(VLOOKUP(A2984,Hoja1!$A$2:$F$4807,6,FALSE),1)</f>
        <v>1</v>
      </c>
      <c r="F2984">
        <v>-886.80327346362901</v>
      </c>
    </row>
    <row r="2985" spans="1:6" x14ac:dyDescent="0.3">
      <c r="A2985">
        <v>162485</v>
      </c>
      <c r="B2985">
        <v>5924</v>
      </c>
      <c r="C2985">
        <v>-12102.7</v>
      </c>
      <c r="D2985">
        <f t="shared" si="46"/>
        <v>-12102.7</v>
      </c>
      <c r="E2985">
        <f>IFERROR(VLOOKUP(A2985,Hoja1!$A$2:$F$4807,6,FALSE),1)</f>
        <v>1</v>
      </c>
      <c r="F2985">
        <v>-12102.7</v>
      </c>
    </row>
    <row r="2986" spans="1:6" x14ac:dyDescent="0.3">
      <c r="A2986">
        <v>162490</v>
      </c>
      <c r="B2986">
        <v>12003</v>
      </c>
      <c r="C2986">
        <v>-220.56641973244399</v>
      </c>
      <c r="D2986">
        <f t="shared" si="46"/>
        <v>-220.56641973244399</v>
      </c>
      <c r="E2986">
        <f>IFERROR(VLOOKUP(A2986,Hoja1!$A$2:$F$4807,6,FALSE),1)</f>
        <v>1</v>
      </c>
      <c r="F2986">
        <v>-220.56641973244399</v>
      </c>
    </row>
    <row r="2987" spans="1:6" x14ac:dyDescent="0.3">
      <c r="A2987">
        <v>164934</v>
      </c>
      <c r="B2987">
        <v>52744.44</v>
      </c>
      <c r="C2987">
        <v>4558.8784615384602</v>
      </c>
      <c r="D2987">
        <f t="shared" si="46"/>
        <v>1139.7196153846151</v>
      </c>
      <c r="E2987">
        <f>IFERROR(VLOOKUP(A2987,Hoja1!$A$2:$F$4807,6,FALSE),1)</f>
        <v>4</v>
      </c>
      <c r="F2987">
        <v>1139.7196153846151</v>
      </c>
    </row>
    <row r="2988" spans="1:6" x14ac:dyDescent="0.3">
      <c r="A2988">
        <v>146264</v>
      </c>
      <c r="B2988">
        <v>53008</v>
      </c>
      <c r="C2988">
        <v>6278.9830769230703</v>
      </c>
      <c r="D2988">
        <f t="shared" si="46"/>
        <v>1255.7966153846141</v>
      </c>
      <c r="E2988">
        <f>IFERROR(VLOOKUP(A2988,Hoja1!$A$2:$F$4807,6,FALSE),1)</f>
        <v>5</v>
      </c>
      <c r="F2988">
        <v>1255.7966153846141</v>
      </c>
    </row>
    <row r="2989" spans="1:6" x14ac:dyDescent="0.3">
      <c r="A2989">
        <v>162530</v>
      </c>
      <c r="B2989">
        <v>2948</v>
      </c>
      <c r="C2989">
        <v>-425.93265384615302</v>
      </c>
      <c r="D2989">
        <f t="shared" si="46"/>
        <v>-425.93265384615302</v>
      </c>
      <c r="E2989">
        <f>IFERROR(VLOOKUP(A2989,Hoja1!$A$2:$F$4807,6,FALSE),1)</f>
        <v>1</v>
      </c>
      <c r="F2989">
        <v>-425.93265384615302</v>
      </c>
    </row>
    <row r="2990" spans="1:6" x14ac:dyDescent="0.3">
      <c r="A2990">
        <v>170629</v>
      </c>
      <c r="B2990">
        <v>53461</v>
      </c>
      <c r="C2990">
        <v>9506.2076923076893</v>
      </c>
      <c r="D2990">
        <f t="shared" si="46"/>
        <v>2376.5519230769223</v>
      </c>
      <c r="E2990">
        <f>IFERROR(VLOOKUP(A2990,Hoja1!$A$2:$F$4807,6,FALSE),1)</f>
        <v>4</v>
      </c>
      <c r="F2990">
        <v>2376.5519230769223</v>
      </c>
    </row>
    <row r="2991" spans="1:6" x14ac:dyDescent="0.3">
      <c r="A2991">
        <v>162555</v>
      </c>
      <c r="B2991">
        <v>18595</v>
      </c>
      <c r="C2991">
        <v>-24047.904615384599</v>
      </c>
      <c r="D2991">
        <f t="shared" si="46"/>
        <v>-24047.904615384599</v>
      </c>
      <c r="E2991">
        <f>IFERROR(VLOOKUP(A2991,Hoja1!$A$2:$F$4807,6,FALSE),1)</f>
        <v>1</v>
      </c>
      <c r="F2991">
        <v>-24047.904615384599</v>
      </c>
    </row>
    <row r="2992" spans="1:6" x14ac:dyDescent="0.3">
      <c r="A2992">
        <v>167683</v>
      </c>
      <c r="B2992">
        <v>53490</v>
      </c>
      <c r="C2992">
        <v>5304.4384615384597</v>
      </c>
      <c r="D2992">
        <f t="shared" si="46"/>
        <v>1060.8876923076919</v>
      </c>
      <c r="E2992">
        <f>IFERROR(VLOOKUP(A2992,Hoja1!$A$2:$F$4807,6,FALSE),1)</f>
        <v>5</v>
      </c>
      <c r="F2992">
        <v>1060.8876923076919</v>
      </c>
    </row>
    <row r="2993" spans="1:6" x14ac:dyDescent="0.3">
      <c r="A2993">
        <v>162573</v>
      </c>
      <c r="B2993">
        <v>3527</v>
      </c>
      <c r="C2993">
        <v>-2722.4553846153799</v>
      </c>
      <c r="D2993">
        <f t="shared" si="46"/>
        <v>-2722.4553846153799</v>
      </c>
      <c r="E2993">
        <f>IFERROR(VLOOKUP(A2993,Hoja1!$A$2:$F$4807,6,FALSE),1)</f>
        <v>1</v>
      </c>
      <c r="F2993">
        <v>-2722.4553846153799</v>
      </c>
    </row>
    <row r="2994" spans="1:6" x14ac:dyDescent="0.3">
      <c r="A2994">
        <v>162602</v>
      </c>
      <c r="B2994">
        <v>77044.539999999994</v>
      </c>
      <c r="C2994">
        <v>7705.1323076922999</v>
      </c>
      <c r="D2994">
        <f t="shared" si="46"/>
        <v>7705.1323076922999</v>
      </c>
      <c r="E2994">
        <f>IFERROR(VLOOKUP(A2994,Hoja1!$A$2:$F$4807,6,FALSE),1)</f>
        <v>1</v>
      </c>
      <c r="F2994">
        <v>7705.1323076922999</v>
      </c>
    </row>
    <row r="2995" spans="1:6" x14ac:dyDescent="0.3">
      <c r="A2995">
        <v>162615</v>
      </c>
      <c r="B2995">
        <v>4296</v>
      </c>
      <c r="C2995">
        <v>922.05692307692198</v>
      </c>
      <c r="D2995">
        <f t="shared" si="46"/>
        <v>922.05692307692198</v>
      </c>
      <c r="E2995">
        <f>IFERROR(VLOOKUP(A2995,Hoja1!$A$2:$F$4807,6,FALSE),1)</f>
        <v>1</v>
      </c>
      <c r="F2995">
        <v>922.05692307692198</v>
      </c>
    </row>
    <row r="2996" spans="1:6" x14ac:dyDescent="0.3">
      <c r="A2996">
        <v>162625</v>
      </c>
      <c r="B2996">
        <v>13013</v>
      </c>
      <c r="C2996">
        <v>-482.77230769230999</v>
      </c>
      <c r="D2996">
        <f t="shared" si="46"/>
        <v>-482.77230769230999</v>
      </c>
      <c r="E2996">
        <f>IFERROR(VLOOKUP(A2996,Hoja1!$A$2:$F$4807,6,FALSE),1)</f>
        <v>1</v>
      </c>
      <c r="F2996">
        <v>-482.77230769230999</v>
      </c>
    </row>
    <row r="2997" spans="1:6" x14ac:dyDescent="0.3">
      <c r="A2997">
        <v>162642</v>
      </c>
      <c r="B2997">
        <v>3948</v>
      </c>
      <c r="C2997">
        <v>574.05692307692198</v>
      </c>
      <c r="D2997">
        <f t="shared" si="46"/>
        <v>574.05692307692198</v>
      </c>
      <c r="E2997">
        <f>IFERROR(VLOOKUP(A2997,Hoja1!$A$2:$F$4807,6,FALSE),1)</f>
        <v>1</v>
      </c>
      <c r="F2997">
        <v>574.05692307692198</v>
      </c>
    </row>
    <row r="2998" spans="1:6" x14ac:dyDescent="0.3">
      <c r="A2998">
        <v>162649</v>
      </c>
      <c r="B2998">
        <v>66320</v>
      </c>
      <c r="C2998">
        <v>11788.2846153846</v>
      </c>
      <c r="D2998">
        <f t="shared" si="46"/>
        <v>11788.2846153846</v>
      </c>
      <c r="E2998">
        <f>IFERROR(VLOOKUP(A2998,Hoja1!$A$2:$F$4807,6,FALSE),1)</f>
        <v>1</v>
      </c>
      <c r="F2998">
        <v>11788.2846153846</v>
      </c>
    </row>
    <row r="2999" spans="1:6" x14ac:dyDescent="0.3">
      <c r="A2999">
        <v>162673</v>
      </c>
      <c r="B2999">
        <v>125632.78</v>
      </c>
      <c r="C2999">
        <v>18285.881538461501</v>
      </c>
      <c r="D2999">
        <f t="shared" si="46"/>
        <v>18285.881538461501</v>
      </c>
      <c r="E2999">
        <f>IFERROR(VLOOKUP(A2999,Hoja1!$A$2:$F$4807,6,FALSE),1)</f>
        <v>1</v>
      </c>
      <c r="F2999">
        <v>18285.881538461501</v>
      </c>
    </row>
    <row r="3000" spans="1:6" x14ac:dyDescent="0.3">
      <c r="A3000">
        <v>173167</v>
      </c>
      <c r="B3000">
        <v>53507</v>
      </c>
      <c r="C3000">
        <v>2148.36153846154</v>
      </c>
      <c r="D3000">
        <f t="shared" si="46"/>
        <v>537.09038461538501</v>
      </c>
      <c r="E3000">
        <f>IFERROR(VLOOKUP(A3000,Hoja1!$A$2:$F$4807,6,FALSE),1)</f>
        <v>4</v>
      </c>
      <c r="F3000">
        <v>537.09038461538501</v>
      </c>
    </row>
    <row r="3001" spans="1:6" x14ac:dyDescent="0.3">
      <c r="A3001">
        <v>162683</v>
      </c>
      <c r="B3001">
        <v>63863.82</v>
      </c>
      <c r="C3001">
        <v>8715.2123076922999</v>
      </c>
      <c r="D3001">
        <f t="shared" si="46"/>
        <v>8715.2123076922999</v>
      </c>
      <c r="E3001">
        <f>IFERROR(VLOOKUP(A3001,Hoja1!$A$2:$F$4807,6,FALSE),1)</f>
        <v>1</v>
      </c>
      <c r="F3001">
        <v>8715.2123076922999</v>
      </c>
    </row>
    <row r="3002" spans="1:6" x14ac:dyDescent="0.3">
      <c r="A3002">
        <v>162117</v>
      </c>
      <c r="B3002">
        <v>53536</v>
      </c>
      <c r="C3002">
        <v>8523.5153846153808</v>
      </c>
      <c r="D3002">
        <f t="shared" si="46"/>
        <v>2130.8788461538452</v>
      </c>
      <c r="E3002">
        <f>IFERROR(VLOOKUP(A3002,Hoja1!$A$2:$F$4807,6,FALSE),1)</f>
        <v>4</v>
      </c>
      <c r="F3002">
        <v>2130.8788461538452</v>
      </c>
    </row>
    <row r="3003" spans="1:6" x14ac:dyDescent="0.3">
      <c r="A3003">
        <v>162718</v>
      </c>
      <c r="B3003">
        <v>39663</v>
      </c>
      <c r="C3003">
        <v>-61.023076923076502</v>
      </c>
      <c r="D3003">
        <f t="shared" si="46"/>
        <v>-61.023076923076502</v>
      </c>
      <c r="E3003">
        <f>IFERROR(VLOOKUP(A3003,Hoja1!$A$2:$F$4807,6,FALSE),1)</f>
        <v>1</v>
      </c>
      <c r="F3003">
        <v>-61.023076923076502</v>
      </c>
    </row>
    <row r="3004" spans="1:6" x14ac:dyDescent="0.3">
      <c r="A3004">
        <v>162735</v>
      </c>
      <c r="B3004">
        <v>41448.47</v>
      </c>
      <c r="C3004">
        <v>-1259.81923076922</v>
      </c>
      <c r="D3004">
        <f t="shared" si="46"/>
        <v>-1259.81923076922</v>
      </c>
      <c r="E3004">
        <f>IFERROR(VLOOKUP(A3004,Hoja1!$A$2:$F$4807,6,FALSE),1)</f>
        <v>1</v>
      </c>
      <c r="F3004">
        <v>-1259.81923076922</v>
      </c>
    </row>
    <row r="3005" spans="1:6" x14ac:dyDescent="0.3">
      <c r="A3005">
        <v>169860</v>
      </c>
      <c r="B3005">
        <v>53537</v>
      </c>
      <c r="C3005">
        <v>5351.4384615384597</v>
      </c>
      <c r="D3005">
        <f t="shared" ref="D3005:D3068" si="47">C3005/E3005</f>
        <v>1070.2876923076919</v>
      </c>
      <c r="E3005">
        <f>IFERROR(VLOOKUP(A3005,Hoja1!$A$2:$F$4807,6,FALSE),1)</f>
        <v>5</v>
      </c>
      <c r="F3005">
        <v>1070.2876923076919</v>
      </c>
    </row>
    <row r="3006" spans="1:6" x14ac:dyDescent="0.3">
      <c r="A3006">
        <v>162766</v>
      </c>
      <c r="B3006">
        <v>99312.39</v>
      </c>
      <c r="C3006">
        <v>11992.213076923001</v>
      </c>
      <c r="D3006">
        <f t="shared" si="47"/>
        <v>11992.213076923001</v>
      </c>
      <c r="E3006">
        <f>IFERROR(VLOOKUP(A3006,Hoja1!$A$2:$F$4807,6,FALSE),1)</f>
        <v>1</v>
      </c>
      <c r="F3006">
        <v>11992.213076923001</v>
      </c>
    </row>
    <row r="3007" spans="1:6" x14ac:dyDescent="0.3">
      <c r="A3007">
        <v>175656</v>
      </c>
      <c r="B3007">
        <v>53584</v>
      </c>
      <c r="C3007">
        <v>5398.4384615384597</v>
      </c>
      <c r="D3007">
        <f t="shared" si="47"/>
        <v>1079.687692307692</v>
      </c>
      <c r="E3007">
        <f>IFERROR(VLOOKUP(A3007,Hoja1!$A$2:$F$4807,6,FALSE),1)</f>
        <v>5</v>
      </c>
      <c r="F3007">
        <v>1079.687692307692</v>
      </c>
    </row>
    <row r="3008" spans="1:6" x14ac:dyDescent="0.3">
      <c r="A3008">
        <v>162785</v>
      </c>
      <c r="B3008">
        <v>214850.06</v>
      </c>
      <c r="C3008">
        <v>27118.546153846099</v>
      </c>
      <c r="D3008">
        <f t="shared" si="47"/>
        <v>27118.546153846099</v>
      </c>
      <c r="E3008">
        <f>IFERROR(VLOOKUP(A3008,Hoja1!$A$2:$F$4807,6,FALSE),1)</f>
        <v>1</v>
      </c>
      <c r="F3008">
        <v>27118.546153846099</v>
      </c>
    </row>
    <row r="3009" spans="1:6" x14ac:dyDescent="0.3">
      <c r="A3009">
        <v>162800</v>
      </c>
      <c r="B3009">
        <v>130070</v>
      </c>
      <c r="C3009">
        <v>19480.592307692299</v>
      </c>
      <c r="D3009">
        <f t="shared" si="47"/>
        <v>19480.592307692299</v>
      </c>
      <c r="E3009">
        <f>IFERROR(VLOOKUP(A3009,Hoja1!$A$2:$F$4807,6,FALSE),1)</f>
        <v>1</v>
      </c>
      <c r="F3009">
        <v>19480.592307692299</v>
      </c>
    </row>
    <row r="3010" spans="1:6" x14ac:dyDescent="0.3">
      <c r="A3010">
        <v>162808</v>
      </c>
      <c r="B3010">
        <v>22427.78</v>
      </c>
      <c r="C3010">
        <v>-33161.6276923076</v>
      </c>
      <c r="D3010">
        <f t="shared" si="47"/>
        <v>-33161.6276923076</v>
      </c>
      <c r="E3010">
        <f>IFERROR(VLOOKUP(A3010,Hoja1!$A$2:$F$4807,6,FALSE),1)</f>
        <v>1</v>
      </c>
      <c r="F3010">
        <v>-33161.6276923076</v>
      </c>
    </row>
    <row r="3011" spans="1:6" x14ac:dyDescent="0.3">
      <c r="A3011">
        <v>162822</v>
      </c>
      <c r="B3011">
        <v>181721.16</v>
      </c>
      <c r="C3011">
        <v>29552.332307692199</v>
      </c>
      <c r="D3011">
        <f t="shared" si="47"/>
        <v>29552.332307692199</v>
      </c>
      <c r="E3011">
        <f>IFERROR(VLOOKUP(A3011,Hoja1!$A$2:$F$4807,6,FALSE),1)</f>
        <v>1</v>
      </c>
      <c r="F3011">
        <v>29552.332307692199</v>
      </c>
    </row>
    <row r="3012" spans="1:6" x14ac:dyDescent="0.3">
      <c r="A3012">
        <v>182456</v>
      </c>
      <c r="B3012">
        <v>53656</v>
      </c>
      <c r="C3012">
        <v>-8430.63777472527</v>
      </c>
      <c r="D3012">
        <f t="shared" si="47"/>
        <v>-1405.1062957875449</v>
      </c>
      <c r="E3012">
        <f>IFERROR(VLOOKUP(A3012,Hoja1!$A$2:$F$4807,6,FALSE),1)</f>
        <v>6</v>
      </c>
      <c r="F3012">
        <v>-1405.1062957875449</v>
      </c>
    </row>
    <row r="3013" spans="1:6" x14ac:dyDescent="0.3">
      <c r="A3013">
        <v>162847</v>
      </c>
      <c r="B3013">
        <v>6254</v>
      </c>
      <c r="C3013">
        <v>-3658.64461538461</v>
      </c>
      <c r="D3013">
        <f t="shared" si="47"/>
        <v>-3658.64461538461</v>
      </c>
      <c r="E3013">
        <f>IFERROR(VLOOKUP(A3013,Hoja1!$A$2:$F$4807,6,FALSE),1)</f>
        <v>1</v>
      </c>
      <c r="F3013">
        <v>-3658.64461538461</v>
      </c>
    </row>
    <row r="3014" spans="1:6" x14ac:dyDescent="0.3">
      <c r="A3014">
        <v>162864</v>
      </c>
      <c r="B3014">
        <v>74646</v>
      </c>
      <c r="C3014">
        <v>-82431.520000000004</v>
      </c>
      <c r="D3014">
        <f t="shared" si="47"/>
        <v>-82431.520000000004</v>
      </c>
      <c r="E3014">
        <f>IFERROR(VLOOKUP(A3014,Hoja1!$A$2:$F$4807,6,FALSE),1)</f>
        <v>1</v>
      </c>
      <c r="F3014">
        <v>-82431.520000000004</v>
      </c>
    </row>
    <row r="3015" spans="1:6" x14ac:dyDescent="0.3">
      <c r="A3015">
        <v>162872</v>
      </c>
      <c r="B3015">
        <v>97055.77</v>
      </c>
      <c r="C3015">
        <v>-23064.7238461538</v>
      </c>
      <c r="D3015">
        <f t="shared" si="47"/>
        <v>-23064.7238461538</v>
      </c>
      <c r="E3015">
        <f>IFERROR(VLOOKUP(A3015,Hoja1!$A$2:$F$4807,6,FALSE),1)</f>
        <v>1</v>
      </c>
      <c r="F3015">
        <v>-23064.7238461538</v>
      </c>
    </row>
    <row r="3016" spans="1:6" x14ac:dyDescent="0.3">
      <c r="A3016">
        <v>162880</v>
      </c>
      <c r="B3016">
        <v>58866.43</v>
      </c>
      <c r="C3016">
        <v>9623.1761538461506</v>
      </c>
      <c r="D3016">
        <f t="shared" si="47"/>
        <v>9623.1761538461506</v>
      </c>
      <c r="E3016">
        <f>IFERROR(VLOOKUP(A3016,Hoja1!$A$2:$F$4807,6,FALSE),1)</f>
        <v>1</v>
      </c>
      <c r="F3016">
        <v>9623.1761538461506</v>
      </c>
    </row>
    <row r="3017" spans="1:6" x14ac:dyDescent="0.3">
      <c r="A3017">
        <v>162896</v>
      </c>
      <c r="B3017">
        <v>168832.36</v>
      </c>
      <c r="C3017">
        <v>24067.378461538399</v>
      </c>
      <c r="D3017">
        <f t="shared" si="47"/>
        <v>24067.378461538399</v>
      </c>
      <c r="E3017">
        <f>IFERROR(VLOOKUP(A3017,Hoja1!$A$2:$F$4807,6,FALSE),1)</f>
        <v>1</v>
      </c>
      <c r="F3017">
        <v>24067.378461538399</v>
      </c>
    </row>
    <row r="3018" spans="1:6" x14ac:dyDescent="0.3">
      <c r="A3018">
        <v>176913</v>
      </c>
      <c r="B3018">
        <v>53690</v>
      </c>
      <c r="C3018">
        <v>7619.8230769230704</v>
      </c>
      <c r="D3018">
        <f t="shared" si="47"/>
        <v>1523.964615384614</v>
      </c>
      <c r="E3018">
        <f>IFERROR(VLOOKUP(A3018,Hoja1!$A$2:$F$4807,6,FALSE),1)</f>
        <v>5</v>
      </c>
      <c r="F3018">
        <v>1523.964615384614</v>
      </c>
    </row>
    <row r="3019" spans="1:6" x14ac:dyDescent="0.3">
      <c r="A3019">
        <v>162931</v>
      </c>
      <c r="B3019">
        <v>70047.759999999995</v>
      </c>
      <c r="C3019">
        <v>10955.855384615301</v>
      </c>
      <c r="D3019">
        <f t="shared" si="47"/>
        <v>10955.855384615301</v>
      </c>
      <c r="E3019">
        <f>IFERROR(VLOOKUP(A3019,Hoja1!$A$2:$F$4807,6,FALSE),1)</f>
        <v>1</v>
      </c>
      <c r="F3019">
        <v>10955.855384615301</v>
      </c>
    </row>
    <row r="3020" spans="1:6" x14ac:dyDescent="0.3">
      <c r="A3020">
        <v>162941</v>
      </c>
      <c r="B3020">
        <v>111185.66</v>
      </c>
      <c r="C3020">
        <v>16461.636923076901</v>
      </c>
      <c r="D3020">
        <f t="shared" si="47"/>
        <v>16461.636923076901</v>
      </c>
      <c r="E3020">
        <f>IFERROR(VLOOKUP(A3020,Hoja1!$A$2:$F$4807,6,FALSE),1)</f>
        <v>1</v>
      </c>
      <c r="F3020">
        <v>16461.636923076901</v>
      </c>
    </row>
    <row r="3021" spans="1:6" x14ac:dyDescent="0.3">
      <c r="A3021">
        <v>162963</v>
      </c>
      <c r="B3021">
        <v>522</v>
      </c>
      <c r="C3021">
        <v>97.299933110367803</v>
      </c>
      <c r="D3021">
        <f t="shared" si="47"/>
        <v>97.299933110367803</v>
      </c>
      <c r="E3021">
        <f>IFERROR(VLOOKUP(A3021,Hoja1!$A$2:$F$4807,6,FALSE),1)</f>
        <v>1</v>
      </c>
      <c r="F3021">
        <v>97.299933110367803</v>
      </c>
    </row>
    <row r="3022" spans="1:6" x14ac:dyDescent="0.3">
      <c r="A3022">
        <v>140995</v>
      </c>
      <c r="B3022">
        <v>53932</v>
      </c>
      <c r="C3022">
        <v>9977.2076923076893</v>
      </c>
      <c r="D3022">
        <f t="shared" si="47"/>
        <v>2494.3019230769223</v>
      </c>
      <c r="E3022">
        <f>IFERROR(VLOOKUP(A3022,Hoja1!$A$2:$F$4807,6,FALSE),1)</f>
        <v>4</v>
      </c>
      <c r="F3022">
        <v>2494.3019230769223</v>
      </c>
    </row>
    <row r="3023" spans="1:6" x14ac:dyDescent="0.3">
      <c r="A3023">
        <v>162975</v>
      </c>
      <c r="B3023">
        <v>61409</v>
      </c>
      <c r="C3023">
        <v>11506.906153846099</v>
      </c>
      <c r="D3023">
        <f t="shared" si="47"/>
        <v>11506.906153846099</v>
      </c>
      <c r="E3023">
        <f>IFERROR(VLOOKUP(A3023,Hoja1!$A$2:$F$4807,6,FALSE),1)</f>
        <v>1</v>
      </c>
      <c r="F3023">
        <v>11506.906153846099</v>
      </c>
    </row>
    <row r="3024" spans="1:6" x14ac:dyDescent="0.3">
      <c r="A3024">
        <v>162987</v>
      </c>
      <c r="B3024">
        <v>38759.5</v>
      </c>
      <c r="C3024">
        <v>-20546.676923076899</v>
      </c>
      <c r="D3024">
        <f t="shared" si="47"/>
        <v>-20546.676923076899</v>
      </c>
      <c r="E3024">
        <f>IFERROR(VLOOKUP(A3024,Hoja1!$A$2:$F$4807,6,FALSE),1)</f>
        <v>1</v>
      </c>
      <c r="F3024">
        <v>-20546.676923076899</v>
      </c>
    </row>
    <row r="3025" spans="1:6" x14ac:dyDescent="0.3">
      <c r="A3025">
        <v>163007</v>
      </c>
      <c r="B3025">
        <v>110472.58</v>
      </c>
      <c r="C3025">
        <v>6789.9415384615204</v>
      </c>
      <c r="D3025">
        <f t="shared" si="47"/>
        <v>6789.9415384615204</v>
      </c>
      <c r="E3025">
        <f>IFERROR(VLOOKUP(A3025,Hoja1!$A$2:$F$4807,6,FALSE),1)</f>
        <v>1</v>
      </c>
      <c r="F3025">
        <v>6789.9415384615204</v>
      </c>
    </row>
    <row r="3026" spans="1:6" x14ac:dyDescent="0.3">
      <c r="A3026">
        <v>163032</v>
      </c>
      <c r="B3026">
        <v>23071.16</v>
      </c>
      <c r="C3026">
        <v>-37845.386153846099</v>
      </c>
      <c r="D3026">
        <f t="shared" si="47"/>
        <v>-37845.386153846099</v>
      </c>
      <c r="E3026">
        <f>IFERROR(VLOOKUP(A3026,Hoja1!$A$2:$F$4807,6,FALSE),1)</f>
        <v>1</v>
      </c>
      <c r="F3026">
        <v>-37845.386153846099</v>
      </c>
    </row>
    <row r="3027" spans="1:6" x14ac:dyDescent="0.3">
      <c r="A3027">
        <v>176114</v>
      </c>
      <c r="B3027">
        <v>53968</v>
      </c>
      <c r="C3027">
        <v>10013.2076923076</v>
      </c>
      <c r="D3027">
        <f t="shared" si="47"/>
        <v>2503.3019230769</v>
      </c>
      <c r="E3027">
        <f>IFERROR(VLOOKUP(A3027,Hoja1!$A$2:$F$4807,6,FALSE),1)</f>
        <v>4</v>
      </c>
      <c r="F3027">
        <v>2503.3019230769</v>
      </c>
    </row>
    <row r="3028" spans="1:6" x14ac:dyDescent="0.3">
      <c r="A3028">
        <v>171002</v>
      </c>
      <c r="B3028">
        <v>53985</v>
      </c>
      <c r="C3028">
        <v>10030.2076923076</v>
      </c>
      <c r="D3028">
        <f t="shared" si="47"/>
        <v>3343.4025641025332</v>
      </c>
      <c r="E3028">
        <f>IFERROR(VLOOKUP(A3028,Hoja1!$A$2:$F$4807,6,FALSE),1)</f>
        <v>3</v>
      </c>
      <c r="F3028">
        <v>3343.4025641025332</v>
      </c>
    </row>
    <row r="3029" spans="1:6" x14ac:dyDescent="0.3">
      <c r="A3029">
        <v>163071</v>
      </c>
      <c r="B3029">
        <v>39231</v>
      </c>
      <c r="C3029">
        <v>2420.4789264214</v>
      </c>
      <c r="D3029">
        <f t="shared" si="47"/>
        <v>2420.4789264214</v>
      </c>
      <c r="E3029">
        <f>IFERROR(VLOOKUP(A3029,Hoja1!$A$2:$F$4807,6,FALSE),1)</f>
        <v>1</v>
      </c>
      <c r="F3029">
        <v>2420.4789264214</v>
      </c>
    </row>
    <row r="3030" spans="1:6" x14ac:dyDescent="0.3">
      <c r="A3030">
        <v>156420</v>
      </c>
      <c r="B3030">
        <v>54000</v>
      </c>
      <c r="C3030">
        <v>10045.2076923076</v>
      </c>
      <c r="D3030">
        <f t="shared" si="47"/>
        <v>5022.6038461538001</v>
      </c>
      <c r="E3030">
        <f>IFERROR(VLOOKUP(A3030,Hoja1!$A$2:$F$4807,6,FALSE),1)</f>
        <v>2</v>
      </c>
      <c r="F3030">
        <v>5022.6038461538001</v>
      </c>
    </row>
    <row r="3031" spans="1:6" x14ac:dyDescent="0.3">
      <c r="A3031">
        <v>163084</v>
      </c>
      <c r="B3031">
        <v>73920.91</v>
      </c>
      <c r="C3031">
        <v>11326.5084615384</v>
      </c>
      <c r="D3031">
        <f t="shared" si="47"/>
        <v>11326.5084615384</v>
      </c>
      <c r="E3031">
        <f>IFERROR(VLOOKUP(A3031,Hoja1!$A$2:$F$4807,6,FALSE),1)</f>
        <v>1</v>
      </c>
      <c r="F3031">
        <v>11326.5084615384</v>
      </c>
    </row>
    <row r="3032" spans="1:6" x14ac:dyDescent="0.3">
      <c r="A3032">
        <v>163103</v>
      </c>
      <c r="B3032">
        <v>63268.18</v>
      </c>
      <c r="C3032">
        <v>10851.849230769199</v>
      </c>
      <c r="D3032">
        <f t="shared" si="47"/>
        <v>10851.849230769199</v>
      </c>
      <c r="E3032">
        <f>IFERROR(VLOOKUP(A3032,Hoja1!$A$2:$F$4807,6,FALSE),1)</f>
        <v>1</v>
      </c>
      <c r="F3032">
        <v>10851.849230769199</v>
      </c>
    </row>
    <row r="3033" spans="1:6" x14ac:dyDescent="0.3">
      <c r="A3033">
        <v>163116</v>
      </c>
      <c r="B3033">
        <v>58383</v>
      </c>
      <c r="C3033">
        <v>10197.438461538401</v>
      </c>
      <c r="D3033">
        <f t="shared" si="47"/>
        <v>10197.438461538401</v>
      </c>
      <c r="E3033">
        <f>IFERROR(VLOOKUP(A3033,Hoja1!$A$2:$F$4807,6,FALSE),1)</f>
        <v>1</v>
      </c>
      <c r="F3033">
        <v>10197.438461538401</v>
      </c>
    </row>
    <row r="3034" spans="1:6" x14ac:dyDescent="0.3">
      <c r="A3034">
        <v>173423</v>
      </c>
      <c r="B3034">
        <v>54000</v>
      </c>
      <c r="C3034">
        <v>10045.2076923076</v>
      </c>
      <c r="D3034">
        <f t="shared" si="47"/>
        <v>3348.4025641025332</v>
      </c>
      <c r="E3034">
        <f>IFERROR(VLOOKUP(A3034,Hoja1!$A$2:$F$4807,6,FALSE),1)</f>
        <v>3</v>
      </c>
      <c r="F3034">
        <v>3348.4025641025332</v>
      </c>
    </row>
    <row r="3035" spans="1:6" x14ac:dyDescent="0.3">
      <c r="A3035">
        <v>163133</v>
      </c>
      <c r="B3035">
        <v>700</v>
      </c>
      <c r="C3035">
        <v>-2448.97384615384</v>
      </c>
      <c r="D3035">
        <f t="shared" si="47"/>
        <v>-2448.97384615384</v>
      </c>
      <c r="E3035">
        <f>IFERROR(VLOOKUP(A3035,Hoja1!$A$2:$F$4807,6,FALSE),1)</f>
        <v>1</v>
      </c>
      <c r="F3035">
        <v>-2448.97384615384</v>
      </c>
    </row>
    <row r="3036" spans="1:6" x14ac:dyDescent="0.3">
      <c r="A3036">
        <v>163137</v>
      </c>
      <c r="B3036">
        <v>64965</v>
      </c>
      <c r="C3036">
        <v>5873.0953846153798</v>
      </c>
      <c r="D3036">
        <f t="shared" si="47"/>
        <v>5873.0953846153798</v>
      </c>
      <c r="E3036">
        <f>IFERROR(VLOOKUP(A3036,Hoja1!$A$2:$F$4807,6,FALSE),1)</f>
        <v>1</v>
      </c>
      <c r="F3036">
        <v>5873.0953846153798</v>
      </c>
    </row>
    <row r="3037" spans="1:6" x14ac:dyDescent="0.3">
      <c r="A3037">
        <v>163325</v>
      </c>
      <c r="B3037">
        <v>54007</v>
      </c>
      <c r="C3037">
        <v>10052.2076923076</v>
      </c>
      <c r="D3037">
        <f t="shared" si="47"/>
        <v>2513.0519230769</v>
      </c>
      <c r="E3037">
        <f>IFERROR(VLOOKUP(A3037,Hoja1!$A$2:$F$4807,6,FALSE),1)</f>
        <v>4</v>
      </c>
      <c r="F3037">
        <v>2513.0519230769</v>
      </c>
    </row>
    <row r="3038" spans="1:6" x14ac:dyDescent="0.3">
      <c r="A3038">
        <v>167438</v>
      </c>
      <c r="B3038">
        <v>54025</v>
      </c>
      <c r="C3038">
        <v>10070.2076923076</v>
      </c>
      <c r="D3038">
        <f t="shared" si="47"/>
        <v>2014.0415384615201</v>
      </c>
      <c r="E3038">
        <f>IFERROR(VLOOKUP(A3038,Hoja1!$A$2:$F$4807,6,FALSE),1)</f>
        <v>5</v>
      </c>
      <c r="F3038">
        <v>2014.0415384615201</v>
      </c>
    </row>
    <row r="3039" spans="1:6" x14ac:dyDescent="0.3">
      <c r="A3039">
        <v>163178</v>
      </c>
      <c r="B3039">
        <v>233356.14</v>
      </c>
      <c r="C3039">
        <v>30088.6615384615</v>
      </c>
      <c r="D3039">
        <f t="shared" si="47"/>
        <v>30088.6615384615</v>
      </c>
      <c r="E3039">
        <f>IFERROR(VLOOKUP(A3039,Hoja1!$A$2:$F$4807,6,FALSE),1)</f>
        <v>1</v>
      </c>
      <c r="F3039">
        <v>30088.6615384615</v>
      </c>
    </row>
    <row r="3040" spans="1:6" x14ac:dyDescent="0.3">
      <c r="A3040">
        <v>155527</v>
      </c>
      <c r="B3040">
        <v>54035</v>
      </c>
      <c r="C3040">
        <v>10080.2076923076</v>
      </c>
      <c r="D3040">
        <f t="shared" si="47"/>
        <v>2520.0519230769</v>
      </c>
      <c r="E3040">
        <f>IFERROR(VLOOKUP(A3040,Hoja1!$A$2:$F$4807,6,FALSE),1)</f>
        <v>4</v>
      </c>
      <c r="F3040">
        <v>2520.0519230769</v>
      </c>
    </row>
    <row r="3041" spans="1:6" x14ac:dyDescent="0.3">
      <c r="A3041">
        <v>182317</v>
      </c>
      <c r="B3041">
        <v>54056</v>
      </c>
      <c r="C3041">
        <v>-15115.1188186813</v>
      </c>
      <c r="D3041">
        <f t="shared" si="47"/>
        <v>-3023.0237637362598</v>
      </c>
      <c r="E3041">
        <f>IFERROR(VLOOKUP(A3041,Hoja1!$A$2:$F$4807,6,FALSE),1)</f>
        <v>5</v>
      </c>
      <c r="F3041">
        <v>-3023.0237637362598</v>
      </c>
    </row>
    <row r="3042" spans="1:6" x14ac:dyDescent="0.3">
      <c r="A3042">
        <v>163205</v>
      </c>
      <c r="B3042">
        <v>72291.350000000006</v>
      </c>
      <c r="C3042">
        <v>10026.368461538401</v>
      </c>
      <c r="D3042">
        <f t="shared" si="47"/>
        <v>10026.368461538401</v>
      </c>
      <c r="E3042">
        <f>IFERROR(VLOOKUP(A3042,Hoja1!$A$2:$F$4807,6,FALSE),1)</f>
        <v>1</v>
      </c>
      <c r="F3042">
        <v>10026.368461538401</v>
      </c>
    </row>
    <row r="3043" spans="1:6" x14ac:dyDescent="0.3">
      <c r="A3043">
        <v>163216</v>
      </c>
      <c r="B3043">
        <v>80432</v>
      </c>
      <c r="C3043">
        <v>12150.2846153846</v>
      </c>
      <c r="D3043">
        <f t="shared" si="47"/>
        <v>12150.2846153846</v>
      </c>
      <c r="E3043">
        <f>IFERROR(VLOOKUP(A3043,Hoja1!$A$2:$F$4807,6,FALSE),1)</f>
        <v>1</v>
      </c>
      <c r="F3043">
        <v>12150.2846153846</v>
      </c>
    </row>
    <row r="3044" spans="1:6" x14ac:dyDescent="0.3">
      <c r="A3044">
        <v>170511</v>
      </c>
      <c r="B3044">
        <v>54096</v>
      </c>
      <c r="C3044">
        <v>7696.4030769230703</v>
      </c>
      <c r="D3044">
        <f t="shared" si="47"/>
        <v>1282.733846153845</v>
      </c>
      <c r="E3044">
        <f>IFERROR(VLOOKUP(A3044,Hoja1!$A$2:$F$4807,6,FALSE),1)</f>
        <v>6</v>
      </c>
      <c r="F3044">
        <v>1282.733846153845</v>
      </c>
    </row>
    <row r="3045" spans="1:6" x14ac:dyDescent="0.3">
      <c r="A3045">
        <v>154719</v>
      </c>
      <c r="B3045">
        <v>54168</v>
      </c>
      <c r="C3045">
        <v>10213.2076923076</v>
      </c>
      <c r="D3045">
        <f t="shared" si="47"/>
        <v>5106.6038461538001</v>
      </c>
      <c r="E3045">
        <f>IFERROR(VLOOKUP(A3045,Hoja1!$A$2:$F$4807,6,FALSE),1)</f>
        <v>2</v>
      </c>
      <c r="F3045">
        <v>5106.6038461538001</v>
      </c>
    </row>
    <row r="3046" spans="1:6" x14ac:dyDescent="0.3">
      <c r="A3046">
        <v>163279</v>
      </c>
      <c r="B3046">
        <v>69156</v>
      </c>
      <c r="C3046">
        <v>7948.71076923076</v>
      </c>
      <c r="D3046">
        <f t="shared" si="47"/>
        <v>7948.71076923076</v>
      </c>
      <c r="E3046">
        <f>IFERROR(VLOOKUP(A3046,Hoja1!$A$2:$F$4807,6,FALSE),1)</f>
        <v>1</v>
      </c>
      <c r="F3046">
        <v>7948.71076923076</v>
      </c>
    </row>
    <row r="3047" spans="1:6" x14ac:dyDescent="0.3">
      <c r="A3047">
        <v>141943</v>
      </c>
      <c r="B3047">
        <v>54211</v>
      </c>
      <c r="C3047">
        <v>9198.5153846153808</v>
      </c>
      <c r="D3047">
        <f t="shared" si="47"/>
        <v>2299.6288461538452</v>
      </c>
      <c r="E3047">
        <f>IFERROR(VLOOKUP(A3047,Hoja1!$A$2:$F$4807,6,FALSE),1)</f>
        <v>4</v>
      </c>
      <c r="F3047">
        <v>2299.6288461538452</v>
      </c>
    </row>
    <row r="3048" spans="1:6" x14ac:dyDescent="0.3">
      <c r="A3048">
        <v>147927</v>
      </c>
      <c r="B3048">
        <v>54432</v>
      </c>
      <c r="C3048">
        <v>10147.7876923076</v>
      </c>
      <c r="D3048">
        <f t="shared" si="47"/>
        <v>2029.5575384615199</v>
      </c>
      <c r="E3048">
        <f>IFERROR(VLOOKUP(A3048,Hoja1!$A$2:$F$4807,6,FALSE),1)</f>
        <v>5</v>
      </c>
      <c r="F3048">
        <v>2029.5575384615199</v>
      </c>
    </row>
    <row r="3049" spans="1:6" x14ac:dyDescent="0.3">
      <c r="A3049">
        <v>165282</v>
      </c>
      <c r="B3049">
        <v>54439</v>
      </c>
      <c r="C3049">
        <v>10154.7876923076</v>
      </c>
      <c r="D3049">
        <f t="shared" si="47"/>
        <v>1692.4646153845999</v>
      </c>
      <c r="E3049">
        <f>IFERROR(VLOOKUP(A3049,Hoja1!$A$2:$F$4807,6,FALSE),1)</f>
        <v>6</v>
      </c>
      <c r="F3049">
        <v>1692.4646153845999</v>
      </c>
    </row>
    <row r="3050" spans="1:6" x14ac:dyDescent="0.3">
      <c r="A3050">
        <v>178982</v>
      </c>
      <c r="B3050">
        <v>54497</v>
      </c>
      <c r="C3050">
        <v>363.77730769231101</v>
      </c>
      <c r="D3050">
        <f t="shared" si="47"/>
        <v>51.968186813187287</v>
      </c>
      <c r="E3050">
        <f>IFERROR(VLOOKUP(A3050,Hoja1!$A$2:$F$4807,6,FALSE),1)</f>
        <v>7</v>
      </c>
      <c r="F3050">
        <v>51.968186813187287</v>
      </c>
    </row>
    <row r="3051" spans="1:6" x14ac:dyDescent="0.3">
      <c r="A3051">
        <v>160836</v>
      </c>
      <c r="B3051">
        <v>54560</v>
      </c>
      <c r="C3051">
        <v>10275.7876923076</v>
      </c>
      <c r="D3051">
        <f t="shared" si="47"/>
        <v>2055.1575384615198</v>
      </c>
      <c r="E3051">
        <f>IFERROR(VLOOKUP(A3051,Hoja1!$A$2:$F$4807,6,FALSE),1)</f>
        <v>5</v>
      </c>
      <c r="F3051">
        <v>2055.1575384615198</v>
      </c>
    </row>
    <row r="3052" spans="1:6" x14ac:dyDescent="0.3">
      <c r="A3052">
        <v>166935</v>
      </c>
      <c r="B3052">
        <v>54656</v>
      </c>
      <c r="C3052">
        <v>8256.4030769230703</v>
      </c>
      <c r="D3052">
        <f t="shared" si="47"/>
        <v>1376.0671794871785</v>
      </c>
      <c r="E3052">
        <f>IFERROR(VLOOKUP(A3052,Hoja1!$A$2:$F$4807,6,FALSE),1)</f>
        <v>6</v>
      </c>
      <c r="F3052">
        <v>1376.0671794871785</v>
      </c>
    </row>
    <row r="3053" spans="1:6" x14ac:dyDescent="0.3">
      <c r="A3053">
        <v>163363</v>
      </c>
      <c r="B3053">
        <v>45622</v>
      </c>
      <c r="C3053">
        <v>45622</v>
      </c>
      <c r="D3053">
        <f t="shared" si="47"/>
        <v>45622</v>
      </c>
      <c r="E3053">
        <f>IFERROR(VLOOKUP(A3053,Hoja1!$A$2:$F$4807,6,FALSE),1)</f>
        <v>1</v>
      </c>
      <c r="F3053">
        <v>45622</v>
      </c>
    </row>
    <row r="3054" spans="1:6" x14ac:dyDescent="0.3">
      <c r="A3054">
        <v>178950</v>
      </c>
      <c r="B3054">
        <v>54795</v>
      </c>
      <c r="C3054">
        <v>263.02019230770298</v>
      </c>
      <c r="D3054">
        <f t="shared" si="47"/>
        <v>87.673397435900995</v>
      </c>
      <c r="E3054">
        <f>IFERROR(VLOOKUP(A3054,Hoja1!$A$2:$F$4807,6,FALSE),1)</f>
        <v>3</v>
      </c>
      <c r="F3054">
        <v>87.673397435900995</v>
      </c>
    </row>
    <row r="3055" spans="1:6" x14ac:dyDescent="0.3">
      <c r="A3055">
        <v>181242</v>
      </c>
      <c r="B3055">
        <v>54947</v>
      </c>
      <c r="C3055">
        <v>-7272.16385989011</v>
      </c>
      <c r="D3055">
        <f t="shared" si="47"/>
        <v>-1454.4327719780219</v>
      </c>
      <c r="E3055">
        <f>IFERROR(VLOOKUP(A3055,Hoja1!$A$2:$F$4807,6,FALSE),1)</f>
        <v>5</v>
      </c>
      <c r="F3055">
        <v>-1454.4327719780219</v>
      </c>
    </row>
    <row r="3056" spans="1:6" x14ac:dyDescent="0.3">
      <c r="A3056">
        <v>174017</v>
      </c>
      <c r="B3056">
        <v>55002</v>
      </c>
      <c r="C3056">
        <v>10388.3676923076</v>
      </c>
      <c r="D3056">
        <f t="shared" si="47"/>
        <v>3462.7892307692</v>
      </c>
      <c r="E3056">
        <f>IFERROR(VLOOKUP(A3056,Hoja1!$A$2:$F$4807,6,FALSE),1)</f>
        <v>3</v>
      </c>
      <c r="F3056">
        <v>3462.7892307692</v>
      </c>
    </row>
    <row r="3057" spans="1:6" x14ac:dyDescent="0.3">
      <c r="A3057">
        <v>146930</v>
      </c>
      <c r="B3057">
        <v>55195</v>
      </c>
      <c r="C3057">
        <v>10581.3676923076</v>
      </c>
      <c r="D3057">
        <f t="shared" si="47"/>
        <v>1763.5612820512667</v>
      </c>
      <c r="E3057">
        <f>IFERROR(VLOOKUP(A3057,Hoja1!$A$2:$F$4807,6,FALSE),1)</f>
        <v>6</v>
      </c>
      <c r="F3057">
        <v>1763.5612820512667</v>
      </c>
    </row>
    <row r="3058" spans="1:6" x14ac:dyDescent="0.3">
      <c r="A3058">
        <v>163488</v>
      </c>
      <c r="B3058">
        <v>6938</v>
      </c>
      <c r="C3058">
        <v>-16968.826846153799</v>
      </c>
      <c r="D3058">
        <f t="shared" si="47"/>
        <v>-16968.826846153799</v>
      </c>
      <c r="E3058">
        <f>IFERROR(VLOOKUP(A3058,Hoja1!$A$2:$F$4807,6,FALSE),1)</f>
        <v>1</v>
      </c>
      <c r="F3058">
        <v>-16968.826846153799</v>
      </c>
    </row>
    <row r="3059" spans="1:6" x14ac:dyDescent="0.3">
      <c r="A3059">
        <v>163489</v>
      </c>
      <c r="B3059">
        <v>7866</v>
      </c>
      <c r="C3059">
        <v>-2995.0138461538399</v>
      </c>
      <c r="D3059">
        <f t="shared" si="47"/>
        <v>-2995.0138461538399</v>
      </c>
      <c r="E3059">
        <f>IFERROR(VLOOKUP(A3059,Hoja1!$A$2:$F$4807,6,FALSE),1)</f>
        <v>1</v>
      </c>
      <c r="F3059">
        <v>-2995.0138461538399</v>
      </c>
    </row>
    <row r="3060" spans="1:6" x14ac:dyDescent="0.3">
      <c r="A3060">
        <v>163506</v>
      </c>
      <c r="B3060">
        <v>96216</v>
      </c>
      <c r="C3060">
        <v>15970.249230769199</v>
      </c>
      <c r="D3060">
        <f t="shared" si="47"/>
        <v>15970.249230769199</v>
      </c>
      <c r="E3060">
        <f>IFERROR(VLOOKUP(A3060,Hoja1!$A$2:$F$4807,6,FALSE),1)</f>
        <v>1</v>
      </c>
      <c r="F3060">
        <v>15970.249230769199</v>
      </c>
    </row>
    <row r="3061" spans="1:6" x14ac:dyDescent="0.3">
      <c r="A3061">
        <v>163547</v>
      </c>
      <c r="B3061">
        <v>64944.63</v>
      </c>
      <c r="C3061">
        <v>11470.606923076901</v>
      </c>
      <c r="D3061">
        <f t="shared" si="47"/>
        <v>11470.606923076901</v>
      </c>
      <c r="E3061">
        <f>IFERROR(VLOOKUP(A3061,Hoja1!$A$2:$F$4807,6,FALSE),1)</f>
        <v>1</v>
      </c>
      <c r="F3061">
        <v>11470.606923076901</v>
      </c>
    </row>
    <row r="3062" spans="1:6" x14ac:dyDescent="0.3">
      <c r="A3062">
        <v>163581</v>
      </c>
      <c r="B3062">
        <v>87412</v>
      </c>
      <c r="C3062">
        <v>12454.7107692307</v>
      </c>
      <c r="D3062">
        <f t="shared" si="47"/>
        <v>12454.7107692307</v>
      </c>
      <c r="E3062">
        <f>IFERROR(VLOOKUP(A3062,Hoja1!$A$2:$F$4807,6,FALSE),1)</f>
        <v>1</v>
      </c>
      <c r="F3062">
        <v>12454.7107692307</v>
      </c>
    </row>
    <row r="3063" spans="1:6" x14ac:dyDescent="0.3">
      <c r="A3063">
        <v>182191</v>
      </c>
      <c r="B3063">
        <v>55269</v>
      </c>
      <c r="C3063">
        <v>-1528.9420329670299</v>
      </c>
      <c r="D3063">
        <f t="shared" si="47"/>
        <v>-254.82367216117166</v>
      </c>
      <c r="E3063">
        <f>IFERROR(VLOOKUP(A3063,Hoja1!$A$2:$F$4807,6,FALSE),1)</f>
        <v>6</v>
      </c>
      <c r="F3063">
        <v>-254.82367216117166</v>
      </c>
    </row>
    <row r="3064" spans="1:6" x14ac:dyDescent="0.3">
      <c r="A3064">
        <v>163646</v>
      </c>
      <c r="B3064">
        <v>1366</v>
      </c>
      <c r="C3064">
        <v>-1239.82846153846</v>
      </c>
      <c r="D3064">
        <f t="shared" si="47"/>
        <v>-1239.82846153846</v>
      </c>
      <c r="E3064">
        <f>IFERROR(VLOOKUP(A3064,Hoja1!$A$2:$F$4807,6,FALSE),1)</f>
        <v>1</v>
      </c>
      <c r="F3064">
        <v>-1239.82846153846</v>
      </c>
    </row>
    <row r="3065" spans="1:6" x14ac:dyDescent="0.3">
      <c r="A3065">
        <v>163656</v>
      </c>
      <c r="B3065">
        <v>108335.9</v>
      </c>
      <c r="C3065">
        <v>15397.8415384615</v>
      </c>
      <c r="D3065">
        <f t="shared" si="47"/>
        <v>15397.8415384615</v>
      </c>
      <c r="E3065">
        <f>IFERROR(VLOOKUP(A3065,Hoja1!$A$2:$F$4807,6,FALSE),1)</f>
        <v>1</v>
      </c>
      <c r="F3065">
        <v>15397.8415384615</v>
      </c>
    </row>
    <row r="3066" spans="1:6" x14ac:dyDescent="0.3">
      <c r="A3066">
        <v>163674</v>
      </c>
      <c r="B3066">
        <v>145984.07</v>
      </c>
      <c r="C3066">
        <v>16356.2007692307</v>
      </c>
      <c r="D3066">
        <f t="shared" si="47"/>
        <v>16356.2007692307</v>
      </c>
      <c r="E3066">
        <f>IFERROR(VLOOKUP(A3066,Hoja1!$A$2:$F$4807,6,FALSE),1)</f>
        <v>1</v>
      </c>
      <c r="F3066">
        <v>16356.2007692307</v>
      </c>
    </row>
    <row r="3067" spans="1:6" x14ac:dyDescent="0.3">
      <c r="A3067">
        <v>163692</v>
      </c>
      <c r="B3067">
        <v>30917</v>
      </c>
      <c r="C3067">
        <v>611.85233333332803</v>
      </c>
      <c r="D3067">
        <f t="shared" si="47"/>
        <v>611.85233333332803</v>
      </c>
      <c r="E3067">
        <f>IFERROR(VLOOKUP(A3067,Hoja1!$A$2:$F$4807,6,FALSE),1)</f>
        <v>1</v>
      </c>
      <c r="F3067">
        <v>611.85233333332803</v>
      </c>
    </row>
    <row r="3068" spans="1:6" x14ac:dyDescent="0.3">
      <c r="A3068">
        <v>163697</v>
      </c>
      <c r="B3068">
        <v>32846</v>
      </c>
      <c r="C3068">
        <v>2160.0975153846098</v>
      </c>
      <c r="D3068">
        <f t="shared" si="47"/>
        <v>2160.0975153846098</v>
      </c>
      <c r="E3068">
        <f>IFERROR(VLOOKUP(A3068,Hoja1!$A$2:$F$4807,6,FALSE),1)</f>
        <v>1</v>
      </c>
      <c r="F3068">
        <v>2160.0975153846098</v>
      </c>
    </row>
    <row r="3069" spans="1:6" x14ac:dyDescent="0.3">
      <c r="A3069">
        <v>163698</v>
      </c>
      <c r="B3069">
        <v>51422.94</v>
      </c>
      <c r="C3069">
        <v>-32325.307692307601</v>
      </c>
      <c r="D3069">
        <f t="shared" ref="D3069:D3132" si="48">C3069/E3069</f>
        <v>-32325.307692307601</v>
      </c>
      <c r="E3069">
        <f>IFERROR(VLOOKUP(A3069,Hoja1!$A$2:$F$4807,6,FALSE),1)</f>
        <v>1</v>
      </c>
      <c r="F3069">
        <v>-32325.307692307601</v>
      </c>
    </row>
    <row r="3070" spans="1:6" x14ac:dyDescent="0.3">
      <c r="A3070">
        <v>163711</v>
      </c>
      <c r="B3070">
        <v>109562</v>
      </c>
      <c r="C3070">
        <v>10676.64</v>
      </c>
      <c r="D3070">
        <f t="shared" si="48"/>
        <v>10676.64</v>
      </c>
      <c r="E3070">
        <f>IFERROR(VLOOKUP(A3070,Hoja1!$A$2:$F$4807,6,FALSE),1)</f>
        <v>1</v>
      </c>
      <c r="F3070">
        <v>10676.64</v>
      </c>
    </row>
    <row r="3071" spans="1:6" x14ac:dyDescent="0.3">
      <c r="A3071">
        <v>163730</v>
      </c>
      <c r="B3071">
        <v>47761.63</v>
      </c>
      <c r="C3071">
        <v>-20313.171538461502</v>
      </c>
      <c r="D3071">
        <f t="shared" si="48"/>
        <v>-20313.171538461502</v>
      </c>
      <c r="E3071">
        <f>IFERROR(VLOOKUP(A3071,Hoja1!$A$2:$F$4807,6,FALSE),1)</f>
        <v>1</v>
      </c>
      <c r="F3071">
        <v>-20313.171538461502</v>
      </c>
    </row>
    <row r="3072" spans="1:6" x14ac:dyDescent="0.3">
      <c r="A3072">
        <v>163769</v>
      </c>
      <c r="B3072">
        <v>70961</v>
      </c>
      <c r="C3072">
        <v>13655.06</v>
      </c>
      <c r="D3072">
        <f t="shared" si="48"/>
        <v>13655.06</v>
      </c>
      <c r="E3072">
        <f>IFERROR(VLOOKUP(A3072,Hoja1!$A$2:$F$4807,6,FALSE),1)</f>
        <v>1</v>
      </c>
      <c r="F3072">
        <v>13655.06</v>
      </c>
    </row>
    <row r="3073" spans="1:6" x14ac:dyDescent="0.3">
      <c r="A3073">
        <v>163779</v>
      </c>
      <c r="B3073">
        <v>193490.25</v>
      </c>
      <c r="C3073">
        <v>11376.6176923077</v>
      </c>
      <c r="D3073">
        <f t="shared" si="48"/>
        <v>11376.6176923077</v>
      </c>
      <c r="E3073">
        <f>IFERROR(VLOOKUP(A3073,Hoja1!$A$2:$F$4807,6,FALSE),1)</f>
        <v>1</v>
      </c>
      <c r="F3073">
        <v>11376.6176923077</v>
      </c>
    </row>
    <row r="3074" spans="1:6" x14ac:dyDescent="0.3">
      <c r="A3074">
        <v>163816</v>
      </c>
      <c r="B3074">
        <v>2807</v>
      </c>
      <c r="C3074">
        <v>201.17153846153801</v>
      </c>
      <c r="D3074">
        <f t="shared" si="48"/>
        <v>201.17153846153801</v>
      </c>
      <c r="E3074">
        <f>IFERROR(VLOOKUP(A3074,Hoja1!$A$2:$F$4807,6,FALSE),1)</f>
        <v>1</v>
      </c>
      <c r="F3074">
        <v>201.17153846153801</v>
      </c>
    </row>
    <row r="3075" spans="1:6" x14ac:dyDescent="0.3">
      <c r="A3075">
        <v>163817</v>
      </c>
      <c r="B3075">
        <v>13424</v>
      </c>
      <c r="C3075">
        <v>1940.60153846153</v>
      </c>
      <c r="D3075">
        <f t="shared" si="48"/>
        <v>1940.60153846153</v>
      </c>
      <c r="E3075">
        <f>IFERROR(VLOOKUP(A3075,Hoja1!$A$2:$F$4807,6,FALSE),1)</f>
        <v>1</v>
      </c>
      <c r="F3075">
        <v>1940.60153846153</v>
      </c>
    </row>
    <row r="3076" spans="1:6" x14ac:dyDescent="0.3">
      <c r="A3076">
        <v>163821</v>
      </c>
      <c r="B3076">
        <v>22568</v>
      </c>
      <c r="C3076">
        <v>3343.1509311740801</v>
      </c>
      <c r="D3076">
        <f t="shared" si="48"/>
        <v>3343.1509311740801</v>
      </c>
      <c r="E3076">
        <f>IFERROR(VLOOKUP(A3076,Hoja1!$A$2:$F$4807,6,FALSE),1)</f>
        <v>1</v>
      </c>
      <c r="F3076">
        <v>3343.1509311740801</v>
      </c>
    </row>
    <row r="3077" spans="1:6" x14ac:dyDescent="0.3">
      <c r="A3077">
        <v>163827</v>
      </c>
      <c r="B3077">
        <v>10092</v>
      </c>
      <c r="C3077">
        <v>1420.18034615384</v>
      </c>
      <c r="D3077">
        <f t="shared" si="48"/>
        <v>1420.18034615384</v>
      </c>
      <c r="E3077">
        <f>IFERROR(VLOOKUP(A3077,Hoja1!$A$2:$F$4807,6,FALSE),1)</f>
        <v>1</v>
      </c>
      <c r="F3077">
        <v>1420.18034615384</v>
      </c>
    </row>
    <row r="3078" spans="1:6" x14ac:dyDescent="0.3">
      <c r="A3078">
        <v>163838</v>
      </c>
      <c r="B3078">
        <v>183291.16</v>
      </c>
      <c r="C3078">
        <v>21603.101538461498</v>
      </c>
      <c r="D3078">
        <f t="shared" si="48"/>
        <v>21603.101538461498</v>
      </c>
      <c r="E3078">
        <f>IFERROR(VLOOKUP(A3078,Hoja1!$A$2:$F$4807,6,FALSE),1)</f>
        <v>1</v>
      </c>
      <c r="F3078">
        <v>21603.101538461498</v>
      </c>
    </row>
    <row r="3079" spans="1:6" x14ac:dyDescent="0.3">
      <c r="A3079">
        <v>163850</v>
      </c>
      <c r="B3079">
        <v>10137</v>
      </c>
      <c r="C3079">
        <v>-1024.2397538461501</v>
      </c>
      <c r="D3079">
        <f t="shared" si="48"/>
        <v>-1024.2397538461501</v>
      </c>
      <c r="E3079">
        <f>IFERROR(VLOOKUP(A3079,Hoja1!$A$2:$F$4807,6,FALSE),1)</f>
        <v>1</v>
      </c>
      <c r="F3079">
        <v>-1024.2397538461501</v>
      </c>
    </row>
    <row r="3080" spans="1:6" x14ac:dyDescent="0.3">
      <c r="A3080">
        <v>163866</v>
      </c>
      <c r="B3080">
        <v>19868</v>
      </c>
      <c r="C3080">
        <v>1669.39846153846</v>
      </c>
      <c r="D3080">
        <f t="shared" si="48"/>
        <v>1669.39846153846</v>
      </c>
      <c r="E3080">
        <f>IFERROR(VLOOKUP(A3080,Hoja1!$A$2:$F$4807,6,FALSE),1)</f>
        <v>1</v>
      </c>
      <c r="F3080">
        <v>1669.39846153846</v>
      </c>
    </row>
    <row r="3081" spans="1:6" x14ac:dyDescent="0.3">
      <c r="A3081">
        <v>163893</v>
      </c>
      <c r="B3081">
        <v>77378.990000000005</v>
      </c>
      <c r="C3081">
        <v>13328.0438461538</v>
      </c>
      <c r="D3081">
        <f t="shared" si="48"/>
        <v>13328.0438461538</v>
      </c>
      <c r="E3081">
        <f>IFERROR(VLOOKUP(A3081,Hoja1!$A$2:$F$4807,6,FALSE),1)</f>
        <v>1</v>
      </c>
      <c r="F3081">
        <v>13328.0438461538</v>
      </c>
    </row>
    <row r="3082" spans="1:6" x14ac:dyDescent="0.3">
      <c r="A3082">
        <v>163909</v>
      </c>
      <c r="B3082">
        <v>130899.3</v>
      </c>
      <c r="C3082">
        <v>13634.3184615384</v>
      </c>
      <c r="D3082">
        <f t="shared" si="48"/>
        <v>13634.3184615384</v>
      </c>
      <c r="E3082">
        <f>IFERROR(VLOOKUP(A3082,Hoja1!$A$2:$F$4807,6,FALSE),1)</f>
        <v>1</v>
      </c>
      <c r="F3082">
        <v>13634.3184615384</v>
      </c>
    </row>
    <row r="3083" spans="1:6" x14ac:dyDescent="0.3">
      <c r="A3083">
        <v>163917</v>
      </c>
      <c r="B3083">
        <v>93957.89</v>
      </c>
      <c r="C3083">
        <v>15099.2515384615</v>
      </c>
      <c r="D3083">
        <f t="shared" si="48"/>
        <v>15099.2515384615</v>
      </c>
      <c r="E3083">
        <f>IFERROR(VLOOKUP(A3083,Hoja1!$A$2:$F$4807,6,FALSE),1)</f>
        <v>1</v>
      </c>
      <c r="F3083">
        <v>15099.2515384615</v>
      </c>
    </row>
    <row r="3084" spans="1:6" x14ac:dyDescent="0.3">
      <c r="A3084">
        <v>163933</v>
      </c>
      <c r="B3084">
        <v>124112</v>
      </c>
      <c r="C3084">
        <v>12135.4799999999</v>
      </c>
      <c r="D3084">
        <f t="shared" si="48"/>
        <v>12135.4799999999</v>
      </c>
      <c r="E3084">
        <f>IFERROR(VLOOKUP(A3084,Hoja1!$A$2:$F$4807,6,FALSE),1)</f>
        <v>1</v>
      </c>
      <c r="F3084">
        <v>12135.4799999999</v>
      </c>
    </row>
    <row r="3085" spans="1:6" x14ac:dyDescent="0.3">
      <c r="A3085">
        <v>163948</v>
      </c>
      <c r="B3085">
        <v>259600.01</v>
      </c>
      <c r="C3085">
        <v>24931.182307692299</v>
      </c>
      <c r="D3085">
        <f t="shared" si="48"/>
        <v>24931.182307692299</v>
      </c>
      <c r="E3085">
        <f>IFERROR(VLOOKUP(A3085,Hoja1!$A$2:$F$4807,6,FALSE),1)</f>
        <v>1</v>
      </c>
      <c r="F3085">
        <v>24931.182307692299</v>
      </c>
    </row>
    <row r="3086" spans="1:6" x14ac:dyDescent="0.3">
      <c r="A3086">
        <v>163957</v>
      </c>
      <c r="B3086">
        <v>61168</v>
      </c>
      <c r="C3086">
        <v>10867.0538461538</v>
      </c>
      <c r="D3086">
        <f t="shared" si="48"/>
        <v>10867.0538461538</v>
      </c>
      <c r="E3086">
        <f>IFERROR(VLOOKUP(A3086,Hoja1!$A$2:$F$4807,6,FALSE),1)</f>
        <v>1</v>
      </c>
      <c r="F3086">
        <v>10867.0538461538</v>
      </c>
    </row>
    <row r="3087" spans="1:6" x14ac:dyDescent="0.3">
      <c r="A3087">
        <v>163968</v>
      </c>
      <c r="B3087">
        <v>6345</v>
      </c>
      <c r="C3087">
        <v>639.44238461538396</v>
      </c>
      <c r="D3087">
        <f t="shared" si="48"/>
        <v>639.44238461538396</v>
      </c>
      <c r="E3087">
        <f>IFERROR(VLOOKUP(A3087,Hoja1!$A$2:$F$4807,6,FALSE),1)</f>
        <v>1</v>
      </c>
      <c r="F3087">
        <v>639.44238461538396</v>
      </c>
    </row>
    <row r="3088" spans="1:6" x14ac:dyDescent="0.3">
      <c r="A3088">
        <v>163974</v>
      </c>
      <c r="B3088">
        <v>168080.35</v>
      </c>
      <c r="C3088">
        <v>19812.871538461499</v>
      </c>
      <c r="D3088">
        <f t="shared" si="48"/>
        <v>19812.871538461499</v>
      </c>
      <c r="E3088">
        <f>IFERROR(VLOOKUP(A3088,Hoja1!$A$2:$F$4807,6,FALSE),1)</f>
        <v>1</v>
      </c>
      <c r="F3088">
        <v>19812.871538461499</v>
      </c>
    </row>
    <row r="3089" spans="1:6" x14ac:dyDescent="0.3">
      <c r="A3089">
        <v>143008</v>
      </c>
      <c r="B3089">
        <v>55290</v>
      </c>
      <c r="C3089">
        <v>11734.06</v>
      </c>
      <c r="D3089">
        <f t="shared" si="48"/>
        <v>2346.8119999999999</v>
      </c>
      <c r="E3089">
        <f>IFERROR(VLOOKUP(A3089,Hoja1!$A$2:$F$4807,6,FALSE),1)</f>
        <v>5</v>
      </c>
      <c r="F3089">
        <v>2346.8119999999999</v>
      </c>
    </row>
    <row r="3090" spans="1:6" x14ac:dyDescent="0.3">
      <c r="A3090">
        <v>168244</v>
      </c>
      <c r="B3090">
        <v>55462</v>
      </c>
      <c r="C3090">
        <v>9062.4030769230703</v>
      </c>
      <c r="D3090">
        <f t="shared" si="48"/>
        <v>1510.4005128205117</v>
      </c>
      <c r="E3090">
        <f>IFERROR(VLOOKUP(A3090,Hoja1!$A$2:$F$4807,6,FALSE),1)</f>
        <v>6</v>
      </c>
      <c r="F3090">
        <v>1510.4005128205117</v>
      </c>
    </row>
    <row r="3091" spans="1:6" x14ac:dyDescent="0.3">
      <c r="A3091">
        <v>164029</v>
      </c>
      <c r="B3091">
        <v>125568.54</v>
      </c>
      <c r="C3091">
        <v>21394.718461538399</v>
      </c>
      <c r="D3091">
        <f t="shared" si="48"/>
        <v>21394.718461538399</v>
      </c>
      <c r="E3091">
        <f>IFERROR(VLOOKUP(A3091,Hoja1!$A$2:$F$4807,6,FALSE),1)</f>
        <v>1</v>
      </c>
      <c r="F3091">
        <v>21394.718461538399</v>
      </c>
    </row>
    <row r="3092" spans="1:6" x14ac:dyDescent="0.3">
      <c r="A3092">
        <v>164040</v>
      </c>
      <c r="B3092">
        <v>3034</v>
      </c>
      <c r="C3092">
        <v>-782.71461538461494</v>
      </c>
      <c r="D3092">
        <f t="shared" si="48"/>
        <v>-782.71461538461494</v>
      </c>
      <c r="E3092">
        <f>IFERROR(VLOOKUP(A3092,Hoja1!$A$2:$F$4807,6,FALSE),1)</f>
        <v>1</v>
      </c>
      <c r="F3092">
        <v>-782.71461538461494</v>
      </c>
    </row>
    <row r="3093" spans="1:6" x14ac:dyDescent="0.3">
      <c r="A3093">
        <v>144448</v>
      </c>
      <c r="B3093">
        <v>55732</v>
      </c>
      <c r="C3093">
        <v>10390.095384615301</v>
      </c>
      <c r="D3093">
        <f t="shared" si="48"/>
        <v>2078.0190769230603</v>
      </c>
      <c r="E3093">
        <f>IFERROR(VLOOKUP(A3093,Hoja1!$A$2:$F$4807,6,FALSE),1)</f>
        <v>5</v>
      </c>
      <c r="F3093">
        <v>2078.0190769230603</v>
      </c>
    </row>
    <row r="3094" spans="1:6" x14ac:dyDescent="0.3">
      <c r="A3094">
        <v>164064</v>
      </c>
      <c r="B3094">
        <v>65607</v>
      </c>
      <c r="C3094">
        <v>12132.9769230769</v>
      </c>
      <c r="D3094">
        <f t="shared" si="48"/>
        <v>12132.9769230769</v>
      </c>
      <c r="E3094">
        <f>IFERROR(VLOOKUP(A3094,Hoja1!$A$2:$F$4807,6,FALSE),1)</f>
        <v>1</v>
      </c>
      <c r="F3094">
        <v>12132.9769230769</v>
      </c>
    </row>
    <row r="3095" spans="1:6" x14ac:dyDescent="0.3">
      <c r="A3095">
        <v>164133</v>
      </c>
      <c r="B3095">
        <v>185396.38</v>
      </c>
      <c r="C3095">
        <v>26222.5584615384</v>
      </c>
      <c r="D3095">
        <f t="shared" si="48"/>
        <v>26222.5584615384</v>
      </c>
      <c r="E3095">
        <f>IFERROR(VLOOKUP(A3095,Hoja1!$A$2:$F$4807,6,FALSE),1)</f>
        <v>1</v>
      </c>
      <c r="F3095">
        <v>26222.5584615384</v>
      </c>
    </row>
    <row r="3096" spans="1:6" x14ac:dyDescent="0.3">
      <c r="A3096">
        <v>164143</v>
      </c>
      <c r="B3096">
        <v>95517.81</v>
      </c>
      <c r="C3096">
        <v>16000.3315384615</v>
      </c>
      <c r="D3096">
        <f t="shared" si="48"/>
        <v>16000.3315384615</v>
      </c>
      <c r="E3096">
        <f>IFERROR(VLOOKUP(A3096,Hoja1!$A$2:$F$4807,6,FALSE),1)</f>
        <v>1</v>
      </c>
      <c r="F3096">
        <v>16000.3315384615</v>
      </c>
    </row>
    <row r="3097" spans="1:6" x14ac:dyDescent="0.3">
      <c r="A3097">
        <v>164159</v>
      </c>
      <c r="B3097">
        <v>577</v>
      </c>
      <c r="C3097">
        <v>-4821.8707692307598</v>
      </c>
      <c r="D3097">
        <f t="shared" si="48"/>
        <v>-4821.8707692307598</v>
      </c>
      <c r="E3097">
        <f>IFERROR(VLOOKUP(A3097,Hoja1!$A$2:$F$4807,6,FALSE),1)</f>
        <v>1</v>
      </c>
      <c r="F3097">
        <v>-4821.8707692307598</v>
      </c>
    </row>
    <row r="3098" spans="1:6" x14ac:dyDescent="0.3">
      <c r="A3098">
        <v>164160</v>
      </c>
      <c r="B3098">
        <v>36963</v>
      </c>
      <c r="C3098">
        <v>4269.6932307692296</v>
      </c>
      <c r="D3098">
        <f t="shared" si="48"/>
        <v>4269.6932307692296</v>
      </c>
      <c r="E3098">
        <f>IFERROR(VLOOKUP(A3098,Hoja1!$A$2:$F$4807,6,FALSE),1)</f>
        <v>1</v>
      </c>
      <c r="F3098">
        <v>4269.6932307692296</v>
      </c>
    </row>
    <row r="3099" spans="1:6" x14ac:dyDescent="0.3">
      <c r="A3099">
        <v>164161</v>
      </c>
      <c r="B3099">
        <v>121680</v>
      </c>
      <c r="C3099">
        <v>10560.6338461538</v>
      </c>
      <c r="D3099">
        <f t="shared" si="48"/>
        <v>10560.6338461538</v>
      </c>
      <c r="E3099">
        <f>IFERROR(VLOOKUP(A3099,Hoja1!$A$2:$F$4807,6,FALSE),1)</f>
        <v>1</v>
      </c>
      <c r="F3099">
        <v>10560.6338461538</v>
      </c>
    </row>
    <row r="3100" spans="1:6" x14ac:dyDescent="0.3">
      <c r="A3100">
        <v>164168</v>
      </c>
      <c r="B3100">
        <v>58513</v>
      </c>
      <c r="C3100">
        <v>10327.438461538401</v>
      </c>
      <c r="D3100">
        <f t="shared" si="48"/>
        <v>10327.438461538401</v>
      </c>
      <c r="E3100">
        <f>IFERROR(VLOOKUP(A3100,Hoja1!$A$2:$F$4807,6,FALSE),1)</f>
        <v>1</v>
      </c>
      <c r="F3100">
        <v>10327.438461538401</v>
      </c>
    </row>
    <row r="3101" spans="1:6" x14ac:dyDescent="0.3">
      <c r="A3101">
        <v>160048</v>
      </c>
      <c r="B3101">
        <v>55760</v>
      </c>
      <c r="C3101">
        <v>8632.1307692307601</v>
      </c>
      <c r="D3101">
        <f t="shared" si="48"/>
        <v>1726.4261538461519</v>
      </c>
      <c r="E3101">
        <f>IFERROR(VLOOKUP(A3101,Hoja1!$A$2:$F$4807,6,FALSE),1)</f>
        <v>5</v>
      </c>
      <c r="F3101">
        <v>1726.4261538461519</v>
      </c>
    </row>
    <row r="3102" spans="1:6" x14ac:dyDescent="0.3">
      <c r="A3102">
        <v>164203</v>
      </c>
      <c r="B3102">
        <v>59984.4</v>
      </c>
      <c r="C3102">
        <v>10741.146153846101</v>
      </c>
      <c r="D3102">
        <f t="shared" si="48"/>
        <v>10741.146153846101</v>
      </c>
      <c r="E3102">
        <f>IFERROR(VLOOKUP(A3102,Hoja1!$A$2:$F$4807,6,FALSE),1)</f>
        <v>1</v>
      </c>
      <c r="F3102">
        <v>10741.146153846101</v>
      </c>
    </row>
    <row r="3103" spans="1:6" x14ac:dyDescent="0.3">
      <c r="A3103">
        <v>164213</v>
      </c>
      <c r="B3103">
        <v>8420</v>
      </c>
      <c r="C3103">
        <v>-10636.796923076899</v>
      </c>
      <c r="D3103">
        <f t="shared" si="48"/>
        <v>-10636.796923076899</v>
      </c>
      <c r="E3103">
        <f>IFERROR(VLOOKUP(A3103,Hoja1!$A$2:$F$4807,6,FALSE),1)</f>
        <v>1</v>
      </c>
      <c r="F3103">
        <v>-10636.796923076899</v>
      </c>
    </row>
    <row r="3104" spans="1:6" x14ac:dyDescent="0.3">
      <c r="A3104">
        <v>164216</v>
      </c>
      <c r="B3104">
        <v>128409.61</v>
      </c>
      <c r="C3104">
        <v>22449.823846153799</v>
      </c>
      <c r="D3104">
        <f t="shared" si="48"/>
        <v>22449.823846153799</v>
      </c>
      <c r="E3104">
        <f>IFERROR(VLOOKUP(A3104,Hoja1!$A$2:$F$4807,6,FALSE),1)</f>
        <v>1</v>
      </c>
      <c r="F3104">
        <v>22449.823846153799</v>
      </c>
    </row>
    <row r="3105" spans="1:6" x14ac:dyDescent="0.3">
      <c r="A3105">
        <v>164242</v>
      </c>
      <c r="B3105">
        <v>12167</v>
      </c>
      <c r="C3105">
        <v>-9617.4784615384597</v>
      </c>
      <c r="D3105">
        <f t="shared" si="48"/>
        <v>-9617.4784615384597</v>
      </c>
      <c r="E3105">
        <f>IFERROR(VLOOKUP(A3105,Hoja1!$A$2:$F$4807,6,FALSE),1)</f>
        <v>1</v>
      </c>
      <c r="F3105">
        <v>-9617.4784615384597</v>
      </c>
    </row>
    <row r="3106" spans="1:6" x14ac:dyDescent="0.3">
      <c r="A3106">
        <v>164247</v>
      </c>
      <c r="B3106">
        <v>450896</v>
      </c>
      <c r="C3106">
        <v>41777.373846153801</v>
      </c>
      <c r="D3106">
        <f t="shared" si="48"/>
        <v>41777.373846153801</v>
      </c>
      <c r="E3106">
        <f>IFERROR(VLOOKUP(A3106,Hoja1!$A$2:$F$4807,6,FALSE),1)</f>
        <v>1</v>
      </c>
      <c r="F3106">
        <v>41777.373846153801</v>
      </c>
    </row>
    <row r="3107" spans="1:6" x14ac:dyDescent="0.3">
      <c r="A3107">
        <v>164259</v>
      </c>
      <c r="B3107">
        <v>100844</v>
      </c>
      <c r="C3107">
        <v>15309.7876923076</v>
      </c>
      <c r="D3107">
        <f t="shared" si="48"/>
        <v>15309.7876923076</v>
      </c>
      <c r="E3107">
        <f>IFERROR(VLOOKUP(A3107,Hoja1!$A$2:$F$4807,6,FALSE),1)</f>
        <v>1</v>
      </c>
      <c r="F3107">
        <v>15309.7876923076</v>
      </c>
    </row>
    <row r="3108" spans="1:6" x14ac:dyDescent="0.3">
      <c r="A3108">
        <v>164277</v>
      </c>
      <c r="B3108">
        <v>247865.27</v>
      </c>
      <c r="C3108">
        <v>27275.862307692201</v>
      </c>
      <c r="D3108">
        <f t="shared" si="48"/>
        <v>27275.862307692201</v>
      </c>
      <c r="E3108">
        <f>IFERROR(VLOOKUP(A3108,Hoja1!$A$2:$F$4807,6,FALSE),1)</f>
        <v>1</v>
      </c>
      <c r="F3108">
        <v>27275.862307692201</v>
      </c>
    </row>
    <row r="3109" spans="1:6" x14ac:dyDescent="0.3">
      <c r="A3109">
        <v>164289</v>
      </c>
      <c r="B3109">
        <v>53102</v>
      </c>
      <c r="C3109">
        <v>9147.2076923076893</v>
      </c>
      <c r="D3109">
        <f t="shared" si="48"/>
        <v>9147.2076923076893</v>
      </c>
      <c r="E3109">
        <f>IFERROR(VLOOKUP(A3109,Hoja1!$A$2:$F$4807,6,FALSE),1)</f>
        <v>1</v>
      </c>
      <c r="F3109">
        <v>9147.2076923076893</v>
      </c>
    </row>
    <row r="3110" spans="1:6" x14ac:dyDescent="0.3">
      <c r="A3110">
        <v>164317</v>
      </c>
      <c r="B3110">
        <v>13073.27</v>
      </c>
      <c r="C3110">
        <v>2272.4057874933901</v>
      </c>
      <c r="D3110">
        <f t="shared" si="48"/>
        <v>2272.4057874933901</v>
      </c>
      <c r="E3110">
        <f>IFERROR(VLOOKUP(A3110,Hoja1!$A$2:$F$4807,6,FALSE),1)</f>
        <v>1</v>
      </c>
      <c r="F3110">
        <v>2272.4057874933901</v>
      </c>
    </row>
    <row r="3111" spans="1:6" x14ac:dyDescent="0.3">
      <c r="A3111">
        <v>169584</v>
      </c>
      <c r="B3111">
        <v>56000</v>
      </c>
      <c r="C3111">
        <v>5699.0538461538399</v>
      </c>
      <c r="D3111">
        <f t="shared" si="48"/>
        <v>1139.8107692307681</v>
      </c>
      <c r="E3111">
        <f>IFERROR(VLOOKUP(A3111,Hoja1!$A$2:$F$4807,6,FALSE),1)</f>
        <v>5</v>
      </c>
      <c r="F3111">
        <v>1139.8107692307681</v>
      </c>
    </row>
    <row r="3112" spans="1:6" x14ac:dyDescent="0.3">
      <c r="A3112">
        <v>164326</v>
      </c>
      <c r="B3112">
        <v>83269.95</v>
      </c>
      <c r="C3112">
        <v>2248.4299999999898</v>
      </c>
      <c r="D3112">
        <f t="shared" si="48"/>
        <v>2248.4299999999898</v>
      </c>
      <c r="E3112">
        <f>IFERROR(VLOOKUP(A3112,Hoja1!$A$2:$F$4807,6,FALSE),1)</f>
        <v>1</v>
      </c>
      <c r="F3112">
        <v>2248.4299999999898</v>
      </c>
    </row>
    <row r="3113" spans="1:6" x14ac:dyDescent="0.3">
      <c r="A3113">
        <v>159971</v>
      </c>
      <c r="B3113">
        <v>56013</v>
      </c>
      <c r="C3113">
        <v>10671.095384615301</v>
      </c>
      <c r="D3113">
        <f t="shared" si="48"/>
        <v>2134.2190769230601</v>
      </c>
      <c r="E3113">
        <f>IFERROR(VLOOKUP(A3113,Hoja1!$A$2:$F$4807,6,FALSE),1)</f>
        <v>5</v>
      </c>
      <c r="F3113">
        <v>2134.2190769230601</v>
      </c>
    </row>
    <row r="3114" spans="1:6" x14ac:dyDescent="0.3">
      <c r="A3114">
        <v>164340</v>
      </c>
      <c r="B3114">
        <v>56146.2</v>
      </c>
      <c r="C3114">
        <v>9018.3307692307608</v>
      </c>
      <c r="D3114">
        <f t="shared" si="48"/>
        <v>9018.3307692307608</v>
      </c>
      <c r="E3114">
        <f>IFERROR(VLOOKUP(A3114,Hoja1!$A$2:$F$4807,6,FALSE),1)</f>
        <v>1</v>
      </c>
      <c r="F3114">
        <v>9018.3307692307608</v>
      </c>
    </row>
    <row r="3115" spans="1:6" x14ac:dyDescent="0.3">
      <c r="A3115">
        <v>164361</v>
      </c>
      <c r="B3115">
        <v>81248.89</v>
      </c>
      <c r="C3115">
        <v>15082.5592307692</v>
      </c>
      <c r="D3115">
        <f t="shared" si="48"/>
        <v>15082.5592307692</v>
      </c>
      <c r="E3115">
        <f>IFERROR(VLOOKUP(A3115,Hoja1!$A$2:$F$4807,6,FALSE),1)</f>
        <v>1</v>
      </c>
      <c r="F3115">
        <v>15082.5592307692</v>
      </c>
    </row>
    <row r="3116" spans="1:6" x14ac:dyDescent="0.3">
      <c r="A3116">
        <v>158960</v>
      </c>
      <c r="B3116">
        <v>56021.45</v>
      </c>
      <c r="C3116">
        <v>-8688.3361538461504</v>
      </c>
      <c r="D3116">
        <f t="shared" si="48"/>
        <v>-1241.1908791208787</v>
      </c>
      <c r="E3116">
        <f>IFERROR(VLOOKUP(A3116,Hoja1!$A$2:$F$4807,6,FALSE),1)</f>
        <v>7</v>
      </c>
      <c r="F3116">
        <v>-1241.1908791208787</v>
      </c>
    </row>
    <row r="3117" spans="1:6" x14ac:dyDescent="0.3">
      <c r="A3117">
        <v>164373</v>
      </c>
      <c r="B3117">
        <v>1805</v>
      </c>
      <c r="C3117">
        <v>-4685.7784615384599</v>
      </c>
      <c r="D3117">
        <f t="shared" si="48"/>
        <v>-4685.7784615384599</v>
      </c>
      <c r="E3117">
        <f>IFERROR(VLOOKUP(A3117,Hoja1!$A$2:$F$4807,6,FALSE),1)</f>
        <v>1</v>
      </c>
      <c r="F3117">
        <v>-4685.7784615384599</v>
      </c>
    </row>
    <row r="3118" spans="1:6" x14ac:dyDescent="0.3">
      <c r="A3118">
        <v>164381</v>
      </c>
      <c r="B3118">
        <v>111095.63</v>
      </c>
      <c r="C3118">
        <v>11811.417692307599</v>
      </c>
      <c r="D3118">
        <f t="shared" si="48"/>
        <v>11811.417692307599</v>
      </c>
      <c r="E3118">
        <f>IFERROR(VLOOKUP(A3118,Hoja1!$A$2:$F$4807,6,FALSE),1)</f>
        <v>1</v>
      </c>
      <c r="F3118">
        <v>11811.417692307599</v>
      </c>
    </row>
    <row r="3119" spans="1:6" x14ac:dyDescent="0.3">
      <c r="A3119">
        <v>164389</v>
      </c>
      <c r="B3119">
        <v>65312</v>
      </c>
      <c r="C3119">
        <v>10780.2846153846</v>
      </c>
      <c r="D3119">
        <f t="shared" si="48"/>
        <v>10780.2846153846</v>
      </c>
      <c r="E3119">
        <f>IFERROR(VLOOKUP(A3119,Hoja1!$A$2:$F$4807,6,FALSE),1)</f>
        <v>1</v>
      </c>
      <c r="F3119">
        <v>10780.2846153846</v>
      </c>
    </row>
    <row r="3120" spans="1:6" x14ac:dyDescent="0.3">
      <c r="A3120">
        <v>164414</v>
      </c>
      <c r="B3120">
        <v>13650</v>
      </c>
      <c r="C3120">
        <v>-10867.563076922999</v>
      </c>
      <c r="D3120">
        <f t="shared" si="48"/>
        <v>-10867.563076922999</v>
      </c>
      <c r="E3120">
        <f>IFERROR(VLOOKUP(A3120,Hoja1!$A$2:$F$4807,6,FALSE),1)</f>
        <v>1</v>
      </c>
      <c r="F3120">
        <v>-10867.563076922999</v>
      </c>
    </row>
    <row r="3121" spans="1:6" x14ac:dyDescent="0.3">
      <c r="A3121">
        <v>164420</v>
      </c>
      <c r="B3121">
        <v>155507.35999999999</v>
      </c>
      <c r="C3121">
        <v>23105.2661538461</v>
      </c>
      <c r="D3121">
        <f t="shared" si="48"/>
        <v>23105.2661538461</v>
      </c>
      <c r="E3121">
        <f>IFERROR(VLOOKUP(A3121,Hoja1!$A$2:$F$4807,6,FALSE),1)</f>
        <v>1</v>
      </c>
      <c r="F3121">
        <v>23105.2661538461</v>
      </c>
    </row>
    <row r="3122" spans="1:6" x14ac:dyDescent="0.3">
      <c r="A3122">
        <v>141171</v>
      </c>
      <c r="B3122">
        <v>56065</v>
      </c>
      <c r="C3122">
        <v>9994.8230769230795</v>
      </c>
      <c r="D3122">
        <f t="shared" si="48"/>
        <v>2498.7057692307699</v>
      </c>
      <c r="E3122">
        <f>IFERROR(VLOOKUP(A3122,Hoja1!$A$2:$F$4807,6,FALSE),1)</f>
        <v>4</v>
      </c>
      <c r="F3122">
        <v>2498.7057692307699</v>
      </c>
    </row>
    <row r="3123" spans="1:6" x14ac:dyDescent="0.3">
      <c r="A3123">
        <v>164437</v>
      </c>
      <c r="B3123">
        <v>81008.19</v>
      </c>
      <c r="C3123">
        <v>13784.1669230769</v>
      </c>
      <c r="D3123">
        <f t="shared" si="48"/>
        <v>13784.1669230769</v>
      </c>
      <c r="E3123">
        <f>IFERROR(VLOOKUP(A3123,Hoja1!$A$2:$F$4807,6,FALSE),1)</f>
        <v>1</v>
      </c>
      <c r="F3123">
        <v>13784.1669230769</v>
      </c>
    </row>
    <row r="3124" spans="1:6" x14ac:dyDescent="0.3">
      <c r="A3124">
        <v>164454</v>
      </c>
      <c r="B3124">
        <v>48307.08</v>
      </c>
      <c r="C3124">
        <v>9640.7492307692301</v>
      </c>
      <c r="D3124">
        <f t="shared" si="48"/>
        <v>9640.7492307692301</v>
      </c>
      <c r="E3124">
        <f>IFERROR(VLOOKUP(A3124,Hoja1!$A$2:$F$4807,6,FALSE),1)</f>
        <v>1</v>
      </c>
      <c r="F3124">
        <v>9640.7492307692301</v>
      </c>
    </row>
    <row r="3125" spans="1:6" x14ac:dyDescent="0.3">
      <c r="A3125">
        <v>164466</v>
      </c>
      <c r="B3125">
        <v>242304.14</v>
      </c>
      <c r="C3125">
        <v>26673.773846153799</v>
      </c>
      <c r="D3125">
        <f t="shared" si="48"/>
        <v>26673.773846153799</v>
      </c>
      <c r="E3125">
        <f>IFERROR(VLOOKUP(A3125,Hoja1!$A$2:$F$4807,6,FALSE),1)</f>
        <v>1</v>
      </c>
      <c r="F3125">
        <v>26673.773846153799</v>
      </c>
    </row>
    <row r="3126" spans="1:6" x14ac:dyDescent="0.3">
      <c r="A3126">
        <v>139783</v>
      </c>
      <c r="B3126">
        <v>56080</v>
      </c>
      <c r="C3126">
        <v>10009.823076922999</v>
      </c>
      <c r="D3126">
        <f t="shared" si="48"/>
        <v>2001.9646153845999</v>
      </c>
      <c r="E3126">
        <f>IFERROR(VLOOKUP(A3126,Hoja1!$A$2:$F$4807,6,FALSE),1)</f>
        <v>5</v>
      </c>
      <c r="F3126">
        <v>2001.9646153845999</v>
      </c>
    </row>
    <row r="3127" spans="1:6" x14ac:dyDescent="0.3">
      <c r="A3127">
        <v>164507</v>
      </c>
      <c r="B3127">
        <v>2929</v>
      </c>
      <c r="C3127">
        <v>597.36461538461504</v>
      </c>
      <c r="D3127">
        <f t="shared" si="48"/>
        <v>597.36461538461504</v>
      </c>
      <c r="E3127">
        <f>IFERROR(VLOOKUP(A3127,Hoja1!$A$2:$F$4807,6,FALSE),1)</f>
        <v>1</v>
      </c>
      <c r="F3127">
        <v>597.36461538461504</v>
      </c>
    </row>
    <row r="3128" spans="1:6" x14ac:dyDescent="0.3">
      <c r="A3128">
        <v>164509</v>
      </c>
      <c r="B3128">
        <v>68280</v>
      </c>
      <c r="C3128">
        <v>10245.7876923076</v>
      </c>
      <c r="D3128">
        <f t="shared" si="48"/>
        <v>10245.7876923076</v>
      </c>
      <c r="E3128">
        <f>IFERROR(VLOOKUP(A3128,Hoja1!$A$2:$F$4807,6,FALSE),1)</f>
        <v>1</v>
      </c>
      <c r="F3128">
        <v>10245.7876923076</v>
      </c>
    </row>
    <row r="3129" spans="1:6" x14ac:dyDescent="0.3">
      <c r="A3129">
        <v>164525</v>
      </c>
      <c r="B3129">
        <v>212146.66999999899</v>
      </c>
      <c r="C3129">
        <v>25802.268461538399</v>
      </c>
      <c r="D3129">
        <f t="shared" si="48"/>
        <v>25802.268461538399</v>
      </c>
      <c r="E3129">
        <f>IFERROR(VLOOKUP(A3129,Hoja1!$A$2:$F$4807,6,FALSE),1)</f>
        <v>1</v>
      </c>
      <c r="F3129">
        <v>25802.268461538399</v>
      </c>
    </row>
    <row r="3130" spans="1:6" x14ac:dyDescent="0.3">
      <c r="A3130">
        <v>164549</v>
      </c>
      <c r="B3130">
        <v>88497</v>
      </c>
      <c r="C3130">
        <v>11753.746153846099</v>
      </c>
      <c r="D3130">
        <f t="shared" si="48"/>
        <v>11753.746153846099</v>
      </c>
      <c r="E3130">
        <f>IFERROR(VLOOKUP(A3130,Hoja1!$A$2:$F$4807,6,FALSE),1)</f>
        <v>1</v>
      </c>
      <c r="F3130">
        <v>11753.746153846099</v>
      </c>
    </row>
    <row r="3131" spans="1:6" x14ac:dyDescent="0.3">
      <c r="A3131">
        <v>164557</v>
      </c>
      <c r="B3131">
        <v>135200</v>
      </c>
      <c r="C3131">
        <v>15091.3615384615</v>
      </c>
      <c r="D3131">
        <f t="shared" si="48"/>
        <v>15091.3615384615</v>
      </c>
      <c r="E3131">
        <f>IFERROR(VLOOKUP(A3131,Hoja1!$A$2:$F$4807,6,FALSE),1)</f>
        <v>1</v>
      </c>
      <c r="F3131">
        <v>15091.3615384615</v>
      </c>
    </row>
    <row r="3132" spans="1:6" x14ac:dyDescent="0.3">
      <c r="A3132">
        <v>164567</v>
      </c>
      <c r="B3132">
        <v>7427</v>
      </c>
      <c r="C3132">
        <v>968.35999999999899</v>
      </c>
      <c r="D3132">
        <f t="shared" si="48"/>
        <v>968.35999999999899</v>
      </c>
      <c r="E3132">
        <f>IFERROR(VLOOKUP(A3132,Hoja1!$A$2:$F$4807,6,FALSE),1)</f>
        <v>1</v>
      </c>
      <c r="F3132">
        <v>968.35999999999899</v>
      </c>
    </row>
    <row r="3133" spans="1:6" x14ac:dyDescent="0.3">
      <c r="A3133">
        <v>164598</v>
      </c>
      <c r="B3133">
        <v>71787.56</v>
      </c>
      <c r="C3133">
        <v>12695.6553846153</v>
      </c>
      <c r="D3133">
        <f t="shared" ref="D3133:D3196" si="49">C3133/E3133</f>
        <v>12695.6553846153</v>
      </c>
      <c r="E3133">
        <f>IFERROR(VLOOKUP(A3133,Hoja1!$A$2:$F$4807,6,FALSE),1)</f>
        <v>1</v>
      </c>
      <c r="F3133">
        <v>12695.6553846153</v>
      </c>
    </row>
    <row r="3134" spans="1:6" x14ac:dyDescent="0.3">
      <c r="A3134">
        <v>164605</v>
      </c>
      <c r="B3134">
        <v>90196</v>
      </c>
      <c r="C3134">
        <v>13851.5984615384</v>
      </c>
      <c r="D3134">
        <f t="shared" si="49"/>
        <v>13851.5984615384</v>
      </c>
      <c r="E3134">
        <f>IFERROR(VLOOKUP(A3134,Hoja1!$A$2:$F$4807,6,FALSE),1)</f>
        <v>1</v>
      </c>
      <c r="F3134">
        <v>13851.5984615384</v>
      </c>
    </row>
    <row r="3135" spans="1:6" x14ac:dyDescent="0.3">
      <c r="A3135">
        <v>164632</v>
      </c>
      <c r="B3135">
        <v>7128</v>
      </c>
      <c r="C3135">
        <v>-166.23999999999899</v>
      </c>
      <c r="D3135">
        <f t="shared" si="49"/>
        <v>-166.23999999999899</v>
      </c>
      <c r="E3135">
        <f>IFERROR(VLOOKUP(A3135,Hoja1!$A$2:$F$4807,6,FALSE),1)</f>
        <v>1</v>
      </c>
      <c r="F3135">
        <v>-166.23999999999899</v>
      </c>
    </row>
    <row r="3136" spans="1:6" x14ac:dyDescent="0.3">
      <c r="A3136">
        <v>164657</v>
      </c>
      <c r="B3136">
        <v>54800.35</v>
      </c>
      <c r="C3136">
        <v>9787.8653846153793</v>
      </c>
      <c r="D3136">
        <f t="shared" si="49"/>
        <v>9787.8653846153793</v>
      </c>
      <c r="E3136">
        <f>IFERROR(VLOOKUP(A3136,Hoja1!$A$2:$F$4807,6,FALSE),1)</f>
        <v>1</v>
      </c>
      <c r="F3136">
        <v>9787.8653846153793</v>
      </c>
    </row>
    <row r="3137" spans="1:6" x14ac:dyDescent="0.3">
      <c r="A3137">
        <v>171088</v>
      </c>
      <c r="B3137">
        <v>56083</v>
      </c>
      <c r="C3137">
        <v>9683.4030769230794</v>
      </c>
      <c r="D3137">
        <f t="shared" si="49"/>
        <v>1613.9005128205133</v>
      </c>
      <c r="E3137">
        <f>IFERROR(VLOOKUP(A3137,Hoja1!$A$2:$F$4807,6,FALSE),1)</f>
        <v>6</v>
      </c>
      <c r="F3137">
        <v>1613.9005128205133</v>
      </c>
    </row>
    <row r="3138" spans="1:6" x14ac:dyDescent="0.3">
      <c r="A3138">
        <v>164690</v>
      </c>
      <c r="B3138">
        <v>284464.09999999998</v>
      </c>
      <c r="C3138">
        <v>23422.396923076802</v>
      </c>
      <c r="D3138">
        <f t="shared" si="49"/>
        <v>23422.396923076802</v>
      </c>
      <c r="E3138">
        <f>IFERROR(VLOOKUP(A3138,Hoja1!$A$2:$F$4807,6,FALSE),1)</f>
        <v>1</v>
      </c>
      <c r="F3138">
        <v>23422.396923076802</v>
      </c>
    </row>
    <row r="3139" spans="1:6" x14ac:dyDescent="0.3">
      <c r="A3139">
        <v>149047</v>
      </c>
      <c r="B3139">
        <v>56085</v>
      </c>
      <c r="C3139">
        <v>9685.4030769230794</v>
      </c>
      <c r="D3139">
        <f t="shared" si="49"/>
        <v>1614.2338461538466</v>
      </c>
      <c r="E3139">
        <f>IFERROR(VLOOKUP(A3139,Hoja1!$A$2:$F$4807,6,FALSE),1)</f>
        <v>6</v>
      </c>
      <c r="F3139">
        <v>1614.2338461538466</v>
      </c>
    </row>
    <row r="3140" spans="1:6" x14ac:dyDescent="0.3">
      <c r="A3140">
        <v>173883</v>
      </c>
      <c r="B3140">
        <v>56110</v>
      </c>
      <c r="C3140">
        <v>6537.3261538461502</v>
      </c>
      <c r="D3140">
        <f t="shared" si="49"/>
        <v>2179.1087179487167</v>
      </c>
      <c r="E3140">
        <f>IFERROR(VLOOKUP(A3140,Hoja1!$A$2:$F$4807,6,FALSE),1)</f>
        <v>3</v>
      </c>
      <c r="F3140">
        <v>2179.1087179487167</v>
      </c>
    </row>
    <row r="3141" spans="1:6" x14ac:dyDescent="0.3">
      <c r="A3141">
        <v>164784</v>
      </c>
      <c r="B3141">
        <v>573</v>
      </c>
      <c r="C3141">
        <v>103.532976588628</v>
      </c>
      <c r="D3141">
        <f t="shared" si="49"/>
        <v>103.532976588628</v>
      </c>
      <c r="E3141">
        <f>IFERROR(VLOOKUP(A3141,Hoja1!$A$2:$F$4807,6,FALSE),1)</f>
        <v>1</v>
      </c>
      <c r="F3141">
        <v>103.532976588628</v>
      </c>
    </row>
    <row r="3142" spans="1:6" x14ac:dyDescent="0.3">
      <c r="A3142">
        <v>164800</v>
      </c>
      <c r="B3142">
        <v>3564.04</v>
      </c>
      <c r="C3142">
        <v>-227.703076923076</v>
      </c>
      <c r="D3142">
        <f t="shared" si="49"/>
        <v>-227.703076923076</v>
      </c>
      <c r="E3142">
        <f>IFERROR(VLOOKUP(A3142,Hoja1!$A$2:$F$4807,6,FALSE),1)</f>
        <v>1</v>
      </c>
      <c r="F3142">
        <v>-227.703076923076</v>
      </c>
    </row>
    <row r="3143" spans="1:6" x14ac:dyDescent="0.3">
      <c r="A3143">
        <v>164802</v>
      </c>
      <c r="B3143">
        <v>180544.14</v>
      </c>
      <c r="C3143">
        <v>25202.2353846154</v>
      </c>
      <c r="D3143">
        <f t="shared" si="49"/>
        <v>25202.2353846154</v>
      </c>
      <c r="E3143">
        <f>IFERROR(VLOOKUP(A3143,Hoja1!$A$2:$F$4807,6,FALSE),1)</f>
        <v>1</v>
      </c>
      <c r="F3143">
        <v>25202.2353846154</v>
      </c>
    </row>
    <row r="3144" spans="1:6" x14ac:dyDescent="0.3">
      <c r="A3144">
        <v>148332</v>
      </c>
      <c r="B3144">
        <v>56231</v>
      </c>
      <c r="C3144">
        <v>10559.675384615301</v>
      </c>
      <c r="D3144">
        <f t="shared" si="49"/>
        <v>2111.93507692306</v>
      </c>
      <c r="E3144">
        <f>IFERROR(VLOOKUP(A3144,Hoja1!$A$2:$F$4807,6,FALSE),1)</f>
        <v>5</v>
      </c>
      <c r="F3144">
        <v>2111.93507692306</v>
      </c>
    </row>
    <row r="3145" spans="1:6" x14ac:dyDescent="0.3">
      <c r="A3145">
        <v>164837</v>
      </c>
      <c r="B3145">
        <v>710865.39</v>
      </c>
      <c r="C3145">
        <v>59205.805384615298</v>
      </c>
      <c r="D3145">
        <f t="shared" si="49"/>
        <v>59205.805384615298</v>
      </c>
      <c r="E3145">
        <f>IFERROR(VLOOKUP(A3145,Hoja1!$A$2:$F$4807,6,FALSE),1)</f>
        <v>1</v>
      </c>
      <c r="F3145">
        <v>59205.805384615298</v>
      </c>
    </row>
    <row r="3146" spans="1:6" x14ac:dyDescent="0.3">
      <c r="A3146">
        <v>164856</v>
      </c>
      <c r="B3146">
        <v>167904</v>
      </c>
      <c r="C3146">
        <v>11438.403076922999</v>
      </c>
      <c r="D3146">
        <f t="shared" si="49"/>
        <v>11438.403076922999</v>
      </c>
      <c r="E3146">
        <f>IFERROR(VLOOKUP(A3146,Hoja1!$A$2:$F$4807,6,FALSE),1)</f>
        <v>1</v>
      </c>
      <c r="F3146">
        <v>11438.403076922999</v>
      </c>
    </row>
    <row r="3147" spans="1:6" x14ac:dyDescent="0.3">
      <c r="A3147">
        <v>164868</v>
      </c>
      <c r="B3147">
        <v>91334.55</v>
      </c>
      <c r="C3147">
        <v>91334.55</v>
      </c>
      <c r="D3147">
        <f t="shared" si="49"/>
        <v>91334.55</v>
      </c>
      <c r="E3147">
        <f>IFERROR(VLOOKUP(A3147,Hoja1!$A$2:$F$4807,6,FALSE),1)</f>
        <v>1</v>
      </c>
      <c r="F3147">
        <v>91334.55</v>
      </c>
    </row>
    <row r="3148" spans="1:6" x14ac:dyDescent="0.3">
      <c r="A3148">
        <v>164878</v>
      </c>
      <c r="B3148">
        <v>54015.1</v>
      </c>
      <c r="C3148">
        <v>10060.307692307601</v>
      </c>
      <c r="D3148">
        <f t="shared" si="49"/>
        <v>10060.307692307601</v>
      </c>
      <c r="E3148">
        <f>IFERROR(VLOOKUP(A3148,Hoja1!$A$2:$F$4807,6,FALSE),1)</f>
        <v>1</v>
      </c>
      <c r="F3148">
        <v>10060.307692307601</v>
      </c>
    </row>
    <row r="3149" spans="1:6" x14ac:dyDescent="0.3">
      <c r="A3149">
        <v>164904</v>
      </c>
      <c r="B3149">
        <v>145568</v>
      </c>
      <c r="C3149">
        <v>16997.823076922999</v>
      </c>
      <c r="D3149">
        <f t="shared" si="49"/>
        <v>16997.823076922999</v>
      </c>
      <c r="E3149">
        <f>IFERROR(VLOOKUP(A3149,Hoja1!$A$2:$F$4807,6,FALSE),1)</f>
        <v>1</v>
      </c>
      <c r="F3149">
        <v>16997.823076922999</v>
      </c>
    </row>
    <row r="3150" spans="1:6" x14ac:dyDescent="0.3">
      <c r="A3150">
        <v>143017</v>
      </c>
      <c r="B3150">
        <v>56352</v>
      </c>
      <c r="C3150">
        <v>10680.675384615301</v>
      </c>
      <c r="D3150">
        <f t="shared" si="49"/>
        <v>5340.3376923076503</v>
      </c>
      <c r="E3150">
        <f>IFERROR(VLOOKUP(A3150,Hoja1!$A$2:$F$4807,6,FALSE),1)</f>
        <v>2</v>
      </c>
      <c r="F3150">
        <v>5340.3376923076503</v>
      </c>
    </row>
    <row r="3151" spans="1:6" x14ac:dyDescent="0.3">
      <c r="A3151">
        <v>164961</v>
      </c>
      <c r="B3151">
        <v>99531.93</v>
      </c>
      <c r="C3151">
        <v>-157803.702307692</v>
      </c>
      <c r="D3151">
        <f t="shared" si="49"/>
        <v>-157803.702307692</v>
      </c>
      <c r="E3151">
        <f>IFERROR(VLOOKUP(A3151,Hoja1!$A$2:$F$4807,6,FALSE),1)</f>
        <v>1</v>
      </c>
      <c r="F3151">
        <v>-157803.702307692</v>
      </c>
    </row>
    <row r="3152" spans="1:6" x14ac:dyDescent="0.3">
      <c r="A3152">
        <v>164971</v>
      </c>
      <c r="B3152">
        <v>21741</v>
      </c>
      <c r="C3152">
        <v>-9068.5663076922992</v>
      </c>
      <c r="D3152">
        <f t="shared" si="49"/>
        <v>-9068.5663076922992</v>
      </c>
      <c r="E3152">
        <f>IFERROR(VLOOKUP(A3152,Hoja1!$A$2:$F$4807,6,FALSE),1)</f>
        <v>1</v>
      </c>
      <c r="F3152">
        <v>-9068.5663076922992</v>
      </c>
    </row>
    <row r="3153" spans="1:6" x14ac:dyDescent="0.3">
      <c r="A3153">
        <v>150002</v>
      </c>
      <c r="B3153">
        <v>56360</v>
      </c>
      <c r="C3153">
        <v>10688.675384615301</v>
      </c>
      <c r="D3153">
        <f t="shared" si="49"/>
        <v>2137.7350769230602</v>
      </c>
      <c r="E3153">
        <f>IFERROR(VLOOKUP(A3153,Hoja1!$A$2:$F$4807,6,FALSE),1)</f>
        <v>5</v>
      </c>
      <c r="F3153">
        <v>2137.7350769230602</v>
      </c>
    </row>
    <row r="3154" spans="1:6" x14ac:dyDescent="0.3">
      <c r="A3154">
        <v>164983</v>
      </c>
      <c r="B3154">
        <v>89726.39</v>
      </c>
      <c r="C3154">
        <v>11596.023846153799</v>
      </c>
      <c r="D3154">
        <f t="shared" si="49"/>
        <v>11596.023846153799</v>
      </c>
      <c r="E3154">
        <f>IFERROR(VLOOKUP(A3154,Hoja1!$A$2:$F$4807,6,FALSE),1)</f>
        <v>1</v>
      </c>
      <c r="F3154">
        <v>11596.023846153799</v>
      </c>
    </row>
    <row r="3155" spans="1:6" x14ac:dyDescent="0.3">
      <c r="A3155">
        <v>164998</v>
      </c>
      <c r="B3155">
        <v>280373.53999999998</v>
      </c>
      <c r="C3155">
        <v>29839.327692307601</v>
      </c>
      <c r="D3155">
        <f t="shared" si="49"/>
        <v>29839.327692307601</v>
      </c>
      <c r="E3155">
        <f>IFERROR(VLOOKUP(A3155,Hoja1!$A$2:$F$4807,6,FALSE),1)</f>
        <v>1</v>
      </c>
      <c r="F3155">
        <v>29839.327692307601</v>
      </c>
    </row>
    <row r="3156" spans="1:6" x14ac:dyDescent="0.3">
      <c r="A3156">
        <v>165013</v>
      </c>
      <c r="B3156">
        <v>78112.039999999994</v>
      </c>
      <c r="C3156">
        <v>13003.4015384615</v>
      </c>
      <c r="D3156">
        <f t="shared" si="49"/>
        <v>13003.4015384615</v>
      </c>
      <c r="E3156">
        <f>IFERROR(VLOOKUP(A3156,Hoja1!$A$2:$F$4807,6,FALSE),1)</f>
        <v>1</v>
      </c>
      <c r="F3156">
        <v>13003.4015384615</v>
      </c>
    </row>
    <row r="3157" spans="1:6" x14ac:dyDescent="0.3">
      <c r="A3157">
        <v>170102</v>
      </c>
      <c r="B3157">
        <v>56544</v>
      </c>
      <c r="C3157">
        <v>10473.823076922999</v>
      </c>
      <c r="D3157">
        <f t="shared" si="49"/>
        <v>2094.7646153845999</v>
      </c>
      <c r="E3157">
        <f>IFERROR(VLOOKUP(A3157,Hoja1!$A$2:$F$4807,6,FALSE),1)</f>
        <v>5</v>
      </c>
      <c r="F3157">
        <v>2094.7646153845999</v>
      </c>
    </row>
    <row r="3158" spans="1:6" x14ac:dyDescent="0.3">
      <c r="A3158">
        <v>165031</v>
      </c>
      <c r="B3158">
        <v>285316.7</v>
      </c>
      <c r="C3158">
        <v>29494.026153846102</v>
      </c>
      <c r="D3158">
        <f t="shared" si="49"/>
        <v>29494.026153846102</v>
      </c>
      <c r="E3158">
        <f>IFERROR(VLOOKUP(A3158,Hoja1!$A$2:$F$4807,6,FALSE),1)</f>
        <v>1</v>
      </c>
      <c r="F3158">
        <v>29494.026153846102</v>
      </c>
    </row>
    <row r="3159" spans="1:6" x14ac:dyDescent="0.3">
      <c r="A3159">
        <v>173331</v>
      </c>
      <c r="B3159">
        <v>56544</v>
      </c>
      <c r="C3159">
        <v>10473.823076922999</v>
      </c>
      <c r="D3159">
        <f t="shared" si="49"/>
        <v>5236.9115384614997</v>
      </c>
      <c r="E3159">
        <f>IFERROR(VLOOKUP(A3159,Hoja1!$A$2:$F$4807,6,FALSE),1)</f>
        <v>2</v>
      </c>
      <c r="F3159">
        <v>5236.9115384614997</v>
      </c>
    </row>
    <row r="3160" spans="1:6" x14ac:dyDescent="0.3">
      <c r="A3160">
        <v>170839</v>
      </c>
      <c r="B3160">
        <v>56568</v>
      </c>
      <c r="C3160">
        <v>10497.823076922999</v>
      </c>
      <c r="D3160">
        <f t="shared" si="49"/>
        <v>3499.2743589743332</v>
      </c>
      <c r="E3160">
        <f>IFERROR(VLOOKUP(A3160,Hoja1!$A$2:$F$4807,6,FALSE),1)</f>
        <v>3</v>
      </c>
      <c r="F3160">
        <v>3499.2743589743332</v>
      </c>
    </row>
    <row r="3161" spans="1:6" x14ac:dyDescent="0.3">
      <c r="A3161">
        <v>165083</v>
      </c>
      <c r="B3161">
        <v>70032.740000000005</v>
      </c>
      <c r="C3161">
        <v>11998.5276923076</v>
      </c>
      <c r="D3161">
        <f t="shared" si="49"/>
        <v>11998.5276923076</v>
      </c>
      <c r="E3161">
        <f>IFERROR(VLOOKUP(A3161,Hoja1!$A$2:$F$4807,6,FALSE),1)</f>
        <v>1</v>
      </c>
      <c r="F3161">
        <v>11998.5276923076</v>
      </c>
    </row>
    <row r="3162" spans="1:6" x14ac:dyDescent="0.3">
      <c r="A3162">
        <v>165113</v>
      </c>
      <c r="B3162">
        <v>61268</v>
      </c>
      <c r="C3162">
        <v>-10516.2123076923</v>
      </c>
      <c r="D3162">
        <f t="shared" si="49"/>
        <v>-10516.2123076923</v>
      </c>
      <c r="E3162">
        <f>IFERROR(VLOOKUP(A3162,Hoja1!$A$2:$F$4807,6,FALSE),1)</f>
        <v>1</v>
      </c>
      <c r="F3162">
        <v>-10516.2123076923</v>
      </c>
    </row>
    <row r="3163" spans="1:6" x14ac:dyDescent="0.3">
      <c r="A3163">
        <v>167796</v>
      </c>
      <c r="B3163">
        <v>56593</v>
      </c>
      <c r="C3163">
        <v>8407.4384615384606</v>
      </c>
      <c r="D3163">
        <f t="shared" si="49"/>
        <v>1681.4876923076922</v>
      </c>
      <c r="E3163">
        <f>IFERROR(VLOOKUP(A3163,Hoja1!$A$2:$F$4807,6,FALSE),1)</f>
        <v>5</v>
      </c>
      <c r="F3163">
        <v>1681.4876923076922</v>
      </c>
    </row>
    <row r="3164" spans="1:6" x14ac:dyDescent="0.3">
      <c r="A3164">
        <v>176199</v>
      </c>
      <c r="B3164">
        <v>56599</v>
      </c>
      <c r="C3164">
        <v>10528.823076922999</v>
      </c>
      <c r="D3164">
        <f t="shared" si="49"/>
        <v>3509.6076923076666</v>
      </c>
      <c r="E3164">
        <f>IFERROR(VLOOKUP(A3164,Hoja1!$A$2:$F$4807,6,FALSE),1)</f>
        <v>3</v>
      </c>
      <c r="F3164">
        <v>3509.6076923076666</v>
      </c>
    </row>
    <row r="3165" spans="1:6" x14ac:dyDescent="0.3">
      <c r="A3165">
        <v>165149</v>
      </c>
      <c r="B3165">
        <v>28708.01</v>
      </c>
      <c r="C3165">
        <v>-6507.8455512820401</v>
      </c>
      <c r="D3165">
        <f t="shared" si="49"/>
        <v>-6507.8455512820401</v>
      </c>
      <c r="E3165">
        <f>IFERROR(VLOOKUP(A3165,Hoja1!$A$2:$F$4807,6,FALSE),1)</f>
        <v>1</v>
      </c>
      <c r="F3165">
        <v>-6507.8455512820401</v>
      </c>
    </row>
    <row r="3166" spans="1:6" x14ac:dyDescent="0.3">
      <c r="A3166">
        <v>165165</v>
      </c>
      <c r="B3166">
        <v>17939</v>
      </c>
      <c r="C3166">
        <v>-9835.6215384615298</v>
      </c>
      <c r="D3166">
        <f t="shared" si="49"/>
        <v>-9835.6215384615298</v>
      </c>
      <c r="E3166">
        <f>IFERROR(VLOOKUP(A3166,Hoja1!$A$2:$F$4807,6,FALSE),1)</f>
        <v>1</v>
      </c>
      <c r="F3166">
        <v>-9835.6215384615298</v>
      </c>
    </row>
    <row r="3167" spans="1:6" x14ac:dyDescent="0.3">
      <c r="A3167">
        <v>165166</v>
      </c>
      <c r="B3167">
        <v>8880</v>
      </c>
      <c r="C3167">
        <v>-1113.2753846153801</v>
      </c>
      <c r="D3167">
        <f t="shared" si="49"/>
        <v>-1113.2753846153801</v>
      </c>
      <c r="E3167">
        <f>IFERROR(VLOOKUP(A3167,Hoja1!$A$2:$F$4807,6,FALSE),1)</f>
        <v>1</v>
      </c>
      <c r="F3167">
        <v>-1113.2753846153801</v>
      </c>
    </row>
    <row r="3168" spans="1:6" x14ac:dyDescent="0.3">
      <c r="A3168">
        <v>165191</v>
      </c>
      <c r="B3168">
        <v>186385.24</v>
      </c>
      <c r="C3168">
        <v>19738.139999999901</v>
      </c>
      <c r="D3168">
        <f t="shared" si="49"/>
        <v>19738.139999999901</v>
      </c>
      <c r="E3168">
        <f>IFERROR(VLOOKUP(A3168,Hoja1!$A$2:$F$4807,6,FALSE),1)</f>
        <v>1</v>
      </c>
      <c r="F3168">
        <v>19738.139999999901</v>
      </c>
    </row>
    <row r="3169" spans="1:6" x14ac:dyDescent="0.3">
      <c r="A3169">
        <v>165203</v>
      </c>
      <c r="B3169">
        <v>97680</v>
      </c>
      <c r="C3169">
        <v>14989.4446153846</v>
      </c>
      <c r="D3169">
        <f t="shared" si="49"/>
        <v>14989.4446153846</v>
      </c>
      <c r="E3169">
        <f>IFERROR(VLOOKUP(A3169,Hoja1!$A$2:$F$4807,6,FALSE),1)</f>
        <v>1</v>
      </c>
      <c r="F3169">
        <v>14989.4446153846</v>
      </c>
    </row>
    <row r="3170" spans="1:6" x14ac:dyDescent="0.3">
      <c r="A3170">
        <v>165211</v>
      </c>
      <c r="B3170">
        <v>186256.21</v>
      </c>
      <c r="C3170">
        <v>25296.423846153801</v>
      </c>
      <c r="D3170">
        <f t="shared" si="49"/>
        <v>25296.423846153801</v>
      </c>
      <c r="E3170">
        <f>IFERROR(VLOOKUP(A3170,Hoja1!$A$2:$F$4807,6,FALSE),1)</f>
        <v>1</v>
      </c>
      <c r="F3170">
        <v>25296.423846153801</v>
      </c>
    </row>
    <row r="3171" spans="1:6" x14ac:dyDescent="0.3">
      <c r="A3171">
        <v>175834</v>
      </c>
      <c r="B3171">
        <v>56604</v>
      </c>
      <c r="C3171">
        <v>8418.4384615384606</v>
      </c>
      <c r="D3171">
        <f t="shared" si="49"/>
        <v>1683.687692307692</v>
      </c>
      <c r="E3171">
        <f>IFERROR(VLOOKUP(A3171,Hoja1!$A$2:$F$4807,6,FALSE),1)</f>
        <v>5</v>
      </c>
      <c r="F3171">
        <v>1683.687692307692</v>
      </c>
    </row>
    <row r="3172" spans="1:6" x14ac:dyDescent="0.3">
      <c r="A3172">
        <v>165241</v>
      </c>
      <c r="B3172">
        <v>139914.9</v>
      </c>
      <c r="C3172">
        <v>16633.1846153845</v>
      </c>
      <c r="D3172">
        <f t="shared" si="49"/>
        <v>16633.1846153845</v>
      </c>
      <c r="E3172">
        <f>IFERROR(VLOOKUP(A3172,Hoja1!$A$2:$F$4807,6,FALSE),1)</f>
        <v>1</v>
      </c>
      <c r="F3172">
        <v>16633.1846153845</v>
      </c>
    </row>
    <row r="3173" spans="1:6" x14ac:dyDescent="0.3">
      <c r="A3173">
        <v>167095</v>
      </c>
      <c r="B3173">
        <v>56720</v>
      </c>
      <c r="C3173">
        <v>9262.71076923076</v>
      </c>
      <c r="D3173">
        <f t="shared" si="49"/>
        <v>1543.7851282051267</v>
      </c>
      <c r="E3173">
        <f>IFERROR(VLOOKUP(A3173,Hoja1!$A$2:$F$4807,6,FALSE),1)</f>
        <v>6</v>
      </c>
      <c r="F3173">
        <v>1543.7851282051267</v>
      </c>
    </row>
    <row r="3174" spans="1:6" x14ac:dyDescent="0.3">
      <c r="A3174">
        <v>164318</v>
      </c>
      <c r="B3174">
        <v>56849</v>
      </c>
      <c r="C3174">
        <v>6548.0538461538399</v>
      </c>
      <c r="D3174">
        <f t="shared" si="49"/>
        <v>1309.610769230768</v>
      </c>
      <c r="E3174">
        <f>IFERROR(VLOOKUP(A3174,Hoja1!$A$2:$F$4807,6,FALSE),1)</f>
        <v>5</v>
      </c>
      <c r="F3174">
        <v>1309.610769230768</v>
      </c>
    </row>
    <row r="3175" spans="1:6" x14ac:dyDescent="0.3">
      <c r="A3175">
        <v>167671</v>
      </c>
      <c r="B3175">
        <v>56864</v>
      </c>
      <c r="C3175">
        <v>7620.7461538461503</v>
      </c>
      <c r="D3175">
        <f t="shared" si="49"/>
        <v>1524.1492307692301</v>
      </c>
      <c r="E3175">
        <f>IFERROR(VLOOKUP(A3175,Hoja1!$A$2:$F$4807,6,FALSE),1)</f>
        <v>5</v>
      </c>
      <c r="F3175">
        <v>1524.1492307692301</v>
      </c>
    </row>
    <row r="3176" spans="1:6" x14ac:dyDescent="0.3">
      <c r="A3176">
        <v>155497</v>
      </c>
      <c r="B3176">
        <v>57024</v>
      </c>
      <c r="C3176">
        <v>10624.403076922999</v>
      </c>
      <c r="D3176">
        <f t="shared" si="49"/>
        <v>1770.7338461538332</v>
      </c>
      <c r="E3176">
        <f>IFERROR(VLOOKUP(A3176,Hoja1!$A$2:$F$4807,6,FALSE),1)</f>
        <v>6</v>
      </c>
      <c r="F3176">
        <v>1770.7338461538332</v>
      </c>
    </row>
    <row r="3177" spans="1:6" x14ac:dyDescent="0.3">
      <c r="A3177">
        <v>165308</v>
      </c>
      <c r="B3177">
        <v>2215</v>
      </c>
      <c r="C3177">
        <v>-1287.49692307692</v>
      </c>
      <c r="D3177">
        <f t="shared" si="49"/>
        <v>-1287.49692307692</v>
      </c>
      <c r="E3177">
        <f>IFERROR(VLOOKUP(A3177,Hoja1!$A$2:$F$4807,6,FALSE),1)</f>
        <v>1</v>
      </c>
      <c r="F3177">
        <v>-1287.49692307692</v>
      </c>
    </row>
    <row r="3178" spans="1:6" x14ac:dyDescent="0.3">
      <c r="A3178">
        <v>165327</v>
      </c>
      <c r="B3178">
        <v>17745.689999999999</v>
      </c>
      <c r="C3178">
        <v>2256.3534811275599</v>
      </c>
      <c r="D3178">
        <f t="shared" si="49"/>
        <v>2256.3534811275599</v>
      </c>
      <c r="E3178">
        <f>IFERROR(VLOOKUP(A3178,Hoja1!$A$2:$F$4807,6,FALSE),1)</f>
        <v>1</v>
      </c>
      <c r="F3178">
        <v>2256.3534811275599</v>
      </c>
    </row>
    <row r="3179" spans="1:6" x14ac:dyDescent="0.3">
      <c r="A3179">
        <v>165347</v>
      </c>
      <c r="B3179">
        <v>120081</v>
      </c>
      <c r="C3179">
        <v>18681.403076923001</v>
      </c>
      <c r="D3179">
        <f t="shared" si="49"/>
        <v>18681.403076923001</v>
      </c>
      <c r="E3179">
        <f>IFERROR(VLOOKUP(A3179,Hoja1!$A$2:$F$4807,6,FALSE),1)</f>
        <v>1</v>
      </c>
      <c r="F3179">
        <v>18681.403076923001</v>
      </c>
    </row>
    <row r="3180" spans="1:6" x14ac:dyDescent="0.3">
      <c r="A3180">
        <v>165354</v>
      </c>
      <c r="B3180">
        <v>4659</v>
      </c>
      <c r="C3180">
        <v>-5784.2138461538398</v>
      </c>
      <c r="D3180">
        <f t="shared" si="49"/>
        <v>-5784.2138461538398</v>
      </c>
      <c r="E3180">
        <f>IFERROR(VLOOKUP(A3180,Hoja1!$A$2:$F$4807,6,FALSE),1)</f>
        <v>1</v>
      </c>
      <c r="F3180">
        <v>-5784.2138461538398</v>
      </c>
    </row>
    <row r="3181" spans="1:6" x14ac:dyDescent="0.3">
      <c r="A3181">
        <v>165373</v>
      </c>
      <c r="B3181">
        <v>4661</v>
      </c>
      <c r="C3181">
        <v>997.81076923076898</v>
      </c>
      <c r="D3181">
        <f t="shared" si="49"/>
        <v>997.81076923076898</v>
      </c>
      <c r="E3181">
        <f>IFERROR(VLOOKUP(A3181,Hoja1!$A$2:$F$4807,6,FALSE),1)</f>
        <v>1</v>
      </c>
      <c r="F3181">
        <v>997.81076923076898</v>
      </c>
    </row>
    <row r="3182" spans="1:6" x14ac:dyDescent="0.3">
      <c r="A3182">
        <v>159375</v>
      </c>
      <c r="B3182">
        <v>57024</v>
      </c>
      <c r="C3182">
        <v>10624.403076922999</v>
      </c>
      <c r="D3182">
        <f t="shared" si="49"/>
        <v>2124.8806153845999</v>
      </c>
      <c r="E3182">
        <f>IFERROR(VLOOKUP(A3182,Hoja1!$A$2:$F$4807,6,FALSE),1)</f>
        <v>5</v>
      </c>
      <c r="F3182">
        <v>2124.8806153845999</v>
      </c>
    </row>
    <row r="3183" spans="1:6" x14ac:dyDescent="0.3">
      <c r="A3183">
        <v>159397</v>
      </c>
      <c r="B3183">
        <v>57024</v>
      </c>
      <c r="C3183">
        <v>10624.403076922999</v>
      </c>
      <c r="D3183">
        <f t="shared" si="49"/>
        <v>2656.1007692307498</v>
      </c>
      <c r="E3183">
        <f>IFERROR(VLOOKUP(A3183,Hoja1!$A$2:$F$4807,6,FALSE),1)</f>
        <v>4</v>
      </c>
      <c r="F3183">
        <v>2656.1007692307498</v>
      </c>
    </row>
    <row r="3184" spans="1:6" x14ac:dyDescent="0.3">
      <c r="A3184">
        <v>165395</v>
      </c>
      <c r="B3184">
        <v>40400</v>
      </c>
      <c r="C3184">
        <v>7022.1307692307701</v>
      </c>
      <c r="D3184">
        <f t="shared" si="49"/>
        <v>7022.1307692307701</v>
      </c>
      <c r="E3184">
        <f>IFERROR(VLOOKUP(A3184,Hoja1!$A$2:$F$4807,6,FALSE),1)</f>
        <v>1</v>
      </c>
      <c r="F3184">
        <v>7022.1307692307701</v>
      </c>
    </row>
    <row r="3185" spans="1:6" x14ac:dyDescent="0.3">
      <c r="A3185">
        <v>165402</v>
      </c>
      <c r="B3185">
        <v>132990.87</v>
      </c>
      <c r="C3185">
        <v>16055.3084615384</v>
      </c>
      <c r="D3185">
        <f t="shared" si="49"/>
        <v>16055.3084615384</v>
      </c>
      <c r="E3185">
        <f>IFERROR(VLOOKUP(A3185,Hoja1!$A$2:$F$4807,6,FALSE),1)</f>
        <v>1</v>
      </c>
      <c r="F3185">
        <v>16055.3084615384</v>
      </c>
    </row>
    <row r="3186" spans="1:6" x14ac:dyDescent="0.3">
      <c r="A3186">
        <v>173992</v>
      </c>
      <c r="B3186">
        <v>57024.62</v>
      </c>
      <c r="C3186">
        <v>10625.023076923</v>
      </c>
      <c r="D3186">
        <f t="shared" si="49"/>
        <v>2656.25576923075</v>
      </c>
      <c r="E3186">
        <f>IFERROR(VLOOKUP(A3186,Hoja1!$A$2:$F$4807,6,FALSE),1)</f>
        <v>4</v>
      </c>
      <c r="F3186">
        <v>2656.25576923075</v>
      </c>
    </row>
    <row r="3187" spans="1:6" x14ac:dyDescent="0.3">
      <c r="A3187">
        <v>165455</v>
      </c>
      <c r="B3187">
        <v>157472</v>
      </c>
      <c r="C3187">
        <v>20110.864615384598</v>
      </c>
      <c r="D3187">
        <f t="shared" si="49"/>
        <v>20110.864615384598</v>
      </c>
      <c r="E3187">
        <f>IFERROR(VLOOKUP(A3187,Hoja1!$A$2:$F$4807,6,FALSE),1)</f>
        <v>1</v>
      </c>
      <c r="F3187">
        <v>20110.864615384598</v>
      </c>
    </row>
    <row r="3188" spans="1:6" x14ac:dyDescent="0.3">
      <c r="A3188">
        <v>165472</v>
      </c>
      <c r="B3188">
        <v>47129</v>
      </c>
      <c r="C3188">
        <v>8462.6692307692192</v>
      </c>
      <c r="D3188">
        <f t="shared" si="49"/>
        <v>8462.6692307692192</v>
      </c>
      <c r="E3188">
        <f>IFERROR(VLOOKUP(A3188,Hoja1!$A$2:$F$4807,6,FALSE),1)</f>
        <v>1</v>
      </c>
      <c r="F3188">
        <v>8462.6692307692192</v>
      </c>
    </row>
    <row r="3189" spans="1:6" x14ac:dyDescent="0.3">
      <c r="A3189">
        <v>165479</v>
      </c>
      <c r="B3189">
        <v>260385.93</v>
      </c>
      <c r="C3189">
        <v>34976.345384615299</v>
      </c>
      <c r="D3189">
        <f t="shared" si="49"/>
        <v>34976.345384615299</v>
      </c>
      <c r="E3189">
        <f>IFERROR(VLOOKUP(A3189,Hoja1!$A$2:$F$4807,6,FALSE),1)</f>
        <v>1</v>
      </c>
      <c r="F3189">
        <v>34976.345384615299</v>
      </c>
    </row>
    <row r="3190" spans="1:6" x14ac:dyDescent="0.3">
      <c r="A3190">
        <v>165496</v>
      </c>
      <c r="B3190">
        <v>93456</v>
      </c>
      <c r="C3190">
        <v>11424.2846153846</v>
      </c>
      <c r="D3190">
        <f t="shared" si="49"/>
        <v>11424.2846153846</v>
      </c>
      <c r="E3190">
        <f>IFERROR(VLOOKUP(A3190,Hoja1!$A$2:$F$4807,6,FALSE),1)</f>
        <v>1</v>
      </c>
      <c r="F3190">
        <v>11424.2846153846</v>
      </c>
    </row>
    <row r="3191" spans="1:6" x14ac:dyDescent="0.3">
      <c r="A3191">
        <v>165522</v>
      </c>
      <c r="B3191">
        <v>25410</v>
      </c>
      <c r="C3191">
        <v>25410</v>
      </c>
      <c r="D3191">
        <f t="shared" si="49"/>
        <v>25410</v>
      </c>
      <c r="E3191">
        <f>IFERROR(VLOOKUP(A3191,Hoja1!$A$2:$F$4807,6,FALSE),1)</f>
        <v>1</v>
      </c>
      <c r="F3191">
        <v>25410</v>
      </c>
    </row>
    <row r="3192" spans="1:6" x14ac:dyDescent="0.3">
      <c r="A3192">
        <v>165529</v>
      </c>
      <c r="B3192">
        <v>102028.27</v>
      </c>
      <c r="C3192">
        <v>13650.4007692307</v>
      </c>
      <c r="D3192">
        <f t="shared" si="49"/>
        <v>13650.4007692307</v>
      </c>
      <c r="E3192">
        <f>IFERROR(VLOOKUP(A3192,Hoja1!$A$2:$F$4807,6,FALSE),1)</f>
        <v>1</v>
      </c>
      <c r="F3192">
        <v>13650.4007692307</v>
      </c>
    </row>
    <row r="3193" spans="1:6" x14ac:dyDescent="0.3">
      <c r="A3193">
        <v>165542</v>
      </c>
      <c r="B3193">
        <v>7521</v>
      </c>
      <c r="C3193">
        <v>1207.3963076923001</v>
      </c>
      <c r="D3193">
        <f t="shared" si="49"/>
        <v>1207.3963076923001</v>
      </c>
      <c r="E3193">
        <f>IFERROR(VLOOKUP(A3193,Hoja1!$A$2:$F$4807,6,FALSE),1)</f>
        <v>1</v>
      </c>
      <c r="F3193">
        <v>1207.3963076923001</v>
      </c>
    </row>
    <row r="3194" spans="1:6" x14ac:dyDescent="0.3">
      <c r="A3194">
        <v>153205</v>
      </c>
      <c r="B3194">
        <v>57025</v>
      </c>
      <c r="C3194">
        <v>10625.403076922999</v>
      </c>
      <c r="D3194">
        <f t="shared" si="49"/>
        <v>1770.9005128204999</v>
      </c>
      <c r="E3194">
        <f>IFERROR(VLOOKUP(A3194,Hoja1!$A$2:$F$4807,6,FALSE),1)</f>
        <v>6</v>
      </c>
      <c r="F3194">
        <v>1770.9005128204999</v>
      </c>
    </row>
    <row r="3195" spans="1:6" x14ac:dyDescent="0.3">
      <c r="A3195">
        <v>165557</v>
      </c>
      <c r="B3195">
        <v>11740</v>
      </c>
      <c r="C3195">
        <v>-2105.16416276477</v>
      </c>
      <c r="D3195">
        <f t="shared" si="49"/>
        <v>-2105.16416276477</v>
      </c>
      <c r="E3195">
        <f>IFERROR(VLOOKUP(A3195,Hoja1!$A$2:$F$4807,6,FALSE),1)</f>
        <v>1</v>
      </c>
      <c r="F3195">
        <v>-2105.16416276477</v>
      </c>
    </row>
    <row r="3196" spans="1:6" x14ac:dyDescent="0.3">
      <c r="A3196">
        <v>165559</v>
      </c>
      <c r="B3196">
        <v>85587</v>
      </c>
      <c r="C3196">
        <v>12016.823076922999</v>
      </c>
      <c r="D3196">
        <f t="shared" si="49"/>
        <v>12016.823076922999</v>
      </c>
      <c r="E3196">
        <f>IFERROR(VLOOKUP(A3196,Hoja1!$A$2:$F$4807,6,FALSE),1)</f>
        <v>1</v>
      </c>
      <c r="F3196">
        <v>12016.823076922999</v>
      </c>
    </row>
    <row r="3197" spans="1:6" x14ac:dyDescent="0.3">
      <c r="A3197">
        <v>165568</v>
      </c>
      <c r="B3197">
        <v>10179</v>
      </c>
      <c r="C3197">
        <v>592.81653018834697</v>
      </c>
      <c r="D3197">
        <f t="shared" ref="D3197:D3260" si="50">C3197/E3197</f>
        <v>592.81653018834697</v>
      </c>
      <c r="E3197">
        <f>IFERROR(VLOOKUP(A3197,Hoja1!$A$2:$F$4807,6,FALSE),1)</f>
        <v>1</v>
      </c>
      <c r="F3197">
        <v>592.81653018834697</v>
      </c>
    </row>
    <row r="3198" spans="1:6" x14ac:dyDescent="0.3">
      <c r="A3198">
        <v>165581</v>
      </c>
      <c r="B3198">
        <v>74475</v>
      </c>
      <c r="C3198">
        <v>13267.7107692307</v>
      </c>
      <c r="D3198">
        <f t="shared" si="50"/>
        <v>13267.7107692307</v>
      </c>
      <c r="E3198">
        <f>IFERROR(VLOOKUP(A3198,Hoja1!$A$2:$F$4807,6,FALSE),1)</f>
        <v>1</v>
      </c>
      <c r="F3198">
        <v>13267.7107692307</v>
      </c>
    </row>
    <row r="3199" spans="1:6" x14ac:dyDescent="0.3">
      <c r="A3199">
        <v>165592</v>
      </c>
      <c r="B3199">
        <v>62511</v>
      </c>
      <c r="C3199">
        <v>10094.669230769199</v>
      </c>
      <c r="D3199">
        <f t="shared" si="50"/>
        <v>10094.669230769199</v>
      </c>
      <c r="E3199">
        <f>IFERROR(VLOOKUP(A3199,Hoja1!$A$2:$F$4807,6,FALSE),1)</f>
        <v>1</v>
      </c>
      <c r="F3199">
        <v>10094.669230769199</v>
      </c>
    </row>
    <row r="3200" spans="1:6" x14ac:dyDescent="0.3">
      <c r="A3200">
        <v>165602</v>
      </c>
      <c r="B3200">
        <v>429600</v>
      </c>
      <c r="C3200">
        <v>42363.492307692301</v>
      </c>
      <c r="D3200">
        <f t="shared" si="50"/>
        <v>42363.492307692301</v>
      </c>
      <c r="E3200">
        <f>IFERROR(VLOOKUP(A3200,Hoja1!$A$2:$F$4807,6,FALSE),1)</f>
        <v>1</v>
      </c>
      <c r="F3200">
        <v>42363.492307692301</v>
      </c>
    </row>
    <row r="3201" spans="1:6" x14ac:dyDescent="0.3">
      <c r="A3201">
        <v>165675</v>
      </c>
      <c r="B3201">
        <v>80510</v>
      </c>
      <c r="C3201">
        <v>-793.443076923082</v>
      </c>
      <c r="D3201">
        <f t="shared" si="50"/>
        <v>-793.443076923082</v>
      </c>
      <c r="E3201">
        <f>IFERROR(VLOOKUP(A3201,Hoja1!$A$2:$F$4807,6,FALSE),1)</f>
        <v>1</v>
      </c>
      <c r="F3201">
        <v>-793.443076923082</v>
      </c>
    </row>
    <row r="3202" spans="1:6" x14ac:dyDescent="0.3">
      <c r="A3202">
        <v>165683</v>
      </c>
      <c r="B3202">
        <v>204352.02</v>
      </c>
      <c r="C3202">
        <v>22567.807692307601</v>
      </c>
      <c r="D3202">
        <f t="shared" si="50"/>
        <v>22567.807692307601</v>
      </c>
      <c r="E3202">
        <f>IFERROR(VLOOKUP(A3202,Hoja1!$A$2:$F$4807,6,FALSE),1)</f>
        <v>1</v>
      </c>
      <c r="F3202">
        <v>22567.807692307601</v>
      </c>
    </row>
    <row r="3203" spans="1:6" x14ac:dyDescent="0.3">
      <c r="A3203">
        <v>165692</v>
      </c>
      <c r="B3203">
        <v>109251.87</v>
      </c>
      <c r="C3203">
        <v>12412.4623076923</v>
      </c>
      <c r="D3203">
        <f t="shared" si="50"/>
        <v>12412.4623076923</v>
      </c>
      <c r="E3203">
        <f>IFERROR(VLOOKUP(A3203,Hoja1!$A$2:$F$4807,6,FALSE),1)</f>
        <v>1</v>
      </c>
      <c r="F3203">
        <v>12412.4623076923</v>
      </c>
    </row>
    <row r="3204" spans="1:6" x14ac:dyDescent="0.3">
      <c r="A3204">
        <v>165700</v>
      </c>
      <c r="B3204">
        <v>62535</v>
      </c>
      <c r="C3204">
        <v>11176.3615384615</v>
      </c>
      <c r="D3204">
        <f t="shared" si="50"/>
        <v>11176.3615384615</v>
      </c>
      <c r="E3204">
        <f>IFERROR(VLOOKUP(A3204,Hoja1!$A$2:$F$4807,6,FALSE),1)</f>
        <v>1</v>
      </c>
      <c r="F3204">
        <v>11176.3615384615</v>
      </c>
    </row>
    <row r="3205" spans="1:6" x14ac:dyDescent="0.3">
      <c r="A3205">
        <v>152752</v>
      </c>
      <c r="B3205">
        <v>57028</v>
      </c>
      <c r="C3205">
        <v>10628.403076922999</v>
      </c>
      <c r="D3205">
        <f t="shared" si="50"/>
        <v>1771.4005128204999</v>
      </c>
      <c r="E3205">
        <f>IFERROR(VLOOKUP(A3205,Hoja1!$A$2:$F$4807,6,FALSE),1)</f>
        <v>6</v>
      </c>
      <c r="F3205">
        <v>1771.4005128204999</v>
      </c>
    </row>
    <row r="3206" spans="1:6" x14ac:dyDescent="0.3">
      <c r="A3206">
        <v>165716</v>
      </c>
      <c r="B3206">
        <v>80336.25</v>
      </c>
      <c r="C3206">
        <v>8552.0376923076801</v>
      </c>
      <c r="D3206">
        <f t="shared" si="50"/>
        <v>8552.0376923076801</v>
      </c>
      <c r="E3206">
        <f>IFERROR(VLOOKUP(A3206,Hoja1!$A$2:$F$4807,6,FALSE),1)</f>
        <v>1</v>
      </c>
      <c r="F3206">
        <v>8552.0376923076801</v>
      </c>
    </row>
    <row r="3207" spans="1:6" x14ac:dyDescent="0.3">
      <c r="A3207">
        <v>165726</v>
      </c>
      <c r="B3207">
        <v>78461</v>
      </c>
      <c r="C3207">
        <v>-7073.2123076923099</v>
      </c>
      <c r="D3207">
        <f t="shared" si="50"/>
        <v>-7073.2123076923099</v>
      </c>
      <c r="E3207">
        <f>IFERROR(VLOOKUP(A3207,Hoja1!$A$2:$F$4807,6,FALSE),1)</f>
        <v>1</v>
      </c>
      <c r="F3207">
        <v>-7073.2123076923099</v>
      </c>
    </row>
    <row r="3208" spans="1:6" x14ac:dyDescent="0.3">
      <c r="A3208">
        <v>165735</v>
      </c>
      <c r="B3208">
        <v>35959</v>
      </c>
      <c r="C3208">
        <v>3638.8230769230699</v>
      </c>
      <c r="D3208">
        <f t="shared" si="50"/>
        <v>3638.8230769230699</v>
      </c>
      <c r="E3208">
        <f>IFERROR(VLOOKUP(A3208,Hoja1!$A$2:$F$4807,6,FALSE),1)</f>
        <v>1</v>
      </c>
      <c r="F3208">
        <v>3638.8230769230699</v>
      </c>
    </row>
    <row r="3209" spans="1:6" x14ac:dyDescent="0.3">
      <c r="A3209">
        <v>165744</v>
      </c>
      <c r="B3209">
        <v>82768</v>
      </c>
      <c r="C3209">
        <v>12370.8999999999</v>
      </c>
      <c r="D3209">
        <f t="shared" si="50"/>
        <v>12370.8999999999</v>
      </c>
      <c r="E3209">
        <f>IFERROR(VLOOKUP(A3209,Hoja1!$A$2:$F$4807,6,FALSE),1)</f>
        <v>1</v>
      </c>
      <c r="F3209">
        <v>12370.8999999999</v>
      </c>
    </row>
    <row r="3210" spans="1:6" x14ac:dyDescent="0.3">
      <c r="A3210">
        <v>160026</v>
      </c>
      <c r="B3210">
        <v>57059</v>
      </c>
      <c r="C3210">
        <v>10329.983076922999</v>
      </c>
      <c r="D3210">
        <f t="shared" si="50"/>
        <v>1721.6638461538332</v>
      </c>
      <c r="E3210">
        <f>IFERROR(VLOOKUP(A3210,Hoja1!$A$2:$F$4807,6,FALSE),1)</f>
        <v>6</v>
      </c>
      <c r="F3210">
        <v>1721.6638461538332</v>
      </c>
    </row>
    <row r="3211" spans="1:6" x14ac:dyDescent="0.3">
      <c r="A3211">
        <v>168760</v>
      </c>
      <c r="B3211">
        <v>57077</v>
      </c>
      <c r="C3211">
        <v>8891.4384615384606</v>
      </c>
      <c r="D3211">
        <f t="shared" si="50"/>
        <v>1778.2876923076922</v>
      </c>
      <c r="E3211">
        <f>IFERROR(VLOOKUP(A3211,Hoja1!$A$2:$F$4807,6,FALSE),1)</f>
        <v>5</v>
      </c>
      <c r="F3211">
        <v>1778.2876923076922</v>
      </c>
    </row>
    <row r="3212" spans="1:6" x14ac:dyDescent="0.3">
      <c r="A3212">
        <v>165768</v>
      </c>
      <c r="B3212">
        <v>45968</v>
      </c>
      <c r="C3212">
        <v>7301.6692307692201</v>
      </c>
      <c r="D3212">
        <f t="shared" si="50"/>
        <v>7301.6692307692201</v>
      </c>
      <c r="E3212">
        <f>IFERROR(VLOOKUP(A3212,Hoja1!$A$2:$F$4807,6,FALSE),1)</f>
        <v>1</v>
      </c>
      <c r="F3212">
        <v>7301.6692307692201</v>
      </c>
    </row>
    <row r="3213" spans="1:6" x14ac:dyDescent="0.3">
      <c r="A3213">
        <v>165778</v>
      </c>
      <c r="B3213">
        <v>63023</v>
      </c>
      <c r="C3213">
        <v>11664.3615384615</v>
      </c>
      <c r="D3213">
        <f t="shared" si="50"/>
        <v>11664.3615384615</v>
      </c>
      <c r="E3213">
        <f>IFERROR(VLOOKUP(A3213,Hoja1!$A$2:$F$4807,6,FALSE),1)</f>
        <v>1</v>
      </c>
      <c r="F3213">
        <v>11664.3615384615</v>
      </c>
    </row>
    <row r="3214" spans="1:6" x14ac:dyDescent="0.3">
      <c r="A3214">
        <v>165794</v>
      </c>
      <c r="B3214">
        <v>52672</v>
      </c>
      <c r="C3214">
        <v>9774.9</v>
      </c>
      <c r="D3214">
        <f t="shared" si="50"/>
        <v>9774.9</v>
      </c>
      <c r="E3214">
        <f>IFERROR(VLOOKUP(A3214,Hoja1!$A$2:$F$4807,6,FALSE),1)</f>
        <v>1</v>
      </c>
      <c r="F3214">
        <v>9774.9</v>
      </c>
    </row>
    <row r="3215" spans="1:6" x14ac:dyDescent="0.3">
      <c r="A3215">
        <v>165834</v>
      </c>
      <c r="B3215">
        <v>2668</v>
      </c>
      <c r="C3215">
        <v>-2916.71692307692</v>
      </c>
      <c r="D3215">
        <f t="shared" si="50"/>
        <v>-2916.71692307692</v>
      </c>
      <c r="E3215">
        <f>IFERROR(VLOOKUP(A3215,Hoja1!$A$2:$F$4807,6,FALSE),1)</f>
        <v>1</v>
      </c>
      <c r="F3215">
        <v>-2916.71692307692</v>
      </c>
    </row>
    <row r="3216" spans="1:6" x14ac:dyDescent="0.3">
      <c r="A3216">
        <v>158632</v>
      </c>
      <c r="B3216">
        <v>57091.199999999997</v>
      </c>
      <c r="C3216">
        <v>10691.603076923</v>
      </c>
      <c r="D3216">
        <f t="shared" si="50"/>
        <v>5345.8015384615001</v>
      </c>
      <c r="E3216">
        <f>IFERROR(VLOOKUP(A3216,Hoja1!$A$2:$F$4807,6,FALSE),1)</f>
        <v>2</v>
      </c>
      <c r="F3216">
        <v>5345.8015384615001</v>
      </c>
    </row>
    <row r="3217" spans="1:6" x14ac:dyDescent="0.3">
      <c r="A3217">
        <v>163041</v>
      </c>
      <c r="B3217">
        <v>57172</v>
      </c>
      <c r="C3217">
        <v>10772.403076922999</v>
      </c>
      <c r="D3217">
        <f t="shared" si="50"/>
        <v>3590.8010256409998</v>
      </c>
      <c r="E3217">
        <f>IFERROR(VLOOKUP(A3217,Hoja1!$A$2:$F$4807,6,FALSE),1)</f>
        <v>3</v>
      </c>
      <c r="F3217">
        <v>3590.8010256409998</v>
      </c>
    </row>
    <row r="3218" spans="1:6" x14ac:dyDescent="0.3">
      <c r="A3218">
        <v>165959</v>
      </c>
      <c r="B3218">
        <v>11029</v>
      </c>
      <c r="C3218">
        <v>50.4705685618719</v>
      </c>
      <c r="D3218">
        <f t="shared" si="50"/>
        <v>50.4705685618719</v>
      </c>
      <c r="E3218">
        <f>IFERROR(VLOOKUP(A3218,Hoja1!$A$2:$F$4807,6,FALSE),1)</f>
        <v>1</v>
      </c>
      <c r="F3218">
        <v>50.4705685618719</v>
      </c>
    </row>
    <row r="3219" spans="1:6" x14ac:dyDescent="0.3">
      <c r="A3219">
        <v>152706</v>
      </c>
      <c r="B3219">
        <v>57216</v>
      </c>
      <c r="C3219">
        <v>5857.3615384615396</v>
      </c>
      <c r="D3219">
        <f t="shared" si="50"/>
        <v>1171.4723076923078</v>
      </c>
      <c r="E3219">
        <f>IFERROR(VLOOKUP(A3219,Hoja1!$A$2:$F$4807,6,FALSE),1)</f>
        <v>5</v>
      </c>
      <c r="F3219">
        <v>1171.4723076923078</v>
      </c>
    </row>
    <row r="3220" spans="1:6" x14ac:dyDescent="0.3">
      <c r="A3220">
        <v>166064</v>
      </c>
      <c r="B3220">
        <v>63760</v>
      </c>
      <c r="C3220">
        <v>9956.5569230769197</v>
      </c>
      <c r="D3220">
        <f t="shared" si="50"/>
        <v>9956.5569230769197</v>
      </c>
      <c r="E3220">
        <f>IFERROR(VLOOKUP(A3220,Hoja1!$A$2:$F$4807,6,FALSE),1)</f>
        <v>1</v>
      </c>
      <c r="F3220">
        <v>9956.5569230769197</v>
      </c>
    </row>
    <row r="3221" spans="1:6" x14ac:dyDescent="0.3">
      <c r="A3221">
        <v>166083</v>
      </c>
      <c r="B3221">
        <v>167200</v>
      </c>
      <c r="C3221">
        <v>18533.669230769199</v>
      </c>
      <c r="D3221">
        <f t="shared" si="50"/>
        <v>18533.669230769199</v>
      </c>
      <c r="E3221">
        <f>IFERROR(VLOOKUP(A3221,Hoja1!$A$2:$F$4807,6,FALSE),1)</f>
        <v>1</v>
      </c>
      <c r="F3221">
        <v>18533.669230769199</v>
      </c>
    </row>
    <row r="3222" spans="1:6" x14ac:dyDescent="0.3">
      <c r="A3222">
        <v>166097</v>
      </c>
      <c r="B3222">
        <v>129424</v>
      </c>
      <c r="C3222">
        <v>17776.8999999999</v>
      </c>
      <c r="D3222">
        <f t="shared" si="50"/>
        <v>17776.8999999999</v>
      </c>
      <c r="E3222">
        <f>IFERROR(VLOOKUP(A3222,Hoja1!$A$2:$F$4807,6,FALSE),1)</f>
        <v>1</v>
      </c>
      <c r="F3222">
        <v>17776.8999999999</v>
      </c>
    </row>
    <row r="3223" spans="1:6" x14ac:dyDescent="0.3">
      <c r="A3223">
        <v>166103</v>
      </c>
      <c r="B3223">
        <v>12957.63</v>
      </c>
      <c r="C3223">
        <v>-538.13188461538402</v>
      </c>
      <c r="D3223">
        <f t="shared" si="50"/>
        <v>-538.13188461538402</v>
      </c>
      <c r="E3223">
        <f>IFERROR(VLOOKUP(A3223,Hoja1!$A$2:$F$4807,6,FALSE),1)</f>
        <v>1</v>
      </c>
      <c r="F3223">
        <v>-538.13188461538402</v>
      </c>
    </row>
    <row r="3224" spans="1:6" x14ac:dyDescent="0.3">
      <c r="A3224">
        <v>166116</v>
      </c>
      <c r="B3224">
        <v>37879.730000000003</v>
      </c>
      <c r="C3224">
        <v>3016.2909111182898</v>
      </c>
      <c r="D3224">
        <f t="shared" si="50"/>
        <v>3016.2909111182898</v>
      </c>
      <c r="E3224">
        <f>IFERROR(VLOOKUP(A3224,Hoja1!$A$2:$F$4807,6,FALSE),1)</f>
        <v>1</v>
      </c>
      <c r="F3224">
        <v>3016.2909111182898</v>
      </c>
    </row>
    <row r="3225" spans="1:6" x14ac:dyDescent="0.3">
      <c r="A3225">
        <v>166122</v>
      </c>
      <c r="B3225">
        <v>2600.27</v>
      </c>
      <c r="C3225">
        <v>484.54189062499898</v>
      </c>
      <c r="D3225">
        <f t="shared" si="50"/>
        <v>484.54189062499898</v>
      </c>
      <c r="E3225">
        <f>IFERROR(VLOOKUP(A3225,Hoja1!$A$2:$F$4807,6,FALSE),1)</f>
        <v>1</v>
      </c>
      <c r="F3225">
        <v>484.54189062499898</v>
      </c>
    </row>
    <row r="3226" spans="1:6" x14ac:dyDescent="0.3">
      <c r="A3226">
        <v>166147</v>
      </c>
      <c r="B3226">
        <v>155600</v>
      </c>
      <c r="C3226">
        <v>18238.864615384598</v>
      </c>
      <c r="D3226">
        <f t="shared" si="50"/>
        <v>18238.864615384598</v>
      </c>
      <c r="E3226">
        <f>IFERROR(VLOOKUP(A3226,Hoja1!$A$2:$F$4807,6,FALSE),1)</f>
        <v>1</v>
      </c>
      <c r="F3226">
        <v>18238.864615384598</v>
      </c>
    </row>
    <row r="3227" spans="1:6" x14ac:dyDescent="0.3">
      <c r="A3227">
        <v>166173</v>
      </c>
      <c r="B3227">
        <v>1972</v>
      </c>
      <c r="C3227">
        <v>205.49969230769199</v>
      </c>
      <c r="D3227">
        <f t="shared" si="50"/>
        <v>205.49969230769199</v>
      </c>
      <c r="E3227">
        <f>IFERROR(VLOOKUP(A3227,Hoja1!$A$2:$F$4807,6,FALSE),1)</f>
        <v>1</v>
      </c>
      <c r="F3227">
        <v>205.49969230769199</v>
      </c>
    </row>
    <row r="3228" spans="1:6" x14ac:dyDescent="0.3">
      <c r="A3228">
        <v>166174</v>
      </c>
      <c r="B3228">
        <v>3964</v>
      </c>
      <c r="C3228">
        <v>624.19893269230795</v>
      </c>
      <c r="D3228">
        <f t="shared" si="50"/>
        <v>624.19893269230795</v>
      </c>
      <c r="E3228">
        <f>IFERROR(VLOOKUP(A3228,Hoja1!$A$2:$F$4807,6,FALSE),1)</f>
        <v>1</v>
      </c>
      <c r="F3228">
        <v>624.19893269230795</v>
      </c>
    </row>
    <row r="3229" spans="1:6" x14ac:dyDescent="0.3">
      <c r="A3229">
        <v>166177</v>
      </c>
      <c r="B3229">
        <v>19072</v>
      </c>
      <c r="C3229">
        <v>837.88527350427398</v>
      </c>
      <c r="D3229">
        <f t="shared" si="50"/>
        <v>837.88527350427398</v>
      </c>
      <c r="E3229">
        <f>IFERROR(VLOOKUP(A3229,Hoja1!$A$2:$F$4807,6,FALSE),1)</f>
        <v>1</v>
      </c>
      <c r="F3229">
        <v>837.88527350427398</v>
      </c>
    </row>
    <row r="3230" spans="1:6" x14ac:dyDescent="0.3">
      <c r="A3230">
        <v>166178</v>
      </c>
      <c r="B3230">
        <v>24770</v>
      </c>
      <c r="C3230">
        <v>3768.9210988382301</v>
      </c>
      <c r="D3230">
        <f t="shared" si="50"/>
        <v>3768.9210988382301</v>
      </c>
      <c r="E3230">
        <f>IFERROR(VLOOKUP(A3230,Hoja1!$A$2:$F$4807,6,FALSE),1)</f>
        <v>1</v>
      </c>
      <c r="F3230">
        <v>3768.9210988382301</v>
      </c>
    </row>
    <row r="3231" spans="1:6" x14ac:dyDescent="0.3">
      <c r="A3231">
        <v>163078</v>
      </c>
      <c r="B3231">
        <v>57232</v>
      </c>
      <c r="C3231">
        <v>9046.4384615384606</v>
      </c>
      <c r="D3231">
        <f t="shared" si="50"/>
        <v>1809.2876923076922</v>
      </c>
      <c r="E3231">
        <f>IFERROR(VLOOKUP(A3231,Hoja1!$A$2:$F$4807,6,FALSE),1)</f>
        <v>5</v>
      </c>
      <c r="F3231">
        <v>1809.2876923076922</v>
      </c>
    </row>
    <row r="3232" spans="1:6" x14ac:dyDescent="0.3">
      <c r="A3232">
        <v>166191</v>
      </c>
      <c r="B3232">
        <v>56160</v>
      </c>
      <c r="C3232">
        <v>10089.823076922999</v>
      </c>
      <c r="D3232">
        <f t="shared" si="50"/>
        <v>10089.823076922999</v>
      </c>
      <c r="E3232">
        <f>IFERROR(VLOOKUP(A3232,Hoja1!$A$2:$F$4807,6,FALSE),1)</f>
        <v>1</v>
      </c>
      <c r="F3232">
        <v>10089.823076922999</v>
      </c>
    </row>
    <row r="3233" spans="1:6" x14ac:dyDescent="0.3">
      <c r="A3233">
        <v>166226</v>
      </c>
      <c r="B3233">
        <v>94208</v>
      </c>
      <c r="C3233">
        <v>13233.9769230769</v>
      </c>
      <c r="D3233">
        <f t="shared" si="50"/>
        <v>13233.9769230769</v>
      </c>
      <c r="E3233">
        <f>IFERROR(VLOOKUP(A3233,Hoja1!$A$2:$F$4807,6,FALSE),1)</f>
        <v>1</v>
      </c>
      <c r="F3233">
        <v>13233.9769230769</v>
      </c>
    </row>
    <row r="3234" spans="1:6" x14ac:dyDescent="0.3">
      <c r="A3234">
        <v>168531</v>
      </c>
      <c r="B3234">
        <v>57236</v>
      </c>
      <c r="C3234">
        <v>7333.9061538461501</v>
      </c>
      <c r="D3234">
        <f t="shared" si="50"/>
        <v>1047.7008791208787</v>
      </c>
      <c r="E3234">
        <f>IFERROR(VLOOKUP(A3234,Hoja1!$A$2:$F$4807,6,FALSE),1)</f>
        <v>7</v>
      </c>
      <c r="F3234">
        <v>1047.7008791208787</v>
      </c>
    </row>
    <row r="3235" spans="1:6" x14ac:dyDescent="0.3">
      <c r="A3235">
        <v>166244</v>
      </c>
      <c r="B3235">
        <v>124992</v>
      </c>
      <c r="C3235">
        <v>19361.6338461538</v>
      </c>
      <c r="D3235">
        <f t="shared" si="50"/>
        <v>19361.6338461538</v>
      </c>
      <c r="E3235">
        <f>IFERROR(VLOOKUP(A3235,Hoja1!$A$2:$F$4807,6,FALSE),1)</f>
        <v>1</v>
      </c>
      <c r="F3235">
        <v>19361.6338461538</v>
      </c>
    </row>
    <row r="3236" spans="1:6" x14ac:dyDescent="0.3">
      <c r="A3236">
        <v>166250</v>
      </c>
      <c r="B3236">
        <v>305192</v>
      </c>
      <c r="C3236">
        <v>30001.444615384498</v>
      </c>
      <c r="D3236">
        <f t="shared" si="50"/>
        <v>30001.444615384498</v>
      </c>
      <c r="E3236">
        <f>IFERROR(VLOOKUP(A3236,Hoja1!$A$2:$F$4807,6,FALSE),1)</f>
        <v>1</v>
      </c>
      <c r="F3236">
        <v>30001.444615384498</v>
      </c>
    </row>
    <row r="3237" spans="1:6" x14ac:dyDescent="0.3">
      <c r="A3237">
        <v>166265</v>
      </c>
      <c r="B3237">
        <v>247152</v>
      </c>
      <c r="C3237">
        <v>28019.136923076901</v>
      </c>
      <c r="D3237">
        <f t="shared" si="50"/>
        <v>28019.136923076901</v>
      </c>
      <c r="E3237">
        <f>IFERROR(VLOOKUP(A3237,Hoja1!$A$2:$F$4807,6,FALSE),1)</f>
        <v>1</v>
      </c>
      <c r="F3237">
        <v>28019.136923076901</v>
      </c>
    </row>
    <row r="3238" spans="1:6" x14ac:dyDescent="0.3">
      <c r="A3238">
        <v>166279</v>
      </c>
      <c r="B3238">
        <v>91300</v>
      </c>
      <c r="C3238">
        <v>15614.438461538401</v>
      </c>
      <c r="D3238">
        <f t="shared" si="50"/>
        <v>15614.438461538401</v>
      </c>
      <c r="E3238">
        <f>IFERROR(VLOOKUP(A3238,Hoja1!$A$2:$F$4807,6,FALSE),1)</f>
        <v>1</v>
      </c>
      <c r="F3238">
        <v>15614.438461538401</v>
      </c>
    </row>
    <row r="3239" spans="1:6" x14ac:dyDescent="0.3">
      <c r="A3239">
        <v>166285</v>
      </c>
      <c r="B3239">
        <v>205428</v>
      </c>
      <c r="C3239">
        <v>26487.4446153846</v>
      </c>
      <c r="D3239">
        <f t="shared" si="50"/>
        <v>26487.4446153846</v>
      </c>
      <c r="E3239">
        <f>IFERROR(VLOOKUP(A3239,Hoja1!$A$2:$F$4807,6,FALSE),1)</f>
        <v>1</v>
      </c>
      <c r="F3239">
        <v>26487.4446153846</v>
      </c>
    </row>
    <row r="3240" spans="1:6" x14ac:dyDescent="0.3">
      <c r="A3240">
        <v>166295</v>
      </c>
      <c r="B3240">
        <v>170832</v>
      </c>
      <c r="C3240">
        <v>19391.4446153846</v>
      </c>
      <c r="D3240">
        <f t="shared" si="50"/>
        <v>19391.4446153846</v>
      </c>
      <c r="E3240">
        <f>IFERROR(VLOOKUP(A3240,Hoja1!$A$2:$F$4807,6,FALSE),1)</f>
        <v>1</v>
      </c>
      <c r="F3240">
        <v>19391.4446153846</v>
      </c>
    </row>
    <row r="3241" spans="1:6" x14ac:dyDescent="0.3">
      <c r="A3241">
        <v>166314</v>
      </c>
      <c r="B3241">
        <v>255057.96</v>
      </c>
      <c r="C3241">
        <v>20718.552307692298</v>
      </c>
      <c r="D3241">
        <f t="shared" si="50"/>
        <v>20718.552307692298</v>
      </c>
      <c r="E3241">
        <f>IFERROR(VLOOKUP(A3241,Hoja1!$A$2:$F$4807,6,FALSE),1)</f>
        <v>1</v>
      </c>
      <c r="F3241">
        <v>20718.552307692298</v>
      </c>
    </row>
    <row r="3242" spans="1:6" x14ac:dyDescent="0.3">
      <c r="A3242">
        <v>166331</v>
      </c>
      <c r="B3242">
        <v>98630</v>
      </c>
      <c r="C3242">
        <v>15540.592307692301</v>
      </c>
      <c r="D3242">
        <f t="shared" si="50"/>
        <v>15540.592307692301</v>
      </c>
      <c r="E3242">
        <f>IFERROR(VLOOKUP(A3242,Hoja1!$A$2:$F$4807,6,FALSE),1)</f>
        <v>1</v>
      </c>
      <c r="F3242">
        <v>15540.592307692301</v>
      </c>
    </row>
    <row r="3243" spans="1:6" x14ac:dyDescent="0.3">
      <c r="A3243">
        <v>146852</v>
      </c>
      <c r="B3243">
        <v>57456</v>
      </c>
      <c r="C3243">
        <v>10726.983076922999</v>
      </c>
      <c r="D3243">
        <f t="shared" si="50"/>
        <v>1532.4261538461428</v>
      </c>
      <c r="E3243">
        <f>IFERROR(VLOOKUP(A3243,Hoja1!$A$2:$F$4807,6,FALSE),1)</f>
        <v>7</v>
      </c>
      <c r="F3243">
        <v>1532.4261538461428</v>
      </c>
    </row>
    <row r="3244" spans="1:6" x14ac:dyDescent="0.3">
      <c r="A3244">
        <v>147438</v>
      </c>
      <c r="B3244">
        <v>57456</v>
      </c>
      <c r="C3244">
        <v>10726.983076922999</v>
      </c>
      <c r="D3244">
        <f t="shared" si="50"/>
        <v>1532.4261538461428</v>
      </c>
      <c r="E3244">
        <f>IFERROR(VLOOKUP(A3244,Hoja1!$A$2:$F$4807,6,FALSE),1)</f>
        <v>7</v>
      </c>
      <c r="F3244">
        <v>1532.4261538461428</v>
      </c>
    </row>
    <row r="3245" spans="1:6" x14ac:dyDescent="0.3">
      <c r="A3245">
        <v>166422</v>
      </c>
      <c r="B3245">
        <v>65088</v>
      </c>
      <c r="C3245">
        <v>11613.9769230769</v>
      </c>
      <c r="D3245">
        <f t="shared" si="50"/>
        <v>11613.9769230769</v>
      </c>
      <c r="E3245">
        <f>IFERROR(VLOOKUP(A3245,Hoja1!$A$2:$F$4807,6,FALSE),1)</f>
        <v>1</v>
      </c>
      <c r="F3245">
        <v>11613.9769230769</v>
      </c>
    </row>
    <row r="3246" spans="1:6" x14ac:dyDescent="0.3">
      <c r="A3246">
        <v>166447</v>
      </c>
      <c r="B3246">
        <v>11227</v>
      </c>
      <c r="C3246">
        <v>-1199.0524257759701</v>
      </c>
      <c r="D3246">
        <f t="shared" si="50"/>
        <v>-1199.0524257759701</v>
      </c>
      <c r="E3246">
        <f>IFERROR(VLOOKUP(A3246,Hoja1!$A$2:$F$4807,6,FALSE),1)</f>
        <v>1</v>
      </c>
      <c r="F3246">
        <v>-1199.0524257759701</v>
      </c>
    </row>
    <row r="3247" spans="1:6" x14ac:dyDescent="0.3">
      <c r="A3247">
        <v>148039</v>
      </c>
      <c r="B3247">
        <v>57456</v>
      </c>
      <c r="C3247">
        <v>10726.983076922999</v>
      </c>
      <c r="D3247">
        <f t="shared" si="50"/>
        <v>5363.4915384614997</v>
      </c>
      <c r="E3247">
        <f>IFERROR(VLOOKUP(A3247,Hoja1!$A$2:$F$4807,6,FALSE),1)</f>
        <v>2</v>
      </c>
      <c r="F3247">
        <v>5363.4915384614997</v>
      </c>
    </row>
    <row r="3248" spans="1:6" x14ac:dyDescent="0.3">
      <c r="A3248">
        <v>166458</v>
      </c>
      <c r="B3248">
        <v>71104</v>
      </c>
      <c r="C3248">
        <v>12341.515384615301</v>
      </c>
      <c r="D3248">
        <f t="shared" si="50"/>
        <v>12341.515384615301</v>
      </c>
      <c r="E3248">
        <f>IFERROR(VLOOKUP(A3248,Hoja1!$A$2:$F$4807,6,FALSE),1)</f>
        <v>1</v>
      </c>
      <c r="F3248">
        <v>12341.515384615301</v>
      </c>
    </row>
    <row r="3249" spans="1:6" x14ac:dyDescent="0.3">
      <c r="A3249">
        <v>166475</v>
      </c>
      <c r="B3249">
        <v>104656</v>
      </c>
      <c r="C3249">
        <v>18064.095384615299</v>
      </c>
      <c r="D3249">
        <f t="shared" si="50"/>
        <v>18064.095384615299</v>
      </c>
      <c r="E3249">
        <f>IFERROR(VLOOKUP(A3249,Hoja1!$A$2:$F$4807,6,FALSE),1)</f>
        <v>1</v>
      </c>
      <c r="F3249">
        <v>18064.095384615299</v>
      </c>
    </row>
    <row r="3250" spans="1:6" x14ac:dyDescent="0.3">
      <c r="A3250">
        <v>166483</v>
      </c>
      <c r="B3250">
        <v>133516</v>
      </c>
      <c r="C3250">
        <v>19424.095384615299</v>
      </c>
      <c r="D3250">
        <f t="shared" si="50"/>
        <v>19424.095384615299</v>
      </c>
      <c r="E3250">
        <f>IFERROR(VLOOKUP(A3250,Hoja1!$A$2:$F$4807,6,FALSE),1)</f>
        <v>1</v>
      </c>
      <c r="F3250">
        <v>19424.095384615299</v>
      </c>
    </row>
    <row r="3251" spans="1:6" x14ac:dyDescent="0.3">
      <c r="A3251">
        <v>166500</v>
      </c>
      <c r="B3251">
        <v>76317.240000000005</v>
      </c>
      <c r="C3251">
        <v>12266.2938461538</v>
      </c>
      <c r="D3251">
        <f t="shared" si="50"/>
        <v>12266.2938461538</v>
      </c>
      <c r="E3251">
        <f>IFERROR(VLOOKUP(A3251,Hoja1!$A$2:$F$4807,6,FALSE),1)</f>
        <v>1</v>
      </c>
      <c r="F3251">
        <v>12266.2938461538</v>
      </c>
    </row>
    <row r="3252" spans="1:6" x14ac:dyDescent="0.3">
      <c r="A3252">
        <v>166508</v>
      </c>
      <c r="B3252">
        <v>759</v>
      </c>
      <c r="C3252">
        <v>60.484395604395402</v>
      </c>
      <c r="D3252">
        <f t="shared" si="50"/>
        <v>60.484395604395402</v>
      </c>
      <c r="E3252">
        <f>IFERROR(VLOOKUP(A3252,Hoja1!$A$2:$F$4807,6,FALSE),1)</f>
        <v>1</v>
      </c>
      <c r="F3252">
        <v>60.484395604395402</v>
      </c>
    </row>
    <row r="3253" spans="1:6" x14ac:dyDescent="0.3">
      <c r="A3253">
        <v>166523</v>
      </c>
      <c r="B3253">
        <v>187020</v>
      </c>
      <c r="C3253">
        <v>21101.172307692199</v>
      </c>
      <c r="D3253">
        <f t="shared" si="50"/>
        <v>21101.172307692199</v>
      </c>
      <c r="E3253">
        <f>IFERROR(VLOOKUP(A3253,Hoja1!$A$2:$F$4807,6,FALSE),1)</f>
        <v>1</v>
      </c>
      <c r="F3253">
        <v>21101.172307692199</v>
      </c>
    </row>
    <row r="3254" spans="1:6" x14ac:dyDescent="0.3">
      <c r="A3254">
        <v>166539</v>
      </c>
      <c r="B3254">
        <v>1268</v>
      </c>
      <c r="C3254">
        <v>-1289.97384615384</v>
      </c>
      <c r="D3254">
        <f t="shared" si="50"/>
        <v>-1289.97384615384</v>
      </c>
      <c r="E3254">
        <f>IFERROR(VLOOKUP(A3254,Hoja1!$A$2:$F$4807,6,FALSE),1)</f>
        <v>1</v>
      </c>
      <c r="F3254">
        <v>-1289.97384615384</v>
      </c>
    </row>
    <row r="3255" spans="1:6" x14ac:dyDescent="0.3">
      <c r="A3255">
        <v>166540</v>
      </c>
      <c r="B3255">
        <v>2832</v>
      </c>
      <c r="C3255">
        <v>500.36461538461498</v>
      </c>
      <c r="D3255">
        <f t="shared" si="50"/>
        <v>500.36461538461498</v>
      </c>
      <c r="E3255">
        <f>IFERROR(VLOOKUP(A3255,Hoja1!$A$2:$F$4807,6,FALSE),1)</f>
        <v>1</v>
      </c>
      <c r="F3255">
        <v>500.36461538461498</v>
      </c>
    </row>
    <row r="3256" spans="1:6" x14ac:dyDescent="0.3">
      <c r="A3256">
        <v>166547</v>
      </c>
      <c r="B3256">
        <v>3680</v>
      </c>
      <c r="C3256">
        <v>434.61076923076803</v>
      </c>
      <c r="D3256">
        <f t="shared" si="50"/>
        <v>434.61076923076803</v>
      </c>
      <c r="E3256">
        <f>IFERROR(VLOOKUP(A3256,Hoja1!$A$2:$F$4807,6,FALSE),1)</f>
        <v>1</v>
      </c>
      <c r="F3256">
        <v>434.61076923076803</v>
      </c>
    </row>
    <row r="3257" spans="1:6" x14ac:dyDescent="0.3">
      <c r="A3257">
        <v>166560</v>
      </c>
      <c r="B3257">
        <v>62480</v>
      </c>
      <c r="C3257">
        <v>11121.3615384615</v>
      </c>
      <c r="D3257">
        <f t="shared" si="50"/>
        <v>11121.3615384615</v>
      </c>
      <c r="E3257">
        <f>IFERROR(VLOOKUP(A3257,Hoja1!$A$2:$F$4807,6,FALSE),1)</f>
        <v>1</v>
      </c>
      <c r="F3257">
        <v>11121.3615384615</v>
      </c>
    </row>
    <row r="3258" spans="1:6" x14ac:dyDescent="0.3">
      <c r="A3258">
        <v>166566</v>
      </c>
      <c r="B3258">
        <v>94682</v>
      </c>
      <c r="C3258">
        <v>16551.6338461538</v>
      </c>
      <c r="D3258">
        <f t="shared" si="50"/>
        <v>16551.6338461538</v>
      </c>
      <c r="E3258">
        <f>IFERROR(VLOOKUP(A3258,Hoja1!$A$2:$F$4807,6,FALSE),1)</f>
        <v>1</v>
      </c>
      <c r="F3258">
        <v>16551.6338461538</v>
      </c>
    </row>
    <row r="3259" spans="1:6" x14ac:dyDescent="0.3">
      <c r="A3259">
        <v>166576</v>
      </c>
      <c r="B3259">
        <v>47551</v>
      </c>
      <c r="C3259">
        <v>8884.6692307692192</v>
      </c>
      <c r="D3259">
        <f t="shared" si="50"/>
        <v>8884.6692307692192</v>
      </c>
      <c r="E3259">
        <f>IFERROR(VLOOKUP(A3259,Hoja1!$A$2:$F$4807,6,FALSE),1)</f>
        <v>1</v>
      </c>
      <c r="F3259">
        <v>8884.6692307692192</v>
      </c>
    </row>
    <row r="3260" spans="1:6" x14ac:dyDescent="0.3">
      <c r="A3260">
        <v>159218</v>
      </c>
      <c r="B3260">
        <v>57456</v>
      </c>
      <c r="C3260">
        <v>10726.983076922999</v>
      </c>
      <c r="D3260">
        <f t="shared" si="50"/>
        <v>2145.3966153846</v>
      </c>
      <c r="E3260">
        <f>IFERROR(VLOOKUP(A3260,Hoja1!$A$2:$F$4807,6,FALSE),1)</f>
        <v>5</v>
      </c>
      <c r="F3260">
        <v>2145.3966153846</v>
      </c>
    </row>
    <row r="3261" spans="1:6" x14ac:dyDescent="0.3">
      <c r="A3261">
        <v>166598</v>
      </c>
      <c r="B3261">
        <v>4282</v>
      </c>
      <c r="C3261">
        <v>747.36461538461504</v>
      </c>
      <c r="D3261">
        <f t="shared" ref="D3261:D3324" si="51">C3261/E3261</f>
        <v>747.36461538461504</v>
      </c>
      <c r="E3261">
        <f>IFERROR(VLOOKUP(A3261,Hoja1!$A$2:$F$4807,6,FALSE),1)</f>
        <v>1</v>
      </c>
      <c r="F3261">
        <v>747.36461538461504</v>
      </c>
    </row>
    <row r="3262" spans="1:6" x14ac:dyDescent="0.3">
      <c r="A3262">
        <v>166599</v>
      </c>
      <c r="B3262">
        <v>6950</v>
      </c>
      <c r="C3262">
        <v>574.24901786139503</v>
      </c>
      <c r="D3262">
        <f t="shared" si="51"/>
        <v>574.24901786139503</v>
      </c>
      <c r="E3262">
        <f>IFERROR(VLOOKUP(A3262,Hoja1!$A$2:$F$4807,6,FALSE),1)</f>
        <v>1</v>
      </c>
      <c r="F3262">
        <v>574.24901786139503</v>
      </c>
    </row>
    <row r="3263" spans="1:6" x14ac:dyDescent="0.3">
      <c r="A3263">
        <v>166602</v>
      </c>
      <c r="B3263">
        <v>15471</v>
      </c>
      <c r="C3263">
        <v>1752.8204618905099</v>
      </c>
      <c r="D3263">
        <f t="shared" si="51"/>
        <v>1752.8204618905099</v>
      </c>
      <c r="E3263">
        <f>IFERROR(VLOOKUP(A3263,Hoja1!$A$2:$F$4807,6,FALSE),1)</f>
        <v>1</v>
      </c>
      <c r="F3263">
        <v>1752.8204618905099</v>
      </c>
    </row>
    <row r="3264" spans="1:6" x14ac:dyDescent="0.3">
      <c r="A3264">
        <v>154157</v>
      </c>
      <c r="B3264">
        <v>57463</v>
      </c>
      <c r="C3264">
        <v>10733.983076922999</v>
      </c>
      <c r="D3264">
        <f t="shared" si="51"/>
        <v>2146.7966153846</v>
      </c>
      <c r="E3264">
        <f>IFERROR(VLOOKUP(A3264,Hoja1!$A$2:$F$4807,6,FALSE),1)</f>
        <v>5</v>
      </c>
      <c r="F3264">
        <v>2146.7966153846</v>
      </c>
    </row>
    <row r="3265" spans="1:6" x14ac:dyDescent="0.3">
      <c r="A3265">
        <v>166630</v>
      </c>
      <c r="B3265">
        <v>36650</v>
      </c>
      <c r="C3265">
        <v>-2016.3307692307701</v>
      </c>
      <c r="D3265">
        <f t="shared" si="51"/>
        <v>-2016.3307692307701</v>
      </c>
      <c r="E3265">
        <f>IFERROR(VLOOKUP(A3265,Hoja1!$A$2:$F$4807,6,FALSE),1)</f>
        <v>1</v>
      </c>
      <c r="F3265">
        <v>-2016.3307692307701</v>
      </c>
    </row>
    <row r="3266" spans="1:6" x14ac:dyDescent="0.3">
      <c r="A3266">
        <v>166649</v>
      </c>
      <c r="B3266">
        <v>182736</v>
      </c>
      <c r="C3266">
        <v>18273.7169230769</v>
      </c>
      <c r="D3266">
        <f t="shared" si="51"/>
        <v>18273.7169230769</v>
      </c>
      <c r="E3266">
        <f>IFERROR(VLOOKUP(A3266,Hoja1!$A$2:$F$4807,6,FALSE),1)</f>
        <v>1</v>
      </c>
      <c r="F3266">
        <v>18273.7169230769</v>
      </c>
    </row>
    <row r="3267" spans="1:6" x14ac:dyDescent="0.3">
      <c r="A3267">
        <v>145467</v>
      </c>
      <c r="B3267">
        <v>57536</v>
      </c>
      <c r="C3267">
        <v>10078.7107692307</v>
      </c>
      <c r="D3267">
        <f t="shared" si="51"/>
        <v>3359.5702564102335</v>
      </c>
      <c r="E3267">
        <f>IFERROR(VLOOKUP(A3267,Hoja1!$A$2:$F$4807,6,FALSE),1)</f>
        <v>3</v>
      </c>
      <c r="F3267">
        <v>3359.5702564102335</v>
      </c>
    </row>
    <row r="3268" spans="1:6" x14ac:dyDescent="0.3">
      <c r="A3268">
        <v>166677</v>
      </c>
      <c r="B3268">
        <v>2190</v>
      </c>
      <c r="C3268">
        <v>-48.543294871794799</v>
      </c>
      <c r="D3268">
        <f t="shared" si="51"/>
        <v>-48.543294871794799</v>
      </c>
      <c r="E3268">
        <f>IFERROR(VLOOKUP(A3268,Hoja1!$A$2:$F$4807,6,FALSE),1)</f>
        <v>1</v>
      </c>
      <c r="F3268">
        <v>-48.543294871794799</v>
      </c>
    </row>
    <row r="3269" spans="1:6" x14ac:dyDescent="0.3">
      <c r="A3269">
        <v>166696</v>
      </c>
      <c r="B3269">
        <v>63600</v>
      </c>
      <c r="C3269">
        <v>8010.59230769231</v>
      </c>
      <c r="D3269">
        <f t="shared" si="51"/>
        <v>8010.59230769231</v>
      </c>
      <c r="E3269">
        <f>IFERROR(VLOOKUP(A3269,Hoja1!$A$2:$F$4807,6,FALSE),1)</f>
        <v>1</v>
      </c>
      <c r="F3269">
        <v>8010.59230769231</v>
      </c>
    </row>
    <row r="3270" spans="1:6" x14ac:dyDescent="0.3">
      <c r="A3270">
        <v>166711</v>
      </c>
      <c r="B3270">
        <v>136575</v>
      </c>
      <c r="C3270">
        <v>19310.018461538399</v>
      </c>
      <c r="D3270">
        <f t="shared" si="51"/>
        <v>19310.018461538399</v>
      </c>
      <c r="E3270">
        <f>IFERROR(VLOOKUP(A3270,Hoja1!$A$2:$F$4807,6,FALSE),1)</f>
        <v>1</v>
      </c>
      <c r="F3270">
        <v>19310.018461538399</v>
      </c>
    </row>
    <row r="3271" spans="1:6" x14ac:dyDescent="0.3">
      <c r="A3271">
        <v>166719</v>
      </c>
      <c r="B3271">
        <v>239715.99</v>
      </c>
      <c r="C3271">
        <v>25871.588461538398</v>
      </c>
      <c r="D3271">
        <f t="shared" si="51"/>
        <v>25871.588461538398</v>
      </c>
      <c r="E3271">
        <f>IFERROR(VLOOKUP(A3271,Hoja1!$A$2:$F$4807,6,FALSE),1)</f>
        <v>1</v>
      </c>
      <c r="F3271">
        <v>25871.588461538398</v>
      </c>
    </row>
    <row r="3272" spans="1:6" x14ac:dyDescent="0.3">
      <c r="A3272">
        <v>166751</v>
      </c>
      <c r="B3272">
        <v>75200</v>
      </c>
      <c r="C3272">
        <v>12935.018461538401</v>
      </c>
      <c r="D3272">
        <f t="shared" si="51"/>
        <v>12935.018461538401</v>
      </c>
      <c r="E3272">
        <f>IFERROR(VLOOKUP(A3272,Hoja1!$A$2:$F$4807,6,FALSE),1)</f>
        <v>1</v>
      </c>
      <c r="F3272">
        <v>12935.018461538401</v>
      </c>
    </row>
    <row r="3273" spans="1:6" x14ac:dyDescent="0.3">
      <c r="A3273">
        <v>166774</v>
      </c>
      <c r="B3273">
        <v>83280</v>
      </c>
      <c r="C3273">
        <v>12553.4799999999</v>
      </c>
      <c r="D3273">
        <f t="shared" si="51"/>
        <v>12553.4799999999</v>
      </c>
      <c r="E3273">
        <f>IFERROR(VLOOKUP(A3273,Hoja1!$A$2:$F$4807,6,FALSE),1)</f>
        <v>1</v>
      </c>
      <c r="F3273">
        <v>12553.4799999999</v>
      </c>
    </row>
    <row r="3274" spans="1:6" x14ac:dyDescent="0.3">
      <c r="A3274">
        <v>166783</v>
      </c>
      <c r="B3274">
        <v>2210</v>
      </c>
      <c r="C3274">
        <v>19.826153846153801</v>
      </c>
      <c r="D3274">
        <f t="shared" si="51"/>
        <v>19.826153846153801</v>
      </c>
      <c r="E3274">
        <f>IFERROR(VLOOKUP(A3274,Hoja1!$A$2:$F$4807,6,FALSE),1)</f>
        <v>1</v>
      </c>
      <c r="F3274">
        <v>19.826153846153801</v>
      </c>
    </row>
    <row r="3275" spans="1:6" x14ac:dyDescent="0.3">
      <c r="A3275">
        <v>166845</v>
      </c>
      <c r="B3275">
        <v>89520</v>
      </c>
      <c r="C3275">
        <v>8545.9769230769107</v>
      </c>
      <c r="D3275">
        <f t="shared" si="51"/>
        <v>8545.9769230769107</v>
      </c>
      <c r="E3275">
        <f>IFERROR(VLOOKUP(A3275,Hoja1!$A$2:$F$4807,6,FALSE),1)</f>
        <v>1</v>
      </c>
      <c r="F3275">
        <v>8545.9769230769107</v>
      </c>
    </row>
    <row r="3276" spans="1:6" x14ac:dyDescent="0.3">
      <c r="A3276">
        <v>166857</v>
      </c>
      <c r="B3276">
        <v>175210.23</v>
      </c>
      <c r="C3276">
        <v>23769.6746153846</v>
      </c>
      <c r="D3276">
        <f t="shared" si="51"/>
        <v>23769.6746153846</v>
      </c>
      <c r="E3276">
        <f>IFERROR(VLOOKUP(A3276,Hoja1!$A$2:$F$4807,6,FALSE),1)</f>
        <v>1</v>
      </c>
      <c r="F3276">
        <v>23769.6746153846</v>
      </c>
    </row>
    <row r="3277" spans="1:6" x14ac:dyDescent="0.3">
      <c r="A3277">
        <v>176587</v>
      </c>
      <c r="B3277">
        <v>57562</v>
      </c>
      <c r="C3277">
        <v>4087.9769230769198</v>
      </c>
      <c r="D3277">
        <f t="shared" si="51"/>
        <v>2043.9884615384599</v>
      </c>
      <c r="E3277">
        <f>IFERROR(VLOOKUP(A3277,Hoja1!$A$2:$F$4807,6,FALSE),1)</f>
        <v>2</v>
      </c>
      <c r="F3277">
        <v>2043.9884615384599</v>
      </c>
    </row>
    <row r="3278" spans="1:6" x14ac:dyDescent="0.3">
      <c r="A3278">
        <v>166945</v>
      </c>
      <c r="B3278">
        <v>96175.99</v>
      </c>
      <c r="C3278">
        <v>9913.5053846153896</v>
      </c>
      <c r="D3278">
        <f t="shared" si="51"/>
        <v>9913.5053846153896</v>
      </c>
      <c r="E3278">
        <f>IFERROR(VLOOKUP(A3278,Hoja1!$A$2:$F$4807,6,FALSE),1)</f>
        <v>1</v>
      </c>
      <c r="F3278">
        <v>9913.5053846153896</v>
      </c>
    </row>
    <row r="3279" spans="1:6" x14ac:dyDescent="0.3">
      <c r="A3279">
        <v>166991</v>
      </c>
      <c r="B3279">
        <v>52192.19</v>
      </c>
      <c r="C3279">
        <v>-40745.868461538397</v>
      </c>
      <c r="D3279">
        <f t="shared" si="51"/>
        <v>-40745.868461538397</v>
      </c>
      <c r="E3279">
        <f>IFERROR(VLOOKUP(A3279,Hoja1!$A$2:$F$4807,6,FALSE),1)</f>
        <v>1</v>
      </c>
      <c r="F3279">
        <v>-40745.868461538397</v>
      </c>
    </row>
    <row r="3280" spans="1:6" x14ac:dyDescent="0.3">
      <c r="A3280">
        <v>167004</v>
      </c>
      <c r="B3280">
        <v>47248</v>
      </c>
      <c r="C3280">
        <v>8581.6692307692301</v>
      </c>
      <c r="D3280">
        <f t="shared" si="51"/>
        <v>8581.6692307692301</v>
      </c>
      <c r="E3280">
        <f>IFERROR(VLOOKUP(A3280,Hoja1!$A$2:$F$4807,6,FALSE),1)</f>
        <v>1</v>
      </c>
      <c r="F3280">
        <v>8581.6692307692301</v>
      </c>
    </row>
    <row r="3281" spans="1:6" x14ac:dyDescent="0.3">
      <c r="A3281">
        <v>167010</v>
      </c>
      <c r="B3281">
        <v>88615.459999999905</v>
      </c>
      <c r="C3281">
        <v>-1478.9415384615399</v>
      </c>
      <c r="D3281">
        <f t="shared" si="51"/>
        <v>-1478.9415384615399</v>
      </c>
      <c r="E3281">
        <f>IFERROR(VLOOKUP(A3281,Hoja1!$A$2:$F$4807,6,FALSE),1)</f>
        <v>1</v>
      </c>
      <c r="F3281">
        <v>-1478.9415384615399</v>
      </c>
    </row>
    <row r="3282" spans="1:6" x14ac:dyDescent="0.3">
      <c r="A3282">
        <v>165076</v>
      </c>
      <c r="B3282">
        <v>57681</v>
      </c>
      <c r="C3282">
        <v>7380.0538461538399</v>
      </c>
      <c r="D3282">
        <f t="shared" si="51"/>
        <v>1476.0107692307679</v>
      </c>
      <c r="E3282">
        <f>IFERROR(VLOOKUP(A3282,Hoja1!$A$2:$F$4807,6,FALSE),1)</f>
        <v>5</v>
      </c>
      <c r="F3282">
        <v>1476.0107692307679</v>
      </c>
    </row>
    <row r="3283" spans="1:6" x14ac:dyDescent="0.3">
      <c r="A3283">
        <v>150361</v>
      </c>
      <c r="B3283">
        <v>57712</v>
      </c>
      <c r="C3283">
        <v>10982.983076922999</v>
      </c>
      <c r="D3283">
        <f t="shared" si="51"/>
        <v>1830.4971794871665</v>
      </c>
      <c r="E3283">
        <f>IFERROR(VLOOKUP(A3283,Hoja1!$A$2:$F$4807,6,FALSE),1)</f>
        <v>6</v>
      </c>
      <c r="F3283">
        <v>1830.4971794871665</v>
      </c>
    </row>
    <row r="3284" spans="1:6" x14ac:dyDescent="0.3">
      <c r="A3284">
        <v>159932</v>
      </c>
      <c r="B3284">
        <v>57840</v>
      </c>
      <c r="C3284">
        <v>10712.1307692307</v>
      </c>
      <c r="D3284">
        <f t="shared" si="51"/>
        <v>2142.4261538461401</v>
      </c>
      <c r="E3284">
        <f>IFERROR(VLOOKUP(A3284,Hoja1!$A$2:$F$4807,6,FALSE),1)</f>
        <v>5</v>
      </c>
      <c r="F3284">
        <v>2142.4261538461401</v>
      </c>
    </row>
    <row r="3285" spans="1:6" x14ac:dyDescent="0.3">
      <c r="A3285">
        <v>167113</v>
      </c>
      <c r="B3285">
        <v>167728</v>
      </c>
      <c r="C3285">
        <v>18732.249230769201</v>
      </c>
      <c r="D3285">
        <f t="shared" si="51"/>
        <v>18732.249230769201</v>
      </c>
      <c r="E3285">
        <f>IFERROR(VLOOKUP(A3285,Hoja1!$A$2:$F$4807,6,FALSE),1)</f>
        <v>1</v>
      </c>
      <c r="F3285">
        <v>18732.249230769201</v>
      </c>
    </row>
    <row r="3286" spans="1:6" x14ac:dyDescent="0.3">
      <c r="A3286">
        <v>167148</v>
      </c>
      <c r="B3286">
        <v>37960</v>
      </c>
      <c r="C3286">
        <v>1409.0538461538399</v>
      </c>
      <c r="D3286">
        <f t="shared" si="51"/>
        <v>1409.0538461538399</v>
      </c>
      <c r="E3286">
        <f>IFERROR(VLOOKUP(A3286,Hoja1!$A$2:$F$4807,6,FALSE),1)</f>
        <v>1</v>
      </c>
      <c r="F3286">
        <v>1409.0538461538399</v>
      </c>
    </row>
    <row r="3287" spans="1:6" x14ac:dyDescent="0.3">
      <c r="A3287">
        <v>167158</v>
      </c>
      <c r="B3287">
        <v>92015</v>
      </c>
      <c r="C3287">
        <v>13156.3615384615</v>
      </c>
      <c r="D3287">
        <f t="shared" si="51"/>
        <v>13156.3615384615</v>
      </c>
      <c r="E3287">
        <f>IFERROR(VLOOKUP(A3287,Hoja1!$A$2:$F$4807,6,FALSE),1)</f>
        <v>1</v>
      </c>
      <c r="F3287">
        <v>13156.3615384615</v>
      </c>
    </row>
    <row r="3288" spans="1:6" x14ac:dyDescent="0.3">
      <c r="A3288">
        <v>167169</v>
      </c>
      <c r="B3288">
        <v>53744</v>
      </c>
      <c r="C3288">
        <v>8731.5153846153808</v>
      </c>
      <c r="D3288">
        <f t="shared" si="51"/>
        <v>8731.5153846153808</v>
      </c>
      <c r="E3288">
        <f>IFERROR(VLOOKUP(A3288,Hoja1!$A$2:$F$4807,6,FALSE),1)</f>
        <v>1</v>
      </c>
      <c r="F3288">
        <v>8731.5153846153808</v>
      </c>
    </row>
    <row r="3289" spans="1:6" x14ac:dyDescent="0.3">
      <c r="A3289">
        <v>167205</v>
      </c>
      <c r="B3289">
        <v>58176</v>
      </c>
      <c r="C3289">
        <v>9990.4384615384606</v>
      </c>
      <c r="D3289">
        <f t="shared" si="51"/>
        <v>9990.4384615384606</v>
      </c>
      <c r="E3289">
        <f>IFERROR(VLOOKUP(A3289,Hoja1!$A$2:$F$4807,6,FALSE),1)</f>
        <v>1</v>
      </c>
      <c r="F3289">
        <v>9990.4384615384606</v>
      </c>
    </row>
    <row r="3290" spans="1:6" x14ac:dyDescent="0.3">
      <c r="A3290">
        <v>185363</v>
      </c>
      <c r="B3290">
        <v>57850</v>
      </c>
      <c r="C3290">
        <v>-21387.6529670329</v>
      </c>
      <c r="D3290">
        <f t="shared" si="51"/>
        <v>-2376.4058852258777</v>
      </c>
      <c r="E3290">
        <f>IFERROR(VLOOKUP(A3290,Hoja1!$A$2:$F$4807,6,FALSE),1)</f>
        <v>9</v>
      </c>
      <c r="F3290">
        <v>-2376.4058852258777</v>
      </c>
    </row>
    <row r="3291" spans="1:6" x14ac:dyDescent="0.3">
      <c r="A3291">
        <v>168289</v>
      </c>
      <c r="B3291">
        <v>57952</v>
      </c>
      <c r="C3291">
        <v>9437.0184615384605</v>
      </c>
      <c r="D3291">
        <f t="shared" si="51"/>
        <v>1572.8364102564101</v>
      </c>
      <c r="E3291">
        <f>IFERROR(VLOOKUP(A3291,Hoja1!$A$2:$F$4807,6,FALSE),1)</f>
        <v>6</v>
      </c>
      <c r="F3291">
        <v>1572.8364102564101</v>
      </c>
    </row>
    <row r="3292" spans="1:6" x14ac:dyDescent="0.3">
      <c r="A3292">
        <v>155582</v>
      </c>
      <c r="B3292">
        <v>58203</v>
      </c>
      <c r="C3292">
        <v>10745.7107692307</v>
      </c>
      <c r="D3292">
        <f t="shared" si="51"/>
        <v>2686.427692307675</v>
      </c>
      <c r="E3292">
        <f>IFERROR(VLOOKUP(A3292,Hoja1!$A$2:$F$4807,6,FALSE),1)</f>
        <v>4</v>
      </c>
      <c r="F3292">
        <v>2686.427692307675</v>
      </c>
    </row>
    <row r="3293" spans="1:6" x14ac:dyDescent="0.3">
      <c r="A3293">
        <v>167306</v>
      </c>
      <c r="B3293">
        <v>476564</v>
      </c>
      <c r="C3293">
        <v>40604.213846153798</v>
      </c>
      <c r="D3293">
        <f t="shared" si="51"/>
        <v>40604.213846153798</v>
      </c>
      <c r="E3293">
        <f>IFERROR(VLOOKUP(A3293,Hoja1!$A$2:$F$4807,6,FALSE),1)</f>
        <v>1</v>
      </c>
      <c r="F3293">
        <v>40604.213846153798</v>
      </c>
    </row>
    <row r="3294" spans="1:6" x14ac:dyDescent="0.3">
      <c r="A3294">
        <v>167353</v>
      </c>
      <c r="B3294">
        <v>76805.03</v>
      </c>
      <c r="C3294">
        <v>11696.391538461499</v>
      </c>
      <c r="D3294">
        <f t="shared" si="51"/>
        <v>11696.391538461499</v>
      </c>
      <c r="E3294">
        <f>IFERROR(VLOOKUP(A3294,Hoja1!$A$2:$F$4807,6,FALSE),1)</f>
        <v>1</v>
      </c>
      <c r="F3294">
        <v>11696.391538461499</v>
      </c>
    </row>
    <row r="3295" spans="1:6" x14ac:dyDescent="0.3">
      <c r="A3295">
        <v>167360</v>
      </c>
      <c r="B3295">
        <v>164912.79</v>
      </c>
      <c r="C3295">
        <v>15188.766923076901</v>
      </c>
      <c r="D3295">
        <f t="shared" si="51"/>
        <v>15188.766923076901</v>
      </c>
      <c r="E3295">
        <f>IFERROR(VLOOKUP(A3295,Hoja1!$A$2:$F$4807,6,FALSE),1)</f>
        <v>1</v>
      </c>
      <c r="F3295">
        <v>15188.766923076901</v>
      </c>
    </row>
    <row r="3296" spans="1:6" x14ac:dyDescent="0.3">
      <c r="A3296">
        <v>167370</v>
      </c>
      <c r="B3296">
        <v>38772</v>
      </c>
      <c r="C3296">
        <v>4085.1547280701702</v>
      </c>
      <c r="D3296">
        <f t="shared" si="51"/>
        <v>4085.1547280701702</v>
      </c>
      <c r="E3296">
        <f>IFERROR(VLOOKUP(A3296,Hoja1!$A$2:$F$4807,6,FALSE),1)</f>
        <v>1</v>
      </c>
      <c r="F3296">
        <v>4085.1547280701702</v>
      </c>
    </row>
    <row r="3297" spans="1:6" x14ac:dyDescent="0.3">
      <c r="A3297">
        <v>167375</v>
      </c>
      <c r="B3297">
        <v>109396</v>
      </c>
      <c r="C3297">
        <v>16856.7938461538</v>
      </c>
      <c r="D3297">
        <f t="shared" si="51"/>
        <v>16856.7938461538</v>
      </c>
      <c r="E3297">
        <f>IFERROR(VLOOKUP(A3297,Hoja1!$A$2:$F$4807,6,FALSE),1)</f>
        <v>1</v>
      </c>
      <c r="F3297">
        <v>16856.7938461538</v>
      </c>
    </row>
    <row r="3298" spans="1:6" x14ac:dyDescent="0.3">
      <c r="A3298">
        <v>167386</v>
      </c>
      <c r="B3298">
        <v>71088</v>
      </c>
      <c r="C3298">
        <v>12325.515384615301</v>
      </c>
      <c r="D3298">
        <f t="shared" si="51"/>
        <v>12325.515384615301</v>
      </c>
      <c r="E3298">
        <f>IFERROR(VLOOKUP(A3298,Hoja1!$A$2:$F$4807,6,FALSE),1)</f>
        <v>1</v>
      </c>
      <c r="F3298">
        <v>12325.515384615301</v>
      </c>
    </row>
    <row r="3299" spans="1:6" x14ac:dyDescent="0.3">
      <c r="A3299">
        <v>167395</v>
      </c>
      <c r="B3299">
        <v>90000.9</v>
      </c>
      <c r="C3299">
        <v>15373.0307692307</v>
      </c>
      <c r="D3299">
        <f t="shared" si="51"/>
        <v>15373.0307692307</v>
      </c>
      <c r="E3299">
        <f>IFERROR(VLOOKUP(A3299,Hoja1!$A$2:$F$4807,6,FALSE),1)</f>
        <v>1</v>
      </c>
      <c r="F3299">
        <v>15373.0307692307</v>
      </c>
    </row>
    <row r="3300" spans="1:6" x14ac:dyDescent="0.3">
      <c r="A3300">
        <v>167415</v>
      </c>
      <c r="B3300">
        <v>57296.959999999999</v>
      </c>
      <c r="C3300">
        <v>10169.090769230699</v>
      </c>
      <c r="D3300">
        <f t="shared" si="51"/>
        <v>10169.090769230699</v>
      </c>
      <c r="E3300">
        <f>IFERROR(VLOOKUP(A3300,Hoja1!$A$2:$F$4807,6,FALSE),1)</f>
        <v>1</v>
      </c>
      <c r="F3300">
        <v>10169.090769230699</v>
      </c>
    </row>
    <row r="3301" spans="1:6" x14ac:dyDescent="0.3">
      <c r="A3301">
        <v>164042</v>
      </c>
      <c r="B3301">
        <v>58288</v>
      </c>
      <c r="C3301">
        <v>10501.2907692307</v>
      </c>
      <c r="D3301">
        <f t="shared" si="51"/>
        <v>1500.1843956043856</v>
      </c>
      <c r="E3301">
        <f>IFERROR(VLOOKUP(A3301,Hoja1!$A$2:$F$4807,6,FALSE),1)</f>
        <v>7</v>
      </c>
      <c r="F3301">
        <v>1500.1843956043856</v>
      </c>
    </row>
    <row r="3302" spans="1:6" x14ac:dyDescent="0.3">
      <c r="A3302">
        <v>167455</v>
      </c>
      <c r="B3302">
        <v>54290</v>
      </c>
      <c r="C3302">
        <v>9277.5153846153808</v>
      </c>
      <c r="D3302">
        <f t="shared" si="51"/>
        <v>9277.5153846153808</v>
      </c>
      <c r="E3302">
        <f>IFERROR(VLOOKUP(A3302,Hoja1!$A$2:$F$4807,6,FALSE),1)</f>
        <v>1</v>
      </c>
      <c r="F3302">
        <v>9277.5153846153808</v>
      </c>
    </row>
    <row r="3303" spans="1:6" x14ac:dyDescent="0.3">
      <c r="A3303">
        <v>167462</v>
      </c>
      <c r="B3303">
        <v>260022.13</v>
      </c>
      <c r="C3303">
        <v>-21913.4315384615</v>
      </c>
      <c r="D3303">
        <f t="shared" si="51"/>
        <v>-21913.4315384615</v>
      </c>
      <c r="E3303">
        <f>IFERROR(VLOOKUP(A3303,Hoja1!$A$2:$F$4807,6,FALSE),1)</f>
        <v>1</v>
      </c>
      <c r="F3303">
        <v>-21913.4315384615</v>
      </c>
    </row>
    <row r="3304" spans="1:6" x14ac:dyDescent="0.3">
      <c r="A3304">
        <v>167471</v>
      </c>
      <c r="B3304">
        <v>173263.38</v>
      </c>
      <c r="C3304">
        <v>21094.552307692298</v>
      </c>
      <c r="D3304">
        <f t="shared" si="51"/>
        <v>21094.552307692298</v>
      </c>
      <c r="E3304">
        <f>IFERROR(VLOOKUP(A3304,Hoja1!$A$2:$F$4807,6,FALSE),1)</f>
        <v>1</v>
      </c>
      <c r="F3304">
        <v>21094.552307692298</v>
      </c>
    </row>
    <row r="3305" spans="1:6" x14ac:dyDescent="0.3">
      <c r="A3305">
        <v>167486</v>
      </c>
      <c r="B3305">
        <v>229712.81</v>
      </c>
      <c r="C3305">
        <v>21226.302307692298</v>
      </c>
      <c r="D3305">
        <f t="shared" si="51"/>
        <v>21226.302307692298</v>
      </c>
      <c r="E3305">
        <f>IFERROR(VLOOKUP(A3305,Hoja1!$A$2:$F$4807,6,FALSE),1)</f>
        <v>1</v>
      </c>
      <c r="F3305">
        <v>21226.302307692298</v>
      </c>
    </row>
    <row r="3306" spans="1:6" x14ac:dyDescent="0.3">
      <c r="A3306">
        <v>167497</v>
      </c>
      <c r="B3306">
        <v>336179.32</v>
      </c>
      <c r="C3306">
        <v>32431.072307692299</v>
      </c>
      <c r="D3306">
        <f t="shared" si="51"/>
        <v>32431.072307692299</v>
      </c>
      <c r="E3306">
        <f>IFERROR(VLOOKUP(A3306,Hoja1!$A$2:$F$4807,6,FALSE),1)</f>
        <v>1</v>
      </c>
      <c r="F3306">
        <v>32431.072307692299</v>
      </c>
    </row>
    <row r="3307" spans="1:6" x14ac:dyDescent="0.3">
      <c r="A3307">
        <v>159454</v>
      </c>
      <c r="B3307">
        <v>58351</v>
      </c>
      <c r="C3307">
        <v>11223.1307692307</v>
      </c>
      <c r="D3307">
        <f t="shared" si="51"/>
        <v>2805.782692307675</v>
      </c>
      <c r="E3307">
        <f>IFERROR(VLOOKUP(A3307,Hoja1!$A$2:$F$4807,6,FALSE),1)</f>
        <v>4</v>
      </c>
      <c r="F3307">
        <v>2805.782692307675</v>
      </c>
    </row>
    <row r="3308" spans="1:6" x14ac:dyDescent="0.3">
      <c r="A3308">
        <v>167515</v>
      </c>
      <c r="B3308">
        <v>116337</v>
      </c>
      <c r="C3308">
        <v>12093.746153846099</v>
      </c>
      <c r="D3308">
        <f t="shared" si="51"/>
        <v>12093.746153846099</v>
      </c>
      <c r="E3308">
        <f>IFERROR(VLOOKUP(A3308,Hoja1!$A$2:$F$4807,6,FALSE),1)</f>
        <v>1</v>
      </c>
      <c r="F3308">
        <v>12093.746153846099</v>
      </c>
    </row>
    <row r="3309" spans="1:6" x14ac:dyDescent="0.3">
      <c r="A3309">
        <v>167551</v>
      </c>
      <c r="B3309">
        <v>76720</v>
      </c>
      <c r="C3309">
        <v>12669.0538461538</v>
      </c>
      <c r="D3309">
        <f t="shared" si="51"/>
        <v>12669.0538461538</v>
      </c>
      <c r="E3309">
        <f>IFERROR(VLOOKUP(A3309,Hoja1!$A$2:$F$4807,6,FALSE),1)</f>
        <v>1</v>
      </c>
      <c r="F3309">
        <v>12669.0538461538</v>
      </c>
    </row>
    <row r="3310" spans="1:6" x14ac:dyDescent="0.3">
      <c r="A3310">
        <v>167563</v>
      </c>
      <c r="B3310">
        <v>151792</v>
      </c>
      <c r="C3310">
        <v>15817.9769230769</v>
      </c>
      <c r="D3310">
        <f t="shared" si="51"/>
        <v>15817.9769230769</v>
      </c>
      <c r="E3310">
        <f>IFERROR(VLOOKUP(A3310,Hoja1!$A$2:$F$4807,6,FALSE),1)</f>
        <v>1</v>
      </c>
      <c r="F3310">
        <v>15817.9769230769</v>
      </c>
    </row>
    <row r="3311" spans="1:6" x14ac:dyDescent="0.3">
      <c r="A3311">
        <v>167590</v>
      </c>
      <c r="B3311">
        <v>5555</v>
      </c>
      <c r="C3311">
        <v>536.29437179487195</v>
      </c>
      <c r="D3311">
        <f t="shared" si="51"/>
        <v>536.29437179487195</v>
      </c>
      <c r="E3311">
        <f>IFERROR(VLOOKUP(A3311,Hoja1!$A$2:$F$4807,6,FALSE),1)</f>
        <v>1</v>
      </c>
      <c r="F3311">
        <v>536.29437179487195</v>
      </c>
    </row>
    <row r="3312" spans="1:6" x14ac:dyDescent="0.3">
      <c r="A3312">
        <v>167591</v>
      </c>
      <c r="B3312">
        <v>248404.22</v>
      </c>
      <c r="C3312">
        <v>19752.1261538461</v>
      </c>
      <c r="D3312">
        <f t="shared" si="51"/>
        <v>19752.1261538461</v>
      </c>
      <c r="E3312">
        <f>IFERROR(VLOOKUP(A3312,Hoja1!$A$2:$F$4807,6,FALSE),1)</f>
        <v>1</v>
      </c>
      <c r="F3312">
        <v>19752.1261538461</v>
      </c>
    </row>
    <row r="3313" spans="1:6" x14ac:dyDescent="0.3">
      <c r="A3313">
        <v>167602</v>
      </c>
      <c r="B3313">
        <v>10515</v>
      </c>
      <c r="C3313">
        <v>1610.5920000000001</v>
      </c>
      <c r="D3313">
        <f t="shared" si="51"/>
        <v>1610.5920000000001</v>
      </c>
      <c r="E3313">
        <f>IFERROR(VLOOKUP(A3313,Hoja1!$A$2:$F$4807,6,FALSE),1)</f>
        <v>1</v>
      </c>
      <c r="F3313">
        <v>1610.5920000000001</v>
      </c>
    </row>
    <row r="3314" spans="1:6" x14ac:dyDescent="0.3">
      <c r="A3314">
        <v>167611</v>
      </c>
      <c r="B3314">
        <v>2684</v>
      </c>
      <c r="C3314">
        <v>-818.49692307692203</v>
      </c>
      <c r="D3314">
        <f t="shared" si="51"/>
        <v>-818.49692307692203</v>
      </c>
      <c r="E3314">
        <f>IFERROR(VLOOKUP(A3314,Hoja1!$A$2:$F$4807,6,FALSE),1)</f>
        <v>1</v>
      </c>
      <c r="F3314">
        <v>-818.49692307692203</v>
      </c>
    </row>
    <row r="3315" spans="1:6" x14ac:dyDescent="0.3">
      <c r="A3315">
        <v>167615</v>
      </c>
      <c r="B3315">
        <v>6714</v>
      </c>
      <c r="C3315">
        <v>-637.42651282051304</v>
      </c>
      <c r="D3315">
        <f t="shared" si="51"/>
        <v>-637.42651282051304</v>
      </c>
      <c r="E3315">
        <f>IFERROR(VLOOKUP(A3315,Hoja1!$A$2:$F$4807,6,FALSE),1)</f>
        <v>1</v>
      </c>
      <c r="F3315">
        <v>-637.42651282051304</v>
      </c>
    </row>
    <row r="3316" spans="1:6" x14ac:dyDescent="0.3">
      <c r="A3316">
        <v>167630</v>
      </c>
      <c r="B3316">
        <v>1451.83</v>
      </c>
      <c r="C3316">
        <v>-45.494453441295697</v>
      </c>
      <c r="D3316">
        <f t="shared" si="51"/>
        <v>-45.494453441295697</v>
      </c>
      <c r="E3316">
        <f>IFERROR(VLOOKUP(A3316,Hoja1!$A$2:$F$4807,6,FALSE),1)</f>
        <v>1</v>
      </c>
      <c r="F3316">
        <v>-45.494453441295697</v>
      </c>
    </row>
    <row r="3317" spans="1:6" x14ac:dyDescent="0.3">
      <c r="A3317">
        <v>167632</v>
      </c>
      <c r="B3317">
        <v>2038</v>
      </c>
      <c r="C3317">
        <v>-80.803166666666996</v>
      </c>
      <c r="D3317">
        <f t="shared" si="51"/>
        <v>-80.803166666666996</v>
      </c>
      <c r="E3317">
        <f>IFERROR(VLOOKUP(A3317,Hoja1!$A$2:$F$4807,6,FALSE),1)</f>
        <v>1</v>
      </c>
      <c r="F3317">
        <v>-80.803166666666996</v>
      </c>
    </row>
    <row r="3318" spans="1:6" x14ac:dyDescent="0.3">
      <c r="A3318">
        <v>167636</v>
      </c>
      <c r="B3318">
        <v>81560</v>
      </c>
      <c r="C3318">
        <v>11162.8999999999</v>
      </c>
      <c r="D3318">
        <f t="shared" si="51"/>
        <v>11162.8999999999</v>
      </c>
      <c r="E3318">
        <f>IFERROR(VLOOKUP(A3318,Hoja1!$A$2:$F$4807,6,FALSE),1)</f>
        <v>1</v>
      </c>
      <c r="F3318">
        <v>11162.8999999999</v>
      </c>
    </row>
    <row r="3319" spans="1:6" x14ac:dyDescent="0.3">
      <c r="A3319">
        <v>167645</v>
      </c>
      <c r="B3319">
        <v>89457</v>
      </c>
      <c r="C3319">
        <v>16615.095384615299</v>
      </c>
      <c r="D3319">
        <f t="shared" si="51"/>
        <v>16615.095384615299</v>
      </c>
      <c r="E3319">
        <f>IFERROR(VLOOKUP(A3319,Hoja1!$A$2:$F$4807,6,FALSE),1)</f>
        <v>1</v>
      </c>
      <c r="F3319">
        <v>16615.095384615299</v>
      </c>
    </row>
    <row r="3320" spans="1:6" x14ac:dyDescent="0.3">
      <c r="A3320">
        <v>162072</v>
      </c>
      <c r="B3320">
        <v>58474.69</v>
      </c>
      <c r="C3320">
        <v>10289.128461538399</v>
      </c>
      <c r="D3320">
        <f t="shared" si="51"/>
        <v>2057.8256923076797</v>
      </c>
      <c r="E3320">
        <f>IFERROR(VLOOKUP(A3320,Hoja1!$A$2:$F$4807,6,FALSE),1)</f>
        <v>5</v>
      </c>
      <c r="F3320">
        <v>2057.8256923076797</v>
      </c>
    </row>
    <row r="3321" spans="1:6" x14ac:dyDescent="0.3">
      <c r="A3321">
        <v>162546</v>
      </c>
      <c r="B3321">
        <v>58560</v>
      </c>
      <c r="C3321">
        <v>10773.2907692307</v>
      </c>
      <c r="D3321">
        <f t="shared" si="51"/>
        <v>5386.6453846153499</v>
      </c>
      <c r="E3321">
        <f>IFERROR(VLOOKUP(A3321,Hoja1!$A$2:$F$4807,6,FALSE),1)</f>
        <v>2</v>
      </c>
      <c r="F3321">
        <v>5386.6453846153499</v>
      </c>
    </row>
    <row r="3322" spans="1:6" x14ac:dyDescent="0.3">
      <c r="A3322">
        <v>163331</v>
      </c>
      <c r="B3322">
        <v>58561</v>
      </c>
      <c r="C3322">
        <v>10375.438461538401</v>
      </c>
      <c r="D3322">
        <f t="shared" si="51"/>
        <v>2075.0876923076803</v>
      </c>
      <c r="E3322">
        <f>IFERROR(VLOOKUP(A3322,Hoja1!$A$2:$F$4807,6,FALSE),1)</f>
        <v>5</v>
      </c>
      <c r="F3322">
        <v>2075.0876923076803</v>
      </c>
    </row>
    <row r="3323" spans="1:6" x14ac:dyDescent="0.3">
      <c r="A3323">
        <v>167702</v>
      </c>
      <c r="B3323">
        <v>94531</v>
      </c>
      <c r="C3323">
        <v>13556.9769230769</v>
      </c>
      <c r="D3323">
        <f t="shared" si="51"/>
        <v>13556.9769230769</v>
      </c>
      <c r="E3323">
        <f>IFERROR(VLOOKUP(A3323,Hoja1!$A$2:$F$4807,6,FALSE),1)</f>
        <v>1</v>
      </c>
      <c r="F3323">
        <v>13556.9769230769</v>
      </c>
    </row>
    <row r="3324" spans="1:6" x14ac:dyDescent="0.3">
      <c r="A3324">
        <v>167713</v>
      </c>
      <c r="B3324">
        <v>148081.49</v>
      </c>
      <c r="C3324">
        <v>20967.8576923076</v>
      </c>
      <c r="D3324">
        <f t="shared" si="51"/>
        <v>20967.8576923076</v>
      </c>
      <c r="E3324">
        <f>IFERROR(VLOOKUP(A3324,Hoja1!$A$2:$F$4807,6,FALSE),1)</f>
        <v>1</v>
      </c>
      <c r="F3324">
        <v>20967.8576923076</v>
      </c>
    </row>
    <row r="3325" spans="1:6" x14ac:dyDescent="0.3">
      <c r="A3325">
        <v>167728</v>
      </c>
      <c r="B3325">
        <v>125422.63</v>
      </c>
      <c r="C3325">
        <v>18405.151538461501</v>
      </c>
      <c r="D3325">
        <f t="shared" ref="D3325:D3388" si="52">C3325/E3325</f>
        <v>18405.151538461501</v>
      </c>
      <c r="E3325">
        <f>IFERROR(VLOOKUP(A3325,Hoja1!$A$2:$F$4807,6,FALSE),1)</f>
        <v>1</v>
      </c>
      <c r="F3325">
        <v>18405.151538461501</v>
      </c>
    </row>
    <row r="3326" spans="1:6" x14ac:dyDescent="0.3">
      <c r="A3326">
        <v>165143</v>
      </c>
      <c r="B3326">
        <v>59136</v>
      </c>
      <c r="C3326">
        <v>10950.438461538401</v>
      </c>
      <c r="D3326">
        <f t="shared" si="52"/>
        <v>2190.0876923076803</v>
      </c>
      <c r="E3326">
        <f>IFERROR(VLOOKUP(A3326,Hoja1!$A$2:$F$4807,6,FALSE),1)</f>
        <v>5</v>
      </c>
      <c r="F3326">
        <v>2190.0876923076803</v>
      </c>
    </row>
    <row r="3327" spans="1:6" x14ac:dyDescent="0.3">
      <c r="A3327">
        <v>167760</v>
      </c>
      <c r="B3327">
        <v>10670</v>
      </c>
      <c r="C3327">
        <v>10670</v>
      </c>
      <c r="D3327">
        <f t="shared" si="52"/>
        <v>10670</v>
      </c>
      <c r="E3327">
        <f>IFERROR(VLOOKUP(A3327,Hoja1!$A$2:$F$4807,6,FALSE),1)</f>
        <v>1</v>
      </c>
      <c r="F3327">
        <v>10670</v>
      </c>
    </row>
    <row r="3328" spans="1:6" x14ac:dyDescent="0.3">
      <c r="A3328">
        <v>167764</v>
      </c>
      <c r="B3328">
        <v>14703</v>
      </c>
      <c r="C3328">
        <v>14703</v>
      </c>
      <c r="D3328">
        <f t="shared" si="52"/>
        <v>14703</v>
      </c>
      <c r="E3328">
        <f>IFERROR(VLOOKUP(A3328,Hoja1!$A$2:$F$4807,6,FALSE),1)</f>
        <v>1</v>
      </c>
      <c r="F3328">
        <v>14703</v>
      </c>
    </row>
    <row r="3329" spans="1:6" x14ac:dyDescent="0.3">
      <c r="A3329">
        <v>167766</v>
      </c>
      <c r="B3329">
        <v>6811</v>
      </c>
      <c r="C3329">
        <v>6811</v>
      </c>
      <c r="D3329">
        <f t="shared" si="52"/>
        <v>6811</v>
      </c>
      <c r="E3329">
        <f>IFERROR(VLOOKUP(A3329,Hoja1!$A$2:$F$4807,6,FALSE),1)</f>
        <v>1</v>
      </c>
      <c r="F3329">
        <v>6811</v>
      </c>
    </row>
    <row r="3330" spans="1:6" x14ac:dyDescent="0.3">
      <c r="A3330">
        <v>167770</v>
      </c>
      <c r="B3330">
        <v>153159.31</v>
      </c>
      <c r="C3330">
        <v>24259.713076922999</v>
      </c>
      <c r="D3330">
        <f t="shared" si="52"/>
        <v>24259.713076922999</v>
      </c>
      <c r="E3330">
        <f>IFERROR(VLOOKUP(A3330,Hoja1!$A$2:$F$4807,6,FALSE),1)</f>
        <v>1</v>
      </c>
      <c r="F3330">
        <v>24259.713076922999</v>
      </c>
    </row>
    <row r="3331" spans="1:6" x14ac:dyDescent="0.3">
      <c r="A3331">
        <v>167789</v>
      </c>
      <c r="B3331">
        <v>84936.17</v>
      </c>
      <c r="C3331">
        <v>14539.0699999999</v>
      </c>
      <c r="D3331">
        <f t="shared" si="52"/>
        <v>14539.0699999999</v>
      </c>
      <c r="E3331">
        <f>IFERROR(VLOOKUP(A3331,Hoja1!$A$2:$F$4807,6,FALSE),1)</f>
        <v>1</v>
      </c>
      <c r="F3331">
        <v>14539.0699999999</v>
      </c>
    </row>
    <row r="3332" spans="1:6" x14ac:dyDescent="0.3">
      <c r="A3332">
        <v>170339</v>
      </c>
      <c r="B3332">
        <v>59136</v>
      </c>
      <c r="C3332">
        <v>10950.438461538401</v>
      </c>
      <c r="D3332">
        <f t="shared" si="52"/>
        <v>2737.6096153846001</v>
      </c>
      <c r="E3332">
        <f>IFERROR(VLOOKUP(A3332,Hoja1!$A$2:$F$4807,6,FALSE),1)</f>
        <v>4</v>
      </c>
      <c r="F3332">
        <v>2737.6096153846001</v>
      </c>
    </row>
    <row r="3333" spans="1:6" x14ac:dyDescent="0.3">
      <c r="A3333">
        <v>176169</v>
      </c>
      <c r="B3333">
        <v>59136</v>
      </c>
      <c r="C3333">
        <v>10950.438461538401</v>
      </c>
      <c r="D3333">
        <f t="shared" si="52"/>
        <v>5475.2192307692003</v>
      </c>
      <c r="E3333">
        <f>IFERROR(VLOOKUP(A3333,Hoja1!$A$2:$F$4807,6,FALSE),1)</f>
        <v>2</v>
      </c>
      <c r="F3333">
        <v>5475.2192307692003</v>
      </c>
    </row>
    <row r="3334" spans="1:6" x14ac:dyDescent="0.3">
      <c r="A3334">
        <v>167839</v>
      </c>
      <c r="B3334">
        <v>65968</v>
      </c>
      <c r="C3334">
        <v>10378.592307692301</v>
      </c>
      <c r="D3334">
        <f t="shared" si="52"/>
        <v>10378.592307692301</v>
      </c>
      <c r="E3334">
        <f>IFERROR(VLOOKUP(A3334,Hoja1!$A$2:$F$4807,6,FALSE),1)</f>
        <v>1</v>
      </c>
      <c r="F3334">
        <v>10378.592307692301</v>
      </c>
    </row>
    <row r="3335" spans="1:6" x14ac:dyDescent="0.3">
      <c r="A3335">
        <v>167845</v>
      </c>
      <c r="B3335">
        <v>1186</v>
      </c>
      <c r="C3335">
        <v>-1258.8046153846101</v>
      </c>
      <c r="D3335">
        <f t="shared" si="52"/>
        <v>-1258.8046153846101</v>
      </c>
      <c r="E3335">
        <f>IFERROR(VLOOKUP(A3335,Hoja1!$A$2:$F$4807,6,FALSE),1)</f>
        <v>1</v>
      </c>
      <c r="F3335">
        <v>-1258.8046153846101</v>
      </c>
    </row>
    <row r="3336" spans="1:6" x14ac:dyDescent="0.3">
      <c r="A3336">
        <v>167846</v>
      </c>
      <c r="B3336">
        <v>84029.04</v>
      </c>
      <c r="C3336">
        <v>12574.247692307599</v>
      </c>
      <c r="D3336">
        <f t="shared" si="52"/>
        <v>12574.247692307599</v>
      </c>
      <c r="E3336">
        <f>IFERROR(VLOOKUP(A3336,Hoja1!$A$2:$F$4807,6,FALSE),1)</f>
        <v>1</v>
      </c>
      <c r="F3336">
        <v>12574.247692307599</v>
      </c>
    </row>
    <row r="3337" spans="1:6" x14ac:dyDescent="0.3">
      <c r="A3337">
        <v>167858</v>
      </c>
      <c r="B3337">
        <v>1116</v>
      </c>
      <c r="C3337">
        <v>-3448.4377538461499</v>
      </c>
      <c r="D3337">
        <f t="shared" si="52"/>
        <v>-3448.4377538461499</v>
      </c>
      <c r="E3337">
        <f>IFERROR(VLOOKUP(A3337,Hoja1!$A$2:$F$4807,6,FALSE),1)</f>
        <v>1</v>
      </c>
      <c r="F3337">
        <v>-3448.4377538461499</v>
      </c>
    </row>
    <row r="3338" spans="1:6" x14ac:dyDescent="0.3">
      <c r="A3338">
        <v>165383</v>
      </c>
      <c r="B3338">
        <v>59184</v>
      </c>
      <c r="C3338">
        <v>10998.438461538401</v>
      </c>
      <c r="D3338">
        <f t="shared" si="52"/>
        <v>2749.6096153846001</v>
      </c>
      <c r="E3338">
        <f>IFERROR(VLOOKUP(A3338,Hoja1!$A$2:$F$4807,6,FALSE),1)</f>
        <v>4</v>
      </c>
      <c r="F3338">
        <v>2749.6096153846001</v>
      </c>
    </row>
    <row r="3339" spans="1:6" x14ac:dyDescent="0.3">
      <c r="A3339">
        <v>167870</v>
      </c>
      <c r="B3339">
        <v>19940</v>
      </c>
      <c r="C3339">
        <v>-3714.3160384615398</v>
      </c>
      <c r="D3339">
        <f t="shared" si="52"/>
        <v>-3714.3160384615398</v>
      </c>
      <c r="E3339">
        <f>IFERROR(VLOOKUP(A3339,Hoja1!$A$2:$F$4807,6,FALSE),1)</f>
        <v>1</v>
      </c>
      <c r="F3339">
        <v>-3714.3160384615398</v>
      </c>
    </row>
    <row r="3340" spans="1:6" x14ac:dyDescent="0.3">
      <c r="A3340">
        <v>167894</v>
      </c>
      <c r="B3340">
        <v>1502</v>
      </c>
      <c r="C3340">
        <v>1502</v>
      </c>
      <c r="D3340">
        <f t="shared" si="52"/>
        <v>1502</v>
      </c>
      <c r="E3340">
        <f>IFERROR(VLOOKUP(A3340,Hoja1!$A$2:$F$4807,6,FALSE),1)</f>
        <v>1</v>
      </c>
      <c r="F3340">
        <v>1502</v>
      </c>
    </row>
    <row r="3341" spans="1:6" x14ac:dyDescent="0.3">
      <c r="A3341">
        <v>167911</v>
      </c>
      <c r="B3341">
        <v>66306.45</v>
      </c>
      <c r="C3341">
        <v>9659.3499999999894</v>
      </c>
      <c r="D3341">
        <f t="shared" si="52"/>
        <v>9659.3499999999894</v>
      </c>
      <c r="E3341">
        <f>IFERROR(VLOOKUP(A3341,Hoja1!$A$2:$F$4807,6,FALSE),1)</f>
        <v>1</v>
      </c>
      <c r="F3341">
        <v>9659.3499999999894</v>
      </c>
    </row>
    <row r="3342" spans="1:6" x14ac:dyDescent="0.3">
      <c r="A3342">
        <v>167924</v>
      </c>
      <c r="B3342">
        <v>32096</v>
      </c>
      <c r="C3342">
        <v>-2339.5615384615298</v>
      </c>
      <c r="D3342">
        <f t="shared" si="52"/>
        <v>-2339.5615384615298</v>
      </c>
      <c r="E3342">
        <f>IFERROR(VLOOKUP(A3342,Hoja1!$A$2:$F$4807,6,FALSE),1)</f>
        <v>1</v>
      </c>
      <c r="F3342">
        <v>-2339.5615384615298</v>
      </c>
    </row>
    <row r="3343" spans="1:6" x14ac:dyDescent="0.3">
      <c r="A3343">
        <v>167962</v>
      </c>
      <c r="B3343">
        <v>134281.89000000001</v>
      </c>
      <c r="C3343">
        <v>16288.636153846101</v>
      </c>
      <c r="D3343">
        <f t="shared" si="52"/>
        <v>16288.636153846101</v>
      </c>
      <c r="E3343">
        <f>IFERROR(VLOOKUP(A3343,Hoja1!$A$2:$F$4807,6,FALSE),1)</f>
        <v>1</v>
      </c>
      <c r="F3343">
        <v>16288.636153846101</v>
      </c>
    </row>
    <row r="3344" spans="1:6" x14ac:dyDescent="0.3">
      <c r="A3344">
        <v>167977</v>
      </c>
      <c r="B3344">
        <v>161104</v>
      </c>
      <c r="C3344">
        <v>24141.7169230769</v>
      </c>
      <c r="D3344">
        <f t="shared" si="52"/>
        <v>24141.7169230769</v>
      </c>
      <c r="E3344">
        <f>IFERROR(VLOOKUP(A3344,Hoja1!$A$2:$F$4807,6,FALSE),1)</f>
        <v>1</v>
      </c>
      <c r="F3344">
        <v>24141.7169230769</v>
      </c>
    </row>
    <row r="3345" spans="1:6" x14ac:dyDescent="0.3">
      <c r="A3345">
        <v>167990</v>
      </c>
      <c r="B3345">
        <v>112378.7</v>
      </c>
      <c r="C3345">
        <v>19111.221538461501</v>
      </c>
      <c r="D3345">
        <f t="shared" si="52"/>
        <v>19111.221538461501</v>
      </c>
      <c r="E3345">
        <f>IFERROR(VLOOKUP(A3345,Hoja1!$A$2:$F$4807,6,FALSE),1)</f>
        <v>1</v>
      </c>
      <c r="F3345">
        <v>19111.221538461501</v>
      </c>
    </row>
    <row r="3346" spans="1:6" x14ac:dyDescent="0.3">
      <c r="A3346">
        <v>168024</v>
      </c>
      <c r="B3346">
        <v>15058</v>
      </c>
      <c r="C3346">
        <v>-1136.8076923076901</v>
      </c>
      <c r="D3346">
        <f t="shared" si="52"/>
        <v>-1136.8076923076901</v>
      </c>
      <c r="E3346">
        <f>IFERROR(VLOOKUP(A3346,Hoja1!$A$2:$F$4807,6,FALSE),1)</f>
        <v>1</v>
      </c>
      <c r="F3346">
        <v>-1136.8076923076901</v>
      </c>
    </row>
    <row r="3347" spans="1:6" x14ac:dyDescent="0.3">
      <c r="A3347">
        <v>168037</v>
      </c>
      <c r="B3347">
        <v>80428.149999999994</v>
      </c>
      <c r="C3347">
        <v>14990.0915384615</v>
      </c>
      <c r="D3347">
        <f t="shared" si="52"/>
        <v>14990.0915384615</v>
      </c>
      <c r="E3347">
        <f>IFERROR(VLOOKUP(A3347,Hoja1!$A$2:$F$4807,6,FALSE),1)</f>
        <v>1</v>
      </c>
      <c r="F3347">
        <v>14990.0915384615</v>
      </c>
    </row>
    <row r="3348" spans="1:6" x14ac:dyDescent="0.3">
      <c r="A3348">
        <v>168064</v>
      </c>
      <c r="B3348">
        <v>103952.92</v>
      </c>
      <c r="C3348">
        <v>14187.938461538401</v>
      </c>
      <c r="D3348">
        <f t="shared" si="52"/>
        <v>14187.938461538401</v>
      </c>
      <c r="E3348">
        <f>IFERROR(VLOOKUP(A3348,Hoja1!$A$2:$F$4807,6,FALSE),1)</f>
        <v>1</v>
      </c>
      <c r="F3348">
        <v>14187.938461538401</v>
      </c>
    </row>
    <row r="3349" spans="1:6" x14ac:dyDescent="0.3">
      <c r="A3349">
        <v>156651</v>
      </c>
      <c r="B3349">
        <v>59376</v>
      </c>
      <c r="C3349">
        <v>8017.3615384615396</v>
      </c>
      <c r="D3349">
        <f t="shared" si="52"/>
        <v>1603.4723076923078</v>
      </c>
      <c r="E3349">
        <f>IFERROR(VLOOKUP(A3349,Hoja1!$A$2:$F$4807,6,FALSE),1)</f>
        <v>5</v>
      </c>
      <c r="F3349">
        <v>1603.4723076923078</v>
      </c>
    </row>
    <row r="3350" spans="1:6" x14ac:dyDescent="0.3">
      <c r="A3350">
        <v>165019</v>
      </c>
      <c r="B3350">
        <v>59472</v>
      </c>
      <c r="C3350">
        <v>5997.9769230769198</v>
      </c>
      <c r="D3350">
        <f t="shared" si="52"/>
        <v>1199.5953846153839</v>
      </c>
      <c r="E3350">
        <f>IFERROR(VLOOKUP(A3350,Hoja1!$A$2:$F$4807,6,FALSE),1)</f>
        <v>5</v>
      </c>
      <c r="F3350">
        <v>1199.5953846153839</v>
      </c>
    </row>
    <row r="3351" spans="1:6" x14ac:dyDescent="0.3">
      <c r="A3351">
        <v>168097</v>
      </c>
      <c r="B3351">
        <v>13526</v>
      </c>
      <c r="C3351">
        <v>13526</v>
      </c>
      <c r="D3351">
        <f t="shared" si="52"/>
        <v>13526</v>
      </c>
      <c r="E3351">
        <f>IFERROR(VLOOKUP(A3351,Hoja1!$A$2:$F$4807,6,FALSE),1)</f>
        <v>1</v>
      </c>
      <c r="F3351">
        <v>13526</v>
      </c>
    </row>
    <row r="3352" spans="1:6" x14ac:dyDescent="0.3">
      <c r="A3352">
        <v>168099</v>
      </c>
      <c r="B3352">
        <v>7979</v>
      </c>
      <c r="C3352">
        <v>7979</v>
      </c>
      <c r="D3352">
        <f t="shared" si="52"/>
        <v>7979</v>
      </c>
      <c r="E3352">
        <f>IFERROR(VLOOKUP(A3352,Hoja1!$A$2:$F$4807,6,FALSE),1)</f>
        <v>1</v>
      </c>
      <c r="F3352">
        <v>7979</v>
      </c>
    </row>
    <row r="3353" spans="1:6" x14ac:dyDescent="0.3">
      <c r="A3353">
        <v>154198</v>
      </c>
      <c r="B3353">
        <v>59601</v>
      </c>
      <c r="C3353">
        <v>11086.018461538401</v>
      </c>
      <c r="D3353">
        <f t="shared" si="52"/>
        <v>2771.5046153846001</v>
      </c>
      <c r="E3353">
        <f>IFERROR(VLOOKUP(A3353,Hoja1!$A$2:$F$4807,6,FALSE),1)</f>
        <v>4</v>
      </c>
      <c r="F3353">
        <v>2771.5046153846001</v>
      </c>
    </row>
    <row r="3354" spans="1:6" x14ac:dyDescent="0.3">
      <c r="A3354">
        <v>167219</v>
      </c>
      <c r="B3354">
        <v>59662</v>
      </c>
      <c r="C3354">
        <v>6187.9769230769198</v>
      </c>
      <c r="D3354">
        <f t="shared" si="52"/>
        <v>1237.5953846153839</v>
      </c>
      <c r="E3354">
        <f>IFERROR(VLOOKUP(A3354,Hoja1!$A$2:$F$4807,6,FALSE),1)</f>
        <v>5</v>
      </c>
      <c r="F3354">
        <v>1237.5953846153839</v>
      </c>
    </row>
    <row r="3355" spans="1:6" x14ac:dyDescent="0.3">
      <c r="A3355">
        <v>168132</v>
      </c>
      <c r="B3355">
        <v>56230</v>
      </c>
      <c r="C3355">
        <v>10159.823076922999</v>
      </c>
      <c r="D3355">
        <f t="shared" si="52"/>
        <v>10159.823076922999</v>
      </c>
      <c r="E3355">
        <f>IFERROR(VLOOKUP(A3355,Hoja1!$A$2:$F$4807,6,FALSE),1)</f>
        <v>1</v>
      </c>
      <c r="F3355">
        <v>10159.823076922999</v>
      </c>
    </row>
    <row r="3356" spans="1:6" x14ac:dyDescent="0.3">
      <c r="A3356">
        <v>153530</v>
      </c>
      <c r="B3356">
        <v>59671</v>
      </c>
      <c r="C3356">
        <v>11156.018461538401</v>
      </c>
      <c r="D3356">
        <f t="shared" si="52"/>
        <v>1859.3364102564001</v>
      </c>
      <c r="E3356">
        <f>IFERROR(VLOOKUP(A3356,Hoja1!$A$2:$F$4807,6,FALSE),1)</f>
        <v>6</v>
      </c>
      <c r="F3356">
        <v>1859.3364102564001</v>
      </c>
    </row>
    <row r="3357" spans="1:6" x14ac:dyDescent="0.3">
      <c r="A3357">
        <v>168169</v>
      </c>
      <c r="B3357">
        <v>166740.96</v>
      </c>
      <c r="C3357">
        <v>20588.866153846098</v>
      </c>
      <c r="D3357">
        <f t="shared" si="52"/>
        <v>20588.866153846098</v>
      </c>
      <c r="E3357">
        <f>IFERROR(VLOOKUP(A3357,Hoja1!$A$2:$F$4807,6,FALSE),1)</f>
        <v>1</v>
      </c>
      <c r="F3357">
        <v>20588.866153846098</v>
      </c>
    </row>
    <row r="3358" spans="1:6" x14ac:dyDescent="0.3">
      <c r="A3358">
        <v>168212</v>
      </c>
      <c r="B3358">
        <v>54256.6</v>
      </c>
      <c r="C3358">
        <v>9244.1153846153793</v>
      </c>
      <c r="D3358">
        <f t="shared" si="52"/>
        <v>9244.1153846153793</v>
      </c>
      <c r="E3358">
        <f>IFERROR(VLOOKUP(A3358,Hoja1!$A$2:$F$4807,6,FALSE),1)</f>
        <v>1</v>
      </c>
      <c r="F3358">
        <v>9244.1153846153793</v>
      </c>
    </row>
    <row r="3359" spans="1:6" x14ac:dyDescent="0.3">
      <c r="A3359">
        <v>140958</v>
      </c>
      <c r="B3359">
        <v>59702</v>
      </c>
      <c r="C3359">
        <v>9401.0538461538399</v>
      </c>
      <c r="D3359">
        <f t="shared" si="52"/>
        <v>3133.6846153846132</v>
      </c>
      <c r="E3359">
        <f>IFERROR(VLOOKUP(A3359,Hoja1!$A$2:$F$4807,6,FALSE),1)</f>
        <v>3</v>
      </c>
      <c r="F3359">
        <v>3133.6846153846132</v>
      </c>
    </row>
    <row r="3360" spans="1:6" x14ac:dyDescent="0.3">
      <c r="A3360">
        <v>168237</v>
      </c>
      <c r="B3360">
        <v>59888</v>
      </c>
      <c r="C3360">
        <v>10644.746153846099</v>
      </c>
      <c r="D3360">
        <f t="shared" si="52"/>
        <v>10644.746153846099</v>
      </c>
      <c r="E3360">
        <f>IFERROR(VLOOKUP(A3360,Hoja1!$A$2:$F$4807,6,FALSE),1)</f>
        <v>1</v>
      </c>
      <c r="F3360">
        <v>10644.746153846099</v>
      </c>
    </row>
    <row r="3361" spans="1:6" x14ac:dyDescent="0.3">
      <c r="A3361">
        <v>176119</v>
      </c>
      <c r="B3361">
        <v>59922</v>
      </c>
      <c r="C3361">
        <v>6118.5569230769197</v>
      </c>
      <c r="D3361">
        <f t="shared" si="52"/>
        <v>1223.7113846153838</v>
      </c>
      <c r="E3361">
        <f>IFERROR(VLOOKUP(A3361,Hoja1!$A$2:$F$4807,6,FALSE),1)</f>
        <v>5</v>
      </c>
      <c r="F3361">
        <v>1223.7113846153838</v>
      </c>
    </row>
    <row r="3362" spans="1:6" x14ac:dyDescent="0.3">
      <c r="A3362">
        <v>168254</v>
      </c>
      <c r="B3362">
        <v>73083.850000000006</v>
      </c>
      <c r="C3362">
        <v>11148.288461538399</v>
      </c>
      <c r="D3362">
        <f t="shared" si="52"/>
        <v>11148.288461538399</v>
      </c>
      <c r="E3362">
        <f>IFERROR(VLOOKUP(A3362,Hoja1!$A$2:$F$4807,6,FALSE),1)</f>
        <v>1</v>
      </c>
      <c r="F3362">
        <v>11148.288461538399</v>
      </c>
    </row>
    <row r="3363" spans="1:6" x14ac:dyDescent="0.3">
      <c r="A3363">
        <v>153523</v>
      </c>
      <c r="B3363">
        <v>59954</v>
      </c>
      <c r="C3363">
        <v>11439.018461538401</v>
      </c>
      <c r="D3363">
        <f t="shared" si="52"/>
        <v>2859.7546153846001</v>
      </c>
      <c r="E3363">
        <f>IFERROR(VLOOKUP(A3363,Hoja1!$A$2:$F$4807,6,FALSE),1)</f>
        <v>4</v>
      </c>
      <c r="F3363">
        <v>2859.7546153846001</v>
      </c>
    </row>
    <row r="3364" spans="1:6" x14ac:dyDescent="0.3">
      <c r="A3364">
        <v>168266</v>
      </c>
      <c r="B3364">
        <v>4866</v>
      </c>
      <c r="C3364">
        <v>-2095.0584871794799</v>
      </c>
      <c r="D3364">
        <f t="shared" si="52"/>
        <v>-2095.0584871794799</v>
      </c>
      <c r="E3364">
        <f>IFERROR(VLOOKUP(A3364,Hoja1!$A$2:$F$4807,6,FALSE),1)</f>
        <v>1</v>
      </c>
      <c r="F3364">
        <v>-2095.0584871794799</v>
      </c>
    </row>
    <row r="3365" spans="1:6" x14ac:dyDescent="0.3">
      <c r="A3365">
        <v>168269</v>
      </c>
      <c r="B3365">
        <v>4190</v>
      </c>
      <c r="C3365">
        <v>346.89428407557301</v>
      </c>
      <c r="D3365">
        <f t="shared" si="52"/>
        <v>346.89428407557301</v>
      </c>
      <c r="E3365">
        <f>IFERROR(VLOOKUP(A3365,Hoja1!$A$2:$F$4807,6,FALSE),1)</f>
        <v>1</v>
      </c>
      <c r="F3365">
        <v>346.89428407557301</v>
      </c>
    </row>
    <row r="3366" spans="1:6" x14ac:dyDescent="0.3">
      <c r="A3366">
        <v>168272</v>
      </c>
      <c r="B3366">
        <v>10363</v>
      </c>
      <c r="C3366">
        <v>1152.74845430186</v>
      </c>
      <c r="D3366">
        <f t="shared" si="52"/>
        <v>1152.74845430186</v>
      </c>
      <c r="E3366">
        <f>IFERROR(VLOOKUP(A3366,Hoja1!$A$2:$F$4807,6,FALSE),1)</f>
        <v>1</v>
      </c>
      <c r="F3366">
        <v>1152.74845430186</v>
      </c>
    </row>
    <row r="3367" spans="1:6" x14ac:dyDescent="0.3">
      <c r="A3367">
        <v>168274</v>
      </c>
      <c r="B3367">
        <v>4812</v>
      </c>
      <c r="C3367">
        <v>-1702.56208791208</v>
      </c>
      <c r="D3367">
        <f t="shared" si="52"/>
        <v>-1702.56208791208</v>
      </c>
      <c r="E3367">
        <f>IFERROR(VLOOKUP(A3367,Hoja1!$A$2:$F$4807,6,FALSE),1)</f>
        <v>1</v>
      </c>
      <c r="F3367">
        <v>-1702.56208791208</v>
      </c>
    </row>
    <row r="3368" spans="1:6" x14ac:dyDescent="0.3">
      <c r="A3368">
        <v>162294</v>
      </c>
      <c r="B3368">
        <v>60032</v>
      </c>
      <c r="C3368">
        <v>5500.2846153846103</v>
      </c>
      <c r="D3368">
        <f t="shared" si="52"/>
        <v>1100.056923076922</v>
      </c>
      <c r="E3368">
        <f>IFERROR(VLOOKUP(A3368,Hoja1!$A$2:$F$4807,6,FALSE),1)</f>
        <v>5</v>
      </c>
      <c r="F3368">
        <v>1100.056923076922</v>
      </c>
    </row>
    <row r="3369" spans="1:6" x14ac:dyDescent="0.3">
      <c r="A3369">
        <v>162969</v>
      </c>
      <c r="B3369">
        <v>60388</v>
      </c>
      <c r="C3369">
        <v>11144.746153846099</v>
      </c>
      <c r="D3369">
        <f t="shared" si="52"/>
        <v>2228.9492307692199</v>
      </c>
      <c r="E3369">
        <f>IFERROR(VLOOKUP(A3369,Hoja1!$A$2:$F$4807,6,FALSE),1)</f>
        <v>5</v>
      </c>
      <c r="F3369">
        <v>2228.9492307692199</v>
      </c>
    </row>
    <row r="3370" spans="1:6" x14ac:dyDescent="0.3">
      <c r="A3370">
        <v>140108</v>
      </c>
      <c r="B3370">
        <v>60400</v>
      </c>
      <c r="C3370">
        <v>10099.0538461538</v>
      </c>
      <c r="D3370">
        <f t="shared" si="52"/>
        <v>3366.3512820512665</v>
      </c>
      <c r="E3370">
        <f>IFERROR(VLOOKUP(A3370,Hoja1!$A$2:$F$4807,6,FALSE),1)</f>
        <v>3</v>
      </c>
      <c r="F3370">
        <v>3366.3512820512665</v>
      </c>
    </row>
    <row r="3371" spans="1:6" x14ac:dyDescent="0.3">
      <c r="A3371">
        <v>168322</v>
      </c>
      <c r="B3371">
        <v>1101</v>
      </c>
      <c r="C3371">
        <v>210.92348717948701</v>
      </c>
      <c r="D3371">
        <f t="shared" si="52"/>
        <v>210.92348717948701</v>
      </c>
      <c r="E3371">
        <f>IFERROR(VLOOKUP(A3371,Hoja1!$A$2:$F$4807,6,FALSE),1)</f>
        <v>1</v>
      </c>
      <c r="F3371">
        <v>210.92348717948701</v>
      </c>
    </row>
    <row r="3372" spans="1:6" x14ac:dyDescent="0.3">
      <c r="A3372">
        <v>168327</v>
      </c>
      <c r="B3372">
        <v>1902</v>
      </c>
      <c r="C3372">
        <v>1902</v>
      </c>
      <c r="D3372">
        <f t="shared" si="52"/>
        <v>1902</v>
      </c>
      <c r="E3372">
        <f>IFERROR(VLOOKUP(A3372,Hoja1!$A$2:$F$4807,6,FALSE),1)</f>
        <v>1</v>
      </c>
      <c r="F3372">
        <v>1902</v>
      </c>
    </row>
    <row r="3373" spans="1:6" x14ac:dyDescent="0.3">
      <c r="A3373">
        <v>168330</v>
      </c>
      <c r="B3373">
        <v>16175</v>
      </c>
      <c r="C3373">
        <v>276.60980000000001</v>
      </c>
      <c r="D3373">
        <f t="shared" si="52"/>
        <v>276.60980000000001</v>
      </c>
      <c r="E3373">
        <f>IFERROR(VLOOKUP(A3373,Hoja1!$A$2:$F$4807,6,FALSE),1)</f>
        <v>1</v>
      </c>
      <c r="F3373">
        <v>276.60980000000001</v>
      </c>
    </row>
    <row r="3374" spans="1:6" x14ac:dyDescent="0.3">
      <c r="A3374">
        <v>168331</v>
      </c>
      <c r="B3374">
        <v>2550</v>
      </c>
      <c r="C3374">
        <v>2550</v>
      </c>
      <c r="D3374">
        <f t="shared" si="52"/>
        <v>2550</v>
      </c>
      <c r="E3374">
        <f>IFERROR(VLOOKUP(A3374,Hoja1!$A$2:$F$4807,6,FALSE),1)</f>
        <v>1</v>
      </c>
      <c r="F3374">
        <v>2550</v>
      </c>
    </row>
    <row r="3375" spans="1:6" x14ac:dyDescent="0.3">
      <c r="A3375">
        <v>168334</v>
      </c>
      <c r="B3375">
        <v>610</v>
      </c>
      <c r="C3375">
        <v>610</v>
      </c>
      <c r="D3375">
        <f t="shared" si="52"/>
        <v>610</v>
      </c>
      <c r="E3375">
        <f>IFERROR(VLOOKUP(A3375,Hoja1!$A$2:$F$4807,6,FALSE),1)</f>
        <v>1</v>
      </c>
      <c r="F3375">
        <v>610</v>
      </c>
    </row>
    <row r="3376" spans="1:6" x14ac:dyDescent="0.3">
      <c r="A3376">
        <v>168336</v>
      </c>
      <c r="B3376">
        <v>3050</v>
      </c>
      <c r="C3376">
        <v>3050</v>
      </c>
      <c r="D3376">
        <f t="shared" si="52"/>
        <v>3050</v>
      </c>
      <c r="E3376">
        <f>IFERROR(VLOOKUP(A3376,Hoja1!$A$2:$F$4807,6,FALSE),1)</f>
        <v>1</v>
      </c>
      <c r="F3376">
        <v>3050</v>
      </c>
    </row>
    <row r="3377" spans="1:6" x14ac:dyDescent="0.3">
      <c r="A3377">
        <v>168341</v>
      </c>
      <c r="B3377">
        <v>400</v>
      </c>
      <c r="C3377">
        <v>400</v>
      </c>
      <c r="D3377">
        <f t="shared" si="52"/>
        <v>400</v>
      </c>
      <c r="E3377">
        <f>IFERROR(VLOOKUP(A3377,Hoja1!$A$2:$F$4807,6,FALSE),1)</f>
        <v>1</v>
      </c>
      <c r="F3377">
        <v>400</v>
      </c>
    </row>
    <row r="3378" spans="1:6" x14ac:dyDescent="0.3">
      <c r="A3378">
        <v>168345</v>
      </c>
      <c r="B3378">
        <v>35900</v>
      </c>
      <c r="C3378">
        <v>406.74615384614998</v>
      </c>
      <c r="D3378">
        <f t="shared" si="52"/>
        <v>406.74615384614998</v>
      </c>
      <c r="E3378">
        <f>IFERROR(VLOOKUP(A3378,Hoja1!$A$2:$F$4807,6,FALSE),1)</f>
        <v>1</v>
      </c>
      <c r="F3378">
        <v>406.74615384614998</v>
      </c>
    </row>
    <row r="3379" spans="1:6" x14ac:dyDescent="0.3">
      <c r="A3379">
        <v>168348</v>
      </c>
      <c r="B3379">
        <v>33792</v>
      </c>
      <c r="C3379">
        <v>33792</v>
      </c>
      <c r="D3379">
        <f t="shared" si="52"/>
        <v>33792</v>
      </c>
      <c r="E3379">
        <f>IFERROR(VLOOKUP(A3379,Hoja1!$A$2:$F$4807,6,FALSE),1)</f>
        <v>1</v>
      </c>
      <c r="F3379">
        <v>33792</v>
      </c>
    </row>
    <row r="3380" spans="1:6" x14ac:dyDescent="0.3">
      <c r="A3380">
        <v>168422</v>
      </c>
      <c r="B3380">
        <v>47248.27</v>
      </c>
      <c r="C3380">
        <v>5408.8623076923004</v>
      </c>
      <c r="D3380">
        <f t="shared" si="52"/>
        <v>5408.8623076923004</v>
      </c>
      <c r="E3380">
        <f>IFERROR(VLOOKUP(A3380,Hoja1!$A$2:$F$4807,6,FALSE),1)</f>
        <v>1</v>
      </c>
      <c r="F3380">
        <v>5408.8623076923004</v>
      </c>
    </row>
    <row r="3381" spans="1:6" x14ac:dyDescent="0.3">
      <c r="A3381">
        <v>174027</v>
      </c>
      <c r="B3381">
        <v>60432</v>
      </c>
      <c r="C3381">
        <v>11188.746153846099</v>
      </c>
      <c r="D3381">
        <f t="shared" si="52"/>
        <v>2797.1865384615248</v>
      </c>
      <c r="E3381">
        <f>IFERROR(VLOOKUP(A3381,Hoja1!$A$2:$F$4807,6,FALSE),1)</f>
        <v>4</v>
      </c>
      <c r="F3381">
        <v>2797.1865384615248</v>
      </c>
    </row>
    <row r="3382" spans="1:6" x14ac:dyDescent="0.3">
      <c r="A3382">
        <v>153176</v>
      </c>
      <c r="B3382">
        <v>60495</v>
      </c>
      <c r="C3382">
        <v>11251.746153846099</v>
      </c>
      <c r="D3382">
        <f t="shared" si="52"/>
        <v>2250.34923076922</v>
      </c>
      <c r="E3382">
        <f>IFERROR(VLOOKUP(A3382,Hoja1!$A$2:$F$4807,6,FALSE),1)</f>
        <v>5</v>
      </c>
      <c r="F3382">
        <v>2250.34923076922</v>
      </c>
    </row>
    <row r="3383" spans="1:6" x14ac:dyDescent="0.3">
      <c r="A3383">
        <v>163201</v>
      </c>
      <c r="B3383">
        <v>60688</v>
      </c>
      <c r="C3383">
        <v>10387.0538461538</v>
      </c>
      <c r="D3383">
        <f t="shared" si="52"/>
        <v>3462.3512820512665</v>
      </c>
      <c r="E3383">
        <f>IFERROR(VLOOKUP(A3383,Hoja1!$A$2:$F$4807,6,FALSE),1)</f>
        <v>3</v>
      </c>
      <c r="F3383">
        <v>3462.3512820512665</v>
      </c>
    </row>
    <row r="3384" spans="1:6" x14ac:dyDescent="0.3">
      <c r="A3384">
        <v>168485</v>
      </c>
      <c r="B3384">
        <v>19184.91</v>
      </c>
      <c r="C3384">
        <v>-19481.420769230699</v>
      </c>
      <c r="D3384">
        <f t="shared" si="52"/>
        <v>-19481.420769230699</v>
      </c>
      <c r="E3384">
        <f>IFERROR(VLOOKUP(A3384,Hoja1!$A$2:$F$4807,6,FALSE),1)</f>
        <v>1</v>
      </c>
      <c r="F3384">
        <v>-19481.420769230699</v>
      </c>
    </row>
    <row r="3385" spans="1:6" x14ac:dyDescent="0.3">
      <c r="A3385">
        <v>168512</v>
      </c>
      <c r="B3385">
        <v>108213.93</v>
      </c>
      <c r="C3385">
        <v>15605.291538461501</v>
      </c>
      <c r="D3385">
        <f t="shared" si="52"/>
        <v>15605.291538461501</v>
      </c>
      <c r="E3385">
        <f>IFERROR(VLOOKUP(A3385,Hoja1!$A$2:$F$4807,6,FALSE),1)</f>
        <v>1</v>
      </c>
      <c r="F3385">
        <v>15605.291538461501</v>
      </c>
    </row>
    <row r="3386" spans="1:6" x14ac:dyDescent="0.3">
      <c r="A3386">
        <v>159388</v>
      </c>
      <c r="B3386">
        <v>60704</v>
      </c>
      <c r="C3386">
        <v>9015.9415384615295</v>
      </c>
      <c r="D3386">
        <f t="shared" si="52"/>
        <v>1502.6569230769217</v>
      </c>
      <c r="E3386">
        <f>IFERROR(VLOOKUP(A3386,Hoja1!$A$2:$F$4807,6,FALSE),1)</f>
        <v>6</v>
      </c>
      <c r="F3386">
        <v>1502.6569230769217</v>
      </c>
    </row>
    <row r="3387" spans="1:6" x14ac:dyDescent="0.3">
      <c r="A3387">
        <v>168562</v>
      </c>
      <c r="B3387">
        <v>613708.84</v>
      </c>
      <c r="C3387">
        <v>54467.338461538398</v>
      </c>
      <c r="D3387">
        <f t="shared" si="52"/>
        <v>54467.338461538398</v>
      </c>
      <c r="E3387">
        <f>IFERROR(VLOOKUP(A3387,Hoja1!$A$2:$F$4807,6,FALSE),1)</f>
        <v>1</v>
      </c>
      <c r="F3387">
        <v>54467.338461538398</v>
      </c>
    </row>
    <row r="3388" spans="1:6" x14ac:dyDescent="0.3">
      <c r="A3388">
        <v>168580</v>
      </c>
      <c r="B3388">
        <v>204528.48</v>
      </c>
      <c r="C3388">
        <v>22744.267692307702</v>
      </c>
      <c r="D3388">
        <f t="shared" si="52"/>
        <v>22744.267692307702</v>
      </c>
      <c r="E3388">
        <f>IFERROR(VLOOKUP(A3388,Hoja1!$A$2:$F$4807,6,FALSE),1)</f>
        <v>1</v>
      </c>
      <c r="F3388">
        <v>22744.267692307702</v>
      </c>
    </row>
    <row r="3389" spans="1:6" x14ac:dyDescent="0.3">
      <c r="A3389">
        <v>168601</v>
      </c>
      <c r="B3389">
        <v>91825.3</v>
      </c>
      <c r="C3389">
        <v>10851.276923076901</v>
      </c>
      <c r="D3389">
        <f t="shared" ref="D3389:D3452" si="53">C3389/E3389</f>
        <v>10851.276923076901</v>
      </c>
      <c r="E3389">
        <f>IFERROR(VLOOKUP(A3389,Hoja1!$A$2:$F$4807,6,FALSE),1)</f>
        <v>1</v>
      </c>
      <c r="F3389">
        <v>10851.276923076901</v>
      </c>
    </row>
    <row r="3390" spans="1:6" x14ac:dyDescent="0.3">
      <c r="A3390">
        <v>168607</v>
      </c>
      <c r="B3390">
        <v>127571</v>
      </c>
      <c r="C3390">
        <v>20553.5215384615</v>
      </c>
      <c r="D3390">
        <f t="shared" si="53"/>
        <v>20553.5215384615</v>
      </c>
      <c r="E3390">
        <f>IFERROR(VLOOKUP(A3390,Hoja1!$A$2:$F$4807,6,FALSE),1)</f>
        <v>1</v>
      </c>
      <c r="F3390">
        <v>20553.5215384615</v>
      </c>
    </row>
    <row r="3391" spans="1:6" x14ac:dyDescent="0.3">
      <c r="A3391">
        <v>168620</v>
      </c>
      <c r="B3391">
        <v>294432.34000000003</v>
      </c>
      <c r="C3391">
        <v>28761.015384615399</v>
      </c>
      <c r="D3391">
        <f t="shared" si="53"/>
        <v>28761.015384615399</v>
      </c>
      <c r="E3391">
        <f>IFERROR(VLOOKUP(A3391,Hoja1!$A$2:$F$4807,6,FALSE),1)</f>
        <v>1</v>
      </c>
      <c r="F3391">
        <v>28761.015384615399</v>
      </c>
    </row>
    <row r="3392" spans="1:6" x14ac:dyDescent="0.3">
      <c r="A3392">
        <v>168630</v>
      </c>
      <c r="B3392">
        <v>352401.11</v>
      </c>
      <c r="C3392">
        <v>31469.797692307598</v>
      </c>
      <c r="D3392">
        <f t="shared" si="53"/>
        <v>31469.797692307598</v>
      </c>
      <c r="E3392">
        <f>IFERROR(VLOOKUP(A3392,Hoja1!$A$2:$F$4807,6,FALSE),1)</f>
        <v>1</v>
      </c>
      <c r="F3392">
        <v>31469.797692307598</v>
      </c>
    </row>
    <row r="3393" spans="1:6" x14ac:dyDescent="0.3">
      <c r="A3393">
        <v>168656</v>
      </c>
      <c r="B3393">
        <v>160200</v>
      </c>
      <c r="C3393">
        <v>-1158.63846153847</v>
      </c>
      <c r="D3393">
        <f t="shared" si="53"/>
        <v>-1158.63846153847</v>
      </c>
      <c r="E3393">
        <f>IFERROR(VLOOKUP(A3393,Hoja1!$A$2:$F$4807,6,FALSE),1)</f>
        <v>1</v>
      </c>
      <c r="F3393">
        <v>-1158.63846153847</v>
      </c>
    </row>
    <row r="3394" spans="1:6" x14ac:dyDescent="0.3">
      <c r="A3394">
        <v>168685</v>
      </c>
      <c r="B3394">
        <v>147776.48000000001</v>
      </c>
      <c r="C3394">
        <v>18148.610769230701</v>
      </c>
      <c r="D3394">
        <f t="shared" si="53"/>
        <v>18148.610769230701</v>
      </c>
      <c r="E3394">
        <f>IFERROR(VLOOKUP(A3394,Hoja1!$A$2:$F$4807,6,FALSE),1)</f>
        <v>1</v>
      </c>
      <c r="F3394">
        <v>18148.610769230701</v>
      </c>
    </row>
    <row r="3395" spans="1:6" x14ac:dyDescent="0.3">
      <c r="A3395">
        <v>168691</v>
      </c>
      <c r="B3395">
        <v>38098.550000000003</v>
      </c>
      <c r="C3395">
        <v>-546.60021881626699</v>
      </c>
      <c r="D3395">
        <f t="shared" si="53"/>
        <v>-546.60021881626699</v>
      </c>
      <c r="E3395">
        <f>IFERROR(VLOOKUP(A3395,Hoja1!$A$2:$F$4807,6,FALSE),1)</f>
        <v>1</v>
      </c>
      <c r="F3395">
        <v>-546.60021881626699</v>
      </c>
    </row>
    <row r="3396" spans="1:6" x14ac:dyDescent="0.3">
      <c r="A3396">
        <v>176666</v>
      </c>
      <c r="B3396">
        <v>60912</v>
      </c>
      <c r="C3396">
        <v>11392.669230769199</v>
      </c>
      <c r="D3396">
        <f t="shared" si="53"/>
        <v>2848.1673076922998</v>
      </c>
      <c r="E3396">
        <f>IFERROR(VLOOKUP(A3396,Hoja1!$A$2:$F$4807,6,FALSE),1)</f>
        <v>4</v>
      </c>
      <c r="F3396">
        <v>2848.1673076922998</v>
      </c>
    </row>
    <row r="3397" spans="1:6" x14ac:dyDescent="0.3">
      <c r="A3397">
        <v>168710</v>
      </c>
      <c r="B3397">
        <v>109568.77</v>
      </c>
      <c r="C3397">
        <v>16960.131538461501</v>
      </c>
      <c r="D3397">
        <f t="shared" si="53"/>
        <v>16960.131538461501</v>
      </c>
      <c r="E3397">
        <f>IFERROR(VLOOKUP(A3397,Hoja1!$A$2:$F$4807,6,FALSE),1)</f>
        <v>1</v>
      </c>
      <c r="F3397">
        <v>16960.131538461501</v>
      </c>
    </row>
    <row r="3398" spans="1:6" x14ac:dyDescent="0.3">
      <c r="A3398">
        <v>168720</v>
      </c>
      <c r="B3398">
        <v>10586</v>
      </c>
      <c r="C3398">
        <v>-1394.97160714285</v>
      </c>
      <c r="D3398">
        <f t="shared" si="53"/>
        <v>-1394.97160714285</v>
      </c>
      <c r="E3398">
        <f>IFERROR(VLOOKUP(A3398,Hoja1!$A$2:$F$4807,6,FALSE),1)</f>
        <v>1</v>
      </c>
      <c r="F3398">
        <v>-1394.97160714285</v>
      </c>
    </row>
    <row r="3399" spans="1:6" x14ac:dyDescent="0.3">
      <c r="A3399">
        <v>168737</v>
      </c>
      <c r="B3399">
        <v>57075</v>
      </c>
      <c r="C3399">
        <v>10345.983076922999</v>
      </c>
      <c r="D3399">
        <f t="shared" si="53"/>
        <v>10345.983076922999</v>
      </c>
      <c r="E3399">
        <f>IFERROR(VLOOKUP(A3399,Hoja1!$A$2:$F$4807,6,FALSE),1)</f>
        <v>1</v>
      </c>
      <c r="F3399">
        <v>10345.983076922999</v>
      </c>
    </row>
    <row r="3400" spans="1:6" x14ac:dyDescent="0.3">
      <c r="A3400">
        <v>161954</v>
      </c>
      <c r="B3400">
        <v>60925</v>
      </c>
      <c r="C3400">
        <v>11352.326153846099</v>
      </c>
      <c r="D3400">
        <f t="shared" si="53"/>
        <v>5676.1630769230496</v>
      </c>
      <c r="E3400">
        <f>IFERROR(VLOOKUP(A3400,Hoja1!$A$2:$F$4807,6,FALSE),1)</f>
        <v>2</v>
      </c>
      <c r="F3400">
        <v>5676.1630769230496</v>
      </c>
    </row>
    <row r="3401" spans="1:6" x14ac:dyDescent="0.3">
      <c r="A3401">
        <v>168751</v>
      </c>
      <c r="B3401">
        <v>112314.12</v>
      </c>
      <c r="C3401">
        <v>17590.096923076901</v>
      </c>
      <c r="D3401">
        <f t="shared" si="53"/>
        <v>17590.096923076901</v>
      </c>
      <c r="E3401">
        <f>IFERROR(VLOOKUP(A3401,Hoja1!$A$2:$F$4807,6,FALSE),1)</f>
        <v>1</v>
      </c>
      <c r="F3401">
        <v>17590.096923076901</v>
      </c>
    </row>
    <row r="3402" spans="1:6" x14ac:dyDescent="0.3">
      <c r="A3402">
        <v>162565</v>
      </c>
      <c r="B3402">
        <v>61125</v>
      </c>
      <c r="C3402">
        <v>10494.6338461538</v>
      </c>
      <c r="D3402">
        <f t="shared" si="53"/>
        <v>5247.3169230768999</v>
      </c>
      <c r="E3402">
        <f>IFERROR(VLOOKUP(A3402,Hoja1!$A$2:$F$4807,6,FALSE),1)</f>
        <v>2</v>
      </c>
      <c r="F3402">
        <v>5247.3169230768999</v>
      </c>
    </row>
    <row r="3403" spans="1:6" x14ac:dyDescent="0.3">
      <c r="A3403">
        <v>151896</v>
      </c>
      <c r="B3403">
        <v>61328</v>
      </c>
      <c r="C3403">
        <v>8911.6692307692192</v>
      </c>
      <c r="D3403">
        <f t="shared" si="53"/>
        <v>2227.9173076923048</v>
      </c>
      <c r="E3403">
        <f>IFERROR(VLOOKUP(A3403,Hoja1!$A$2:$F$4807,6,FALSE),1)</f>
        <v>4</v>
      </c>
      <c r="F3403">
        <v>2227.9173076923048</v>
      </c>
    </row>
    <row r="3404" spans="1:6" x14ac:dyDescent="0.3">
      <c r="A3404">
        <v>168779</v>
      </c>
      <c r="B3404">
        <v>97024.54</v>
      </c>
      <c r="C3404">
        <v>14663.404615384599</v>
      </c>
      <c r="D3404">
        <f t="shared" si="53"/>
        <v>14663.404615384599</v>
      </c>
      <c r="E3404">
        <f>IFERROR(VLOOKUP(A3404,Hoja1!$A$2:$F$4807,6,FALSE),1)</f>
        <v>1</v>
      </c>
      <c r="F3404">
        <v>14663.404615384599</v>
      </c>
    </row>
    <row r="3405" spans="1:6" x14ac:dyDescent="0.3">
      <c r="A3405">
        <v>168786</v>
      </c>
      <c r="B3405">
        <v>96577.11</v>
      </c>
      <c r="C3405">
        <v>7869.8207692307697</v>
      </c>
      <c r="D3405">
        <f t="shared" si="53"/>
        <v>7869.8207692307697</v>
      </c>
      <c r="E3405">
        <f>IFERROR(VLOOKUP(A3405,Hoja1!$A$2:$F$4807,6,FALSE),1)</f>
        <v>1</v>
      </c>
      <c r="F3405">
        <v>7869.8207692307697</v>
      </c>
    </row>
    <row r="3406" spans="1:6" x14ac:dyDescent="0.3">
      <c r="A3406">
        <v>168802</v>
      </c>
      <c r="B3406">
        <v>9720</v>
      </c>
      <c r="C3406">
        <v>887.54849230769105</v>
      </c>
      <c r="D3406">
        <f t="shared" si="53"/>
        <v>887.54849230769105</v>
      </c>
      <c r="E3406">
        <f>IFERROR(VLOOKUP(A3406,Hoja1!$A$2:$F$4807,6,FALSE),1)</f>
        <v>1</v>
      </c>
      <c r="F3406">
        <v>887.54849230769105</v>
      </c>
    </row>
    <row r="3407" spans="1:6" x14ac:dyDescent="0.3">
      <c r="A3407">
        <v>168804</v>
      </c>
      <c r="B3407">
        <v>43242</v>
      </c>
      <c r="C3407">
        <v>7748.7461538461503</v>
      </c>
      <c r="D3407">
        <f t="shared" si="53"/>
        <v>7748.7461538461503</v>
      </c>
      <c r="E3407">
        <f>IFERROR(VLOOKUP(A3407,Hoja1!$A$2:$F$4807,6,FALSE),1)</f>
        <v>1</v>
      </c>
      <c r="F3407">
        <v>7748.7461538461503</v>
      </c>
    </row>
    <row r="3408" spans="1:6" x14ac:dyDescent="0.3">
      <c r="A3408">
        <v>168836</v>
      </c>
      <c r="B3408">
        <v>68064.039999999994</v>
      </c>
      <c r="C3408">
        <v>12145.2123076923</v>
      </c>
      <c r="D3408">
        <f t="shared" si="53"/>
        <v>12145.2123076923</v>
      </c>
      <c r="E3408">
        <f>IFERROR(VLOOKUP(A3408,Hoja1!$A$2:$F$4807,6,FALSE),1)</f>
        <v>1</v>
      </c>
      <c r="F3408">
        <v>12145.2123076923</v>
      </c>
    </row>
    <row r="3409" spans="1:6" x14ac:dyDescent="0.3">
      <c r="A3409">
        <v>168860</v>
      </c>
      <c r="B3409">
        <v>76916.350000000006</v>
      </c>
      <c r="C3409">
        <v>12865.4038461538</v>
      </c>
      <c r="D3409">
        <f t="shared" si="53"/>
        <v>12865.4038461538</v>
      </c>
      <c r="E3409">
        <f>IFERROR(VLOOKUP(A3409,Hoja1!$A$2:$F$4807,6,FALSE),1)</f>
        <v>1</v>
      </c>
      <c r="F3409">
        <v>12865.4038461538</v>
      </c>
    </row>
    <row r="3410" spans="1:6" x14ac:dyDescent="0.3">
      <c r="A3410">
        <v>168871</v>
      </c>
      <c r="B3410">
        <v>143904</v>
      </c>
      <c r="C3410">
        <v>15333.823076922999</v>
      </c>
      <c r="D3410">
        <f t="shared" si="53"/>
        <v>15333.823076922999</v>
      </c>
      <c r="E3410">
        <f>IFERROR(VLOOKUP(A3410,Hoja1!$A$2:$F$4807,6,FALSE),1)</f>
        <v>1</v>
      </c>
      <c r="F3410">
        <v>15333.823076922999</v>
      </c>
    </row>
    <row r="3411" spans="1:6" x14ac:dyDescent="0.3">
      <c r="A3411">
        <v>168878</v>
      </c>
      <c r="B3411">
        <v>40181.589999999997</v>
      </c>
      <c r="C3411">
        <v>-23141.083846153801</v>
      </c>
      <c r="D3411">
        <f t="shared" si="53"/>
        <v>-23141.083846153801</v>
      </c>
      <c r="E3411">
        <f>IFERROR(VLOOKUP(A3411,Hoja1!$A$2:$F$4807,6,FALSE),1)</f>
        <v>1</v>
      </c>
      <c r="F3411">
        <v>-23141.083846153801</v>
      </c>
    </row>
    <row r="3412" spans="1:6" x14ac:dyDescent="0.3">
      <c r="A3412">
        <v>168894</v>
      </c>
      <c r="B3412">
        <v>140436.41</v>
      </c>
      <c r="C3412">
        <v>17154.6946153846</v>
      </c>
      <c r="D3412">
        <f t="shared" si="53"/>
        <v>17154.6946153846</v>
      </c>
      <c r="E3412">
        <f>IFERROR(VLOOKUP(A3412,Hoja1!$A$2:$F$4807,6,FALSE),1)</f>
        <v>1</v>
      </c>
      <c r="F3412">
        <v>17154.6946153846</v>
      </c>
    </row>
    <row r="3413" spans="1:6" x14ac:dyDescent="0.3">
      <c r="A3413">
        <v>168910</v>
      </c>
      <c r="B3413">
        <v>9559</v>
      </c>
      <c r="C3413">
        <v>270.25684210526299</v>
      </c>
      <c r="D3413">
        <f t="shared" si="53"/>
        <v>270.25684210526299</v>
      </c>
      <c r="E3413">
        <f>IFERROR(VLOOKUP(A3413,Hoja1!$A$2:$F$4807,6,FALSE),1)</f>
        <v>1</v>
      </c>
      <c r="F3413">
        <v>270.25684210526299</v>
      </c>
    </row>
    <row r="3414" spans="1:6" x14ac:dyDescent="0.3">
      <c r="A3414">
        <v>168916</v>
      </c>
      <c r="B3414">
        <v>2423</v>
      </c>
      <c r="C3414">
        <v>-3282.57846153846</v>
      </c>
      <c r="D3414">
        <f t="shared" si="53"/>
        <v>-3282.57846153846</v>
      </c>
      <c r="E3414">
        <f>IFERROR(VLOOKUP(A3414,Hoja1!$A$2:$F$4807,6,FALSE),1)</f>
        <v>1</v>
      </c>
      <c r="F3414">
        <v>-3282.57846153846</v>
      </c>
    </row>
    <row r="3415" spans="1:6" x14ac:dyDescent="0.3">
      <c r="A3415">
        <v>168927</v>
      </c>
      <c r="B3415">
        <v>76116</v>
      </c>
      <c r="C3415">
        <v>14579.2907692307</v>
      </c>
      <c r="D3415">
        <f t="shared" si="53"/>
        <v>14579.2907692307</v>
      </c>
      <c r="E3415">
        <f>IFERROR(VLOOKUP(A3415,Hoja1!$A$2:$F$4807,6,FALSE),1)</f>
        <v>1</v>
      </c>
      <c r="F3415">
        <v>14579.2907692307</v>
      </c>
    </row>
    <row r="3416" spans="1:6" x14ac:dyDescent="0.3">
      <c r="A3416">
        <v>168947</v>
      </c>
      <c r="B3416">
        <v>84544.92</v>
      </c>
      <c r="C3416">
        <v>14876.092307692301</v>
      </c>
      <c r="D3416">
        <f t="shared" si="53"/>
        <v>14876.092307692301</v>
      </c>
      <c r="E3416">
        <f>IFERROR(VLOOKUP(A3416,Hoja1!$A$2:$F$4807,6,FALSE),1)</f>
        <v>1</v>
      </c>
      <c r="F3416">
        <v>14876.092307692301</v>
      </c>
    </row>
    <row r="3417" spans="1:6" x14ac:dyDescent="0.3">
      <c r="A3417">
        <v>168986</v>
      </c>
      <c r="B3417">
        <v>3661</v>
      </c>
      <c r="C3417">
        <v>447.74923076923</v>
      </c>
      <c r="D3417">
        <f t="shared" si="53"/>
        <v>447.74923076923</v>
      </c>
      <c r="E3417">
        <f>IFERROR(VLOOKUP(A3417,Hoja1!$A$2:$F$4807,6,FALSE),1)</f>
        <v>1</v>
      </c>
      <c r="F3417">
        <v>447.74923076923</v>
      </c>
    </row>
    <row r="3418" spans="1:6" x14ac:dyDescent="0.3">
      <c r="A3418">
        <v>168996</v>
      </c>
      <c r="B3418">
        <v>117768</v>
      </c>
      <c r="C3418">
        <v>13524.746153846099</v>
      </c>
      <c r="D3418">
        <f t="shared" si="53"/>
        <v>13524.746153846099</v>
      </c>
      <c r="E3418">
        <f>IFERROR(VLOOKUP(A3418,Hoja1!$A$2:$F$4807,6,FALSE),1)</f>
        <v>1</v>
      </c>
      <c r="F3418">
        <v>13524.746153846099</v>
      </c>
    </row>
    <row r="3419" spans="1:6" x14ac:dyDescent="0.3">
      <c r="A3419">
        <v>169004</v>
      </c>
      <c r="B3419">
        <v>105212.42</v>
      </c>
      <c r="C3419">
        <v>12603.781538461501</v>
      </c>
      <c r="D3419">
        <f t="shared" si="53"/>
        <v>12603.781538461501</v>
      </c>
      <c r="E3419">
        <f>IFERROR(VLOOKUP(A3419,Hoja1!$A$2:$F$4807,6,FALSE),1)</f>
        <v>1</v>
      </c>
      <c r="F3419">
        <v>12603.781538461501</v>
      </c>
    </row>
    <row r="3420" spans="1:6" x14ac:dyDescent="0.3">
      <c r="A3420">
        <v>169013</v>
      </c>
      <c r="B3420">
        <v>51170.77</v>
      </c>
      <c r="C3420">
        <v>4042.90076923077</v>
      </c>
      <c r="D3420">
        <f t="shared" si="53"/>
        <v>4042.90076923077</v>
      </c>
      <c r="E3420">
        <f>IFERROR(VLOOKUP(A3420,Hoja1!$A$2:$F$4807,6,FALSE),1)</f>
        <v>1</v>
      </c>
      <c r="F3420">
        <v>4042.90076923077</v>
      </c>
    </row>
    <row r="3421" spans="1:6" x14ac:dyDescent="0.3">
      <c r="A3421">
        <v>148297</v>
      </c>
      <c r="B3421">
        <v>61398</v>
      </c>
      <c r="C3421">
        <v>6207.4446153846102</v>
      </c>
      <c r="D3421">
        <f t="shared" si="53"/>
        <v>1551.8611538461525</v>
      </c>
      <c r="E3421">
        <f>IFERROR(VLOOKUP(A3421,Hoja1!$A$2:$F$4807,6,FALSE),1)</f>
        <v>4</v>
      </c>
      <c r="F3421">
        <v>1551.8611538461525</v>
      </c>
    </row>
    <row r="3422" spans="1:6" x14ac:dyDescent="0.3">
      <c r="A3422">
        <v>169028</v>
      </c>
      <c r="B3422">
        <v>10808</v>
      </c>
      <c r="C3422">
        <v>969.68679120879096</v>
      </c>
      <c r="D3422">
        <f t="shared" si="53"/>
        <v>969.68679120879096</v>
      </c>
      <c r="E3422">
        <f>IFERROR(VLOOKUP(A3422,Hoja1!$A$2:$F$4807,6,FALSE),1)</f>
        <v>1</v>
      </c>
      <c r="F3422">
        <v>969.68679120879096</v>
      </c>
    </row>
    <row r="3423" spans="1:6" x14ac:dyDescent="0.3">
      <c r="A3423">
        <v>169052</v>
      </c>
      <c r="B3423">
        <v>64080</v>
      </c>
      <c r="C3423">
        <v>9548.2846153846094</v>
      </c>
      <c r="D3423">
        <f t="shared" si="53"/>
        <v>9548.2846153846094</v>
      </c>
      <c r="E3423">
        <f>IFERROR(VLOOKUP(A3423,Hoja1!$A$2:$F$4807,6,FALSE),1)</f>
        <v>1</v>
      </c>
      <c r="F3423">
        <v>9548.2846153846094</v>
      </c>
    </row>
    <row r="3424" spans="1:6" x14ac:dyDescent="0.3">
      <c r="A3424">
        <v>169063</v>
      </c>
      <c r="B3424">
        <v>3557</v>
      </c>
      <c r="C3424">
        <v>311.61076923076803</v>
      </c>
      <c r="D3424">
        <f t="shared" si="53"/>
        <v>311.61076923076803</v>
      </c>
      <c r="E3424">
        <f>IFERROR(VLOOKUP(A3424,Hoja1!$A$2:$F$4807,6,FALSE),1)</f>
        <v>1</v>
      </c>
      <c r="F3424">
        <v>311.61076923076803</v>
      </c>
    </row>
    <row r="3425" spans="1:6" x14ac:dyDescent="0.3">
      <c r="A3425">
        <v>169075</v>
      </c>
      <c r="B3425">
        <v>116128.959999999</v>
      </c>
      <c r="C3425">
        <v>17174.167692307601</v>
      </c>
      <c r="D3425">
        <f t="shared" si="53"/>
        <v>17174.167692307601</v>
      </c>
      <c r="E3425">
        <f>IFERROR(VLOOKUP(A3425,Hoja1!$A$2:$F$4807,6,FALSE),1)</f>
        <v>1</v>
      </c>
      <c r="F3425">
        <v>17174.167692307601</v>
      </c>
    </row>
    <row r="3426" spans="1:6" x14ac:dyDescent="0.3">
      <c r="A3426">
        <v>169084</v>
      </c>
      <c r="B3426">
        <v>155376</v>
      </c>
      <c r="C3426">
        <v>19471.409230769201</v>
      </c>
      <c r="D3426">
        <f t="shared" si="53"/>
        <v>19471.409230769201</v>
      </c>
      <c r="E3426">
        <f>IFERROR(VLOOKUP(A3426,Hoja1!$A$2:$F$4807,6,FALSE),1)</f>
        <v>1</v>
      </c>
      <c r="F3426">
        <v>19471.409230769201</v>
      </c>
    </row>
    <row r="3427" spans="1:6" x14ac:dyDescent="0.3">
      <c r="A3427">
        <v>169106</v>
      </c>
      <c r="B3427">
        <v>304885.31</v>
      </c>
      <c r="C3427">
        <v>31810.139230769099</v>
      </c>
      <c r="D3427">
        <f t="shared" si="53"/>
        <v>31810.139230769099</v>
      </c>
      <c r="E3427">
        <f>IFERROR(VLOOKUP(A3427,Hoja1!$A$2:$F$4807,6,FALSE),1)</f>
        <v>1</v>
      </c>
      <c r="F3427">
        <v>31810.139230769099</v>
      </c>
    </row>
    <row r="3428" spans="1:6" x14ac:dyDescent="0.3">
      <c r="A3428">
        <v>169117</v>
      </c>
      <c r="B3428">
        <v>127096.04</v>
      </c>
      <c r="C3428">
        <v>15119.52</v>
      </c>
      <c r="D3428">
        <f t="shared" si="53"/>
        <v>15119.52</v>
      </c>
      <c r="E3428">
        <f>IFERROR(VLOOKUP(A3428,Hoja1!$A$2:$F$4807,6,FALSE),1)</f>
        <v>1</v>
      </c>
      <c r="F3428">
        <v>15119.52</v>
      </c>
    </row>
    <row r="3429" spans="1:6" x14ac:dyDescent="0.3">
      <c r="A3429">
        <v>146166</v>
      </c>
      <c r="B3429">
        <v>61412</v>
      </c>
      <c r="C3429">
        <v>11509.906153846099</v>
      </c>
      <c r="D3429">
        <f t="shared" si="53"/>
        <v>2877.4765384615248</v>
      </c>
      <c r="E3429">
        <f>IFERROR(VLOOKUP(A3429,Hoja1!$A$2:$F$4807,6,FALSE),1)</f>
        <v>4</v>
      </c>
      <c r="F3429">
        <v>2877.4765384615248</v>
      </c>
    </row>
    <row r="3430" spans="1:6" x14ac:dyDescent="0.3">
      <c r="A3430">
        <v>169168</v>
      </c>
      <c r="B3430">
        <v>17383</v>
      </c>
      <c r="C3430">
        <v>1156.0538461538399</v>
      </c>
      <c r="D3430">
        <f t="shared" si="53"/>
        <v>1156.0538461538399</v>
      </c>
      <c r="E3430">
        <f>IFERROR(VLOOKUP(A3430,Hoja1!$A$2:$F$4807,6,FALSE),1)</f>
        <v>1</v>
      </c>
      <c r="F3430">
        <v>1156.0538461538399</v>
      </c>
    </row>
    <row r="3431" spans="1:6" x14ac:dyDescent="0.3">
      <c r="A3431">
        <v>169170</v>
      </c>
      <c r="B3431">
        <v>18368.97</v>
      </c>
      <c r="C3431">
        <v>-1946.47602196209</v>
      </c>
      <c r="D3431">
        <f t="shared" si="53"/>
        <v>-1946.47602196209</v>
      </c>
      <c r="E3431">
        <f>IFERROR(VLOOKUP(A3431,Hoja1!$A$2:$F$4807,6,FALSE),1)</f>
        <v>1</v>
      </c>
      <c r="F3431">
        <v>-1946.47602196209</v>
      </c>
    </row>
    <row r="3432" spans="1:6" x14ac:dyDescent="0.3">
      <c r="A3432">
        <v>169173</v>
      </c>
      <c r="B3432">
        <v>19064</v>
      </c>
      <c r="C3432">
        <v>423.28788461538699</v>
      </c>
      <c r="D3432">
        <f t="shared" si="53"/>
        <v>423.28788461538699</v>
      </c>
      <c r="E3432">
        <f>IFERROR(VLOOKUP(A3432,Hoja1!$A$2:$F$4807,6,FALSE),1)</f>
        <v>1</v>
      </c>
      <c r="F3432">
        <v>423.28788461538699</v>
      </c>
    </row>
    <row r="3433" spans="1:6" x14ac:dyDescent="0.3">
      <c r="A3433">
        <v>144140</v>
      </c>
      <c r="B3433">
        <v>61475</v>
      </c>
      <c r="C3433">
        <v>10515.2138461538</v>
      </c>
      <c r="D3433">
        <f t="shared" si="53"/>
        <v>2103.0427692307599</v>
      </c>
      <c r="E3433">
        <f>IFERROR(VLOOKUP(A3433,Hoja1!$A$2:$F$4807,6,FALSE),1)</f>
        <v>5</v>
      </c>
      <c r="F3433">
        <v>2103.0427692307599</v>
      </c>
    </row>
    <row r="3434" spans="1:6" x14ac:dyDescent="0.3">
      <c r="A3434">
        <v>169195</v>
      </c>
      <c r="B3434">
        <v>21338</v>
      </c>
      <c r="C3434">
        <v>431.123384615384</v>
      </c>
      <c r="D3434">
        <f t="shared" si="53"/>
        <v>431.123384615384</v>
      </c>
      <c r="E3434">
        <f>IFERROR(VLOOKUP(A3434,Hoja1!$A$2:$F$4807,6,FALSE),1)</f>
        <v>1</v>
      </c>
      <c r="F3434">
        <v>431.123384615384</v>
      </c>
    </row>
    <row r="3435" spans="1:6" x14ac:dyDescent="0.3">
      <c r="A3435">
        <v>169198</v>
      </c>
      <c r="B3435">
        <v>114960.66</v>
      </c>
      <c r="C3435">
        <v>12503.3707692307</v>
      </c>
      <c r="D3435">
        <f t="shared" si="53"/>
        <v>12503.3707692307</v>
      </c>
      <c r="E3435">
        <f>IFERROR(VLOOKUP(A3435,Hoja1!$A$2:$F$4807,6,FALSE),1)</f>
        <v>1</v>
      </c>
      <c r="F3435">
        <v>12503.3707692307</v>
      </c>
    </row>
    <row r="3436" spans="1:6" x14ac:dyDescent="0.3">
      <c r="A3436">
        <v>169222</v>
      </c>
      <c r="B3436">
        <v>72304.52</v>
      </c>
      <c r="C3436">
        <v>10368.958461538399</v>
      </c>
      <c r="D3436">
        <f t="shared" si="53"/>
        <v>10368.958461538399</v>
      </c>
      <c r="E3436">
        <f>IFERROR(VLOOKUP(A3436,Hoja1!$A$2:$F$4807,6,FALSE),1)</f>
        <v>1</v>
      </c>
      <c r="F3436">
        <v>10368.958461538399</v>
      </c>
    </row>
    <row r="3437" spans="1:6" x14ac:dyDescent="0.3">
      <c r="A3437">
        <v>169239</v>
      </c>
      <c r="B3437">
        <v>52225.69</v>
      </c>
      <c r="C3437">
        <v>3742.9160589743501</v>
      </c>
      <c r="D3437">
        <f t="shared" si="53"/>
        <v>3742.9160589743501</v>
      </c>
      <c r="E3437">
        <f>IFERROR(VLOOKUP(A3437,Hoja1!$A$2:$F$4807,6,FALSE),1)</f>
        <v>1</v>
      </c>
      <c r="F3437">
        <v>3742.9160589743501</v>
      </c>
    </row>
    <row r="3438" spans="1:6" x14ac:dyDescent="0.3">
      <c r="A3438">
        <v>169247</v>
      </c>
      <c r="B3438">
        <v>2848</v>
      </c>
      <c r="C3438">
        <v>-778.215257692308</v>
      </c>
      <c r="D3438">
        <f t="shared" si="53"/>
        <v>-778.215257692308</v>
      </c>
      <c r="E3438">
        <f>IFERROR(VLOOKUP(A3438,Hoja1!$A$2:$F$4807,6,FALSE),1)</f>
        <v>1</v>
      </c>
      <c r="F3438">
        <v>-778.215257692308</v>
      </c>
    </row>
    <row r="3439" spans="1:6" x14ac:dyDescent="0.3">
      <c r="A3439">
        <v>169255</v>
      </c>
      <c r="B3439">
        <v>159664.4</v>
      </c>
      <c r="C3439">
        <v>21574.992307692301</v>
      </c>
      <c r="D3439">
        <f t="shared" si="53"/>
        <v>21574.992307692301</v>
      </c>
      <c r="E3439">
        <f>IFERROR(VLOOKUP(A3439,Hoja1!$A$2:$F$4807,6,FALSE),1)</f>
        <v>1</v>
      </c>
      <c r="F3439">
        <v>21574.992307692301</v>
      </c>
    </row>
    <row r="3440" spans="1:6" x14ac:dyDescent="0.3">
      <c r="A3440">
        <v>146941</v>
      </c>
      <c r="B3440">
        <v>61568</v>
      </c>
      <c r="C3440">
        <v>11665.906153846099</v>
      </c>
      <c r="D3440">
        <f t="shared" si="53"/>
        <v>5832.9530769230496</v>
      </c>
      <c r="E3440">
        <f>IFERROR(VLOOKUP(A3440,Hoja1!$A$2:$F$4807,6,FALSE),1)</f>
        <v>2</v>
      </c>
      <c r="F3440">
        <v>5832.9530769230496</v>
      </c>
    </row>
    <row r="3441" spans="1:6" x14ac:dyDescent="0.3">
      <c r="A3441">
        <v>169280</v>
      </c>
      <c r="B3441">
        <v>210986.15</v>
      </c>
      <c r="C3441">
        <v>25699.4407692307</v>
      </c>
      <c r="D3441">
        <f t="shared" si="53"/>
        <v>25699.4407692307</v>
      </c>
      <c r="E3441">
        <f>IFERROR(VLOOKUP(A3441,Hoja1!$A$2:$F$4807,6,FALSE),1)</f>
        <v>1</v>
      </c>
      <c r="F3441">
        <v>25699.4407692307</v>
      </c>
    </row>
    <row r="3442" spans="1:6" x14ac:dyDescent="0.3">
      <c r="A3442">
        <v>169292</v>
      </c>
      <c r="B3442">
        <v>82671.02</v>
      </c>
      <c r="C3442">
        <v>4870.0738461538504</v>
      </c>
      <c r="D3442">
        <f t="shared" si="53"/>
        <v>4870.0738461538504</v>
      </c>
      <c r="E3442">
        <f>IFERROR(VLOOKUP(A3442,Hoja1!$A$2:$F$4807,6,FALSE),1)</f>
        <v>1</v>
      </c>
      <c r="F3442">
        <v>4870.0738461538504</v>
      </c>
    </row>
    <row r="3443" spans="1:6" x14ac:dyDescent="0.3">
      <c r="A3443">
        <v>169313</v>
      </c>
      <c r="B3443">
        <v>19373</v>
      </c>
      <c r="C3443">
        <v>2028.1802197802101</v>
      </c>
      <c r="D3443">
        <f t="shared" si="53"/>
        <v>2028.1802197802101</v>
      </c>
      <c r="E3443">
        <f>IFERROR(VLOOKUP(A3443,Hoja1!$A$2:$F$4807,6,FALSE),1)</f>
        <v>1</v>
      </c>
      <c r="F3443">
        <v>2028.1802197802101</v>
      </c>
    </row>
    <row r="3444" spans="1:6" x14ac:dyDescent="0.3">
      <c r="A3444">
        <v>169314</v>
      </c>
      <c r="B3444">
        <v>21125.919999999998</v>
      </c>
      <c r="C3444">
        <v>-2125.1132051282102</v>
      </c>
      <c r="D3444">
        <f t="shared" si="53"/>
        <v>-2125.1132051282102</v>
      </c>
      <c r="E3444">
        <f>IFERROR(VLOOKUP(A3444,Hoja1!$A$2:$F$4807,6,FALSE),1)</f>
        <v>1</v>
      </c>
      <c r="F3444">
        <v>-2125.1132051282102</v>
      </c>
    </row>
    <row r="3445" spans="1:6" x14ac:dyDescent="0.3">
      <c r="A3445">
        <v>169315</v>
      </c>
      <c r="B3445">
        <v>18978</v>
      </c>
      <c r="C3445">
        <v>371.60416923076599</v>
      </c>
      <c r="D3445">
        <f t="shared" si="53"/>
        <v>371.60416923076599</v>
      </c>
      <c r="E3445">
        <f>IFERROR(VLOOKUP(A3445,Hoja1!$A$2:$F$4807,6,FALSE),1)</f>
        <v>1</v>
      </c>
      <c r="F3445">
        <v>371.60416923076599</v>
      </c>
    </row>
    <row r="3446" spans="1:6" x14ac:dyDescent="0.3">
      <c r="A3446">
        <v>169318</v>
      </c>
      <c r="B3446">
        <v>20988</v>
      </c>
      <c r="C3446">
        <v>1488.28452849002</v>
      </c>
      <c r="D3446">
        <f t="shared" si="53"/>
        <v>1488.28452849002</v>
      </c>
      <c r="E3446">
        <f>IFERROR(VLOOKUP(A3446,Hoja1!$A$2:$F$4807,6,FALSE),1)</f>
        <v>1</v>
      </c>
      <c r="F3446">
        <v>1488.28452849002</v>
      </c>
    </row>
    <row r="3447" spans="1:6" x14ac:dyDescent="0.3">
      <c r="A3447">
        <v>169327</v>
      </c>
      <c r="B3447">
        <v>11800</v>
      </c>
      <c r="C3447">
        <v>-1695.7723076923101</v>
      </c>
      <c r="D3447">
        <f t="shared" si="53"/>
        <v>-1695.7723076923101</v>
      </c>
      <c r="E3447">
        <f>IFERROR(VLOOKUP(A3447,Hoja1!$A$2:$F$4807,6,FALSE),1)</f>
        <v>1</v>
      </c>
      <c r="F3447">
        <v>-1695.7723076923101</v>
      </c>
    </row>
    <row r="3448" spans="1:6" x14ac:dyDescent="0.3">
      <c r="A3448">
        <v>169348</v>
      </c>
      <c r="B3448">
        <v>165312.68</v>
      </c>
      <c r="C3448">
        <v>20877.118461538401</v>
      </c>
      <c r="D3448">
        <f t="shared" si="53"/>
        <v>20877.118461538401</v>
      </c>
      <c r="E3448">
        <f>IFERROR(VLOOKUP(A3448,Hoja1!$A$2:$F$4807,6,FALSE),1)</f>
        <v>1</v>
      </c>
      <c r="F3448">
        <v>20877.118461538401</v>
      </c>
    </row>
    <row r="3449" spans="1:6" x14ac:dyDescent="0.3">
      <c r="A3449">
        <v>177868</v>
      </c>
      <c r="B3449">
        <v>61712</v>
      </c>
      <c r="C3449">
        <v>11131.1307692307</v>
      </c>
      <c r="D3449">
        <f t="shared" si="53"/>
        <v>3710.3769230768999</v>
      </c>
      <c r="E3449">
        <f>IFERROR(VLOOKUP(A3449,Hoja1!$A$2:$F$4807,6,FALSE),1)</f>
        <v>3</v>
      </c>
      <c r="F3449">
        <v>3710.3769230768999</v>
      </c>
    </row>
    <row r="3450" spans="1:6" x14ac:dyDescent="0.3">
      <c r="A3450">
        <v>169366</v>
      </c>
      <c r="B3450">
        <v>12306</v>
      </c>
      <c r="C3450">
        <v>12306</v>
      </c>
      <c r="D3450">
        <f t="shared" si="53"/>
        <v>12306</v>
      </c>
      <c r="E3450">
        <f>IFERROR(VLOOKUP(A3450,Hoja1!$A$2:$F$4807,6,FALSE),1)</f>
        <v>1</v>
      </c>
      <c r="F3450">
        <v>12306</v>
      </c>
    </row>
    <row r="3451" spans="1:6" x14ac:dyDescent="0.3">
      <c r="A3451">
        <v>169379</v>
      </c>
      <c r="B3451">
        <v>4046</v>
      </c>
      <c r="C3451">
        <v>672.05692307692198</v>
      </c>
      <c r="D3451">
        <f t="shared" si="53"/>
        <v>672.05692307692198</v>
      </c>
      <c r="E3451">
        <f>IFERROR(VLOOKUP(A3451,Hoja1!$A$2:$F$4807,6,FALSE),1)</f>
        <v>1</v>
      </c>
      <c r="F3451">
        <v>672.05692307692198</v>
      </c>
    </row>
    <row r="3452" spans="1:6" x14ac:dyDescent="0.3">
      <c r="A3452">
        <v>169384</v>
      </c>
      <c r="B3452">
        <v>8835</v>
      </c>
      <c r="C3452">
        <v>8835</v>
      </c>
      <c r="D3452">
        <f t="shared" si="53"/>
        <v>8835</v>
      </c>
      <c r="E3452">
        <f>IFERROR(VLOOKUP(A3452,Hoja1!$A$2:$F$4807,6,FALSE),1)</f>
        <v>1</v>
      </c>
      <c r="F3452">
        <v>8835</v>
      </c>
    </row>
    <row r="3453" spans="1:6" x14ac:dyDescent="0.3">
      <c r="A3453">
        <v>169388</v>
      </c>
      <c r="B3453">
        <v>37462</v>
      </c>
      <c r="C3453">
        <v>37462</v>
      </c>
      <c r="D3453">
        <f t="shared" ref="D3453:D3516" si="54">C3453/E3453</f>
        <v>37462</v>
      </c>
      <c r="E3453">
        <f>IFERROR(VLOOKUP(A3453,Hoja1!$A$2:$F$4807,6,FALSE),1)</f>
        <v>1</v>
      </c>
      <c r="F3453">
        <v>37462</v>
      </c>
    </row>
    <row r="3454" spans="1:6" x14ac:dyDescent="0.3">
      <c r="A3454">
        <v>169405</v>
      </c>
      <c r="B3454">
        <v>57904</v>
      </c>
      <c r="C3454">
        <v>10776.1307692307</v>
      </c>
      <c r="D3454">
        <f t="shared" si="54"/>
        <v>10776.1307692307</v>
      </c>
      <c r="E3454">
        <f>IFERROR(VLOOKUP(A3454,Hoja1!$A$2:$F$4807,6,FALSE),1)</f>
        <v>1</v>
      </c>
      <c r="F3454">
        <v>10776.1307692307</v>
      </c>
    </row>
    <row r="3455" spans="1:6" x14ac:dyDescent="0.3">
      <c r="A3455">
        <v>169411</v>
      </c>
      <c r="B3455">
        <v>24776</v>
      </c>
      <c r="C3455">
        <v>-12418.752576923</v>
      </c>
      <c r="D3455">
        <f t="shared" si="54"/>
        <v>-12418.752576923</v>
      </c>
      <c r="E3455">
        <f>IFERROR(VLOOKUP(A3455,Hoja1!$A$2:$F$4807,6,FALSE),1)</f>
        <v>1</v>
      </c>
      <c r="F3455">
        <v>-12418.752576923</v>
      </c>
    </row>
    <row r="3456" spans="1:6" x14ac:dyDescent="0.3">
      <c r="A3456">
        <v>162832</v>
      </c>
      <c r="B3456">
        <v>61858</v>
      </c>
      <c r="C3456">
        <v>10169.9415384615</v>
      </c>
      <c r="D3456">
        <f t="shared" si="54"/>
        <v>1694.9902564102501</v>
      </c>
      <c r="E3456">
        <f>IFERROR(VLOOKUP(A3456,Hoja1!$A$2:$F$4807,6,FALSE),1)</f>
        <v>6</v>
      </c>
      <c r="F3456">
        <v>1694.9902564102501</v>
      </c>
    </row>
    <row r="3457" spans="1:6" x14ac:dyDescent="0.3">
      <c r="A3457">
        <v>169427</v>
      </c>
      <c r="B3457">
        <v>148561.85999999999</v>
      </c>
      <c r="C3457">
        <v>12587.8369230769</v>
      </c>
      <c r="D3457">
        <f t="shared" si="54"/>
        <v>12587.8369230769</v>
      </c>
      <c r="E3457">
        <f>IFERROR(VLOOKUP(A3457,Hoja1!$A$2:$F$4807,6,FALSE),1)</f>
        <v>1</v>
      </c>
      <c r="F3457">
        <v>12587.8369230769</v>
      </c>
    </row>
    <row r="3458" spans="1:6" x14ac:dyDescent="0.3">
      <c r="A3458">
        <v>169433</v>
      </c>
      <c r="B3458">
        <v>17035.310000000001</v>
      </c>
      <c r="C3458">
        <v>1049.72279932075</v>
      </c>
      <c r="D3458">
        <f t="shared" si="54"/>
        <v>1049.72279932075</v>
      </c>
      <c r="E3458">
        <f>IFERROR(VLOOKUP(A3458,Hoja1!$A$2:$F$4807,6,FALSE),1)</f>
        <v>1</v>
      </c>
      <c r="F3458">
        <v>1049.72279932075</v>
      </c>
    </row>
    <row r="3459" spans="1:6" x14ac:dyDescent="0.3">
      <c r="A3459">
        <v>169452</v>
      </c>
      <c r="B3459">
        <v>6361</v>
      </c>
      <c r="C3459">
        <v>-1399.3660256410201</v>
      </c>
      <c r="D3459">
        <f t="shared" si="54"/>
        <v>-1399.3660256410201</v>
      </c>
      <c r="E3459">
        <f>IFERROR(VLOOKUP(A3459,Hoja1!$A$2:$F$4807,6,FALSE),1)</f>
        <v>1</v>
      </c>
      <c r="F3459">
        <v>-1399.3660256410201</v>
      </c>
    </row>
    <row r="3460" spans="1:6" x14ac:dyDescent="0.3">
      <c r="A3460">
        <v>169466</v>
      </c>
      <c r="B3460">
        <v>7025</v>
      </c>
      <c r="C3460">
        <v>534.24207692307698</v>
      </c>
      <c r="D3460">
        <f t="shared" si="54"/>
        <v>534.24207692307698</v>
      </c>
      <c r="E3460">
        <f>IFERROR(VLOOKUP(A3460,Hoja1!$A$2:$F$4807,6,FALSE),1)</f>
        <v>1</v>
      </c>
      <c r="F3460">
        <v>534.24207692307698</v>
      </c>
    </row>
    <row r="3461" spans="1:6" x14ac:dyDescent="0.3">
      <c r="A3461">
        <v>169469</v>
      </c>
      <c r="B3461">
        <v>130848.55</v>
      </c>
      <c r="C3461">
        <v>18143.757692307601</v>
      </c>
      <c r="D3461">
        <f t="shared" si="54"/>
        <v>18143.757692307601</v>
      </c>
      <c r="E3461">
        <f>IFERROR(VLOOKUP(A3461,Hoja1!$A$2:$F$4807,6,FALSE),1)</f>
        <v>1</v>
      </c>
      <c r="F3461">
        <v>18143.757692307601</v>
      </c>
    </row>
    <row r="3462" spans="1:6" x14ac:dyDescent="0.3">
      <c r="A3462">
        <v>169475</v>
      </c>
      <c r="B3462">
        <v>43888</v>
      </c>
      <c r="C3462">
        <v>8394.7461538461503</v>
      </c>
      <c r="D3462">
        <f t="shared" si="54"/>
        <v>8394.7461538461503</v>
      </c>
      <c r="E3462">
        <f>IFERROR(VLOOKUP(A3462,Hoja1!$A$2:$F$4807,6,FALSE),1)</f>
        <v>1</v>
      </c>
      <c r="F3462">
        <v>8394.7461538461503</v>
      </c>
    </row>
    <row r="3463" spans="1:6" x14ac:dyDescent="0.3">
      <c r="A3463">
        <v>169481</v>
      </c>
      <c r="B3463">
        <v>99056.08</v>
      </c>
      <c r="C3463">
        <v>14908.9799999999</v>
      </c>
      <c r="D3463">
        <f t="shared" si="54"/>
        <v>14908.9799999999</v>
      </c>
      <c r="E3463">
        <f>IFERROR(VLOOKUP(A3463,Hoja1!$A$2:$F$4807,6,FALSE),1)</f>
        <v>1</v>
      </c>
      <c r="F3463">
        <v>14908.9799999999</v>
      </c>
    </row>
    <row r="3464" spans="1:6" x14ac:dyDescent="0.3">
      <c r="A3464">
        <v>169498</v>
      </c>
      <c r="B3464">
        <v>11430</v>
      </c>
      <c r="C3464">
        <v>-3222.75692307692</v>
      </c>
      <c r="D3464">
        <f t="shared" si="54"/>
        <v>-3222.75692307692</v>
      </c>
      <c r="E3464">
        <f>IFERROR(VLOOKUP(A3464,Hoja1!$A$2:$F$4807,6,FALSE),1)</f>
        <v>1</v>
      </c>
      <c r="F3464">
        <v>-3222.75692307692</v>
      </c>
    </row>
    <row r="3465" spans="1:6" x14ac:dyDescent="0.3">
      <c r="A3465">
        <v>169499</v>
      </c>
      <c r="B3465">
        <v>410960.16</v>
      </c>
      <c r="C3465">
        <v>38132.492307692301</v>
      </c>
      <c r="D3465">
        <f t="shared" si="54"/>
        <v>38132.492307692301</v>
      </c>
      <c r="E3465">
        <f>IFERROR(VLOOKUP(A3465,Hoja1!$A$2:$F$4807,6,FALSE),1)</f>
        <v>1</v>
      </c>
      <c r="F3465">
        <v>38132.492307692301</v>
      </c>
    </row>
    <row r="3466" spans="1:6" x14ac:dyDescent="0.3">
      <c r="A3466">
        <v>169521</v>
      </c>
      <c r="B3466">
        <v>200359.73</v>
      </c>
      <c r="C3466">
        <v>21020.322307692299</v>
      </c>
      <c r="D3466">
        <f t="shared" si="54"/>
        <v>21020.322307692299</v>
      </c>
      <c r="E3466">
        <f>IFERROR(VLOOKUP(A3466,Hoja1!$A$2:$F$4807,6,FALSE),1)</f>
        <v>1</v>
      </c>
      <c r="F3466">
        <v>21020.322307692299</v>
      </c>
    </row>
    <row r="3467" spans="1:6" x14ac:dyDescent="0.3">
      <c r="A3467">
        <v>169529</v>
      </c>
      <c r="B3467">
        <v>8183</v>
      </c>
      <c r="C3467">
        <v>1135.75813600891</v>
      </c>
      <c r="D3467">
        <f t="shared" si="54"/>
        <v>1135.75813600891</v>
      </c>
      <c r="E3467">
        <f>IFERROR(VLOOKUP(A3467,Hoja1!$A$2:$F$4807,6,FALSE),1)</f>
        <v>1</v>
      </c>
      <c r="F3467">
        <v>1135.75813600891</v>
      </c>
    </row>
    <row r="3468" spans="1:6" x14ac:dyDescent="0.3">
      <c r="A3468">
        <v>169534</v>
      </c>
      <c r="B3468">
        <v>1128</v>
      </c>
      <c r="C3468">
        <v>-2651.10895546558</v>
      </c>
      <c r="D3468">
        <f t="shared" si="54"/>
        <v>-2651.10895546558</v>
      </c>
      <c r="E3468">
        <f>IFERROR(VLOOKUP(A3468,Hoja1!$A$2:$F$4807,6,FALSE),1)</f>
        <v>1</v>
      </c>
      <c r="F3468">
        <v>-2651.10895546558</v>
      </c>
    </row>
    <row r="3469" spans="1:6" x14ac:dyDescent="0.3">
      <c r="A3469">
        <v>169537</v>
      </c>
      <c r="B3469">
        <v>12396</v>
      </c>
      <c r="C3469">
        <v>-1616.9635451505001</v>
      </c>
      <c r="D3469">
        <f t="shared" si="54"/>
        <v>-1616.9635451505001</v>
      </c>
      <c r="E3469">
        <f>IFERROR(VLOOKUP(A3469,Hoja1!$A$2:$F$4807,6,FALSE),1)</f>
        <v>1</v>
      </c>
      <c r="F3469">
        <v>-1616.9635451505001</v>
      </c>
    </row>
    <row r="3470" spans="1:6" x14ac:dyDescent="0.3">
      <c r="A3470">
        <v>162777</v>
      </c>
      <c r="B3470">
        <v>62029</v>
      </c>
      <c r="C3470">
        <v>1280.6338461538401</v>
      </c>
      <c r="D3470">
        <f t="shared" si="54"/>
        <v>320.15846153846002</v>
      </c>
      <c r="E3470">
        <f>IFERROR(VLOOKUP(A3470,Hoja1!$A$2:$F$4807,6,FALSE),1)</f>
        <v>4</v>
      </c>
      <c r="F3470">
        <v>320.15846153846002</v>
      </c>
    </row>
    <row r="3471" spans="1:6" x14ac:dyDescent="0.3">
      <c r="A3471">
        <v>164973</v>
      </c>
      <c r="B3471">
        <v>62032</v>
      </c>
      <c r="C3471">
        <v>11401.6338461538</v>
      </c>
      <c r="D3471">
        <f t="shared" si="54"/>
        <v>1900.2723076923</v>
      </c>
      <c r="E3471">
        <f>IFERROR(VLOOKUP(A3471,Hoja1!$A$2:$F$4807,6,FALSE),1)</f>
        <v>6</v>
      </c>
      <c r="F3471">
        <v>1900.2723076923</v>
      </c>
    </row>
    <row r="3472" spans="1:6" x14ac:dyDescent="0.3">
      <c r="A3472">
        <v>169591</v>
      </c>
      <c r="B3472">
        <v>163456.85</v>
      </c>
      <c r="C3472">
        <v>23650.91</v>
      </c>
      <c r="D3472">
        <f t="shared" si="54"/>
        <v>23650.91</v>
      </c>
      <c r="E3472">
        <f>IFERROR(VLOOKUP(A3472,Hoja1!$A$2:$F$4807,6,FALSE),1)</f>
        <v>1</v>
      </c>
      <c r="F3472">
        <v>23650.91</v>
      </c>
    </row>
    <row r="3473" spans="1:6" x14ac:dyDescent="0.3">
      <c r="A3473">
        <v>169622</v>
      </c>
      <c r="B3473">
        <v>4235</v>
      </c>
      <c r="C3473">
        <v>732.50307692307695</v>
      </c>
      <c r="D3473">
        <f t="shared" si="54"/>
        <v>732.50307692307695</v>
      </c>
      <c r="E3473">
        <f>IFERROR(VLOOKUP(A3473,Hoja1!$A$2:$F$4807,6,FALSE),1)</f>
        <v>1</v>
      </c>
      <c r="F3473">
        <v>732.50307692307695</v>
      </c>
    </row>
    <row r="3474" spans="1:6" x14ac:dyDescent="0.3">
      <c r="A3474">
        <v>169631</v>
      </c>
      <c r="B3474">
        <v>2140</v>
      </c>
      <c r="C3474">
        <v>185.633186813186</v>
      </c>
      <c r="D3474">
        <f t="shared" si="54"/>
        <v>185.633186813186</v>
      </c>
      <c r="E3474">
        <f>IFERROR(VLOOKUP(A3474,Hoja1!$A$2:$F$4807,6,FALSE),1)</f>
        <v>1</v>
      </c>
      <c r="F3474">
        <v>185.633186813186</v>
      </c>
    </row>
    <row r="3475" spans="1:6" x14ac:dyDescent="0.3">
      <c r="A3475">
        <v>169647</v>
      </c>
      <c r="B3475">
        <v>16643</v>
      </c>
      <c r="C3475">
        <v>2129.5799263920599</v>
      </c>
      <c r="D3475">
        <f t="shared" si="54"/>
        <v>2129.5799263920599</v>
      </c>
      <c r="E3475">
        <f>IFERROR(VLOOKUP(A3475,Hoja1!$A$2:$F$4807,6,FALSE),1)</f>
        <v>1</v>
      </c>
      <c r="F3475">
        <v>2129.5799263920599</v>
      </c>
    </row>
    <row r="3476" spans="1:6" x14ac:dyDescent="0.3">
      <c r="A3476">
        <v>169665</v>
      </c>
      <c r="B3476">
        <v>116282.35</v>
      </c>
      <c r="C3476">
        <v>18055.830000000002</v>
      </c>
      <c r="D3476">
        <f t="shared" si="54"/>
        <v>18055.830000000002</v>
      </c>
      <c r="E3476">
        <f>IFERROR(VLOOKUP(A3476,Hoja1!$A$2:$F$4807,6,FALSE),1)</f>
        <v>1</v>
      </c>
      <c r="F3476">
        <v>18055.830000000002</v>
      </c>
    </row>
    <row r="3477" spans="1:6" x14ac:dyDescent="0.3">
      <c r="A3477">
        <v>169747</v>
      </c>
      <c r="B3477">
        <v>192512.33</v>
      </c>
      <c r="C3477">
        <v>26264.082307692199</v>
      </c>
      <c r="D3477">
        <f t="shared" si="54"/>
        <v>26264.082307692199</v>
      </c>
      <c r="E3477">
        <f>IFERROR(VLOOKUP(A3477,Hoja1!$A$2:$F$4807,6,FALSE),1)</f>
        <v>1</v>
      </c>
      <c r="F3477">
        <v>26264.082307692199</v>
      </c>
    </row>
    <row r="3478" spans="1:6" x14ac:dyDescent="0.3">
      <c r="A3478">
        <v>169759</v>
      </c>
      <c r="B3478">
        <v>76083.09</v>
      </c>
      <c r="C3478">
        <v>8859.0669230769199</v>
      </c>
      <c r="D3478">
        <f t="shared" si="54"/>
        <v>8859.0669230769199</v>
      </c>
      <c r="E3478">
        <f>IFERROR(VLOOKUP(A3478,Hoja1!$A$2:$F$4807,6,FALSE),1)</f>
        <v>1</v>
      </c>
      <c r="F3478">
        <v>8859.0669230769199</v>
      </c>
    </row>
    <row r="3479" spans="1:6" x14ac:dyDescent="0.3">
      <c r="A3479">
        <v>169782</v>
      </c>
      <c r="B3479">
        <v>161912.54</v>
      </c>
      <c r="C3479">
        <v>23493.712307692302</v>
      </c>
      <c r="D3479">
        <f t="shared" si="54"/>
        <v>23493.712307692302</v>
      </c>
      <c r="E3479">
        <f>IFERROR(VLOOKUP(A3479,Hoja1!$A$2:$F$4807,6,FALSE),1)</f>
        <v>1</v>
      </c>
      <c r="F3479">
        <v>23493.712307692302</v>
      </c>
    </row>
    <row r="3480" spans="1:6" x14ac:dyDescent="0.3">
      <c r="A3480">
        <v>169793</v>
      </c>
      <c r="B3480">
        <v>12664</v>
      </c>
      <c r="C3480">
        <v>-1844.9456518218601</v>
      </c>
      <c r="D3480">
        <f t="shared" si="54"/>
        <v>-1844.9456518218601</v>
      </c>
      <c r="E3480">
        <f>IFERROR(VLOOKUP(A3480,Hoja1!$A$2:$F$4807,6,FALSE),1)</f>
        <v>1</v>
      </c>
      <c r="F3480">
        <v>-1844.9456518218601</v>
      </c>
    </row>
    <row r="3481" spans="1:6" x14ac:dyDescent="0.3">
      <c r="A3481">
        <v>170173</v>
      </c>
      <c r="B3481">
        <v>62120</v>
      </c>
      <c r="C3481">
        <v>11819.0538461538</v>
      </c>
      <c r="D3481">
        <f t="shared" si="54"/>
        <v>2363.8107692307599</v>
      </c>
      <c r="E3481">
        <f>IFERROR(VLOOKUP(A3481,Hoja1!$A$2:$F$4807,6,FALSE),1)</f>
        <v>5</v>
      </c>
      <c r="F3481">
        <v>2363.8107692307599</v>
      </c>
    </row>
    <row r="3482" spans="1:6" x14ac:dyDescent="0.3">
      <c r="A3482">
        <v>155456</v>
      </c>
      <c r="B3482">
        <v>62160</v>
      </c>
      <c r="C3482">
        <v>10471.9415384615</v>
      </c>
      <c r="D3482">
        <f t="shared" si="54"/>
        <v>3490.6471794871668</v>
      </c>
      <c r="E3482">
        <f>IFERROR(VLOOKUP(A3482,Hoja1!$A$2:$F$4807,6,FALSE),1)</f>
        <v>3</v>
      </c>
      <c r="F3482">
        <v>3490.6471794871668</v>
      </c>
    </row>
    <row r="3483" spans="1:6" x14ac:dyDescent="0.3">
      <c r="A3483">
        <v>169852</v>
      </c>
      <c r="B3483">
        <v>51632</v>
      </c>
      <c r="C3483">
        <v>9792.5923076923009</v>
      </c>
      <c r="D3483">
        <f t="shared" si="54"/>
        <v>9792.5923076923009</v>
      </c>
      <c r="E3483">
        <f>IFERROR(VLOOKUP(A3483,Hoja1!$A$2:$F$4807,6,FALSE),1)</f>
        <v>1</v>
      </c>
      <c r="F3483">
        <v>9792.5923076923009</v>
      </c>
    </row>
    <row r="3484" spans="1:6" x14ac:dyDescent="0.3">
      <c r="A3484">
        <v>167239</v>
      </c>
      <c r="B3484">
        <v>62210</v>
      </c>
      <c r="C3484">
        <v>9793.6692307692192</v>
      </c>
      <c r="D3484">
        <f t="shared" si="54"/>
        <v>1958.7338461538438</v>
      </c>
      <c r="E3484">
        <f>IFERROR(VLOOKUP(A3484,Hoja1!$A$2:$F$4807,6,FALSE),1)</f>
        <v>5</v>
      </c>
      <c r="F3484">
        <v>1958.7338461538438</v>
      </c>
    </row>
    <row r="3485" spans="1:6" x14ac:dyDescent="0.3">
      <c r="A3485">
        <v>169875</v>
      </c>
      <c r="B3485">
        <v>95316.459999999905</v>
      </c>
      <c r="C3485">
        <v>11169.359999999901</v>
      </c>
      <c r="D3485">
        <f t="shared" si="54"/>
        <v>11169.359999999901</v>
      </c>
      <c r="E3485">
        <f>IFERROR(VLOOKUP(A3485,Hoja1!$A$2:$F$4807,6,FALSE),1)</f>
        <v>1</v>
      </c>
      <c r="F3485">
        <v>11169.359999999901</v>
      </c>
    </row>
    <row r="3486" spans="1:6" x14ac:dyDescent="0.3">
      <c r="A3486">
        <v>164715</v>
      </c>
      <c r="B3486">
        <v>62352</v>
      </c>
      <c r="C3486">
        <v>10993.3615384615</v>
      </c>
      <c r="D3486">
        <f t="shared" si="54"/>
        <v>2198.6723076922999</v>
      </c>
      <c r="E3486">
        <f>IFERROR(VLOOKUP(A3486,Hoja1!$A$2:$F$4807,6,FALSE),1)</f>
        <v>5</v>
      </c>
      <c r="F3486">
        <v>2198.6723076922999</v>
      </c>
    </row>
    <row r="3487" spans="1:6" x14ac:dyDescent="0.3">
      <c r="A3487">
        <v>169898</v>
      </c>
      <c r="B3487">
        <v>103206.6</v>
      </c>
      <c r="C3487">
        <v>18730.080000000002</v>
      </c>
      <c r="D3487">
        <f t="shared" si="54"/>
        <v>18730.080000000002</v>
      </c>
      <c r="E3487">
        <f>IFERROR(VLOOKUP(A3487,Hoja1!$A$2:$F$4807,6,FALSE),1)</f>
        <v>1</v>
      </c>
      <c r="F3487">
        <v>18730.080000000002</v>
      </c>
    </row>
    <row r="3488" spans="1:6" x14ac:dyDescent="0.3">
      <c r="A3488">
        <v>184703</v>
      </c>
      <c r="B3488">
        <v>62448</v>
      </c>
      <c r="C3488">
        <v>-5140.1592307692299</v>
      </c>
      <c r="D3488">
        <f t="shared" si="54"/>
        <v>-734.30846153846142</v>
      </c>
      <c r="E3488">
        <f>IFERROR(VLOOKUP(A3488,Hoja1!$A$2:$F$4807,6,FALSE),1)</f>
        <v>7</v>
      </c>
      <c r="F3488">
        <v>-734.30846153846142</v>
      </c>
    </row>
    <row r="3489" spans="1:6" x14ac:dyDescent="0.3">
      <c r="A3489">
        <v>146369</v>
      </c>
      <c r="B3489">
        <v>62623</v>
      </c>
      <c r="C3489">
        <v>11663.2138461538</v>
      </c>
      <c r="D3489">
        <f t="shared" si="54"/>
        <v>1666.1734065933999</v>
      </c>
      <c r="E3489">
        <f>IFERROR(VLOOKUP(A3489,Hoja1!$A$2:$F$4807,6,FALSE),1)</f>
        <v>7</v>
      </c>
      <c r="F3489">
        <v>1666.1734065933999</v>
      </c>
    </row>
    <row r="3490" spans="1:6" x14ac:dyDescent="0.3">
      <c r="A3490">
        <v>169972</v>
      </c>
      <c r="B3490">
        <v>82122</v>
      </c>
      <c r="C3490">
        <v>14897.9769230769</v>
      </c>
      <c r="D3490">
        <f t="shared" si="54"/>
        <v>14897.9769230769</v>
      </c>
      <c r="E3490">
        <f>IFERROR(VLOOKUP(A3490,Hoja1!$A$2:$F$4807,6,FALSE),1)</f>
        <v>1</v>
      </c>
      <c r="F3490">
        <v>14897.9769230769</v>
      </c>
    </row>
    <row r="3491" spans="1:6" x14ac:dyDescent="0.3">
      <c r="A3491">
        <v>155903</v>
      </c>
      <c r="B3491">
        <v>62640</v>
      </c>
      <c r="C3491">
        <v>11680.2138461538</v>
      </c>
      <c r="D3491">
        <f t="shared" si="54"/>
        <v>1668.6019780219715</v>
      </c>
      <c r="E3491">
        <f>IFERROR(VLOOKUP(A3491,Hoja1!$A$2:$F$4807,6,FALSE),1)</f>
        <v>7</v>
      </c>
      <c r="F3491">
        <v>1668.6019780219715</v>
      </c>
    </row>
    <row r="3492" spans="1:6" x14ac:dyDescent="0.3">
      <c r="A3492">
        <v>170029</v>
      </c>
      <c r="B3492">
        <v>223524.03</v>
      </c>
      <c r="C3492">
        <v>22701.3561538461</v>
      </c>
      <c r="D3492">
        <f t="shared" si="54"/>
        <v>22701.3561538461</v>
      </c>
      <c r="E3492">
        <f>IFERROR(VLOOKUP(A3492,Hoja1!$A$2:$F$4807,6,FALSE),1)</f>
        <v>1</v>
      </c>
      <c r="F3492">
        <v>22701.3561538461</v>
      </c>
    </row>
    <row r="3493" spans="1:6" x14ac:dyDescent="0.3">
      <c r="A3493">
        <v>170055</v>
      </c>
      <c r="B3493">
        <v>10038</v>
      </c>
      <c r="C3493">
        <v>-3435.5116239316199</v>
      </c>
      <c r="D3493">
        <f t="shared" si="54"/>
        <v>-3435.5116239316199</v>
      </c>
      <c r="E3493">
        <f>IFERROR(VLOOKUP(A3493,Hoja1!$A$2:$F$4807,6,FALSE),1)</f>
        <v>1</v>
      </c>
      <c r="F3493">
        <v>-3435.5116239316199</v>
      </c>
    </row>
    <row r="3494" spans="1:6" x14ac:dyDescent="0.3">
      <c r="A3494">
        <v>170061</v>
      </c>
      <c r="B3494">
        <v>11996</v>
      </c>
      <c r="C3494">
        <v>503.12103113552899</v>
      </c>
      <c r="D3494">
        <f t="shared" si="54"/>
        <v>503.12103113552899</v>
      </c>
      <c r="E3494">
        <f>IFERROR(VLOOKUP(A3494,Hoja1!$A$2:$F$4807,6,FALSE),1)</f>
        <v>1</v>
      </c>
      <c r="F3494">
        <v>503.12103113552899</v>
      </c>
    </row>
    <row r="3495" spans="1:6" x14ac:dyDescent="0.3">
      <c r="A3495">
        <v>170094</v>
      </c>
      <c r="B3495">
        <v>173376.6</v>
      </c>
      <c r="C3495">
        <v>17705.275384615299</v>
      </c>
      <c r="D3495">
        <f t="shared" si="54"/>
        <v>17705.275384615299</v>
      </c>
      <c r="E3495">
        <f>IFERROR(VLOOKUP(A3495,Hoja1!$A$2:$F$4807,6,FALSE),1)</f>
        <v>1</v>
      </c>
      <c r="F3495">
        <v>17705.275384615299</v>
      </c>
    </row>
    <row r="3496" spans="1:6" x14ac:dyDescent="0.3">
      <c r="A3496">
        <v>182522</v>
      </c>
      <c r="B3496">
        <v>62802.71</v>
      </c>
      <c r="C3496">
        <v>-3581.6023626373699</v>
      </c>
      <c r="D3496">
        <f t="shared" si="54"/>
        <v>-1790.8011813186849</v>
      </c>
      <c r="E3496">
        <f>IFERROR(VLOOKUP(A3496,Hoja1!$A$2:$F$4807,6,FALSE),1)</f>
        <v>2</v>
      </c>
      <c r="F3496">
        <v>-1790.8011813186849</v>
      </c>
    </row>
    <row r="3497" spans="1:6" x14ac:dyDescent="0.3">
      <c r="A3497">
        <v>170116</v>
      </c>
      <c r="B3497">
        <v>54738</v>
      </c>
      <c r="C3497">
        <v>9725.5153846153808</v>
      </c>
      <c r="D3497">
        <f t="shared" si="54"/>
        <v>9725.5153846153808</v>
      </c>
      <c r="E3497">
        <f>IFERROR(VLOOKUP(A3497,Hoja1!$A$2:$F$4807,6,FALSE),1)</f>
        <v>1</v>
      </c>
      <c r="F3497">
        <v>9725.5153846153808</v>
      </c>
    </row>
    <row r="3498" spans="1:6" x14ac:dyDescent="0.3">
      <c r="A3498">
        <v>170128</v>
      </c>
      <c r="B3498">
        <v>75200.240000000005</v>
      </c>
      <c r="C3498">
        <v>12206.986153846099</v>
      </c>
      <c r="D3498">
        <f t="shared" si="54"/>
        <v>12206.986153846099</v>
      </c>
      <c r="E3498">
        <f>IFERROR(VLOOKUP(A3498,Hoja1!$A$2:$F$4807,6,FALSE),1)</f>
        <v>1</v>
      </c>
      <c r="F3498">
        <v>12206.986153846099</v>
      </c>
    </row>
    <row r="3499" spans="1:6" x14ac:dyDescent="0.3">
      <c r="A3499">
        <v>170138</v>
      </c>
      <c r="B3499">
        <v>82608.600000000006</v>
      </c>
      <c r="C3499">
        <v>14326.884615384601</v>
      </c>
      <c r="D3499">
        <f t="shared" si="54"/>
        <v>14326.884615384601</v>
      </c>
      <c r="E3499">
        <f>IFERROR(VLOOKUP(A3499,Hoja1!$A$2:$F$4807,6,FALSE),1)</f>
        <v>1</v>
      </c>
      <c r="F3499">
        <v>14326.884615384601</v>
      </c>
    </row>
    <row r="3500" spans="1:6" x14ac:dyDescent="0.3">
      <c r="A3500">
        <v>170146</v>
      </c>
      <c r="B3500">
        <v>3854</v>
      </c>
      <c r="C3500">
        <v>-1738.3988076922999</v>
      </c>
      <c r="D3500">
        <f t="shared" si="54"/>
        <v>-1738.3988076922999</v>
      </c>
      <c r="E3500">
        <f>IFERROR(VLOOKUP(A3500,Hoja1!$A$2:$F$4807,6,FALSE),1)</f>
        <v>1</v>
      </c>
      <c r="F3500">
        <v>-1738.3988076922999</v>
      </c>
    </row>
    <row r="3501" spans="1:6" x14ac:dyDescent="0.3">
      <c r="A3501">
        <v>170166</v>
      </c>
      <c r="B3501">
        <v>31752</v>
      </c>
      <c r="C3501">
        <v>489.51538461538797</v>
      </c>
      <c r="D3501">
        <f t="shared" si="54"/>
        <v>489.51538461538797</v>
      </c>
      <c r="E3501">
        <f>IFERROR(VLOOKUP(A3501,Hoja1!$A$2:$F$4807,6,FALSE),1)</f>
        <v>1</v>
      </c>
      <c r="F3501">
        <v>489.51538461538797</v>
      </c>
    </row>
    <row r="3502" spans="1:6" x14ac:dyDescent="0.3">
      <c r="A3502">
        <v>153859</v>
      </c>
      <c r="B3502">
        <v>62864</v>
      </c>
      <c r="C3502">
        <v>11175.9415384615</v>
      </c>
      <c r="D3502">
        <f t="shared" si="54"/>
        <v>2793.9853846153751</v>
      </c>
      <c r="E3502">
        <f>IFERROR(VLOOKUP(A3502,Hoja1!$A$2:$F$4807,6,FALSE),1)</f>
        <v>4</v>
      </c>
      <c r="F3502">
        <v>2793.9853846153751</v>
      </c>
    </row>
    <row r="3503" spans="1:6" x14ac:dyDescent="0.3">
      <c r="A3503">
        <v>163188</v>
      </c>
      <c r="B3503">
        <v>62928</v>
      </c>
      <c r="C3503">
        <v>10182.249230769199</v>
      </c>
      <c r="D3503">
        <f t="shared" si="54"/>
        <v>2545.5623076922998</v>
      </c>
      <c r="E3503">
        <f>IFERROR(VLOOKUP(A3503,Hoja1!$A$2:$F$4807,6,FALSE),1)</f>
        <v>4</v>
      </c>
      <c r="F3503">
        <v>2545.5623076922998</v>
      </c>
    </row>
    <row r="3504" spans="1:6" x14ac:dyDescent="0.3">
      <c r="A3504">
        <v>170198</v>
      </c>
      <c r="B3504">
        <v>3012</v>
      </c>
      <c r="C3504">
        <v>3012</v>
      </c>
      <c r="D3504">
        <f t="shared" si="54"/>
        <v>3012</v>
      </c>
      <c r="E3504">
        <f>IFERROR(VLOOKUP(A3504,Hoja1!$A$2:$F$4807,6,FALSE),1)</f>
        <v>1</v>
      </c>
      <c r="F3504">
        <v>3012</v>
      </c>
    </row>
    <row r="3505" spans="1:6" x14ac:dyDescent="0.3">
      <c r="A3505">
        <v>170203</v>
      </c>
      <c r="B3505">
        <v>4865</v>
      </c>
      <c r="C3505">
        <v>4865</v>
      </c>
      <c r="D3505">
        <f t="shared" si="54"/>
        <v>4865</v>
      </c>
      <c r="E3505">
        <f>IFERROR(VLOOKUP(A3505,Hoja1!$A$2:$F$4807,6,FALSE),1)</f>
        <v>1</v>
      </c>
      <c r="F3505">
        <v>4865</v>
      </c>
    </row>
    <row r="3506" spans="1:6" x14ac:dyDescent="0.3">
      <c r="A3506">
        <v>170205</v>
      </c>
      <c r="B3506">
        <v>2535</v>
      </c>
      <c r="C3506">
        <v>2535</v>
      </c>
      <c r="D3506">
        <f t="shared" si="54"/>
        <v>2535</v>
      </c>
      <c r="E3506">
        <f>IFERROR(VLOOKUP(A3506,Hoja1!$A$2:$F$4807,6,FALSE),1)</f>
        <v>1</v>
      </c>
      <c r="F3506">
        <v>2535</v>
      </c>
    </row>
    <row r="3507" spans="1:6" x14ac:dyDescent="0.3">
      <c r="A3507">
        <v>170207</v>
      </c>
      <c r="B3507">
        <v>50544</v>
      </c>
      <c r="C3507">
        <v>9432.8646153846094</v>
      </c>
      <c r="D3507">
        <f t="shared" si="54"/>
        <v>9432.8646153846094</v>
      </c>
      <c r="E3507">
        <f>IFERROR(VLOOKUP(A3507,Hoja1!$A$2:$F$4807,6,FALSE),1)</f>
        <v>1</v>
      </c>
      <c r="F3507">
        <v>9432.8646153846094</v>
      </c>
    </row>
    <row r="3508" spans="1:6" x14ac:dyDescent="0.3">
      <c r="A3508">
        <v>170247</v>
      </c>
      <c r="B3508">
        <v>6785</v>
      </c>
      <c r="C3508">
        <v>-580.57578947368404</v>
      </c>
      <c r="D3508">
        <f t="shared" si="54"/>
        <v>-580.57578947368404</v>
      </c>
      <c r="E3508">
        <f>IFERROR(VLOOKUP(A3508,Hoja1!$A$2:$F$4807,6,FALSE),1)</f>
        <v>1</v>
      </c>
      <c r="F3508">
        <v>-580.57578947368404</v>
      </c>
    </row>
    <row r="3509" spans="1:6" x14ac:dyDescent="0.3">
      <c r="A3509">
        <v>170984</v>
      </c>
      <c r="B3509">
        <v>63008</v>
      </c>
      <c r="C3509">
        <v>11649.3615384615</v>
      </c>
      <c r="D3509">
        <f t="shared" si="54"/>
        <v>3883.1205128205002</v>
      </c>
      <c r="E3509">
        <f>IFERROR(VLOOKUP(A3509,Hoja1!$A$2:$F$4807,6,FALSE),1)</f>
        <v>3</v>
      </c>
      <c r="F3509">
        <v>3883.1205128205002</v>
      </c>
    </row>
    <row r="3510" spans="1:6" x14ac:dyDescent="0.3">
      <c r="A3510">
        <v>170257</v>
      </c>
      <c r="B3510">
        <v>1770.69</v>
      </c>
      <c r="C3510">
        <v>-1731.8069230769199</v>
      </c>
      <c r="D3510">
        <f t="shared" si="54"/>
        <v>-1731.8069230769199</v>
      </c>
      <c r="E3510">
        <f>IFERROR(VLOOKUP(A3510,Hoja1!$A$2:$F$4807,6,FALSE),1)</f>
        <v>1</v>
      </c>
      <c r="F3510">
        <v>-1731.8069230769199</v>
      </c>
    </row>
    <row r="3511" spans="1:6" x14ac:dyDescent="0.3">
      <c r="A3511">
        <v>161157</v>
      </c>
      <c r="B3511">
        <v>63141.04</v>
      </c>
      <c r="C3511">
        <v>6679.0646153846201</v>
      </c>
      <c r="D3511">
        <f t="shared" si="54"/>
        <v>954.15208791208863</v>
      </c>
      <c r="E3511">
        <f>IFERROR(VLOOKUP(A3511,Hoja1!$A$2:$F$4807,6,FALSE),1)</f>
        <v>7</v>
      </c>
      <c r="F3511">
        <v>954.15208791208863</v>
      </c>
    </row>
    <row r="3512" spans="1:6" x14ac:dyDescent="0.3">
      <c r="A3512">
        <v>170279</v>
      </c>
      <c r="B3512">
        <v>12667</v>
      </c>
      <c r="C3512">
        <v>778.72674615384597</v>
      </c>
      <c r="D3512">
        <f t="shared" si="54"/>
        <v>778.72674615384597</v>
      </c>
      <c r="E3512">
        <f>IFERROR(VLOOKUP(A3512,Hoja1!$A$2:$F$4807,6,FALSE),1)</f>
        <v>1</v>
      </c>
      <c r="F3512">
        <v>778.72674615384597</v>
      </c>
    </row>
    <row r="3513" spans="1:6" x14ac:dyDescent="0.3">
      <c r="A3513">
        <v>170305</v>
      </c>
      <c r="B3513">
        <v>170592.01</v>
      </c>
      <c r="C3513">
        <v>26555.3007692307</v>
      </c>
      <c r="D3513">
        <f t="shared" si="54"/>
        <v>26555.3007692307</v>
      </c>
      <c r="E3513">
        <f>IFERROR(VLOOKUP(A3513,Hoja1!$A$2:$F$4807,6,FALSE),1)</f>
        <v>1</v>
      </c>
      <c r="F3513">
        <v>26555.3007692307</v>
      </c>
    </row>
    <row r="3514" spans="1:6" x14ac:dyDescent="0.3">
      <c r="A3514">
        <v>170323</v>
      </c>
      <c r="B3514">
        <v>700</v>
      </c>
      <c r="C3514">
        <v>700</v>
      </c>
      <c r="D3514">
        <f t="shared" si="54"/>
        <v>700</v>
      </c>
      <c r="E3514">
        <f>IFERROR(VLOOKUP(A3514,Hoja1!$A$2:$F$4807,6,FALSE),1)</f>
        <v>1</v>
      </c>
      <c r="F3514">
        <v>700</v>
      </c>
    </row>
    <row r="3515" spans="1:6" x14ac:dyDescent="0.3">
      <c r="A3515">
        <v>170330</v>
      </c>
      <c r="B3515">
        <v>2068</v>
      </c>
      <c r="C3515">
        <v>-631.14612307692198</v>
      </c>
      <c r="D3515">
        <f t="shared" si="54"/>
        <v>-631.14612307692198</v>
      </c>
      <c r="E3515">
        <f>IFERROR(VLOOKUP(A3515,Hoja1!$A$2:$F$4807,6,FALSE),1)</f>
        <v>1</v>
      </c>
      <c r="F3515">
        <v>-631.14612307692198</v>
      </c>
    </row>
    <row r="3516" spans="1:6" x14ac:dyDescent="0.3">
      <c r="A3516">
        <v>170334</v>
      </c>
      <c r="B3516">
        <v>2832</v>
      </c>
      <c r="C3516">
        <v>132.853876923077</v>
      </c>
      <c r="D3516">
        <f t="shared" si="54"/>
        <v>132.853876923077</v>
      </c>
      <c r="E3516">
        <f>IFERROR(VLOOKUP(A3516,Hoja1!$A$2:$F$4807,6,FALSE),1)</f>
        <v>1</v>
      </c>
      <c r="F3516">
        <v>132.853876923077</v>
      </c>
    </row>
    <row r="3517" spans="1:6" x14ac:dyDescent="0.3">
      <c r="A3517">
        <v>177928</v>
      </c>
      <c r="B3517">
        <v>63320</v>
      </c>
      <c r="C3517">
        <v>8492.9769230769198</v>
      </c>
      <c r="D3517">
        <f t="shared" ref="D3517:D3580" si="55">C3517/E3517</f>
        <v>2830.9923076923064</v>
      </c>
      <c r="E3517">
        <f>IFERROR(VLOOKUP(A3517,Hoja1!$A$2:$F$4807,6,FALSE),1)</f>
        <v>3</v>
      </c>
      <c r="F3517">
        <v>2830.9923076923064</v>
      </c>
    </row>
    <row r="3518" spans="1:6" x14ac:dyDescent="0.3">
      <c r="A3518">
        <v>148199</v>
      </c>
      <c r="B3518">
        <v>63436</v>
      </c>
      <c r="C3518">
        <v>10690.249230769199</v>
      </c>
      <c r="D3518">
        <f t="shared" si="55"/>
        <v>3563.4164102563996</v>
      </c>
      <c r="E3518">
        <f>IFERROR(VLOOKUP(A3518,Hoja1!$A$2:$F$4807,6,FALSE),1)</f>
        <v>3</v>
      </c>
      <c r="F3518">
        <v>3563.4164102563996</v>
      </c>
    </row>
    <row r="3519" spans="1:6" x14ac:dyDescent="0.3">
      <c r="A3519">
        <v>170373</v>
      </c>
      <c r="B3519">
        <v>1725</v>
      </c>
      <c r="C3519">
        <v>-1648.9430769230701</v>
      </c>
      <c r="D3519">
        <f t="shared" si="55"/>
        <v>-1648.9430769230701</v>
      </c>
      <c r="E3519">
        <f>IFERROR(VLOOKUP(A3519,Hoja1!$A$2:$F$4807,6,FALSE),1)</f>
        <v>1</v>
      </c>
      <c r="F3519">
        <v>-1648.9430769230701</v>
      </c>
    </row>
    <row r="3520" spans="1:6" x14ac:dyDescent="0.3">
      <c r="A3520">
        <v>170384</v>
      </c>
      <c r="B3520">
        <v>265795.25</v>
      </c>
      <c r="C3520">
        <v>33970.079230769203</v>
      </c>
      <c r="D3520">
        <f t="shared" si="55"/>
        <v>33970.079230769203</v>
      </c>
      <c r="E3520">
        <f>IFERROR(VLOOKUP(A3520,Hoja1!$A$2:$F$4807,6,FALSE),1)</f>
        <v>1</v>
      </c>
      <c r="F3520">
        <v>33970.079230769203</v>
      </c>
    </row>
    <row r="3521" spans="1:6" x14ac:dyDescent="0.3">
      <c r="A3521">
        <v>152516</v>
      </c>
      <c r="B3521">
        <v>63461.919999999998</v>
      </c>
      <c r="C3521">
        <v>12103.281538461501</v>
      </c>
      <c r="D3521">
        <f t="shared" si="55"/>
        <v>4034.427179487167</v>
      </c>
      <c r="E3521">
        <f>IFERROR(VLOOKUP(A3521,Hoja1!$A$2:$F$4807,6,FALSE),1)</f>
        <v>3</v>
      </c>
      <c r="F3521">
        <v>4034.427179487167</v>
      </c>
    </row>
    <row r="3522" spans="1:6" x14ac:dyDescent="0.3">
      <c r="A3522">
        <v>170415</v>
      </c>
      <c r="B3522">
        <v>3142</v>
      </c>
      <c r="C3522">
        <v>-456.91230769230702</v>
      </c>
      <c r="D3522">
        <f t="shared" si="55"/>
        <v>-456.91230769230702</v>
      </c>
      <c r="E3522">
        <f>IFERROR(VLOOKUP(A3522,Hoja1!$A$2:$F$4807,6,FALSE),1)</f>
        <v>1</v>
      </c>
      <c r="F3522">
        <v>-456.91230769230702</v>
      </c>
    </row>
    <row r="3523" spans="1:6" x14ac:dyDescent="0.3">
      <c r="A3523">
        <v>170418</v>
      </c>
      <c r="B3523">
        <v>5270</v>
      </c>
      <c r="C3523">
        <v>-858.59384615384602</v>
      </c>
      <c r="D3523">
        <f t="shared" si="55"/>
        <v>-858.59384615384602</v>
      </c>
      <c r="E3523">
        <f>IFERROR(VLOOKUP(A3523,Hoja1!$A$2:$F$4807,6,FALSE),1)</f>
        <v>1</v>
      </c>
      <c r="F3523">
        <v>-858.59384615384602</v>
      </c>
    </row>
    <row r="3524" spans="1:6" x14ac:dyDescent="0.3">
      <c r="A3524">
        <v>170423</v>
      </c>
      <c r="B3524">
        <v>103824</v>
      </c>
      <c r="C3524">
        <v>16503.823076922999</v>
      </c>
      <c r="D3524">
        <f t="shared" si="55"/>
        <v>16503.823076922999</v>
      </c>
      <c r="E3524">
        <f>IFERROR(VLOOKUP(A3524,Hoja1!$A$2:$F$4807,6,FALSE),1)</f>
        <v>1</v>
      </c>
      <c r="F3524">
        <v>16503.823076922999</v>
      </c>
    </row>
    <row r="3525" spans="1:6" x14ac:dyDescent="0.3">
      <c r="A3525">
        <v>170439</v>
      </c>
      <c r="B3525">
        <v>4240</v>
      </c>
      <c r="C3525">
        <v>576.81076923076898</v>
      </c>
      <c r="D3525">
        <f t="shared" si="55"/>
        <v>576.81076923076898</v>
      </c>
      <c r="E3525">
        <f>IFERROR(VLOOKUP(A3525,Hoja1!$A$2:$F$4807,6,FALSE),1)</f>
        <v>1</v>
      </c>
      <c r="F3525">
        <v>576.81076923076898</v>
      </c>
    </row>
    <row r="3526" spans="1:6" x14ac:dyDescent="0.3">
      <c r="A3526">
        <v>170443</v>
      </c>
      <c r="B3526">
        <v>5220</v>
      </c>
      <c r="C3526">
        <v>373.615009803921</v>
      </c>
      <c r="D3526">
        <f t="shared" si="55"/>
        <v>373.615009803921</v>
      </c>
      <c r="E3526">
        <f>IFERROR(VLOOKUP(A3526,Hoja1!$A$2:$F$4807,6,FALSE),1)</f>
        <v>1</v>
      </c>
      <c r="F3526">
        <v>373.615009803921</v>
      </c>
    </row>
    <row r="3527" spans="1:6" x14ac:dyDescent="0.3">
      <c r="A3527">
        <v>170451</v>
      </c>
      <c r="B3527">
        <v>5664</v>
      </c>
      <c r="C3527">
        <v>-2852.42399999999</v>
      </c>
      <c r="D3527">
        <f t="shared" si="55"/>
        <v>-2852.42399999999</v>
      </c>
      <c r="E3527">
        <f>IFERROR(VLOOKUP(A3527,Hoja1!$A$2:$F$4807,6,FALSE),1)</f>
        <v>1</v>
      </c>
      <c r="F3527">
        <v>-2852.42399999999</v>
      </c>
    </row>
    <row r="3528" spans="1:6" x14ac:dyDescent="0.3">
      <c r="A3528">
        <v>170452</v>
      </c>
      <c r="B3528">
        <v>19317</v>
      </c>
      <c r="C3528">
        <v>19317</v>
      </c>
      <c r="D3528">
        <f t="shared" si="55"/>
        <v>19317</v>
      </c>
      <c r="E3528">
        <f>IFERROR(VLOOKUP(A3528,Hoja1!$A$2:$F$4807,6,FALSE),1)</f>
        <v>1</v>
      </c>
      <c r="F3528">
        <v>19317</v>
      </c>
    </row>
    <row r="3529" spans="1:6" x14ac:dyDescent="0.3">
      <c r="A3529">
        <v>170455</v>
      </c>
      <c r="B3529">
        <v>16268</v>
      </c>
      <c r="C3529">
        <v>16268</v>
      </c>
      <c r="D3529">
        <f t="shared" si="55"/>
        <v>16268</v>
      </c>
      <c r="E3529">
        <f>IFERROR(VLOOKUP(A3529,Hoja1!$A$2:$F$4807,6,FALSE),1)</f>
        <v>1</v>
      </c>
      <c r="F3529">
        <v>16268</v>
      </c>
    </row>
    <row r="3530" spans="1:6" x14ac:dyDescent="0.3">
      <c r="A3530">
        <v>170497</v>
      </c>
      <c r="B3530">
        <v>26335</v>
      </c>
      <c r="C3530">
        <v>-29254.407692307599</v>
      </c>
      <c r="D3530">
        <f t="shared" si="55"/>
        <v>-29254.407692307599</v>
      </c>
      <c r="E3530">
        <f>IFERROR(VLOOKUP(A3530,Hoja1!$A$2:$F$4807,6,FALSE),1)</f>
        <v>1</v>
      </c>
      <c r="F3530">
        <v>-29254.407692307599</v>
      </c>
    </row>
    <row r="3531" spans="1:6" x14ac:dyDescent="0.3">
      <c r="A3531">
        <v>141882</v>
      </c>
      <c r="B3531">
        <v>63584.51</v>
      </c>
      <c r="C3531">
        <v>11168.179230769199</v>
      </c>
      <c r="D3531">
        <f t="shared" si="55"/>
        <v>2233.6358461538398</v>
      </c>
      <c r="E3531">
        <f>IFERROR(VLOOKUP(A3531,Hoja1!$A$2:$F$4807,6,FALSE),1)</f>
        <v>5</v>
      </c>
      <c r="F3531">
        <v>2233.6358461538398</v>
      </c>
    </row>
    <row r="3532" spans="1:6" x14ac:dyDescent="0.3">
      <c r="A3532">
        <v>170520</v>
      </c>
      <c r="B3532">
        <v>61088</v>
      </c>
      <c r="C3532">
        <v>10457.6338461538</v>
      </c>
      <c r="D3532">
        <f t="shared" si="55"/>
        <v>10457.6338461538</v>
      </c>
      <c r="E3532">
        <f>IFERROR(VLOOKUP(A3532,Hoja1!$A$2:$F$4807,6,FALSE),1)</f>
        <v>1</v>
      </c>
      <c r="F3532">
        <v>10457.6338461538</v>
      </c>
    </row>
    <row r="3533" spans="1:6" x14ac:dyDescent="0.3">
      <c r="A3533">
        <v>147739</v>
      </c>
      <c r="B3533">
        <v>63880</v>
      </c>
      <c r="C3533">
        <v>11862.5215384615</v>
      </c>
      <c r="D3533">
        <f t="shared" si="55"/>
        <v>3954.1738461538334</v>
      </c>
      <c r="E3533">
        <f>IFERROR(VLOOKUP(A3533,Hoja1!$A$2:$F$4807,6,FALSE),1)</f>
        <v>3</v>
      </c>
      <c r="F3533">
        <v>3954.1738461538334</v>
      </c>
    </row>
    <row r="3534" spans="1:6" x14ac:dyDescent="0.3">
      <c r="A3534">
        <v>151856</v>
      </c>
      <c r="B3534">
        <v>63936</v>
      </c>
      <c r="C3534">
        <v>11918.5215384615</v>
      </c>
      <c r="D3534">
        <f t="shared" si="55"/>
        <v>1702.6459340659287</v>
      </c>
      <c r="E3534">
        <f>IFERROR(VLOOKUP(A3534,Hoja1!$A$2:$F$4807,6,FALSE),1)</f>
        <v>7</v>
      </c>
      <c r="F3534">
        <v>1702.6459340659287</v>
      </c>
    </row>
    <row r="3535" spans="1:6" x14ac:dyDescent="0.3">
      <c r="A3535">
        <v>170580</v>
      </c>
      <c r="B3535">
        <v>370991.34</v>
      </c>
      <c r="C3535">
        <v>35841.743076922998</v>
      </c>
      <c r="D3535">
        <f t="shared" si="55"/>
        <v>35841.743076922998</v>
      </c>
      <c r="E3535">
        <f>IFERROR(VLOOKUP(A3535,Hoja1!$A$2:$F$4807,6,FALSE),1)</f>
        <v>1</v>
      </c>
      <c r="F3535">
        <v>35841.743076922998</v>
      </c>
    </row>
    <row r="3536" spans="1:6" x14ac:dyDescent="0.3">
      <c r="A3536">
        <v>170587</v>
      </c>
      <c r="B3536">
        <v>8871</v>
      </c>
      <c r="C3536">
        <v>643.57817647058801</v>
      </c>
      <c r="D3536">
        <f t="shared" si="55"/>
        <v>643.57817647058801</v>
      </c>
      <c r="E3536">
        <f>IFERROR(VLOOKUP(A3536,Hoja1!$A$2:$F$4807,6,FALSE),1)</f>
        <v>1</v>
      </c>
      <c r="F3536">
        <v>643.57817647058801</v>
      </c>
    </row>
    <row r="3537" spans="1:6" x14ac:dyDescent="0.3">
      <c r="A3537">
        <v>170598</v>
      </c>
      <c r="B3537">
        <v>319200</v>
      </c>
      <c r="C3537">
        <v>32374.829230769101</v>
      </c>
      <c r="D3537">
        <f t="shared" si="55"/>
        <v>32374.829230769101</v>
      </c>
      <c r="E3537">
        <f>IFERROR(VLOOKUP(A3537,Hoja1!$A$2:$F$4807,6,FALSE),1)</f>
        <v>1</v>
      </c>
      <c r="F3537">
        <v>32374.829230769101</v>
      </c>
    </row>
    <row r="3538" spans="1:6" x14ac:dyDescent="0.3">
      <c r="A3538">
        <v>165707</v>
      </c>
      <c r="B3538">
        <v>63983</v>
      </c>
      <c r="C3538">
        <v>10179.5569230769</v>
      </c>
      <c r="D3538">
        <f t="shared" si="55"/>
        <v>1696.5928205128166</v>
      </c>
      <c r="E3538">
        <f>IFERROR(VLOOKUP(A3538,Hoja1!$A$2:$F$4807,6,FALSE),1)</f>
        <v>6</v>
      </c>
      <c r="F3538">
        <v>1696.5928205128166</v>
      </c>
    </row>
    <row r="3539" spans="1:6" x14ac:dyDescent="0.3">
      <c r="A3539">
        <v>162192</v>
      </c>
      <c r="B3539">
        <v>64304</v>
      </c>
      <c r="C3539">
        <v>11887.669230769199</v>
      </c>
      <c r="D3539">
        <f t="shared" si="55"/>
        <v>2377.5338461538399</v>
      </c>
      <c r="E3539">
        <f>IFERROR(VLOOKUP(A3539,Hoja1!$A$2:$F$4807,6,FALSE),1)</f>
        <v>5</v>
      </c>
      <c r="F3539">
        <v>2377.5338461538399</v>
      </c>
    </row>
    <row r="3540" spans="1:6" x14ac:dyDescent="0.3">
      <c r="A3540">
        <v>177119</v>
      </c>
      <c r="B3540">
        <v>64384</v>
      </c>
      <c r="C3540">
        <v>11638.249230769199</v>
      </c>
      <c r="D3540">
        <f t="shared" si="55"/>
        <v>1939.7082051281998</v>
      </c>
      <c r="E3540">
        <f>IFERROR(VLOOKUP(A3540,Hoja1!$A$2:$F$4807,6,FALSE),1)</f>
        <v>6</v>
      </c>
      <c r="F3540">
        <v>1939.7082051281998</v>
      </c>
    </row>
    <row r="3541" spans="1:6" x14ac:dyDescent="0.3">
      <c r="A3541">
        <v>170676</v>
      </c>
      <c r="B3541">
        <v>16200</v>
      </c>
      <c r="C3541">
        <v>-341.81120549450497</v>
      </c>
      <c r="D3541">
        <f t="shared" si="55"/>
        <v>-341.81120549450497</v>
      </c>
      <c r="E3541">
        <f>IFERROR(VLOOKUP(A3541,Hoja1!$A$2:$F$4807,6,FALSE),1)</f>
        <v>1</v>
      </c>
      <c r="F3541">
        <v>-341.81120549450497</v>
      </c>
    </row>
    <row r="3542" spans="1:6" x14ac:dyDescent="0.3">
      <c r="A3542">
        <v>170685</v>
      </c>
      <c r="B3542">
        <v>5004</v>
      </c>
      <c r="C3542">
        <v>-943.30153846153905</v>
      </c>
      <c r="D3542">
        <f t="shared" si="55"/>
        <v>-943.30153846153905</v>
      </c>
      <c r="E3542">
        <f>IFERROR(VLOOKUP(A3542,Hoja1!$A$2:$F$4807,6,FALSE),1)</f>
        <v>1</v>
      </c>
      <c r="F3542">
        <v>-943.30153846153905</v>
      </c>
    </row>
    <row r="3543" spans="1:6" x14ac:dyDescent="0.3">
      <c r="A3543">
        <v>170688</v>
      </c>
      <c r="B3543">
        <v>24116</v>
      </c>
      <c r="C3543">
        <v>2324.4456987179401</v>
      </c>
      <c r="D3543">
        <f t="shared" si="55"/>
        <v>2324.4456987179401</v>
      </c>
      <c r="E3543">
        <f>IFERROR(VLOOKUP(A3543,Hoja1!$A$2:$F$4807,6,FALSE),1)</f>
        <v>1</v>
      </c>
      <c r="F3543">
        <v>2324.4456987179401</v>
      </c>
    </row>
    <row r="3544" spans="1:6" x14ac:dyDescent="0.3">
      <c r="A3544">
        <v>170690</v>
      </c>
      <c r="B3544">
        <v>76784</v>
      </c>
      <c r="C3544">
        <v>11675.3615384615</v>
      </c>
      <c r="D3544">
        <f t="shared" si="55"/>
        <v>11675.3615384615</v>
      </c>
      <c r="E3544">
        <f>IFERROR(VLOOKUP(A3544,Hoja1!$A$2:$F$4807,6,FALSE),1)</f>
        <v>1</v>
      </c>
      <c r="F3544">
        <v>11675.3615384615</v>
      </c>
    </row>
    <row r="3545" spans="1:6" x14ac:dyDescent="0.3">
      <c r="A3545">
        <v>170698</v>
      </c>
      <c r="B3545">
        <v>52672</v>
      </c>
      <c r="C3545">
        <v>9774.9</v>
      </c>
      <c r="D3545">
        <f t="shared" si="55"/>
        <v>9774.9</v>
      </c>
      <c r="E3545">
        <f>IFERROR(VLOOKUP(A3545,Hoja1!$A$2:$F$4807,6,FALSE),1)</f>
        <v>1</v>
      </c>
      <c r="F3545">
        <v>9774.9</v>
      </c>
    </row>
    <row r="3546" spans="1:6" x14ac:dyDescent="0.3">
      <c r="A3546">
        <v>170707</v>
      </c>
      <c r="B3546">
        <v>123504</v>
      </c>
      <c r="C3546">
        <v>13972.2846153846</v>
      </c>
      <c r="D3546">
        <f t="shared" si="55"/>
        <v>13972.2846153846</v>
      </c>
      <c r="E3546">
        <f>IFERROR(VLOOKUP(A3546,Hoja1!$A$2:$F$4807,6,FALSE),1)</f>
        <v>1</v>
      </c>
      <c r="F3546">
        <v>13972.2846153846</v>
      </c>
    </row>
    <row r="3547" spans="1:6" x14ac:dyDescent="0.3">
      <c r="A3547">
        <v>170716</v>
      </c>
      <c r="B3547">
        <v>59136</v>
      </c>
      <c r="C3547">
        <v>10950.438461538401</v>
      </c>
      <c r="D3547">
        <f t="shared" si="55"/>
        <v>10950.438461538401</v>
      </c>
      <c r="E3547">
        <f>IFERROR(VLOOKUP(A3547,Hoja1!$A$2:$F$4807,6,FALSE),1)</f>
        <v>1</v>
      </c>
      <c r="F3547">
        <v>10950.438461538401</v>
      </c>
    </row>
    <row r="3548" spans="1:6" x14ac:dyDescent="0.3">
      <c r="A3548">
        <v>151629</v>
      </c>
      <c r="B3548">
        <v>64403</v>
      </c>
      <c r="C3548">
        <v>9212.4446153846093</v>
      </c>
      <c r="D3548">
        <f t="shared" si="55"/>
        <v>2303.1111538461523</v>
      </c>
      <c r="E3548">
        <f>IFERROR(VLOOKUP(A3548,Hoja1!$A$2:$F$4807,6,FALSE),1)</f>
        <v>4</v>
      </c>
      <c r="F3548">
        <v>2303.1111538461523</v>
      </c>
    </row>
    <row r="3549" spans="1:6" x14ac:dyDescent="0.3">
      <c r="A3549">
        <v>170730</v>
      </c>
      <c r="B3549">
        <v>68864</v>
      </c>
      <c r="C3549">
        <v>11159.2076923076</v>
      </c>
      <c r="D3549">
        <f t="shared" si="55"/>
        <v>11159.2076923076</v>
      </c>
      <c r="E3549">
        <f>IFERROR(VLOOKUP(A3549,Hoja1!$A$2:$F$4807,6,FALSE),1)</f>
        <v>1</v>
      </c>
      <c r="F3549">
        <v>11159.2076923076</v>
      </c>
    </row>
    <row r="3550" spans="1:6" x14ac:dyDescent="0.3">
      <c r="A3550">
        <v>170745</v>
      </c>
      <c r="B3550">
        <v>56579</v>
      </c>
      <c r="C3550">
        <v>10508.823076922999</v>
      </c>
      <c r="D3550">
        <f t="shared" si="55"/>
        <v>10508.823076922999</v>
      </c>
      <c r="E3550">
        <f>IFERROR(VLOOKUP(A3550,Hoja1!$A$2:$F$4807,6,FALSE),1)</f>
        <v>1</v>
      </c>
      <c r="F3550">
        <v>10508.823076922999</v>
      </c>
    </row>
    <row r="3551" spans="1:6" x14ac:dyDescent="0.3">
      <c r="A3551">
        <v>170753</v>
      </c>
      <c r="B3551">
        <v>113298.6</v>
      </c>
      <c r="C3551">
        <v>19701.701538461501</v>
      </c>
      <c r="D3551">
        <f t="shared" si="55"/>
        <v>19701.701538461501</v>
      </c>
      <c r="E3551">
        <f>IFERROR(VLOOKUP(A3551,Hoja1!$A$2:$F$4807,6,FALSE),1)</f>
        <v>1</v>
      </c>
      <c r="F3551">
        <v>19701.701538461501</v>
      </c>
    </row>
    <row r="3552" spans="1:6" x14ac:dyDescent="0.3">
      <c r="A3552">
        <v>170778</v>
      </c>
      <c r="B3552">
        <v>82471</v>
      </c>
      <c r="C3552">
        <v>-2005.52</v>
      </c>
      <c r="D3552">
        <f t="shared" si="55"/>
        <v>-2005.52</v>
      </c>
      <c r="E3552">
        <f>IFERROR(VLOOKUP(A3552,Hoja1!$A$2:$F$4807,6,FALSE),1)</f>
        <v>1</v>
      </c>
      <c r="F3552">
        <v>-2005.52</v>
      </c>
    </row>
    <row r="3553" spans="1:6" x14ac:dyDescent="0.3">
      <c r="A3553">
        <v>170789</v>
      </c>
      <c r="B3553">
        <v>76651.3</v>
      </c>
      <c r="C3553">
        <v>8369.5846153845996</v>
      </c>
      <c r="D3553">
        <f t="shared" si="55"/>
        <v>8369.5846153845996</v>
      </c>
      <c r="E3553">
        <f>IFERROR(VLOOKUP(A3553,Hoja1!$A$2:$F$4807,6,FALSE),1)</f>
        <v>1</v>
      </c>
      <c r="F3553">
        <v>8369.5846153845996</v>
      </c>
    </row>
    <row r="3554" spans="1:6" x14ac:dyDescent="0.3">
      <c r="A3554">
        <v>160893</v>
      </c>
      <c r="B3554">
        <v>64448</v>
      </c>
      <c r="C3554">
        <v>11702.249230769199</v>
      </c>
      <c r="D3554">
        <f t="shared" si="55"/>
        <v>5851.1246153845996</v>
      </c>
      <c r="E3554">
        <f>IFERROR(VLOOKUP(A3554,Hoja1!$A$2:$F$4807,6,FALSE),1)</f>
        <v>2</v>
      </c>
      <c r="F3554">
        <v>5851.1246153845996</v>
      </c>
    </row>
    <row r="3555" spans="1:6" x14ac:dyDescent="0.3">
      <c r="A3555">
        <v>170798</v>
      </c>
      <c r="B3555">
        <v>59479</v>
      </c>
      <c r="C3555">
        <v>-19709.0584615384</v>
      </c>
      <c r="D3555">
        <f t="shared" si="55"/>
        <v>-19709.0584615384</v>
      </c>
      <c r="E3555">
        <f>IFERROR(VLOOKUP(A3555,Hoja1!$A$2:$F$4807,6,FALSE),1)</f>
        <v>1</v>
      </c>
      <c r="F3555">
        <v>-19709.0584615384</v>
      </c>
    </row>
    <row r="3556" spans="1:6" x14ac:dyDescent="0.3">
      <c r="A3556">
        <v>157616</v>
      </c>
      <c r="B3556">
        <v>64734</v>
      </c>
      <c r="C3556">
        <v>1411.32615384615</v>
      </c>
      <c r="D3556">
        <f t="shared" si="55"/>
        <v>705.66307692307498</v>
      </c>
      <c r="E3556">
        <f>IFERROR(VLOOKUP(A3556,Hoja1!$A$2:$F$4807,6,FALSE),1)</f>
        <v>2</v>
      </c>
      <c r="F3556">
        <v>705.66307692307498</v>
      </c>
    </row>
    <row r="3557" spans="1:6" x14ac:dyDescent="0.3">
      <c r="A3557">
        <v>170822</v>
      </c>
      <c r="B3557">
        <v>117956.62</v>
      </c>
      <c r="C3557">
        <v>11597.981538461499</v>
      </c>
      <c r="D3557">
        <f t="shared" si="55"/>
        <v>11597.981538461499</v>
      </c>
      <c r="E3557">
        <f>IFERROR(VLOOKUP(A3557,Hoja1!$A$2:$F$4807,6,FALSE),1)</f>
        <v>1</v>
      </c>
      <c r="F3557">
        <v>11597.981538461499</v>
      </c>
    </row>
    <row r="3558" spans="1:6" x14ac:dyDescent="0.3">
      <c r="A3558">
        <v>150772</v>
      </c>
      <c r="B3558">
        <v>64800</v>
      </c>
      <c r="C3558">
        <v>12054.249230769199</v>
      </c>
      <c r="D3558">
        <f t="shared" si="55"/>
        <v>2410.8498461538397</v>
      </c>
      <c r="E3558">
        <f>IFERROR(VLOOKUP(A3558,Hoja1!$A$2:$F$4807,6,FALSE),1)</f>
        <v>5</v>
      </c>
      <c r="F3558">
        <v>2410.8498461538397</v>
      </c>
    </row>
    <row r="3559" spans="1:6" x14ac:dyDescent="0.3">
      <c r="A3559">
        <v>173406</v>
      </c>
      <c r="B3559">
        <v>64912</v>
      </c>
      <c r="C3559">
        <v>9322.5923076923009</v>
      </c>
      <c r="D3559">
        <f t="shared" si="55"/>
        <v>1864.5184615384601</v>
      </c>
      <c r="E3559">
        <f>IFERROR(VLOOKUP(A3559,Hoja1!$A$2:$F$4807,6,FALSE),1)</f>
        <v>5</v>
      </c>
      <c r="F3559">
        <v>1864.5184615384601</v>
      </c>
    </row>
    <row r="3560" spans="1:6" x14ac:dyDescent="0.3">
      <c r="A3560">
        <v>148147</v>
      </c>
      <c r="B3560">
        <v>65233</v>
      </c>
      <c r="C3560">
        <v>12157.829230769201</v>
      </c>
      <c r="D3560">
        <f t="shared" si="55"/>
        <v>2026.3048717948668</v>
      </c>
      <c r="E3560">
        <f>IFERROR(VLOOKUP(A3560,Hoja1!$A$2:$F$4807,6,FALSE),1)</f>
        <v>6</v>
      </c>
      <c r="F3560">
        <v>2026.3048717948668</v>
      </c>
    </row>
    <row r="3561" spans="1:6" x14ac:dyDescent="0.3">
      <c r="A3561">
        <v>165374</v>
      </c>
      <c r="B3561">
        <v>65247.05</v>
      </c>
      <c r="C3561">
        <v>-11097.3515384615</v>
      </c>
      <c r="D3561">
        <f t="shared" si="55"/>
        <v>-3699.1171794871666</v>
      </c>
      <c r="E3561">
        <f>IFERROR(VLOOKUP(A3561,Hoja1!$A$2:$F$4807,6,FALSE),1)</f>
        <v>3</v>
      </c>
      <c r="F3561">
        <v>-3699.1171794871666</v>
      </c>
    </row>
    <row r="3562" spans="1:6" x14ac:dyDescent="0.3">
      <c r="A3562">
        <v>175169</v>
      </c>
      <c r="B3562">
        <v>65584</v>
      </c>
      <c r="C3562">
        <v>12109.9769230769</v>
      </c>
      <c r="D3562">
        <f t="shared" si="55"/>
        <v>2421.9953846153799</v>
      </c>
      <c r="E3562">
        <f>IFERROR(VLOOKUP(A3562,Hoja1!$A$2:$F$4807,6,FALSE),1)</f>
        <v>5</v>
      </c>
      <c r="F3562">
        <v>2421.9953846153799</v>
      </c>
    </row>
    <row r="3563" spans="1:6" x14ac:dyDescent="0.3">
      <c r="A3563">
        <v>170870</v>
      </c>
      <c r="B3563">
        <v>66528</v>
      </c>
      <c r="C3563">
        <v>12395.1369230769</v>
      </c>
      <c r="D3563">
        <f t="shared" si="55"/>
        <v>12395.1369230769</v>
      </c>
      <c r="E3563">
        <f>IFERROR(VLOOKUP(A3563,Hoja1!$A$2:$F$4807,6,FALSE),1)</f>
        <v>1</v>
      </c>
      <c r="F3563">
        <v>12395.1369230769</v>
      </c>
    </row>
    <row r="3564" spans="1:6" x14ac:dyDescent="0.3">
      <c r="A3564">
        <v>170887</v>
      </c>
      <c r="B3564">
        <v>66055</v>
      </c>
      <c r="C3564">
        <v>11523.2846153846</v>
      </c>
      <c r="D3564">
        <f t="shared" si="55"/>
        <v>11523.2846153846</v>
      </c>
      <c r="E3564">
        <f>IFERROR(VLOOKUP(A3564,Hoja1!$A$2:$F$4807,6,FALSE),1)</f>
        <v>1</v>
      </c>
      <c r="F3564">
        <v>11523.2846153846</v>
      </c>
    </row>
    <row r="3565" spans="1:6" x14ac:dyDescent="0.3">
      <c r="A3565">
        <v>160255</v>
      </c>
      <c r="B3565">
        <v>65591</v>
      </c>
      <c r="C3565">
        <v>12116.9769230769</v>
      </c>
      <c r="D3565">
        <f t="shared" si="55"/>
        <v>2423.39538461538</v>
      </c>
      <c r="E3565">
        <f>IFERROR(VLOOKUP(A3565,Hoja1!$A$2:$F$4807,6,FALSE),1)</f>
        <v>5</v>
      </c>
      <c r="F3565">
        <v>2423.39538461538</v>
      </c>
    </row>
    <row r="3566" spans="1:6" x14ac:dyDescent="0.3">
      <c r="A3566">
        <v>170915</v>
      </c>
      <c r="B3566">
        <v>45549</v>
      </c>
      <c r="C3566">
        <v>536.51538461538405</v>
      </c>
      <c r="D3566">
        <f t="shared" si="55"/>
        <v>536.51538461538405</v>
      </c>
      <c r="E3566">
        <f>IFERROR(VLOOKUP(A3566,Hoja1!$A$2:$F$4807,6,FALSE),1)</f>
        <v>1</v>
      </c>
      <c r="F3566">
        <v>536.51538461538405</v>
      </c>
    </row>
    <row r="3567" spans="1:6" x14ac:dyDescent="0.3">
      <c r="A3567">
        <v>170923</v>
      </c>
      <c r="B3567">
        <v>74222</v>
      </c>
      <c r="C3567">
        <v>-50377.395384615302</v>
      </c>
      <c r="D3567">
        <f t="shared" si="55"/>
        <v>-50377.395384615302</v>
      </c>
      <c r="E3567">
        <f>IFERROR(VLOOKUP(A3567,Hoja1!$A$2:$F$4807,6,FALSE),1)</f>
        <v>1</v>
      </c>
      <c r="F3567">
        <v>-50377.395384615302</v>
      </c>
    </row>
    <row r="3568" spans="1:6" x14ac:dyDescent="0.3">
      <c r="A3568">
        <v>170931</v>
      </c>
      <c r="B3568">
        <v>239744.62</v>
      </c>
      <c r="C3568">
        <v>30859.2599999999</v>
      </c>
      <c r="D3568">
        <f t="shared" si="55"/>
        <v>30859.2599999999</v>
      </c>
      <c r="E3568">
        <f>IFERROR(VLOOKUP(A3568,Hoja1!$A$2:$F$4807,6,FALSE),1)</f>
        <v>1</v>
      </c>
      <c r="F3568">
        <v>30859.2599999999</v>
      </c>
    </row>
    <row r="3569" spans="1:6" x14ac:dyDescent="0.3">
      <c r="A3569">
        <v>170945</v>
      </c>
      <c r="B3569">
        <v>87061.05</v>
      </c>
      <c r="C3569">
        <v>7144.7192307692303</v>
      </c>
      <c r="D3569">
        <f t="shared" si="55"/>
        <v>7144.7192307692303</v>
      </c>
      <c r="E3569">
        <f>IFERROR(VLOOKUP(A3569,Hoja1!$A$2:$F$4807,6,FALSE),1)</f>
        <v>1</v>
      </c>
      <c r="F3569">
        <v>7144.7192307692303</v>
      </c>
    </row>
    <row r="3570" spans="1:6" x14ac:dyDescent="0.3">
      <c r="A3570">
        <v>161819</v>
      </c>
      <c r="B3570">
        <v>65599</v>
      </c>
      <c r="C3570">
        <v>12124.9769230769</v>
      </c>
      <c r="D3570">
        <f t="shared" si="55"/>
        <v>6062.4884615384499</v>
      </c>
      <c r="E3570">
        <f>IFERROR(VLOOKUP(A3570,Hoja1!$A$2:$F$4807,6,FALSE),1)</f>
        <v>2</v>
      </c>
      <c r="F3570">
        <v>6062.4884615384499</v>
      </c>
    </row>
    <row r="3571" spans="1:6" x14ac:dyDescent="0.3">
      <c r="A3571">
        <v>167505</v>
      </c>
      <c r="B3571">
        <v>65600</v>
      </c>
      <c r="C3571">
        <v>12125.9769230769</v>
      </c>
      <c r="D3571">
        <f t="shared" si="55"/>
        <v>4041.9923076923001</v>
      </c>
      <c r="E3571">
        <f>IFERROR(VLOOKUP(A3571,Hoja1!$A$2:$F$4807,6,FALSE),1)</f>
        <v>3</v>
      </c>
      <c r="F3571">
        <v>4041.9923076923001</v>
      </c>
    </row>
    <row r="3572" spans="1:6" x14ac:dyDescent="0.3">
      <c r="A3572">
        <v>170996</v>
      </c>
      <c r="B3572">
        <v>34319</v>
      </c>
      <c r="C3572">
        <v>34319</v>
      </c>
      <c r="D3572">
        <f t="shared" si="55"/>
        <v>34319</v>
      </c>
      <c r="E3572">
        <f>IFERROR(VLOOKUP(A3572,Hoja1!$A$2:$F$4807,6,FALSE),1)</f>
        <v>1</v>
      </c>
      <c r="F3572">
        <v>34319</v>
      </c>
    </row>
    <row r="3573" spans="1:6" x14ac:dyDescent="0.3">
      <c r="A3573">
        <v>171001</v>
      </c>
      <c r="B3573">
        <v>14840</v>
      </c>
      <c r="C3573">
        <v>318.348679487178</v>
      </c>
      <c r="D3573">
        <f t="shared" si="55"/>
        <v>318.348679487178</v>
      </c>
      <c r="E3573">
        <f>IFERROR(VLOOKUP(A3573,Hoja1!$A$2:$F$4807,6,FALSE),1)</f>
        <v>1</v>
      </c>
      <c r="F3573">
        <v>318.348679487178</v>
      </c>
    </row>
    <row r="3574" spans="1:6" x14ac:dyDescent="0.3">
      <c r="A3574">
        <v>170647</v>
      </c>
      <c r="B3574">
        <v>65606</v>
      </c>
      <c r="C3574">
        <v>12131.9769230769</v>
      </c>
      <c r="D3574">
        <f t="shared" si="55"/>
        <v>6065.9884615384499</v>
      </c>
      <c r="E3574">
        <f>IFERROR(VLOOKUP(A3574,Hoja1!$A$2:$F$4807,6,FALSE),1)</f>
        <v>2</v>
      </c>
      <c r="F3574">
        <v>6065.9884615384499</v>
      </c>
    </row>
    <row r="3575" spans="1:6" x14ac:dyDescent="0.3">
      <c r="A3575">
        <v>171008</v>
      </c>
      <c r="B3575">
        <v>3470</v>
      </c>
      <c r="C3575">
        <v>-6651.7979615384602</v>
      </c>
      <c r="D3575">
        <f t="shared" si="55"/>
        <v>-6651.7979615384602</v>
      </c>
      <c r="E3575">
        <f>IFERROR(VLOOKUP(A3575,Hoja1!$A$2:$F$4807,6,FALSE),1)</f>
        <v>1</v>
      </c>
      <c r="F3575">
        <v>-6651.7979615384602</v>
      </c>
    </row>
    <row r="3576" spans="1:6" x14ac:dyDescent="0.3">
      <c r="A3576">
        <v>171017</v>
      </c>
      <c r="B3576">
        <v>13956</v>
      </c>
      <c r="C3576">
        <v>-9383.4269857142808</v>
      </c>
      <c r="D3576">
        <f t="shared" si="55"/>
        <v>-9383.4269857142808</v>
      </c>
      <c r="E3576">
        <f>IFERROR(VLOOKUP(A3576,Hoja1!$A$2:$F$4807,6,FALSE),1)</f>
        <v>1</v>
      </c>
      <c r="F3576">
        <v>-9383.4269857142808</v>
      </c>
    </row>
    <row r="3577" spans="1:6" x14ac:dyDescent="0.3">
      <c r="A3577">
        <v>171019</v>
      </c>
      <c r="B3577">
        <v>710</v>
      </c>
      <c r="C3577">
        <v>-1939.7504615384601</v>
      </c>
      <c r="D3577">
        <f t="shared" si="55"/>
        <v>-1939.7504615384601</v>
      </c>
      <c r="E3577">
        <f>IFERROR(VLOOKUP(A3577,Hoja1!$A$2:$F$4807,6,FALSE),1)</f>
        <v>1</v>
      </c>
      <c r="F3577">
        <v>-1939.7504615384601</v>
      </c>
    </row>
    <row r="3578" spans="1:6" x14ac:dyDescent="0.3">
      <c r="A3578">
        <v>171021</v>
      </c>
      <c r="B3578">
        <v>49568</v>
      </c>
      <c r="C3578">
        <v>-14482.9461538461</v>
      </c>
      <c r="D3578">
        <f t="shared" si="55"/>
        <v>-14482.9461538461</v>
      </c>
      <c r="E3578">
        <f>IFERROR(VLOOKUP(A3578,Hoja1!$A$2:$F$4807,6,FALSE),1)</f>
        <v>1</v>
      </c>
      <c r="F3578">
        <v>-14482.9461538461</v>
      </c>
    </row>
    <row r="3579" spans="1:6" x14ac:dyDescent="0.3">
      <c r="A3579">
        <v>173471</v>
      </c>
      <c r="B3579">
        <v>65612</v>
      </c>
      <c r="C3579">
        <v>12137.9769230769</v>
      </c>
      <c r="D3579">
        <f t="shared" si="55"/>
        <v>6068.9884615384499</v>
      </c>
      <c r="E3579">
        <f>IFERROR(VLOOKUP(A3579,Hoja1!$A$2:$F$4807,6,FALSE),1)</f>
        <v>2</v>
      </c>
      <c r="F3579">
        <v>6068.9884615384499</v>
      </c>
    </row>
    <row r="3580" spans="1:6" x14ac:dyDescent="0.3">
      <c r="A3580">
        <v>155006</v>
      </c>
      <c r="B3580">
        <v>65824</v>
      </c>
      <c r="C3580">
        <v>11292.2846153846</v>
      </c>
      <c r="D3580">
        <f t="shared" si="55"/>
        <v>2258.4569230769202</v>
      </c>
      <c r="E3580">
        <f>IFERROR(VLOOKUP(A3580,Hoja1!$A$2:$F$4807,6,FALSE),1)</f>
        <v>5</v>
      </c>
      <c r="F3580">
        <v>2258.4569230769202</v>
      </c>
    </row>
    <row r="3581" spans="1:6" x14ac:dyDescent="0.3">
      <c r="A3581">
        <v>171051</v>
      </c>
      <c r="B3581">
        <v>70025.03</v>
      </c>
      <c r="C3581">
        <v>-51730.444038461501</v>
      </c>
      <c r="D3581">
        <f t="shared" ref="D3581:D3644" si="56">C3581/E3581</f>
        <v>-51730.444038461501</v>
      </c>
      <c r="E3581">
        <f>IFERROR(VLOOKUP(A3581,Hoja1!$A$2:$F$4807,6,FALSE),1)</f>
        <v>1</v>
      </c>
      <c r="F3581">
        <v>-51730.444038461501</v>
      </c>
    </row>
    <row r="3582" spans="1:6" x14ac:dyDescent="0.3">
      <c r="A3582">
        <v>171070</v>
      </c>
      <c r="B3582">
        <v>58837.88</v>
      </c>
      <c r="C3582">
        <v>11380.590769230699</v>
      </c>
      <c r="D3582">
        <f t="shared" si="56"/>
        <v>11380.590769230699</v>
      </c>
      <c r="E3582">
        <f>IFERROR(VLOOKUP(A3582,Hoja1!$A$2:$F$4807,6,FALSE),1)</f>
        <v>1</v>
      </c>
      <c r="F3582">
        <v>11380.590769230699</v>
      </c>
    </row>
    <row r="3583" spans="1:6" x14ac:dyDescent="0.3">
      <c r="A3583">
        <v>159805</v>
      </c>
      <c r="B3583">
        <v>66048</v>
      </c>
      <c r="C3583">
        <v>8755.5569230769197</v>
      </c>
      <c r="D3583">
        <f t="shared" si="56"/>
        <v>1751.1113846153839</v>
      </c>
      <c r="E3583">
        <f>IFERROR(VLOOKUP(A3583,Hoja1!$A$2:$F$4807,6,FALSE),1)</f>
        <v>5</v>
      </c>
      <c r="F3583">
        <v>1751.1113846153839</v>
      </c>
    </row>
    <row r="3584" spans="1:6" x14ac:dyDescent="0.3">
      <c r="A3584">
        <v>159643</v>
      </c>
      <c r="B3584">
        <v>66074</v>
      </c>
      <c r="C3584">
        <v>12270.5569230769</v>
      </c>
      <c r="D3584">
        <f t="shared" si="56"/>
        <v>2045.0928205128166</v>
      </c>
      <c r="E3584">
        <f>IFERROR(VLOOKUP(A3584,Hoja1!$A$2:$F$4807,6,FALSE),1)</f>
        <v>6</v>
      </c>
      <c r="F3584">
        <v>2045.0928205128166</v>
      </c>
    </row>
    <row r="3585" spans="1:6" x14ac:dyDescent="0.3">
      <c r="A3585">
        <v>171131</v>
      </c>
      <c r="B3585">
        <v>46064</v>
      </c>
      <c r="C3585">
        <v>7397.6692307692201</v>
      </c>
      <c r="D3585">
        <f t="shared" si="56"/>
        <v>7397.6692307692201</v>
      </c>
      <c r="E3585">
        <f>IFERROR(VLOOKUP(A3585,Hoja1!$A$2:$F$4807,6,FALSE),1)</f>
        <v>1</v>
      </c>
      <c r="F3585">
        <v>7397.6692307692201</v>
      </c>
    </row>
    <row r="3586" spans="1:6" x14ac:dyDescent="0.3">
      <c r="A3586">
        <v>171138</v>
      </c>
      <c r="B3586">
        <v>300</v>
      </c>
      <c r="C3586">
        <v>300</v>
      </c>
      <c r="D3586">
        <f t="shared" si="56"/>
        <v>300</v>
      </c>
      <c r="E3586">
        <f>IFERROR(VLOOKUP(A3586,Hoja1!$A$2:$F$4807,6,FALSE),1)</f>
        <v>1</v>
      </c>
      <c r="F3586">
        <v>300</v>
      </c>
    </row>
    <row r="3587" spans="1:6" x14ac:dyDescent="0.3">
      <c r="A3587">
        <v>171140</v>
      </c>
      <c r="B3587">
        <v>300</v>
      </c>
      <c r="C3587">
        <v>300</v>
      </c>
      <c r="D3587">
        <f t="shared" si="56"/>
        <v>300</v>
      </c>
      <c r="E3587">
        <f>IFERROR(VLOOKUP(A3587,Hoja1!$A$2:$F$4807,6,FALSE),1)</f>
        <v>1</v>
      </c>
      <c r="F3587">
        <v>300</v>
      </c>
    </row>
    <row r="3588" spans="1:6" x14ac:dyDescent="0.3">
      <c r="A3588">
        <v>171147</v>
      </c>
      <c r="B3588">
        <v>57824</v>
      </c>
      <c r="C3588">
        <v>10696.1307692307</v>
      </c>
      <c r="D3588">
        <f t="shared" si="56"/>
        <v>10696.1307692307</v>
      </c>
      <c r="E3588">
        <f>IFERROR(VLOOKUP(A3588,Hoja1!$A$2:$F$4807,6,FALSE),1)</f>
        <v>1</v>
      </c>
      <c r="F3588">
        <v>10696.1307692307</v>
      </c>
    </row>
    <row r="3589" spans="1:6" x14ac:dyDescent="0.3">
      <c r="A3589">
        <v>171152</v>
      </c>
      <c r="B3589">
        <v>22349</v>
      </c>
      <c r="C3589">
        <v>22349</v>
      </c>
      <c r="D3589">
        <f t="shared" si="56"/>
        <v>22349</v>
      </c>
      <c r="E3589">
        <f>IFERROR(VLOOKUP(A3589,Hoja1!$A$2:$F$4807,6,FALSE),1)</f>
        <v>1</v>
      </c>
      <c r="F3589">
        <v>22349</v>
      </c>
    </row>
    <row r="3590" spans="1:6" x14ac:dyDescent="0.3">
      <c r="A3590">
        <v>171193</v>
      </c>
      <c r="B3590">
        <v>5397</v>
      </c>
      <c r="C3590">
        <v>5397</v>
      </c>
      <c r="D3590">
        <f t="shared" si="56"/>
        <v>5397</v>
      </c>
      <c r="E3590">
        <f>IFERROR(VLOOKUP(A3590,Hoja1!$A$2:$F$4807,6,FALSE),1)</f>
        <v>1</v>
      </c>
      <c r="F3590">
        <v>5397</v>
      </c>
    </row>
    <row r="3591" spans="1:6" x14ac:dyDescent="0.3">
      <c r="A3591">
        <v>171201</v>
      </c>
      <c r="B3591">
        <v>2079</v>
      </c>
      <c r="C3591">
        <v>2079</v>
      </c>
      <c r="D3591">
        <f t="shared" si="56"/>
        <v>2079</v>
      </c>
      <c r="E3591">
        <f>IFERROR(VLOOKUP(A3591,Hoja1!$A$2:$F$4807,6,FALSE),1)</f>
        <v>1</v>
      </c>
      <c r="F3591">
        <v>2079</v>
      </c>
    </row>
    <row r="3592" spans="1:6" x14ac:dyDescent="0.3">
      <c r="A3592">
        <v>171203</v>
      </c>
      <c r="B3592">
        <v>3840</v>
      </c>
      <c r="C3592">
        <v>3840</v>
      </c>
      <c r="D3592">
        <f t="shared" si="56"/>
        <v>3840</v>
      </c>
      <c r="E3592">
        <f>IFERROR(VLOOKUP(A3592,Hoja1!$A$2:$F$4807,6,FALSE),1)</f>
        <v>1</v>
      </c>
      <c r="F3592">
        <v>3840</v>
      </c>
    </row>
    <row r="3593" spans="1:6" x14ac:dyDescent="0.3">
      <c r="A3593">
        <v>171218</v>
      </c>
      <c r="B3593">
        <v>63392.01</v>
      </c>
      <c r="C3593">
        <v>-47786.826538461501</v>
      </c>
      <c r="D3593">
        <f t="shared" si="56"/>
        <v>-47786.826538461501</v>
      </c>
      <c r="E3593">
        <f>IFERROR(VLOOKUP(A3593,Hoja1!$A$2:$F$4807,6,FALSE),1)</f>
        <v>1</v>
      </c>
      <c r="F3593">
        <v>-47786.826538461501</v>
      </c>
    </row>
    <row r="3594" spans="1:6" x14ac:dyDescent="0.3">
      <c r="A3594">
        <v>160041</v>
      </c>
      <c r="B3594">
        <v>66149</v>
      </c>
      <c r="C3594">
        <v>12345.5569230769</v>
      </c>
      <c r="D3594">
        <f t="shared" si="56"/>
        <v>2469.1113846153798</v>
      </c>
      <c r="E3594">
        <f>IFERROR(VLOOKUP(A3594,Hoja1!$A$2:$F$4807,6,FALSE),1)</f>
        <v>5</v>
      </c>
      <c r="F3594">
        <v>2469.1113846153798</v>
      </c>
    </row>
    <row r="3595" spans="1:6" x14ac:dyDescent="0.3">
      <c r="A3595">
        <v>171314</v>
      </c>
      <c r="B3595">
        <v>7229</v>
      </c>
      <c r="C3595">
        <v>206.952038461538</v>
      </c>
      <c r="D3595">
        <f t="shared" si="56"/>
        <v>206.952038461538</v>
      </c>
      <c r="E3595">
        <f>IFERROR(VLOOKUP(A3595,Hoja1!$A$2:$F$4807,6,FALSE),1)</f>
        <v>1</v>
      </c>
      <c r="F3595">
        <v>206.952038461538</v>
      </c>
    </row>
    <row r="3596" spans="1:6" x14ac:dyDescent="0.3">
      <c r="A3596">
        <v>149887</v>
      </c>
      <c r="B3596">
        <v>66208</v>
      </c>
      <c r="C3596">
        <v>11676.2846153846</v>
      </c>
      <c r="D3596">
        <f t="shared" si="56"/>
        <v>3892.0948717948668</v>
      </c>
      <c r="E3596">
        <f>IFERROR(VLOOKUP(A3596,Hoja1!$A$2:$F$4807,6,FALSE),1)</f>
        <v>3</v>
      </c>
      <c r="F3596">
        <v>3892.0948717948668</v>
      </c>
    </row>
    <row r="3597" spans="1:6" x14ac:dyDescent="0.3">
      <c r="A3597">
        <v>171369</v>
      </c>
      <c r="B3597">
        <v>132890</v>
      </c>
      <c r="C3597">
        <v>19196.9476923076</v>
      </c>
      <c r="D3597">
        <f t="shared" si="56"/>
        <v>19196.9476923076</v>
      </c>
      <c r="E3597">
        <f>IFERROR(VLOOKUP(A3597,Hoja1!$A$2:$F$4807,6,FALSE),1)</f>
        <v>1</v>
      </c>
      <c r="F3597">
        <v>19196.9476923076</v>
      </c>
    </row>
    <row r="3598" spans="1:6" x14ac:dyDescent="0.3">
      <c r="A3598">
        <v>171377</v>
      </c>
      <c r="B3598">
        <v>152228.42000000001</v>
      </c>
      <c r="C3598">
        <v>16254.3969230769</v>
      </c>
      <c r="D3598">
        <f t="shared" si="56"/>
        <v>16254.3969230769</v>
      </c>
      <c r="E3598">
        <f>IFERROR(VLOOKUP(A3598,Hoja1!$A$2:$F$4807,6,FALSE),1)</f>
        <v>1</v>
      </c>
      <c r="F3598">
        <v>16254.3969230769</v>
      </c>
    </row>
    <row r="3599" spans="1:6" x14ac:dyDescent="0.3">
      <c r="A3599">
        <v>171383</v>
      </c>
      <c r="B3599">
        <v>112606</v>
      </c>
      <c r="C3599">
        <v>13651.2076923076</v>
      </c>
      <c r="D3599">
        <f t="shared" si="56"/>
        <v>13651.2076923076</v>
      </c>
      <c r="E3599">
        <f>IFERROR(VLOOKUP(A3599,Hoja1!$A$2:$F$4807,6,FALSE),1)</f>
        <v>1</v>
      </c>
      <c r="F3599">
        <v>13651.2076923076</v>
      </c>
    </row>
    <row r="3600" spans="1:6" x14ac:dyDescent="0.3">
      <c r="A3600">
        <v>171417</v>
      </c>
      <c r="B3600">
        <v>84224.25</v>
      </c>
      <c r="C3600">
        <v>13827.1499999999</v>
      </c>
      <c r="D3600">
        <f t="shared" si="56"/>
        <v>13827.1499999999</v>
      </c>
      <c r="E3600">
        <f>IFERROR(VLOOKUP(A3600,Hoja1!$A$2:$F$4807,6,FALSE),1)</f>
        <v>1</v>
      </c>
      <c r="F3600">
        <v>13827.1499999999</v>
      </c>
    </row>
    <row r="3601" spans="1:6" x14ac:dyDescent="0.3">
      <c r="A3601">
        <v>171430</v>
      </c>
      <c r="B3601">
        <v>196304.21</v>
      </c>
      <c r="C3601">
        <v>24039.228461538401</v>
      </c>
      <c r="D3601">
        <f t="shared" si="56"/>
        <v>24039.228461538401</v>
      </c>
      <c r="E3601">
        <f>IFERROR(VLOOKUP(A3601,Hoja1!$A$2:$F$4807,6,FALSE),1)</f>
        <v>1</v>
      </c>
      <c r="F3601">
        <v>24039.228461538401</v>
      </c>
    </row>
    <row r="3602" spans="1:6" x14ac:dyDescent="0.3">
      <c r="A3602">
        <v>171441</v>
      </c>
      <c r="B3602">
        <v>56350.97</v>
      </c>
      <c r="C3602">
        <v>9223.1007692307703</v>
      </c>
      <c r="D3602">
        <f t="shared" si="56"/>
        <v>9223.1007692307703</v>
      </c>
      <c r="E3602">
        <f>IFERROR(VLOOKUP(A3602,Hoja1!$A$2:$F$4807,6,FALSE),1)</f>
        <v>1</v>
      </c>
      <c r="F3602">
        <v>9223.1007692307703</v>
      </c>
    </row>
    <row r="3603" spans="1:6" x14ac:dyDescent="0.3">
      <c r="A3603">
        <v>171469</v>
      </c>
      <c r="B3603">
        <v>65888.210000000006</v>
      </c>
      <c r="C3603">
        <v>9241.11</v>
      </c>
      <c r="D3603">
        <f t="shared" si="56"/>
        <v>9241.11</v>
      </c>
      <c r="E3603">
        <f>IFERROR(VLOOKUP(A3603,Hoja1!$A$2:$F$4807,6,FALSE),1)</f>
        <v>1</v>
      </c>
      <c r="F3603">
        <v>9241.11</v>
      </c>
    </row>
    <row r="3604" spans="1:6" x14ac:dyDescent="0.3">
      <c r="A3604">
        <v>171478</v>
      </c>
      <c r="B3604">
        <v>108679</v>
      </c>
      <c r="C3604">
        <v>15012.669230769199</v>
      </c>
      <c r="D3604">
        <f t="shared" si="56"/>
        <v>15012.669230769199</v>
      </c>
      <c r="E3604">
        <f>IFERROR(VLOOKUP(A3604,Hoja1!$A$2:$F$4807,6,FALSE),1)</f>
        <v>1</v>
      </c>
      <c r="F3604">
        <v>15012.669230769199</v>
      </c>
    </row>
    <row r="3605" spans="1:6" x14ac:dyDescent="0.3">
      <c r="A3605">
        <v>142716</v>
      </c>
      <c r="B3605">
        <v>66230</v>
      </c>
      <c r="C3605">
        <v>12097.1369230769</v>
      </c>
      <c r="D3605">
        <f t="shared" si="56"/>
        <v>2016.1894871794832</v>
      </c>
      <c r="E3605">
        <f>IFERROR(VLOOKUP(A3605,Hoja1!$A$2:$F$4807,6,FALSE),1)</f>
        <v>6</v>
      </c>
      <c r="F3605">
        <v>2016.1894871794832</v>
      </c>
    </row>
    <row r="3606" spans="1:6" x14ac:dyDescent="0.3">
      <c r="A3606">
        <v>171514</v>
      </c>
      <c r="B3606">
        <v>79567.44</v>
      </c>
      <c r="C3606">
        <v>14458.801538461499</v>
      </c>
      <c r="D3606">
        <f t="shared" si="56"/>
        <v>14458.801538461499</v>
      </c>
      <c r="E3606">
        <f>IFERROR(VLOOKUP(A3606,Hoja1!$A$2:$F$4807,6,FALSE),1)</f>
        <v>1</v>
      </c>
      <c r="F3606">
        <v>14458.801538461499</v>
      </c>
    </row>
    <row r="3607" spans="1:6" x14ac:dyDescent="0.3">
      <c r="A3607">
        <v>171541</v>
      </c>
      <c r="B3607">
        <v>68352.5</v>
      </c>
      <c r="C3607">
        <v>12433.672307692301</v>
      </c>
      <c r="D3607">
        <f t="shared" si="56"/>
        <v>12433.672307692301</v>
      </c>
      <c r="E3607">
        <f>IFERROR(VLOOKUP(A3607,Hoja1!$A$2:$F$4807,6,FALSE),1)</f>
        <v>1</v>
      </c>
      <c r="F3607">
        <v>12433.672307692301</v>
      </c>
    </row>
    <row r="3608" spans="1:6" x14ac:dyDescent="0.3">
      <c r="A3608">
        <v>171556</v>
      </c>
      <c r="B3608">
        <v>141567.13</v>
      </c>
      <c r="C3608">
        <v>23244.456153846098</v>
      </c>
      <c r="D3608">
        <f t="shared" si="56"/>
        <v>23244.456153846098</v>
      </c>
      <c r="E3608">
        <f>IFERROR(VLOOKUP(A3608,Hoja1!$A$2:$F$4807,6,FALSE),1)</f>
        <v>1</v>
      </c>
      <c r="F3608">
        <v>23244.456153846098</v>
      </c>
    </row>
    <row r="3609" spans="1:6" x14ac:dyDescent="0.3">
      <c r="A3609">
        <v>171564</v>
      </c>
      <c r="B3609">
        <v>3188</v>
      </c>
      <c r="C3609">
        <v>-2585.9280369963299</v>
      </c>
      <c r="D3609">
        <f t="shared" si="56"/>
        <v>-2585.9280369963299</v>
      </c>
      <c r="E3609">
        <f>IFERROR(VLOOKUP(A3609,Hoja1!$A$2:$F$4807,6,FALSE),1)</f>
        <v>1</v>
      </c>
      <c r="F3609">
        <v>-2585.9280369963299</v>
      </c>
    </row>
    <row r="3610" spans="1:6" x14ac:dyDescent="0.3">
      <c r="A3610">
        <v>171568</v>
      </c>
      <c r="B3610">
        <v>73234.34</v>
      </c>
      <c r="C3610">
        <v>12356.4707692307</v>
      </c>
      <c r="D3610">
        <f t="shared" si="56"/>
        <v>12356.4707692307</v>
      </c>
      <c r="E3610">
        <f>IFERROR(VLOOKUP(A3610,Hoja1!$A$2:$F$4807,6,FALSE),1)</f>
        <v>1</v>
      </c>
      <c r="F3610">
        <v>12356.4707692307</v>
      </c>
    </row>
    <row r="3611" spans="1:6" x14ac:dyDescent="0.3">
      <c r="A3611">
        <v>171579</v>
      </c>
      <c r="B3611">
        <v>445320.52</v>
      </c>
      <c r="C3611">
        <v>40103.243076922998</v>
      </c>
      <c r="D3611">
        <f t="shared" si="56"/>
        <v>40103.243076922998</v>
      </c>
      <c r="E3611">
        <f>IFERROR(VLOOKUP(A3611,Hoja1!$A$2:$F$4807,6,FALSE),1)</f>
        <v>1</v>
      </c>
      <c r="F3611">
        <v>40103.243076922998</v>
      </c>
    </row>
    <row r="3612" spans="1:6" x14ac:dyDescent="0.3">
      <c r="A3612">
        <v>171605</v>
      </c>
      <c r="B3612">
        <v>2839</v>
      </c>
      <c r="C3612">
        <v>2839</v>
      </c>
      <c r="D3612">
        <f t="shared" si="56"/>
        <v>2839</v>
      </c>
      <c r="E3612">
        <f>IFERROR(VLOOKUP(A3612,Hoja1!$A$2:$F$4807,6,FALSE),1)</f>
        <v>1</v>
      </c>
      <c r="F3612">
        <v>2839</v>
      </c>
    </row>
    <row r="3613" spans="1:6" x14ac:dyDescent="0.3">
      <c r="A3613">
        <v>157004</v>
      </c>
      <c r="B3613">
        <v>66306</v>
      </c>
      <c r="C3613">
        <v>6485.8230769230704</v>
      </c>
      <c r="D3613">
        <f t="shared" si="56"/>
        <v>1297.1646153846141</v>
      </c>
      <c r="E3613">
        <f>IFERROR(VLOOKUP(A3613,Hoja1!$A$2:$F$4807,6,FALSE),1)</f>
        <v>5</v>
      </c>
      <c r="F3613">
        <v>1297.1646153846141</v>
      </c>
    </row>
    <row r="3614" spans="1:6" x14ac:dyDescent="0.3">
      <c r="A3614">
        <v>171616</v>
      </c>
      <c r="B3614">
        <v>106302.06</v>
      </c>
      <c r="C3614">
        <v>16866.498461538398</v>
      </c>
      <c r="D3614">
        <f t="shared" si="56"/>
        <v>16866.498461538398</v>
      </c>
      <c r="E3614">
        <f>IFERROR(VLOOKUP(A3614,Hoja1!$A$2:$F$4807,6,FALSE),1)</f>
        <v>1</v>
      </c>
      <c r="F3614">
        <v>16866.498461538398</v>
      </c>
    </row>
    <row r="3615" spans="1:6" x14ac:dyDescent="0.3">
      <c r="A3615">
        <v>171622</v>
      </c>
      <c r="B3615">
        <v>135536</v>
      </c>
      <c r="C3615">
        <v>18271.018461538399</v>
      </c>
      <c r="D3615">
        <f t="shared" si="56"/>
        <v>18271.018461538399</v>
      </c>
      <c r="E3615">
        <f>IFERROR(VLOOKUP(A3615,Hoja1!$A$2:$F$4807,6,FALSE),1)</f>
        <v>1</v>
      </c>
      <c r="F3615">
        <v>18271.018461538399</v>
      </c>
    </row>
    <row r="3616" spans="1:6" x14ac:dyDescent="0.3">
      <c r="A3616">
        <v>171646</v>
      </c>
      <c r="B3616">
        <v>145512.01</v>
      </c>
      <c r="C3616">
        <v>13439.336153846099</v>
      </c>
      <c r="D3616">
        <f t="shared" si="56"/>
        <v>13439.336153846099</v>
      </c>
      <c r="E3616">
        <f>IFERROR(VLOOKUP(A3616,Hoja1!$A$2:$F$4807,6,FALSE),1)</f>
        <v>1</v>
      </c>
      <c r="F3616">
        <v>13439.336153846099</v>
      </c>
    </row>
    <row r="3617" spans="1:6" x14ac:dyDescent="0.3">
      <c r="A3617">
        <v>171662</v>
      </c>
      <c r="B3617">
        <v>5532</v>
      </c>
      <c r="C3617">
        <v>-958.77846153846201</v>
      </c>
      <c r="D3617">
        <f t="shared" si="56"/>
        <v>-958.77846153846201</v>
      </c>
      <c r="E3617">
        <f>IFERROR(VLOOKUP(A3617,Hoja1!$A$2:$F$4807,6,FALSE),1)</f>
        <v>1</v>
      </c>
      <c r="F3617">
        <v>-958.77846153846201</v>
      </c>
    </row>
    <row r="3618" spans="1:6" x14ac:dyDescent="0.3">
      <c r="A3618">
        <v>171680</v>
      </c>
      <c r="B3618">
        <v>53680</v>
      </c>
      <c r="C3618">
        <v>8667.5153846153808</v>
      </c>
      <c r="D3618">
        <f t="shared" si="56"/>
        <v>8667.5153846153808</v>
      </c>
      <c r="E3618">
        <f>IFERROR(VLOOKUP(A3618,Hoja1!$A$2:$F$4807,6,FALSE),1)</f>
        <v>1</v>
      </c>
      <c r="F3618">
        <v>8667.5153846153808</v>
      </c>
    </row>
    <row r="3619" spans="1:6" x14ac:dyDescent="0.3">
      <c r="A3619">
        <v>171691</v>
      </c>
      <c r="B3619">
        <v>3156</v>
      </c>
      <c r="C3619">
        <v>3156</v>
      </c>
      <c r="D3619">
        <f t="shared" si="56"/>
        <v>3156</v>
      </c>
      <c r="E3619">
        <f>IFERROR(VLOOKUP(A3619,Hoja1!$A$2:$F$4807,6,FALSE),1)</f>
        <v>1</v>
      </c>
      <c r="F3619">
        <v>3156</v>
      </c>
    </row>
    <row r="3620" spans="1:6" x14ac:dyDescent="0.3">
      <c r="A3620">
        <v>171706</v>
      </c>
      <c r="B3620">
        <v>70138</v>
      </c>
      <c r="C3620">
        <v>12433.2076923076</v>
      </c>
      <c r="D3620">
        <f t="shared" si="56"/>
        <v>12433.2076923076</v>
      </c>
      <c r="E3620">
        <f>IFERROR(VLOOKUP(A3620,Hoja1!$A$2:$F$4807,6,FALSE),1)</f>
        <v>1</v>
      </c>
      <c r="F3620">
        <v>12433.2076923076</v>
      </c>
    </row>
    <row r="3621" spans="1:6" x14ac:dyDescent="0.3">
      <c r="A3621">
        <v>171727</v>
      </c>
      <c r="B3621">
        <v>93568.41</v>
      </c>
      <c r="C3621">
        <v>16825.156153846099</v>
      </c>
      <c r="D3621">
        <f t="shared" si="56"/>
        <v>16825.156153846099</v>
      </c>
      <c r="E3621">
        <f>IFERROR(VLOOKUP(A3621,Hoja1!$A$2:$F$4807,6,FALSE),1)</f>
        <v>1</v>
      </c>
      <c r="F3621">
        <v>16825.156153846099</v>
      </c>
    </row>
    <row r="3622" spans="1:6" x14ac:dyDescent="0.3">
      <c r="A3622">
        <v>171754</v>
      </c>
      <c r="B3622">
        <v>67126</v>
      </c>
      <c r="C3622">
        <v>-98.023076923083806</v>
      </c>
      <c r="D3622">
        <f t="shared" si="56"/>
        <v>-98.023076923083806</v>
      </c>
      <c r="E3622">
        <f>IFERROR(VLOOKUP(A3622,Hoja1!$A$2:$F$4807,6,FALSE),1)</f>
        <v>1</v>
      </c>
      <c r="F3622">
        <v>-98.023076923083806</v>
      </c>
    </row>
    <row r="3623" spans="1:6" x14ac:dyDescent="0.3">
      <c r="A3623">
        <v>171766</v>
      </c>
      <c r="B3623">
        <v>116215</v>
      </c>
      <c r="C3623">
        <v>19774.4446153846</v>
      </c>
      <c r="D3623">
        <f t="shared" si="56"/>
        <v>19774.4446153846</v>
      </c>
      <c r="E3623">
        <f>IFERROR(VLOOKUP(A3623,Hoja1!$A$2:$F$4807,6,FALSE),1)</f>
        <v>1</v>
      </c>
      <c r="F3623">
        <v>19774.4446153846</v>
      </c>
    </row>
    <row r="3624" spans="1:6" x14ac:dyDescent="0.3">
      <c r="A3624">
        <v>171783</v>
      </c>
      <c r="B3624">
        <v>20855</v>
      </c>
      <c r="C3624">
        <v>-15829.211137651801</v>
      </c>
      <c r="D3624">
        <f t="shared" si="56"/>
        <v>-15829.211137651801</v>
      </c>
      <c r="E3624">
        <f>IFERROR(VLOOKUP(A3624,Hoja1!$A$2:$F$4807,6,FALSE),1)</f>
        <v>1</v>
      </c>
      <c r="F3624">
        <v>-15829.211137651801</v>
      </c>
    </row>
    <row r="3625" spans="1:6" x14ac:dyDescent="0.3">
      <c r="A3625">
        <v>171788</v>
      </c>
      <c r="B3625">
        <v>3680</v>
      </c>
      <c r="C3625">
        <v>466.74923076923</v>
      </c>
      <c r="D3625">
        <f t="shared" si="56"/>
        <v>466.74923076923</v>
      </c>
      <c r="E3625">
        <f>IFERROR(VLOOKUP(A3625,Hoja1!$A$2:$F$4807,6,FALSE),1)</f>
        <v>1</v>
      </c>
      <c r="F3625">
        <v>466.74923076923</v>
      </c>
    </row>
    <row r="3626" spans="1:6" x14ac:dyDescent="0.3">
      <c r="A3626">
        <v>148108</v>
      </c>
      <c r="B3626">
        <v>66433</v>
      </c>
      <c r="C3626">
        <v>12300.1369230769</v>
      </c>
      <c r="D3626">
        <f t="shared" si="56"/>
        <v>1757.1624175824143</v>
      </c>
      <c r="E3626">
        <f>IFERROR(VLOOKUP(A3626,Hoja1!$A$2:$F$4807,6,FALSE),1)</f>
        <v>7</v>
      </c>
      <c r="F3626">
        <v>1757.1624175824143</v>
      </c>
    </row>
    <row r="3627" spans="1:6" x14ac:dyDescent="0.3">
      <c r="A3627">
        <v>171822</v>
      </c>
      <c r="B3627">
        <v>62434.27</v>
      </c>
      <c r="C3627">
        <v>9688.5192307692305</v>
      </c>
      <c r="D3627">
        <f t="shared" si="56"/>
        <v>9688.5192307692305</v>
      </c>
      <c r="E3627">
        <f>IFERROR(VLOOKUP(A3627,Hoja1!$A$2:$F$4807,6,FALSE),1)</f>
        <v>1</v>
      </c>
      <c r="F3627">
        <v>9688.5192307692305</v>
      </c>
    </row>
    <row r="3628" spans="1:6" x14ac:dyDescent="0.3">
      <c r="A3628">
        <v>171847</v>
      </c>
      <c r="B3628">
        <v>11232</v>
      </c>
      <c r="C3628">
        <v>-2793.7730645484899</v>
      </c>
      <c r="D3628">
        <f t="shared" si="56"/>
        <v>-2793.7730645484899</v>
      </c>
      <c r="E3628">
        <f>IFERROR(VLOOKUP(A3628,Hoja1!$A$2:$F$4807,6,FALSE),1)</f>
        <v>1</v>
      </c>
      <c r="F3628">
        <v>-2793.7730645484899</v>
      </c>
    </row>
    <row r="3629" spans="1:6" x14ac:dyDescent="0.3">
      <c r="A3629">
        <v>171848</v>
      </c>
      <c r="B3629">
        <v>9892</v>
      </c>
      <c r="C3629">
        <v>-4392.00497891737</v>
      </c>
      <c r="D3629">
        <f t="shared" si="56"/>
        <v>-4392.00497891737</v>
      </c>
      <c r="E3629">
        <f>IFERROR(VLOOKUP(A3629,Hoja1!$A$2:$F$4807,6,FALSE),1)</f>
        <v>1</v>
      </c>
      <c r="F3629">
        <v>-4392.00497891737</v>
      </c>
    </row>
    <row r="3630" spans="1:6" x14ac:dyDescent="0.3">
      <c r="A3630">
        <v>171855</v>
      </c>
      <c r="B3630">
        <v>84160</v>
      </c>
      <c r="C3630">
        <v>12705.2076923076</v>
      </c>
      <c r="D3630">
        <f t="shared" si="56"/>
        <v>12705.2076923076</v>
      </c>
      <c r="E3630">
        <f>IFERROR(VLOOKUP(A3630,Hoja1!$A$2:$F$4807,6,FALSE),1)</f>
        <v>1</v>
      </c>
      <c r="F3630">
        <v>12705.2076923076</v>
      </c>
    </row>
    <row r="3631" spans="1:6" x14ac:dyDescent="0.3">
      <c r="A3631">
        <v>181278</v>
      </c>
      <c r="B3631">
        <v>66439.72</v>
      </c>
      <c r="C3631">
        <v>-22287.026263736199</v>
      </c>
      <c r="D3631">
        <f t="shared" si="56"/>
        <v>-11143.5131318681</v>
      </c>
      <c r="E3631">
        <f>IFERROR(VLOOKUP(A3631,Hoja1!$A$2:$F$4807,6,FALSE),1)</f>
        <v>2</v>
      </c>
      <c r="F3631">
        <v>-11143.5131318681</v>
      </c>
    </row>
    <row r="3632" spans="1:6" x14ac:dyDescent="0.3">
      <c r="A3632">
        <v>171875</v>
      </c>
      <c r="B3632">
        <v>62440</v>
      </c>
      <c r="C3632">
        <v>12867.326153846099</v>
      </c>
      <c r="D3632">
        <f t="shared" si="56"/>
        <v>12867.326153846099</v>
      </c>
      <c r="E3632">
        <f>IFERROR(VLOOKUP(A3632,Hoja1!$A$2:$F$4807,6,FALSE),1)</f>
        <v>1</v>
      </c>
      <c r="F3632">
        <v>12867.326153846099</v>
      </c>
    </row>
    <row r="3633" spans="1:6" x14ac:dyDescent="0.3">
      <c r="A3633">
        <v>171901</v>
      </c>
      <c r="B3633">
        <v>5664</v>
      </c>
      <c r="C3633">
        <v>-4901.1464615384602</v>
      </c>
      <c r="D3633">
        <f t="shared" si="56"/>
        <v>-4901.1464615384602</v>
      </c>
      <c r="E3633">
        <f>IFERROR(VLOOKUP(A3633,Hoja1!$A$2:$F$4807,6,FALSE),1)</f>
        <v>1</v>
      </c>
      <c r="F3633">
        <v>-4901.1464615384602</v>
      </c>
    </row>
    <row r="3634" spans="1:6" x14ac:dyDescent="0.3">
      <c r="A3634">
        <v>171903</v>
      </c>
      <c r="B3634">
        <v>62303.38</v>
      </c>
      <c r="C3634">
        <v>-48944.8676923077</v>
      </c>
      <c r="D3634">
        <f t="shared" si="56"/>
        <v>-48944.8676923077</v>
      </c>
      <c r="E3634">
        <f>IFERROR(VLOOKUP(A3634,Hoja1!$A$2:$F$4807,6,FALSE),1)</f>
        <v>1</v>
      </c>
      <c r="F3634">
        <v>-48944.8676923077</v>
      </c>
    </row>
    <row r="3635" spans="1:6" x14ac:dyDescent="0.3">
      <c r="A3635">
        <v>171917</v>
      </c>
      <c r="B3635">
        <v>51278.21</v>
      </c>
      <c r="C3635">
        <v>-9929.07923076923</v>
      </c>
      <c r="D3635">
        <f t="shared" si="56"/>
        <v>-9929.07923076923</v>
      </c>
      <c r="E3635">
        <f>IFERROR(VLOOKUP(A3635,Hoja1!$A$2:$F$4807,6,FALSE),1)</f>
        <v>1</v>
      </c>
      <c r="F3635">
        <v>-9929.07923076923</v>
      </c>
    </row>
    <row r="3636" spans="1:6" x14ac:dyDescent="0.3">
      <c r="A3636">
        <v>171928</v>
      </c>
      <c r="B3636">
        <v>143600</v>
      </c>
      <c r="C3636">
        <v>20717.136923076901</v>
      </c>
      <c r="D3636">
        <f t="shared" si="56"/>
        <v>20717.136923076901</v>
      </c>
      <c r="E3636">
        <f>IFERROR(VLOOKUP(A3636,Hoja1!$A$2:$F$4807,6,FALSE),1)</f>
        <v>1</v>
      </c>
      <c r="F3636">
        <v>20717.136923076901</v>
      </c>
    </row>
    <row r="3637" spans="1:6" x14ac:dyDescent="0.3">
      <c r="A3637">
        <v>171942</v>
      </c>
      <c r="B3637">
        <v>7600</v>
      </c>
      <c r="C3637">
        <v>7600</v>
      </c>
      <c r="D3637">
        <f t="shared" si="56"/>
        <v>7600</v>
      </c>
      <c r="E3637">
        <f>IFERROR(VLOOKUP(A3637,Hoja1!$A$2:$F$4807,6,FALSE),1)</f>
        <v>1</v>
      </c>
      <c r="F3637">
        <v>7600</v>
      </c>
    </row>
    <row r="3638" spans="1:6" x14ac:dyDescent="0.3">
      <c r="A3638">
        <v>171955</v>
      </c>
      <c r="B3638">
        <v>3334</v>
      </c>
      <c r="C3638">
        <v>3334</v>
      </c>
      <c r="D3638">
        <f t="shared" si="56"/>
        <v>3334</v>
      </c>
      <c r="E3638">
        <f>IFERROR(VLOOKUP(A3638,Hoja1!$A$2:$F$4807,6,FALSE),1)</f>
        <v>1</v>
      </c>
      <c r="F3638">
        <v>3334</v>
      </c>
    </row>
    <row r="3639" spans="1:6" x14ac:dyDescent="0.3">
      <c r="A3639">
        <v>171957</v>
      </c>
      <c r="B3639">
        <v>3334</v>
      </c>
      <c r="C3639">
        <v>3334</v>
      </c>
      <c r="D3639">
        <f t="shared" si="56"/>
        <v>3334</v>
      </c>
      <c r="E3639">
        <f>IFERROR(VLOOKUP(A3639,Hoja1!$A$2:$F$4807,6,FALSE),1)</f>
        <v>1</v>
      </c>
      <c r="F3639">
        <v>3334</v>
      </c>
    </row>
    <row r="3640" spans="1:6" x14ac:dyDescent="0.3">
      <c r="A3640">
        <v>171968</v>
      </c>
      <c r="B3640">
        <v>117368.25</v>
      </c>
      <c r="C3640">
        <v>20997.126923076899</v>
      </c>
      <c r="D3640">
        <f t="shared" si="56"/>
        <v>20997.126923076899</v>
      </c>
      <c r="E3640">
        <f>IFERROR(VLOOKUP(A3640,Hoja1!$A$2:$F$4807,6,FALSE),1)</f>
        <v>1</v>
      </c>
      <c r="F3640">
        <v>20997.126923076899</v>
      </c>
    </row>
    <row r="3641" spans="1:6" x14ac:dyDescent="0.3">
      <c r="A3641">
        <v>171979</v>
      </c>
      <c r="B3641">
        <v>199375.23</v>
      </c>
      <c r="C3641">
        <v>28167.9407692307</v>
      </c>
      <c r="D3641">
        <f t="shared" si="56"/>
        <v>28167.9407692307</v>
      </c>
      <c r="E3641">
        <f>IFERROR(VLOOKUP(A3641,Hoja1!$A$2:$F$4807,6,FALSE),1)</f>
        <v>1</v>
      </c>
      <c r="F3641">
        <v>28167.9407692307</v>
      </c>
    </row>
    <row r="3642" spans="1:6" x14ac:dyDescent="0.3">
      <c r="A3642">
        <v>171986</v>
      </c>
      <c r="B3642">
        <v>112562.62</v>
      </c>
      <c r="C3642">
        <v>15393.7923076922</v>
      </c>
      <c r="D3642">
        <f t="shared" si="56"/>
        <v>15393.7923076922</v>
      </c>
      <c r="E3642">
        <f>IFERROR(VLOOKUP(A3642,Hoja1!$A$2:$F$4807,6,FALSE),1)</f>
        <v>1</v>
      </c>
      <c r="F3642">
        <v>15393.7923076922</v>
      </c>
    </row>
    <row r="3643" spans="1:6" x14ac:dyDescent="0.3">
      <c r="A3643">
        <v>172009</v>
      </c>
      <c r="B3643">
        <v>89728.65</v>
      </c>
      <c r="C3643">
        <v>11927.7038461538</v>
      </c>
      <c r="D3643">
        <f t="shared" si="56"/>
        <v>11927.7038461538</v>
      </c>
      <c r="E3643">
        <f>IFERROR(VLOOKUP(A3643,Hoja1!$A$2:$F$4807,6,FALSE),1)</f>
        <v>1</v>
      </c>
      <c r="F3643">
        <v>11927.7038461538</v>
      </c>
    </row>
    <row r="3644" spans="1:6" x14ac:dyDescent="0.3">
      <c r="A3644">
        <v>172055</v>
      </c>
      <c r="B3644">
        <v>6587</v>
      </c>
      <c r="C3644">
        <v>881.42153846153803</v>
      </c>
      <c r="D3644">
        <f t="shared" si="56"/>
        <v>881.42153846153803</v>
      </c>
      <c r="E3644">
        <f>IFERROR(VLOOKUP(A3644,Hoja1!$A$2:$F$4807,6,FALSE),1)</f>
        <v>1</v>
      </c>
      <c r="F3644">
        <v>881.42153846153803</v>
      </c>
    </row>
    <row r="3645" spans="1:6" x14ac:dyDescent="0.3">
      <c r="A3645">
        <v>172060</v>
      </c>
      <c r="B3645">
        <v>2076</v>
      </c>
      <c r="C3645">
        <v>309.49969230769199</v>
      </c>
      <c r="D3645">
        <f t="shared" ref="D3645:D3708" si="57">C3645/E3645</f>
        <v>309.49969230769199</v>
      </c>
      <c r="E3645">
        <f>IFERROR(VLOOKUP(A3645,Hoja1!$A$2:$F$4807,6,FALSE),1)</f>
        <v>1</v>
      </c>
      <c r="F3645">
        <v>309.49969230769199</v>
      </c>
    </row>
    <row r="3646" spans="1:6" x14ac:dyDescent="0.3">
      <c r="A3646">
        <v>172061</v>
      </c>
      <c r="B3646">
        <v>14287</v>
      </c>
      <c r="C3646">
        <v>-236.41169230769199</v>
      </c>
      <c r="D3646">
        <f t="shared" si="57"/>
        <v>-236.41169230769199</v>
      </c>
      <c r="E3646">
        <f>IFERROR(VLOOKUP(A3646,Hoja1!$A$2:$F$4807,6,FALSE),1)</f>
        <v>1</v>
      </c>
      <c r="F3646">
        <v>-236.41169230769199</v>
      </c>
    </row>
    <row r="3647" spans="1:6" x14ac:dyDescent="0.3">
      <c r="A3647">
        <v>172066</v>
      </c>
      <c r="B3647">
        <v>65340</v>
      </c>
      <c r="C3647">
        <v>7127.1316497406197</v>
      </c>
      <c r="D3647">
        <f t="shared" si="57"/>
        <v>7127.1316497406197</v>
      </c>
      <c r="E3647">
        <f>IFERROR(VLOOKUP(A3647,Hoja1!$A$2:$F$4807,6,FALSE),1)</f>
        <v>1</v>
      </c>
      <c r="F3647">
        <v>7127.1316497406197</v>
      </c>
    </row>
    <row r="3648" spans="1:6" x14ac:dyDescent="0.3">
      <c r="A3648">
        <v>172072</v>
      </c>
      <c r="B3648">
        <v>215088.72</v>
      </c>
      <c r="C3648">
        <v>32975.087692307599</v>
      </c>
      <c r="D3648">
        <f t="shared" si="57"/>
        <v>32975.087692307599</v>
      </c>
      <c r="E3648">
        <f>IFERROR(VLOOKUP(A3648,Hoja1!$A$2:$F$4807,6,FALSE),1)</f>
        <v>1</v>
      </c>
      <c r="F3648">
        <v>32975.087692307599</v>
      </c>
    </row>
    <row r="3649" spans="1:6" x14ac:dyDescent="0.3">
      <c r="A3649">
        <v>172082</v>
      </c>
      <c r="B3649">
        <v>222706.49</v>
      </c>
      <c r="C3649">
        <v>26842.8576923076</v>
      </c>
      <c r="D3649">
        <f t="shared" si="57"/>
        <v>26842.8576923076</v>
      </c>
      <c r="E3649">
        <f>IFERROR(VLOOKUP(A3649,Hoja1!$A$2:$F$4807,6,FALSE),1)</f>
        <v>1</v>
      </c>
      <c r="F3649">
        <v>26842.8576923076</v>
      </c>
    </row>
    <row r="3650" spans="1:6" x14ac:dyDescent="0.3">
      <c r="A3650">
        <v>172095</v>
      </c>
      <c r="B3650">
        <v>81136.37</v>
      </c>
      <c r="C3650">
        <v>11467.5423076923</v>
      </c>
      <c r="D3650">
        <f t="shared" si="57"/>
        <v>11467.5423076923</v>
      </c>
      <c r="E3650">
        <f>IFERROR(VLOOKUP(A3650,Hoja1!$A$2:$F$4807,6,FALSE),1)</f>
        <v>1</v>
      </c>
      <c r="F3650">
        <v>11467.5423076923</v>
      </c>
    </row>
    <row r="3651" spans="1:6" x14ac:dyDescent="0.3">
      <c r="A3651">
        <v>172116</v>
      </c>
      <c r="B3651">
        <v>106592</v>
      </c>
      <c r="C3651">
        <v>15769.326153846099</v>
      </c>
      <c r="D3651">
        <f t="shared" si="57"/>
        <v>15769.326153846099</v>
      </c>
      <c r="E3651">
        <f>IFERROR(VLOOKUP(A3651,Hoja1!$A$2:$F$4807,6,FALSE),1)</f>
        <v>1</v>
      </c>
      <c r="F3651">
        <v>15769.326153846099</v>
      </c>
    </row>
    <row r="3652" spans="1:6" x14ac:dyDescent="0.3">
      <c r="A3652">
        <v>172134</v>
      </c>
      <c r="B3652">
        <v>48798</v>
      </c>
      <c r="C3652">
        <v>9073.9769230769198</v>
      </c>
      <c r="D3652">
        <f t="shared" si="57"/>
        <v>9073.9769230769198</v>
      </c>
      <c r="E3652">
        <f>IFERROR(VLOOKUP(A3652,Hoja1!$A$2:$F$4807,6,FALSE),1)</f>
        <v>1</v>
      </c>
      <c r="F3652">
        <v>9073.9769230769198</v>
      </c>
    </row>
    <row r="3653" spans="1:6" x14ac:dyDescent="0.3">
      <c r="A3653">
        <v>172142</v>
      </c>
      <c r="B3653">
        <v>84309.64</v>
      </c>
      <c r="C3653">
        <v>10410.043076923001</v>
      </c>
      <c r="D3653">
        <f t="shared" si="57"/>
        <v>10410.043076923001</v>
      </c>
      <c r="E3653">
        <f>IFERROR(VLOOKUP(A3653,Hoja1!$A$2:$F$4807,6,FALSE),1)</f>
        <v>1</v>
      </c>
      <c r="F3653">
        <v>10410.043076923001</v>
      </c>
    </row>
    <row r="3654" spans="1:6" x14ac:dyDescent="0.3">
      <c r="A3654">
        <v>172172</v>
      </c>
      <c r="B3654">
        <v>59536</v>
      </c>
      <c r="C3654">
        <v>11350.438461538401</v>
      </c>
      <c r="D3654">
        <f t="shared" si="57"/>
        <v>11350.438461538401</v>
      </c>
      <c r="E3654">
        <f>IFERROR(VLOOKUP(A3654,Hoja1!$A$2:$F$4807,6,FALSE),1)</f>
        <v>1</v>
      </c>
      <c r="F3654">
        <v>11350.438461538401</v>
      </c>
    </row>
    <row r="3655" spans="1:6" x14ac:dyDescent="0.3">
      <c r="A3655">
        <v>172182</v>
      </c>
      <c r="B3655">
        <v>19037.77</v>
      </c>
      <c r="C3655">
        <v>-29147.791538461501</v>
      </c>
      <c r="D3655">
        <f t="shared" si="57"/>
        <v>-29147.791538461501</v>
      </c>
      <c r="E3655">
        <f>IFERROR(VLOOKUP(A3655,Hoja1!$A$2:$F$4807,6,FALSE),1)</f>
        <v>1</v>
      </c>
      <c r="F3655">
        <v>-29147.791538461501</v>
      </c>
    </row>
    <row r="3656" spans="1:6" x14ac:dyDescent="0.3">
      <c r="A3656">
        <v>172195</v>
      </c>
      <c r="B3656">
        <v>191696.21</v>
      </c>
      <c r="C3656">
        <v>22274.8853846153</v>
      </c>
      <c r="D3656">
        <f t="shared" si="57"/>
        <v>22274.8853846153</v>
      </c>
      <c r="E3656">
        <f>IFERROR(VLOOKUP(A3656,Hoja1!$A$2:$F$4807,6,FALSE),1)</f>
        <v>1</v>
      </c>
      <c r="F3656">
        <v>22274.8853846153</v>
      </c>
    </row>
    <row r="3657" spans="1:6" x14ac:dyDescent="0.3">
      <c r="A3657">
        <v>172204</v>
      </c>
      <c r="B3657">
        <v>125338.43</v>
      </c>
      <c r="C3657">
        <v>17592.679230769201</v>
      </c>
      <c r="D3657">
        <f t="shared" si="57"/>
        <v>17592.679230769201</v>
      </c>
      <c r="E3657">
        <f>IFERROR(VLOOKUP(A3657,Hoja1!$A$2:$F$4807,6,FALSE),1)</f>
        <v>1</v>
      </c>
      <c r="F3657">
        <v>17592.679230769201</v>
      </c>
    </row>
    <row r="3658" spans="1:6" x14ac:dyDescent="0.3">
      <c r="A3658">
        <v>172211</v>
      </c>
      <c r="B3658">
        <v>3069</v>
      </c>
      <c r="C3658">
        <v>233.68866396761101</v>
      </c>
      <c r="D3658">
        <f t="shared" si="57"/>
        <v>233.68866396761101</v>
      </c>
      <c r="E3658">
        <f>IFERROR(VLOOKUP(A3658,Hoja1!$A$2:$F$4807,6,FALSE),1)</f>
        <v>1</v>
      </c>
      <c r="F3658">
        <v>233.68866396761101</v>
      </c>
    </row>
    <row r="3659" spans="1:6" x14ac:dyDescent="0.3">
      <c r="A3659">
        <v>172212</v>
      </c>
      <c r="B3659">
        <v>67598.91</v>
      </c>
      <c r="C3659">
        <v>-19721.266923076899</v>
      </c>
      <c r="D3659">
        <f t="shared" si="57"/>
        <v>-19721.266923076899</v>
      </c>
      <c r="E3659">
        <f>IFERROR(VLOOKUP(A3659,Hoja1!$A$2:$F$4807,6,FALSE),1)</f>
        <v>1</v>
      </c>
      <c r="F3659">
        <v>-19721.266923076899</v>
      </c>
    </row>
    <row r="3660" spans="1:6" x14ac:dyDescent="0.3">
      <c r="A3660">
        <v>147283</v>
      </c>
      <c r="B3660">
        <v>66528</v>
      </c>
      <c r="C3660">
        <v>12395.1369230769</v>
      </c>
      <c r="D3660">
        <f t="shared" si="57"/>
        <v>2479.02738461538</v>
      </c>
      <c r="E3660">
        <f>IFERROR(VLOOKUP(A3660,Hoja1!$A$2:$F$4807,6,FALSE),1)</f>
        <v>5</v>
      </c>
      <c r="F3660">
        <v>2479.02738461538</v>
      </c>
    </row>
    <row r="3661" spans="1:6" x14ac:dyDescent="0.3">
      <c r="A3661">
        <v>172223</v>
      </c>
      <c r="B3661">
        <v>69682</v>
      </c>
      <c r="C3661">
        <v>11977.2076923076</v>
      </c>
      <c r="D3661">
        <f t="shared" si="57"/>
        <v>11977.2076923076</v>
      </c>
      <c r="E3661">
        <f>IFERROR(VLOOKUP(A3661,Hoja1!$A$2:$F$4807,6,FALSE),1)</f>
        <v>1</v>
      </c>
      <c r="F3661">
        <v>11977.2076923076</v>
      </c>
    </row>
    <row r="3662" spans="1:6" x14ac:dyDescent="0.3">
      <c r="A3662">
        <v>172235</v>
      </c>
      <c r="B3662">
        <v>80863.97</v>
      </c>
      <c r="C3662">
        <v>13639.946923076899</v>
      </c>
      <c r="D3662">
        <f t="shared" si="57"/>
        <v>13639.946923076899</v>
      </c>
      <c r="E3662">
        <f>IFERROR(VLOOKUP(A3662,Hoja1!$A$2:$F$4807,6,FALSE),1)</f>
        <v>1</v>
      </c>
      <c r="F3662">
        <v>13639.946923076899</v>
      </c>
    </row>
    <row r="3663" spans="1:6" x14ac:dyDescent="0.3">
      <c r="A3663">
        <v>152606</v>
      </c>
      <c r="B3663">
        <v>66528</v>
      </c>
      <c r="C3663">
        <v>12395.1369230769</v>
      </c>
      <c r="D3663">
        <f t="shared" si="57"/>
        <v>2479.02738461538</v>
      </c>
      <c r="E3663">
        <f>IFERROR(VLOOKUP(A3663,Hoja1!$A$2:$F$4807,6,FALSE),1)</f>
        <v>5</v>
      </c>
      <c r="F3663">
        <v>2479.02738461538</v>
      </c>
    </row>
    <row r="3664" spans="1:6" x14ac:dyDescent="0.3">
      <c r="A3664">
        <v>172299</v>
      </c>
      <c r="B3664">
        <v>3012</v>
      </c>
      <c r="C3664">
        <v>-2029.6683475033699</v>
      </c>
      <c r="D3664">
        <f t="shared" si="57"/>
        <v>-2029.6683475033699</v>
      </c>
      <c r="E3664">
        <f>IFERROR(VLOOKUP(A3664,Hoja1!$A$2:$F$4807,6,FALSE),1)</f>
        <v>1</v>
      </c>
      <c r="F3664">
        <v>-2029.6683475033699</v>
      </c>
    </row>
    <row r="3665" spans="1:6" x14ac:dyDescent="0.3">
      <c r="A3665">
        <v>172300</v>
      </c>
      <c r="B3665">
        <v>96801.64</v>
      </c>
      <c r="C3665">
        <v>13712.2323076923</v>
      </c>
      <c r="D3665">
        <f t="shared" si="57"/>
        <v>13712.2323076923</v>
      </c>
      <c r="E3665">
        <f>IFERROR(VLOOKUP(A3665,Hoja1!$A$2:$F$4807,6,FALSE),1)</f>
        <v>1</v>
      </c>
      <c r="F3665">
        <v>13712.2323076923</v>
      </c>
    </row>
    <row r="3666" spans="1:6" x14ac:dyDescent="0.3">
      <c r="A3666">
        <v>142790</v>
      </c>
      <c r="B3666">
        <v>66540</v>
      </c>
      <c r="C3666">
        <v>12407.1369230769</v>
      </c>
      <c r="D3666">
        <f t="shared" si="57"/>
        <v>2481.4273846153801</v>
      </c>
      <c r="E3666">
        <f>IFERROR(VLOOKUP(A3666,Hoja1!$A$2:$F$4807,6,FALSE),1)</f>
        <v>5</v>
      </c>
      <c r="F3666">
        <v>2481.4273846153801</v>
      </c>
    </row>
    <row r="3667" spans="1:6" x14ac:dyDescent="0.3">
      <c r="A3667">
        <v>172315</v>
      </c>
      <c r="B3667">
        <v>69232</v>
      </c>
      <c r="C3667">
        <v>11926.06</v>
      </c>
      <c r="D3667">
        <f t="shared" si="57"/>
        <v>11926.06</v>
      </c>
      <c r="E3667">
        <f>IFERROR(VLOOKUP(A3667,Hoja1!$A$2:$F$4807,6,FALSE),1)</f>
        <v>1</v>
      </c>
      <c r="F3667">
        <v>11926.06</v>
      </c>
    </row>
    <row r="3668" spans="1:6" x14ac:dyDescent="0.3">
      <c r="A3668">
        <v>172342</v>
      </c>
      <c r="B3668">
        <v>76948.27</v>
      </c>
      <c r="C3668">
        <v>12897.3238461538</v>
      </c>
      <c r="D3668">
        <f t="shared" si="57"/>
        <v>12897.3238461538</v>
      </c>
      <c r="E3668">
        <f>IFERROR(VLOOKUP(A3668,Hoja1!$A$2:$F$4807,6,FALSE),1)</f>
        <v>1</v>
      </c>
      <c r="F3668">
        <v>12897.3238461538</v>
      </c>
    </row>
    <row r="3669" spans="1:6" x14ac:dyDescent="0.3">
      <c r="A3669">
        <v>172352</v>
      </c>
      <c r="B3669">
        <v>1770</v>
      </c>
      <c r="C3669">
        <v>3.49969230769238</v>
      </c>
      <c r="D3669">
        <f t="shared" si="57"/>
        <v>3.49969230769238</v>
      </c>
      <c r="E3669">
        <f>IFERROR(VLOOKUP(A3669,Hoja1!$A$2:$F$4807,6,FALSE),1)</f>
        <v>1</v>
      </c>
      <c r="F3669">
        <v>3.49969230769238</v>
      </c>
    </row>
    <row r="3670" spans="1:6" x14ac:dyDescent="0.3">
      <c r="A3670">
        <v>172353</v>
      </c>
      <c r="B3670">
        <v>143572.31</v>
      </c>
      <c r="C3670">
        <v>14672.713076923001</v>
      </c>
      <c r="D3670">
        <f t="shared" si="57"/>
        <v>14672.713076923001</v>
      </c>
      <c r="E3670">
        <f>IFERROR(VLOOKUP(A3670,Hoja1!$A$2:$F$4807,6,FALSE),1)</f>
        <v>1</v>
      </c>
      <c r="F3670">
        <v>14672.713076923001</v>
      </c>
    </row>
    <row r="3671" spans="1:6" x14ac:dyDescent="0.3">
      <c r="A3671">
        <v>172362</v>
      </c>
      <c r="B3671">
        <v>5821</v>
      </c>
      <c r="C3671">
        <v>-6370.5912786774597</v>
      </c>
      <c r="D3671">
        <f t="shared" si="57"/>
        <v>-6370.5912786774597</v>
      </c>
      <c r="E3671">
        <f>IFERROR(VLOOKUP(A3671,Hoja1!$A$2:$F$4807,6,FALSE),1)</f>
        <v>1</v>
      </c>
      <c r="F3671">
        <v>-6370.5912786774597</v>
      </c>
    </row>
    <row r="3672" spans="1:6" x14ac:dyDescent="0.3">
      <c r="A3672">
        <v>172363</v>
      </c>
      <c r="B3672">
        <v>1500</v>
      </c>
      <c r="C3672">
        <v>1500</v>
      </c>
      <c r="D3672">
        <f t="shared" si="57"/>
        <v>1500</v>
      </c>
      <c r="E3672">
        <f>IFERROR(VLOOKUP(A3672,Hoja1!$A$2:$F$4807,6,FALSE),1)</f>
        <v>1</v>
      </c>
      <c r="F3672">
        <v>1500</v>
      </c>
    </row>
    <row r="3673" spans="1:6" x14ac:dyDescent="0.3">
      <c r="A3673">
        <v>172366</v>
      </c>
      <c r="B3673">
        <v>21475</v>
      </c>
      <c r="C3673">
        <v>-3804.9245999999998</v>
      </c>
      <c r="D3673">
        <f t="shared" si="57"/>
        <v>-3804.9245999999998</v>
      </c>
      <c r="E3673">
        <f>IFERROR(VLOOKUP(A3673,Hoja1!$A$2:$F$4807,6,FALSE),1)</f>
        <v>1</v>
      </c>
      <c r="F3673">
        <v>-3804.9245999999998</v>
      </c>
    </row>
    <row r="3674" spans="1:6" x14ac:dyDescent="0.3">
      <c r="A3674">
        <v>172367</v>
      </c>
      <c r="B3674">
        <v>3468</v>
      </c>
      <c r="C3674">
        <v>-2714.7135538461498</v>
      </c>
      <c r="D3674">
        <f t="shared" si="57"/>
        <v>-2714.7135538461498</v>
      </c>
      <c r="E3674">
        <f>IFERROR(VLOOKUP(A3674,Hoja1!$A$2:$F$4807,6,FALSE),1)</f>
        <v>1</v>
      </c>
      <c r="F3674">
        <v>-2714.7135538461498</v>
      </c>
    </row>
    <row r="3675" spans="1:6" x14ac:dyDescent="0.3">
      <c r="A3675">
        <v>172374</v>
      </c>
      <c r="B3675">
        <v>88624</v>
      </c>
      <c r="C3675">
        <v>14724.403076922999</v>
      </c>
      <c r="D3675">
        <f t="shared" si="57"/>
        <v>14724.403076922999</v>
      </c>
      <c r="E3675">
        <f>IFERROR(VLOOKUP(A3675,Hoja1!$A$2:$F$4807,6,FALSE),1)</f>
        <v>1</v>
      </c>
      <c r="F3675">
        <v>14724.403076922999</v>
      </c>
    </row>
    <row r="3676" spans="1:6" x14ac:dyDescent="0.3">
      <c r="A3676">
        <v>172443</v>
      </c>
      <c r="B3676">
        <v>43975</v>
      </c>
      <c r="C3676">
        <v>8481.7461538461503</v>
      </c>
      <c r="D3676">
        <f t="shared" si="57"/>
        <v>8481.7461538461503</v>
      </c>
      <c r="E3676">
        <f>IFERROR(VLOOKUP(A3676,Hoja1!$A$2:$F$4807,6,FALSE),1)</f>
        <v>1</v>
      </c>
      <c r="F3676">
        <v>8481.7461538461503</v>
      </c>
    </row>
    <row r="3677" spans="1:6" x14ac:dyDescent="0.3">
      <c r="A3677">
        <v>172452</v>
      </c>
      <c r="B3677">
        <v>6356</v>
      </c>
      <c r="C3677">
        <v>-1002.9229899665499</v>
      </c>
      <c r="D3677">
        <f t="shared" si="57"/>
        <v>-1002.9229899665499</v>
      </c>
      <c r="E3677">
        <f>IFERROR(VLOOKUP(A3677,Hoja1!$A$2:$F$4807,6,FALSE),1)</f>
        <v>1</v>
      </c>
      <c r="F3677">
        <v>-1002.9229899665499</v>
      </c>
    </row>
    <row r="3678" spans="1:6" x14ac:dyDescent="0.3">
      <c r="A3678">
        <v>172460</v>
      </c>
      <c r="B3678">
        <v>83296.429999999993</v>
      </c>
      <c r="C3678">
        <v>14685.294615384601</v>
      </c>
      <c r="D3678">
        <f t="shared" si="57"/>
        <v>14685.294615384601</v>
      </c>
      <c r="E3678">
        <f>IFERROR(VLOOKUP(A3678,Hoja1!$A$2:$F$4807,6,FALSE),1)</f>
        <v>1</v>
      </c>
      <c r="F3678">
        <v>14685.294615384601</v>
      </c>
    </row>
    <row r="3679" spans="1:6" x14ac:dyDescent="0.3">
      <c r="A3679">
        <v>172473</v>
      </c>
      <c r="B3679">
        <v>67851.149999999994</v>
      </c>
      <c r="C3679">
        <v>12261.742307692301</v>
      </c>
      <c r="D3679">
        <f t="shared" si="57"/>
        <v>12261.742307692301</v>
      </c>
      <c r="E3679">
        <f>IFERROR(VLOOKUP(A3679,Hoja1!$A$2:$F$4807,6,FALSE),1)</f>
        <v>1</v>
      </c>
      <c r="F3679">
        <v>12261.742307692301</v>
      </c>
    </row>
    <row r="3680" spans="1:6" x14ac:dyDescent="0.3">
      <c r="A3680">
        <v>172485</v>
      </c>
      <c r="B3680">
        <v>16086</v>
      </c>
      <c r="C3680">
        <v>-945.65551864239001</v>
      </c>
      <c r="D3680">
        <f t="shared" si="57"/>
        <v>-945.65551864239001</v>
      </c>
      <c r="E3680">
        <f>IFERROR(VLOOKUP(A3680,Hoja1!$A$2:$F$4807,6,FALSE),1)</f>
        <v>1</v>
      </c>
      <c r="F3680">
        <v>-945.65551864239001</v>
      </c>
    </row>
    <row r="3681" spans="1:6" x14ac:dyDescent="0.3">
      <c r="A3681">
        <v>172486</v>
      </c>
      <c r="B3681">
        <v>4878</v>
      </c>
      <c r="C3681">
        <v>65.293730769230905</v>
      </c>
      <c r="D3681">
        <f t="shared" si="57"/>
        <v>65.293730769230905</v>
      </c>
      <c r="E3681">
        <f>IFERROR(VLOOKUP(A3681,Hoja1!$A$2:$F$4807,6,FALSE),1)</f>
        <v>1</v>
      </c>
      <c r="F3681">
        <v>65.293730769230905</v>
      </c>
    </row>
    <row r="3682" spans="1:6" x14ac:dyDescent="0.3">
      <c r="A3682">
        <v>172521</v>
      </c>
      <c r="B3682">
        <v>87610.6</v>
      </c>
      <c r="C3682">
        <v>14768.695384615299</v>
      </c>
      <c r="D3682">
        <f t="shared" si="57"/>
        <v>14768.695384615299</v>
      </c>
      <c r="E3682">
        <f>IFERROR(VLOOKUP(A3682,Hoja1!$A$2:$F$4807,6,FALSE),1)</f>
        <v>1</v>
      </c>
      <c r="F3682">
        <v>14768.695384615299</v>
      </c>
    </row>
    <row r="3683" spans="1:6" x14ac:dyDescent="0.3">
      <c r="A3683">
        <v>172533</v>
      </c>
      <c r="B3683">
        <v>73987</v>
      </c>
      <c r="C3683">
        <v>12450.2907692307</v>
      </c>
      <c r="D3683">
        <f t="shared" si="57"/>
        <v>12450.2907692307</v>
      </c>
      <c r="E3683">
        <f>IFERROR(VLOOKUP(A3683,Hoja1!$A$2:$F$4807,6,FALSE),1)</f>
        <v>1</v>
      </c>
      <c r="F3683">
        <v>12450.2907692307</v>
      </c>
    </row>
    <row r="3684" spans="1:6" x14ac:dyDescent="0.3">
      <c r="A3684">
        <v>161943</v>
      </c>
      <c r="B3684">
        <v>66573.67</v>
      </c>
      <c r="C3684">
        <v>-2453.38846153845</v>
      </c>
      <c r="D3684">
        <f t="shared" si="57"/>
        <v>-408.898076923075</v>
      </c>
      <c r="E3684">
        <f>IFERROR(VLOOKUP(A3684,Hoja1!$A$2:$F$4807,6,FALSE),1)</f>
        <v>6</v>
      </c>
      <c r="F3684">
        <v>-408.898076923075</v>
      </c>
    </row>
    <row r="3685" spans="1:6" x14ac:dyDescent="0.3">
      <c r="A3685">
        <v>172564</v>
      </c>
      <c r="B3685">
        <v>94673.98</v>
      </c>
      <c r="C3685">
        <v>15884.773846153799</v>
      </c>
      <c r="D3685">
        <f t="shared" si="57"/>
        <v>15884.773846153799</v>
      </c>
      <c r="E3685">
        <f>IFERROR(VLOOKUP(A3685,Hoja1!$A$2:$F$4807,6,FALSE),1)</f>
        <v>1</v>
      </c>
      <c r="F3685">
        <v>15884.773846153799</v>
      </c>
    </row>
    <row r="3686" spans="1:6" x14ac:dyDescent="0.3">
      <c r="A3686">
        <v>172637</v>
      </c>
      <c r="B3686">
        <v>166272.97</v>
      </c>
      <c r="C3686">
        <v>17277.219230769198</v>
      </c>
      <c r="D3686">
        <f t="shared" si="57"/>
        <v>17277.219230769198</v>
      </c>
      <c r="E3686">
        <f>IFERROR(VLOOKUP(A3686,Hoja1!$A$2:$F$4807,6,FALSE),1)</f>
        <v>1</v>
      </c>
      <c r="F3686">
        <v>17277.219230769198</v>
      </c>
    </row>
    <row r="3687" spans="1:6" x14ac:dyDescent="0.3">
      <c r="A3687">
        <v>172645</v>
      </c>
      <c r="B3687">
        <v>74928.3</v>
      </c>
      <c r="C3687">
        <v>12992.7384615384</v>
      </c>
      <c r="D3687">
        <f t="shared" si="57"/>
        <v>12992.7384615384</v>
      </c>
      <c r="E3687">
        <f>IFERROR(VLOOKUP(A3687,Hoja1!$A$2:$F$4807,6,FALSE),1)</f>
        <v>1</v>
      </c>
      <c r="F3687">
        <v>12992.7384615384</v>
      </c>
    </row>
    <row r="3688" spans="1:6" x14ac:dyDescent="0.3">
      <c r="A3688">
        <v>172651</v>
      </c>
      <c r="B3688">
        <v>112352.28</v>
      </c>
      <c r="C3688">
        <v>16241.144615384599</v>
      </c>
      <c r="D3688">
        <f t="shared" si="57"/>
        <v>16241.144615384599</v>
      </c>
      <c r="E3688">
        <f>IFERROR(VLOOKUP(A3688,Hoja1!$A$2:$F$4807,6,FALSE),1)</f>
        <v>1</v>
      </c>
      <c r="F3688">
        <v>16241.144615384599</v>
      </c>
    </row>
    <row r="3689" spans="1:6" x14ac:dyDescent="0.3">
      <c r="A3689">
        <v>172662</v>
      </c>
      <c r="B3689">
        <v>43427.69</v>
      </c>
      <c r="C3689">
        <v>-1584.7946153846101</v>
      </c>
      <c r="D3689">
        <f t="shared" si="57"/>
        <v>-1584.7946153846101</v>
      </c>
      <c r="E3689">
        <f>IFERROR(VLOOKUP(A3689,Hoja1!$A$2:$F$4807,6,FALSE),1)</f>
        <v>1</v>
      </c>
      <c r="F3689">
        <v>-1584.7946153846101</v>
      </c>
    </row>
    <row r="3690" spans="1:6" x14ac:dyDescent="0.3">
      <c r="A3690">
        <v>145134</v>
      </c>
      <c r="B3690">
        <v>66648</v>
      </c>
      <c r="C3690">
        <v>11786.8646153846</v>
      </c>
      <c r="D3690">
        <f t="shared" si="57"/>
        <v>1964.4774358974335</v>
      </c>
      <c r="E3690">
        <f>IFERROR(VLOOKUP(A3690,Hoja1!$A$2:$F$4807,6,FALSE),1)</f>
        <v>6</v>
      </c>
      <c r="F3690">
        <v>1964.4774358974335</v>
      </c>
    </row>
    <row r="3691" spans="1:6" x14ac:dyDescent="0.3">
      <c r="A3691">
        <v>169023</v>
      </c>
      <c r="B3691">
        <v>66659.41</v>
      </c>
      <c r="C3691">
        <v>12127.6946153846</v>
      </c>
      <c r="D3691">
        <f t="shared" si="57"/>
        <v>6063.8473076923001</v>
      </c>
      <c r="E3691">
        <f>IFERROR(VLOOKUP(A3691,Hoja1!$A$2:$F$4807,6,FALSE),1)</f>
        <v>2</v>
      </c>
      <c r="F3691">
        <v>6063.8473076923001</v>
      </c>
    </row>
    <row r="3692" spans="1:6" x14ac:dyDescent="0.3">
      <c r="A3692">
        <v>172759</v>
      </c>
      <c r="B3692">
        <v>5168</v>
      </c>
      <c r="C3692">
        <v>-477.16823076922998</v>
      </c>
      <c r="D3692">
        <f t="shared" si="57"/>
        <v>-477.16823076922998</v>
      </c>
      <c r="E3692">
        <f>IFERROR(VLOOKUP(A3692,Hoja1!$A$2:$F$4807,6,FALSE),1)</f>
        <v>1</v>
      </c>
      <c r="F3692">
        <v>-477.16823076922998</v>
      </c>
    </row>
    <row r="3693" spans="1:6" x14ac:dyDescent="0.3">
      <c r="A3693">
        <v>172764</v>
      </c>
      <c r="B3693">
        <v>13008</v>
      </c>
      <c r="C3693">
        <v>13008</v>
      </c>
      <c r="D3693">
        <f t="shared" si="57"/>
        <v>13008</v>
      </c>
      <c r="E3693">
        <f>IFERROR(VLOOKUP(A3693,Hoja1!$A$2:$F$4807,6,FALSE),1)</f>
        <v>1</v>
      </c>
      <c r="F3693">
        <v>13008</v>
      </c>
    </row>
    <row r="3694" spans="1:6" x14ac:dyDescent="0.3">
      <c r="A3694">
        <v>172766</v>
      </c>
      <c r="B3694">
        <v>2295</v>
      </c>
      <c r="C3694">
        <v>2295</v>
      </c>
      <c r="D3694">
        <f t="shared" si="57"/>
        <v>2295</v>
      </c>
      <c r="E3694">
        <f>IFERROR(VLOOKUP(A3694,Hoja1!$A$2:$F$4807,6,FALSE),1)</f>
        <v>1</v>
      </c>
      <c r="F3694">
        <v>2295</v>
      </c>
    </row>
    <row r="3695" spans="1:6" x14ac:dyDescent="0.3">
      <c r="A3695">
        <v>172768</v>
      </c>
      <c r="B3695">
        <v>3004</v>
      </c>
      <c r="C3695">
        <v>3004</v>
      </c>
      <c r="D3695">
        <f t="shared" si="57"/>
        <v>3004</v>
      </c>
      <c r="E3695">
        <f>IFERROR(VLOOKUP(A3695,Hoja1!$A$2:$F$4807,6,FALSE),1)</f>
        <v>1</v>
      </c>
      <c r="F3695">
        <v>3004</v>
      </c>
    </row>
    <row r="3696" spans="1:6" x14ac:dyDescent="0.3">
      <c r="A3696">
        <v>172771</v>
      </c>
      <c r="B3696">
        <v>10935</v>
      </c>
      <c r="C3696">
        <v>10935</v>
      </c>
      <c r="D3696">
        <f t="shared" si="57"/>
        <v>10935</v>
      </c>
      <c r="E3696">
        <f>IFERROR(VLOOKUP(A3696,Hoja1!$A$2:$F$4807,6,FALSE),1)</f>
        <v>1</v>
      </c>
      <c r="F3696">
        <v>10935</v>
      </c>
    </row>
    <row r="3697" spans="1:6" x14ac:dyDescent="0.3">
      <c r="A3697">
        <v>172773</v>
      </c>
      <c r="B3697">
        <v>9144</v>
      </c>
      <c r="C3697">
        <v>9144</v>
      </c>
      <c r="D3697">
        <f t="shared" si="57"/>
        <v>9144</v>
      </c>
      <c r="E3697">
        <f>IFERROR(VLOOKUP(A3697,Hoja1!$A$2:$F$4807,6,FALSE),1)</f>
        <v>1</v>
      </c>
      <c r="F3697">
        <v>9144</v>
      </c>
    </row>
    <row r="3698" spans="1:6" x14ac:dyDescent="0.3">
      <c r="A3698">
        <v>158070</v>
      </c>
      <c r="B3698">
        <v>66880</v>
      </c>
      <c r="C3698">
        <v>12348.2846153846</v>
      </c>
      <c r="D3698">
        <f t="shared" si="57"/>
        <v>2469.6569230769201</v>
      </c>
      <c r="E3698">
        <f>IFERROR(VLOOKUP(A3698,Hoja1!$A$2:$F$4807,6,FALSE),1)</f>
        <v>5</v>
      </c>
      <c r="F3698">
        <v>2469.6569230769201</v>
      </c>
    </row>
    <row r="3699" spans="1:6" x14ac:dyDescent="0.3">
      <c r="A3699">
        <v>172789</v>
      </c>
      <c r="B3699">
        <v>321960.95</v>
      </c>
      <c r="C3699">
        <v>30176.737692307601</v>
      </c>
      <c r="D3699">
        <f t="shared" si="57"/>
        <v>30176.737692307601</v>
      </c>
      <c r="E3699">
        <f>IFERROR(VLOOKUP(A3699,Hoja1!$A$2:$F$4807,6,FALSE),1)</f>
        <v>1</v>
      </c>
      <c r="F3699">
        <v>30176.737692307601</v>
      </c>
    </row>
    <row r="3700" spans="1:6" x14ac:dyDescent="0.3">
      <c r="A3700">
        <v>172808</v>
      </c>
      <c r="B3700">
        <v>43210.19</v>
      </c>
      <c r="C3700">
        <v>-17667.679230769201</v>
      </c>
      <c r="D3700">
        <f t="shared" si="57"/>
        <v>-17667.679230769201</v>
      </c>
      <c r="E3700">
        <f>IFERROR(VLOOKUP(A3700,Hoja1!$A$2:$F$4807,6,FALSE),1)</f>
        <v>1</v>
      </c>
      <c r="F3700">
        <v>-17667.679230769201</v>
      </c>
    </row>
    <row r="3701" spans="1:6" x14ac:dyDescent="0.3">
      <c r="A3701">
        <v>172819</v>
      </c>
      <c r="B3701">
        <v>4304</v>
      </c>
      <c r="C3701">
        <v>930.05692307692198</v>
      </c>
      <c r="D3701">
        <f t="shared" si="57"/>
        <v>930.05692307692198</v>
      </c>
      <c r="E3701">
        <f>IFERROR(VLOOKUP(A3701,Hoja1!$A$2:$F$4807,6,FALSE),1)</f>
        <v>1</v>
      </c>
      <c r="F3701">
        <v>930.05692307692198</v>
      </c>
    </row>
    <row r="3702" spans="1:6" x14ac:dyDescent="0.3">
      <c r="A3702">
        <v>172824</v>
      </c>
      <c r="B3702">
        <v>40320</v>
      </c>
      <c r="C3702">
        <v>2711.36153846153</v>
      </c>
      <c r="D3702">
        <f t="shared" si="57"/>
        <v>2711.36153846153</v>
      </c>
      <c r="E3702">
        <f>IFERROR(VLOOKUP(A3702,Hoja1!$A$2:$F$4807,6,FALSE),1)</f>
        <v>1</v>
      </c>
      <c r="F3702">
        <v>2711.36153846153</v>
      </c>
    </row>
    <row r="3703" spans="1:6" x14ac:dyDescent="0.3">
      <c r="A3703">
        <v>172855</v>
      </c>
      <c r="B3703">
        <v>68918.17</v>
      </c>
      <c r="C3703">
        <v>-5709.6992307692399</v>
      </c>
      <c r="D3703">
        <f t="shared" si="57"/>
        <v>-5709.6992307692399</v>
      </c>
      <c r="E3703">
        <f>IFERROR(VLOOKUP(A3703,Hoja1!$A$2:$F$4807,6,FALSE),1)</f>
        <v>1</v>
      </c>
      <c r="F3703">
        <v>-5709.6992307692399</v>
      </c>
    </row>
    <row r="3704" spans="1:6" x14ac:dyDescent="0.3">
      <c r="A3704">
        <v>172862</v>
      </c>
      <c r="B3704">
        <v>18514</v>
      </c>
      <c r="C3704">
        <v>1014.5055225019</v>
      </c>
      <c r="D3704">
        <f t="shared" si="57"/>
        <v>1014.5055225019</v>
      </c>
      <c r="E3704">
        <f>IFERROR(VLOOKUP(A3704,Hoja1!$A$2:$F$4807,6,FALSE),1)</f>
        <v>1</v>
      </c>
      <c r="F3704">
        <v>1014.5055225019</v>
      </c>
    </row>
    <row r="3705" spans="1:6" x14ac:dyDescent="0.3">
      <c r="A3705">
        <v>172866</v>
      </c>
      <c r="B3705">
        <v>49717</v>
      </c>
      <c r="C3705">
        <v>7877.5923076923</v>
      </c>
      <c r="D3705">
        <f t="shared" si="57"/>
        <v>7877.5923076923</v>
      </c>
      <c r="E3705">
        <f>IFERROR(VLOOKUP(A3705,Hoja1!$A$2:$F$4807,6,FALSE),1)</f>
        <v>1</v>
      </c>
      <c r="F3705">
        <v>7877.5923076923</v>
      </c>
    </row>
    <row r="3706" spans="1:6" x14ac:dyDescent="0.3">
      <c r="A3706">
        <v>172876</v>
      </c>
      <c r="B3706">
        <v>13804</v>
      </c>
      <c r="C3706">
        <v>4020.47556043955</v>
      </c>
      <c r="D3706">
        <f t="shared" si="57"/>
        <v>4020.47556043955</v>
      </c>
      <c r="E3706">
        <f>IFERROR(VLOOKUP(A3706,Hoja1!$A$2:$F$4807,6,FALSE),1)</f>
        <v>1</v>
      </c>
      <c r="F3706">
        <v>4020.47556043955</v>
      </c>
    </row>
    <row r="3707" spans="1:6" x14ac:dyDescent="0.3">
      <c r="A3707">
        <v>162390</v>
      </c>
      <c r="B3707">
        <v>66880</v>
      </c>
      <c r="C3707">
        <v>12348.2846153846</v>
      </c>
      <c r="D3707">
        <f t="shared" si="57"/>
        <v>3087.0711538461501</v>
      </c>
      <c r="E3707">
        <f>IFERROR(VLOOKUP(A3707,Hoja1!$A$2:$F$4807,6,FALSE),1)</f>
        <v>4</v>
      </c>
      <c r="F3707">
        <v>3087.0711538461501</v>
      </c>
    </row>
    <row r="3708" spans="1:6" x14ac:dyDescent="0.3">
      <c r="A3708">
        <v>172905</v>
      </c>
      <c r="B3708">
        <v>70080.22</v>
      </c>
      <c r="C3708">
        <v>11317.7353846153</v>
      </c>
      <c r="D3708">
        <f t="shared" si="57"/>
        <v>11317.7353846153</v>
      </c>
      <c r="E3708">
        <f>IFERROR(VLOOKUP(A3708,Hoja1!$A$2:$F$4807,6,FALSE),1)</f>
        <v>1</v>
      </c>
      <c r="F3708">
        <v>11317.7353846153</v>
      </c>
    </row>
    <row r="3709" spans="1:6" x14ac:dyDescent="0.3">
      <c r="A3709">
        <v>172913</v>
      </c>
      <c r="B3709">
        <v>126113.36</v>
      </c>
      <c r="C3709">
        <v>20482.9938461538</v>
      </c>
      <c r="D3709">
        <f t="shared" ref="D3709:D3772" si="58">C3709/E3709</f>
        <v>20482.9938461538</v>
      </c>
      <c r="E3709">
        <f>IFERROR(VLOOKUP(A3709,Hoja1!$A$2:$F$4807,6,FALSE),1)</f>
        <v>1</v>
      </c>
      <c r="F3709">
        <v>20482.9938461538</v>
      </c>
    </row>
    <row r="3710" spans="1:6" x14ac:dyDescent="0.3">
      <c r="A3710">
        <v>172930</v>
      </c>
      <c r="B3710">
        <v>259088</v>
      </c>
      <c r="C3710">
        <v>30037.053846153802</v>
      </c>
      <c r="D3710">
        <f t="shared" si="58"/>
        <v>30037.053846153802</v>
      </c>
      <c r="E3710">
        <f>IFERROR(VLOOKUP(A3710,Hoja1!$A$2:$F$4807,6,FALSE),1)</f>
        <v>1</v>
      </c>
      <c r="F3710">
        <v>30037.053846153802</v>
      </c>
    </row>
    <row r="3711" spans="1:6" x14ac:dyDescent="0.3">
      <c r="A3711">
        <v>172948</v>
      </c>
      <c r="B3711">
        <v>48323</v>
      </c>
      <c r="C3711">
        <v>8598.9769230769198</v>
      </c>
      <c r="D3711">
        <f t="shared" si="58"/>
        <v>8598.9769230769198</v>
      </c>
      <c r="E3711">
        <f>IFERROR(VLOOKUP(A3711,Hoja1!$A$2:$F$4807,6,FALSE),1)</f>
        <v>1</v>
      </c>
      <c r="F3711">
        <v>8598.9769230769198</v>
      </c>
    </row>
    <row r="3712" spans="1:6" x14ac:dyDescent="0.3">
      <c r="A3712">
        <v>170901</v>
      </c>
      <c r="B3712">
        <v>66897</v>
      </c>
      <c r="C3712">
        <v>12365.2846153846</v>
      </c>
      <c r="D3712">
        <f t="shared" si="58"/>
        <v>6182.6423076923002</v>
      </c>
      <c r="E3712">
        <f>IFERROR(VLOOKUP(A3712,Hoja1!$A$2:$F$4807,6,FALSE),1)</f>
        <v>2</v>
      </c>
      <c r="F3712">
        <v>6182.6423076923002</v>
      </c>
    </row>
    <row r="3713" spans="1:6" x14ac:dyDescent="0.3">
      <c r="A3713">
        <v>141159</v>
      </c>
      <c r="B3713">
        <v>67213</v>
      </c>
      <c r="C3713">
        <v>11623.592307692301</v>
      </c>
      <c r="D3713">
        <f t="shared" si="58"/>
        <v>2324.7184615384604</v>
      </c>
      <c r="E3713">
        <f>IFERROR(VLOOKUP(A3713,Hoja1!$A$2:$F$4807,6,FALSE),1)</f>
        <v>5</v>
      </c>
      <c r="F3713">
        <v>2324.7184615384604</v>
      </c>
    </row>
    <row r="3714" spans="1:6" x14ac:dyDescent="0.3">
      <c r="A3714">
        <v>172982</v>
      </c>
      <c r="B3714">
        <v>103460</v>
      </c>
      <c r="C3714">
        <v>15810.403076922999</v>
      </c>
      <c r="D3714">
        <f t="shared" si="58"/>
        <v>15810.403076922999</v>
      </c>
      <c r="E3714">
        <f>IFERROR(VLOOKUP(A3714,Hoja1!$A$2:$F$4807,6,FALSE),1)</f>
        <v>1</v>
      </c>
      <c r="F3714">
        <v>15810.403076922999</v>
      </c>
    </row>
    <row r="3715" spans="1:6" x14ac:dyDescent="0.3">
      <c r="A3715">
        <v>157456</v>
      </c>
      <c r="B3715">
        <v>67248</v>
      </c>
      <c r="C3715">
        <v>10600.9</v>
      </c>
      <c r="D3715">
        <f t="shared" si="58"/>
        <v>2120.1799999999998</v>
      </c>
      <c r="E3715">
        <f>IFERROR(VLOOKUP(A3715,Hoja1!$A$2:$F$4807,6,FALSE),1)</f>
        <v>5</v>
      </c>
      <c r="F3715">
        <v>2120.1799999999998</v>
      </c>
    </row>
    <row r="3716" spans="1:6" x14ac:dyDescent="0.3">
      <c r="A3716">
        <v>150567</v>
      </c>
      <c r="B3716">
        <v>67679</v>
      </c>
      <c r="C3716">
        <v>12488.4446153846</v>
      </c>
      <c r="D3716">
        <f t="shared" si="58"/>
        <v>4162.814871794867</v>
      </c>
      <c r="E3716">
        <f>IFERROR(VLOOKUP(A3716,Hoja1!$A$2:$F$4807,6,FALSE),1)</f>
        <v>3</v>
      </c>
      <c r="F3716">
        <v>4162.814871794867</v>
      </c>
    </row>
    <row r="3717" spans="1:6" x14ac:dyDescent="0.3">
      <c r="A3717">
        <v>173052</v>
      </c>
      <c r="B3717">
        <v>96378</v>
      </c>
      <c r="C3717">
        <v>10115.515384615301</v>
      </c>
      <c r="D3717">
        <f t="shared" si="58"/>
        <v>10115.515384615301</v>
      </c>
      <c r="E3717">
        <f>IFERROR(VLOOKUP(A3717,Hoja1!$A$2:$F$4807,6,FALSE),1)</f>
        <v>1</v>
      </c>
      <c r="F3717">
        <v>10115.515384615301</v>
      </c>
    </row>
    <row r="3718" spans="1:6" x14ac:dyDescent="0.3">
      <c r="A3718">
        <v>173061</v>
      </c>
      <c r="B3718">
        <v>276624.27</v>
      </c>
      <c r="C3718">
        <v>29592.554615384601</v>
      </c>
      <c r="D3718">
        <f t="shared" si="58"/>
        <v>29592.554615384601</v>
      </c>
      <c r="E3718">
        <f>IFERROR(VLOOKUP(A3718,Hoja1!$A$2:$F$4807,6,FALSE),1)</f>
        <v>1</v>
      </c>
      <c r="F3718">
        <v>29592.554615384601</v>
      </c>
    </row>
    <row r="3719" spans="1:6" x14ac:dyDescent="0.3">
      <c r="A3719">
        <v>173067</v>
      </c>
      <c r="B3719">
        <v>54890</v>
      </c>
      <c r="C3719">
        <v>358.28461538461801</v>
      </c>
      <c r="D3719">
        <f t="shared" si="58"/>
        <v>358.28461538461801</v>
      </c>
      <c r="E3719">
        <f>IFERROR(VLOOKUP(A3719,Hoja1!$A$2:$F$4807,6,FALSE),1)</f>
        <v>1</v>
      </c>
      <c r="F3719">
        <v>358.28461538461801</v>
      </c>
    </row>
    <row r="3720" spans="1:6" x14ac:dyDescent="0.3">
      <c r="A3720">
        <v>173075</v>
      </c>
      <c r="B3720">
        <v>1909</v>
      </c>
      <c r="C3720">
        <v>-835.23813765182194</v>
      </c>
      <c r="D3720">
        <f t="shared" si="58"/>
        <v>-835.23813765182194</v>
      </c>
      <c r="E3720">
        <f>IFERROR(VLOOKUP(A3720,Hoja1!$A$2:$F$4807,6,FALSE),1)</f>
        <v>1</v>
      </c>
      <c r="F3720">
        <v>-835.23813765182194</v>
      </c>
    </row>
    <row r="3721" spans="1:6" x14ac:dyDescent="0.3">
      <c r="A3721">
        <v>173083</v>
      </c>
      <c r="B3721">
        <v>104625.83</v>
      </c>
      <c r="C3721">
        <v>-24273.766923076899</v>
      </c>
      <c r="D3721">
        <f t="shared" si="58"/>
        <v>-24273.766923076899</v>
      </c>
      <c r="E3721">
        <f>IFERROR(VLOOKUP(A3721,Hoja1!$A$2:$F$4807,6,FALSE),1)</f>
        <v>1</v>
      </c>
      <c r="F3721">
        <v>-24273.766923076899</v>
      </c>
    </row>
    <row r="3722" spans="1:6" x14ac:dyDescent="0.3">
      <c r="A3722">
        <v>173092</v>
      </c>
      <c r="B3722">
        <v>75145.13</v>
      </c>
      <c r="C3722">
        <v>11094.183846153799</v>
      </c>
      <c r="D3722">
        <f t="shared" si="58"/>
        <v>11094.183846153799</v>
      </c>
      <c r="E3722">
        <f>IFERROR(VLOOKUP(A3722,Hoja1!$A$2:$F$4807,6,FALSE),1)</f>
        <v>1</v>
      </c>
      <c r="F3722">
        <v>11094.183846153799</v>
      </c>
    </row>
    <row r="3723" spans="1:6" x14ac:dyDescent="0.3">
      <c r="A3723">
        <v>173100</v>
      </c>
      <c r="B3723">
        <v>52512</v>
      </c>
      <c r="C3723">
        <v>-24231.253846153799</v>
      </c>
      <c r="D3723">
        <f t="shared" si="58"/>
        <v>-24231.253846153799</v>
      </c>
      <c r="E3723">
        <f>IFERROR(VLOOKUP(A3723,Hoja1!$A$2:$F$4807,6,FALSE),1)</f>
        <v>1</v>
      </c>
      <c r="F3723">
        <v>-24231.253846153799</v>
      </c>
    </row>
    <row r="3724" spans="1:6" x14ac:dyDescent="0.3">
      <c r="A3724">
        <v>173124</v>
      </c>
      <c r="B3724">
        <v>47024</v>
      </c>
      <c r="C3724">
        <v>7299.9769230769198</v>
      </c>
      <c r="D3724">
        <f t="shared" si="58"/>
        <v>7299.9769230769198</v>
      </c>
      <c r="E3724">
        <f>IFERROR(VLOOKUP(A3724,Hoja1!$A$2:$F$4807,6,FALSE),1)</f>
        <v>1</v>
      </c>
      <c r="F3724">
        <v>7299.9769230769198</v>
      </c>
    </row>
    <row r="3725" spans="1:6" x14ac:dyDescent="0.3">
      <c r="A3725">
        <v>173133</v>
      </c>
      <c r="B3725">
        <v>82094.05</v>
      </c>
      <c r="C3725">
        <v>9581.56538461538</v>
      </c>
      <c r="D3725">
        <f t="shared" si="58"/>
        <v>9581.56538461538</v>
      </c>
      <c r="E3725">
        <f>IFERROR(VLOOKUP(A3725,Hoja1!$A$2:$F$4807,6,FALSE),1)</f>
        <v>1</v>
      </c>
      <c r="F3725">
        <v>9581.56538461538</v>
      </c>
    </row>
    <row r="3726" spans="1:6" x14ac:dyDescent="0.3">
      <c r="A3726">
        <v>173164</v>
      </c>
      <c r="B3726">
        <v>5409</v>
      </c>
      <c r="C3726">
        <v>254.662833333332</v>
      </c>
      <c r="D3726">
        <f t="shared" si="58"/>
        <v>254.662833333332</v>
      </c>
      <c r="E3726">
        <f>IFERROR(VLOOKUP(A3726,Hoja1!$A$2:$F$4807,6,FALSE),1)</f>
        <v>1</v>
      </c>
      <c r="F3726">
        <v>254.662833333332</v>
      </c>
    </row>
    <row r="3727" spans="1:6" x14ac:dyDescent="0.3">
      <c r="A3727">
        <v>168434</v>
      </c>
      <c r="B3727">
        <v>67808</v>
      </c>
      <c r="C3727">
        <v>5872.4384615384497</v>
      </c>
      <c r="D3727">
        <f t="shared" si="58"/>
        <v>1174.4876923076899</v>
      </c>
      <c r="E3727">
        <f>IFERROR(VLOOKUP(A3727,Hoja1!$A$2:$F$4807,6,FALSE),1)</f>
        <v>5</v>
      </c>
      <c r="F3727">
        <v>1174.4876923076899</v>
      </c>
    </row>
    <row r="3728" spans="1:6" x14ac:dyDescent="0.3">
      <c r="A3728">
        <v>173176</v>
      </c>
      <c r="B3728">
        <v>1975</v>
      </c>
      <c r="C3728">
        <v>-3972.3015384615301</v>
      </c>
      <c r="D3728">
        <f t="shared" si="58"/>
        <v>-3972.3015384615301</v>
      </c>
      <c r="E3728">
        <f>IFERROR(VLOOKUP(A3728,Hoja1!$A$2:$F$4807,6,FALSE),1)</f>
        <v>1</v>
      </c>
      <c r="F3728">
        <v>-3972.3015384615301</v>
      </c>
    </row>
    <row r="3729" spans="1:6" x14ac:dyDescent="0.3">
      <c r="A3729">
        <v>173182</v>
      </c>
      <c r="B3729">
        <v>62834</v>
      </c>
      <c r="C3729">
        <v>8302.2846153846094</v>
      </c>
      <c r="D3729">
        <f t="shared" si="58"/>
        <v>8302.2846153846094</v>
      </c>
      <c r="E3729">
        <f>IFERROR(VLOOKUP(A3729,Hoja1!$A$2:$F$4807,6,FALSE),1)</f>
        <v>1</v>
      </c>
      <c r="F3729">
        <v>8302.2846153846094</v>
      </c>
    </row>
    <row r="3730" spans="1:6" x14ac:dyDescent="0.3">
      <c r="A3730">
        <v>173189</v>
      </c>
      <c r="B3730">
        <v>80320</v>
      </c>
      <c r="C3730">
        <v>13095.9769230769</v>
      </c>
      <c r="D3730">
        <f t="shared" si="58"/>
        <v>13095.9769230769</v>
      </c>
      <c r="E3730">
        <f>IFERROR(VLOOKUP(A3730,Hoja1!$A$2:$F$4807,6,FALSE),1)</f>
        <v>1</v>
      </c>
      <c r="F3730">
        <v>13095.9769230769</v>
      </c>
    </row>
    <row r="3731" spans="1:6" x14ac:dyDescent="0.3">
      <c r="A3731">
        <v>173206</v>
      </c>
      <c r="B3731">
        <v>29291</v>
      </c>
      <c r="C3731">
        <v>605.88342747252602</v>
      </c>
      <c r="D3731">
        <f t="shared" si="58"/>
        <v>605.88342747252602</v>
      </c>
      <c r="E3731">
        <f>IFERROR(VLOOKUP(A3731,Hoja1!$A$2:$F$4807,6,FALSE),1)</f>
        <v>1</v>
      </c>
      <c r="F3731">
        <v>605.88342747252602</v>
      </c>
    </row>
    <row r="3732" spans="1:6" x14ac:dyDescent="0.3">
      <c r="A3732">
        <v>173251</v>
      </c>
      <c r="B3732">
        <v>302512</v>
      </c>
      <c r="C3732">
        <v>30823.941538461499</v>
      </c>
      <c r="D3732">
        <f t="shared" si="58"/>
        <v>30823.941538461499</v>
      </c>
      <c r="E3732">
        <f>IFERROR(VLOOKUP(A3732,Hoja1!$A$2:$F$4807,6,FALSE),1)</f>
        <v>1</v>
      </c>
      <c r="F3732">
        <v>30823.941538461499</v>
      </c>
    </row>
    <row r="3733" spans="1:6" x14ac:dyDescent="0.3">
      <c r="A3733">
        <v>173259</v>
      </c>
      <c r="B3733">
        <v>9813</v>
      </c>
      <c r="C3733">
        <v>-2076.2724725274702</v>
      </c>
      <c r="D3733">
        <f t="shared" si="58"/>
        <v>-2076.2724725274702</v>
      </c>
      <c r="E3733">
        <f>IFERROR(VLOOKUP(A3733,Hoja1!$A$2:$F$4807,6,FALSE),1)</f>
        <v>1</v>
      </c>
      <c r="F3733">
        <v>-2076.2724725274702</v>
      </c>
    </row>
    <row r="3734" spans="1:6" x14ac:dyDescent="0.3">
      <c r="A3734">
        <v>173271</v>
      </c>
      <c r="B3734">
        <v>26663</v>
      </c>
      <c r="C3734">
        <v>-14118.7153846153</v>
      </c>
      <c r="D3734">
        <f t="shared" si="58"/>
        <v>-14118.7153846153</v>
      </c>
      <c r="E3734">
        <f>IFERROR(VLOOKUP(A3734,Hoja1!$A$2:$F$4807,6,FALSE),1)</f>
        <v>1</v>
      </c>
      <c r="F3734">
        <v>-14118.7153846153</v>
      </c>
    </row>
    <row r="3735" spans="1:6" x14ac:dyDescent="0.3">
      <c r="A3735">
        <v>173655</v>
      </c>
      <c r="B3735">
        <v>67862</v>
      </c>
      <c r="C3735">
        <v>7712.4030769230803</v>
      </c>
      <c r="D3735">
        <f t="shared" si="58"/>
        <v>1542.4806153846162</v>
      </c>
      <c r="E3735">
        <f>IFERROR(VLOOKUP(A3735,Hoja1!$A$2:$F$4807,6,FALSE),1)</f>
        <v>5</v>
      </c>
      <c r="F3735">
        <v>1542.4806153846162</v>
      </c>
    </row>
    <row r="3736" spans="1:6" x14ac:dyDescent="0.3">
      <c r="A3736">
        <v>173292</v>
      </c>
      <c r="B3736">
        <v>70307</v>
      </c>
      <c r="C3736">
        <v>-6436.2538461538497</v>
      </c>
      <c r="D3736">
        <f t="shared" si="58"/>
        <v>-6436.2538461538497</v>
      </c>
      <c r="E3736">
        <f>IFERROR(VLOOKUP(A3736,Hoja1!$A$2:$F$4807,6,FALSE),1)</f>
        <v>1</v>
      </c>
      <c r="F3736">
        <v>-6436.2538461538497</v>
      </c>
    </row>
    <row r="3737" spans="1:6" x14ac:dyDescent="0.3">
      <c r="A3737">
        <v>173300</v>
      </c>
      <c r="B3737">
        <v>3363</v>
      </c>
      <c r="C3737">
        <v>3363</v>
      </c>
      <c r="D3737">
        <f t="shared" si="58"/>
        <v>3363</v>
      </c>
      <c r="E3737">
        <f>IFERROR(VLOOKUP(A3737,Hoja1!$A$2:$F$4807,6,FALSE),1)</f>
        <v>1</v>
      </c>
      <c r="F3737">
        <v>3363</v>
      </c>
    </row>
    <row r="3738" spans="1:6" x14ac:dyDescent="0.3">
      <c r="A3738">
        <v>173305</v>
      </c>
      <c r="B3738">
        <v>47419.03</v>
      </c>
      <c r="C3738">
        <v>8752.6992307692199</v>
      </c>
      <c r="D3738">
        <f t="shared" si="58"/>
        <v>8752.6992307692199</v>
      </c>
      <c r="E3738">
        <f>IFERROR(VLOOKUP(A3738,Hoja1!$A$2:$F$4807,6,FALSE),1)</f>
        <v>1</v>
      </c>
      <c r="F3738">
        <v>8752.6992307692199</v>
      </c>
    </row>
    <row r="3739" spans="1:6" x14ac:dyDescent="0.3">
      <c r="A3739">
        <v>144395</v>
      </c>
      <c r="B3739">
        <v>67864</v>
      </c>
      <c r="C3739">
        <v>10887.4799999999</v>
      </c>
      <c r="D3739">
        <f t="shared" si="58"/>
        <v>3629.1599999999667</v>
      </c>
      <c r="E3739">
        <f>IFERROR(VLOOKUP(A3739,Hoja1!$A$2:$F$4807,6,FALSE),1)</f>
        <v>3</v>
      </c>
      <c r="F3739">
        <v>3629.1599999999667</v>
      </c>
    </row>
    <row r="3740" spans="1:6" x14ac:dyDescent="0.3">
      <c r="A3740">
        <v>173340</v>
      </c>
      <c r="B3740">
        <v>70698</v>
      </c>
      <c r="C3740">
        <v>11935.515384615301</v>
      </c>
      <c r="D3740">
        <f t="shared" si="58"/>
        <v>11935.515384615301</v>
      </c>
      <c r="E3740">
        <f>IFERROR(VLOOKUP(A3740,Hoja1!$A$2:$F$4807,6,FALSE),1)</f>
        <v>1</v>
      </c>
      <c r="F3740">
        <v>11935.515384615301</v>
      </c>
    </row>
    <row r="3741" spans="1:6" x14ac:dyDescent="0.3">
      <c r="A3741">
        <v>173359</v>
      </c>
      <c r="B3741">
        <v>2643</v>
      </c>
      <c r="C3741">
        <v>-6.7504615384614199</v>
      </c>
      <c r="D3741">
        <f t="shared" si="58"/>
        <v>-6.7504615384614199</v>
      </c>
      <c r="E3741">
        <f>IFERROR(VLOOKUP(A3741,Hoja1!$A$2:$F$4807,6,FALSE),1)</f>
        <v>1</v>
      </c>
      <c r="F3741">
        <v>-6.7504615384614199</v>
      </c>
    </row>
    <row r="3742" spans="1:6" x14ac:dyDescent="0.3">
      <c r="A3742">
        <v>173376</v>
      </c>
      <c r="B3742">
        <v>84563</v>
      </c>
      <c r="C3742">
        <v>8548.0184615384605</v>
      </c>
      <c r="D3742">
        <f t="shared" si="58"/>
        <v>8548.0184615384605</v>
      </c>
      <c r="E3742">
        <f>IFERROR(VLOOKUP(A3742,Hoja1!$A$2:$F$4807,6,FALSE),1)</f>
        <v>1</v>
      </c>
      <c r="F3742">
        <v>8548.0184615384605</v>
      </c>
    </row>
    <row r="3743" spans="1:6" x14ac:dyDescent="0.3">
      <c r="A3743">
        <v>148954</v>
      </c>
      <c r="B3743">
        <v>68064</v>
      </c>
      <c r="C3743">
        <v>11087.48</v>
      </c>
      <c r="D3743">
        <f t="shared" si="58"/>
        <v>2217.4960000000001</v>
      </c>
      <c r="E3743">
        <f>IFERROR(VLOOKUP(A3743,Hoja1!$A$2:$F$4807,6,FALSE),1)</f>
        <v>5</v>
      </c>
      <c r="F3743">
        <v>2217.4960000000001</v>
      </c>
    </row>
    <row r="3744" spans="1:6" x14ac:dyDescent="0.3">
      <c r="A3744">
        <v>143264</v>
      </c>
      <c r="B3744">
        <v>68480</v>
      </c>
      <c r="C3744">
        <v>8076.26</v>
      </c>
      <c r="D3744">
        <f t="shared" si="58"/>
        <v>1615.252</v>
      </c>
      <c r="E3744">
        <f>IFERROR(VLOOKUP(A3744,Hoja1!$A$2:$F$4807,6,FALSE),1)</f>
        <v>5</v>
      </c>
      <c r="F3744">
        <v>1615.252</v>
      </c>
    </row>
    <row r="3745" spans="1:6" x14ac:dyDescent="0.3">
      <c r="A3745">
        <v>161052</v>
      </c>
      <c r="B3745">
        <v>68842</v>
      </c>
      <c r="C3745">
        <v>11137.2076923076</v>
      </c>
      <c r="D3745">
        <f t="shared" si="58"/>
        <v>5568.6038461538001</v>
      </c>
      <c r="E3745">
        <f>IFERROR(VLOOKUP(A3745,Hoja1!$A$2:$F$4807,6,FALSE),1)</f>
        <v>2</v>
      </c>
      <c r="F3745">
        <v>5568.6038461538001</v>
      </c>
    </row>
    <row r="3746" spans="1:6" x14ac:dyDescent="0.3">
      <c r="A3746">
        <v>173442</v>
      </c>
      <c r="B3746">
        <v>74769</v>
      </c>
      <c r="C3746">
        <v>12833.438461538401</v>
      </c>
      <c r="D3746">
        <f t="shared" si="58"/>
        <v>12833.438461538401</v>
      </c>
      <c r="E3746">
        <f>IFERROR(VLOOKUP(A3746,Hoja1!$A$2:$F$4807,6,FALSE),1)</f>
        <v>1</v>
      </c>
      <c r="F3746">
        <v>12833.438461538401</v>
      </c>
    </row>
    <row r="3747" spans="1:6" x14ac:dyDescent="0.3">
      <c r="A3747">
        <v>150199</v>
      </c>
      <c r="B3747">
        <v>68928</v>
      </c>
      <c r="C3747">
        <v>13737.4446153846</v>
      </c>
      <c r="D3747">
        <f t="shared" si="58"/>
        <v>2747.4889230769199</v>
      </c>
      <c r="E3747">
        <f>IFERROR(VLOOKUP(A3747,Hoja1!$A$2:$F$4807,6,FALSE),1)</f>
        <v>5</v>
      </c>
      <c r="F3747">
        <v>2747.4889230769199</v>
      </c>
    </row>
    <row r="3748" spans="1:6" x14ac:dyDescent="0.3">
      <c r="A3748">
        <v>173487</v>
      </c>
      <c r="B3748">
        <v>4148</v>
      </c>
      <c r="C3748">
        <v>99.278730769231004</v>
      </c>
      <c r="D3748">
        <f t="shared" si="58"/>
        <v>99.278730769231004</v>
      </c>
      <c r="E3748">
        <f>IFERROR(VLOOKUP(A3748,Hoja1!$A$2:$F$4807,6,FALSE),1)</f>
        <v>1</v>
      </c>
      <c r="F3748">
        <v>99.278730769231004</v>
      </c>
    </row>
    <row r="3749" spans="1:6" x14ac:dyDescent="0.3">
      <c r="A3749">
        <v>173508</v>
      </c>
      <c r="B3749">
        <v>58634.479999999901</v>
      </c>
      <c r="C3749">
        <v>10448.9184615384</v>
      </c>
      <c r="D3749">
        <f t="shared" si="58"/>
        <v>10448.9184615384</v>
      </c>
      <c r="E3749">
        <f>IFERROR(VLOOKUP(A3749,Hoja1!$A$2:$F$4807,6,FALSE),1)</f>
        <v>1</v>
      </c>
      <c r="F3749">
        <v>10448.9184615384</v>
      </c>
    </row>
    <row r="3750" spans="1:6" x14ac:dyDescent="0.3">
      <c r="A3750">
        <v>176417</v>
      </c>
      <c r="B3750">
        <v>68928</v>
      </c>
      <c r="C3750">
        <v>12280.9</v>
      </c>
      <c r="D3750">
        <f t="shared" si="58"/>
        <v>3070.2249999999999</v>
      </c>
      <c r="E3750">
        <f>IFERROR(VLOOKUP(A3750,Hoja1!$A$2:$F$4807,6,FALSE),1)</f>
        <v>4</v>
      </c>
      <c r="F3750">
        <v>3070.2249999999999</v>
      </c>
    </row>
    <row r="3751" spans="1:6" x14ac:dyDescent="0.3">
      <c r="A3751">
        <v>141590</v>
      </c>
      <c r="B3751">
        <v>69152</v>
      </c>
      <c r="C3751">
        <v>10788.3676923076</v>
      </c>
      <c r="D3751">
        <f t="shared" si="58"/>
        <v>3596.1225641025335</v>
      </c>
      <c r="E3751">
        <f>IFERROR(VLOOKUP(A3751,Hoja1!$A$2:$F$4807,6,FALSE),1)</f>
        <v>3</v>
      </c>
      <c r="F3751">
        <v>3596.1225641025335</v>
      </c>
    </row>
    <row r="3752" spans="1:6" x14ac:dyDescent="0.3">
      <c r="A3752">
        <v>173543</v>
      </c>
      <c r="B3752">
        <v>147232</v>
      </c>
      <c r="C3752">
        <v>16945.290769230702</v>
      </c>
      <c r="D3752">
        <f t="shared" si="58"/>
        <v>16945.290769230702</v>
      </c>
      <c r="E3752">
        <f>IFERROR(VLOOKUP(A3752,Hoja1!$A$2:$F$4807,6,FALSE),1)</f>
        <v>1</v>
      </c>
      <c r="F3752">
        <v>16945.290769230702</v>
      </c>
    </row>
    <row r="3753" spans="1:6" x14ac:dyDescent="0.3">
      <c r="A3753">
        <v>173551</v>
      </c>
      <c r="B3753">
        <v>115392</v>
      </c>
      <c r="C3753">
        <v>13593.5507692307</v>
      </c>
      <c r="D3753">
        <f t="shared" si="58"/>
        <v>13593.5507692307</v>
      </c>
      <c r="E3753">
        <f>IFERROR(VLOOKUP(A3753,Hoja1!$A$2:$F$4807,6,FALSE),1)</f>
        <v>1</v>
      </c>
      <c r="F3753">
        <v>13593.5507692307</v>
      </c>
    </row>
    <row r="3754" spans="1:6" x14ac:dyDescent="0.3">
      <c r="A3754">
        <v>165547</v>
      </c>
      <c r="B3754">
        <v>69200</v>
      </c>
      <c r="C3754">
        <v>7992.71076923076</v>
      </c>
      <c r="D3754">
        <f t="shared" si="58"/>
        <v>1332.11846153846</v>
      </c>
      <c r="E3754">
        <f>IFERROR(VLOOKUP(A3754,Hoja1!$A$2:$F$4807,6,FALSE),1)</f>
        <v>6</v>
      </c>
      <c r="F3754">
        <v>1332.11846153846</v>
      </c>
    </row>
    <row r="3755" spans="1:6" x14ac:dyDescent="0.3">
      <c r="A3755">
        <v>173571</v>
      </c>
      <c r="B3755">
        <v>55024</v>
      </c>
      <c r="C3755">
        <v>10011.515384615301</v>
      </c>
      <c r="D3755">
        <f t="shared" si="58"/>
        <v>10011.515384615301</v>
      </c>
      <c r="E3755">
        <f>IFERROR(VLOOKUP(A3755,Hoja1!$A$2:$F$4807,6,FALSE),1)</f>
        <v>1</v>
      </c>
      <c r="F3755">
        <v>10011.515384615301</v>
      </c>
    </row>
    <row r="3756" spans="1:6" x14ac:dyDescent="0.3">
      <c r="A3756">
        <v>149843</v>
      </c>
      <c r="B3756">
        <v>69216</v>
      </c>
      <c r="C3756">
        <v>12967.752307692301</v>
      </c>
      <c r="D3756">
        <f t="shared" si="58"/>
        <v>2161.2920512820501</v>
      </c>
      <c r="E3756">
        <f>IFERROR(VLOOKUP(A3756,Hoja1!$A$2:$F$4807,6,FALSE),1)</f>
        <v>6</v>
      </c>
      <c r="F3756">
        <v>2161.2920512820501</v>
      </c>
    </row>
    <row r="3757" spans="1:6" x14ac:dyDescent="0.3">
      <c r="A3757">
        <v>173627</v>
      </c>
      <c r="B3757">
        <v>1786</v>
      </c>
      <c r="C3757">
        <v>19.4996923076923</v>
      </c>
      <c r="D3757">
        <f t="shared" si="58"/>
        <v>19.4996923076923</v>
      </c>
      <c r="E3757">
        <f>IFERROR(VLOOKUP(A3757,Hoja1!$A$2:$F$4807,6,FALSE),1)</f>
        <v>1</v>
      </c>
      <c r="F3757">
        <v>19.4996923076923</v>
      </c>
    </row>
    <row r="3758" spans="1:6" x14ac:dyDescent="0.3">
      <c r="A3758">
        <v>146329</v>
      </c>
      <c r="B3758">
        <v>69264</v>
      </c>
      <c r="C3758">
        <v>13015.752307692301</v>
      </c>
      <c r="D3758">
        <f t="shared" si="58"/>
        <v>2169.2920512820501</v>
      </c>
      <c r="E3758">
        <f>IFERROR(VLOOKUP(A3758,Hoja1!$A$2:$F$4807,6,FALSE),1)</f>
        <v>6</v>
      </c>
      <c r="F3758">
        <v>2169.2920512820501</v>
      </c>
    </row>
    <row r="3759" spans="1:6" x14ac:dyDescent="0.3">
      <c r="A3759">
        <v>173689</v>
      </c>
      <c r="B3759">
        <v>188081</v>
      </c>
      <c r="C3759">
        <v>23948.136923076901</v>
      </c>
      <c r="D3759">
        <f t="shared" si="58"/>
        <v>23948.136923076901</v>
      </c>
      <c r="E3759">
        <f>IFERROR(VLOOKUP(A3759,Hoja1!$A$2:$F$4807,6,FALSE),1)</f>
        <v>1</v>
      </c>
      <c r="F3759">
        <v>23948.136923076901</v>
      </c>
    </row>
    <row r="3760" spans="1:6" x14ac:dyDescent="0.3">
      <c r="A3760">
        <v>173713</v>
      </c>
      <c r="B3760">
        <v>2162</v>
      </c>
      <c r="C3760">
        <v>-76.543294871794799</v>
      </c>
      <c r="D3760">
        <f t="shared" si="58"/>
        <v>-76.543294871794799</v>
      </c>
      <c r="E3760">
        <f>IFERROR(VLOOKUP(A3760,Hoja1!$A$2:$F$4807,6,FALSE),1)</f>
        <v>1</v>
      </c>
      <c r="F3760">
        <v>-76.543294871794799</v>
      </c>
    </row>
    <row r="3761" spans="1:6" x14ac:dyDescent="0.3">
      <c r="A3761">
        <v>173714</v>
      </c>
      <c r="B3761">
        <v>2597</v>
      </c>
      <c r="C3761">
        <v>2597</v>
      </c>
      <c r="D3761">
        <f t="shared" si="58"/>
        <v>2597</v>
      </c>
      <c r="E3761">
        <f>IFERROR(VLOOKUP(A3761,Hoja1!$A$2:$F$4807,6,FALSE),1)</f>
        <v>1</v>
      </c>
      <c r="F3761">
        <v>2597</v>
      </c>
    </row>
    <row r="3762" spans="1:6" x14ac:dyDescent="0.3">
      <c r="A3762">
        <v>173718</v>
      </c>
      <c r="B3762">
        <v>2620</v>
      </c>
      <c r="C3762">
        <v>2620</v>
      </c>
      <c r="D3762">
        <f t="shared" si="58"/>
        <v>2620</v>
      </c>
      <c r="E3762">
        <f>IFERROR(VLOOKUP(A3762,Hoja1!$A$2:$F$4807,6,FALSE),1)</f>
        <v>1</v>
      </c>
      <c r="F3762">
        <v>2620</v>
      </c>
    </row>
    <row r="3763" spans="1:6" x14ac:dyDescent="0.3">
      <c r="A3763">
        <v>173722</v>
      </c>
      <c r="B3763">
        <v>3500</v>
      </c>
      <c r="C3763">
        <v>3500</v>
      </c>
      <c r="D3763">
        <f t="shared" si="58"/>
        <v>3500</v>
      </c>
      <c r="E3763">
        <f>IFERROR(VLOOKUP(A3763,Hoja1!$A$2:$F$4807,6,FALSE),1)</f>
        <v>1</v>
      </c>
      <c r="F3763">
        <v>3500</v>
      </c>
    </row>
    <row r="3764" spans="1:6" x14ac:dyDescent="0.3">
      <c r="A3764">
        <v>154006</v>
      </c>
      <c r="B3764">
        <v>69446</v>
      </c>
      <c r="C3764">
        <v>11411.7876923076</v>
      </c>
      <c r="D3764">
        <f t="shared" si="58"/>
        <v>1901.9646153845999</v>
      </c>
      <c r="E3764">
        <f>IFERROR(VLOOKUP(A3764,Hoja1!$A$2:$F$4807,6,FALSE),1)</f>
        <v>6</v>
      </c>
      <c r="F3764">
        <v>1901.9646153845999</v>
      </c>
    </row>
    <row r="3765" spans="1:6" x14ac:dyDescent="0.3">
      <c r="A3765">
        <v>173732</v>
      </c>
      <c r="B3765">
        <v>2612.2199999999998</v>
      </c>
      <c r="C3765">
        <v>373.67670512820501</v>
      </c>
      <c r="D3765">
        <f t="shared" si="58"/>
        <v>373.67670512820501</v>
      </c>
      <c r="E3765">
        <f>IFERROR(VLOOKUP(A3765,Hoja1!$A$2:$F$4807,6,FALSE),1)</f>
        <v>1</v>
      </c>
      <c r="F3765">
        <v>373.67670512820501</v>
      </c>
    </row>
    <row r="3766" spans="1:6" x14ac:dyDescent="0.3">
      <c r="A3766">
        <v>173752</v>
      </c>
      <c r="B3766">
        <v>100064</v>
      </c>
      <c r="C3766">
        <v>15258.059999999899</v>
      </c>
      <c r="D3766">
        <f t="shared" si="58"/>
        <v>15258.059999999899</v>
      </c>
      <c r="E3766">
        <f>IFERROR(VLOOKUP(A3766,Hoja1!$A$2:$F$4807,6,FALSE),1)</f>
        <v>1</v>
      </c>
      <c r="F3766">
        <v>15258.059999999899</v>
      </c>
    </row>
    <row r="3767" spans="1:6" x14ac:dyDescent="0.3">
      <c r="A3767">
        <v>173764</v>
      </c>
      <c r="B3767">
        <v>1406</v>
      </c>
      <c r="C3767">
        <v>-1199.82846153846</v>
      </c>
      <c r="D3767">
        <f t="shared" si="58"/>
        <v>-1199.82846153846</v>
      </c>
      <c r="E3767">
        <f>IFERROR(VLOOKUP(A3767,Hoja1!$A$2:$F$4807,6,FALSE),1)</f>
        <v>1</v>
      </c>
      <c r="F3767">
        <v>-1199.82846153846</v>
      </c>
    </row>
    <row r="3768" spans="1:6" x14ac:dyDescent="0.3">
      <c r="A3768">
        <v>173771</v>
      </c>
      <c r="B3768">
        <v>50164</v>
      </c>
      <c r="C3768">
        <v>9382.2846153846094</v>
      </c>
      <c r="D3768">
        <f t="shared" si="58"/>
        <v>9382.2846153846094</v>
      </c>
      <c r="E3768">
        <f>IFERROR(VLOOKUP(A3768,Hoja1!$A$2:$F$4807,6,FALSE),1)</f>
        <v>1</v>
      </c>
      <c r="F3768">
        <v>9382.2846153846094</v>
      </c>
    </row>
    <row r="3769" spans="1:6" x14ac:dyDescent="0.3">
      <c r="A3769">
        <v>173779</v>
      </c>
      <c r="B3769">
        <v>94096</v>
      </c>
      <c r="C3769">
        <v>12064.2846153846</v>
      </c>
      <c r="D3769">
        <f t="shared" si="58"/>
        <v>12064.2846153846</v>
      </c>
      <c r="E3769">
        <f>IFERROR(VLOOKUP(A3769,Hoja1!$A$2:$F$4807,6,FALSE),1)</f>
        <v>1</v>
      </c>
      <c r="F3769">
        <v>12064.2846153846</v>
      </c>
    </row>
    <row r="3770" spans="1:6" x14ac:dyDescent="0.3">
      <c r="A3770">
        <v>173788</v>
      </c>
      <c r="B3770">
        <v>251738.63</v>
      </c>
      <c r="C3770">
        <v>-13932.6946153846</v>
      </c>
      <c r="D3770">
        <f t="shared" si="58"/>
        <v>-13932.6946153846</v>
      </c>
      <c r="E3770">
        <f>IFERROR(VLOOKUP(A3770,Hoja1!$A$2:$F$4807,6,FALSE),1)</f>
        <v>1</v>
      </c>
      <c r="F3770">
        <v>-13932.6946153846</v>
      </c>
    </row>
    <row r="3771" spans="1:6" x14ac:dyDescent="0.3">
      <c r="A3771">
        <v>143891</v>
      </c>
      <c r="B3771">
        <v>69552</v>
      </c>
      <c r="C3771">
        <v>12974.332307692301</v>
      </c>
      <c r="D3771">
        <f t="shared" si="58"/>
        <v>1853.476043956043</v>
      </c>
      <c r="E3771">
        <f>IFERROR(VLOOKUP(A3771,Hoja1!$A$2:$F$4807,6,FALSE),1)</f>
        <v>7</v>
      </c>
      <c r="F3771">
        <v>1853.476043956043</v>
      </c>
    </row>
    <row r="3772" spans="1:6" x14ac:dyDescent="0.3">
      <c r="A3772">
        <v>173809</v>
      </c>
      <c r="B3772">
        <v>2480</v>
      </c>
      <c r="C3772">
        <v>2480</v>
      </c>
      <c r="D3772">
        <f t="shared" si="58"/>
        <v>2480</v>
      </c>
      <c r="E3772">
        <f>IFERROR(VLOOKUP(A3772,Hoja1!$A$2:$F$4807,6,FALSE),1)</f>
        <v>1</v>
      </c>
      <c r="F3772">
        <v>2480</v>
      </c>
    </row>
    <row r="3773" spans="1:6" x14ac:dyDescent="0.3">
      <c r="A3773">
        <v>173811</v>
      </c>
      <c r="B3773">
        <v>3563</v>
      </c>
      <c r="C3773">
        <v>3563</v>
      </c>
      <c r="D3773">
        <f t="shared" ref="D3773:D3836" si="59">C3773/E3773</f>
        <v>3563</v>
      </c>
      <c r="E3773">
        <f>IFERROR(VLOOKUP(A3773,Hoja1!$A$2:$F$4807,6,FALSE),1)</f>
        <v>1</v>
      </c>
      <c r="F3773">
        <v>3563</v>
      </c>
    </row>
    <row r="3774" spans="1:6" x14ac:dyDescent="0.3">
      <c r="A3774">
        <v>173829</v>
      </c>
      <c r="B3774">
        <v>158461.99</v>
      </c>
      <c r="C3774">
        <v>19314.889999999901</v>
      </c>
      <c r="D3774">
        <f t="shared" si="59"/>
        <v>19314.889999999901</v>
      </c>
      <c r="E3774">
        <f>IFERROR(VLOOKUP(A3774,Hoja1!$A$2:$F$4807,6,FALSE),1)</f>
        <v>1</v>
      </c>
      <c r="F3774">
        <v>19314.889999999901</v>
      </c>
    </row>
    <row r="3775" spans="1:6" x14ac:dyDescent="0.3">
      <c r="A3775">
        <v>173844</v>
      </c>
      <c r="B3775">
        <v>93654</v>
      </c>
      <c r="C3775">
        <v>11622.2846153846</v>
      </c>
      <c r="D3775">
        <f t="shared" si="59"/>
        <v>11622.2846153846</v>
      </c>
      <c r="E3775">
        <f>IFERROR(VLOOKUP(A3775,Hoja1!$A$2:$F$4807,6,FALSE),1)</f>
        <v>1</v>
      </c>
      <c r="F3775">
        <v>11622.2846153846</v>
      </c>
    </row>
    <row r="3776" spans="1:6" x14ac:dyDescent="0.3">
      <c r="A3776">
        <v>173866</v>
      </c>
      <c r="B3776">
        <v>75169</v>
      </c>
      <c r="C3776">
        <v>13233.438461538401</v>
      </c>
      <c r="D3776">
        <f t="shared" si="59"/>
        <v>13233.438461538401</v>
      </c>
      <c r="E3776">
        <f>IFERROR(VLOOKUP(A3776,Hoja1!$A$2:$F$4807,6,FALSE),1)</f>
        <v>1</v>
      </c>
      <c r="F3776">
        <v>13233.438461538401</v>
      </c>
    </row>
    <row r="3777" spans="1:6" x14ac:dyDescent="0.3">
      <c r="A3777">
        <v>173875</v>
      </c>
      <c r="B3777">
        <v>51482</v>
      </c>
      <c r="C3777">
        <v>7527.2076923076902</v>
      </c>
      <c r="D3777">
        <f t="shared" si="59"/>
        <v>7527.2076923076902</v>
      </c>
      <c r="E3777">
        <f>IFERROR(VLOOKUP(A3777,Hoja1!$A$2:$F$4807,6,FALSE),1)</f>
        <v>1</v>
      </c>
      <c r="F3777">
        <v>7527.2076923076902</v>
      </c>
    </row>
    <row r="3778" spans="1:6" x14ac:dyDescent="0.3">
      <c r="A3778">
        <v>169841</v>
      </c>
      <c r="B3778">
        <v>69552.69</v>
      </c>
      <c r="C3778">
        <v>11847.897692307601</v>
      </c>
      <c r="D3778">
        <f t="shared" si="59"/>
        <v>5923.9488461538003</v>
      </c>
      <c r="E3778">
        <f>IFERROR(VLOOKUP(A3778,Hoja1!$A$2:$F$4807,6,FALSE),1)</f>
        <v>2</v>
      </c>
      <c r="F3778">
        <v>5923.9488461538003</v>
      </c>
    </row>
    <row r="3779" spans="1:6" x14ac:dyDescent="0.3">
      <c r="A3779">
        <v>173890</v>
      </c>
      <c r="B3779">
        <v>15472</v>
      </c>
      <c r="C3779">
        <v>-23194.330769230699</v>
      </c>
      <c r="D3779">
        <f t="shared" si="59"/>
        <v>-23194.330769230699</v>
      </c>
      <c r="E3779">
        <f>IFERROR(VLOOKUP(A3779,Hoja1!$A$2:$F$4807,6,FALSE),1)</f>
        <v>1</v>
      </c>
      <c r="F3779">
        <v>-23194.330769230699</v>
      </c>
    </row>
    <row r="3780" spans="1:6" x14ac:dyDescent="0.3">
      <c r="A3780">
        <v>150274</v>
      </c>
      <c r="B3780">
        <v>69568</v>
      </c>
      <c r="C3780">
        <v>7632.4384615384497</v>
      </c>
      <c r="D3780">
        <f t="shared" si="59"/>
        <v>2544.1461538461499</v>
      </c>
      <c r="E3780">
        <f>IFERROR(VLOOKUP(A3780,Hoja1!$A$2:$F$4807,6,FALSE),1)</f>
        <v>3</v>
      </c>
      <c r="F3780">
        <v>2544.1461538461499</v>
      </c>
    </row>
    <row r="3781" spans="1:6" x14ac:dyDescent="0.3">
      <c r="A3781">
        <v>173902</v>
      </c>
      <c r="B3781">
        <v>84691</v>
      </c>
      <c r="C3781">
        <v>9733.71076923076</v>
      </c>
      <c r="D3781">
        <f t="shared" si="59"/>
        <v>9733.71076923076</v>
      </c>
      <c r="E3781">
        <f>IFERROR(VLOOKUP(A3781,Hoja1!$A$2:$F$4807,6,FALSE),1)</f>
        <v>1</v>
      </c>
      <c r="F3781">
        <v>9733.71076923076</v>
      </c>
    </row>
    <row r="3782" spans="1:6" x14ac:dyDescent="0.3">
      <c r="A3782">
        <v>173911</v>
      </c>
      <c r="B3782">
        <v>307712.46999999997</v>
      </c>
      <c r="C3782">
        <v>39995.193076923002</v>
      </c>
      <c r="D3782">
        <f t="shared" si="59"/>
        <v>39995.193076923002</v>
      </c>
      <c r="E3782">
        <f>IFERROR(VLOOKUP(A3782,Hoja1!$A$2:$F$4807,6,FALSE),1)</f>
        <v>1</v>
      </c>
      <c r="F3782">
        <v>39995.193076923002</v>
      </c>
    </row>
    <row r="3783" spans="1:6" x14ac:dyDescent="0.3">
      <c r="A3783">
        <v>173937</v>
      </c>
      <c r="B3783">
        <v>33648.269999999997</v>
      </c>
      <c r="C3783">
        <v>5160.01</v>
      </c>
      <c r="D3783">
        <f t="shared" si="59"/>
        <v>5160.01</v>
      </c>
      <c r="E3783">
        <f>IFERROR(VLOOKUP(A3783,Hoja1!$A$2:$F$4807,6,FALSE),1)</f>
        <v>1</v>
      </c>
      <c r="F3783">
        <v>5160.01</v>
      </c>
    </row>
    <row r="3784" spans="1:6" x14ac:dyDescent="0.3">
      <c r="A3784">
        <v>173964</v>
      </c>
      <c r="B3784">
        <v>27616</v>
      </c>
      <c r="C3784">
        <v>4745.6215384615298</v>
      </c>
      <c r="D3784">
        <f t="shared" si="59"/>
        <v>4745.6215384615298</v>
      </c>
      <c r="E3784">
        <f>IFERROR(VLOOKUP(A3784,Hoja1!$A$2:$F$4807,6,FALSE),1)</f>
        <v>1</v>
      </c>
      <c r="F3784">
        <v>4745.6215384615298</v>
      </c>
    </row>
    <row r="3785" spans="1:6" x14ac:dyDescent="0.3">
      <c r="A3785">
        <v>173973</v>
      </c>
      <c r="B3785">
        <v>24900</v>
      </c>
      <c r="C3785">
        <v>3416.7338461538402</v>
      </c>
      <c r="D3785">
        <f t="shared" si="59"/>
        <v>3416.7338461538402</v>
      </c>
      <c r="E3785">
        <f>IFERROR(VLOOKUP(A3785,Hoja1!$A$2:$F$4807,6,FALSE),1)</f>
        <v>1</v>
      </c>
      <c r="F3785">
        <v>3416.7338461538402</v>
      </c>
    </row>
    <row r="3786" spans="1:6" x14ac:dyDescent="0.3">
      <c r="A3786">
        <v>173980</v>
      </c>
      <c r="B3786">
        <v>84640</v>
      </c>
      <c r="C3786">
        <v>9613.2784615384498</v>
      </c>
      <c r="D3786">
        <f t="shared" si="59"/>
        <v>9613.2784615384498</v>
      </c>
      <c r="E3786">
        <f>IFERROR(VLOOKUP(A3786,Hoja1!$A$2:$F$4807,6,FALSE),1)</f>
        <v>1</v>
      </c>
      <c r="F3786">
        <v>9613.2784615384498</v>
      </c>
    </row>
    <row r="3787" spans="1:6" x14ac:dyDescent="0.3">
      <c r="A3787">
        <v>173986</v>
      </c>
      <c r="B3787">
        <v>25200</v>
      </c>
      <c r="C3787">
        <v>3716.7338461538402</v>
      </c>
      <c r="D3787">
        <f t="shared" si="59"/>
        <v>3716.7338461538402</v>
      </c>
      <c r="E3787">
        <f>IFERROR(VLOOKUP(A3787,Hoja1!$A$2:$F$4807,6,FALSE),1)</f>
        <v>1</v>
      </c>
      <c r="F3787">
        <v>3716.7338461538402</v>
      </c>
    </row>
    <row r="3788" spans="1:6" x14ac:dyDescent="0.3">
      <c r="A3788">
        <v>187402</v>
      </c>
      <c r="B3788">
        <v>70361</v>
      </c>
      <c r="C3788">
        <v>-20768.940659340598</v>
      </c>
      <c r="D3788">
        <f t="shared" si="59"/>
        <v>-4153.7881318681193</v>
      </c>
      <c r="E3788">
        <f>IFERROR(VLOOKUP(A3788,Hoja1!$A$2:$F$4807,6,FALSE),1)</f>
        <v>5</v>
      </c>
      <c r="F3788">
        <v>-4153.7881318681193</v>
      </c>
    </row>
    <row r="3789" spans="1:6" x14ac:dyDescent="0.3">
      <c r="A3789">
        <v>149204</v>
      </c>
      <c r="B3789">
        <v>70731</v>
      </c>
      <c r="C3789">
        <v>12037.9476923076</v>
      </c>
      <c r="D3789">
        <f t="shared" si="59"/>
        <v>2407.5895384615201</v>
      </c>
      <c r="E3789">
        <f>IFERROR(VLOOKUP(A3789,Hoja1!$A$2:$F$4807,6,FALSE),1)</f>
        <v>5</v>
      </c>
      <c r="F3789">
        <v>2407.5895384615201</v>
      </c>
    </row>
    <row r="3790" spans="1:6" x14ac:dyDescent="0.3">
      <c r="A3790">
        <v>174010</v>
      </c>
      <c r="B3790">
        <v>26304.82</v>
      </c>
      <c r="C3790">
        <v>4492.1338461538398</v>
      </c>
      <c r="D3790">
        <f t="shared" si="59"/>
        <v>4492.1338461538398</v>
      </c>
      <c r="E3790">
        <f>IFERROR(VLOOKUP(A3790,Hoja1!$A$2:$F$4807,6,FALSE),1)</f>
        <v>1</v>
      </c>
      <c r="F3790">
        <v>4492.1338461538398</v>
      </c>
    </row>
    <row r="3791" spans="1:6" x14ac:dyDescent="0.3">
      <c r="A3791">
        <v>176625</v>
      </c>
      <c r="B3791">
        <v>70833</v>
      </c>
      <c r="C3791">
        <v>9955.1307692307601</v>
      </c>
      <c r="D3791">
        <f t="shared" si="59"/>
        <v>4977.56538461538</v>
      </c>
      <c r="E3791">
        <f>IFERROR(VLOOKUP(A3791,Hoja1!$A$2:$F$4807,6,FALSE),1)</f>
        <v>2</v>
      </c>
      <c r="F3791">
        <v>4977.56538461538</v>
      </c>
    </row>
    <row r="3792" spans="1:6" x14ac:dyDescent="0.3">
      <c r="A3792">
        <v>162376</v>
      </c>
      <c r="B3792">
        <v>71012</v>
      </c>
      <c r="C3792">
        <v>-26055.253846153799</v>
      </c>
      <c r="D3792">
        <f t="shared" si="59"/>
        <v>-6513.8134615384497</v>
      </c>
      <c r="E3792">
        <f>IFERROR(VLOOKUP(A3792,Hoja1!$A$2:$F$4807,6,FALSE),1)</f>
        <v>4</v>
      </c>
      <c r="F3792">
        <v>-6513.8134615384497</v>
      </c>
    </row>
    <row r="3793" spans="1:6" x14ac:dyDescent="0.3">
      <c r="A3793">
        <v>174033</v>
      </c>
      <c r="B3793">
        <v>48838.39</v>
      </c>
      <c r="C3793">
        <v>7657.8223076922995</v>
      </c>
      <c r="D3793">
        <f t="shared" si="59"/>
        <v>7657.8223076922995</v>
      </c>
      <c r="E3793">
        <f>IFERROR(VLOOKUP(A3793,Hoja1!$A$2:$F$4807,6,FALSE),1)</f>
        <v>1</v>
      </c>
      <c r="F3793">
        <v>7657.8223076922995</v>
      </c>
    </row>
    <row r="3794" spans="1:6" x14ac:dyDescent="0.3">
      <c r="A3794">
        <v>174039</v>
      </c>
      <c r="B3794">
        <v>69452.09</v>
      </c>
      <c r="C3794">
        <v>6458.8361538461404</v>
      </c>
      <c r="D3794">
        <f t="shared" si="59"/>
        <v>6458.8361538461404</v>
      </c>
      <c r="E3794">
        <f>IFERROR(VLOOKUP(A3794,Hoja1!$A$2:$F$4807,6,FALSE),1)</f>
        <v>1</v>
      </c>
      <c r="F3794">
        <v>6458.8361538461404</v>
      </c>
    </row>
    <row r="3795" spans="1:6" x14ac:dyDescent="0.3">
      <c r="A3795">
        <v>174045</v>
      </c>
      <c r="B3795">
        <v>45536</v>
      </c>
      <c r="C3795">
        <v>6869.6692307692201</v>
      </c>
      <c r="D3795">
        <f t="shared" si="59"/>
        <v>6869.6692307692201</v>
      </c>
      <c r="E3795">
        <f>IFERROR(VLOOKUP(A3795,Hoja1!$A$2:$F$4807,6,FALSE),1)</f>
        <v>1</v>
      </c>
      <c r="F3795">
        <v>6869.6692307692201</v>
      </c>
    </row>
    <row r="3796" spans="1:6" x14ac:dyDescent="0.3">
      <c r="A3796">
        <v>143882</v>
      </c>
      <c r="B3796">
        <v>71472</v>
      </c>
      <c r="C3796">
        <v>10992.983076922999</v>
      </c>
      <c r="D3796">
        <f t="shared" si="59"/>
        <v>1570.4261538461428</v>
      </c>
      <c r="E3796">
        <f>IFERROR(VLOOKUP(A3796,Hoja1!$A$2:$F$4807,6,FALSE),1)</f>
        <v>7</v>
      </c>
      <c r="F3796">
        <v>1570.4261538461428</v>
      </c>
    </row>
    <row r="3797" spans="1:6" x14ac:dyDescent="0.3">
      <c r="A3797">
        <v>174058</v>
      </c>
      <c r="B3797">
        <v>69875</v>
      </c>
      <c r="C3797">
        <v>12170.2076923076</v>
      </c>
      <c r="D3797">
        <f t="shared" si="59"/>
        <v>12170.2076923076</v>
      </c>
      <c r="E3797">
        <f>IFERROR(VLOOKUP(A3797,Hoja1!$A$2:$F$4807,6,FALSE),1)</f>
        <v>1</v>
      </c>
      <c r="F3797">
        <v>12170.2076923076</v>
      </c>
    </row>
    <row r="3798" spans="1:6" x14ac:dyDescent="0.3">
      <c r="A3798">
        <v>174079</v>
      </c>
      <c r="B3798">
        <v>25200</v>
      </c>
      <c r="C3798">
        <v>3716.7338461538402</v>
      </c>
      <c r="D3798">
        <f t="shared" si="59"/>
        <v>3716.7338461538402</v>
      </c>
      <c r="E3798">
        <f>IFERROR(VLOOKUP(A3798,Hoja1!$A$2:$F$4807,6,FALSE),1)</f>
        <v>1</v>
      </c>
      <c r="F3798">
        <v>3716.7338461538402</v>
      </c>
    </row>
    <row r="3799" spans="1:6" x14ac:dyDescent="0.3">
      <c r="A3799">
        <v>174086</v>
      </c>
      <c r="B3799">
        <v>25932</v>
      </c>
      <c r="C3799">
        <v>4448.7338461538402</v>
      </c>
      <c r="D3799">
        <f t="shared" si="59"/>
        <v>4448.7338461538402</v>
      </c>
      <c r="E3799">
        <f>IFERROR(VLOOKUP(A3799,Hoja1!$A$2:$F$4807,6,FALSE),1)</f>
        <v>1</v>
      </c>
      <c r="F3799">
        <v>4448.7338461538402</v>
      </c>
    </row>
    <row r="3800" spans="1:6" x14ac:dyDescent="0.3">
      <c r="A3800">
        <v>174105</v>
      </c>
      <c r="B3800">
        <v>25408</v>
      </c>
      <c r="C3800">
        <v>3924.7338461538402</v>
      </c>
      <c r="D3800">
        <f t="shared" si="59"/>
        <v>3924.7338461538402</v>
      </c>
      <c r="E3800">
        <f>IFERROR(VLOOKUP(A3800,Hoja1!$A$2:$F$4807,6,FALSE),1)</f>
        <v>1</v>
      </c>
      <c r="F3800">
        <v>3924.7338461538402</v>
      </c>
    </row>
    <row r="3801" spans="1:6" x14ac:dyDescent="0.3">
      <c r="A3801">
        <v>174113</v>
      </c>
      <c r="B3801">
        <v>26660</v>
      </c>
      <c r="C3801">
        <v>4847.3138461538401</v>
      </c>
      <c r="D3801">
        <f t="shared" si="59"/>
        <v>4847.3138461538401</v>
      </c>
      <c r="E3801">
        <f>IFERROR(VLOOKUP(A3801,Hoja1!$A$2:$F$4807,6,FALSE),1)</f>
        <v>1</v>
      </c>
      <c r="F3801">
        <v>4847.3138461538401</v>
      </c>
    </row>
    <row r="3802" spans="1:6" x14ac:dyDescent="0.3">
      <c r="A3802">
        <v>170260</v>
      </c>
      <c r="B3802">
        <v>71680.38</v>
      </c>
      <c r="C3802">
        <v>13316.747692307599</v>
      </c>
      <c r="D3802">
        <f t="shared" si="59"/>
        <v>3329.1869230768998</v>
      </c>
      <c r="E3802">
        <f>IFERROR(VLOOKUP(A3802,Hoja1!$A$2:$F$4807,6,FALSE),1)</f>
        <v>4</v>
      </c>
      <c r="F3802">
        <v>3329.1869230768998</v>
      </c>
    </row>
    <row r="3803" spans="1:6" x14ac:dyDescent="0.3">
      <c r="A3803">
        <v>174128</v>
      </c>
      <c r="B3803">
        <v>57827</v>
      </c>
      <c r="C3803">
        <v>10699.1307692307</v>
      </c>
      <c r="D3803">
        <f t="shared" si="59"/>
        <v>10699.1307692307</v>
      </c>
      <c r="E3803">
        <f>IFERROR(VLOOKUP(A3803,Hoja1!$A$2:$F$4807,6,FALSE),1)</f>
        <v>1</v>
      </c>
      <c r="F3803">
        <v>10699.1307692307</v>
      </c>
    </row>
    <row r="3804" spans="1:6" x14ac:dyDescent="0.3">
      <c r="A3804">
        <v>174163</v>
      </c>
      <c r="B3804">
        <v>6120</v>
      </c>
      <c r="C3804">
        <v>922.03356043956001</v>
      </c>
      <c r="D3804">
        <f t="shared" si="59"/>
        <v>922.03356043956001</v>
      </c>
      <c r="E3804">
        <f>IFERROR(VLOOKUP(A3804,Hoja1!$A$2:$F$4807,6,FALSE),1)</f>
        <v>1</v>
      </c>
      <c r="F3804">
        <v>922.03356043956001</v>
      </c>
    </row>
    <row r="3805" spans="1:6" x14ac:dyDescent="0.3">
      <c r="A3805">
        <v>174166</v>
      </c>
      <c r="B3805">
        <v>2657</v>
      </c>
      <c r="C3805">
        <v>-3273.5476923076899</v>
      </c>
      <c r="D3805">
        <f t="shared" si="59"/>
        <v>-3273.5476923076899</v>
      </c>
      <c r="E3805">
        <f>IFERROR(VLOOKUP(A3805,Hoja1!$A$2:$F$4807,6,FALSE),1)</f>
        <v>1</v>
      </c>
      <c r="F3805">
        <v>-3273.5476923076899</v>
      </c>
    </row>
    <row r="3806" spans="1:6" x14ac:dyDescent="0.3">
      <c r="A3806">
        <v>174169</v>
      </c>
      <c r="B3806">
        <v>133232</v>
      </c>
      <c r="C3806">
        <v>17354.130769230698</v>
      </c>
      <c r="D3806">
        <f t="shared" si="59"/>
        <v>17354.130769230698</v>
      </c>
      <c r="E3806">
        <f>IFERROR(VLOOKUP(A3806,Hoja1!$A$2:$F$4807,6,FALSE),1)</f>
        <v>1</v>
      </c>
      <c r="F3806">
        <v>17354.130769230698</v>
      </c>
    </row>
    <row r="3807" spans="1:6" x14ac:dyDescent="0.3">
      <c r="A3807">
        <v>174179</v>
      </c>
      <c r="B3807">
        <v>34569</v>
      </c>
      <c r="C3807">
        <v>-24193.484615384601</v>
      </c>
      <c r="D3807">
        <f t="shared" si="59"/>
        <v>-24193.484615384601</v>
      </c>
      <c r="E3807">
        <f>IFERROR(VLOOKUP(A3807,Hoja1!$A$2:$F$4807,6,FALSE),1)</f>
        <v>1</v>
      </c>
      <c r="F3807">
        <v>-24193.484615384601</v>
      </c>
    </row>
    <row r="3808" spans="1:6" x14ac:dyDescent="0.3">
      <c r="A3808">
        <v>144455</v>
      </c>
      <c r="B3808">
        <v>72008</v>
      </c>
      <c r="C3808">
        <v>11858.403076922999</v>
      </c>
      <c r="D3808">
        <f t="shared" si="59"/>
        <v>2371.6806153846001</v>
      </c>
      <c r="E3808">
        <f>IFERROR(VLOOKUP(A3808,Hoja1!$A$2:$F$4807,6,FALSE),1)</f>
        <v>5</v>
      </c>
      <c r="F3808">
        <v>2371.6806153846001</v>
      </c>
    </row>
    <row r="3809" spans="1:6" x14ac:dyDescent="0.3">
      <c r="A3809">
        <v>174255</v>
      </c>
      <c r="B3809">
        <v>3770</v>
      </c>
      <c r="C3809">
        <v>235.36461538461501</v>
      </c>
      <c r="D3809">
        <f t="shared" si="59"/>
        <v>235.36461538461501</v>
      </c>
      <c r="E3809">
        <f>IFERROR(VLOOKUP(A3809,Hoja1!$A$2:$F$4807,6,FALSE),1)</f>
        <v>1</v>
      </c>
      <c r="F3809">
        <v>235.36461538461501</v>
      </c>
    </row>
    <row r="3810" spans="1:6" x14ac:dyDescent="0.3">
      <c r="A3810">
        <v>147307</v>
      </c>
      <c r="B3810">
        <v>72084</v>
      </c>
      <c r="C3810">
        <v>12662.675384615301</v>
      </c>
      <c r="D3810">
        <f t="shared" si="59"/>
        <v>3165.6688461538251</v>
      </c>
      <c r="E3810">
        <f>IFERROR(VLOOKUP(A3810,Hoja1!$A$2:$F$4807,6,FALSE),1)</f>
        <v>4</v>
      </c>
      <c r="F3810">
        <v>3165.6688461538251</v>
      </c>
    </row>
    <row r="3811" spans="1:6" x14ac:dyDescent="0.3">
      <c r="A3811">
        <v>174282</v>
      </c>
      <c r="B3811">
        <v>102668</v>
      </c>
      <c r="C3811">
        <v>6886.2846153846103</v>
      </c>
      <c r="D3811">
        <f t="shared" si="59"/>
        <v>6886.2846153846103</v>
      </c>
      <c r="E3811">
        <f>IFERROR(VLOOKUP(A3811,Hoja1!$A$2:$F$4807,6,FALSE),1)</f>
        <v>1</v>
      </c>
      <c r="F3811">
        <v>6886.2846153846103</v>
      </c>
    </row>
    <row r="3812" spans="1:6" x14ac:dyDescent="0.3">
      <c r="A3812">
        <v>186324</v>
      </c>
      <c r="B3812">
        <v>72132</v>
      </c>
      <c r="C3812">
        <v>-15808.612362637299</v>
      </c>
      <c r="D3812">
        <f t="shared" si="59"/>
        <v>-5269.5374542124327</v>
      </c>
      <c r="E3812">
        <f>IFERROR(VLOOKUP(A3812,Hoja1!$A$2:$F$4807,6,FALSE),1)</f>
        <v>3</v>
      </c>
      <c r="F3812">
        <v>-5269.5374542124327</v>
      </c>
    </row>
    <row r="3813" spans="1:6" x14ac:dyDescent="0.3">
      <c r="A3813">
        <v>161546</v>
      </c>
      <c r="B3813">
        <v>72370</v>
      </c>
      <c r="C3813">
        <v>10833.2907692307</v>
      </c>
      <c r="D3813">
        <f t="shared" si="59"/>
        <v>5416.6453846153499</v>
      </c>
      <c r="E3813">
        <f>IFERROR(VLOOKUP(A3813,Hoja1!$A$2:$F$4807,6,FALSE),1)</f>
        <v>2</v>
      </c>
      <c r="F3813">
        <v>5416.6453846153499</v>
      </c>
    </row>
    <row r="3814" spans="1:6" x14ac:dyDescent="0.3">
      <c r="A3814">
        <v>174336</v>
      </c>
      <c r="B3814">
        <v>2652</v>
      </c>
      <c r="C3814">
        <v>-2791.2551923076899</v>
      </c>
      <c r="D3814">
        <f t="shared" si="59"/>
        <v>-2791.2551923076899</v>
      </c>
      <c r="E3814">
        <f>IFERROR(VLOOKUP(A3814,Hoja1!$A$2:$F$4807,6,FALSE),1)</f>
        <v>1</v>
      </c>
      <c r="F3814">
        <v>-2791.2551923076899</v>
      </c>
    </row>
    <row r="3815" spans="1:6" x14ac:dyDescent="0.3">
      <c r="A3815">
        <v>174348</v>
      </c>
      <c r="B3815">
        <v>311648</v>
      </c>
      <c r="C3815">
        <v>29383.018461538399</v>
      </c>
      <c r="D3815">
        <f t="shared" si="59"/>
        <v>29383.018461538399</v>
      </c>
      <c r="E3815">
        <f>IFERROR(VLOOKUP(A3815,Hoja1!$A$2:$F$4807,6,FALSE),1)</f>
        <v>1</v>
      </c>
      <c r="F3815">
        <v>29383.018461538399</v>
      </c>
    </row>
    <row r="3816" spans="1:6" x14ac:dyDescent="0.3">
      <c r="A3816">
        <v>174357</v>
      </c>
      <c r="B3816">
        <v>33424.17</v>
      </c>
      <c r="C3816">
        <v>-12646.0069230769</v>
      </c>
      <c r="D3816">
        <f t="shared" si="59"/>
        <v>-12646.0069230769</v>
      </c>
      <c r="E3816">
        <f>IFERROR(VLOOKUP(A3816,Hoja1!$A$2:$F$4807,6,FALSE),1)</f>
        <v>1</v>
      </c>
      <c r="F3816">
        <v>-12646.0069230769</v>
      </c>
    </row>
    <row r="3817" spans="1:6" x14ac:dyDescent="0.3">
      <c r="A3817">
        <v>174377</v>
      </c>
      <c r="B3817">
        <v>2008</v>
      </c>
      <c r="C3817">
        <v>215.16655128204999</v>
      </c>
      <c r="D3817">
        <f t="shared" si="59"/>
        <v>215.16655128204999</v>
      </c>
      <c r="E3817">
        <f>IFERROR(VLOOKUP(A3817,Hoja1!$A$2:$F$4807,6,FALSE),1)</f>
        <v>1</v>
      </c>
      <c r="F3817">
        <v>215.16655128204999</v>
      </c>
    </row>
    <row r="3818" spans="1:6" x14ac:dyDescent="0.3">
      <c r="A3818">
        <v>174403</v>
      </c>
      <c r="B3818">
        <v>48560</v>
      </c>
      <c r="C3818">
        <v>8437.1246153846096</v>
      </c>
      <c r="D3818">
        <f t="shared" si="59"/>
        <v>8437.1246153846096</v>
      </c>
      <c r="E3818">
        <f>IFERROR(VLOOKUP(A3818,Hoja1!$A$2:$F$4807,6,FALSE),1)</f>
        <v>1</v>
      </c>
      <c r="F3818">
        <v>8437.1246153846096</v>
      </c>
    </row>
    <row r="3819" spans="1:6" x14ac:dyDescent="0.3">
      <c r="A3819">
        <v>174426</v>
      </c>
      <c r="B3819">
        <v>154357.94</v>
      </c>
      <c r="C3819">
        <v>23013.538461538399</v>
      </c>
      <c r="D3819">
        <f t="shared" si="59"/>
        <v>23013.538461538399</v>
      </c>
      <c r="E3819">
        <f>IFERROR(VLOOKUP(A3819,Hoja1!$A$2:$F$4807,6,FALSE),1)</f>
        <v>1</v>
      </c>
      <c r="F3819">
        <v>23013.538461538399</v>
      </c>
    </row>
    <row r="3820" spans="1:6" x14ac:dyDescent="0.3">
      <c r="A3820">
        <v>165126</v>
      </c>
      <c r="B3820">
        <v>73008</v>
      </c>
      <c r="C3820">
        <v>13586.675384615301</v>
      </c>
      <c r="D3820">
        <f t="shared" si="59"/>
        <v>1940.9536263736143</v>
      </c>
      <c r="E3820">
        <f>IFERROR(VLOOKUP(A3820,Hoja1!$A$2:$F$4807,6,FALSE),1)</f>
        <v>7</v>
      </c>
      <c r="F3820">
        <v>1940.9536263736143</v>
      </c>
    </row>
    <row r="3821" spans="1:6" x14ac:dyDescent="0.3">
      <c r="A3821">
        <v>174452</v>
      </c>
      <c r="B3821">
        <v>27697</v>
      </c>
      <c r="C3821">
        <v>4826.6215384615298</v>
      </c>
      <c r="D3821">
        <f t="shared" si="59"/>
        <v>4826.6215384615298</v>
      </c>
      <c r="E3821">
        <f>IFERROR(VLOOKUP(A3821,Hoja1!$A$2:$F$4807,6,FALSE),1)</f>
        <v>1</v>
      </c>
      <c r="F3821">
        <v>4826.6215384615298</v>
      </c>
    </row>
    <row r="3822" spans="1:6" x14ac:dyDescent="0.3">
      <c r="A3822">
        <v>174492</v>
      </c>
      <c r="B3822">
        <v>47314</v>
      </c>
      <c r="C3822">
        <v>7520.5446153846096</v>
      </c>
      <c r="D3822">
        <f t="shared" si="59"/>
        <v>7520.5446153846096</v>
      </c>
      <c r="E3822">
        <f>IFERROR(VLOOKUP(A3822,Hoja1!$A$2:$F$4807,6,FALSE),1)</f>
        <v>1</v>
      </c>
      <c r="F3822">
        <v>7520.5446153846096</v>
      </c>
    </row>
    <row r="3823" spans="1:6" x14ac:dyDescent="0.3">
      <c r="A3823">
        <v>174500</v>
      </c>
      <c r="B3823">
        <v>54016</v>
      </c>
      <c r="C3823">
        <v>6888.1307692307601</v>
      </c>
      <c r="D3823">
        <f t="shared" si="59"/>
        <v>6888.1307692307601</v>
      </c>
      <c r="E3823">
        <f>IFERROR(VLOOKUP(A3823,Hoja1!$A$2:$F$4807,6,FALSE),1)</f>
        <v>1</v>
      </c>
      <c r="F3823">
        <v>6888.1307692307601</v>
      </c>
    </row>
    <row r="3824" spans="1:6" x14ac:dyDescent="0.3">
      <c r="A3824">
        <v>174524</v>
      </c>
      <c r="B3824">
        <v>9962</v>
      </c>
      <c r="C3824">
        <v>1242.69445510235</v>
      </c>
      <c r="D3824">
        <f t="shared" si="59"/>
        <v>1242.69445510235</v>
      </c>
      <c r="E3824">
        <f>IFERROR(VLOOKUP(A3824,Hoja1!$A$2:$F$4807,6,FALSE),1)</f>
        <v>1</v>
      </c>
      <c r="F3824">
        <v>1242.69445510235</v>
      </c>
    </row>
    <row r="3825" spans="1:6" x14ac:dyDescent="0.3">
      <c r="A3825">
        <v>174527</v>
      </c>
      <c r="B3825">
        <v>66999.53</v>
      </c>
      <c r="C3825">
        <v>7179.3530769230701</v>
      </c>
      <c r="D3825">
        <f t="shared" si="59"/>
        <v>7179.3530769230701</v>
      </c>
      <c r="E3825">
        <f>IFERROR(VLOOKUP(A3825,Hoja1!$A$2:$F$4807,6,FALSE),1)</f>
        <v>1</v>
      </c>
      <c r="F3825">
        <v>7179.3530769230701</v>
      </c>
    </row>
    <row r="3826" spans="1:6" x14ac:dyDescent="0.3">
      <c r="A3826">
        <v>174533</v>
      </c>
      <c r="B3826">
        <v>77314</v>
      </c>
      <c r="C3826">
        <v>13263.0538461538</v>
      </c>
      <c r="D3826">
        <f t="shared" si="59"/>
        <v>13263.0538461538</v>
      </c>
      <c r="E3826">
        <f>IFERROR(VLOOKUP(A3826,Hoja1!$A$2:$F$4807,6,FALSE),1)</f>
        <v>1</v>
      </c>
      <c r="F3826">
        <v>13263.0538461538</v>
      </c>
    </row>
    <row r="3827" spans="1:6" x14ac:dyDescent="0.3">
      <c r="A3827">
        <v>174561</v>
      </c>
      <c r="B3827">
        <v>575</v>
      </c>
      <c r="C3827">
        <v>-4253.3674487179396</v>
      </c>
      <c r="D3827">
        <f t="shared" si="59"/>
        <v>-4253.3674487179396</v>
      </c>
      <c r="E3827">
        <f>IFERROR(VLOOKUP(A3827,Hoja1!$A$2:$F$4807,6,FALSE),1)</f>
        <v>1</v>
      </c>
      <c r="F3827">
        <v>-4253.3674487179396</v>
      </c>
    </row>
    <row r="3828" spans="1:6" x14ac:dyDescent="0.3">
      <c r="A3828">
        <v>174578</v>
      </c>
      <c r="B3828">
        <v>79264</v>
      </c>
      <c r="C3828">
        <v>11311.7046153846</v>
      </c>
      <c r="D3828">
        <f t="shared" si="59"/>
        <v>11311.7046153846</v>
      </c>
      <c r="E3828">
        <f>IFERROR(VLOOKUP(A3828,Hoja1!$A$2:$F$4807,6,FALSE),1)</f>
        <v>1</v>
      </c>
      <c r="F3828">
        <v>11311.7046153846</v>
      </c>
    </row>
    <row r="3829" spans="1:6" x14ac:dyDescent="0.3">
      <c r="A3829">
        <v>174610</v>
      </c>
      <c r="B3829">
        <v>81056.38</v>
      </c>
      <c r="C3829">
        <v>10659.279999999901</v>
      </c>
      <c r="D3829">
        <f t="shared" si="59"/>
        <v>10659.279999999901</v>
      </c>
      <c r="E3829">
        <f>IFERROR(VLOOKUP(A3829,Hoja1!$A$2:$F$4807,6,FALSE),1)</f>
        <v>1</v>
      </c>
      <c r="F3829">
        <v>10659.279999999901</v>
      </c>
    </row>
    <row r="3830" spans="1:6" x14ac:dyDescent="0.3">
      <c r="A3830">
        <v>148244</v>
      </c>
      <c r="B3830">
        <v>73040</v>
      </c>
      <c r="C3830">
        <v>13618.675384615301</v>
      </c>
      <c r="D3830">
        <f t="shared" si="59"/>
        <v>2269.7792307692166</v>
      </c>
      <c r="E3830">
        <f>IFERROR(VLOOKUP(A3830,Hoja1!$A$2:$F$4807,6,FALSE),1)</f>
        <v>6</v>
      </c>
      <c r="F3830">
        <v>2269.7792307692166</v>
      </c>
    </row>
    <row r="3831" spans="1:6" x14ac:dyDescent="0.3">
      <c r="A3831">
        <v>174631</v>
      </c>
      <c r="B3831">
        <v>3600</v>
      </c>
      <c r="C3831">
        <v>3600</v>
      </c>
      <c r="D3831">
        <f t="shared" si="59"/>
        <v>3600</v>
      </c>
      <c r="E3831">
        <f>IFERROR(VLOOKUP(A3831,Hoja1!$A$2:$F$4807,6,FALSE),1)</f>
        <v>1</v>
      </c>
      <c r="F3831">
        <v>3600</v>
      </c>
    </row>
    <row r="3832" spans="1:6" x14ac:dyDescent="0.3">
      <c r="A3832">
        <v>174662</v>
      </c>
      <c r="B3832">
        <v>163360</v>
      </c>
      <c r="C3832">
        <v>18924.438461538401</v>
      </c>
      <c r="D3832">
        <f t="shared" si="59"/>
        <v>18924.438461538401</v>
      </c>
      <c r="E3832">
        <f>IFERROR(VLOOKUP(A3832,Hoja1!$A$2:$F$4807,6,FALSE),1)</f>
        <v>1</v>
      </c>
      <c r="F3832">
        <v>18924.438461538401</v>
      </c>
    </row>
    <row r="3833" spans="1:6" x14ac:dyDescent="0.3">
      <c r="A3833">
        <v>174670</v>
      </c>
      <c r="B3833">
        <v>160430.66</v>
      </c>
      <c r="C3833">
        <v>25913.1815384615</v>
      </c>
      <c r="D3833">
        <f t="shared" si="59"/>
        <v>25913.1815384615</v>
      </c>
      <c r="E3833">
        <f>IFERROR(VLOOKUP(A3833,Hoja1!$A$2:$F$4807,6,FALSE),1)</f>
        <v>1</v>
      </c>
      <c r="F3833">
        <v>25913.1815384615</v>
      </c>
    </row>
    <row r="3834" spans="1:6" x14ac:dyDescent="0.3">
      <c r="A3834">
        <v>174685</v>
      </c>
      <c r="B3834">
        <v>179200.82</v>
      </c>
      <c r="C3834">
        <v>19957.566153846099</v>
      </c>
      <c r="D3834">
        <f t="shared" si="59"/>
        <v>19957.566153846099</v>
      </c>
      <c r="E3834">
        <f>IFERROR(VLOOKUP(A3834,Hoja1!$A$2:$F$4807,6,FALSE),1)</f>
        <v>1</v>
      </c>
      <c r="F3834">
        <v>19957.566153846099</v>
      </c>
    </row>
    <row r="3835" spans="1:6" x14ac:dyDescent="0.3">
      <c r="A3835">
        <v>174715</v>
      </c>
      <c r="B3835">
        <v>50257</v>
      </c>
      <c r="C3835">
        <v>9475.2846153846094</v>
      </c>
      <c r="D3835">
        <f t="shared" si="59"/>
        <v>9475.2846153846094</v>
      </c>
      <c r="E3835">
        <f>IFERROR(VLOOKUP(A3835,Hoja1!$A$2:$F$4807,6,FALSE),1)</f>
        <v>1</v>
      </c>
      <c r="F3835">
        <v>9475.2846153846094</v>
      </c>
    </row>
    <row r="3836" spans="1:6" x14ac:dyDescent="0.3">
      <c r="A3836">
        <v>174730</v>
      </c>
      <c r="B3836">
        <v>127142</v>
      </c>
      <c r="C3836">
        <v>15494.8999999999</v>
      </c>
      <c r="D3836">
        <f t="shared" si="59"/>
        <v>15494.8999999999</v>
      </c>
      <c r="E3836">
        <f>IFERROR(VLOOKUP(A3836,Hoja1!$A$2:$F$4807,6,FALSE),1)</f>
        <v>1</v>
      </c>
      <c r="F3836">
        <v>15494.8999999999</v>
      </c>
    </row>
    <row r="3837" spans="1:6" x14ac:dyDescent="0.3">
      <c r="A3837">
        <v>174738</v>
      </c>
      <c r="B3837">
        <v>1822</v>
      </c>
      <c r="C3837">
        <v>325.12242914979697</v>
      </c>
      <c r="D3837">
        <f t="shared" ref="D3837:D3900" si="60">C3837/E3837</f>
        <v>325.12242914979697</v>
      </c>
      <c r="E3837">
        <f>IFERROR(VLOOKUP(A3837,Hoja1!$A$2:$F$4807,6,FALSE),1)</f>
        <v>1</v>
      </c>
      <c r="F3837">
        <v>325.12242914979697</v>
      </c>
    </row>
    <row r="3838" spans="1:6" x14ac:dyDescent="0.3">
      <c r="A3838">
        <v>174739</v>
      </c>
      <c r="B3838">
        <v>1803</v>
      </c>
      <c r="C3838">
        <v>306.12242914979697</v>
      </c>
      <c r="D3838">
        <f t="shared" si="60"/>
        <v>306.12242914979697</v>
      </c>
      <c r="E3838">
        <f>IFERROR(VLOOKUP(A3838,Hoja1!$A$2:$F$4807,6,FALSE),1)</f>
        <v>1</v>
      </c>
      <c r="F3838">
        <v>306.12242914979697</v>
      </c>
    </row>
    <row r="3839" spans="1:6" x14ac:dyDescent="0.3">
      <c r="A3839">
        <v>174741</v>
      </c>
      <c r="B3839">
        <v>1206</v>
      </c>
      <c r="C3839">
        <v>-1094.82958935801</v>
      </c>
      <c r="D3839">
        <f t="shared" si="60"/>
        <v>-1094.82958935801</v>
      </c>
      <c r="E3839">
        <f>IFERROR(VLOOKUP(A3839,Hoja1!$A$2:$F$4807,6,FALSE),1)</f>
        <v>1</v>
      </c>
      <c r="F3839">
        <v>-1094.82958935801</v>
      </c>
    </row>
    <row r="3840" spans="1:6" x14ac:dyDescent="0.3">
      <c r="A3840">
        <v>174745</v>
      </c>
      <c r="B3840">
        <v>2600</v>
      </c>
      <c r="C3840">
        <v>2600</v>
      </c>
      <c r="D3840">
        <f t="shared" si="60"/>
        <v>2600</v>
      </c>
      <c r="E3840">
        <f>IFERROR(VLOOKUP(A3840,Hoja1!$A$2:$F$4807,6,FALSE),1)</f>
        <v>1</v>
      </c>
      <c r="F3840">
        <v>2600</v>
      </c>
    </row>
    <row r="3841" spans="1:6" x14ac:dyDescent="0.3">
      <c r="A3841">
        <v>174772</v>
      </c>
      <c r="B3841">
        <v>398633</v>
      </c>
      <c r="C3841">
        <v>42398.989230769199</v>
      </c>
      <c r="D3841">
        <f t="shared" si="60"/>
        <v>42398.989230769199</v>
      </c>
      <c r="E3841">
        <f>IFERROR(VLOOKUP(A3841,Hoja1!$A$2:$F$4807,6,FALSE),1)</f>
        <v>1</v>
      </c>
      <c r="F3841">
        <v>42398.989230769199</v>
      </c>
    </row>
    <row r="3842" spans="1:6" x14ac:dyDescent="0.3">
      <c r="A3842">
        <v>174790</v>
      </c>
      <c r="B3842">
        <v>59477</v>
      </c>
      <c r="C3842">
        <v>6002.9769230769198</v>
      </c>
      <c r="D3842">
        <f t="shared" si="60"/>
        <v>6002.9769230769198</v>
      </c>
      <c r="E3842">
        <f>IFERROR(VLOOKUP(A3842,Hoja1!$A$2:$F$4807,6,FALSE),1)</f>
        <v>1</v>
      </c>
      <c r="F3842">
        <v>6002.9769230769198</v>
      </c>
    </row>
    <row r="3843" spans="1:6" x14ac:dyDescent="0.3">
      <c r="A3843">
        <v>174811</v>
      </c>
      <c r="B3843">
        <v>97824</v>
      </c>
      <c r="C3843">
        <v>16191.1369230769</v>
      </c>
      <c r="D3843">
        <f t="shared" si="60"/>
        <v>16191.1369230769</v>
      </c>
      <c r="E3843">
        <f>IFERROR(VLOOKUP(A3843,Hoja1!$A$2:$F$4807,6,FALSE),1)</f>
        <v>1</v>
      </c>
      <c r="F3843">
        <v>16191.1369230769</v>
      </c>
    </row>
    <row r="3844" spans="1:6" x14ac:dyDescent="0.3">
      <c r="A3844">
        <v>174822</v>
      </c>
      <c r="B3844">
        <v>84080</v>
      </c>
      <c r="C3844">
        <v>13682.8999999999</v>
      </c>
      <c r="D3844">
        <f t="shared" si="60"/>
        <v>13682.8999999999</v>
      </c>
      <c r="E3844">
        <f>IFERROR(VLOOKUP(A3844,Hoja1!$A$2:$F$4807,6,FALSE),1)</f>
        <v>1</v>
      </c>
      <c r="F3844">
        <v>13682.8999999999</v>
      </c>
    </row>
    <row r="3845" spans="1:6" x14ac:dyDescent="0.3">
      <c r="A3845">
        <v>174830</v>
      </c>
      <c r="B3845">
        <v>146160</v>
      </c>
      <c r="C3845">
        <v>21491.172307692301</v>
      </c>
      <c r="D3845">
        <f t="shared" si="60"/>
        <v>21491.172307692301</v>
      </c>
      <c r="E3845">
        <f>IFERROR(VLOOKUP(A3845,Hoja1!$A$2:$F$4807,6,FALSE),1)</f>
        <v>1</v>
      </c>
      <c r="F3845">
        <v>21491.172307692301</v>
      </c>
    </row>
    <row r="3846" spans="1:6" x14ac:dyDescent="0.3">
      <c r="A3846">
        <v>174860</v>
      </c>
      <c r="B3846">
        <v>72128.12</v>
      </c>
      <c r="C3846">
        <v>8007.7415384615297</v>
      </c>
      <c r="D3846">
        <f t="shared" si="60"/>
        <v>8007.7415384615297</v>
      </c>
      <c r="E3846">
        <f>IFERROR(VLOOKUP(A3846,Hoja1!$A$2:$F$4807,6,FALSE),1)</f>
        <v>1</v>
      </c>
      <c r="F3846">
        <v>8007.7415384615297</v>
      </c>
    </row>
    <row r="3847" spans="1:6" x14ac:dyDescent="0.3">
      <c r="A3847">
        <v>174873</v>
      </c>
      <c r="B3847">
        <v>23145</v>
      </c>
      <c r="C3847">
        <v>-33502.1</v>
      </c>
      <c r="D3847">
        <f t="shared" si="60"/>
        <v>-33502.1</v>
      </c>
      <c r="E3847">
        <f>IFERROR(VLOOKUP(A3847,Hoja1!$A$2:$F$4807,6,FALSE),1)</f>
        <v>1</v>
      </c>
      <c r="F3847">
        <v>-33502.1</v>
      </c>
    </row>
    <row r="3848" spans="1:6" x14ac:dyDescent="0.3">
      <c r="A3848">
        <v>174881</v>
      </c>
      <c r="B3848">
        <v>76636</v>
      </c>
      <c r="C3848">
        <v>9411.9769230769307</v>
      </c>
      <c r="D3848">
        <f t="shared" si="60"/>
        <v>9411.9769230769307</v>
      </c>
      <c r="E3848">
        <f>IFERROR(VLOOKUP(A3848,Hoja1!$A$2:$F$4807,6,FALSE),1)</f>
        <v>1</v>
      </c>
      <c r="F3848">
        <v>9411.9769230769307</v>
      </c>
    </row>
    <row r="3849" spans="1:6" x14ac:dyDescent="0.3">
      <c r="A3849">
        <v>174895</v>
      </c>
      <c r="B3849">
        <v>26991</v>
      </c>
      <c r="C3849">
        <v>1659.5231234432199</v>
      </c>
      <c r="D3849">
        <f t="shared" si="60"/>
        <v>1659.5231234432199</v>
      </c>
      <c r="E3849">
        <f>IFERROR(VLOOKUP(A3849,Hoja1!$A$2:$F$4807,6,FALSE),1)</f>
        <v>1</v>
      </c>
      <c r="F3849">
        <v>1659.5231234432199</v>
      </c>
    </row>
    <row r="3850" spans="1:6" x14ac:dyDescent="0.3">
      <c r="A3850">
        <v>174898</v>
      </c>
      <c r="B3850">
        <v>29554</v>
      </c>
      <c r="C3850">
        <v>5296.5092307692203</v>
      </c>
      <c r="D3850">
        <f t="shared" si="60"/>
        <v>5296.5092307692203</v>
      </c>
      <c r="E3850">
        <f>IFERROR(VLOOKUP(A3850,Hoja1!$A$2:$F$4807,6,FALSE),1)</f>
        <v>1</v>
      </c>
      <c r="F3850">
        <v>5296.5092307692203</v>
      </c>
    </row>
    <row r="3851" spans="1:6" x14ac:dyDescent="0.3">
      <c r="A3851">
        <v>174914</v>
      </c>
      <c r="B3851">
        <v>76896</v>
      </c>
      <c r="C3851">
        <v>14301.5984615384</v>
      </c>
      <c r="D3851">
        <f t="shared" si="60"/>
        <v>14301.5984615384</v>
      </c>
      <c r="E3851">
        <f>IFERROR(VLOOKUP(A3851,Hoja1!$A$2:$F$4807,6,FALSE),1)</f>
        <v>1</v>
      </c>
      <c r="F3851">
        <v>14301.5984615384</v>
      </c>
    </row>
    <row r="3852" spans="1:6" x14ac:dyDescent="0.3">
      <c r="A3852">
        <v>149459</v>
      </c>
      <c r="B3852">
        <v>73072</v>
      </c>
      <c r="C3852">
        <v>12922.403076922999</v>
      </c>
      <c r="D3852">
        <f t="shared" si="60"/>
        <v>2584.4806153845998</v>
      </c>
      <c r="E3852">
        <f>IFERROR(VLOOKUP(A3852,Hoja1!$A$2:$F$4807,6,FALSE),1)</f>
        <v>5</v>
      </c>
      <c r="F3852">
        <v>2584.4806153845998</v>
      </c>
    </row>
    <row r="3853" spans="1:6" x14ac:dyDescent="0.3">
      <c r="A3853">
        <v>174959</v>
      </c>
      <c r="B3853">
        <v>26289</v>
      </c>
      <c r="C3853">
        <v>4476.3138461538401</v>
      </c>
      <c r="D3853">
        <f t="shared" si="60"/>
        <v>4476.3138461538401</v>
      </c>
      <c r="E3853">
        <f>IFERROR(VLOOKUP(A3853,Hoja1!$A$2:$F$4807,6,FALSE),1)</f>
        <v>1</v>
      </c>
      <c r="F3853">
        <v>4476.3138461538401</v>
      </c>
    </row>
    <row r="3854" spans="1:6" x14ac:dyDescent="0.3">
      <c r="A3854">
        <v>174965</v>
      </c>
      <c r="B3854">
        <v>1926</v>
      </c>
      <c r="C3854">
        <v>-7117.2663076923</v>
      </c>
      <c r="D3854">
        <f t="shared" si="60"/>
        <v>-7117.2663076923</v>
      </c>
      <c r="E3854">
        <f>IFERROR(VLOOKUP(A3854,Hoja1!$A$2:$F$4807,6,FALSE),1)</f>
        <v>1</v>
      </c>
      <c r="F3854">
        <v>-7117.2663076923</v>
      </c>
    </row>
    <row r="3855" spans="1:6" x14ac:dyDescent="0.3">
      <c r="A3855">
        <v>174968</v>
      </c>
      <c r="B3855">
        <v>688301.49</v>
      </c>
      <c r="C3855">
        <v>57795.751538461504</v>
      </c>
      <c r="D3855">
        <f t="shared" si="60"/>
        <v>57795.751538461504</v>
      </c>
      <c r="E3855">
        <f>IFERROR(VLOOKUP(A3855,Hoja1!$A$2:$F$4807,6,FALSE),1)</f>
        <v>1</v>
      </c>
      <c r="F3855">
        <v>57795.751538461504</v>
      </c>
    </row>
    <row r="3856" spans="1:6" x14ac:dyDescent="0.3">
      <c r="A3856">
        <v>174986</v>
      </c>
      <c r="B3856">
        <v>1762</v>
      </c>
      <c r="C3856">
        <v>-4.5003076923076097</v>
      </c>
      <c r="D3856">
        <f t="shared" si="60"/>
        <v>-4.5003076923076097</v>
      </c>
      <c r="E3856">
        <f>IFERROR(VLOOKUP(A3856,Hoja1!$A$2:$F$4807,6,FALSE),1)</f>
        <v>1</v>
      </c>
      <c r="F3856">
        <v>-4.5003076923076097</v>
      </c>
    </row>
    <row r="3857" spans="1:6" x14ac:dyDescent="0.3">
      <c r="A3857">
        <v>174990</v>
      </c>
      <c r="B3857">
        <v>41136</v>
      </c>
      <c r="C3857">
        <v>5902.7338461538502</v>
      </c>
      <c r="D3857">
        <f t="shared" si="60"/>
        <v>5902.7338461538502</v>
      </c>
      <c r="E3857">
        <f>IFERROR(VLOOKUP(A3857,Hoja1!$A$2:$F$4807,6,FALSE),1)</f>
        <v>1</v>
      </c>
      <c r="F3857">
        <v>5902.7338461538502</v>
      </c>
    </row>
    <row r="3858" spans="1:6" x14ac:dyDescent="0.3">
      <c r="A3858">
        <v>175000</v>
      </c>
      <c r="B3858">
        <v>134785</v>
      </c>
      <c r="C3858">
        <v>16791.746153846099</v>
      </c>
      <c r="D3858">
        <f t="shared" si="60"/>
        <v>16791.746153846099</v>
      </c>
      <c r="E3858">
        <f>IFERROR(VLOOKUP(A3858,Hoja1!$A$2:$F$4807,6,FALSE),1)</f>
        <v>1</v>
      </c>
      <c r="F3858">
        <v>16791.746153846099</v>
      </c>
    </row>
    <row r="3859" spans="1:6" x14ac:dyDescent="0.3">
      <c r="A3859">
        <v>156703</v>
      </c>
      <c r="B3859">
        <v>73105</v>
      </c>
      <c r="C3859">
        <v>-12926.0215384615</v>
      </c>
      <c r="D3859">
        <f t="shared" si="60"/>
        <v>-6463.0107692307502</v>
      </c>
      <c r="E3859">
        <f>IFERROR(VLOOKUP(A3859,Hoja1!$A$2:$F$4807,6,FALSE),1)</f>
        <v>2</v>
      </c>
      <c r="F3859">
        <v>-6463.0107692307502</v>
      </c>
    </row>
    <row r="3860" spans="1:6" x14ac:dyDescent="0.3">
      <c r="A3860">
        <v>175041</v>
      </c>
      <c r="B3860">
        <v>12643</v>
      </c>
      <c r="C3860">
        <v>-5971.1765384615301</v>
      </c>
      <c r="D3860">
        <f t="shared" si="60"/>
        <v>-5971.1765384615301</v>
      </c>
      <c r="E3860">
        <f>IFERROR(VLOOKUP(A3860,Hoja1!$A$2:$F$4807,6,FALSE),1)</f>
        <v>1</v>
      </c>
      <c r="F3860">
        <v>-5971.1765384615301</v>
      </c>
    </row>
    <row r="3861" spans="1:6" x14ac:dyDescent="0.3">
      <c r="A3861">
        <v>175044</v>
      </c>
      <c r="B3861">
        <v>50400</v>
      </c>
      <c r="C3861">
        <v>9618.2846153846094</v>
      </c>
      <c r="D3861">
        <f t="shared" si="60"/>
        <v>9618.2846153846094</v>
      </c>
      <c r="E3861">
        <f>IFERROR(VLOOKUP(A3861,Hoja1!$A$2:$F$4807,6,FALSE),1)</f>
        <v>1</v>
      </c>
      <c r="F3861">
        <v>9618.2846153846094</v>
      </c>
    </row>
    <row r="3862" spans="1:6" x14ac:dyDescent="0.3">
      <c r="A3862">
        <v>175073</v>
      </c>
      <c r="B3862">
        <v>2000</v>
      </c>
      <c r="C3862">
        <v>2000</v>
      </c>
      <c r="D3862">
        <f t="shared" si="60"/>
        <v>2000</v>
      </c>
      <c r="E3862">
        <f>IFERROR(VLOOKUP(A3862,Hoja1!$A$2:$F$4807,6,FALSE),1)</f>
        <v>1</v>
      </c>
      <c r="F3862">
        <v>2000</v>
      </c>
    </row>
    <row r="3863" spans="1:6" x14ac:dyDescent="0.3">
      <c r="A3863">
        <v>175077</v>
      </c>
      <c r="B3863">
        <v>700</v>
      </c>
      <c r="C3863">
        <v>700</v>
      </c>
      <c r="D3863">
        <f t="shared" si="60"/>
        <v>700</v>
      </c>
      <c r="E3863">
        <f>IFERROR(VLOOKUP(A3863,Hoja1!$A$2:$F$4807,6,FALSE),1)</f>
        <v>1</v>
      </c>
      <c r="F3863">
        <v>700</v>
      </c>
    </row>
    <row r="3864" spans="1:6" x14ac:dyDescent="0.3">
      <c r="A3864">
        <v>175080</v>
      </c>
      <c r="B3864">
        <v>78496</v>
      </c>
      <c r="C3864">
        <v>12329.669230769199</v>
      </c>
      <c r="D3864">
        <f t="shared" si="60"/>
        <v>12329.669230769199</v>
      </c>
      <c r="E3864">
        <f>IFERROR(VLOOKUP(A3864,Hoja1!$A$2:$F$4807,6,FALSE),1)</f>
        <v>1</v>
      </c>
      <c r="F3864">
        <v>12329.669230769199</v>
      </c>
    </row>
    <row r="3865" spans="1:6" x14ac:dyDescent="0.3">
      <c r="A3865">
        <v>146657</v>
      </c>
      <c r="B3865">
        <v>73168</v>
      </c>
      <c r="C3865">
        <v>13018.403076922999</v>
      </c>
      <c r="D3865">
        <f t="shared" si="60"/>
        <v>2603.6806153846001</v>
      </c>
      <c r="E3865">
        <f>IFERROR(VLOOKUP(A3865,Hoja1!$A$2:$F$4807,6,FALSE),1)</f>
        <v>5</v>
      </c>
      <c r="F3865">
        <v>2603.6806153846001</v>
      </c>
    </row>
    <row r="3866" spans="1:6" x14ac:dyDescent="0.3">
      <c r="A3866">
        <v>175117</v>
      </c>
      <c r="B3866">
        <v>68624</v>
      </c>
      <c r="C3866">
        <v>11976.9</v>
      </c>
      <c r="D3866">
        <f t="shared" si="60"/>
        <v>11976.9</v>
      </c>
      <c r="E3866">
        <f>IFERROR(VLOOKUP(A3866,Hoja1!$A$2:$F$4807,6,FALSE),1)</f>
        <v>1</v>
      </c>
      <c r="F3866">
        <v>11976.9</v>
      </c>
    </row>
    <row r="3867" spans="1:6" x14ac:dyDescent="0.3">
      <c r="A3867">
        <v>175131</v>
      </c>
      <c r="B3867">
        <v>44817</v>
      </c>
      <c r="C3867">
        <v>1976.5552593406601</v>
      </c>
      <c r="D3867">
        <f t="shared" si="60"/>
        <v>1976.5552593406601</v>
      </c>
      <c r="E3867">
        <f>IFERROR(VLOOKUP(A3867,Hoja1!$A$2:$F$4807,6,FALSE),1)</f>
        <v>1</v>
      </c>
      <c r="F3867">
        <v>1976.5552593406601</v>
      </c>
    </row>
    <row r="3868" spans="1:6" x14ac:dyDescent="0.3">
      <c r="A3868">
        <v>175143</v>
      </c>
      <c r="B3868">
        <v>36608</v>
      </c>
      <c r="C3868">
        <v>6004.35538461538</v>
      </c>
      <c r="D3868">
        <f t="shared" si="60"/>
        <v>6004.35538461538</v>
      </c>
      <c r="E3868">
        <f>IFERROR(VLOOKUP(A3868,Hoja1!$A$2:$F$4807,6,FALSE),1)</f>
        <v>1</v>
      </c>
      <c r="F3868">
        <v>6004.35538461538</v>
      </c>
    </row>
    <row r="3869" spans="1:6" x14ac:dyDescent="0.3">
      <c r="A3869">
        <v>175151</v>
      </c>
      <c r="B3869">
        <v>47872</v>
      </c>
      <c r="C3869">
        <v>9205.6692307692301</v>
      </c>
      <c r="D3869">
        <f t="shared" si="60"/>
        <v>9205.6692307692301</v>
      </c>
      <c r="E3869">
        <f>IFERROR(VLOOKUP(A3869,Hoja1!$A$2:$F$4807,6,FALSE),1)</f>
        <v>1</v>
      </c>
      <c r="F3869">
        <v>9205.6692307692301</v>
      </c>
    </row>
    <row r="3870" spans="1:6" x14ac:dyDescent="0.3">
      <c r="A3870">
        <v>175159</v>
      </c>
      <c r="B3870">
        <v>5652</v>
      </c>
      <c r="C3870">
        <v>-53.547192307692001</v>
      </c>
      <c r="D3870">
        <f t="shared" si="60"/>
        <v>-53.547192307692001</v>
      </c>
      <c r="E3870">
        <f>IFERROR(VLOOKUP(A3870,Hoja1!$A$2:$F$4807,6,FALSE),1)</f>
        <v>1</v>
      </c>
      <c r="F3870">
        <v>-53.547192307692001</v>
      </c>
    </row>
    <row r="3871" spans="1:6" x14ac:dyDescent="0.3">
      <c r="A3871">
        <v>175168</v>
      </c>
      <c r="B3871">
        <v>3017</v>
      </c>
      <c r="C3871">
        <v>448.471230769231</v>
      </c>
      <c r="D3871">
        <f t="shared" si="60"/>
        <v>448.471230769231</v>
      </c>
      <c r="E3871">
        <f>IFERROR(VLOOKUP(A3871,Hoja1!$A$2:$F$4807,6,FALSE),1)</f>
        <v>1</v>
      </c>
      <c r="F3871">
        <v>448.471230769231</v>
      </c>
    </row>
    <row r="3872" spans="1:6" x14ac:dyDescent="0.3">
      <c r="A3872">
        <v>149827</v>
      </c>
      <c r="B3872">
        <v>73248</v>
      </c>
      <c r="C3872">
        <v>13826.675384615301</v>
      </c>
      <c r="D3872">
        <f t="shared" si="60"/>
        <v>2304.4458974358836</v>
      </c>
      <c r="E3872">
        <f>IFERROR(VLOOKUP(A3872,Hoja1!$A$2:$F$4807,6,FALSE),1)</f>
        <v>6</v>
      </c>
      <c r="F3872">
        <v>2304.4458974358836</v>
      </c>
    </row>
    <row r="3873" spans="1:6" x14ac:dyDescent="0.3">
      <c r="A3873">
        <v>175184</v>
      </c>
      <c r="B3873">
        <v>44848.93</v>
      </c>
      <c r="C3873">
        <v>8297.9838461538402</v>
      </c>
      <c r="D3873">
        <f t="shared" si="60"/>
        <v>8297.9838461538402</v>
      </c>
      <c r="E3873">
        <f>IFERROR(VLOOKUP(A3873,Hoja1!$A$2:$F$4807,6,FALSE),1)</f>
        <v>1</v>
      </c>
      <c r="F3873">
        <v>8297.9838461538402</v>
      </c>
    </row>
    <row r="3874" spans="1:6" x14ac:dyDescent="0.3">
      <c r="A3874">
        <v>175196</v>
      </c>
      <c r="B3874">
        <v>22992</v>
      </c>
      <c r="C3874">
        <v>-3051.4553846153799</v>
      </c>
      <c r="D3874">
        <f t="shared" si="60"/>
        <v>-3051.4553846153799</v>
      </c>
      <c r="E3874">
        <f>IFERROR(VLOOKUP(A3874,Hoja1!$A$2:$F$4807,6,FALSE),1)</f>
        <v>1</v>
      </c>
      <c r="F3874">
        <v>-3051.4553846153799</v>
      </c>
    </row>
    <row r="3875" spans="1:6" x14ac:dyDescent="0.3">
      <c r="A3875">
        <v>175206</v>
      </c>
      <c r="B3875">
        <v>5310</v>
      </c>
      <c r="C3875">
        <v>893.78049999999905</v>
      </c>
      <c r="D3875">
        <f t="shared" si="60"/>
        <v>893.78049999999905</v>
      </c>
      <c r="E3875">
        <f>IFERROR(VLOOKUP(A3875,Hoja1!$A$2:$F$4807,6,FALSE),1)</f>
        <v>1</v>
      </c>
      <c r="F3875">
        <v>893.78049999999905</v>
      </c>
    </row>
    <row r="3876" spans="1:6" x14ac:dyDescent="0.3">
      <c r="A3876">
        <v>175227</v>
      </c>
      <c r="B3876">
        <v>158165.13</v>
      </c>
      <c r="C3876">
        <v>18688.609999999899</v>
      </c>
      <c r="D3876">
        <f t="shared" si="60"/>
        <v>18688.609999999899</v>
      </c>
      <c r="E3876">
        <f>IFERROR(VLOOKUP(A3876,Hoja1!$A$2:$F$4807,6,FALSE),1)</f>
        <v>1</v>
      </c>
      <c r="F3876">
        <v>18688.609999999899</v>
      </c>
    </row>
    <row r="3877" spans="1:6" x14ac:dyDescent="0.3">
      <c r="A3877">
        <v>175252</v>
      </c>
      <c r="B3877">
        <v>68768</v>
      </c>
      <c r="C3877">
        <v>12120.9</v>
      </c>
      <c r="D3877">
        <f t="shared" si="60"/>
        <v>12120.9</v>
      </c>
      <c r="E3877">
        <f>IFERROR(VLOOKUP(A3877,Hoja1!$A$2:$F$4807,6,FALSE),1)</f>
        <v>1</v>
      </c>
      <c r="F3877">
        <v>12120.9</v>
      </c>
    </row>
    <row r="3878" spans="1:6" x14ac:dyDescent="0.3">
      <c r="A3878">
        <v>175326</v>
      </c>
      <c r="B3878">
        <v>247249</v>
      </c>
      <c r="C3878">
        <v>29173.829230769199</v>
      </c>
      <c r="D3878">
        <f t="shared" si="60"/>
        <v>29173.829230769199</v>
      </c>
      <c r="E3878">
        <f>IFERROR(VLOOKUP(A3878,Hoja1!$A$2:$F$4807,6,FALSE),1)</f>
        <v>1</v>
      </c>
      <c r="F3878">
        <v>29173.829230769199</v>
      </c>
    </row>
    <row r="3879" spans="1:6" x14ac:dyDescent="0.3">
      <c r="A3879">
        <v>175348</v>
      </c>
      <c r="B3879">
        <v>33088</v>
      </c>
      <c r="C3879">
        <v>6385.7046153846104</v>
      </c>
      <c r="D3879">
        <f t="shared" si="60"/>
        <v>6385.7046153846104</v>
      </c>
      <c r="E3879">
        <f>IFERROR(VLOOKUP(A3879,Hoja1!$A$2:$F$4807,6,FALSE),1)</f>
        <v>1</v>
      </c>
      <c r="F3879">
        <v>6385.7046153846104</v>
      </c>
    </row>
    <row r="3880" spans="1:6" x14ac:dyDescent="0.3">
      <c r="A3880">
        <v>167861</v>
      </c>
      <c r="B3880">
        <v>73302.289999999994</v>
      </c>
      <c r="C3880">
        <v>13152.693076923</v>
      </c>
      <c r="D3880">
        <f t="shared" si="60"/>
        <v>3288.1732692307501</v>
      </c>
      <c r="E3880">
        <f>IFERROR(VLOOKUP(A3880,Hoja1!$A$2:$F$4807,6,FALSE),1)</f>
        <v>4</v>
      </c>
      <c r="F3880">
        <v>3288.1732692307501</v>
      </c>
    </row>
    <row r="3881" spans="1:6" x14ac:dyDescent="0.3">
      <c r="A3881">
        <v>175419</v>
      </c>
      <c r="B3881">
        <v>90016</v>
      </c>
      <c r="C3881">
        <v>14001.018461538401</v>
      </c>
      <c r="D3881">
        <f t="shared" si="60"/>
        <v>14001.018461538401</v>
      </c>
      <c r="E3881">
        <f>IFERROR(VLOOKUP(A3881,Hoja1!$A$2:$F$4807,6,FALSE),1)</f>
        <v>1</v>
      </c>
      <c r="F3881">
        <v>14001.018461538401</v>
      </c>
    </row>
    <row r="3882" spans="1:6" x14ac:dyDescent="0.3">
      <c r="A3882">
        <v>159164</v>
      </c>
      <c r="B3882">
        <v>73305</v>
      </c>
      <c r="C3882">
        <v>12825.983076922999</v>
      </c>
      <c r="D3882">
        <f t="shared" si="60"/>
        <v>1832.2832967032857</v>
      </c>
      <c r="E3882">
        <f>IFERROR(VLOOKUP(A3882,Hoja1!$A$2:$F$4807,6,FALSE),1)</f>
        <v>7</v>
      </c>
      <c r="F3882">
        <v>1832.2832967032857</v>
      </c>
    </row>
    <row r="3883" spans="1:6" x14ac:dyDescent="0.3">
      <c r="A3883">
        <v>175440</v>
      </c>
      <c r="B3883">
        <v>158592</v>
      </c>
      <c r="C3883">
        <v>22288.5569230769</v>
      </c>
      <c r="D3883">
        <f t="shared" si="60"/>
        <v>22288.5569230769</v>
      </c>
      <c r="E3883">
        <f>IFERROR(VLOOKUP(A3883,Hoja1!$A$2:$F$4807,6,FALSE),1)</f>
        <v>1</v>
      </c>
      <c r="F3883">
        <v>22288.5569230769</v>
      </c>
    </row>
    <row r="3884" spans="1:6" x14ac:dyDescent="0.3">
      <c r="A3884">
        <v>175473</v>
      </c>
      <c r="B3884">
        <v>188514.18</v>
      </c>
      <c r="C3884">
        <v>18694.003076923</v>
      </c>
      <c r="D3884">
        <f t="shared" si="60"/>
        <v>18694.003076923</v>
      </c>
      <c r="E3884">
        <f>IFERROR(VLOOKUP(A3884,Hoja1!$A$2:$F$4807,6,FALSE),1)</f>
        <v>1</v>
      </c>
      <c r="F3884">
        <v>18694.003076923</v>
      </c>
    </row>
    <row r="3885" spans="1:6" x14ac:dyDescent="0.3">
      <c r="A3885">
        <v>175487</v>
      </c>
      <c r="B3885">
        <v>4160</v>
      </c>
      <c r="C3885">
        <v>-8274.4823333333297</v>
      </c>
      <c r="D3885">
        <f t="shared" si="60"/>
        <v>-8274.4823333333297</v>
      </c>
      <c r="E3885">
        <f>IFERROR(VLOOKUP(A3885,Hoja1!$A$2:$F$4807,6,FALSE),1)</f>
        <v>1</v>
      </c>
      <c r="F3885">
        <v>-8274.4823333333297</v>
      </c>
    </row>
    <row r="3886" spans="1:6" x14ac:dyDescent="0.3">
      <c r="A3886">
        <v>175497</v>
      </c>
      <c r="B3886">
        <v>357153.02</v>
      </c>
      <c r="C3886">
        <v>34366.310769230702</v>
      </c>
      <c r="D3886">
        <f t="shared" si="60"/>
        <v>34366.310769230702</v>
      </c>
      <c r="E3886">
        <f>IFERROR(VLOOKUP(A3886,Hoja1!$A$2:$F$4807,6,FALSE),1)</f>
        <v>1</v>
      </c>
      <c r="F3886">
        <v>34366.310769230702</v>
      </c>
    </row>
    <row r="3887" spans="1:6" x14ac:dyDescent="0.3">
      <c r="A3887">
        <v>175505</v>
      </c>
      <c r="B3887">
        <v>58217.79</v>
      </c>
      <c r="C3887">
        <v>5801.4592307692201</v>
      </c>
      <c r="D3887">
        <f t="shared" si="60"/>
        <v>5801.4592307692201</v>
      </c>
      <c r="E3887">
        <f>IFERROR(VLOOKUP(A3887,Hoja1!$A$2:$F$4807,6,FALSE),1)</f>
        <v>1</v>
      </c>
      <c r="F3887">
        <v>5801.4592307692201</v>
      </c>
    </row>
    <row r="3888" spans="1:6" x14ac:dyDescent="0.3">
      <c r="A3888">
        <v>175514</v>
      </c>
      <c r="B3888">
        <v>177120</v>
      </c>
      <c r="C3888">
        <v>19263.858461538399</v>
      </c>
      <c r="D3888">
        <f t="shared" si="60"/>
        <v>19263.858461538399</v>
      </c>
      <c r="E3888">
        <f>IFERROR(VLOOKUP(A3888,Hoja1!$A$2:$F$4807,6,FALSE),1)</f>
        <v>1</v>
      </c>
      <c r="F3888">
        <v>19263.858461538399</v>
      </c>
    </row>
    <row r="3889" spans="1:6" x14ac:dyDescent="0.3">
      <c r="A3889">
        <v>143512</v>
      </c>
      <c r="B3889">
        <v>73680</v>
      </c>
      <c r="C3889">
        <v>13929.2553846153</v>
      </c>
      <c r="D3889">
        <f t="shared" si="60"/>
        <v>6964.6276923076502</v>
      </c>
      <c r="E3889">
        <f>IFERROR(VLOOKUP(A3889,Hoja1!$A$2:$F$4807,6,FALSE),1)</f>
        <v>2</v>
      </c>
      <c r="F3889">
        <v>6964.6276923076502</v>
      </c>
    </row>
    <row r="3890" spans="1:6" x14ac:dyDescent="0.3">
      <c r="A3890">
        <v>175545</v>
      </c>
      <c r="B3890">
        <v>131632</v>
      </c>
      <c r="C3890">
        <v>19984.8999999999</v>
      </c>
      <c r="D3890">
        <f t="shared" si="60"/>
        <v>19984.8999999999</v>
      </c>
      <c r="E3890">
        <f>IFERROR(VLOOKUP(A3890,Hoja1!$A$2:$F$4807,6,FALSE),1)</f>
        <v>1</v>
      </c>
      <c r="F3890">
        <v>19984.8999999999</v>
      </c>
    </row>
    <row r="3891" spans="1:6" x14ac:dyDescent="0.3">
      <c r="A3891">
        <v>175553</v>
      </c>
      <c r="B3891">
        <v>178386</v>
      </c>
      <c r="C3891">
        <v>20928.7107692307</v>
      </c>
      <c r="D3891">
        <f t="shared" si="60"/>
        <v>20928.7107692307</v>
      </c>
      <c r="E3891">
        <f>IFERROR(VLOOKUP(A3891,Hoja1!$A$2:$F$4807,6,FALSE),1)</f>
        <v>1</v>
      </c>
      <c r="F3891">
        <v>20928.7107692307</v>
      </c>
    </row>
    <row r="3892" spans="1:6" x14ac:dyDescent="0.3">
      <c r="A3892">
        <v>175563</v>
      </c>
      <c r="B3892">
        <v>5181</v>
      </c>
      <c r="C3892">
        <v>-1308.1896818970499</v>
      </c>
      <c r="D3892">
        <f t="shared" si="60"/>
        <v>-1308.1896818970499</v>
      </c>
      <c r="E3892">
        <f>IFERROR(VLOOKUP(A3892,Hoja1!$A$2:$F$4807,6,FALSE),1)</f>
        <v>1</v>
      </c>
      <c r="F3892">
        <v>-1308.1896818970499</v>
      </c>
    </row>
    <row r="3893" spans="1:6" x14ac:dyDescent="0.3">
      <c r="A3893">
        <v>175571</v>
      </c>
      <c r="B3893">
        <v>4687</v>
      </c>
      <c r="C3893">
        <v>-1676.4692307692301</v>
      </c>
      <c r="D3893">
        <f t="shared" si="60"/>
        <v>-1676.4692307692301</v>
      </c>
      <c r="E3893">
        <f>IFERROR(VLOOKUP(A3893,Hoja1!$A$2:$F$4807,6,FALSE),1)</f>
        <v>1</v>
      </c>
      <c r="F3893">
        <v>-1676.4692307692301</v>
      </c>
    </row>
    <row r="3894" spans="1:6" x14ac:dyDescent="0.3">
      <c r="A3894">
        <v>175580</v>
      </c>
      <c r="B3894">
        <v>27984</v>
      </c>
      <c r="C3894">
        <v>4784.2015384615397</v>
      </c>
      <c r="D3894">
        <f t="shared" si="60"/>
        <v>4784.2015384615397</v>
      </c>
      <c r="E3894">
        <f>IFERROR(VLOOKUP(A3894,Hoja1!$A$2:$F$4807,6,FALSE),1)</f>
        <v>1</v>
      </c>
      <c r="F3894">
        <v>4784.2015384615397</v>
      </c>
    </row>
    <row r="3895" spans="1:6" x14ac:dyDescent="0.3">
      <c r="A3895">
        <v>175589</v>
      </c>
      <c r="B3895">
        <v>115942</v>
      </c>
      <c r="C3895">
        <v>13814.1307692307</v>
      </c>
      <c r="D3895">
        <f t="shared" si="60"/>
        <v>13814.1307692307</v>
      </c>
      <c r="E3895">
        <f>IFERROR(VLOOKUP(A3895,Hoja1!$A$2:$F$4807,6,FALSE),1)</f>
        <v>1</v>
      </c>
      <c r="F3895">
        <v>13814.1307692307</v>
      </c>
    </row>
    <row r="3896" spans="1:6" x14ac:dyDescent="0.3">
      <c r="A3896">
        <v>175596</v>
      </c>
      <c r="B3896">
        <v>16721</v>
      </c>
      <c r="C3896">
        <v>878.23555852842503</v>
      </c>
      <c r="D3896">
        <f t="shared" si="60"/>
        <v>878.23555852842503</v>
      </c>
      <c r="E3896">
        <f>IFERROR(VLOOKUP(A3896,Hoja1!$A$2:$F$4807,6,FALSE),1)</f>
        <v>1</v>
      </c>
      <c r="F3896">
        <v>878.23555852842503</v>
      </c>
    </row>
    <row r="3897" spans="1:6" x14ac:dyDescent="0.3">
      <c r="A3897">
        <v>175597</v>
      </c>
      <c r="B3897">
        <v>84304</v>
      </c>
      <c r="C3897">
        <v>13577.4799999999</v>
      </c>
      <c r="D3897">
        <f t="shared" si="60"/>
        <v>13577.4799999999</v>
      </c>
      <c r="E3897">
        <f>IFERROR(VLOOKUP(A3897,Hoja1!$A$2:$F$4807,6,FALSE),1)</f>
        <v>1</v>
      </c>
      <c r="F3897">
        <v>13577.4799999999</v>
      </c>
    </row>
    <row r="3898" spans="1:6" x14ac:dyDescent="0.3">
      <c r="A3898">
        <v>175605</v>
      </c>
      <c r="B3898">
        <v>4015</v>
      </c>
      <c r="C3898">
        <v>-80.325353846153504</v>
      </c>
      <c r="D3898">
        <f t="shared" si="60"/>
        <v>-80.325353846153504</v>
      </c>
      <c r="E3898">
        <f>IFERROR(VLOOKUP(A3898,Hoja1!$A$2:$F$4807,6,FALSE),1)</f>
        <v>1</v>
      </c>
      <c r="F3898">
        <v>-80.325353846153504</v>
      </c>
    </row>
    <row r="3899" spans="1:6" x14ac:dyDescent="0.3">
      <c r="A3899">
        <v>175609</v>
      </c>
      <c r="B3899">
        <v>3206</v>
      </c>
      <c r="C3899">
        <v>89.955815384615093</v>
      </c>
      <c r="D3899">
        <f t="shared" si="60"/>
        <v>89.955815384615093</v>
      </c>
      <c r="E3899">
        <f>IFERROR(VLOOKUP(A3899,Hoja1!$A$2:$F$4807,6,FALSE),1)</f>
        <v>1</v>
      </c>
      <c r="F3899">
        <v>89.955815384615093</v>
      </c>
    </row>
    <row r="3900" spans="1:6" x14ac:dyDescent="0.3">
      <c r="A3900">
        <v>175618</v>
      </c>
      <c r="B3900">
        <v>208020.03</v>
      </c>
      <c r="C3900">
        <v>25247.557692307601</v>
      </c>
      <c r="D3900">
        <f t="shared" si="60"/>
        <v>25247.557692307601</v>
      </c>
      <c r="E3900">
        <f>IFERROR(VLOOKUP(A3900,Hoja1!$A$2:$F$4807,6,FALSE),1)</f>
        <v>1</v>
      </c>
      <c r="F3900">
        <v>25247.557692307601</v>
      </c>
    </row>
    <row r="3901" spans="1:6" x14ac:dyDescent="0.3">
      <c r="A3901">
        <v>148749</v>
      </c>
      <c r="B3901">
        <v>73999</v>
      </c>
      <c r="C3901">
        <v>12462.2907692307</v>
      </c>
      <c r="D3901">
        <f t="shared" ref="D3901:D3964" si="61">C3901/E3901</f>
        <v>2492.4581538461398</v>
      </c>
      <c r="E3901">
        <f>IFERROR(VLOOKUP(A3901,Hoja1!$A$2:$F$4807,6,FALSE),1)</f>
        <v>5</v>
      </c>
      <c r="F3901">
        <v>2492.4581538461398</v>
      </c>
    </row>
    <row r="3902" spans="1:6" x14ac:dyDescent="0.3">
      <c r="A3902">
        <v>175647</v>
      </c>
      <c r="B3902">
        <v>48320</v>
      </c>
      <c r="C3902">
        <v>8925.3969230769198</v>
      </c>
      <c r="D3902">
        <f t="shared" si="61"/>
        <v>8925.3969230769198</v>
      </c>
      <c r="E3902">
        <f>IFERROR(VLOOKUP(A3902,Hoja1!$A$2:$F$4807,6,FALSE),1)</f>
        <v>1</v>
      </c>
      <c r="F3902">
        <v>8925.3969230769198</v>
      </c>
    </row>
    <row r="3903" spans="1:6" x14ac:dyDescent="0.3">
      <c r="A3903">
        <v>149062</v>
      </c>
      <c r="B3903">
        <v>74224</v>
      </c>
      <c r="C3903">
        <v>13016.7107692307</v>
      </c>
      <c r="D3903">
        <f t="shared" si="61"/>
        <v>2169.4517948717835</v>
      </c>
      <c r="E3903">
        <f>IFERROR(VLOOKUP(A3903,Hoja1!$A$2:$F$4807,6,FALSE),1)</f>
        <v>6</v>
      </c>
      <c r="F3903">
        <v>2169.4517948717835</v>
      </c>
    </row>
    <row r="3904" spans="1:6" x14ac:dyDescent="0.3">
      <c r="A3904">
        <v>175665</v>
      </c>
      <c r="B3904">
        <v>265723.38</v>
      </c>
      <c r="C3904">
        <v>21864.741538461501</v>
      </c>
      <c r="D3904">
        <f t="shared" si="61"/>
        <v>21864.741538461501</v>
      </c>
      <c r="E3904">
        <f>IFERROR(VLOOKUP(A3904,Hoja1!$A$2:$F$4807,6,FALSE),1)</f>
        <v>1</v>
      </c>
      <c r="F3904">
        <v>21864.741538461501</v>
      </c>
    </row>
    <row r="3905" spans="1:6" x14ac:dyDescent="0.3">
      <c r="A3905">
        <v>175682</v>
      </c>
      <c r="B3905">
        <v>3899</v>
      </c>
      <c r="C3905">
        <v>-2014.5994165126999</v>
      </c>
      <c r="D3905">
        <f t="shared" si="61"/>
        <v>-2014.5994165126999</v>
      </c>
      <c r="E3905">
        <f>IFERROR(VLOOKUP(A3905,Hoja1!$A$2:$F$4807,6,FALSE),1)</f>
        <v>1</v>
      </c>
      <c r="F3905">
        <v>-2014.5994165126999</v>
      </c>
    </row>
    <row r="3906" spans="1:6" x14ac:dyDescent="0.3">
      <c r="A3906">
        <v>175684</v>
      </c>
      <c r="B3906">
        <v>3544</v>
      </c>
      <c r="C3906">
        <v>11.0243999999997</v>
      </c>
      <c r="D3906">
        <f t="shared" si="61"/>
        <v>11.0243999999997</v>
      </c>
      <c r="E3906">
        <f>IFERROR(VLOOKUP(A3906,Hoja1!$A$2:$F$4807,6,FALSE),1)</f>
        <v>1</v>
      </c>
      <c r="F3906">
        <v>11.0243999999997</v>
      </c>
    </row>
    <row r="3907" spans="1:6" x14ac:dyDescent="0.3">
      <c r="A3907">
        <v>175688</v>
      </c>
      <c r="B3907">
        <v>58240</v>
      </c>
      <c r="C3907">
        <v>11112.1307692307</v>
      </c>
      <c r="D3907">
        <f t="shared" si="61"/>
        <v>11112.1307692307</v>
      </c>
      <c r="E3907">
        <f>IFERROR(VLOOKUP(A3907,Hoja1!$A$2:$F$4807,6,FALSE),1)</f>
        <v>1</v>
      </c>
      <c r="F3907">
        <v>11112.1307692307</v>
      </c>
    </row>
    <row r="3908" spans="1:6" x14ac:dyDescent="0.3">
      <c r="A3908">
        <v>175695</v>
      </c>
      <c r="B3908">
        <v>2628</v>
      </c>
      <c r="C3908">
        <v>512.27189062499895</v>
      </c>
      <c r="D3908">
        <f t="shared" si="61"/>
        <v>512.27189062499895</v>
      </c>
      <c r="E3908">
        <f>IFERROR(VLOOKUP(A3908,Hoja1!$A$2:$F$4807,6,FALSE),1)</f>
        <v>1</v>
      </c>
      <c r="F3908">
        <v>512.27189062499895</v>
      </c>
    </row>
    <row r="3909" spans="1:6" x14ac:dyDescent="0.3">
      <c r="A3909">
        <v>175700</v>
      </c>
      <c r="B3909">
        <v>37939</v>
      </c>
      <c r="C3909">
        <v>-15535.023076923</v>
      </c>
      <c r="D3909">
        <f t="shared" si="61"/>
        <v>-15535.023076923</v>
      </c>
      <c r="E3909">
        <f>IFERROR(VLOOKUP(A3909,Hoja1!$A$2:$F$4807,6,FALSE),1)</f>
        <v>1</v>
      </c>
      <c r="F3909">
        <v>-15535.023076923</v>
      </c>
    </row>
    <row r="3910" spans="1:6" x14ac:dyDescent="0.3">
      <c r="A3910">
        <v>175707</v>
      </c>
      <c r="B3910">
        <v>58068</v>
      </c>
      <c r="C3910">
        <v>6709.3615384615396</v>
      </c>
      <c r="D3910">
        <f t="shared" si="61"/>
        <v>6709.3615384615396</v>
      </c>
      <c r="E3910">
        <f>IFERROR(VLOOKUP(A3910,Hoja1!$A$2:$F$4807,6,FALSE),1)</f>
        <v>1</v>
      </c>
      <c r="F3910">
        <v>6709.3615384615396</v>
      </c>
    </row>
    <row r="3911" spans="1:6" x14ac:dyDescent="0.3">
      <c r="A3911">
        <v>162132</v>
      </c>
      <c r="B3911">
        <v>74448</v>
      </c>
      <c r="C3911">
        <v>11454.746153846099</v>
      </c>
      <c r="D3911">
        <f t="shared" si="61"/>
        <v>3818.2487179486998</v>
      </c>
      <c r="E3911">
        <f>IFERROR(VLOOKUP(A3911,Hoja1!$A$2:$F$4807,6,FALSE),1)</f>
        <v>3</v>
      </c>
      <c r="F3911">
        <v>3818.2487179486998</v>
      </c>
    </row>
    <row r="3912" spans="1:6" x14ac:dyDescent="0.3">
      <c r="A3912">
        <v>175751</v>
      </c>
      <c r="B3912">
        <v>39603</v>
      </c>
      <c r="C3912">
        <v>-10772.775226034901</v>
      </c>
      <c r="D3912">
        <f t="shared" si="61"/>
        <v>-10772.775226034901</v>
      </c>
      <c r="E3912">
        <f>IFERROR(VLOOKUP(A3912,Hoja1!$A$2:$F$4807,6,FALSE),1)</f>
        <v>1</v>
      </c>
      <c r="F3912">
        <v>-10772.775226034901</v>
      </c>
    </row>
    <row r="3913" spans="1:6" x14ac:dyDescent="0.3">
      <c r="A3913">
        <v>159349</v>
      </c>
      <c r="B3913">
        <v>75088</v>
      </c>
      <c r="C3913">
        <v>13551.2907692307</v>
      </c>
      <c r="D3913">
        <f t="shared" si="61"/>
        <v>6775.6453846153499</v>
      </c>
      <c r="E3913">
        <f>IFERROR(VLOOKUP(A3913,Hoja1!$A$2:$F$4807,6,FALSE),1)</f>
        <v>2</v>
      </c>
      <c r="F3913">
        <v>6775.6453846153499</v>
      </c>
    </row>
    <row r="3914" spans="1:6" x14ac:dyDescent="0.3">
      <c r="A3914">
        <v>144486</v>
      </c>
      <c r="B3914">
        <v>75090</v>
      </c>
      <c r="C3914">
        <v>12825.018461538401</v>
      </c>
      <c r="D3914">
        <f t="shared" si="61"/>
        <v>6412.5092307692003</v>
      </c>
      <c r="E3914">
        <f>IFERROR(VLOOKUP(A3914,Hoja1!$A$2:$F$4807,6,FALSE),1)</f>
        <v>2</v>
      </c>
      <c r="F3914">
        <v>6412.5092307692003</v>
      </c>
    </row>
    <row r="3915" spans="1:6" x14ac:dyDescent="0.3">
      <c r="A3915">
        <v>175772</v>
      </c>
      <c r="B3915">
        <v>54118.61</v>
      </c>
      <c r="C3915">
        <v>9106.1253846153795</v>
      </c>
      <c r="D3915">
        <f t="shared" si="61"/>
        <v>9106.1253846153795</v>
      </c>
      <c r="E3915">
        <f>IFERROR(VLOOKUP(A3915,Hoja1!$A$2:$F$4807,6,FALSE),1)</f>
        <v>1</v>
      </c>
      <c r="F3915">
        <v>9106.1253846153795</v>
      </c>
    </row>
    <row r="3916" spans="1:6" x14ac:dyDescent="0.3">
      <c r="A3916">
        <v>175795</v>
      </c>
      <c r="B3916">
        <v>114388.82</v>
      </c>
      <c r="C3916">
        <v>18607.1046153846</v>
      </c>
      <c r="D3916">
        <f t="shared" si="61"/>
        <v>18607.1046153846</v>
      </c>
      <c r="E3916">
        <f>IFERROR(VLOOKUP(A3916,Hoja1!$A$2:$F$4807,6,FALSE),1)</f>
        <v>1</v>
      </c>
      <c r="F3916">
        <v>18607.1046153846</v>
      </c>
    </row>
    <row r="3917" spans="1:6" x14ac:dyDescent="0.3">
      <c r="A3917">
        <v>175821</v>
      </c>
      <c r="B3917">
        <v>25582</v>
      </c>
      <c r="C3917">
        <v>-7137.0292307692198</v>
      </c>
      <c r="D3917">
        <f t="shared" si="61"/>
        <v>-7137.0292307692198</v>
      </c>
      <c r="E3917">
        <f>IFERROR(VLOOKUP(A3917,Hoja1!$A$2:$F$4807,6,FALSE),1)</f>
        <v>1</v>
      </c>
      <c r="F3917">
        <v>-7137.0292307692198</v>
      </c>
    </row>
    <row r="3918" spans="1:6" x14ac:dyDescent="0.3">
      <c r="A3918">
        <v>175828</v>
      </c>
      <c r="B3918">
        <v>1864</v>
      </c>
      <c r="C3918">
        <v>-1.29163076923077</v>
      </c>
      <c r="D3918">
        <f t="shared" si="61"/>
        <v>-1.29163076923077</v>
      </c>
      <c r="E3918">
        <f>IFERROR(VLOOKUP(A3918,Hoja1!$A$2:$F$4807,6,FALSE),1)</f>
        <v>1</v>
      </c>
      <c r="F3918">
        <v>-1.29163076923077</v>
      </c>
    </row>
    <row r="3919" spans="1:6" x14ac:dyDescent="0.3">
      <c r="A3919">
        <v>162160</v>
      </c>
      <c r="B3919">
        <v>75344</v>
      </c>
      <c r="C3919">
        <v>12350.746153846099</v>
      </c>
      <c r="D3919">
        <f t="shared" si="61"/>
        <v>6175.3730769230497</v>
      </c>
      <c r="E3919">
        <f>IFERROR(VLOOKUP(A3919,Hoja1!$A$2:$F$4807,6,FALSE),1)</f>
        <v>2</v>
      </c>
      <c r="F3919">
        <v>6175.3730769230497</v>
      </c>
    </row>
    <row r="3920" spans="1:6" x14ac:dyDescent="0.3">
      <c r="A3920">
        <v>175844</v>
      </c>
      <c r="B3920">
        <v>70048</v>
      </c>
      <c r="C3920">
        <v>11285.515384615301</v>
      </c>
      <c r="D3920">
        <f t="shared" si="61"/>
        <v>11285.515384615301</v>
      </c>
      <c r="E3920">
        <f>IFERROR(VLOOKUP(A3920,Hoja1!$A$2:$F$4807,6,FALSE),1)</f>
        <v>1</v>
      </c>
      <c r="F3920">
        <v>11285.515384615301</v>
      </c>
    </row>
    <row r="3921" spans="1:6" x14ac:dyDescent="0.3">
      <c r="A3921">
        <v>175859</v>
      </c>
      <c r="B3921">
        <v>108832</v>
      </c>
      <c r="C3921">
        <v>10934.8999999999</v>
      </c>
      <c r="D3921">
        <f t="shared" si="61"/>
        <v>10934.8999999999</v>
      </c>
      <c r="E3921">
        <f>IFERROR(VLOOKUP(A3921,Hoja1!$A$2:$F$4807,6,FALSE),1)</f>
        <v>1</v>
      </c>
      <c r="F3921">
        <v>10934.8999999999</v>
      </c>
    </row>
    <row r="3922" spans="1:6" x14ac:dyDescent="0.3">
      <c r="A3922">
        <v>175872</v>
      </c>
      <c r="B3922">
        <v>28391</v>
      </c>
      <c r="C3922">
        <v>5191.2015384615297</v>
      </c>
      <c r="D3922">
        <f t="shared" si="61"/>
        <v>5191.2015384615297</v>
      </c>
      <c r="E3922">
        <f>IFERROR(VLOOKUP(A3922,Hoja1!$A$2:$F$4807,6,FALSE),1)</f>
        <v>1</v>
      </c>
      <c r="F3922">
        <v>5191.2015384615297</v>
      </c>
    </row>
    <row r="3923" spans="1:6" x14ac:dyDescent="0.3">
      <c r="A3923">
        <v>175879</v>
      </c>
      <c r="B3923">
        <v>60442</v>
      </c>
      <c r="C3923">
        <v>11198.746153846099</v>
      </c>
      <c r="D3923">
        <f t="shared" si="61"/>
        <v>11198.746153846099</v>
      </c>
      <c r="E3923">
        <f>IFERROR(VLOOKUP(A3923,Hoja1!$A$2:$F$4807,6,FALSE),1)</f>
        <v>1</v>
      </c>
      <c r="F3923">
        <v>11198.746153846099</v>
      </c>
    </row>
    <row r="3924" spans="1:6" x14ac:dyDescent="0.3">
      <c r="A3924">
        <v>175887</v>
      </c>
      <c r="B3924">
        <v>116375</v>
      </c>
      <c r="C3924">
        <v>6444.4323076923001</v>
      </c>
      <c r="D3924">
        <f t="shared" si="61"/>
        <v>6444.4323076923001</v>
      </c>
      <c r="E3924">
        <f>IFERROR(VLOOKUP(A3924,Hoja1!$A$2:$F$4807,6,FALSE),1)</f>
        <v>1</v>
      </c>
      <c r="F3924">
        <v>6444.4323076923001</v>
      </c>
    </row>
    <row r="3925" spans="1:6" x14ac:dyDescent="0.3">
      <c r="A3925">
        <v>175900</v>
      </c>
      <c r="B3925">
        <v>40118</v>
      </c>
      <c r="C3925">
        <v>-2779.0999999999899</v>
      </c>
      <c r="D3925">
        <f t="shared" si="61"/>
        <v>-2779.0999999999899</v>
      </c>
      <c r="E3925">
        <f>IFERROR(VLOOKUP(A3925,Hoja1!$A$2:$F$4807,6,FALSE),1)</f>
        <v>1</v>
      </c>
      <c r="F3925">
        <v>-2779.0999999999899</v>
      </c>
    </row>
    <row r="3926" spans="1:6" x14ac:dyDescent="0.3">
      <c r="A3926">
        <v>175910</v>
      </c>
      <c r="B3926">
        <v>1652</v>
      </c>
      <c r="C3926">
        <v>350.02192307692297</v>
      </c>
      <c r="D3926">
        <f t="shared" si="61"/>
        <v>350.02192307692297</v>
      </c>
      <c r="E3926">
        <f>IFERROR(VLOOKUP(A3926,Hoja1!$A$2:$F$4807,6,FALSE),1)</f>
        <v>1</v>
      </c>
      <c r="F3926">
        <v>350.02192307692297</v>
      </c>
    </row>
    <row r="3927" spans="1:6" x14ac:dyDescent="0.3">
      <c r="A3927">
        <v>175912</v>
      </c>
      <c r="B3927">
        <v>132400.84</v>
      </c>
      <c r="C3927">
        <v>3501.24307692305</v>
      </c>
      <c r="D3927">
        <f t="shared" si="61"/>
        <v>3501.24307692305</v>
      </c>
      <c r="E3927">
        <f>IFERROR(VLOOKUP(A3927,Hoja1!$A$2:$F$4807,6,FALSE),1)</f>
        <v>1</v>
      </c>
      <c r="F3927">
        <v>3501.24307692305</v>
      </c>
    </row>
    <row r="3928" spans="1:6" x14ac:dyDescent="0.3">
      <c r="A3928">
        <v>175925</v>
      </c>
      <c r="B3928">
        <v>168528</v>
      </c>
      <c r="C3928">
        <v>20919.3615384615</v>
      </c>
      <c r="D3928">
        <f t="shared" si="61"/>
        <v>20919.3615384615</v>
      </c>
      <c r="E3928">
        <f>IFERROR(VLOOKUP(A3928,Hoja1!$A$2:$F$4807,6,FALSE),1)</f>
        <v>1</v>
      </c>
      <c r="F3928">
        <v>20919.3615384615</v>
      </c>
    </row>
    <row r="3929" spans="1:6" x14ac:dyDescent="0.3">
      <c r="A3929">
        <v>160955</v>
      </c>
      <c r="B3929">
        <v>75560</v>
      </c>
      <c r="C3929">
        <v>12965.5984615384</v>
      </c>
      <c r="D3929">
        <f t="shared" si="61"/>
        <v>1852.2283516483428</v>
      </c>
      <c r="E3929">
        <f>IFERROR(VLOOKUP(A3929,Hoja1!$A$2:$F$4807,6,FALSE),1)</f>
        <v>7</v>
      </c>
      <c r="F3929">
        <v>1852.2283516483428</v>
      </c>
    </row>
    <row r="3930" spans="1:6" x14ac:dyDescent="0.3">
      <c r="A3930">
        <v>175947</v>
      </c>
      <c r="B3930">
        <v>65024</v>
      </c>
      <c r="C3930">
        <v>12278.249230769199</v>
      </c>
      <c r="D3930">
        <f t="shared" si="61"/>
        <v>12278.249230769199</v>
      </c>
      <c r="E3930">
        <f>IFERROR(VLOOKUP(A3930,Hoja1!$A$2:$F$4807,6,FALSE),1)</f>
        <v>1</v>
      </c>
      <c r="F3930">
        <v>12278.249230769199</v>
      </c>
    </row>
    <row r="3931" spans="1:6" x14ac:dyDescent="0.3">
      <c r="A3931">
        <v>175963</v>
      </c>
      <c r="B3931">
        <v>276080</v>
      </c>
      <c r="C3931">
        <v>30504.829230769199</v>
      </c>
      <c r="D3931">
        <f t="shared" si="61"/>
        <v>30504.829230769199</v>
      </c>
      <c r="E3931">
        <f>IFERROR(VLOOKUP(A3931,Hoja1!$A$2:$F$4807,6,FALSE),1)</f>
        <v>1</v>
      </c>
      <c r="F3931">
        <v>30504.829230769199</v>
      </c>
    </row>
    <row r="3932" spans="1:6" x14ac:dyDescent="0.3">
      <c r="A3932">
        <v>175972</v>
      </c>
      <c r="B3932">
        <v>88832</v>
      </c>
      <c r="C3932">
        <v>8915.6692307692192</v>
      </c>
      <c r="D3932">
        <f t="shared" si="61"/>
        <v>8915.6692307692192</v>
      </c>
      <c r="E3932">
        <f>IFERROR(VLOOKUP(A3932,Hoja1!$A$2:$F$4807,6,FALSE),1)</f>
        <v>1</v>
      </c>
      <c r="F3932">
        <v>8915.6692307692192</v>
      </c>
    </row>
    <row r="3933" spans="1:6" x14ac:dyDescent="0.3">
      <c r="A3933">
        <v>175978</v>
      </c>
      <c r="B3933">
        <v>4580</v>
      </c>
      <c r="C3933">
        <v>4580</v>
      </c>
      <c r="D3933">
        <f t="shared" si="61"/>
        <v>4580</v>
      </c>
      <c r="E3933">
        <f>IFERROR(VLOOKUP(A3933,Hoja1!$A$2:$F$4807,6,FALSE),1)</f>
        <v>1</v>
      </c>
      <c r="F3933">
        <v>4580</v>
      </c>
    </row>
    <row r="3934" spans="1:6" x14ac:dyDescent="0.3">
      <c r="A3934">
        <v>175980</v>
      </c>
      <c r="B3934">
        <v>108128.27</v>
      </c>
      <c r="C3934">
        <v>14461.9392307692</v>
      </c>
      <c r="D3934">
        <f t="shared" si="61"/>
        <v>14461.9392307692</v>
      </c>
      <c r="E3934">
        <f>IFERROR(VLOOKUP(A3934,Hoja1!$A$2:$F$4807,6,FALSE),1)</f>
        <v>1</v>
      </c>
      <c r="F3934">
        <v>14461.9392307692</v>
      </c>
    </row>
    <row r="3935" spans="1:6" x14ac:dyDescent="0.3">
      <c r="A3935">
        <v>175995</v>
      </c>
      <c r="B3935">
        <v>68263</v>
      </c>
      <c r="C3935">
        <v>-16941.7923076923</v>
      </c>
      <c r="D3935">
        <f t="shared" si="61"/>
        <v>-16941.7923076923</v>
      </c>
      <c r="E3935">
        <f>IFERROR(VLOOKUP(A3935,Hoja1!$A$2:$F$4807,6,FALSE),1)</f>
        <v>1</v>
      </c>
      <c r="F3935">
        <v>-16941.7923076923</v>
      </c>
    </row>
    <row r="3936" spans="1:6" x14ac:dyDescent="0.3">
      <c r="A3936">
        <v>176007</v>
      </c>
      <c r="B3936">
        <v>798</v>
      </c>
      <c r="C3936">
        <v>-4135.7805668016199</v>
      </c>
      <c r="D3936">
        <f t="shared" si="61"/>
        <v>-4135.7805668016199</v>
      </c>
      <c r="E3936">
        <f>IFERROR(VLOOKUP(A3936,Hoja1!$A$2:$F$4807,6,FALSE),1)</f>
        <v>1</v>
      </c>
      <c r="F3936">
        <v>-4135.7805668016199</v>
      </c>
    </row>
    <row r="3937" spans="1:6" x14ac:dyDescent="0.3">
      <c r="A3937">
        <v>176012</v>
      </c>
      <c r="B3937">
        <v>143155</v>
      </c>
      <c r="C3937">
        <v>6123.2846153846103</v>
      </c>
      <c r="D3937">
        <f t="shared" si="61"/>
        <v>6123.2846153846103</v>
      </c>
      <c r="E3937">
        <f>IFERROR(VLOOKUP(A3937,Hoja1!$A$2:$F$4807,6,FALSE),1)</f>
        <v>1</v>
      </c>
      <c r="F3937">
        <v>6123.2846153846103</v>
      </c>
    </row>
    <row r="3938" spans="1:6" x14ac:dyDescent="0.3">
      <c r="A3938">
        <v>176031</v>
      </c>
      <c r="B3938">
        <v>105616</v>
      </c>
      <c r="C3938">
        <v>17238.130769230698</v>
      </c>
      <c r="D3938">
        <f t="shared" si="61"/>
        <v>17238.130769230698</v>
      </c>
      <c r="E3938">
        <f>IFERROR(VLOOKUP(A3938,Hoja1!$A$2:$F$4807,6,FALSE),1)</f>
        <v>1</v>
      </c>
      <c r="F3938">
        <v>17238.130769230698</v>
      </c>
    </row>
    <row r="3939" spans="1:6" x14ac:dyDescent="0.3">
      <c r="A3939">
        <v>140909</v>
      </c>
      <c r="B3939">
        <v>75586</v>
      </c>
      <c r="C3939">
        <v>10147.9415384615</v>
      </c>
      <c r="D3939">
        <f t="shared" si="61"/>
        <v>3382.6471794871668</v>
      </c>
      <c r="E3939">
        <f>IFERROR(VLOOKUP(A3939,Hoja1!$A$2:$F$4807,6,FALSE),1)</f>
        <v>3</v>
      </c>
      <c r="F3939">
        <v>3382.6471794871668</v>
      </c>
    </row>
    <row r="3940" spans="1:6" x14ac:dyDescent="0.3">
      <c r="A3940">
        <v>161316</v>
      </c>
      <c r="B3940">
        <v>75600</v>
      </c>
      <c r="C3940">
        <v>14063.2907692307</v>
      </c>
      <c r="D3940">
        <f t="shared" si="61"/>
        <v>2343.8817948717833</v>
      </c>
      <c r="E3940">
        <f>IFERROR(VLOOKUP(A3940,Hoja1!$A$2:$F$4807,6,FALSE),1)</f>
        <v>6</v>
      </c>
      <c r="F3940">
        <v>2343.8817948717833</v>
      </c>
    </row>
    <row r="3941" spans="1:6" x14ac:dyDescent="0.3">
      <c r="A3941">
        <v>176081</v>
      </c>
      <c r="B3941">
        <v>119322.42</v>
      </c>
      <c r="C3941">
        <v>18252.243076923001</v>
      </c>
      <c r="D3941">
        <f t="shared" si="61"/>
        <v>18252.243076923001</v>
      </c>
      <c r="E3941">
        <f>IFERROR(VLOOKUP(A3941,Hoja1!$A$2:$F$4807,6,FALSE),1)</f>
        <v>1</v>
      </c>
      <c r="F3941">
        <v>18252.243076923001</v>
      </c>
    </row>
    <row r="3942" spans="1:6" x14ac:dyDescent="0.3">
      <c r="A3942">
        <v>176104</v>
      </c>
      <c r="B3942">
        <v>101932.11</v>
      </c>
      <c r="C3942">
        <v>10051.7438461538</v>
      </c>
      <c r="D3942">
        <f t="shared" si="61"/>
        <v>10051.7438461538</v>
      </c>
      <c r="E3942">
        <f>IFERROR(VLOOKUP(A3942,Hoja1!$A$2:$F$4807,6,FALSE),1)</f>
        <v>1</v>
      </c>
      <c r="F3942">
        <v>10051.7438461538</v>
      </c>
    </row>
    <row r="3943" spans="1:6" x14ac:dyDescent="0.3">
      <c r="A3943">
        <v>140477</v>
      </c>
      <c r="B3943">
        <v>75630</v>
      </c>
      <c r="C3943">
        <v>11579.0538461538</v>
      </c>
      <c r="D3943">
        <f t="shared" si="61"/>
        <v>2894.76346153845</v>
      </c>
      <c r="E3943">
        <f>IFERROR(VLOOKUP(A3943,Hoja1!$A$2:$F$4807,6,FALSE),1)</f>
        <v>4</v>
      </c>
      <c r="F3943">
        <v>2894.76346153845</v>
      </c>
    </row>
    <row r="3944" spans="1:6" x14ac:dyDescent="0.3">
      <c r="A3944">
        <v>181823</v>
      </c>
      <c r="B3944">
        <v>75859</v>
      </c>
      <c r="C3944">
        <v>-8539.6702609890199</v>
      </c>
      <c r="D3944">
        <f t="shared" si="61"/>
        <v>-1707.934052197804</v>
      </c>
      <c r="E3944">
        <f>IFERROR(VLOOKUP(A3944,Hoja1!$A$2:$F$4807,6,FALSE),1)</f>
        <v>5</v>
      </c>
      <c r="F3944">
        <v>-1707.934052197804</v>
      </c>
    </row>
    <row r="3945" spans="1:6" x14ac:dyDescent="0.3">
      <c r="A3945">
        <v>176135</v>
      </c>
      <c r="B3945">
        <v>43959</v>
      </c>
      <c r="C3945">
        <v>-11630.407692307601</v>
      </c>
      <c r="D3945">
        <f t="shared" si="61"/>
        <v>-11630.407692307601</v>
      </c>
      <c r="E3945">
        <f>IFERROR(VLOOKUP(A3945,Hoja1!$A$2:$F$4807,6,FALSE),1)</f>
        <v>1</v>
      </c>
      <c r="F3945">
        <v>-11630.407692307601</v>
      </c>
    </row>
    <row r="3946" spans="1:6" x14ac:dyDescent="0.3">
      <c r="A3946">
        <v>176146</v>
      </c>
      <c r="B3946">
        <v>54002</v>
      </c>
      <c r="C3946">
        <v>10047.2076923076</v>
      </c>
      <c r="D3946">
        <f t="shared" si="61"/>
        <v>10047.2076923076</v>
      </c>
      <c r="E3946">
        <f>IFERROR(VLOOKUP(A3946,Hoja1!$A$2:$F$4807,6,FALSE),1)</f>
        <v>1</v>
      </c>
      <c r="F3946">
        <v>10047.2076923076</v>
      </c>
    </row>
    <row r="3947" spans="1:6" x14ac:dyDescent="0.3">
      <c r="A3947">
        <v>176160</v>
      </c>
      <c r="B3947">
        <v>76433</v>
      </c>
      <c r="C3947">
        <v>2134.5507692307501</v>
      </c>
      <c r="D3947">
        <f t="shared" si="61"/>
        <v>2134.5507692307501</v>
      </c>
      <c r="E3947">
        <f>IFERROR(VLOOKUP(A3947,Hoja1!$A$2:$F$4807,6,FALSE),1)</f>
        <v>1</v>
      </c>
      <c r="F3947">
        <v>2134.5507692307501</v>
      </c>
    </row>
    <row r="3948" spans="1:6" x14ac:dyDescent="0.3">
      <c r="A3948">
        <v>149490</v>
      </c>
      <c r="B3948">
        <v>76160</v>
      </c>
      <c r="C3948">
        <v>9993.6692307692192</v>
      </c>
      <c r="D3948">
        <f t="shared" si="61"/>
        <v>1998.7338461538438</v>
      </c>
      <c r="E3948">
        <f>IFERROR(VLOOKUP(A3948,Hoja1!$A$2:$F$4807,6,FALSE),1)</f>
        <v>5</v>
      </c>
      <c r="F3948">
        <v>1998.7338461538438</v>
      </c>
    </row>
    <row r="3949" spans="1:6" x14ac:dyDescent="0.3">
      <c r="A3949">
        <v>176182</v>
      </c>
      <c r="B3949">
        <v>646</v>
      </c>
      <c r="C3949">
        <v>-351.91838056680098</v>
      </c>
      <c r="D3949">
        <f t="shared" si="61"/>
        <v>-351.91838056680098</v>
      </c>
      <c r="E3949">
        <f>IFERROR(VLOOKUP(A3949,Hoja1!$A$2:$F$4807,6,FALSE),1)</f>
        <v>1</v>
      </c>
      <c r="F3949">
        <v>-351.91838056680098</v>
      </c>
    </row>
    <row r="3950" spans="1:6" x14ac:dyDescent="0.3">
      <c r="A3950">
        <v>176191</v>
      </c>
      <c r="B3950">
        <v>105248</v>
      </c>
      <c r="C3950">
        <v>15812.438461538401</v>
      </c>
      <c r="D3950">
        <f t="shared" si="61"/>
        <v>15812.438461538401</v>
      </c>
      <c r="E3950">
        <f>IFERROR(VLOOKUP(A3950,Hoja1!$A$2:$F$4807,6,FALSE),1)</f>
        <v>1</v>
      </c>
      <c r="F3950">
        <v>15812.438461538401</v>
      </c>
    </row>
    <row r="3951" spans="1:6" x14ac:dyDescent="0.3">
      <c r="A3951">
        <v>173896</v>
      </c>
      <c r="B3951">
        <v>76832</v>
      </c>
      <c r="C3951">
        <v>11723.3615384615</v>
      </c>
      <c r="D3951">
        <f t="shared" si="61"/>
        <v>5861.6807692307502</v>
      </c>
      <c r="E3951">
        <f>IFERROR(VLOOKUP(A3951,Hoja1!$A$2:$F$4807,6,FALSE),1)</f>
        <v>2</v>
      </c>
      <c r="F3951">
        <v>5861.6807692307502</v>
      </c>
    </row>
    <row r="3952" spans="1:6" x14ac:dyDescent="0.3">
      <c r="A3952">
        <v>176223</v>
      </c>
      <c r="B3952">
        <v>51526</v>
      </c>
      <c r="C3952">
        <v>-890.33076923077101</v>
      </c>
      <c r="D3952">
        <f t="shared" si="61"/>
        <v>-890.33076923077101</v>
      </c>
      <c r="E3952">
        <f>IFERROR(VLOOKUP(A3952,Hoja1!$A$2:$F$4807,6,FALSE),1)</f>
        <v>1</v>
      </c>
      <c r="F3952">
        <v>-890.33076923077101</v>
      </c>
    </row>
    <row r="3953" spans="1:6" x14ac:dyDescent="0.3">
      <c r="A3953">
        <v>176232</v>
      </c>
      <c r="B3953">
        <v>25412</v>
      </c>
      <c r="C3953">
        <v>3928.7338461538402</v>
      </c>
      <c r="D3953">
        <f t="shared" si="61"/>
        <v>3928.7338461538402</v>
      </c>
      <c r="E3953">
        <f>IFERROR(VLOOKUP(A3953,Hoja1!$A$2:$F$4807,6,FALSE),1)</f>
        <v>1</v>
      </c>
      <c r="F3953">
        <v>3928.7338461538402</v>
      </c>
    </row>
    <row r="3954" spans="1:6" x14ac:dyDescent="0.3">
      <c r="A3954">
        <v>176280</v>
      </c>
      <c r="B3954">
        <v>173360.51</v>
      </c>
      <c r="C3954">
        <v>18348.025384615299</v>
      </c>
      <c r="D3954">
        <f t="shared" si="61"/>
        <v>18348.025384615299</v>
      </c>
      <c r="E3954">
        <f>IFERROR(VLOOKUP(A3954,Hoja1!$A$2:$F$4807,6,FALSE),1)</f>
        <v>1</v>
      </c>
      <c r="F3954">
        <v>18348.025384615299</v>
      </c>
    </row>
    <row r="3955" spans="1:6" x14ac:dyDescent="0.3">
      <c r="A3955">
        <v>176294</v>
      </c>
      <c r="B3955">
        <v>34770</v>
      </c>
      <c r="C3955">
        <v>-57439.7861538461</v>
      </c>
      <c r="D3955">
        <f t="shared" si="61"/>
        <v>-57439.7861538461</v>
      </c>
      <c r="E3955">
        <f>IFERROR(VLOOKUP(A3955,Hoja1!$A$2:$F$4807,6,FALSE),1)</f>
        <v>1</v>
      </c>
      <c r="F3955">
        <v>-57439.7861538461</v>
      </c>
    </row>
    <row r="3956" spans="1:6" x14ac:dyDescent="0.3">
      <c r="A3956">
        <v>176301</v>
      </c>
      <c r="B3956">
        <v>145824</v>
      </c>
      <c r="C3956">
        <v>19039.787692307698</v>
      </c>
      <c r="D3956">
        <f t="shared" si="61"/>
        <v>19039.787692307698</v>
      </c>
      <c r="E3956">
        <f>IFERROR(VLOOKUP(A3956,Hoja1!$A$2:$F$4807,6,FALSE),1)</f>
        <v>1</v>
      </c>
      <c r="F3956">
        <v>19039.787692307698</v>
      </c>
    </row>
    <row r="3957" spans="1:6" x14ac:dyDescent="0.3">
      <c r="A3957">
        <v>174618</v>
      </c>
      <c r="B3957">
        <v>77280</v>
      </c>
      <c r="C3957">
        <v>13229.0538461538</v>
      </c>
      <c r="D3957">
        <f t="shared" si="61"/>
        <v>6614.5269230768999</v>
      </c>
      <c r="E3957">
        <f>IFERROR(VLOOKUP(A3957,Hoja1!$A$2:$F$4807,6,FALSE),1)</f>
        <v>2</v>
      </c>
      <c r="F3957">
        <v>6614.5269230768999</v>
      </c>
    </row>
    <row r="3958" spans="1:6" x14ac:dyDescent="0.3">
      <c r="A3958">
        <v>176352</v>
      </c>
      <c r="B3958">
        <v>7489</v>
      </c>
      <c r="C3958">
        <v>142.56730848861201</v>
      </c>
      <c r="D3958">
        <f t="shared" si="61"/>
        <v>142.56730848861201</v>
      </c>
      <c r="E3958">
        <f>IFERROR(VLOOKUP(A3958,Hoja1!$A$2:$F$4807,6,FALSE),1)</f>
        <v>1</v>
      </c>
      <c r="F3958">
        <v>142.56730848861201</v>
      </c>
    </row>
    <row r="3959" spans="1:6" x14ac:dyDescent="0.3">
      <c r="A3959">
        <v>141728</v>
      </c>
      <c r="B3959">
        <v>77488</v>
      </c>
      <c r="C3959">
        <v>9206.2846153846003</v>
      </c>
      <c r="D3959">
        <f t="shared" si="61"/>
        <v>1841.25692307692</v>
      </c>
      <c r="E3959">
        <f>IFERROR(VLOOKUP(A3959,Hoja1!$A$2:$F$4807,6,FALSE),1)</f>
        <v>5</v>
      </c>
      <c r="F3959">
        <v>1841.25692307692</v>
      </c>
    </row>
    <row r="3960" spans="1:6" x14ac:dyDescent="0.3">
      <c r="A3960">
        <v>176390</v>
      </c>
      <c r="B3960">
        <v>2739</v>
      </c>
      <c r="C3960">
        <v>-11349.321899460099</v>
      </c>
      <c r="D3960">
        <f t="shared" si="61"/>
        <v>-11349.321899460099</v>
      </c>
      <c r="E3960">
        <f>IFERROR(VLOOKUP(A3960,Hoja1!$A$2:$F$4807,6,FALSE),1)</f>
        <v>1</v>
      </c>
      <c r="F3960">
        <v>-11349.321899460099</v>
      </c>
    </row>
    <row r="3961" spans="1:6" x14ac:dyDescent="0.3">
      <c r="A3961">
        <v>176397</v>
      </c>
      <c r="B3961">
        <v>1316</v>
      </c>
      <c r="C3961">
        <v>73.607758241758305</v>
      </c>
      <c r="D3961">
        <f t="shared" si="61"/>
        <v>73.607758241758305</v>
      </c>
      <c r="E3961">
        <f>IFERROR(VLOOKUP(A3961,Hoja1!$A$2:$F$4807,6,FALSE),1)</f>
        <v>1</v>
      </c>
      <c r="F3961">
        <v>73.607758241758305</v>
      </c>
    </row>
    <row r="3962" spans="1:6" x14ac:dyDescent="0.3">
      <c r="A3962">
        <v>176405</v>
      </c>
      <c r="B3962">
        <v>94176</v>
      </c>
      <c r="C3962">
        <v>14259.669230769199</v>
      </c>
      <c r="D3962">
        <f t="shared" si="61"/>
        <v>14259.669230769199</v>
      </c>
      <c r="E3962">
        <f>IFERROR(VLOOKUP(A3962,Hoja1!$A$2:$F$4807,6,FALSE),1)</f>
        <v>1</v>
      </c>
      <c r="F3962">
        <v>14259.669230769199</v>
      </c>
    </row>
    <row r="3963" spans="1:6" x14ac:dyDescent="0.3">
      <c r="A3963">
        <v>176413</v>
      </c>
      <c r="B3963">
        <v>2066</v>
      </c>
      <c r="C3963">
        <v>41.640407692307903</v>
      </c>
      <c r="D3963">
        <f t="shared" si="61"/>
        <v>41.640407692307903</v>
      </c>
      <c r="E3963">
        <f>IFERROR(VLOOKUP(A3963,Hoja1!$A$2:$F$4807,6,FALSE),1)</f>
        <v>1</v>
      </c>
      <c r="F3963">
        <v>41.640407692307903</v>
      </c>
    </row>
    <row r="3964" spans="1:6" x14ac:dyDescent="0.3">
      <c r="A3964">
        <v>160505</v>
      </c>
      <c r="B3964">
        <v>77616</v>
      </c>
      <c r="C3964">
        <v>11449.669230769199</v>
      </c>
      <c r="D3964">
        <f t="shared" si="61"/>
        <v>2289.93384615384</v>
      </c>
      <c r="E3964">
        <f>IFERROR(VLOOKUP(A3964,Hoja1!$A$2:$F$4807,6,FALSE),1)</f>
        <v>5</v>
      </c>
      <c r="F3964">
        <v>2289.93384615384</v>
      </c>
    </row>
    <row r="3965" spans="1:6" x14ac:dyDescent="0.3">
      <c r="A3965">
        <v>161963</v>
      </c>
      <c r="B3965">
        <v>77638</v>
      </c>
      <c r="C3965">
        <v>11471.669230769199</v>
      </c>
      <c r="D3965">
        <f t="shared" ref="D3965:D4028" si="62">C3965/E3965</f>
        <v>2294.3338461538397</v>
      </c>
      <c r="E3965">
        <f>IFERROR(VLOOKUP(A3965,Hoja1!$A$2:$F$4807,6,FALSE),1)</f>
        <v>5</v>
      </c>
      <c r="F3965">
        <v>2294.3338461538397</v>
      </c>
    </row>
    <row r="3966" spans="1:6" x14ac:dyDescent="0.3">
      <c r="A3966">
        <v>176450</v>
      </c>
      <c r="B3966">
        <v>972</v>
      </c>
      <c r="C3966">
        <v>-3444.2195000000002</v>
      </c>
      <c r="D3966">
        <f t="shared" si="62"/>
        <v>-3444.2195000000002</v>
      </c>
      <c r="E3966">
        <f>IFERROR(VLOOKUP(A3966,Hoja1!$A$2:$F$4807,6,FALSE),1)</f>
        <v>1</v>
      </c>
      <c r="F3966">
        <v>-3444.2195000000002</v>
      </c>
    </row>
    <row r="3967" spans="1:6" x14ac:dyDescent="0.3">
      <c r="A3967">
        <v>142652</v>
      </c>
      <c r="B3967">
        <v>77712</v>
      </c>
      <c r="C3967">
        <v>12273.9415384615</v>
      </c>
      <c r="D3967">
        <f t="shared" si="62"/>
        <v>2454.7883076922999</v>
      </c>
      <c r="E3967">
        <f>IFERROR(VLOOKUP(A3967,Hoja1!$A$2:$F$4807,6,FALSE),1)</f>
        <v>5</v>
      </c>
      <c r="F3967">
        <v>2454.7883076922999</v>
      </c>
    </row>
    <row r="3968" spans="1:6" x14ac:dyDescent="0.3">
      <c r="A3968">
        <v>176472</v>
      </c>
      <c r="B3968">
        <v>101304</v>
      </c>
      <c r="C3968">
        <v>-16689.253846153799</v>
      </c>
      <c r="D3968">
        <f t="shared" si="62"/>
        <v>-16689.253846153799</v>
      </c>
      <c r="E3968">
        <f>IFERROR(VLOOKUP(A3968,Hoja1!$A$2:$F$4807,6,FALSE),1)</f>
        <v>1</v>
      </c>
      <c r="F3968">
        <v>-16689.253846153799</v>
      </c>
    </row>
    <row r="3969" spans="1:6" x14ac:dyDescent="0.3">
      <c r="A3969">
        <v>176486</v>
      </c>
      <c r="B3969">
        <v>28512</v>
      </c>
      <c r="C3969">
        <v>4583.9292307692303</v>
      </c>
      <c r="D3969">
        <f t="shared" si="62"/>
        <v>4583.9292307692303</v>
      </c>
      <c r="E3969">
        <f>IFERROR(VLOOKUP(A3969,Hoja1!$A$2:$F$4807,6,FALSE),1)</f>
        <v>1</v>
      </c>
      <c r="F3969">
        <v>4583.9292307692303</v>
      </c>
    </row>
    <row r="3970" spans="1:6" x14ac:dyDescent="0.3">
      <c r="A3970">
        <v>158544</v>
      </c>
      <c r="B3970">
        <v>78080</v>
      </c>
      <c r="C3970">
        <v>14427.906153846099</v>
      </c>
      <c r="D3970">
        <f t="shared" si="62"/>
        <v>2061.1294505494429</v>
      </c>
      <c r="E3970">
        <f>IFERROR(VLOOKUP(A3970,Hoja1!$A$2:$F$4807,6,FALSE),1)</f>
        <v>7</v>
      </c>
      <c r="F3970">
        <v>2061.1294505494429</v>
      </c>
    </row>
    <row r="3971" spans="1:6" x14ac:dyDescent="0.3">
      <c r="A3971">
        <v>176508</v>
      </c>
      <c r="B3971">
        <v>31275</v>
      </c>
      <c r="C3971">
        <v>3844.4323076923001</v>
      </c>
      <c r="D3971">
        <f t="shared" si="62"/>
        <v>3844.4323076923001</v>
      </c>
      <c r="E3971">
        <f>IFERROR(VLOOKUP(A3971,Hoja1!$A$2:$F$4807,6,FALSE),1)</f>
        <v>1</v>
      </c>
      <c r="F3971">
        <v>3844.4323076923001</v>
      </c>
    </row>
    <row r="3972" spans="1:6" x14ac:dyDescent="0.3">
      <c r="A3972">
        <v>176514</v>
      </c>
      <c r="B3972">
        <v>109897</v>
      </c>
      <c r="C3972">
        <v>11999.9</v>
      </c>
      <c r="D3972">
        <f t="shared" si="62"/>
        <v>11999.9</v>
      </c>
      <c r="E3972">
        <f>IFERROR(VLOOKUP(A3972,Hoja1!$A$2:$F$4807,6,FALSE),1)</f>
        <v>1</v>
      </c>
      <c r="F3972">
        <v>11999.9</v>
      </c>
    </row>
    <row r="3973" spans="1:6" x14ac:dyDescent="0.3">
      <c r="A3973">
        <v>147366</v>
      </c>
      <c r="B3973">
        <v>78192</v>
      </c>
      <c r="C3973">
        <v>14539.906153846099</v>
      </c>
      <c r="D3973">
        <f t="shared" si="62"/>
        <v>2077.1294505494429</v>
      </c>
      <c r="E3973">
        <f>IFERROR(VLOOKUP(A3973,Hoja1!$A$2:$F$4807,6,FALSE),1)</f>
        <v>7</v>
      </c>
      <c r="F3973">
        <v>2077.1294505494429</v>
      </c>
    </row>
    <row r="3974" spans="1:6" x14ac:dyDescent="0.3">
      <c r="A3974">
        <v>176563</v>
      </c>
      <c r="B3974">
        <v>53773</v>
      </c>
      <c r="C3974">
        <v>9488.7876923076892</v>
      </c>
      <c r="D3974">
        <f t="shared" si="62"/>
        <v>9488.7876923076892</v>
      </c>
      <c r="E3974">
        <f>IFERROR(VLOOKUP(A3974,Hoja1!$A$2:$F$4807,6,FALSE),1)</f>
        <v>1</v>
      </c>
      <c r="F3974">
        <v>9488.7876923076892</v>
      </c>
    </row>
    <row r="3975" spans="1:6" x14ac:dyDescent="0.3">
      <c r="A3975">
        <v>176570</v>
      </c>
      <c r="B3975">
        <v>52710</v>
      </c>
      <c r="C3975">
        <v>9414.0476923076894</v>
      </c>
      <c r="D3975">
        <f t="shared" si="62"/>
        <v>9414.0476923076894</v>
      </c>
      <c r="E3975">
        <f>IFERROR(VLOOKUP(A3975,Hoja1!$A$2:$F$4807,6,FALSE),1)</f>
        <v>1</v>
      </c>
      <c r="F3975">
        <v>9414.0476923076894</v>
      </c>
    </row>
    <row r="3976" spans="1:6" x14ac:dyDescent="0.3">
      <c r="A3976">
        <v>141121</v>
      </c>
      <c r="B3976">
        <v>78320</v>
      </c>
      <c r="C3976">
        <v>8651.1723076923008</v>
      </c>
      <c r="D3976">
        <f t="shared" si="62"/>
        <v>2883.7241025641001</v>
      </c>
      <c r="E3976">
        <f>IFERROR(VLOOKUP(A3976,Hoja1!$A$2:$F$4807,6,FALSE),1)</f>
        <v>3</v>
      </c>
      <c r="F3976">
        <v>2883.7241025641001</v>
      </c>
    </row>
    <row r="3977" spans="1:6" x14ac:dyDescent="0.3">
      <c r="A3977">
        <v>176605</v>
      </c>
      <c r="B3977">
        <v>2610</v>
      </c>
      <c r="C3977">
        <v>2610</v>
      </c>
      <c r="D3977">
        <f t="shared" si="62"/>
        <v>2610</v>
      </c>
      <c r="E3977">
        <f>IFERROR(VLOOKUP(A3977,Hoja1!$A$2:$F$4807,6,FALSE),1)</f>
        <v>1</v>
      </c>
      <c r="F3977">
        <v>2610</v>
      </c>
    </row>
    <row r="3978" spans="1:6" x14ac:dyDescent="0.3">
      <c r="A3978">
        <v>176610</v>
      </c>
      <c r="B3978">
        <v>10592</v>
      </c>
      <c r="C3978">
        <v>10592</v>
      </c>
      <c r="D3978">
        <f t="shared" si="62"/>
        <v>10592</v>
      </c>
      <c r="E3978">
        <f>IFERROR(VLOOKUP(A3978,Hoja1!$A$2:$F$4807,6,FALSE),1)</f>
        <v>1</v>
      </c>
      <c r="F3978">
        <v>10592</v>
      </c>
    </row>
    <row r="3979" spans="1:6" x14ac:dyDescent="0.3">
      <c r="A3979">
        <v>176614</v>
      </c>
      <c r="B3979">
        <v>1622</v>
      </c>
      <c r="C3979">
        <v>1622</v>
      </c>
      <c r="D3979">
        <f t="shared" si="62"/>
        <v>1622</v>
      </c>
      <c r="E3979">
        <f>IFERROR(VLOOKUP(A3979,Hoja1!$A$2:$F$4807,6,FALSE),1)</f>
        <v>1</v>
      </c>
      <c r="F3979">
        <v>1622</v>
      </c>
    </row>
    <row r="3980" spans="1:6" x14ac:dyDescent="0.3">
      <c r="A3980">
        <v>176616</v>
      </c>
      <c r="B3980">
        <v>423785.52</v>
      </c>
      <c r="C3980">
        <v>21671.8876923077</v>
      </c>
      <c r="D3980">
        <f t="shared" si="62"/>
        <v>21671.8876923077</v>
      </c>
      <c r="E3980">
        <f>IFERROR(VLOOKUP(A3980,Hoja1!$A$2:$F$4807,6,FALSE),1)</f>
        <v>1</v>
      </c>
      <c r="F3980">
        <v>21671.8876923077</v>
      </c>
    </row>
    <row r="3981" spans="1:6" x14ac:dyDescent="0.3">
      <c r="A3981">
        <v>169416</v>
      </c>
      <c r="B3981">
        <v>78320.039999999994</v>
      </c>
      <c r="C3981">
        <v>10766.596923076901</v>
      </c>
      <c r="D3981">
        <f t="shared" si="62"/>
        <v>5383.2984615384503</v>
      </c>
      <c r="E3981">
        <f>IFERROR(VLOOKUP(A3981,Hoja1!$A$2:$F$4807,6,FALSE),1)</f>
        <v>2</v>
      </c>
      <c r="F3981">
        <v>5383.2984615384503</v>
      </c>
    </row>
    <row r="3982" spans="1:6" x14ac:dyDescent="0.3">
      <c r="A3982">
        <v>176633</v>
      </c>
      <c r="B3982">
        <v>81670</v>
      </c>
      <c r="C3982">
        <v>10943.4799999999</v>
      </c>
      <c r="D3982">
        <f t="shared" si="62"/>
        <v>10943.4799999999</v>
      </c>
      <c r="E3982">
        <f>IFERROR(VLOOKUP(A3982,Hoja1!$A$2:$F$4807,6,FALSE),1)</f>
        <v>1</v>
      </c>
      <c r="F3982">
        <v>10943.4799999999</v>
      </c>
    </row>
    <row r="3983" spans="1:6" x14ac:dyDescent="0.3">
      <c r="A3983">
        <v>176650</v>
      </c>
      <c r="B3983">
        <v>4255</v>
      </c>
      <c r="C3983">
        <v>39.221384615384501</v>
      </c>
      <c r="D3983">
        <f t="shared" si="62"/>
        <v>39.221384615384501</v>
      </c>
      <c r="E3983">
        <f>IFERROR(VLOOKUP(A3983,Hoja1!$A$2:$F$4807,6,FALSE),1)</f>
        <v>1</v>
      </c>
      <c r="F3983">
        <v>39.221384615384501</v>
      </c>
    </row>
    <row r="3984" spans="1:6" x14ac:dyDescent="0.3">
      <c r="A3984">
        <v>176655</v>
      </c>
      <c r="B3984">
        <v>300</v>
      </c>
      <c r="C3984">
        <v>300</v>
      </c>
      <c r="D3984">
        <f t="shared" si="62"/>
        <v>300</v>
      </c>
      <c r="E3984">
        <f>IFERROR(VLOOKUP(A3984,Hoja1!$A$2:$F$4807,6,FALSE),1)</f>
        <v>1</v>
      </c>
      <c r="F3984">
        <v>300</v>
      </c>
    </row>
    <row r="3985" spans="1:6" x14ac:dyDescent="0.3">
      <c r="A3985">
        <v>151537</v>
      </c>
      <c r="B3985">
        <v>78576</v>
      </c>
      <c r="C3985">
        <v>10693.1369230769</v>
      </c>
      <c r="D3985">
        <f t="shared" si="62"/>
        <v>1782.1894871794832</v>
      </c>
      <c r="E3985">
        <f>IFERROR(VLOOKUP(A3985,Hoja1!$A$2:$F$4807,6,FALSE),1)</f>
        <v>6</v>
      </c>
      <c r="F3985">
        <v>1782.1894871794832</v>
      </c>
    </row>
    <row r="3986" spans="1:6" x14ac:dyDescent="0.3">
      <c r="A3986">
        <v>176695</v>
      </c>
      <c r="B3986">
        <v>41394</v>
      </c>
      <c r="C3986">
        <v>-35349.253846153799</v>
      </c>
      <c r="D3986">
        <f t="shared" si="62"/>
        <v>-35349.253846153799</v>
      </c>
      <c r="E3986">
        <f>IFERROR(VLOOKUP(A3986,Hoja1!$A$2:$F$4807,6,FALSE),1)</f>
        <v>1</v>
      </c>
      <c r="F3986">
        <v>-35349.253846153799</v>
      </c>
    </row>
    <row r="3987" spans="1:6" x14ac:dyDescent="0.3">
      <c r="A3987">
        <v>176702</v>
      </c>
      <c r="B3987">
        <v>34260</v>
      </c>
      <c r="C3987">
        <v>3985.7753846153801</v>
      </c>
      <c r="D3987">
        <f t="shared" si="62"/>
        <v>3985.7753846153801</v>
      </c>
      <c r="E3987">
        <f>IFERROR(VLOOKUP(A3987,Hoja1!$A$2:$F$4807,6,FALSE),1)</f>
        <v>1</v>
      </c>
      <c r="F3987">
        <v>3985.7753846153801</v>
      </c>
    </row>
    <row r="3988" spans="1:6" x14ac:dyDescent="0.3">
      <c r="A3988">
        <v>176762</v>
      </c>
      <c r="B3988">
        <v>84304.93</v>
      </c>
      <c r="C3988">
        <v>9677.0607692307603</v>
      </c>
      <c r="D3988">
        <f t="shared" si="62"/>
        <v>9677.0607692307603</v>
      </c>
      <c r="E3988">
        <f>IFERROR(VLOOKUP(A3988,Hoja1!$A$2:$F$4807,6,FALSE),1)</f>
        <v>1</v>
      </c>
      <c r="F3988">
        <v>9677.0607692307603</v>
      </c>
    </row>
    <row r="3989" spans="1:6" x14ac:dyDescent="0.3">
      <c r="A3989">
        <v>176829</v>
      </c>
      <c r="B3989">
        <v>154566.34</v>
      </c>
      <c r="C3989">
        <v>19320.589230769201</v>
      </c>
      <c r="D3989">
        <f t="shared" si="62"/>
        <v>19320.589230769201</v>
      </c>
      <c r="E3989">
        <f>IFERROR(VLOOKUP(A3989,Hoja1!$A$2:$F$4807,6,FALSE),1)</f>
        <v>1</v>
      </c>
      <c r="F3989">
        <v>19320.589230769201</v>
      </c>
    </row>
    <row r="3990" spans="1:6" x14ac:dyDescent="0.3">
      <c r="A3990">
        <v>176836</v>
      </c>
      <c r="B3990">
        <v>265440</v>
      </c>
      <c r="C3990">
        <v>24165.0307692307</v>
      </c>
      <c r="D3990">
        <f t="shared" si="62"/>
        <v>24165.0307692307</v>
      </c>
      <c r="E3990">
        <f>IFERROR(VLOOKUP(A3990,Hoja1!$A$2:$F$4807,6,FALSE),1)</f>
        <v>1</v>
      </c>
      <c r="F3990">
        <v>24165.0307692307</v>
      </c>
    </row>
    <row r="3991" spans="1:6" x14ac:dyDescent="0.3">
      <c r="A3991">
        <v>176849</v>
      </c>
      <c r="B3991">
        <v>88668</v>
      </c>
      <c r="C3991">
        <v>14040.1307692307</v>
      </c>
      <c r="D3991">
        <f t="shared" si="62"/>
        <v>14040.1307692307</v>
      </c>
      <c r="E3991">
        <f>IFERROR(VLOOKUP(A3991,Hoja1!$A$2:$F$4807,6,FALSE),1)</f>
        <v>1</v>
      </c>
      <c r="F3991">
        <v>14040.1307692307</v>
      </c>
    </row>
    <row r="3992" spans="1:6" x14ac:dyDescent="0.3">
      <c r="A3992">
        <v>146692</v>
      </c>
      <c r="B3992">
        <v>78612</v>
      </c>
      <c r="C3992">
        <v>14630.486153846099</v>
      </c>
      <c r="D3992">
        <f t="shared" si="62"/>
        <v>1828.8107692307624</v>
      </c>
      <c r="E3992">
        <f>IFERROR(VLOOKUP(A3992,Hoja1!$A$2:$F$4807,6,FALSE),1)</f>
        <v>8</v>
      </c>
      <c r="F3992">
        <v>1828.8107692307624</v>
      </c>
    </row>
    <row r="3993" spans="1:6" x14ac:dyDescent="0.3">
      <c r="A3993">
        <v>176883</v>
      </c>
      <c r="B3993">
        <v>105413</v>
      </c>
      <c r="C3993">
        <v>6128.7876923076801</v>
      </c>
      <c r="D3993">
        <f t="shared" si="62"/>
        <v>6128.7876923076801</v>
      </c>
      <c r="E3993">
        <f>IFERROR(VLOOKUP(A3993,Hoja1!$A$2:$F$4807,6,FALSE),1)</f>
        <v>1</v>
      </c>
      <c r="F3993">
        <v>6128.7876923076801</v>
      </c>
    </row>
    <row r="3994" spans="1:6" x14ac:dyDescent="0.3">
      <c r="A3994">
        <v>176899</v>
      </c>
      <c r="B3994">
        <v>172396</v>
      </c>
      <c r="C3994">
        <v>13551.5984615384</v>
      </c>
      <c r="D3994">
        <f t="shared" si="62"/>
        <v>13551.5984615384</v>
      </c>
      <c r="E3994">
        <f>IFERROR(VLOOKUP(A3994,Hoja1!$A$2:$F$4807,6,FALSE),1)</f>
        <v>1</v>
      </c>
      <c r="F3994">
        <v>13551.5984615384</v>
      </c>
    </row>
    <row r="3995" spans="1:6" x14ac:dyDescent="0.3">
      <c r="A3995">
        <v>150610</v>
      </c>
      <c r="B3995">
        <v>79072</v>
      </c>
      <c r="C3995">
        <v>12576.249230769199</v>
      </c>
      <c r="D3995">
        <f t="shared" si="62"/>
        <v>6288.1246153845996</v>
      </c>
      <c r="E3995">
        <f>IFERROR(VLOOKUP(A3995,Hoja1!$A$2:$F$4807,6,FALSE),1)</f>
        <v>2</v>
      </c>
      <c r="F3995">
        <v>6288.1246153845996</v>
      </c>
    </row>
    <row r="3996" spans="1:6" x14ac:dyDescent="0.3">
      <c r="A3996">
        <v>176936</v>
      </c>
      <c r="B3996">
        <v>4742</v>
      </c>
      <c r="C3996">
        <v>116.80420175438501</v>
      </c>
      <c r="D3996">
        <f t="shared" si="62"/>
        <v>116.80420175438501</v>
      </c>
      <c r="E3996">
        <f>IFERROR(VLOOKUP(A3996,Hoja1!$A$2:$F$4807,6,FALSE),1)</f>
        <v>1</v>
      </c>
      <c r="F3996">
        <v>116.80420175438501</v>
      </c>
    </row>
    <row r="3997" spans="1:6" x14ac:dyDescent="0.3">
      <c r="A3997">
        <v>177002</v>
      </c>
      <c r="B3997">
        <v>93647.66</v>
      </c>
      <c r="C3997">
        <v>8113.44769230768</v>
      </c>
      <c r="D3997">
        <f t="shared" si="62"/>
        <v>8113.44769230768</v>
      </c>
      <c r="E3997">
        <f>IFERROR(VLOOKUP(A3997,Hoja1!$A$2:$F$4807,6,FALSE),1)</f>
        <v>1</v>
      </c>
      <c r="F3997">
        <v>8113.44769230768</v>
      </c>
    </row>
    <row r="3998" spans="1:6" x14ac:dyDescent="0.3">
      <c r="A3998">
        <v>177012</v>
      </c>
      <c r="B3998">
        <v>156879</v>
      </c>
      <c r="C3998">
        <v>-5138.4784615384397</v>
      </c>
      <c r="D3998">
        <f t="shared" si="62"/>
        <v>-5138.4784615384397</v>
      </c>
      <c r="E3998">
        <f>IFERROR(VLOOKUP(A3998,Hoja1!$A$2:$F$4807,6,FALSE),1)</f>
        <v>1</v>
      </c>
      <c r="F3998">
        <v>-5138.4784615384397</v>
      </c>
    </row>
    <row r="3999" spans="1:6" x14ac:dyDescent="0.3">
      <c r="A3999">
        <v>177037</v>
      </c>
      <c r="B3999">
        <v>13580</v>
      </c>
      <c r="C3999">
        <v>-17023.644615384601</v>
      </c>
      <c r="D3999">
        <f t="shared" si="62"/>
        <v>-17023.644615384601</v>
      </c>
      <c r="E3999">
        <f>IFERROR(VLOOKUP(A3999,Hoja1!$A$2:$F$4807,6,FALSE),1)</f>
        <v>1</v>
      </c>
      <c r="F3999">
        <v>-17023.644615384601</v>
      </c>
    </row>
    <row r="4000" spans="1:6" x14ac:dyDescent="0.3">
      <c r="A4000">
        <v>177049</v>
      </c>
      <c r="B4000">
        <v>303261.01</v>
      </c>
      <c r="C4000">
        <v>25556.217692307699</v>
      </c>
      <c r="D4000">
        <f t="shared" si="62"/>
        <v>25556.217692307699</v>
      </c>
      <c r="E4000">
        <f>IFERROR(VLOOKUP(A4000,Hoja1!$A$2:$F$4807,6,FALSE),1)</f>
        <v>1</v>
      </c>
      <c r="F4000">
        <v>25556.217692307699</v>
      </c>
    </row>
    <row r="4001" spans="1:6" x14ac:dyDescent="0.3">
      <c r="A4001">
        <v>177065</v>
      </c>
      <c r="B4001">
        <v>881</v>
      </c>
      <c r="C4001">
        <v>-2.2501538461538</v>
      </c>
      <c r="D4001">
        <f t="shared" si="62"/>
        <v>-2.2501538461538</v>
      </c>
      <c r="E4001">
        <f>IFERROR(VLOOKUP(A4001,Hoja1!$A$2:$F$4807,6,FALSE),1)</f>
        <v>1</v>
      </c>
      <c r="F4001">
        <v>-2.2501538461538</v>
      </c>
    </row>
    <row r="4002" spans="1:6" x14ac:dyDescent="0.3">
      <c r="A4002">
        <v>177066</v>
      </c>
      <c r="B4002">
        <v>57918</v>
      </c>
      <c r="C4002">
        <v>8674.7461538461503</v>
      </c>
      <c r="D4002">
        <f t="shared" si="62"/>
        <v>8674.7461538461503</v>
      </c>
      <c r="E4002">
        <f>IFERROR(VLOOKUP(A4002,Hoja1!$A$2:$F$4807,6,FALSE),1)</f>
        <v>1</v>
      </c>
      <c r="F4002">
        <v>8674.7461538461503</v>
      </c>
    </row>
    <row r="4003" spans="1:6" x14ac:dyDescent="0.3">
      <c r="A4003">
        <v>177076</v>
      </c>
      <c r="B4003">
        <v>63643.17</v>
      </c>
      <c r="C4003">
        <v>-1465.4684615384599</v>
      </c>
      <c r="D4003">
        <f t="shared" si="62"/>
        <v>-1465.4684615384599</v>
      </c>
      <c r="E4003">
        <f>IFERROR(VLOOKUP(A4003,Hoja1!$A$2:$F$4807,6,FALSE),1)</f>
        <v>1</v>
      </c>
      <c r="F4003">
        <v>-1465.4684615384599</v>
      </c>
    </row>
    <row r="4004" spans="1:6" x14ac:dyDescent="0.3">
      <c r="A4004">
        <v>145895</v>
      </c>
      <c r="B4004">
        <v>79140</v>
      </c>
      <c r="C4004">
        <v>13701.9415384615</v>
      </c>
      <c r="D4004">
        <f t="shared" si="62"/>
        <v>2740.3883076923003</v>
      </c>
      <c r="E4004">
        <f>IFERROR(VLOOKUP(A4004,Hoja1!$A$2:$F$4807,6,FALSE),1)</f>
        <v>5</v>
      </c>
      <c r="F4004">
        <v>2740.3883076923003</v>
      </c>
    </row>
    <row r="4005" spans="1:6" x14ac:dyDescent="0.3">
      <c r="A4005">
        <v>177101</v>
      </c>
      <c r="B4005">
        <v>60652</v>
      </c>
      <c r="C4005">
        <v>5062.5923076923</v>
      </c>
      <c r="D4005">
        <f t="shared" si="62"/>
        <v>5062.5923076923</v>
      </c>
      <c r="E4005">
        <f>IFERROR(VLOOKUP(A4005,Hoja1!$A$2:$F$4807,6,FALSE),1)</f>
        <v>1</v>
      </c>
      <c r="F4005">
        <v>5062.5923076923</v>
      </c>
    </row>
    <row r="4006" spans="1:6" x14ac:dyDescent="0.3">
      <c r="A4006">
        <v>140311</v>
      </c>
      <c r="B4006">
        <v>79254</v>
      </c>
      <c r="C4006">
        <v>13815.9415384615</v>
      </c>
      <c r="D4006">
        <f t="shared" si="62"/>
        <v>6907.9707692307502</v>
      </c>
      <c r="E4006">
        <f>IFERROR(VLOOKUP(A4006,Hoja1!$A$2:$F$4807,6,FALSE),1)</f>
        <v>2</v>
      </c>
      <c r="F4006">
        <v>6907.9707692307502</v>
      </c>
    </row>
    <row r="4007" spans="1:6" x14ac:dyDescent="0.3">
      <c r="A4007">
        <v>177127</v>
      </c>
      <c r="B4007">
        <v>3430</v>
      </c>
      <c r="C4007">
        <v>3430</v>
      </c>
      <c r="D4007">
        <f t="shared" si="62"/>
        <v>3430</v>
      </c>
      <c r="E4007">
        <f>IFERROR(VLOOKUP(A4007,Hoja1!$A$2:$F$4807,6,FALSE),1)</f>
        <v>1</v>
      </c>
      <c r="F4007">
        <v>3430</v>
      </c>
    </row>
    <row r="4008" spans="1:6" x14ac:dyDescent="0.3">
      <c r="A4008">
        <v>177151</v>
      </c>
      <c r="B4008">
        <v>99762</v>
      </c>
      <c r="C4008">
        <v>14557.2076923076</v>
      </c>
      <c r="D4008">
        <f t="shared" si="62"/>
        <v>14557.2076923076</v>
      </c>
      <c r="E4008">
        <f>IFERROR(VLOOKUP(A4008,Hoja1!$A$2:$F$4807,6,FALSE),1)</f>
        <v>1</v>
      </c>
      <c r="F4008">
        <v>14557.2076923076</v>
      </c>
    </row>
    <row r="4009" spans="1:6" x14ac:dyDescent="0.3">
      <c r="A4009">
        <v>143867</v>
      </c>
      <c r="B4009">
        <v>79376</v>
      </c>
      <c r="C4009">
        <v>12880.249230769199</v>
      </c>
      <c r="D4009">
        <f t="shared" si="62"/>
        <v>2146.7082051282</v>
      </c>
      <c r="E4009">
        <f>IFERROR(VLOOKUP(A4009,Hoja1!$A$2:$F$4807,6,FALSE),1)</f>
        <v>6</v>
      </c>
      <c r="F4009">
        <v>2146.7082051282</v>
      </c>
    </row>
    <row r="4010" spans="1:6" x14ac:dyDescent="0.3">
      <c r="A4010">
        <v>177166</v>
      </c>
      <c r="B4010">
        <v>127773</v>
      </c>
      <c r="C4010">
        <v>-216895.82769230701</v>
      </c>
      <c r="D4010">
        <f t="shared" si="62"/>
        <v>-216895.82769230701</v>
      </c>
      <c r="E4010">
        <f>IFERROR(VLOOKUP(A4010,Hoja1!$A$2:$F$4807,6,FALSE),1)</f>
        <v>1</v>
      </c>
      <c r="F4010">
        <v>-216895.82769230701</v>
      </c>
    </row>
    <row r="4011" spans="1:6" x14ac:dyDescent="0.3">
      <c r="A4011">
        <v>177183</v>
      </c>
      <c r="B4011">
        <v>119026.72</v>
      </c>
      <c r="C4011">
        <v>16898.850769230699</v>
      </c>
      <c r="D4011">
        <f t="shared" si="62"/>
        <v>16898.850769230699</v>
      </c>
      <c r="E4011">
        <f>IFERROR(VLOOKUP(A4011,Hoja1!$A$2:$F$4807,6,FALSE),1)</f>
        <v>1</v>
      </c>
      <c r="F4011">
        <v>16898.850769230699</v>
      </c>
    </row>
    <row r="4012" spans="1:6" x14ac:dyDescent="0.3">
      <c r="A4012">
        <v>177209</v>
      </c>
      <c r="B4012">
        <v>34761</v>
      </c>
      <c r="C4012">
        <v>-21426.715384615301</v>
      </c>
      <c r="D4012">
        <f t="shared" si="62"/>
        <v>-21426.715384615301</v>
      </c>
      <c r="E4012">
        <f>IFERROR(VLOOKUP(A4012,Hoja1!$A$2:$F$4807,6,FALSE),1)</f>
        <v>1</v>
      </c>
      <c r="F4012">
        <v>-21426.715384615301</v>
      </c>
    </row>
    <row r="4013" spans="1:6" x14ac:dyDescent="0.3">
      <c r="A4013">
        <v>177228</v>
      </c>
      <c r="B4013">
        <v>140176</v>
      </c>
      <c r="C4013">
        <v>15803.669230769199</v>
      </c>
      <c r="D4013">
        <f t="shared" si="62"/>
        <v>15803.669230769199</v>
      </c>
      <c r="E4013">
        <f>IFERROR(VLOOKUP(A4013,Hoja1!$A$2:$F$4807,6,FALSE),1)</f>
        <v>1</v>
      </c>
      <c r="F4013">
        <v>15803.669230769199</v>
      </c>
    </row>
    <row r="4014" spans="1:6" x14ac:dyDescent="0.3">
      <c r="A4014">
        <v>177247</v>
      </c>
      <c r="B4014">
        <v>38714</v>
      </c>
      <c r="C4014">
        <v>5994.9707692307702</v>
      </c>
      <c r="D4014">
        <f t="shared" si="62"/>
        <v>5994.9707692307702</v>
      </c>
      <c r="E4014">
        <f>IFERROR(VLOOKUP(A4014,Hoja1!$A$2:$F$4807,6,FALSE),1)</f>
        <v>1</v>
      </c>
      <c r="F4014">
        <v>5994.9707692307702</v>
      </c>
    </row>
    <row r="4015" spans="1:6" x14ac:dyDescent="0.3">
      <c r="A4015">
        <v>143424</v>
      </c>
      <c r="B4015">
        <v>79590</v>
      </c>
      <c r="C4015">
        <v>14151.9415384615</v>
      </c>
      <c r="D4015">
        <f t="shared" si="62"/>
        <v>2358.6569230769169</v>
      </c>
      <c r="E4015">
        <f>IFERROR(VLOOKUP(A4015,Hoja1!$A$2:$F$4807,6,FALSE),1)</f>
        <v>6</v>
      </c>
      <c r="F4015">
        <v>2358.6569230769169</v>
      </c>
    </row>
    <row r="4016" spans="1:6" x14ac:dyDescent="0.3">
      <c r="A4016">
        <v>177269</v>
      </c>
      <c r="B4016">
        <v>101121</v>
      </c>
      <c r="C4016">
        <v>14731.8953846153</v>
      </c>
      <c r="D4016">
        <f t="shared" si="62"/>
        <v>14731.8953846153</v>
      </c>
      <c r="E4016">
        <f>IFERROR(VLOOKUP(A4016,Hoja1!$A$2:$F$4807,6,FALSE),1)</f>
        <v>1</v>
      </c>
      <c r="F4016">
        <v>14731.8953846153</v>
      </c>
    </row>
    <row r="4017" spans="1:6" x14ac:dyDescent="0.3">
      <c r="A4017">
        <v>177279</v>
      </c>
      <c r="B4017">
        <v>160140</v>
      </c>
      <c r="C4017">
        <v>15773.8707692307</v>
      </c>
      <c r="D4017">
        <f t="shared" si="62"/>
        <v>15773.8707692307</v>
      </c>
      <c r="E4017">
        <f>IFERROR(VLOOKUP(A4017,Hoja1!$A$2:$F$4807,6,FALSE),1)</f>
        <v>1</v>
      </c>
      <c r="F4017">
        <v>15773.8707692307</v>
      </c>
    </row>
    <row r="4018" spans="1:6" x14ac:dyDescent="0.3">
      <c r="A4018">
        <v>177291</v>
      </c>
      <c r="B4018">
        <v>16693</v>
      </c>
      <c r="C4018">
        <v>1252.17061177609</v>
      </c>
      <c r="D4018">
        <f t="shared" si="62"/>
        <v>1252.17061177609</v>
      </c>
      <c r="E4018">
        <f>IFERROR(VLOOKUP(A4018,Hoja1!$A$2:$F$4807,6,FALSE),1)</f>
        <v>1</v>
      </c>
      <c r="F4018">
        <v>1252.17061177609</v>
      </c>
    </row>
    <row r="4019" spans="1:6" x14ac:dyDescent="0.3">
      <c r="A4019">
        <v>177292</v>
      </c>
      <c r="B4019">
        <v>3123</v>
      </c>
      <c r="C4019">
        <v>574.78440133779202</v>
      </c>
      <c r="D4019">
        <f t="shared" si="62"/>
        <v>574.78440133779202</v>
      </c>
      <c r="E4019">
        <f>IFERROR(VLOOKUP(A4019,Hoja1!$A$2:$F$4807,6,FALSE),1)</f>
        <v>1</v>
      </c>
      <c r="F4019">
        <v>574.78440133779202</v>
      </c>
    </row>
    <row r="4020" spans="1:6" x14ac:dyDescent="0.3">
      <c r="A4020">
        <v>177293</v>
      </c>
      <c r="B4020">
        <v>14302</v>
      </c>
      <c r="C4020">
        <v>796.03026612098802</v>
      </c>
      <c r="D4020">
        <f t="shared" si="62"/>
        <v>796.03026612098802</v>
      </c>
      <c r="E4020">
        <f>IFERROR(VLOOKUP(A4020,Hoja1!$A$2:$F$4807,6,FALSE),1)</f>
        <v>1</v>
      </c>
      <c r="F4020">
        <v>796.03026612098802</v>
      </c>
    </row>
    <row r="4021" spans="1:6" x14ac:dyDescent="0.3">
      <c r="A4021">
        <v>177294</v>
      </c>
      <c r="B4021">
        <v>2116</v>
      </c>
      <c r="C4021">
        <v>417.18453511705599</v>
      </c>
      <c r="D4021">
        <f t="shared" si="62"/>
        <v>417.18453511705599</v>
      </c>
      <c r="E4021">
        <f>IFERROR(VLOOKUP(A4021,Hoja1!$A$2:$F$4807,6,FALSE),1)</f>
        <v>1</v>
      </c>
      <c r="F4021">
        <v>417.18453511705599</v>
      </c>
    </row>
    <row r="4022" spans="1:6" x14ac:dyDescent="0.3">
      <c r="A4022">
        <v>177307</v>
      </c>
      <c r="B4022">
        <v>6219</v>
      </c>
      <c r="C4022">
        <v>751.35313991081296</v>
      </c>
      <c r="D4022">
        <f t="shared" si="62"/>
        <v>751.35313991081296</v>
      </c>
      <c r="E4022">
        <f>IFERROR(VLOOKUP(A4022,Hoja1!$A$2:$F$4807,6,FALSE),1)</f>
        <v>1</v>
      </c>
      <c r="F4022">
        <v>751.35313991081296</v>
      </c>
    </row>
    <row r="4023" spans="1:6" x14ac:dyDescent="0.3">
      <c r="A4023">
        <v>187892</v>
      </c>
      <c r="B4023">
        <v>79625</v>
      </c>
      <c r="C4023">
        <v>1420.24208791207</v>
      </c>
      <c r="D4023">
        <f t="shared" si="62"/>
        <v>109.24939137785154</v>
      </c>
      <c r="E4023">
        <f>IFERROR(VLOOKUP(A4023,Hoja1!$A$2:$F$4807,6,FALSE),1)</f>
        <v>13</v>
      </c>
      <c r="F4023">
        <v>109.24939137785154</v>
      </c>
    </row>
    <row r="4024" spans="1:6" x14ac:dyDescent="0.3">
      <c r="A4024">
        <v>177328</v>
      </c>
      <c r="B4024">
        <v>1600</v>
      </c>
      <c r="C4024">
        <v>-523.51553177257495</v>
      </c>
      <c r="D4024">
        <f t="shared" si="62"/>
        <v>-523.51553177257495</v>
      </c>
      <c r="E4024">
        <f>IFERROR(VLOOKUP(A4024,Hoja1!$A$2:$F$4807,6,FALSE),1)</f>
        <v>1</v>
      </c>
      <c r="F4024">
        <v>-523.51553177257495</v>
      </c>
    </row>
    <row r="4025" spans="1:6" x14ac:dyDescent="0.3">
      <c r="A4025">
        <v>177341</v>
      </c>
      <c r="B4025">
        <v>132515.07</v>
      </c>
      <c r="C4025">
        <v>15229.811538461499</v>
      </c>
      <c r="D4025">
        <f t="shared" si="62"/>
        <v>15229.811538461499</v>
      </c>
      <c r="E4025">
        <f>IFERROR(VLOOKUP(A4025,Hoja1!$A$2:$F$4807,6,FALSE),1)</f>
        <v>1</v>
      </c>
      <c r="F4025">
        <v>15229.811538461499</v>
      </c>
    </row>
    <row r="4026" spans="1:6" x14ac:dyDescent="0.3">
      <c r="A4026">
        <v>177349</v>
      </c>
      <c r="B4026">
        <v>5784</v>
      </c>
      <c r="C4026">
        <v>78.4528076923079</v>
      </c>
      <c r="D4026">
        <f t="shared" si="62"/>
        <v>78.4528076923079</v>
      </c>
      <c r="E4026">
        <f>IFERROR(VLOOKUP(A4026,Hoja1!$A$2:$F$4807,6,FALSE),1)</f>
        <v>1</v>
      </c>
      <c r="F4026">
        <v>78.4528076923079</v>
      </c>
    </row>
    <row r="4027" spans="1:6" x14ac:dyDescent="0.3">
      <c r="A4027">
        <v>177353</v>
      </c>
      <c r="B4027">
        <v>57414</v>
      </c>
      <c r="C4027">
        <v>9956.80596153845</v>
      </c>
      <c r="D4027">
        <f t="shared" si="62"/>
        <v>9956.80596153845</v>
      </c>
      <c r="E4027">
        <f>IFERROR(VLOOKUP(A4027,Hoja1!$A$2:$F$4807,6,FALSE),1)</f>
        <v>1</v>
      </c>
      <c r="F4027">
        <v>9956.80596153845</v>
      </c>
    </row>
    <row r="4028" spans="1:6" x14ac:dyDescent="0.3">
      <c r="A4028">
        <v>177355</v>
      </c>
      <c r="B4028">
        <v>40583.199999999997</v>
      </c>
      <c r="C4028">
        <v>4637.7923076922998</v>
      </c>
      <c r="D4028">
        <f t="shared" si="62"/>
        <v>4637.7923076922998</v>
      </c>
      <c r="E4028">
        <f>IFERROR(VLOOKUP(A4028,Hoja1!$A$2:$F$4807,6,FALSE),1)</f>
        <v>1</v>
      </c>
      <c r="F4028">
        <v>4637.7923076922998</v>
      </c>
    </row>
    <row r="4029" spans="1:6" x14ac:dyDescent="0.3">
      <c r="A4029">
        <v>177364</v>
      </c>
      <c r="B4029">
        <v>43277</v>
      </c>
      <c r="C4029">
        <v>1680.5246153846099</v>
      </c>
      <c r="D4029">
        <f t="shared" ref="D4029:D4092" si="63">C4029/E4029</f>
        <v>1680.5246153846099</v>
      </c>
      <c r="E4029">
        <f>IFERROR(VLOOKUP(A4029,Hoja1!$A$2:$F$4807,6,FALSE),1)</f>
        <v>1</v>
      </c>
      <c r="F4029">
        <v>1680.5246153846099</v>
      </c>
    </row>
    <row r="4030" spans="1:6" x14ac:dyDescent="0.3">
      <c r="A4030">
        <v>177376</v>
      </c>
      <c r="B4030">
        <v>96054</v>
      </c>
      <c r="C4030">
        <v>16866.28</v>
      </c>
      <c r="D4030">
        <f t="shared" si="63"/>
        <v>16866.28</v>
      </c>
      <c r="E4030">
        <f>IFERROR(VLOOKUP(A4030,Hoja1!$A$2:$F$4807,6,FALSE),1)</f>
        <v>1</v>
      </c>
      <c r="F4030">
        <v>16866.28</v>
      </c>
    </row>
    <row r="4031" spans="1:6" x14ac:dyDescent="0.3">
      <c r="A4031">
        <v>177386</v>
      </c>
      <c r="B4031">
        <v>44712</v>
      </c>
      <c r="C4031">
        <v>-31.971428571421701</v>
      </c>
      <c r="D4031">
        <f t="shared" si="63"/>
        <v>-31.971428571421701</v>
      </c>
      <c r="E4031">
        <f>IFERROR(VLOOKUP(A4031,Hoja1!$A$2:$F$4807,6,FALSE),1)</f>
        <v>1</v>
      </c>
      <c r="F4031">
        <v>-31.971428571421701</v>
      </c>
    </row>
    <row r="4032" spans="1:6" x14ac:dyDescent="0.3">
      <c r="A4032">
        <v>169995</v>
      </c>
      <c r="B4032">
        <v>79857</v>
      </c>
      <c r="C4032">
        <v>14817.7938461538</v>
      </c>
      <c r="D4032">
        <f t="shared" si="63"/>
        <v>7408.8969230768998</v>
      </c>
      <c r="E4032">
        <f>IFERROR(VLOOKUP(A4032,Hoja1!$A$2:$F$4807,6,FALSE),1)</f>
        <v>2</v>
      </c>
      <c r="F4032">
        <v>7408.8969230768998</v>
      </c>
    </row>
    <row r="4033" spans="1:6" x14ac:dyDescent="0.3">
      <c r="A4033">
        <v>182759</v>
      </c>
      <c r="B4033">
        <v>79864</v>
      </c>
      <c r="C4033">
        <v>-19477.3271978021</v>
      </c>
      <c r="D4033">
        <f t="shared" si="63"/>
        <v>-2434.6658997252625</v>
      </c>
      <c r="E4033">
        <f>IFERROR(VLOOKUP(A4033,Hoja1!$A$2:$F$4807,6,FALSE),1)</f>
        <v>8</v>
      </c>
      <c r="F4033">
        <v>-2434.6658997252625</v>
      </c>
    </row>
    <row r="4034" spans="1:6" x14ac:dyDescent="0.3">
      <c r="A4034">
        <v>158408</v>
      </c>
      <c r="B4034">
        <v>80021</v>
      </c>
      <c r="C4034">
        <v>9623.8999999999905</v>
      </c>
      <c r="D4034">
        <f t="shared" si="63"/>
        <v>1924.7799999999982</v>
      </c>
      <c r="E4034">
        <f>IFERROR(VLOOKUP(A4034,Hoja1!$A$2:$F$4807,6,FALSE),1)</f>
        <v>5</v>
      </c>
      <c r="F4034">
        <v>1924.7799999999982</v>
      </c>
    </row>
    <row r="4035" spans="1:6" x14ac:dyDescent="0.3">
      <c r="A4035">
        <v>177454</v>
      </c>
      <c r="B4035">
        <v>610930</v>
      </c>
      <c r="C4035">
        <v>52606.683076923</v>
      </c>
      <c r="D4035">
        <f t="shared" si="63"/>
        <v>52606.683076923</v>
      </c>
      <c r="E4035">
        <f>IFERROR(VLOOKUP(A4035,Hoja1!$A$2:$F$4807,6,FALSE),1)</f>
        <v>1</v>
      </c>
      <c r="F4035">
        <v>52606.683076923</v>
      </c>
    </row>
    <row r="4036" spans="1:6" x14ac:dyDescent="0.3">
      <c r="A4036">
        <v>177467</v>
      </c>
      <c r="B4036">
        <v>192464</v>
      </c>
      <c r="C4036">
        <v>21538.8907692307</v>
      </c>
      <c r="D4036">
        <f t="shared" si="63"/>
        <v>21538.8907692307</v>
      </c>
      <c r="E4036">
        <f>IFERROR(VLOOKUP(A4036,Hoja1!$A$2:$F$4807,6,FALSE),1)</f>
        <v>1</v>
      </c>
      <c r="F4036">
        <v>21538.8907692307</v>
      </c>
    </row>
    <row r="4037" spans="1:6" x14ac:dyDescent="0.3">
      <c r="A4037">
        <v>177495</v>
      </c>
      <c r="B4037">
        <v>233000</v>
      </c>
      <c r="C4037">
        <v>11884.4153846153</v>
      </c>
      <c r="D4037">
        <f t="shared" si="63"/>
        <v>11884.4153846153</v>
      </c>
      <c r="E4037">
        <f>IFERROR(VLOOKUP(A4037,Hoja1!$A$2:$F$4807,6,FALSE),1)</f>
        <v>1</v>
      </c>
      <c r="F4037">
        <v>11884.4153846153</v>
      </c>
    </row>
    <row r="4038" spans="1:6" x14ac:dyDescent="0.3">
      <c r="A4038">
        <v>177508</v>
      </c>
      <c r="B4038">
        <v>187180</v>
      </c>
      <c r="C4038">
        <v>16302.3317307692</v>
      </c>
      <c r="D4038">
        <f t="shared" si="63"/>
        <v>16302.3317307692</v>
      </c>
      <c r="E4038">
        <f>IFERROR(VLOOKUP(A4038,Hoja1!$A$2:$F$4807,6,FALSE),1)</f>
        <v>1</v>
      </c>
      <c r="F4038">
        <v>16302.3317307692</v>
      </c>
    </row>
    <row r="4039" spans="1:6" x14ac:dyDescent="0.3">
      <c r="A4039">
        <v>150733</v>
      </c>
      <c r="B4039">
        <v>80256</v>
      </c>
      <c r="C4039">
        <v>14817.9415384615</v>
      </c>
      <c r="D4039">
        <f t="shared" si="63"/>
        <v>7408.9707692307502</v>
      </c>
      <c r="E4039">
        <f>IFERROR(VLOOKUP(A4039,Hoja1!$A$2:$F$4807,6,FALSE),1)</f>
        <v>2</v>
      </c>
      <c r="F4039">
        <v>7408.9707692307502</v>
      </c>
    </row>
    <row r="4040" spans="1:6" x14ac:dyDescent="0.3">
      <c r="A4040">
        <v>177525</v>
      </c>
      <c r="B4040">
        <v>44194</v>
      </c>
      <c r="C4040">
        <v>-818.37884615384905</v>
      </c>
      <c r="D4040">
        <f t="shared" si="63"/>
        <v>-818.37884615384905</v>
      </c>
      <c r="E4040">
        <f>IFERROR(VLOOKUP(A4040,Hoja1!$A$2:$F$4807,6,FALSE),1)</f>
        <v>1</v>
      </c>
      <c r="F4040">
        <v>-818.37884615384905</v>
      </c>
    </row>
    <row r="4041" spans="1:6" x14ac:dyDescent="0.3">
      <c r="A4041">
        <v>177536</v>
      </c>
      <c r="B4041">
        <v>45113</v>
      </c>
      <c r="C4041">
        <v>6209.4784615384597</v>
      </c>
      <c r="D4041">
        <f t="shared" si="63"/>
        <v>6209.4784615384597</v>
      </c>
      <c r="E4041">
        <f>IFERROR(VLOOKUP(A4041,Hoja1!$A$2:$F$4807,6,FALSE),1)</f>
        <v>1</v>
      </c>
      <c r="F4041">
        <v>6209.4784615384597</v>
      </c>
    </row>
    <row r="4042" spans="1:6" x14ac:dyDescent="0.3">
      <c r="A4042">
        <v>177540</v>
      </c>
      <c r="B4042">
        <v>7233</v>
      </c>
      <c r="C4042">
        <v>1527.4528076923</v>
      </c>
      <c r="D4042">
        <f t="shared" si="63"/>
        <v>1527.4528076923</v>
      </c>
      <c r="E4042">
        <f>IFERROR(VLOOKUP(A4042,Hoja1!$A$2:$F$4807,6,FALSE),1)</f>
        <v>1</v>
      </c>
      <c r="F4042">
        <v>1527.4528076923</v>
      </c>
    </row>
    <row r="4043" spans="1:6" x14ac:dyDescent="0.3">
      <c r="A4043">
        <v>177543</v>
      </c>
      <c r="B4043">
        <v>2141</v>
      </c>
      <c r="C4043">
        <v>-619.57513043478195</v>
      </c>
      <c r="D4043">
        <f t="shared" si="63"/>
        <v>-619.57513043478195</v>
      </c>
      <c r="E4043">
        <f>IFERROR(VLOOKUP(A4043,Hoja1!$A$2:$F$4807,6,FALSE),1)</f>
        <v>1</v>
      </c>
      <c r="F4043">
        <v>-619.57513043478195</v>
      </c>
    </row>
    <row r="4044" spans="1:6" x14ac:dyDescent="0.3">
      <c r="A4044">
        <v>177564</v>
      </c>
      <c r="B4044">
        <v>7692</v>
      </c>
      <c r="C4044">
        <v>519.78191118822701</v>
      </c>
      <c r="D4044">
        <f t="shared" si="63"/>
        <v>519.78191118822701</v>
      </c>
      <c r="E4044">
        <f>IFERROR(VLOOKUP(A4044,Hoja1!$A$2:$F$4807,6,FALSE),1)</f>
        <v>1</v>
      </c>
      <c r="F4044">
        <v>519.78191118822701</v>
      </c>
    </row>
    <row r="4045" spans="1:6" x14ac:dyDescent="0.3">
      <c r="A4045">
        <v>177566</v>
      </c>
      <c r="B4045">
        <v>5616</v>
      </c>
      <c r="C4045">
        <v>484.83973279352199</v>
      </c>
      <c r="D4045">
        <f t="shared" si="63"/>
        <v>484.83973279352199</v>
      </c>
      <c r="E4045">
        <f>IFERROR(VLOOKUP(A4045,Hoja1!$A$2:$F$4807,6,FALSE),1)</f>
        <v>1</v>
      </c>
      <c r="F4045">
        <v>484.83973279352199</v>
      </c>
    </row>
    <row r="4046" spans="1:6" x14ac:dyDescent="0.3">
      <c r="A4046">
        <v>177572</v>
      </c>
      <c r="B4046">
        <v>174013.11</v>
      </c>
      <c r="C4046">
        <v>-13059.4051923077</v>
      </c>
      <c r="D4046">
        <f t="shared" si="63"/>
        <v>-13059.4051923077</v>
      </c>
      <c r="E4046">
        <f>IFERROR(VLOOKUP(A4046,Hoja1!$A$2:$F$4807,6,FALSE),1)</f>
        <v>1</v>
      </c>
      <c r="F4046">
        <v>-13059.4051923077</v>
      </c>
    </row>
    <row r="4047" spans="1:6" x14ac:dyDescent="0.3">
      <c r="A4047">
        <v>177591</v>
      </c>
      <c r="B4047">
        <v>82192.960000000006</v>
      </c>
      <c r="C4047">
        <v>12504.3984615384</v>
      </c>
      <c r="D4047">
        <f t="shared" si="63"/>
        <v>12504.3984615384</v>
      </c>
      <c r="E4047">
        <f>IFERROR(VLOOKUP(A4047,Hoja1!$A$2:$F$4807,6,FALSE),1)</f>
        <v>1</v>
      </c>
      <c r="F4047">
        <v>12504.3984615384</v>
      </c>
    </row>
    <row r="4048" spans="1:6" x14ac:dyDescent="0.3">
      <c r="A4048">
        <v>177610</v>
      </c>
      <c r="B4048">
        <v>138054</v>
      </c>
      <c r="C4048">
        <v>13264.5738461538</v>
      </c>
      <c r="D4048">
        <f t="shared" si="63"/>
        <v>13264.5738461538</v>
      </c>
      <c r="E4048">
        <f>IFERROR(VLOOKUP(A4048,Hoja1!$A$2:$F$4807,6,FALSE),1)</f>
        <v>1</v>
      </c>
      <c r="F4048">
        <v>13264.5738461538</v>
      </c>
    </row>
    <row r="4049" spans="1:6" x14ac:dyDescent="0.3">
      <c r="A4049">
        <v>177625</v>
      </c>
      <c r="B4049">
        <v>23788</v>
      </c>
      <c r="C4049">
        <v>-151.97634615384499</v>
      </c>
      <c r="D4049">
        <f t="shared" si="63"/>
        <v>-151.97634615384499</v>
      </c>
      <c r="E4049">
        <f>IFERROR(VLOOKUP(A4049,Hoja1!$A$2:$F$4807,6,FALSE),1)</f>
        <v>1</v>
      </c>
      <c r="F4049">
        <v>-151.97634615384499</v>
      </c>
    </row>
    <row r="4050" spans="1:6" x14ac:dyDescent="0.3">
      <c r="A4050">
        <v>150779</v>
      </c>
      <c r="B4050">
        <v>80256</v>
      </c>
      <c r="C4050">
        <v>14817.9415384615</v>
      </c>
      <c r="D4050">
        <f t="shared" si="63"/>
        <v>2469.6569230769169</v>
      </c>
      <c r="E4050">
        <f>IFERROR(VLOOKUP(A4050,Hoja1!$A$2:$F$4807,6,FALSE),1)</f>
        <v>6</v>
      </c>
      <c r="F4050">
        <v>2469.6569230769169</v>
      </c>
    </row>
    <row r="4051" spans="1:6" x14ac:dyDescent="0.3">
      <c r="A4051">
        <v>185690</v>
      </c>
      <c r="B4051">
        <v>80425</v>
      </c>
      <c r="C4051">
        <v>-12976.274065934</v>
      </c>
      <c r="D4051">
        <f t="shared" si="63"/>
        <v>-1081.3561721611666</v>
      </c>
      <c r="E4051">
        <f>IFERROR(VLOOKUP(A4051,Hoja1!$A$2:$F$4807,6,FALSE),1)</f>
        <v>12</v>
      </c>
      <c r="F4051">
        <v>-1081.3561721611666</v>
      </c>
    </row>
    <row r="4052" spans="1:6" x14ac:dyDescent="0.3">
      <c r="A4052">
        <v>177657</v>
      </c>
      <c r="B4052">
        <v>282386</v>
      </c>
      <c r="C4052">
        <v>17024.3415384615</v>
      </c>
      <c r="D4052">
        <f t="shared" si="63"/>
        <v>17024.3415384615</v>
      </c>
      <c r="E4052">
        <f>IFERROR(VLOOKUP(A4052,Hoja1!$A$2:$F$4807,6,FALSE),1)</f>
        <v>1</v>
      </c>
      <c r="F4052">
        <v>17024.3415384615</v>
      </c>
    </row>
    <row r="4053" spans="1:6" x14ac:dyDescent="0.3">
      <c r="A4053">
        <v>177675</v>
      </c>
      <c r="B4053">
        <v>1944</v>
      </c>
      <c r="C4053">
        <v>-2472.2195000000002</v>
      </c>
      <c r="D4053">
        <f t="shared" si="63"/>
        <v>-2472.2195000000002</v>
      </c>
      <c r="E4053">
        <f>IFERROR(VLOOKUP(A4053,Hoja1!$A$2:$F$4807,6,FALSE),1)</f>
        <v>1</v>
      </c>
      <c r="F4053">
        <v>-2472.2195000000002</v>
      </c>
    </row>
    <row r="4054" spans="1:6" x14ac:dyDescent="0.3">
      <c r="A4054">
        <v>177685</v>
      </c>
      <c r="B4054">
        <v>306863.52</v>
      </c>
      <c r="C4054">
        <v>17922.837692307701</v>
      </c>
      <c r="D4054">
        <f t="shared" si="63"/>
        <v>17922.837692307701</v>
      </c>
      <c r="E4054">
        <f>IFERROR(VLOOKUP(A4054,Hoja1!$A$2:$F$4807,6,FALSE),1)</f>
        <v>1</v>
      </c>
      <c r="F4054">
        <v>17922.837692307701</v>
      </c>
    </row>
    <row r="4055" spans="1:6" x14ac:dyDescent="0.3">
      <c r="A4055">
        <v>177709</v>
      </c>
      <c r="B4055">
        <v>77503</v>
      </c>
      <c r="C4055">
        <v>2856.7661538461498</v>
      </c>
      <c r="D4055">
        <f t="shared" si="63"/>
        <v>2856.7661538461498</v>
      </c>
      <c r="E4055">
        <f>IFERROR(VLOOKUP(A4055,Hoja1!$A$2:$F$4807,6,FALSE),1)</f>
        <v>1</v>
      </c>
      <c r="F4055">
        <v>2856.7661538461498</v>
      </c>
    </row>
    <row r="4056" spans="1:6" x14ac:dyDescent="0.3">
      <c r="A4056">
        <v>177727</v>
      </c>
      <c r="B4056">
        <v>139326</v>
      </c>
      <c r="C4056">
        <v>18149.823076922999</v>
      </c>
      <c r="D4056">
        <f t="shared" si="63"/>
        <v>18149.823076922999</v>
      </c>
      <c r="E4056">
        <f>IFERROR(VLOOKUP(A4056,Hoja1!$A$2:$F$4807,6,FALSE),1)</f>
        <v>1</v>
      </c>
      <c r="F4056">
        <v>18149.823076922999</v>
      </c>
    </row>
    <row r="4057" spans="1:6" x14ac:dyDescent="0.3">
      <c r="A4057">
        <v>177834</v>
      </c>
      <c r="B4057">
        <v>6520</v>
      </c>
      <c r="C4057">
        <v>3436.8285790598202</v>
      </c>
      <c r="D4057">
        <f t="shared" si="63"/>
        <v>3436.8285790598202</v>
      </c>
      <c r="E4057">
        <f>IFERROR(VLOOKUP(A4057,Hoja1!$A$2:$F$4807,6,FALSE),1)</f>
        <v>1</v>
      </c>
      <c r="F4057">
        <v>3436.8285790598202</v>
      </c>
    </row>
    <row r="4058" spans="1:6" x14ac:dyDescent="0.3">
      <c r="A4058">
        <v>177835</v>
      </c>
      <c r="B4058">
        <v>83930</v>
      </c>
      <c r="C4058">
        <v>-27158.561538461501</v>
      </c>
      <c r="D4058">
        <f t="shared" si="63"/>
        <v>-27158.561538461501</v>
      </c>
      <c r="E4058">
        <f>IFERROR(VLOOKUP(A4058,Hoja1!$A$2:$F$4807,6,FALSE),1)</f>
        <v>1</v>
      </c>
      <c r="F4058">
        <v>-27158.561538461501</v>
      </c>
    </row>
    <row r="4059" spans="1:6" x14ac:dyDescent="0.3">
      <c r="A4059">
        <v>177841</v>
      </c>
      <c r="B4059">
        <v>168553.69</v>
      </c>
      <c r="C4059">
        <v>18188.205384615299</v>
      </c>
      <c r="D4059">
        <f t="shared" si="63"/>
        <v>18188.205384615299</v>
      </c>
      <c r="E4059">
        <f>IFERROR(VLOOKUP(A4059,Hoja1!$A$2:$F$4807,6,FALSE),1)</f>
        <v>1</v>
      </c>
      <c r="F4059">
        <v>18188.205384615299</v>
      </c>
    </row>
    <row r="4060" spans="1:6" x14ac:dyDescent="0.3">
      <c r="A4060">
        <v>175374</v>
      </c>
      <c r="B4060">
        <v>80576</v>
      </c>
      <c r="C4060">
        <v>10508.3199999999</v>
      </c>
      <c r="D4060">
        <f t="shared" si="63"/>
        <v>2627.0799999999749</v>
      </c>
      <c r="E4060">
        <f>IFERROR(VLOOKUP(A4060,Hoja1!$A$2:$F$4807,6,FALSE),1)</f>
        <v>4</v>
      </c>
      <c r="F4060">
        <v>2627.0799999999749</v>
      </c>
    </row>
    <row r="4061" spans="1:6" x14ac:dyDescent="0.3">
      <c r="A4061">
        <v>157066</v>
      </c>
      <c r="B4061">
        <v>80800</v>
      </c>
      <c r="C4061">
        <v>15032.5215384615</v>
      </c>
      <c r="D4061">
        <f t="shared" si="63"/>
        <v>2147.5030769230716</v>
      </c>
      <c r="E4061">
        <f>IFERROR(VLOOKUP(A4061,Hoja1!$A$2:$F$4807,6,FALSE),1)</f>
        <v>7</v>
      </c>
      <c r="F4061">
        <v>2147.5030769230716</v>
      </c>
    </row>
    <row r="4062" spans="1:6" x14ac:dyDescent="0.3">
      <c r="A4062">
        <v>177903</v>
      </c>
      <c r="B4062">
        <v>95475.09</v>
      </c>
      <c r="C4062">
        <v>3494.2207692307502</v>
      </c>
      <c r="D4062">
        <f t="shared" si="63"/>
        <v>3494.2207692307502</v>
      </c>
      <c r="E4062">
        <f>IFERROR(VLOOKUP(A4062,Hoja1!$A$2:$F$4807,6,FALSE),1)</f>
        <v>1</v>
      </c>
      <c r="F4062">
        <v>3494.2207692307502</v>
      </c>
    </row>
    <row r="4063" spans="1:6" x14ac:dyDescent="0.3">
      <c r="A4063">
        <v>177914</v>
      </c>
      <c r="B4063">
        <v>40960</v>
      </c>
      <c r="C4063">
        <v>-13517.003076923</v>
      </c>
      <c r="D4063">
        <f t="shared" si="63"/>
        <v>-13517.003076923</v>
      </c>
      <c r="E4063">
        <f>IFERROR(VLOOKUP(A4063,Hoja1!$A$2:$F$4807,6,FALSE),1)</f>
        <v>1</v>
      </c>
      <c r="F4063">
        <v>-13517.003076923</v>
      </c>
    </row>
    <row r="4064" spans="1:6" x14ac:dyDescent="0.3">
      <c r="A4064">
        <v>148321</v>
      </c>
      <c r="B4064">
        <v>80832</v>
      </c>
      <c r="C4064">
        <v>15064.5215384615</v>
      </c>
      <c r="D4064">
        <f t="shared" si="63"/>
        <v>3012.9043076922999</v>
      </c>
      <c r="E4064">
        <f>IFERROR(VLOOKUP(A4064,Hoja1!$A$2:$F$4807,6,FALSE),1)</f>
        <v>5</v>
      </c>
      <c r="F4064">
        <v>3012.9043076922999</v>
      </c>
    </row>
    <row r="4065" spans="1:6" x14ac:dyDescent="0.3">
      <c r="A4065">
        <v>177973</v>
      </c>
      <c r="B4065">
        <v>222640</v>
      </c>
      <c r="C4065">
        <v>23093.726153846099</v>
      </c>
      <c r="D4065">
        <f t="shared" si="63"/>
        <v>23093.726153846099</v>
      </c>
      <c r="E4065">
        <f>IFERROR(VLOOKUP(A4065,Hoja1!$A$2:$F$4807,6,FALSE),1)</f>
        <v>1</v>
      </c>
      <c r="F4065">
        <v>23093.726153846099</v>
      </c>
    </row>
    <row r="4066" spans="1:6" x14ac:dyDescent="0.3">
      <c r="A4066">
        <v>177980</v>
      </c>
      <c r="B4066">
        <v>39286</v>
      </c>
      <c r="C4066">
        <v>-2802.7526153846102</v>
      </c>
      <c r="D4066">
        <f t="shared" si="63"/>
        <v>-2802.7526153846102</v>
      </c>
      <c r="E4066">
        <f>IFERROR(VLOOKUP(A4066,Hoja1!$A$2:$F$4807,6,FALSE),1)</f>
        <v>1</v>
      </c>
      <c r="F4066">
        <v>-2802.7526153846102</v>
      </c>
    </row>
    <row r="4067" spans="1:6" x14ac:dyDescent="0.3">
      <c r="A4067">
        <v>178006</v>
      </c>
      <c r="B4067">
        <v>3491</v>
      </c>
      <c r="C4067">
        <v>-4458.1950999999999</v>
      </c>
      <c r="D4067">
        <f t="shared" si="63"/>
        <v>-4458.1950999999999</v>
      </c>
      <c r="E4067">
        <f>IFERROR(VLOOKUP(A4067,Hoja1!$A$2:$F$4807,6,FALSE),1)</f>
        <v>1</v>
      </c>
      <c r="F4067">
        <v>-4458.1950999999999</v>
      </c>
    </row>
    <row r="4068" spans="1:6" x14ac:dyDescent="0.3">
      <c r="A4068">
        <v>178013</v>
      </c>
      <c r="B4068">
        <v>124048</v>
      </c>
      <c r="C4068">
        <v>12071.109807692301</v>
      </c>
      <c r="D4068">
        <f t="shared" si="63"/>
        <v>12071.109807692301</v>
      </c>
      <c r="E4068">
        <f>IFERROR(VLOOKUP(A4068,Hoja1!$A$2:$F$4807,6,FALSE),1)</f>
        <v>1</v>
      </c>
      <c r="F4068">
        <v>12071.109807692301</v>
      </c>
    </row>
    <row r="4069" spans="1:6" x14ac:dyDescent="0.3">
      <c r="A4069">
        <v>178040</v>
      </c>
      <c r="B4069">
        <v>94320</v>
      </c>
      <c r="C4069">
        <v>14015.873384615301</v>
      </c>
      <c r="D4069">
        <f t="shared" si="63"/>
        <v>14015.873384615301</v>
      </c>
      <c r="E4069">
        <f>IFERROR(VLOOKUP(A4069,Hoja1!$A$2:$F$4807,6,FALSE),1)</f>
        <v>1</v>
      </c>
      <c r="F4069">
        <v>14015.873384615301</v>
      </c>
    </row>
    <row r="4070" spans="1:6" x14ac:dyDescent="0.3">
      <c r="A4070">
        <v>178046</v>
      </c>
      <c r="B4070">
        <v>82550.12</v>
      </c>
      <c r="C4070">
        <v>7922.2084615384601</v>
      </c>
      <c r="D4070">
        <f t="shared" si="63"/>
        <v>7922.2084615384601</v>
      </c>
      <c r="E4070">
        <f>IFERROR(VLOOKUP(A4070,Hoja1!$A$2:$F$4807,6,FALSE),1)</f>
        <v>1</v>
      </c>
      <c r="F4070">
        <v>7922.2084615384601</v>
      </c>
    </row>
    <row r="4071" spans="1:6" x14ac:dyDescent="0.3">
      <c r="A4071">
        <v>178056</v>
      </c>
      <c r="B4071">
        <v>138456.72</v>
      </c>
      <c r="C4071">
        <v>13218.287076922999</v>
      </c>
      <c r="D4071">
        <f t="shared" si="63"/>
        <v>13218.287076922999</v>
      </c>
      <c r="E4071">
        <f>IFERROR(VLOOKUP(A4071,Hoja1!$A$2:$F$4807,6,FALSE),1)</f>
        <v>1</v>
      </c>
      <c r="F4071">
        <v>13218.287076922999</v>
      </c>
    </row>
    <row r="4072" spans="1:6" x14ac:dyDescent="0.3">
      <c r="A4072">
        <v>158615</v>
      </c>
      <c r="B4072">
        <v>80975</v>
      </c>
      <c r="C4072">
        <v>15207.5215384615</v>
      </c>
      <c r="D4072">
        <f t="shared" si="63"/>
        <v>5069.1738461538334</v>
      </c>
      <c r="E4072">
        <f>IFERROR(VLOOKUP(A4072,Hoja1!$A$2:$F$4807,6,FALSE),1)</f>
        <v>3</v>
      </c>
      <c r="F4072">
        <v>5069.1738461538334</v>
      </c>
    </row>
    <row r="4073" spans="1:6" x14ac:dyDescent="0.3">
      <c r="A4073">
        <v>178070</v>
      </c>
      <c r="B4073">
        <v>96712</v>
      </c>
      <c r="C4073">
        <v>4103.0653846154</v>
      </c>
      <c r="D4073">
        <f t="shared" si="63"/>
        <v>4103.0653846154</v>
      </c>
      <c r="E4073">
        <f>IFERROR(VLOOKUP(A4073,Hoja1!$A$2:$F$4807,6,FALSE),1)</f>
        <v>1</v>
      </c>
      <c r="F4073">
        <v>4103.0653846154</v>
      </c>
    </row>
    <row r="4074" spans="1:6" x14ac:dyDescent="0.3">
      <c r="A4074">
        <v>178080</v>
      </c>
      <c r="B4074">
        <v>56484</v>
      </c>
      <c r="C4074">
        <v>-17450.354461538402</v>
      </c>
      <c r="D4074">
        <f t="shared" si="63"/>
        <v>-17450.354461538402</v>
      </c>
      <c r="E4074">
        <f>IFERROR(VLOOKUP(A4074,Hoja1!$A$2:$F$4807,6,FALSE),1)</f>
        <v>1</v>
      </c>
      <c r="F4074">
        <v>-17450.354461538402</v>
      </c>
    </row>
    <row r="4075" spans="1:6" x14ac:dyDescent="0.3">
      <c r="A4075">
        <v>178086</v>
      </c>
      <c r="B4075">
        <v>44822</v>
      </c>
      <c r="C4075">
        <v>-1512.2695384615299</v>
      </c>
      <c r="D4075">
        <f t="shared" si="63"/>
        <v>-1512.2695384615299</v>
      </c>
      <c r="E4075">
        <f>IFERROR(VLOOKUP(A4075,Hoja1!$A$2:$F$4807,6,FALSE),1)</f>
        <v>1</v>
      </c>
      <c r="F4075">
        <v>-1512.2695384615299</v>
      </c>
    </row>
    <row r="4076" spans="1:6" x14ac:dyDescent="0.3">
      <c r="A4076">
        <v>178106</v>
      </c>
      <c r="B4076">
        <v>1553</v>
      </c>
      <c r="C4076">
        <v>-401.36681318681298</v>
      </c>
      <c r="D4076">
        <f t="shared" si="63"/>
        <v>-401.36681318681298</v>
      </c>
      <c r="E4076">
        <f>IFERROR(VLOOKUP(A4076,Hoja1!$A$2:$F$4807,6,FALSE),1)</f>
        <v>1</v>
      </c>
      <c r="F4076">
        <v>-401.36681318681298</v>
      </c>
    </row>
    <row r="4077" spans="1:6" x14ac:dyDescent="0.3">
      <c r="A4077">
        <v>178113</v>
      </c>
      <c r="B4077">
        <v>101696</v>
      </c>
      <c r="C4077">
        <v>-7835.5884615384502</v>
      </c>
      <c r="D4077">
        <f t="shared" si="63"/>
        <v>-7835.5884615384502</v>
      </c>
      <c r="E4077">
        <f>IFERROR(VLOOKUP(A4077,Hoja1!$A$2:$F$4807,6,FALSE),1)</f>
        <v>1</v>
      </c>
      <c r="F4077">
        <v>-7835.5884615384502</v>
      </c>
    </row>
    <row r="4078" spans="1:6" x14ac:dyDescent="0.3">
      <c r="A4078">
        <v>178135</v>
      </c>
      <c r="B4078">
        <v>3655</v>
      </c>
      <c r="C4078">
        <v>506.01599999999797</v>
      </c>
      <c r="D4078">
        <f t="shared" si="63"/>
        <v>506.01599999999797</v>
      </c>
      <c r="E4078">
        <f>IFERROR(VLOOKUP(A4078,Hoja1!$A$2:$F$4807,6,FALSE),1)</f>
        <v>1</v>
      </c>
      <c r="F4078">
        <v>506.01599999999797</v>
      </c>
    </row>
    <row r="4079" spans="1:6" x14ac:dyDescent="0.3">
      <c r="A4079">
        <v>178139</v>
      </c>
      <c r="B4079">
        <v>2425</v>
      </c>
      <c r="C4079">
        <v>291.40061538461498</v>
      </c>
      <c r="D4079">
        <f t="shared" si="63"/>
        <v>291.40061538461498</v>
      </c>
      <c r="E4079">
        <f>IFERROR(VLOOKUP(A4079,Hoja1!$A$2:$F$4807,6,FALSE),1)</f>
        <v>1</v>
      </c>
      <c r="F4079">
        <v>291.40061538461498</v>
      </c>
    </row>
    <row r="4080" spans="1:6" x14ac:dyDescent="0.3">
      <c r="A4080">
        <v>152273</v>
      </c>
      <c r="B4080">
        <v>81047.460000000006</v>
      </c>
      <c r="C4080">
        <v>12106.904615384599</v>
      </c>
      <c r="D4080">
        <f t="shared" si="63"/>
        <v>6053.4523076922997</v>
      </c>
      <c r="E4080">
        <f>IFERROR(VLOOKUP(A4080,Hoja1!$A$2:$F$4807,6,FALSE),1)</f>
        <v>2</v>
      </c>
      <c r="F4080">
        <v>6053.4523076922997</v>
      </c>
    </row>
    <row r="4081" spans="1:6" x14ac:dyDescent="0.3">
      <c r="A4081">
        <v>178154</v>
      </c>
      <c r="B4081">
        <v>2763</v>
      </c>
      <c r="C4081">
        <v>-2579.99384615384</v>
      </c>
      <c r="D4081">
        <f t="shared" si="63"/>
        <v>-2579.99384615384</v>
      </c>
      <c r="E4081">
        <f>IFERROR(VLOOKUP(A4081,Hoja1!$A$2:$F$4807,6,FALSE),1)</f>
        <v>1</v>
      </c>
      <c r="F4081">
        <v>-2579.99384615384</v>
      </c>
    </row>
    <row r="4082" spans="1:6" x14ac:dyDescent="0.3">
      <c r="A4082">
        <v>178179</v>
      </c>
      <c r="B4082">
        <v>1250</v>
      </c>
      <c r="C4082">
        <v>-1494.2381376518199</v>
      </c>
      <c r="D4082">
        <f t="shared" si="63"/>
        <v>-1494.2381376518199</v>
      </c>
      <c r="E4082">
        <f>IFERROR(VLOOKUP(A4082,Hoja1!$A$2:$F$4807,6,FALSE),1)</f>
        <v>1</v>
      </c>
      <c r="F4082">
        <v>-1494.2381376518199</v>
      </c>
    </row>
    <row r="4083" spans="1:6" x14ac:dyDescent="0.3">
      <c r="A4083">
        <v>178181</v>
      </c>
      <c r="B4083">
        <v>9184</v>
      </c>
      <c r="C4083">
        <v>588.13793119923503</v>
      </c>
      <c r="D4083">
        <f t="shared" si="63"/>
        <v>588.13793119923503</v>
      </c>
      <c r="E4083">
        <f>IFERROR(VLOOKUP(A4083,Hoja1!$A$2:$F$4807,6,FALSE),1)</f>
        <v>1</v>
      </c>
      <c r="F4083">
        <v>588.13793119923503</v>
      </c>
    </row>
    <row r="4084" spans="1:6" x14ac:dyDescent="0.3">
      <c r="A4084">
        <v>178232</v>
      </c>
      <c r="B4084">
        <v>1088</v>
      </c>
      <c r="C4084">
        <v>238.59986622073501</v>
      </c>
      <c r="D4084">
        <f t="shared" si="63"/>
        <v>238.59986622073501</v>
      </c>
      <c r="E4084">
        <f>IFERROR(VLOOKUP(A4084,Hoja1!$A$2:$F$4807,6,FALSE),1)</f>
        <v>1</v>
      </c>
      <c r="F4084">
        <v>238.59986622073501</v>
      </c>
    </row>
    <row r="4085" spans="1:6" x14ac:dyDescent="0.3">
      <c r="A4085">
        <v>178267</v>
      </c>
      <c r="B4085">
        <v>61528</v>
      </c>
      <c r="C4085">
        <v>8124.3959999999997</v>
      </c>
      <c r="D4085">
        <f t="shared" si="63"/>
        <v>8124.3959999999997</v>
      </c>
      <c r="E4085">
        <f>IFERROR(VLOOKUP(A4085,Hoja1!$A$2:$F$4807,6,FALSE),1)</f>
        <v>1</v>
      </c>
      <c r="F4085">
        <v>8124.3959999999997</v>
      </c>
    </row>
    <row r="4086" spans="1:6" x14ac:dyDescent="0.3">
      <c r="A4086">
        <v>140004</v>
      </c>
      <c r="B4086">
        <v>81075</v>
      </c>
      <c r="C4086">
        <v>10348.4799999999</v>
      </c>
      <c r="D4086">
        <f t="shared" si="63"/>
        <v>3449.4933333332997</v>
      </c>
      <c r="E4086">
        <f>IFERROR(VLOOKUP(A4086,Hoja1!$A$2:$F$4807,6,FALSE),1)</f>
        <v>3</v>
      </c>
      <c r="F4086">
        <v>3449.4933333332997</v>
      </c>
    </row>
    <row r="4087" spans="1:6" x14ac:dyDescent="0.3">
      <c r="A4087">
        <v>178309</v>
      </c>
      <c r="B4087">
        <v>323626.90999999997</v>
      </c>
      <c r="C4087">
        <v>-67181.315384615402</v>
      </c>
      <c r="D4087">
        <f t="shared" si="63"/>
        <v>-67181.315384615402</v>
      </c>
      <c r="E4087">
        <f>IFERROR(VLOOKUP(A4087,Hoja1!$A$2:$F$4807,6,FALSE),1)</f>
        <v>1</v>
      </c>
      <c r="F4087">
        <v>-67181.315384615402</v>
      </c>
    </row>
    <row r="4088" spans="1:6" x14ac:dyDescent="0.3">
      <c r="A4088">
        <v>178331</v>
      </c>
      <c r="B4088">
        <v>695</v>
      </c>
      <c r="C4088">
        <v>130.549698996655</v>
      </c>
      <c r="D4088">
        <f t="shared" si="63"/>
        <v>130.549698996655</v>
      </c>
      <c r="E4088">
        <f>IFERROR(VLOOKUP(A4088,Hoja1!$A$2:$F$4807,6,FALSE),1)</f>
        <v>1</v>
      </c>
      <c r="F4088">
        <v>130.549698996655</v>
      </c>
    </row>
    <row r="4089" spans="1:6" x14ac:dyDescent="0.3">
      <c r="A4089">
        <v>153915</v>
      </c>
      <c r="B4089">
        <v>81696</v>
      </c>
      <c r="C4089">
        <v>8125.8230769230704</v>
      </c>
      <c r="D4089">
        <f t="shared" si="63"/>
        <v>1160.8318681318672</v>
      </c>
      <c r="E4089">
        <f>IFERROR(VLOOKUP(A4089,Hoja1!$A$2:$F$4807,6,FALSE),1)</f>
        <v>7</v>
      </c>
      <c r="F4089">
        <v>1160.8318681318672</v>
      </c>
    </row>
    <row r="4090" spans="1:6" x14ac:dyDescent="0.3">
      <c r="A4090">
        <v>178358</v>
      </c>
      <c r="B4090">
        <v>66922</v>
      </c>
      <c r="C4090">
        <v>-8763.4451923076995</v>
      </c>
      <c r="D4090">
        <f t="shared" si="63"/>
        <v>-8763.4451923076995</v>
      </c>
      <c r="E4090">
        <f>IFERROR(VLOOKUP(A4090,Hoja1!$A$2:$F$4807,6,FALSE),1)</f>
        <v>1</v>
      </c>
      <c r="F4090">
        <v>-8763.4451923076995</v>
      </c>
    </row>
    <row r="4091" spans="1:6" x14ac:dyDescent="0.3">
      <c r="A4091">
        <v>178373</v>
      </c>
      <c r="B4091">
        <v>155568.76999999999</v>
      </c>
      <c r="C4091">
        <v>14407.1009230769</v>
      </c>
      <c r="D4091">
        <f t="shared" si="63"/>
        <v>14407.1009230769</v>
      </c>
      <c r="E4091">
        <f>IFERROR(VLOOKUP(A4091,Hoja1!$A$2:$F$4807,6,FALSE),1)</f>
        <v>1</v>
      </c>
      <c r="F4091">
        <v>14407.1009230769</v>
      </c>
    </row>
    <row r="4092" spans="1:6" x14ac:dyDescent="0.3">
      <c r="A4092">
        <v>178381</v>
      </c>
      <c r="B4092">
        <v>112552.17</v>
      </c>
      <c r="C4092">
        <v>-4383.7828846153998</v>
      </c>
      <c r="D4092">
        <f t="shared" si="63"/>
        <v>-4383.7828846153998</v>
      </c>
      <c r="E4092">
        <f>IFERROR(VLOOKUP(A4092,Hoja1!$A$2:$F$4807,6,FALSE),1)</f>
        <v>1</v>
      </c>
      <c r="F4092">
        <v>-4383.7828846153998</v>
      </c>
    </row>
    <row r="4093" spans="1:6" x14ac:dyDescent="0.3">
      <c r="A4093">
        <v>156990</v>
      </c>
      <c r="B4093">
        <v>81728.23</v>
      </c>
      <c r="C4093">
        <v>13446.5146153846</v>
      </c>
      <c r="D4093">
        <f t="shared" ref="D4093:D4156" si="64">C4093/E4093</f>
        <v>2689.3029230769198</v>
      </c>
      <c r="E4093">
        <f>IFERROR(VLOOKUP(A4093,Hoja1!$A$2:$F$4807,6,FALSE),1)</f>
        <v>5</v>
      </c>
      <c r="F4093">
        <v>2689.3029230769198</v>
      </c>
    </row>
    <row r="4094" spans="1:6" x14ac:dyDescent="0.3">
      <c r="A4094">
        <v>178404</v>
      </c>
      <c r="B4094">
        <v>33046</v>
      </c>
      <c r="C4094">
        <v>-2846.2119230769199</v>
      </c>
      <c r="D4094">
        <f t="shared" si="64"/>
        <v>-2846.2119230769199</v>
      </c>
      <c r="E4094">
        <f>IFERROR(VLOOKUP(A4094,Hoja1!$A$2:$F$4807,6,FALSE),1)</f>
        <v>1</v>
      </c>
      <c r="F4094">
        <v>-2846.2119230769199</v>
      </c>
    </row>
    <row r="4095" spans="1:6" x14ac:dyDescent="0.3">
      <c r="A4095">
        <v>178592</v>
      </c>
      <c r="B4095">
        <v>82096</v>
      </c>
      <c r="C4095">
        <v>10641.0278846153</v>
      </c>
      <c r="D4095">
        <f t="shared" si="64"/>
        <v>5320.5139423076498</v>
      </c>
      <c r="E4095">
        <f>IFERROR(VLOOKUP(A4095,Hoja1!$A$2:$F$4807,6,FALSE),1)</f>
        <v>2</v>
      </c>
      <c r="F4095">
        <v>5320.5139423076498</v>
      </c>
    </row>
    <row r="4096" spans="1:6" x14ac:dyDescent="0.3">
      <c r="A4096">
        <v>178427</v>
      </c>
      <c r="B4096">
        <v>73087</v>
      </c>
      <c r="C4096">
        <v>6192.3757692307699</v>
      </c>
      <c r="D4096">
        <f t="shared" si="64"/>
        <v>6192.3757692307699</v>
      </c>
      <c r="E4096">
        <f>IFERROR(VLOOKUP(A4096,Hoja1!$A$2:$F$4807,6,FALSE),1)</f>
        <v>1</v>
      </c>
      <c r="F4096">
        <v>6192.3757692307699</v>
      </c>
    </row>
    <row r="4097" spans="1:6" x14ac:dyDescent="0.3">
      <c r="A4097">
        <v>160473</v>
      </c>
      <c r="B4097">
        <v>82260.33</v>
      </c>
      <c r="C4097">
        <v>10874.97</v>
      </c>
      <c r="D4097">
        <f t="shared" si="64"/>
        <v>1553.5671428571427</v>
      </c>
      <c r="E4097">
        <f>IFERROR(VLOOKUP(A4097,Hoja1!$A$2:$F$4807,6,FALSE),1)</f>
        <v>7</v>
      </c>
      <c r="F4097">
        <v>1553.5671428571427</v>
      </c>
    </row>
    <row r="4098" spans="1:6" x14ac:dyDescent="0.3">
      <c r="A4098">
        <v>178445</v>
      </c>
      <c r="B4098">
        <v>111319</v>
      </c>
      <c r="C4098">
        <v>-9847.1932692307691</v>
      </c>
      <c r="D4098">
        <f t="shared" si="64"/>
        <v>-9847.1932692307691</v>
      </c>
      <c r="E4098">
        <f>IFERROR(VLOOKUP(A4098,Hoja1!$A$2:$F$4807,6,FALSE),1)</f>
        <v>1</v>
      </c>
      <c r="F4098">
        <v>-9847.1932692307691</v>
      </c>
    </row>
    <row r="4099" spans="1:6" x14ac:dyDescent="0.3">
      <c r="A4099">
        <v>178460</v>
      </c>
      <c r="B4099">
        <v>126106.39</v>
      </c>
      <c r="C4099">
        <v>-9468.5798076923093</v>
      </c>
      <c r="D4099">
        <f t="shared" si="64"/>
        <v>-9468.5798076923093</v>
      </c>
      <c r="E4099">
        <f>IFERROR(VLOOKUP(A4099,Hoja1!$A$2:$F$4807,6,FALSE),1)</f>
        <v>1</v>
      </c>
      <c r="F4099">
        <v>-9468.5798076923093</v>
      </c>
    </row>
    <row r="4100" spans="1:6" x14ac:dyDescent="0.3">
      <c r="A4100">
        <v>178475</v>
      </c>
      <c r="B4100">
        <v>262144</v>
      </c>
      <c r="C4100">
        <v>10552.243461538401</v>
      </c>
      <c r="D4100">
        <f t="shared" si="64"/>
        <v>10552.243461538401</v>
      </c>
      <c r="E4100">
        <f>IFERROR(VLOOKUP(A4100,Hoja1!$A$2:$F$4807,6,FALSE),1)</f>
        <v>1</v>
      </c>
      <c r="F4100">
        <v>10552.243461538401</v>
      </c>
    </row>
    <row r="4101" spans="1:6" x14ac:dyDescent="0.3">
      <c r="A4101">
        <v>178485</v>
      </c>
      <c r="B4101">
        <v>58200</v>
      </c>
      <c r="C4101">
        <v>3668.0413461538401</v>
      </c>
      <c r="D4101">
        <f t="shared" si="64"/>
        <v>3668.0413461538401</v>
      </c>
      <c r="E4101">
        <f>IFERROR(VLOOKUP(A4101,Hoja1!$A$2:$F$4807,6,FALSE),1)</f>
        <v>1</v>
      </c>
      <c r="F4101">
        <v>3668.0413461538401</v>
      </c>
    </row>
    <row r="4102" spans="1:6" x14ac:dyDescent="0.3">
      <c r="A4102">
        <v>178506</v>
      </c>
      <c r="B4102">
        <v>206384.73</v>
      </c>
      <c r="C4102">
        <v>21756.839615384601</v>
      </c>
      <c r="D4102">
        <f t="shared" si="64"/>
        <v>21756.839615384601</v>
      </c>
      <c r="E4102">
        <f>IFERROR(VLOOKUP(A4102,Hoja1!$A$2:$F$4807,6,FALSE),1)</f>
        <v>1</v>
      </c>
      <c r="F4102">
        <v>21756.839615384601</v>
      </c>
    </row>
    <row r="4103" spans="1:6" x14ac:dyDescent="0.3">
      <c r="A4103">
        <v>178527</v>
      </c>
      <c r="B4103">
        <v>45234</v>
      </c>
      <c r="C4103">
        <v>4451.77692307691</v>
      </c>
      <c r="D4103">
        <f t="shared" si="64"/>
        <v>4451.77692307691</v>
      </c>
      <c r="E4103">
        <f>IFERROR(VLOOKUP(A4103,Hoja1!$A$2:$F$4807,6,FALSE),1)</f>
        <v>1</v>
      </c>
      <c r="F4103">
        <v>4451.77692307691</v>
      </c>
    </row>
    <row r="4104" spans="1:6" x14ac:dyDescent="0.3">
      <c r="A4104">
        <v>178540</v>
      </c>
      <c r="B4104">
        <v>3819</v>
      </c>
      <c r="C4104">
        <v>553.00631578947298</v>
      </c>
      <c r="D4104">
        <f t="shared" si="64"/>
        <v>553.00631578947298</v>
      </c>
      <c r="E4104">
        <f>IFERROR(VLOOKUP(A4104,Hoja1!$A$2:$F$4807,6,FALSE),1)</f>
        <v>1</v>
      </c>
      <c r="F4104">
        <v>553.00631578947298</v>
      </c>
    </row>
    <row r="4105" spans="1:6" x14ac:dyDescent="0.3">
      <c r="A4105">
        <v>149238</v>
      </c>
      <c r="B4105">
        <v>82400</v>
      </c>
      <c r="C4105">
        <v>14517.1369230769</v>
      </c>
      <c r="D4105">
        <f t="shared" si="64"/>
        <v>3629.2842307692249</v>
      </c>
      <c r="E4105">
        <f>IFERROR(VLOOKUP(A4105,Hoja1!$A$2:$F$4807,6,FALSE),1)</f>
        <v>4</v>
      </c>
      <c r="F4105">
        <v>3629.2842307692249</v>
      </c>
    </row>
    <row r="4106" spans="1:6" x14ac:dyDescent="0.3">
      <c r="A4106">
        <v>147897</v>
      </c>
      <c r="B4106">
        <v>82448</v>
      </c>
      <c r="C4106">
        <v>13836.8646153846</v>
      </c>
      <c r="D4106">
        <f t="shared" si="64"/>
        <v>3459.2161538461501</v>
      </c>
      <c r="E4106">
        <f>IFERROR(VLOOKUP(A4106,Hoja1!$A$2:$F$4807,6,FALSE),1)</f>
        <v>4</v>
      </c>
      <c r="F4106">
        <v>3459.2161538461501</v>
      </c>
    </row>
    <row r="4107" spans="1:6" x14ac:dyDescent="0.3">
      <c r="A4107">
        <v>178561</v>
      </c>
      <c r="B4107">
        <v>57650.9</v>
      </c>
      <c r="C4107">
        <v>-53.966346153843901</v>
      </c>
      <c r="D4107">
        <f t="shared" si="64"/>
        <v>-53.966346153843901</v>
      </c>
      <c r="E4107">
        <f>IFERROR(VLOOKUP(A4107,Hoja1!$A$2:$F$4807,6,FALSE),1)</f>
        <v>1</v>
      </c>
      <c r="F4107">
        <v>-53.966346153843901</v>
      </c>
    </row>
    <row r="4108" spans="1:6" x14ac:dyDescent="0.3">
      <c r="A4108">
        <v>178588</v>
      </c>
      <c r="B4108">
        <v>2423</v>
      </c>
      <c r="C4108">
        <v>348.89105841526901</v>
      </c>
      <c r="D4108">
        <f t="shared" si="64"/>
        <v>348.89105841526901</v>
      </c>
      <c r="E4108">
        <f>IFERROR(VLOOKUP(A4108,Hoja1!$A$2:$F$4807,6,FALSE),1)</f>
        <v>1</v>
      </c>
      <c r="F4108">
        <v>348.89105841526901</v>
      </c>
    </row>
    <row r="4109" spans="1:6" x14ac:dyDescent="0.3">
      <c r="A4109">
        <v>148733</v>
      </c>
      <c r="B4109">
        <v>82560</v>
      </c>
      <c r="C4109">
        <v>15405.409230769201</v>
      </c>
      <c r="D4109">
        <f t="shared" si="64"/>
        <v>2567.5682051282001</v>
      </c>
      <c r="E4109">
        <f>IFERROR(VLOOKUP(A4109,Hoja1!$A$2:$F$4807,6,FALSE),1)</f>
        <v>6</v>
      </c>
      <c r="F4109">
        <v>2567.5682051282001</v>
      </c>
    </row>
    <row r="4110" spans="1:6" x14ac:dyDescent="0.3">
      <c r="A4110">
        <v>147170</v>
      </c>
      <c r="B4110">
        <v>82800</v>
      </c>
      <c r="C4110">
        <v>13859.4446153846</v>
      </c>
      <c r="D4110">
        <f t="shared" si="64"/>
        <v>1979.9206593406573</v>
      </c>
      <c r="E4110">
        <f>IFERROR(VLOOKUP(A4110,Hoja1!$A$2:$F$4807,6,FALSE),1)</f>
        <v>7</v>
      </c>
      <c r="F4110">
        <v>1979.9206593406573</v>
      </c>
    </row>
    <row r="4111" spans="1:6" x14ac:dyDescent="0.3">
      <c r="A4111">
        <v>178608</v>
      </c>
      <c r="B4111">
        <v>2705</v>
      </c>
      <c r="C4111">
        <v>466.45670512820499</v>
      </c>
      <c r="D4111">
        <f t="shared" si="64"/>
        <v>466.45670512820499</v>
      </c>
      <c r="E4111">
        <f>IFERROR(VLOOKUP(A4111,Hoja1!$A$2:$F$4807,6,FALSE),1)</f>
        <v>1</v>
      </c>
      <c r="F4111">
        <v>466.45670512820499</v>
      </c>
    </row>
    <row r="4112" spans="1:6" x14ac:dyDescent="0.3">
      <c r="A4112">
        <v>178620</v>
      </c>
      <c r="B4112">
        <v>11090</v>
      </c>
      <c r="C4112">
        <v>11090</v>
      </c>
      <c r="D4112">
        <f t="shared" si="64"/>
        <v>11090</v>
      </c>
      <c r="E4112">
        <f>IFERROR(VLOOKUP(A4112,Hoja1!$A$2:$F$4807,6,FALSE),1)</f>
        <v>1</v>
      </c>
      <c r="F4112">
        <v>11090</v>
      </c>
    </row>
    <row r="4113" spans="1:6" x14ac:dyDescent="0.3">
      <c r="A4113">
        <v>178626</v>
      </c>
      <c r="B4113">
        <v>4945</v>
      </c>
      <c r="C4113">
        <v>344.65568209822197</v>
      </c>
      <c r="D4113">
        <f t="shared" si="64"/>
        <v>344.65568209822197</v>
      </c>
      <c r="E4113">
        <f>IFERROR(VLOOKUP(A4113,Hoja1!$A$2:$F$4807,6,FALSE),1)</f>
        <v>1</v>
      </c>
      <c r="F4113">
        <v>344.65568209822197</v>
      </c>
    </row>
    <row r="4114" spans="1:6" x14ac:dyDescent="0.3">
      <c r="A4114">
        <v>178631</v>
      </c>
      <c r="B4114">
        <v>64284.41</v>
      </c>
      <c r="C4114">
        <v>-6112.6899999999796</v>
      </c>
      <c r="D4114">
        <f t="shared" si="64"/>
        <v>-6112.6899999999796</v>
      </c>
      <c r="E4114">
        <f>IFERROR(VLOOKUP(A4114,Hoja1!$A$2:$F$4807,6,FALSE),1)</f>
        <v>1</v>
      </c>
      <c r="F4114">
        <v>-6112.6899999999796</v>
      </c>
    </row>
    <row r="4115" spans="1:6" x14ac:dyDescent="0.3">
      <c r="A4115">
        <v>178638</v>
      </c>
      <c r="B4115">
        <v>4270</v>
      </c>
      <c r="C4115">
        <v>595.55357962213202</v>
      </c>
      <c r="D4115">
        <f t="shared" si="64"/>
        <v>595.55357962213202</v>
      </c>
      <c r="E4115">
        <f>IFERROR(VLOOKUP(A4115,Hoja1!$A$2:$F$4807,6,FALSE),1)</f>
        <v>1</v>
      </c>
      <c r="F4115">
        <v>595.55357962213202</v>
      </c>
    </row>
    <row r="4116" spans="1:6" x14ac:dyDescent="0.3">
      <c r="A4116">
        <v>178655</v>
      </c>
      <c r="B4116">
        <v>52514.15</v>
      </c>
      <c r="C4116">
        <v>-960.03173076923099</v>
      </c>
      <c r="D4116">
        <f t="shared" si="64"/>
        <v>-960.03173076923099</v>
      </c>
      <c r="E4116">
        <f>IFERROR(VLOOKUP(A4116,Hoja1!$A$2:$F$4807,6,FALSE),1)</f>
        <v>1</v>
      </c>
      <c r="F4116">
        <v>-960.03173076923099</v>
      </c>
    </row>
    <row r="4117" spans="1:6" x14ac:dyDescent="0.3">
      <c r="A4117">
        <v>178666</v>
      </c>
      <c r="B4117">
        <v>3660</v>
      </c>
      <c r="C4117">
        <v>-2522.7198076923</v>
      </c>
      <c r="D4117">
        <f t="shared" si="64"/>
        <v>-2522.7198076923</v>
      </c>
      <c r="E4117">
        <f>IFERROR(VLOOKUP(A4117,Hoja1!$A$2:$F$4807,6,FALSE),1)</f>
        <v>1</v>
      </c>
      <c r="F4117">
        <v>-2522.7198076923</v>
      </c>
    </row>
    <row r="4118" spans="1:6" x14ac:dyDescent="0.3">
      <c r="A4118">
        <v>178686</v>
      </c>
      <c r="B4118">
        <v>58797.39</v>
      </c>
      <c r="C4118">
        <v>-6311.0580769230701</v>
      </c>
      <c r="D4118">
        <f t="shared" si="64"/>
        <v>-6311.0580769230701</v>
      </c>
      <c r="E4118">
        <f>IFERROR(VLOOKUP(A4118,Hoja1!$A$2:$F$4807,6,FALSE),1)</f>
        <v>1</v>
      </c>
      <c r="F4118">
        <v>-6311.0580769230701</v>
      </c>
    </row>
    <row r="4119" spans="1:6" x14ac:dyDescent="0.3">
      <c r="A4119">
        <v>178692</v>
      </c>
      <c r="B4119">
        <v>102800</v>
      </c>
      <c r="C4119">
        <v>16537.198076922999</v>
      </c>
      <c r="D4119">
        <f t="shared" si="64"/>
        <v>16537.198076922999</v>
      </c>
      <c r="E4119">
        <f>IFERROR(VLOOKUP(A4119,Hoja1!$A$2:$F$4807,6,FALSE),1)</f>
        <v>1</v>
      </c>
      <c r="F4119">
        <v>16537.198076922999</v>
      </c>
    </row>
    <row r="4120" spans="1:6" x14ac:dyDescent="0.3">
      <c r="A4120">
        <v>143433</v>
      </c>
      <c r="B4120">
        <v>82979</v>
      </c>
      <c r="C4120">
        <v>11923.059999999899</v>
      </c>
      <c r="D4120">
        <f t="shared" si="64"/>
        <v>1703.2942857142714</v>
      </c>
      <c r="E4120">
        <f>IFERROR(VLOOKUP(A4120,Hoja1!$A$2:$F$4807,6,FALSE),1)</f>
        <v>7</v>
      </c>
      <c r="F4120">
        <v>1703.2942857142714</v>
      </c>
    </row>
    <row r="4121" spans="1:6" x14ac:dyDescent="0.3">
      <c r="A4121">
        <v>178729</v>
      </c>
      <c r="B4121">
        <v>44344.38</v>
      </c>
      <c r="C4121">
        <v>-1396.30288461539</v>
      </c>
      <c r="D4121">
        <f t="shared" si="64"/>
        <v>-1396.30288461539</v>
      </c>
      <c r="E4121">
        <f>IFERROR(VLOOKUP(A4121,Hoja1!$A$2:$F$4807,6,FALSE),1)</f>
        <v>1</v>
      </c>
      <c r="F4121">
        <v>-1396.30288461539</v>
      </c>
    </row>
    <row r="4122" spans="1:6" x14ac:dyDescent="0.3">
      <c r="A4122">
        <v>178737</v>
      </c>
      <c r="B4122">
        <v>10560</v>
      </c>
      <c r="C4122">
        <v>10560</v>
      </c>
      <c r="D4122">
        <f t="shared" si="64"/>
        <v>10560</v>
      </c>
      <c r="E4122">
        <f>IFERROR(VLOOKUP(A4122,Hoja1!$A$2:$F$4807,6,FALSE),1)</f>
        <v>1</v>
      </c>
      <c r="F4122">
        <v>10560</v>
      </c>
    </row>
    <row r="4123" spans="1:6" x14ac:dyDescent="0.3">
      <c r="A4123">
        <v>146097</v>
      </c>
      <c r="B4123">
        <v>83073</v>
      </c>
      <c r="C4123">
        <v>14461.8646153846</v>
      </c>
      <c r="D4123">
        <f t="shared" si="64"/>
        <v>3615.4661538461501</v>
      </c>
      <c r="E4123">
        <f>IFERROR(VLOOKUP(A4123,Hoja1!$A$2:$F$4807,6,FALSE),1)</f>
        <v>4</v>
      </c>
      <c r="F4123">
        <v>3615.4661538461501</v>
      </c>
    </row>
    <row r="4124" spans="1:6" x14ac:dyDescent="0.3">
      <c r="A4124">
        <v>178779</v>
      </c>
      <c r="B4124">
        <v>26312</v>
      </c>
      <c r="C4124">
        <v>-5678.6617307692304</v>
      </c>
      <c r="D4124">
        <f t="shared" si="64"/>
        <v>-5678.6617307692304</v>
      </c>
      <c r="E4124">
        <f>IFERROR(VLOOKUP(A4124,Hoja1!$A$2:$F$4807,6,FALSE),1)</f>
        <v>1</v>
      </c>
      <c r="F4124">
        <v>-5678.6617307692304</v>
      </c>
    </row>
    <row r="4125" spans="1:6" x14ac:dyDescent="0.3">
      <c r="A4125">
        <v>178789</v>
      </c>
      <c r="B4125">
        <v>1350</v>
      </c>
      <c r="C4125">
        <v>-674.36584615384595</v>
      </c>
      <c r="D4125">
        <f t="shared" si="64"/>
        <v>-674.36584615384595</v>
      </c>
      <c r="E4125">
        <f>IFERROR(VLOOKUP(A4125,Hoja1!$A$2:$F$4807,6,FALSE),1)</f>
        <v>1</v>
      </c>
      <c r="F4125">
        <v>-674.36584615384595</v>
      </c>
    </row>
    <row r="4126" spans="1:6" x14ac:dyDescent="0.3">
      <c r="A4126">
        <v>166668</v>
      </c>
      <c r="B4126">
        <v>83280</v>
      </c>
      <c r="C4126">
        <v>14668.8646153846</v>
      </c>
      <c r="D4126">
        <f t="shared" si="64"/>
        <v>4889.6215384615334</v>
      </c>
      <c r="E4126">
        <f>IFERROR(VLOOKUP(A4126,Hoja1!$A$2:$F$4807,6,FALSE),1)</f>
        <v>3</v>
      </c>
      <c r="F4126">
        <v>4889.6215384615334</v>
      </c>
    </row>
    <row r="4127" spans="1:6" x14ac:dyDescent="0.3">
      <c r="A4127">
        <v>178806</v>
      </c>
      <c r="B4127">
        <v>132668.62</v>
      </c>
      <c r="C4127">
        <v>-15997.774230769201</v>
      </c>
      <c r="D4127">
        <f t="shared" si="64"/>
        <v>-15997.774230769201</v>
      </c>
      <c r="E4127">
        <f>IFERROR(VLOOKUP(A4127,Hoja1!$A$2:$F$4807,6,FALSE),1)</f>
        <v>1</v>
      </c>
      <c r="F4127">
        <v>-15997.774230769201</v>
      </c>
    </row>
    <row r="4128" spans="1:6" x14ac:dyDescent="0.3">
      <c r="A4128">
        <v>151449</v>
      </c>
      <c r="B4128">
        <v>83315</v>
      </c>
      <c r="C4128">
        <v>14374.4446153846</v>
      </c>
      <c r="D4128">
        <f t="shared" si="64"/>
        <v>7187.2223076923001</v>
      </c>
      <c r="E4128">
        <f>IFERROR(VLOOKUP(A4128,Hoja1!$A$2:$F$4807,6,FALSE),1)</f>
        <v>2</v>
      </c>
      <c r="F4128">
        <v>7187.2223076923001</v>
      </c>
    </row>
    <row r="4129" spans="1:6" x14ac:dyDescent="0.3">
      <c r="A4129">
        <v>178830</v>
      </c>
      <c r="B4129">
        <v>59761.89</v>
      </c>
      <c r="C4129">
        <v>-1116.0744230769201</v>
      </c>
      <c r="D4129">
        <f t="shared" si="64"/>
        <v>-1116.0744230769201</v>
      </c>
      <c r="E4129">
        <f>IFERROR(VLOOKUP(A4129,Hoja1!$A$2:$F$4807,6,FALSE),1)</f>
        <v>1</v>
      </c>
      <c r="F4129">
        <v>-1116.0744230769201</v>
      </c>
    </row>
    <row r="4130" spans="1:6" x14ac:dyDescent="0.3">
      <c r="A4130">
        <v>178838</v>
      </c>
      <c r="B4130">
        <v>51480.15</v>
      </c>
      <c r="C4130">
        <v>-4837.8367307692297</v>
      </c>
      <c r="D4130">
        <f t="shared" si="64"/>
        <v>-4837.8367307692297</v>
      </c>
      <c r="E4130">
        <f>IFERROR(VLOOKUP(A4130,Hoja1!$A$2:$F$4807,6,FALSE),1)</f>
        <v>1</v>
      </c>
      <c r="F4130">
        <v>-4837.8367307692297</v>
      </c>
    </row>
    <row r="4131" spans="1:6" x14ac:dyDescent="0.3">
      <c r="A4131">
        <v>178849</v>
      </c>
      <c r="B4131">
        <v>1440</v>
      </c>
      <c r="C4131">
        <v>-1165.82846153846</v>
      </c>
      <c r="D4131">
        <f t="shared" si="64"/>
        <v>-1165.82846153846</v>
      </c>
      <c r="E4131">
        <f>IFERROR(VLOOKUP(A4131,Hoja1!$A$2:$F$4807,6,FALSE),1)</f>
        <v>1</v>
      </c>
      <c r="F4131">
        <v>-1165.82846153846</v>
      </c>
    </row>
    <row r="4132" spans="1:6" x14ac:dyDescent="0.3">
      <c r="A4132">
        <v>178850</v>
      </c>
      <c r="B4132">
        <v>1327</v>
      </c>
      <c r="C4132">
        <v>-423.56969230769198</v>
      </c>
      <c r="D4132">
        <f t="shared" si="64"/>
        <v>-423.56969230769198</v>
      </c>
      <c r="E4132">
        <f>IFERROR(VLOOKUP(A4132,Hoja1!$A$2:$F$4807,6,FALSE),1)</f>
        <v>1</v>
      </c>
      <c r="F4132">
        <v>-423.56969230769198</v>
      </c>
    </row>
    <row r="4133" spans="1:6" x14ac:dyDescent="0.3">
      <c r="A4133">
        <v>178854</v>
      </c>
      <c r="B4133">
        <v>54616</v>
      </c>
      <c r="C4133">
        <v>84.147115384621401</v>
      </c>
      <c r="D4133">
        <f t="shared" si="64"/>
        <v>84.147115384621401</v>
      </c>
      <c r="E4133">
        <f>IFERROR(VLOOKUP(A4133,Hoja1!$A$2:$F$4807,6,FALSE),1)</f>
        <v>1</v>
      </c>
      <c r="F4133">
        <v>84.147115384621401</v>
      </c>
    </row>
    <row r="4134" spans="1:6" x14ac:dyDescent="0.3">
      <c r="A4134">
        <v>158733</v>
      </c>
      <c r="B4134">
        <v>83377</v>
      </c>
      <c r="C4134">
        <v>-20166.592307692299</v>
      </c>
      <c r="D4134">
        <f t="shared" si="64"/>
        <v>-4033.3184615384598</v>
      </c>
      <c r="E4134">
        <f>IFERROR(VLOOKUP(A4134,Hoja1!$A$2:$F$4807,6,FALSE),1)</f>
        <v>5</v>
      </c>
      <c r="F4134">
        <v>-4033.3184615384598</v>
      </c>
    </row>
    <row r="4135" spans="1:6" x14ac:dyDescent="0.3">
      <c r="A4135">
        <v>178888</v>
      </c>
      <c r="B4135">
        <v>49390</v>
      </c>
      <c r="C4135">
        <v>-4083.86442307692</v>
      </c>
      <c r="D4135">
        <f t="shared" si="64"/>
        <v>-4083.86442307692</v>
      </c>
      <c r="E4135">
        <f>IFERROR(VLOOKUP(A4135,Hoja1!$A$2:$F$4807,6,FALSE),1)</f>
        <v>1</v>
      </c>
      <c r="F4135">
        <v>-4083.86442307692</v>
      </c>
    </row>
    <row r="4136" spans="1:6" x14ac:dyDescent="0.3">
      <c r="A4136">
        <v>178898</v>
      </c>
      <c r="B4136">
        <v>67158.52</v>
      </c>
      <c r="C4136">
        <v>-7469.4444230769104</v>
      </c>
      <c r="D4136">
        <f t="shared" si="64"/>
        <v>-7469.4444230769104</v>
      </c>
      <c r="E4136">
        <f>IFERROR(VLOOKUP(A4136,Hoja1!$A$2:$F$4807,6,FALSE),1)</f>
        <v>1</v>
      </c>
      <c r="F4136">
        <v>-7469.4444230769104</v>
      </c>
    </row>
    <row r="4137" spans="1:6" x14ac:dyDescent="0.3">
      <c r="A4137">
        <v>178907</v>
      </c>
      <c r="B4137">
        <v>38610</v>
      </c>
      <c r="C4137">
        <v>-55.907692307693601</v>
      </c>
      <c r="D4137">
        <f t="shared" si="64"/>
        <v>-55.907692307693601</v>
      </c>
      <c r="E4137">
        <f>IFERROR(VLOOKUP(A4137,Hoja1!$A$2:$F$4807,6,FALSE),1)</f>
        <v>1</v>
      </c>
      <c r="F4137">
        <v>-55.907692307693601</v>
      </c>
    </row>
    <row r="4138" spans="1:6" x14ac:dyDescent="0.3">
      <c r="A4138">
        <v>178930</v>
      </c>
      <c r="B4138">
        <v>21444.84</v>
      </c>
      <c r="C4138">
        <v>-13389.531538461501</v>
      </c>
      <c r="D4138">
        <f t="shared" si="64"/>
        <v>-13389.531538461501</v>
      </c>
      <c r="E4138">
        <f>IFERROR(VLOOKUP(A4138,Hoja1!$A$2:$F$4807,6,FALSE),1)</f>
        <v>1</v>
      </c>
      <c r="F4138">
        <v>-13389.531538461501</v>
      </c>
    </row>
    <row r="4139" spans="1:6" x14ac:dyDescent="0.3">
      <c r="A4139">
        <v>141372</v>
      </c>
      <c r="B4139">
        <v>83600</v>
      </c>
      <c r="C4139">
        <v>12145.2076923076</v>
      </c>
      <c r="D4139">
        <f t="shared" si="64"/>
        <v>4048.4025641025332</v>
      </c>
      <c r="E4139">
        <f>IFERROR(VLOOKUP(A4139,Hoja1!$A$2:$F$4807,6,FALSE),1)</f>
        <v>3</v>
      </c>
      <c r="F4139">
        <v>4048.4025641025332</v>
      </c>
    </row>
    <row r="4140" spans="1:6" x14ac:dyDescent="0.3">
      <c r="A4140">
        <v>178965</v>
      </c>
      <c r="B4140">
        <v>134746.38</v>
      </c>
      <c r="C4140">
        <v>-10348.000384615299</v>
      </c>
      <c r="D4140">
        <f t="shared" si="64"/>
        <v>-10348.000384615299</v>
      </c>
      <c r="E4140">
        <f>IFERROR(VLOOKUP(A4140,Hoja1!$A$2:$F$4807,6,FALSE),1)</f>
        <v>1</v>
      </c>
      <c r="F4140">
        <v>-10348.000384615299</v>
      </c>
    </row>
    <row r="4141" spans="1:6" x14ac:dyDescent="0.3">
      <c r="A4141">
        <v>176552</v>
      </c>
      <c r="B4141">
        <v>83824</v>
      </c>
      <c r="C4141">
        <v>8537.2907692307599</v>
      </c>
      <c r="D4141">
        <f t="shared" si="64"/>
        <v>1707.4581538461521</v>
      </c>
      <c r="E4141">
        <f>IFERROR(VLOOKUP(A4141,Hoja1!$A$2:$F$4807,6,FALSE),1)</f>
        <v>5</v>
      </c>
      <c r="F4141">
        <v>1707.4581538461521</v>
      </c>
    </row>
    <row r="4142" spans="1:6" x14ac:dyDescent="0.3">
      <c r="A4142">
        <v>178995</v>
      </c>
      <c r="B4142">
        <v>2819</v>
      </c>
      <c r="C4142">
        <v>-276.82854180601998</v>
      </c>
      <c r="D4142">
        <f t="shared" si="64"/>
        <v>-276.82854180601998</v>
      </c>
      <c r="E4142">
        <f>IFERROR(VLOOKUP(A4142,Hoja1!$A$2:$F$4807,6,FALSE),1)</f>
        <v>1</v>
      </c>
      <c r="F4142">
        <v>-276.82854180601998</v>
      </c>
    </row>
    <row r="4143" spans="1:6" x14ac:dyDescent="0.3">
      <c r="A4143">
        <v>177400</v>
      </c>
      <c r="B4143">
        <v>84033</v>
      </c>
      <c r="C4143">
        <v>10799.1307692307</v>
      </c>
      <c r="D4143">
        <f t="shared" si="64"/>
        <v>2159.8261538461402</v>
      </c>
      <c r="E4143">
        <f>IFERROR(VLOOKUP(A4143,Hoja1!$A$2:$F$4807,6,FALSE),1)</f>
        <v>5</v>
      </c>
      <c r="F4143">
        <v>2159.8261538461402</v>
      </c>
    </row>
    <row r="4144" spans="1:6" x14ac:dyDescent="0.3">
      <c r="A4144">
        <v>179030</v>
      </c>
      <c r="B4144">
        <v>26268</v>
      </c>
      <c r="C4144">
        <v>-2948.5746153846098</v>
      </c>
      <c r="D4144">
        <f t="shared" si="64"/>
        <v>-2948.5746153846098</v>
      </c>
      <c r="E4144">
        <f>IFERROR(VLOOKUP(A4144,Hoja1!$A$2:$F$4807,6,FALSE),1)</f>
        <v>1</v>
      </c>
      <c r="F4144">
        <v>-2948.5746153846098</v>
      </c>
    </row>
    <row r="4145" spans="1:6" x14ac:dyDescent="0.3">
      <c r="A4145">
        <v>147707</v>
      </c>
      <c r="B4145">
        <v>84076</v>
      </c>
      <c r="C4145">
        <v>14407.172307692301</v>
      </c>
      <c r="D4145">
        <f t="shared" si="64"/>
        <v>2881.4344615384603</v>
      </c>
      <c r="E4145">
        <f>IFERROR(VLOOKUP(A4145,Hoja1!$A$2:$F$4807,6,FALSE),1)</f>
        <v>5</v>
      </c>
      <c r="F4145">
        <v>2881.4344615384603</v>
      </c>
    </row>
    <row r="4146" spans="1:6" x14ac:dyDescent="0.3">
      <c r="A4146">
        <v>144473</v>
      </c>
      <c r="B4146">
        <v>84235</v>
      </c>
      <c r="C4146">
        <v>11393.095384615301</v>
      </c>
      <c r="D4146">
        <f t="shared" si="64"/>
        <v>2278.6190769230602</v>
      </c>
      <c r="E4146">
        <f>IFERROR(VLOOKUP(A4146,Hoja1!$A$2:$F$4807,6,FALSE),1)</f>
        <v>5</v>
      </c>
      <c r="F4146">
        <v>2278.6190769230602</v>
      </c>
    </row>
    <row r="4147" spans="1:6" x14ac:dyDescent="0.3">
      <c r="A4147">
        <v>179080</v>
      </c>
      <c r="B4147">
        <v>23891.61</v>
      </c>
      <c r="C4147">
        <v>-1423.75288461538</v>
      </c>
      <c r="D4147">
        <f t="shared" si="64"/>
        <v>-1423.75288461538</v>
      </c>
      <c r="E4147">
        <f>IFERROR(VLOOKUP(A4147,Hoja1!$A$2:$F$4807,6,FALSE),1)</f>
        <v>1</v>
      </c>
      <c r="F4147">
        <v>-1423.75288461538</v>
      </c>
    </row>
    <row r="4148" spans="1:6" x14ac:dyDescent="0.3">
      <c r="A4148">
        <v>179087</v>
      </c>
      <c r="B4148">
        <v>64688</v>
      </c>
      <c r="C4148">
        <v>-5708.6240384615303</v>
      </c>
      <c r="D4148">
        <f t="shared" si="64"/>
        <v>-5708.6240384615303</v>
      </c>
      <c r="E4148">
        <f>IFERROR(VLOOKUP(A4148,Hoja1!$A$2:$F$4807,6,FALSE),1)</f>
        <v>1</v>
      </c>
      <c r="F4148">
        <v>-5708.6240384615303</v>
      </c>
    </row>
    <row r="4149" spans="1:6" x14ac:dyDescent="0.3">
      <c r="A4149">
        <v>156056</v>
      </c>
      <c r="B4149">
        <v>84785</v>
      </c>
      <c r="C4149">
        <v>14786.752307692301</v>
      </c>
      <c r="D4149">
        <f t="shared" si="64"/>
        <v>2112.3931868131858</v>
      </c>
      <c r="E4149">
        <f>IFERROR(VLOOKUP(A4149,Hoja1!$A$2:$F$4807,6,FALSE),1)</f>
        <v>7</v>
      </c>
      <c r="F4149">
        <v>2112.3931868131858</v>
      </c>
    </row>
    <row r="4150" spans="1:6" x14ac:dyDescent="0.3">
      <c r="A4150">
        <v>179132</v>
      </c>
      <c r="B4150">
        <v>113454.72</v>
      </c>
      <c r="C4150">
        <v>-12160.2135164835</v>
      </c>
      <c r="D4150">
        <f t="shared" si="64"/>
        <v>-12160.2135164835</v>
      </c>
      <c r="E4150">
        <f>IFERROR(VLOOKUP(A4150,Hoja1!$A$2:$F$4807,6,FALSE),1)</f>
        <v>1</v>
      </c>
      <c r="F4150">
        <v>-12160.2135164835</v>
      </c>
    </row>
    <row r="4151" spans="1:6" x14ac:dyDescent="0.3">
      <c r="A4151">
        <v>149992</v>
      </c>
      <c r="B4151">
        <v>84810</v>
      </c>
      <c r="C4151">
        <v>16597.7169230769</v>
      </c>
      <c r="D4151">
        <f t="shared" si="64"/>
        <v>3319.5433846153801</v>
      </c>
      <c r="E4151">
        <f>IFERROR(VLOOKUP(A4151,Hoja1!$A$2:$F$4807,6,FALSE),1)</f>
        <v>5</v>
      </c>
      <c r="F4151">
        <v>3319.5433846153801</v>
      </c>
    </row>
    <row r="4152" spans="1:6" x14ac:dyDescent="0.3">
      <c r="A4152">
        <v>148653</v>
      </c>
      <c r="B4152">
        <v>84974</v>
      </c>
      <c r="C4152">
        <v>16033.4446153846</v>
      </c>
      <c r="D4152">
        <f t="shared" si="64"/>
        <v>5344.4815384615331</v>
      </c>
      <c r="E4152">
        <f>IFERROR(VLOOKUP(A4152,Hoja1!$A$2:$F$4807,6,FALSE),1)</f>
        <v>3</v>
      </c>
      <c r="F4152">
        <v>5344.4815384615331</v>
      </c>
    </row>
    <row r="4153" spans="1:6" x14ac:dyDescent="0.3">
      <c r="A4153">
        <v>144630</v>
      </c>
      <c r="B4153">
        <v>85152</v>
      </c>
      <c r="C4153">
        <v>15153.752307692301</v>
      </c>
      <c r="D4153">
        <f t="shared" si="64"/>
        <v>3788.4380769230752</v>
      </c>
      <c r="E4153">
        <f>IFERROR(VLOOKUP(A4153,Hoja1!$A$2:$F$4807,6,FALSE),1)</f>
        <v>4</v>
      </c>
      <c r="F4153">
        <v>3788.4380769230752</v>
      </c>
    </row>
    <row r="4154" spans="1:6" x14ac:dyDescent="0.3">
      <c r="A4154">
        <v>179191</v>
      </c>
      <c r="B4154">
        <v>2850</v>
      </c>
      <c r="C4154">
        <v>-459.65580769230701</v>
      </c>
      <c r="D4154">
        <f t="shared" si="64"/>
        <v>-459.65580769230701</v>
      </c>
      <c r="E4154">
        <f>IFERROR(VLOOKUP(A4154,Hoja1!$A$2:$F$4807,6,FALSE),1)</f>
        <v>1</v>
      </c>
      <c r="F4154">
        <v>-459.65580769230701</v>
      </c>
    </row>
    <row r="4155" spans="1:6" x14ac:dyDescent="0.3">
      <c r="A4155">
        <v>179192</v>
      </c>
      <c r="B4155">
        <v>87831.37</v>
      </c>
      <c r="C4155">
        <v>-3719.5655769230898</v>
      </c>
      <c r="D4155">
        <f t="shared" si="64"/>
        <v>-3719.5655769230898</v>
      </c>
      <c r="E4155">
        <f>IFERROR(VLOOKUP(A4155,Hoja1!$A$2:$F$4807,6,FALSE),1)</f>
        <v>1</v>
      </c>
      <c r="F4155">
        <v>-3719.5655769230898</v>
      </c>
    </row>
    <row r="4156" spans="1:6" x14ac:dyDescent="0.3">
      <c r="A4156">
        <v>179212</v>
      </c>
      <c r="B4156">
        <v>79379.7</v>
      </c>
      <c r="C4156">
        <v>-536.53557692306595</v>
      </c>
      <c r="D4156">
        <f t="shared" si="64"/>
        <v>-536.53557692306595</v>
      </c>
      <c r="E4156">
        <f>IFERROR(VLOOKUP(A4156,Hoja1!$A$2:$F$4807,6,FALSE),1)</f>
        <v>1</v>
      </c>
      <c r="F4156">
        <v>-536.53557692306595</v>
      </c>
    </row>
    <row r="4157" spans="1:6" x14ac:dyDescent="0.3">
      <c r="A4157">
        <v>179218</v>
      </c>
      <c r="B4157">
        <v>57537.279999999999</v>
      </c>
      <c r="C4157">
        <v>-2612.39096153846</v>
      </c>
      <c r="D4157">
        <f t="shared" ref="D4157:D4220" si="65">C4157/E4157</f>
        <v>-2612.39096153846</v>
      </c>
      <c r="E4157">
        <f>IFERROR(VLOOKUP(A4157,Hoja1!$A$2:$F$4807,6,FALSE),1)</f>
        <v>1</v>
      </c>
      <c r="F4157">
        <v>-2612.39096153846</v>
      </c>
    </row>
    <row r="4158" spans="1:6" x14ac:dyDescent="0.3">
      <c r="A4158">
        <v>167025</v>
      </c>
      <c r="B4158">
        <v>85354</v>
      </c>
      <c r="C4158">
        <v>9339.0184615384605</v>
      </c>
      <c r="D4158">
        <f t="shared" si="65"/>
        <v>1556.5030769230768</v>
      </c>
      <c r="E4158">
        <f>IFERROR(VLOOKUP(A4158,Hoja1!$A$2:$F$4807,6,FALSE),1)</f>
        <v>6</v>
      </c>
      <c r="F4158">
        <v>1556.5030769230768</v>
      </c>
    </row>
    <row r="4159" spans="1:6" x14ac:dyDescent="0.3">
      <c r="A4159">
        <v>179266</v>
      </c>
      <c r="B4159">
        <v>2126</v>
      </c>
      <c r="C4159">
        <v>-424.06102564102503</v>
      </c>
      <c r="D4159">
        <f t="shared" si="65"/>
        <v>-424.06102564102503</v>
      </c>
      <c r="E4159">
        <f>IFERROR(VLOOKUP(A4159,Hoja1!$A$2:$F$4807,6,FALSE),1)</f>
        <v>1</v>
      </c>
      <c r="F4159">
        <v>-424.06102564102503</v>
      </c>
    </row>
    <row r="4160" spans="1:6" x14ac:dyDescent="0.3">
      <c r="A4160">
        <v>179146</v>
      </c>
      <c r="B4160">
        <v>85669.96</v>
      </c>
      <c r="C4160">
        <v>11041.6888461538</v>
      </c>
      <c r="D4160">
        <f t="shared" si="65"/>
        <v>2208.3377692307599</v>
      </c>
      <c r="E4160">
        <f>IFERROR(VLOOKUP(A4160,Hoja1!$A$2:$F$4807,6,FALSE),1)</f>
        <v>5</v>
      </c>
      <c r="F4160">
        <v>2208.3377692307599</v>
      </c>
    </row>
    <row r="4161" spans="1:6" x14ac:dyDescent="0.3">
      <c r="A4161">
        <v>179270</v>
      </c>
      <c r="B4161">
        <v>62806.6</v>
      </c>
      <c r="C4161">
        <v>-41436.7384615384</v>
      </c>
      <c r="D4161">
        <f t="shared" si="65"/>
        <v>-41436.7384615384</v>
      </c>
      <c r="E4161">
        <f>IFERROR(VLOOKUP(A4161,Hoja1!$A$2:$F$4807,6,FALSE),1)</f>
        <v>1</v>
      </c>
      <c r="F4161">
        <v>-41436.7384615384</v>
      </c>
    </row>
    <row r="4162" spans="1:6" x14ac:dyDescent="0.3">
      <c r="A4162">
        <v>179284</v>
      </c>
      <c r="B4162">
        <v>27482</v>
      </c>
      <c r="C4162">
        <v>-24136.84375</v>
      </c>
      <c r="D4162">
        <f t="shared" si="65"/>
        <v>-24136.84375</v>
      </c>
      <c r="E4162">
        <f>IFERROR(VLOOKUP(A4162,Hoja1!$A$2:$F$4807,6,FALSE),1)</f>
        <v>1</v>
      </c>
      <c r="F4162">
        <v>-24136.84375</v>
      </c>
    </row>
    <row r="4163" spans="1:6" x14ac:dyDescent="0.3">
      <c r="A4163">
        <v>179302</v>
      </c>
      <c r="B4163">
        <v>84096.83</v>
      </c>
      <c r="C4163">
        <v>-20874.907692307599</v>
      </c>
      <c r="D4163">
        <f t="shared" si="65"/>
        <v>-20874.907692307599</v>
      </c>
      <c r="E4163">
        <f>IFERROR(VLOOKUP(A4163,Hoja1!$A$2:$F$4807,6,FALSE),1)</f>
        <v>1</v>
      </c>
      <c r="F4163">
        <v>-20874.907692307599</v>
      </c>
    </row>
    <row r="4164" spans="1:6" x14ac:dyDescent="0.3">
      <c r="A4164">
        <v>179317</v>
      </c>
      <c r="B4164">
        <v>1708</v>
      </c>
      <c r="C4164">
        <v>-286.97513275434198</v>
      </c>
      <c r="D4164">
        <f t="shared" si="65"/>
        <v>-286.97513275434198</v>
      </c>
      <c r="E4164">
        <f>IFERROR(VLOOKUP(A4164,Hoja1!$A$2:$F$4807,6,FALSE),1)</f>
        <v>1</v>
      </c>
      <c r="F4164">
        <v>-286.97513275434198</v>
      </c>
    </row>
    <row r="4165" spans="1:6" x14ac:dyDescent="0.3">
      <c r="A4165">
        <v>141225</v>
      </c>
      <c r="B4165">
        <v>86000</v>
      </c>
      <c r="C4165">
        <v>12429.823076922999</v>
      </c>
      <c r="D4165">
        <f t="shared" si="65"/>
        <v>6214.9115384614997</v>
      </c>
      <c r="E4165">
        <f>IFERROR(VLOOKUP(A4165,Hoja1!$A$2:$F$4807,6,FALSE),1)</f>
        <v>2</v>
      </c>
      <c r="F4165">
        <v>6214.9115384614997</v>
      </c>
    </row>
    <row r="4166" spans="1:6" x14ac:dyDescent="0.3">
      <c r="A4166">
        <v>179342</v>
      </c>
      <c r="B4166">
        <v>72952.509999999995</v>
      </c>
      <c r="C4166">
        <v>-21771.8198076923</v>
      </c>
      <c r="D4166">
        <f t="shared" si="65"/>
        <v>-21771.8198076923</v>
      </c>
      <c r="E4166">
        <f>IFERROR(VLOOKUP(A4166,Hoja1!$A$2:$F$4807,6,FALSE),1)</f>
        <v>1</v>
      </c>
      <c r="F4166">
        <v>-21771.8198076923</v>
      </c>
    </row>
    <row r="4167" spans="1:6" x14ac:dyDescent="0.3">
      <c r="A4167">
        <v>179353</v>
      </c>
      <c r="B4167">
        <v>63815.45</v>
      </c>
      <c r="C4167">
        <v>-5481.6017857142797</v>
      </c>
      <c r="D4167">
        <f t="shared" si="65"/>
        <v>-5481.6017857142797</v>
      </c>
      <c r="E4167">
        <f>IFERROR(VLOOKUP(A4167,Hoja1!$A$2:$F$4807,6,FALSE),1)</f>
        <v>1</v>
      </c>
      <c r="F4167">
        <v>-5481.6017857142797</v>
      </c>
    </row>
    <row r="4168" spans="1:6" x14ac:dyDescent="0.3">
      <c r="A4168">
        <v>171029</v>
      </c>
      <c r="B4168">
        <v>86385</v>
      </c>
      <c r="C4168">
        <v>9312.3261538461502</v>
      </c>
      <c r="D4168">
        <f t="shared" si="65"/>
        <v>1552.0543589743584</v>
      </c>
      <c r="E4168">
        <f>IFERROR(VLOOKUP(A4168,Hoja1!$A$2:$F$4807,6,FALSE),1)</f>
        <v>6</v>
      </c>
      <c r="F4168">
        <v>1552.0543589743584</v>
      </c>
    </row>
    <row r="4169" spans="1:6" x14ac:dyDescent="0.3">
      <c r="A4169">
        <v>179372</v>
      </c>
      <c r="B4169">
        <v>133500.44</v>
      </c>
      <c r="C4169">
        <v>-20454.352307692199</v>
      </c>
      <c r="D4169">
        <f t="shared" si="65"/>
        <v>-20454.352307692199</v>
      </c>
      <c r="E4169">
        <f>IFERROR(VLOOKUP(A4169,Hoja1!$A$2:$F$4807,6,FALSE),1)</f>
        <v>1</v>
      </c>
      <c r="F4169">
        <v>-20454.352307692199</v>
      </c>
    </row>
    <row r="4170" spans="1:6" x14ac:dyDescent="0.3">
      <c r="A4170">
        <v>179382</v>
      </c>
      <c r="B4170">
        <v>39038</v>
      </c>
      <c r="C4170">
        <v>371.56346153845499</v>
      </c>
      <c r="D4170">
        <f t="shared" si="65"/>
        <v>371.56346153845499</v>
      </c>
      <c r="E4170">
        <f>IFERROR(VLOOKUP(A4170,Hoja1!$A$2:$F$4807,6,FALSE),1)</f>
        <v>1</v>
      </c>
      <c r="F4170">
        <v>371.56346153845499</v>
      </c>
    </row>
    <row r="4171" spans="1:6" x14ac:dyDescent="0.3">
      <c r="A4171">
        <v>187726</v>
      </c>
      <c r="B4171">
        <v>87324</v>
      </c>
      <c r="C4171">
        <v>-32702.971868131801</v>
      </c>
      <c r="D4171">
        <f t="shared" si="65"/>
        <v>-4671.8531240188286</v>
      </c>
      <c r="E4171">
        <f>IFERROR(VLOOKUP(A4171,Hoja1!$A$2:$F$4807,6,FALSE),1)</f>
        <v>7</v>
      </c>
      <c r="F4171">
        <v>-4671.8531240188286</v>
      </c>
    </row>
    <row r="4172" spans="1:6" x14ac:dyDescent="0.3">
      <c r="A4172">
        <v>166589</v>
      </c>
      <c r="B4172">
        <v>87472</v>
      </c>
      <c r="C4172">
        <v>11786.438461538401</v>
      </c>
      <c r="D4172">
        <f t="shared" si="65"/>
        <v>3928.8128205128</v>
      </c>
      <c r="E4172">
        <f>IFERROR(VLOOKUP(A4172,Hoja1!$A$2:$F$4807,6,FALSE),1)</f>
        <v>3</v>
      </c>
      <c r="F4172">
        <v>3928.8128205128</v>
      </c>
    </row>
    <row r="4173" spans="1:6" x14ac:dyDescent="0.3">
      <c r="A4173">
        <v>179410</v>
      </c>
      <c r="B4173">
        <v>1479</v>
      </c>
      <c r="C4173">
        <v>-566.29793346241797</v>
      </c>
      <c r="D4173">
        <f t="shared" si="65"/>
        <v>-566.29793346241797</v>
      </c>
      <c r="E4173">
        <f>IFERROR(VLOOKUP(A4173,Hoja1!$A$2:$F$4807,6,FALSE),1)</f>
        <v>1</v>
      </c>
      <c r="F4173">
        <v>-566.29793346241797</v>
      </c>
    </row>
    <row r="4174" spans="1:6" x14ac:dyDescent="0.3">
      <c r="A4174">
        <v>179423</v>
      </c>
      <c r="B4174">
        <v>43977.599999999999</v>
      </c>
      <c r="C4174">
        <v>-950.85576923076496</v>
      </c>
      <c r="D4174">
        <f t="shared" si="65"/>
        <v>-950.85576923076496</v>
      </c>
      <c r="E4174">
        <f>IFERROR(VLOOKUP(A4174,Hoja1!$A$2:$F$4807,6,FALSE),1)</f>
        <v>1</v>
      </c>
      <c r="F4174">
        <v>-950.85576923076496</v>
      </c>
    </row>
    <row r="4175" spans="1:6" x14ac:dyDescent="0.3">
      <c r="A4175">
        <v>179450</v>
      </c>
      <c r="B4175">
        <v>699</v>
      </c>
      <c r="C4175">
        <v>90.974769230769297</v>
      </c>
      <c r="D4175">
        <f t="shared" si="65"/>
        <v>90.974769230769297</v>
      </c>
      <c r="E4175">
        <f>IFERROR(VLOOKUP(A4175,Hoja1!$A$2:$F$4807,6,FALSE),1)</f>
        <v>1</v>
      </c>
      <c r="F4175">
        <v>90.974769230769297</v>
      </c>
    </row>
    <row r="4176" spans="1:6" x14ac:dyDescent="0.3">
      <c r="A4176">
        <v>179462</v>
      </c>
      <c r="B4176">
        <v>64645.27</v>
      </c>
      <c r="C4176">
        <v>-1705.6576785714101</v>
      </c>
      <c r="D4176">
        <f t="shared" si="65"/>
        <v>-1705.6576785714101</v>
      </c>
      <c r="E4176">
        <f>IFERROR(VLOOKUP(A4176,Hoja1!$A$2:$F$4807,6,FALSE),1)</f>
        <v>1</v>
      </c>
      <c r="F4176">
        <v>-1705.6576785714101</v>
      </c>
    </row>
    <row r="4177" spans="1:6" x14ac:dyDescent="0.3">
      <c r="A4177">
        <v>146820</v>
      </c>
      <c r="B4177">
        <v>87555.68</v>
      </c>
      <c r="C4177">
        <v>14713.775384615299</v>
      </c>
      <c r="D4177">
        <f t="shared" si="65"/>
        <v>3678.4438461538248</v>
      </c>
      <c r="E4177">
        <f>IFERROR(VLOOKUP(A4177,Hoja1!$A$2:$F$4807,6,FALSE),1)</f>
        <v>4</v>
      </c>
      <c r="F4177">
        <v>3678.4438461538248</v>
      </c>
    </row>
    <row r="4178" spans="1:6" x14ac:dyDescent="0.3">
      <c r="A4178">
        <v>179475</v>
      </c>
      <c r="B4178">
        <v>268766.57</v>
      </c>
      <c r="C4178">
        <v>-26665.070357142798</v>
      </c>
      <c r="D4178">
        <f t="shared" si="65"/>
        <v>-26665.070357142798</v>
      </c>
      <c r="E4178">
        <f>IFERROR(VLOOKUP(A4178,Hoja1!$A$2:$F$4807,6,FALSE),1)</f>
        <v>1</v>
      </c>
      <c r="F4178">
        <v>-26665.070357142798</v>
      </c>
    </row>
    <row r="4179" spans="1:6" x14ac:dyDescent="0.3">
      <c r="A4179">
        <v>156655</v>
      </c>
      <c r="B4179">
        <v>87568.31</v>
      </c>
      <c r="C4179">
        <v>2762.3699999999899</v>
      </c>
      <c r="D4179">
        <f t="shared" si="65"/>
        <v>394.62428571428427</v>
      </c>
      <c r="E4179">
        <f>IFERROR(VLOOKUP(A4179,Hoja1!$A$2:$F$4807,6,FALSE),1)</f>
        <v>7</v>
      </c>
      <c r="F4179">
        <v>394.62428571428427</v>
      </c>
    </row>
    <row r="4180" spans="1:6" x14ac:dyDescent="0.3">
      <c r="A4180">
        <v>179526</v>
      </c>
      <c r="B4180">
        <v>6722</v>
      </c>
      <c r="C4180">
        <v>-1489.5860124670601</v>
      </c>
      <c r="D4180">
        <f t="shared" si="65"/>
        <v>-1489.5860124670601</v>
      </c>
      <c r="E4180">
        <f>IFERROR(VLOOKUP(A4180,Hoja1!$A$2:$F$4807,6,FALSE),1)</f>
        <v>1</v>
      </c>
      <c r="F4180">
        <v>-1489.5860124670601</v>
      </c>
    </row>
    <row r="4181" spans="1:6" x14ac:dyDescent="0.3">
      <c r="A4181">
        <v>179566</v>
      </c>
      <c r="B4181">
        <v>112246.63</v>
      </c>
      <c r="C4181">
        <v>-7139.8744642857</v>
      </c>
      <c r="D4181">
        <f t="shared" si="65"/>
        <v>-7139.8744642857</v>
      </c>
      <c r="E4181">
        <f>IFERROR(VLOOKUP(A4181,Hoja1!$A$2:$F$4807,6,FALSE),1)</f>
        <v>1</v>
      </c>
      <c r="F4181">
        <v>-7139.8744642857</v>
      </c>
    </row>
    <row r="4182" spans="1:6" x14ac:dyDescent="0.3">
      <c r="A4182">
        <v>179580</v>
      </c>
      <c r="B4182">
        <v>38129</v>
      </c>
      <c r="C4182">
        <v>2224.51071428571</v>
      </c>
      <c r="D4182">
        <f t="shared" si="65"/>
        <v>2224.51071428571</v>
      </c>
      <c r="E4182">
        <f>IFERROR(VLOOKUP(A4182,Hoja1!$A$2:$F$4807,6,FALSE),1)</f>
        <v>1</v>
      </c>
      <c r="F4182">
        <v>2224.51071428571</v>
      </c>
    </row>
    <row r="4183" spans="1:6" x14ac:dyDescent="0.3">
      <c r="A4183">
        <v>179599</v>
      </c>
      <c r="B4183">
        <v>1980</v>
      </c>
      <c r="C4183">
        <v>-1553.00061538461</v>
      </c>
      <c r="D4183">
        <f t="shared" si="65"/>
        <v>-1553.00061538461</v>
      </c>
      <c r="E4183">
        <f>IFERROR(VLOOKUP(A4183,Hoja1!$A$2:$F$4807,6,FALSE),1)</f>
        <v>1</v>
      </c>
      <c r="F4183">
        <v>-1553.00061538461</v>
      </c>
    </row>
    <row r="4184" spans="1:6" x14ac:dyDescent="0.3">
      <c r="A4184">
        <v>179627</v>
      </c>
      <c r="B4184">
        <v>24054</v>
      </c>
      <c r="C4184">
        <v>-2029.3357142857201</v>
      </c>
      <c r="D4184">
        <f t="shared" si="65"/>
        <v>-2029.3357142857201</v>
      </c>
      <c r="E4184">
        <f>IFERROR(VLOOKUP(A4184,Hoja1!$A$2:$F$4807,6,FALSE),1)</f>
        <v>1</v>
      </c>
      <c r="F4184">
        <v>-2029.3357142857201</v>
      </c>
    </row>
    <row r="4185" spans="1:6" x14ac:dyDescent="0.3">
      <c r="A4185">
        <v>151940</v>
      </c>
      <c r="B4185">
        <v>87801</v>
      </c>
      <c r="C4185">
        <v>12514.2907692307</v>
      </c>
      <c r="D4185">
        <f t="shared" si="65"/>
        <v>2085.7151282051168</v>
      </c>
      <c r="E4185">
        <f>IFERROR(VLOOKUP(A4185,Hoja1!$A$2:$F$4807,6,FALSE),1)</f>
        <v>6</v>
      </c>
      <c r="F4185">
        <v>2085.7151282051168</v>
      </c>
    </row>
    <row r="4186" spans="1:6" x14ac:dyDescent="0.3">
      <c r="A4186">
        <v>179663</v>
      </c>
      <c r="B4186">
        <v>43886.879999999997</v>
      </c>
      <c r="C4186">
        <v>-134.71945054945499</v>
      </c>
      <c r="D4186">
        <f t="shared" si="65"/>
        <v>-134.71945054945499</v>
      </c>
      <c r="E4186">
        <f>IFERROR(VLOOKUP(A4186,Hoja1!$A$2:$F$4807,6,FALSE),1)</f>
        <v>1</v>
      </c>
      <c r="F4186">
        <v>-134.71945054945499</v>
      </c>
    </row>
    <row r="4187" spans="1:6" x14ac:dyDescent="0.3">
      <c r="A4187">
        <v>179699</v>
      </c>
      <c r="B4187">
        <v>75083.28</v>
      </c>
      <c r="C4187">
        <v>-4035.3280357142698</v>
      </c>
      <c r="D4187">
        <f t="shared" si="65"/>
        <v>-4035.3280357142698</v>
      </c>
      <c r="E4187">
        <f>IFERROR(VLOOKUP(A4187,Hoja1!$A$2:$F$4807,6,FALSE),1)</f>
        <v>1</v>
      </c>
      <c r="F4187">
        <v>-4035.3280357142698</v>
      </c>
    </row>
    <row r="4188" spans="1:6" x14ac:dyDescent="0.3">
      <c r="A4188">
        <v>179723</v>
      </c>
      <c r="B4188">
        <v>19025</v>
      </c>
      <c r="C4188">
        <v>-17861.435714285701</v>
      </c>
      <c r="D4188">
        <f t="shared" si="65"/>
        <v>-17861.435714285701</v>
      </c>
      <c r="E4188">
        <f>IFERROR(VLOOKUP(A4188,Hoja1!$A$2:$F$4807,6,FALSE),1)</f>
        <v>1</v>
      </c>
      <c r="F4188">
        <v>-17861.435714285701</v>
      </c>
    </row>
    <row r="4189" spans="1:6" x14ac:dyDescent="0.3">
      <c r="A4189">
        <v>179746</v>
      </c>
      <c r="B4189">
        <v>114312.07</v>
      </c>
      <c r="C4189">
        <v>-9985.2076785714307</v>
      </c>
      <c r="D4189">
        <f t="shared" si="65"/>
        <v>-9985.2076785714307</v>
      </c>
      <c r="E4189">
        <f>IFERROR(VLOOKUP(A4189,Hoja1!$A$2:$F$4807,6,FALSE),1)</f>
        <v>1</v>
      </c>
      <c r="F4189">
        <v>-9985.2076785714307</v>
      </c>
    </row>
    <row r="4190" spans="1:6" x14ac:dyDescent="0.3">
      <c r="A4190">
        <v>179753</v>
      </c>
      <c r="B4190">
        <v>144599.93</v>
      </c>
      <c r="C4190">
        <v>-18750.288901098898</v>
      </c>
      <c r="D4190">
        <f t="shared" si="65"/>
        <v>-18750.288901098898</v>
      </c>
      <c r="E4190">
        <f>IFERROR(VLOOKUP(A4190,Hoja1!$A$2:$F$4807,6,FALSE),1)</f>
        <v>1</v>
      </c>
      <c r="F4190">
        <v>-18750.288901098898</v>
      </c>
    </row>
    <row r="4191" spans="1:6" x14ac:dyDescent="0.3">
      <c r="A4191">
        <v>151470</v>
      </c>
      <c r="B4191">
        <v>88048</v>
      </c>
      <c r="C4191">
        <v>11374.1784615384</v>
      </c>
      <c r="D4191">
        <f t="shared" si="65"/>
        <v>5687.0892307692002</v>
      </c>
      <c r="E4191">
        <f>IFERROR(VLOOKUP(A4191,Hoja1!$A$2:$F$4807,6,FALSE),1)</f>
        <v>2</v>
      </c>
      <c r="F4191">
        <v>5687.0892307692002</v>
      </c>
    </row>
    <row r="4192" spans="1:6" x14ac:dyDescent="0.3">
      <c r="A4192">
        <v>179851</v>
      </c>
      <c r="B4192">
        <v>108848.8</v>
      </c>
      <c r="C4192">
        <v>19232.392678571399</v>
      </c>
      <c r="D4192">
        <f t="shared" si="65"/>
        <v>19232.392678571399</v>
      </c>
      <c r="E4192">
        <f>IFERROR(VLOOKUP(A4192,Hoja1!$A$2:$F$4807,6,FALSE),1)</f>
        <v>1</v>
      </c>
      <c r="F4192">
        <v>19232.392678571399</v>
      </c>
    </row>
    <row r="4193" spans="1:6" x14ac:dyDescent="0.3">
      <c r="A4193">
        <v>179861</v>
      </c>
      <c r="B4193">
        <v>63185</v>
      </c>
      <c r="C4193">
        <v>-13969.5678571428</v>
      </c>
      <c r="D4193">
        <f t="shared" si="65"/>
        <v>-13969.5678571428</v>
      </c>
      <c r="E4193">
        <f>IFERROR(VLOOKUP(A4193,Hoja1!$A$2:$F$4807,6,FALSE),1)</f>
        <v>1</v>
      </c>
      <c r="F4193">
        <v>-13969.5678571428</v>
      </c>
    </row>
    <row r="4194" spans="1:6" x14ac:dyDescent="0.3">
      <c r="A4194">
        <v>179874</v>
      </c>
      <c r="B4194">
        <v>3888</v>
      </c>
      <c r="C4194">
        <v>355.02439999999899</v>
      </c>
      <c r="D4194">
        <f t="shared" si="65"/>
        <v>355.02439999999899</v>
      </c>
      <c r="E4194">
        <f>IFERROR(VLOOKUP(A4194,Hoja1!$A$2:$F$4807,6,FALSE),1)</f>
        <v>1</v>
      </c>
      <c r="F4194">
        <v>355.02439999999899</v>
      </c>
    </row>
    <row r="4195" spans="1:6" x14ac:dyDescent="0.3">
      <c r="A4195">
        <v>179877</v>
      </c>
      <c r="B4195">
        <v>20108.560000000001</v>
      </c>
      <c r="C4195">
        <v>-4074.6878571428601</v>
      </c>
      <c r="D4195">
        <f t="shared" si="65"/>
        <v>-4074.6878571428601</v>
      </c>
      <c r="E4195">
        <f>IFERROR(VLOOKUP(A4195,Hoja1!$A$2:$F$4807,6,FALSE),1)</f>
        <v>1</v>
      </c>
      <c r="F4195">
        <v>-4074.6878571428601</v>
      </c>
    </row>
    <row r="4196" spans="1:6" x14ac:dyDescent="0.3">
      <c r="A4196">
        <v>179894</v>
      </c>
      <c r="B4196">
        <v>32011</v>
      </c>
      <c r="C4196">
        <v>-1131.6780219780201</v>
      </c>
      <c r="D4196">
        <f t="shared" si="65"/>
        <v>-1131.6780219780201</v>
      </c>
      <c r="E4196">
        <f>IFERROR(VLOOKUP(A4196,Hoja1!$A$2:$F$4807,6,FALSE),1)</f>
        <v>1</v>
      </c>
      <c r="F4196">
        <v>-1131.6780219780201</v>
      </c>
    </row>
    <row r="4197" spans="1:6" x14ac:dyDescent="0.3">
      <c r="A4197">
        <v>179905</v>
      </c>
      <c r="B4197">
        <v>22000.47</v>
      </c>
      <c r="C4197">
        <v>-29618.03</v>
      </c>
      <c r="D4197">
        <f t="shared" si="65"/>
        <v>-29618.03</v>
      </c>
      <c r="E4197">
        <f>IFERROR(VLOOKUP(A4197,Hoja1!$A$2:$F$4807,6,FALSE),1)</f>
        <v>1</v>
      </c>
      <c r="F4197">
        <v>-29618.03</v>
      </c>
    </row>
    <row r="4198" spans="1:6" x14ac:dyDescent="0.3">
      <c r="A4198">
        <v>179931</v>
      </c>
      <c r="B4198">
        <v>45925.760000000002</v>
      </c>
      <c r="C4198">
        <v>-815.75565934066196</v>
      </c>
      <c r="D4198">
        <f t="shared" si="65"/>
        <v>-815.75565934066196</v>
      </c>
      <c r="E4198">
        <f>IFERROR(VLOOKUP(A4198,Hoja1!$A$2:$F$4807,6,FALSE),1)</f>
        <v>1</v>
      </c>
      <c r="F4198">
        <v>-815.75565934066196</v>
      </c>
    </row>
    <row r="4199" spans="1:6" x14ac:dyDescent="0.3">
      <c r="A4199">
        <v>179979</v>
      </c>
      <c r="B4199">
        <v>215796.1</v>
      </c>
      <c r="C4199">
        <v>-17454.267321428499</v>
      </c>
      <c r="D4199">
        <f t="shared" si="65"/>
        <v>-17454.267321428499</v>
      </c>
      <c r="E4199">
        <f>IFERROR(VLOOKUP(A4199,Hoja1!$A$2:$F$4807,6,FALSE),1)</f>
        <v>1</v>
      </c>
      <c r="F4199">
        <v>-17454.267321428499</v>
      </c>
    </row>
    <row r="4200" spans="1:6" x14ac:dyDescent="0.3">
      <c r="A4200">
        <v>180006</v>
      </c>
      <c r="B4200">
        <v>36144</v>
      </c>
      <c r="C4200">
        <v>239.59910714285701</v>
      </c>
      <c r="D4200">
        <f t="shared" si="65"/>
        <v>239.59910714285701</v>
      </c>
      <c r="E4200">
        <f>IFERROR(VLOOKUP(A4200,Hoja1!$A$2:$F$4807,6,FALSE),1)</f>
        <v>1</v>
      </c>
      <c r="F4200">
        <v>239.59910714285701</v>
      </c>
    </row>
    <row r="4201" spans="1:6" x14ac:dyDescent="0.3">
      <c r="A4201">
        <v>180014</v>
      </c>
      <c r="B4201">
        <v>27467.059999999899</v>
      </c>
      <c r="C4201">
        <v>-24457.320178571401</v>
      </c>
      <c r="D4201">
        <f t="shared" si="65"/>
        <v>-24457.320178571401</v>
      </c>
      <c r="E4201">
        <f>IFERROR(VLOOKUP(A4201,Hoja1!$A$2:$F$4807,6,FALSE),1)</f>
        <v>1</v>
      </c>
      <c r="F4201">
        <v>-24457.320178571401</v>
      </c>
    </row>
    <row r="4202" spans="1:6" x14ac:dyDescent="0.3">
      <c r="A4202">
        <v>180031</v>
      </c>
      <c r="B4202">
        <v>30593</v>
      </c>
      <c r="C4202">
        <v>-305.78060439561102</v>
      </c>
      <c r="D4202">
        <f t="shared" si="65"/>
        <v>-305.78060439561102</v>
      </c>
      <c r="E4202">
        <f>IFERROR(VLOOKUP(A4202,Hoja1!$A$2:$F$4807,6,FALSE),1)</f>
        <v>1</v>
      </c>
      <c r="F4202">
        <v>-305.78060439561102</v>
      </c>
    </row>
    <row r="4203" spans="1:6" x14ac:dyDescent="0.3">
      <c r="A4203">
        <v>180043</v>
      </c>
      <c r="B4203">
        <v>30929.4899999999</v>
      </c>
      <c r="C4203">
        <v>-15778.0894642857</v>
      </c>
      <c r="D4203">
        <f t="shared" si="65"/>
        <v>-15778.0894642857</v>
      </c>
      <c r="E4203">
        <f>IFERROR(VLOOKUP(A4203,Hoja1!$A$2:$F$4807,6,FALSE),1)</f>
        <v>1</v>
      </c>
      <c r="F4203">
        <v>-15778.0894642857</v>
      </c>
    </row>
    <row r="4204" spans="1:6" x14ac:dyDescent="0.3">
      <c r="A4204">
        <v>175638</v>
      </c>
      <c r="B4204">
        <v>88048</v>
      </c>
      <c r="C4204">
        <v>15934.3676923076</v>
      </c>
      <c r="D4204">
        <f t="shared" si="65"/>
        <v>7967.1838461538</v>
      </c>
      <c r="E4204">
        <f>IFERROR(VLOOKUP(A4204,Hoja1!$A$2:$F$4807,6,FALSE),1)</f>
        <v>2</v>
      </c>
      <c r="F4204">
        <v>7967.1838461538</v>
      </c>
    </row>
    <row r="4205" spans="1:6" x14ac:dyDescent="0.3">
      <c r="A4205">
        <v>180110</v>
      </c>
      <c r="B4205">
        <v>29447.26</v>
      </c>
      <c r="C4205">
        <v>-6288.8285989010901</v>
      </c>
      <c r="D4205">
        <f t="shared" si="65"/>
        <v>-6288.8285989010901</v>
      </c>
      <c r="E4205">
        <f>IFERROR(VLOOKUP(A4205,Hoja1!$A$2:$F$4807,6,FALSE),1)</f>
        <v>1</v>
      </c>
      <c r="F4205">
        <v>-6288.8285989010901</v>
      </c>
    </row>
    <row r="4206" spans="1:6" x14ac:dyDescent="0.3">
      <c r="A4206">
        <v>149169</v>
      </c>
      <c r="B4206">
        <v>88112</v>
      </c>
      <c r="C4206">
        <v>14212.403076922999</v>
      </c>
      <c r="D4206">
        <f t="shared" si="65"/>
        <v>2368.7338461538334</v>
      </c>
      <c r="E4206">
        <f>IFERROR(VLOOKUP(A4206,Hoja1!$A$2:$F$4807,6,FALSE),1)</f>
        <v>6</v>
      </c>
      <c r="F4206">
        <v>2368.7338461538334</v>
      </c>
    </row>
    <row r="4207" spans="1:6" x14ac:dyDescent="0.3">
      <c r="A4207">
        <v>180131</v>
      </c>
      <c r="B4207">
        <v>45664.03</v>
      </c>
      <c r="C4207">
        <v>-1077.3224725274699</v>
      </c>
      <c r="D4207">
        <f t="shared" si="65"/>
        <v>-1077.3224725274699</v>
      </c>
      <c r="E4207">
        <f>IFERROR(VLOOKUP(A4207,Hoja1!$A$2:$F$4807,6,FALSE),1)</f>
        <v>1</v>
      </c>
      <c r="F4207">
        <v>-1077.3224725274699</v>
      </c>
    </row>
    <row r="4208" spans="1:6" x14ac:dyDescent="0.3">
      <c r="A4208">
        <v>180137</v>
      </c>
      <c r="B4208">
        <v>3629</v>
      </c>
      <c r="C4208">
        <v>358.74503823661598</v>
      </c>
      <c r="D4208">
        <f t="shared" si="65"/>
        <v>358.74503823661598</v>
      </c>
      <c r="E4208">
        <f>IFERROR(VLOOKUP(A4208,Hoja1!$A$2:$F$4807,6,FALSE),1)</f>
        <v>1</v>
      </c>
      <c r="F4208">
        <v>358.74503823661598</v>
      </c>
    </row>
    <row r="4209" spans="1:6" x14ac:dyDescent="0.3">
      <c r="A4209">
        <v>180150</v>
      </c>
      <c r="B4209">
        <v>41283</v>
      </c>
      <c r="C4209">
        <v>-3766.6355357142802</v>
      </c>
      <c r="D4209">
        <f t="shared" si="65"/>
        <v>-3766.6355357142802</v>
      </c>
      <c r="E4209">
        <f>IFERROR(VLOOKUP(A4209,Hoja1!$A$2:$F$4807,6,FALSE),1)</f>
        <v>1</v>
      </c>
      <c r="F4209">
        <v>-3766.6355357142802</v>
      </c>
    </row>
    <row r="4210" spans="1:6" x14ac:dyDescent="0.3">
      <c r="A4210">
        <v>150589</v>
      </c>
      <c r="B4210">
        <v>88560</v>
      </c>
      <c r="C4210">
        <v>12545.018461538401</v>
      </c>
      <c r="D4210">
        <f t="shared" si="65"/>
        <v>3136.2546153846001</v>
      </c>
      <c r="E4210">
        <f>IFERROR(VLOOKUP(A4210,Hoja1!$A$2:$F$4807,6,FALSE),1)</f>
        <v>4</v>
      </c>
      <c r="F4210">
        <v>3136.2546153846001</v>
      </c>
    </row>
    <row r="4211" spans="1:6" x14ac:dyDescent="0.3">
      <c r="A4211">
        <v>180164</v>
      </c>
      <c r="B4211">
        <v>59355.72</v>
      </c>
      <c r="C4211">
        <v>-2173.7498901098802</v>
      </c>
      <c r="D4211">
        <f t="shared" si="65"/>
        <v>-2173.7498901098802</v>
      </c>
      <c r="E4211">
        <f>IFERROR(VLOOKUP(A4211,Hoja1!$A$2:$F$4807,6,FALSE),1)</f>
        <v>1</v>
      </c>
      <c r="F4211">
        <v>-2173.7498901098802</v>
      </c>
    </row>
    <row r="4212" spans="1:6" x14ac:dyDescent="0.3">
      <c r="A4212">
        <v>180176</v>
      </c>
      <c r="B4212">
        <v>34112.550000000003</v>
      </c>
      <c r="C4212">
        <v>-1791.59553571428</v>
      </c>
      <c r="D4212">
        <f t="shared" si="65"/>
        <v>-1791.59553571428</v>
      </c>
      <c r="E4212">
        <f>IFERROR(VLOOKUP(A4212,Hoja1!$A$2:$F$4807,6,FALSE),1)</f>
        <v>1</v>
      </c>
      <c r="F4212">
        <v>-1791.59553571428</v>
      </c>
    </row>
    <row r="4213" spans="1:6" x14ac:dyDescent="0.3">
      <c r="A4213">
        <v>180189</v>
      </c>
      <c r="B4213">
        <v>78031.03</v>
      </c>
      <c r="C4213">
        <v>-3443.3044505494599</v>
      </c>
      <c r="D4213">
        <f t="shared" si="65"/>
        <v>-3443.3044505494599</v>
      </c>
      <c r="E4213">
        <f>IFERROR(VLOOKUP(A4213,Hoja1!$A$2:$F$4807,6,FALSE),1)</f>
        <v>1</v>
      </c>
      <c r="F4213">
        <v>-3443.3044505494599</v>
      </c>
    </row>
    <row r="4214" spans="1:6" x14ac:dyDescent="0.3">
      <c r="A4214">
        <v>180234</v>
      </c>
      <c r="B4214">
        <v>52789</v>
      </c>
      <c r="C4214">
        <v>-3018.45879120878</v>
      </c>
      <c r="D4214">
        <f t="shared" si="65"/>
        <v>-3018.45879120878</v>
      </c>
      <c r="E4214">
        <f>IFERROR(VLOOKUP(A4214,Hoja1!$A$2:$F$4807,6,FALSE),1)</f>
        <v>1</v>
      </c>
      <c r="F4214">
        <v>-3018.45879120878</v>
      </c>
    </row>
    <row r="4215" spans="1:6" x14ac:dyDescent="0.3">
      <c r="A4215">
        <v>180242</v>
      </c>
      <c r="B4215">
        <v>165036.78</v>
      </c>
      <c r="C4215">
        <v>-16280.723956043899</v>
      </c>
      <c r="D4215">
        <f t="shared" si="65"/>
        <v>-16280.723956043899</v>
      </c>
      <c r="E4215">
        <f>IFERROR(VLOOKUP(A4215,Hoja1!$A$2:$F$4807,6,FALSE),1)</f>
        <v>1</v>
      </c>
      <c r="F4215">
        <v>-16280.723956043899</v>
      </c>
    </row>
    <row r="4216" spans="1:6" x14ac:dyDescent="0.3">
      <c r="A4216">
        <v>180249</v>
      </c>
      <c r="B4216">
        <v>37008.07</v>
      </c>
      <c r="C4216">
        <v>121.634285714288</v>
      </c>
      <c r="D4216">
        <f t="shared" si="65"/>
        <v>121.634285714288</v>
      </c>
      <c r="E4216">
        <f>IFERROR(VLOOKUP(A4216,Hoja1!$A$2:$F$4807,6,FALSE),1)</f>
        <v>1</v>
      </c>
      <c r="F4216">
        <v>121.634285714288</v>
      </c>
    </row>
    <row r="4217" spans="1:6" x14ac:dyDescent="0.3">
      <c r="A4217">
        <v>180268</v>
      </c>
      <c r="B4217">
        <v>55023.26</v>
      </c>
      <c r="C4217">
        <v>-4561.5640384615299</v>
      </c>
      <c r="D4217">
        <f t="shared" si="65"/>
        <v>-4561.5640384615299</v>
      </c>
      <c r="E4217">
        <f>IFERROR(VLOOKUP(A4217,Hoja1!$A$2:$F$4807,6,FALSE),1)</f>
        <v>1</v>
      </c>
      <c r="F4217">
        <v>-4561.5640384615299</v>
      </c>
    </row>
    <row r="4218" spans="1:6" x14ac:dyDescent="0.3">
      <c r="A4218">
        <v>180282</v>
      </c>
      <c r="B4218">
        <v>57585</v>
      </c>
      <c r="C4218">
        <v>-2473.03862637362</v>
      </c>
      <c r="D4218">
        <f t="shared" si="65"/>
        <v>-2473.03862637362</v>
      </c>
      <c r="E4218">
        <f>IFERROR(VLOOKUP(A4218,Hoja1!$A$2:$F$4807,6,FALSE),1)</f>
        <v>1</v>
      </c>
      <c r="F4218">
        <v>-2473.03862637362</v>
      </c>
    </row>
    <row r="4219" spans="1:6" x14ac:dyDescent="0.3">
      <c r="A4219">
        <v>144600</v>
      </c>
      <c r="B4219">
        <v>88565</v>
      </c>
      <c r="C4219">
        <v>13607.7107692307</v>
      </c>
      <c r="D4219">
        <f t="shared" si="65"/>
        <v>2267.9517948717835</v>
      </c>
      <c r="E4219">
        <f>IFERROR(VLOOKUP(A4219,Hoja1!$A$2:$F$4807,6,FALSE),1)</f>
        <v>6</v>
      </c>
      <c r="F4219">
        <v>2267.9517948717835</v>
      </c>
    </row>
    <row r="4220" spans="1:6" x14ac:dyDescent="0.3">
      <c r="A4220">
        <v>180296</v>
      </c>
      <c r="B4220">
        <v>99693</v>
      </c>
      <c r="C4220">
        <v>-7790.30109890109</v>
      </c>
      <c r="D4220">
        <f t="shared" si="65"/>
        <v>-7790.30109890109</v>
      </c>
      <c r="E4220">
        <f>IFERROR(VLOOKUP(A4220,Hoja1!$A$2:$F$4807,6,FALSE),1)</f>
        <v>1</v>
      </c>
      <c r="F4220">
        <v>-7790.30109890109</v>
      </c>
    </row>
    <row r="4221" spans="1:6" x14ac:dyDescent="0.3">
      <c r="A4221">
        <v>180324</v>
      </c>
      <c r="B4221">
        <v>131810.56</v>
      </c>
      <c r="C4221">
        <v>-13772.0372252747</v>
      </c>
      <c r="D4221">
        <f t="shared" ref="D4221:D4284" si="66">C4221/E4221</f>
        <v>-13772.0372252747</v>
      </c>
      <c r="E4221">
        <f>IFERROR(VLOOKUP(A4221,Hoja1!$A$2:$F$4807,6,FALSE),1)</f>
        <v>1</v>
      </c>
      <c r="F4221">
        <v>-13772.0372252747</v>
      </c>
    </row>
    <row r="4222" spans="1:6" x14ac:dyDescent="0.3">
      <c r="A4222">
        <v>161476</v>
      </c>
      <c r="B4222">
        <v>89188</v>
      </c>
      <c r="C4222">
        <v>14230.7107692307</v>
      </c>
      <c r="D4222">
        <f t="shared" si="66"/>
        <v>4743.570256410233</v>
      </c>
      <c r="E4222">
        <f>IFERROR(VLOOKUP(A4222,Hoja1!$A$2:$F$4807,6,FALSE),1)</f>
        <v>3</v>
      </c>
      <c r="F4222">
        <v>4743.570256410233</v>
      </c>
    </row>
    <row r="4223" spans="1:6" x14ac:dyDescent="0.3">
      <c r="A4223">
        <v>180367</v>
      </c>
      <c r="B4223">
        <v>38113.58</v>
      </c>
      <c r="C4223">
        <v>-11629.822032967</v>
      </c>
      <c r="D4223">
        <f t="shared" si="66"/>
        <v>-11629.822032967</v>
      </c>
      <c r="E4223">
        <f>IFERROR(VLOOKUP(A4223,Hoja1!$A$2:$F$4807,6,FALSE),1)</f>
        <v>1</v>
      </c>
      <c r="F4223">
        <v>-11629.822032967</v>
      </c>
    </row>
    <row r="4224" spans="1:6" x14ac:dyDescent="0.3">
      <c r="A4224">
        <v>150114</v>
      </c>
      <c r="B4224">
        <v>89584.01</v>
      </c>
      <c r="C4224">
        <v>13239.608461538401</v>
      </c>
      <c r="D4224">
        <f t="shared" si="66"/>
        <v>3309.9021153846002</v>
      </c>
      <c r="E4224">
        <f>IFERROR(VLOOKUP(A4224,Hoja1!$A$2:$F$4807,6,FALSE),1)</f>
        <v>4</v>
      </c>
      <c r="F4224">
        <v>3309.9021153846002</v>
      </c>
    </row>
    <row r="4225" spans="1:6" x14ac:dyDescent="0.3">
      <c r="A4225">
        <v>180384</v>
      </c>
      <c r="B4225">
        <v>48397</v>
      </c>
      <c r="C4225">
        <v>1655.57499999999</v>
      </c>
      <c r="D4225">
        <f t="shared" si="66"/>
        <v>1655.57499999999</v>
      </c>
      <c r="E4225">
        <f>IFERROR(VLOOKUP(A4225,Hoja1!$A$2:$F$4807,6,FALSE),1)</f>
        <v>1</v>
      </c>
      <c r="F4225">
        <v>1655.57499999999</v>
      </c>
    </row>
    <row r="4226" spans="1:6" x14ac:dyDescent="0.3">
      <c r="A4226">
        <v>163388</v>
      </c>
      <c r="B4226">
        <v>90177</v>
      </c>
      <c r="C4226">
        <v>13832.5984615384</v>
      </c>
      <c r="D4226">
        <f t="shared" si="66"/>
        <v>2766.5196923076801</v>
      </c>
      <c r="E4226">
        <f>IFERROR(VLOOKUP(A4226,Hoja1!$A$2:$F$4807,6,FALSE),1)</f>
        <v>5</v>
      </c>
      <c r="F4226">
        <v>2766.5196923076801</v>
      </c>
    </row>
    <row r="4227" spans="1:6" x14ac:dyDescent="0.3">
      <c r="A4227">
        <v>180409</v>
      </c>
      <c r="B4227">
        <v>1113</v>
      </c>
      <c r="C4227">
        <v>-2885.6731752457999</v>
      </c>
      <c r="D4227">
        <f t="shared" si="66"/>
        <v>-2885.6731752457999</v>
      </c>
      <c r="E4227">
        <f>IFERROR(VLOOKUP(A4227,Hoja1!$A$2:$F$4807,6,FALSE),1)</f>
        <v>1</v>
      </c>
      <c r="F4227">
        <v>-2885.6731752457999</v>
      </c>
    </row>
    <row r="4228" spans="1:6" x14ac:dyDescent="0.3">
      <c r="A4228">
        <v>180434</v>
      </c>
      <c r="B4228">
        <v>1365</v>
      </c>
      <c r="C4228">
        <v>15.422769230768999</v>
      </c>
      <c r="D4228">
        <f t="shared" si="66"/>
        <v>15.422769230768999</v>
      </c>
      <c r="E4228">
        <f>IFERROR(VLOOKUP(A4228,Hoja1!$A$2:$F$4807,6,FALSE),1)</f>
        <v>1</v>
      </c>
      <c r="F4228">
        <v>15.422769230768999</v>
      </c>
    </row>
    <row r="4229" spans="1:6" x14ac:dyDescent="0.3">
      <c r="A4229">
        <v>144509</v>
      </c>
      <c r="B4229">
        <v>90224</v>
      </c>
      <c r="C4229">
        <v>14937.2907692307</v>
      </c>
      <c r="D4229">
        <f t="shared" si="66"/>
        <v>2489.5484615384498</v>
      </c>
      <c r="E4229">
        <f>IFERROR(VLOOKUP(A4229,Hoja1!$A$2:$F$4807,6,FALSE),1)</f>
        <v>6</v>
      </c>
      <c r="F4229">
        <v>2489.5484615384498</v>
      </c>
    </row>
    <row r="4230" spans="1:6" x14ac:dyDescent="0.3">
      <c r="A4230">
        <v>180451</v>
      </c>
      <c r="B4230">
        <v>1460</v>
      </c>
      <c r="C4230">
        <v>189.84307692307601</v>
      </c>
      <c r="D4230">
        <f t="shared" si="66"/>
        <v>189.84307692307601</v>
      </c>
      <c r="E4230">
        <f>IFERROR(VLOOKUP(A4230,Hoja1!$A$2:$F$4807,6,FALSE),1)</f>
        <v>1</v>
      </c>
      <c r="F4230">
        <v>189.84307692307601</v>
      </c>
    </row>
    <row r="4231" spans="1:6" x14ac:dyDescent="0.3">
      <c r="A4231">
        <v>180483</v>
      </c>
      <c r="B4231">
        <v>44353.11</v>
      </c>
      <c r="C4231">
        <v>-575.09192307692797</v>
      </c>
      <c r="D4231">
        <f t="shared" si="66"/>
        <v>-575.09192307692797</v>
      </c>
      <c r="E4231">
        <f>IFERROR(VLOOKUP(A4231,Hoja1!$A$2:$F$4807,6,FALSE),1)</f>
        <v>1</v>
      </c>
      <c r="F4231">
        <v>-575.09192307692797</v>
      </c>
    </row>
    <row r="4232" spans="1:6" x14ac:dyDescent="0.3">
      <c r="A4232">
        <v>180488</v>
      </c>
      <c r="B4232">
        <v>72289</v>
      </c>
      <c r="C4232">
        <v>-7996.2450549450496</v>
      </c>
      <c r="D4232">
        <f t="shared" si="66"/>
        <v>-7996.2450549450496</v>
      </c>
      <c r="E4232">
        <f>IFERROR(VLOOKUP(A4232,Hoja1!$A$2:$F$4807,6,FALSE),1)</f>
        <v>1</v>
      </c>
      <c r="F4232">
        <v>-7996.2450549450496</v>
      </c>
    </row>
    <row r="4233" spans="1:6" x14ac:dyDescent="0.3">
      <c r="A4233">
        <v>180494</v>
      </c>
      <c r="B4233">
        <v>22349.8</v>
      </c>
      <c r="C4233">
        <v>-597.29543956043904</v>
      </c>
      <c r="D4233">
        <f t="shared" si="66"/>
        <v>-597.29543956043904</v>
      </c>
      <c r="E4233">
        <f>IFERROR(VLOOKUP(A4233,Hoja1!$A$2:$F$4807,6,FALSE),1)</f>
        <v>1</v>
      </c>
      <c r="F4233">
        <v>-597.29543956043904</v>
      </c>
    </row>
    <row r="4234" spans="1:6" x14ac:dyDescent="0.3">
      <c r="A4234">
        <v>163159</v>
      </c>
      <c r="B4234">
        <v>90848</v>
      </c>
      <c r="C4234">
        <v>16618.983076922999</v>
      </c>
      <c r="D4234">
        <f t="shared" si="66"/>
        <v>2374.1404395604286</v>
      </c>
      <c r="E4234">
        <f>IFERROR(VLOOKUP(A4234,Hoja1!$A$2:$F$4807,6,FALSE),1)</f>
        <v>7</v>
      </c>
      <c r="F4234">
        <v>2374.1404395604286</v>
      </c>
    </row>
    <row r="4235" spans="1:6" x14ac:dyDescent="0.3">
      <c r="A4235">
        <v>158718</v>
      </c>
      <c r="B4235">
        <v>91536.19</v>
      </c>
      <c r="C4235">
        <v>16249.4807692307</v>
      </c>
      <c r="D4235">
        <f t="shared" si="66"/>
        <v>8124.7403846153502</v>
      </c>
      <c r="E4235">
        <f>IFERROR(VLOOKUP(A4235,Hoja1!$A$2:$F$4807,6,FALSE),1)</f>
        <v>2</v>
      </c>
      <c r="F4235">
        <v>8124.7403846153502</v>
      </c>
    </row>
    <row r="4236" spans="1:6" x14ac:dyDescent="0.3">
      <c r="A4236">
        <v>180548</v>
      </c>
      <c r="B4236">
        <v>1280</v>
      </c>
      <c r="C4236">
        <v>-216.85716599190201</v>
      </c>
      <c r="D4236">
        <f t="shared" si="66"/>
        <v>-216.85716599190201</v>
      </c>
      <c r="E4236">
        <f>IFERROR(VLOOKUP(A4236,Hoja1!$A$2:$F$4807,6,FALSE),1)</f>
        <v>1</v>
      </c>
      <c r="F4236">
        <v>-216.85716599190201</v>
      </c>
    </row>
    <row r="4237" spans="1:6" x14ac:dyDescent="0.3">
      <c r="A4237">
        <v>180549</v>
      </c>
      <c r="B4237">
        <v>1809</v>
      </c>
      <c r="C4237">
        <v>312.12242914979697</v>
      </c>
      <c r="D4237">
        <f t="shared" si="66"/>
        <v>312.12242914979697</v>
      </c>
      <c r="E4237">
        <f>IFERROR(VLOOKUP(A4237,Hoja1!$A$2:$F$4807,6,FALSE),1)</f>
        <v>1</v>
      </c>
      <c r="F4237">
        <v>312.12242914979697</v>
      </c>
    </row>
    <row r="4238" spans="1:6" x14ac:dyDescent="0.3">
      <c r="A4238">
        <v>180552</v>
      </c>
      <c r="B4238">
        <v>1804</v>
      </c>
      <c r="C4238">
        <v>460.01390570719502</v>
      </c>
      <c r="D4238">
        <f t="shared" si="66"/>
        <v>460.01390570719502</v>
      </c>
      <c r="E4238">
        <f>IFERROR(VLOOKUP(A4238,Hoja1!$A$2:$F$4807,6,FALSE),1)</f>
        <v>1</v>
      </c>
      <c r="F4238">
        <v>460.01390570719502</v>
      </c>
    </row>
    <row r="4239" spans="1:6" x14ac:dyDescent="0.3">
      <c r="A4239">
        <v>180558</v>
      </c>
      <c r="B4239">
        <v>54913.32</v>
      </c>
      <c r="C4239">
        <v>-3722.7549313186701</v>
      </c>
      <c r="D4239">
        <f t="shared" si="66"/>
        <v>-3722.7549313186701</v>
      </c>
      <c r="E4239">
        <f>IFERROR(VLOOKUP(A4239,Hoja1!$A$2:$F$4807,6,FALSE),1)</f>
        <v>1</v>
      </c>
      <c r="F4239">
        <v>-3722.7549313186701</v>
      </c>
    </row>
    <row r="4240" spans="1:6" x14ac:dyDescent="0.3">
      <c r="A4240">
        <v>160060</v>
      </c>
      <c r="B4240">
        <v>91584</v>
      </c>
      <c r="C4240">
        <v>9222.8646153846203</v>
      </c>
      <c r="D4240">
        <f t="shared" si="66"/>
        <v>1537.1441025641034</v>
      </c>
      <c r="E4240">
        <f>IFERROR(VLOOKUP(A4240,Hoja1!$A$2:$F$4807,6,FALSE),1)</f>
        <v>6</v>
      </c>
      <c r="F4240">
        <v>1537.1441025641034</v>
      </c>
    </row>
    <row r="4241" spans="1:6" x14ac:dyDescent="0.3">
      <c r="A4241">
        <v>180582</v>
      </c>
      <c r="B4241">
        <v>46566</v>
      </c>
      <c r="C4241">
        <v>-3952.8597527472498</v>
      </c>
      <c r="D4241">
        <f t="shared" si="66"/>
        <v>-3952.8597527472498</v>
      </c>
      <c r="E4241">
        <f>IFERROR(VLOOKUP(A4241,Hoja1!$A$2:$F$4807,6,FALSE),1)</f>
        <v>1</v>
      </c>
      <c r="F4241">
        <v>-3952.8597527472498</v>
      </c>
    </row>
    <row r="4242" spans="1:6" x14ac:dyDescent="0.3">
      <c r="A4242">
        <v>180590</v>
      </c>
      <c r="B4242">
        <v>1074</v>
      </c>
      <c r="C4242">
        <v>224.59986622073501</v>
      </c>
      <c r="D4242">
        <f t="shared" si="66"/>
        <v>224.59986622073501</v>
      </c>
      <c r="E4242">
        <f>IFERROR(VLOOKUP(A4242,Hoja1!$A$2:$F$4807,6,FALSE),1)</f>
        <v>1</v>
      </c>
      <c r="F4242">
        <v>224.59986622073501</v>
      </c>
    </row>
    <row r="4243" spans="1:6" x14ac:dyDescent="0.3">
      <c r="A4243">
        <v>180599</v>
      </c>
      <c r="B4243">
        <v>1600</v>
      </c>
      <c r="C4243">
        <v>1600</v>
      </c>
      <c r="D4243">
        <f t="shared" si="66"/>
        <v>1600</v>
      </c>
      <c r="E4243">
        <f>IFERROR(VLOOKUP(A4243,Hoja1!$A$2:$F$4807,6,FALSE),1)</f>
        <v>1</v>
      </c>
      <c r="F4243">
        <v>1600</v>
      </c>
    </row>
    <row r="4244" spans="1:6" x14ac:dyDescent="0.3">
      <c r="A4244">
        <v>168441</v>
      </c>
      <c r="B4244">
        <v>91584</v>
      </c>
      <c r="C4244">
        <v>9552.2846153846003</v>
      </c>
      <c r="D4244">
        <f t="shared" si="66"/>
        <v>1910.45692307692</v>
      </c>
      <c r="E4244">
        <f>IFERROR(VLOOKUP(A4244,Hoja1!$A$2:$F$4807,6,FALSE),1)</f>
        <v>5</v>
      </c>
      <c r="F4244">
        <v>1910.45692307692</v>
      </c>
    </row>
    <row r="4245" spans="1:6" x14ac:dyDescent="0.3">
      <c r="A4245">
        <v>180637</v>
      </c>
      <c r="B4245">
        <v>678</v>
      </c>
      <c r="C4245">
        <v>133.52291497975699</v>
      </c>
      <c r="D4245">
        <f t="shared" si="66"/>
        <v>133.52291497975699</v>
      </c>
      <c r="E4245">
        <f>IFERROR(VLOOKUP(A4245,Hoja1!$A$2:$F$4807,6,FALSE),1)</f>
        <v>1</v>
      </c>
      <c r="F4245">
        <v>133.52291497975699</v>
      </c>
    </row>
    <row r="4246" spans="1:6" x14ac:dyDescent="0.3">
      <c r="A4246">
        <v>180650</v>
      </c>
      <c r="B4246">
        <v>28140</v>
      </c>
      <c r="C4246">
        <v>-1409.8024038461499</v>
      </c>
      <c r="D4246">
        <f t="shared" si="66"/>
        <v>-1409.8024038461499</v>
      </c>
      <c r="E4246">
        <f>IFERROR(VLOOKUP(A4246,Hoja1!$A$2:$F$4807,6,FALSE),1)</f>
        <v>1</v>
      </c>
      <c r="F4246">
        <v>-1409.8024038461499</v>
      </c>
    </row>
    <row r="4247" spans="1:6" x14ac:dyDescent="0.3">
      <c r="A4247">
        <v>180656</v>
      </c>
      <c r="B4247">
        <v>40553</v>
      </c>
      <c r="C4247">
        <v>-8975.1861263736191</v>
      </c>
      <c r="D4247">
        <f t="shared" si="66"/>
        <v>-8975.1861263736191</v>
      </c>
      <c r="E4247">
        <f>IFERROR(VLOOKUP(A4247,Hoja1!$A$2:$F$4807,6,FALSE),1)</f>
        <v>1</v>
      </c>
      <c r="F4247">
        <v>-8975.1861263736191</v>
      </c>
    </row>
    <row r="4248" spans="1:6" x14ac:dyDescent="0.3">
      <c r="A4248">
        <v>180663</v>
      </c>
      <c r="B4248">
        <v>191000</v>
      </c>
      <c r="C4248">
        <v>-17428.254752747202</v>
      </c>
      <c r="D4248">
        <f t="shared" si="66"/>
        <v>-17428.254752747202</v>
      </c>
      <c r="E4248">
        <f>IFERROR(VLOOKUP(A4248,Hoja1!$A$2:$F$4807,6,FALSE),1)</f>
        <v>1</v>
      </c>
      <c r="F4248">
        <v>-17428.254752747202</v>
      </c>
    </row>
    <row r="4249" spans="1:6" x14ac:dyDescent="0.3">
      <c r="A4249">
        <v>146729</v>
      </c>
      <c r="B4249">
        <v>91721</v>
      </c>
      <c r="C4249">
        <v>12931.7938461538</v>
      </c>
      <c r="D4249">
        <f t="shared" si="66"/>
        <v>6465.8969230768998</v>
      </c>
      <c r="E4249">
        <f>IFERROR(VLOOKUP(A4249,Hoja1!$A$2:$F$4807,6,FALSE),1)</f>
        <v>2</v>
      </c>
      <c r="F4249">
        <v>6465.8969230768998</v>
      </c>
    </row>
    <row r="4250" spans="1:6" x14ac:dyDescent="0.3">
      <c r="A4250">
        <v>180677</v>
      </c>
      <c r="B4250">
        <v>41202</v>
      </c>
      <c r="C4250">
        <v>-1526.8186813186801</v>
      </c>
      <c r="D4250">
        <f t="shared" si="66"/>
        <v>-1526.8186813186801</v>
      </c>
      <c r="E4250">
        <f>IFERROR(VLOOKUP(A4250,Hoja1!$A$2:$F$4807,6,FALSE),1)</f>
        <v>1</v>
      </c>
      <c r="F4250">
        <v>-1526.8186813186801</v>
      </c>
    </row>
    <row r="4251" spans="1:6" x14ac:dyDescent="0.3">
      <c r="A4251">
        <v>180694</v>
      </c>
      <c r="B4251">
        <v>55119.65</v>
      </c>
      <c r="C4251">
        <v>-970.30478021978297</v>
      </c>
      <c r="D4251">
        <f t="shared" si="66"/>
        <v>-970.30478021978297</v>
      </c>
      <c r="E4251">
        <f>IFERROR(VLOOKUP(A4251,Hoja1!$A$2:$F$4807,6,FALSE),1)</f>
        <v>1</v>
      </c>
      <c r="F4251">
        <v>-970.30478021978297</v>
      </c>
    </row>
    <row r="4252" spans="1:6" x14ac:dyDescent="0.3">
      <c r="A4252">
        <v>146282</v>
      </c>
      <c r="B4252">
        <v>91840</v>
      </c>
      <c r="C4252">
        <v>15495.5984615384</v>
      </c>
      <c r="D4252">
        <f t="shared" si="66"/>
        <v>2213.6569230769142</v>
      </c>
      <c r="E4252">
        <f>IFERROR(VLOOKUP(A4252,Hoja1!$A$2:$F$4807,6,FALSE),1)</f>
        <v>7</v>
      </c>
      <c r="F4252">
        <v>2213.6569230769142</v>
      </c>
    </row>
    <row r="4253" spans="1:6" x14ac:dyDescent="0.3">
      <c r="A4253">
        <v>180719</v>
      </c>
      <c r="B4253">
        <v>56558.07</v>
      </c>
      <c r="C4253">
        <v>1657.22274725275</v>
      </c>
      <c r="D4253">
        <f t="shared" si="66"/>
        <v>1657.22274725275</v>
      </c>
      <c r="E4253">
        <f>IFERROR(VLOOKUP(A4253,Hoja1!$A$2:$F$4807,6,FALSE),1)</f>
        <v>1</v>
      </c>
      <c r="F4253">
        <v>1657.22274725275</v>
      </c>
    </row>
    <row r="4254" spans="1:6" x14ac:dyDescent="0.3">
      <c r="A4254">
        <v>180727</v>
      </c>
      <c r="B4254">
        <v>58476</v>
      </c>
      <c r="C4254">
        <v>-6739.2028021978103</v>
      </c>
      <c r="D4254">
        <f t="shared" si="66"/>
        <v>-6739.2028021978103</v>
      </c>
      <c r="E4254">
        <f>IFERROR(VLOOKUP(A4254,Hoja1!$A$2:$F$4807,6,FALSE),1)</f>
        <v>1</v>
      </c>
      <c r="F4254">
        <v>-6739.2028021978103</v>
      </c>
    </row>
    <row r="4255" spans="1:6" x14ac:dyDescent="0.3">
      <c r="A4255">
        <v>180734</v>
      </c>
      <c r="B4255">
        <v>38942.32</v>
      </c>
      <c r="C4255">
        <v>-579.81042582418002</v>
      </c>
      <c r="D4255">
        <f t="shared" si="66"/>
        <v>-579.81042582418002</v>
      </c>
      <c r="E4255">
        <f>IFERROR(VLOOKUP(A4255,Hoja1!$A$2:$F$4807,6,FALSE),1)</f>
        <v>1</v>
      </c>
      <c r="F4255">
        <v>-579.81042582418002</v>
      </c>
    </row>
    <row r="4256" spans="1:6" x14ac:dyDescent="0.3">
      <c r="A4256">
        <v>180741</v>
      </c>
      <c r="B4256">
        <v>1470</v>
      </c>
      <c r="C4256">
        <v>199.84307692307601</v>
      </c>
      <c r="D4256">
        <f t="shared" si="66"/>
        <v>199.84307692307601</v>
      </c>
      <c r="E4256">
        <f>IFERROR(VLOOKUP(A4256,Hoja1!$A$2:$F$4807,6,FALSE),1)</f>
        <v>1</v>
      </c>
      <c r="F4256">
        <v>199.84307692307601</v>
      </c>
    </row>
    <row r="4257" spans="1:6" x14ac:dyDescent="0.3">
      <c r="A4257">
        <v>180742</v>
      </c>
      <c r="B4257">
        <v>25349</v>
      </c>
      <c r="C4257">
        <v>-3320.1971978021902</v>
      </c>
      <c r="D4257">
        <f t="shared" si="66"/>
        <v>-3320.1971978021902</v>
      </c>
      <c r="E4257">
        <f>IFERROR(VLOOKUP(A4257,Hoja1!$A$2:$F$4807,6,FALSE),1)</f>
        <v>1</v>
      </c>
      <c r="F4257">
        <v>-3320.1971978021902</v>
      </c>
    </row>
    <row r="4258" spans="1:6" x14ac:dyDescent="0.3">
      <c r="A4258">
        <v>147860</v>
      </c>
      <c r="B4258">
        <v>92210</v>
      </c>
      <c r="C4258">
        <v>14807.906153846099</v>
      </c>
      <c r="D4258">
        <f t="shared" si="66"/>
        <v>3701.9765384615248</v>
      </c>
      <c r="E4258">
        <f>IFERROR(VLOOKUP(A4258,Hoja1!$A$2:$F$4807,6,FALSE),1)</f>
        <v>4</v>
      </c>
      <c r="F4258">
        <v>3701.9765384615248</v>
      </c>
    </row>
    <row r="4259" spans="1:6" x14ac:dyDescent="0.3">
      <c r="A4259">
        <v>180764</v>
      </c>
      <c r="B4259">
        <v>25790.15</v>
      </c>
      <c r="C4259">
        <v>-4349.9345054944997</v>
      </c>
      <c r="D4259">
        <f t="shared" si="66"/>
        <v>-4349.9345054944997</v>
      </c>
      <c r="E4259">
        <f>IFERROR(VLOOKUP(A4259,Hoja1!$A$2:$F$4807,6,FALSE),1)</f>
        <v>1</v>
      </c>
      <c r="F4259">
        <v>-4349.9345054944997</v>
      </c>
    </row>
    <row r="4260" spans="1:6" x14ac:dyDescent="0.3">
      <c r="A4260">
        <v>180777</v>
      </c>
      <c r="B4260">
        <v>129855.82</v>
      </c>
      <c r="C4260">
        <v>-12924.874835164799</v>
      </c>
      <c r="D4260">
        <f t="shared" si="66"/>
        <v>-12924.874835164799</v>
      </c>
      <c r="E4260">
        <f>IFERROR(VLOOKUP(A4260,Hoja1!$A$2:$F$4807,6,FALSE),1)</f>
        <v>1</v>
      </c>
      <c r="F4260">
        <v>-12924.874835164799</v>
      </c>
    </row>
    <row r="4261" spans="1:6" x14ac:dyDescent="0.3">
      <c r="A4261">
        <v>180787</v>
      </c>
      <c r="B4261">
        <v>26336</v>
      </c>
      <c r="C4261">
        <v>-7368.6399038461504</v>
      </c>
      <c r="D4261">
        <f t="shared" si="66"/>
        <v>-7368.6399038461504</v>
      </c>
      <c r="E4261">
        <f>IFERROR(VLOOKUP(A4261,Hoja1!$A$2:$F$4807,6,FALSE),1)</f>
        <v>1</v>
      </c>
      <c r="F4261">
        <v>-7368.6399038461504</v>
      </c>
    </row>
    <row r="4262" spans="1:6" x14ac:dyDescent="0.3">
      <c r="A4262">
        <v>147566</v>
      </c>
      <c r="B4262">
        <v>92403</v>
      </c>
      <c r="C4262">
        <v>15330.326153846099</v>
      </c>
      <c r="D4262">
        <f t="shared" si="66"/>
        <v>3832.5815384615248</v>
      </c>
      <c r="E4262">
        <f>IFERROR(VLOOKUP(A4262,Hoja1!$A$2:$F$4807,6,FALSE),1)</f>
        <v>4</v>
      </c>
      <c r="F4262">
        <v>3832.5815384615248</v>
      </c>
    </row>
    <row r="4263" spans="1:6" x14ac:dyDescent="0.3">
      <c r="A4263">
        <v>174121</v>
      </c>
      <c r="B4263">
        <v>92416</v>
      </c>
      <c r="C4263">
        <v>7939.4799999999896</v>
      </c>
      <c r="D4263">
        <f t="shared" si="66"/>
        <v>2646.4933333333297</v>
      </c>
      <c r="E4263">
        <f>IFERROR(VLOOKUP(A4263,Hoja1!$A$2:$F$4807,6,FALSE),1)</f>
        <v>3</v>
      </c>
      <c r="F4263">
        <v>2646.4933333333297</v>
      </c>
    </row>
    <row r="4264" spans="1:6" x14ac:dyDescent="0.3">
      <c r="A4264">
        <v>180819</v>
      </c>
      <c r="B4264">
        <v>3858</v>
      </c>
      <c r="C4264">
        <v>358.30551519069098</v>
      </c>
      <c r="D4264">
        <f t="shared" si="66"/>
        <v>358.30551519069098</v>
      </c>
      <c r="E4264">
        <f>IFERROR(VLOOKUP(A4264,Hoja1!$A$2:$F$4807,6,FALSE),1)</f>
        <v>1</v>
      </c>
      <c r="F4264">
        <v>358.30551519069098</v>
      </c>
    </row>
    <row r="4265" spans="1:6" x14ac:dyDescent="0.3">
      <c r="A4265">
        <v>151774</v>
      </c>
      <c r="B4265">
        <v>92680.33</v>
      </c>
      <c r="C4265">
        <v>14220.5438461538</v>
      </c>
      <c r="D4265">
        <f t="shared" si="66"/>
        <v>2031.5062637362571</v>
      </c>
      <c r="E4265">
        <f>IFERROR(VLOOKUP(A4265,Hoja1!$A$2:$F$4807,6,FALSE),1)</f>
        <v>7</v>
      </c>
      <c r="F4265">
        <v>2031.5062637362571</v>
      </c>
    </row>
    <row r="4266" spans="1:6" x14ac:dyDescent="0.3">
      <c r="A4266">
        <v>180843</v>
      </c>
      <c r="B4266">
        <v>58147.46</v>
      </c>
      <c r="C4266">
        <v>-379.842472527474</v>
      </c>
      <c r="D4266">
        <f t="shared" si="66"/>
        <v>-379.842472527474</v>
      </c>
      <c r="E4266">
        <f>IFERROR(VLOOKUP(A4266,Hoja1!$A$2:$F$4807,6,FALSE),1)</f>
        <v>1</v>
      </c>
      <c r="F4266">
        <v>-379.842472527474</v>
      </c>
    </row>
    <row r="4267" spans="1:6" x14ac:dyDescent="0.3">
      <c r="A4267">
        <v>156585</v>
      </c>
      <c r="B4267">
        <v>92689</v>
      </c>
      <c r="C4267">
        <v>15286.906153846099</v>
      </c>
      <c r="D4267">
        <f t="shared" si="66"/>
        <v>2547.817692307683</v>
      </c>
      <c r="E4267">
        <f>IFERROR(VLOOKUP(A4267,Hoja1!$A$2:$F$4807,6,FALSE),1)</f>
        <v>6</v>
      </c>
      <c r="F4267">
        <v>2547.817692307683</v>
      </c>
    </row>
    <row r="4268" spans="1:6" x14ac:dyDescent="0.3">
      <c r="A4268">
        <v>180861</v>
      </c>
      <c r="B4268">
        <v>5860</v>
      </c>
      <c r="C4268">
        <v>-1603.0937435897399</v>
      </c>
      <c r="D4268">
        <f t="shared" si="66"/>
        <v>-1603.0937435897399</v>
      </c>
      <c r="E4268">
        <f>IFERROR(VLOOKUP(A4268,Hoja1!$A$2:$F$4807,6,FALSE),1)</f>
        <v>1</v>
      </c>
      <c r="F4268">
        <v>-1603.0937435897399</v>
      </c>
    </row>
    <row r="4269" spans="1:6" x14ac:dyDescent="0.3">
      <c r="A4269">
        <v>155084</v>
      </c>
      <c r="B4269">
        <v>92715</v>
      </c>
      <c r="C4269">
        <v>-12843.2123076923</v>
      </c>
      <c r="D4269">
        <f t="shared" si="66"/>
        <v>-6421.6061538461499</v>
      </c>
      <c r="E4269">
        <f>IFERROR(VLOOKUP(A4269,Hoja1!$A$2:$F$4807,6,FALSE),1)</f>
        <v>2</v>
      </c>
      <c r="F4269">
        <v>-6421.6061538461499</v>
      </c>
    </row>
    <row r="4270" spans="1:6" x14ac:dyDescent="0.3">
      <c r="A4270">
        <v>180888</v>
      </c>
      <c r="B4270">
        <v>29997</v>
      </c>
      <c r="C4270">
        <v>-143.238626373626</v>
      </c>
      <c r="D4270">
        <f t="shared" si="66"/>
        <v>-143.238626373626</v>
      </c>
      <c r="E4270">
        <f>IFERROR(VLOOKUP(A4270,Hoja1!$A$2:$F$4807,6,FALSE),1)</f>
        <v>1</v>
      </c>
      <c r="F4270">
        <v>-143.238626373626</v>
      </c>
    </row>
    <row r="4271" spans="1:6" x14ac:dyDescent="0.3">
      <c r="A4271">
        <v>180894</v>
      </c>
      <c r="B4271">
        <v>19752</v>
      </c>
      <c r="C4271">
        <v>-17016.525824175798</v>
      </c>
      <c r="D4271">
        <f t="shared" si="66"/>
        <v>-17016.525824175798</v>
      </c>
      <c r="E4271">
        <f>IFERROR(VLOOKUP(A4271,Hoja1!$A$2:$F$4807,6,FALSE),1)</f>
        <v>1</v>
      </c>
      <c r="F4271">
        <v>-17016.525824175798</v>
      </c>
    </row>
    <row r="4272" spans="1:6" x14ac:dyDescent="0.3">
      <c r="A4272">
        <v>160484</v>
      </c>
      <c r="B4272">
        <v>92800</v>
      </c>
      <c r="C4272">
        <v>11167.1369230769</v>
      </c>
      <c r="D4272">
        <f t="shared" si="66"/>
        <v>1595.3052747252714</v>
      </c>
      <c r="E4272">
        <f>IFERROR(VLOOKUP(A4272,Hoja1!$A$2:$F$4807,6,FALSE),1)</f>
        <v>7</v>
      </c>
      <c r="F4272">
        <v>1595.3052747252714</v>
      </c>
    </row>
    <row r="4273" spans="1:6" x14ac:dyDescent="0.3">
      <c r="A4273">
        <v>180942</v>
      </c>
      <c r="B4273">
        <v>57887.74</v>
      </c>
      <c r="C4273">
        <v>-2972.9619230769199</v>
      </c>
      <c r="D4273">
        <f t="shared" si="66"/>
        <v>-2972.9619230769199</v>
      </c>
      <c r="E4273">
        <f>IFERROR(VLOOKUP(A4273,Hoja1!$A$2:$F$4807,6,FALSE),1)</f>
        <v>1</v>
      </c>
      <c r="F4273">
        <v>-2972.9619230769199</v>
      </c>
    </row>
    <row r="4274" spans="1:6" x14ac:dyDescent="0.3">
      <c r="A4274">
        <v>180953</v>
      </c>
      <c r="B4274">
        <v>1808</v>
      </c>
      <c r="C4274">
        <v>17.7685228365382</v>
      </c>
      <c r="D4274">
        <f t="shared" si="66"/>
        <v>17.7685228365382</v>
      </c>
      <c r="E4274">
        <f>IFERROR(VLOOKUP(A4274,Hoja1!$A$2:$F$4807,6,FALSE),1)</f>
        <v>1</v>
      </c>
      <c r="F4274">
        <v>17.7685228365382</v>
      </c>
    </row>
    <row r="4275" spans="1:6" x14ac:dyDescent="0.3">
      <c r="A4275">
        <v>180954</v>
      </c>
      <c r="B4275">
        <v>1314</v>
      </c>
      <c r="C4275">
        <v>-1430.2381376518199</v>
      </c>
      <c r="D4275">
        <f t="shared" si="66"/>
        <v>-1430.2381376518199</v>
      </c>
      <c r="E4275">
        <f>IFERROR(VLOOKUP(A4275,Hoja1!$A$2:$F$4807,6,FALSE),1)</f>
        <v>1</v>
      </c>
      <c r="F4275">
        <v>-1430.2381376518199</v>
      </c>
    </row>
    <row r="4276" spans="1:6" x14ac:dyDescent="0.3">
      <c r="A4276">
        <v>180956</v>
      </c>
      <c r="B4276">
        <v>2427</v>
      </c>
      <c r="C4276">
        <v>-317.23813765182098</v>
      </c>
      <c r="D4276">
        <f t="shared" si="66"/>
        <v>-317.23813765182098</v>
      </c>
      <c r="E4276">
        <f>IFERROR(VLOOKUP(A4276,Hoja1!$A$2:$F$4807,6,FALSE),1)</f>
        <v>1</v>
      </c>
      <c r="F4276">
        <v>-317.23813765182098</v>
      </c>
    </row>
    <row r="4277" spans="1:6" x14ac:dyDescent="0.3">
      <c r="A4277">
        <v>180957</v>
      </c>
      <c r="B4277">
        <v>1838</v>
      </c>
      <c r="C4277">
        <v>-906.23813765182194</v>
      </c>
      <c r="D4277">
        <f t="shared" si="66"/>
        <v>-906.23813765182194</v>
      </c>
      <c r="E4277">
        <f>IFERROR(VLOOKUP(A4277,Hoja1!$A$2:$F$4807,6,FALSE),1)</f>
        <v>1</v>
      </c>
      <c r="F4277">
        <v>-906.23813765182194</v>
      </c>
    </row>
    <row r="4278" spans="1:6" x14ac:dyDescent="0.3">
      <c r="A4278">
        <v>180960</v>
      </c>
      <c r="B4278">
        <v>2124</v>
      </c>
      <c r="C4278">
        <v>-114.543294871794</v>
      </c>
      <c r="D4278">
        <f t="shared" si="66"/>
        <v>-114.543294871794</v>
      </c>
      <c r="E4278">
        <f>IFERROR(VLOOKUP(A4278,Hoja1!$A$2:$F$4807,6,FALSE),1)</f>
        <v>1</v>
      </c>
      <c r="F4278">
        <v>-114.543294871794</v>
      </c>
    </row>
    <row r="4279" spans="1:6" x14ac:dyDescent="0.3">
      <c r="A4279">
        <v>150723</v>
      </c>
      <c r="B4279">
        <v>93072</v>
      </c>
      <c r="C4279">
        <v>11768.5569230769</v>
      </c>
      <c r="D4279">
        <f t="shared" si="66"/>
        <v>1961.4261538461499</v>
      </c>
      <c r="E4279">
        <f>IFERROR(VLOOKUP(A4279,Hoja1!$A$2:$F$4807,6,FALSE),1)</f>
        <v>6</v>
      </c>
      <c r="F4279">
        <v>1961.4261538461499</v>
      </c>
    </row>
    <row r="4280" spans="1:6" x14ac:dyDescent="0.3">
      <c r="A4280">
        <v>145873</v>
      </c>
      <c r="B4280">
        <v>93633</v>
      </c>
      <c r="C4280">
        <v>17288.5984615384</v>
      </c>
      <c r="D4280">
        <f t="shared" si="66"/>
        <v>2469.7997802197715</v>
      </c>
      <c r="E4280">
        <f>IFERROR(VLOOKUP(A4280,Hoja1!$A$2:$F$4807,6,FALSE),1)</f>
        <v>7</v>
      </c>
      <c r="F4280">
        <v>2469.7997802197715</v>
      </c>
    </row>
    <row r="4281" spans="1:6" x14ac:dyDescent="0.3">
      <c r="A4281">
        <v>181012</v>
      </c>
      <c r="B4281">
        <v>47950.34</v>
      </c>
      <c r="C4281">
        <v>-11516.895233516399</v>
      </c>
      <c r="D4281">
        <f t="shared" si="66"/>
        <v>-11516.895233516399</v>
      </c>
      <c r="E4281">
        <f>IFERROR(VLOOKUP(A4281,Hoja1!$A$2:$F$4807,6,FALSE),1)</f>
        <v>1</v>
      </c>
      <c r="F4281">
        <v>-11516.895233516399</v>
      </c>
    </row>
    <row r="4282" spans="1:6" x14ac:dyDescent="0.3">
      <c r="A4282">
        <v>181026</v>
      </c>
      <c r="B4282">
        <v>56787.26</v>
      </c>
      <c r="C4282">
        <v>3481.6391208791201</v>
      </c>
      <c r="D4282">
        <f t="shared" si="66"/>
        <v>3481.6391208791201</v>
      </c>
      <c r="E4282">
        <f>IFERROR(VLOOKUP(A4282,Hoja1!$A$2:$F$4807,6,FALSE),1)</f>
        <v>1</v>
      </c>
      <c r="F4282">
        <v>3481.6391208791201</v>
      </c>
    </row>
    <row r="4283" spans="1:6" x14ac:dyDescent="0.3">
      <c r="A4283">
        <v>181036</v>
      </c>
      <c r="B4283">
        <v>26697</v>
      </c>
      <c r="C4283">
        <v>-1347.7734065934001</v>
      </c>
      <c r="D4283">
        <f t="shared" si="66"/>
        <v>-1347.7734065934001</v>
      </c>
      <c r="E4283">
        <f>IFERROR(VLOOKUP(A4283,Hoja1!$A$2:$F$4807,6,FALSE),1)</f>
        <v>1</v>
      </c>
      <c r="F4283">
        <v>-1347.7734065934001</v>
      </c>
    </row>
    <row r="4284" spans="1:6" x14ac:dyDescent="0.3">
      <c r="A4284">
        <v>181044</v>
      </c>
      <c r="B4284">
        <v>1671</v>
      </c>
      <c r="C4284">
        <v>-27.8078662207358</v>
      </c>
      <c r="D4284">
        <f t="shared" si="66"/>
        <v>-27.8078662207358</v>
      </c>
      <c r="E4284">
        <f>IFERROR(VLOOKUP(A4284,Hoja1!$A$2:$F$4807,6,FALSE),1)</f>
        <v>1</v>
      </c>
      <c r="F4284">
        <v>-27.8078662207358</v>
      </c>
    </row>
    <row r="4285" spans="1:6" x14ac:dyDescent="0.3">
      <c r="A4285">
        <v>181076</v>
      </c>
      <c r="B4285">
        <v>17633</v>
      </c>
      <c r="C4285">
        <v>-781.16467032967103</v>
      </c>
      <c r="D4285">
        <f t="shared" ref="D4285:D4348" si="67">C4285/E4285</f>
        <v>-781.16467032967103</v>
      </c>
      <c r="E4285">
        <f>IFERROR(VLOOKUP(A4285,Hoja1!$A$2:$F$4807,6,FALSE),1)</f>
        <v>1</v>
      </c>
      <c r="F4285">
        <v>-781.16467032967103</v>
      </c>
    </row>
    <row r="4286" spans="1:6" x14ac:dyDescent="0.3">
      <c r="A4286">
        <v>181102</v>
      </c>
      <c r="B4286">
        <v>90770.47</v>
      </c>
      <c r="C4286">
        <v>5548.8428021977998</v>
      </c>
      <c r="D4286">
        <f t="shared" si="67"/>
        <v>5548.8428021977998</v>
      </c>
      <c r="E4286">
        <f>IFERROR(VLOOKUP(A4286,Hoja1!$A$2:$F$4807,6,FALSE),1)</f>
        <v>1</v>
      </c>
      <c r="F4286">
        <v>5548.8428021977998</v>
      </c>
    </row>
    <row r="4287" spans="1:6" x14ac:dyDescent="0.3">
      <c r="A4287">
        <v>176045</v>
      </c>
      <c r="B4287">
        <v>94817.66</v>
      </c>
      <c r="C4287">
        <v>10341.14</v>
      </c>
      <c r="D4287">
        <f t="shared" si="67"/>
        <v>5170.57</v>
      </c>
      <c r="E4287">
        <f>IFERROR(VLOOKUP(A4287,Hoja1!$A$2:$F$4807,6,FALSE),1)</f>
        <v>2</v>
      </c>
      <c r="F4287">
        <v>5170.57</v>
      </c>
    </row>
    <row r="4288" spans="1:6" x14ac:dyDescent="0.3">
      <c r="A4288">
        <v>181147</v>
      </c>
      <c r="B4288">
        <v>47071</v>
      </c>
      <c r="C4288">
        <v>-29890.273214285698</v>
      </c>
      <c r="D4288">
        <f t="shared" si="67"/>
        <v>-29890.273214285698</v>
      </c>
      <c r="E4288">
        <f>IFERROR(VLOOKUP(A4288,Hoja1!$A$2:$F$4807,6,FALSE),1)</f>
        <v>1</v>
      </c>
      <c r="F4288">
        <v>-29890.273214285698</v>
      </c>
    </row>
    <row r="4289" spans="1:6" x14ac:dyDescent="0.3">
      <c r="A4289">
        <v>181159</v>
      </c>
      <c r="B4289">
        <v>36044</v>
      </c>
      <c r="C4289">
        <v>-2151.7232142857101</v>
      </c>
      <c r="D4289">
        <f t="shared" si="67"/>
        <v>-2151.7232142857101</v>
      </c>
      <c r="E4289">
        <f>IFERROR(VLOOKUP(A4289,Hoja1!$A$2:$F$4807,6,FALSE),1)</f>
        <v>1</v>
      </c>
      <c r="F4289">
        <v>-2151.7232142857101</v>
      </c>
    </row>
    <row r="4290" spans="1:6" x14ac:dyDescent="0.3">
      <c r="A4290">
        <v>162275</v>
      </c>
      <c r="B4290">
        <v>95181.34</v>
      </c>
      <c r="C4290">
        <v>14935.589230769199</v>
      </c>
      <c r="D4290">
        <f t="shared" si="67"/>
        <v>7467.7946153845996</v>
      </c>
      <c r="E4290">
        <f>IFERROR(VLOOKUP(A4290,Hoja1!$A$2:$F$4807,6,FALSE),1)</f>
        <v>2</v>
      </c>
      <c r="F4290">
        <v>7467.7946153845996</v>
      </c>
    </row>
    <row r="4291" spans="1:6" x14ac:dyDescent="0.3">
      <c r="A4291">
        <v>145588</v>
      </c>
      <c r="B4291">
        <v>95456</v>
      </c>
      <c r="C4291">
        <v>13823.1369230769</v>
      </c>
      <c r="D4291">
        <f t="shared" si="67"/>
        <v>2764.6273846153799</v>
      </c>
      <c r="E4291">
        <f>IFERROR(VLOOKUP(A4291,Hoja1!$A$2:$F$4807,6,FALSE),1)</f>
        <v>5</v>
      </c>
      <c r="F4291">
        <v>2764.6273846153799</v>
      </c>
    </row>
    <row r="4292" spans="1:6" x14ac:dyDescent="0.3">
      <c r="A4292">
        <v>181230</v>
      </c>
      <c r="B4292">
        <v>1478</v>
      </c>
      <c r="C4292">
        <v>-546.36584615384595</v>
      </c>
      <c r="D4292">
        <f t="shared" si="67"/>
        <v>-546.36584615384595</v>
      </c>
      <c r="E4292">
        <f>IFERROR(VLOOKUP(A4292,Hoja1!$A$2:$F$4807,6,FALSE),1)</f>
        <v>1</v>
      </c>
      <c r="F4292">
        <v>-546.36584615384595</v>
      </c>
    </row>
    <row r="4293" spans="1:6" x14ac:dyDescent="0.3">
      <c r="A4293">
        <v>144552</v>
      </c>
      <c r="B4293">
        <v>95856</v>
      </c>
      <c r="C4293">
        <v>16338.5215384615</v>
      </c>
      <c r="D4293">
        <f t="shared" si="67"/>
        <v>8169.2607692307502</v>
      </c>
      <c r="E4293">
        <f>IFERROR(VLOOKUP(A4293,Hoja1!$A$2:$F$4807,6,FALSE),1)</f>
        <v>2</v>
      </c>
      <c r="F4293">
        <v>8169.2607692307502</v>
      </c>
    </row>
    <row r="4294" spans="1:6" x14ac:dyDescent="0.3">
      <c r="A4294">
        <v>181264</v>
      </c>
      <c r="B4294">
        <v>1190</v>
      </c>
      <c r="C4294">
        <v>-112.911208791208</v>
      </c>
      <c r="D4294">
        <f t="shared" si="67"/>
        <v>-112.911208791208</v>
      </c>
      <c r="E4294">
        <f>IFERROR(VLOOKUP(A4294,Hoja1!$A$2:$F$4807,6,FALSE),1)</f>
        <v>1</v>
      </c>
      <c r="F4294">
        <v>-112.911208791208</v>
      </c>
    </row>
    <row r="4295" spans="1:6" x14ac:dyDescent="0.3">
      <c r="A4295">
        <v>181268</v>
      </c>
      <c r="B4295">
        <v>1035</v>
      </c>
      <c r="C4295">
        <v>150.441943319838</v>
      </c>
      <c r="D4295">
        <f t="shared" si="67"/>
        <v>150.441943319838</v>
      </c>
      <c r="E4295">
        <f>IFERROR(VLOOKUP(A4295,Hoja1!$A$2:$F$4807,6,FALSE),1)</f>
        <v>1</v>
      </c>
      <c r="F4295">
        <v>150.441943319838</v>
      </c>
    </row>
    <row r="4296" spans="1:6" x14ac:dyDescent="0.3">
      <c r="A4296">
        <v>142960</v>
      </c>
      <c r="B4296">
        <v>96128</v>
      </c>
      <c r="C4296">
        <v>15223.409230769201</v>
      </c>
      <c r="D4296">
        <f t="shared" si="67"/>
        <v>2174.7727472527431</v>
      </c>
      <c r="E4296">
        <f>IFERROR(VLOOKUP(A4296,Hoja1!$A$2:$F$4807,6,FALSE),1)</f>
        <v>7</v>
      </c>
      <c r="F4296">
        <v>2174.7727472527431</v>
      </c>
    </row>
    <row r="4297" spans="1:6" x14ac:dyDescent="0.3">
      <c r="A4297">
        <v>182947</v>
      </c>
      <c r="B4297">
        <v>96284</v>
      </c>
      <c r="C4297">
        <v>-22984.874862637302</v>
      </c>
      <c r="D4297">
        <f t="shared" si="67"/>
        <v>-3830.8124771062171</v>
      </c>
      <c r="E4297">
        <f>IFERROR(VLOOKUP(A4297,Hoja1!$A$2:$F$4807,6,FALSE),1)</f>
        <v>6</v>
      </c>
      <c r="F4297">
        <v>-3830.8124771062171</v>
      </c>
    </row>
    <row r="4298" spans="1:6" x14ac:dyDescent="0.3">
      <c r="A4298">
        <v>181293</v>
      </c>
      <c r="B4298">
        <v>680</v>
      </c>
      <c r="C4298">
        <v>-669.57723076923003</v>
      </c>
      <c r="D4298">
        <f t="shared" si="67"/>
        <v>-669.57723076923003</v>
      </c>
      <c r="E4298">
        <f>IFERROR(VLOOKUP(A4298,Hoja1!$A$2:$F$4807,6,FALSE),1)</f>
        <v>1</v>
      </c>
      <c r="F4298">
        <v>-669.57723076923003</v>
      </c>
    </row>
    <row r="4299" spans="1:6" x14ac:dyDescent="0.3">
      <c r="A4299">
        <v>181294</v>
      </c>
      <c r="B4299">
        <v>20820</v>
      </c>
      <c r="C4299">
        <v>-2067.7542857142798</v>
      </c>
      <c r="D4299">
        <f t="shared" si="67"/>
        <v>-2067.7542857142798</v>
      </c>
      <c r="E4299">
        <f>IFERROR(VLOOKUP(A4299,Hoja1!$A$2:$F$4807,6,FALSE),1)</f>
        <v>1</v>
      </c>
      <c r="F4299">
        <v>-2067.7542857142798</v>
      </c>
    </row>
    <row r="4300" spans="1:6" x14ac:dyDescent="0.3">
      <c r="A4300">
        <v>173517</v>
      </c>
      <c r="B4300">
        <v>96960</v>
      </c>
      <c r="C4300">
        <v>10038.675384615301</v>
      </c>
      <c r="D4300">
        <f t="shared" si="67"/>
        <v>1434.0964835164716</v>
      </c>
      <c r="E4300">
        <f>IFERROR(VLOOKUP(A4300,Hoja1!$A$2:$F$4807,6,FALSE),1)</f>
        <v>7</v>
      </c>
      <c r="F4300">
        <v>1434.0964835164716</v>
      </c>
    </row>
    <row r="4301" spans="1:6" x14ac:dyDescent="0.3">
      <c r="A4301">
        <v>181329</v>
      </c>
      <c r="B4301">
        <v>36000</v>
      </c>
      <c r="C4301">
        <v>-198.25377747252699</v>
      </c>
      <c r="D4301">
        <f t="shared" si="67"/>
        <v>-198.25377747252699</v>
      </c>
      <c r="E4301">
        <f>IFERROR(VLOOKUP(A4301,Hoja1!$A$2:$F$4807,6,FALSE),1)</f>
        <v>1</v>
      </c>
      <c r="F4301">
        <v>-198.25377747252699</v>
      </c>
    </row>
    <row r="4302" spans="1:6" x14ac:dyDescent="0.3">
      <c r="A4302">
        <v>181385</v>
      </c>
      <c r="B4302">
        <v>71158.38</v>
      </c>
      <c r="C4302">
        <v>887.46530219781505</v>
      </c>
      <c r="D4302">
        <f t="shared" si="67"/>
        <v>887.46530219781505</v>
      </c>
      <c r="E4302">
        <f>IFERROR(VLOOKUP(A4302,Hoja1!$A$2:$F$4807,6,FALSE),1)</f>
        <v>1</v>
      </c>
      <c r="F4302">
        <v>887.46530219781505</v>
      </c>
    </row>
    <row r="4303" spans="1:6" x14ac:dyDescent="0.3">
      <c r="A4303">
        <v>147676</v>
      </c>
      <c r="B4303">
        <v>97073</v>
      </c>
      <c r="C4303">
        <v>16827.249230769201</v>
      </c>
      <c r="D4303">
        <f t="shared" si="67"/>
        <v>2804.5415384615335</v>
      </c>
      <c r="E4303">
        <f>IFERROR(VLOOKUP(A4303,Hoja1!$A$2:$F$4807,6,FALSE),1)</f>
        <v>6</v>
      </c>
      <c r="F4303">
        <v>2804.5415384615335</v>
      </c>
    </row>
    <row r="4304" spans="1:6" x14ac:dyDescent="0.3">
      <c r="A4304">
        <v>181416</v>
      </c>
      <c r="B4304">
        <v>40607.86</v>
      </c>
      <c r="C4304">
        <v>-7409.1709065934001</v>
      </c>
      <c r="D4304">
        <f t="shared" si="67"/>
        <v>-7409.1709065934001</v>
      </c>
      <c r="E4304">
        <f>IFERROR(VLOOKUP(A4304,Hoja1!$A$2:$F$4807,6,FALSE),1)</f>
        <v>1</v>
      </c>
      <c r="F4304">
        <v>-7409.1709065934001</v>
      </c>
    </row>
    <row r="4305" spans="1:6" x14ac:dyDescent="0.3">
      <c r="A4305">
        <v>181422</v>
      </c>
      <c r="B4305">
        <v>123401.459999999</v>
      </c>
      <c r="C4305">
        <v>-36428.863489010997</v>
      </c>
      <c r="D4305">
        <f t="shared" si="67"/>
        <v>-36428.863489010997</v>
      </c>
      <c r="E4305">
        <f>IFERROR(VLOOKUP(A4305,Hoja1!$A$2:$F$4807,6,FALSE),1)</f>
        <v>1</v>
      </c>
      <c r="F4305">
        <v>-36428.863489010997</v>
      </c>
    </row>
    <row r="4306" spans="1:6" x14ac:dyDescent="0.3">
      <c r="A4306">
        <v>181444</v>
      </c>
      <c r="B4306">
        <v>46051.45</v>
      </c>
      <c r="C4306">
        <v>-9756.1054945054893</v>
      </c>
      <c r="D4306">
        <f t="shared" si="67"/>
        <v>-9756.1054945054893</v>
      </c>
      <c r="E4306">
        <f>IFERROR(VLOOKUP(A4306,Hoja1!$A$2:$F$4807,6,FALSE),1)</f>
        <v>1</v>
      </c>
      <c r="F4306">
        <v>-9756.1054945054893</v>
      </c>
    </row>
    <row r="4307" spans="1:6" x14ac:dyDescent="0.3">
      <c r="A4307">
        <v>181477</v>
      </c>
      <c r="B4307">
        <v>175356.91</v>
      </c>
      <c r="C4307">
        <v>-42312.008956043901</v>
      </c>
      <c r="D4307">
        <f t="shared" si="67"/>
        <v>-42312.008956043901</v>
      </c>
      <c r="E4307">
        <f>IFERROR(VLOOKUP(A4307,Hoja1!$A$2:$F$4807,6,FALSE),1)</f>
        <v>1</v>
      </c>
      <c r="F4307">
        <v>-42312.008956043901</v>
      </c>
    </row>
    <row r="4308" spans="1:6" x14ac:dyDescent="0.3">
      <c r="A4308">
        <v>181533</v>
      </c>
      <c r="B4308">
        <v>126642.33</v>
      </c>
      <c r="C4308">
        <v>-17628.460343406499</v>
      </c>
      <c r="D4308">
        <f t="shared" si="67"/>
        <v>-17628.460343406499</v>
      </c>
      <c r="E4308">
        <f>IFERROR(VLOOKUP(A4308,Hoja1!$A$2:$F$4807,6,FALSE),1)</f>
        <v>1</v>
      </c>
      <c r="F4308">
        <v>-17628.460343406499</v>
      </c>
    </row>
    <row r="4309" spans="1:6" x14ac:dyDescent="0.3">
      <c r="A4309">
        <v>181540</v>
      </c>
      <c r="B4309">
        <v>78324</v>
      </c>
      <c r="C4309">
        <v>-11319.6227197802</v>
      </c>
      <c r="D4309">
        <f t="shared" si="67"/>
        <v>-11319.6227197802</v>
      </c>
      <c r="E4309">
        <f>IFERROR(VLOOKUP(A4309,Hoja1!$A$2:$F$4807,6,FALSE),1)</f>
        <v>1</v>
      </c>
      <c r="F4309">
        <v>-11319.6227197802</v>
      </c>
    </row>
    <row r="4310" spans="1:6" x14ac:dyDescent="0.3">
      <c r="A4310">
        <v>150516</v>
      </c>
      <c r="B4310">
        <v>97346</v>
      </c>
      <c r="C4310">
        <v>14256.592307692301</v>
      </c>
      <c r="D4310">
        <f t="shared" si="67"/>
        <v>3564.1480769230752</v>
      </c>
      <c r="E4310">
        <f>IFERROR(VLOOKUP(A4310,Hoja1!$A$2:$F$4807,6,FALSE),1)</f>
        <v>4</v>
      </c>
      <c r="F4310">
        <v>3564.1480769230752</v>
      </c>
    </row>
    <row r="4311" spans="1:6" x14ac:dyDescent="0.3">
      <c r="A4311">
        <v>181575</v>
      </c>
      <c r="B4311">
        <v>876</v>
      </c>
      <c r="C4311">
        <v>-7.2501538461538004</v>
      </c>
      <c r="D4311">
        <f t="shared" si="67"/>
        <v>-7.2501538461538004</v>
      </c>
      <c r="E4311">
        <f>IFERROR(VLOOKUP(A4311,Hoja1!$A$2:$F$4807,6,FALSE),1)</f>
        <v>1</v>
      </c>
      <c r="F4311">
        <v>-7.2501538461538004</v>
      </c>
    </row>
    <row r="4312" spans="1:6" x14ac:dyDescent="0.3">
      <c r="A4312">
        <v>185458</v>
      </c>
      <c r="B4312">
        <v>98050</v>
      </c>
      <c r="C4312">
        <v>-23061.886373626301</v>
      </c>
      <c r="D4312">
        <f t="shared" si="67"/>
        <v>-3294.5551962323289</v>
      </c>
      <c r="E4312">
        <f>IFERROR(VLOOKUP(A4312,Hoja1!$A$2:$F$4807,6,FALSE),1)</f>
        <v>7</v>
      </c>
      <c r="F4312">
        <v>-3294.5551962323289</v>
      </c>
    </row>
    <row r="4313" spans="1:6" x14ac:dyDescent="0.3">
      <c r="A4313">
        <v>181591</v>
      </c>
      <c r="B4313">
        <v>4825</v>
      </c>
      <c r="C4313">
        <v>-197.23763377926301</v>
      </c>
      <c r="D4313">
        <f t="shared" si="67"/>
        <v>-197.23763377926301</v>
      </c>
      <c r="E4313">
        <f>IFERROR(VLOOKUP(A4313,Hoja1!$A$2:$F$4807,6,FALSE),1)</f>
        <v>1</v>
      </c>
      <c r="F4313">
        <v>-197.23763377926301</v>
      </c>
    </row>
    <row r="4314" spans="1:6" x14ac:dyDescent="0.3">
      <c r="A4314">
        <v>181594</v>
      </c>
      <c r="B4314">
        <v>33558</v>
      </c>
      <c r="C4314">
        <v>-147.096978021974</v>
      </c>
      <c r="D4314">
        <f t="shared" si="67"/>
        <v>-147.096978021974</v>
      </c>
      <c r="E4314">
        <f>IFERROR(VLOOKUP(A4314,Hoja1!$A$2:$F$4807,6,FALSE),1)</f>
        <v>1</v>
      </c>
      <c r="F4314">
        <v>-147.096978021974</v>
      </c>
    </row>
    <row r="4315" spans="1:6" x14ac:dyDescent="0.3">
      <c r="A4315">
        <v>181604</v>
      </c>
      <c r="B4315">
        <v>52965</v>
      </c>
      <c r="C4315">
        <v>-8164.5890796703297</v>
      </c>
      <c r="D4315">
        <f t="shared" si="67"/>
        <v>-8164.5890796703297</v>
      </c>
      <c r="E4315">
        <f>IFERROR(VLOOKUP(A4315,Hoja1!$A$2:$F$4807,6,FALSE),1)</f>
        <v>1</v>
      </c>
      <c r="F4315">
        <v>-8164.5890796703297</v>
      </c>
    </row>
    <row r="4316" spans="1:6" x14ac:dyDescent="0.3">
      <c r="A4316">
        <v>181612</v>
      </c>
      <c r="B4316">
        <v>37097.839999999997</v>
      </c>
      <c r="C4316">
        <v>-6386.1634340659302</v>
      </c>
      <c r="D4316">
        <f t="shared" si="67"/>
        <v>-6386.1634340659302</v>
      </c>
      <c r="E4316">
        <f>IFERROR(VLOOKUP(A4316,Hoja1!$A$2:$F$4807,6,FALSE),1)</f>
        <v>1</v>
      </c>
      <c r="F4316">
        <v>-6386.1634340659302</v>
      </c>
    </row>
    <row r="4317" spans="1:6" x14ac:dyDescent="0.3">
      <c r="A4317">
        <v>177261</v>
      </c>
      <c r="B4317">
        <v>98191</v>
      </c>
      <c r="C4317">
        <v>15692.8138461538</v>
      </c>
      <c r="D4317">
        <f t="shared" si="67"/>
        <v>7846.4069230769001</v>
      </c>
      <c r="E4317">
        <f>IFERROR(VLOOKUP(A4317,Hoja1!$A$2:$F$4807,6,FALSE),1)</f>
        <v>2</v>
      </c>
      <c r="F4317">
        <v>7846.4069230769001</v>
      </c>
    </row>
    <row r="4318" spans="1:6" x14ac:dyDescent="0.3">
      <c r="A4318">
        <v>149981</v>
      </c>
      <c r="B4318">
        <v>98864</v>
      </c>
      <c r="C4318">
        <v>14716.8999999999</v>
      </c>
      <c r="D4318">
        <f t="shared" si="67"/>
        <v>3679.2249999999749</v>
      </c>
      <c r="E4318">
        <f>IFERROR(VLOOKUP(A4318,Hoja1!$A$2:$F$4807,6,FALSE),1)</f>
        <v>4</v>
      </c>
      <c r="F4318">
        <v>3679.2249999999749</v>
      </c>
    </row>
    <row r="4319" spans="1:6" x14ac:dyDescent="0.3">
      <c r="A4319">
        <v>181671</v>
      </c>
      <c r="B4319">
        <v>78312</v>
      </c>
      <c r="C4319">
        <v>-3938.0520604395501</v>
      </c>
      <c r="D4319">
        <f t="shared" si="67"/>
        <v>-3938.0520604395501</v>
      </c>
      <c r="E4319">
        <f>IFERROR(VLOOKUP(A4319,Hoja1!$A$2:$F$4807,6,FALSE),1)</f>
        <v>1</v>
      </c>
      <c r="F4319">
        <v>-3938.0520604395501</v>
      </c>
    </row>
    <row r="4320" spans="1:6" x14ac:dyDescent="0.3">
      <c r="A4320">
        <v>142379</v>
      </c>
      <c r="B4320">
        <v>98867</v>
      </c>
      <c r="C4320">
        <v>15118.752307692301</v>
      </c>
      <c r="D4320">
        <f t="shared" si="67"/>
        <v>3779.6880769230752</v>
      </c>
      <c r="E4320">
        <f>IFERROR(VLOOKUP(A4320,Hoja1!$A$2:$F$4807,6,FALSE),1)</f>
        <v>4</v>
      </c>
      <c r="F4320">
        <v>3779.6880769230752</v>
      </c>
    </row>
    <row r="4321" spans="1:6" x14ac:dyDescent="0.3">
      <c r="A4321">
        <v>181720</v>
      </c>
      <c r="B4321">
        <v>6338</v>
      </c>
      <c r="C4321">
        <v>-3011.3603244587198</v>
      </c>
      <c r="D4321">
        <f t="shared" si="67"/>
        <v>-3011.3603244587198</v>
      </c>
      <c r="E4321">
        <f>IFERROR(VLOOKUP(A4321,Hoja1!$A$2:$F$4807,6,FALSE),1)</f>
        <v>1</v>
      </c>
      <c r="F4321">
        <v>-3011.3603244587198</v>
      </c>
    </row>
    <row r="4322" spans="1:6" x14ac:dyDescent="0.3">
      <c r="A4322">
        <v>181722</v>
      </c>
      <c r="B4322">
        <v>1488</v>
      </c>
      <c r="C4322">
        <v>370.66905982905899</v>
      </c>
      <c r="D4322">
        <f t="shared" si="67"/>
        <v>370.66905982905899</v>
      </c>
      <c r="E4322">
        <f>IFERROR(VLOOKUP(A4322,Hoja1!$A$2:$F$4807,6,FALSE),1)</f>
        <v>1</v>
      </c>
      <c r="F4322">
        <v>370.66905982905899</v>
      </c>
    </row>
    <row r="4323" spans="1:6" x14ac:dyDescent="0.3">
      <c r="A4323">
        <v>181723</v>
      </c>
      <c r="B4323">
        <v>600</v>
      </c>
      <c r="C4323">
        <v>101.040809716599</v>
      </c>
      <c r="D4323">
        <f t="shared" si="67"/>
        <v>101.040809716599</v>
      </c>
      <c r="E4323">
        <f>IFERROR(VLOOKUP(A4323,Hoja1!$A$2:$F$4807,6,FALSE),1)</f>
        <v>1</v>
      </c>
      <c r="F4323">
        <v>101.040809716599</v>
      </c>
    </row>
    <row r="4324" spans="1:6" x14ac:dyDescent="0.3">
      <c r="A4324">
        <v>181724</v>
      </c>
      <c r="B4324">
        <v>600</v>
      </c>
      <c r="C4324">
        <v>101.040809716599</v>
      </c>
      <c r="D4324">
        <f t="shared" si="67"/>
        <v>101.040809716599</v>
      </c>
      <c r="E4324">
        <f>IFERROR(VLOOKUP(A4324,Hoja1!$A$2:$F$4807,6,FALSE),1)</f>
        <v>1</v>
      </c>
      <c r="F4324">
        <v>101.040809716599</v>
      </c>
    </row>
    <row r="4325" spans="1:6" x14ac:dyDescent="0.3">
      <c r="A4325">
        <v>181728</v>
      </c>
      <c r="B4325">
        <v>196583.63</v>
      </c>
      <c r="C4325">
        <v>-8504.5503846153697</v>
      </c>
      <c r="D4325">
        <f t="shared" si="67"/>
        <v>-8504.5503846153697</v>
      </c>
      <c r="E4325">
        <f>IFERROR(VLOOKUP(A4325,Hoja1!$A$2:$F$4807,6,FALSE),1)</f>
        <v>1</v>
      </c>
      <c r="F4325">
        <v>-8504.5503846153697</v>
      </c>
    </row>
    <row r="4326" spans="1:6" x14ac:dyDescent="0.3">
      <c r="A4326">
        <v>181739</v>
      </c>
      <c r="B4326">
        <v>600</v>
      </c>
      <c r="C4326">
        <v>101.040809716599</v>
      </c>
      <c r="D4326">
        <f t="shared" si="67"/>
        <v>101.040809716599</v>
      </c>
      <c r="E4326">
        <f>IFERROR(VLOOKUP(A4326,Hoja1!$A$2:$F$4807,6,FALSE),1)</f>
        <v>1</v>
      </c>
      <c r="F4326">
        <v>101.040809716599</v>
      </c>
    </row>
    <row r="4327" spans="1:6" x14ac:dyDescent="0.3">
      <c r="A4327">
        <v>146525</v>
      </c>
      <c r="B4327">
        <v>99132</v>
      </c>
      <c r="C4327">
        <v>17828.5569230769</v>
      </c>
      <c r="D4327">
        <f t="shared" si="67"/>
        <v>4457.1392307692249</v>
      </c>
      <c r="E4327">
        <f>IFERROR(VLOOKUP(A4327,Hoja1!$A$2:$F$4807,6,FALSE),1)</f>
        <v>4</v>
      </c>
      <c r="F4327">
        <v>4457.1392307692249</v>
      </c>
    </row>
    <row r="4328" spans="1:6" x14ac:dyDescent="0.3">
      <c r="A4328">
        <v>181747</v>
      </c>
      <c r="B4328">
        <v>44708.57</v>
      </c>
      <c r="C4328">
        <v>-7321.2560989010999</v>
      </c>
      <c r="D4328">
        <f t="shared" si="67"/>
        <v>-7321.2560989010999</v>
      </c>
      <c r="E4328">
        <f>IFERROR(VLOOKUP(A4328,Hoja1!$A$2:$F$4807,6,FALSE),1)</f>
        <v>1</v>
      </c>
      <c r="F4328">
        <v>-7321.2560989010999</v>
      </c>
    </row>
    <row r="4329" spans="1:6" x14ac:dyDescent="0.3">
      <c r="A4329">
        <v>181755</v>
      </c>
      <c r="B4329">
        <v>44173</v>
      </c>
      <c r="C4329">
        <v>-10566.6685302197</v>
      </c>
      <c r="D4329">
        <f t="shared" si="67"/>
        <v>-10566.6685302197</v>
      </c>
      <c r="E4329">
        <f>IFERROR(VLOOKUP(A4329,Hoja1!$A$2:$F$4807,6,FALSE),1)</f>
        <v>1</v>
      </c>
      <c r="F4329">
        <v>-10566.6685302197</v>
      </c>
    </row>
    <row r="4330" spans="1:6" x14ac:dyDescent="0.3">
      <c r="A4330">
        <v>181768</v>
      </c>
      <c r="B4330">
        <v>118179</v>
      </c>
      <c r="C4330">
        <v>-11666.956593406599</v>
      </c>
      <c r="D4330">
        <f t="shared" si="67"/>
        <v>-11666.956593406599</v>
      </c>
      <c r="E4330">
        <f>IFERROR(VLOOKUP(A4330,Hoja1!$A$2:$F$4807,6,FALSE),1)</f>
        <v>1</v>
      </c>
      <c r="F4330">
        <v>-11666.956593406599</v>
      </c>
    </row>
    <row r="4331" spans="1:6" x14ac:dyDescent="0.3">
      <c r="A4331">
        <v>181778</v>
      </c>
      <c r="B4331">
        <v>2109</v>
      </c>
      <c r="C4331">
        <v>154.633186813186</v>
      </c>
      <c r="D4331">
        <f t="shared" si="67"/>
        <v>154.633186813186</v>
      </c>
      <c r="E4331">
        <f>IFERROR(VLOOKUP(A4331,Hoja1!$A$2:$F$4807,6,FALSE),1)</f>
        <v>1</v>
      </c>
      <c r="F4331">
        <v>154.633186813186</v>
      </c>
    </row>
    <row r="4332" spans="1:6" x14ac:dyDescent="0.3">
      <c r="A4332">
        <v>158257</v>
      </c>
      <c r="B4332">
        <v>99504</v>
      </c>
      <c r="C4332">
        <v>12582.675384615301</v>
      </c>
      <c r="D4332">
        <f t="shared" si="67"/>
        <v>2097.1125641025501</v>
      </c>
      <c r="E4332">
        <f>IFERROR(VLOOKUP(A4332,Hoja1!$A$2:$F$4807,6,FALSE),1)</f>
        <v>6</v>
      </c>
      <c r="F4332">
        <v>2097.1125641025501</v>
      </c>
    </row>
    <row r="4333" spans="1:6" x14ac:dyDescent="0.3">
      <c r="A4333">
        <v>181787</v>
      </c>
      <c r="B4333">
        <v>7587</v>
      </c>
      <c r="C4333">
        <v>-1959.68047747574</v>
      </c>
      <c r="D4333">
        <f t="shared" si="67"/>
        <v>-1959.68047747574</v>
      </c>
      <c r="E4333">
        <f>IFERROR(VLOOKUP(A4333,Hoja1!$A$2:$F$4807,6,FALSE),1)</f>
        <v>1</v>
      </c>
      <c r="F4333">
        <v>-1959.68047747574</v>
      </c>
    </row>
    <row r="4334" spans="1:6" x14ac:dyDescent="0.3">
      <c r="A4334">
        <v>181794</v>
      </c>
      <c r="B4334">
        <v>129485.04</v>
      </c>
      <c r="C4334">
        <v>-32327.023598901102</v>
      </c>
      <c r="D4334">
        <f t="shared" si="67"/>
        <v>-32327.023598901102</v>
      </c>
      <c r="E4334">
        <f>IFERROR(VLOOKUP(A4334,Hoja1!$A$2:$F$4807,6,FALSE),1)</f>
        <v>1</v>
      </c>
      <c r="F4334">
        <v>-32327.023598901102</v>
      </c>
    </row>
    <row r="4335" spans="1:6" x14ac:dyDescent="0.3">
      <c r="A4335">
        <v>181804</v>
      </c>
      <c r="B4335">
        <v>55896.95</v>
      </c>
      <c r="C4335">
        <v>-23095.393406593401</v>
      </c>
      <c r="D4335">
        <f t="shared" si="67"/>
        <v>-23095.393406593401</v>
      </c>
      <c r="E4335">
        <f>IFERROR(VLOOKUP(A4335,Hoja1!$A$2:$F$4807,6,FALSE),1)</f>
        <v>1</v>
      </c>
      <c r="F4335">
        <v>-23095.393406593401</v>
      </c>
    </row>
    <row r="4336" spans="1:6" x14ac:dyDescent="0.3">
      <c r="A4336">
        <v>143351</v>
      </c>
      <c r="B4336">
        <v>99831.01</v>
      </c>
      <c r="C4336">
        <v>14366.2299999999</v>
      </c>
      <c r="D4336">
        <f t="shared" si="67"/>
        <v>2394.3716666666501</v>
      </c>
      <c r="E4336">
        <f>IFERROR(VLOOKUP(A4336,Hoja1!$A$2:$F$4807,6,FALSE),1)</f>
        <v>6</v>
      </c>
      <c r="F4336">
        <v>2394.3716666666501</v>
      </c>
    </row>
    <row r="4337" spans="1:6" x14ac:dyDescent="0.3">
      <c r="A4337">
        <v>152031</v>
      </c>
      <c r="B4337">
        <v>99975</v>
      </c>
      <c r="C4337">
        <v>12654.823076922999</v>
      </c>
      <c r="D4337">
        <f t="shared" si="67"/>
        <v>6327.4115384614997</v>
      </c>
      <c r="E4337">
        <f>IFERROR(VLOOKUP(A4337,Hoja1!$A$2:$F$4807,6,FALSE),1)</f>
        <v>2</v>
      </c>
      <c r="F4337">
        <v>6327.4115384614997</v>
      </c>
    </row>
    <row r="4338" spans="1:6" x14ac:dyDescent="0.3">
      <c r="A4338">
        <v>181829</v>
      </c>
      <c r="B4338">
        <v>54700.31</v>
      </c>
      <c r="C4338">
        <v>-6160.1123901098899</v>
      </c>
      <c r="D4338">
        <f t="shared" si="67"/>
        <v>-6160.1123901098899</v>
      </c>
      <c r="E4338">
        <f>IFERROR(VLOOKUP(A4338,Hoja1!$A$2:$F$4807,6,FALSE),1)</f>
        <v>1</v>
      </c>
      <c r="F4338">
        <v>-6160.1123901098899</v>
      </c>
    </row>
    <row r="4339" spans="1:6" x14ac:dyDescent="0.3">
      <c r="A4339">
        <v>181842</v>
      </c>
      <c r="B4339">
        <v>6320</v>
      </c>
      <c r="C4339">
        <v>-27.2368065934069</v>
      </c>
      <c r="D4339">
        <f t="shared" si="67"/>
        <v>-27.2368065934069</v>
      </c>
      <c r="E4339">
        <f>IFERROR(VLOOKUP(A4339,Hoja1!$A$2:$F$4807,6,FALSE),1)</f>
        <v>1</v>
      </c>
      <c r="F4339">
        <v>-27.2368065934069</v>
      </c>
    </row>
    <row r="4340" spans="1:6" x14ac:dyDescent="0.3">
      <c r="A4340">
        <v>181844</v>
      </c>
      <c r="B4340">
        <v>7406</v>
      </c>
      <c r="C4340">
        <v>-3826.6003956043901</v>
      </c>
      <c r="D4340">
        <f t="shared" si="67"/>
        <v>-3826.6003956043901</v>
      </c>
      <c r="E4340">
        <f>IFERROR(VLOOKUP(A4340,Hoja1!$A$2:$F$4807,6,FALSE),1)</f>
        <v>1</v>
      </c>
      <c r="F4340">
        <v>-3826.6003956043901</v>
      </c>
    </row>
    <row r="4341" spans="1:6" x14ac:dyDescent="0.3">
      <c r="A4341">
        <v>181860</v>
      </c>
      <c r="B4341">
        <v>38040</v>
      </c>
      <c r="C4341">
        <v>-4688.7582417582398</v>
      </c>
      <c r="D4341">
        <f t="shared" si="67"/>
        <v>-4688.7582417582398</v>
      </c>
      <c r="E4341">
        <f>IFERROR(VLOOKUP(A4341,Hoja1!$A$2:$F$4807,6,FALSE),1)</f>
        <v>1</v>
      </c>
      <c r="F4341">
        <v>-4688.7582417582398</v>
      </c>
    </row>
    <row r="4342" spans="1:6" x14ac:dyDescent="0.3">
      <c r="A4342">
        <v>181876</v>
      </c>
      <c r="B4342">
        <v>6080</v>
      </c>
      <c r="C4342">
        <v>-230.03144149967599</v>
      </c>
      <c r="D4342">
        <f t="shared" si="67"/>
        <v>-230.03144149967599</v>
      </c>
      <c r="E4342">
        <f>IFERROR(VLOOKUP(A4342,Hoja1!$A$2:$F$4807,6,FALSE),1)</f>
        <v>1</v>
      </c>
      <c r="F4342">
        <v>-230.03144149967599</v>
      </c>
    </row>
    <row r="4343" spans="1:6" x14ac:dyDescent="0.3">
      <c r="A4343">
        <v>181909</v>
      </c>
      <c r="B4343">
        <v>79370.41</v>
      </c>
      <c r="C4343">
        <v>-8167.8391758241596</v>
      </c>
      <c r="D4343">
        <f t="shared" si="67"/>
        <v>-8167.8391758241596</v>
      </c>
      <c r="E4343">
        <f>IFERROR(VLOOKUP(A4343,Hoja1!$A$2:$F$4807,6,FALSE),1)</f>
        <v>1</v>
      </c>
      <c r="F4343">
        <v>-8167.8391758241596</v>
      </c>
    </row>
    <row r="4344" spans="1:6" x14ac:dyDescent="0.3">
      <c r="A4344">
        <v>181937</v>
      </c>
      <c r="B4344">
        <v>876</v>
      </c>
      <c r="C4344">
        <v>-7.2501538461538004</v>
      </c>
      <c r="D4344">
        <f t="shared" si="67"/>
        <v>-7.2501538461538004</v>
      </c>
      <c r="E4344">
        <f>IFERROR(VLOOKUP(A4344,Hoja1!$A$2:$F$4807,6,FALSE),1)</f>
        <v>1</v>
      </c>
      <c r="F4344">
        <v>-7.2501538461538004</v>
      </c>
    </row>
    <row r="4345" spans="1:6" x14ac:dyDescent="0.3">
      <c r="A4345">
        <v>148845</v>
      </c>
      <c r="B4345">
        <v>100080</v>
      </c>
      <c r="C4345">
        <v>17389.4446153846</v>
      </c>
      <c r="D4345">
        <f t="shared" si="67"/>
        <v>5796.4815384615331</v>
      </c>
      <c r="E4345">
        <f>IFERROR(VLOOKUP(A4345,Hoja1!$A$2:$F$4807,6,FALSE),1)</f>
        <v>3</v>
      </c>
      <c r="F4345">
        <v>5796.4815384615331</v>
      </c>
    </row>
    <row r="4346" spans="1:6" x14ac:dyDescent="0.3">
      <c r="A4346">
        <v>158435</v>
      </c>
      <c r="B4346">
        <v>100251.28</v>
      </c>
      <c r="C4346">
        <v>14717.067692307601</v>
      </c>
      <c r="D4346">
        <f t="shared" si="67"/>
        <v>7358.5338461538004</v>
      </c>
      <c r="E4346">
        <f>IFERROR(VLOOKUP(A4346,Hoja1!$A$2:$F$4807,6,FALSE),1)</f>
        <v>2</v>
      </c>
      <c r="F4346">
        <v>7358.5338461538004</v>
      </c>
    </row>
    <row r="4347" spans="1:6" x14ac:dyDescent="0.3">
      <c r="A4347">
        <v>185769</v>
      </c>
      <c r="B4347">
        <v>100535</v>
      </c>
      <c r="C4347">
        <v>-21795.596483516401</v>
      </c>
      <c r="D4347">
        <f t="shared" si="67"/>
        <v>-3632.5994139194004</v>
      </c>
      <c r="E4347">
        <f>IFERROR(VLOOKUP(A4347,Hoja1!$A$2:$F$4807,6,FALSE),1)</f>
        <v>6</v>
      </c>
      <c r="F4347">
        <v>-3632.5994139194004</v>
      </c>
    </row>
    <row r="4348" spans="1:6" x14ac:dyDescent="0.3">
      <c r="A4348">
        <v>181981</v>
      </c>
      <c r="B4348">
        <v>59380</v>
      </c>
      <c r="C4348">
        <v>-863.53409340659698</v>
      </c>
      <c r="D4348">
        <f t="shared" si="67"/>
        <v>-863.53409340659698</v>
      </c>
      <c r="E4348">
        <f>IFERROR(VLOOKUP(A4348,Hoja1!$A$2:$F$4807,6,FALSE),1)</f>
        <v>1</v>
      </c>
      <c r="F4348">
        <v>-863.53409340659698</v>
      </c>
    </row>
    <row r="4349" spans="1:6" x14ac:dyDescent="0.3">
      <c r="A4349">
        <v>161066</v>
      </c>
      <c r="B4349">
        <v>100640</v>
      </c>
      <c r="C4349">
        <v>12262.1307692307</v>
      </c>
      <c r="D4349">
        <f t="shared" ref="D4349:D4412" si="68">C4349/E4349</f>
        <v>2452.4261538461401</v>
      </c>
      <c r="E4349">
        <f>IFERROR(VLOOKUP(A4349,Hoja1!$A$2:$F$4807,6,FALSE),1)</f>
        <v>5</v>
      </c>
      <c r="F4349">
        <v>2452.4261538461401</v>
      </c>
    </row>
    <row r="4350" spans="1:6" x14ac:dyDescent="0.3">
      <c r="A4350">
        <v>181999</v>
      </c>
      <c r="B4350">
        <v>35734.660000000003</v>
      </c>
      <c r="C4350">
        <v>-7229.0507142857095</v>
      </c>
      <c r="D4350">
        <f t="shared" si="68"/>
        <v>-7229.0507142857095</v>
      </c>
      <c r="E4350">
        <f>IFERROR(VLOOKUP(A4350,Hoja1!$A$2:$F$4807,6,FALSE),1)</f>
        <v>1</v>
      </c>
      <c r="F4350">
        <v>-7229.0507142857095</v>
      </c>
    </row>
    <row r="4351" spans="1:6" x14ac:dyDescent="0.3">
      <c r="A4351">
        <v>182016</v>
      </c>
      <c r="B4351">
        <v>997</v>
      </c>
      <c r="C4351">
        <v>-159.79659919028299</v>
      </c>
      <c r="D4351">
        <f t="shared" si="68"/>
        <v>-159.79659919028299</v>
      </c>
      <c r="E4351">
        <f>IFERROR(VLOOKUP(A4351,Hoja1!$A$2:$F$4807,6,FALSE),1)</f>
        <v>1</v>
      </c>
      <c r="F4351">
        <v>-159.79659919028299</v>
      </c>
    </row>
    <row r="4352" spans="1:6" x14ac:dyDescent="0.3">
      <c r="A4352">
        <v>182057</v>
      </c>
      <c r="B4352">
        <v>1224</v>
      </c>
      <c r="C4352">
        <v>226.081619433198</v>
      </c>
      <c r="D4352">
        <f t="shared" si="68"/>
        <v>226.081619433198</v>
      </c>
      <c r="E4352">
        <f>IFERROR(VLOOKUP(A4352,Hoja1!$A$2:$F$4807,6,FALSE),1)</f>
        <v>1</v>
      </c>
      <c r="F4352">
        <v>226.081619433198</v>
      </c>
    </row>
    <row r="4353" spans="1:6" x14ac:dyDescent="0.3">
      <c r="A4353">
        <v>182058</v>
      </c>
      <c r="B4353">
        <v>82870.899999999994</v>
      </c>
      <c r="C4353">
        <v>-8176.0055631868299</v>
      </c>
      <c r="D4353">
        <f t="shared" si="68"/>
        <v>-8176.0055631868299</v>
      </c>
      <c r="E4353">
        <f>IFERROR(VLOOKUP(A4353,Hoja1!$A$2:$F$4807,6,FALSE),1)</f>
        <v>1</v>
      </c>
      <c r="F4353">
        <v>-8176.0055631868299</v>
      </c>
    </row>
    <row r="4354" spans="1:6" x14ac:dyDescent="0.3">
      <c r="A4354">
        <v>182072</v>
      </c>
      <c r="B4354">
        <v>557</v>
      </c>
      <c r="C4354">
        <v>132.29993311036699</v>
      </c>
      <c r="D4354">
        <f t="shared" si="68"/>
        <v>132.29993311036699</v>
      </c>
      <c r="E4354">
        <f>IFERROR(VLOOKUP(A4354,Hoja1!$A$2:$F$4807,6,FALSE),1)</f>
        <v>1</v>
      </c>
      <c r="F4354">
        <v>132.29993311036699</v>
      </c>
    </row>
    <row r="4355" spans="1:6" x14ac:dyDescent="0.3">
      <c r="A4355">
        <v>170851</v>
      </c>
      <c r="B4355">
        <v>100912</v>
      </c>
      <c r="C4355">
        <v>11875.2907692307</v>
      </c>
      <c r="D4355">
        <f t="shared" si="68"/>
        <v>1696.4701098901</v>
      </c>
      <c r="E4355">
        <f>IFERROR(VLOOKUP(A4355,Hoja1!$A$2:$F$4807,6,FALSE),1)</f>
        <v>7</v>
      </c>
      <c r="F4355">
        <v>1696.4701098901</v>
      </c>
    </row>
    <row r="4356" spans="1:6" x14ac:dyDescent="0.3">
      <c r="A4356">
        <v>182095</v>
      </c>
      <c r="B4356">
        <v>19557.45</v>
      </c>
      <c r="C4356">
        <v>-1477.4290384615299</v>
      </c>
      <c r="D4356">
        <f t="shared" si="68"/>
        <v>-1477.4290384615299</v>
      </c>
      <c r="E4356">
        <f>IFERROR(VLOOKUP(A4356,Hoja1!$A$2:$F$4807,6,FALSE),1)</f>
        <v>1</v>
      </c>
      <c r="F4356">
        <v>-1477.4290384615299</v>
      </c>
    </row>
    <row r="4357" spans="1:6" x14ac:dyDescent="0.3">
      <c r="A4357">
        <v>182100</v>
      </c>
      <c r="B4357">
        <v>99269</v>
      </c>
      <c r="C4357">
        <v>-24768.1192307692</v>
      </c>
      <c r="D4357">
        <f t="shared" si="68"/>
        <v>-24768.1192307692</v>
      </c>
      <c r="E4357">
        <f>IFERROR(VLOOKUP(A4357,Hoja1!$A$2:$F$4807,6,FALSE),1)</f>
        <v>1</v>
      </c>
      <c r="F4357">
        <v>-24768.1192307692</v>
      </c>
    </row>
    <row r="4358" spans="1:6" x14ac:dyDescent="0.3">
      <c r="A4358">
        <v>182112</v>
      </c>
      <c r="B4358">
        <v>39315.01</v>
      </c>
      <c r="C4358">
        <v>-5915.0935714285597</v>
      </c>
      <c r="D4358">
        <f t="shared" si="68"/>
        <v>-5915.0935714285597</v>
      </c>
      <c r="E4358">
        <f>IFERROR(VLOOKUP(A4358,Hoja1!$A$2:$F$4807,6,FALSE),1)</f>
        <v>1</v>
      </c>
      <c r="F4358">
        <v>-5915.0935714285597</v>
      </c>
    </row>
    <row r="4359" spans="1:6" x14ac:dyDescent="0.3">
      <c r="A4359">
        <v>182119</v>
      </c>
      <c r="B4359">
        <v>12316.27</v>
      </c>
      <c r="C4359">
        <v>12316.27</v>
      </c>
      <c r="D4359">
        <f t="shared" si="68"/>
        <v>12316.27</v>
      </c>
      <c r="E4359">
        <f>IFERROR(VLOOKUP(A4359,Hoja1!$A$2:$F$4807,6,FALSE),1)</f>
        <v>1</v>
      </c>
      <c r="F4359">
        <v>12316.27</v>
      </c>
    </row>
    <row r="4360" spans="1:6" x14ac:dyDescent="0.3">
      <c r="A4360">
        <v>182125</v>
      </c>
      <c r="B4360">
        <v>1855</v>
      </c>
      <c r="C4360">
        <v>358.12242914979697</v>
      </c>
      <c r="D4360">
        <f t="shared" si="68"/>
        <v>358.12242914979697</v>
      </c>
      <c r="E4360">
        <f>IFERROR(VLOOKUP(A4360,Hoja1!$A$2:$F$4807,6,FALSE),1)</f>
        <v>1</v>
      </c>
      <c r="F4360">
        <v>358.12242914979697</v>
      </c>
    </row>
    <row r="4361" spans="1:6" x14ac:dyDescent="0.3">
      <c r="A4361">
        <v>182138</v>
      </c>
      <c r="B4361">
        <v>58937.31</v>
      </c>
      <c r="C4361">
        <v>4876.47414835164</v>
      </c>
      <c r="D4361">
        <f t="shared" si="68"/>
        <v>4876.47414835164</v>
      </c>
      <c r="E4361">
        <f>IFERROR(VLOOKUP(A4361,Hoja1!$A$2:$F$4807,6,FALSE),1)</f>
        <v>1</v>
      </c>
      <c r="F4361">
        <v>4876.47414835164</v>
      </c>
    </row>
    <row r="4362" spans="1:6" x14ac:dyDescent="0.3">
      <c r="A4362">
        <v>182144</v>
      </c>
      <c r="B4362">
        <v>1506</v>
      </c>
      <c r="C4362">
        <v>388.66905982905899</v>
      </c>
      <c r="D4362">
        <f t="shared" si="68"/>
        <v>388.66905982905899</v>
      </c>
      <c r="E4362">
        <f>IFERROR(VLOOKUP(A4362,Hoja1!$A$2:$F$4807,6,FALSE),1)</f>
        <v>1</v>
      </c>
      <c r="F4362">
        <v>388.66905982905899</v>
      </c>
    </row>
    <row r="4363" spans="1:6" x14ac:dyDescent="0.3">
      <c r="A4363">
        <v>182153</v>
      </c>
      <c r="B4363">
        <v>2050</v>
      </c>
      <c r="C4363">
        <v>-1858.7336263736199</v>
      </c>
      <c r="D4363">
        <f t="shared" si="68"/>
        <v>-1858.7336263736199</v>
      </c>
      <c r="E4363">
        <f>IFERROR(VLOOKUP(A4363,Hoja1!$A$2:$F$4807,6,FALSE),1)</f>
        <v>1</v>
      </c>
      <c r="F4363">
        <v>-1858.7336263736199</v>
      </c>
    </row>
    <row r="4364" spans="1:6" x14ac:dyDescent="0.3">
      <c r="A4364">
        <v>178704</v>
      </c>
      <c r="B4364">
        <v>101143.83</v>
      </c>
      <c r="C4364">
        <v>-11162.11</v>
      </c>
      <c r="D4364">
        <f t="shared" si="68"/>
        <v>-5581.0550000000003</v>
      </c>
      <c r="E4364">
        <f>IFERROR(VLOOKUP(A4364,Hoja1!$A$2:$F$4807,6,FALSE),1)</f>
        <v>2</v>
      </c>
      <c r="F4364">
        <v>-5581.0550000000003</v>
      </c>
    </row>
    <row r="4365" spans="1:6" x14ac:dyDescent="0.3">
      <c r="A4365">
        <v>154916</v>
      </c>
      <c r="B4365">
        <v>101603</v>
      </c>
      <c r="C4365">
        <v>9722.6338461538398</v>
      </c>
      <c r="D4365">
        <f t="shared" si="68"/>
        <v>1620.4389743589734</v>
      </c>
      <c r="E4365">
        <f>IFERROR(VLOOKUP(A4365,Hoja1!$A$2:$F$4807,6,FALSE),1)</f>
        <v>6</v>
      </c>
      <c r="F4365">
        <v>1620.4389743589734</v>
      </c>
    </row>
    <row r="4366" spans="1:6" x14ac:dyDescent="0.3">
      <c r="A4366">
        <v>168122</v>
      </c>
      <c r="B4366">
        <v>101824</v>
      </c>
      <c r="C4366">
        <v>15960.3676923077</v>
      </c>
      <c r="D4366">
        <f t="shared" si="68"/>
        <v>2280.0525274725287</v>
      </c>
      <c r="E4366">
        <f>IFERROR(VLOOKUP(A4366,Hoja1!$A$2:$F$4807,6,FALSE),1)</f>
        <v>7</v>
      </c>
      <c r="F4366">
        <v>2280.0525274725287</v>
      </c>
    </row>
    <row r="4367" spans="1:6" x14ac:dyDescent="0.3">
      <c r="A4367">
        <v>148060</v>
      </c>
      <c r="B4367">
        <v>101943</v>
      </c>
      <c r="C4367">
        <v>13235.7107692307</v>
      </c>
      <c r="D4367">
        <f t="shared" si="68"/>
        <v>2205.9517948717835</v>
      </c>
      <c r="E4367">
        <f>IFERROR(VLOOKUP(A4367,Hoja1!$A$2:$F$4807,6,FALSE),1)</f>
        <v>6</v>
      </c>
      <c r="F4367">
        <v>2205.9517948717835</v>
      </c>
    </row>
    <row r="4368" spans="1:6" x14ac:dyDescent="0.3">
      <c r="A4368">
        <v>182228</v>
      </c>
      <c r="B4368">
        <v>123432.58</v>
      </c>
      <c r="C4368">
        <v>-15008.5671153846</v>
      </c>
      <c r="D4368">
        <f t="shared" si="68"/>
        <v>-15008.5671153846</v>
      </c>
      <c r="E4368">
        <f>IFERROR(VLOOKUP(A4368,Hoja1!$A$2:$F$4807,6,FALSE),1)</f>
        <v>1</v>
      </c>
      <c r="F4368">
        <v>-15008.5671153846</v>
      </c>
    </row>
    <row r="4369" spans="1:6" x14ac:dyDescent="0.3">
      <c r="A4369">
        <v>139940</v>
      </c>
      <c r="B4369">
        <v>102329</v>
      </c>
      <c r="C4369">
        <v>16066.515384615301</v>
      </c>
      <c r="D4369">
        <f t="shared" si="68"/>
        <v>3213.30307692306</v>
      </c>
      <c r="E4369">
        <f>IFERROR(VLOOKUP(A4369,Hoja1!$A$2:$F$4807,6,FALSE),1)</f>
        <v>5</v>
      </c>
      <c r="F4369">
        <v>3213.30307692306</v>
      </c>
    </row>
    <row r="4370" spans="1:6" x14ac:dyDescent="0.3">
      <c r="A4370">
        <v>182240</v>
      </c>
      <c r="B4370">
        <v>42352.979999999901</v>
      </c>
      <c r="C4370">
        <v>-23796.0474725274</v>
      </c>
      <c r="D4370">
        <f t="shared" si="68"/>
        <v>-23796.0474725274</v>
      </c>
      <c r="E4370">
        <f>IFERROR(VLOOKUP(A4370,Hoja1!$A$2:$F$4807,6,FALSE),1)</f>
        <v>1</v>
      </c>
      <c r="F4370">
        <v>-23796.0474725274</v>
      </c>
    </row>
    <row r="4371" spans="1:6" x14ac:dyDescent="0.3">
      <c r="A4371">
        <v>182248</v>
      </c>
      <c r="B4371">
        <v>30699</v>
      </c>
      <c r="C4371">
        <v>-697.05357142857201</v>
      </c>
      <c r="D4371">
        <f t="shared" si="68"/>
        <v>-697.05357142857201</v>
      </c>
      <c r="E4371">
        <f>IFERROR(VLOOKUP(A4371,Hoja1!$A$2:$F$4807,6,FALSE),1)</f>
        <v>1</v>
      </c>
      <c r="F4371">
        <v>-697.05357142857201</v>
      </c>
    </row>
    <row r="4372" spans="1:6" x14ac:dyDescent="0.3">
      <c r="A4372">
        <v>171863</v>
      </c>
      <c r="B4372">
        <v>102794.97</v>
      </c>
      <c r="C4372">
        <v>17989.03</v>
      </c>
      <c r="D4372">
        <f t="shared" si="68"/>
        <v>8994.5149999999994</v>
      </c>
      <c r="E4372">
        <f>IFERROR(VLOOKUP(A4372,Hoja1!$A$2:$F$4807,6,FALSE),1)</f>
        <v>2</v>
      </c>
      <c r="F4372">
        <v>8994.5149999999994</v>
      </c>
    </row>
    <row r="4373" spans="1:6" x14ac:dyDescent="0.3">
      <c r="A4373">
        <v>182256</v>
      </c>
      <c r="B4373">
        <v>18810.71</v>
      </c>
      <c r="C4373">
        <v>-782.53752747252599</v>
      </c>
      <c r="D4373">
        <f t="shared" si="68"/>
        <v>-782.53752747252599</v>
      </c>
      <c r="E4373">
        <f>IFERROR(VLOOKUP(A4373,Hoja1!$A$2:$F$4807,6,FALSE),1)</f>
        <v>1</v>
      </c>
      <c r="F4373">
        <v>-782.53752747252599</v>
      </c>
    </row>
    <row r="4374" spans="1:6" x14ac:dyDescent="0.3">
      <c r="A4374">
        <v>182265</v>
      </c>
      <c r="B4374">
        <v>78049.36</v>
      </c>
      <c r="C4374">
        <v>-1698.3796978022001</v>
      </c>
      <c r="D4374">
        <f t="shared" si="68"/>
        <v>-1698.3796978022001</v>
      </c>
      <c r="E4374">
        <f>IFERROR(VLOOKUP(A4374,Hoja1!$A$2:$F$4807,6,FALSE),1)</f>
        <v>1</v>
      </c>
      <c r="F4374">
        <v>-1698.3796978022001</v>
      </c>
    </row>
    <row r="4375" spans="1:6" x14ac:dyDescent="0.3">
      <c r="A4375">
        <v>150172</v>
      </c>
      <c r="B4375">
        <v>103458</v>
      </c>
      <c r="C4375">
        <v>15149.563076922999</v>
      </c>
      <c r="D4375">
        <f t="shared" si="68"/>
        <v>7574.7815384614996</v>
      </c>
      <c r="E4375">
        <f>IFERROR(VLOOKUP(A4375,Hoja1!$A$2:$F$4807,6,FALSE),1)</f>
        <v>2</v>
      </c>
      <c r="F4375">
        <v>7574.7815384614996</v>
      </c>
    </row>
    <row r="4376" spans="1:6" x14ac:dyDescent="0.3">
      <c r="A4376">
        <v>182302</v>
      </c>
      <c r="B4376">
        <v>89310.91</v>
      </c>
      <c r="C4376">
        <v>-7152.2828708791303</v>
      </c>
      <c r="D4376">
        <f t="shared" si="68"/>
        <v>-7152.2828708791303</v>
      </c>
      <c r="E4376">
        <f>IFERROR(VLOOKUP(A4376,Hoja1!$A$2:$F$4807,6,FALSE),1)</f>
        <v>1</v>
      </c>
      <c r="F4376">
        <v>-7152.2828708791303</v>
      </c>
    </row>
    <row r="4377" spans="1:6" x14ac:dyDescent="0.3">
      <c r="A4377">
        <v>182314</v>
      </c>
      <c r="B4377">
        <v>3658</v>
      </c>
      <c r="C4377">
        <v>801.79320873499898</v>
      </c>
      <c r="D4377">
        <f t="shared" si="68"/>
        <v>801.79320873499898</v>
      </c>
      <c r="E4377">
        <f>IFERROR(VLOOKUP(A4377,Hoja1!$A$2:$F$4807,6,FALSE),1)</f>
        <v>1</v>
      </c>
      <c r="F4377">
        <v>801.79320873499898</v>
      </c>
    </row>
    <row r="4378" spans="1:6" x14ac:dyDescent="0.3">
      <c r="A4378">
        <v>163355</v>
      </c>
      <c r="B4378">
        <v>103552</v>
      </c>
      <c r="C4378">
        <v>14844.7107692307</v>
      </c>
      <c r="D4378">
        <f t="shared" si="68"/>
        <v>2474.11846153845</v>
      </c>
      <c r="E4378">
        <f>IFERROR(VLOOKUP(A4378,Hoja1!$A$2:$F$4807,6,FALSE),1)</f>
        <v>6</v>
      </c>
      <c r="F4378">
        <v>2474.11846153845</v>
      </c>
    </row>
    <row r="4379" spans="1:6" x14ac:dyDescent="0.3">
      <c r="A4379">
        <v>182323</v>
      </c>
      <c r="B4379">
        <v>1762</v>
      </c>
      <c r="C4379">
        <v>-4.5003076923076097</v>
      </c>
      <c r="D4379">
        <f t="shared" si="68"/>
        <v>-4.5003076923076097</v>
      </c>
      <c r="E4379">
        <f>IFERROR(VLOOKUP(A4379,Hoja1!$A$2:$F$4807,6,FALSE),1)</f>
        <v>1</v>
      </c>
      <c r="F4379">
        <v>-4.5003076923076097</v>
      </c>
    </row>
    <row r="4380" spans="1:6" x14ac:dyDescent="0.3">
      <c r="A4380">
        <v>182341</v>
      </c>
      <c r="B4380">
        <v>1806</v>
      </c>
      <c r="C4380">
        <v>39.4996923076923</v>
      </c>
      <c r="D4380">
        <f t="shared" si="68"/>
        <v>39.4996923076923</v>
      </c>
      <c r="E4380">
        <f>IFERROR(VLOOKUP(A4380,Hoja1!$A$2:$F$4807,6,FALSE),1)</f>
        <v>1</v>
      </c>
      <c r="F4380">
        <v>39.4996923076923</v>
      </c>
    </row>
    <row r="4381" spans="1:6" x14ac:dyDescent="0.3">
      <c r="A4381">
        <v>182345</v>
      </c>
      <c r="B4381">
        <v>32412</v>
      </c>
      <c r="C4381">
        <v>-16595.908516483501</v>
      </c>
      <c r="D4381">
        <f t="shared" si="68"/>
        <v>-16595.908516483501</v>
      </c>
      <c r="E4381">
        <f>IFERROR(VLOOKUP(A4381,Hoja1!$A$2:$F$4807,6,FALSE),1)</f>
        <v>1</v>
      </c>
      <c r="F4381">
        <v>-16595.908516483501</v>
      </c>
    </row>
    <row r="4382" spans="1:6" x14ac:dyDescent="0.3">
      <c r="A4382">
        <v>155301</v>
      </c>
      <c r="B4382">
        <v>103760</v>
      </c>
      <c r="C4382">
        <v>12209.0538461538</v>
      </c>
      <c r="D4382">
        <f t="shared" si="68"/>
        <v>2441.8107692307599</v>
      </c>
      <c r="E4382">
        <f>IFERROR(VLOOKUP(A4382,Hoja1!$A$2:$F$4807,6,FALSE),1)</f>
        <v>5</v>
      </c>
      <c r="F4382">
        <v>2441.8107692307599</v>
      </c>
    </row>
    <row r="4383" spans="1:6" x14ac:dyDescent="0.3">
      <c r="A4383">
        <v>182379</v>
      </c>
      <c r="B4383">
        <v>104368</v>
      </c>
      <c r="C4383">
        <v>-33.592087912082199</v>
      </c>
      <c r="D4383">
        <f t="shared" si="68"/>
        <v>-2.7993406593401833</v>
      </c>
      <c r="E4383">
        <f>IFERROR(VLOOKUP(A4383,Hoja1!$A$2:$F$4807,6,FALSE),1)</f>
        <v>12</v>
      </c>
      <c r="F4383">
        <v>-2.7993406593401833</v>
      </c>
    </row>
    <row r="4384" spans="1:6" x14ac:dyDescent="0.3">
      <c r="A4384">
        <v>182395</v>
      </c>
      <c r="B4384">
        <v>1478</v>
      </c>
      <c r="C4384">
        <v>-323.141538461538</v>
      </c>
      <c r="D4384">
        <f t="shared" si="68"/>
        <v>-323.141538461538</v>
      </c>
      <c r="E4384">
        <f>IFERROR(VLOOKUP(A4384,Hoja1!$A$2:$F$4807,6,FALSE),1)</f>
        <v>1</v>
      </c>
      <c r="F4384">
        <v>-323.141538461538</v>
      </c>
    </row>
    <row r="4385" spans="1:6" x14ac:dyDescent="0.3">
      <c r="A4385">
        <v>182396</v>
      </c>
      <c r="B4385">
        <v>1826</v>
      </c>
      <c r="C4385">
        <v>329.12242914979697</v>
      </c>
      <c r="D4385">
        <f t="shared" si="68"/>
        <v>329.12242914979697</v>
      </c>
      <c r="E4385">
        <f>IFERROR(VLOOKUP(A4385,Hoja1!$A$2:$F$4807,6,FALSE),1)</f>
        <v>1</v>
      </c>
      <c r="F4385">
        <v>329.12242914979697</v>
      </c>
    </row>
    <row r="4386" spans="1:6" x14ac:dyDescent="0.3">
      <c r="A4386">
        <v>140933</v>
      </c>
      <c r="B4386">
        <v>104404.4</v>
      </c>
      <c r="C4386">
        <v>17812.4953846153</v>
      </c>
      <c r="D4386">
        <f t="shared" si="68"/>
        <v>4453.1238461538251</v>
      </c>
      <c r="E4386">
        <f>IFERROR(VLOOKUP(A4386,Hoja1!$A$2:$F$4807,6,FALSE),1)</f>
        <v>4</v>
      </c>
      <c r="F4386">
        <v>4453.1238461538251</v>
      </c>
    </row>
    <row r="4387" spans="1:6" x14ac:dyDescent="0.3">
      <c r="A4387">
        <v>182420</v>
      </c>
      <c r="B4387">
        <v>7346</v>
      </c>
      <c r="C4387">
        <v>-3719.3289230769201</v>
      </c>
      <c r="D4387">
        <f t="shared" si="68"/>
        <v>-3719.3289230769201</v>
      </c>
      <c r="E4387">
        <f>IFERROR(VLOOKUP(A4387,Hoja1!$A$2:$F$4807,6,FALSE),1)</f>
        <v>1</v>
      </c>
      <c r="F4387">
        <v>-3719.3289230769201</v>
      </c>
    </row>
    <row r="4388" spans="1:6" x14ac:dyDescent="0.3">
      <c r="A4388">
        <v>182428</v>
      </c>
      <c r="B4388">
        <v>64533.58</v>
      </c>
      <c r="C4388">
        <v>-4637.40282967033</v>
      </c>
      <c r="D4388">
        <f t="shared" si="68"/>
        <v>-4637.40282967033</v>
      </c>
      <c r="E4388">
        <f>IFERROR(VLOOKUP(A4388,Hoja1!$A$2:$F$4807,6,FALSE),1)</f>
        <v>1</v>
      </c>
      <c r="F4388">
        <v>-4637.40282967033</v>
      </c>
    </row>
    <row r="4389" spans="1:6" x14ac:dyDescent="0.3">
      <c r="A4389">
        <v>182437</v>
      </c>
      <c r="B4389">
        <v>72382.66</v>
      </c>
      <c r="C4389">
        <v>-801.28423076923298</v>
      </c>
      <c r="D4389">
        <f t="shared" si="68"/>
        <v>-801.28423076923298</v>
      </c>
      <c r="E4389">
        <f>IFERROR(VLOOKUP(A4389,Hoja1!$A$2:$F$4807,6,FALSE),1)</f>
        <v>1</v>
      </c>
      <c r="F4389">
        <v>-801.28423076923298</v>
      </c>
    </row>
    <row r="4390" spans="1:6" x14ac:dyDescent="0.3">
      <c r="A4390">
        <v>182446</v>
      </c>
      <c r="B4390">
        <v>23041</v>
      </c>
      <c r="C4390">
        <v>-13643.6284340659</v>
      </c>
      <c r="D4390">
        <f t="shared" si="68"/>
        <v>-13643.6284340659</v>
      </c>
      <c r="E4390">
        <f>IFERROR(VLOOKUP(A4390,Hoja1!$A$2:$F$4807,6,FALSE),1)</f>
        <v>1</v>
      </c>
      <c r="F4390">
        <v>-13643.6284340659</v>
      </c>
    </row>
    <row r="4391" spans="1:6" x14ac:dyDescent="0.3">
      <c r="A4391">
        <v>145908</v>
      </c>
      <c r="B4391">
        <v>104432</v>
      </c>
      <c r="C4391">
        <v>17840.095384615299</v>
      </c>
      <c r="D4391">
        <f t="shared" si="68"/>
        <v>2973.3492307692163</v>
      </c>
      <c r="E4391">
        <f>IFERROR(VLOOKUP(A4391,Hoja1!$A$2:$F$4807,6,FALSE),1)</f>
        <v>6</v>
      </c>
      <c r="F4391">
        <v>2973.3492307692163</v>
      </c>
    </row>
    <row r="4392" spans="1:6" x14ac:dyDescent="0.3">
      <c r="A4392">
        <v>182459</v>
      </c>
      <c r="B4392">
        <v>131894</v>
      </c>
      <c r="C4392">
        <v>-11040.467252747199</v>
      </c>
      <c r="D4392">
        <f t="shared" si="68"/>
        <v>-11040.467252747199</v>
      </c>
      <c r="E4392">
        <f>IFERROR(VLOOKUP(A4392,Hoja1!$A$2:$F$4807,6,FALSE),1)</f>
        <v>1</v>
      </c>
      <c r="F4392">
        <v>-11040.467252747199</v>
      </c>
    </row>
    <row r="4393" spans="1:6" x14ac:dyDescent="0.3">
      <c r="A4393">
        <v>144074</v>
      </c>
      <c r="B4393">
        <v>105374</v>
      </c>
      <c r="C4393">
        <v>17724.403076923001</v>
      </c>
      <c r="D4393">
        <f t="shared" si="68"/>
        <v>5908.1343589743337</v>
      </c>
      <c r="E4393">
        <f>IFERROR(VLOOKUP(A4393,Hoja1!$A$2:$F$4807,6,FALSE),1)</f>
        <v>3</v>
      </c>
      <c r="F4393">
        <v>5908.1343589743337</v>
      </c>
    </row>
    <row r="4394" spans="1:6" x14ac:dyDescent="0.3">
      <c r="A4394">
        <v>182490</v>
      </c>
      <c r="B4394">
        <v>11497</v>
      </c>
      <c r="C4394">
        <v>555.069881748684</v>
      </c>
      <c r="D4394">
        <f t="shared" si="68"/>
        <v>555.069881748684</v>
      </c>
      <c r="E4394">
        <f>IFERROR(VLOOKUP(A4394,Hoja1!$A$2:$F$4807,6,FALSE),1)</f>
        <v>1</v>
      </c>
      <c r="F4394">
        <v>555.069881748684</v>
      </c>
    </row>
    <row r="4395" spans="1:6" x14ac:dyDescent="0.3">
      <c r="A4395">
        <v>141438</v>
      </c>
      <c r="B4395">
        <v>105472</v>
      </c>
      <c r="C4395">
        <v>15707.018461538401</v>
      </c>
      <c r="D4395">
        <f t="shared" si="68"/>
        <v>3141.4036923076801</v>
      </c>
      <c r="E4395">
        <f>IFERROR(VLOOKUP(A4395,Hoja1!$A$2:$F$4807,6,FALSE),1)</f>
        <v>5</v>
      </c>
      <c r="F4395">
        <v>3141.4036923076801</v>
      </c>
    </row>
    <row r="4396" spans="1:6" x14ac:dyDescent="0.3">
      <c r="A4396">
        <v>157668</v>
      </c>
      <c r="B4396">
        <v>105920</v>
      </c>
      <c r="C4396">
        <v>15496.1784615384</v>
      </c>
      <c r="D4396">
        <f t="shared" si="68"/>
        <v>1937.0223076923</v>
      </c>
      <c r="E4396">
        <f>IFERROR(VLOOKUP(A4396,Hoja1!$A$2:$F$4807,6,FALSE),1)</f>
        <v>8</v>
      </c>
      <c r="F4396">
        <v>1937.0223076923</v>
      </c>
    </row>
    <row r="4397" spans="1:6" x14ac:dyDescent="0.3">
      <c r="A4397">
        <v>153943</v>
      </c>
      <c r="B4397">
        <v>106192</v>
      </c>
      <c r="C4397">
        <v>11138.5569230769</v>
      </c>
      <c r="D4397">
        <f t="shared" si="68"/>
        <v>1856.4261538461499</v>
      </c>
      <c r="E4397">
        <f>IFERROR(VLOOKUP(A4397,Hoja1!$A$2:$F$4807,6,FALSE),1)</f>
        <v>6</v>
      </c>
      <c r="F4397">
        <v>1856.4261538461499</v>
      </c>
    </row>
    <row r="4398" spans="1:6" x14ac:dyDescent="0.3">
      <c r="A4398">
        <v>182528</v>
      </c>
      <c r="B4398">
        <v>1524</v>
      </c>
      <c r="C4398">
        <v>221.08879120879101</v>
      </c>
      <c r="D4398">
        <f t="shared" si="68"/>
        <v>221.08879120879101</v>
      </c>
      <c r="E4398">
        <f>IFERROR(VLOOKUP(A4398,Hoja1!$A$2:$F$4807,6,FALSE),1)</f>
        <v>1</v>
      </c>
      <c r="F4398">
        <v>221.08879120879101</v>
      </c>
    </row>
    <row r="4399" spans="1:6" x14ac:dyDescent="0.3">
      <c r="A4399">
        <v>182537</v>
      </c>
      <c r="B4399">
        <v>881</v>
      </c>
      <c r="C4399">
        <v>-2.2501538461538</v>
      </c>
      <c r="D4399">
        <f t="shared" si="68"/>
        <v>-2.2501538461538</v>
      </c>
      <c r="E4399">
        <f>IFERROR(VLOOKUP(A4399,Hoja1!$A$2:$F$4807,6,FALSE),1)</f>
        <v>1</v>
      </c>
      <c r="F4399">
        <v>-2.2501538461538</v>
      </c>
    </row>
    <row r="4400" spans="1:6" x14ac:dyDescent="0.3">
      <c r="A4400">
        <v>157892</v>
      </c>
      <c r="B4400">
        <v>106338</v>
      </c>
      <c r="C4400">
        <v>15844.746153846099</v>
      </c>
      <c r="D4400">
        <f t="shared" si="68"/>
        <v>3168.9492307692199</v>
      </c>
      <c r="E4400">
        <f>IFERROR(VLOOKUP(A4400,Hoja1!$A$2:$F$4807,6,FALSE),1)</f>
        <v>5</v>
      </c>
      <c r="F4400">
        <v>3168.9492307692199</v>
      </c>
    </row>
    <row r="4401" spans="1:6" x14ac:dyDescent="0.3">
      <c r="A4401">
        <v>182554</v>
      </c>
      <c r="B4401">
        <v>1524</v>
      </c>
      <c r="C4401">
        <v>221.08879120879101</v>
      </c>
      <c r="D4401">
        <f t="shared" si="68"/>
        <v>221.08879120879101</v>
      </c>
      <c r="E4401">
        <f>IFERROR(VLOOKUP(A4401,Hoja1!$A$2:$F$4807,6,FALSE),1)</f>
        <v>1</v>
      </c>
      <c r="F4401">
        <v>221.08879120879101</v>
      </c>
    </row>
    <row r="4402" spans="1:6" x14ac:dyDescent="0.3">
      <c r="A4402">
        <v>141149</v>
      </c>
      <c r="B4402">
        <v>106912</v>
      </c>
      <c r="C4402">
        <v>16817.5984615384</v>
      </c>
      <c r="D4402">
        <f t="shared" si="68"/>
        <v>2802.9330769230669</v>
      </c>
      <c r="E4402">
        <f>IFERROR(VLOOKUP(A4402,Hoja1!$A$2:$F$4807,6,FALSE),1)</f>
        <v>6</v>
      </c>
      <c r="F4402">
        <v>2802.9330769230669</v>
      </c>
    </row>
    <row r="4403" spans="1:6" x14ac:dyDescent="0.3">
      <c r="A4403">
        <v>182579</v>
      </c>
      <c r="B4403">
        <v>1806</v>
      </c>
      <c r="C4403">
        <v>39.4996923076923</v>
      </c>
      <c r="D4403">
        <f t="shared" si="68"/>
        <v>39.4996923076923</v>
      </c>
      <c r="E4403">
        <f>IFERROR(VLOOKUP(A4403,Hoja1!$A$2:$F$4807,6,FALSE),1)</f>
        <v>1</v>
      </c>
      <c r="F4403">
        <v>39.4996923076923</v>
      </c>
    </row>
    <row r="4404" spans="1:6" x14ac:dyDescent="0.3">
      <c r="A4404">
        <v>182619</v>
      </c>
      <c r="B4404">
        <v>1206</v>
      </c>
      <c r="C4404">
        <v>-290.87757085020201</v>
      </c>
      <c r="D4404">
        <f t="shared" si="68"/>
        <v>-290.87757085020201</v>
      </c>
      <c r="E4404">
        <f>IFERROR(VLOOKUP(A4404,Hoja1!$A$2:$F$4807,6,FALSE),1)</f>
        <v>1</v>
      </c>
      <c r="F4404">
        <v>-290.87757085020201</v>
      </c>
    </row>
    <row r="4405" spans="1:6" x14ac:dyDescent="0.3">
      <c r="A4405">
        <v>182620</v>
      </c>
      <c r="B4405">
        <v>22679.79</v>
      </c>
      <c r="C4405">
        <v>-19293.420851648301</v>
      </c>
      <c r="D4405">
        <f t="shared" si="68"/>
        <v>-19293.420851648301</v>
      </c>
      <c r="E4405">
        <f>IFERROR(VLOOKUP(A4405,Hoja1!$A$2:$F$4807,6,FALSE),1)</f>
        <v>1</v>
      </c>
      <c r="F4405">
        <v>-19293.420851648301</v>
      </c>
    </row>
    <row r="4406" spans="1:6" x14ac:dyDescent="0.3">
      <c r="A4406">
        <v>182646</v>
      </c>
      <c r="B4406">
        <v>36795.199999999997</v>
      </c>
      <c r="C4406">
        <v>-13723.856181318601</v>
      </c>
      <c r="D4406">
        <f t="shared" si="68"/>
        <v>-13723.856181318601</v>
      </c>
      <c r="E4406">
        <f>IFERROR(VLOOKUP(A4406,Hoja1!$A$2:$F$4807,6,FALSE),1)</f>
        <v>1</v>
      </c>
      <c r="F4406">
        <v>-13723.856181318601</v>
      </c>
    </row>
    <row r="4407" spans="1:6" x14ac:dyDescent="0.3">
      <c r="A4407">
        <v>182654</v>
      </c>
      <c r="B4407">
        <v>12645</v>
      </c>
      <c r="C4407">
        <v>-14620.831249999999</v>
      </c>
      <c r="D4407">
        <f t="shared" si="68"/>
        <v>-14620.831249999999</v>
      </c>
      <c r="E4407">
        <f>IFERROR(VLOOKUP(A4407,Hoja1!$A$2:$F$4807,6,FALSE),1)</f>
        <v>1</v>
      </c>
      <c r="F4407">
        <v>-14620.831249999999</v>
      </c>
    </row>
    <row r="4408" spans="1:6" x14ac:dyDescent="0.3">
      <c r="A4408">
        <v>182664</v>
      </c>
      <c r="B4408">
        <v>89827.13</v>
      </c>
      <c r="C4408">
        <v>4082.3899999999899</v>
      </c>
      <c r="D4408">
        <f t="shared" si="68"/>
        <v>4082.3899999999899</v>
      </c>
      <c r="E4408">
        <f>IFERROR(VLOOKUP(A4408,Hoja1!$A$2:$F$4807,6,FALSE),1)</f>
        <v>1</v>
      </c>
      <c r="F4408">
        <v>4082.3899999999899</v>
      </c>
    </row>
    <row r="4409" spans="1:6" x14ac:dyDescent="0.3">
      <c r="A4409">
        <v>156691</v>
      </c>
      <c r="B4409">
        <v>107072</v>
      </c>
      <c r="C4409">
        <v>18364.7107692307</v>
      </c>
      <c r="D4409">
        <f t="shared" si="68"/>
        <v>9182.35538461535</v>
      </c>
      <c r="E4409">
        <f>IFERROR(VLOOKUP(A4409,Hoja1!$A$2:$F$4807,6,FALSE),1)</f>
        <v>2</v>
      </c>
      <c r="F4409">
        <v>9182.35538461535</v>
      </c>
    </row>
    <row r="4410" spans="1:6" x14ac:dyDescent="0.3">
      <c r="A4410">
        <v>182692</v>
      </c>
      <c r="B4410">
        <v>1163</v>
      </c>
      <c r="C4410">
        <v>-111.10020066889599</v>
      </c>
      <c r="D4410">
        <f t="shared" si="68"/>
        <v>-111.10020066889599</v>
      </c>
      <c r="E4410">
        <f>IFERROR(VLOOKUP(A4410,Hoja1!$A$2:$F$4807,6,FALSE),1)</f>
        <v>1</v>
      </c>
      <c r="F4410">
        <v>-111.10020066889599</v>
      </c>
    </row>
    <row r="4411" spans="1:6" x14ac:dyDescent="0.3">
      <c r="A4411">
        <v>182698</v>
      </c>
      <c r="B4411">
        <v>82512.3</v>
      </c>
      <c r="C4411">
        <v>-22922.5399725274</v>
      </c>
      <c r="D4411">
        <f t="shared" si="68"/>
        <v>-22922.5399725274</v>
      </c>
      <c r="E4411">
        <f>IFERROR(VLOOKUP(A4411,Hoja1!$A$2:$F$4807,6,FALSE),1)</f>
        <v>1</v>
      </c>
      <c r="F4411">
        <v>-22922.5399725274</v>
      </c>
    </row>
    <row r="4412" spans="1:6" x14ac:dyDescent="0.3">
      <c r="A4412">
        <v>182710</v>
      </c>
      <c r="B4412">
        <v>171325.27</v>
      </c>
      <c r="C4412">
        <v>-23729.7722527472</v>
      </c>
      <c r="D4412">
        <f t="shared" si="68"/>
        <v>-23729.7722527472</v>
      </c>
      <c r="E4412">
        <f>IFERROR(VLOOKUP(A4412,Hoja1!$A$2:$F$4807,6,FALSE),1)</f>
        <v>1</v>
      </c>
      <c r="F4412">
        <v>-23729.7722527472</v>
      </c>
    </row>
    <row r="4413" spans="1:6" x14ac:dyDescent="0.3">
      <c r="A4413">
        <v>140138</v>
      </c>
      <c r="B4413">
        <v>107086</v>
      </c>
      <c r="C4413">
        <v>15205.6338461538</v>
      </c>
      <c r="D4413">
        <f t="shared" ref="D4413:D4476" si="69">C4413/E4413</f>
        <v>2534.2723076922998</v>
      </c>
      <c r="E4413">
        <f>IFERROR(VLOOKUP(A4413,Hoja1!$A$2:$F$4807,6,FALSE),1)</f>
        <v>6</v>
      </c>
      <c r="F4413">
        <v>2534.2723076922998</v>
      </c>
    </row>
    <row r="4414" spans="1:6" x14ac:dyDescent="0.3">
      <c r="A4414">
        <v>182736</v>
      </c>
      <c r="B4414">
        <v>1206</v>
      </c>
      <c r="C4414">
        <v>208.081619433198</v>
      </c>
      <c r="D4414">
        <f t="shared" si="69"/>
        <v>208.081619433198</v>
      </c>
      <c r="E4414">
        <f>IFERROR(VLOOKUP(A4414,Hoja1!$A$2:$F$4807,6,FALSE),1)</f>
        <v>1</v>
      </c>
      <c r="F4414">
        <v>208.081619433198</v>
      </c>
    </row>
    <row r="4415" spans="1:6" x14ac:dyDescent="0.3">
      <c r="A4415">
        <v>182745</v>
      </c>
      <c r="B4415">
        <v>699</v>
      </c>
      <c r="C4415">
        <v>90.974769230769297</v>
      </c>
      <c r="D4415">
        <f t="shared" si="69"/>
        <v>90.974769230769297</v>
      </c>
      <c r="E4415">
        <f>IFERROR(VLOOKUP(A4415,Hoja1!$A$2:$F$4807,6,FALSE),1)</f>
        <v>1</v>
      </c>
      <c r="F4415">
        <v>90.974769230769297</v>
      </c>
    </row>
    <row r="4416" spans="1:6" x14ac:dyDescent="0.3">
      <c r="A4416">
        <v>182748</v>
      </c>
      <c r="B4416">
        <v>34744.129999999997</v>
      </c>
      <c r="C4416">
        <v>-1940.77041208791</v>
      </c>
      <c r="D4416">
        <f t="shared" si="69"/>
        <v>-1940.77041208791</v>
      </c>
      <c r="E4416">
        <f>IFERROR(VLOOKUP(A4416,Hoja1!$A$2:$F$4807,6,FALSE),1)</f>
        <v>1</v>
      </c>
      <c r="F4416">
        <v>-1940.77041208791</v>
      </c>
    </row>
    <row r="4417" spans="1:6" x14ac:dyDescent="0.3">
      <c r="A4417">
        <v>159839</v>
      </c>
      <c r="B4417">
        <v>108272</v>
      </c>
      <c r="C4417">
        <v>10045.4799999999</v>
      </c>
      <c r="D4417">
        <f t="shared" si="69"/>
        <v>1674.2466666666498</v>
      </c>
      <c r="E4417">
        <f>IFERROR(VLOOKUP(A4417,Hoja1!$A$2:$F$4807,6,FALSE),1)</f>
        <v>6</v>
      </c>
      <c r="F4417">
        <v>1674.2466666666498</v>
      </c>
    </row>
    <row r="4418" spans="1:6" x14ac:dyDescent="0.3">
      <c r="A4418">
        <v>182769</v>
      </c>
      <c r="B4418">
        <v>124698.2</v>
      </c>
      <c r="C4418">
        <v>-21323.9</v>
      </c>
      <c r="D4418">
        <f t="shared" si="69"/>
        <v>-21323.9</v>
      </c>
      <c r="E4418">
        <f>IFERROR(VLOOKUP(A4418,Hoja1!$A$2:$F$4807,6,FALSE),1)</f>
        <v>1</v>
      </c>
      <c r="F4418">
        <v>-21323.9</v>
      </c>
    </row>
    <row r="4419" spans="1:6" x14ac:dyDescent="0.3">
      <c r="A4419">
        <v>168222</v>
      </c>
      <c r="B4419">
        <v>108320</v>
      </c>
      <c r="C4419">
        <v>17566.7584615384</v>
      </c>
      <c r="D4419">
        <f t="shared" si="69"/>
        <v>8783.3792307692001</v>
      </c>
      <c r="E4419">
        <f>IFERROR(VLOOKUP(A4419,Hoja1!$A$2:$F$4807,6,FALSE),1)</f>
        <v>2</v>
      </c>
      <c r="F4419">
        <v>8783.3792307692001</v>
      </c>
    </row>
    <row r="4420" spans="1:6" x14ac:dyDescent="0.3">
      <c r="A4420">
        <v>174272</v>
      </c>
      <c r="B4420">
        <v>109021.69</v>
      </c>
      <c r="C4420">
        <v>11124.5899999999</v>
      </c>
      <c r="D4420">
        <f t="shared" si="69"/>
        <v>2224.9179999999801</v>
      </c>
      <c r="E4420">
        <f>IFERROR(VLOOKUP(A4420,Hoja1!$A$2:$F$4807,6,FALSE),1)</f>
        <v>5</v>
      </c>
      <c r="F4420">
        <v>2224.9179999999801</v>
      </c>
    </row>
    <row r="4421" spans="1:6" x14ac:dyDescent="0.3">
      <c r="A4421">
        <v>182803</v>
      </c>
      <c r="B4421">
        <v>31918.86</v>
      </c>
      <c r="C4421">
        <v>-3019.49453296703</v>
      </c>
      <c r="D4421">
        <f t="shared" si="69"/>
        <v>-3019.49453296703</v>
      </c>
      <c r="E4421">
        <f>IFERROR(VLOOKUP(A4421,Hoja1!$A$2:$F$4807,6,FALSE),1)</f>
        <v>1</v>
      </c>
      <c r="F4421">
        <v>-3019.49453296703</v>
      </c>
    </row>
    <row r="4422" spans="1:6" x14ac:dyDescent="0.3">
      <c r="A4422">
        <v>182818</v>
      </c>
      <c r="B4422">
        <v>18693.91</v>
      </c>
      <c r="C4422">
        <v>-2410.0923351648298</v>
      </c>
      <c r="D4422">
        <f t="shared" si="69"/>
        <v>-2410.0923351648298</v>
      </c>
      <c r="E4422">
        <f>IFERROR(VLOOKUP(A4422,Hoja1!$A$2:$F$4807,6,FALSE),1)</f>
        <v>1</v>
      </c>
      <c r="F4422">
        <v>-2410.0923351648298</v>
      </c>
    </row>
    <row r="4423" spans="1:6" x14ac:dyDescent="0.3">
      <c r="A4423">
        <v>182827</v>
      </c>
      <c r="B4423">
        <v>76160.800000000003</v>
      </c>
      <c r="C4423">
        <v>-7594.8736538461499</v>
      </c>
      <c r="D4423">
        <f t="shared" si="69"/>
        <v>-7594.8736538461499</v>
      </c>
      <c r="E4423">
        <f>IFERROR(VLOOKUP(A4423,Hoja1!$A$2:$F$4807,6,FALSE),1)</f>
        <v>1</v>
      </c>
      <c r="F4423">
        <v>-7594.8736538461499</v>
      </c>
    </row>
    <row r="4424" spans="1:6" x14ac:dyDescent="0.3">
      <c r="A4424">
        <v>144153</v>
      </c>
      <c r="B4424">
        <v>110290</v>
      </c>
      <c r="C4424">
        <v>18080.213846153802</v>
      </c>
      <c r="D4424">
        <f t="shared" si="69"/>
        <v>4520.0534615384504</v>
      </c>
      <c r="E4424">
        <f>IFERROR(VLOOKUP(A4424,Hoja1!$A$2:$F$4807,6,FALSE),1)</f>
        <v>4</v>
      </c>
      <c r="F4424">
        <v>4520.0534615384504</v>
      </c>
    </row>
    <row r="4425" spans="1:6" x14ac:dyDescent="0.3">
      <c r="A4425">
        <v>162223</v>
      </c>
      <c r="B4425">
        <v>110400</v>
      </c>
      <c r="C4425">
        <v>10058.095384615301</v>
      </c>
      <c r="D4425">
        <f t="shared" si="69"/>
        <v>2011.6190769230602</v>
      </c>
      <c r="E4425">
        <f>IFERROR(VLOOKUP(A4425,Hoja1!$A$2:$F$4807,6,FALSE),1)</f>
        <v>5</v>
      </c>
      <c r="F4425">
        <v>2011.6190769230602</v>
      </c>
    </row>
    <row r="4426" spans="1:6" x14ac:dyDescent="0.3">
      <c r="A4426">
        <v>168461</v>
      </c>
      <c r="B4426">
        <v>110400</v>
      </c>
      <c r="C4426">
        <v>11514.64</v>
      </c>
      <c r="D4426">
        <f t="shared" si="69"/>
        <v>1644.9485714285713</v>
      </c>
      <c r="E4426">
        <f>IFERROR(VLOOKUP(A4426,Hoja1!$A$2:$F$4807,6,FALSE),1)</f>
        <v>7</v>
      </c>
      <c r="F4426">
        <v>1644.9485714285713</v>
      </c>
    </row>
    <row r="4427" spans="1:6" x14ac:dyDescent="0.3">
      <c r="A4427">
        <v>148808</v>
      </c>
      <c r="B4427">
        <v>110594</v>
      </c>
      <c r="C4427">
        <v>15540.5569230769</v>
      </c>
      <c r="D4427">
        <f t="shared" si="69"/>
        <v>3108.1113846153798</v>
      </c>
      <c r="E4427">
        <f>IFERROR(VLOOKUP(A4427,Hoja1!$A$2:$F$4807,6,FALSE),1)</f>
        <v>5</v>
      </c>
      <c r="F4427">
        <v>3108.1113846153798</v>
      </c>
    </row>
    <row r="4428" spans="1:6" x14ac:dyDescent="0.3">
      <c r="A4428">
        <v>182882</v>
      </c>
      <c r="B4428">
        <v>44984</v>
      </c>
      <c r="C4428">
        <v>-5499.1030082417501</v>
      </c>
      <c r="D4428">
        <f t="shared" si="69"/>
        <v>-5499.1030082417501</v>
      </c>
      <c r="E4428">
        <f>IFERROR(VLOOKUP(A4428,Hoja1!$A$2:$F$4807,6,FALSE),1)</f>
        <v>1</v>
      </c>
      <c r="F4428">
        <v>-5499.1030082417501</v>
      </c>
    </row>
    <row r="4429" spans="1:6" x14ac:dyDescent="0.3">
      <c r="A4429">
        <v>140918</v>
      </c>
      <c r="B4429">
        <v>110896</v>
      </c>
      <c r="C4429">
        <v>16900.249230769201</v>
      </c>
      <c r="D4429">
        <f t="shared" si="69"/>
        <v>5633.4164102564</v>
      </c>
      <c r="E4429">
        <f>IFERROR(VLOOKUP(A4429,Hoja1!$A$2:$F$4807,6,FALSE),1)</f>
        <v>3</v>
      </c>
      <c r="F4429">
        <v>5633.4164102564</v>
      </c>
    </row>
    <row r="4430" spans="1:6" x14ac:dyDescent="0.3">
      <c r="A4430">
        <v>156015</v>
      </c>
      <c r="B4430">
        <v>111023</v>
      </c>
      <c r="C4430">
        <v>18483.7938461538</v>
      </c>
      <c r="D4430">
        <f t="shared" si="69"/>
        <v>6161.2646153845999</v>
      </c>
      <c r="E4430">
        <f>IFERROR(VLOOKUP(A4430,Hoja1!$A$2:$F$4807,6,FALSE),1)</f>
        <v>3</v>
      </c>
      <c r="F4430">
        <v>6161.2646153845999</v>
      </c>
    </row>
    <row r="4431" spans="1:6" x14ac:dyDescent="0.3">
      <c r="A4431">
        <v>182897</v>
      </c>
      <c r="B4431">
        <v>3994</v>
      </c>
      <c r="C4431">
        <v>3994</v>
      </c>
      <c r="D4431">
        <f t="shared" si="69"/>
        <v>3994</v>
      </c>
      <c r="E4431">
        <f>IFERROR(VLOOKUP(A4431,Hoja1!$A$2:$F$4807,6,FALSE),1)</f>
        <v>1</v>
      </c>
      <c r="F4431">
        <v>3994</v>
      </c>
    </row>
    <row r="4432" spans="1:6" x14ac:dyDescent="0.3">
      <c r="A4432">
        <v>141247</v>
      </c>
      <c r="B4432">
        <v>111024</v>
      </c>
      <c r="C4432">
        <v>15970.5569230769</v>
      </c>
      <c r="D4432">
        <f t="shared" si="69"/>
        <v>3194.1113846153798</v>
      </c>
      <c r="E4432">
        <f>IFERROR(VLOOKUP(A4432,Hoja1!$A$2:$F$4807,6,FALSE),1)</f>
        <v>5</v>
      </c>
      <c r="F4432">
        <v>3194.1113846153798</v>
      </c>
    </row>
    <row r="4433" spans="1:6" x14ac:dyDescent="0.3">
      <c r="A4433">
        <v>182912</v>
      </c>
      <c r="B4433">
        <v>762</v>
      </c>
      <c r="C4433">
        <v>153.974769230769</v>
      </c>
      <c r="D4433">
        <f t="shared" si="69"/>
        <v>153.974769230769</v>
      </c>
      <c r="E4433">
        <f>IFERROR(VLOOKUP(A4433,Hoja1!$A$2:$F$4807,6,FALSE),1)</f>
        <v>1</v>
      </c>
      <c r="F4433">
        <v>153.974769230769</v>
      </c>
    </row>
    <row r="4434" spans="1:6" x14ac:dyDescent="0.3">
      <c r="A4434">
        <v>156120</v>
      </c>
      <c r="B4434">
        <v>111525</v>
      </c>
      <c r="C4434">
        <v>14356.172307692201</v>
      </c>
      <c r="D4434">
        <f t="shared" si="69"/>
        <v>2392.6953846153669</v>
      </c>
      <c r="E4434">
        <f>IFERROR(VLOOKUP(A4434,Hoja1!$A$2:$F$4807,6,FALSE),1)</f>
        <v>6</v>
      </c>
      <c r="F4434">
        <v>2392.6953846153669</v>
      </c>
    </row>
    <row r="4435" spans="1:6" x14ac:dyDescent="0.3">
      <c r="A4435">
        <v>160274</v>
      </c>
      <c r="B4435">
        <v>111760.24</v>
      </c>
      <c r="C4435">
        <v>12476.0276923076</v>
      </c>
      <c r="D4435">
        <f t="shared" si="69"/>
        <v>6238.0138461537999</v>
      </c>
      <c r="E4435">
        <f>IFERROR(VLOOKUP(A4435,Hoja1!$A$2:$F$4807,6,FALSE),1)</f>
        <v>2</v>
      </c>
      <c r="F4435">
        <v>6238.0138461537999</v>
      </c>
    </row>
    <row r="4436" spans="1:6" x14ac:dyDescent="0.3">
      <c r="A4436">
        <v>182937</v>
      </c>
      <c r="B4436">
        <v>81474</v>
      </c>
      <c r="C4436">
        <v>-20418.576785714198</v>
      </c>
      <c r="D4436">
        <f t="shared" si="69"/>
        <v>-20418.576785714198</v>
      </c>
      <c r="E4436">
        <f>IFERROR(VLOOKUP(A4436,Hoja1!$A$2:$F$4807,6,FALSE),1)</f>
        <v>1</v>
      </c>
      <c r="F4436">
        <v>-20418.576785714198</v>
      </c>
    </row>
    <row r="4437" spans="1:6" x14ac:dyDescent="0.3">
      <c r="A4437">
        <v>181548</v>
      </c>
      <c r="B4437">
        <v>111840</v>
      </c>
      <c r="C4437">
        <v>-14369.8725824176</v>
      </c>
      <c r="D4437">
        <f t="shared" si="69"/>
        <v>-2394.9787637362665</v>
      </c>
      <c r="E4437">
        <f>IFERROR(VLOOKUP(A4437,Hoja1!$A$2:$F$4807,6,FALSE),1)</f>
        <v>6</v>
      </c>
      <c r="F4437">
        <v>-2394.9787637362665</v>
      </c>
    </row>
    <row r="4438" spans="1:6" x14ac:dyDescent="0.3">
      <c r="A4438">
        <v>150637</v>
      </c>
      <c r="B4438">
        <v>112032</v>
      </c>
      <c r="C4438">
        <v>19492.7938461538</v>
      </c>
      <c r="D4438">
        <f t="shared" si="69"/>
        <v>2784.6848351648287</v>
      </c>
      <c r="E4438">
        <f>IFERROR(VLOOKUP(A4438,Hoja1!$A$2:$F$4807,6,FALSE),1)</f>
        <v>7</v>
      </c>
      <c r="F4438">
        <v>2784.6848351648287</v>
      </c>
    </row>
    <row r="4439" spans="1:6" x14ac:dyDescent="0.3">
      <c r="A4439">
        <v>182960</v>
      </c>
      <c r="B4439">
        <v>34760</v>
      </c>
      <c r="C4439">
        <v>-1655.94526098901</v>
      </c>
      <c r="D4439">
        <f t="shared" si="69"/>
        <v>-1655.94526098901</v>
      </c>
      <c r="E4439">
        <f>IFERROR(VLOOKUP(A4439,Hoja1!$A$2:$F$4807,6,FALSE),1)</f>
        <v>1</v>
      </c>
      <c r="F4439">
        <v>-1655.94526098901</v>
      </c>
    </row>
    <row r="4440" spans="1:6" x14ac:dyDescent="0.3">
      <c r="A4440">
        <v>181816</v>
      </c>
      <c r="B4440">
        <v>112077</v>
      </c>
      <c r="C4440">
        <v>-31325.6498626373</v>
      </c>
      <c r="D4440">
        <f t="shared" si="69"/>
        <v>-6265.1299725274603</v>
      </c>
      <c r="E4440">
        <f>IFERROR(VLOOKUP(A4440,Hoja1!$A$2:$F$4807,6,FALSE),1)</f>
        <v>5</v>
      </c>
      <c r="F4440">
        <v>-6265.1299725274603</v>
      </c>
    </row>
    <row r="4441" spans="1:6" x14ac:dyDescent="0.3">
      <c r="A4441">
        <v>183016</v>
      </c>
      <c r="B4441">
        <v>72572</v>
      </c>
      <c r="C4441">
        <v>72572</v>
      </c>
      <c r="D4441">
        <f t="shared" si="69"/>
        <v>72572</v>
      </c>
      <c r="E4441">
        <f>IFERROR(VLOOKUP(A4441,Hoja1!$A$2:$F$4807,6,FALSE),1)</f>
        <v>1</v>
      </c>
      <c r="F4441">
        <v>72572</v>
      </c>
    </row>
    <row r="4442" spans="1:6" x14ac:dyDescent="0.3">
      <c r="A4442">
        <v>183038</v>
      </c>
      <c r="B4442">
        <v>35800</v>
      </c>
      <c r="C4442">
        <v>2221.4131868131799</v>
      </c>
      <c r="D4442">
        <f t="shared" si="69"/>
        <v>2221.4131868131799</v>
      </c>
      <c r="E4442">
        <f>IFERROR(VLOOKUP(A4442,Hoja1!$A$2:$F$4807,6,FALSE),1)</f>
        <v>1</v>
      </c>
      <c r="F4442">
        <v>2221.4131868131799</v>
      </c>
    </row>
    <row r="4443" spans="1:6" x14ac:dyDescent="0.3">
      <c r="A4443">
        <v>183067</v>
      </c>
      <c r="B4443">
        <v>6483</v>
      </c>
      <c r="C4443">
        <v>6483</v>
      </c>
      <c r="D4443">
        <f t="shared" si="69"/>
        <v>6483</v>
      </c>
      <c r="E4443">
        <f>IFERROR(VLOOKUP(A4443,Hoja1!$A$2:$F$4807,6,FALSE),1)</f>
        <v>1</v>
      </c>
      <c r="F4443">
        <v>6483</v>
      </c>
    </row>
    <row r="4444" spans="1:6" x14ac:dyDescent="0.3">
      <c r="A4444">
        <v>183069</v>
      </c>
      <c r="B4444">
        <v>5483</v>
      </c>
      <c r="C4444">
        <v>5483</v>
      </c>
      <c r="D4444">
        <f t="shared" si="69"/>
        <v>5483</v>
      </c>
      <c r="E4444">
        <f>IFERROR(VLOOKUP(A4444,Hoja1!$A$2:$F$4807,6,FALSE),1)</f>
        <v>1</v>
      </c>
      <c r="F4444">
        <v>5483</v>
      </c>
    </row>
    <row r="4445" spans="1:6" x14ac:dyDescent="0.3">
      <c r="A4445">
        <v>166345</v>
      </c>
      <c r="B4445">
        <v>112240</v>
      </c>
      <c r="C4445">
        <v>19700.7938461538</v>
      </c>
      <c r="D4445">
        <f t="shared" si="69"/>
        <v>9850.3969230768998</v>
      </c>
      <c r="E4445">
        <f>IFERROR(VLOOKUP(A4445,Hoja1!$A$2:$F$4807,6,FALSE),1)</f>
        <v>2</v>
      </c>
      <c r="F4445">
        <v>9850.3969230768998</v>
      </c>
    </row>
    <row r="4446" spans="1:6" x14ac:dyDescent="0.3">
      <c r="A4446">
        <v>183129</v>
      </c>
      <c r="B4446">
        <v>31571.58</v>
      </c>
      <c r="C4446">
        <v>-986.153406593402</v>
      </c>
      <c r="D4446">
        <f t="shared" si="69"/>
        <v>-986.153406593402</v>
      </c>
      <c r="E4446">
        <f>IFERROR(VLOOKUP(A4446,Hoja1!$A$2:$F$4807,6,FALSE),1)</f>
        <v>1</v>
      </c>
      <c r="F4446">
        <v>-986.153406593402</v>
      </c>
    </row>
    <row r="4447" spans="1:6" x14ac:dyDescent="0.3">
      <c r="A4447">
        <v>183148</v>
      </c>
      <c r="B4447">
        <v>603</v>
      </c>
      <c r="C4447">
        <v>-1392.8367611336</v>
      </c>
      <c r="D4447">
        <f t="shared" si="69"/>
        <v>-1392.8367611336</v>
      </c>
      <c r="E4447">
        <f>IFERROR(VLOOKUP(A4447,Hoja1!$A$2:$F$4807,6,FALSE),1)</f>
        <v>1</v>
      </c>
      <c r="F4447">
        <v>-1392.8367611336</v>
      </c>
    </row>
    <row r="4448" spans="1:6" x14ac:dyDescent="0.3">
      <c r="A4448">
        <v>183151</v>
      </c>
      <c r="B4448">
        <v>48610.7</v>
      </c>
      <c r="C4448">
        <v>3964.8913186813102</v>
      </c>
      <c r="D4448">
        <f t="shared" si="69"/>
        <v>3964.8913186813102</v>
      </c>
      <c r="E4448">
        <f>IFERROR(VLOOKUP(A4448,Hoja1!$A$2:$F$4807,6,FALSE),1)</f>
        <v>1</v>
      </c>
      <c r="F4448">
        <v>3964.8913186813102</v>
      </c>
    </row>
    <row r="4449" spans="1:6" x14ac:dyDescent="0.3">
      <c r="A4449">
        <v>183169</v>
      </c>
      <c r="B4449">
        <v>647</v>
      </c>
      <c r="C4449">
        <v>148.040809716599</v>
      </c>
      <c r="D4449">
        <f t="shared" si="69"/>
        <v>148.040809716599</v>
      </c>
      <c r="E4449">
        <f>IFERROR(VLOOKUP(A4449,Hoja1!$A$2:$F$4807,6,FALSE),1)</f>
        <v>1</v>
      </c>
      <c r="F4449">
        <v>148.040809716599</v>
      </c>
    </row>
    <row r="4450" spans="1:6" x14ac:dyDescent="0.3">
      <c r="A4450">
        <v>183232</v>
      </c>
      <c r="B4450">
        <v>27423.95</v>
      </c>
      <c r="C4450">
        <v>-11243.7636126373</v>
      </c>
      <c r="D4450">
        <f t="shared" si="69"/>
        <v>-11243.7636126373</v>
      </c>
      <c r="E4450">
        <f>IFERROR(VLOOKUP(A4450,Hoja1!$A$2:$F$4807,6,FALSE),1)</f>
        <v>1</v>
      </c>
      <c r="F4450">
        <v>-11243.7636126373</v>
      </c>
    </row>
    <row r="4451" spans="1:6" x14ac:dyDescent="0.3">
      <c r="A4451">
        <v>183242</v>
      </c>
      <c r="B4451">
        <v>37424</v>
      </c>
      <c r="C4451">
        <v>-5111.8043269230702</v>
      </c>
      <c r="D4451">
        <f t="shared" si="69"/>
        <v>-5111.8043269230702</v>
      </c>
      <c r="E4451">
        <f>IFERROR(VLOOKUP(A4451,Hoja1!$A$2:$F$4807,6,FALSE),1)</f>
        <v>1</v>
      </c>
      <c r="F4451">
        <v>-5111.8043269230702</v>
      </c>
    </row>
    <row r="4452" spans="1:6" x14ac:dyDescent="0.3">
      <c r="A4452">
        <v>183276</v>
      </c>
      <c r="B4452">
        <v>1496</v>
      </c>
      <c r="C4452">
        <v>67.790027149321304</v>
      </c>
      <c r="D4452">
        <f t="shared" si="69"/>
        <v>67.790027149321304</v>
      </c>
      <c r="E4452">
        <f>IFERROR(VLOOKUP(A4452,Hoja1!$A$2:$F$4807,6,FALSE),1)</f>
        <v>1</v>
      </c>
      <c r="F4452">
        <v>67.790027149321304</v>
      </c>
    </row>
    <row r="4453" spans="1:6" x14ac:dyDescent="0.3">
      <c r="A4453">
        <v>183277</v>
      </c>
      <c r="B4453">
        <v>46092</v>
      </c>
      <c r="C4453">
        <v>-15665.3673626373</v>
      </c>
      <c r="D4453">
        <f t="shared" si="69"/>
        <v>-15665.3673626373</v>
      </c>
      <c r="E4453">
        <f>IFERROR(VLOOKUP(A4453,Hoja1!$A$2:$F$4807,6,FALSE),1)</f>
        <v>1</v>
      </c>
      <c r="F4453">
        <v>-15665.3673626373</v>
      </c>
    </row>
    <row r="4454" spans="1:6" x14ac:dyDescent="0.3">
      <c r="A4454">
        <v>183318</v>
      </c>
      <c r="B4454">
        <v>121284.61</v>
      </c>
      <c r="C4454">
        <v>-19163.044258241702</v>
      </c>
      <c r="D4454">
        <f t="shared" si="69"/>
        <v>-19163.044258241702</v>
      </c>
      <c r="E4454">
        <f>IFERROR(VLOOKUP(A4454,Hoja1!$A$2:$F$4807,6,FALSE),1)</f>
        <v>1</v>
      </c>
      <c r="F4454">
        <v>-19163.044258241702</v>
      </c>
    </row>
    <row r="4455" spans="1:6" x14ac:dyDescent="0.3">
      <c r="A4455">
        <v>183331</v>
      </c>
      <c r="B4455">
        <v>876</v>
      </c>
      <c r="C4455">
        <v>-7.2501538461538004</v>
      </c>
      <c r="D4455">
        <f t="shared" si="69"/>
        <v>-7.2501538461538004</v>
      </c>
      <c r="E4455">
        <f>IFERROR(VLOOKUP(A4455,Hoja1!$A$2:$F$4807,6,FALSE),1)</f>
        <v>1</v>
      </c>
      <c r="F4455">
        <v>-7.2501538461538004</v>
      </c>
    </row>
    <row r="4456" spans="1:6" x14ac:dyDescent="0.3">
      <c r="A4456">
        <v>183332</v>
      </c>
      <c r="B4456">
        <v>27904.02</v>
      </c>
      <c r="C4456">
        <v>2599.0519780219702</v>
      </c>
      <c r="D4456">
        <f t="shared" si="69"/>
        <v>2599.0519780219702</v>
      </c>
      <c r="E4456">
        <f>IFERROR(VLOOKUP(A4456,Hoja1!$A$2:$F$4807,6,FALSE),1)</f>
        <v>1</v>
      </c>
      <c r="F4456">
        <v>2599.0519780219702</v>
      </c>
    </row>
    <row r="4457" spans="1:6" x14ac:dyDescent="0.3">
      <c r="A4457">
        <v>183346</v>
      </c>
      <c r="B4457">
        <v>524</v>
      </c>
      <c r="C4457">
        <v>99.299933110367803</v>
      </c>
      <c r="D4457">
        <f t="shared" si="69"/>
        <v>99.299933110367803</v>
      </c>
      <c r="E4457">
        <f>IFERROR(VLOOKUP(A4457,Hoja1!$A$2:$F$4807,6,FALSE),1)</f>
        <v>1</v>
      </c>
      <c r="F4457">
        <v>99.299933110367803</v>
      </c>
    </row>
    <row r="4458" spans="1:6" x14ac:dyDescent="0.3">
      <c r="A4458">
        <v>139004</v>
      </c>
      <c r="B4458">
        <v>113170</v>
      </c>
      <c r="C4458">
        <v>11770.403076922999</v>
      </c>
      <c r="D4458">
        <f t="shared" si="69"/>
        <v>3923.4676923076663</v>
      </c>
      <c r="E4458">
        <f>IFERROR(VLOOKUP(A4458,Hoja1!$A$2:$F$4807,6,FALSE),1)</f>
        <v>3</v>
      </c>
      <c r="F4458">
        <v>3923.4676923076663</v>
      </c>
    </row>
    <row r="4459" spans="1:6" x14ac:dyDescent="0.3">
      <c r="A4459">
        <v>183354</v>
      </c>
      <c r="B4459">
        <v>6153</v>
      </c>
      <c r="C4459">
        <v>242.83956043955999</v>
      </c>
      <c r="D4459">
        <f t="shared" si="69"/>
        <v>242.83956043955999</v>
      </c>
      <c r="E4459">
        <f>IFERROR(VLOOKUP(A4459,Hoja1!$A$2:$F$4807,6,FALSE),1)</f>
        <v>1</v>
      </c>
      <c r="F4459">
        <v>242.83956043955999</v>
      </c>
    </row>
    <row r="4460" spans="1:6" x14ac:dyDescent="0.3">
      <c r="A4460">
        <v>183370</v>
      </c>
      <c r="B4460">
        <v>5118</v>
      </c>
      <c r="C4460">
        <v>5118</v>
      </c>
      <c r="D4460">
        <f t="shared" si="69"/>
        <v>5118</v>
      </c>
      <c r="E4460">
        <f>IFERROR(VLOOKUP(A4460,Hoja1!$A$2:$F$4807,6,FALSE),1)</f>
        <v>1</v>
      </c>
      <c r="F4460">
        <v>5118</v>
      </c>
    </row>
    <row r="4461" spans="1:6" x14ac:dyDescent="0.3">
      <c r="A4461">
        <v>143764</v>
      </c>
      <c r="B4461">
        <v>113408</v>
      </c>
      <c r="C4461">
        <v>17695.7169230769</v>
      </c>
      <c r="D4461">
        <f t="shared" si="69"/>
        <v>2211.9646153846124</v>
      </c>
      <c r="E4461">
        <f>IFERROR(VLOOKUP(A4461,Hoja1!$A$2:$F$4807,6,FALSE),1)</f>
        <v>8</v>
      </c>
      <c r="F4461">
        <v>2211.9646153846124</v>
      </c>
    </row>
    <row r="4462" spans="1:6" x14ac:dyDescent="0.3">
      <c r="A4462">
        <v>183396</v>
      </c>
      <c r="B4462">
        <v>39720.39</v>
      </c>
      <c r="C4462">
        <v>-2135.1972939560401</v>
      </c>
      <c r="D4462">
        <f t="shared" si="69"/>
        <v>-2135.1972939560401</v>
      </c>
      <c r="E4462">
        <f>IFERROR(VLOOKUP(A4462,Hoja1!$A$2:$F$4807,6,FALSE),1)</f>
        <v>1</v>
      </c>
      <c r="F4462">
        <v>-2135.1972939560401</v>
      </c>
    </row>
    <row r="4463" spans="1:6" x14ac:dyDescent="0.3">
      <c r="A4463">
        <v>177515</v>
      </c>
      <c r="B4463">
        <v>113488</v>
      </c>
      <c r="C4463">
        <v>20457.070769230701</v>
      </c>
      <c r="D4463">
        <f t="shared" si="69"/>
        <v>6819.0235897435668</v>
      </c>
      <c r="E4463">
        <f>IFERROR(VLOOKUP(A4463,Hoja1!$A$2:$F$4807,6,FALSE),1)</f>
        <v>3</v>
      </c>
      <c r="F4463">
        <v>6819.0235897435668</v>
      </c>
    </row>
    <row r="4464" spans="1:6" x14ac:dyDescent="0.3">
      <c r="A4464">
        <v>140698</v>
      </c>
      <c r="B4464">
        <v>113675</v>
      </c>
      <c r="C4464">
        <v>16835.592307692299</v>
      </c>
      <c r="D4464">
        <f t="shared" si="69"/>
        <v>3367.11846153846</v>
      </c>
      <c r="E4464">
        <f>IFERROR(VLOOKUP(A4464,Hoja1!$A$2:$F$4807,6,FALSE),1)</f>
        <v>5</v>
      </c>
      <c r="F4464">
        <v>3367.11846153846</v>
      </c>
    </row>
    <row r="4465" spans="1:6" x14ac:dyDescent="0.3">
      <c r="A4465">
        <v>147851</v>
      </c>
      <c r="B4465">
        <v>113699</v>
      </c>
      <c r="C4465">
        <v>15472.4799999999</v>
      </c>
      <c r="D4465">
        <f t="shared" si="69"/>
        <v>2578.7466666666501</v>
      </c>
      <c r="E4465">
        <f>IFERROR(VLOOKUP(A4465,Hoja1!$A$2:$F$4807,6,FALSE),1)</f>
        <v>6</v>
      </c>
      <c r="F4465">
        <v>2578.7466666666501</v>
      </c>
    </row>
    <row r="4466" spans="1:6" x14ac:dyDescent="0.3">
      <c r="A4466">
        <v>183476</v>
      </c>
      <c r="B4466">
        <v>66968</v>
      </c>
      <c r="C4466">
        <v>-9645.2599999999893</v>
      </c>
      <c r="D4466">
        <f t="shared" si="69"/>
        <v>-9645.2599999999893</v>
      </c>
      <c r="E4466">
        <f>IFERROR(VLOOKUP(A4466,Hoja1!$A$2:$F$4807,6,FALSE),1)</f>
        <v>1</v>
      </c>
      <c r="F4466">
        <v>-9645.2599999999893</v>
      </c>
    </row>
    <row r="4467" spans="1:6" x14ac:dyDescent="0.3">
      <c r="A4467">
        <v>183501</v>
      </c>
      <c r="B4467">
        <v>40718.11</v>
      </c>
      <c r="C4467">
        <v>-4948.3647252747196</v>
      </c>
      <c r="D4467">
        <f t="shared" si="69"/>
        <v>-4948.3647252747196</v>
      </c>
      <c r="E4467">
        <f>IFERROR(VLOOKUP(A4467,Hoja1!$A$2:$F$4807,6,FALSE),1)</f>
        <v>1</v>
      </c>
      <c r="F4467">
        <v>-4948.3647252747196</v>
      </c>
    </row>
    <row r="4468" spans="1:6" x14ac:dyDescent="0.3">
      <c r="A4468">
        <v>159196</v>
      </c>
      <c r="B4468">
        <v>113878.41</v>
      </c>
      <c r="C4468">
        <v>17437.8546153846</v>
      </c>
      <c r="D4468">
        <f t="shared" si="69"/>
        <v>4359.46365384615</v>
      </c>
      <c r="E4468">
        <f>IFERROR(VLOOKUP(A4468,Hoja1!$A$2:$F$4807,6,FALSE),1)</f>
        <v>4</v>
      </c>
      <c r="F4468">
        <v>4359.46365384615</v>
      </c>
    </row>
    <row r="4469" spans="1:6" x14ac:dyDescent="0.3">
      <c r="A4469">
        <v>183558</v>
      </c>
      <c r="B4469">
        <v>28126</v>
      </c>
      <c r="C4469">
        <v>-8969.9583104395497</v>
      </c>
      <c r="D4469">
        <f t="shared" si="69"/>
        <v>-8969.9583104395497</v>
      </c>
      <c r="E4469">
        <f>IFERROR(VLOOKUP(A4469,Hoja1!$A$2:$F$4807,6,FALSE),1)</f>
        <v>1</v>
      </c>
      <c r="F4469">
        <v>-8969.9583104395497</v>
      </c>
    </row>
    <row r="4470" spans="1:6" x14ac:dyDescent="0.3">
      <c r="A4470">
        <v>183561</v>
      </c>
      <c r="B4470">
        <v>2429</v>
      </c>
      <c r="C4470">
        <v>2429</v>
      </c>
      <c r="D4470">
        <f t="shared" si="69"/>
        <v>2429</v>
      </c>
      <c r="E4470">
        <f>IFERROR(VLOOKUP(A4470,Hoja1!$A$2:$F$4807,6,FALSE),1)</f>
        <v>1</v>
      </c>
      <c r="F4470">
        <v>2429</v>
      </c>
    </row>
    <row r="4471" spans="1:6" x14ac:dyDescent="0.3">
      <c r="A4471">
        <v>183599</v>
      </c>
      <c r="B4471">
        <v>43624.959999999999</v>
      </c>
      <c r="C4471">
        <v>-4647.1920879120798</v>
      </c>
      <c r="D4471">
        <f t="shared" si="69"/>
        <v>-4647.1920879120798</v>
      </c>
      <c r="E4471">
        <f>IFERROR(VLOOKUP(A4471,Hoja1!$A$2:$F$4807,6,FALSE),1)</f>
        <v>1</v>
      </c>
      <c r="F4471">
        <v>-4647.1920879120798</v>
      </c>
    </row>
    <row r="4472" spans="1:6" x14ac:dyDescent="0.3">
      <c r="A4472">
        <v>183604</v>
      </c>
      <c r="B4472">
        <v>1212</v>
      </c>
      <c r="C4472">
        <v>136.97517948717899</v>
      </c>
      <c r="D4472">
        <f t="shared" si="69"/>
        <v>136.97517948717899</v>
      </c>
      <c r="E4472">
        <f>IFERROR(VLOOKUP(A4472,Hoja1!$A$2:$F$4807,6,FALSE),1)</f>
        <v>1</v>
      </c>
      <c r="F4472">
        <v>136.97517948717899</v>
      </c>
    </row>
    <row r="4473" spans="1:6" x14ac:dyDescent="0.3">
      <c r="A4473">
        <v>183626</v>
      </c>
      <c r="B4473">
        <v>685</v>
      </c>
      <c r="C4473">
        <v>10.2113846153845</v>
      </c>
      <c r="D4473">
        <f t="shared" si="69"/>
        <v>10.2113846153845</v>
      </c>
      <c r="E4473">
        <f>IFERROR(VLOOKUP(A4473,Hoja1!$A$2:$F$4807,6,FALSE),1)</f>
        <v>1</v>
      </c>
      <c r="F4473">
        <v>10.2113846153845</v>
      </c>
    </row>
    <row r="4474" spans="1:6" x14ac:dyDescent="0.3">
      <c r="A4474">
        <v>183641</v>
      </c>
      <c r="B4474">
        <v>3788</v>
      </c>
      <c r="C4474">
        <v>20.072879120878898</v>
      </c>
      <c r="D4474">
        <f t="shared" si="69"/>
        <v>20.072879120878898</v>
      </c>
      <c r="E4474">
        <f>IFERROR(VLOOKUP(A4474,Hoja1!$A$2:$F$4807,6,FALSE),1)</f>
        <v>1</v>
      </c>
      <c r="F4474">
        <v>20.072879120878898</v>
      </c>
    </row>
    <row r="4475" spans="1:6" x14ac:dyDescent="0.3">
      <c r="A4475">
        <v>151072</v>
      </c>
      <c r="B4475">
        <v>114064.87</v>
      </c>
      <c r="C4475">
        <v>15838.3499999999</v>
      </c>
      <c r="D4475">
        <f t="shared" si="69"/>
        <v>7919.1749999999502</v>
      </c>
      <c r="E4475">
        <f>IFERROR(VLOOKUP(A4475,Hoja1!$A$2:$F$4807,6,FALSE),1)</f>
        <v>2</v>
      </c>
      <c r="F4475">
        <v>7919.1749999999502</v>
      </c>
    </row>
    <row r="4476" spans="1:6" x14ac:dyDescent="0.3">
      <c r="A4476">
        <v>183649</v>
      </c>
      <c r="B4476">
        <v>15434.63</v>
      </c>
      <c r="C4476">
        <v>-1775.7255769230701</v>
      </c>
      <c r="D4476">
        <f t="shared" si="69"/>
        <v>-1775.7255769230701</v>
      </c>
      <c r="E4476">
        <f>IFERROR(VLOOKUP(A4476,Hoja1!$A$2:$F$4807,6,FALSE),1)</f>
        <v>1</v>
      </c>
      <c r="F4476">
        <v>-1775.7255769230701</v>
      </c>
    </row>
    <row r="4477" spans="1:6" x14ac:dyDescent="0.3">
      <c r="A4477">
        <v>183663</v>
      </c>
      <c r="B4477">
        <v>1725</v>
      </c>
      <c r="C4477">
        <v>182.97558974358901</v>
      </c>
      <c r="D4477">
        <f t="shared" ref="D4477:D4540" si="70">C4477/E4477</f>
        <v>182.97558974358901</v>
      </c>
      <c r="E4477">
        <f>IFERROR(VLOOKUP(A4477,Hoja1!$A$2:$F$4807,6,FALSE),1)</f>
        <v>1</v>
      </c>
      <c r="F4477">
        <v>182.97558974358901</v>
      </c>
    </row>
    <row r="4478" spans="1:6" x14ac:dyDescent="0.3">
      <c r="A4478">
        <v>183665</v>
      </c>
      <c r="B4478">
        <v>31172</v>
      </c>
      <c r="C4478">
        <v>2428.61428571428</v>
      </c>
      <c r="D4478">
        <f t="shared" si="70"/>
        <v>2428.61428571428</v>
      </c>
      <c r="E4478">
        <f>IFERROR(VLOOKUP(A4478,Hoja1!$A$2:$F$4807,6,FALSE),1)</f>
        <v>1</v>
      </c>
      <c r="F4478">
        <v>2428.61428571428</v>
      </c>
    </row>
    <row r="4479" spans="1:6" x14ac:dyDescent="0.3">
      <c r="A4479">
        <v>183669</v>
      </c>
      <c r="B4479">
        <v>77692.28</v>
      </c>
      <c r="C4479">
        <v>-8769.6307692307691</v>
      </c>
      <c r="D4479">
        <f t="shared" si="70"/>
        <v>-8769.6307692307691</v>
      </c>
      <c r="E4479">
        <f>IFERROR(VLOOKUP(A4479,Hoja1!$A$2:$F$4807,6,FALSE),1)</f>
        <v>1</v>
      </c>
      <c r="F4479">
        <v>-8769.6307692307691</v>
      </c>
    </row>
    <row r="4480" spans="1:6" x14ac:dyDescent="0.3">
      <c r="A4480">
        <v>183697</v>
      </c>
      <c r="B4480">
        <v>37110.5</v>
      </c>
      <c r="C4480">
        <v>-1088.67818681318</v>
      </c>
      <c r="D4480">
        <f t="shared" si="70"/>
        <v>-1088.67818681318</v>
      </c>
      <c r="E4480">
        <f>IFERROR(VLOOKUP(A4480,Hoja1!$A$2:$F$4807,6,FALSE),1)</f>
        <v>1</v>
      </c>
      <c r="F4480">
        <v>-1088.67818681318</v>
      </c>
    </row>
    <row r="4481" spans="1:6" x14ac:dyDescent="0.3">
      <c r="A4481">
        <v>174309</v>
      </c>
      <c r="B4481">
        <v>114113.60000000001</v>
      </c>
      <c r="C4481">
        <v>8483.2338461538602</v>
      </c>
      <c r="D4481">
        <f t="shared" si="70"/>
        <v>1413.87230769231</v>
      </c>
      <c r="E4481">
        <f>IFERROR(VLOOKUP(A4481,Hoja1!$A$2:$F$4807,6,FALSE),1)</f>
        <v>6</v>
      </c>
      <c r="F4481">
        <v>1413.87230769231</v>
      </c>
    </row>
    <row r="4482" spans="1:6" x14ac:dyDescent="0.3">
      <c r="A4482">
        <v>183710</v>
      </c>
      <c r="B4482">
        <v>12654</v>
      </c>
      <c r="C4482">
        <v>376.29374224305099</v>
      </c>
      <c r="D4482">
        <f t="shared" si="70"/>
        <v>376.29374224305099</v>
      </c>
      <c r="E4482">
        <f>IFERROR(VLOOKUP(A4482,Hoja1!$A$2:$F$4807,6,FALSE),1)</f>
        <v>1</v>
      </c>
      <c r="F4482">
        <v>376.29374224305099</v>
      </c>
    </row>
    <row r="4483" spans="1:6" x14ac:dyDescent="0.3">
      <c r="A4483">
        <v>153781</v>
      </c>
      <c r="B4483">
        <v>114144</v>
      </c>
      <c r="C4483">
        <v>16316.332307692301</v>
      </c>
      <c r="D4483">
        <f t="shared" si="70"/>
        <v>2719.3887179487169</v>
      </c>
      <c r="E4483">
        <f>IFERROR(VLOOKUP(A4483,Hoja1!$A$2:$F$4807,6,FALSE),1)</f>
        <v>6</v>
      </c>
      <c r="F4483">
        <v>2719.3887179487169</v>
      </c>
    </row>
    <row r="4484" spans="1:6" x14ac:dyDescent="0.3">
      <c r="A4484">
        <v>183726</v>
      </c>
      <c r="B4484">
        <v>8962</v>
      </c>
      <c r="C4484">
        <v>550.05151098901104</v>
      </c>
      <c r="D4484">
        <f t="shared" si="70"/>
        <v>550.05151098901104</v>
      </c>
      <c r="E4484">
        <f>IFERROR(VLOOKUP(A4484,Hoja1!$A$2:$F$4807,6,FALSE),1)</f>
        <v>1</v>
      </c>
      <c r="F4484">
        <v>550.05151098901104</v>
      </c>
    </row>
    <row r="4485" spans="1:6" x14ac:dyDescent="0.3">
      <c r="A4485">
        <v>183729</v>
      </c>
      <c r="B4485">
        <v>20012</v>
      </c>
      <c r="C4485">
        <v>-8919.5531868131802</v>
      </c>
      <c r="D4485">
        <f t="shared" si="70"/>
        <v>-8919.5531868131802</v>
      </c>
      <c r="E4485">
        <f>IFERROR(VLOOKUP(A4485,Hoja1!$A$2:$F$4807,6,FALSE),1)</f>
        <v>1</v>
      </c>
      <c r="F4485">
        <v>-8919.5531868131802</v>
      </c>
    </row>
    <row r="4486" spans="1:6" x14ac:dyDescent="0.3">
      <c r="A4486">
        <v>183744</v>
      </c>
      <c r="B4486">
        <v>881</v>
      </c>
      <c r="C4486">
        <v>-2.2501538461538</v>
      </c>
      <c r="D4486">
        <f t="shared" si="70"/>
        <v>-2.2501538461538</v>
      </c>
      <c r="E4486">
        <f>IFERROR(VLOOKUP(A4486,Hoja1!$A$2:$F$4807,6,FALSE),1)</f>
        <v>1</v>
      </c>
      <c r="F4486">
        <v>-2.2501538461538</v>
      </c>
    </row>
    <row r="4487" spans="1:6" x14ac:dyDescent="0.3">
      <c r="A4487">
        <v>183766</v>
      </c>
      <c r="B4487">
        <v>25746.89</v>
      </c>
      <c r="C4487">
        <v>-2203.8721978021999</v>
      </c>
      <c r="D4487">
        <f t="shared" si="70"/>
        <v>-2203.8721978021999</v>
      </c>
      <c r="E4487">
        <f>IFERROR(VLOOKUP(A4487,Hoja1!$A$2:$F$4807,6,FALSE),1)</f>
        <v>1</v>
      </c>
      <c r="F4487">
        <v>-2203.8721978021999</v>
      </c>
    </row>
    <row r="4488" spans="1:6" x14ac:dyDescent="0.3">
      <c r="A4488">
        <v>167047</v>
      </c>
      <c r="B4488">
        <v>114552.709999999</v>
      </c>
      <c r="C4488">
        <v>-11104.3776923077</v>
      </c>
      <c r="D4488">
        <f t="shared" si="70"/>
        <v>-5552.1888461538501</v>
      </c>
      <c r="E4488">
        <f>IFERROR(VLOOKUP(A4488,Hoja1!$A$2:$F$4807,6,FALSE),1)</f>
        <v>2</v>
      </c>
      <c r="F4488">
        <v>-5552.1888461538501</v>
      </c>
    </row>
    <row r="4489" spans="1:6" x14ac:dyDescent="0.3">
      <c r="A4489">
        <v>183788</v>
      </c>
      <c r="B4489">
        <v>29680.21</v>
      </c>
      <c r="C4489">
        <v>-2085.16582417582</v>
      </c>
      <c r="D4489">
        <f t="shared" si="70"/>
        <v>-2085.16582417582</v>
      </c>
      <c r="E4489">
        <f>IFERROR(VLOOKUP(A4489,Hoja1!$A$2:$F$4807,6,FALSE),1)</f>
        <v>1</v>
      </c>
      <c r="F4489">
        <v>-2085.16582417582</v>
      </c>
    </row>
    <row r="4490" spans="1:6" x14ac:dyDescent="0.3">
      <c r="A4490">
        <v>183813</v>
      </c>
      <c r="B4490">
        <v>24997</v>
      </c>
      <c r="C4490">
        <v>-1328.78516483516</v>
      </c>
      <c r="D4490">
        <f t="shared" si="70"/>
        <v>-1328.78516483516</v>
      </c>
      <c r="E4490">
        <f>IFERROR(VLOOKUP(A4490,Hoja1!$A$2:$F$4807,6,FALSE),1)</f>
        <v>1</v>
      </c>
      <c r="F4490">
        <v>-1328.78516483516</v>
      </c>
    </row>
    <row r="4491" spans="1:6" x14ac:dyDescent="0.3">
      <c r="A4491">
        <v>146451</v>
      </c>
      <c r="B4491">
        <v>114646</v>
      </c>
      <c r="C4491">
        <v>15361.7876923076</v>
      </c>
      <c r="D4491">
        <f t="shared" si="70"/>
        <v>3072.3575384615201</v>
      </c>
      <c r="E4491">
        <f>IFERROR(VLOOKUP(A4491,Hoja1!$A$2:$F$4807,6,FALSE),1)</f>
        <v>5</v>
      </c>
      <c r="F4491">
        <v>3072.3575384615201</v>
      </c>
    </row>
    <row r="4492" spans="1:6" x14ac:dyDescent="0.3">
      <c r="A4492">
        <v>183844</v>
      </c>
      <c r="B4492">
        <v>24910.94</v>
      </c>
      <c r="C4492">
        <v>-20755.528681318599</v>
      </c>
      <c r="D4492">
        <f t="shared" si="70"/>
        <v>-20755.528681318599</v>
      </c>
      <c r="E4492">
        <f>IFERROR(VLOOKUP(A4492,Hoja1!$A$2:$F$4807,6,FALSE),1)</f>
        <v>1</v>
      </c>
      <c r="F4492">
        <v>-20755.528681318599</v>
      </c>
    </row>
    <row r="4493" spans="1:6" x14ac:dyDescent="0.3">
      <c r="A4493">
        <v>183851</v>
      </c>
      <c r="B4493">
        <v>151529.45000000001</v>
      </c>
      <c r="C4493">
        <v>-27896.693296703299</v>
      </c>
      <c r="D4493">
        <f t="shared" si="70"/>
        <v>-27896.693296703299</v>
      </c>
      <c r="E4493">
        <f>IFERROR(VLOOKUP(A4493,Hoja1!$A$2:$F$4807,6,FALSE),1)</f>
        <v>1</v>
      </c>
      <c r="F4493">
        <v>-27896.693296703299</v>
      </c>
    </row>
    <row r="4494" spans="1:6" x14ac:dyDescent="0.3">
      <c r="A4494">
        <v>183862</v>
      </c>
      <c r="B4494">
        <v>20950</v>
      </c>
      <c r="C4494">
        <v>-4771.3291208791197</v>
      </c>
      <c r="D4494">
        <f t="shared" si="70"/>
        <v>-4771.3291208791197</v>
      </c>
      <c r="E4494">
        <f>IFERROR(VLOOKUP(A4494,Hoja1!$A$2:$F$4807,6,FALSE),1)</f>
        <v>1</v>
      </c>
      <c r="F4494">
        <v>-4771.3291208791197</v>
      </c>
    </row>
    <row r="4495" spans="1:6" x14ac:dyDescent="0.3">
      <c r="A4495">
        <v>183881</v>
      </c>
      <c r="B4495">
        <v>56068</v>
      </c>
      <c r="C4495">
        <v>2030.41461538461</v>
      </c>
      <c r="D4495">
        <f t="shared" si="70"/>
        <v>2030.41461538461</v>
      </c>
      <c r="E4495">
        <f>IFERROR(VLOOKUP(A4495,Hoja1!$A$2:$F$4807,6,FALSE),1)</f>
        <v>1</v>
      </c>
      <c r="F4495">
        <v>2030.41461538461</v>
      </c>
    </row>
    <row r="4496" spans="1:6" x14ac:dyDescent="0.3">
      <c r="A4496">
        <v>183890</v>
      </c>
      <c r="B4496">
        <v>18030</v>
      </c>
      <c r="C4496">
        <v>-1303.1653846153799</v>
      </c>
      <c r="D4496">
        <f t="shared" si="70"/>
        <v>-1303.1653846153799</v>
      </c>
      <c r="E4496">
        <f>IFERROR(VLOOKUP(A4496,Hoja1!$A$2:$F$4807,6,FALSE),1)</f>
        <v>1</v>
      </c>
      <c r="F4496">
        <v>-1303.1653846153799</v>
      </c>
    </row>
    <row r="4497" spans="1:6" x14ac:dyDescent="0.3">
      <c r="A4497">
        <v>183906</v>
      </c>
      <c r="B4497">
        <v>11606</v>
      </c>
      <c r="C4497">
        <v>-858.38000000000102</v>
      </c>
      <c r="D4497">
        <f t="shared" si="70"/>
        <v>-858.38000000000102</v>
      </c>
      <c r="E4497">
        <f>IFERROR(VLOOKUP(A4497,Hoja1!$A$2:$F$4807,6,FALSE),1)</f>
        <v>1</v>
      </c>
      <c r="F4497">
        <v>-858.38000000000102</v>
      </c>
    </row>
    <row r="4498" spans="1:6" x14ac:dyDescent="0.3">
      <c r="A4498">
        <v>183910</v>
      </c>
      <c r="B4498">
        <v>725</v>
      </c>
      <c r="C4498">
        <v>112.680485829959</v>
      </c>
      <c r="D4498">
        <f t="shared" si="70"/>
        <v>112.680485829959</v>
      </c>
      <c r="E4498">
        <f>IFERROR(VLOOKUP(A4498,Hoja1!$A$2:$F$4807,6,FALSE),1)</f>
        <v>1</v>
      </c>
      <c r="F4498">
        <v>112.680485829959</v>
      </c>
    </row>
    <row r="4499" spans="1:6" x14ac:dyDescent="0.3">
      <c r="A4499">
        <v>164475</v>
      </c>
      <c r="B4499">
        <v>114784</v>
      </c>
      <c r="C4499">
        <v>13054.983076922999</v>
      </c>
      <c r="D4499">
        <f t="shared" si="70"/>
        <v>1864.9975824175713</v>
      </c>
      <c r="E4499">
        <f>IFERROR(VLOOKUP(A4499,Hoja1!$A$2:$F$4807,6,FALSE),1)</f>
        <v>7</v>
      </c>
      <c r="F4499">
        <v>1864.9975824175713</v>
      </c>
    </row>
    <row r="4500" spans="1:6" x14ac:dyDescent="0.3">
      <c r="A4500">
        <v>183946</v>
      </c>
      <c r="B4500">
        <v>30296.560000000001</v>
      </c>
      <c r="C4500">
        <v>-2073.2114285714201</v>
      </c>
      <c r="D4500">
        <f t="shared" si="70"/>
        <v>-2073.2114285714201</v>
      </c>
      <c r="E4500">
        <f>IFERROR(VLOOKUP(A4500,Hoja1!$A$2:$F$4807,6,FALSE),1)</f>
        <v>1</v>
      </c>
      <c r="F4500">
        <v>-2073.2114285714201</v>
      </c>
    </row>
    <row r="4501" spans="1:6" x14ac:dyDescent="0.3">
      <c r="A4501">
        <v>159863</v>
      </c>
      <c r="B4501">
        <v>115048</v>
      </c>
      <c r="C4501">
        <v>15763.7876923076</v>
      </c>
      <c r="D4501">
        <f t="shared" si="70"/>
        <v>2627.2979487179332</v>
      </c>
      <c r="E4501">
        <f>IFERROR(VLOOKUP(A4501,Hoja1!$A$2:$F$4807,6,FALSE),1)</f>
        <v>6</v>
      </c>
      <c r="F4501">
        <v>2627.2979487179332</v>
      </c>
    </row>
    <row r="4502" spans="1:6" x14ac:dyDescent="0.3">
      <c r="A4502">
        <v>156668</v>
      </c>
      <c r="B4502">
        <v>115929</v>
      </c>
      <c r="C4502">
        <v>10628.0538461538</v>
      </c>
      <c r="D4502">
        <f t="shared" si="70"/>
        <v>2125.6107692307601</v>
      </c>
      <c r="E4502">
        <f>IFERROR(VLOOKUP(A4502,Hoja1!$A$2:$F$4807,6,FALSE),1)</f>
        <v>5</v>
      </c>
      <c r="F4502">
        <v>2125.6107692307601</v>
      </c>
    </row>
    <row r="4503" spans="1:6" x14ac:dyDescent="0.3">
      <c r="A4503">
        <v>183986</v>
      </c>
      <c r="B4503">
        <v>600</v>
      </c>
      <c r="C4503">
        <v>-2389.4608582995902</v>
      </c>
      <c r="D4503">
        <f t="shared" si="70"/>
        <v>-2389.4608582995902</v>
      </c>
      <c r="E4503">
        <f>IFERROR(VLOOKUP(A4503,Hoja1!$A$2:$F$4807,6,FALSE),1)</f>
        <v>1</v>
      </c>
      <c r="F4503">
        <v>-2389.4608582995902</v>
      </c>
    </row>
    <row r="4504" spans="1:6" x14ac:dyDescent="0.3">
      <c r="A4504">
        <v>183987</v>
      </c>
      <c r="B4504">
        <v>650</v>
      </c>
      <c r="C4504">
        <v>-1879.60286850906</v>
      </c>
      <c r="D4504">
        <f t="shared" si="70"/>
        <v>-1879.60286850906</v>
      </c>
      <c r="E4504">
        <f>IFERROR(VLOOKUP(A4504,Hoja1!$A$2:$F$4807,6,FALSE),1)</f>
        <v>1</v>
      </c>
      <c r="F4504">
        <v>-1879.60286850906</v>
      </c>
    </row>
    <row r="4505" spans="1:6" x14ac:dyDescent="0.3">
      <c r="A4505">
        <v>183993</v>
      </c>
      <c r="B4505">
        <v>3396</v>
      </c>
      <c r="C4505">
        <v>575.23009986504701</v>
      </c>
      <c r="D4505">
        <f t="shared" si="70"/>
        <v>575.23009986504701</v>
      </c>
      <c r="E4505">
        <f>IFERROR(VLOOKUP(A4505,Hoja1!$A$2:$F$4807,6,FALSE),1)</f>
        <v>1</v>
      </c>
      <c r="F4505">
        <v>575.23009986504701</v>
      </c>
    </row>
    <row r="4506" spans="1:6" x14ac:dyDescent="0.3">
      <c r="A4506">
        <v>183999</v>
      </c>
      <c r="B4506">
        <v>45930</v>
      </c>
      <c r="C4506">
        <v>-16431.636043956001</v>
      </c>
      <c r="D4506">
        <f t="shared" si="70"/>
        <v>-16431.636043956001</v>
      </c>
      <c r="E4506">
        <f>IFERROR(VLOOKUP(A4506,Hoja1!$A$2:$F$4807,6,FALSE),1)</f>
        <v>1</v>
      </c>
      <c r="F4506">
        <v>-16431.636043956001</v>
      </c>
    </row>
    <row r="4507" spans="1:6" x14ac:dyDescent="0.3">
      <c r="A4507">
        <v>142780</v>
      </c>
      <c r="B4507">
        <v>116429.01</v>
      </c>
      <c r="C4507">
        <v>11197.496153846099</v>
      </c>
      <c r="D4507">
        <f t="shared" si="70"/>
        <v>1399.6870192307624</v>
      </c>
      <c r="E4507">
        <f>IFERROR(VLOOKUP(A4507,Hoja1!$A$2:$F$4807,6,FALSE),1)</f>
        <v>8</v>
      </c>
      <c r="F4507">
        <v>1399.6870192307624</v>
      </c>
    </row>
    <row r="4508" spans="1:6" x14ac:dyDescent="0.3">
      <c r="A4508">
        <v>184040</v>
      </c>
      <c r="B4508">
        <v>876</v>
      </c>
      <c r="C4508">
        <v>-7.2501538461538004</v>
      </c>
      <c r="D4508">
        <f t="shared" si="70"/>
        <v>-7.2501538461538004</v>
      </c>
      <c r="E4508">
        <f>IFERROR(VLOOKUP(A4508,Hoja1!$A$2:$F$4807,6,FALSE),1)</f>
        <v>1</v>
      </c>
      <c r="F4508">
        <v>-7.2501538461538004</v>
      </c>
    </row>
    <row r="4509" spans="1:6" x14ac:dyDescent="0.3">
      <c r="A4509">
        <v>149469</v>
      </c>
      <c r="B4509">
        <v>117456</v>
      </c>
      <c r="C4509">
        <v>18171.7876923076</v>
      </c>
      <c r="D4509">
        <f t="shared" si="70"/>
        <v>6057.2625641025334</v>
      </c>
      <c r="E4509">
        <f>IFERROR(VLOOKUP(A4509,Hoja1!$A$2:$F$4807,6,FALSE),1)</f>
        <v>3</v>
      </c>
      <c r="F4509">
        <v>6057.2625641025334</v>
      </c>
    </row>
    <row r="4510" spans="1:6" x14ac:dyDescent="0.3">
      <c r="A4510">
        <v>184055</v>
      </c>
      <c r="B4510">
        <v>703</v>
      </c>
      <c r="C4510">
        <v>94.974769230769297</v>
      </c>
      <c r="D4510">
        <f t="shared" si="70"/>
        <v>94.974769230769297</v>
      </c>
      <c r="E4510">
        <f>IFERROR(VLOOKUP(A4510,Hoja1!$A$2:$F$4807,6,FALSE),1)</f>
        <v>1</v>
      </c>
      <c r="F4510">
        <v>94.974769230769297</v>
      </c>
    </row>
    <row r="4511" spans="1:6" x14ac:dyDescent="0.3">
      <c r="A4511">
        <v>184063</v>
      </c>
      <c r="B4511">
        <v>17423.41</v>
      </c>
      <c r="C4511">
        <v>-1689.3337362637301</v>
      </c>
      <c r="D4511">
        <f t="shared" si="70"/>
        <v>-1689.3337362637301</v>
      </c>
      <c r="E4511">
        <f>IFERROR(VLOOKUP(A4511,Hoja1!$A$2:$F$4807,6,FALSE),1)</f>
        <v>1</v>
      </c>
      <c r="F4511">
        <v>-1689.3337362637301</v>
      </c>
    </row>
    <row r="4512" spans="1:6" x14ac:dyDescent="0.3">
      <c r="A4512">
        <v>184066</v>
      </c>
      <c r="B4512">
        <v>79902.009999999995</v>
      </c>
      <c r="C4512">
        <v>-10261.8238461538</v>
      </c>
      <c r="D4512">
        <f t="shared" si="70"/>
        <v>-10261.8238461538</v>
      </c>
      <c r="E4512">
        <f>IFERROR(VLOOKUP(A4512,Hoja1!$A$2:$F$4807,6,FALSE),1)</f>
        <v>1</v>
      </c>
      <c r="F4512">
        <v>-10261.8238461538</v>
      </c>
    </row>
    <row r="4513" spans="1:6" x14ac:dyDescent="0.3">
      <c r="A4513">
        <v>184103</v>
      </c>
      <c r="B4513">
        <v>28437</v>
      </c>
      <c r="C4513">
        <v>-2530.7807692307601</v>
      </c>
      <c r="D4513">
        <f t="shared" si="70"/>
        <v>-2530.7807692307601</v>
      </c>
      <c r="E4513">
        <f>IFERROR(VLOOKUP(A4513,Hoja1!$A$2:$F$4807,6,FALSE),1)</f>
        <v>1</v>
      </c>
      <c r="F4513">
        <v>-2530.7807692307601</v>
      </c>
    </row>
    <row r="4514" spans="1:6" x14ac:dyDescent="0.3">
      <c r="A4514">
        <v>184122</v>
      </c>
      <c r="B4514">
        <v>19104</v>
      </c>
      <c r="C4514">
        <v>-989.59516483516495</v>
      </c>
      <c r="D4514">
        <f t="shared" si="70"/>
        <v>-989.59516483516495</v>
      </c>
      <c r="E4514">
        <f>IFERROR(VLOOKUP(A4514,Hoja1!$A$2:$F$4807,6,FALSE),1)</f>
        <v>1</v>
      </c>
      <c r="F4514">
        <v>-989.59516483516495</v>
      </c>
    </row>
    <row r="4515" spans="1:6" x14ac:dyDescent="0.3">
      <c r="A4515">
        <v>184130</v>
      </c>
      <c r="B4515">
        <v>29758</v>
      </c>
      <c r="C4515">
        <v>-3028.0176923076901</v>
      </c>
      <c r="D4515">
        <f t="shared" si="70"/>
        <v>-3028.0176923076901</v>
      </c>
      <c r="E4515">
        <f>IFERROR(VLOOKUP(A4515,Hoja1!$A$2:$F$4807,6,FALSE),1)</f>
        <v>1</v>
      </c>
      <c r="F4515">
        <v>-3028.0176923076901</v>
      </c>
    </row>
    <row r="4516" spans="1:6" x14ac:dyDescent="0.3">
      <c r="A4516">
        <v>184139</v>
      </c>
      <c r="B4516">
        <v>3056</v>
      </c>
      <c r="C4516">
        <v>463.94053134508499</v>
      </c>
      <c r="D4516">
        <f t="shared" si="70"/>
        <v>463.94053134508499</v>
      </c>
      <c r="E4516">
        <f>IFERROR(VLOOKUP(A4516,Hoja1!$A$2:$F$4807,6,FALSE),1)</f>
        <v>1</v>
      </c>
      <c r="F4516">
        <v>463.94053134508499</v>
      </c>
    </row>
    <row r="4517" spans="1:6" x14ac:dyDescent="0.3">
      <c r="A4517">
        <v>184144</v>
      </c>
      <c r="B4517">
        <v>40792</v>
      </c>
      <c r="C4517">
        <v>-2456.8923076923002</v>
      </c>
      <c r="D4517">
        <f t="shared" si="70"/>
        <v>-2456.8923076923002</v>
      </c>
      <c r="E4517">
        <f>IFERROR(VLOOKUP(A4517,Hoja1!$A$2:$F$4807,6,FALSE),1)</f>
        <v>1</v>
      </c>
      <c r="F4517">
        <v>-2456.8923076923002</v>
      </c>
    </row>
    <row r="4518" spans="1:6" x14ac:dyDescent="0.3">
      <c r="A4518">
        <v>184149</v>
      </c>
      <c r="B4518">
        <v>29932</v>
      </c>
      <c r="C4518">
        <v>-4290.6338461538398</v>
      </c>
      <c r="D4518">
        <f t="shared" si="70"/>
        <v>-4290.6338461538398</v>
      </c>
      <c r="E4518">
        <f>IFERROR(VLOOKUP(A4518,Hoja1!$A$2:$F$4807,6,FALSE),1)</f>
        <v>1</v>
      </c>
      <c r="F4518">
        <v>-4290.6338461538398</v>
      </c>
    </row>
    <row r="4519" spans="1:6" x14ac:dyDescent="0.3">
      <c r="A4519">
        <v>148190</v>
      </c>
      <c r="B4519">
        <v>117952</v>
      </c>
      <c r="C4519">
        <v>771.21384615384102</v>
      </c>
      <c r="D4519">
        <f t="shared" si="70"/>
        <v>385.60692307692051</v>
      </c>
      <c r="E4519">
        <f>IFERROR(VLOOKUP(A4519,Hoja1!$A$2:$F$4807,6,FALSE),1)</f>
        <v>2</v>
      </c>
      <c r="F4519">
        <v>385.60692307692051</v>
      </c>
    </row>
    <row r="4520" spans="1:6" x14ac:dyDescent="0.3">
      <c r="A4520">
        <v>157729</v>
      </c>
      <c r="B4520">
        <v>118289.1</v>
      </c>
      <c r="C4520">
        <v>-35327.486153846097</v>
      </c>
      <c r="D4520">
        <f t="shared" si="70"/>
        <v>-17663.743076923049</v>
      </c>
      <c r="E4520">
        <f>IFERROR(VLOOKUP(A4520,Hoja1!$A$2:$F$4807,6,FALSE),1)</f>
        <v>2</v>
      </c>
      <c r="F4520">
        <v>-17663.743076923049</v>
      </c>
    </row>
    <row r="4521" spans="1:6" x14ac:dyDescent="0.3">
      <c r="A4521">
        <v>184171</v>
      </c>
      <c r="B4521">
        <v>8603.08</v>
      </c>
      <c r="C4521">
        <v>-15116.9129670329</v>
      </c>
      <c r="D4521">
        <f t="shared" si="70"/>
        <v>-15116.9129670329</v>
      </c>
      <c r="E4521">
        <f>IFERROR(VLOOKUP(A4521,Hoja1!$A$2:$F$4807,6,FALSE),1)</f>
        <v>1</v>
      </c>
      <c r="F4521">
        <v>-15116.9129670329</v>
      </c>
    </row>
    <row r="4522" spans="1:6" x14ac:dyDescent="0.3">
      <c r="A4522">
        <v>184177</v>
      </c>
      <c r="B4522">
        <v>35161</v>
      </c>
      <c r="C4522">
        <v>-3668.8830769230699</v>
      </c>
      <c r="D4522">
        <f t="shared" si="70"/>
        <v>-3668.8830769230699</v>
      </c>
      <c r="E4522">
        <f>IFERROR(VLOOKUP(A4522,Hoja1!$A$2:$F$4807,6,FALSE),1)</f>
        <v>1</v>
      </c>
      <c r="F4522">
        <v>-3668.8830769230699</v>
      </c>
    </row>
    <row r="4523" spans="1:6" x14ac:dyDescent="0.3">
      <c r="A4523">
        <v>184182</v>
      </c>
      <c r="B4523">
        <v>40233.24</v>
      </c>
      <c r="C4523">
        <v>-6265.5459340659399</v>
      </c>
      <c r="D4523">
        <f t="shared" si="70"/>
        <v>-6265.5459340659399</v>
      </c>
      <c r="E4523">
        <f>IFERROR(VLOOKUP(A4523,Hoja1!$A$2:$F$4807,6,FALSE),1)</f>
        <v>1</v>
      </c>
      <c r="F4523">
        <v>-6265.5459340659399</v>
      </c>
    </row>
    <row r="4524" spans="1:6" x14ac:dyDescent="0.3">
      <c r="A4524">
        <v>155939</v>
      </c>
      <c r="B4524">
        <v>118931.63</v>
      </c>
      <c r="C4524">
        <v>18260.305384615302</v>
      </c>
      <c r="D4524">
        <f t="shared" si="70"/>
        <v>4565.0763461538254</v>
      </c>
      <c r="E4524">
        <f>IFERROR(VLOOKUP(A4524,Hoja1!$A$2:$F$4807,6,FALSE),1)</f>
        <v>4</v>
      </c>
      <c r="F4524">
        <v>4565.0763461538254</v>
      </c>
    </row>
    <row r="4525" spans="1:6" x14ac:dyDescent="0.3">
      <c r="A4525">
        <v>184207</v>
      </c>
      <c r="B4525">
        <v>14990.38</v>
      </c>
      <c r="C4525">
        <v>-3706.2081318681298</v>
      </c>
      <c r="D4525">
        <f t="shared" si="70"/>
        <v>-3706.2081318681298</v>
      </c>
      <c r="E4525">
        <f>IFERROR(VLOOKUP(A4525,Hoja1!$A$2:$F$4807,6,FALSE),1)</f>
        <v>1</v>
      </c>
      <c r="F4525">
        <v>-3706.2081318681298</v>
      </c>
    </row>
    <row r="4526" spans="1:6" x14ac:dyDescent="0.3">
      <c r="A4526">
        <v>184243</v>
      </c>
      <c r="B4526">
        <v>18946</v>
      </c>
      <c r="C4526">
        <v>-3793.1173626373602</v>
      </c>
      <c r="D4526">
        <f t="shared" si="70"/>
        <v>-3793.1173626373602</v>
      </c>
      <c r="E4526">
        <f>IFERROR(VLOOKUP(A4526,Hoja1!$A$2:$F$4807,6,FALSE),1)</f>
        <v>1</v>
      </c>
      <c r="F4526">
        <v>-3793.1173626373602</v>
      </c>
    </row>
    <row r="4527" spans="1:6" x14ac:dyDescent="0.3">
      <c r="A4527">
        <v>184262</v>
      </c>
      <c r="B4527">
        <v>699</v>
      </c>
      <c r="C4527">
        <v>90.974769230769297</v>
      </c>
      <c r="D4527">
        <f t="shared" si="70"/>
        <v>90.974769230769297</v>
      </c>
      <c r="E4527">
        <f>IFERROR(VLOOKUP(A4527,Hoja1!$A$2:$F$4807,6,FALSE),1)</f>
        <v>1</v>
      </c>
      <c r="F4527">
        <v>90.974769230769297</v>
      </c>
    </row>
    <row r="4528" spans="1:6" x14ac:dyDescent="0.3">
      <c r="A4528">
        <v>162924</v>
      </c>
      <c r="B4528">
        <v>118944</v>
      </c>
      <c r="C4528">
        <v>11527.669230769199</v>
      </c>
      <c r="D4528">
        <f t="shared" si="70"/>
        <v>2305.5338461538399</v>
      </c>
      <c r="E4528">
        <f>IFERROR(VLOOKUP(A4528,Hoja1!$A$2:$F$4807,6,FALSE),1)</f>
        <v>5</v>
      </c>
      <c r="F4528">
        <v>2305.5338461538399</v>
      </c>
    </row>
    <row r="4529" spans="1:6" x14ac:dyDescent="0.3">
      <c r="A4529">
        <v>149513</v>
      </c>
      <c r="B4529">
        <v>119616</v>
      </c>
      <c r="C4529">
        <v>16829.290769230702</v>
      </c>
      <c r="D4529">
        <f t="shared" si="70"/>
        <v>2404.1843956043858</v>
      </c>
      <c r="E4529">
        <f>IFERROR(VLOOKUP(A4529,Hoja1!$A$2:$F$4807,6,FALSE),1)</f>
        <v>7</v>
      </c>
      <c r="F4529">
        <v>2404.1843956043858</v>
      </c>
    </row>
    <row r="4530" spans="1:6" x14ac:dyDescent="0.3">
      <c r="A4530">
        <v>169356</v>
      </c>
      <c r="B4530">
        <v>119616</v>
      </c>
      <c r="C4530">
        <v>20002.367692307598</v>
      </c>
      <c r="D4530">
        <f t="shared" si="70"/>
        <v>10001.183846153799</v>
      </c>
      <c r="E4530">
        <f>IFERROR(VLOOKUP(A4530,Hoja1!$A$2:$F$4807,6,FALSE),1)</f>
        <v>2</v>
      </c>
      <c r="F4530">
        <v>10001.183846153799</v>
      </c>
    </row>
    <row r="4531" spans="1:6" x14ac:dyDescent="0.3">
      <c r="A4531">
        <v>151768</v>
      </c>
      <c r="B4531">
        <v>119873</v>
      </c>
      <c r="C4531">
        <v>15629.746153846099</v>
      </c>
      <c r="D4531">
        <f t="shared" si="70"/>
        <v>3907.4365384615248</v>
      </c>
      <c r="E4531">
        <f>IFERROR(VLOOKUP(A4531,Hoja1!$A$2:$F$4807,6,FALSE),1)</f>
        <v>4</v>
      </c>
      <c r="F4531">
        <v>3907.4365384615248</v>
      </c>
    </row>
    <row r="4532" spans="1:6" x14ac:dyDescent="0.3">
      <c r="A4532">
        <v>184331</v>
      </c>
      <c r="B4532">
        <v>19262</v>
      </c>
      <c r="C4532">
        <v>-9065.2421978021903</v>
      </c>
      <c r="D4532">
        <f t="shared" si="70"/>
        <v>-9065.2421978021903</v>
      </c>
      <c r="E4532">
        <f>IFERROR(VLOOKUP(A4532,Hoja1!$A$2:$F$4807,6,FALSE),1)</f>
        <v>1</v>
      </c>
      <c r="F4532">
        <v>-9065.2421978021903</v>
      </c>
    </row>
    <row r="4533" spans="1:6" x14ac:dyDescent="0.3">
      <c r="A4533">
        <v>184337</v>
      </c>
      <c r="B4533">
        <v>1523</v>
      </c>
      <c r="C4533">
        <v>-3053.7174581939798</v>
      </c>
      <c r="D4533">
        <f t="shared" si="70"/>
        <v>-3053.7174581939798</v>
      </c>
      <c r="E4533">
        <f>IFERROR(VLOOKUP(A4533,Hoja1!$A$2:$F$4807,6,FALSE),1)</f>
        <v>1</v>
      </c>
      <c r="F4533">
        <v>-3053.7174581939798</v>
      </c>
    </row>
    <row r="4534" spans="1:6" x14ac:dyDescent="0.3">
      <c r="A4534">
        <v>161937</v>
      </c>
      <c r="B4534">
        <v>120272</v>
      </c>
      <c r="C4534">
        <v>12855.669230769199</v>
      </c>
      <c r="D4534">
        <f t="shared" si="70"/>
        <v>2571.1338461538398</v>
      </c>
      <c r="E4534">
        <f>IFERROR(VLOOKUP(A4534,Hoja1!$A$2:$F$4807,6,FALSE),1)</f>
        <v>5</v>
      </c>
      <c r="F4534">
        <v>2571.1338461538398</v>
      </c>
    </row>
    <row r="4535" spans="1:6" x14ac:dyDescent="0.3">
      <c r="A4535">
        <v>184369</v>
      </c>
      <c r="B4535">
        <v>530</v>
      </c>
      <c r="C4535">
        <v>-744.10020066889604</v>
      </c>
      <c r="D4535">
        <f t="shared" si="70"/>
        <v>-744.10020066889604</v>
      </c>
      <c r="E4535">
        <f>IFERROR(VLOOKUP(A4535,Hoja1!$A$2:$F$4807,6,FALSE),1)</f>
        <v>1</v>
      </c>
      <c r="F4535">
        <v>-744.10020066889604</v>
      </c>
    </row>
    <row r="4536" spans="1:6" x14ac:dyDescent="0.3">
      <c r="A4536">
        <v>184370</v>
      </c>
      <c r="B4536">
        <v>38686.92</v>
      </c>
      <c r="C4536">
        <v>-1964.8015384615401</v>
      </c>
      <c r="D4536">
        <f t="shared" si="70"/>
        <v>-1964.8015384615401</v>
      </c>
      <c r="E4536">
        <f>IFERROR(VLOOKUP(A4536,Hoja1!$A$2:$F$4807,6,FALSE),1)</f>
        <v>1</v>
      </c>
      <c r="F4536">
        <v>-1964.8015384615401</v>
      </c>
    </row>
    <row r="4537" spans="1:6" x14ac:dyDescent="0.3">
      <c r="A4537">
        <v>184390</v>
      </c>
      <c r="B4537">
        <v>45115.68</v>
      </c>
      <c r="C4537">
        <v>-22678.132087911999</v>
      </c>
      <c r="D4537">
        <f t="shared" si="70"/>
        <v>-22678.132087911999</v>
      </c>
      <c r="E4537">
        <f>IFERROR(VLOOKUP(A4537,Hoja1!$A$2:$F$4807,6,FALSE),1)</f>
        <v>1</v>
      </c>
      <c r="F4537">
        <v>-22678.132087911999</v>
      </c>
    </row>
    <row r="4538" spans="1:6" x14ac:dyDescent="0.3">
      <c r="A4538">
        <v>184396</v>
      </c>
      <c r="B4538">
        <v>20145</v>
      </c>
      <c r="C4538">
        <v>-11015.9802197802</v>
      </c>
      <c r="D4538">
        <f t="shared" si="70"/>
        <v>-11015.9802197802</v>
      </c>
      <c r="E4538">
        <f>IFERROR(VLOOKUP(A4538,Hoja1!$A$2:$F$4807,6,FALSE),1)</f>
        <v>1</v>
      </c>
      <c r="F4538">
        <v>-11015.9802197802</v>
      </c>
    </row>
    <row r="4539" spans="1:6" x14ac:dyDescent="0.3">
      <c r="A4539">
        <v>184410</v>
      </c>
      <c r="B4539">
        <v>38488</v>
      </c>
      <c r="C4539">
        <v>-6394.4907692307697</v>
      </c>
      <c r="D4539">
        <f t="shared" si="70"/>
        <v>-6394.4907692307697</v>
      </c>
      <c r="E4539">
        <f>IFERROR(VLOOKUP(A4539,Hoja1!$A$2:$F$4807,6,FALSE),1)</f>
        <v>1</v>
      </c>
      <c r="F4539">
        <v>-6394.4907692307697</v>
      </c>
    </row>
    <row r="4540" spans="1:6" x14ac:dyDescent="0.3">
      <c r="A4540">
        <v>145979</v>
      </c>
      <c r="B4540">
        <v>120739</v>
      </c>
      <c r="C4540">
        <v>16235.7584615384</v>
      </c>
      <c r="D4540">
        <f t="shared" si="70"/>
        <v>1803.9731623931557</v>
      </c>
      <c r="E4540">
        <f>IFERROR(VLOOKUP(A4540,Hoja1!$A$2:$F$4807,6,FALSE),1)</f>
        <v>9</v>
      </c>
      <c r="F4540">
        <v>1803.9731623931557</v>
      </c>
    </row>
    <row r="4541" spans="1:6" x14ac:dyDescent="0.3">
      <c r="A4541">
        <v>184480</v>
      </c>
      <c r="B4541">
        <v>17240.75</v>
      </c>
      <c r="C4541">
        <v>1045.9453846153799</v>
      </c>
      <c r="D4541">
        <f t="shared" ref="D4541:D4604" si="71">C4541/E4541</f>
        <v>1045.9453846153799</v>
      </c>
      <c r="E4541">
        <f>IFERROR(VLOOKUP(A4541,Hoja1!$A$2:$F$4807,6,FALSE),1)</f>
        <v>1</v>
      </c>
      <c r="F4541">
        <v>1045.9453846153799</v>
      </c>
    </row>
    <row r="4542" spans="1:6" x14ac:dyDescent="0.3">
      <c r="A4542">
        <v>184491</v>
      </c>
      <c r="B4542">
        <v>57670.68</v>
      </c>
      <c r="C4542">
        <v>-12842.912307692301</v>
      </c>
      <c r="D4542">
        <f t="shared" si="71"/>
        <v>-12842.912307692301</v>
      </c>
      <c r="E4542">
        <f>IFERROR(VLOOKUP(A4542,Hoja1!$A$2:$F$4807,6,FALSE),1)</f>
        <v>1</v>
      </c>
      <c r="F4542">
        <v>-12842.912307692301</v>
      </c>
    </row>
    <row r="4543" spans="1:6" x14ac:dyDescent="0.3">
      <c r="A4543">
        <v>184532</v>
      </c>
      <c r="B4543">
        <v>220715.07</v>
      </c>
      <c r="C4543">
        <v>-52533.571978021901</v>
      </c>
      <c r="D4543">
        <f t="shared" si="71"/>
        <v>-52533.571978021901</v>
      </c>
      <c r="E4543">
        <f>IFERROR(VLOOKUP(A4543,Hoja1!$A$2:$F$4807,6,FALSE),1)</f>
        <v>1</v>
      </c>
      <c r="F4543">
        <v>-52533.571978021901</v>
      </c>
    </row>
    <row r="4544" spans="1:6" x14ac:dyDescent="0.3">
      <c r="A4544">
        <v>184557</v>
      </c>
      <c r="B4544">
        <v>73416.62</v>
      </c>
      <c r="C4544">
        <v>-13444.143076922999</v>
      </c>
      <c r="D4544">
        <f t="shared" si="71"/>
        <v>-13444.143076922999</v>
      </c>
      <c r="E4544">
        <f>IFERROR(VLOOKUP(A4544,Hoja1!$A$2:$F$4807,6,FALSE),1)</f>
        <v>1</v>
      </c>
      <c r="F4544">
        <v>-13444.143076922999</v>
      </c>
    </row>
    <row r="4545" spans="1:6" x14ac:dyDescent="0.3">
      <c r="A4545">
        <v>184578</v>
      </c>
      <c r="B4545">
        <v>794</v>
      </c>
      <c r="C4545">
        <v>185.974769230769</v>
      </c>
      <c r="D4545">
        <f t="shared" si="71"/>
        <v>185.974769230769</v>
      </c>
      <c r="E4545">
        <f>IFERROR(VLOOKUP(A4545,Hoja1!$A$2:$F$4807,6,FALSE),1)</f>
        <v>1</v>
      </c>
      <c r="F4545">
        <v>185.974769230769</v>
      </c>
    </row>
    <row r="4546" spans="1:6" x14ac:dyDescent="0.3">
      <c r="A4546">
        <v>184580</v>
      </c>
      <c r="B4546">
        <v>881</v>
      </c>
      <c r="C4546">
        <v>-2.2501538461538</v>
      </c>
      <c r="D4546">
        <f t="shared" si="71"/>
        <v>-2.2501538461538</v>
      </c>
      <c r="E4546">
        <f>IFERROR(VLOOKUP(A4546,Hoja1!$A$2:$F$4807,6,FALSE),1)</f>
        <v>1</v>
      </c>
      <c r="F4546">
        <v>-2.2501538461538</v>
      </c>
    </row>
    <row r="4547" spans="1:6" x14ac:dyDescent="0.3">
      <c r="A4547">
        <v>181638</v>
      </c>
      <c r="B4547">
        <v>121060</v>
      </c>
      <c r="C4547">
        <v>-13923.2187362637</v>
      </c>
      <c r="D4547">
        <f t="shared" si="71"/>
        <v>-1392.32187362637</v>
      </c>
      <c r="E4547">
        <f>IFERROR(VLOOKUP(A4547,Hoja1!$A$2:$F$4807,6,FALSE),1)</f>
        <v>10</v>
      </c>
      <c r="F4547">
        <v>-1392.32187362637</v>
      </c>
    </row>
    <row r="4548" spans="1:6" x14ac:dyDescent="0.3">
      <c r="A4548">
        <v>184622</v>
      </c>
      <c r="B4548">
        <v>29778.61</v>
      </c>
      <c r="C4548">
        <v>1784.47999999999</v>
      </c>
      <c r="D4548">
        <f t="shared" si="71"/>
        <v>1784.47999999999</v>
      </c>
      <c r="E4548">
        <f>IFERROR(VLOOKUP(A4548,Hoja1!$A$2:$F$4807,6,FALSE),1)</f>
        <v>1</v>
      </c>
      <c r="F4548">
        <v>1784.47999999999</v>
      </c>
    </row>
    <row r="4549" spans="1:6" x14ac:dyDescent="0.3">
      <c r="A4549">
        <v>181120</v>
      </c>
      <c r="B4549">
        <v>121396</v>
      </c>
      <c r="C4549">
        <v>-16004.8381868131</v>
      </c>
      <c r="D4549">
        <f t="shared" si="71"/>
        <v>-4001.209546703275</v>
      </c>
      <c r="E4549">
        <f>IFERROR(VLOOKUP(A4549,Hoja1!$A$2:$F$4807,6,FALSE),1)</f>
        <v>4</v>
      </c>
      <c r="F4549">
        <v>-4001.209546703275</v>
      </c>
    </row>
    <row r="4550" spans="1:6" x14ac:dyDescent="0.3">
      <c r="A4550">
        <v>184692</v>
      </c>
      <c r="B4550">
        <v>2224</v>
      </c>
      <c r="C4550">
        <v>2224</v>
      </c>
      <c r="D4550">
        <f t="shared" si="71"/>
        <v>2224</v>
      </c>
      <c r="E4550">
        <f>IFERROR(VLOOKUP(A4550,Hoja1!$A$2:$F$4807,6,FALSE),1)</f>
        <v>1</v>
      </c>
      <c r="F4550">
        <v>2224</v>
      </c>
    </row>
    <row r="4551" spans="1:6" x14ac:dyDescent="0.3">
      <c r="A4551">
        <v>184695</v>
      </c>
      <c r="B4551">
        <v>45408</v>
      </c>
      <c r="C4551">
        <v>2716.4432967032899</v>
      </c>
      <c r="D4551">
        <f t="shared" si="71"/>
        <v>2716.4432967032899</v>
      </c>
      <c r="E4551">
        <f>IFERROR(VLOOKUP(A4551,Hoja1!$A$2:$F$4807,6,FALSE),1)</f>
        <v>1</v>
      </c>
      <c r="F4551">
        <v>2716.4432967032899</v>
      </c>
    </row>
    <row r="4552" spans="1:6" x14ac:dyDescent="0.3">
      <c r="A4552">
        <v>147830</v>
      </c>
      <c r="B4552">
        <v>121861</v>
      </c>
      <c r="C4552">
        <v>19403.7107692307</v>
      </c>
      <c r="D4552">
        <f t="shared" si="71"/>
        <v>3880.7421538461399</v>
      </c>
      <c r="E4552">
        <f>IFERROR(VLOOKUP(A4552,Hoja1!$A$2:$F$4807,6,FALSE),1)</f>
        <v>5</v>
      </c>
      <c r="F4552">
        <v>3880.7421538461399</v>
      </c>
    </row>
    <row r="4553" spans="1:6" x14ac:dyDescent="0.3">
      <c r="A4553">
        <v>150088</v>
      </c>
      <c r="B4553">
        <v>123520.5</v>
      </c>
      <c r="C4553">
        <v>14387.6369230769</v>
      </c>
      <c r="D4553">
        <f t="shared" si="71"/>
        <v>2397.9394871794834</v>
      </c>
      <c r="E4553">
        <f>IFERROR(VLOOKUP(A4553,Hoja1!$A$2:$F$4807,6,FALSE),1)</f>
        <v>6</v>
      </c>
      <c r="F4553">
        <v>2397.9394871794834</v>
      </c>
    </row>
    <row r="4554" spans="1:6" x14ac:dyDescent="0.3">
      <c r="A4554">
        <v>140719</v>
      </c>
      <c r="B4554">
        <v>123616</v>
      </c>
      <c r="C4554">
        <v>15870.249230769199</v>
      </c>
      <c r="D4554">
        <f t="shared" si="71"/>
        <v>3174.04984615384</v>
      </c>
      <c r="E4554">
        <f>IFERROR(VLOOKUP(A4554,Hoja1!$A$2:$F$4807,6,FALSE),1)</f>
        <v>5</v>
      </c>
      <c r="F4554">
        <v>3174.04984615384</v>
      </c>
    </row>
    <row r="4555" spans="1:6" x14ac:dyDescent="0.3">
      <c r="A4555">
        <v>184753</v>
      </c>
      <c r="B4555">
        <v>20064</v>
      </c>
      <c r="C4555">
        <v>-1748.6861538461501</v>
      </c>
      <c r="D4555">
        <f t="shared" si="71"/>
        <v>-1748.6861538461501</v>
      </c>
      <c r="E4555">
        <f>IFERROR(VLOOKUP(A4555,Hoja1!$A$2:$F$4807,6,FALSE),1)</f>
        <v>1</v>
      </c>
      <c r="F4555">
        <v>-1748.6861538461501</v>
      </c>
    </row>
    <row r="4556" spans="1:6" x14ac:dyDescent="0.3">
      <c r="A4556">
        <v>146070</v>
      </c>
      <c r="B4556">
        <v>124438</v>
      </c>
      <c r="C4556">
        <v>19535.906153846099</v>
      </c>
      <c r="D4556">
        <f t="shared" si="71"/>
        <v>2790.8437362637283</v>
      </c>
      <c r="E4556">
        <f>IFERROR(VLOOKUP(A4556,Hoja1!$A$2:$F$4807,6,FALSE),1)</f>
        <v>7</v>
      </c>
      <c r="F4556">
        <v>2790.8437362637283</v>
      </c>
    </row>
    <row r="4557" spans="1:6" x14ac:dyDescent="0.3">
      <c r="A4557">
        <v>184770</v>
      </c>
      <c r="B4557">
        <v>124716</v>
      </c>
      <c r="C4557">
        <v>-27955.718901098899</v>
      </c>
      <c r="D4557">
        <f t="shared" si="71"/>
        <v>-27955.718901098899</v>
      </c>
      <c r="E4557">
        <f>IFERROR(VLOOKUP(A4557,Hoja1!$A$2:$F$4807,6,FALSE),1)</f>
        <v>1</v>
      </c>
      <c r="F4557">
        <v>-27955.718901098899</v>
      </c>
    </row>
    <row r="4558" spans="1:6" x14ac:dyDescent="0.3">
      <c r="A4558">
        <v>184783</v>
      </c>
      <c r="B4558">
        <v>3683</v>
      </c>
      <c r="C4558">
        <v>-234.691384615385</v>
      </c>
      <c r="D4558">
        <f t="shared" si="71"/>
        <v>-234.691384615385</v>
      </c>
      <c r="E4558">
        <f>IFERROR(VLOOKUP(A4558,Hoja1!$A$2:$F$4807,6,FALSE),1)</f>
        <v>1</v>
      </c>
      <c r="F4558">
        <v>-234.691384615385</v>
      </c>
    </row>
    <row r="4559" spans="1:6" x14ac:dyDescent="0.3">
      <c r="A4559">
        <v>184785</v>
      </c>
      <c r="B4559">
        <v>4537</v>
      </c>
      <c r="C4559">
        <v>325.227927125505</v>
      </c>
      <c r="D4559">
        <f t="shared" si="71"/>
        <v>325.227927125505</v>
      </c>
      <c r="E4559">
        <f>IFERROR(VLOOKUP(A4559,Hoja1!$A$2:$F$4807,6,FALSE),1)</f>
        <v>1</v>
      </c>
      <c r="F4559">
        <v>325.227927125505</v>
      </c>
    </row>
    <row r="4560" spans="1:6" x14ac:dyDescent="0.3">
      <c r="A4560">
        <v>184787</v>
      </c>
      <c r="B4560">
        <v>872</v>
      </c>
      <c r="C4560">
        <v>-11.2501538461538</v>
      </c>
      <c r="D4560">
        <f t="shared" si="71"/>
        <v>-11.2501538461538</v>
      </c>
      <c r="E4560">
        <f>IFERROR(VLOOKUP(A4560,Hoja1!$A$2:$F$4807,6,FALSE),1)</f>
        <v>1</v>
      </c>
      <c r="F4560">
        <v>-11.2501538461538</v>
      </c>
    </row>
    <row r="4561" spans="1:6" x14ac:dyDescent="0.3">
      <c r="A4561">
        <v>185080</v>
      </c>
      <c r="B4561">
        <v>126301</v>
      </c>
      <c r="C4561">
        <v>-27489.082307692301</v>
      </c>
      <c r="D4561">
        <f t="shared" si="71"/>
        <v>-3927.0117582417574</v>
      </c>
      <c r="E4561">
        <f>IFERROR(VLOOKUP(A4561,Hoja1!$A$2:$F$4807,6,FALSE),1)</f>
        <v>7</v>
      </c>
      <c r="F4561">
        <v>-3927.0117582417574</v>
      </c>
    </row>
    <row r="4562" spans="1:6" x14ac:dyDescent="0.3">
      <c r="A4562">
        <v>184793</v>
      </c>
      <c r="B4562">
        <v>3678</v>
      </c>
      <c r="C4562">
        <v>420.22430769230698</v>
      </c>
      <c r="D4562">
        <f t="shared" si="71"/>
        <v>420.22430769230698</v>
      </c>
      <c r="E4562">
        <f>IFERROR(VLOOKUP(A4562,Hoja1!$A$2:$F$4807,6,FALSE),1)</f>
        <v>1</v>
      </c>
      <c r="F4562">
        <v>420.22430769230698</v>
      </c>
    </row>
    <row r="4563" spans="1:6" x14ac:dyDescent="0.3">
      <c r="A4563">
        <v>150012</v>
      </c>
      <c r="B4563">
        <v>126400</v>
      </c>
      <c r="C4563">
        <v>17267.136923076901</v>
      </c>
      <c r="D4563">
        <f t="shared" si="71"/>
        <v>2877.8561538461504</v>
      </c>
      <c r="E4563">
        <f>IFERROR(VLOOKUP(A4563,Hoja1!$A$2:$F$4807,6,FALSE),1)</f>
        <v>6</v>
      </c>
      <c r="F4563">
        <v>2877.8561538461504</v>
      </c>
    </row>
    <row r="4564" spans="1:6" x14ac:dyDescent="0.3">
      <c r="A4564">
        <v>184828</v>
      </c>
      <c r="B4564">
        <v>12018.96</v>
      </c>
      <c r="C4564">
        <v>-1366.90384615384</v>
      </c>
      <c r="D4564">
        <f t="shared" si="71"/>
        <v>-1366.90384615384</v>
      </c>
      <c r="E4564">
        <f>IFERROR(VLOOKUP(A4564,Hoja1!$A$2:$F$4807,6,FALSE),1)</f>
        <v>1</v>
      </c>
      <c r="F4564">
        <v>-1366.90384615384</v>
      </c>
    </row>
    <row r="4565" spans="1:6" x14ac:dyDescent="0.3">
      <c r="A4565">
        <v>184832</v>
      </c>
      <c r="B4565">
        <v>53005.68</v>
      </c>
      <c r="C4565">
        <v>-8583.1582417582395</v>
      </c>
      <c r="D4565">
        <f t="shared" si="71"/>
        <v>-8583.1582417582395</v>
      </c>
      <c r="E4565">
        <f>IFERROR(VLOOKUP(A4565,Hoja1!$A$2:$F$4807,6,FALSE),1)</f>
        <v>1</v>
      </c>
      <c r="F4565">
        <v>-8583.1582417582395</v>
      </c>
    </row>
    <row r="4566" spans="1:6" x14ac:dyDescent="0.3">
      <c r="A4566">
        <v>184874</v>
      </c>
      <c r="B4566">
        <v>27726.34</v>
      </c>
      <c r="C4566">
        <v>-2183.7484615384601</v>
      </c>
      <c r="D4566">
        <f t="shared" si="71"/>
        <v>-2183.7484615384601</v>
      </c>
      <c r="E4566">
        <f>IFERROR(VLOOKUP(A4566,Hoja1!$A$2:$F$4807,6,FALSE),1)</f>
        <v>1</v>
      </c>
      <c r="F4566">
        <v>-2183.7484615384601</v>
      </c>
    </row>
    <row r="4567" spans="1:6" x14ac:dyDescent="0.3">
      <c r="A4567">
        <v>170814</v>
      </c>
      <c r="B4567">
        <v>126400</v>
      </c>
      <c r="C4567">
        <v>12308.095384615301</v>
      </c>
      <c r="D4567">
        <f t="shared" si="71"/>
        <v>6154.0476923076503</v>
      </c>
      <c r="E4567">
        <f>IFERROR(VLOOKUP(A4567,Hoja1!$A$2:$F$4807,6,FALSE),1)</f>
        <v>2</v>
      </c>
      <c r="F4567">
        <v>6154.0476923076503</v>
      </c>
    </row>
    <row r="4568" spans="1:6" x14ac:dyDescent="0.3">
      <c r="A4568">
        <v>184886</v>
      </c>
      <c r="B4568">
        <v>122932.02</v>
      </c>
      <c r="C4568">
        <v>-26737.558681318598</v>
      </c>
      <c r="D4568">
        <f t="shared" si="71"/>
        <v>-26737.558681318598</v>
      </c>
      <c r="E4568">
        <f>IFERROR(VLOOKUP(A4568,Hoja1!$A$2:$F$4807,6,FALSE),1)</f>
        <v>1</v>
      </c>
      <c r="F4568">
        <v>-26737.558681318598</v>
      </c>
    </row>
    <row r="4569" spans="1:6" x14ac:dyDescent="0.3">
      <c r="A4569">
        <v>184917</v>
      </c>
      <c r="B4569">
        <v>23556</v>
      </c>
      <c r="C4569">
        <v>-1594.47307692307</v>
      </c>
      <c r="D4569">
        <f t="shared" si="71"/>
        <v>-1594.47307692307</v>
      </c>
      <c r="E4569">
        <f>IFERROR(VLOOKUP(A4569,Hoja1!$A$2:$F$4807,6,FALSE),1)</f>
        <v>1</v>
      </c>
      <c r="F4569">
        <v>-1594.47307692307</v>
      </c>
    </row>
    <row r="4570" spans="1:6" x14ac:dyDescent="0.3">
      <c r="A4570">
        <v>184924</v>
      </c>
      <c r="B4570">
        <v>522</v>
      </c>
      <c r="C4570">
        <v>97.299933110367803</v>
      </c>
      <c r="D4570">
        <f t="shared" si="71"/>
        <v>97.299933110367803</v>
      </c>
      <c r="E4570">
        <f>IFERROR(VLOOKUP(A4570,Hoja1!$A$2:$F$4807,6,FALSE),1)</f>
        <v>1</v>
      </c>
      <c r="F4570">
        <v>97.299933110367803</v>
      </c>
    </row>
    <row r="4571" spans="1:6" x14ac:dyDescent="0.3">
      <c r="A4571">
        <v>184945</v>
      </c>
      <c r="B4571">
        <v>1049</v>
      </c>
      <c r="C4571">
        <v>115.00082051282</v>
      </c>
      <c r="D4571">
        <f t="shared" si="71"/>
        <v>115.00082051282</v>
      </c>
      <c r="E4571">
        <f>IFERROR(VLOOKUP(A4571,Hoja1!$A$2:$F$4807,6,FALSE),1)</f>
        <v>1</v>
      </c>
      <c r="F4571">
        <v>115.00082051282</v>
      </c>
    </row>
    <row r="4572" spans="1:6" x14ac:dyDescent="0.3">
      <c r="A4572">
        <v>148158</v>
      </c>
      <c r="B4572">
        <v>126652</v>
      </c>
      <c r="C4572">
        <v>15403.752307692201</v>
      </c>
      <c r="D4572">
        <f t="shared" si="71"/>
        <v>5134.5841025640666</v>
      </c>
      <c r="E4572">
        <f>IFERROR(VLOOKUP(A4572,Hoja1!$A$2:$F$4807,6,FALSE),1)</f>
        <v>3</v>
      </c>
      <c r="F4572">
        <v>5134.5841025640666</v>
      </c>
    </row>
    <row r="4573" spans="1:6" x14ac:dyDescent="0.3">
      <c r="A4573">
        <v>185003</v>
      </c>
      <c r="B4573">
        <v>11464</v>
      </c>
      <c r="C4573">
        <v>-4200.6912087911996</v>
      </c>
      <c r="D4573">
        <f t="shared" si="71"/>
        <v>-4200.6912087911996</v>
      </c>
      <c r="E4573">
        <f>IFERROR(VLOOKUP(A4573,Hoja1!$A$2:$F$4807,6,FALSE),1)</f>
        <v>1</v>
      </c>
      <c r="F4573">
        <v>-4200.6912087911996</v>
      </c>
    </row>
    <row r="4574" spans="1:6" x14ac:dyDescent="0.3">
      <c r="A4574">
        <v>150145</v>
      </c>
      <c r="B4574">
        <v>126688</v>
      </c>
      <c r="C4574">
        <v>18942.249230769201</v>
      </c>
      <c r="D4574">
        <f t="shared" si="71"/>
        <v>9471.1246153846005</v>
      </c>
      <c r="E4574">
        <f>IFERROR(VLOOKUP(A4574,Hoja1!$A$2:$F$4807,6,FALSE),1)</f>
        <v>2</v>
      </c>
      <c r="F4574">
        <v>9471.1246153846005</v>
      </c>
    </row>
    <row r="4575" spans="1:6" x14ac:dyDescent="0.3">
      <c r="A4575">
        <v>143467</v>
      </c>
      <c r="B4575">
        <v>127647</v>
      </c>
      <c r="C4575">
        <v>15341.059999999899</v>
      </c>
      <c r="D4575">
        <f t="shared" si="71"/>
        <v>2556.8433333333164</v>
      </c>
      <c r="E4575">
        <f>IFERROR(VLOOKUP(A4575,Hoja1!$A$2:$F$4807,6,FALSE),1)</f>
        <v>6</v>
      </c>
      <c r="F4575">
        <v>2556.8433333333164</v>
      </c>
    </row>
    <row r="4576" spans="1:6" x14ac:dyDescent="0.3">
      <c r="A4576">
        <v>144818</v>
      </c>
      <c r="B4576">
        <v>128956</v>
      </c>
      <c r="C4576">
        <v>18037.172307692301</v>
      </c>
      <c r="D4576">
        <f t="shared" si="71"/>
        <v>3607.4344615384603</v>
      </c>
      <c r="E4576">
        <f>IFERROR(VLOOKUP(A4576,Hoja1!$A$2:$F$4807,6,FALSE),1)</f>
        <v>5</v>
      </c>
      <c r="F4576">
        <v>3607.4344615384603</v>
      </c>
    </row>
    <row r="4577" spans="1:6" x14ac:dyDescent="0.3">
      <c r="A4577">
        <v>141452</v>
      </c>
      <c r="B4577">
        <v>129056</v>
      </c>
      <c r="C4577">
        <v>16351.2076923076</v>
      </c>
      <c r="D4577">
        <f t="shared" si="71"/>
        <v>3270.2415384615201</v>
      </c>
      <c r="E4577">
        <f>IFERROR(VLOOKUP(A4577,Hoja1!$A$2:$F$4807,6,FALSE),1)</f>
        <v>5</v>
      </c>
      <c r="F4577">
        <v>3270.2415384615201</v>
      </c>
    </row>
    <row r="4578" spans="1:6" x14ac:dyDescent="0.3">
      <c r="A4578">
        <v>185089</v>
      </c>
      <c r="B4578">
        <v>876</v>
      </c>
      <c r="C4578">
        <v>-7.2501538461538004</v>
      </c>
      <c r="D4578">
        <f t="shared" si="71"/>
        <v>-7.2501538461538004</v>
      </c>
      <c r="E4578">
        <f>IFERROR(VLOOKUP(A4578,Hoja1!$A$2:$F$4807,6,FALSE),1)</f>
        <v>1</v>
      </c>
      <c r="F4578">
        <v>-7.2501538461538004</v>
      </c>
    </row>
    <row r="4579" spans="1:6" x14ac:dyDescent="0.3">
      <c r="A4579">
        <v>185096</v>
      </c>
      <c r="B4579">
        <v>1126</v>
      </c>
      <c r="C4579">
        <v>242.74984615384599</v>
      </c>
      <c r="D4579">
        <f t="shared" si="71"/>
        <v>242.74984615384599</v>
      </c>
      <c r="E4579">
        <f>IFERROR(VLOOKUP(A4579,Hoja1!$A$2:$F$4807,6,FALSE),1)</f>
        <v>1</v>
      </c>
      <c r="F4579">
        <v>242.74984615384599</v>
      </c>
    </row>
    <row r="4580" spans="1:6" x14ac:dyDescent="0.3">
      <c r="A4580">
        <v>159519</v>
      </c>
      <c r="B4580">
        <v>129208</v>
      </c>
      <c r="C4580">
        <v>15445.515384615301</v>
      </c>
      <c r="D4580">
        <f t="shared" si="71"/>
        <v>3861.3788461538252</v>
      </c>
      <c r="E4580">
        <f>IFERROR(VLOOKUP(A4580,Hoja1!$A$2:$F$4807,6,FALSE),1)</f>
        <v>4</v>
      </c>
      <c r="F4580">
        <v>3861.3788461538252</v>
      </c>
    </row>
    <row r="4581" spans="1:6" x14ac:dyDescent="0.3">
      <c r="A4581">
        <v>145089</v>
      </c>
      <c r="B4581">
        <v>129536</v>
      </c>
      <c r="C4581">
        <v>15114.675384615301</v>
      </c>
      <c r="D4581">
        <f t="shared" si="71"/>
        <v>2519.1125641025501</v>
      </c>
      <c r="E4581">
        <f>IFERROR(VLOOKUP(A4581,Hoja1!$A$2:$F$4807,6,FALSE),1)</f>
        <v>6</v>
      </c>
      <c r="F4581">
        <v>2519.1125641025501</v>
      </c>
    </row>
    <row r="4582" spans="1:6" x14ac:dyDescent="0.3">
      <c r="A4582">
        <v>161555</v>
      </c>
      <c r="B4582">
        <v>129856.05</v>
      </c>
      <c r="C4582">
        <v>18278.3823076923</v>
      </c>
      <c r="D4582">
        <f t="shared" si="71"/>
        <v>9139.19115384615</v>
      </c>
      <c r="E4582">
        <f>IFERROR(VLOOKUP(A4582,Hoja1!$A$2:$F$4807,6,FALSE),1)</f>
        <v>2</v>
      </c>
      <c r="F4582">
        <v>9139.19115384615</v>
      </c>
    </row>
    <row r="4583" spans="1:6" x14ac:dyDescent="0.3">
      <c r="A4583">
        <v>144640</v>
      </c>
      <c r="B4583">
        <v>130202</v>
      </c>
      <c r="C4583">
        <v>19283.172307692199</v>
      </c>
      <c r="D4583">
        <f t="shared" si="71"/>
        <v>3213.862051282033</v>
      </c>
      <c r="E4583">
        <f>IFERROR(VLOOKUP(A4583,Hoja1!$A$2:$F$4807,6,FALSE),1)</f>
        <v>6</v>
      </c>
      <c r="F4583">
        <v>3213.862051282033</v>
      </c>
    </row>
    <row r="4584" spans="1:6" x14ac:dyDescent="0.3">
      <c r="A4584">
        <v>185172</v>
      </c>
      <c r="B4584">
        <v>972</v>
      </c>
      <c r="C4584">
        <v>88.749846153846093</v>
      </c>
      <c r="D4584">
        <f t="shared" si="71"/>
        <v>88.749846153846093</v>
      </c>
      <c r="E4584">
        <f>IFERROR(VLOOKUP(A4584,Hoja1!$A$2:$F$4807,6,FALSE),1)</f>
        <v>1</v>
      </c>
      <c r="F4584">
        <v>88.749846153846093</v>
      </c>
    </row>
    <row r="4585" spans="1:6" x14ac:dyDescent="0.3">
      <c r="A4585">
        <v>161428</v>
      </c>
      <c r="B4585">
        <v>130212.5</v>
      </c>
      <c r="C4585">
        <v>17178.287692307698</v>
      </c>
      <c r="D4585">
        <f t="shared" si="71"/>
        <v>3435.6575384615398</v>
      </c>
      <c r="E4585">
        <f>IFERROR(VLOOKUP(A4585,Hoja1!$A$2:$F$4807,6,FALSE),1)</f>
        <v>5</v>
      </c>
      <c r="F4585">
        <v>3435.6575384615398</v>
      </c>
    </row>
    <row r="4586" spans="1:6" x14ac:dyDescent="0.3">
      <c r="A4586">
        <v>185217</v>
      </c>
      <c r="B4586">
        <v>30102</v>
      </c>
      <c r="C4586">
        <v>-5295.9761538461498</v>
      </c>
      <c r="D4586">
        <f t="shared" si="71"/>
        <v>-5295.9761538461498</v>
      </c>
      <c r="E4586">
        <f>IFERROR(VLOOKUP(A4586,Hoja1!$A$2:$F$4807,6,FALSE),1)</f>
        <v>1</v>
      </c>
      <c r="F4586">
        <v>-5295.9761538461498</v>
      </c>
    </row>
    <row r="4587" spans="1:6" x14ac:dyDescent="0.3">
      <c r="A4587">
        <v>172717</v>
      </c>
      <c r="B4587">
        <v>130400</v>
      </c>
      <c r="C4587">
        <v>19151.752307692201</v>
      </c>
      <c r="D4587">
        <f t="shared" si="71"/>
        <v>9575.8761538461004</v>
      </c>
      <c r="E4587">
        <f>IFERROR(VLOOKUP(A4587,Hoja1!$A$2:$F$4807,6,FALSE),1)</f>
        <v>2</v>
      </c>
      <c r="F4587">
        <v>9575.8761538461004</v>
      </c>
    </row>
    <row r="4588" spans="1:6" x14ac:dyDescent="0.3">
      <c r="A4588">
        <v>159156</v>
      </c>
      <c r="B4588">
        <v>130528</v>
      </c>
      <c r="C4588">
        <v>22851.6815384615</v>
      </c>
      <c r="D4588">
        <f t="shared" si="71"/>
        <v>11425.84076923075</v>
      </c>
      <c r="E4588">
        <f>IFERROR(VLOOKUP(A4588,Hoja1!$A$2:$F$4807,6,FALSE),1)</f>
        <v>2</v>
      </c>
      <c r="F4588">
        <v>11425.84076923075</v>
      </c>
    </row>
    <row r="4589" spans="1:6" x14ac:dyDescent="0.3">
      <c r="A4589">
        <v>142561</v>
      </c>
      <c r="B4589">
        <v>131728.5</v>
      </c>
      <c r="C4589">
        <v>19422.560000000001</v>
      </c>
      <c r="D4589">
        <f t="shared" si="71"/>
        <v>9711.2800000000007</v>
      </c>
      <c r="E4589">
        <f>IFERROR(VLOOKUP(A4589,Hoja1!$A$2:$F$4807,6,FALSE),1)</f>
        <v>2</v>
      </c>
      <c r="F4589">
        <v>9711.2800000000007</v>
      </c>
    </row>
    <row r="4590" spans="1:6" x14ac:dyDescent="0.3">
      <c r="A4590">
        <v>185296</v>
      </c>
      <c r="B4590">
        <v>19686</v>
      </c>
      <c r="C4590">
        <v>-1961.9761538461501</v>
      </c>
      <c r="D4590">
        <f t="shared" si="71"/>
        <v>-1961.9761538461501</v>
      </c>
      <c r="E4590">
        <f>IFERROR(VLOOKUP(A4590,Hoja1!$A$2:$F$4807,6,FALSE),1)</f>
        <v>1</v>
      </c>
      <c r="F4590">
        <v>-1961.9761538461501</v>
      </c>
    </row>
    <row r="4591" spans="1:6" x14ac:dyDescent="0.3">
      <c r="A4591">
        <v>142691</v>
      </c>
      <c r="B4591">
        <v>132820</v>
      </c>
      <c r="C4591">
        <v>17011.563076923001</v>
      </c>
      <c r="D4591">
        <f t="shared" si="71"/>
        <v>2430.223296703286</v>
      </c>
      <c r="E4591">
        <f>IFERROR(VLOOKUP(A4591,Hoja1!$A$2:$F$4807,6,FALSE),1)</f>
        <v>7</v>
      </c>
      <c r="F4591">
        <v>2430.223296703286</v>
      </c>
    </row>
    <row r="4592" spans="1:6" x14ac:dyDescent="0.3">
      <c r="A4592">
        <v>185307</v>
      </c>
      <c r="B4592">
        <v>35579.18</v>
      </c>
      <c r="C4592">
        <v>-4563.5331868131898</v>
      </c>
      <c r="D4592">
        <f t="shared" si="71"/>
        <v>-4563.5331868131898</v>
      </c>
      <c r="E4592">
        <f>IFERROR(VLOOKUP(A4592,Hoja1!$A$2:$F$4807,6,FALSE),1)</f>
        <v>1</v>
      </c>
      <c r="F4592">
        <v>-4563.5331868131898</v>
      </c>
    </row>
    <row r="4593" spans="1:6" x14ac:dyDescent="0.3">
      <c r="A4593">
        <v>185315</v>
      </c>
      <c r="B4593">
        <v>17367.7399999999</v>
      </c>
      <c r="C4593">
        <v>-6456.2918681318697</v>
      </c>
      <c r="D4593">
        <f t="shared" si="71"/>
        <v>-6456.2918681318697</v>
      </c>
      <c r="E4593">
        <f>IFERROR(VLOOKUP(A4593,Hoja1!$A$2:$F$4807,6,FALSE),1)</f>
        <v>1</v>
      </c>
      <c r="F4593">
        <v>-6456.2918681318697</v>
      </c>
    </row>
    <row r="4594" spans="1:6" x14ac:dyDescent="0.3">
      <c r="A4594">
        <v>185324</v>
      </c>
      <c r="B4594">
        <v>25290</v>
      </c>
      <c r="C4594">
        <v>1919.2648351648299</v>
      </c>
      <c r="D4594">
        <f t="shared" si="71"/>
        <v>1919.2648351648299</v>
      </c>
      <c r="E4594">
        <f>IFERROR(VLOOKUP(A4594,Hoja1!$A$2:$F$4807,6,FALSE),1)</f>
        <v>1</v>
      </c>
      <c r="F4594">
        <v>1919.2648351648299</v>
      </c>
    </row>
    <row r="4595" spans="1:6" x14ac:dyDescent="0.3">
      <c r="A4595">
        <v>161774</v>
      </c>
      <c r="B4595">
        <v>132985</v>
      </c>
      <c r="C4595">
        <v>14991.746153846099</v>
      </c>
      <c r="D4595">
        <f t="shared" si="71"/>
        <v>7495.8730769230497</v>
      </c>
      <c r="E4595">
        <f>IFERROR(VLOOKUP(A4595,Hoja1!$A$2:$F$4807,6,FALSE),1)</f>
        <v>2</v>
      </c>
      <c r="F4595">
        <v>7495.8730769230497</v>
      </c>
    </row>
    <row r="4596" spans="1:6" x14ac:dyDescent="0.3">
      <c r="A4596">
        <v>179062</v>
      </c>
      <c r="B4596">
        <v>133648</v>
      </c>
      <c r="C4596">
        <v>-111597.708461538</v>
      </c>
      <c r="D4596">
        <f t="shared" si="71"/>
        <v>-27899.4271153845</v>
      </c>
      <c r="E4596">
        <f>IFERROR(VLOOKUP(A4596,Hoja1!$A$2:$F$4807,6,FALSE),1)</f>
        <v>4</v>
      </c>
      <c r="F4596">
        <v>-27899.4271153845</v>
      </c>
    </row>
    <row r="4597" spans="1:6" x14ac:dyDescent="0.3">
      <c r="A4597">
        <v>185348</v>
      </c>
      <c r="B4597">
        <v>90169.55</v>
      </c>
      <c r="C4597">
        <v>575.39560439559796</v>
      </c>
      <c r="D4597">
        <f t="shared" si="71"/>
        <v>575.39560439559796</v>
      </c>
      <c r="E4597">
        <f>IFERROR(VLOOKUP(A4597,Hoja1!$A$2:$F$4807,6,FALSE),1)</f>
        <v>1</v>
      </c>
      <c r="F4597">
        <v>575.39560439559796</v>
      </c>
    </row>
    <row r="4598" spans="1:6" x14ac:dyDescent="0.3">
      <c r="A4598">
        <v>141002</v>
      </c>
      <c r="B4598">
        <v>134130</v>
      </c>
      <c r="C4598">
        <v>18321.563076923001</v>
      </c>
      <c r="D4598">
        <f t="shared" si="71"/>
        <v>9160.7815384615005</v>
      </c>
      <c r="E4598">
        <f>IFERROR(VLOOKUP(A4598,Hoja1!$A$2:$F$4807,6,FALSE),1)</f>
        <v>2</v>
      </c>
      <c r="F4598">
        <v>9160.7815384615005</v>
      </c>
    </row>
    <row r="4599" spans="1:6" x14ac:dyDescent="0.3">
      <c r="A4599">
        <v>163239</v>
      </c>
      <c r="B4599">
        <v>134214</v>
      </c>
      <c r="C4599">
        <v>16949.018461538399</v>
      </c>
      <c r="D4599">
        <f t="shared" si="71"/>
        <v>5649.6728205127993</v>
      </c>
      <c r="E4599">
        <f>IFERROR(VLOOKUP(A4599,Hoja1!$A$2:$F$4807,6,FALSE),1)</f>
        <v>3</v>
      </c>
      <c r="F4599">
        <v>5649.6728205127993</v>
      </c>
    </row>
    <row r="4600" spans="1:6" x14ac:dyDescent="0.3">
      <c r="A4600">
        <v>154588</v>
      </c>
      <c r="B4600">
        <v>136233.06</v>
      </c>
      <c r="C4600">
        <v>-10042.383076923001</v>
      </c>
      <c r="D4600">
        <f t="shared" si="71"/>
        <v>-5021.1915384615004</v>
      </c>
      <c r="E4600">
        <f>IFERROR(VLOOKUP(A4600,Hoja1!$A$2:$F$4807,6,FALSE),1)</f>
        <v>2</v>
      </c>
      <c r="F4600">
        <v>-5021.1915384615004</v>
      </c>
    </row>
    <row r="4601" spans="1:6" x14ac:dyDescent="0.3">
      <c r="A4601">
        <v>149531</v>
      </c>
      <c r="B4601">
        <v>137565</v>
      </c>
      <c r="C4601">
        <v>19970.5984615384</v>
      </c>
      <c r="D4601">
        <f t="shared" si="71"/>
        <v>2852.9426373626288</v>
      </c>
      <c r="E4601">
        <f>IFERROR(VLOOKUP(A4601,Hoja1!$A$2:$F$4807,6,FALSE),1)</f>
        <v>7</v>
      </c>
      <c r="F4601">
        <v>2852.9426373626288</v>
      </c>
    </row>
    <row r="4602" spans="1:6" x14ac:dyDescent="0.3">
      <c r="A4602">
        <v>141278</v>
      </c>
      <c r="B4602">
        <v>138128</v>
      </c>
      <c r="C4602">
        <v>16632.249230769201</v>
      </c>
      <c r="D4602">
        <f t="shared" si="71"/>
        <v>8316.1246153846005</v>
      </c>
      <c r="E4602">
        <f>IFERROR(VLOOKUP(A4602,Hoja1!$A$2:$F$4807,6,FALSE),1)</f>
        <v>2</v>
      </c>
      <c r="F4602">
        <v>8316.1246153846005</v>
      </c>
    </row>
    <row r="4603" spans="1:6" x14ac:dyDescent="0.3">
      <c r="A4603">
        <v>146552</v>
      </c>
      <c r="B4603">
        <v>139824</v>
      </c>
      <c r="C4603">
        <v>21171.906153846099</v>
      </c>
      <c r="D4603">
        <f t="shared" si="71"/>
        <v>3024.558021978014</v>
      </c>
      <c r="E4603">
        <f>IFERROR(VLOOKUP(A4603,Hoja1!$A$2:$F$4807,6,FALSE),1)</f>
        <v>7</v>
      </c>
      <c r="F4603">
        <v>3024.558021978014</v>
      </c>
    </row>
    <row r="4604" spans="1:6" x14ac:dyDescent="0.3">
      <c r="A4604">
        <v>141285</v>
      </c>
      <c r="B4604">
        <v>140736</v>
      </c>
      <c r="C4604">
        <v>20766.226153846099</v>
      </c>
      <c r="D4604">
        <f t="shared" si="71"/>
        <v>4153.2452307692201</v>
      </c>
      <c r="E4604">
        <f>IFERROR(VLOOKUP(A4604,Hoja1!$A$2:$F$4807,6,FALSE),1)</f>
        <v>5</v>
      </c>
      <c r="F4604">
        <v>4153.2452307692201</v>
      </c>
    </row>
    <row r="4605" spans="1:6" x14ac:dyDescent="0.3">
      <c r="A4605">
        <v>140443</v>
      </c>
      <c r="B4605">
        <v>141360</v>
      </c>
      <c r="C4605">
        <v>15304.059999999899</v>
      </c>
      <c r="D4605">
        <f t="shared" ref="D4605:D4668" si="72">C4605/E4605</f>
        <v>3826.0149999999749</v>
      </c>
      <c r="E4605">
        <f>IFERROR(VLOOKUP(A4605,Hoja1!$A$2:$F$4807,6,FALSE),1)</f>
        <v>4</v>
      </c>
      <c r="F4605">
        <v>3826.0149999999749</v>
      </c>
    </row>
    <row r="4606" spans="1:6" x14ac:dyDescent="0.3">
      <c r="A4606">
        <v>155205</v>
      </c>
      <c r="B4606">
        <v>141486</v>
      </c>
      <c r="C4606">
        <v>16088.8999999999</v>
      </c>
      <c r="D4606">
        <f t="shared" si="72"/>
        <v>3217.7799999999797</v>
      </c>
      <c r="E4606">
        <f>IFERROR(VLOOKUP(A4606,Hoja1!$A$2:$F$4807,6,FALSE),1)</f>
        <v>5</v>
      </c>
      <c r="F4606">
        <v>3217.7799999999797</v>
      </c>
    </row>
    <row r="4607" spans="1:6" x14ac:dyDescent="0.3">
      <c r="A4607">
        <v>170395</v>
      </c>
      <c r="B4607">
        <v>141754</v>
      </c>
      <c r="C4607">
        <v>22044.213846153802</v>
      </c>
      <c r="D4607">
        <f t="shared" si="72"/>
        <v>11022.106923076901</v>
      </c>
      <c r="E4607">
        <f>IFERROR(VLOOKUP(A4607,Hoja1!$A$2:$F$4807,6,FALSE),1)</f>
        <v>2</v>
      </c>
      <c r="F4607">
        <v>11022.106923076901</v>
      </c>
    </row>
    <row r="4608" spans="1:6" x14ac:dyDescent="0.3">
      <c r="A4608">
        <v>185502</v>
      </c>
      <c r="B4608">
        <v>21080</v>
      </c>
      <c r="C4608">
        <v>-4439.5686813186803</v>
      </c>
      <c r="D4608">
        <f t="shared" si="72"/>
        <v>-4439.5686813186803</v>
      </c>
      <c r="E4608">
        <f>IFERROR(VLOOKUP(A4608,Hoja1!$A$2:$F$4807,6,FALSE),1)</f>
        <v>1</v>
      </c>
      <c r="F4608">
        <v>-4439.5686813186803</v>
      </c>
    </row>
    <row r="4609" spans="1:6" x14ac:dyDescent="0.3">
      <c r="A4609">
        <v>185517</v>
      </c>
      <c r="B4609">
        <v>18411</v>
      </c>
      <c r="C4609">
        <v>-4912.6751648351601</v>
      </c>
      <c r="D4609">
        <f t="shared" si="72"/>
        <v>-4912.6751648351601</v>
      </c>
      <c r="E4609">
        <f>IFERROR(VLOOKUP(A4609,Hoja1!$A$2:$F$4807,6,FALSE),1)</f>
        <v>1</v>
      </c>
      <c r="F4609">
        <v>-4912.6751648351601</v>
      </c>
    </row>
    <row r="4610" spans="1:6" x14ac:dyDescent="0.3">
      <c r="A4610">
        <v>185540</v>
      </c>
      <c r="B4610">
        <v>522</v>
      </c>
      <c r="C4610">
        <v>97.299933110367803</v>
      </c>
      <c r="D4610">
        <f t="shared" si="72"/>
        <v>97.299933110367803</v>
      </c>
      <c r="E4610">
        <f>IFERROR(VLOOKUP(A4610,Hoja1!$A$2:$F$4807,6,FALSE),1)</f>
        <v>1</v>
      </c>
      <c r="F4610">
        <v>97.299933110367803</v>
      </c>
    </row>
    <row r="4611" spans="1:6" x14ac:dyDescent="0.3">
      <c r="A4611">
        <v>185546</v>
      </c>
      <c r="B4611">
        <v>524</v>
      </c>
      <c r="C4611">
        <v>-325.40013377926402</v>
      </c>
      <c r="D4611">
        <f t="shared" si="72"/>
        <v>-325.40013377926402</v>
      </c>
      <c r="E4611">
        <f>IFERROR(VLOOKUP(A4611,Hoja1!$A$2:$F$4807,6,FALSE),1)</f>
        <v>1</v>
      </c>
      <c r="F4611">
        <v>-325.40013377926402</v>
      </c>
    </row>
    <row r="4612" spans="1:6" x14ac:dyDescent="0.3">
      <c r="A4612">
        <v>146182</v>
      </c>
      <c r="B4612">
        <v>142254.01999999999</v>
      </c>
      <c r="C4612">
        <v>19700.5769230769</v>
      </c>
      <c r="D4612">
        <f t="shared" si="72"/>
        <v>3283.4294871794832</v>
      </c>
      <c r="E4612">
        <f>IFERROR(VLOOKUP(A4612,Hoja1!$A$2:$F$4807,6,FALSE),1)</f>
        <v>6</v>
      </c>
      <c r="F4612">
        <v>3283.4294871794832</v>
      </c>
    </row>
    <row r="4613" spans="1:6" x14ac:dyDescent="0.3">
      <c r="A4613">
        <v>185606</v>
      </c>
      <c r="B4613">
        <v>603</v>
      </c>
      <c r="C4613">
        <v>-394.91838056680098</v>
      </c>
      <c r="D4613">
        <f t="shared" si="72"/>
        <v>-394.91838056680098</v>
      </c>
      <c r="E4613">
        <f>IFERROR(VLOOKUP(A4613,Hoja1!$A$2:$F$4807,6,FALSE),1)</f>
        <v>1</v>
      </c>
      <c r="F4613">
        <v>-394.91838056680098</v>
      </c>
    </row>
    <row r="4614" spans="1:6" x14ac:dyDescent="0.3">
      <c r="A4614">
        <v>185635</v>
      </c>
      <c r="B4614">
        <v>24385</v>
      </c>
      <c r="C4614">
        <v>-3971.9989010989002</v>
      </c>
      <c r="D4614">
        <f t="shared" si="72"/>
        <v>-3971.9989010989002</v>
      </c>
      <c r="E4614">
        <f>IFERROR(VLOOKUP(A4614,Hoja1!$A$2:$F$4807,6,FALSE),1)</f>
        <v>1</v>
      </c>
      <c r="F4614">
        <v>-3971.9989010989002</v>
      </c>
    </row>
    <row r="4615" spans="1:6" x14ac:dyDescent="0.3">
      <c r="A4615">
        <v>185658</v>
      </c>
      <c r="B4615">
        <v>8290</v>
      </c>
      <c r="C4615">
        <v>-1058.29406593406</v>
      </c>
      <c r="D4615">
        <f t="shared" si="72"/>
        <v>-1058.29406593406</v>
      </c>
      <c r="E4615">
        <f>IFERROR(VLOOKUP(A4615,Hoja1!$A$2:$F$4807,6,FALSE),1)</f>
        <v>1</v>
      </c>
      <c r="F4615">
        <v>-1058.29406593406</v>
      </c>
    </row>
    <row r="4616" spans="1:6" x14ac:dyDescent="0.3">
      <c r="A4616">
        <v>146917</v>
      </c>
      <c r="B4616">
        <v>143696</v>
      </c>
      <c r="C4616">
        <v>15524.675384615301</v>
      </c>
      <c r="D4616">
        <f t="shared" si="72"/>
        <v>2587.4458974358836</v>
      </c>
      <c r="E4616">
        <f>IFERROR(VLOOKUP(A4616,Hoja1!$A$2:$F$4807,6,FALSE),1)</f>
        <v>6</v>
      </c>
      <c r="F4616">
        <v>2587.4458974358836</v>
      </c>
    </row>
    <row r="4617" spans="1:6" x14ac:dyDescent="0.3">
      <c r="A4617">
        <v>185671</v>
      </c>
      <c r="B4617">
        <v>22865</v>
      </c>
      <c r="C4617">
        <v>-2772.21868131868</v>
      </c>
      <c r="D4617">
        <f t="shared" si="72"/>
        <v>-2772.21868131868</v>
      </c>
      <c r="E4617">
        <f>IFERROR(VLOOKUP(A4617,Hoja1!$A$2:$F$4807,6,FALSE),1)</f>
        <v>1</v>
      </c>
      <c r="F4617">
        <v>-2772.21868131868</v>
      </c>
    </row>
    <row r="4618" spans="1:6" x14ac:dyDescent="0.3">
      <c r="A4618">
        <v>185679</v>
      </c>
      <c r="B4618">
        <v>699</v>
      </c>
      <c r="C4618">
        <v>90.974769230769297</v>
      </c>
      <c r="D4618">
        <f t="shared" si="72"/>
        <v>90.974769230769297</v>
      </c>
      <c r="E4618">
        <f>IFERROR(VLOOKUP(A4618,Hoja1!$A$2:$F$4807,6,FALSE),1)</f>
        <v>1</v>
      </c>
      <c r="F4618">
        <v>90.974769230769297</v>
      </c>
    </row>
    <row r="4619" spans="1:6" x14ac:dyDescent="0.3">
      <c r="A4619">
        <v>143216</v>
      </c>
      <c r="B4619">
        <v>144049</v>
      </c>
      <c r="C4619">
        <v>21166.136923076901</v>
      </c>
      <c r="D4619">
        <f t="shared" si="72"/>
        <v>4233.2273846153803</v>
      </c>
      <c r="E4619">
        <f>IFERROR(VLOOKUP(A4619,Hoja1!$A$2:$F$4807,6,FALSE),1)</f>
        <v>5</v>
      </c>
      <c r="F4619">
        <v>4233.2273846153803</v>
      </c>
    </row>
    <row r="4620" spans="1:6" x14ac:dyDescent="0.3">
      <c r="A4620">
        <v>144535</v>
      </c>
      <c r="B4620">
        <v>144420</v>
      </c>
      <c r="C4620">
        <v>17635.7876923076</v>
      </c>
      <c r="D4620">
        <f t="shared" si="72"/>
        <v>5878.5958974358664</v>
      </c>
      <c r="E4620">
        <f>IFERROR(VLOOKUP(A4620,Hoja1!$A$2:$F$4807,6,FALSE),1)</f>
        <v>3</v>
      </c>
      <c r="F4620">
        <v>5878.5958974358664</v>
      </c>
    </row>
    <row r="4621" spans="1:6" x14ac:dyDescent="0.3">
      <c r="A4621">
        <v>185721</v>
      </c>
      <c r="B4621">
        <v>15647.05</v>
      </c>
      <c r="C4621">
        <v>15647.05</v>
      </c>
      <c r="D4621">
        <f t="shared" si="72"/>
        <v>15647.05</v>
      </c>
      <c r="E4621">
        <f>IFERROR(VLOOKUP(A4621,Hoja1!$A$2:$F$4807,6,FALSE),1)</f>
        <v>1</v>
      </c>
      <c r="F4621">
        <v>15647.05</v>
      </c>
    </row>
    <row r="4622" spans="1:6" x14ac:dyDescent="0.3">
      <c r="A4622">
        <v>185725</v>
      </c>
      <c r="B4622">
        <v>460</v>
      </c>
      <c r="C4622">
        <v>460</v>
      </c>
      <c r="D4622">
        <f t="shared" si="72"/>
        <v>460</v>
      </c>
      <c r="E4622">
        <f>IFERROR(VLOOKUP(A4622,Hoja1!$A$2:$F$4807,6,FALSE),1)</f>
        <v>1</v>
      </c>
      <c r="F4622">
        <v>460</v>
      </c>
    </row>
    <row r="4623" spans="1:6" x14ac:dyDescent="0.3">
      <c r="A4623">
        <v>148464</v>
      </c>
      <c r="B4623">
        <v>144817</v>
      </c>
      <c r="C4623">
        <v>17703.367692307598</v>
      </c>
      <c r="D4623">
        <f t="shared" si="72"/>
        <v>3540.6735384615195</v>
      </c>
      <c r="E4623">
        <f>IFERROR(VLOOKUP(A4623,Hoja1!$A$2:$F$4807,6,FALSE),1)</f>
        <v>5</v>
      </c>
      <c r="F4623">
        <v>3540.6735384615195</v>
      </c>
    </row>
    <row r="4624" spans="1:6" x14ac:dyDescent="0.3">
      <c r="A4624">
        <v>185754</v>
      </c>
      <c r="B4624">
        <v>4762</v>
      </c>
      <c r="C4624">
        <v>4762</v>
      </c>
      <c r="D4624">
        <f t="shared" si="72"/>
        <v>4762</v>
      </c>
      <c r="E4624">
        <f>IFERROR(VLOOKUP(A4624,Hoja1!$A$2:$F$4807,6,FALSE),1)</f>
        <v>1</v>
      </c>
      <c r="F4624">
        <v>4762</v>
      </c>
    </row>
    <row r="4625" spans="1:6" x14ac:dyDescent="0.3">
      <c r="A4625">
        <v>185756</v>
      </c>
      <c r="B4625">
        <v>4762</v>
      </c>
      <c r="C4625">
        <v>4762</v>
      </c>
      <c r="D4625">
        <f t="shared" si="72"/>
        <v>4762</v>
      </c>
      <c r="E4625">
        <f>IFERROR(VLOOKUP(A4625,Hoja1!$A$2:$F$4807,6,FALSE),1)</f>
        <v>1</v>
      </c>
      <c r="F4625">
        <v>4762</v>
      </c>
    </row>
    <row r="4626" spans="1:6" x14ac:dyDescent="0.3">
      <c r="A4626">
        <v>147609</v>
      </c>
      <c r="B4626">
        <v>145072</v>
      </c>
      <c r="C4626">
        <v>16172.403076922999</v>
      </c>
      <c r="D4626">
        <f t="shared" si="72"/>
        <v>2695.4005128204999</v>
      </c>
      <c r="E4626">
        <f>IFERROR(VLOOKUP(A4626,Hoja1!$A$2:$F$4807,6,FALSE),1)</f>
        <v>6</v>
      </c>
      <c r="F4626">
        <v>2695.4005128204999</v>
      </c>
    </row>
    <row r="4627" spans="1:6" x14ac:dyDescent="0.3">
      <c r="A4627">
        <v>185771</v>
      </c>
      <c r="B4627">
        <v>600</v>
      </c>
      <c r="C4627">
        <v>101.040809716599</v>
      </c>
      <c r="D4627">
        <f t="shared" si="72"/>
        <v>101.040809716599</v>
      </c>
      <c r="E4627">
        <f>IFERROR(VLOOKUP(A4627,Hoja1!$A$2:$F$4807,6,FALSE),1)</f>
        <v>1</v>
      </c>
      <c r="F4627">
        <v>101.040809716599</v>
      </c>
    </row>
    <row r="4628" spans="1:6" x14ac:dyDescent="0.3">
      <c r="A4628">
        <v>185806</v>
      </c>
      <c r="B4628">
        <v>89875.9</v>
      </c>
      <c r="C4628">
        <v>164.09560439559499</v>
      </c>
      <c r="D4628">
        <f t="shared" si="72"/>
        <v>164.09560439559499</v>
      </c>
      <c r="E4628">
        <f>IFERROR(VLOOKUP(A4628,Hoja1!$A$2:$F$4807,6,FALSE),1)</f>
        <v>1</v>
      </c>
      <c r="F4628">
        <v>164.09560439559499</v>
      </c>
    </row>
    <row r="4629" spans="1:6" x14ac:dyDescent="0.3">
      <c r="A4629">
        <v>185819</v>
      </c>
      <c r="B4629">
        <v>530</v>
      </c>
      <c r="C4629">
        <v>105.29993311036699</v>
      </c>
      <c r="D4629">
        <f t="shared" si="72"/>
        <v>105.29993311036699</v>
      </c>
      <c r="E4629">
        <f>IFERROR(VLOOKUP(A4629,Hoja1!$A$2:$F$4807,6,FALSE),1)</f>
        <v>1</v>
      </c>
      <c r="F4629">
        <v>105.29993311036699</v>
      </c>
    </row>
    <row r="4630" spans="1:6" x14ac:dyDescent="0.3">
      <c r="A4630">
        <v>185872</v>
      </c>
      <c r="B4630">
        <v>14355</v>
      </c>
      <c r="C4630">
        <v>-3011.4547252747202</v>
      </c>
      <c r="D4630">
        <f t="shared" si="72"/>
        <v>-3011.4547252747202</v>
      </c>
      <c r="E4630">
        <f>IFERROR(VLOOKUP(A4630,Hoja1!$A$2:$F$4807,6,FALSE),1)</f>
        <v>1</v>
      </c>
      <c r="F4630">
        <v>-3011.4547252747202</v>
      </c>
    </row>
    <row r="4631" spans="1:6" x14ac:dyDescent="0.3">
      <c r="A4631">
        <v>152779</v>
      </c>
      <c r="B4631">
        <v>145128</v>
      </c>
      <c r="C4631">
        <v>18742.64</v>
      </c>
      <c r="D4631">
        <f t="shared" si="72"/>
        <v>2342.83</v>
      </c>
      <c r="E4631">
        <f>IFERROR(VLOOKUP(A4631,Hoja1!$A$2:$F$4807,6,FALSE),1)</f>
        <v>8</v>
      </c>
      <c r="F4631">
        <v>2342.83</v>
      </c>
    </row>
    <row r="4632" spans="1:6" x14ac:dyDescent="0.3">
      <c r="A4632">
        <v>185881</v>
      </c>
      <c r="B4632">
        <v>1735</v>
      </c>
      <c r="C4632">
        <v>238.122429149797</v>
      </c>
      <c r="D4632">
        <f t="shared" si="72"/>
        <v>238.122429149797</v>
      </c>
      <c r="E4632">
        <f>IFERROR(VLOOKUP(A4632,Hoja1!$A$2:$F$4807,6,FALSE),1)</f>
        <v>1</v>
      </c>
      <c r="F4632">
        <v>238.122429149797</v>
      </c>
    </row>
    <row r="4633" spans="1:6" x14ac:dyDescent="0.3">
      <c r="A4633">
        <v>185884</v>
      </c>
      <c r="B4633">
        <v>6210</v>
      </c>
      <c r="C4633">
        <v>152.68750491613599</v>
      </c>
      <c r="D4633">
        <f t="shared" si="72"/>
        <v>152.68750491613599</v>
      </c>
      <c r="E4633">
        <f>IFERROR(VLOOKUP(A4633,Hoja1!$A$2:$F$4807,6,FALSE),1)</f>
        <v>1</v>
      </c>
      <c r="F4633">
        <v>152.68750491613599</v>
      </c>
    </row>
    <row r="4634" spans="1:6" x14ac:dyDescent="0.3">
      <c r="A4634">
        <v>185902</v>
      </c>
      <c r="B4634">
        <v>2737</v>
      </c>
      <c r="C4634">
        <v>355.56437246963498</v>
      </c>
      <c r="D4634">
        <f t="shared" si="72"/>
        <v>355.56437246963498</v>
      </c>
      <c r="E4634">
        <f>IFERROR(VLOOKUP(A4634,Hoja1!$A$2:$F$4807,6,FALSE),1)</f>
        <v>1</v>
      </c>
      <c r="F4634">
        <v>355.56437246963498</v>
      </c>
    </row>
    <row r="4635" spans="1:6" x14ac:dyDescent="0.3">
      <c r="A4635">
        <v>185904</v>
      </c>
      <c r="B4635">
        <v>42973.65</v>
      </c>
      <c r="C4635">
        <v>-10994.612637362599</v>
      </c>
      <c r="D4635">
        <f t="shared" si="72"/>
        <v>-10994.612637362599</v>
      </c>
      <c r="E4635">
        <f>IFERROR(VLOOKUP(A4635,Hoja1!$A$2:$F$4807,6,FALSE),1)</f>
        <v>1</v>
      </c>
      <c r="F4635">
        <v>-10994.612637362599</v>
      </c>
    </row>
    <row r="4636" spans="1:6" x14ac:dyDescent="0.3">
      <c r="A4636">
        <v>185930</v>
      </c>
      <c r="B4636">
        <v>38344.629999999997</v>
      </c>
      <c r="C4636">
        <v>-5877.7535164835199</v>
      </c>
      <c r="D4636">
        <f t="shared" si="72"/>
        <v>-5877.7535164835199</v>
      </c>
      <c r="E4636">
        <f>IFERROR(VLOOKUP(A4636,Hoja1!$A$2:$F$4807,6,FALSE),1)</f>
        <v>1</v>
      </c>
      <c r="F4636">
        <v>-5877.7535164835199</v>
      </c>
    </row>
    <row r="4637" spans="1:6" x14ac:dyDescent="0.3">
      <c r="A4637">
        <v>151787</v>
      </c>
      <c r="B4637">
        <v>145265</v>
      </c>
      <c r="C4637">
        <v>20925.592307692299</v>
      </c>
      <c r="D4637">
        <f t="shared" si="72"/>
        <v>4185.11846153846</v>
      </c>
      <c r="E4637">
        <f>IFERROR(VLOOKUP(A4637,Hoja1!$A$2:$F$4807,6,FALSE),1)</f>
        <v>5</v>
      </c>
      <c r="F4637">
        <v>4185.11846153846</v>
      </c>
    </row>
    <row r="4638" spans="1:6" x14ac:dyDescent="0.3">
      <c r="A4638">
        <v>141967</v>
      </c>
      <c r="B4638">
        <v>146402</v>
      </c>
      <c r="C4638">
        <v>22461.4446153846</v>
      </c>
      <c r="D4638">
        <f t="shared" si="72"/>
        <v>3208.7778021978002</v>
      </c>
      <c r="E4638">
        <f>IFERROR(VLOOKUP(A4638,Hoja1!$A$2:$F$4807,6,FALSE),1)</f>
        <v>7</v>
      </c>
      <c r="F4638">
        <v>3208.7778021978002</v>
      </c>
    </row>
    <row r="4639" spans="1:6" x14ac:dyDescent="0.3">
      <c r="A4639">
        <v>157628</v>
      </c>
      <c r="B4639">
        <v>146848</v>
      </c>
      <c r="C4639">
        <v>25092.261538461498</v>
      </c>
      <c r="D4639">
        <f t="shared" si="72"/>
        <v>2509.2261538461498</v>
      </c>
      <c r="E4639">
        <f>IFERROR(VLOOKUP(A4639,Hoja1!$A$2:$F$4807,6,FALSE),1)</f>
        <v>10</v>
      </c>
      <c r="F4639">
        <v>2509.2261538461498</v>
      </c>
    </row>
    <row r="4640" spans="1:6" x14ac:dyDescent="0.3">
      <c r="A4640">
        <v>185982</v>
      </c>
      <c r="B4640">
        <v>24614.9</v>
      </c>
      <c r="C4640">
        <v>-5131.7457142857102</v>
      </c>
      <c r="D4640">
        <f t="shared" si="72"/>
        <v>-5131.7457142857102</v>
      </c>
      <c r="E4640">
        <f>IFERROR(VLOOKUP(A4640,Hoja1!$A$2:$F$4807,6,FALSE),1)</f>
        <v>1</v>
      </c>
      <c r="F4640">
        <v>-5131.7457142857102</v>
      </c>
    </row>
    <row r="4641" spans="1:6" x14ac:dyDescent="0.3">
      <c r="A4641">
        <v>185989</v>
      </c>
      <c r="B4641">
        <v>16642.87</v>
      </c>
      <c r="C4641">
        <v>-1741.60142857143</v>
      </c>
      <c r="D4641">
        <f t="shared" si="72"/>
        <v>-1741.60142857143</v>
      </c>
      <c r="E4641">
        <f>IFERROR(VLOOKUP(A4641,Hoja1!$A$2:$F$4807,6,FALSE),1)</f>
        <v>1</v>
      </c>
      <c r="F4641">
        <v>-1741.60142857143</v>
      </c>
    </row>
    <row r="4642" spans="1:6" x14ac:dyDescent="0.3">
      <c r="A4642">
        <v>143605</v>
      </c>
      <c r="B4642">
        <v>148116</v>
      </c>
      <c r="C4642">
        <v>16043.326153846099</v>
      </c>
      <c r="D4642">
        <f t="shared" si="72"/>
        <v>3208.6652307692198</v>
      </c>
      <c r="E4642">
        <f>IFERROR(VLOOKUP(A4642,Hoja1!$A$2:$F$4807,6,FALSE),1)</f>
        <v>5</v>
      </c>
      <c r="F4642">
        <v>3208.6652307692198</v>
      </c>
    </row>
    <row r="4643" spans="1:6" x14ac:dyDescent="0.3">
      <c r="A4643">
        <v>140024</v>
      </c>
      <c r="B4643">
        <v>148546</v>
      </c>
      <c r="C4643">
        <v>24276.024615384598</v>
      </c>
      <c r="D4643">
        <f t="shared" si="72"/>
        <v>3468.003516483514</v>
      </c>
      <c r="E4643">
        <f>IFERROR(VLOOKUP(A4643,Hoja1!$A$2:$F$4807,6,FALSE),1)</f>
        <v>7</v>
      </c>
      <c r="F4643">
        <v>3468.003516483514</v>
      </c>
    </row>
    <row r="4644" spans="1:6" x14ac:dyDescent="0.3">
      <c r="A4644">
        <v>144325</v>
      </c>
      <c r="B4644">
        <v>149059</v>
      </c>
      <c r="C4644">
        <v>23332.479999999901</v>
      </c>
      <c r="D4644">
        <f t="shared" si="72"/>
        <v>4666.4959999999801</v>
      </c>
      <c r="E4644">
        <f>IFERROR(VLOOKUP(A4644,Hoja1!$A$2:$F$4807,6,FALSE),1)</f>
        <v>5</v>
      </c>
      <c r="F4644">
        <v>4666.4959999999801</v>
      </c>
    </row>
    <row r="4645" spans="1:6" x14ac:dyDescent="0.3">
      <c r="A4645">
        <v>186048</v>
      </c>
      <c r="B4645">
        <v>14781</v>
      </c>
      <c r="C4645">
        <v>-8849.7795329670298</v>
      </c>
      <c r="D4645">
        <f t="shared" si="72"/>
        <v>-8849.7795329670298</v>
      </c>
      <c r="E4645">
        <f>IFERROR(VLOOKUP(A4645,Hoja1!$A$2:$F$4807,6,FALSE),1)</f>
        <v>1</v>
      </c>
      <c r="F4645">
        <v>-8849.7795329670298</v>
      </c>
    </row>
    <row r="4646" spans="1:6" x14ac:dyDescent="0.3">
      <c r="A4646">
        <v>143940</v>
      </c>
      <c r="B4646">
        <v>151936</v>
      </c>
      <c r="C4646">
        <v>16690.249230769201</v>
      </c>
      <c r="D4646">
        <f t="shared" si="72"/>
        <v>2781.7082051282</v>
      </c>
      <c r="E4646">
        <f>IFERROR(VLOOKUP(A4646,Hoja1!$A$2:$F$4807,6,FALSE),1)</f>
        <v>6</v>
      </c>
      <c r="F4646">
        <v>2781.7082051282</v>
      </c>
    </row>
    <row r="4647" spans="1:6" x14ac:dyDescent="0.3">
      <c r="A4647">
        <v>171608</v>
      </c>
      <c r="B4647">
        <v>152592.31</v>
      </c>
      <c r="C4647">
        <v>20190.2161538461</v>
      </c>
      <c r="D4647">
        <f t="shared" si="72"/>
        <v>10095.10807692305</v>
      </c>
      <c r="E4647">
        <f>IFERROR(VLOOKUP(A4647,Hoja1!$A$2:$F$4807,6,FALSE),1)</f>
        <v>2</v>
      </c>
      <c r="F4647">
        <v>10095.10807692305</v>
      </c>
    </row>
    <row r="4648" spans="1:6" x14ac:dyDescent="0.3">
      <c r="A4648">
        <v>186101</v>
      </c>
      <c r="B4648">
        <v>30230.11</v>
      </c>
      <c r="C4648">
        <v>-3707.62934065933</v>
      </c>
      <c r="D4648">
        <f t="shared" si="72"/>
        <v>-3707.62934065933</v>
      </c>
      <c r="E4648">
        <f>IFERROR(VLOOKUP(A4648,Hoja1!$A$2:$F$4807,6,FALSE),1)</f>
        <v>1</v>
      </c>
      <c r="F4648">
        <v>-3707.62934065933</v>
      </c>
    </row>
    <row r="4649" spans="1:6" x14ac:dyDescent="0.3">
      <c r="A4649">
        <v>186114</v>
      </c>
      <c r="B4649">
        <v>8990</v>
      </c>
      <c r="C4649">
        <v>-16193.921978021899</v>
      </c>
      <c r="D4649">
        <f t="shared" si="72"/>
        <v>-16193.921978021899</v>
      </c>
      <c r="E4649">
        <f>IFERROR(VLOOKUP(A4649,Hoja1!$A$2:$F$4807,6,FALSE),1)</f>
        <v>1</v>
      </c>
      <c r="F4649">
        <v>-16193.921978021899</v>
      </c>
    </row>
    <row r="4650" spans="1:6" x14ac:dyDescent="0.3">
      <c r="A4650">
        <v>186126</v>
      </c>
      <c r="B4650">
        <v>7400</v>
      </c>
      <c r="C4650">
        <v>-2996.0674725274698</v>
      </c>
      <c r="D4650">
        <f t="shared" si="72"/>
        <v>-2996.0674725274698</v>
      </c>
      <c r="E4650">
        <f>IFERROR(VLOOKUP(A4650,Hoja1!$A$2:$F$4807,6,FALSE),1)</f>
        <v>1</v>
      </c>
      <c r="F4650">
        <v>-2996.0674725274698</v>
      </c>
    </row>
    <row r="4651" spans="1:6" x14ac:dyDescent="0.3">
      <c r="A4651">
        <v>156963</v>
      </c>
      <c r="B4651">
        <v>153696</v>
      </c>
      <c r="C4651">
        <v>13890.059999999899</v>
      </c>
      <c r="D4651">
        <f t="shared" si="72"/>
        <v>1736.2574999999874</v>
      </c>
      <c r="E4651">
        <f>IFERROR(VLOOKUP(A4651,Hoja1!$A$2:$F$4807,6,FALSE),1)</f>
        <v>8</v>
      </c>
      <c r="F4651">
        <v>1736.2574999999874</v>
      </c>
    </row>
    <row r="4652" spans="1:6" x14ac:dyDescent="0.3">
      <c r="A4652">
        <v>186172</v>
      </c>
      <c r="B4652">
        <v>41129</v>
      </c>
      <c r="C4652">
        <v>-9699.6837225274703</v>
      </c>
      <c r="D4652">
        <f t="shared" si="72"/>
        <v>-9699.6837225274703</v>
      </c>
      <c r="E4652">
        <f>IFERROR(VLOOKUP(A4652,Hoja1!$A$2:$F$4807,6,FALSE),1)</f>
        <v>1</v>
      </c>
      <c r="F4652">
        <v>-9699.6837225274703</v>
      </c>
    </row>
    <row r="4653" spans="1:6" x14ac:dyDescent="0.3">
      <c r="A4653">
        <v>186194</v>
      </c>
      <c r="B4653">
        <v>22753.919999999998</v>
      </c>
      <c r="C4653">
        <v>-7332.0646153846101</v>
      </c>
      <c r="D4653">
        <f t="shared" si="72"/>
        <v>-7332.0646153846101</v>
      </c>
      <c r="E4653">
        <f>IFERROR(VLOOKUP(A4653,Hoja1!$A$2:$F$4807,6,FALSE),1)</f>
        <v>1</v>
      </c>
      <c r="F4653">
        <v>-7332.0646153846101</v>
      </c>
    </row>
    <row r="4654" spans="1:6" x14ac:dyDescent="0.3">
      <c r="A4654">
        <v>186201</v>
      </c>
      <c r="B4654">
        <v>790</v>
      </c>
      <c r="C4654">
        <v>-525.674817813765</v>
      </c>
      <c r="D4654">
        <f t="shared" si="72"/>
        <v>-525.674817813765</v>
      </c>
      <c r="E4654">
        <f>IFERROR(VLOOKUP(A4654,Hoja1!$A$2:$F$4807,6,FALSE),1)</f>
        <v>1</v>
      </c>
      <c r="F4654">
        <v>-525.674817813765</v>
      </c>
    </row>
    <row r="4655" spans="1:6" x14ac:dyDescent="0.3">
      <c r="A4655">
        <v>158922</v>
      </c>
      <c r="B4655">
        <v>153712</v>
      </c>
      <c r="C4655">
        <v>21309.906153846099</v>
      </c>
      <c r="D4655">
        <f t="shared" si="72"/>
        <v>3044.2723076922998</v>
      </c>
      <c r="E4655">
        <f>IFERROR(VLOOKUP(A4655,Hoja1!$A$2:$F$4807,6,FALSE),1)</f>
        <v>7</v>
      </c>
      <c r="F4655">
        <v>3044.2723076922998</v>
      </c>
    </row>
    <row r="4656" spans="1:6" x14ac:dyDescent="0.3">
      <c r="A4656">
        <v>158931</v>
      </c>
      <c r="B4656">
        <v>155128</v>
      </c>
      <c r="C4656">
        <v>14593.7876923076</v>
      </c>
      <c r="D4656">
        <f t="shared" si="72"/>
        <v>2432.2979487179332</v>
      </c>
      <c r="E4656">
        <f>IFERROR(VLOOKUP(A4656,Hoja1!$A$2:$F$4807,6,FALSE),1)</f>
        <v>6</v>
      </c>
      <c r="F4656">
        <v>2432.2979487179332</v>
      </c>
    </row>
    <row r="4657" spans="1:6" x14ac:dyDescent="0.3">
      <c r="A4657">
        <v>151914</v>
      </c>
      <c r="B4657">
        <v>157488</v>
      </c>
      <c r="C4657">
        <v>18011.479999999901</v>
      </c>
      <c r="D4657">
        <f t="shared" si="72"/>
        <v>3001.913333333317</v>
      </c>
      <c r="E4657">
        <f>IFERROR(VLOOKUP(A4657,Hoja1!$A$2:$F$4807,6,FALSE),1)</f>
        <v>6</v>
      </c>
      <c r="F4657">
        <v>3001.913333333317</v>
      </c>
    </row>
    <row r="4658" spans="1:6" x14ac:dyDescent="0.3">
      <c r="A4658">
        <v>186263</v>
      </c>
      <c r="B4658">
        <v>703</v>
      </c>
      <c r="C4658">
        <v>94.974769230769297</v>
      </c>
      <c r="D4658">
        <f t="shared" si="72"/>
        <v>94.974769230769297</v>
      </c>
      <c r="E4658">
        <f>IFERROR(VLOOKUP(A4658,Hoja1!$A$2:$F$4807,6,FALSE),1)</f>
        <v>1</v>
      </c>
      <c r="F4658">
        <v>94.974769230769297</v>
      </c>
    </row>
    <row r="4659" spans="1:6" x14ac:dyDescent="0.3">
      <c r="A4659">
        <v>153964</v>
      </c>
      <c r="B4659">
        <v>158576.78</v>
      </c>
      <c r="C4659">
        <v>18770.839999999898</v>
      </c>
      <c r="D4659">
        <f t="shared" si="72"/>
        <v>9385.4199999999491</v>
      </c>
      <c r="E4659">
        <f>IFERROR(VLOOKUP(A4659,Hoja1!$A$2:$F$4807,6,FALSE),1)</f>
        <v>2</v>
      </c>
      <c r="F4659">
        <v>9385.4199999999491</v>
      </c>
    </row>
    <row r="4660" spans="1:6" x14ac:dyDescent="0.3">
      <c r="A4660">
        <v>186288</v>
      </c>
      <c r="B4660">
        <v>12086.04</v>
      </c>
      <c r="C4660">
        <v>-2890.0545054945001</v>
      </c>
      <c r="D4660">
        <f t="shared" si="72"/>
        <v>-2890.0545054945001</v>
      </c>
      <c r="E4660">
        <f>IFERROR(VLOOKUP(A4660,Hoja1!$A$2:$F$4807,6,FALSE),1)</f>
        <v>1</v>
      </c>
      <c r="F4660">
        <v>-2890.0545054945001</v>
      </c>
    </row>
    <row r="4661" spans="1:6" x14ac:dyDescent="0.3">
      <c r="A4661">
        <v>145521</v>
      </c>
      <c r="B4661">
        <v>159120</v>
      </c>
      <c r="C4661">
        <v>24602.5215384615</v>
      </c>
      <c r="D4661">
        <f t="shared" si="72"/>
        <v>4920.5043076923002</v>
      </c>
      <c r="E4661">
        <f>IFERROR(VLOOKUP(A4661,Hoja1!$A$2:$F$4807,6,FALSE),1)</f>
        <v>5</v>
      </c>
      <c r="F4661">
        <v>4920.5043076923002</v>
      </c>
    </row>
    <row r="4662" spans="1:6" x14ac:dyDescent="0.3">
      <c r="A4662">
        <v>158394</v>
      </c>
      <c r="B4662">
        <v>161264</v>
      </c>
      <c r="C4662">
        <v>14383.6338461538</v>
      </c>
      <c r="D4662">
        <f t="shared" si="72"/>
        <v>2397.2723076922998</v>
      </c>
      <c r="E4662">
        <f>IFERROR(VLOOKUP(A4662,Hoja1!$A$2:$F$4807,6,FALSE),1)</f>
        <v>6</v>
      </c>
      <c r="F4662">
        <v>2397.2723076922998</v>
      </c>
    </row>
    <row r="4663" spans="1:6" x14ac:dyDescent="0.3">
      <c r="A4663">
        <v>152192</v>
      </c>
      <c r="B4663">
        <v>161401</v>
      </c>
      <c r="C4663">
        <v>24768.136923076901</v>
      </c>
      <c r="D4663">
        <f t="shared" si="72"/>
        <v>12384.068461538451</v>
      </c>
      <c r="E4663">
        <f>IFERROR(VLOOKUP(A4663,Hoja1!$A$2:$F$4807,6,FALSE),1)</f>
        <v>2</v>
      </c>
      <c r="F4663">
        <v>12384.068461538451</v>
      </c>
    </row>
    <row r="4664" spans="1:6" x14ac:dyDescent="0.3">
      <c r="A4664">
        <v>145495</v>
      </c>
      <c r="B4664">
        <v>161828</v>
      </c>
      <c r="C4664">
        <v>25923.409230769201</v>
      </c>
      <c r="D4664">
        <f t="shared" si="72"/>
        <v>3240.4261538461501</v>
      </c>
      <c r="E4664">
        <f>IFERROR(VLOOKUP(A4664,Hoja1!$A$2:$F$4807,6,FALSE),1)</f>
        <v>8</v>
      </c>
      <c r="F4664">
        <v>3240.4261538461501</v>
      </c>
    </row>
    <row r="4665" spans="1:6" x14ac:dyDescent="0.3">
      <c r="A4665">
        <v>145751</v>
      </c>
      <c r="B4665">
        <v>164389</v>
      </c>
      <c r="C4665">
        <v>19624.018461538399</v>
      </c>
      <c r="D4665">
        <f t="shared" si="72"/>
        <v>3270.6697435897331</v>
      </c>
      <c r="E4665">
        <f>IFERROR(VLOOKUP(A4665,Hoja1!$A$2:$F$4807,6,FALSE),1)</f>
        <v>6</v>
      </c>
      <c r="F4665">
        <v>3270.6697435897331</v>
      </c>
    </row>
    <row r="4666" spans="1:6" x14ac:dyDescent="0.3">
      <c r="A4666">
        <v>149805</v>
      </c>
      <c r="B4666">
        <v>164601</v>
      </c>
      <c r="C4666">
        <v>23078.527692307602</v>
      </c>
      <c r="D4666">
        <f t="shared" si="72"/>
        <v>7692.8425641025342</v>
      </c>
      <c r="E4666">
        <f>IFERROR(VLOOKUP(A4666,Hoja1!$A$2:$F$4807,6,FALSE),1)</f>
        <v>3</v>
      </c>
      <c r="F4666">
        <v>7692.8425641025342</v>
      </c>
    </row>
    <row r="4667" spans="1:6" x14ac:dyDescent="0.3">
      <c r="A4667">
        <v>148725</v>
      </c>
      <c r="B4667">
        <v>167760</v>
      </c>
      <c r="C4667">
        <v>21607.906153846099</v>
      </c>
      <c r="D4667">
        <f t="shared" si="72"/>
        <v>3601.317692307683</v>
      </c>
      <c r="E4667">
        <f>IFERROR(VLOOKUP(A4667,Hoja1!$A$2:$F$4807,6,FALSE),1)</f>
        <v>6</v>
      </c>
      <c r="F4667">
        <v>3601.317692307683</v>
      </c>
    </row>
    <row r="4668" spans="1:6" x14ac:dyDescent="0.3">
      <c r="A4668">
        <v>186438</v>
      </c>
      <c r="B4668">
        <v>1950</v>
      </c>
      <c r="C4668">
        <v>1950</v>
      </c>
      <c r="D4668">
        <f t="shared" si="72"/>
        <v>1950</v>
      </c>
      <c r="E4668">
        <f>IFERROR(VLOOKUP(A4668,Hoja1!$A$2:$F$4807,6,FALSE),1)</f>
        <v>1</v>
      </c>
      <c r="F4668">
        <v>1950</v>
      </c>
    </row>
    <row r="4669" spans="1:6" x14ac:dyDescent="0.3">
      <c r="A4669">
        <v>186440</v>
      </c>
      <c r="B4669">
        <v>2385</v>
      </c>
      <c r="C4669">
        <v>2385</v>
      </c>
      <c r="D4669">
        <f t="shared" ref="D4669:D4732" si="73">C4669/E4669</f>
        <v>2385</v>
      </c>
      <c r="E4669">
        <f>IFERROR(VLOOKUP(A4669,Hoja1!$A$2:$F$4807,6,FALSE),1)</f>
        <v>1</v>
      </c>
      <c r="F4669">
        <v>2385</v>
      </c>
    </row>
    <row r="4670" spans="1:6" x14ac:dyDescent="0.3">
      <c r="A4670">
        <v>186442</v>
      </c>
      <c r="B4670">
        <v>2465</v>
      </c>
      <c r="C4670">
        <v>2465</v>
      </c>
      <c r="D4670">
        <f t="shared" si="73"/>
        <v>2465</v>
      </c>
      <c r="E4670">
        <f>IFERROR(VLOOKUP(A4670,Hoja1!$A$2:$F$4807,6,FALSE),1)</f>
        <v>1</v>
      </c>
      <c r="F4670">
        <v>2465</v>
      </c>
    </row>
    <row r="4671" spans="1:6" x14ac:dyDescent="0.3">
      <c r="A4671">
        <v>186454</v>
      </c>
      <c r="B4671">
        <v>8196</v>
      </c>
      <c r="C4671">
        <v>-4622.60934065934</v>
      </c>
      <c r="D4671">
        <f t="shared" si="73"/>
        <v>-4622.60934065934</v>
      </c>
      <c r="E4671">
        <f>IFERROR(VLOOKUP(A4671,Hoja1!$A$2:$F$4807,6,FALSE),1)</f>
        <v>1</v>
      </c>
      <c r="F4671">
        <v>-4622.60934065934</v>
      </c>
    </row>
    <row r="4672" spans="1:6" x14ac:dyDescent="0.3">
      <c r="A4672">
        <v>142629</v>
      </c>
      <c r="B4672">
        <v>169632</v>
      </c>
      <c r="C4672">
        <v>19249.136923076901</v>
      </c>
      <c r="D4672">
        <f t="shared" si="73"/>
        <v>3849.8273846153802</v>
      </c>
      <c r="E4672">
        <f>IFERROR(VLOOKUP(A4672,Hoja1!$A$2:$F$4807,6,FALSE),1)</f>
        <v>5</v>
      </c>
      <c r="F4672">
        <v>3849.8273846153802</v>
      </c>
    </row>
    <row r="4673" spans="1:6" x14ac:dyDescent="0.3">
      <c r="A4673">
        <v>142110</v>
      </c>
      <c r="B4673">
        <v>169712</v>
      </c>
      <c r="C4673">
        <v>21444.5215384615</v>
      </c>
      <c r="D4673">
        <f t="shared" si="73"/>
        <v>7148.1738461538334</v>
      </c>
      <c r="E4673">
        <f>IFERROR(VLOOKUP(A4673,Hoja1!$A$2:$F$4807,6,FALSE),1)</f>
        <v>3</v>
      </c>
      <c r="F4673">
        <v>7148.1738461538334</v>
      </c>
    </row>
    <row r="4674" spans="1:6" x14ac:dyDescent="0.3">
      <c r="A4674">
        <v>186498</v>
      </c>
      <c r="B4674">
        <v>48004</v>
      </c>
      <c r="C4674">
        <v>-12243.4771291208</v>
      </c>
      <c r="D4674">
        <f t="shared" si="73"/>
        <v>-12243.4771291208</v>
      </c>
      <c r="E4674">
        <f>IFERROR(VLOOKUP(A4674,Hoja1!$A$2:$F$4807,6,FALSE),1)</f>
        <v>1</v>
      </c>
      <c r="F4674">
        <v>-12243.4771291208</v>
      </c>
    </row>
    <row r="4675" spans="1:6" x14ac:dyDescent="0.3">
      <c r="A4675">
        <v>186520</v>
      </c>
      <c r="B4675">
        <v>7270</v>
      </c>
      <c r="C4675">
        <v>-11332.4681318681</v>
      </c>
      <c r="D4675">
        <f t="shared" si="73"/>
        <v>-11332.4681318681</v>
      </c>
      <c r="E4675">
        <f>IFERROR(VLOOKUP(A4675,Hoja1!$A$2:$F$4807,6,FALSE),1)</f>
        <v>1</v>
      </c>
      <c r="F4675">
        <v>-11332.4681318681</v>
      </c>
    </row>
    <row r="4676" spans="1:6" x14ac:dyDescent="0.3">
      <c r="A4676">
        <v>186532</v>
      </c>
      <c r="B4676">
        <v>13331</v>
      </c>
      <c r="C4676">
        <v>-2509.58736263736</v>
      </c>
      <c r="D4676">
        <f t="shared" si="73"/>
        <v>-2509.58736263736</v>
      </c>
      <c r="E4676">
        <f>IFERROR(VLOOKUP(A4676,Hoja1!$A$2:$F$4807,6,FALSE),1)</f>
        <v>1</v>
      </c>
      <c r="F4676">
        <v>-2509.58736263736</v>
      </c>
    </row>
    <row r="4677" spans="1:6" x14ac:dyDescent="0.3">
      <c r="A4677">
        <v>186549</v>
      </c>
      <c r="B4677">
        <v>29888</v>
      </c>
      <c r="C4677">
        <v>-8474.9488324175709</v>
      </c>
      <c r="D4677">
        <f t="shared" si="73"/>
        <v>-8474.9488324175709</v>
      </c>
      <c r="E4677">
        <f>IFERROR(VLOOKUP(A4677,Hoja1!$A$2:$F$4807,6,FALSE),1)</f>
        <v>1</v>
      </c>
      <c r="F4677">
        <v>-8474.9488324175709</v>
      </c>
    </row>
    <row r="4678" spans="1:6" x14ac:dyDescent="0.3">
      <c r="A4678">
        <v>186555</v>
      </c>
      <c r="B4678">
        <v>20393.11</v>
      </c>
      <c r="C4678">
        <v>1790.6418681318601</v>
      </c>
      <c r="D4678">
        <f t="shared" si="73"/>
        <v>1790.6418681318601</v>
      </c>
      <c r="E4678">
        <f>IFERROR(VLOOKUP(A4678,Hoja1!$A$2:$F$4807,6,FALSE),1)</f>
        <v>1</v>
      </c>
      <c r="F4678">
        <v>1790.6418681318601</v>
      </c>
    </row>
    <row r="4679" spans="1:6" x14ac:dyDescent="0.3">
      <c r="A4679">
        <v>186566</v>
      </c>
      <c r="B4679">
        <v>24396</v>
      </c>
      <c r="C4679">
        <v>-6789.8001373626303</v>
      </c>
      <c r="D4679">
        <f t="shared" si="73"/>
        <v>-6789.8001373626303</v>
      </c>
      <c r="E4679">
        <f>IFERROR(VLOOKUP(A4679,Hoja1!$A$2:$F$4807,6,FALSE),1)</f>
        <v>1</v>
      </c>
      <c r="F4679">
        <v>-6789.8001373626303</v>
      </c>
    </row>
    <row r="4680" spans="1:6" x14ac:dyDescent="0.3">
      <c r="A4680">
        <v>154531</v>
      </c>
      <c r="B4680">
        <v>170320</v>
      </c>
      <c r="C4680">
        <v>20994.829230769199</v>
      </c>
      <c r="D4680">
        <f t="shared" si="73"/>
        <v>2999.2613186813142</v>
      </c>
      <c r="E4680">
        <f>IFERROR(VLOOKUP(A4680,Hoja1!$A$2:$F$4807,6,FALSE),1)</f>
        <v>7</v>
      </c>
      <c r="F4680">
        <v>2999.2613186813142</v>
      </c>
    </row>
    <row r="4681" spans="1:6" x14ac:dyDescent="0.3">
      <c r="A4681">
        <v>143908</v>
      </c>
      <c r="B4681">
        <v>170592</v>
      </c>
      <c r="C4681">
        <v>25896.450769230702</v>
      </c>
      <c r="D4681">
        <f t="shared" si="73"/>
        <v>4316.0751282051169</v>
      </c>
      <c r="E4681">
        <f>IFERROR(VLOOKUP(A4681,Hoja1!$A$2:$F$4807,6,FALSE),1)</f>
        <v>6</v>
      </c>
      <c r="F4681">
        <v>4316.0751282051169</v>
      </c>
    </row>
    <row r="4682" spans="1:6" x14ac:dyDescent="0.3">
      <c r="A4682">
        <v>186586</v>
      </c>
      <c r="B4682">
        <v>21592</v>
      </c>
      <c r="C4682">
        <v>-3927.51201923076</v>
      </c>
      <c r="D4682">
        <f t="shared" si="73"/>
        <v>-3927.51201923076</v>
      </c>
      <c r="E4682">
        <f>IFERROR(VLOOKUP(A4682,Hoja1!$A$2:$F$4807,6,FALSE),1)</f>
        <v>1</v>
      </c>
      <c r="F4682">
        <v>-3927.51201923076</v>
      </c>
    </row>
    <row r="4683" spans="1:6" x14ac:dyDescent="0.3">
      <c r="A4683">
        <v>155689</v>
      </c>
      <c r="B4683">
        <v>170816</v>
      </c>
      <c r="C4683">
        <v>21490.829230769199</v>
      </c>
      <c r="D4683">
        <f t="shared" si="73"/>
        <v>7163.6097435897327</v>
      </c>
      <c r="E4683">
        <f>IFERROR(VLOOKUP(A4683,Hoja1!$A$2:$F$4807,6,FALSE),1)</f>
        <v>3</v>
      </c>
      <c r="F4683">
        <v>7163.6097435897327</v>
      </c>
    </row>
    <row r="4684" spans="1:6" x14ac:dyDescent="0.3">
      <c r="A4684">
        <v>186603</v>
      </c>
      <c r="B4684">
        <v>1167</v>
      </c>
      <c r="C4684">
        <v>169.081619433198</v>
      </c>
      <c r="D4684">
        <f t="shared" si="73"/>
        <v>169.081619433198</v>
      </c>
      <c r="E4684">
        <f>IFERROR(VLOOKUP(A4684,Hoja1!$A$2:$F$4807,6,FALSE),1)</f>
        <v>1</v>
      </c>
      <c r="F4684">
        <v>169.081619433198</v>
      </c>
    </row>
    <row r="4685" spans="1:6" x14ac:dyDescent="0.3">
      <c r="A4685">
        <v>186610</v>
      </c>
      <c r="B4685">
        <v>550</v>
      </c>
      <c r="C4685">
        <v>125.29993311036699</v>
      </c>
      <c r="D4685">
        <f t="shared" si="73"/>
        <v>125.29993311036699</v>
      </c>
      <c r="E4685">
        <f>IFERROR(VLOOKUP(A4685,Hoja1!$A$2:$F$4807,6,FALSE),1)</f>
        <v>1</v>
      </c>
      <c r="F4685">
        <v>125.29993311036699</v>
      </c>
    </row>
    <row r="4686" spans="1:6" x14ac:dyDescent="0.3">
      <c r="A4686">
        <v>140897</v>
      </c>
      <c r="B4686">
        <v>171616</v>
      </c>
      <c r="C4686">
        <v>17331.7876923076</v>
      </c>
      <c r="D4686">
        <f t="shared" si="73"/>
        <v>3466.3575384615201</v>
      </c>
      <c r="E4686">
        <f>IFERROR(VLOOKUP(A4686,Hoja1!$A$2:$F$4807,6,FALSE),1)</f>
        <v>5</v>
      </c>
      <c r="F4686">
        <v>3466.3575384615201</v>
      </c>
    </row>
    <row r="4687" spans="1:6" x14ac:dyDescent="0.3">
      <c r="A4687">
        <v>141359</v>
      </c>
      <c r="B4687">
        <v>173010</v>
      </c>
      <c r="C4687">
        <v>23684.829230769199</v>
      </c>
      <c r="D4687">
        <f t="shared" si="73"/>
        <v>11842.4146153846</v>
      </c>
      <c r="E4687">
        <f>IFERROR(VLOOKUP(A4687,Hoja1!$A$2:$F$4807,6,FALSE),1)</f>
        <v>2</v>
      </c>
      <c r="F4687">
        <v>11842.4146153846</v>
      </c>
    </row>
    <row r="4688" spans="1:6" x14ac:dyDescent="0.3">
      <c r="A4688">
        <v>186649</v>
      </c>
      <c r="B4688">
        <v>17900.3</v>
      </c>
      <c r="C4688">
        <v>-4328.5417582417604</v>
      </c>
      <c r="D4688">
        <f t="shared" si="73"/>
        <v>-4328.5417582417604</v>
      </c>
      <c r="E4688">
        <f>IFERROR(VLOOKUP(A4688,Hoja1!$A$2:$F$4807,6,FALSE),1)</f>
        <v>1</v>
      </c>
      <c r="F4688">
        <v>-4328.5417582417604</v>
      </c>
    </row>
    <row r="4689" spans="1:6" x14ac:dyDescent="0.3">
      <c r="A4689">
        <v>186655</v>
      </c>
      <c r="B4689">
        <v>3000</v>
      </c>
      <c r="C4689">
        <v>3000</v>
      </c>
      <c r="D4689">
        <f t="shared" si="73"/>
        <v>3000</v>
      </c>
      <c r="E4689">
        <f>IFERROR(VLOOKUP(A4689,Hoja1!$A$2:$F$4807,6,FALSE),1)</f>
        <v>1</v>
      </c>
      <c r="F4689">
        <v>3000</v>
      </c>
    </row>
    <row r="4690" spans="1:6" x14ac:dyDescent="0.3">
      <c r="A4690">
        <v>141685</v>
      </c>
      <c r="B4690">
        <v>173041</v>
      </c>
      <c r="C4690">
        <v>20542.752307692299</v>
      </c>
      <c r="D4690">
        <f t="shared" si="73"/>
        <v>6847.5841025640993</v>
      </c>
      <c r="E4690">
        <f>IFERROR(VLOOKUP(A4690,Hoja1!$A$2:$F$4807,6,FALSE),1)</f>
        <v>3</v>
      </c>
      <c r="F4690">
        <v>6847.5841025640993</v>
      </c>
    </row>
    <row r="4691" spans="1:6" x14ac:dyDescent="0.3">
      <c r="A4691">
        <v>186711</v>
      </c>
      <c r="B4691">
        <v>1515</v>
      </c>
      <c r="C4691">
        <v>1515</v>
      </c>
      <c r="D4691">
        <f t="shared" si="73"/>
        <v>1515</v>
      </c>
      <c r="E4691">
        <f>IFERROR(VLOOKUP(A4691,Hoja1!$A$2:$F$4807,6,FALSE),1)</f>
        <v>1</v>
      </c>
      <c r="F4691">
        <v>1515</v>
      </c>
    </row>
    <row r="4692" spans="1:6" x14ac:dyDescent="0.3">
      <c r="A4692">
        <v>145224</v>
      </c>
      <c r="B4692">
        <v>173585</v>
      </c>
      <c r="C4692">
        <v>21086.752307692201</v>
      </c>
      <c r="D4692">
        <f t="shared" si="73"/>
        <v>7028.9174358974005</v>
      </c>
      <c r="E4692">
        <f>IFERROR(VLOOKUP(A4692,Hoja1!$A$2:$F$4807,6,FALSE),1)</f>
        <v>3</v>
      </c>
      <c r="F4692">
        <v>7028.9174358974005</v>
      </c>
    </row>
    <row r="4693" spans="1:6" x14ac:dyDescent="0.3">
      <c r="A4693">
        <v>159478</v>
      </c>
      <c r="B4693">
        <v>175217</v>
      </c>
      <c r="C4693">
        <v>14916.0538461538</v>
      </c>
      <c r="D4693">
        <f t="shared" si="73"/>
        <v>2983.21076923076</v>
      </c>
      <c r="E4693">
        <f>IFERROR(VLOOKUP(A4693,Hoja1!$A$2:$F$4807,6,FALSE),1)</f>
        <v>5</v>
      </c>
      <c r="F4693">
        <v>2983.21076923076</v>
      </c>
    </row>
    <row r="4694" spans="1:6" x14ac:dyDescent="0.3">
      <c r="A4694">
        <v>186807</v>
      </c>
      <c r="B4694">
        <v>22860</v>
      </c>
      <c r="C4694">
        <v>-5186.0587912087904</v>
      </c>
      <c r="D4694">
        <f t="shared" si="73"/>
        <v>-5186.0587912087904</v>
      </c>
      <c r="E4694">
        <f>IFERROR(VLOOKUP(A4694,Hoja1!$A$2:$F$4807,6,FALSE),1)</f>
        <v>1</v>
      </c>
      <c r="F4694">
        <v>-5186.0587912087904</v>
      </c>
    </row>
    <row r="4695" spans="1:6" x14ac:dyDescent="0.3">
      <c r="A4695">
        <v>145954</v>
      </c>
      <c r="B4695">
        <v>176320</v>
      </c>
      <c r="C4695">
        <v>22764.059999999899</v>
      </c>
      <c r="D4695">
        <f t="shared" si="73"/>
        <v>5691.0149999999749</v>
      </c>
      <c r="E4695">
        <f>IFERROR(VLOOKUP(A4695,Hoja1!$A$2:$F$4807,6,FALSE),1)</f>
        <v>4</v>
      </c>
      <c r="F4695">
        <v>5691.0149999999749</v>
      </c>
    </row>
    <row r="4696" spans="1:6" x14ac:dyDescent="0.3">
      <c r="A4696">
        <v>142617</v>
      </c>
      <c r="B4696">
        <v>178752</v>
      </c>
      <c r="C4696">
        <v>17792.213846153802</v>
      </c>
      <c r="D4696">
        <f t="shared" si="73"/>
        <v>3558.4427692307604</v>
      </c>
      <c r="E4696">
        <f>IFERROR(VLOOKUP(A4696,Hoja1!$A$2:$F$4807,6,FALSE),1)</f>
        <v>5</v>
      </c>
      <c r="F4696">
        <v>3558.4427692307604</v>
      </c>
    </row>
    <row r="4697" spans="1:6" x14ac:dyDescent="0.3">
      <c r="A4697">
        <v>186834</v>
      </c>
      <c r="B4697">
        <v>1003</v>
      </c>
      <c r="C4697">
        <v>1003</v>
      </c>
      <c r="D4697">
        <f t="shared" si="73"/>
        <v>1003</v>
      </c>
      <c r="E4697">
        <f>IFERROR(VLOOKUP(A4697,Hoja1!$A$2:$F$4807,6,FALSE),1)</f>
        <v>1</v>
      </c>
      <c r="F4697">
        <v>1003</v>
      </c>
    </row>
    <row r="4698" spans="1:6" x14ac:dyDescent="0.3">
      <c r="A4698">
        <v>186842</v>
      </c>
      <c r="B4698">
        <v>37482.050000000003</v>
      </c>
      <c r="C4698">
        <v>37482.050000000003</v>
      </c>
      <c r="D4698">
        <f t="shared" si="73"/>
        <v>37482.050000000003</v>
      </c>
      <c r="E4698">
        <f>IFERROR(VLOOKUP(A4698,Hoja1!$A$2:$F$4807,6,FALSE),1)</f>
        <v>1</v>
      </c>
      <c r="F4698">
        <v>37482.050000000003</v>
      </c>
    </row>
    <row r="4699" spans="1:6" x14ac:dyDescent="0.3">
      <c r="A4699">
        <v>186862</v>
      </c>
      <c r="B4699">
        <v>41431</v>
      </c>
      <c r="C4699">
        <v>-12679.808104395501</v>
      </c>
      <c r="D4699">
        <f t="shared" si="73"/>
        <v>-12679.808104395501</v>
      </c>
      <c r="E4699">
        <f>IFERROR(VLOOKUP(A4699,Hoja1!$A$2:$F$4807,6,FALSE),1)</f>
        <v>1</v>
      </c>
      <c r="F4699">
        <v>-12679.808104395501</v>
      </c>
    </row>
    <row r="4700" spans="1:6" x14ac:dyDescent="0.3">
      <c r="A4700">
        <v>186999</v>
      </c>
      <c r="B4700">
        <v>600</v>
      </c>
      <c r="C4700">
        <v>101.040809716599</v>
      </c>
      <c r="D4700">
        <f t="shared" si="73"/>
        <v>101.040809716599</v>
      </c>
      <c r="E4700">
        <f>IFERROR(VLOOKUP(A4700,Hoja1!$A$2:$F$4807,6,FALSE),1)</f>
        <v>1</v>
      </c>
      <c r="F4700">
        <v>101.040809716599</v>
      </c>
    </row>
    <row r="4701" spans="1:6" x14ac:dyDescent="0.3">
      <c r="A4701">
        <v>187000</v>
      </c>
      <c r="B4701">
        <v>14517</v>
      </c>
      <c r="C4701">
        <v>-4689.8637362637301</v>
      </c>
      <c r="D4701">
        <f t="shared" si="73"/>
        <v>-4689.8637362637301</v>
      </c>
      <c r="E4701">
        <f>IFERROR(VLOOKUP(A4701,Hoja1!$A$2:$F$4807,6,FALSE),1)</f>
        <v>1</v>
      </c>
      <c r="F4701">
        <v>-4689.8637362637301</v>
      </c>
    </row>
    <row r="4702" spans="1:6" x14ac:dyDescent="0.3">
      <c r="A4702">
        <v>141491</v>
      </c>
      <c r="B4702">
        <v>179984</v>
      </c>
      <c r="C4702">
        <v>20480.7584615384</v>
      </c>
      <c r="D4702">
        <f t="shared" si="73"/>
        <v>2560.0948076923</v>
      </c>
      <c r="E4702">
        <f>IFERROR(VLOOKUP(A4702,Hoja1!$A$2:$F$4807,6,FALSE),1)</f>
        <v>8</v>
      </c>
      <c r="F4702">
        <v>2560.0948076923</v>
      </c>
    </row>
    <row r="4703" spans="1:6" x14ac:dyDescent="0.3">
      <c r="A4703">
        <v>187020</v>
      </c>
      <c r="B4703">
        <v>18363.099999999999</v>
      </c>
      <c r="C4703">
        <v>1271.6208791208701</v>
      </c>
      <c r="D4703">
        <f t="shared" si="73"/>
        <v>1271.6208791208701</v>
      </c>
      <c r="E4703">
        <f>IFERROR(VLOOKUP(A4703,Hoja1!$A$2:$F$4807,6,FALSE),1)</f>
        <v>1</v>
      </c>
      <c r="F4703">
        <v>1271.6208791208701</v>
      </c>
    </row>
    <row r="4704" spans="1:6" x14ac:dyDescent="0.3">
      <c r="A4704">
        <v>149147</v>
      </c>
      <c r="B4704">
        <v>180152</v>
      </c>
      <c r="C4704">
        <v>17076.829230769199</v>
      </c>
      <c r="D4704">
        <f t="shared" si="73"/>
        <v>5692.2764102563997</v>
      </c>
      <c r="E4704">
        <f>IFERROR(VLOOKUP(A4704,Hoja1!$A$2:$F$4807,6,FALSE),1)</f>
        <v>3</v>
      </c>
      <c r="F4704">
        <v>5692.2764102563997</v>
      </c>
    </row>
    <row r="4705" spans="1:6" x14ac:dyDescent="0.3">
      <c r="A4705">
        <v>187042</v>
      </c>
      <c r="B4705">
        <v>26592</v>
      </c>
      <c r="C4705">
        <v>528.70681318681</v>
      </c>
      <c r="D4705">
        <f t="shared" si="73"/>
        <v>528.70681318681</v>
      </c>
      <c r="E4705">
        <f>IFERROR(VLOOKUP(A4705,Hoja1!$A$2:$F$4807,6,FALSE),1)</f>
        <v>1</v>
      </c>
      <c r="F4705">
        <v>528.70681318681</v>
      </c>
    </row>
    <row r="4706" spans="1:6" x14ac:dyDescent="0.3">
      <c r="A4706">
        <v>172707</v>
      </c>
      <c r="B4706">
        <v>181023.64</v>
      </c>
      <c r="C4706">
        <v>21121.546153846099</v>
      </c>
      <c r="D4706">
        <f t="shared" si="73"/>
        <v>10560.773076923049</v>
      </c>
      <c r="E4706">
        <f>IFERROR(VLOOKUP(A4706,Hoja1!$A$2:$F$4807,6,FALSE),1)</f>
        <v>2</v>
      </c>
      <c r="F4706">
        <v>10560.773076923049</v>
      </c>
    </row>
    <row r="4707" spans="1:6" x14ac:dyDescent="0.3">
      <c r="A4707">
        <v>187098</v>
      </c>
      <c r="B4707">
        <v>24476.85</v>
      </c>
      <c r="C4707">
        <v>-5835.7829670329702</v>
      </c>
      <c r="D4707">
        <f t="shared" si="73"/>
        <v>-5835.7829670329702</v>
      </c>
      <c r="E4707">
        <f>IFERROR(VLOOKUP(A4707,Hoja1!$A$2:$F$4807,6,FALSE),1)</f>
        <v>1</v>
      </c>
      <c r="F4707">
        <v>-5835.7829670329702</v>
      </c>
    </row>
    <row r="4708" spans="1:6" x14ac:dyDescent="0.3">
      <c r="A4708">
        <v>187107</v>
      </c>
      <c r="B4708">
        <v>45981.94</v>
      </c>
      <c r="C4708">
        <v>1598.5386813186699</v>
      </c>
      <c r="D4708">
        <f t="shared" si="73"/>
        <v>1598.5386813186699</v>
      </c>
      <c r="E4708">
        <f>IFERROR(VLOOKUP(A4708,Hoja1!$A$2:$F$4807,6,FALSE),1)</f>
        <v>1</v>
      </c>
      <c r="F4708">
        <v>1598.5386813186699</v>
      </c>
    </row>
    <row r="4709" spans="1:6" x14ac:dyDescent="0.3">
      <c r="A4709">
        <v>187146</v>
      </c>
      <c r="B4709">
        <v>17798.78</v>
      </c>
      <c r="C4709">
        <v>1916.0920879120799</v>
      </c>
      <c r="D4709">
        <f t="shared" si="73"/>
        <v>1916.0920879120799</v>
      </c>
      <c r="E4709">
        <f>IFERROR(VLOOKUP(A4709,Hoja1!$A$2:$F$4807,6,FALSE),1)</f>
        <v>1</v>
      </c>
      <c r="F4709">
        <v>1916.0920879120799</v>
      </c>
    </row>
    <row r="4710" spans="1:6" x14ac:dyDescent="0.3">
      <c r="A4710">
        <v>147970</v>
      </c>
      <c r="B4710">
        <v>181103</v>
      </c>
      <c r="C4710">
        <v>21200.906153846099</v>
      </c>
      <c r="D4710">
        <f t="shared" si="73"/>
        <v>3028.7008791208714</v>
      </c>
      <c r="E4710">
        <f>IFERROR(VLOOKUP(A4710,Hoja1!$A$2:$F$4807,6,FALSE),1)</f>
        <v>7</v>
      </c>
      <c r="F4710">
        <v>3028.7008791208714</v>
      </c>
    </row>
    <row r="4711" spans="1:6" x14ac:dyDescent="0.3">
      <c r="A4711">
        <v>142850</v>
      </c>
      <c r="B4711">
        <v>181136</v>
      </c>
      <c r="C4711">
        <v>18060.829230769199</v>
      </c>
      <c r="D4711">
        <f t="shared" si="73"/>
        <v>3010.1382051281998</v>
      </c>
      <c r="E4711">
        <f>IFERROR(VLOOKUP(A4711,Hoja1!$A$2:$F$4807,6,FALSE),1)</f>
        <v>6</v>
      </c>
      <c r="F4711">
        <v>3010.1382051281998</v>
      </c>
    </row>
    <row r="4712" spans="1:6" x14ac:dyDescent="0.3">
      <c r="A4712">
        <v>187163</v>
      </c>
      <c r="B4712">
        <v>5197</v>
      </c>
      <c r="C4712">
        <v>-1545.4716483516399</v>
      </c>
      <c r="D4712">
        <f t="shared" si="73"/>
        <v>-1545.4716483516399</v>
      </c>
      <c r="E4712">
        <f>IFERROR(VLOOKUP(A4712,Hoja1!$A$2:$F$4807,6,FALSE),1)</f>
        <v>1</v>
      </c>
      <c r="F4712">
        <v>-1545.4716483516399</v>
      </c>
    </row>
    <row r="4713" spans="1:6" x14ac:dyDescent="0.3">
      <c r="A4713">
        <v>187178</v>
      </c>
      <c r="B4713">
        <v>7070.3</v>
      </c>
      <c r="C4713">
        <v>-1371.40065934066</v>
      </c>
      <c r="D4713">
        <f t="shared" si="73"/>
        <v>-1371.40065934066</v>
      </c>
      <c r="E4713">
        <f>IFERROR(VLOOKUP(A4713,Hoja1!$A$2:$F$4807,6,FALSE),1)</f>
        <v>1</v>
      </c>
      <c r="F4713">
        <v>-1371.40065934066</v>
      </c>
    </row>
    <row r="4714" spans="1:6" x14ac:dyDescent="0.3">
      <c r="A4714">
        <v>174318</v>
      </c>
      <c r="B4714">
        <v>181413.48</v>
      </c>
      <c r="C4714">
        <v>16621.776923076901</v>
      </c>
      <c r="D4714">
        <f t="shared" si="73"/>
        <v>8310.8884615384504</v>
      </c>
      <c r="E4714">
        <f>IFERROR(VLOOKUP(A4714,Hoja1!$A$2:$F$4807,6,FALSE),1)</f>
        <v>2</v>
      </c>
      <c r="F4714">
        <v>8310.8884615384504</v>
      </c>
    </row>
    <row r="4715" spans="1:6" x14ac:dyDescent="0.3">
      <c r="A4715">
        <v>158528</v>
      </c>
      <c r="B4715">
        <v>182787</v>
      </c>
      <c r="C4715">
        <v>15879.912307692201</v>
      </c>
      <c r="D4715">
        <f t="shared" si="73"/>
        <v>1764.434700854689</v>
      </c>
      <c r="E4715">
        <f>IFERROR(VLOOKUP(A4715,Hoja1!$A$2:$F$4807,6,FALSE),1)</f>
        <v>9</v>
      </c>
      <c r="F4715">
        <v>1764.434700854689</v>
      </c>
    </row>
    <row r="4716" spans="1:6" x14ac:dyDescent="0.3">
      <c r="A4716">
        <v>187259</v>
      </c>
      <c r="B4716">
        <v>38652.68</v>
      </c>
      <c r="C4716">
        <v>-405.11868131867902</v>
      </c>
      <c r="D4716">
        <f t="shared" si="73"/>
        <v>-405.11868131867902</v>
      </c>
      <c r="E4716">
        <f>IFERROR(VLOOKUP(A4716,Hoja1!$A$2:$F$4807,6,FALSE),1)</f>
        <v>1</v>
      </c>
      <c r="F4716">
        <v>-405.11868131867902</v>
      </c>
    </row>
    <row r="4717" spans="1:6" x14ac:dyDescent="0.3">
      <c r="A4717">
        <v>187265</v>
      </c>
      <c r="B4717">
        <v>12998.2</v>
      </c>
      <c r="C4717">
        <v>722.04791208791301</v>
      </c>
      <c r="D4717">
        <f t="shared" si="73"/>
        <v>722.04791208791301</v>
      </c>
      <c r="E4717">
        <f>IFERROR(VLOOKUP(A4717,Hoja1!$A$2:$F$4807,6,FALSE),1)</f>
        <v>1</v>
      </c>
      <c r="F4717">
        <v>722.04791208791301</v>
      </c>
    </row>
    <row r="4718" spans="1:6" x14ac:dyDescent="0.3">
      <c r="A4718">
        <v>156954</v>
      </c>
      <c r="B4718">
        <v>185029</v>
      </c>
      <c r="C4718">
        <v>19439.592307692299</v>
      </c>
      <c r="D4718">
        <f t="shared" si="73"/>
        <v>3887.9184615384597</v>
      </c>
      <c r="E4718">
        <f>IFERROR(VLOOKUP(A4718,Hoja1!$A$2:$F$4807,6,FALSE),1)</f>
        <v>5</v>
      </c>
      <c r="F4718">
        <v>3887.9184615384597</v>
      </c>
    </row>
    <row r="4719" spans="1:6" x14ac:dyDescent="0.3">
      <c r="A4719">
        <v>187279</v>
      </c>
      <c r="B4719">
        <v>23598.73</v>
      </c>
      <c r="C4719">
        <v>-5882.8590109890101</v>
      </c>
      <c r="D4719">
        <f t="shared" si="73"/>
        <v>-5882.8590109890101</v>
      </c>
      <c r="E4719">
        <f>IFERROR(VLOOKUP(A4719,Hoja1!$A$2:$F$4807,6,FALSE),1)</f>
        <v>1</v>
      </c>
      <c r="F4719">
        <v>-5882.8590109890101</v>
      </c>
    </row>
    <row r="4720" spans="1:6" x14ac:dyDescent="0.3">
      <c r="A4720">
        <v>187294</v>
      </c>
      <c r="B4720">
        <v>876</v>
      </c>
      <c r="C4720">
        <v>-7.2501538461538004</v>
      </c>
      <c r="D4720">
        <f t="shared" si="73"/>
        <v>-7.2501538461538004</v>
      </c>
      <c r="E4720">
        <f>IFERROR(VLOOKUP(A4720,Hoja1!$A$2:$F$4807,6,FALSE),1)</f>
        <v>1</v>
      </c>
      <c r="F4720">
        <v>-7.2501538461538004</v>
      </c>
    </row>
    <row r="4721" spans="1:6" x14ac:dyDescent="0.3">
      <c r="A4721">
        <v>187311</v>
      </c>
      <c r="B4721">
        <v>14043.24</v>
      </c>
      <c r="C4721">
        <v>-2746.0413186813098</v>
      </c>
      <c r="D4721">
        <f t="shared" si="73"/>
        <v>-2746.0413186813098</v>
      </c>
      <c r="E4721">
        <f>IFERROR(VLOOKUP(A4721,Hoja1!$A$2:$F$4807,6,FALSE),1)</f>
        <v>1</v>
      </c>
      <c r="F4721">
        <v>-2746.0413186813098</v>
      </c>
    </row>
    <row r="4722" spans="1:6" x14ac:dyDescent="0.3">
      <c r="A4722">
        <v>187318</v>
      </c>
      <c r="B4722">
        <v>32076.82</v>
      </c>
      <c r="C4722">
        <v>-9284.6032967033007</v>
      </c>
      <c r="D4722">
        <f t="shared" si="73"/>
        <v>-9284.6032967033007</v>
      </c>
      <c r="E4722">
        <f>IFERROR(VLOOKUP(A4722,Hoja1!$A$2:$F$4807,6,FALSE),1)</f>
        <v>1</v>
      </c>
      <c r="F4722">
        <v>-9284.6032967033007</v>
      </c>
    </row>
    <row r="4723" spans="1:6" x14ac:dyDescent="0.3">
      <c r="A4723">
        <v>187338</v>
      </c>
      <c r="B4723">
        <v>54986.2</v>
      </c>
      <c r="C4723">
        <v>-18105.992527472499</v>
      </c>
      <c r="D4723">
        <f t="shared" si="73"/>
        <v>-18105.992527472499</v>
      </c>
      <c r="E4723">
        <f>IFERROR(VLOOKUP(A4723,Hoja1!$A$2:$F$4807,6,FALSE),1)</f>
        <v>1</v>
      </c>
      <c r="F4723">
        <v>-18105.992527472499</v>
      </c>
    </row>
    <row r="4724" spans="1:6" x14ac:dyDescent="0.3">
      <c r="A4724">
        <v>146233</v>
      </c>
      <c r="B4724">
        <v>185953</v>
      </c>
      <c r="C4724">
        <v>24334.373846153801</v>
      </c>
      <c r="D4724">
        <f t="shared" si="73"/>
        <v>2703.8193162393113</v>
      </c>
      <c r="E4724">
        <f>IFERROR(VLOOKUP(A4724,Hoja1!$A$2:$F$4807,6,FALSE),1)</f>
        <v>9</v>
      </c>
      <c r="F4724">
        <v>2703.8193162393113</v>
      </c>
    </row>
    <row r="4725" spans="1:6" x14ac:dyDescent="0.3">
      <c r="A4725">
        <v>187385</v>
      </c>
      <c r="B4725">
        <v>20036.82</v>
      </c>
      <c r="C4725">
        <v>-7513.9321978021899</v>
      </c>
      <c r="D4725">
        <f t="shared" si="73"/>
        <v>-7513.9321978021899</v>
      </c>
      <c r="E4725">
        <f>IFERROR(VLOOKUP(A4725,Hoja1!$A$2:$F$4807,6,FALSE),1)</f>
        <v>1</v>
      </c>
      <c r="F4725">
        <v>-7513.9321978021899</v>
      </c>
    </row>
    <row r="4726" spans="1:6" x14ac:dyDescent="0.3">
      <c r="A4726">
        <v>142296</v>
      </c>
      <c r="B4726">
        <v>186512</v>
      </c>
      <c r="C4726">
        <v>25621.646153846101</v>
      </c>
      <c r="D4726">
        <f t="shared" si="73"/>
        <v>3660.2351648351573</v>
      </c>
      <c r="E4726">
        <f>IFERROR(VLOOKUP(A4726,Hoja1!$A$2:$F$4807,6,FALSE),1)</f>
        <v>7</v>
      </c>
      <c r="F4726">
        <v>3660.2351648351573</v>
      </c>
    </row>
    <row r="4727" spans="1:6" x14ac:dyDescent="0.3">
      <c r="A4727">
        <v>187458</v>
      </c>
      <c r="B4727">
        <v>26596.400000000001</v>
      </c>
      <c r="C4727">
        <v>-4698.3758241758196</v>
      </c>
      <c r="D4727">
        <f t="shared" si="73"/>
        <v>-4698.3758241758196</v>
      </c>
      <c r="E4727">
        <f>IFERROR(VLOOKUP(A4727,Hoja1!$A$2:$F$4807,6,FALSE),1)</f>
        <v>1</v>
      </c>
      <c r="F4727">
        <v>-4698.3758241758196</v>
      </c>
    </row>
    <row r="4728" spans="1:6" x14ac:dyDescent="0.3">
      <c r="A4728">
        <v>149262</v>
      </c>
      <c r="B4728">
        <v>186725</v>
      </c>
      <c r="C4728">
        <v>18361.367692307598</v>
      </c>
      <c r="D4728">
        <f t="shared" si="73"/>
        <v>3672.2735384615198</v>
      </c>
      <c r="E4728">
        <f>IFERROR(VLOOKUP(A4728,Hoja1!$A$2:$F$4807,6,FALSE),1)</f>
        <v>5</v>
      </c>
      <c r="F4728">
        <v>3672.2735384615198</v>
      </c>
    </row>
    <row r="4729" spans="1:6" x14ac:dyDescent="0.3">
      <c r="A4729">
        <v>160676</v>
      </c>
      <c r="B4729">
        <v>188800</v>
      </c>
      <c r="C4729">
        <v>19708.095384615299</v>
      </c>
      <c r="D4729">
        <f t="shared" si="73"/>
        <v>3284.6825641025498</v>
      </c>
      <c r="E4729">
        <f>IFERROR(VLOOKUP(A4729,Hoja1!$A$2:$F$4807,6,FALSE),1)</f>
        <v>6</v>
      </c>
      <c r="F4729">
        <v>3284.6825641025498</v>
      </c>
    </row>
    <row r="4730" spans="1:6" x14ac:dyDescent="0.3">
      <c r="A4730">
        <v>187518</v>
      </c>
      <c r="B4730">
        <v>15944</v>
      </c>
      <c r="C4730">
        <v>-7144.3751648351599</v>
      </c>
      <c r="D4730">
        <f t="shared" si="73"/>
        <v>-7144.3751648351599</v>
      </c>
      <c r="E4730">
        <f>IFERROR(VLOOKUP(A4730,Hoja1!$A$2:$F$4807,6,FALSE),1)</f>
        <v>1</v>
      </c>
      <c r="F4730">
        <v>-7144.3751648351599</v>
      </c>
    </row>
    <row r="4731" spans="1:6" x14ac:dyDescent="0.3">
      <c r="A4731">
        <v>158982</v>
      </c>
      <c r="B4731">
        <v>189292.71</v>
      </c>
      <c r="C4731">
        <v>5730.5746153845903</v>
      </c>
      <c r="D4731">
        <f t="shared" si="73"/>
        <v>955.09576923076509</v>
      </c>
      <c r="E4731">
        <f>IFERROR(VLOOKUP(A4731,Hoja1!$A$2:$F$4807,6,FALSE),1)</f>
        <v>6</v>
      </c>
      <c r="F4731">
        <v>955.09576923076509</v>
      </c>
    </row>
    <row r="4732" spans="1:6" x14ac:dyDescent="0.3">
      <c r="A4732">
        <v>187580</v>
      </c>
      <c r="B4732">
        <v>7780.9</v>
      </c>
      <c r="C4732">
        <v>897.24835164834997</v>
      </c>
      <c r="D4732">
        <f t="shared" si="73"/>
        <v>897.24835164834997</v>
      </c>
      <c r="E4732">
        <f>IFERROR(VLOOKUP(A4732,Hoja1!$A$2:$F$4807,6,FALSE),1)</f>
        <v>1</v>
      </c>
      <c r="F4732">
        <v>897.24835164834997</v>
      </c>
    </row>
    <row r="4733" spans="1:6" x14ac:dyDescent="0.3">
      <c r="A4733">
        <v>152650</v>
      </c>
      <c r="B4733">
        <v>192225.02</v>
      </c>
      <c r="C4733">
        <v>27433.3169230768</v>
      </c>
      <c r="D4733">
        <f t="shared" ref="D4733:D4796" si="74">C4733/E4733</f>
        <v>9144.4389743589327</v>
      </c>
      <c r="E4733">
        <f>IFERROR(VLOOKUP(A4733,Hoja1!$A$2:$F$4807,6,FALSE),1)</f>
        <v>3</v>
      </c>
      <c r="F4733">
        <v>9144.4389743589327</v>
      </c>
    </row>
    <row r="4734" spans="1:6" x14ac:dyDescent="0.3">
      <c r="A4734">
        <v>187592</v>
      </c>
      <c r="B4734">
        <v>24203.63</v>
      </c>
      <c r="C4734">
        <v>-6486.7502197802196</v>
      </c>
      <c r="D4734">
        <f t="shared" si="74"/>
        <v>-6486.7502197802196</v>
      </c>
      <c r="E4734">
        <f>IFERROR(VLOOKUP(A4734,Hoja1!$A$2:$F$4807,6,FALSE),1)</f>
        <v>1</v>
      </c>
      <c r="F4734">
        <v>-6486.7502197802196</v>
      </c>
    </row>
    <row r="4735" spans="1:6" x14ac:dyDescent="0.3">
      <c r="A4735">
        <v>165258</v>
      </c>
      <c r="B4735">
        <v>192662</v>
      </c>
      <c r="C4735">
        <v>21454.7107692307</v>
      </c>
      <c r="D4735">
        <f t="shared" si="74"/>
        <v>3575.7851282051165</v>
      </c>
      <c r="E4735">
        <f>IFERROR(VLOOKUP(A4735,Hoja1!$A$2:$F$4807,6,FALSE),1)</f>
        <v>6</v>
      </c>
      <c r="F4735">
        <v>3575.7851282051165</v>
      </c>
    </row>
    <row r="4736" spans="1:6" x14ac:dyDescent="0.3">
      <c r="A4736">
        <v>187658</v>
      </c>
      <c r="B4736">
        <v>6562</v>
      </c>
      <c r="C4736">
        <v>-2630.2357142857099</v>
      </c>
      <c r="D4736">
        <f t="shared" si="74"/>
        <v>-2630.2357142857099</v>
      </c>
      <c r="E4736">
        <f>IFERROR(VLOOKUP(A4736,Hoja1!$A$2:$F$4807,6,FALSE),1)</f>
        <v>1</v>
      </c>
      <c r="F4736">
        <v>-2630.2357142857099</v>
      </c>
    </row>
    <row r="4737" spans="1:6" x14ac:dyDescent="0.3">
      <c r="A4737">
        <v>146754</v>
      </c>
      <c r="B4737">
        <v>192749.71</v>
      </c>
      <c r="C4737">
        <v>22540.976153846099</v>
      </c>
      <c r="D4737">
        <f t="shared" si="74"/>
        <v>7513.6587179486996</v>
      </c>
      <c r="E4737">
        <f>IFERROR(VLOOKUP(A4737,Hoja1!$A$2:$F$4807,6,FALSE),1)</f>
        <v>3</v>
      </c>
      <c r="F4737">
        <v>7513.6587179486996</v>
      </c>
    </row>
    <row r="4738" spans="1:6" x14ac:dyDescent="0.3">
      <c r="A4738">
        <v>143146</v>
      </c>
      <c r="B4738">
        <v>193364</v>
      </c>
      <c r="C4738">
        <v>20769.5984615384</v>
      </c>
      <c r="D4738">
        <f t="shared" si="74"/>
        <v>4153.9196923076797</v>
      </c>
      <c r="E4738">
        <f>IFERROR(VLOOKUP(A4738,Hoja1!$A$2:$F$4807,6,FALSE),1)</f>
        <v>5</v>
      </c>
      <c r="F4738">
        <v>4153.9196923076797</v>
      </c>
    </row>
    <row r="4739" spans="1:6" x14ac:dyDescent="0.3">
      <c r="A4739">
        <v>187686</v>
      </c>
      <c r="B4739">
        <v>8308.0499999999993</v>
      </c>
      <c r="C4739">
        <v>-2470.7241758241698</v>
      </c>
      <c r="D4739">
        <f t="shared" si="74"/>
        <v>-2470.7241758241698</v>
      </c>
      <c r="E4739">
        <f>IFERROR(VLOOKUP(A4739,Hoja1!$A$2:$F$4807,6,FALSE),1)</f>
        <v>1</v>
      </c>
      <c r="F4739">
        <v>-2470.7241758241698</v>
      </c>
    </row>
    <row r="4740" spans="1:6" x14ac:dyDescent="0.3">
      <c r="A4740">
        <v>149929</v>
      </c>
      <c r="B4740">
        <v>194687</v>
      </c>
      <c r="C4740">
        <v>20306.6338461538</v>
      </c>
      <c r="D4740">
        <f t="shared" si="74"/>
        <v>10153.3169230769</v>
      </c>
      <c r="E4740">
        <f>IFERROR(VLOOKUP(A4740,Hoja1!$A$2:$F$4807,6,FALSE),1)</f>
        <v>2</v>
      </c>
      <c r="F4740">
        <v>10153.3169230769</v>
      </c>
    </row>
    <row r="4741" spans="1:6" x14ac:dyDescent="0.3">
      <c r="A4741">
        <v>139266</v>
      </c>
      <c r="B4741">
        <v>199713</v>
      </c>
      <c r="C4741">
        <v>20373.592307692299</v>
      </c>
      <c r="D4741">
        <f t="shared" si="74"/>
        <v>4074.7184615384599</v>
      </c>
      <c r="E4741">
        <f>IFERROR(VLOOKUP(A4741,Hoja1!$A$2:$F$4807,6,FALSE),1)</f>
        <v>5</v>
      </c>
      <c r="F4741">
        <v>4074.7184615384599</v>
      </c>
    </row>
    <row r="4742" spans="1:6" x14ac:dyDescent="0.3">
      <c r="A4742">
        <v>152049</v>
      </c>
      <c r="B4742">
        <v>200896</v>
      </c>
      <c r="C4742">
        <v>24070.829230769199</v>
      </c>
      <c r="D4742">
        <f t="shared" si="74"/>
        <v>4814.16584615384</v>
      </c>
      <c r="E4742">
        <f>IFERROR(VLOOKUP(A4742,Hoja1!$A$2:$F$4807,6,FALSE),1)</f>
        <v>5</v>
      </c>
      <c r="F4742">
        <v>4814.16584615384</v>
      </c>
    </row>
    <row r="4743" spans="1:6" x14ac:dyDescent="0.3">
      <c r="A4743">
        <v>187776</v>
      </c>
      <c r="B4743">
        <v>5894</v>
      </c>
      <c r="C4743">
        <v>521.33736263736296</v>
      </c>
      <c r="D4743">
        <f t="shared" si="74"/>
        <v>521.33736263736296</v>
      </c>
      <c r="E4743">
        <f>IFERROR(VLOOKUP(A4743,Hoja1!$A$2:$F$4807,6,FALSE),1)</f>
        <v>1</v>
      </c>
      <c r="F4743">
        <v>521.33736263736296</v>
      </c>
    </row>
    <row r="4744" spans="1:6" x14ac:dyDescent="0.3">
      <c r="A4744">
        <v>187784</v>
      </c>
      <c r="B4744">
        <v>4458</v>
      </c>
      <c r="C4744">
        <v>-4087.7395604395601</v>
      </c>
      <c r="D4744">
        <f t="shared" si="74"/>
        <v>-4087.7395604395601</v>
      </c>
      <c r="E4744">
        <f>IFERROR(VLOOKUP(A4744,Hoja1!$A$2:$F$4807,6,FALSE),1)</f>
        <v>1</v>
      </c>
      <c r="F4744">
        <v>-4087.7395604395601</v>
      </c>
    </row>
    <row r="4745" spans="1:6" x14ac:dyDescent="0.3">
      <c r="A4745">
        <v>187813</v>
      </c>
      <c r="B4745">
        <v>12403.23</v>
      </c>
      <c r="C4745">
        <v>-2686.8223076923</v>
      </c>
      <c r="D4745">
        <f t="shared" si="74"/>
        <v>-2686.8223076923</v>
      </c>
      <c r="E4745">
        <f>IFERROR(VLOOKUP(A4745,Hoja1!$A$2:$F$4807,6,FALSE),1)</f>
        <v>1</v>
      </c>
      <c r="F4745">
        <v>-2686.8223076923</v>
      </c>
    </row>
    <row r="4746" spans="1:6" x14ac:dyDescent="0.3">
      <c r="A4746">
        <v>147761</v>
      </c>
      <c r="B4746">
        <v>201424</v>
      </c>
      <c r="C4746">
        <v>20038.639999999901</v>
      </c>
      <c r="D4746">
        <f t="shared" si="74"/>
        <v>2504.8299999999876</v>
      </c>
      <c r="E4746">
        <f>IFERROR(VLOOKUP(A4746,Hoja1!$A$2:$F$4807,6,FALSE),1)</f>
        <v>8</v>
      </c>
      <c r="F4746">
        <v>2504.8299999999876</v>
      </c>
    </row>
    <row r="4747" spans="1:6" x14ac:dyDescent="0.3">
      <c r="A4747">
        <v>187881</v>
      </c>
      <c r="B4747">
        <v>10926</v>
      </c>
      <c r="C4747">
        <v>-2747.1832967032901</v>
      </c>
      <c r="D4747">
        <f t="shared" si="74"/>
        <v>-2747.1832967032901</v>
      </c>
      <c r="E4747">
        <f>IFERROR(VLOOKUP(A4747,Hoja1!$A$2:$F$4807,6,FALSE),1)</f>
        <v>1</v>
      </c>
      <c r="F4747">
        <v>-2747.1832967032901</v>
      </c>
    </row>
    <row r="4748" spans="1:6" x14ac:dyDescent="0.3">
      <c r="A4748">
        <v>145125</v>
      </c>
      <c r="B4748">
        <v>201895</v>
      </c>
      <c r="C4748">
        <v>23682.7169230769</v>
      </c>
      <c r="D4748">
        <f t="shared" si="74"/>
        <v>4736.5433846153801</v>
      </c>
      <c r="E4748">
        <f>IFERROR(VLOOKUP(A4748,Hoja1!$A$2:$F$4807,6,FALSE),1)</f>
        <v>5</v>
      </c>
      <c r="F4748">
        <v>4736.5433846153801</v>
      </c>
    </row>
    <row r="4749" spans="1:6" x14ac:dyDescent="0.3">
      <c r="A4749">
        <v>145718</v>
      </c>
      <c r="B4749">
        <v>202176</v>
      </c>
      <c r="C4749">
        <v>21120.059999999899</v>
      </c>
      <c r="D4749">
        <f t="shared" si="74"/>
        <v>4224.0119999999797</v>
      </c>
      <c r="E4749">
        <f>IFERROR(VLOOKUP(A4749,Hoja1!$A$2:$F$4807,6,FALSE),1)</f>
        <v>5</v>
      </c>
      <c r="F4749">
        <v>4224.0119999999797</v>
      </c>
    </row>
    <row r="4750" spans="1:6" x14ac:dyDescent="0.3">
      <c r="A4750">
        <v>143738</v>
      </c>
      <c r="B4750">
        <v>205815</v>
      </c>
      <c r="C4750">
        <v>25626.196923076899</v>
      </c>
      <c r="D4750">
        <f t="shared" si="74"/>
        <v>2562.61969230769</v>
      </c>
      <c r="E4750">
        <f>IFERROR(VLOOKUP(A4750,Hoja1!$A$2:$F$4807,6,FALSE),1)</f>
        <v>10</v>
      </c>
      <c r="F4750">
        <v>2562.61969230769</v>
      </c>
    </row>
    <row r="4751" spans="1:6" x14ac:dyDescent="0.3">
      <c r="A4751">
        <v>170795</v>
      </c>
      <c r="B4751">
        <v>206192</v>
      </c>
      <c r="C4751">
        <v>17732.213846153802</v>
      </c>
      <c r="D4751">
        <f t="shared" si="74"/>
        <v>2533.1734065934002</v>
      </c>
      <c r="E4751">
        <f>IFERROR(VLOOKUP(A4751,Hoja1!$A$2:$F$4807,6,FALSE),1)</f>
        <v>7</v>
      </c>
      <c r="F4751">
        <v>2533.1734065934002</v>
      </c>
    </row>
    <row r="4752" spans="1:6" x14ac:dyDescent="0.3">
      <c r="A4752">
        <v>187951</v>
      </c>
      <c r="B4752">
        <v>20437.59</v>
      </c>
      <c r="C4752">
        <v>-10371.7074725274</v>
      </c>
      <c r="D4752">
        <f t="shared" si="74"/>
        <v>-10371.7074725274</v>
      </c>
      <c r="E4752">
        <f>IFERROR(VLOOKUP(A4752,Hoja1!$A$2:$F$4807,6,FALSE),1)</f>
        <v>1</v>
      </c>
      <c r="F4752">
        <v>-10371.7074725274</v>
      </c>
    </row>
    <row r="4753" spans="1:6" x14ac:dyDescent="0.3">
      <c r="A4753">
        <v>145249</v>
      </c>
      <c r="B4753">
        <v>210386</v>
      </c>
      <c r="C4753">
        <v>23313.326153846101</v>
      </c>
      <c r="D4753">
        <f t="shared" si="74"/>
        <v>3885.5543589743502</v>
      </c>
      <c r="E4753">
        <f>IFERROR(VLOOKUP(A4753,Hoja1!$A$2:$F$4807,6,FALSE),1)</f>
        <v>6</v>
      </c>
      <c r="F4753">
        <v>3885.5543589743502</v>
      </c>
    </row>
    <row r="4754" spans="1:6" x14ac:dyDescent="0.3">
      <c r="A4754">
        <v>154401</v>
      </c>
      <c r="B4754">
        <v>211076.91</v>
      </c>
      <c r="C4754">
        <v>25061.928461538399</v>
      </c>
      <c r="D4754">
        <f t="shared" si="74"/>
        <v>12530.964230769199</v>
      </c>
      <c r="E4754">
        <f>IFERROR(VLOOKUP(A4754,Hoja1!$A$2:$F$4807,6,FALSE),1)</f>
        <v>2</v>
      </c>
      <c r="F4754">
        <v>12530.964230769199</v>
      </c>
    </row>
    <row r="4755" spans="1:6" x14ac:dyDescent="0.3">
      <c r="A4755">
        <v>155680</v>
      </c>
      <c r="B4755">
        <v>211216</v>
      </c>
      <c r="C4755">
        <v>31287.184615384602</v>
      </c>
      <c r="D4755">
        <f t="shared" si="74"/>
        <v>15643.592307692301</v>
      </c>
      <c r="E4755">
        <f>IFERROR(VLOOKUP(A4755,Hoja1!$A$2:$F$4807,6,FALSE),1)</f>
        <v>2</v>
      </c>
      <c r="F4755">
        <v>15643.592307692301</v>
      </c>
    </row>
    <row r="4756" spans="1:6" x14ac:dyDescent="0.3">
      <c r="A4756">
        <v>188018</v>
      </c>
      <c r="B4756">
        <v>8673.7000000000007</v>
      </c>
      <c r="C4756">
        <v>755.88604395604398</v>
      </c>
      <c r="D4756">
        <f t="shared" si="74"/>
        <v>755.88604395604398</v>
      </c>
      <c r="E4756">
        <f>IFERROR(VLOOKUP(A4756,Hoja1!$A$2:$F$4807,6,FALSE),1)</f>
        <v>1</v>
      </c>
      <c r="F4756">
        <v>755.88604395604398</v>
      </c>
    </row>
    <row r="4757" spans="1:6" x14ac:dyDescent="0.3">
      <c r="A4757">
        <v>151576</v>
      </c>
      <c r="B4757">
        <v>212752</v>
      </c>
      <c r="C4757">
        <v>19333.172307692199</v>
      </c>
      <c r="D4757">
        <f t="shared" si="74"/>
        <v>3222.1953846153665</v>
      </c>
      <c r="E4757">
        <f>IFERROR(VLOOKUP(A4757,Hoja1!$A$2:$F$4807,6,FALSE),1)</f>
        <v>6</v>
      </c>
      <c r="F4757">
        <v>3222.1953846153665</v>
      </c>
    </row>
    <row r="4758" spans="1:6" x14ac:dyDescent="0.3">
      <c r="A4758">
        <v>179319</v>
      </c>
      <c r="B4758">
        <v>217033</v>
      </c>
      <c r="C4758">
        <v>21169.462884615299</v>
      </c>
      <c r="D4758">
        <f t="shared" si="74"/>
        <v>3024.2089835164711</v>
      </c>
      <c r="E4758">
        <f>IFERROR(VLOOKUP(A4758,Hoja1!$A$2:$F$4807,6,FALSE),1)</f>
        <v>7</v>
      </c>
      <c r="F4758">
        <v>3024.2089835164711</v>
      </c>
    </row>
    <row r="4759" spans="1:6" x14ac:dyDescent="0.3">
      <c r="A4759">
        <v>173562</v>
      </c>
      <c r="B4759">
        <v>217616</v>
      </c>
      <c r="C4759">
        <v>20295.823076922999</v>
      </c>
      <c r="D4759">
        <f t="shared" si="74"/>
        <v>5073.9557692307499</v>
      </c>
      <c r="E4759">
        <f>IFERROR(VLOOKUP(A4759,Hoja1!$A$2:$F$4807,6,FALSE),1)</f>
        <v>4</v>
      </c>
      <c r="F4759">
        <v>5073.9557692307499</v>
      </c>
    </row>
    <row r="4760" spans="1:6" x14ac:dyDescent="0.3">
      <c r="A4760">
        <v>188073</v>
      </c>
      <c r="B4760">
        <v>4384.1899999999996</v>
      </c>
      <c r="C4760">
        <v>-2348.3627472527401</v>
      </c>
      <c r="D4760">
        <f t="shared" si="74"/>
        <v>-2348.3627472527401</v>
      </c>
      <c r="E4760">
        <f>IFERROR(VLOOKUP(A4760,Hoja1!$A$2:$F$4807,6,FALSE),1)</f>
        <v>1</v>
      </c>
      <c r="F4760">
        <v>-2348.3627472527401</v>
      </c>
    </row>
    <row r="4761" spans="1:6" x14ac:dyDescent="0.3">
      <c r="A4761">
        <v>188088</v>
      </c>
      <c r="B4761">
        <v>24653.73</v>
      </c>
      <c r="C4761">
        <v>1404.3370329670299</v>
      </c>
      <c r="D4761">
        <f t="shared" si="74"/>
        <v>1404.3370329670299</v>
      </c>
      <c r="E4761">
        <f>IFERROR(VLOOKUP(A4761,Hoja1!$A$2:$F$4807,6,FALSE),1)</f>
        <v>1</v>
      </c>
      <c r="F4761">
        <v>1404.3370329670299</v>
      </c>
    </row>
    <row r="4762" spans="1:6" x14ac:dyDescent="0.3">
      <c r="A4762">
        <v>146127</v>
      </c>
      <c r="B4762">
        <v>218160.02</v>
      </c>
      <c r="C4762">
        <v>27584.849230769199</v>
      </c>
      <c r="D4762">
        <f t="shared" si="74"/>
        <v>5516.9698461538401</v>
      </c>
      <c r="E4762">
        <f>IFERROR(VLOOKUP(A4762,Hoja1!$A$2:$F$4807,6,FALSE),1)</f>
        <v>5</v>
      </c>
      <c r="F4762">
        <v>5516.9698461538401</v>
      </c>
    </row>
    <row r="4763" spans="1:6" x14ac:dyDescent="0.3">
      <c r="A4763">
        <v>143459</v>
      </c>
      <c r="B4763">
        <v>219843</v>
      </c>
      <c r="C4763">
        <v>22921.675384615301</v>
      </c>
      <c r="D4763">
        <f t="shared" si="74"/>
        <v>5730.4188461538251</v>
      </c>
      <c r="E4763">
        <f>IFERROR(VLOOKUP(A4763,Hoja1!$A$2:$F$4807,6,FALSE),1)</f>
        <v>4</v>
      </c>
      <c r="F4763">
        <v>5730.4188461538251</v>
      </c>
    </row>
    <row r="4764" spans="1:6" x14ac:dyDescent="0.3">
      <c r="A4764">
        <v>188122</v>
      </c>
      <c r="B4764">
        <v>4841.1000000000004</v>
      </c>
      <c r="C4764">
        <v>-1646.23384615384</v>
      </c>
      <c r="D4764">
        <f t="shared" si="74"/>
        <v>-1646.23384615384</v>
      </c>
      <c r="E4764">
        <f>IFERROR(VLOOKUP(A4764,Hoja1!$A$2:$F$4807,6,FALSE),1)</f>
        <v>1</v>
      </c>
      <c r="F4764">
        <v>-1646.23384615384</v>
      </c>
    </row>
    <row r="4765" spans="1:6" x14ac:dyDescent="0.3">
      <c r="A4765">
        <v>188160</v>
      </c>
      <c r="B4765">
        <v>9231.2800000000007</v>
      </c>
      <c r="C4765">
        <v>-13247.740109890099</v>
      </c>
      <c r="D4765">
        <f t="shared" si="74"/>
        <v>-13247.740109890099</v>
      </c>
      <c r="E4765">
        <f>IFERROR(VLOOKUP(A4765,Hoja1!$A$2:$F$4807,6,FALSE),1)</f>
        <v>1</v>
      </c>
      <c r="F4765">
        <v>-13247.740109890099</v>
      </c>
    </row>
    <row r="4766" spans="1:6" x14ac:dyDescent="0.3">
      <c r="A4766">
        <v>188179</v>
      </c>
      <c r="B4766">
        <v>7160</v>
      </c>
      <c r="C4766">
        <v>-3024.2974725274698</v>
      </c>
      <c r="D4766">
        <f t="shared" si="74"/>
        <v>-3024.2974725274698</v>
      </c>
      <c r="E4766">
        <f>IFERROR(VLOOKUP(A4766,Hoja1!$A$2:$F$4807,6,FALSE),1)</f>
        <v>1</v>
      </c>
      <c r="F4766">
        <v>-3024.2974725274698</v>
      </c>
    </row>
    <row r="4767" spans="1:6" x14ac:dyDescent="0.3">
      <c r="A4767">
        <v>188200</v>
      </c>
      <c r="B4767">
        <v>9015.51</v>
      </c>
      <c r="C4767">
        <v>261.69263736263503</v>
      </c>
      <c r="D4767">
        <f t="shared" si="74"/>
        <v>261.69263736263503</v>
      </c>
      <c r="E4767">
        <f>IFERROR(VLOOKUP(A4767,Hoja1!$A$2:$F$4807,6,FALSE),1)</f>
        <v>1</v>
      </c>
      <c r="F4767">
        <v>261.69263736263503</v>
      </c>
    </row>
    <row r="4768" spans="1:6" x14ac:dyDescent="0.3">
      <c r="A4768">
        <v>140231</v>
      </c>
      <c r="B4768">
        <v>220794</v>
      </c>
      <c r="C4768">
        <v>32733.066153846099</v>
      </c>
      <c r="D4768">
        <f t="shared" si="74"/>
        <v>16366.53307692305</v>
      </c>
      <c r="E4768">
        <f>IFERROR(VLOOKUP(A4768,Hoja1!$A$2:$F$4807,6,FALSE),1)</f>
        <v>2</v>
      </c>
      <c r="F4768">
        <v>16366.53307692305</v>
      </c>
    </row>
    <row r="4769" spans="1:6" x14ac:dyDescent="0.3">
      <c r="A4769">
        <v>182539</v>
      </c>
      <c r="B4769">
        <v>225490</v>
      </c>
      <c r="C4769">
        <v>-29198.172390109801</v>
      </c>
      <c r="D4769">
        <f t="shared" si="74"/>
        <v>-2919.8172390109803</v>
      </c>
      <c r="E4769">
        <f>IFERROR(VLOOKUP(A4769,Hoja1!$A$2:$F$4807,6,FALSE),1)</f>
        <v>10</v>
      </c>
      <c r="F4769">
        <v>-2919.8172390109803</v>
      </c>
    </row>
    <row r="4770" spans="1:6" x14ac:dyDescent="0.3">
      <c r="A4770">
        <v>169178</v>
      </c>
      <c r="B4770">
        <v>243694.9</v>
      </c>
      <c r="C4770">
        <v>23833.7646153846</v>
      </c>
      <c r="D4770">
        <f t="shared" si="74"/>
        <v>11916.8823076923</v>
      </c>
      <c r="E4770">
        <f>IFERROR(VLOOKUP(A4770,Hoja1!$A$2:$F$4807,6,FALSE),1)</f>
        <v>2</v>
      </c>
      <c r="F4770">
        <v>11916.8823076923</v>
      </c>
    </row>
    <row r="4771" spans="1:6" x14ac:dyDescent="0.3">
      <c r="A4771">
        <v>178546</v>
      </c>
      <c r="B4771">
        <v>246113</v>
      </c>
      <c r="C4771">
        <v>29893.490576922999</v>
      </c>
      <c r="D4771">
        <f t="shared" si="74"/>
        <v>3321.4989529914442</v>
      </c>
      <c r="E4771">
        <f>IFERROR(VLOOKUP(A4771,Hoja1!$A$2:$F$4807,6,FALSE),1)</f>
        <v>9</v>
      </c>
      <c r="F4771">
        <v>3321.4989529914442</v>
      </c>
    </row>
    <row r="4772" spans="1:6" x14ac:dyDescent="0.3">
      <c r="A4772">
        <v>162754</v>
      </c>
      <c r="B4772">
        <v>246400.63</v>
      </c>
      <c r="C4772">
        <v>31897.388461538401</v>
      </c>
      <c r="D4772">
        <f t="shared" si="74"/>
        <v>15948.694230769201</v>
      </c>
      <c r="E4772">
        <f>IFERROR(VLOOKUP(A4772,Hoja1!$A$2:$F$4807,6,FALSE),1)</f>
        <v>2</v>
      </c>
      <c r="F4772">
        <v>15948.694230769201</v>
      </c>
    </row>
    <row r="4773" spans="1:6" x14ac:dyDescent="0.3">
      <c r="A4773">
        <v>188359</v>
      </c>
      <c r="B4773">
        <v>16077.17</v>
      </c>
      <c r="C4773">
        <v>226.66373626373499</v>
      </c>
      <c r="D4773">
        <f t="shared" si="74"/>
        <v>226.66373626373499</v>
      </c>
      <c r="E4773">
        <f>IFERROR(VLOOKUP(A4773,Hoja1!$A$2:$F$4807,6,FALSE),1)</f>
        <v>1</v>
      </c>
      <c r="F4773">
        <v>226.66373626373499</v>
      </c>
    </row>
    <row r="4774" spans="1:6" x14ac:dyDescent="0.3">
      <c r="A4774">
        <v>188365</v>
      </c>
      <c r="B4774">
        <v>18630</v>
      </c>
      <c r="C4774">
        <v>442.42021978021802</v>
      </c>
      <c r="D4774">
        <f t="shared" si="74"/>
        <v>442.42021978021802</v>
      </c>
      <c r="E4774">
        <f>IFERROR(VLOOKUP(A4774,Hoja1!$A$2:$F$4807,6,FALSE),1)</f>
        <v>1</v>
      </c>
      <c r="F4774">
        <v>442.42021978021802</v>
      </c>
    </row>
    <row r="4775" spans="1:6" x14ac:dyDescent="0.3">
      <c r="A4775">
        <v>147840</v>
      </c>
      <c r="B4775">
        <v>250262</v>
      </c>
      <c r="C4775">
        <v>31129.136923076901</v>
      </c>
      <c r="D4775">
        <f t="shared" si="74"/>
        <v>5188.1894871794839</v>
      </c>
      <c r="E4775">
        <f>IFERROR(VLOOKUP(A4775,Hoja1!$A$2:$F$4807,6,FALSE),1)</f>
        <v>6</v>
      </c>
      <c r="F4775">
        <v>5188.1894871794839</v>
      </c>
    </row>
    <row r="4776" spans="1:6" x14ac:dyDescent="0.3">
      <c r="A4776">
        <v>145505</v>
      </c>
      <c r="B4776">
        <v>254832</v>
      </c>
      <c r="C4776">
        <v>20891.444615384498</v>
      </c>
      <c r="D4776">
        <f t="shared" si="74"/>
        <v>2984.4920879120714</v>
      </c>
      <c r="E4776">
        <f>IFERROR(VLOOKUP(A4776,Hoja1!$A$2:$F$4807,6,FALSE),1)</f>
        <v>7</v>
      </c>
      <c r="F4776">
        <v>2984.4920879120714</v>
      </c>
    </row>
    <row r="4777" spans="1:6" x14ac:dyDescent="0.3">
      <c r="A4777">
        <v>188465</v>
      </c>
      <c r="B4777">
        <v>17395.580000000002</v>
      </c>
      <c r="C4777">
        <v>-15665.3226373626</v>
      </c>
      <c r="D4777">
        <f t="shared" si="74"/>
        <v>-15665.3226373626</v>
      </c>
      <c r="E4777">
        <f>IFERROR(VLOOKUP(A4777,Hoja1!$A$2:$F$4807,6,FALSE),1)</f>
        <v>1</v>
      </c>
      <c r="F4777">
        <v>-15665.3226373626</v>
      </c>
    </row>
    <row r="4778" spans="1:6" x14ac:dyDescent="0.3">
      <c r="A4778">
        <v>143088</v>
      </c>
      <c r="B4778">
        <v>255952</v>
      </c>
      <c r="C4778">
        <v>25513.941538461499</v>
      </c>
      <c r="D4778">
        <f t="shared" si="74"/>
        <v>5102.7883076922999</v>
      </c>
      <c r="E4778">
        <f>IFERROR(VLOOKUP(A4778,Hoja1!$A$2:$F$4807,6,FALSE),1)</f>
        <v>5</v>
      </c>
      <c r="F4778">
        <v>5102.7883076922999</v>
      </c>
    </row>
    <row r="4779" spans="1:6" x14ac:dyDescent="0.3">
      <c r="A4779">
        <v>140095</v>
      </c>
      <c r="B4779">
        <v>264001</v>
      </c>
      <c r="C4779">
        <v>31516.989230769199</v>
      </c>
      <c r="D4779">
        <f t="shared" si="74"/>
        <v>4502.427032967028</v>
      </c>
      <c r="E4779">
        <f>IFERROR(VLOOKUP(A4779,Hoja1!$A$2:$F$4807,6,FALSE),1)</f>
        <v>7</v>
      </c>
      <c r="F4779">
        <v>4502.427032967028</v>
      </c>
    </row>
    <row r="4780" spans="1:6" x14ac:dyDescent="0.3">
      <c r="A4780">
        <v>188512</v>
      </c>
      <c r="B4780">
        <v>12425</v>
      </c>
      <c r="C4780">
        <v>-5606.5214285714201</v>
      </c>
      <c r="D4780">
        <f t="shared" si="74"/>
        <v>-5606.5214285714201</v>
      </c>
      <c r="E4780">
        <f>IFERROR(VLOOKUP(A4780,Hoja1!$A$2:$F$4807,6,FALSE),1)</f>
        <v>1</v>
      </c>
      <c r="F4780">
        <v>-5606.5214285714201</v>
      </c>
    </row>
    <row r="4781" spans="1:6" x14ac:dyDescent="0.3">
      <c r="A4781">
        <v>141761</v>
      </c>
      <c r="B4781">
        <v>270184</v>
      </c>
      <c r="C4781">
        <v>25735.9538461538</v>
      </c>
      <c r="D4781">
        <f t="shared" si="74"/>
        <v>3676.5648351648283</v>
      </c>
      <c r="E4781">
        <f>IFERROR(VLOOKUP(A4781,Hoja1!$A$2:$F$4807,6,FALSE),1)</f>
        <v>7</v>
      </c>
      <c r="F4781">
        <v>3676.5648351648283</v>
      </c>
    </row>
    <row r="4782" spans="1:6" x14ac:dyDescent="0.3">
      <c r="A4782">
        <v>188558</v>
      </c>
      <c r="B4782">
        <v>7725</v>
      </c>
      <c r="C4782">
        <v>-174.24340659340601</v>
      </c>
      <c r="D4782">
        <f t="shared" si="74"/>
        <v>-174.24340659340601</v>
      </c>
      <c r="E4782">
        <f>IFERROR(VLOOKUP(A4782,Hoja1!$A$2:$F$4807,6,FALSE),1)</f>
        <v>1</v>
      </c>
      <c r="F4782">
        <v>-174.24340659340601</v>
      </c>
    </row>
    <row r="4783" spans="1:6" x14ac:dyDescent="0.3">
      <c r="A4783">
        <v>188590</v>
      </c>
      <c r="B4783">
        <v>6950.14</v>
      </c>
      <c r="C4783">
        <v>-4664.6375824175802</v>
      </c>
      <c r="D4783">
        <f t="shared" si="74"/>
        <v>-4664.6375824175802</v>
      </c>
      <c r="E4783">
        <f>IFERROR(VLOOKUP(A4783,Hoja1!$A$2:$F$4807,6,FALSE),1)</f>
        <v>1</v>
      </c>
      <c r="F4783">
        <v>-4664.6375824175802</v>
      </c>
    </row>
    <row r="4784" spans="1:6" x14ac:dyDescent="0.3">
      <c r="A4784">
        <v>188596</v>
      </c>
      <c r="B4784">
        <v>20822</v>
      </c>
      <c r="C4784">
        <v>-11347.1875824175</v>
      </c>
      <c r="D4784">
        <f t="shared" si="74"/>
        <v>-11347.1875824175</v>
      </c>
      <c r="E4784">
        <f>IFERROR(VLOOKUP(A4784,Hoja1!$A$2:$F$4807,6,FALSE),1)</f>
        <v>1</v>
      </c>
      <c r="F4784">
        <v>-11347.1875824175</v>
      </c>
    </row>
    <row r="4785" spans="1:6" x14ac:dyDescent="0.3">
      <c r="A4785">
        <v>188637</v>
      </c>
      <c r="B4785">
        <v>20757.809999999899</v>
      </c>
      <c r="C4785">
        <v>-10192.667472527401</v>
      </c>
      <c r="D4785">
        <f t="shared" si="74"/>
        <v>-10192.667472527401</v>
      </c>
      <c r="E4785">
        <f>IFERROR(VLOOKUP(A4785,Hoja1!$A$2:$F$4807,6,FALSE),1)</f>
        <v>1</v>
      </c>
      <c r="F4785">
        <v>-10192.667472527401</v>
      </c>
    </row>
    <row r="4786" spans="1:6" x14ac:dyDescent="0.3">
      <c r="A4786">
        <v>172252</v>
      </c>
      <c r="B4786">
        <v>276749.26</v>
      </c>
      <c r="C4786">
        <v>35803.710769230704</v>
      </c>
      <c r="D4786">
        <f t="shared" si="74"/>
        <v>17901.855384615352</v>
      </c>
      <c r="E4786">
        <f>IFERROR(VLOOKUP(A4786,Hoja1!$A$2:$F$4807,6,FALSE),1)</f>
        <v>2</v>
      </c>
      <c r="F4786">
        <v>17901.855384615352</v>
      </c>
    </row>
    <row r="4787" spans="1:6" x14ac:dyDescent="0.3">
      <c r="A4787">
        <v>188668</v>
      </c>
      <c r="B4787">
        <v>14264.01</v>
      </c>
      <c r="C4787">
        <v>-4674.1048351648296</v>
      </c>
      <c r="D4787">
        <f t="shared" si="74"/>
        <v>-4674.1048351648296</v>
      </c>
      <c r="E4787">
        <f>IFERROR(VLOOKUP(A4787,Hoja1!$A$2:$F$4807,6,FALSE),1)</f>
        <v>1</v>
      </c>
      <c r="F4787">
        <v>-4674.1048351648296</v>
      </c>
    </row>
    <row r="4788" spans="1:6" x14ac:dyDescent="0.3">
      <c r="A4788">
        <v>188713</v>
      </c>
      <c r="B4788">
        <v>12518.9</v>
      </c>
      <c r="C4788">
        <v>-11334.888571428501</v>
      </c>
      <c r="D4788">
        <f t="shared" si="74"/>
        <v>-11334.888571428501</v>
      </c>
      <c r="E4788">
        <f>IFERROR(VLOOKUP(A4788,Hoja1!$A$2:$F$4807,6,FALSE),1)</f>
        <v>1</v>
      </c>
      <c r="F4788">
        <v>-11334.888571428501</v>
      </c>
    </row>
    <row r="4789" spans="1:6" x14ac:dyDescent="0.3">
      <c r="A4789">
        <v>147942</v>
      </c>
      <c r="B4789">
        <v>281250</v>
      </c>
      <c r="C4789">
        <v>32900.604615384596</v>
      </c>
      <c r="D4789">
        <f t="shared" si="74"/>
        <v>4112.5755769230745</v>
      </c>
      <c r="E4789">
        <f>IFERROR(VLOOKUP(A4789,Hoja1!$A$2:$F$4807,6,FALSE),1)</f>
        <v>8</v>
      </c>
      <c r="F4789">
        <v>4112.5755769230745</v>
      </c>
    </row>
    <row r="4790" spans="1:6" x14ac:dyDescent="0.3">
      <c r="A4790">
        <v>188768</v>
      </c>
      <c r="B4790">
        <v>9814.32</v>
      </c>
      <c r="C4790">
        <v>1419.6793406593399</v>
      </c>
      <c r="D4790">
        <f t="shared" si="74"/>
        <v>1419.6793406593399</v>
      </c>
      <c r="E4790">
        <f>IFERROR(VLOOKUP(A4790,Hoja1!$A$2:$F$4807,6,FALSE),1)</f>
        <v>1</v>
      </c>
      <c r="F4790">
        <v>1419.6793406593399</v>
      </c>
    </row>
    <row r="4791" spans="1:6" x14ac:dyDescent="0.3">
      <c r="A4791">
        <v>175725</v>
      </c>
      <c r="B4791">
        <v>285584</v>
      </c>
      <c r="C4791">
        <v>31217.8707692307</v>
      </c>
      <c r="D4791">
        <f t="shared" si="74"/>
        <v>15608.93538461535</v>
      </c>
      <c r="E4791">
        <f>IFERROR(VLOOKUP(A4791,Hoja1!$A$2:$F$4807,6,FALSE),1)</f>
        <v>2</v>
      </c>
      <c r="F4791">
        <v>15608.93538461535</v>
      </c>
    </row>
    <row r="4792" spans="1:6" x14ac:dyDescent="0.3">
      <c r="A4792">
        <v>147507</v>
      </c>
      <c r="B4792">
        <v>288692.5</v>
      </c>
      <c r="C4792">
        <v>30425.0215384615</v>
      </c>
      <c r="D4792">
        <f t="shared" si="74"/>
        <v>5070.8369230769167</v>
      </c>
      <c r="E4792">
        <f>IFERROR(VLOOKUP(A4792,Hoja1!$A$2:$F$4807,6,FALSE),1)</f>
        <v>6</v>
      </c>
      <c r="F4792">
        <v>5070.8369230769167</v>
      </c>
    </row>
    <row r="4793" spans="1:6" x14ac:dyDescent="0.3">
      <c r="A4793">
        <v>144110</v>
      </c>
      <c r="B4793">
        <v>294098</v>
      </c>
      <c r="C4793">
        <v>33715.136923076898</v>
      </c>
      <c r="D4793">
        <f t="shared" si="74"/>
        <v>5619.189487179483</v>
      </c>
      <c r="E4793">
        <f>IFERROR(VLOOKUP(A4793,Hoja1!$A$2:$F$4807,6,FALSE),1)</f>
        <v>6</v>
      </c>
      <c r="F4793">
        <v>5619.189487179483</v>
      </c>
    </row>
    <row r="4794" spans="1:6" x14ac:dyDescent="0.3">
      <c r="A4794">
        <v>188887</v>
      </c>
      <c r="B4794">
        <v>12834</v>
      </c>
      <c r="C4794">
        <v>255.65010989010901</v>
      </c>
      <c r="D4794">
        <f t="shared" si="74"/>
        <v>255.65010989010901</v>
      </c>
      <c r="E4794">
        <f>IFERROR(VLOOKUP(A4794,Hoja1!$A$2:$F$4807,6,FALSE),1)</f>
        <v>1</v>
      </c>
      <c r="F4794">
        <v>255.65010989010901</v>
      </c>
    </row>
    <row r="4795" spans="1:6" x14ac:dyDescent="0.3">
      <c r="A4795">
        <v>188946</v>
      </c>
      <c r="B4795">
        <v>20733.37</v>
      </c>
      <c r="C4795">
        <v>-20751.93</v>
      </c>
      <c r="D4795">
        <f t="shared" si="74"/>
        <v>-20751.93</v>
      </c>
      <c r="E4795">
        <f>IFERROR(VLOOKUP(A4795,Hoja1!$A$2:$F$4807,6,FALSE),1)</f>
        <v>1</v>
      </c>
      <c r="F4795">
        <v>-20751.93</v>
      </c>
    </row>
    <row r="4796" spans="1:6" x14ac:dyDescent="0.3">
      <c r="A4796">
        <v>188980</v>
      </c>
      <c r="B4796">
        <v>14150.85</v>
      </c>
      <c r="C4796">
        <v>1327.2812087912</v>
      </c>
      <c r="D4796">
        <f t="shared" si="74"/>
        <v>1327.2812087912</v>
      </c>
      <c r="E4796">
        <f>IFERROR(VLOOKUP(A4796,Hoja1!$A$2:$F$4807,6,FALSE),1)</f>
        <v>1</v>
      </c>
      <c r="F4796">
        <v>1327.2812087912</v>
      </c>
    </row>
    <row r="4797" spans="1:6" x14ac:dyDescent="0.3">
      <c r="A4797">
        <v>189026</v>
      </c>
      <c r="B4797">
        <v>6860</v>
      </c>
      <c r="C4797">
        <v>580.74395604395602</v>
      </c>
      <c r="D4797">
        <f t="shared" ref="D4797:D4860" si="75">C4797/E4797</f>
        <v>580.74395604395602</v>
      </c>
      <c r="E4797">
        <f>IFERROR(VLOOKUP(A4797,Hoja1!$A$2:$F$4807,6,FALSE),1)</f>
        <v>1</v>
      </c>
      <c r="F4797">
        <v>580.74395604395602</v>
      </c>
    </row>
    <row r="4798" spans="1:6" x14ac:dyDescent="0.3">
      <c r="A4798">
        <v>189032</v>
      </c>
      <c r="B4798">
        <v>27623</v>
      </c>
      <c r="C4798">
        <v>-29821.804615384601</v>
      </c>
      <c r="D4798">
        <f t="shared" si="75"/>
        <v>-29821.804615384601</v>
      </c>
      <c r="E4798">
        <f>IFERROR(VLOOKUP(A4798,Hoja1!$A$2:$F$4807,6,FALSE),1)</f>
        <v>1</v>
      </c>
      <c r="F4798">
        <v>-29821.804615384601</v>
      </c>
    </row>
    <row r="4799" spans="1:6" x14ac:dyDescent="0.3">
      <c r="A4799">
        <v>161831</v>
      </c>
      <c r="B4799">
        <v>294560</v>
      </c>
      <c r="C4799">
        <v>29946.367692307598</v>
      </c>
      <c r="D4799">
        <f t="shared" si="75"/>
        <v>9982.1225641025321</v>
      </c>
      <c r="E4799">
        <f>IFERROR(VLOOKUP(A4799,Hoja1!$A$2:$F$4807,6,FALSE),1)</f>
        <v>3</v>
      </c>
      <c r="F4799">
        <v>9982.1225641025321</v>
      </c>
    </row>
    <row r="4800" spans="1:6" x14ac:dyDescent="0.3">
      <c r="A4800">
        <v>158643</v>
      </c>
      <c r="B4800">
        <v>295962</v>
      </c>
      <c r="C4800">
        <v>24603.3615384615</v>
      </c>
      <c r="D4800">
        <f t="shared" si="75"/>
        <v>4920.6723076922999</v>
      </c>
      <c r="E4800">
        <f>IFERROR(VLOOKUP(A4800,Hoja1!$A$2:$F$4807,6,FALSE),1)</f>
        <v>5</v>
      </c>
      <c r="F4800">
        <v>4920.6723076922999</v>
      </c>
    </row>
    <row r="4801" spans="1:6" x14ac:dyDescent="0.3">
      <c r="A4801">
        <v>189127</v>
      </c>
      <c r="B4801">
        <v>3780</v>
      </c>
      <c r="C4801">
        <v>-3254.7505494505399</v>
      </c>
      <c r="D4801">
        <f t="shared" si="75"/>
        <v>-3254.7505494505399</v>
      </c>
      <c r="E4801">
        <f>IFERROR(VLOOKUP(A4801,Hoja1!$A$2:$F$4807,6,FALSE),1)</f>
        <v>1</v>
      </c>
      <c r="F4801">
        <v>-3254.7505494505399</v>
      </c>
    </row>
    <row r="4802" spans="1:6" x14ac:dyDescent="0.3">
      <c r="A4802">
        <v>143109</v>
      </c>
      <c r="B4802">
        <v>308672</v>
      </c>
      <c r="C4802">
        <v>26875.303076922999</v>
      </c>
      <c r="D4802">
        <f t="shared" si="75"/>
        <v>2687.5303076923001</v>
      </c>
      <c r="E4802">
        <f>IFERROR(VLOOKUP(A4802,Hoja1!$A$2:$F$4807,6,FALSE),1)</f>
        <v>10</v>
      </c>
      <c r="F4802">
        <v>2687.5303076923001</v>
      </c>
    </row>
    <row r="4803" spans="1:6" x14ac:dyDescent="0.3">
      <c r="A4803">
        <v>169890</v>
      </c>
      <c r="B4803">
        <v>315072</v>
      </c>
      <c r="C4803">
        <v>34991.835384615399</v>
      </c>
      <c r="D4803">
        <f t="shared" si="75"/>
        <v>17495.917692307699</v>
      </c>
      <c r="E4803">
        <f>IFERROR(VLOOKUP(A4803,Hoja1!$A$2:$F$4807,6,FALSE),1)</f>
        <v>2</v>
      </c>
      <c r="F4803">
        <v>17495.917692307699</v>
      </c>
    </row>
    <row r="4804" spans="1:6" x14ac:dyDescent="0.3">
      <c r="A4804">
        <v>189180</v>
      </c>
      <c r="B4804">
        <v>16208</v>
      </c>
      <c r="C4804">
        <v>829.36098901098899</v>
      </c>
      <c r="D4804">
        <f t="shared" si="75"/>
        <v>829.36098901098899</v>
      </c>
      <c r="E4804">
        <f>IFERROR(VLOOKUP(A4804,Hoja1!$A$2:$F$4807,6,FALSE),1)</f>
        <v>1</v>
      </c>
      <c r="F4804">
        <v>829.36098901098899</v>
      </c>
    </row>
    <row r="4805" spans="1:6" x14ac:dyDescent="0.3">
      <c r="A4805">
        <v>146054</v>
      </c>
      <c r="B4805">
        <v>317570</v>
      </c>
      <c r="C4805">
        <v>34316.758461538397</v>
      </c>
      <c r="D4805">
        <f t="shared" si="75"/>
        <v>8579.1896153845992</v>
      </c>
      <c r="E4805">
        <f>IFERROR(VLOOKUP(A4805,Hoja1!$A$2:$F$4807,6,FALSE),1)</f>
        <v>4</v>
      </c>
      <c r="F4805">
        <v>8579.1896153845992</v>
      </c>
    </row>
    <row r="4806" spans="1:6" x14ac:dyDescent="0.3">
      <c r="A4806">
        <v>189296</v>
      </c>
      <c r="B4806">
        <v>8253.02</v>
      </c>
      <c r="C4806">
        <v>-5581.1810989010901</v>
      </c>
      <c r="D4806">
        <f t="shared" si="75"/>
        <v>-5581.1810989010901</v>
      </c>
      <c r="E4806">
        <f>IFERROR(VLOOKUP(A4806,Hoja1!$A$2:$F$4807,6,FALSE),1)</f>
        <v>1</v>
      </c>
      <c r="F4806">
        <v>-5581.1810989010901</v>
      </c>
    </row>
    <row r="4807" spans="1:6" x14ac:dyDescent="0.3">
      <c r="A4807">
        <v>146189</v>
      </c>
      <c r="B4807">
        <v>318752</v>
      </c>
      <c r="C4807">
        <v>27696.059999999899</v>
      </c>
      <c r="D4807">
        <f t="shared" si="75"/>
        <v>5539.2119999999795</v>
      </c>
      <c r="E4807">
        <f>IFERROR(VLOOKUP(A4807,Hoja1!$A$2:$F$4807,6,FALSE),1)</f>
        <v>5</v>
      </c>
      <c r="F4807">
        <v>5539.2119999999795</v>
      </c>
    </row>
    <row r="4808" spans="1:6" x14ac:dyDescent="0.3">
      <c r="A4808">
        <v>189339</v>
      </c>
      <c r="B4808">
        <v>7284</v>
      </c>
      <c r="C4808">
        <v>267.81999999999903</v>
      </c>
      <c r="D4808">
        <f t="shared" si="75"/>
        <v>267.81999999999903</v>
      </c>
      <c r="E4808">
        <f>IFERROR(VLOOKUP(A4808,Hoja1!$A$2:$F$4807,6,FALSE),1)</f>
        <v>1</v>
      </c>
      <c r="F4808">
        <v>267.81999999999903</v>
      </c>
    </row>
    <row r="4809" spans="1:6" x14ac:dyDescent="0.3">
      <c r="A4809">
        <v>189353</v>
      </c>
      <c r="B4809">
        <v>4515.78</v>
      </c>
      <c r="C4809">
        <v>-3529.6028571428501</v>
      </c>
      <c r="D4809">
        <f t="shared" si="75"/>
        <v>-3529.6028571428501</v>
      </c>
      <c r="E4809">
        <f>IFERROR(VLOOKUP(A4809,Hoja1!$A$2:$F$4807,6,FALSE),1)</f>
        <v>1</v>
      </c>
      <c r="F4809">
        <v>-3529.6028571428501</v>
      </c>
    </row>
    <row r="4810" spans="1:6" x14ac:dyDescent="0.3">
      <c r="A4810">
        <v>159903</v>
      </c>
      <c r="B4810">
        <v>324328</v>
      </c>
      <c r="C4810">
        <v>28781.303076922999</v>
      </c>
      <c r="D4810">
        <f t="shared" si="75"/>
        <v>2616.482097902091</v>
      </c>
      <c r="E4810">
        <f>IFERROR(VLOOKUP(A4810,Hoja1!$A$2:$F$4807,6,FALSE),1)</f>
        <v>11</v>
      </c>
      <c r="F4810">
        <v>2616.482097902091</v>
      </c>
    </row>
    <row r="4811" spans="1:6" x14ac:dyDescent="0.3">
      <c r="A4811">
        <v>189436</v>
      </c>
      <c r="B4811">
        <v>19203</v>
      </c>
      <c r="C4811">
        <v>-18.742087912090899</v>
      </c>
      <c r="D4811">
        <f t="shared" si="75"/>
        <v>-18.742087912090899</v>
      </c>
      <c r="E4811">
        <f>IFERROR(VLOOKUP(A4811,Hoja1!$A$2:$F$4807,6,FALSE),1)</f>
        <v>1</v>
      </c>
      <c r="F4811">
        <v>-18.742087912090899</v>
      </c>
    </row>
    <row r="4812" spans="1:6" x14ac:dyDescent="0.3">
      <c r="A4812">
        <v>140828</v>
      </c>
      <c r="B4812">
        <v>333872</v>
      </c>
      <c r="C4812">
        <v>34025.101538461502</v>
      </c>
      <c r="D4812">
        <f t="shared" si="75"/>
        <v>4253.1376923076878</v>
      </c>
      <c r="E4812">
        <f>IFERROR(VLOOKUP(A4812,Hoja1!$A$2:$F$4807,6,FALSE),1)</f>
        <v>8</v>
      </c>
      <c r="F4812">
        <v>4253.1376923076878</v>
      </c>
    </row>
    <row r="4813" spans="1:6" x14ac:dyDescent="0.3">
      <c r="A4813">
        <v>163295</v>
      </c>
      <c r="B4813">
        <v>335967</v>
      </c>
      <c r="C4813">
        <v>32548.172307692199</v>
      </c>
      <c r="D4813">
        <f t="shared" si="75"/>
        <v>10849.390769230733</v>
      </c>
      <c r="E4813">
        <f>IFERROR(VLOOKUP(A4813,Hoja1!$A$2:$F$4807,6,FALSE),1)</f>
        <v>3</v>
      </c>
      <c r="F4813">
        <v>10849.390769230733</v>
      </c>
    </row>
    <row r="4814" spans="1:6" x14ac:dyDescent="0.3">
      <c r="A4814">
        <v>155320</v>
      </c>
      <c r="B4814">
        <v>342837</v>
      </c>
      <c r="C4814">
        <v>27783.5569230769</v>
      </c>
      <c r="D4814">
        <f t="shared" si="75"/>
        <v>4630.5928205128166</v>
      </c>
      <c r="E4814">
        <f>IFERROR(VLOOKUP(A4814,Hoja1!$A$2:$F$4807,6,FALSE),1)</f>
        <v>6</v>
      </c>
      <c r="F4814">
        <v>4630.5928205128166</v>
      </c>
    </row>
    <row r="4815" spans="1:6" x14ac:dyDescent="0.3">
      <c r="A4815">
        <v>146298</v>
      </c>
      <c r="B4815">
        <v>343321</v>
      </c>
      <c r="C4815">
        <v>40699.876923076903</v>
      </c>
      <c r="D4815">
        <f t="shared" si="75"/>
        <v>4069.9876923076904</v>
      </c>
      <c r="E4815">
        <f>IFERROR(VLOOKUP(A4815,Hoja1!$A$2:$F$4807,6,FALSE),1)</f>
        <v>10</v>
      </c>
      <c r="F4815">
        <v>4069.9876923076904</v>
      </c>
    </row>
    <row r="4816" spans="1:6" x14ac:dyDescent="0.3">
      <c r="A4816">
        <v>146538</v>
      </c>
      <c r="B4816">
        <v>348864.68</v>
      </c>
      <c r="C4816">
        <v>37053.746153846099</v>
      </c>
      <c r="D4816">
        <f t="shared" si="75"/>
        <v>4117.0829059829002</v>
      </c>
      <c r="E4816">
        <f>IFERROR(VLOOKUP(A4816,Hoja1!$A$2:$F$4807,6,FALSE),1)</f>
        <v>9</v>
      </c>
      <c r="F4816">
        <v>4117.0829059829002</v>
      </c>
    </row>
    <row r="4817" spans="1:6" x14ac:dyDescent="0.3">
      <c r="A4817">
        <v>141201</v>
      </c>
      <c r="B4817">
        <v>359186</v>
      </c>
      <c r="C4817">
        <v>34283.906153846103</v>
      </c>
      <c r="D4817">
        <f t="shared" si="75"/>
        <v>8570.9765384615257</v>
      </c>
      <c r="E4817">
        <f>IFERROR(VLOOKUP(A4817,Hoja1!$A$2:$F$4807,6,FALSE),1)</f>
        <v>4</v>
      </c>
      <c r="F4817">
        <v>8570.9765384615257</v>
      </c>
    </row>
    <row r="4818" spans="1:6" x14ac:dyDescent="0.3">
      <c r="A4818">
        <v>177632</v>
      </c>
      <c r="B4818">
        <v>371897.74</v>
      </c>
      <c r="C4818">
        <v>51124.02</v>
      </c>
      <c r="D4818">
        <f t="shared" si="75"/>
        <v>10224.804</v>
      </c>
      <c r="E4818">
        <f>IFERROR(VLOOKUP(A4818,Hoja1!$A$2:$F$4807,6,FALSE),1)</f>
        <v>5</v>
      </c>
      <c r="F4818">
        <v>10224.804</v>
      </c>
    </row>
    <row r="4819" spans="1:6" x14ac:dyDescent="0.3">
      <c r="A4819">
        <v>147646</v>
      </c>
      <c r="B4819">
        <v>393069</v>
      </c>
      <c r="C4819">
        <v>33263.06</v>
      </c>
      <c r="D4819">
        <f t="shared" si="75"/>
        <v>4751.8657142857137</v>
      </c>
      <c r="E4819">
        <f>IFERROR(VLOOKUP(A4819,Hoja1!$A$2:$F$4807,6,FALSE),1)</f>
        <v>7</v>
      </c>
      <c r="F4819">
        <v>4751.8657142857137</v>
      </c>
    </row>
    <row r="4820" spans="1:6" x14ac:dyDescent="0.3">
      <c r="A4820">
        <v>142801</v>
      </c>
      <c r="B4820">
        <v>401492</v>
      </c>
      <c r="C4820">
        <v>31178.569230769201</v>
      </c>
      <c r="D4820">
        <f t="shared" si="75"/>
        <v>3464.2854700854668</v>
      </c>
      <c r="E4820">
        <f>IFERROR(VLOOKUP(A4820,Hoja1!$A$2:$F$4807,6,FALSE),1)</f>
        <v>9</v>
      </c>
      <c r="F4820">
        <v>3464.2854700854668</v>
      </c>
    </row>
    <row r="4821" spans="1:6" x14ac:dyDescent="0.3">
      <c r="A4821">
        <v>189746</v>
      </c>
      <c r="B4821">
        <v>601</v>
      </c>
      <c r="C4821">
        <v>601</v>
      </c>
      <c r="D4821">
        <f t="shared" si="75"/>
        <v>601</v>
      </c>
      <c r="E4821">
        <f>IFERROR(VLOOKUP(A4821,Hoja1!$A$2:$F$4807,6,FALSE),1)</f>
        <v>1</v>
      </c>
      <c r="F4821">
        <v>601</v>
      </c>
    </row>
    <row r="4822" spans="1:6" x14ac:dyDescent="0.3">
      <c r="A4822">
        <v>174191</v>
      </c>
      <c r="B4822">
        <v>408768</v>
      </c>
      <c r="C4822">
        <v>68867.658461538405</v>
      </c>
      <c r="D4822">
        <f t="shared" si="75"/>
        <v>5297.5121893491078</v>
      </c>
      <c r="E4822">
        <f>IFERROR(VLOOKUP(A4822,Hoja1!$A$2:$F$4807,6,FALSE),1)</f>
        <v>13</v>
      </c>
      <c r="F4822">
        <v>5297.5121893491078</v>
      </c>
    </row>
    <row r="4823" spans="1:6" x14ac:dyDescent="0.3">
      <c r="A4823">
        <v>189846</v>
      </c>
      <c r="B4823">
        <v>5458</v>
      </c>
      <c r="C4823">
        <v>-226.77934065933999</v>
      </c>
      <c r="D4823">
        <f t="shared" si="75"/>
        <v>-226.77934065933999</v>
      </c>
      <c r="E4823">
        <f>IFERROR(VLOOKUP(A4823,Hoja1!$A$2:$F$4807,6,FALSE),1)</f>
        <v>1</v>
      </c>
      <c r="F4823">
        <v>-226.77934065933999</v>
      </c>
    </row>
    <row r="4824" spans="1:6" x14ac:dyDescent="0.3">
      <c r="A4824">
        <v>147584</v>
      </c>
      <c r="B4824">
        <v>514967</v>
      </c>
      <c r="C4824">
        <v>41658.563076922997</v>
      </c>
      <c r="D4824">
        <f t="shared" si="75"/>
        <v>8331.7126153846002</v>
      </c>
      <c r="E4824">
        <f>IFERROR(VLOOKUP(A4824,Hoja1!$A$2:$F$4807,6,FALSE),1)</f>
        <v>5</v>
      </c>
      <c r="F4824">
        <v>8331.7126153846002</v>
      </c>
    </row>
    <row r="4825" spans="1:6" x14ac:dyDescent="0.3">
      <c r="A4825">
        <v>159616</v>
      </c>
      <c r="B4825">
        <v>582691.48</v>
      </c>
      <c r="C4825">
        <v>50221.706153846098</v>
      </c>
      <c r="D4825">
        <f t="shared" si="75"/>
        <v>25110.853076923049</v>
      </c>
      <c r="E4825">
        <f>IFERROR(VLOOKUP(A4825,Hoja1!$A$2:$F$4807,6,FALSE),1)</f>
        <v>2</v>
      </c>
      <c r="F4825">
        <v>25110.853076923049</v>
      </c>
    </row>
    <row r="4826" spans="1:6" x14ac:dyDescent="0.3">
      <c r="A4826">
        <v>190763</v>
      </c>
      <c r="B4826">
        <v>6565</v>
      </c>
      <c r="C4826">
        <v>6565</v>
      </c>
      <c r="D4826">
        <f t="shared" ref="D4826" si="76">C4826/E4826</f>
        <v>6565</v>
      </c>
      <c r="E4826">
        <f>IFERROR(VLOOKUP(A4826,Hoja1!$A$2:$F$4807,6,FALSE),1)</f>
        <v>1</v>
      </c>
      <c r="F4826">
        <v>6565</v>
      </c>
    </row>
  </sheetData>
  <autoFilter ref="A1:E4826" xr:uid="{CB19D301-F7D3-4424-9965-255E73D850FE}">
    <sortState xmlns:xlrd2="http://schemas.microsoft.com/office/spreadsheetml/2017/richdata2" ref="A1533:E4825">
      <sortCondition ref="B1:B482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Resumen</vt:lpstr>
      <vt:lpstr>DATA</vt:lpstr>
      <vt:lpstr>Hoja1</vt:lpstr>
      <vt:lpstr>marginal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Carlos Reyes</dc:creator>
  <cp:lastModifiedBy>Jairo Enrique Ramírez Sánchez</cp:lastModifiedBy>
  <dcterms:created xsi:type="dcterms:W3CDTF">2024-06-20T18:21:28Z</dcterms:created>
  <dcterms:modified xsi:type="dcterms:W3CDTF">2024-06-21T20:24:31Z</dcterms:modified>
</cp:coreProperties>
</file>